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デスクトップ/"/>
    </mc:Choice>
  </mc:AlternateContent>
  <xr:revisionPtr revIDLastSave="0" documentId="8_{55149362-BC4B-4ACE-91F8-BF6D20BDFFB1}" xr6:coauthVersionLast="47" xr6:coauthVersionMax="47" xr10:uidLastSave="{00000000-0000-0000-0000-000000000000}"/>
  <bookViews>
    <workbookView xWindow="-108" yWindow="-108" windowWidth="23856" windowHeight="13176" tabRatio="875" xr2:uid="{00000000-000D-0000-FFFF-FFFF00000000}"/>
  </bookViews>
  <sheets>
    <sheet name="List of contents" sheetId="1" r:id="rId1"/>
    <sheet name="DS" sheetId="2" r:id="rId2"/>
    <sheet name="Y" sheetId="4" r:id="rId3"/>
    <sheet name="YC" sheetId="28" r:id="rId4"/>
    <sheet name="M" sheetId="6" r:id="rId5"/>
    <sheet name="PM" sheetId="29" r:id="rId6"/>
    <sheet name="V" sheetId="30" r:id="rId7"/>
    <sheet name="NV" sheetId="31" r:id="rId8"/>
    <sheet name="L" sheetId="32" r:id="rId9"/>
    <sheet name="H" sheetId="13" r:id="rId10"/>
    <sheet name="LC" sheetId="34" r:id="rId11"/>
    <sheet name="WL" sheetId="33" r:id="rId12"/>
    <sheet name="K" sheetId="35" r:id="rId13"/>
    <sheet name="K_T" sheetId="36" r:id="rId14"/>
    <sheet name="KC" sheetId="37" r:id="rId15"/>
    <sheet name="RK" sheetId="38" r:id="rId16"/>
    <sheet name="Cy" sheetId="19" r:id="rId17"/>
    <sheet name="Cv" sheetId="39" r:id="rId18"/>
    <sheet name="Y_G" sheetId="24" r:id="rId19"/>
    <sheet name="YConM" sheetId="43" r:id="rId20"/>
    <sheet name="YConH" sheetId="45" r:id="rId21"/>
    <sheet name="YConLC" sheetId="46" r:id="rId22"/>
    <sheet name="YConK_T" sheetId="47" r:id="rId23"/>
    <sheet name="YConKC" sheetId="49" r:id="rId24"/>
    <sheet name="TFPy" sheetId="42" r:id="rId25"/>
    <sheet name="成長会計（産出）" sheetId="23" r:id="rId26"/>
    <sheet name="V_G" sheetId="50" r:id="rId27"/>
    <sheet name="VConH" sheetId="51" r:id="rId28"/>
    <sheet name="VConLC" sheetId="52" r:id="rId29"/>
    <sheet name="VConK_T" sheetId="53" r:id="rId30"/>
    <sheet name="VConKC" sheetId="54" r:id="rId31"/>
    <sheet name="TFPva" sheetId="40" r:id="rId32"/>
    <sheet name="成長会計（付加価値）" sheetId="41" r:id="rId33"/>
    <sheet name="LP_G" sheetId="56" r:id="rId34"/>
    <sheet name="H_G" sheetId="70" r:id="rId35"/>
    <sheet name="LPConLC" sheetId="57" r:id="rId36"/>
    <sheet name="LPConK_T" sheetId="58" r:id="rId37"/>
    <sheet name="LPConKC" sheetId="61" r:id="rId38"/>
    <sheet name="TFPlp" sheetId="60" r:id="rId39"/>
    <sheet name="成長会計1（労働生産性）" sheetId="62" r:id="rId40"/>
    <sheet name="成長会計2（労働生産性）" sheetId="71" r:id="rId4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102" i="60" l="1"/>
  <c r="AN102" i="60"/>
  <c r="AM102" i="60"/>
  <c r="AL102" i="60"/>
  <c r="AK102" i="60"/>
  <c r="AJ102" i="60"/>
  <c r="AI102" i="60"/>
  <c r="AH102" i="60"/>
  <c r="AG102" i="60"/>
  <c r="AF102" i="60"/>
  <c r="AO101" i="60"/>
  <c r="AN101" i="60"/>
  <c r="AM101" i="60"/>
  <c r="AL101" i="60"/>
  <c r="AK101" i="60"/>
  <c r="AJ101" i="60"/>
  <c r="AI101" i="60"/>
  <c r="AH101" i="60"/>
  <c r="AG101" i="60"/>
  <c r="AF101" i="60"/>
  <c r="AO100" i="60"/>
  <c r="AN100" i="60"/>
  <c r="AM100" i="60"/>
  <c r="AL100" i="60"/>
  <c r="AK100" i="60"/>
  <c r="AJ100" i="60"/>
  <c r="AI100" i="60"/>
  <c r="AH100" i="60"/>
  <c r="AG100" i="60"/>
  <c r="AF100" i="60"/>
  <c r="AO99" i="60"/>
  <c r="AN99" i="60"/>
  <c r="AM99" i="60"/>
  <c r="AL99" i="60"/>
  <c r="AK99" i="60"/>
  <c r="AJ99" i="60"/>
  <c r="AI99" i="60"/>
  <c r="AH99" i="60"/>
  <c r="AG99" i="60"/>
  <c r="AF99" i="60"/>
  <c r="AO98" i="60"/>
  <c r="AN98" i="60"/>
  <c r="AM98" i="60"/>
  <c r="AL98" i="60"/>
  <c r="AK98" i="60"/>
  <c r="AJ98" i="60"/>
  <c r="AI98" i="60"/>
  <c r="AH98" i="60"/>
  <c r="AG98" i="60"/>
  <c r="AF98" i="60"/>
  <c r="AO97" i="60"/>
  <c r="AN97" i="60"/>
  <c r="AM97" i="60"/>
  <c r="AL97" i="60"/>
  <c r="AK97" i="60"/>
  <c r="AJ97" i="60"/>
  <c r="AI97" i="60"/>
  <c r="AH97" i="60"/>
  <c r="AG97" i="60"/>
  <c r="AO96" i="60"/>
  <c r="AN96" i="60"/>
  <c r="AM96" i="60"/>
  <c r="AL96" i="60"/>
  <c r="AK96" i="60"/>
  <c r="AJ96" i="60"/>
  <c r="AI96" i="60"/>
  <c r="AH96" i="60"/>
  <c r="AG96" i="60"/>
  <c r="AF96" i="60"/>
  <c r="AO95" i="60"/>
  <c r="AN95" i="60"/>
  <c r="AM95" i="60"/>
  <c r="AL95" i="60"/>
  <c r="AK95" i="60"/>
  <c r="AJ95" i="60"/>
  <c r="AI95" i="60"/>
  <c r="AH95" i="60"/>
  <c r="AG95" i="60"/>
  <c r="AF95" i="60"/>
  <c r="AO94" i="60"/>
  <c r="AN94" i="60"/>
  <c r="AM94" i="60"/>
  <c r="AL94" i="60"/>
  <c r="AK94" i="60"/>
  <c r="AJ94" i="60"/>
  <c r="AI94" i="60"/>
  <c r="AH94" i="60"/>
  <c r="AG94" i="60"/>
  <c r="AF94" i="60"/>
  <c r="AO93" i="60"/>
  <c r="AN93" i="60"/>
  <c r="AM93" i="60"/>
  <c r="AL93" i="60"/>
  <c r="AK93" i="60"/>
  <c r="AJ93" i="60"/>
  <c r="AI93" i="60"/>
  <c r="AH93" i="60"/>
  <c r="AG93" i="60"/>
  <c r="AF93" i="60"/>
  <c r="AO92" i="60"/>
  <c r="AN92" i="60"/>
  <c r="AM92" i="60"/>
  <c r="AL92" i="60"/>
  <c r="AK92" i="60"/>
  <c r="AJ92" i="60"/>
  <c r="AI92" i="60"/>
  <c r="AH92" i="60"/>
  <c r="AG92" i="60"/>
  <c r="AF92" i="60"/>
  <c r="AO91" i="60"/>
  <c r="AN91" i="60"/>
  <c r="AM91" i="60"/>
  <c r="AL91" i="60"/>
  <c r="AK91" i="60"/>
  <c r="AJ91" i="60"/>
  <c r="AI91" i="60"/>
  <c r="AH91" i="60"/>
  <c r="AG91" i="60"/>
  <c r="AF91" i="60"/>
  <c r="AO90" i="60"/>
  <c r="AN90" i="60"/>
  <c r="AM90" i="60"/>
  <c r="AL90" i="60"/>
  <c r="AK90" i="60"/>
  <c r="AJ90" i="60"/>
  <c r="AI90" i="60"/>
  <c r="AH90" i="60"/>
  <c r="AG90" i="60"/>
  <c r="AF90" i="60"/>
  <c r="AO89" i="60"/>
  <c r="AN89" i="60"/>
  <c r="AM89" i="60"/>
  <c r="AL89" i="60"/>
  <c r="AK89" i="60"/>
  <c r="AJ89" i="60"/>
  <c r="AI89" i="60"/>
  <c r="AH89" i="60"/>
  <c r="AG89" i="60"/>
  <c r="AF89" i="60"/>
  <c r="AO88" i="60"/>
  <c r="AN88" i="60"/>
  <c r="AM88" i="60"/>
  <c r="AL88" i="60"/>
  <c r="AK88" i="60"/>
  <c r="AJ88" i="60"/>
  <c r="AI88" i="60"/>
  <c r="AH88" i="60"/>
  <c r="AG88" i="60"/>
  <c r="AF88" i="60"/>
  <c r="AO87" i="60"/>
  <c r="AN87" i="60"/>
  <c r="AM87" i="60"/>
  <c r="AL87" i="60"/>
  <c r="AK87" i="60"/>
  <c r="AJ87" i="60"/>
  <c r="AI87" i="60"/>
  <c r="AH87" i="60"/>
  <c r="AG87" i="60"/>
  <c r="AF87" i="60"/>
  <c r="AO85" i="60"/>
  <c r="AN85" i="60"/>
  <c r="AM85" i="60"/>
  <c r="AL85" i="60"/>
  <c r="AK85" i="60"/>
  <c r="AJ85" i="60"/>
  <c r="AI85" i="60"/>
  <c r="AH85" i="60"/>
  <c r="AG85" i="60"/>
  <c r="AF85" i="60"/>
  <c r="AO84" i="60"/>
  <c r="AN84" i="60"/>
  <c r="AM84" i="60"/>
  <c r="AL84" i="60"/>
  <c r="AK84" i="60"/>
  <c r="AJ84" i="60"/>
  <c r="AI84" i="60"/>
  <c r="AH84" i="60"/>
  <c r="AG84" i="60"/>
  <c r="AF84" i="60"/>
  <c r="AO83" i="60"/>
  <c r="AN83" i="60"/>
  <c r="AM83" i="60"/>
  <c r="AL83" i="60"/>
  <c r="AK83" i="60"/>
  <c r="AJ83" i="60"/>
  <c r="AI83" i="60"/>
  <c r="AH83" i="60"/>
  <c r="AG83" i="60"/>
  <c r="AF83" i="60"/>
  <c r="AO82" i="60"/>
  <c r="AN82" i="60"/>
  <c r="AM82" i="60"/>
  <c r="AL82" i="60"/>
  <c r="AK82" i="60"/>
  <c r="AJ82" i="60"/>
  <c r="AI82" i="60"/>
  <c r="AH82" i="60"/>
  <c r="AG82" i="60"/>
  <c r="AF82" i="60"/>
  <c r="AO81" i="60"/>
  <c r="AN81" i="60"/>
  <c r="AM81" i="60"/>
  <c r="AL81" i="60"/>
  <c r="AK81" i="60"/>
  <c r="AJ81" i="60"/>
  <c r="AI81" i="60"/>
  <c r="AH81" i="60"/>
  <c r="AG81" i="60"/>
  <c r="AF81" i="60"/>
  <c r="AO80" i="60"/>
  <c r="AN80" i="60"/>
  <c r="AM80" i="60"/>
  <c r="AL80" i="60"/>
  <c r="AK80" i="60"/>
  <c r="AJ80" i="60"/>
  <c r="AI80" i="60"/>
  <c r="AH80" i="60"/>
  <c r="AG80" i="60"/>
  <c r="AF80" i="60"/>
  <c r="AO79" i="60"/>
  <c r="AN79" i="60"/>
  <c r="AM79" i="60"/>
  <c r="AL79" i="60"/>
  <c r="AK79" i="60"/>
  <c r="AJ79" i="60"/>
  <c r="AI79" i="60"/>
  <c r="AH79" i="60"/>
  <c r="AG79" i="60"/>
  <c r="AF79" i="60"/>
  <c r="AO78" i="60"/>
  <c r="AN78" i="60"/>
  <c r="AM78" i="60"/>
  <c r="AL78" i="60"/>
  <c r="AK78" i="60"/>
  <c r="AJ78" i="60"/>
  <c r="AI78" i="60"/>
  <c r="AH78" i="60"/>
  <c r="AG78" i="60"/>
  <c r="AF78" i="60"/>
  <c r="AO77" i="60"/>
  <c r="AN77" i="60"/>
  <c r="AM77" i="60"/>
  <c r="AL77" i="60"/>
  <c r="AK77" i="60"/>
  <c r="AJ77" i="60"/>
  <c r="AI77" i="60"/>
  <c r="AH77" i="60"/>
  <c r="AG77" i="60"/>
  <c r="AF77" i="60"/>
  <c r="AO76" i="60"/>
  <c r="AN76" i="60"/>
  <c r="AM76" i="60"/>
  <c r="AL76" i="60"/>
  <c r="AK76" i="60"/>
  <c r="AJ76" i="60"/>
  <c r="AI76" i="60"/>
  <c r="AH76" i="60"/>
  <c r="AG76" i="60"/>
  <c r="AF76" i="60"/>
  <c r="AO75" i="60"/>
  <c r="AN75" i="60"/>
  <c r="AM75" i="60"/>
  <c r="AL75" i="60"/>
  <c r="AK75" i="60"/>
  <c r="AJ75" i="60"/>
  <c r="AI75" i="60"/>
  <c r="AH75" i="60"/>
  <c r="AG75" i="60"/>
  <c r="AF75" i="60"/>
  <c r="AO74" i="60"/>
  <c r="AN74" i="60"/>
  <c r="AM74" i="60"/>
  <c r="AL74" i="60"/>
  <c r="AK74" i="60"/>
  <c r="AJ74" i="60"/>
  <c r="AI74" i="60"/>
  <c r="AH74" i="60"/>
  <c r="AG74" i="60"/>
  <c r="AF74" i="60"/>
  <c r="AO73" i="60"/>
  <c r="AN73" i="60"/>
  <c r="AM73" i="60"/>
  <c r="AL73" i="60"/>
  <c r="AK73" i="60"/>
  <c r="AJ73" i="60"/>
  <c r="AI73" i="60"/>
  <c r="AH73" i="60"/>
  <c r="AG73" i="60"/>
  <c r="AF73" i="60"/>
  <c r="AO72" i="60"/>
  <c r="AN72" i="60"/>
  <c r="AM72" i="60"/>
  <c r="AL72" i="60"/>
  <c r="AK72" i="60"/>
  <c r="AJ72" i="60"/>
  <c r="AI72" i="60"/>
  <c r="AH72" i="60"/>
  <c r="AG72" i="60"/>
  <c r="AF72" i="60"/>
  <c r="AO71" i="60"/>
  <c r="AN71" i="60"/>
  <c r="AM71" i="60"/>
  <c r="AL71" i="60"/>
  <c r="AK71" i="60"/>
  <c r="AJ71" i="60"/>
  <c r="AI71" i="60"/>
  <c r="AH71" i="60"/>
  <c r="AG71" i="60"/>
  <c r="AF71" i="60"/>
  <c r="AO70" i="60"/>
  <c r="AN70" i="60"/>
  <c r="AM70" i="60"/>
  <c r="AL70" i="60"/>
  <c r="AK70" i="60"/>
  <c r="AJ70" i="60"/>
  <c r="AI70" i="60"/>
  <c r="AH70" i="60"/>
  <c r="AG70" i="60"/>
  <c r="AF70" i="60"/>
  <c r="AO69" i="60"/>
  <c r="AN69" i="60"/>
  <c r="AM69" i="60"/>
  <c r="AL69" i="60"/>
  <c r="AK69" i="60"/>
  <c r="AJ69" i="60"/>
  <c r="AI69" i="60"/>
  <c r="AH69" i="60"/>
  <c r="AG69" i="60"/>
  <c r="AF69" i="60"/>
  <c r="AO68" i="60"/>
  <c r="AN68" i="60"/>
  <c r="AM68" i="60"/>
  <c r="AL68" i="60"/>
  <c r="AK68" i="60"/>
  <c r="AJ68" i="60"/>
  <c r="AI68" i="60"/>
  <c r="AH68" i="60"/>
  <c r="AG68" i="60"/>
  <c r="AF68" i="60"/>
  <c r="AO67" i="60"/>
  <c r="AN67" i="60"/>
  <c r="AM67" i="60"/>
  <c r="AL67" i="60"/>
  <c r="AK67" i="60"/>
  <c r="AJ67" i="60"/>
  <c r="AI67" i="60"/>
  <c r="AH67" i="60"/>
  <c r="AG67" i="60"/>
  <c r="AF67" i="60"/>
  <c r="AO66" i="60"/>
  <c r="AN66" i="60"/>
  <c r="AM66" i="60"/>
  <c r="AL66" i="60"/>
  <c r="AK66" i="60"/>
  <c r="AJ66" i="60"/>
  <c r="AI66" i="60"/>
  <c r="AH66" i="60"/>
  <c r="AG66" i="60"/>
  <c r="AF66" i="60"/>
  <c r="AO65" i="60"/>
  <c r="AN65" i="60"/>
  <c r="AM65" i="60"/>
  <c r="AL65" i="60"/>
  <c r="AK65" i="60"/>
  <c r="AJ65" i="60"/>
  <c r="AI65" i="60"/>
  <c r="AH65" i="60"/>
  <c r="AG65" i="60"/>
  <c r="AF65" i="60"/>
  <c r="AO64" i="60"/>
  <c r="AN64" i="60"/>
  <c r="AM64" i="60"/>
  <c r="AL64" i="60"/>
  <c r="AK64" i="60"/>
  <c r="AJ64" i="60"/>
  <c r="AI64" i="60"/>
  <c r="AH64" i="60"/>
  <c r="AG64" i="60"/>
  <c r="AF64" i="60"/>
  <c r="AO63" i="60"/>
  <c r="AN63" i="60"/>
  <c r="AM63" i="60"/>
  <c r="AL63" i="60"/>
  <c r="AK63" i="60"/>
  <c r="AJ63" i="60"/>
  <c r="AI63" i="60"/>
  <c r="AH63" i="60"/>
  <c r="AG63" i="60"/>
  <c r="AF63" i="60"/>
  <c r="AO62" i="60"/>
  <c r="AN62" i="60"/>
  <c r="AM62" i="60"/>
  <c r="AL62" i="60"/>
  <c r="AK62" i="60"/>
  <c r="AJ62" i="60"/>
  <c r="AI62" i="60"/>
  <c r="AH62" i="60"/>
  <c r="AG62" i="60"/>
  <c r="AF62" i="60"/>
  <c r="AO61" i="60"/>
  <c r="AN61" i="60"/>
  <c r="AM61" i="60"/>
  <c r="AL61" i="60"/>
  <c r="AK61" i="60"/>
  <c r="AJ61" i="60"/>
  <c r="AI61" i="60"/>
  <c r="AH61" i="60"/>
  <c r="AG61" i="60"/>
  <c r="AF61" i="60"/>
  <c r="AO60" i="60"/>
  <c r="AN60" i="60"/>
  <c r="AM60" i="60"/>
  <c r="AL60" i="60"/>
  <c r="AK60" i="60"/>
  <c r="AJ60" i="60"/>
  <c r="AI60" i="60"/>
  <c r="AH60" i="60"/>
  <c r="AG60" i="60"/>
  <c r="AF60" i="60"/>
  <c r="AO59" i="60"/>
  <c r="AN59" i="60"/>
  <c r="AM59" i="60"/>
  <c r="AL59" i="60"/>
  <c r="AK59" i="60"/>
  <c r="AJ59" i="60"/>
  <c r="AI59" i="60"/>
  <c r="AH59" i="60"/>
  <c r="AG59" i="60"/>
  <c r="AF59" i="60"/>
  <c r="AO58" i="60"/>
  <c r="AN58" i="60"/>
  <c r="AM58" i="60"/>
  <c r="AL58" i="60"/>
  <c r="AK58" i="60"/>
  <c r="AJ58" i="60"/>
  <c r="AI58" i="60"/>
  <c r="AH58" i="60"/>
  <c r="AG58" i="60"/>
  <c r="AF58" i="60"/>
  <c r="AO57" i="60"/>
  <c r="AN57" i="60"/>
  <c r="AM57" i="60"/>
  <c r="AL57" i="60"/>
  <c r="AK57" i="60"/>
  <c r="AJ57" i="60"/>
  <c r="AI57" i="60"/>
  <c r="AH57" i="60"/>
  <c r="AG57" i="60"/>
  <c r="AF57" i="60"/>
  <c r="AO56" i="60"/>
  <c r="AN56" i="60"/>
  <c r="AM56" i="60"/>
  <c r="AL56" i="60"/>
  <c r="AK56" i="60"/>
  <c r="AJ56" i="60"/>
  <c r="AI56" i="60"/>
  <c r="AH56" i="60"/>
  <c r="AG56" i="60"/>
  <c r="AF56" i="60"/>
  <c r="AO55" i="60"/>
  <c r="AN55" i="60"/>
  <c r="AM55" i="60"/>
  <c r="AL55" i="60"/>
  <c r="AK55" i="60"/>
  <c r="AJ55" i="60"/>
  <c r="AI55" i="60"/>
  <c r="AH55" i="60"/>
  <c r="AG55" i="60"/>
  <c r="AF55" i="60"/>
  <c r="AO54" i="60"/>
  <c r="AN54" i="60"/>
  <c r="AM54" i="60"/>
  <c r="AL54" i="60"/>
  <c r="AK54" i="60"/>
  <c r="AJ54" i="60"/>
  <c r="AI54" i="60"/>
  <c r="AH54" i="60"/>
  <c r="AG54" i="60"/>
  <c r="AF54" i="60"/>
  <c r="AO53" i="60"/>
  <c r="AN53" i="60"/>
  <c r="AM53" i="60"/>
  <c r="AL53" i="60"/>
  <c r="AK53" i="60"/>
  <c r="AJ53" i="60"/>
  <c r="AI53" i="60"/>
  <c r="AH53" i="60"/>
  <c r="AG53" i="60"/>
  <c r="AF53" i="60"/>
  <c r="AO52" i="60"/>
  <c r="AN52" i="60"/>
  <c r="AM52" i="60"/>
  <c r="AL52" i="60"/>
  <c r="AK52" i="60"/>
  <c r="AJ52" i="60"/>
  <c r="AI52" i="60"/>
  <c r="AH52" i="60"/>
  <c r="AG52" i="60"/>
  <c r="AF52" i="60"/>
  <c r="AO51" i="60"/>
  <c r="AN51" i="60"/>
  <c r="AM51" i="60"/>
  <c r="AL51" i="60"/>
  <c r="AK51" i="60"/>
  <c r="AJ51" i="60"/>
  <c r="AI51" i="60"/>
  <c r="AH51" i="60"/>
  <c r="AG51" i="60"/>
  <c r="AF51" i="60"/>
  <c r="AO50" i="60"/>
  <c r="AN50" i="60"/>
  <c r="AM50" i="60"/>
  <c r="AL50" i="60"/>
  <c r="AK50" i="60"/>
  <c r="AJ50" i="60"/>
  <c r="AI50" i="60"/>
  <c r="AH50" i="60"/>
  <c r="AG50" i="60"/>
  <c r="AF50" i="60"/>
  <c r="AO49" i="60"/>
  <c r="AN49" i="60"/>
  <c r="AM49" i="60"/>
  <c r="AL49" i="60"/>
  <c r="AK49" i="60"/>
  <c r="AJ49" i="60"/>
  <c r="AI49" i="60"/>
  <c r="AH49" i="60"/>
  <c r="AG49" i="60"/>
  <c r="AF49" i="60"/>
  <c r="AO48" i="60"/>
  <c r="AN48" i="60"/>
  <c r="AM48" i="60"/>
  <c r="AL48" i="60"/>
  <c r="AK48" i="60"/>
  <c r="AJ48" i="60"/>
  <c r="AI48" i="60"/>
  <c r="AH48" i="60"/>
  <c r="AG48" i="60"/>
  <c r="AF48" i="60"/>
  <c r="AO47" i="60"/>
  <c r="AN47" i="60"/>
  <c r="AM47" i="60"/>
  <c r="AL47" i="60"/>
  <c r="AK47" i="60"/>
  <c r="AJ47" i="60"/>
  <c r="AI47" i="60"/>
  <c r="AH47" i="60"/>
  <c r="AG47" i="60"/>
  <c r="AF47" i="60"/>
  <c r="AO46" i="60"/>
  <c r="AN46" i="60"/>
  <c r="AM46" i="60"/>
  <c r="AL46" i="60"/>
  <c r="AK46" i="60"/>
  <c r="AJ46" i="60"/>
  <c r="AI46" i="60"/>
  <c r="AH46" i="60"/>
  <c r="AG46" i="60"/>
  <c r="AF46" i="60"/>
  <c r="AO45" i="60"/>
  <c r="AN45" i="60"/>
  <c r="AM45" i="60"/>
  <c r="AL45" i="60"/>
  <c r="AK45" i="60"/>
  <c r="AJ45" i="60"/>
  <c r="AI45" i="60"/>
  <c r="AH45" i="60"/>
  <c r="AG45" i="60"/>
  <c r="AF45" i="60"/>
  <c r="AO44" i="60"/>
  <c r="AN44" i="60"/>
  <c r="AM44" i="60"/>
  <c r="AL44" i="60"/>
  <c r="AK44" i="60"/>
  <c r="AJ44" i="60"/>
  <c r="AI44" i="60"/>
  <c r="AH44" i="60"/>
  <c r="AG44" i="60"/>
  <c r="AF44" i="60"/>
  <c r="AO43" i="60"/>
  <c r="AN43" i="60"/>
  <c r="AM43" i="60"/>
  <c r="AL43" i="60"/>
  <c r="AK43" i="60"/>
  <c r="AJ43" i="60"/>
  <c r="AI43" i="60"/>
  <c r="AH43" i="60"/>
  <c r="AG43" i="60"/>
  <c r="AF43" i="60"/>
  <c r="AO42" i="60"/>
  <c r="AN42" i="60"/>
  <c r="AM42" i="60"/>
  <c r="AL42" i="60"/>
  <c r="AK42" i="60"/>
  <c r="AJ42" i="60"/>
  <c r="AI42" i="60"/>
  <c r="AH42" i="60"/>
  <c r="AG42" i="60"/>
  <c r="AF42" i="60"/>
  <c r="AO41" i="60"/>
  <c r="AN41" i="60"/>
  <c r="AM41" i="60"/>
  <c r="AL41" i="60"/>
  <c r="AK41" i="60"/>
  <c r="AJ41" i="60"/>
  <c r="AI41" i="60"/>
  <c r="AH41" i="60"/>
  <c r="AG41" i="60"/>
  <c r="AF41" i="60"/>
  <c r="AO40" i="60"/>
  <c r="AN40" i="60"/>
  <c r="AM40" i="60"/>
  <c r="AL40" i="60"/>
  <c r="AK40" i="60"/>
  <c r="AJ40" i="60"/>
  <c r="AI40" i="60"/>
  <c r="AH40" i="60"/>
  <c r="AG40" i="60"/>
  <c r="AF40" i="60"/>
  <c r="AO39" i="60"/>
  <c r="AN39" i="60"/>
  <c r="AM39" i="60"/>
  <c r="AL39" i="60"/>
  <c r="AK39" i="60"/>
  <c r="AJ39" i="60"/>
  <c r="AI39" i="60"/>
  <c r="AH39" i="60"/>
  <c r="AG39" i="60"/>
  <c r="AF39" i="60"/>
  <c r="AO38" i="60"/>
  <c r="AN38" i="60"/>
  <c r="AM38" i="60"/>
  <c r="AL38" i="60"/>
  <c r="AK38" i="60"/>
  <c r="AJ38" i="60"/>
  <c r="AI38" i="60"/>
  <c r="AH38" i="60"/>
  <c r="AG38" i="60"/>
  <c r="AF38" i="60"/>
  <c r="AO37" i="60"/>
  <c r="AN37" i="60"/>
  <c r="AM37" i="60"/>
  <c r="AL37" i="60"/>
  <c r="AK37" i="60"/>
  <c r="AJ37" i="60"/>
  <c r="AI37" i="60"/>
  <c r="AH37" i="60"/>
  <c r="AG37" i="60"/>
  <c r="AF37" i="60"/>
  <c r="AO36" i="60"/>
  <c r="AN36" i="60"/>
  <c r="AM36" i="60"/>
  <c r="AL36" i="60"/>
  <c r="AK36" i="60"/>
  <c r="AJ36" i="60"/>
  <c r="AI36" i="60"/>
  <c r="AH36" i="60"/>
  <c r="AG36" i="60"/>
  <c r="AF36" i="60"/>
  <c r="AO35" i="60"/>
  <c r="AN35" i="60"/>
  <c r="AM35" i="60"/>
  <c r="AL35" i="60"/>
  <c r="AK35" i="60"/>
  <c r="AJ35" i="60"/>
  <c r="AI35" i="60"/>
  <c r="AH35" i="60"/>
  <c r="AG35" i="60"/>
  <c r="AF35" i="60"/>
  <c r="AO34" i="60"/>
  <c r="AN34" i="60"/>
  <c r="AM34" i="60"/>
  <c r="AL34" i="60"/>
  <c r="AK34" i="60"/>
  <c r="AJ34" i="60"/>
  <c r="AI34" i="60"/>
  <c r="AH34" i="60"/>
  <c r="AG34" i="60"/>
  <c r="AF34" i="60"/>
  <c r="AO33" i="60"/>
  <c r="AN33" i="60"/>
  <c r="AM33" i="60"/>
  <c r="AL33" i="60"/>
  <c r="AK33" i="60"/>
  <c r="AJ33" i="60"/>
  <c r="AI33" i="60"/>
  <c r="AH33" i="60"/>
  <c r="AG33" i="60"/>
  <c r="AF33" i="60"/>
  <c r="AO32" i="60"/>
  <c r="AN32" i="60"/>
  <c r="AM32" i="60"/>
  <c r="AL32" i="60"/>
  <c r="AK32" i="60"/>
  <c r="AJ32" i="60"/>
  <c r="AI32" i="60"/>
  <c r="AH32" i="60"/>
  <c r="AG32" i="60"/>
  <c r="AF32" i="60"/>
  <c r="AO31" i="60"/>
  <c r="AN31" i="60"/>
  <c r="AM31" i="60"/>
  <c r="AL31" i="60"/>
  <c r="AK31" i="60"/>
  <c r="AJ31" i="60"/>
  <c r="AI31" i="60"/>
  <c r="AH31" i="60"/>
  <c r="AG31" i="60"/>
  <c r="AF31" i="60"/>
  <c r="AO30" i="60"/>
  <c r="AN30" i="60"/>
  <c r="AM30" i="60"/>
  <c r="AL30" i="60"/>
  <c r="AK30" i="60"/>
  <c r="AJ30" i="60"/>
  <c r="AI30" i="60"/>
  <c r="AH30" i="60"/>
  <c r="AG30" i="60"/>
  <c r="AF30" i="60"/>
  <c r="AO29" i="60"/>
  <c r="AN29" i="60"/>
  <c r="AM29" i="60"/>
  <c r="AL29" i="60"/>
  <c r="AK29" i="60"/>
  <c r="AJ29" i="60"/>
  <c r="AI29" i="60"/>
  <c r="AH29" i="60"/>
  <c r="AG29" i="60"/>
  <c r="AF29" i="60"/>
  <c r="AO28" i="60"/>
  <c r="AN28" i="60"/>
  <c r="AM28" i="60"/>
  <c r="AL28" i="60"/>
  <c r="AK28" i="60"/>
  <c r="AJ28" i="60"/>
  <c r="AI28" i="60"/>
  <c r="AH28" i="60"/>
  <c r="AG28" i="60"/>
  <c r="AF28" i="60"/>
  <c r="AO27" i="60"/>
  <c r="AN27" i="60"/>
  <c r="AM27" i="60"/>
  <c r="AL27" i="60"/>
  <c r="AK27" i="60"/>
  <c r="AJ27" i="60"/>
  <c r="AI27" i="60"/>
  <c r="AH27" i="60"/>
  <c r="AG27" i="60"/>
  <c r="AF27" i="60"/>
  <c r="AO26" i="60"/>
  <c r="AM26" i="60"/>
  <c r="AL26" i="60"/>
  <c r="AK26" i="60"/>
  <c r="AJ26" i="60"/>
  <c r="AI26" i="60"/>
  <c r="AH26" i="60"/>
  <c r="AO25" i="60"/>
  <c r="AN25" i="60"/>
  <c r="AM25" i="60"/>
  <c r="AL25" i="60"/>
  <c r="AK25" i="60"/>
  <c r="AJ25" i="60"/>
  <c r="AI25" i="60"/>
  <c r="AH25" i="60"/>
  <c r="AG25" i="60"/>
  <c r="AF25" i="60"/>
  <c r="AO24" i="60"/>
  <c r="AN24" i="60"/>
  <c r="AM24" i="60"/>
  <c r="AL24" i="60"/>
  <c r="AK24" i="60"/>
  <c r="AJ24" i="60"/>
  <c r="AI24" i="60"/>
  <c r="AH24" i="60"/>
  <c r="AG24" i="60"/>
  <c r="AF24" i="60"/>
  <c r="AO23" i="60"/>
  <c r="AN23" i="60"/>
  <c r="AM23" i="60"/>
  <c r="AL23" i="60"/>
  <c r="AK23" i="60"/>
  <c r="AJ23" i="60"/>
  <c r="AI23" i="60"/>
  <c r="AH23" i="60"/>
  <c r="AG23" i="60"/>
  <c r="AF23" i="60"/>
  <c r="AO22" i="60"/>
  <c r="AN22" i="60"/>
  <c r="AM22" i="60"/>
  <c r="AL22" i="60"/>
  <c r="AK22" i="60"/>
  <c r="AJ22" i="60"/>
  <c r="AI22" i="60"/>
  <c r="AH22" i="60"/>
  <c r="AG22" i="60"/>
  <c r="AF22" i="60"/>
  <c r="AO21" i="60"/>
  <c r="AN21" i="60"/>
  <c r="AM21" i="60"/>
  <c r="AL21" i="60"/>
  <c r="AK21" i="60"/>
  <c r="AJ21" i="60"/>
  <c r="AI21" i="60"/>
  <c r="AH21" i="60"/>
  <c r="AG21" i="60"/>
  <c r="AF21" i="60"/>
  <c r="AO20" i="60"/>
  <c r="AN20" i="60"/>
  <c r="AM20" i="60"/>
  <c r="AL20" i="60"/>
  <c r="AK20" i="60"/>
  <c r="AJ20" i="60"/>
  <c r="AI20" i="60"/>
  <c r="AH20" i="60"/>
  <c r="AG20" i="60"/>
  <c r="AF20" i="60"/>
  <c r="AO19" i="60"/>
  <c r="AN19" i="60"/>
  <c r="AM19" i="60"/>
  <c r="AL19" i="60"/>
  <c r="AK19" i="60"/>
  <c r="AJ19" i="60"/>
  <c r="AI19" i="60"/>
  <c r="AH19" i="60"/>
  <c r="AG19" i="60"/>
  <c r="AF19" i="60"/>
  <c r="AO18" i="60"/>
  <c r="AN18" i="60"/>
  <c r="AM18" i="60"/>
  <c r="AL18" i="60"/>
  <c r="AK18" i="60"/>
  <c r="AJ18" i="60"/>
  <c r="AI18" i="60"/>
  <c r="AH18" i="60"/>
  <c r="AG18" i="60"/>
  <c r="AF18" i="60"/>
  <c r="AO17" i="60"/>
  <c r="AN17" i="60"/>
  <c r="AM17" i="60"/>
  <c r="AL17" i="60"/>
  <c r="AK17" i="60"/>
  <c r="AJ17" i="60"/>
  <c r="AI17" i="60"/>
  <c r="AH17" i="60"/>
  <c r="AG17" i="60"/>
  <c r="AF17" i="60"/>
  <c r="AO16" i="60"/>
  <c r="AN16" i="60"/>
  <c r="AM16" i="60"/>
  <c r="AL16" i="60"/>
  <c r="AK16" i="60"/>
  <c r="AJ16" i="60"/>
  <c r="AI16" i="60"/>
  <c r="AH16" i="60"/>
  <c r="AG16" i="60"/>
  <c r="AF16" i="60"/>
  <c r="AO15" i="60"/>
  <c r="AN15" i="60"/>
  <c r="AM15" i="60"/>
  <c r="AL15" i="60"/>
  <c r="AK15" i="60"/>
  <c r="AJ15" i="60"/>
  <c r="AI15" i="60"/>
  <c r="AH15" i="60"/>
  <c r="AG15" i="60"/>
  <c r="AF15" i="60"/>
  <c r="AO14" i="60"/>
  <c r="AN14" i="60"/>
  <c r="AM14" i="60"/>
  <c r="AL14" i="60"/>
  <c r="AK14" i="60"/>
  <c r="AJ14" i="60"/>
  <c r="AI14" i="60"/>
  <c r="AH14" i="60"/>
  <c r="AG14" i="60"/>
  <c r="AF14" i="60"/>
  <c r="AO13" i="60"/>
  <c r="AN13" i="60"/>
  <c r="AM13" i="60"/>
  <c r="AL13" i="60"/>
  <c r="AK13" i="60"/>
  <c r="AJ13" i="60"/>
  <c r="AI13" i="60"/>
  <c r="AH13" i="60"/>
  <c r="AG13" i="60"/>
  <c r="AF13" i="60"/>
  <c r="AO12" i="60"/>
  <c r="AN12" i="60"/>
  <c r="AM12" i="60"/>
  <c r="AL12" i="60"/>
  <c r="AK12" i="60"/>
  <c r="AJ12" i="60"/>
  <c r="AI12" i="60"/>
  <c r="AH12" i="60"/>
  <c r="AG12" i="60"/>
  <c r="AF12" i="60"/>
  <c r="AO11" i="60"/>
  <c r="AN11" i="60"/>
  <c r="AM11" i="60"/>
  <c r="AL11" i="60"/>
  <c r="AK11" i="60"/>
  <c r="AJ11" i="60"/>
  <c r="AI11" i="60"/>
  <c r="AH11" i="60"/>
  <c r="AG11" i="60"/>
  <c r="AF11" i="60"/>
  <c r="AO10" i="60"/>
  <c r="AN10" i="60"/>
  <c r="AM10" i="60"/>
  <c r="AL10" i="60"/>
  <c r="AK10" i="60"/>
  <c r="AJ10" i="60"/>
  <c r="AI10" i="60"/>
  <c r="AH10" i="60"/>
  <c r="AG10" i="60"/>
  <c r="AF10" i="60"/>
  <c r="AO9" i="60"/>
  <c r="AN9" i="60"/>
  <c r="AM9" i="60"/>
  <c r="AL9" i="60"/>
  <c r="AK9" i="60"/>
  <c r="AJ9" i="60"/>
  <c r="AI9" i="60"/>
  <c r="AH9" i="60"/>
  <c r="AG9" i="60"/>
  <c r="AF9" i="60"/>
  <c r="AO8" i="60"/>
  <c r="AN8" i="60"/>
  <c r="AM8" i="60"/>
  <c r="AL8" i="60"/>
  <c r="AK8" i="60"/>
  <c r="AJ8" i="60"/>
  <c r="AI8" i="60"/>
  <c r="AH8" i="60"/>
  <c r="AG8" i="60"/>
  <c r="AF8" i="60"/>
  <c r="AO7" i="60"/>
  <c r="AN7" i="60"/>
  <c r="AM7" i="60"/>
  <c r="AL7" i="60"/>
  <c r="AK7" i="60"/>
  <c r="AJ7" i="60"/>
  <c r="AI7" i="60"/>
  <c r="AH7" i="60"/>
  <c r="AG7" i="60"/>
  <c r="AF7" i="60"/>
  <c r="AO6" i="60"/>
  <c r="AN6" i="60"/>
  <c r="AM6" i="60"/>
  <c r="AL6" i="60"/>
  <c r="AK6" i="60"/>
  <c r="AJ6" i="60"/>
  <c r="AI6" i="60"/>
  <c r="AH6" i="60"/>
  <c r="AG6" i="60"/>
  <c r="AF6" i="60"/>
  <c r="AO5" i="60"/>
  <c r="AN5" i="60"/>
  <c r="AM5" i="60"/>
  <c r="AL5" i="60"/>
  <c r="AK5" i="60"/>
  <c r="AJ5" i="60"/>
  <c r="AI5" i="60"/>
  <c r="AH5" i="60"/>
  <c r="AG5" i="60"/>
  <c r="AF5" i="60"/>
  <c r="AO4" i="60"/>
  <c r="AN4" i="60"/>
  <c r="AM4" i="60"/>
  <c r="AL4" i="60"/>
  <c r="AK4" i="60"/>
  <c r="AJ4" i="60"/>
  <c r="AI4" i="60"/>
  <c r="AH4" i="60"/>
  <c r="AG4" i="60"/>
  <c r="AF4" i="60"/>
  <c r="AS26" i="56"/>
  <c r="AR26" i="56"/>
  <c r="AQ26" i="56"/>
  <c r="AO26" i="56"/>
  <c r="AM26" i="56"/>
  <c r="AL26" i="56"/>
  <c r="AK26" i="56"/>
  <c r="AJ26" i="56"/>
  <c r="AI26" i="56"/>
  <c r="AH26" i="56"/>
  <c r="AO26" i="40"/>
  <c r="AM26" i="40"/>
  <c r="AL26" i="40"/>
  <c r="AK26" i="40"/>
  <c r="AJ26" i="40"/>
  <c r="AI26" i="40"/>
  <c r="AH26" i="40"/>
  <c r="AO26" i="50"/>
  <c r="AM26" i="50"/>
  <c r="AL26" i="50"/>
  <c r="AK26" i="50"/>
  <c r="AJ26" i="50"/>
  <c r="AI26" i="50"/>
  <c r="AH26" i="50"/>
  <c r="AO97" i="24"/>
  <c r="AN97" i="24"/>
  <c r="AM97" i="24"/>
  <c r="AL97" i="24"/>
  <c r="AK97" i="24"/>
  <c r="AJ97" i="24"/>
  <c r="AI97" i="24"/>
  <c r="AH97" i="24"/>
  <c r="AG97" i="24"/>
  <c r="AF97" i="28" l="1"/>
  <c r="W101" i="36"/>
  <c r="V101" i="36" s="1"/>
  <c r="U101" i="36" s="1"/>
  <c r="T101" i="36" s="1"/>
  <c r="S101" i="36" s="1"/>
  <c r="R101" i="36" s="1"/>
  <c r="Q101" i="36" s="1"/>
  <c r="P101" i="36" s="1"/>
  <c r="O101" i="36" s="1"/>
  <c r="N101" i="36" s="1"/>
  <c r="M101" i="36" s="1"/>
  <c r="L101" i="36" s="1"/>
  <c r="K101" i="36" s="1"/>
  <c r="J101" i="36" s="1"/>
  <c r="I101" i="36" s="1"/>
  <c r="H101" i="36" s="1"/>
  <c r="G101" i="36" s="1"/>
  <c r="F101" i="36" s="1"/>
  <c r="E101" i="36" s="1"/>
  <c r="D101" i="36" s="1"/>
  <c r="C101" i="36" s="1"/>
  <c r="Y96" i="36"/>
  <c r="Y95" i="36"/>
  <c r="Z95" i="36" s="1"/>
  <c r="AA95" i="36" s="1"/>
  <c r="AB95" i="36" s="1"/>
  <c r="AC95" i="36" s="1"/>
  <c r="Y93" i="36"/>
  <c r="Z93" i="36" s="1"/>
  <c r="AA93" i="36" s="1"/>
  <c r="AB93" i="36" s="1"/>
  <c r="AC93" i="36" s="1"/>
  <c r="W93" i="36"/>
  <c r="V93" i="36" s="1"/>
  <c r="U93" i="36" s="1"/>
  <c r="T93" i="36" s="1"/>
  <c r="S93" i="36" s="1"/>
  <c r="R93" i="36" s="1"/>
  <c r="Q93" i="36" s="1"/>
  <c r="P93" i="36" s="1"/>
  <c r="Y90" i="36"/>
  <c r="Z90" i="36" s="1"/>
  <c r="AA90" i="36" s="1"/>
  <c r="AB90" i="36" s="1"/>
  <c r="AC90" i="36" s="1"/>
  <c r="W90" i="36"/>
  <c r="V90" i="36" s="1"/>
  <c r="U90" i="36" s="1"/>
  <c r="T90" i="36" s="1"/>
  <c r="S90" i="36" s="1"/>
  <c r="R90" i="36" s="1"/>
  <c r="Q90" i="36" s="1"/>
  <c r="P90" i="36" s="1"/>
  <c r="O90" i="36" s="1"/>
  <c r="N90" i="36" s="1"/>
  <c r="M90" i="36" s="1"/>
  <c r="L90" i="36" s="1"/>
  <c r="K90" i="36" s="1"/>
  <c r="J90" i="36" s="1"/>
  <c r="I90" i="36" s="1"/>
  <c r="H90" i="36" s="1"/>
  <c r="G90" i="36" s="1"/>
  <c r="F90" i="36" s="1"/>
  <c r="E90" i="36" s="1"/>
  <c r="D90" i="36" s="1"/>
  <c r="C90" i="36" s="1"/>
  <c r="Y88" i="36"/>
  <c r="W88" i="36"/>
  <c r="V88" i="36" s="1"/>
  <c r="U88" i="36" s="1"/>
  <c r="T88" i="36" s="1"/>
  <c r="S88" i="36" s="1"/>
  <c r="R88" i="36" s="1"/>
  <c r="Q88" i="36" s="1"/>
  <c r="P88" i="36" s="1"/>
  <c r="O88" i="36" s="1"/>
  <c r="N88" i="36" s="1"/>
  <c r="M88" i="36" s="1"/>
  <c r="L88" i="36" s="1"/>
  <c r="K88" i="36" s="1"/>
  <c r="J88" i="36" s="1"/>
  <c r="I88" i="36" s="1"/>
  <c r="H88" i="36" s="1"/>
  <c r="G88" i="36" s="1"/>
  <c r="F88" i="36" s="1"/>
  <c r="E88" i="36" s="1"/>
  <c r="D88" i="36" s="1"/>
  <c r="C88" i="36" s="1"/>
  <c r="Y87" i="36"/>
  <c r="Z87" i="36" s="1"/>
  <c r="AA87" i="36" s="1"/>
  <c r="AB87" i="36" s="1"/>
  <c r="AC87" i="36" s="1"/>
  <c r="W86" i="36"/>
  <c r="W85" i="36"/>
  <c r="V85" i="36" s="1"/>
  <c r="U85" i="36" s="1"/>
  <c r="T85" i="36" s="1"/>
  <c r="S85" i="36" s="1"/>
  <c r="R85" i="36" s="1"/>
  <c r="Q85" i="36" s="1"/>
  <c r="P85" i="36" s="1"/>
  <c r="Y83" i="36"/>
  <c r="Z83" i="36" s="1"/>
  <c r="AA83" i="36" s="1"/>
  <c r="AB83" i="36" s="1"/>
  <c r="AC83" i="36" s="1"/>
  <c r="Y82" i="36"/>
  <c r="Z82" i="36" s="1"/>
  <c r="AA82" i="36" s="1"/>
  <c r="AB82" i="36" s="1"/>
  <c r="AC82" i="36" s="1"/>
  <c r="W82" i="36"/>
  <c r="V82" i="36" s="1"/>
  <c r="U82" i="36" s="1"/>
  <c r="T82" i="36" s="1"/>
  <c r="S82" i="36" s="1"/>
  <c r="R82" i="36" s="1"/>
  <c r="Q82" i="36" s="1"/>
  <c r="P82" i="36" s="1"/>
  <c r="O82" i="36" s="1"/>
  <c r="N82" i="36" s="1"/>
  <c r="M82" i="36" s="1"/>
  <c r="L82" i="36" s="1"/>
  <c r="K82" i="36" s="1"/>
  <c r="J82" i="36" s="1"/>
  <c r="I82" i="36" s="1"/>
  <c r="H82" i="36" s="1"/>
  <c r="G82" i="36" s="1"/>
  <c r="F82" i="36" s="1"/>
  <c r="E82" i="36" s="1"/>
  <c r="D82" i="36" s="1"/>
  <c r="C82" i="36" s="1"/>
  <c r="Y80" i="36"/>
  <c r="W80" i="36"/>
  <c r="V80" i="36" s="1"/>
  <c r="U80" i="36" s="1"/>
  <c r="T80" i="36" s="1"/>
  <c r="S80" i="36" s="1"/>
  <c r="R80" i="36" s="1"/>
  <c r="Q80" i="36" s="1"/>
  <c r="P80" i="36" s="1"/>
  <c r="O80" i="36" s="1"/>
  <c r="N80" i="36" s="1"/>
  <c r="M80" i="36" s="1"/>
  <c r="L80" i="36" s="1"/>
  <c r="K80" i="36" s="1"/>
  <c r="J80" i="36" s="1"/>
  <c r="I80" i="36" s="1"/>
  <c r="H80" i="36" s="1"/>
  <c r="G80" i="36" s="1"/>
  <c r="F80" i="36" s="1"/>
  <c r="E80" i="36" s="1"/>
  <c r="D80" i="36" s="1"/>
  <c r="C80" i="36" s="1"/>
  <c r="Y79" i="36"/>
  <c r="Z79" i="36" s="1"/>
  <c r="AA79" i="36" s="1"/>
  <c r="AB79" i="36" s="1"/>
  <c r="AC79" i="36" s="1"/>
  <c r="W78" i="36"/>
  <c r="V78" i="36" s="1"/>
  <c r="W77" i="36"/>
  <c r="V77" i="36" s="1"/>
  <c r="U77" i="36" s="1"/>
  <c r="T77" i="36" s="1"/>
  <c r="S77" i="36" s="1"/>
  <c r="R77" i="36" s="1"/>
  <c r="Q77" i="36" s="1"/>
  <c r="P77" i="36" s="1"/>
  <c r="O77" i="36" s="1"/>
  <c r="N77" i="36" s="1"/>
  <c r="M77" i="36" s="1"/>
  <c r="L77" i="36" s="1"/>
  <c r="K77" i="36" s="1"/>
  <c r="J77" i="36" s="1"/>
  <c r="I77" i="36" s="1"/>
  <c r="H77" i="36" s="1"/>
  <c r="G77" i="36" s="1"/>
  <c r="F77" i="36" s="1"/>
  <c r="E77" i="36" s="1"/>
  <c r="D77" i="36" s="1"/>
  <c r="C77" i="36" s="1"/>
  <c r="Y74" i="36"/>
  <c r="Z74" i="36" s="1"/>
  <c r="AA74" i="36" s="1"/>
  <c r="AB74" i="36" s="1"/>
  <c r="AC74" i="36" s="1"/>
  <c r="Y72" i="36"/>
  <c r="Z72" i="36" s="1"/>
  <c r="AA72" i="36" s="1"/>
  <c r="AB72" i="36" s="1"/>
  <c r="AC72" i="36" s="1"/>
  <c r="W72" i="36"/>
  <c r="V72" i="36" s="1"/>
  <c r="U72" i="36" s="1"/>
  <c r="T72" i="36" s="1"/>
  <c r="S72" i="36" s="1"/>
  <c r="R72" i="36" s="1"/>
  <c r="Q72" i="36" s="1"/>
  <c r="P72" i="36" s="1"/>
  <c r="O72" i="36" s="1"/>
  <c r="N72" i="36" s="1"/>
  <c r="M72" i="36" s="1"/>
  <c r="L72" i="36" s="1"/>
  <c r="K72" i="36" s="1"/>
  <c r="J72" i="36" s="1"/>
  <c r="I72" i="36" s="1"/>
  <c r="H72" i="36" s="1"/>
  <c r="G72" i="36" s="1"/>
  <c r="F72" i="36" s="1"/>
  <c r="E72" i="36" s="1"/>
  <c r="D72" i="36" s="1"/>
  <c r="C72" i="36" s="1"/>
  <c r="Y71" i="36"/>
  <c r="Z71" i="36" s="1"/>
  <c r="AA71" i="36" s="1"/>
  <c r="AB71" i="36" s="1"/>
  <c r="AC71" i="36" s="1"/>
  <c r="W70" i="36"/>
  <c r="V70" i="36" s="1"/>
  <c r="Y69" i="36"/>
  <c r="Z69" i="36" s="1"/>
  <c r="AA69" i="36" s="1"/>
  <c r="AB69" i="36" s="1"/>
  <c r="AC69" i="36" s="1"/>
  <c r="W69" i="36"/>
  <c r="V69" i="36" s="1"/>
  <c r="U69" i="36" s="1"/>
  <c r="T69" i="36" s="1"/>
  <c r="S69" i="36" s="1"/>
  <c r="R69" i="36" s="1"/>
  <c r="Q69" i="36" s="1"/>
  <c r="P69" i="36" s="1"/>
  <c r="O69" i="36" s="1"/>
  <c r="N69" i="36" s="1"/>
  <c r="M69" i="36" s="1"/>
  <c r="L69" i="36" s="1"/>
  <c r="K69" i="36" s="1"/>
  <c r="J69" i="36" s="1"/>
  <c r="I69" i="36" s="1"/>
  <c r="H69" i="36" s="1"/>
  <c r="G69" i="36" s="1"/>
  <c r="F69" i="36" s="1"/>
  <c r="E69" i="36" s="1"/>
  <c r="D69" i="36" s="1"/>
  <c r="C69" i="36" s="1"/>
  <c r="W66" i="36"/>
  <c r="V66" i="36" s="1"/>
  <c r="U66" i="36" s="1"/>
  <c r="T66" i="36" s="1"/>
  <c r="S66" i="36" s="1"/>
  <c r="R66" i="36" s="1"/>
  <c r="Q66" i="36" s="1"/>
  <c r="P66" i="36" s="1"/>
  <c r="O66" i="36" s="1"/>
  <c r="N66" i="36" s="1"/>
  <c r="M66" i="36" s="1"/>
  <c r="L66" i="36" s="1"/>
  <c r="K66" i="36" s="1"/>
  <c r="J66" i="36" s="1"/>
  <c r="I66" i="36" s="1"/>
  <c r="H66" i="36" s="1"/>
  <c r="G66" i="36" s="1"/>
  <c r="F66" i="36" s="1"/>
  <c r="E66" i="36" s="1"/>
  <c r="D66" i="36" s="1"/>
  <c r="C66" i="36" s="1"/>
  <c r="Y64" i="36"/>
  <c r="Y63" i="36"/>
  <c r="Z63" i="36" s="1"/>
  <c r="AA63" i="36" s="1"/>
  <c r="AB63" i="36" s="1"/>
  <c r="AC63" i="36" s="1"/>
  <c r="W62" i="36"/>
  <c r="W61" i="36"/>
  <c r="V61" i="36" s="1"/>
  <c r="U61" i="36" s="1"/>
  <c r="T61" i="36" s="1"/>
  <c r="S61" i="36" s="1"/>
  <c r="R61" i="36" s="1"/>
  <c r="Q61" i="36" s="1"/>
  <c r="P61" i="36" s="1"/>
  <c r="W59" i="36"/>
  <c r="V59" i="36" s="1"/>
  <c r="U59" i="36" s="1"/>
  <c r="T59" i="36" s="1"/>
  <c r="S59" i="36" s="1"/>
  <c r="R59" i="36" s="1"/>
  <c r="Q59" i="36" s="1"/>
  <c r="P59" i="36" s="1"/>
  <c r="O59" i="36" s="1"/>
  <c r="N59" i="36" s="1"/>
  <c r="M59" i="36" s="1"/>
  <c r="L59" i="36" s="1"/>
  <c r="K59" i="36" s="1"/>
  <c r="J59" i="36" s="1"/>
  <c r="I59" i="36" s="1"/>
  <c r="H59" i="36" s="1"/>
  <c r="G59" i="36" s="1"/>
  <c r="F59" i="36" s="1"/>
  <c r="E59" i="36" s="1"/>
  <c r="D59" i="36" s="1"/>
  <c r="C59" i="36" s="1"/>
  <c r="W58" i="36"/>
  <c r="V58" i="36" s="1"/>
  <c r="U58" i="36" s="1"/>
  <c r="T58" i="36" s="1"/>
  <c r="S58" i="36" s="1"/>
  <c r="R58" i="36" s="1"/>
  <c r="Q58" i="36" s="1"/>
  <c r="P58" i="36" s="1"/>
  <c r="O58" i="36" s="1"/>
  <c r="N58" i="36" s="1"/>
  <c r="M58" i="36" s="1"/>
  <c r="L58" i="36" s="1"/>
  <c r="K58" i="36" s="1"/>
  <c r="J58" i="36" s="1"/>
  <c r="I58" i="36" s="1"/>
  <c r="H58" i="36" s="1"/>
  <c r="G58" i="36" s="1"/>
  <c r="F58" i="36" s="1"/>
  <c r="E58" i="36" s="1"/>
  <c r="D58" i="36" s="1"/>
  <c r="C58" i="36" s="1"/>
  <c r="Y56" i="36"/>
  <c r="Z56" i="36" s="1"/>
  <c r="AA56" i="36" s="1"/>
  <c r="AB56" i="36" s="1"/>
  <c r="AC56" i="36" s="1"/>
  <c r="W56" i="36"/>
  <c r="V56" i="36" s="1"/>
  <c r="U56" i="36" s="1"/>
  <c r="T56" i="36" s="1"/>
  <c r="S56" i="36" s="1"/>
  <c r="R56" i="36" s="1"/>
  <c r="Q56" i="36" s="1"/>
  <c r="P56" i="36" s="1"/>
  <c r="O56" i="36" s="1"/>
  <c r="N56" i="36" s="1"/>
  <c r="M56" i="36" s="1"/>
  <c r="L56" i="36" s="1"/>
  <c r="K56" i="36" s="1"/>
  <c r="J56" i="36" s="1"/>
  <c r="I56" i="36" s="1"/>
  <c r="H56" i="36" s="1"/>
  <c r="G56" i="36" s="1"/>
  <c r="F56" i="36" s="1"/>
  <c r="E56" i="36" s="1"/>
  <c r="D56" i="36" s="1"/>
  <c r="C56" i="36" s="1"/>
  <c r="Y55" i="36"/>
  <c r="Z55" i="36" s="1"/>
  <c r="AA55" i="36" s="1"/>
  <c r="AB55" i="36" s="1"/>
  <c r="AC55" i="36" s="1"/>
  <c r="W54" i="36"/>
  <c r="V54" i="36" s="1"/>
  <c r="W53" i="36"/>
  <c r="V53" i="36" s="1"/>
  <c r="U53" i="36" s="1"/>
  <c r="T53" i="36" s="1"/>
  <c r="S53" i="36" s="1"/>
  <c r="R53" i="36" s="1"/>
  <c r="Q53" i="36" s="1"/>
  <c r="P53" i="36" s="1"/>
  <c r="O53" i="36" s="1"/>
  <c r="N53" i="36" s="1"/>
  <c r="M53" i="36" s="1"/>
  <c r="L53" i="36" s="1"/>
  <c r="K53" i="36" s="1"/>
  <c r="J53" i="36" s="1"/>
  <c r="I53" i="36" s="1"/>
  <c r="H53" i="36" s="1"/>
  <c r="G53" i="36" s="1"/>
  <c r="F53" i="36" s="1"/>
  <c r="E53" i="36" s="1"/>
  <c r="D53" i="36" s="1"/>
  <c r="C53" i="36" s="1"/>
  <c r="W50" i="36"/>
  <c r="V50" i="36" s="1"/>
  <c r="U50" i="36" s="1"/>
  <c r="T50" i="36" s="1"/>
  <c r="S50" i="36" s="1"/>
  <c r="R50" i="36" s="1"/>
  <c r="Q50" i="36" s="1"/>
  <c r="P50" i="36" s="1"/>
  <c r="O50" i="36" s="1"/>
  <c r="N50" i="36" s="1"/>
  <c r="M50" i="36" s="1"/>
  <c r="L50" i="36" s="1"/>
  <c r="K50" i="36" s="1"/>
  <c r="J50" i="36" s="1"/>
  <c r="I50" i="36" s="1"/>
  <c r="H50" i="36" s="1"/>
  <c r="G50" i="36" s="1"/>
  <c r="F50" i="36" s="1"/>
  <c r="E50" i="36" s="1"/>
  <c r="D50" i="36" s="1"/>
  <c r="C50" i="36" s="1"/>
  <c r="Y48" i="36"/>
  <c r="Z48" i="36" s="1"/>
  <c r="AA48" i="36" s="1"/>
  <c r="AB48" i="36" s="1"/>
  <c r="AC48" i="36" s="1"/>
  <c r="W48" i="36"/>
  <c r="V48" i="36" s="1"/>
  <c r="U48" i="36" s="1"/>
  <c r="T48" i="36" s="1"/>
  <c r="S48" i="36" s="1"/>
  <c r="R48" i="36" s="1"/>
  <c r="Q48" i="36" s="1"/>
  <c r="P48" i="36" s="1"/>
  <c r="O48" i="36" s="1"/>
  <c r="N48" i="36" s="1"/>
  <c r="M48" i="36" s="1"/>
  <c r="L48" i="36" s="1"/>
  <c r="K48" i="36" s="1"/>
  <c r="J48" i="36" s="1"/>
  <c r="I48" i="36" s="1"/>
  <c r="H48" i="36" s="1"/>
  <c r="G48" i="36" s="1"/>
  <c r="F48" i="36" s="1"/>
  <c r="E48" i="36" s="1"/>
  <c r="D48" i="36" s="1"/>
  <c r="C48" i="36" s="1"/>
  <c r="Y47" i="36"/>
  <c r="Z47" i="36" s="1"/>
  <c r="AA47" i="36" s="1"/>
  <c r="AB47" i="36" s="1"/>
  <c r="AC47" i="36" s="1"/>
  <c r="W46" i="36"/>
  <c r="W45" i="36"/>
  <c r="V45" i="36" s="1"/>
  <c r="U45" i="36" s="1"/>
  <c r="T45" i="36" s="1"/>
  <c r="S45" i="36" s="1"/>
  <c r="R45" i="36" s="1"/>
  <c r="Q45" i="36" s="1"/>
  <c r="P45" i="36" s="1"/>
  <c r="O45" i="36" s="1"/>
  <c r="N45" i="36" s="1"/>
  <c r="M45" i="36" s="1"/>
  <c r="L45" i="36" s="1"/>
  <c r="K45" i="36" s="1"/>
  <c r="J45" i="36" s="1"/>
  <c r="I45" i="36" s="1"/>
  <c r="H45" i="36" s="1"/>
  <c r="G45" i="36" s="1"/>
  <c r="F45" i="36" s="1"/>
  <c r="E45" i="36" s="1"/>
  <c r="D45" i="36" s="1"/>
  <c r="C45" i="36" s="1"/>
  <c r="Y40" i="36"/>
  <c r="Z40" i="36" s="1"/>
  <c r="AA40" i="36" s="1"/>
  <c r="AB40" i="36" s="1"/>
  <c r="AC40" i="36" s="1"/>
  <c r="W40" i="36"/>
  <c r="V40" i="36" s="1"/>
  <c r="U40" i="36" s="1"/>
  <c r="T40" i="36" s="1"/>
  <c r="S40" i="36" s="1"/>
  <c r="R40" i="36" s="1"/>
  <c r="Q40" i="36" s="1"/>
  <c r="P40" i="36" s="1"/>
  <c r="O40" i="36" s="1"/>
  <c r="N40" i="36" s="1"/>
  <c r="M40" i="36" s="1"/>
  <c r="L40" i="36" s="1"/>
  <c r="K40" i="36" s="1"/>
  <c r="J40" i="36" s="1"/>
  <c r="I40" i="36" s="1"/>
  <c r="H40" i="36" s="1"/>
  <c r="G40" i="36" s="1"/>
  <c r="F40" i="36" s="1"/>
  <c r="E40" i="36" s="1"/>
  <c r="D40" i="36" s="1"/>
  <c r="C40" i="36" s="1"/>
  <c r="Y39" i="36"/>
  <c r="Z39" i="36" s="1"/>
  <c r="AA39" i="36" s="1"/>
  <c r="AB39" i="36" s="1"/>
  <c r="AC39" i="36" s="1"/>
  <c r="W38" i="36"/>
  <c r="W37" i="36"/>
  <c r="V37" i="36" s="1"/>
  <c r="U37" i="36" s="1"/>
  <c r="T37" i="36" s="1"/>
  <c r="S37" i="36" s="1"/>
  <c r="R37" i="36" s="1"/>
  <c r="Q37" i="36" s="1"/>
  <c r="P37" i="36" s="1"/>
  <c r="W34" i="36"/>
  <c r="V34" i="36" s="1"/>
  <c r="U34" i="36" s="1"/>
  <c r="T34" i="36" s="1"/>
  <c r="S34" i="36" s="1"/>
  <c r="R34" i="36" s="1"/>
  <c r="Q34" i="36" s="1"/>
  <c r="P34" i="36" s="1"/>
  <c r="O34" i="36" s="1"/>
  <c r="N34" i="36" s="1"/>
  <c r="M34" i="36" s="1"/>
  <c r="L34" i="36" s="1"/>
  <c r="K34" i="36" s="1"/>
  <c r="J34" i="36" s="1"/>
  <c r="I34" i="36" s="1"/>
  <c r="H34" i="36" s="1"/>
  <c r="G34" i="36" s="1"/>
  <c r="F34" i="36" s="1"/>
  <c r="E34" i="36" s="1"/>
  <c r="D34" i="36" s="1"/>
  <c r="C34" i="36" s="1"/>
  <c r="Y32" i="36"/>
  <c r="Z32" i="36" s="1"/>
  <c r="AA32" i="36" s="1"/>
  <c r="AB32" i="36" s="1"/>
  <c r="AC32" i="36" s="1"/>
  <c r="Y31" i="36"/>
  <c r="Z31" i="36" s="1"/>
  <c r="AA31" i="36" s="1"/>
  <c r="AB31" i="36" s="1"/>
  <c r="AC31" i="36" s="1"/>
  <c r="W30" i="36"/>
  <c r="V30" i="36" s="1"/>
  <c r="U30" i="36" s="1"/>
  <c r="T30" i="36" s="1"/>
  <c r="S30" i="36" s="1"/>
  <c r="R30" i="36" s="1"/>
  <c r="Q30" i="36" s="1"/>
  <c r="P30" i="36" s="1"/>
  <c r="O30" i="36" s="1"/>
  <c r="N30" i="36" s="1"/>
  <c r="M30" i="36" s="1"/>
  <c r="L30" i="36" s="1"/>
  <c r="K30" i="36" s="1"/>
  <c r="J30" i="36" s="1"/>
  <c r="I30" i="36" s="1"/>
  <c r="H30" i="36" s="1"/>
  <c r="G30" i="36" s="1"/>
  <c r="F30" i="36" s="1"/>
  <c r="E30" i="36" s="1"/>
  <c r="D30" i="36" s="1"/>
  <c r="C30" i="36" s="1"/>
  <c r="W29" i="36"/>
  <c r="V29" i="36" s="1"/>
  <c r="U29" i="36" s="1"/>
  <c r="T29" i="36" s="1"/>
  <c r="S29" i="36" s="1"/>
  <c r="R29" i="36" s="1"/>
  <c r="Q29" i="36" s="1"/>
  <c r="P29" i="36" s="1"/>
  <c r="O29" i="36" s="1"/>
  <c r="N29" i="36" s="1"/>
  <c r="M29" i="36" s="1"/>
  <c r="L29" i="36" s="1"/>
  <c r="K29" i="36" s="1"/>
  <c r="J29" i="36" s="1"/>
  <c r="I29" i="36" s="1"/>
  <c r="H29" i="36" s="1"/>
  <c r="G29" i="36" s="1"/>
  <c r="F29" i="36" s="1"/>
  <c r="E29" i="36" s="1"/>
  <c r="D29" i="36" s="1"/>
  <c r="C29" i="36" s="1"/>
  <c r="W27" i="36"/>
  <c r="V27" i="36" s="1"/>
  <c r="U27" i="36" s="1"/>
  <c r="T27" i="36" s="1"/>
  <c r="S27" i="36" s="1"/>
  <c r="R27" i="36" s="1"/>
  <c r="Q27" i="36" s="1"/>
  <c r="P27" i="36" s="1"/>
  <c r="O27" i="36" s="1"/>
  <c r="N27" i="36" s="1"/>
  <c r="M27" i="36" s="1"/>
  <c r="L27" i="36" s="1"/>
  <c r="K27" i="36" s="1"/>
  <c r="J27" i="36" s="1"/>
  <c r="I27" i="36" s="1"/>
  <c r="H27" i="36" s="1"/>
  <c r="G27" i="36" s="1"/>
  <c r="F27" i="36" s="1"/>
  <c r="E27" i="36" s="1"/>
  <c r="D27" i="36" s="1"/>
  <c r="C27" i="36" s="1"/>
  <c r="W26" i="36"/>
  <c r="V26" i="36" s="1"/>
  <c r="U26" i="36" s="1"/>
  <c r="T26" i="36" s="1"/>
  <c r="S26" i="36" s="1"/>
  <c r="R26" i="36" s="1"/>
  <c r="Q26" i="36" s="1"/>
  <c r="P26" i="36" s="1"/>
  <c r="O26" i="36" s="1"/>
  <c r="N26" i="36" s="1"/>
  <c r="M26" i="36" s="1"/>
  <c r="L26" i="36" s="1"/>
  <c r="K26" i="36" s="1"/>
  <c r="J26" i="36" s="1"/>
  <c r="I26" i="36" s="1"/>
  <c r="H26" i="36" s="1"/>
  <c r="G26" i="36" s="1"/>
  <c r="F26" i="36" s="1"/>
  <c r="E26" i="36" s="1"/>
  <c r="D26" i="36" s="1"/>
  <c r="C26" i="36" s="1"/>
  <c r="Y24" i="36"/>
  <c r="Z24" i="36" s="1"/>
  <c r="AA24" i="36" s="1"/>
  <c r="AB24" i="36" s="1"/>
  <c r="AC24" i="36" s="1"/>
  <c r="W24" i="36"/>
  <c r="V24" i="36" s="1"/>
  <c r="U24" i="36" s="1"/>
  <c r="T24" i="36" s="1"/>
  <c r="S24" i="36" s="1"/>
  <c r="R24" i="36" s="1"/>
  <c r="Q24" i="36" s="1"/>
  <c r="P24" i="36" s="1"/>
  <c r="O24" i="36" s="1"/>
  <c r="N24" i="36" s="1"/>
  <c r="M24" i="36" s="1"/>
  <c r="L24" i="36" s="1"/>
  <c r="K24" i="36" s="1"/>
  <c r="J24" i="36" s="1"/>
  <c r="I24" i="36" s="1"/>
  <c r="H24" i="36" s="1"/>
  <c r="G24" i="36" s="1"/>
  <c r="F24" i="36" s="1"/>
  <c r="E24" i="36" s="1"/>
  <c r="D24" i="36" s="1"/>
  <c r="C24" i="36" s="1"/>
  <c r="Y23" i="36"/>
  <c r="Z23" i="36" s="1"/>
  <c r="AA23" i="36" s="1"/>
  <c r="AB23" i="36" s="1"/>
  <c r="AC23" i="36" s="1"/>
  <c r="W22" i="36"/>
  <c r="V22" i="36" s="1"/>
  <c r="W21" i="36"/>
  <c r="V21" i="36" s="1"/>
  <c r="U21" i="36" s="1"/>
  <c r="T21" i="36" s="1"/>
  <c r="S21" i="36" s="1"/>
  <c r="R21" i="36" s="1"/>
  <c r="Q21" i="36" s="1"/>
  <c r="P21" i="36" s="1"/>
  <c r="O21" i="36" s="1"/>
  <c r="N21" i="36" s="1"/>
  <c r="M21" i="36" s="1"/>
  <c r="L21" i="36" s="1"/>
  <c r="K21" i="36" s="1"/>
  <c r="J21" i="36" s="1"/>
  <c r="I21" i="36" s="1"/>
  <c r="H21" i="36" s="1"/>
  <c r="G21" i="36" s="1"/>
  <c r="F21" i="36" s="1"/>
  <c r="E21" i="36" s="1"/>
  <c r="D21" i="36" s="1"/>
  <c r="C21" i="36" s="1"/>
  <c r="W18" i="36"/>
  <c r="V18" i="36" s="1"/>
  <c r="U18" i="36" s="1"/>
  <c r="T18" i="36" s="1"/>
  <c r="S18" i="36" s="1"/>
  <c r="R18" i="36" s="1"/>
  <c r="Q18" i="36" s="1"/>
  <c r="P18" i="36" s="1"/>
  <c r="O18" i="36" s="1"/>
  <c r="N18" i="36" s="1"/>
  <c r="M18" i="36" s="1"/>
  <c r="L18" i="36" s="1"/>
  <c r="K18" i="36" s="1"/>
  <c r="J18" i="36" s="1"/>
  <c r="I18" i="36" s="1"/>
  <c r="H18" i="36" s="1"/>
  <c r="G18" i="36" s="1"/>
  <c r="F18" i="36" s="1"/>
  <c r="E18" i="36" s="1"/>
  <c r="D18" i="36" s="1"/>
  <c r="C18" i="36" s="1"/>
  <c r="Y16" i="36"/>
  <c r="Z16" i="36" s="1"/>
  <c r="AA16" i="36" s="1"/>
  <c r="AB16" i="36" s="1"/>
  <c r="AC16" i="36" s="1"/>
  <c r="W16" i="36"/>
  <c r="V16" i="36" s="1"/>
  <c r="U16" i="36" s="1"/>
  <c r="T16" i="36" s="1"/>
  <c r="S16" i="36" s="1"/>
  <c r="R16" i="36" s="1"/>
  <c r="Q16" i="36" s="1"/>
  <c r="P16" i="36" s="1"/>
  <c r="O16" i="36" s="1"/>
  <c r="N16" i="36" s="1"/>
  <c r="M16" i="36" s="1"/>
  <c r="L16" i="36" s="1"/>
  <c r="K16" i="36" s="1"/>
  <c r="J16" i="36" s="1"/>
  <c r="I16" i="36" s="1"/>
  <c r="H16" i="36" s="1"/>
  <c r="G16" i="36" s="1"/>
  <c r="F16" i="36" s="1"/>
  <c r="E16" i="36" s="1"/>
  <c r="D16" i="36" s="1"/>
  <c r="C16" i="36" s="1"/>
  <c r="Y15" i="36"/>
  <c r="Z15" i="36" s="1"/>
  <c r="AA15" i="36" s="1"/>
  <c r="AB15" i="36" s="1"/>
  <c r="AC15" i="36" s="1"/>
  <c r="W14" i="36"/>
  <c r="V14" i="36" s="1"/>
  <c r="U14" i="36" s="1"/>
  <c r="T14" i="36" s="1"/>
  <c r="S14" i="36" s="1"/>
  <c r="R14" i="36" s="1"/>
  <c r="Q14" i="36" s="1"/>
  <c r="P14" i="36" s="1"/>
  <c r="O14" i="36" s="1"/>
  <c r="N14" i="36" s="1"/>
  <c r="M14" i="36" s="1"/>
  <c r="L14" i="36" s="1"/>
  <c r="K14" i="36" s="1"/>
  <c r="J14" i="36" s="1"/>
  <c r="I14" i="36" s="1"/>
  <c r="H14" i="36" s="1"/>
  <c r="G14" i="36" s="1"/>
  <c r="F14" i="36" s="1"/>
  <c r="E14" i="36" s="1"/>
  <c r="D14" i="36" s="1"/>
  <c r="C14" i="36" s="1"/>
  <c r="W13" i="36"/>
  <c r="V13" i="36" s="1"/>
  <c r="U13" i="36" s="1"/>
  <c r="T13" i="36" s="1"/>
  <c r="S13" i="36" s="1"/>
  <c r="R13" i="36" s="1"/>
  <c r="Q13" i="36" s="1"/>
  <c r="P13" i="36" s="1"/>
  <c r="O13" i="36" s="1"/>
  <c r="N13" i="36" s="1"/>
  <c r="M13" i="36" s="1"/>
  <c r="L13" i="36" s="1"/>
  <c r="K13" i="36" s="1"/>
  <c r="J13" i="36" s="1"/>
  <c r="I13" i="36" s="1"/>
  <c r="H13" i="36" s="1"/>
  <c r="G13" i="36" s="1"/>
  <c r="F13" i="36" s="1"/>
  <c r="E13" i="36" s="1"/>
  <c r="D13" i="36" s="1"/>
  <c r="C13" i="36" s="1"/>
  <c r="Y8" i="36"/>
  <c r="Z8" i="36" s="1"/>
  <c r="AA8" i="36" s="1"/>
  <c r="AB8" i="36" s="1"/>
  <c r="AC8" i="36" s="1"/>
  <c r="W8" i="36"/>
  <c r="V8" i="36" s="1"/>
  <c r="U8" i="36" s="1"/>
  <c r="T8" i="36" s="1"/>
  <c r="S8" i="36" s="1"/>
  <c r="R8" i="36" s="1"/>
  <c r="Q8" i="36" s="1"/>
  <c r="P8" i="36" s="1"/>
  <c r="O8" i="36" s="1"/>
  <c r="N8" i="36" s="1"/>
  <c r="M8" i="36" s="1"/>
  <c r="L8" i="36" s="1"/>
  <c r="K8" i="36" s="1"/>
  <c r="J8" i="36" s="1"/>
  <c r="I8" i="36" s="1"/>
  <c r="H8" i="36" s="1"/>
  <c r="G8" i="36" s="1"/>
  <c r="F8" i="36" s="1"/>
  <c r="E8" i="36" s="1"/>
  <c r="D8" i="36" s="1"/>
  <c r="C8" i="36" s="1"/>
  <c r="Y7" i="36"/>
  <c r="Z7" i="36" s="1"/>
  <c r="AA7" i="36" s="1"/>
  <c r="AB7" i="36" s="1"/>
  <c r="AC7" i="36" s="1"/>
  <c r="Q219" i="36"/>
  <c r="I219" i="36"/>
  <c r="W6" i="36"/>
  <c r="V6" i="36" s="1"/>
  <c r="W5" i="36"/>
  <c r="V5" i="36" s="1"/>
  <c r="U5" i="36" s="1"/>
  <c r="T5" i="36" s="1"/>
  <c r="S5" i="36" s="1"/>
  <c r="R5" i="36" s="1"/>
  <c r="Q5" i="36" s="1"/>
  <c r="P5" i="36" s="1"/>
  <c r="O5" i="36" s="1"/>
  <c r="N5" i="36" s="1"/>
  <c r="M5" i="36" s="1"/>
  <c r="L5" i="36" s="1"/>
  <c r="K5" i="36" s="1"/>
  <c r="J5" i="36" s="1"/>
  <c r="I5" i="36" s="1"/>
  <c r="H5" i="36" s="1"/>
  <c r="G5" i="36" s="1"/>
  <c r="F5" i="36" s="1"/>
  <c r="E5" i="36" s="1"/>
  <c r="D5" i="36" s="1"/>
  <c r="C5" i="36" s="1"/>
  <c r="O219" i="36"/>
  <c r="G219" i="36"/>
  <c r="AA219" i="36"/>
  <c r="Z219" i="36"/>
  <c r="S219" i="36"/>
  <c r="R219" i="36"/>
  <c r="K219" i="36"/>
  <c r="J219" i="36"/>
  <c r="C219" i="36"/>
  <c r="Y107" i="38"/>
  <c r="Q107" i="38"/>
  <c r="I107" i="38"/>
  <c r="X107" i="38"/>
  <c r="W107" i="38"/>
  <c r="W107" i="35" s="1" a="1"/>
  <c r="W107" i="35" s="1"/>
  <c r="V107" i="38"/>
  <c r="P107" i="38"/>
  <c r="O107" i="38"/>
  <c r="N107" i="38"/>
  <c r="H107" i="38"/>
  <c r="G107" i="38"/>
  <c r="F107" i="38"/>
  <c r="K29" i="41"/>
  <c r="J29" i="41"/>
  <c r="I29" i="41"/>
  <c r="H29" i="41"/>
  <c r="G29" i="41"/>
  <c r="F29" i="41"/>
  <c r="E29" i="41"/>
  <c r="D29" i="41"/>
  <c r="C29" i="41"/>
  <c r="B29" i="41"/>
  <c r="AD107" i="50"/>
  <c r="AC107" i="50"/>
  <c r="AB107" i="50"/>
  <c r="AN107" i="50" s="1"/>
  <c r="AA107" i="50"/>
  <c r="Z107" i="50"/>
  <c r="Y107" i="50"/>
  <c r="AJ107" i="50" s="1"/>
  <c r="X107" i="50"/>
  <c r="W107" i="50"/>
  <c r="V107" i="50"/>
  <c r="U107" i="50"/>
  <c r="T107" i="50"/>
  <c r="AM107" i="50" s="1"/>
  <c r="S107" i="50"/>
  <c r="R107" i="50"/>
  <c r="Q107" i="50"/>
  <c r="AH107" i="50" s="1"/>
  <c r="P107" i="50"/>
  <c r="O107" i="50"/>
  <c r="N107" i="50"/>
  <c r="M107" i="50"/>
  <c r="L107" i="50"/>
  <c r="K107" i="50"/>
  <c r="AK107" i="50" s="1"/>
  <c r="J107" i="50"/>
  <c r="AG107" i="50" s="1"/>
  <c r="I107" i="50"/>
  <c r="H107" i="50"/>
  <c r="G107" i="50"/>
  <c r="F107" i="50"/>
  <c r="E107" i="50"/>
  <c r="AO107" i="50" s="1"/>
  <c r="D107" i="50"/>
  <c r="K31" i="23"/>
  <c r="J31" i="23"/>
  <c r="I31" i="23"/>
  <c r="H31" i="23"/>
  <c r="G31" i="23"/>
  <c r="F31" i="23"/>
  <c r="E31" i="23"/>
  <c r="D31" i="23"/>
  <c r="C31" i="23"/>
  <c r="B31" i="23"/>
  <c r="AC107" i="24"/>
  <c r="AB107" i="24"/>
  <c r="AN107" i="24" s="1"/>
  <c r="AA107" i="24"/>
  <c r="Z107" i="24"/>
  <c r="AJ107" i="24" s="1"/>
  <c r="Y107" i="24"/>
  <c r="X107" i="24"/>
  <c r="W107" i="24"/>
  <c r="V107" i="24"/>
  <c r="U107" i="24"/>
  <c r="T107" i="24"/>
  <c r="AL107" i="24" s="1"/>
  <c r="S107" i="24"/>
  <c r="R107" i="24"/>
  <c r="Q107" i="24"/>
  <c r="P107" i="24"/>
  <c r="AH107" i="24" s="1"/>
  <c r="O107" i="24"/>
  <c r="N107" i="24"/>
  <c r="M107" i="24"/>
  <c r="L107" i="24"/>
  <c r="K107" i="24"/>
  <c r="J107" i="24"/>
  <c r="AG107" i="24" s="1"/>
  <c r="I107" i="24"/>
  <c r="H107" i="24"/>
  <c r="G107" i="24"/>
  <c r="F107" i="24"/>
  <c r="E107" i="24"/>
  <c r="AO107" i="24" s="1"/>
  <c r="D107" i="24"/>
  <c r="V100" i="36"/>
  <c r="U100" i="36" s="1"/>
  <c r="T100" i="36" s="1"/>
  <c r="V87" i="36"/>
  <c r="U87" i="36" s="1"/>
  <c r="V86" i="36"/>
  <c r="U86" i="36" s="1"/>
  <c r="T86" i="36" s="1"/>
  <c r="S86" i="36" s="1"/>
  <c r="R86" i="36" s="1"/>
  <c r="Q86" i="36" s="1"/>
  <c r="P86" i="36" s="1"/>
  <c r="O86" i="36" s="1"/>
  <c r="N86" i="36" s="1"/>
  <c r="M86" i="36" s="1"/>
  <c r="L86" i="36" s="1"/>
  <c r="K86" i="36" s="1"/>
  <c r="J86" i="36" s="1"/>
  <c r="I86" i="36" s="1"/>
  <c r="H86" i="36" s="1"/>
  <c r="G86" i="36" s="1"/>
  <c r="F86" i="36" s="1"/>
  <c r="E86" i="36" s="1"/>
  <c r="D86" i="36" s="1"/>
  <c r="C86" i="36" s="1"/>
  <c r="V62" i="36"/>
  <c r="U62" i="36" s="1"/>
  <c r="T62" i="36" s="1"/>
  <c r="S62" i="36" s="1"/>
  <c r="R62" i="36" s="1"/>
  <c r="Q62" i="36" s="1"/>
  <c r="P62" i="36" s="1"/>
  <c r="O62" i="36" s="1"/>
  <c r="N62" i="36" s="1"/>
  <c r="M62" i="36" s="1"/>
  <c r="L62" i="36" s="1"/>
  <c r="K62" i="36" s="1"/>
  <c r="J62" i="36" s="1"/>
  <c r="I62" i="36" s="1"/>
  <c r="H62" i="36" s="1"/>
  <c r="G62" i="36" s="1"/>
  <c r="F62" i="36" s="1"/>
  <c r="E62" i="36" s="1"/>
  <c r="D62" i="36" s="1"/>
  <c r="C62" i="36" s="1"/>
  <c r="V60" i="36"/>
  <c r="V46" i="36"/>
  <c r="U46" i="36" s="1"/>
  <c r="T46" i="36" s="1"/>
  <c r="S46" i="36" s="1"/>
  <c r="R46" i="36" s="1"/>
  <c r="Q46" i="36" s="1"/>
  <c r="P46" i="36" s="1"/>
  <c r="O46" i="36" s="1"/>
  <c r="N46" i="36" s="1"/>
  <c r="M46" i="36" s="1"/>
  <c r="L46" i="36" s="1"/>
  <c r="K46" i="36" s="1"/>
  <c r="J46" i="36" s="1"/>
  <c r="I46" i="36" s="1"/>
  <c r="H46" i="36" s="1"/>
  <c r="G46" i="36" s="1"/>
  <c r="F46" i="36" s="1"/>
  <c r="E46" i="36" s="1"/>
  <c r="D46" i="36" s="1"/>
  <c r="C46" i="36" s="1"/>
  <c r="V38" i="36"/>
  <c r="U38" i="36" s="1"/>
  <c r="T38" i="36" s="1"/>
  <c r="S38" i="36" s="1"/>
  <c r="R38" i="36" s="1"/>
  <c r="Q38" i="36" s="1"/>
  <c r="P38" i="36" s="1"/>
  <c r="O38" i="36" s="1"/>
  <c r="N38" i="36" s="1"/>
  <c r="M38" i="36" s="1"/>
  <c r="L38" i="36" s="1"/>
  <c r="K38" i="36" s="1"/>
  <c r="J38" i="36" s="1"/>
  <c r="I38" i="36" s="1"/>
  <c r="H38" i="36" s="1"/>
  <c r="G38" i="36" s="1"/>
  <c r="F38" i="36" s="1"/>
  <c r="E38" i="36" s="1"/>
  <c r="D38" i="36" s="1"/>
  <c r="C38" i="36" s="1"/>
  <c r="V19" i="36"/>
  <c r="U19" i="36" s="1"/>
  <c r="T19" i="36" s="1"/>
  <c r="S19" i="36" s="1"/>
  <c r="R19" i="36" s="1"/>
  <c r="Q19" i="36" s="1"/>
  <c r="P19" i="36" s="1"/>
  <c r="O19" i="36" s="1"/>
  <c r="N19" i="36" s="1"/>
  <c r="M19" i="36" s="1"/>
  <c r="L19" i="36" s="1"/>
  <c r="K19" i="36" s="1"/>
  <c r="J19" i="36" s="1"/>
  <c r="I19" i="36" s="1"/>
  <c r="H19" i="36" s="1"/>
  <c r="G19" i="36" s="1"/>
  <c r="F19" i="36" s="1"/>
  <c r="E19" i="36" s="1"/>
  <c r="D19" i="36" s="1"/>
  <c r="C19" i="36" s="1"/>
  <c r="W100" i="36"/>
  <c r="W99" i="36"/>
  <c r="W98" i="36"/>
  <c r="V98" i="36" s="1"/>
  <c r="U98" i="36" s="1"/>
  <c r="T98" i="36" s="1"/>
  <c r="S98" i="36" s="1"/>
  <c r="R98" i="36" s="1"/>
  <c r="Q98" i="36" s="1"/>
  <c r="P98" i="36" s="1"/>
  <c r="O98" i="36" s="1"/>
  <c r="N98" i="36" s="1"/>
  <c r="M98" i="36" s="1"/>
  <c r="L98" i="36" s="1"/>
  <c r="K98" i="36" s="1"/>
  <c r="J98" i="36" s="1"/>
  <c r="I98" i="36" s="1"/>
  <c r="H98" i="36" s="1"/>
  <c r="G98" i="36" s="1"/>
  <c r="F98" i="36" s="1"/>
  <c r="E98" i="36" s="1"/>
  <c r="D98" i="36" s="1"/>
  <c r="C98" i="36" s="1"/>
  <c r="W97" i="36"/>
  <c r="V97" i="36" s="1"/>
  <c r="U97" i="36" s="1"/>
  <c r="T97" i="36" s="1"/>
  <c r="S97" i="36" s="1"/>
  <c r="R97" i="36" s="1"/>
  <c r="Q97" i="36" s="1"/>
  <c r="P97" i="36" s="1"/>
  <c r="O97" i="36" s="1"/>
  <c r="N97" i="36" s="1"/>
  <c r="M97" i="36" s="1"/>
  <c r="L97" i="36" s="1"/>
  <c r="K97" i="36" s="1"/>
  <c r="J97" i="36" s="1"/>
  <c r="I97" i="36" s="1"/>
  <c r="H97" i="36" s="1"/>
  <c r="W96" i="36"/>
  <c r="V96" i="36" s="1"/>
  <c r="U96" i="36" s="1"/>
  <c r="T96" i="36" s="1"/>
  <c r="S96" i="36" s="1"/>
  <c r="R96" i="36" s="1"/>
  <c r="Q96" i="36" s="1"/>
  <c r="P96" i="36" s="1"/>
  <c r="O96" i="36" s="1"/>
  <c r="N96" i="36" s="1"/>
  <c r="M96" i="36" s="1"/>
  <c r="L96" i="36" s="1"/>
  <c r="K96" i="36" s="1"/>
  <c r="J96" i="36" s="1"/>
  <c r="I96" i="36" s="1"/>
  <c r="H96" i="36" s="1"/>
  <c r="G96" i="36" s="1"/>
  <c r="F96" i="36" s="1"/>
  <c r="E96" i="36" s="1"/>
  <c r="D96" i="36" s="1"/>
  <c r="C96" i="36" s="1"/>
  <c r="W95" i="36"/>
  <c r="V95" i="36" s="1"/>
  <c r="U95" i="36" s="1"/>
  <c r="T95" i="36" s="1"/>
  <c r="S95" i="36" s="1"/>
  <c r="R95" i="36" s="1"/>
  <c r="Q95" i="36" s="1"/>
  <c r="P95" i="36" s="1"/>
  <c r="O95" i="36" s="1"/>
  <c r="N95" i="36" s="1"/>
  <c r="M95" i="36" s="1"/>
  <c r="L95" i="36" s="1"/>
  <c r="K95" i="36" s="1"/>
  <c r="J95" i="36" s="1"/>
  <c r="I95" i="36" s="1"/>
  <c r="H95" i="36" s="1"/>
  <c r="G95" i="36" s="1"/>
  <c r="F95" i="36" s="1"/>
  <c r="E95" i="36" s="1"/>
  <c r="D95" i="36" s="1"/>
  <c r="C95" i="36" s="1"/>
  <c r="W94" i="36"/>
  <c r="V94" i="36" s="1"/>
  <c r="U94" i="36" s="1"/>
  <c r="T94" i="36" s="1"/>
  <c r="S94" i="36" s="1"/>
  <c r="R94" i="36" s="1"/>
  <c r="Q94" i="36" s="1"/>
  <c r="P94" i="36" s="1"/>
  <c r="O94" i="36" s="1"/>
  <c r="N94" i="36" s="1"/>
  <c r="M94" i="36" s="1"/>
  <c r="L94" i="36" s="1"/>
  <c r="K94" i="36" s="1"/>
  <c r="J94" i="36" s="1"/>
  <c r="I94" i="36" s="1"/>
  <c r="H94" i="36" s="1"/>
  <c r="G94" i="36" s="1"/>
  <c r="F94" i="36" s="1"/>
  <c r="E94" i="36" s="1"/>
  <c r="D94" i="36" s="1"/>
  <c r="C94" i="36" s="1"/>
  <c r="W92" i="36"/>
  <c r="V92" i="36" s="1"/>
  <c r="U92" i="36" s="1"/>
  <c r="T92" i="36" s="1"/>
  <c r="S92" i="36" s="1"/>
  <c r="R92" i="36" s="1"/>
  <c r="Q92" i="36" s="1"/>
  <c r="P92" i="36" s="1"/>
  <c r="O92" i="36" s="1"/>
  <c r="N92" i="36" s="1"/>
  <c r="M92" i="36" s="1"/>
  <c r="L92" i="36" s="1"/>
  <c r="K92" i="36" s="1"/>
  <c r="J92" i="36" s="1"/>
  <c r="I92" i="36" s="1"/>
  <c r="H92" i="36" s="1"/>
  <c r="G92" i="36" s="1"/>
  <c r="F92" i="36" s="1"/>
  <c r="E92" i="36" s="1"/>
  <c r="D92" i="36" s="1"/>
  <c r="C92" i="36" s="1"/>
  <c r="W91" i="36"/>
  <c r="W89" i="36"/>
  <c r="V89" i="36" s="1"/>
  <c r="U89" i="36" s="1"/>
  <c r="T89" i="36" s="1"/>
  <c r="S89" i="36" s="1"/>
  <c r="R89" i="36" s="1"/>
  <c r="Q89" i="36" s="1"/>
  <c r="P89" i="36" s="1"/>
  <c r="O89" i="36" s="1"/>
  <c r="N89" i="36" s="1"/>
  <c r="M89" i="36" s="1"/>
  <c r="L89" i="36" s="1"/>
  <c r="K89" i="36" s="1"/>
  <c r="J89" i="36" s="1"/>
  <c r="I89" i="36" s="1"/>
  <c r="H89" i="36" s="1"/>
  <c r="G89" i="36" s="1"/>
  <c r="F89" i="36" s="1"/>
  <c r="E89" i="36" s="1"/>
  <c r="D89" i="36" s="1"/>
  <c r="C89" i="36" s="1"/>
  <c r="W87" i="36"/>
  <c r="W84" i="36"/>
  <c r="V84" i="36" s="1"/>
  <c r="U84" i="36" s="1"/>
  <c r="T84" i="36" s="1"/>
  <c r="S84" i="36" s="1"/>
  <c r="R84" i="36" s="1"/>
  <c r="Q84" i="36" s="1"/>
  <c r="P84" i="36" s="1"/>
  <c r="O84" i="36" s="1"/>
  <c r="N84" i="36" s="1"/>
  <c r="M84" i="36" s="1"/>
  <c r="L84" i="36" s="1"/>
  <c r="K84" i="36" s="1"/>
  <c r="J84" i="36" s="1"/>
  <c r="I84" i="36" s="1"/>
  <c r="H84" i="36" s="1"/>
  <c r="G84" i="36" s="1"/>
  <c r="F84" i="36" s="1"/>
  <c r="E84" i="36" s="1"/>
  <c r="D84" i="36" s="1"/>
  <c r="C84" i="36" s="1"/>
  <c r="W83" i="36"/>
  <c r="V83" i="36" s="1"/>
  <c r="U83" i="36" s="1"/>
  <c r="T83" i="36" s="1"/>
  <c r="S83" i="36" s="1"/>
  <c r="R83" i="36" s="1"/>
  <c r="Q83" i="36" s="1"/>
  <c r="P83" i="36" s="1"/>
  <c r="O83" i="36" s="1"/>
  <c r="N83" i="36" s="1"/>
  <c r="M83" i="36" s="1"/>
  <c r="L83" i="36" s="1"/>
  <c r="K83" i="36" s="1"/>
  <c r="J83" i="36" s="1"/>
  <c r="I83" i="36" s="1"/>
  <c r="H83" i="36" s="1"/>
  <c r="G83" i="36" s="1"/>
  <c r="F83" i="36" s="1"/>
  <c r="E83" i="36" s="1"/>
  <c r="D83" i="36" s="1"/>
  <c r="C83" i="36" s="1"/>
  <c r="W81" i="36"/>
  <c r="V81" i="36" s="1"/>
  <c r="U81" i="36" s="1"/>
  <c r="T81" i="36" s="1"/>
  <c r="S81" i="36" s="1"/>
  <c r="R81" i="36" s="1"/>
  <c r="Q81" i="36" s="1"/>
  <c r="P81" i="36" s="1"/>
  <c r="O81" i="36" s="1"/>
  <c r="N81" i="36" s="1"/>
  <c r="M81" i="36" s="1"/>
  <c r="L81" i="36" s="1"/>
  <c r="K81" i="36" s="1"/>
  <c r="J81" i="36" s="1"/>
  <c r="I81" i="36" s="1"/>
  <c r="H81" i="36" s="1"/>
  <c r="G81" i="36" s="1"/>
  <c r="F81" i="36" s="1"/>
  <c r="E81" i="36" s="1"/>
  <c r="D81" i="36" s="1"/>
  <c r="C81" i="36" s="1"/>
  <c r="W79" i="36"/>
  <c r="V79" i="36" s="1"/>
  <c r="U79" i="36" s="1"/>
  <c r="T79" i="36" s="1"/>
  <c r="S79" i="36" s="1"/>
  <c r="R79" i="36" s="1"/>
  <c r="Q79" i="36" s="1"/>
  <c r="P79" i="36" s="1"/>
  <c r="O79" i="36" s="1"/>
  <c r="N79" i="36" s="1"/>
  <c r="M79" i="36" s="1"/>
  <c r="L79" i="36" s="1"/>
  <c r="K79" i="36" s="1"/>
  <c r="J79" i="36" s="1"/>
  <c r="I79" i="36" s="1"/>
  <c r="H79" i="36" s="1"/>
  <c r="G79" i="36" s="1"/>
  <c r="F79" i="36" s="1"/>
  <c r="E79" i="36" s="1"/>
  <c r="D79" i="36" s="1"/>
  <c r="C79" i="36" s="1"/>
  <c r="W76" i="36"/>
  <c r="V76" i="36" s="1"/>
  <c r="U76" i="36" s="1"/>
  <c r="T76" i="36" s="1"/>
  <c r="S76" i="36" s="1"/>
  <c r="R76" i="36" s="1"/>
  <c r="Q76" i="36" s="1"/>
  <c r="P76" i="36" s="1"/>
  <c r="O76" i="36" s="1"/>
  <c r="N76" i="36" s="1"/>
  <c r="M76" i="36" s="1"/>
  <c r="L76" i="36" s="1"/>
  <c r="K76" i="36" s="1"/>
  <c r="J76" i="36" s="1"/>
  <c r="I76" i="36" s="1"/>
  <c r="H76" i="36" s="1"/>
  <c r="G76" i="36" s="1"/>
  <c r="F76" i="36" s="1"/>
  <c r="E76" i="36" s="1"/>
  <c r="D76" i="36" s="1"/>
  <c r="C76" i="36" s="1"/>
  <c r="W75" i="36"/>
  <c r="V75" i="36" s="1"/>
  <c r="U75" i="36" s="1"/>
  <c r="T75" i="36" s="1"/>
  <c r="S75" i="36" s="1"/>
  <c r="R75" i="36" s="1"/>
  <c r="Q75" i="36" s="1"/>
  <c r="P75" i="36" s="1"/>
  <c r="O75" i="36" s="1"/>
  <c r="N75" i="36" s="1"/>
  <c r="M75" i="36" s="1"/>
  <c r="L75" i="36" s="1"/>
  <c r="K75" i="36" s="1"/>
  <c r="J75" i="36" s="1"/>
  <c r="I75" i="36" s="1"/>
  <c r="H75" i="36" s="1"/>
  <c r="G75" i="36" s="1"/>
  <c r="F75" i="36" s="1"/>
  <c r="E75" i="36" s="1"/>
  <c r="D75" i="36" s="1"/>
  <c r="C75" i="36" s="1"/>
  <c r="W74" i="36"/>
  <c r="V74" i="36" s="1"/>
  <c r="U74" i="36" s="1"/>
  <c r="T74" i="36" s="1"/>
  <c r="S74" i="36" s="1"/>
  <c r="R74" i="36" s="1"/>
  <c r="Q74" i="36" s="1"/>
  <c r="P74" i="36" s="1"/>
  <c r="O74" i="36" s="1"/>
  <c r="N74" i="36" s="1"/>
  <c r="M74" i="36" s="1"/>
  <c r="L74" i="36" s="1"/>
  <c r="K74" i="36" s="1"/>
  <c r="J74" i="36" s="1"/>
  <c r="I74" i="36" s="1"/>
  <c r="H74" i="36" s="1"/>
  <c r="G74" i="36" s="1"/>
  <c r="F74" i="36" s="1"/>
  <c r="E74" i="36" s="1"/>
  <c r="D74" i="36" s="1"/>
  <c r="C74" i="36" s="1"/>
  <c r="W73" i="36"/>
  <c r="V73" i="36" s="1"/>
  <c r="U73" i="36" s="1"/>
  <c r="T73" i="36" s="1"/>
  <c r="S73" i="36" s="1"/>
  <c r="R73" i="36" s="1"/>
  <c r="Q73" i="36" s="1"/>
  <c r="P73" i="36" s="1"/>
  <c r="O73" i="36" s="1"/>
  <c r="N73" i="36" s="1"/>
  <c r="M73" i="36" s="1"/>
  <c r="L73" i="36" s="1"/>
  <c r="K73" i="36" s="1"/>
  <c r="J73" i="36" s="1"/>
  <c r="I73" i="36" s="1"/>
  <c r="H73" i="36" s="1"/>
  <c r="G73" i="36" s="1"/>
  <c r="F73" i="36" s="1"/>
  <c r="E73" i="36" s="1"/>
  <c r="D73" i="36" s="1"/>
  <c r="C73" i="36" s="1"/>
  <c r="W71" i="36"/>
  <c r="V71" i="36" s="1"/>
  <c r="U71" i="36" s="1"/>
  <c r="T71" i="36" s="1"/>
  <c r="S71" i="36" s="1"/>
  <c r="R71" i="36" s="1"/>
  <c r="Q71" i="36" s="1"/>
  <c r="P71" i="36" s="1"/>
  <c r="O71" i="36" s="1"/>
  <c r="N71" i="36" s="1"/>
  <c r="M71" i="36" s="1"/>
  <c r="L71" i="36" s="1"/>
  <c r="K71" i="36" s="1"/>
  <c r="J71" i="36" s="1"/>
  <c r="I71" i="36" s="1"/>
  <c r="H71" i="36" s="1"/>
  <c r="G71" i="36" s="1"/>
  <c r="F71" i="36" s="1"/>
  <c r="E71" i="36" s="1"/>
  <c r="D71" i="36" s="1"/>
  <c r="C71" i="36" s="1"/>
  <c r="W68" i="36"/>
  <c r="V68" i="36" s="1"/>
  <c r="U68" i="36" s="1"/>
  <c r="T68" i="36" s="1"/>
  <c r="S68" i="36" s="1"/>
  <c r="R68" i="36" s="1"/>
  <c r="Q68" i="36" s="1"/>
  <c r="P68" i="36" s="1"/>
  <c r="O68" i="36" s="1"/>
  <c r="N68" i="36" s="1"/>
  <c r="M68" i="36" s="1"/>
  <c r="L68" i="36" s="1"/>
  <c r="K68" i="36" s="1"/>
  <c r="J68" i="36" s="1"/>
  <c r="I68" i="36" s="1"/>
  <c r="H68" i="36" s="1"/>
  <c r="G68" i="36" s="1"/>
  <c r="F68" i="36" s="1"/>
  <c r="E68" i="36" s="1"/>
  <c r="D68" i="36" s="1"/>
  <c r="C68" i="36" s="1"/>
  <c r="W67" i="36"/>
  <c r="V67" i="36" s="1"/>
  <c r="U67" i="36" s="1"/>
  <c r="T67" i="36" s="1"/>
  <c r="S67" i="36" s="1"/>
  <c r="R67" i="36" s="1"/>
  <c r="Q67" i="36" s="1"/>
  <c r="P67" i="36" s="1"/>
  <c r="O67" i="36" s="1"/>
  <c r="N67" i="36" s="1"/>
  <c r="M67" i="36" s="1"/>
  <c r="L67" i="36" s="1"/>
  <c r="K67" i="36" s="1"/>
  <c r="J67" i="36" s="1"/>
  <c r="I67" i="36" s="1"/>
  <c r="H67" i="36" s="1"/>
  <c r="G67" i="36" s="1"/>
  <c r="F67" i="36" s="1"/>
  <c r="E67" i="36" s="1"/>
  <c r="D67" i="36" s="1"/>
  <c r="C67" i="36" s="1"/>
  <c r="W65" i="36"/>
  <c r="V65" i="36" s="1"/>
  <c r="U65" i="36" s="1"/>
  <c r="T65" i="36" s="1"/>
  <c r="S65" i="36" s="1"/>
  <c r="R65" i="36" s="1"/>
  <c r="Q65" i="36" s="1"/>
  <c r="P65" i="36" s="1"/>
  <c r="O65" i="36" s="1"/>
  <c r="N65" i="36" s="1"/>
  <c r="M65" i="36" s="1"/>
  <c r="L65" i="36" s="1"/>
  <c r="K65" i="36" s="1"/>
  <c r="J65" i="36" s="1"/>
  <c r="I65" i="36" s="1"/>
  <c r="H65" i="36" s="1"/>
  <c r="G65" i="36" s="1"/>
  <c r="F65" i="36" s="1"/>
  <c r="E65" i="36" s="1"/>
  <c r="D65" i="36" s="1"/>
  <c r="C65" i="36" s="1"/>
  <c r="W64" i="36"/>
  <c r="V64" i="36" s="1"/>
  <c r="U64" i="36" s="1"/>
  <c r="T64" i="36" s="1"/>
  <c r="S64" i="36" s="1"/>
  <c r="R64" i="36" s="1"/>
  <c r="Q64" i="36" s="1"/>
  <c r="P64" i="36" s="1"/>
  <c r="O64" i="36" s="1"/>
  <c r="N64" i="36" s="1"/>
  <c r="M64" i="36" s="1"/>
  <c r="L64" i="36" s="1"/>
  <c r="K64" i="36" s="1"/>
  <c r="J64" i="36" s="1"/>
  <c r="I64" i="36" s="1"/>
  <c r="H64" i="36" s="1"/>
  <c r="G64" i="36" s="1"/>
  <c r="F64" i="36" s="1"/>
  <c r="E64" i="36" s="1"/>
  <c r="D64" i="36" s="1"/>
  <c r="C64" i="36" s="1"/>
  <c r="W63" i="36"/>
  <c r="V63" i="36" s="1"/>
  <c r="U63" i="36" s="1"/>
  <c r="T63" i="36" s="1"/>
  <c r="S63" i="36" s="1"/>
  <c r="R63" i="36" s="1"/>
  <c r="Q63" i="36" s="1"/>
  <c r="P63" i="36" s="1"/>
  <c r="O63" i="36" s="1"/>
  <c r="N63" i="36" s="1"/>
  <c r="M63" i="36" s="1"/>
  <c r="L63" i="36" s="1"/>
  <c r="K63" i="36" s="1"/>
  <c r="J63" i="36" s="1"/>
  <c r="I63" i="36" s="1"/>
  <c r="H63" i="36" s="1"/>
  <c r="G63" i="36" s="1"/>
  <c r="F63" i="36" s="1"/>
  <c r="E63" i="36" s="1"/>
  <c r="D63" i="36" s="1"/>
  <c r="C63" i="36" s="1"/>
  <c r="W60" i="36"/>
  <c r="W57" i="36"/>
  <c r="V57" i="36" s="1"/>
  <c r="U57" i="36" s="1"/>
  <c r="T57" i="36" s="1"/>
  <c r="S57" i="36" s="1"/>
  <c r="R57" i="36" s="1"/>
  <c r="Q57" i="36" s="1"/>
  <c r="P57" i="36" s="1"/>
  <c r="O57" i="36" s="1"/>
  <c r="N57" i="36" s="1"/>
  <c r="M57" i="36" s="1"/>
  <c r="L57" i="36" s="1"/>
  <c r="K57" i="36" s="1"/>
  <c r="J57" i="36" s="1"/>
  <c r="I57" i="36" s="1"/>
  <c r="H57" i="36" s="1"/>
  <c r="G57" i="36" s="1"/>
  <c r="F57" i="36" s="1"/>
  <c r="E57" i="36" s="1"/>
  <c r="D57" i="36" s="1"/>
  <c r="C57" i="36" s="1"/>
  <c r="W55" i="36"/>
  <c r="V55" i="36" s="1"/>
  <c r="U55" i="36" s="1"/>
  <c r="T55" i="36" s="1"/>
  <c r="S55" i="36" s="1"/>
  <c r="R55" i="36" s="1"/>
  <c r="Q55" i="36" s="1"/>
  <c r="P55" i="36" s="1"/>
  <c r="O55" i="36" s="1"/>
  <c r="N55" i="36" s="1"/>
  <c r="M55" i="36" s="1"/>
  <c r="L55" i="36" s="1"/>
  <c r="K55" i="36" s="1"/>
  <c r="J55" i="36" s="1"/>
  <c r="I55" i="36" s="1"/>
  <c r="H55" i="36" s="1"/>
  <c r="G55" i="36" s="1"/>
  <c r="F55" i="36" s="1"/>
  <c r="E55" i="36" s="1"/>
  <c r="D55" i="36" s="1"/>
  <c r="C55" i="36" s="1"/>
  <c r="W52" i="36"/>
  <c r="V52" i="36" s="1"/>
  <c r="U52" i="36" s="1"/>
  <c r="T52" i="36" s="1"/>
  <c r="S52" i="36" s="1"/>
  <c r="R52" i="36" s="1"/>
  <c r="Q52" i="36" s="1"/>
  <c r="P52" i="36" s="1"/>
  <c r="O52" i="36" s="1"/>
  <c r="N52" i="36" s="1"/>
  <c r="M52" i="36" s="1"/>
  <c r="L52" i="36" s="1"/>
  <c r="K52" i="36" s="1"/>
  <c r="J52" i="36" s="1"/>
  <c r="I52" i="36" s="1"/>
  <c r="H52" i="36" s="1"/>
  <c r="G52" i="36" s="1"/>
  <c r="F52" i="36" s="1"/>
  <c r="E52" i="36" s="1"/>
  <c r="D52" i="36" s="1"/>
  <c r="C52" i="36" s="1"/>
  <c r="W51" i="36"/>
  <c r="V51" i="36" s="1"/>
  <c r="U51" i="36" s="1"/>
  <c r="T51" i="36" s="1"/>
  <c r="S51" i="36" s="1"/>
  <c r="R51" i="36" s="1"/>
  <c r="Q51" i="36" s="1"/>
  <c r="P51" i="36" s="1"/>
  <c r="O51" i="36" s="1"/>
  <c r="N51" i="36" s="1"/>
  <c r="M51" i="36" s="1"/>
  <c r="L51" i="36" s="1"/>
  <c r="K51" i="36" s="1"/>
  <c r="J51" i="36" s="1"/>
  <c r="I51" i="36" s="1"/>
  <c r="H51" i="36" s="1"/>
  <c r="G51" i="36" s="1"/>
  <c r="F51" i="36" s="1"/>
  <c r="E51" i="36" s="1"/>
  <c r="D51" i="36" s="1"/>
  <c r="C51" i="36" s="1"/>
  <c r="W49" i="36"/>
  <c r="W47" i="36"/>
  <c r="V47" i="36" s="1"/>
  <c r="U47" i="36" s="1"/>
  <c r="T47" i="36" s="1"/>
  <c r="S47" i="36" s="1"/>
  <c r="R47" i="36" s="1"/>
  <c r="Q47" i="36" s="1"/>
  <c r="P47" i="36" s="1"/>
  <c r="O47" i="36" s="1"/>
  <c r="N47" i="36" s="1"/>
  <c r="M47" i="36" s="1"/>
  <c r="L47" i="36" s="1"/>
  <c r="K47" i="36" s="1"/>
  <c r="J47" i="36" s="1"/>
  <c r="I47" i="36" s="1"/>
  <c r="H47" i="36" s="1"/>
  <c r="G47" i="36" s="1"/>
  <c r="F47" i="36" s="1"/>
  <c r="E47" i="36" s="1"/>
  <c r="D47" i="36" s="1"/>
  <c r="C47" i="36" s="1"/>
  <c r="W44" i="36"/>
  <c r="V44" i="36" s="1"/>
  <c r="W43" i="36"/>
  <c r="V43" i="36" s="1"/>
  <c r="U43" i="36" s="1"/>
  <c r="T43" i="36" s="1"/>
  <c r="S43" i="36" s="1"/>
  <c r="R43" i="36" s="1"/>
  <c r="Q43" i="36" s="1"/>
  <c r="P43" i="36" s="1"/>
  <c r="O43" i="36" s="1"/>
  <c r="N43" i="36" s="1"/>
  <c r="M43" i="36" s="1"/>
  <c r="L43" i="36" s="1"/>
  <c r="K43" i="36" s="1"/>
  <c r="J43" i="36" s="1"/>
  <c r="I43" i="36" s="1"/>
  <c r="H43" i="36" s="1"/>
  <c r="G43" i="36" s="1"/>
  <c r="F43" i="36" s="1"/>
  <c r="E43" i="36" s="1"/>
  <c r="D43" i="36" s="1"/>
  <c r="C43" i="36" s="1"/>
  <c r="W42" i="36"/>
  <c r="V42" i="36" s="1"/>
  <c r="U42" i="36" s="1"/>
  <c r="T42" i="36" s="1"/>
  <c r="S42" i="36" s="1"/>
  <c r="R42" i="36" s="1"/>
  <c r="Q42" i="36" s="1"/>
  <c r="P42" i="36" s="1"/>
  <c r="O42" i="36" s="1"/>
  <c r="N42" i="36" s="1"/>
  <c r="M42" i="36" s="1"/>
  <c r="L42" i="36" s="1"/>
  <c r="K42" i="36" s="1"/>
  <c r="J42" i="36" s="1"/>
  <c r="I42" i="36" s="1"/>
  <c r="H42" i="36" s="1"/>
  <c r="G42" i="36" s="1"/>
  <c r="F42" i="36" s="1"/>
  <c r="E42" i="36" s="1"/>
  <c r="D42" i="36" s="1"/>
  <c r="C42" i="36" s="1"/>
  <c r="W41" i="36"/>
  <c r="V41" i="36" s="1"/>
  <c r="U41" i="36" s="1"/>
  <c r="T41" i="36" s="1"/>
  <c r="W39" i="36"/>
  <c r="V39" i="36" s="1"/>
  <c r="U39" i="36" s="1"/>
  <c r="W36" i="36"/>
  <c r="V36" i="36" s="1"/>
  <c r="U36" i="36" s="1"/>
  <c r="T36" i="36" s="1"/>
  <c r="S36" i="36" s="1"/>
  <c r="R36" i="36" s="1"/>
  <c r="Q36" i="36" s="1"/>
  <c r="P36" i="36" s="1"/>
  <c r="O36" i="36" s="1"/>
  <c r="N36" i="36" s="1"/>
  <c r="M36" i="36" s="1"/>
  <c r="L36" i="36" s="1"/>
  <c r="K36" i="36" s="1"/>
  <c r="J36" i="36" s="1"/>
  <c r="I36" i="36" s="1"/>
  <c r="H36" i="36" s="1"/>
  <c r="G36" i="36" s="1"/>
  <c r="F36" i="36" s="1"/>
  <c r="E36" i="36" s="1"/>
  <c r="D36" i="36" s="1"/>
  <c r="C36" i="36" s="1"/>
  <c r="W35" i="36"/>
  <c r="V35" i="36" s="1"/>
  <c r="U35" i="36" s="1"/>
  <c r="T35" i="36" s="1"/>
  <c r="S35" i="36" s="1"/>
  <c r="R35" i="36" s="1"/>
  <c r="Q35" i="36" s="1"/>
  <c r="P35" i="36" s="1"/>
  <c r="O35" i="36" s="1"/>
  <c r="N35" i="36" s="1"/>
  <c r="M35" i="36" s="1"/>
  <c r="L35" i="36" s="1"/>
  <c r="K35" i="36" s="1"/>
  <c r="J35" i="36" s="1"/>
  <c r="I35" i="36" s="1"/>
  <c r="H35" i="36" s="1"/>
  <c r="G35" i="36" s="1"/>
  <c r="F35" i="36" s="1"/>
  <c r="E35" i="36" s="1"/>
  <c r="D35" i="36" s="1"/>
  <c r="C35" i="36" s="1"/>
  <c r="W33" i="36"/>
  <c r="V33" i="36" s="1"/>
  <c r="U33" i="36" s="1"/>
  <c r="T33" i="36" s="1"/>
  <c r="S33" i="36" s="1"/>
  <c r="R33" i="36" s="1"/>
  <c r="Q33" i="36" s="1"/>
  <c r="P33" i="36" s="1"/>
  <c r="O33" i="36" s="1"/>
  <c r="N33" i="36" s="1"/>
  <c r="M33" i="36" s="1"/>
  <c r="L33" i="36" s="1"/>
  <c r="K33" i="36" s="1"/>
  <c r="J33" i="36" s="1"/>
  <c r="I33" i="36" s="1"/>
  <c r="H33" i="36" s="1"/>
  <c r="G33" i="36" s="1"/>
  <c r="F33" i="36" s="1"/>
  <c r="E33" i="36" s="1"/>
  <c r="D33" i="36" s="1"/>
  <c r="C33" i="36" s="1"/>
  <c r="W32" i="36"/>
  <c r="V32" i="36" s="1"/>
  <c r="U32" i="36" s="1"/>
  <c r="T32" i="36" s="1"/>
  <c r="S32" i="36" s="1"/>
  <c r="R32" i="36" s="1"/>
  <c r="Q32" i="36" s="1"/>
  <c r="P32" i="36" s="1"/>
  <c r="O32" i="36" s="1"/>
  <c r="N32" i="36" s="1"/>
  <c r="M32" i="36" s="1"/>
  <c r="L32" i="36" s="1"/>
  <c r="K32" i="36" s="1"/>
  <c r="J32" i="36" s="1"/>
  <c r="I32" i="36" s="1"/>
  <c r="H32" i="36" s="1"/>
  <c r="G32" i="36" s="1"/>
  <c r="F32" i="36" s="1"/>
  <c r="E32" i="36" s="1"/>
  <c r="D32" i="36" s="1"/>
  <c r="C32" i="36" s="1"/>
  <c r="W31" i="36"/>
  <c r="V31" i="36" s="1"/>
  <c r="U31" i="36" s="1"/>
  <c r="T31" i="36" s="1"/>
  <c r="S31" i="36" s="1"/>
  <c r="R31" i="36" s="1"/>
  <c r="W28" i="36"/>
  <c r="V28" i="36" s="1"/>
  <c r="U28" i="36" s="1"/>
  <c r="T28" i="36" s="1"/>
  <c r="S28" i="36" s="1"/>
  <c r="R28" i="36" s="1"/>
  <c r="Q28" i="36" s="1"/>
  <c r="P28" i="36" s="1"/>
  <c r="O28" i="36" s="1"/>
  <c r="N28" i="36" s="1"/>
  <c r="M28" i="36" s="1"/>
  <c r="L28" i="36" s="1"/>
  <c r="K28" i="36" s="1"/>
  <c r="J28" i="36" s="1"/>
  <c r="I28" i="36" s="1"/>
  <c r="H28" i="36" s="1"/>
  <c r="G28" i="36" s="1"/>
  <c r="F28" i="36" s="1"/>
  <c r="E28" i="36" s="1"/>
  <c r="D28" i="36" s="1"/>
  <c r="C28" i="36" s="1"/>
  <c r="W25" i="36"/>
  <c r="V25" i="36" s="1"/>
  <c r="U25" i="36" s="1"/>
  <c r="T25" i="36" s="1"/>
  <c r="S25" i="36" s="1"/>
  <c r="R25" i="36" s="1"/>
  <c r="Q25" i="36" s="1"/>
  <c r="P25" i="36" s="1"/>
  <c r="O25" i="36" s="1"/>
  <c r="N25" i="36" s="1"/>
  <c r="M25" i="36" s="1"/>
  <c r="L25" i="36" s="1"/>
  <c r="K25" i="36" s="1"/>
  <c r="J25" i="36" s="1"/>
  <c r="I25" i="36" s="1"/>
  <c r="H25" i="36" s="1"/>
  <c r="G25" i="36" s="1"/>
  <c r="F25" i="36" s="1"/>
  <c r="E25" i="36" s="1"/>
  <c r="D25" i="36" s="1"/>
  <c r="C25" i="36" s="1"/>
  <c r="W23" i="36"/>
  <c r="V23" i="36" s="1"/>
  <c r="U23" i="36" s="1"/>
  <c r="T23" i="36" s="1"/>
  <c r="S23" i="36" s="1"/>
  <c r="R23" i="36" s="1"/>
  <c r="Q23" i="36" s="1"/>
  <c r="P23" i="36" s="1"/>
  <c r="O23" i="36" s="1"/>
  <c r="N23" i="36" s="1"/>
  <c r="M23" i="36" s="1"/>
  <c r="L23" i="36" s="1"/>
  <c r="K23" i="36" s="1"/>
  <c r="J23" i="36" s="1"/>
  <c r="I23" i="36" s="1"/>
  <c r="H23" i="36" s="1"/>
  <c r="G23" i="36" s="1"/>
  <c r="F23" i="36" s="1"/>
  <c r="E23" i="36" s="1"/>
  <c r="D23" i="36" s="1"/>
  <c r="C23" i="36" s="1"/>
  <c r="W20" i="36"/>
  <c r="V20" i="36" s="1"/>
  <c r="U20" i="36" s="1"/>
  <c r="T20" i="36" s="1"/>
  <c r="S20" i="36" s="1"/>
  <c r="R20" i="36" s="1"/>
  <c r="Q20" i="36" s="1"/>
  <c r="P20" i="36" s="1"/>
  <c r="O20" i="36" s="1"/>
  <c r="N20" i="36" s="1"/>
  <c r="M20" i="36" s="1"/>
  <c r="L20" i="36" s="1"/>
  <c r="K20" i="36" s="1"/>
  <c r="J20" i="36" s="1"/>
  <c r="I20" i="36" s="1"/>
  <c r="H20" i="36" s="1"/>
  <c r="G20" i="36" s="1"/>
  <c r="F20" i="36" s="1"/>
  <c r="E20" i="36" s="1"/>
  <c r="D20" i="36" s="1"/>
  <c r="C20" i="36" s="1"/>
  <c r="W19" i="36"/>
  <c r="W17" i="36"/>
  <c r="V17" i="36" s="1"/>
  <c r="U17" i="36" s="1"/>
  <c r="T17" i="36" s="1"/>
  <c r="S17" i="36" s="1"/>
  <c r="R17" i="36" s="1"/>
  <c r="Q17" i="36" s="1"/>
  <c r="P17" i="36" s="1"/>
  <c r="O17" i="36" s="1"/>
  <c r="N17" i="36" s="1"/>
  <c r="M17" i="36" s="1"/>
  <c r="L17" i="36" s="1"/>
  <c r="K17" i="36" s="1"/>
  <c r="J17" i="36" s="1"/>
  <c r="I17" i="36" s="1"/>
  <c r="H17" i="36" s="1"/>
  <c r="G17" i="36" s="1"/>
  <c r="F17" i="36" s="1"/>
  <c r="E17" i="36" s="1"/>
  <c r="D17" i="36" s="1"/>
  <c r="C17" i="36" s="1"/>
  <c r="W15" i="36"/>
  <c r="V15" i="36" s="1"/>
  <c r="U15" i="36" s="1"/>
  <c r="T15" i="36" s="1"/>
  <c r="S15" i="36" s="1"/>
  <c r="R15" i="36" s="1"/>
  <c r="Q15" i="36" s="1"/>
  <c r="P15" i="36" s="1"/>
  <c r="O15" i="36" s="1"/>
  <c r="N15" i="36" s="1"/>
  <c r="M15" i="36" s="1"/>
  <c r="L15" i="36" s="1"/>
  <c r="K15" i="36" s="1"/>
  <c r="J15" i="36" s="1"/>
  <c r="I15" i="36" s="1"/>
  <c r="H15" i="36" s="1"/>
  <c r="G15" i="36" s="1"/>
  <c r="F15" i="36" s="1"/>
  <c r="E15" i="36" s="1"/>
  <c r="D15" i="36" s="1"/>
  <c r="C15" i="36" s="1"/>
  <c r="W12" i="36"/>
  <c r="V12" i="36" s="1"/>
  <c r="U12" i="36" s="1"/>
  <c r="T12" i="36" s="1"/>
  <c r="S12" i="36" s="1"/>
  <c r="R12" i="36" s="1"/>
  <c r="Q12" i="36" s="1"/>
  <c r="P12" i="36" s="1"/>
  <c r="O12" i="36" s="1"/>
  <c r="N12" i="36" s="1"/>
  <c r="M12" i="36" s="1"/>
  <c r="L12" i="36" s="1"/>
  <c r="K12" i="36" s="1"/>
  <c r="J12" i="36" s="1"/>
  <c r="I12" i="36" s="1"/>
  <c r="H12" i="36" s="1"/>
  <c r="G12" i="36" s="1"/>
  <c r="F12" i="36" s="1"/>
  <c r="E12" i="36" s="1"/>
  <c r="D12" i="36" s="1"/>
  <c r="C12" i="36" s="1"/>
  <c r="W11" i="36"/>
  <c r="V11" i="36" s="1"/>
  <c r="U11" i="36" s="1"/>
  <c r="T11" i="36" s="1"/>
  <c r="S11" i="36" s="1"/>
  <c r="R11" i="36" s="1"/>
  <c r="Q11" i="36" s="1"/>
  <c r="P11" i="36" s="1"/>
  <c r="O11" i="36" s="1"/>
  <c r="N11" i="36" s="1"/>
  <c r="M11" i="36" s="1"/>
  <c r="L11" i="36" s="1"/>
  <c r="K11" i="36" s="1"/>
  <c r="J11" i="36" s="1"/>
  <c r="I11" i="36" s="1"/>
  <c r="H11" i="36" s="1"/>
  <c r="G11" i="36" s="1"/>
  <c r="F11" i="36" s="1"/>
  <c r="E11" i="36" s="1"/>
  <c r="D11" i="36" s="1"/>
  <c r="C11" i="36" s="1"/>
  <c r="W10" i="36"/>
  <c r="V10" i="36" s="1"/>
  <c r="U10" i="36" s="1"/>
  <c r="T10" i="36" s="1"/>
  <c r="S10" i="36" s="1"/>
  <c r="R10" i="36" s="1"/>
  <c r="Q10" i="36" s="1"/>
  <c r="P10" i="36" s="1"/>
  <c r="O10" i="36" s="1"/>
  <c r="N10" i="36" s="1"/>
  <c r="M10" i="36" s="1"/>
  <c r="L10" i="36" s="1"/>
  <c r="K10" i="36" s="1"/>
  <c r="J10" i="36" s="1"/>
  <c r="I10" i="36" s="1"/>
  <c r="H10" i="36" s="1"/>
  <c r="G10" i="36" s="1"/>
  <c r="F10" i="36" s="1"/>
  <c r="E10" i="36" s="1"/>
  <c r="D10" i="36" s="1"/>
  <c r="C10" i="36" s="1"/>
  <c r="W9" i="36"/>
  <c r="V9" i="36" s="1"/>
  <c r="U9" i="36" s="1"/>
  <c r="W7" i="36"/>
  <c r="V7" i="36" s="1"/>
  <c r="U7" i="36" s="1"/>
  <c r="T7" i="36" s="1"/>
  <c r="S7" i="36" s="1"/>
  <c r="R7" i="36" s="1"/>
  <c r="Q7" i="36" s="1"/>
  <c r="P7" i="36" s="1"/>
  <c r="O7" i="36" s="1"/>
  <c r="N7" i="36" s="1"/>
  <c r="M7" i="36" s="1"/>
  <c r="L7" i="36" s="1"/>
  <c r="K7" i="36" s="1"/>
  <c r="J7" i="36" s="1"/>
  <c r="I7" i="36" s="1"/>
  <c r="H7" i="36" s="1"/>
  <c r="G7" i="36" s="1"/>
  <c r="F7" i="36" s="1"/>
  <c r="E7" i="36" s="1"/>
  <c r="D7" i="36" s="1"/>
  <c r="C7" i="36" s="1"/>
  <c r="W4" i="36"/>
  <c r="V4" i="36" s="1"/>
  <c r="W3" i="36"/>
  <c r="V3" i="36" s="1"/>
  <c r="U3" i="36" s="1"/>
  <c r="T3" i="36" s="1"/>
  <c r="S3" i="36" s="1"/>
  <c r="R3" i="36" s="1"/>
  <c r="Q3" i="36" s="1"/>
  <c r="P3" i="36" s="1"/>
  <c r="O3" i="36" s="1"/>
  <c r="N3" i="36" s="1"/>
  <c r="M3" i="36" s="1"/>
  <c r="L3" i="36" s="1"/>
  <c r="K3" i="36" s="1"/>
  <c r="J3" i="36" s="1"/>
  <c r="I3" i="36" s="1"/>
  <c r="H3" i="36" s="1"/>
  <c r="G3" i="36" s="1"/>
  <c r="F3" i="36" s="1"/>
  <c r="E3" i="36" s="1"/>
  <c r="D3" i="36" s="1"/>
  <c r="C3" i="36" s="1"/>
  <c r="Z96" i="36"/>
  <c r="AA96" i="36" s="1"/>
  <c r="AB96" i="36" s="1"/>
  <c r="AC96" i="36" s="1"/>
  <c r="Z88" i="36"/>
  <c r="AA88" i="36" s="1"/>
  <c r="AB88" i="36" s="1"/>
  <c r="AC88" i="36" s="1"/>
  <c r="Z86" i="36"/>
  <c r="AA86" i="36" s="1"/>
  <c r="Z81" i="36"/>
  <c r="AA81" i="36" s="1"/>
  <c r="AB81" i="36" s="1"/>
  <c r="AC81" i="36" s="1"/>
  <c r="Z80" i="36"/>
  <c r="AA80" i="36" s="1"/>
  <c r="AB80" i="36" s="1"/>
  <c r="AC80" i="36" s="1"/>
  <c r="Z64" i="36"/>
  <c r="AA64" i="36" s="1"/>
  <c r="AB64" i="36" s="1"/>
  <c r="AC64" i="36" s="1"/>
  <c r="Z54" i="36"/>
  <c r="AA54" i="36" s="1"/>
  <c r="AB54" i="36" s="1"/>
  <c r="AC54" i="36" s="1"/>
  <c r="Z38" i="36"/>
  <c r="AA38" i="36" s="1"/>
  <c r="AB38" i="36" s="1"/>
  <c r="AC38" i="36" s="1"/>
  <c r="AA5" i="36"/>
  <c r="AB5" i="36" s="1"/>
  <c r="AC5" i="36" s="1"/>
  <c r="Z3" i="36"/>
  <c r="AA3" i="36" s="1"/>
  <c r="AB3" i="36" s="1"/>
  <c r="AC3" i="36" s="1"/>
  <c r="Y101" i="36"/>
  <c r="Z101" i="36" s="1"/>
  <c r="AA101" i="36" s="1"/>
  <c r="AB101" i="36" s="1"/>
  <c r="AC101" i="36" s="1"/>
  <c r="Y100" i="36"/>
  <c r="Y99" i="36"/>
  <c r="Z99" i="36" s="1"/>
  <c r="AA99" i="36" s="1"/>
  <c r="AB99" i="36" s="1"/>
  <c r="AC99" i="36" s="1"/>
  <c r="Y98" i="36"/>
  <c r="Z98" i="36" s="1"/>
  <c r="AA98" i="36" s="1"/>
  <c r="AB98" i="36" s="1"/>
  <c r="AC98" i="36" s="1"/>
  <c r="Y97" i="36"/>
  <c r="Z97" i="36" s="1"/>
  <c r="AA97" i="36" s="1"/>
  <c r="AB97" i="36" s="1"/>
  <c r="AC97" i="36" s="1"/>
  <c r="Y94" i="36"/>
  <c r="Z94" i="36" s="1"/>
  <c r="AA94" i="36" s="1"/>
  <c r="Y92" i="36"/>
  <c r="Z92" i="36" s="1"/>
  <c r="AA92" i="36" s="1"/>
  <c r="AB92" i="36" s="1"/>
  <c r="AC92" i="36" s="1"/>
  <c r="Y91" i="36"/>
  <c r="Z91" i="36" s="1"/>
  <c r="AA91" i="36" s="1"/>
  <c r="AB91" i="36" s="1"/>
  <c r="AC91" i="36" s="1"/>
  <c r="Y89" i="36"/>
  <c r="Z89" i="36" s="1"/>
  <c r="AA89" i="36" s="1"/>
  <c r="AB89" i="36" s="1"/>
  <c r="AC89" i="36" s="1"/>
  <c r="Y86" i="36"/>
  <c r="Y85" i="36"/>
  <c r="Z85" i="36" s="1"/>
  <c r="AA85" i="36" s="1"/>
  <c r="AB85" i="36" s="1"/>
  <c r="AC85" i="36" s="1"/>
  <c r="Y84" i="36"/>
  <c r="Y81" i="36"/>
  <c r="Y78" i="36"/>
  <c r="Z78" i="36" s="1"/>
  <c r="AA78" i="36" s="1"/>
  <c r="Y77" i="36"/>
  <c r="Z77" i="36" s="1"/>
  <c r="AA77" i="36" s="1"/>
  <c r="AB77" i="36" s="1"/>
  <c r="AC77" i="36" s="1"/>
  <c r="Y76" i="36"/>
  <c r="Z76" i="36" s="1"/>
  <c r="AA76" i="36" s="1"/>
  <c r="AB76" i="36" s="1"/>
  <c r="AC76" i="36" s="1"/>
  <c r="Y75" i="36"/>
  <c r="Z75" i="36" s="1"/>
  <c r="AA75" i="36" s="1"/>
  <c r="AB75" i="36" s="1"/>
  <c r="AC75" i="36" s="1"/>
  <c r="Y73" i="36"/>
  <c r="Z73" i="36" s="1"/>
  <c r="Y70" i="36"/>
  <c r="Z70" i="36" s="1"/>
  <c r="AA70" i="36" s="1"/>
  <c r="Y68" i="36"/>
  <c r="Z68" i="36" s="1"/>
  <c r="AA68" i="36" s="1"/>
  <c r="AB68" i="36" s="1"/>
  <c r="AC68" i="36" s="1"/>
  <c r="Y67" i="36"/>
  <c r="Z67" i="36" s="1"/>
  <c r="AA67" i="36" s="1"/>
  <c r="AB67" i="36" s="1"/>
  <c r="AC67" i="36" s="1"/>
  <c r="Y66" i="36"/>
  <c r="Z66" i="36" s="1"/>
  <c r="AA66" i="36" s="1"/>
  <c r="AB66" i="36" s="1"/>
  <c r="AC66" i="36" s="1"/>
  <c r="Y65" i="36"/>
  <c r="Z65" i="36" s="1"/>
  <c r="AA65" i="36" s="1"/>
  <c r="AB65" i="36" s="1"/>
  <c r="AC65" i="36" s="1"/>
  <c r="Y62" i="36"/>
  <c r="Z62" i="36" s="1"/>
  <c r="AA62" i="36" s="1"/>
  <c r="Y61" i="36"/>
  <c r="Z61" i="36" s="1"/>
  <c r="AA61" i="36" s="1"/>
  <c r="AB61" i="36" s="1"/>
  <c r="AC61" i="36" s="1"/>
  <c r="Y60" i="36"/>
  <c r="Z60" i="36" s="1"/>
  <c r="AA60" i="36" s="1"/>
  <c r="AB60" i="36" s="1"/>
  <c r="AC60" i="36" s="1"/>
  <c r="Y59" i="36"/>
  <c r="Z59" i="36" s="1"/>
  <c r="AA59" i="36" s="1"/>
  <c r="AB59" i="36" s="1"/>
  <c r="AC59" i="36" s="1"/>
  <c r="Y58" i="36"/>
  <c r="Z58" i="36" s="1"/>
  <c r="AA58" i="36" s="1"/>
  <c r="AB58" i="36" s="1"/>
  <c r="AC58" i="36" s="1"/>
  <c r="Y57" i="36"/>
  <c r="Z57" i="36" s="1"/>
  <c r="AA57" i="36" s="1"/>
  <c r="AB57" i="36" s="1"/>
  <c r="AC57" i="36" s="1"/>
  <c r="Y54" i="36"/>
  <c r="Y53" i="36"/>
  <c r="Z53" i="36" s="1"/>
  <c r="AA53" i="36" s="1"/>
  <c r="AB53" i="36" s="1"/>
  <c r="AC53" i="36" s="1"/>
  <c r="Y52" i="36"/>
  <c r="Y51" i="36"/>
  <c r="Z51" i="36" s="1"/>
  <c r="AA51" i="36" s="1"/>
  <c r="AB51" i="36" s="1"/>
  <c r="AC51" i="36" s="1"/>
  <c r="Y50" i="36"/>
  <c r="Z50" i="36" s="1"/>
  <c r="AA50" i="36" s="1"/>
  <c r="AB50" i="36" s="1"/>
  <c r="AC50" i="36" s="1"/>
  <c r="Y49" i="36"/>
  <c r="Z49" i="36" s="1"/>
  <c r="AA49" i="36" s="1"/>
  <c r="AB49" i="36" s="1"/>
  <c r="AC49" i="36" s="1"/>
  <c r="Y46" i="36"/>
  <c r="Z46" i="36" s="1"/>
  <c r="AA46" i="36" s="1"/>
  <c r="Y45" i="36"/>
  <c r="Z45" i="36" s="1"/>
  <c r="AA45" i="36" s="1"/>
  <c r="AB45" i="36" s="1"/>
  <c r="AC45" i="36" s="1"/>
  <c r="Y44" i="36"/>
  <c r="Z44" i="36" s="1"/>
  <c r="AA44" i="36" s="1"/>
  <c r="AB44" i="36" s="1"/>
  <c r="AC44" i="36" s="1"/>
  <c r="Y43" i="36"/>
  <c r="Z43" i="36" s="1"/>
  <c r="AA43" i="36" s="1"/>
  <c r="AB43" i="36" s="1"/>
  <c r="AC43" i="36" s="1"/>
  <c r="Y42" i="36"/>
  <c r="Z42" i="36" s="1"/>
  <c r="AA42" i="36" s="1"/>
  <c r="AB42" i="36" s="1"/>
  <c r="AC42" i="36" s="1"/>
  <c r="Y41" i="36"/>
  <c r="Z41" i="36" s="1"/>
  <c r="AA41" i="36" s="1"/>
  <c r="AB41" i="36" s="1"/>
  <c r="AC41" i="36" s="1"/>
  <c r="Y38" i="36"/>
  <c r="Y37" i="36"/>
  <c r="Z37" i="36" s="1"/>
  <c r="AA37" i="36" s="1"/>
  <c r="AB37" i="36" s="1"/>
  <c r="AC37" i="36" s="1"/>
  <c r="Y36" i="36"/>
  <c r="Y35" i="36"/>
  <c r="Z35" i="36" s="1"/>
  <c r="AA35" i="36" s="1"/>
  <c r="AB35" i="36" s="1"/>
  <c r="AC35" i="36" s="1"/>
  <c r="Y34" i="36"/>
  <c r="Z34" i="36" s="1"/>
  <c r="AA34" i="36" s="1"/>
  <c r="AB34" i="36" s="1"/>
  <c r="AC34" i="36" s="1"/>
  <c r="Y33" i="36"/>
  <c r="Z33" i="36" s="1"/>
  <c r="AA33" i="36" s="1"/>
  <c r="AB33" i="36" s="1"/>
  <c r="AC33" i="36" s="1"/>
  <c r="Y30" i="36"/>
  <c r="Z30" i="36" s="1"/>
  <c r="AA30" i="36" s="1"/>
  <c r="Y29" i="36"/>
  <c r="Z29" i="36" s="1"/>
  <c r="AA29" i="36" s="1"/>
  <c r="AB29" i="36" s="1"/>
  <c r="AC29" i="36" s="1"/>
  <c r="Y28" i="36"/>
  <c r="Z28" i="36" s="1"/>
  <c r="AA28" i="36" s="1"/>
  <c r="AB28" i="36" s="1"/>
  <c r="AC28" i="36" s="1"/>
  <c r="Y27" i="36"/>
  <c r="Z27" i="36" s="1"/>
  <c r="AA27" i="36" s="1"/>
  <c r="AB27" i="36" s="1"/>
  <c r="AC27" i="36" s="1"/>
  <c r="Y26" i="36"/>
  <c r="Z26" i="36" s="1"/>
  <c r="AA26" i="36" s="1"/>
  <c r="AB26" i="36" s="1"/>
  <c r="AC26" i="36" s="1"/>
  <c r="Y25" i="36"/>
  <c r="Z25" i="36" s="1"/>
  <c r="AA25" i="36" s="1"/>
  <c r="AB25" i="36" s="1"/>
  <c r="AC25" i="36" s="1"/>
  <c r="Y22" i="36"/>
  <c r="Z22" i="36" s="1"/>
  <c r="AA22" i="36" s="1"/>
  <c r="AB22" i="36" s="1"/>
  <c r="AC22" i="36" s="1"/>
  <c r="Y21" i="36"/>
  <c r="Z21" i="36" s="1"/>
  <c r="AA21" i="36" s="1"/>
  <c r="AB21" i="36" s="1"/>
  <c r="AC21" i="36" s="1"/>
  <c r="Y20" i="36"/>
  <c r="Y19" i="36"/>
  <c r="Z19" i="36" s="1"/>
  <c r="AA19" i="36" s="1"/>
  <c r="AB19" i="36" s="1"/>
  <c r="AC19" i="36" s="1"/>
  <c r="Y18" i="36"/>
  <c r="Z18" i="36" s="1"/>
  <c r="AA18" i="36" s="1"/>
  <c r="AB18" i="36" s="1"/>
  <c r="AC18" i="36" s="1"/>
  <c r="Y17" i="36"/>
  <c r="Z17" i="36" s="1"/>
  <c r="AA17" i="36" s="1"/>
  <c r="AB17" i="36" s="1"/>
  <c r="AC17" i="36" s="1"/>
  <c r="Y14" i="36"/>
  <c r="Z14" i="36" s="1"/>
  <c r="AA14" i="36" s="1"/>
  <c r="Y13" i="36"/>
  <c r="Z13" i="36" s="1"/>
  <c r="AA13" i="36" s="1"/>
  <c r="AB13" i="36" s="1"/>
  <c r="AC13" i="36" s="1"/>
  <c r="Y12" i="36"/>
  <c r="Z12" i="36" s="1"/>
  <c r="AA12" i="36" s="1"/>
  <c r="AB12" i="36" s="1"/>
  <c r="AC12" i="36" s="1"/>
  <c r="Y11" i="36"/>
  <c r="Z11" i="36" s="1"/>
  <c r="AA11" i="36" s="1"/>
  <c r="AB11" i="36" s="1"/>
  <c r="AC11" i="36" s="1"/>
  <c r="Y10" i="36"/>
  <c r="Z10" i="36" s="1"/>
  <c r="AA10" i="36" s="1"/>
  <c r="AB10" i="36" s="1"/>
  <c r="AC10" i="36" s="1"/>
  <c r="Y9" i="36"/>
  <c r="Z9" i="36" s="1"/>
  <c r="Y6" i="36"/>
  <c r="Z6" i="36" s="1"/>
  <c r="AA6" i="36" s="1"/>
  <c r="AB6" i="36" s="1"/>
  <c r="AC6" i="36" s="1"/>
  <c r="Y5" i="36"/>
  <c r="Z5" i="36" s="1"/>
  <c r="Y4" i="36"/>
  <c r="Y3" i="36"/>
  <c r="AC219" i="36"/>
  <c r="AB219" i="36"/>
  <c r="X219" i="36"/>
  <c r="V219" i="36"/>
  <c r="U219" i="36"/>
  <c r="T219" i="36"/>
  <c r="P219" i="36"/>
  <c r="N219" i="36"/>
  <c r="M219" i="36"/>
  <c r="L219" i="36"/>
  <c r="H219" i="36"/>
  <c r="F219" i="36"/>
  <c r="E219" i="36"/>
  <c r="D219" i="36"/>
  <c r="AC107" i="38"/>
  <c r="AB107" i="38"/>
  <c r="AA107" i="38"/>
  <c r="Z107" i="38"/>
  <c r="U107" i="38"/>
  <c r="T107" i="38"/>
  <c r="S107" i="38"/>
  <c r="R107" i="38"/>
  <c r="M107" i="38"/>
  <c r="L107" i="38"/>
  <c r="K107" i="38"/>
  <c r="J107" i="38"/>
  <c r="E107" i="38"/>
  <c r="D107" i="38"/>
  <c r="C107" i="38"/>
  <c r="J101" i="13"/>
  <c r="I101" i="13" s="1"/>
  <c r="H101" i="13" s="1"/>
  <c r="G101" i="13" s="1"/>
  <c r="F101" i="13" s="1"/>
  <c r="E101" i="13" s="1"/>
  <c r="D101" i="13" s="1"/>
  <c r="C101" i="13" s="1"/>
  <c r="V99" i="13"/>
  <c r="U99" i="13" s="1"/>
  <c r="T99" i="13" s="1"/>
  <c r="S99" i="13" s="1"/>
  <c r="R99" i="13" s="1"/>
  <c r="Q99" i="13" s="1"/>
  <c r="P99" i="13" s="1"/>
  <c r="O99" i="13" s="1"/>
  <c r="N99" i="13" s="1"/>
  <c r="M99" i="13" s="1"/>
  <c r="L99" i="13" s="1"/>
  <c r="K99" i="13" s="1"/>
  <c r="J99" i="13" s="1"/>
  <c r="I99" i="13" s="1"/>
  <c r="H99" i="13" s="1"/>
  <c r="G99" i="13" s="1"/>
  <c r="F99" i="13" s="1"/>
  <c r="E99" i="13" s="1"/>
  <c r="D99" i="13" s="1"/>
  <c r="C99" i="13" s="1"/>
  <c r="R97" i="13"/>
  <c r="Q97" i="13" s="1"/>
  <c r="P97" i="13" s="1"/>
  <c r="O97" i="13" s="1"/>
  <c r="N97" i="13" s="1"/>
  <c r="M97" i="13" s="1"/>
  <c r="L97" i="13" s="1"/>
  <c r="K97" i="13" s="1"/>
  <c r="J97" i="13" s="1"/>
  <c r="I97" i="13" s="1"/>
  <c r="V93" i="13"/>
  <c r="U93" i="13" s="1"/>
  <c r="T93" i="13" s="1"/>
  <c r="S93" i="13" s="1"/>
  <c r="R93" i="13" s="1"/>
  <c r="Q93" i="13" s="1"/>
  <c r="P93" i="13" s="1"/>
  <c r="O93" i="13" s="1"/>
  <c r="N93" i="13" s="1"/>
  <c r="M93" i="13" s="1"/>
  <c r="L93" i="13" s="1"/>
  <c r="K93" i="13" s="1"/>
  <c r="J93" i="13" s="1"/>
  <c r="I93" i="13" s="1"/>
  <c r="H93" i="13" s="1"/>
  <c r="G93" i="13" s="1"/>
  <c r="F93" i="13" s="1"/>
  <c r="E93" i="13" s="1"/>
  <c r="D93" i="13" s="1"/>
  <c r="C93" i="13" s="1"/>
  <c r="V91" i="13"/>
  <c r="U91" i="13" s="1"/>
  <c r="T91" i="13" s="1"/>
  <c r="S91" i="13" s="1"/>
  <c r="R91" i="13" s="1"/>
  <c r="Q91" i="13" s="1"/>
  <c r="P91" i="13" s="1"/>
  <c r="O91" i="13" s="1"/>
  <c r="N91" i="13" s="1"/>
  <c r="M91" i="13" s="1"/>
  <c r="L91" i="13" s="1"/>
  <c r="K91" i="13" s="1"/>
  <c r="J91" i="13" s="1"/>
  <c r="I91" i="13" s="1"/>
  <c r="H91" i="13" s="1"/>
  <c r="G91" i="13" s="1"/>
  <c r="F91" i="13" s="1"/>
  <c r="E91" i="13" s="1"/>
  <c r="D91" i="13" s="1"/>
  <c r="C91" i="13" s="1"/>
  <c r="V89" i="13"/>
  <c r="U89" i="13" s="1"/>
  <c r="T89" i="13" s="1"/>
  <c r="S89" i="13" s="1"/>
  <c r="R89" i="13" s="1"/>
  <c r="Q89" i="13" s="1"/>
  <c r="P89" i="13" s="1"/>
  <c r="O89" i="13" s="1"/>
  <c r="N89" i="13" s="1"/>
  <c r="M89" i="13" s="1"/>
  <c r="L89" i="13" s="1"/>
  <c r="K89" i="13" s="1"/>
  <c r="J89" i="13" s="1"/>
  <c r="I89" i="13" s="1"/>
  <c r="H89" i="13" s="1"/>
  <c r="G89" i="13" s="1"/>
  <c r="F89" i="13" s="1"/>
  <c r="E89" i="13" s="1"/>
  <c r="D89" i="13" s="1"/>
  <c r="C89" i="13" s="1"/>
  <c r="I87" i="13"/>
  <c r="H87" i="13" s="1"/>
  <c r="G87" i="13" s="1"/>
  <c r="F87" i="13" s="1"/>
  <c r="E87" i="13" s="1"/>
  <c r="D87" i="13" s="1"/>
  <c r="C87" i="13" s="1"/>
  <c r="U81" i="13"/>
  <c r="T81" i="13" s="1"/>
  <c r="S81" i="13" s="1"/>
  <c r="R81" i="13" s="1"/>
  <c r="Q81" i="13" s="1"/>
  <c r="P81" i="13" s="1"/>
  <c r="O81" i="13" s="1"/>
  <c r="N81" i="13" s="1"/>
  <c r="M81" i="13" s="1"/>
  <c r="L81" i="13" s="1"/>
  <c r="K81" i="13" s="1"/>
  <c r="J81" i="13" s="1"/>
  <c r="I81" i="13" s="1"/>
  <c r="H81" i="13" s="1"/>
  <c r="G81" i="13" s="1"/>
  <c r="F81" i="13" s="1"/>
  <c r="E81" i="13" s="1"/>
  <c r="D81" i="13" s="1"/>
  <c r="C81" i="13" s="1"/>
  <c r="T76" i="13"/>
  <c r="S76" i="13" s="1"/>
  <c r="R76" i="13" s="1"/>
  <c r="Q76" i="13" s="1"/>
  <c r="P76" i="13" s="1"/>
  <c r="O76" i="13" s="1"/>
  <c r="N76" i="13" s="1"/>
  <c r="M76" i="13" s="1"/>
  <c r="L76" i="13" s="1"/>
  <c r="K76" i="13" s="1"/>
  <c r="J76" i="13" s="1"/>
  <c r="I76" i="13" s="1"/>
  <c r="H76" i="13" s="1"/>
  <c r="G76" i="13" s="1"/>
  <c r="F76" i="13" s="1"/>
  <c r="E76" i="13" s="1"/>
  <c r="D76" i="13" s="1"/>
  <c r="C76" i="13" s="1"/>
  <c r="V74" i="13"/>
  <c r="U74" i="13" s="1"/>
  <c r="T74" i="13" s="1"/>
  <c r="S74" i="13" s="1"/>
  <c r="R74" i="13" s="1"/>
  <c r="Q74" i="13" s="1"/>
  <c r="P74" i="13" s="1"/>
  <c r="O74" i="13" s="1"/>
  <c r="N74" i="13" s="1"/>
  <c r="M74" i="13" s="1"/>
  <c r="L74" i="13" s="1"/>
  <c r="K74" i="13" s="1"/>
  <c r="J74" i="13" s="1"/>
  <c r="I74" i="13" s="1"/>
  <c r="H74" i="13" s="1"/>
  <c r="G74" i="13" s="1"/>
  <c r="F74" i="13" s="1"/>
  <c r="E74" i="13" s="1"/>
  <c r="D74" i="13" s="1"/>
  <c r="C74" i="13" s="1"/>
  <c r="T72" i="13"/>
  <c r="S72" i="13" s="1"/>
  <c r="R72" i="13" s="1"/>
  <c r="Q72" i="13" s="1"/>
  <c r="P72" i="13" s="1"/>
  <c r="O72" i="13" s="1"/>
  <c r="N72" i="13" s="1"/>
  <c r="M72" i="13" s="1"/>
  <c r="L72" i="13" s="1"/>
  <c r="K72" i="13" s="1"/>
  <c r="J72" i="13" s="1"/>
  <c r="I72" i="13" s="1"/>
  <c r="H72" i="13" s="1"/>
  <c r="G72" i="13" s="1"/>
  <c r="F72" i="13" s="1"/>
  <c r="E72" i="13" s="1"/>
  <c r="D72" i="13" s="1"/>
  <c r="C72" i="13" s="1"/>
  <c r="V68" i="13"/>
  <c r="U68" i="13" s="1"/>
  <c r="T68" i="13" s="1"/>
  <c r="S68" i="13" s="1"/>
  <c r="R68" i="13" s="1"/>
  <c r="Q68" i="13" s="1"/>
  <c r="P68" i="13" s="1"/>
  <c r="O68" i="13" s="1"/>
  <c r="N68" i="13" s="1"/>
  <c r="M68" i="13" s="1"/>
  <c r="L68" i="13" s="1"/>
  <c r="K68" i="13" s="1"/>
  <c r="J68" i="13" s="1"/>
  <c r="I68" i="13" s="1"/>
  <c r="H68" i="13" s="1"/>
  <c r="G68" i="13" s="1"/>
  <c r="F68" i="13" s="1"/>
  <c r="E68" i="13" s="1"/>
  <c r="D68" i="13" s="1"/>
  <c r="C68" i="13" s="1"/>
  <c r="V66" i="13"/>
  <c r="U66" i="13" s="1"/>
  <c r="T66" i="13" s="1"/>
  <c r="S66" i="13" s="1"/>
  <c r="R66" i="13" s="1"/>
  <c r="Q66" i="13" s="1"/>
  <c r="P66" i="13" s="1"/>
  <c r="O66" i="13" s="1"/>
  <c r="N66" i="13" s="1"/>
  <c r="M66" i="13" s="1"/>
  <c r="L66" i="13" s="1"/>
  <c r="K66" i="13" s="1"/>
  <c r="J66" i="13" s="1"/>
  <c r="I66" i="13" s="1"/>
  <c r="H66" i="13" s="1"/>
  <c r="G66" i="13" s="1"/>
  <c r="F66" i="13" s="1"/>
  <c r="E66" i="13" s="1"/>
  <c r="D66" i="13" s="1"/>
  <c r="C66" i="13" s="1"/>
  <c r="P56" i="13"/>
  <c r="O56" i="13" s="1"/>
  <c r="N56" i="13" s="1"/>
  <c r="M56" i="13" s="1"/>
  <c r="L56" i="13" s="1"/>
  <c r="K56" i="13" s="1"/>
  <c r="J56" i="13" s="1"/>
  <c r="I56" i="13" s="1"/>
  <c r="H56" i="13" s="1"/>
  <c r="G56" i="13" s="1"/>
  <c r="F56" i="13" s="1"/>
  <c r="E56" i="13" s="1"/>
  <c r="D56" i="13" s="1"/>
  <c r="C56" i="13" s="1"/>
  <c r="P53" i="13"/>
  <c r="O53" i="13" s="1"/>
  <c r="N53" i="13" s="1"/>
  <c r="M53" i="13" s="1"/>
  <c r="L53" i="13" s="1"/>
  <c r="K53" i="13" s="1"/>
  <c r="J53" i="13" s="1"/>
  <c r="I53" i="13" s="1"/>
  <c r="H53" i="13" s="1"/>
  <c r="G53" i="13" s="1"/>
  <c r="F53" i="13" s="1"/>
  <c r="E53" i="13" s="1"/>
  <c r="D53" i="13" s="1"/>
  <c r="C53" i="13" s="1"/>
  <c r="U49" i="13"/>
  <c r="T49" i="13" s="1"/>
  <c r="S49" i="13" s="1"/>
  <c r="R49" i="13" s="1"/>
  <c r="Q49" i="13" s="1"/>
  <c r="P49" i="13" s="1"/>
  <c r="O49" i="13" s="1"/>
  <c r="N49" i="13" s="1"/>
  <c r="M49" i="13" s="1"/>
  <c r="L49" i="13" s="1"/>
  <c r="K49" i="13" s="1"/>
  <c r="J49" i="13" s="1"/>
  <c r="I49" i="13" s="1"/>
  <c r="H49" i="13" s="1"/>
  <c r="G49" i="13" s="1"/>
  <c r="F49" i="13" s="1"/>
  <c r="E49" i="13" s="1"/>
  <c r="D49" i="13" s="1"/>
  <c r="C49" i="13" s="1"/>
  <c r="V48" i="13"/>
  <c r="U48" i="13" s="1"/>
  <c r="T48" i="13" s="1"/>
  <c r="S48" i="13" s="1"/>
  <c r="R48" i="13" s="1"/>
  <c r="Q48" i="13" s="1"/>
  <c r="P48" i="13" s="1"/>
  <c r="O48" i="13" s="1"/>
  <c r="N48" i="13" s="1"/>
  <c r="M48" i="13" s="1"/>
  <c r="L48" i="13" s="1"/>
  <c r="K48" i="13" s="1"/>
  <c r="J48" i="13" s="1"/>
  <c r="I48" i="13" s="1"/>
  <c r="H48" i="13" s="1"/>
  <c r="G48" i="13" s="1"/>
  <c r="F48" i="13" s="1"/>
  <c r="E48" i="13" s="1"/>
  <c r="D48" i="13" s="1"/>
  <c r="C48" i="13" s="1"/>
  <c r="U46" i="13"/>
  <c r="T46" i="13" s="1"/>
  <c r="S46" i="13" s="1"/>
  <c r="R46" i="13" s="1"/>
  <c r="Q46" i="13" s="1"/>
  <c r="P46" i="13" s="1"/>
  <c r="O46" i="13" s="1"/>
  <c r="N46" i="13" s="1"/>
  <c r="M46" i="13" s="1"/>
  <c r="L46" i="13" s="1"/>
  <c r="K46" i="13" s="1"/>
  <c r="J46" i="13" s="1"/>
  <c r="I46" i="13" s="1"/>
  <c r="H46" i="13" s="1"/>
  <c r="G46" i="13" s="1"/>
  <c r="F46" i="13" s="1"/>
  <c r="E46" i="13" s="1"/>
  <c r="D46" i="13" s="1"/>
  <c r="C46" i="13" s="1"/>
  <c r="V42" i="13"/>
  <c r="U42" i="13" s="1"/>
  <c r="T42" i="13" s="1"/>
  <c r="S42" i="13" s="1"/>
  <c r="R42" i="13" s="1"/>
  <c r="Q42" i="13" s="1"/>
  <c r="P42" i="13" s="1"/>
  <c r="O42" i="13" s="1"/>
  <c r="N42" i="13" s="1"/>
  <c r="M42" i="13" s="1"/>
  <c r="L42" i="13" s="1"/>
  <c r="K42" i="13" s="1"/>
  <c r="J42" i="13" s="1"/>
  <c r="I42" i="13" s="1"/>
  <c r="H42" i="13" s="1"/>
  <c r="G42" i="13" s="1"/>
  <c r="F42" i="13" s="1"/>
  <c r="E42" i="13" s="1"/>
  <c r="D42" i="13" s="1"/>
  <c r="C42" i="13" s="1"/>
  <c r="U38" i="13"/>
  <c r="T38" i="13" s="1"/>
  <c r="S38" i="13" s="1"/>
  <c r="R38" i="13" s="1"/>
  <c r="Q38" i="13" s="1"/>
  <c r="P38" i="13" s="1"/>
  <c r="O38" i="13" s="1"/>
  <c r="N38" i="13" s="1"/>
  <c r="M38" i="13" s="1"/>
  <c r="L38" i="13" s="1"/>
  <c r="K38" i="13" s="1"/>
  <c r="J38" i="13" s="1"/>
  <c r="I38" i="13" s="1"/>
  <c r="H38" i="13" s="1"/>
  <c r="G38" i="13" s="1"/>
  <c r="F38" i="13" s="1"/>
  <c r="E38" i="13" s="1"/>
  <c r="D38" i="13" s="1"/>
  <c r="C38" i="13" s="1"/>
  <c r="V34" i="13"/>
  <c r="U34" i="13"/>
  <c r="T34" i="13" s="1"/>
  <c r="S34" i="13" s="1"/>
  <c r="R34" i="13" s="1"/>
  <c r="Q34" i="13" s="1"/>
  <c r="P34" i="13" s="1"/>
  <c r="O34" i="13" s="1"/>
  <c r="N34" i="13" s="1"/>
  <c r="M34" i="13" s="1"/>
  <c r="L34" i="13" s="1"/>
  <c r="K34" i="13" s="1"/>
  <c r="J34" i="13" s="1"/>
  <c r="I34" i="13" s="1"/>
  <c r="H34" i="13" s="1"/>
  <c r="G34" i="13" s="1"/>
  <c r="F34" i="13" s="1"/>
  <c r="E34" i="13" s="1"/>
  <c r="D34" i="13" s="1"/>
  <c r="C34" i="13" s="1"/>
  <c r="U32" i="13"/>
  <c r="T32" i="13" s="1"/>
  <c r="S32" i="13" s="1"/>
  <c r="R32" i="13" s="1"/>
  <c r="Q32" i="13" s="1"/>
  <c r="P32" i="13" s="1"/>
  <c r="O32" i="13" s="1"/>
  <c r="N32" i="13" s="1"/>
  <c r="M32" i="13" s="1"/>
  <c r="L32" i="13" s="1"/>
  <c r="K32" i="13" s="1"/>
  <c r="J32" i="13" s="1"/>
  <c r="I32" i="13" s="1"/>
  <c r="H32" i="13" s="1"/>
  <c r="G32" i="13" s="1"/>
  <c r="F32" i="13" s="1"/>
  <c r="E32" i="13" s="1"/>
  <c r="D32" i="13" s="1"/>
  <c r="C32" i="13" s="1"/>
  <c r="S28" i="13"/>
  <c r="R28" i="13" s="1"/>
  <c r="Q28" i="13" s="1"/>
  <c r="P28" i="13" s="1"/>
  <c r="O28" i="13" s="1"/>
  <c r="N28" i="13" s="1"/>
  <c r="M28" i="13" s="1"/>
  <c r="L28" i="13" s="1"/>
  <c r="K28" i="13" s="1"/>
  <c r="J28" i="13" s="1"/>
  <c r="I28" i="13" s="1"/>
  <c r="H28" i="13" s="1"/>
  <c r="G28" i="13" s="1"/>
  <c r="F28" i="13" s="1"/>
  <c r="E28" i="13" s="1"/>
  <c r="D28" i="13" s="1"/>
  <c r="C28" i="13" s="1"/>
  <c r="V26" i="13"/>
  <c r="U26" i="13" s="1"/>
  <c r="T26" i="13" s="1"/>
  <c r="S26" i="13" s="1"/>
  <c r="R26" i="13" s="1"/>
  <c r="Q26" i="13" s="1"/>
  <c r="P26" i="13" s="1"/>
  <c r="O26" i="13" s="1"/>
  <c r="N26" i="13" s="1"/>
  <c r="M26" i="13" s="1"/>
  <c r="L26" i="13" s="1"/>
  <c r="K26" i="13" s="1"/>
  <c r="J26" i="13" s="1"/>
  <c r="I26" i="13" s="1"/>
  <c r="H26" i="13" s="1"/>
  <c r="G26" i="13" s="1"/>
  <c r="F26" i="13" s="1"/>
  <c r="E26" i="13" s="1"/>
  <c r="D26" i="13" s="1"/>
  <c r="C26" i="13" s="1"/>
  <c r="V24" i="13"/>
  <c r="U24" i="13" s="1"/>
  <c r="T24" i="13" s="1"/>
  <c r="S24" i="13" s="1"/>
  <c r="R24" i="13" s="1"/>
  <c r="Q24" i="13" s="1"/>
  <c r="P24" i="13" s="1"/>
  <c r="O24" i="13" s="1"/>
  <c r="N24" i="13" s="1"/>
  <c r="M24" i="13" s="1"/>
  <c r="L24" i="13" s="1"/>
  <c r="K24" i="13" s="1"/>
  <c r="J24" i="13" s="1"/>
  <c r="I24" i="13" s="1"/>
  <c r="H24" i="13" s="1"/>
  <c r="G24" i="13" s="1"/>
  <c r="F24" i="13" s="1"/>
  <c r="E24" i="13" s="1"/>
  <c r="D24" i="13" s="1"/>
  <c r="C24" i="13" s="1"/>
  <c r="V20" i="13"/>
  <c r="U20" i="13" s="1"/>
  <c r="T20" i="13" s="1"/>
  <c r="S20" i="13" s="1"/>
  <c r="R20" i="13" s="1"/>
  <c r="Q20" i="13" s="1"/>
  <c r="P20" i="13" s="1"/>
  <c r="O20" i="13" s="1"/>
  <c r="N20" i="13" s="1"/>
  <c r="M20" i="13" s="1"/>
  <c r="L20" i="13" s="1"/>
  <c r="K20" i="13" s="1"/>
  <c r="J20" i="13" s="1"/>
  <c r="I20" i="13" s="1"/>
  <c r="H20" i="13" s="1"/>
  <c r="G20" i="13" s="1"/>
  <c r="F20" i="13" s="1"/>
  <c r="E20" i="13" s="1"/>
  <c r="D20" i="13" s="1"/>
  <c r="C20" i="13" s="1"/>
  <c r="R18" i="13"/>
  <c r="Q18" i="13" s="1"/>
  <c r="P18" i="13" s="1"/>
  <c r="O18" i="13" s="1"/>
  <c r="N18" i="13" s="1"/>
  <c r="M18" i="13" s="1"/>
  <c r="L18" i="13" s="1"/>
  <c r="K18" i="13" s="1"/>
  <c r="J18" i="13" s="1"/>
  <c r="I18" i="13" s="1"/>
  <c r="H18" i="13" s="1"/>
  <c r="G18" i="13" s="1"/>
  <c r="F18" i="13" s="1"/>
  <c r="E18" i="13" s="1"/>
  <c r="D18" i="13" s="1"/>
  <c r="C18" i="13" s="1"/>
  <c r="U10" i="13"/>
  <c r="T10" i="13" s="1"/>
  <c r="S10" i="13" s="1"/>
  <c r="R10" i="13" s="1"/>
  <c r="Q10" i="13" s="1"/>
  <c r="P10" i="13" s="1"/>
  <c r="O10" i="13" s="1"/>
  <c r="N10" i="13" s="1"/>
  <c r="M10" i="13" s="1"/>
  <c r="L10" i="13" s="1"/>
  <c r="K10" i="13" s="1"/>
  <c r="J10" i="13" s="1"/>
  <c r="I10" i="13" s="1"/>
  <c r="H10" i="13" s="1"/>
  <c r="G10" i="13" s="1"/>
  <c r="F10" i="13" s="1"/>
  <c r="E10" i="13" s="1"/>
  <c r="D10" i="13" s="1"/>
  <c r="C10" i="13" s="1"/>
  <c r="U4" i="13"/>
  <c r="T4" i="13" s="1"/>
  <c r="S4" i="13" s="1"/>
  <c r="R4" i="13" s="1"/>
  <c r="Q4" i="13" s="1"/>
  <c r="P4" i="13" s="1"/>
  <c r="O4" i="13" s="1"/>
  <c r="N4" i="13" s="1"/>
  <c r="M4" i="13" s="1"/>
  <c r="L4" i="13" s="1"/>
  <c r="K4" i="13" s="1"/>
  <c r="J4" i="13" s="1"/>
  <c r="I4" i="13" s="1"/>
  <c r="H4" i="13" s="1"/>
  <c r="G4" i="13" s="1"/>
  <c r="F4" i="13" s="1"/>
  <c r="E4" i="13" s="1"/>
  <c r="D4" i="13" s="1"/>
  <c r="C4" i="13" s="1"/>
  <c r="W102" i="13"/>
  <c r="V102" i="13" s="1"/>
  <c r="U102" i="13" s="1"/>
  <c r="T102" i="13" s="1"/>
  <c r="S102" i="13" s="1"/>
  <c r="R102" i="13" s="1"/>
  <c r="Q102" i="13" s="1"/>
  <c r="P102" i="13" s="1"/>
  <c r="O102" i="13" s="1"/>
  <c r="N102" i="13" s="1"/>
  <c r="M102" i="13" s="1"/>
  <c r="L102" i="13" s="1"/>
  <c r="K102" i="13" s="1"/>
  <c r="J102" i="13" s="1"/>
  <c r="I102" i="13" s="1"/>
  <c r="H102" i="13" s="1"/>
  <c r="G102" i="13" s="1"/>
  <c r="F102" i="13" s="1"/>
  <c r="E102" i="13" s="1"/>
  <c r="D102" i="13" s="1"/>
  <c r="C102" i="13" s="1"/>
  <c r="W101" i="13"/>
  <c r="V101" i="13" s="1"/>
  <c r="U101" i="13" s="1"/>
  <c r="T101" i="13" s="1"/>
  <c r="S101" i="13" s="1"/>
  <c r="R101" i="13" s="1"/>
  <c r="Q101" i="13" s="1"/>
  <c r="P101" i="13" s="1"/>
  <c r="O101" i="13" s="1"/>
  <c r="N101" i="13" s="1"/>
  <c r="M101" i="13" s="1"/>
  <c r="L101" i="13" s="1"/>
  <c r="K101" i="13" s="1"/>
  <c r="W100" i="13"/>
  <c r="V100" i="13" s="1"/>
  <c r="U100" i="13" s="1"/>
  <c r="T100" i="13" s="1"/>
  <c r="S100" i="13" s="1"/>
  <c r="R100" i="13" s="1"/>
  <c r="Q100" i="13" s="1"/>
  <c r="P100" i="13" s="1"/>
  <c r="O100" i="13" s="1"/>
  <c r="N100" i="13" s="1"/>
  <c r="M100" i="13" s="1"/>
  <c r="L100" i="13" s="1"/>
  <c r="K100" i="13" s="1"/>
  <c r="J100" i="13" s="1"/>
  <c r="I100" i="13" s="1"/>
  <c r="H100" i="13" s="1"/>
  <c r="G100" i="13" s="1"/>
  <c r="F100" i="13" s="1"/>
  <c r="E100" i="13" s="1"/>
  <c r="D100" i="13" s="1"/>
  <c r="C100" i="13" s="1"/>
  <c r="W99" i="13"/>
  <c r="W98" i="13"/>
  <c r="V98" i="13" s="1"/>
  <c r="U98" i="13" s="1"/>
  <c r="T98" i="13" s="1"/>
  <c r="S98" i="13" s="1"/>
  <c r="R98" i="13" s="1"/>
  <c r="Q98" i="13" s="1"/>
  <c r="P98" i="13" s="1"/>
  <c r="O98" i="13" s="1"/>
  <c r="N98" i="13" s="1"/>
  <c r="M98" i="13" s="1"/>
  <c r="L98" i="13" s="1"/>
  <c r="K98" i="13" s="1"/>
  <c r="J98" i="13" s="1"/>
  <c r="I98" i="13" s="1"/>
  <c r="H98" i="13" s="1"/>
  <c r="G98" i="13" s="1"/>
  <c r="F98" i="13" s="1"/>
  <c r="E98" i="13" s="1"/>
  <c r="D98" i="13" s="1"/>
  <c r="C98" i="13" s="1"/>
  <c r="W97" i="13"/>
  <c r="V97" i="13" s="1"/>
  <c r="U97" i="13" s="1"/>
  <c r="T97" i="13" s="1"/>
  <c r="S97" i="13" s="1"/>
  <c r="W96" i="13"/>
  <c r="V96" i="13" s="1"/>
  <c r="U96" i="13" s="1"/>
  <c r="T96" i="13" s="1"/>
  <c r="S96" i="13" s="1"/>
  <c r="R96" i="13" s="1"/>
  <c r="Q96" i="13" s="1"/>
  <c r="P96" i="13" s="1"/>
  <c r="O96" i="13" s="1"/>
  <c r="N96" i="13" s="1"/>
  <c r="M96" i="13" s="1"/>
  <c r="L96" i="13" s="1"/>
  <c r="K96" i="13" s="1"/>
  <c r="J96" i="13" s="1"/>
  <c r="I96" i="13" s="1"/>
  <c r="H96" i="13" s="1"/>
  <c r="G96" i="13" s="1"/>
  <c r="F96" i="13" s="1"/>
  <c r="E96" i="13" s="1"/>
  <c r="D96" i="13" s="1"/>
  <c r="C96" i="13" s="1"/>
  <c r="W95" i="13"/>
  <c r="V95" i="13" s="1"/>
  <c r="U95" i="13" s="1"/>
  <c r="T95" i="13" s="1"/>
  <c r="S95" i="13" s="1"/>
  <c r="R95" i="13" s="1"/>
  <c r="Q95" i="13" s="1"/>
  <c r="P95" i="13" s="1"/>
  <c r="O95" i="13" s="1"/>
  <c r="N95" i="13" s="1"/>
  <c r="M95" i="13" s="1"/>
  <c r="L95" i="13" s="1"/>
  <c r="K95" i="13" s="1"/>
  <c r="J95" i="13" s="1"/>
  <c r="I95" i="13" s="1"/>
  <c r="H95" i="13" s="1"/>
  <c r="G95" i="13" s="1"/>
  <c r="F95" i="13" s="1"/>
  <c r="E95" i="13" s="1"/>
  <c r="D95" i="13" s="1"/>
  <c r="C95" i="13" s="1"/>
  <c r="W94" i="13"/>
  <c r="V94" i="13" s="1"/>
  <c r="U94" i="13" s="1"/>
  <c r="T94" i="13" s="1"/>
  <c r="S94" i="13" s="1"/>
  <c r="R94" i="13" s="1"/>
  <c r="Q94" i="13" s="1"/>
  <c r="P94" i="13" s="1"/>
  <c r="O94" i="13" s="1"/>
  <c r="N94" i="13" s="1"/>
  <c r="M94" i="13" s="1"/>
  <c r="L94" i="13" s="1"/>
  <c r="K94" i="13" s="1"/>
  <c r="J94" i="13" s="1"/>
  <c r="I94" i="13" s="1"/>
  <c r="H94" i="13" s="1"/>
  <c r="G94" i="13" s="1"/>
  <c r="F94" i="13" s="1"/>
  <c r="E94" i="13" s="1"/>
  <c r="D94" i="13" s="1"/>
  <c r="C94" i="13" s="1"/>
  <c r="W93" i="13"/>
  <c r="W92" i="13"/>
  <c r="V92" i="13" s="1"/>
  <c r="U92" i="13" s="1"/>
  <c r="T92" i="13" s="1"/>
  <c r="S92" i="13" s="1"/>
  <c r="R92" i="13" s="1"/>
  <c r="Q92" i="13" s="1"/>
  <c r="P92" i="13" s="1"/>
  <c r="O92" i="13" s="1"/>
  <c r="N92" i="13" s="1"/>
  <c r="M92" i="13" s="1"/>
  <c r="L92" i="13" s="1"/>
  <c r="K92" i="13" s="1"/>
  <c r="J92" i="13" s="1"/>
  <c r="I92" i="13" s="1"/>
  <c r="H92" i="13" s="1"/>
  <c r="G92" i="13" s="1"/>
  <c r="F92" i="13" s="1"/>
  <c r="E92" i="13" s="1"/>
  <c r="D92" i="13" s="1"/>
  <c r="C92" i="13" s="1"/>
  <c r="W91" i="13"/>
  <c r="W90" i="13"/>
  <c r="V90" i="13" s="1"/>
  <c r="U90" i="13" s="1"/>
  <c r="T90" i="13" s="1"/>
  <c r="S90" i="13" s="1"/>
  <c r="R90" i="13" s="1"/>
  <c r="Q90" i="13" s="1"/>
  <c r="P90" i="13" s="1"/>
  <c r="O90" i="13" s="1"/>
  <c r="N90" i="13" s="1"/>
  <c r="M90" i="13" s="1"/>
  <c r="L90" i="13" s="1"/>
  <c r="K90" i="13" s="1"/>
  <c r="J90" i="13" s="1"/>
  <c r="I90" i="13" s="1"/>
  <c r="H90" i="13" s="1"/>
  <c r="G90" i="13" s="1"/>
  <c r="F90" i="13" s="1"/>
  <c r="E90" i="13" s="1"/>
  <c r="D90" i="13" s="1"/>
  <c r="C90" i="13" s="1"/>
  <c r="W89" i="13"/>
  <c r="W88" i="13"/>
  <c r="V88" i="13" s="1"/>
  <c r="U88" i="13" s="1"/>
  <c r="T88" i="13" s="1"/>
  <c r="S88" i="13" s="1"/>
  <c r="R88" i="13" s="1"/>
  <c r="Q88" i="13" s="1"/>
  <c r="P88" i="13" s="1"/>
  <c r="O88" i="13" s="1"/>
  <c r="N88" i="13" s="1"/>
  <c r="M88" i="13" s="1"/>
  <c r="L88" i="13" s="1"/>
  <c r="K88" i="13" s="1"/>
  <c r="J88" i="13" s="1"/>
  <c r="I88" i="13" s="1"/>
  <c r="H88" i="13" s="1"/>
  <c r="G88" i="13" s="1"/>
  <c r="F88" i="13" s="1"/>
  <c r="E88" i="13" s="1"/>
  <c r="D88" i="13" s="1"/>
  <c r="C88" i="13" s="1"/>
  <c r="W87" i="13"/>
  <c r="V87" i="13" s="1"/>
  <c r="U87" i="13" s="1"/>
  <c r="T87" i="13" s="1"/>
  <c r="S87" i="13" s="1"/>
  <c r="R87" i="13" s="1"/>
  <c r="Q87" i="13" s="1"/>
  <c r="P87" i="13" s="1"/>
  <c r="O87" i="13" s="1"/>
  <c r="N87" i="13" s="1"/>
  <c r="M87" i="13" s="1"/>
  <c r="L87" i="13" s="1"/>
  <c r="K87" i="13" s="1"/>
  <c r="J87" i="13" s="1"/>
  <c r="W85" i="13"/>
  <c r="V85" i="13" s="1"/>
  <c r="U85" i="13" s="1"/>
  <c r="T85" i="13" s="1"/>
  <c r="S85" i="13" s="1"/>
  <c r="R85" i="13" s="1"/>
  <c r="Q85" i="13" s="1"/>
  <c r="P85" i="13" s="1"/>
  <c r="O85" i="13" s="1"/>
  <c r="N85" i="13" s="1"/>
  <c r="M85" i="13" s="1"/>
  <c r="L85" i="13" s="1"/>
  <c r="K85" i="13" s="1"/>
  <c r="J85" i="13" s="1"/>
  <c r="I85" i="13" s="1"/>
  <c r="H85" i="13" s="1"/>
  <c r="G85" i="13" s="1"/>
  <c r="F85" i="13" s="1"/>
  <c r="E85" i="13" s="1"/>
  <c r="D85" i="13" s="1"/>
  <c r="C85" i="13" s="1"/>
  <c r="W84" i="13"/>
  <c r="V84" i="13" s="1"/>
  <c r="U84" i="13" s="1"/>
  <c r="T84" i="13" s="1"/>
  <c r="S84" i="13" s="1"/>
  <c r="R84" i="13" s="1"/>
  <c r="Q84" i="13" s="1"/>
  <c r="P84" i="13" s="1"/>
  <c r="O84" i="13" s="1"/>
  <c r="N84" i="13" s="1"/>
  <c r="M84" i="13" s="1"/>
  <c r="L84" i="13" s="1"/>
  <c r="K84" i="13" s="1"/>
  <c r="J84" i="13" s="1"/>
  <c r="I84" i="13" s="1"/>
  <c r="H84" i="13" s="1"/>
  <c r="G84" i="13" s="1"/>
  <c r="F84" i="13" s="1"/>
  <c r="E84" i="13" s="1"/>
  <c r="D84" i="13" s="1"/>
  <c r="C84" i="13" s="1"/>
  <c r="W83" i="13"/>
  <c r="V83" i="13" s="1"/>
  <c r="U83" i="13" s="1"/>
  <c r="T83" i="13" s="1"/>
  <c r="S83" i="13" s="1"/>
  <c r="R83" i="13" s="1"/>
  <c r="Q83" i="13" s="1"/>
  <c r="P83" i="13" s="1"/>
  <c r="O83" i="13" s="1"/>
  <c r="N83" i="13" s="1"/>
  <c r="M83" i="13" s="1"/>
  <c r="L83" i="13" s="1"/>
  <c r="K83" i="13" s="1"/>
  <c r="J83" i="13" s="1"/>
  <c r="I83" i="13" s="1"/>
  <c r="H83" i="13" s="1"/>
  <c r="G83" i="13" s="1"/>
  <c r="F83" i="13" s="1"/>
  <c r="E83" i="13" s="1"/>
  <c r="D83" i="13" s="1"/>
  <c r="C83" i="13" s="1"/>
  <c r="W82" i="13"/>
  <c r="V82" i="13" s="1"/>
  <c r="U82" i="13" s="1"/>
  <c r="T82" i="13" s="1"/>
  <c r="S82" i="13" s="1"/>
  <c r="R82" i="13" s="1"/>
  <c r="Q82" i="13" s="1"/>
  <c r="P82" i="13" s="1"/>
  <c r="O82" i="13" s="1"/>
  <c r="N82" i="13" s="1"/>
  <c r="M82" i="13" s="1"/>
  <c r="L82" i="13" s="1"/>
  <c r="K82" i="13" s="1"/>
  <c r="J82" i="13" s="1"/>
  <c r="I82" i="13" s="1"/>
  <c r="H82" i="13" s="1"/>
  <c r="G82" i="13" s="1"/>
  <c r="F82" i="13" s="1"/>
  <c r="E82" i="13" s="1"/>
  <c r="D82" i="13" s="1"/>
  <c r="C82" i="13" s="1"/>
  <c r="W81" i="13"/>
  <c r="V81" i="13" s="1"/>
  <c r="W80" i="13"/>
  <c r="V80" i="13" s="1"/>
  <c r="U80" i="13" s="1"/>
  <c r="T80" i="13" s="1"/>
  <c r="S80" i="13" s="1"/>
  <c r="R80" i="13" s="1"/>
  <c r="Q80" i="13" s="1"/>
  <c r="P80" i="13" s="1"/>
  <c r="O80" i="13" s="1"/>
  <c r="N80" i="13" s="1"/>
  <c r="M80" i="13" s="1"/>
  <c r="L80" i="13" s="1"/>
  <c r="K80" i="13" s="1"/>
  <c r="J80" i="13" s="1"/>
  <c r="I80" i="13" s="1"/>
  <c r="H80" i="13" s="1"/>
  <c r="G80" i="13" s="1"/>
  <c r="F80" i="13" s="1"/>
  <c r="E80" i="13" s="1"/>
  <c r="D80" i="13" s="1"/>
  <c r="C80" i="13" s="1"/>
  <c r="W79" i="13"/>
  <c r="V79" i="13" s="1"/>
  <c r="U79" i="13" s="1"/>
  <c r="T79" i="13" s="1"/>
  <c r="S79" i="13" s="1"/>
  <c r="R79" i="13" s="1"/>
  <c r="Q79" i="13" s="1"/>
  <c r="P79" i="13" s="1"/>
  <c r="O79" i="13" s="1"/>
  <c r="N79" i="13" s="1"/>
  <c r="M79" i="13" s="1"/>
  <c r="L79" i="13" s="1"/>
  <c r="K79" i="13" s="1"/>
  <c r="J79" i="13" s="1"/>
  <c r="I79" i="13" s="1"/>
  <c r="H79" i="13" s="1"/>
  <c r="G79" i="13" s="1"/>
  <c r="F79" i="13" s="1"/>
  <c r="E79" i="13" s="1"/>
  <c r="D79" i="13" s="1"/>
  <c r="C79" i="13" s="1"/>
  <c r="W78" i="13"/>
  <c r="V78" i="13" s="1"/>
  <c r="U78" i="13" s="1"/>
  <c r="T78" i="13" s="1"/>
  <c r="S78" i="13" s="1"/>
  <c r="R78" i="13" s="1"/>
  <c r="Q78" i="13" s="1"/>
  <c r="P78" i="13" s="1"/>
  <c r="O78" i="13" s="1"/>
  <c r="N78" i="13" s="1"/>
  <c r="M78" i="13" s="1"/>
  <c r="L78" i="13" s="1"/>
  <c r="K78" i="13" s="1"/>
  <c r="J78" i="13" s="1"/>
  <c r="I78" i="13" s="1"/>
  <c r="H78" i="13" s="1"/>
  <c r="G78" i="13" s="1"/>
  <c r="F78" i="13" s="1"/>
  <c r="E78" i="13" s="1"/>
  <c r="D78" i="13" s="1"/>
  <c r="C78" i="13" s="1"/>
  <c r="W77" i="13"/>
  <c r="V77" i="13" s="1"/>
  <c r="U77" i="13" s="1"/>
  <c r="T77" i="13" s="1"/>
  <c r="S77" i="13" s="1"/>
  <c r="R77" i="13" s="1"/>
  <c r="Q77" i="13" s="1"/>
  <c r="P77" i="13" s="1"/>
  <c r="O77" i="13" s="1"/>
  <c r="N77" i="13" s="1"/>
  <c r="M77" i="13" s="1"/>
  <c r="L77" i="13" s="1"/>
  <c r="K77" i="13" s="1"/>
  <c r="J77" i="13" s="1"/>
  <c r="I77" i="13" s="1"/>
  <c r="H77" i="13" s="1"/>
  <c r="G77" i="13" s="1"/>
  <c r="F77" i="13" s="1"/>
  <c r="E77" i="13" s="1"/>
  <c r="D77" i="13" s="1"/>
  <c r="C77" i="13" s="1"/>
  <c r="W76" i="13"/>
  <c r="V76" i="13" s="1"/>
  <c r="U76" i="13" s="1"/>
  <c r="W75" i="13"/>
  <c r="V75" i="13" s="1"/>
  <c r="U75" i="13" s="1"/>
  <c r="T75" i="13" s="1"/>
  <c r="S75" i="13" s="1"/>
  <c r="R75" i="13" s="1"/>
  <c r="Q75" i="13" s="1"/>
  <c r="P75" i="13" s="1"/>
  <c r="O75" i="13" s="1"/>
  <c r="N75" i="13" s="1"/>
  <c r="M75" i="13" s="1"/>
  <c r="L75" i="13" s="1"/>
  <c r="K75" i="13" s="1"/>
  <c r="J75" i="13" s="1"/>
  <c r="I75" i="13" s="1"/>
  <c r="H75" i="13" s="1"/>
  <c r="G75" i="13" s="1"/>
  <c r="F75" i="13" s="1"/>
  <c r="E75" i="13" s="1"/>
  <c r="D75" i="13" s="1"/>
  <c r="C75" i="13" s="1"/>
  <c r="W74" i="13"/>
  <c r="W73" i="13"/>
  <c r="V73" i="13" s="1"/>
  <c r="U73" i="13" s="1"/>
  <c r="T73" i="13" s="1"/>
  <c r="S73" i="13" s="1"/>
  <c r="R73" i="13" s="1"/>
  <c r="Q73" i="13" s="1"/>
  <c r="P73" i="13" s="1"/>
  <c r="O73" i="13" s="1"/>
  <c r="N73" i="13" s="1"/>
  <c r="M73" i="13" s="1"/>
  <c r="L73" i="13" s="1"/>
  <c r="K73" i="13" s="1"/>
  <c r="J73" i="13" s="1"/>
  <c r="I73" i="13" s="1"/>
  <c r="H73" i="13" s="1"/>
  <c r="G73" i="13" s="1"/>
  <c r="F73" i="13" s="1"/>
  <c r="E73" i="13" s="1"/>
  <c r="D73" i="13" s="1"/>
  <c r="C73" i="13" s="1"/>
  <c r="W72" i="13"/>
  <c r="V72" i="13" s="1"/>
  <c r="U72" i="13" s="1"/>
  <c r="W71" i="13"/>
  <c r="V71" i="13" s="1"/>
  <c r="U71" i="13" s="1"/>
  <c r="T71" i="13" s="1"/>
  <c r="S71" i="13" s="1"/>
  <c r="R71" i="13" s="1"/>
  <c r="Q71" i="13" s="1"/>
  <c r="P71" i="13" s="1"/>
  <c r="O71" i="13" s="1"/>
  <c r="N71" i="13" s="1"/>
  <c r="M71" i="13" s="1"/>
  <c r="L71" i="13" s="1"/>
  <c r="K71" i="13" s="1"/>
  <c r="J71" i="13" s="1"/>
  <c r="I71" i="13" s="1"/>
  <c r="H71" i="13" s="1"/>
  <c r="G71" i="13" s="1"/>
  <c r="F71" i="13" s="1"/>
  <c r="E71" i="13" s="1"/>
  <c r="D71" i="13" s="1"/>
  <c r="C71" i="13" s="1"/>
  <c r="W70" i="13"/>
  <c r="V70" i="13" s="1"/>
  <c r="U70" i="13" s="1"/>
  <c r="T70" i="13" s="1"/>
  <c r="S70" i="13" s="1"/>
  <c r="R70" i="13" s="1"/>
  <c r="Q70" i="13" s="1"/>
  <c r="P70" i="13" s="1"/>
  <c r="O70" i="13" s="1"/>
  <c r="N70" i="13" s="1"/>
  <c r="M70" i="13" s="1"/>
  <c r="L70" i="13" s="1"/>
  <c r="K70" i="13" s="1"/>
  <c r="J70" i="13" s="1"/>
  <c r="I70" i="13" s="1"/>
  <c r="H70" i="13" s="1"/>
  <c r="G70" i="13" s="1"/>
  <c r="F70" i="13" s="1"/>
  <c r="E70" i="13" s="1"/>
  <c r="D70" i="13" s="1"/>
  <c r="C70" i="13" s="1"/>
  <c r="W69" i="13"/>
  <c r="V69" i="13" s="1"/>
  <c r="U69" i="13" s="1"/>
  <c r="T69" i="13" s="1"/>
  <c r="S69" i="13" s="1"/>
  <c r="R69" i="13" s="1"/>
  <c r="Q69" i="13" s="1"/>
  <c r="P69" i="13" s="1"/>
  <c r="O69" i="13" s="1"/>
  <c r="N69" i="13" s="1"/>
  <c r="M69" i="13" s="1"/>
  <c r="L69" i="13" s="1"/>
  <c r="K69" i="13" s="1"/>
  <c r="J69" i="13" s="1"/>
  <c r="I69" i="13" s="1"/>
  <c r="H69" i="13" s="1"/>
  <c r="G69" i="13" s="1"/>
  <c r="F69" i="13" s="1"/>
  <c r="E69" i="13" s="1"/>
  <c r="D69" i="13" s="1"/>
  <c r="C69" i="13" s="1"/>
  <c r="W68" i="13"/>
  <c r="W67" i="13"/>
  <c r="V67" i="13" s="1"/>
  <c r="U67" i="13" s="1"/>
  <c r="T67" i="13" s="1"/>
  <c r="S67" i="13" s="1"/>
  <c r="R67" i="13" s="1"/>
  <c r="Q67" i="13" s="1"/>
  <c r="P67" i="13" s="1"/>
  <c r="O67" i="13" s="1"/>
  <c r="N67" i="13" s="1"/>
  <c r="M67" i="13" s="1"/>
  <c r="L67" i="13" s="1"/>
  <c r="K67" i="13" s="1"/>
  <c r="J67" i="13" s="1"/>
  <c r="I67" i="13" s="1"/>
  <c r="H67" i="13" s="1"/>
  <c r="G67" i="13" s="1"/>
  <c r="F67" i="13" s="1"/>
  <c r="E67" i="13" s="1"/>
  <c r="D67" i="13" s="1"/>
  <c r="C67" i="13" s="1"/>
  <c r="W66" i="13"/>
  <c r="W65" i="13"/>
  <c r="V65" i="13" s="1"/>
  <c r="U65" i="13" s="1"/>
  <c r="T65" i="13" s="1"/>
  <c r="S65" i="13" s="1"/>
  <c r="R65" i="13" s="1"/>
  <c r="Q65" i="13" s="1"/>
  <c r="P65" i="13" s="1"/>
  <c r="O65" i="13" s="1"/>
  <c r="N65" i="13" s="1"/>
  <c r="M65" i="13" s="1"/>
  <c r="L65" i="13" s="1"/>
  <c r="K65" i="13" s="1"/>
  <c r="J65" i="13" s="1"/>
  <c r="I65" i="13" s="1"/>
  <c r="H65" i="13" s="1"/>
  <c r="G65" i="13" s="1"/>
  <c r="F65" i="13" s="1"/>
  <c r="E65" i="13" s="1"/>
  <c r="D65" i="13" s="1"/>
  <c r="C65" i="13" s="1"/>
  <c r="W64" i="13"/>
  <c r="V64" i="13" s="1"/>
  <c r="U64" i="13" s="1"/>
  <c r="T64" i="13" s="1"/>
  <c r="S64" i="13" s="1"/>
  <c r="R64" i="13" s="1"/>
  <c r="Q64" i="13" s="1"/>
  <c r="P64" i="13" s="1"/>
  <c r="O64" i="13" s="1"/>
  <c r="N64" i="13" s="1"/>
  <c r="M64" i="13" s="1"/>
  <c r="L64" i="13" s="1"/>
  <c r="K64" i="13" s="1"/>
  <c r="J64" i="13" s="1"/>
  <c r="I64" i="13" s="1"/>
  <c r="H64" i="13" s="1"/>
  <c r="G64" i="13" s="1"/>
  <c r="F64" i="13" s="1"/>
  <c r="E64" i="13" s="1"/>
  <c r="D64" i="13" s="1"/>
  <c r="C64" i="13" s="1"/>
  <c r="W63" i="13"/>
  <c r="V63" i="13" s="1"/>
  <c r="U63" i="13" s="1"/>
  <c r="T63" i="13" s="1"/>
  <c r="S63" i="13" s="1"/>
  <c r="R63" i="13" s="1"/>
  <c r="Q63" i="13" s="1"/>
  <c r="P63" i="13" s="1"/>
  <c r="O63" i="13" s="1"/>
  <c r="N63" i="13" s="1"/>
  <c r="M63" i="13" s="1"/>
  <c r="L63" i="13" s="1"/>
  <c r="K63" i="13" s="1"/>
  <c r="J63" i="13" s="1"/>
  <c r="I63" i="13" s="1"/>
  <c r="H63" i="13" s="1"/>
  <c r="G63" i="13" s="1"/>
  <c r="F63" i="13" s="1"/>
  <c r="E63" i="13" s="1"/>
  <c r="D63" i="13" s="1"/>
  <c r="C63" i="13" s="1"/>
  <c r="W62" i="13"/>
  <c r="V62" i="13" s="1"/>
  <c r="U62" i="13" s="1"/>
  <c r="T62" i="13" s="1"/>
  <c r="S62" i="13" s="1"/>
  <c r="R62" i="13" s="1"/>
  <c r="Q62" i="13" s="1"/>
  <c r="P62" i="13" s="1"/>
  <c r="O62" i="13" s="1"/>
  <c r="N62" i="13" s="1"/>
  <c r="M62" i="13" s="1"/>
  <c r="L62" i="13" s="1"/>
  <c r="K62" i="13" s="1"/>
  <c r="J62" i="13" s="1"/>
  <c r="I62" i="13" s="1"/>
  <c r="H62" i="13" s="1"/>
  <c r="G62" i="13" s="1"/>
  <c r="F62" i="13" s="1"/>
  <c r="E62" i="13" s="1"/>
  <c r="D62" i="13" s="1"/>
  <c r="C62" i="13" s="1"/>
  <c r="W61" i="13"/>
  <c r="V61" i="13" s="1"/>
  <c r="U61" i="13" s="1"/>
  <c r="T61" i="13" s="1"/>
  <c r="S61" i="13" s="1"/>
  <c r="R61" i="13" s="1"/>
  <c r="Q61" i="13" s="1"/>
  <c r="P61" i="13" s="1"/>
  <c r="O61" i="13" s="1"/>
  <c r="N61" i="13" s="1"/>
  <c r="M61" i="13" s="1"/>
  <c r="L61" i="13" s="1"/>
  <c r="K61" i="13" s="1"/>
  <c r="J61" i="13" s="1"/>
  <c r="I61" i="13" s="1"/>
  <c r="H61" i="13" s="1"/>
  <c r="G61" i="13" s="1"/>
  <c r="F61" i="13" s="1"/>
  <c r="E61" i="13" s="1"/>
  <c r="D61" i="13" s="1"/>
  <c r="C61" i="13" s="1"/>
  <c r="W60" i="13"/>
  <c r="V60" i="13" s="1"/>
  <c r="U60" i="13" s="1"/>
  <c r="T60" i="13" s="1"/>
  <c r="S60" i="13" s="1"/>
  <c r="R60" i="13" s="1"/>
  <c r="Q60" i="13" s="1"/>
  <c r="P60" i="13" s="1"/>
  <c r="O60" i="13" s="1"/>
  <c r="N60" i="13" s="1"/>
  <c r="M60" i="13" s="1"/>
  <c r="L60" i="13" s="1"/>
  <c r="K60" i="13" s="1"/>
  <c r="J60" i="13" s="1"/>
  <c r="I60" i="13" s="1"/>
  <c r="H60" i="13" s="1"/>
  <c r="G60" i="13" s="1"/>
  <c r="F60" i="13" s="1"/>
  <c r="E60" i="13" s="1"/>
  <c r="D60" i="13" s="1"/>
  <c r="C60" i="13" s="1"/>
  <c r="W59" i="13"/>
  <c r="V59" i="13" s="1"/>
  <c r="U59" i="13" s="1"/>
  <c r="T59" i="13" s="1"/>
  <c r="S59" i="13" s="1"/>
  <c r="R59" i="13" s="1"/>
  <c r="Q59" i="13" s="1"/>
  <c r="P59" i="13" s="1"/>
  <c r="O59" i="13" s="1"/>
  <c r="N59" i="13" s="1"/>
  <c r="M59" i="13" s="1"/>
  <c r="L59" i="13" s="1"/>
  <c r="K59" i="13" s="1"/>
  <c r="J59" i="13" s="1"/>
  <c r="I59" i="13" s="1"/>
  <c r="H59" i="13" s="1"/>
  <c r="G59" i="13" s="1"/>
  <c r="F59" i="13" s="1"/>
  <c r="E59" i="13" s="1"/>
  <c r="D59" i="13" s="1"/>
  <c r="C59" i="13" s="1"/>
  <c r="W58" i="13"/>
  <c r="V58" i="13" s="1"/>
  <c r="U58" i="13" s="1"/>
  <c r="T58" i="13" s="1"/>
  <c r="S58" i="13" s="1"/>
  <c r="R58" i="13" s="1"/>
  <c r="Q58" i="13" s="1"/>
  <c r="P58" i="13" s="1"/>
  <c r="O58" i="13" s="1"/>
  <c r="N58" i="13" s="1"/>
  <c r="M58" i="13" s="1"/>
  <c r="L58" i="13" s="1"/>
  <c r="K58" i="13" s="1"/>
  <c r="J58" i="13" s="1"/>
  <c r="I58" i="13" s="1"/>
  <c r="H58" i="13" s="1"/>
  <c r="G58" i="13" s="1"/>
  <c r="F58" i="13" s="1"/>
  <c r="E58" i="13" s="1"/>
  <c r="D58" i="13" s="1"/>
  <c r="C58" i="13" s="1"/>
  <c r="W57" i="13"/>
  <c r="V57" i="13" s="1"/>
  <c r="U57" i="13" s="1"/>
  <c r="T57" i="13" s="1"/>
  <c r="S57" i="13" s="1"/>
  <c r="R57" i="13" s="1"/>
  <c r="Q57" i="13" s="1"/>
  <c r="P57" i="13" s="1"/>
  <c r="O57" i="13" s="1"/>
  <c r="N57" i="13" s="1"/>
  <c r="M57" i="13" s="1"/>
  <c r="L57" i="13" s="1"/>
  <c r="K57" i="13" s="1"/>
  <c r="J57" i="13" s="1"/>
  <c r="I57" i="13" s="1"/>
  <c r="H57" i="13" s="1"/>
  <c r="G57" i="13" s="1"/>
  <c r="F57" i="13" s="1"/>
  <c r="E57" i="13" s="1"/>
  <c r="D57" i="13" s="1"/>
  <c r="C57" i="13" s="1"/>
  <c r="W56" i="13"/>
  <c r="V56" i="13" s="1"/>
  <c r="U56" i="13" s="1"/>
  <c r="T56" i="13" s="1"/>
  <c r="S56" i="13" s="1"/>
  <c r="R56" i="13" s="1"/>
  <c r="Q56" i="13" s="1"/>
  <c r="W55" i="13"/>
  <c r="V55" i="13" s="1"/>
  <c r="U55" i="13" s="1"/>
  <c r="T55" i="13" s="1"/>
  <c r="S55" i="13" s="1"/>
  <c r="R55" i="13" s="1"/>
  <c r="Q55" i="13" s="1"/>
  <c r="P55" i="13" s="1"/>
  <c r="O55" i="13" s="1"/>
  <c r="N55" i="13" s="1"/>
  <c r="M55" i="13" s="1"/>
  <c r="L55" i="13" s="1"/>
  <c r="K55" i="13" s="1"/>
  <c r="J55" i="13" s="1"/>
  <c r="I55" i="13" s="1"/>
  <c r="H55" i="13" s="1"/>
  <c r="G55" i="13" s="1"/>
  <c r="F55" i="13" s="1"/>
  <c r="E55" i="13" s="1"/>
  <c r="D55" i="13" s="1"/>
  <c r="C55" i="13" s="1"/>
  <c r="W54" i="13"/>
  <c r="V54" i="13" s="1"/>
  <c r="U54" i="13" s="1"/>
  <c r="T54" i="13" s="1"/>
  <c r="S54" i="13" s="1"/>
  <c r="R54" i="13" s="1"/>
  <c r="Q54" i="13" s="1"/>
  <c r="P54" i="13" s="1"/>
  <c r="O54" i="13" s="1"/>
  <c r="N54" i="13" s="1"/>
  <c r="M54" i="13" s="1"/>
  <c r="L54" i="13" s="1"/>
  <c r="K54" i="13" s="1"/>
  <c r="J54" i="13" s="1"/>
  <c r="I54" i="13" s="1"/>
  <c r="H54" i="13" s="1"/>
  <c r="G54" i="13" s="1"/>
  <c r="F54" i="13" s="1"/>
  <c r="E54" i="13" s="1"/>
  <c r="D54" i="13" s="1"/>
  <c r="C54" i="13" s="1"/>
  <c r="W53" i="13"/>
  <c r="V53" i="13" s="1"/>
  <c r="U53" i="13" s="1"/>
  <c r="T53" i="13" s="1"/>
  <c r="S53" i="13" s="1"/>
  <c r="R53" i="13" s="1"/>
  <c r="Q53" i="13" s="1"/>
  <c r="W52" i="13"/>
  <c r="V52" i="13" s="1"/>
  <c r="U52" i="13" s="1"/>
  <c r="T52" i="13" s="1"/>
  <c r="S52" i="13" s="1"/>
  <c r="R52" i="13" s="1"/>
  <c r="Q52" i="13" s="1"/>
  <c r="P52" i="13" s="1"/>
  <c r="O52" i="13" s="1"/>
  <c r="N52" i="13" s="1"/>
  <c r="M52" i="13" s="1"/>
  <c r="L52" i="13" s="1"/>
  <c r="K52" i="13" s="1"/>
  <c r="J52" i="13" s="1"/>
  <c r="I52" i="13" s="1"/>
  <c r="H52" i="13" s="1"/>
  <c r="G52" i="13" s="1"/>
  <c r="F52" i="13" s="1"/>
  <c r="E52" i="13" s="1"/>
  <c r="D52" i="13" s="1"/>
  <c r="C52" i="13" s="1"/>
  <c r="W51" i="13"/>
  <c r="V51" i="13" s="1"/>
  <c r="U51" i="13" s="1"/>
  <c r="T51" i="13" s="1"/>
  <c r="S51" i="13" s="1"/>
  <c r="R51" i="13" s="1"/>
  <c r="Q51" i="13" s="1"/>
  <c r="P51" i="13" s="1"/>
  <c r="O51" i="13" s="1"/>
  <c r="N51" i="13" s="1"/>
  <c r="M51" i="13" s="1"/>
  <c r="L51" i="13" s="1"/>
  <c r="K51" i="13" s="1"/>
  <c r="J51" i="13" s="1"/>
  <c r="I51" i="13" s="1"/>
  <c r="H51" i="13" s="1"/>
  <c r="G51" i="13" s="1"/>
  <c r="F51" i="13" s="1"/>
  <c r="E51" i="13" s="1"/>
  <c r="D51" i="13" s="1"/>
  <c r="C51" i="13" s="1"/>
  <c r="W50" i="13"/>
  <c r="V50" i="13" s="1"/>
  <c r="U50" i="13" s="1"/>
  <c r="T50" i="13" s="1"/>
  <c r="S50" i="13" s="1"/>
  <c r="R50" i="13" s="1"/>
  <c r="Q50" i="13" s="1"/>
  <c r="P50" i="13" s="1"/>
  <c r="O50" i="13" s="1"/>
  <c r="N50" i="13" s="1"/>
  <c r="M50" i="13" s="1"/>
  <c r="L50" i="13" s="1"/>
  <c r="K50" i="13" s="1"/>
  <c r="J50" i="13" s="1"/>
  <c r="I50" i="13" s="1"/>
  <c r="H50" i="13" s="1"/>
  <c r="G50" i="13" s="1"/>
  <c r="F50" i="13" s="1"/>
  <c r="E50" i="13" s="1"/>
  <c r="D50" i="13" s="1"/>
  <c r="C50" i="13" s="1"/>
  <c r="W49" i="13"/>
  <c r="V49" i="13" s="1"/>
  <c r="W48" i="13"/>
  <c r="W47" i="13"/>
  <c r="V47" i="13" s="1"/>
  <c r="U47" i="13" s="1"/>
  <c r="T47" i="13" s="1"/>
  <c r="S47" i="13" s="1"/>
  <c r="R47" i="13" s="1"/>
  <c r="Q47" i="13" s="1"/>
  <c r="P47" i="13" s="1"/>
  <c r="O47" i="13" s="1"/>
  <c r="N47" i="13" s="1"/>
  <c r="M47" i="13" s="1"/>
  <c r="L47" i="13" s="1"/>
  <c r="K47" i="13" s="1"/>
  <c r="J47" i="13" s="1"/>
  <c r="I47" i="13" s="1"/>
  <c r="H47" i="13" s="1"/>
  <c r="G47" i="13" s="1"/>
  <c r="F47" i="13" s="1"/>
  <c r="E47" i="13" s="1"/>
  <c r="D47" i="13" s="1"/>
  <c r="C47" i="13" s="1"/>
  <c r="W46" i="13"/>
  <c r="V46" i="13" s="1"/>
  <c r="W45" i="13"/>
  <c r="V45" i="13" s="1"/>
  <c r="U45" i="13" s="1"/>
  <c r="T45" i="13" s="1"/>
  <c r="S45" i="13" s="1"/>
  <c r="R45" i="13" s="1"/>
  <c r="Q45" i="13" s="1"/>
  <c r="P45" i="13" s="1"/>
  <c r="O45" i="13" s="1"/>
  <c r="N45" i="13" s="1"/>
  <c r="M45" i="13" s="1"/>
  <c r="L45" i="13" s="1"/>
  <c r="K45" i="13" s="1"/>
  <c r="J45" i="13" s="1"/>
  <c r="I45" i="13" s="1"/>
  <c r="H45" i="13" s="1"/>
  <c r="G45" i="13" s="1"/>
  <c r="F45" i="13" s="1"/>
  <c r="E45" i="13" s="1"/>
  <c r="D45" i="13" s="1"/>
  <c r="C45" i="13" s="1"/>
  <c r="W44" i="13"/>
  <c r="V44" i="13" s="1"/>
  <c r="U44" i="13" s="1"/>
  <c r="T44" i="13" s="1"/>
  <c r="S44" i="13" s="1"/>
  <c r="R44" i="13" s="1"/>
  <c r="Q44" i="13" s="1"/>
  <c r="P44" i="13" s="1"/>
  <c r="O44" i="13" s="1"/>
  <c r="N44" i="13" s="1"/>
  <c r="M44" i="13" s="1"/>
  <c r="L44" i="13" s="1"/>
  <c r="K44" i="13" s="1"/>
  <c r="J44" i="13" s="1"/>
  <c r="I44" i="13" s="1"/>
  <c r="H44" i="13" s="1"/>
  <c r="G44" i="13" s="1"/>
  <c r="F44" i="13" s="1"/>
  <c r="E44" i="13" s="1"/>
  <c r="D44" i="13" s="1"/>
  <c r="C44" i="13" s="1"/>
  <c r="W43" i="13"/>
  <c r="V43" i="13" s="1"/>
  <c r="U43" i="13" s="1"/>
  <c r="T43" i="13" s="1"/>
  <c r="S43" i="13" s="1"/>
  <c r="R43" i="13" s="1"/>
  <c r="Q43" i="13" s="1"/>
  <c r="P43" i="13" s="1"/>
  <c r="O43" i="13" s="1"/>
  <c r="N43" i="13" s="1"/>
  <c r="M43" i="13" s="1"/>
  <c r="L43" i="13" s="1"/>
  <c r="K43" i="13" s="1"/>
  <c r="J43" i="13" s="1"/>
  <c r="I43" i="13" s="1"/>
  <c r="H43" i="13" s="1"/>
  <c r="G43" i="13" s="1"/>
  <c r="F43" i="13" s="1"/>
  <c r="E43" i="13" s="1"/>
  <c r="D43" i="13" s="1"/>
  <c r="C43" i="13" s="1"/>
  <c r="W42" i="13"/>
  <c r="W41" i="13"/>
  <c r="V41" i="13" s="1"/>
  <c r="U41" i="13" s="1"/>
  <c r="T41" i="13" s="1"/>
  <c r="S41" i="13" s="1"/>
  <c r="R41" i="13" s="1"/>
  <c r="Q41" i="13" s="1"/>
  <c r="P41" i="13" s="1"/>
  <c r="O41" i="13" s="1"/>
  <c r="N41" i="13" s="1"/>
  <c r="M41" i="13" s="1"/>
  <c r="L41" i="13" s="1"/>
  <c r="K41" i="13" s="1"/>
  <c r="J41" i="13" s="1"/>
  <c r="I41" i="13" s="1"/>
  <c r="H41" i="13" s="1"/>
  <c r="G41" i="13" s="1"/>
  <c r="F41" i="13" s="1"/>
  <c r="E41" i="13" s="1"/>
  <c r="D41" i="13" s="1"/>
  <c r="C41" i="13" s="1"/>
  <c r="W40" i="13"/>
  <c r="V40" i="13" s="1"/>
  <c r="U40" i="13" s="1"/>
  <c r="T40" i="13" s="1"/>
  <c r="S40" i="13" s="1"/>
  <c r="R40" i="13" s="1"/>
  <c r="Q40" i="13" s="1"/>
  <c r="P40" i="13" s="1"/>
  <c r="O40" i="13" s="1"/>
  <c r="N40" i="13" s="1"/>
  <c r="M40" i="13" s="1"/>
  <c r="L40" i="13" s="1"/>
  <c r="K40" i="13" s="1"/>
  <c r="J40" i="13" s="1"/>
  <c r="I40" i="13" s="1"/>
  <c r="H40" i="13" s="1"/>
  <c r="G40" i="13" s="1"/>
  <c r="F40" i="13" s="1"/>
  <c r="E40" i="13" s="1"/>
  <c r="D40" i="13" s="1"/>
  <c r="C40" i="13" s="1"/>
  <c r="W39" i="13"/>
  <c r="V39" i="13" s="1"/>
  <c r="U39" i="13" s="1"/>
  <c r="T39" i="13" s="1"/>
  <c r="S39" i="13" s="1"/>
  <c r="R39" i="13" s="1"/>
  <c r="Q39" i="13" s="1"/>
  <c r="P39" i="13" s="1"/>
  <c r="O39" i="13" s="1"/>
  <c r="N39" i="13" s="1"/>
  <c r="M39" i="13" s="1"/>
  <c r="L39" i="13" s="1"/>
  <c r="K39" i="13" s="1"/>
  <c r="J39" i="13" s="1"/>
  <c r="I39" i="13" s="1"/>
  <c r="H39" i="13" s="1"/>
  <c r="G39" i="13" s="1"/>
  <c r="F39" i="13" s="1"/>
  <c r="E39" i="13" s="1"/>
  <c r="D39" i="13" s="1"/>
  <c r="C39" i="13" s="1"/>
  <c r="W38" i="13"/>
  <c r="V38" i="13" s="1"/>
  <c r="W37" i="13"/>
  <c r="V37" i="13" s="1"/>
  <c r="U37" i="13" s="1"/>
  <c r="T37" i="13" s="1"/>
  <c r="S37" i="13" s="1"/>
  <c r="R37" i="13" s="1"/>
  <c r="Q37" i="13" s="1"/>
  <c r="P37" i="13" s="1"/>
  <c r="O37" i="13" s="1"/>
  <c r="N37" i="13" s="1"/>
  <c r="M37" i="13" s="1"/>
  <c r="L37" i="13" s="1"/>
  <c r="K37" i="13" s="1"/>
  <c r="J37" i="13" s="1"/>
  <c r="I37" i="13" s="1"/>
  <c r="H37" i="13" s="1"/>
  <c r="G37" i="13" s="1"/>
  <c r="F37" i="13" s="1"/>
  <c r="E37" i="13" s="1"/>
  <c r="D37" i="13" s="1"/>
  <c r="C37" i="13" s="1"/>
  <c r="W36" i="13"/>
  <c r="V36" i="13" s="1"/>
  <c r="U36" i="13" s="1"/>
  <c r="T36" i="13" s="1"/>
  <c r="S36" i="13" s="1"/>
  <c r="R36" i="13" s="1"/>
  <c r="Q36" i="13" s="1"/>
  <c r="P36" i="13" s="1"/>
  <c r="O36" i="13" s="1"/>
  <c r="N36" i="13" s="1"/>
  <c r="M36" i="13" s="1"/>
  <c r="L36" i="13" s="1"/>
  <c r="K36" i="13" s="1"/>
  <c r="J36" i="13" s="1"/>
  <c r="I36" i="13" s="1"/>
  <c r="H36" i="13" s="1"/>
  <c r="G36" i="13" s="1"/>
  <c r="F36" i="13" s="1"/>
  <c r="E36" i="13" s="1"/>
  <c r="D36" i="13" s="1"/>
  <c r="C36" i="13" s="1"/>
  <c r="W35" i="13"/>
  <c r="V35" i="13" s="1"/>
  <c r="U35" i="13" s="1"/>
  <c r="T35" i="13" s="1"/>
  <c r="S35" i="13" s="1"/>
  <c r="R35" i="13" s="1"/>
  <c r="Q35" i="13" s="1"/>
  <c r="P35" i="13" s="1"/>
  <c r="O35" i="13" s="1"/>
  <c r="N35" i="13" s="1"/>
  <c r="M35" i="13" s="1"/>
  <c r="L35" i="13" s="1"/>
  <c r="K35" i="13" s="1"/>
  <c r="J35" i="13" s="1"/>
  <c r="I35" i="13" s="1"/>
  <c r="H35" i="13" s="1"/>
  <c r="G35" i="13" s="1"/>
  <c r="F35" i="13" s="1"/>
  <c r="E35" i="13" s="1"/>
  <c r="D35" i="13" s="1"/>
  <c r="C35" i="13" s="1"/>
  <c r="W34" i="13"/>
  <c r="W33" i="13"/>
  <c r="V33" i="13" s="1"/>
  <c r="U33" i="13" s="1"/>
  <c r="T33" i="13" s="1"/>
  <c r="S33" i="13" s="1"/>
  <c r="R33" i="13" s="1"/>
  <c r="Q33" i="13" s="1"/>
  <c r="P33" i="13" s="1"/>
  <c r="O33" i="13" s="1"/>
  <c r="N33" i="13" s="1"/>
  <c r="M33" i="13" s="1"/>
  <c r="L33" i="13" s="1"/>
  <c r="K33" i="13" s="1"/>
  <c r="J33" i="13" s="1"/>
  <c r="I33" i="13" s="1"/>
  <c r="H33" i="13" s="1"/>
  <c r="G33" i="13" s="1"/>
  <c r="F33" i="13" s="1"/>
  <c r="E33" i="13" s="1"/>
  <c r="D33" i="13" s="1"/>
  <c r="C33" i="13" s="1"/>
  <c r="W32" i="13"/>
  <c r="V32" i="13" s="1"/>
  <c r="W31" i="13"/>
  <c r="V31" i="13" s="1"/>
  <c r="U31" i="13" s="1"/>
  <c r="T31" i="13" s="1"/>
  <c r="S31" i="13" s="1"/>
  <c r="R31" i="13" s="1"/>
  <c r="Q31" i="13" s="1"/>
  <c r="P31" i="13" s="1"/>
  <c r="O31" i="13" s="1"/>
  <c r="N31" i="13" s="1"/>
  <c r="M31" i="13" s="1"/>
  <c r="L31" i="13" s="1"/>
  <c r="K31" i="13" s="1"/>
  <c r="J31" i="13" s="1"/>
  <c r="I31" i="13" s="1"/>
  <c r="H31" i="13" s="1"/>
  <c r="G31" i="13" s="1"/>
  <c r="F31" i="13" s="1"/>
  <c r="E31" i="13" s="1"/>
  <c r="D31" i="13" s="1"/>
  <c r="C31" i="13" s="1"/>
  <c r="W30" i="13"/>
  <c r="V30" i="13" s="1"/>
  <c r="U30" i="13" s="1"/>
  <c r="T30" i="13" s="1"/>
  <c r="S30" i="13" s="1"/>
  <c r="R30" i="13" s="1"/>
  <c r="Q30" i="13" s="1"/>
  <c r="P30" i="13" s="1"/>
  <c r="O30" i="13" s="1"/>
  <c r="N30" i="13" s="1"/>
  <c r="M30" i="13" s="1"/>
  <c r="L30" i="13" s="1"/>
  <c r="K30" i="13" s="1"/>
  <c r="J30" i="13" s="1"/>
  <c r="I30" i="13" s="1"/>
  <c r="H30" i="13" s="1"/>
  <c r="G30" i="13" s="1"/>
  <c r="F30" i="13" s="1"/>
  <c r="E30" i="13" s="1"/>
  <c r="D30" i="13" s="1"/>
  <c r="C30" i="13" s="1"/>
  <c r="W29" i="13"/>
  <c r="V29" i="13" s="1"/>
  <c r="U29" i="13" s="1"/>
  <c r="T29" i="13" s="1"/>
  <c r="S29" i="13" s="1"/>
  <c r="R29" i="13" s="1"/>
  <c r="Q29" i="13" s="1"/>
  <c r="P29" i="13" s="1"/>
  <c r="O29" i="13" s="1"/>
  <c r="N29" i="13" s="1"/>
  <c r="M29" i="13" s="1"/>
  <c r="L29" i="13" s="1"/>
  <c r="K29" i="13" s="1"/>
  <c r="J29" i="13" s="1"/>
  <c r="I29" i="13" s="1"/>
  <c r="H29" i="13" s="1"/>
  <c r="G29" i="13" s="1"/>
  <c r="F29" i="13" s="1"/>
  <c r="E29" i="13" s="1"/>
  <c r="D29" i="13" s="1"/>
  <c r="C29" i="13" s="1"/>
  <c r="W28" i="13"/>
  <c r="V28" i="13" s="1"/>
  <c r="U28" i="13" s="1"/>
  <c r="T28" i="13" s="1"/>
  <c r="W27" i="13"/>
  <c r="V27" i="13" s="1"/>
  <c r="U27" i="13" s="1"/>
  <c r="T27" i="13" s="1"/>
  <c r="S27" i="13" s="1"/>
  <c r="R27" i="13" s="1"/>
  <c r="Q27" i="13" s="1"/>
  <c r="P27" i="13" s="1"/>
  <c r="O27" i="13" s="1"/>
  <c r="N27" i="13" s="1"/>
  <c r="M27" i="13" s="1"/>
  <c r="L27" i="13" s="1"/>
  <c r="K27" i="13" s="1"/>
  <c r="J27" i="13" s="1"/>
  <c r="I27" i="13" s="1"/>
  <c r="H27" i="13" s="1"/>
  <c r="G27" i="13" s="1"/>
  <c r="F27" i="13" s="1"/>
  <c r="E27" i="13" s="1"/>
  <c r="D27" i="13" s="1"/>
  <c r="C27" i="13" s="1"/>
  <c r="W26" i="13"/>
  <c r="W25" i="13"/>
  <c r="V25" i="13" s="1"/>
  <c r="U25" i="13" s="1"/>
  <c r="T25" i="13" s="1"/>
  <c r="S25" i="13" s="1"/>
  <c r="R25" i="13" s="1"/>
  <c r="Q25" i="13" s="1"/>
  <c r="P25" i="13" s="1"/>
  <c r="O25" i="13" s="1"/>
  <c r="N25" i="13" s="1"/>
  <c r="M25" i="13" s="1"/>
  <c r="L25" i="13" s="1"/>
  <c r="K25" i="13" s="1"/>
  <c r="J25" i="13" s="1"/>
  <c r="I25" i="13" s="1"/>
  <c r="H25" i="13" s="1"/>
  <c r="G25" i="13" s="1"/>
  <c r="F25" i="13" s="1"/>
  <c r="E25" i="13" s="1"/>
  <c r="D25" i="13" s="1"/>
  <c r="C25" i="13" s="1"/>
  <c r="W24" i="13"/>
  <c r="W23" i="13"/>
  <c r="V23" i="13" s="1"/>
  <c r="U23" i="13" s="1"/>
  <c r="T23" i="13" s="1"/>
  <c r="S23" i="13" s="1"/>
  <c r="R23" i="13" s="1"/>
  <c r="Q23" i="13" s="1"/>
  <c r="P23" i="13" s="1"/>
  <c r="O23" i="13" s="1"/>
  <c r="N23" i="13" s="1"/>
  <c r="M23" i="13" s="1"/>
  <c r="L23" i="13" s="1"/>
  <c r="K23" i="13" s="1"/>
  <c r="J23" i="13" s="1"/>
  <c r="I23" i="13" s="1"/>
  <c r="H23" i="13" s="1"/>
  <c r="G23" i="13" s="1"/>
  <c r="F23" i="13" s="1"/>
  <c r="E23" i="13" s="1"/>
  <c r="D23" i="13" s="1"/>
  <c r="C23" i="13" s="1"/>
  <c r="W22" i="13"/>
  <c r="V22" i="13" s="1"/>
  <c r="U22" i="13" s="1"/>
  <c r="T22" i="13" s="1"/>
  <c r="S22" i="13" s="1"/>
  <c r="R22" i="13" s="1"/>
  <c r="Q22" i="13" s="1"/>
  <c r="P22" i="13" s="1"/>
  <c r="O22" i="13" s="1"/>
  <c r="N22" i="13" s="1"/>
  <c r="M22" i="13" s="1"/>
  <c r="L22" i="13" s="1"/>
  <c r="K22" i="13" s="1"/>
  <c r="J22" i="13" s="1"/>
  <c r="I22" i="13" s="1"/>
  <c r="H22" i="13" s="1"/>
  <c r="G22" i="13" s="1"/>
  <c r="F22" i="13" s="1"/>
  <c r="E22" i="13" s="1"/>
  <c r="D22" i="13" s="1"/>
  <c r="C22" i="13" s="1"/>
  <c r="W21" i="13"/>
  <c r="V21" i="13" s="1"/>
  <c r="U21" i="13" s="1"/>
  <c r="T21" i="13" s="1"/>
  <c r="S21" i="13" s="1"/>
  <c r="R21" i="13" s="1"/>
  <c r="Q21" i="13" s="1"/>
  <c r="P21" i="13" s="1"/>
  <c r="O21" i="13" s="1"/>
  <c r="N21" i="13" s="1"/>
  <c r="M21" i="13" s="1"/>
  <c r="L21" i="13" s="1"/>
  <c r="K21" i="13" s="1"/>
  <c r="J21" i="13" s="1"/>
  <c r="I21" i="13" s="1"/>
  <c r="H21" i="13" s="1"/>
  <c r="G21" i="13" s="1"/>
  <c r="F21" i="13" s="1"/>
  <c r="E21" i="13" s="1"/>
  <c r="D21" i="13" s="1"/>
  <c r="C21" i="13" s="1"/>
  <c r="W20" i="13"/>
  <c r="W19" i="13"/>
  <c r="V19" i="13" s="1"/>
  <c r="U19" i="13" s="1"/>
  <c r="T19" i="13" s="1"/>
  <c r="S19" i="13" s="1"/>
  <c r="R19" i="13" s="1"/>
  <c r="Q19" i="13" s="1"/>
  <c r="P19" i="13" s="1"/>
  <c r="O19" i="13" s="1"/>
  <c r="N19" i="13" s="1"/>
  <c r="M19" i="13" s="1"/>
  <c r="L19" i="13" s="1"/>
  <c r="K19" i="13" s="1"/>
  <c r="J19" i="13" s="1"/>
  <c r="I19" i="13" s="1"/>
  <c r="H19" i="13" s="1"/>
  <c r="G19" i="13" s="1"/>
  <c r="F19" i="13" s="1"/>
  <c r="E19" i="13" s="1"/>
  <c r="D19" i="13" s="1"/>
  <c r="C19" i="13" s="1"/>
  <c r="W18" i="13"/>
  <c r="V18" i="13" s="1"/>
  <c r="U18" i="13" s="1"/>
  <c r="T18" i="13" s="1"/>
  <c r="S18" i="13" s="1"/>
  <c r="W17" i="13"/>
  <c r="V17" i="13" s="1"/>
  <c r="U17" i="13" s="1"/>
  <c r="T17" i="13" s="1"/>
  <c r="S17" i="13" s="1"/>
  <c r="R17" i="13" s="1"/>
  <c r="Q17" i="13" s="1"/>
  <c r="P17" i="13" s="1"/>
  <c r="O17" i="13" s="1"/>
  <c r="N17" i="13" s="1"/>
  <c r="M17" i="13" s="1"/>
  <c r="L17" i="13" s="1"/>
  <c r="K17" i="13" s="1"/>
  <c r="J17" i="13" s="1"/>
  <c r="I17" i="13" s="1"/>
  <c r="H17" i="13" s="1"/>
  <c r="G17" i="13" s="1"/>
  <c r="F17" i="13" s="1"/>
  <c r="E17" i="13" s="1"/>
  <c r="D17" i="13" s="1"/>
  <c r="C17" i="13" s="1"/>
  <c r="W16" i="13"/>
  <c r="V16" i="13" s="1"/>
  <c r="U16" i="13" s="1"/>
  <c r="T16" i="13" s="1"/>
  <c r="S16" i="13" s="1"/>
  <c r="R16" i="13" s="1"/>
  <c r="Q16" i="13" s="1"/>
  <c r="P16" i="13" s="1"/>
  <c r="O16" i="13" s="1"/>
  <c r="N16" i="13" s="1"/>
  <c r="M16" i="13" s="1"/>
  <c r="L16" i="13" s="1"/>
  <c r="K16" i="13" s="1"/>
  <c r="J16" i="13" s="1"/>
  <c r="I16" i="13" s="1"/>
  <c r="H16" i="13" s="1"/>
  <c r="G16" i="13" s="1"/>
  <c r="F16" i="13" s="1"/>
  <c r="E16" i="13" s="1"/>
  <c r="D16" i="13" s="1"/>
  <c r="C16" i="13" s="1"/>
  <c r="W15" i="13"/>
  <c r="V15" i="13" s="1"/>
  <c r="U15" i="13" s="1"/>
  <c r="T15" i="13" s="1"/>
  <c r="S15" i="13" s="1"/>
  <c r="R15" i="13" s="1"/>
  <c r="Q15" i="13" s="1"/>
  <c r="P15" i="13" s="1"/>
  <c r="O15" i="13" s="1"/>
  <c r="N15" i="13" s="1"/>
  <c r="M15" i="13" s="1"/>
  <c r="L15" i="13" s="1"/>
  <c r="K15" i="13" s="1"/>
  <c r="J15" i="13" s="1"/>
  <c r="I15" i="13" s="1"/>
  <c r="H15" i="13" s="1"/>
  <c r="G15" i="13" s="1"/>
  <c r="F15" i="13" s="1"/>
  <c r="E15" i="13" s="1"/>
  <c r="D15" i="13" s="1"/>
  <c r="C15" i="13" s="1"/>
  <c r="W14" i="13"/>
  <c r="V14" i="13" s="1"/>
  <c r="U14" i="13" s="1"/>
  <c r="T14" i="13" s="1"/>
  <c r="S14" i="13" s="1"/>
  <c r="R14" i="13" s="1"/>
  <c r="Q14" i="13" s="1"/>
  <c r="P14" i="13" s="1"/>
  <c r="O14" i="13" s="1"/>
  <c r="N14" i="13" s="1"/>
  <c r="M14" i="13" s="1"/>
  <c r="L14" i="13" s="1"/>
  <c r="K14" i="13" s="1"/>
  <c r="J14" i="13" s="1"/>
  <c r="I14" i="13" s="1"/>
  <c r="H14" i="13" s="1"/>
  <c r="G14" i="13" s="1"/>
  <c r="F14" i="13" s="1"/>
  <c r="E14" i="13" s="1"/>
  <c r="D14" i="13" s="1"/>
  <c r="C14" i="13" s="1"/>
  <c r="W13" i="13"/>
  <c r="V13" i="13" s="1"/>
  <c r="U13" i="13" s="1"/>
  <c r="T13" i="13" s="1"/>
  <c r="S13" i="13" s="1"/>
  <c r="R13" i="13" s="1"/>
  <c r="Q13" i="13" s="1"/>
  <c r="P13" i="13" s="1"/>
  <c r="O13" i="13" s="1"/>
  <c r="N13" i="13" s="1"/>
  <c r="M13" i="13" s="1"/>
  <c r="L13" i="13" s="1"/>
  <c r="K13" i="13" s="1"/>
  <c r="J13" i="13" s="1"/>
  <c r="I13" i="13" s="1"/>
  <c r="H13" i="13" s="1"/>
  <c r="G13" i="13" s="1"/>
  <c r="F13" i="13" s="1"/>
  <c r="E13" i="13" s="1"/>
  <c r="D13" i="13" s="1"/>
  <c r="C13" i="13" s="1"/>
  <c r="W12" i="13"/>
  <c r="V12" i="13" s="1"/>
  <c r="U12" i="13" s="1"/>
  <c r="T12" i="13" s="1"/>
  <c r="S12" i="13" s="1"/>
  <c r="R12" i="13" s="1"/>
  <c r="Q12" i="13" s="1"/>
  <c r="P12" i="13" s="1"/>
  <c r="O12" i="13" s="1"/>
  <c r="N12" i="13" s="1"/>
  <c r="M12" i="13" s="1"/>
  <c r="L12" i="13" s="1"/>
  <c r="K12" i="13" s="1"/>
  <c r="J12" i="13" s="1"/>
  <c r="I12" i="13" s="1"/>
  <c r="H12" i="13" s="1"/>
  <c r="G12" i="13" s="1"/>
  <c r="F12" i="13" s="1"/>
  <c r="E12" i="13" s="1"/>
  <c r="D12" i="13" s="1"/>
  <c r="C12" i="13" s="1"/>
  <c r="W11" i="13"/>
  <c r="V11" i="13" s="1"/>
  <c r="U11" i="13" s="1"/>
  <c r="T11" i="13" s="1"/>
  <c r="S11" i="13" s="1"/>
  <c r="R11" i="13" s="1"/>
  <c r="Q11" i="13" s="1"/>
  <c r="P11" i="13" s="1"/>
  <c r="O11" i="13" s="1"/>
  <c r="N11" i="13" s="1"/>
  <c r="M11" i="13" s="1"/>
  <c r="L11" i="13" s="1"/>
  <c r="K11" i="13" s="1"/>
  <c r="J11" i="13" s="1"/>
  <c r="I11" i="13" s="1"/>
  <c r="H11" i="13" s="1"/>
  <c r="G11" i="13" s="1"/>
  <c r="F11" i="13" s="1"/>
  <c r="E11" i="13" s="1"/>
  <c r="D11" i="13" s="1"/>
  <c r="C11" i="13" s="1"/>
  <c r="W10" i="13"/>
  <c r="V10" i="13" s="1"/>
  <c r="W9" i="13"/>
  <c r="V9" i="13" s="1"/>
  <c r="U9" i="13" s="1"/>
  <c r="T9" i="13" s="1"/>
  <c r="S9" i="13" s="1"/>
  <c r="R9" i="13" s="1"/>
  <c r="Q9" i="13" s="1"/>
  <c r="P9" i="13" s="1"/>
  <c r="O9" i="13" s="1"/>
  <c r="N9" i="13" s="1"/>
  <c r="M9" i="13" s="1"/>
  <c r="L9" i="13" s="1"/>
  <c r="K9" i="13" s="1"/>
  <c r="J9" i="13" s="1"/>
  <c r="I9" i="13" s="1"/>
  <c r="H9" i="13" s="1"/>
  <c r="G9" i="13" s="1"/>
  <c r="F9" i="13" s="1"/>
  <c r="E9" i="13" s="1"/>
  <c r="D9" i="13" s="1"/>
  <c r="C9" i="13" s="1"/>
  <c r="W8" i="13"/>
  <c r="V8" i="13" s="1"/>
  <c r="U8" i="13" s="1"/>
  <c r="T8" i="13" s="1"/>
  <c r="S8" i="13" s="1"/>
  <c r="R8" i="13" s="1"/>
  <c r="Q8" i="13" s="1"/>
  <c r="P8" i="13" s="1"/>
  <c r="O8" i="13" s="1"/>
  <c r="N8" i="13" s="1"/>
  <c r="M8" i="13" s="1"/>
  <c r="L8" i="13" s="1"/>
  <c r="K8" i="13" s="1"/>
  <c r="J8" i="13" s="1"/>
  <c r="I8" i="13" s="1"/>
  <c r="H8" i="13" s="1"/>
  <c r="G8" i="13" s="1"/>
  <c r="F8" i="13" s="1"/>
  <c r="E8" i="13" s="1"/>
  <c r="D8" i="13" s="1"/>
  <c r="C8" i="13" s="1"/>
  <c r="W7" i="13"/>
  <c r="V7" i="13" s="1"/>
  <c r="U7" i="13" s="1"/>
  <c r="T7" i="13" s="1"/>
  <c r="S7" i="13" s="1"/>
  <c r="R7" i="13" s="1"/>
  <c r="Q7" i="13" s="1"/>
  <c r="P7" i="13" s="1"/>
  <c r="O7" i="13" s="1"/>
  <c r="N7" i="13" s="1"/>
  <c r="M7" i="13" s="1"/>
  <c r="L7" i="13" s="1"/>
  <c r="K7" i="13" s="1"/>
  <c r="J7" i="13" s="1"/>
  <c r="I7" i="13" s="1"/>
  <c r="H7" i="13" s="1"/>
  <c r="G7" i="13" s="1"/>
  <c r="F7" i="13" s="1"/>
  <c r="E7" i="13" s="1"/>
  <c r="D7" i="13" s="1"/>
  <c r="C7" i="13" s="1"/>
  <c r="W6" i="13"/>
  <c r="V6" i="13" s="1"/>
  <c r="U6" i="13" s="1"/>
  <c r="T6" i="13" s="1"/>
  <c r="S6" i="13" s="1"/>
  <c r="R6" i="13" s="1"/>
  <c r="Q6" i="13" s="1"/>
  <c r="P6" i="13" s="1"/>
  <c r="O6" i="13" s="1"/>
  <c r="N6" i="13" s="1"/>
  <c r="M6" i="13" s="1"/>
  <c r="L6" i="13" s="1"/>
  <c r="K6" i="13" s="1"/>
  <c r="J6" i="13" s="1"/>
  <c r="I6" i="13" s="1"/>
  <c r="H6" i="13" s="1"/>
  <c r="G6" i="13" s="1"/>
  <c r="F6" i="13" s="1"/>
  <c r="E6" i="13" s="1"/>
  <c r="D6" i="13" s="1"/>
  <c r="C6" i="13" s="1"/>
  <c r="W5" i="13"/>
  <c r="V5" i="13" s="1"/>
  <c r="U5" i="13" s="1"/>
  <c r="T5" i="13" s="1"/>
  <c r="S5" i="13" s="1"/>
  <c r="R5" i="13" s="1"/>
  <c r="Q5" i="13" s="1"/>
  <c r="P5" i="13" s="1"/>
  <c r="O5" i="13" s="1"/>
  <c r="N5" i="13" s="1"/>
  <c r="M5" i="13" s="1"/>
  <c r="L5" i="13" s="1"/>
  <c r="K5" i="13" s="1"/>
  <c r="J5" i="13" s="1"/>
  <c r="I5" i="13" s="1"/>
  <c r="H5" i="13" s="1"/>
  <c r="G5" i="13" s="1"/>
  <c r="F5" i="13" s="1"/>
  <c r="E5" i="13" s="1"/>
  <c r="D5" i="13" s="1"/>
  <c r="C5" i="13" s="1"/>
  <c r="W4" i="13"/>
  <c r="V4" i="13" s="1"/>
  <c r="W3" i="13"/>
  <c r="V3" i="13" s="1"/>
  <c r="U3" i="13" s="1"/>
  <c r="T3" i="13" s="1"/>
  <c r="S3" i="13" s="1"/>
  <c r="R3" i="13" s="1"/>
  <c r="Q3" i="13" s="1"/>
  <c r="P3" i="13" s="1"/>
  <c r="O3" i="13" s="1"/>
  <c r="N3" i="13" s="1"/>
  <c r="M3" i="13" s="1"/>
  <c r="L3" i="13" s="1"/>
  <c r="K3" i="13" s="1"/>
  <c r="J3" i="13" s="1"/>
  <c r="I3" i="13" s="1"/>
  <c r="H3" i="13" s="1"/>
  <c r="G3" i="13" s="1"/>
  <c r="F3" i="13" s="1"/>
  <c r="E3" i="13" s="1"/>
  <c r="D3" i="13" s="1"/>
  <c r="C3" i="13" s="1"/>
  <c r="Z101" i="13"/>
  <c r="AA101" i="13" s="1"/>
  <c r="AB101" i="13" s="1"/>
  <c r="AC101" i="13" s="1"/>
  <c r="AD101" i="13" s="1"/>
  <c r="Z99" i="13"/>
  <c r="AA99" i="13" s="1"/>
  <c r="AB99" i="13" s="1"/>
  <c r="AC99" i="13" s="1"/>
  <c r="AD99" i="13" s="1"/>
  <c r="Z97" i="13"/>
  <c r="AA97" i="13" s="1"/>
  <c r="AB97" i="13" s="1"/>
  <c r="AC97" i="13" s="1"/>
  <c r="AD97" i="13" s="1"/>
  <c r="Z95" i="13"/>
  <c r="AA95" i="13" s="1"/>
  <c r="AB95" i="13" s="1"/>
  <c r="AC95" i="13" s="1"/>
  <c r="AD95" i="13" s="1"/>
  <c r="Z91" i="13"/>
  <c r="AA91" i="13" s="1"/>
  <c r="AB91" i="13" s="1"/>
  <c r="AC91" i="13" s="1"/>
  <c r="AD91" i="13" s="1"/>
  <c r="Z90" i="13"/>
  <c r="AA90" i="13" s="1"/>
  <c r="AB90" i="13" s="1"/>
  <c r="AC90" i="13" s="1"/>
  <c r="AD90" i="13" s="1"/>
  <c r="AA89" i="13"/>
  <c r="AB89" i="13" s="1"/>
  <c r="AC89" i="13" s="1"/>
  <c r="AD89" i="13" s="1"/>
  <c r="Z87" i="13"/>
  <c r="AA87" i="13" s="1"/>
  <c r="AB87" i="13" s="1"/>
  <c r="AC87" i="13" s="1"/>
  <c r="AD87" i="13" s="1"/>
  <c r="Z82" i="13"/>
  <c r="AA82" i="13" s="1"/>
  <c r="AB82" i="13" s="1"/>
  <c r="AC82" i="13" s="1"/>
  <c r="AD82" i="13" s="1"/>
  <c r="Z80" i="13"/>
  <c r="AA80" i="13" s="1"/>
  <c r="AB80" i="13" s="1"/>
  <c r="AC80" i="13" s="1"/>
  <c r="AD80" i="13" s="1"/>
  <c r="Z76" i="13"/>
  <c r="AA76" i="13" s="1"/>
  <c r="AB76" i="13" s="1"/>
  <c r="AC76" i="13" s="1"/>
  <c r="AD76" i="13" s="1"/>
  <c r="Z74" i="13"/>
  <c r="AA74" i="13" s="1"/>
  <c r="AB74" i="13" s="1"/>
  <c r="AC74" i="13" s="1"/>
  <c r="AD74" i="13" s="1"/>
  <c r="Z73" i="13"/>
  <c r="AA73" i="13" s="1"/>
  <c r="AB73" i="13" s="1"/>
  <c r="AC73" i="13" s="1"/>
  <c r="AD73" i="13" s="1"/>
  <c r="AA72" i="13"/>
  <c r="AB72" i="13" s="1"/>
  <c r="AC72" i="13" s="1"/>
  <c r="AD72" i="13" s="1"/>
  <c r="Z72" i="13"/>
  <c r="AA71" i="13"/>
  <c r="AB71" i="13" s="1"/>
  <c r="AC71" i="13" s="1"/>
  <c r="AD71" i="13" s="1"/>
  <c r="Z69" i="13"/>
  <c r="AA69" i="13" s="1"/>
  <c r="AB69" i="13" s="1"/>
  <c r="AC69" i="13" s="1"/>
  <c r="AD69" i="13" s="1"/>
  <c r="Z66" i="13"/>
  <c r="AA66" i="13" s="1"/>
  <c r="AB66" i="13" s="1"/>
  <c r="AC66" i="13" s="1"/>
  <c r="AD66" i="13" s="1"/>
  <c r="Z61" i="13"/>
  <c r="AA61" i="13" s="1"/>
  <c r="AB61" i="13" s="1"/>
  <c r="AC61" i="13" s="1"/>
  <c r="AD61" i="13" s="1"/>
  <c r="Z58" i="13"/>
  <c r="AA58" i="13" s="1"/>
  <c r="AB58" i="13" s="1"/>
  <c r="AC58" i="13" s="1"/>
  <c r="AD58" i="13" s="1"/>
  <c r="Z57" i="13"/>
  <c r="AA57" i="13" s="1"/>
  <c r="AB57" i="13" s="1"/>
  <c r="AC57" i="13" s="1"/>
  <c r="AD57" i="13" s="1"/>
  <c r="AA56" i="13"/>
  <c r="AB56" i="13" s="1"/>
  <c r="AC56" i="13" s="1"/>
  <c r="AD56" i="13" s="1"/>
  <c r="Z56" i="13"/>
  <c r="AA55" i="13"/>
  <c r="AB55" i="13" s="1"/>
  <c r="AC55" i="13" s="1"/>
  <c r="AD55" i="13" s="1"/>
  <c r="Z53" i="13"/>
  <c r="AA53" i="13" s="1"/>
  <c r="AB53" i="13" s="1"/>
  <c r="AC53" i="13" s="1"/>
  <c r="AD53" i="13" s="1"/>
  <c r="Z50" i="13"/>
  <c r="AA50" i="13" s="1"/>
  <c r="AB50" i="13" s="1"/>
  <c r="AC50" i="13" s="1"/>
  <c r="AD50" i="13" s="1"/>
  <c r="Z44" i="13"/>
  <c r="AA44" i="13" s="1"/>
  <c r="AB44" i="13" s="1"/>
  <c r="AC44" i="13" s="1"/>
  <c r="AD44" i="13" s="1"/>
  <c r="AA40" i="13"/>
  <c r="AB40" i="13" s="1"/>
  <c r="AC40" i="13" s="1"/>
  <c r="AD40" i="13" s="1"/>
  <c r="Z40" i="13"/>
  <c r="AD38" i="13"/>
  <c r="Z38" i="13"/>
  <c r="AA38" i="13" s="1"/>
  <c r="AB38" i="13" s="1"/>
  <c r="AC38" i="13" s="1"/>
  <c r="Z34" i="13"/>
  <c r="AA34" i="13" s="1"/>
  <c r="AB34" i="13" s="1"/>
  <c r="AC34" i="13" s="1"/>
  <c r="AD34" i="13" s="1"/>
  <c r="Z33" i="13"/>
  <c r="AA33" i="13" s="1"/>
  <c r="AB33" i="13" s="1"/>
  <c r="AC33" i="13" s="1"/>
  <c r="AD33" i="13" s="1"/>
  <c r="Z32" i="13"/>
  <c r="AA32" i="13" s="1"/>
  <c r="AB32" i="13" s="1"/>
  <c r="AC32" i="13" s="1"/>
  <c r="AD32" i="13" s="1"/>
  <c r="AA29" i="13"/>
  <c r="AB29" i="13" s="1"/>
  <c r="AC29" i="13" s="1"/>
  <c r="AD29" i="13" s="1"/>
  <c r="Z26" i="13"/>
  <c r="AA26" i="13" s="1"/>
  <c r="AB26" i="13" s="1"/>
  <c r="AC26" i="13" s="1"/>
  <c r="AD26" i="13" s="1"/>
  <c r="Z25" i="13"/>
  <c r="AA25" i="13" s="1"/>
  <c r="AB25" i="13" s="1"/>
  <c r="AC25" i="13" s="1"/>
  <c r="AD25" i="13" s="1"/>
  <c r="Z18" i="13"/>
  <c r="AA18" i="13" s="1"/>
  <c r="AB18" i="13" s="1"/>
  <c r="AC18" i="13" s="1"/>
  <c r="AD18" i="13" s="1"/>
  <c r="Z17" i="13"/>
  <c r="AA17" i="13" s="1"/>
  <c r="AB17" i="13" s="1"/>
  <c r="AC17" i="13" s="1"/>
  <c r="AD17" i="13" s="1"/>
  <c r="Z16" i="13"/>
  <c r="AA16" i="13" s="1"/>
  <c r="AB16" i="13" s="1"/>
  <c r="AC16" i="13" s="1"/>
  <c r="AD16" i="13" s="1"/>
  <c r="Z10" i="13"/>
  <c r="AA10" i="13" s="1"/>
  <c r="AB10" i="13" s="1"/>
  <c r="AC10" i="13" s="1"/>
  <c r="AD10" i="13" s="1"/>
  <c r="Z9" i="13"/>
  <c r="AA9" i="13" s="1"/>
  <c r="AB9" i="13" s="1"/>
  <c r="AC9" i="13" s="1"/>
  <c r="AD9" i="13" s="1"/>
  <c r="AB6" i="13"/>
  <c r="AC6" i="13" s="1"/>
  <c r="AD6" i="13" s="1"/>
  <c r="Z5" i="13"/>
  <c r="AA5" i="13" s="1"/>
  <c r="AB5" i="13" s="1"/>
  <c r="AC5" i="13" s="1"/>
  <c r="AD5" i="13" s="1"/>
  <c r="Z4" i="13"/>
  <c r="AA4" i="13" s="1"/>
  <c r="AB4" i="13" s="1"/>
  <c r="AC4" i="13" s="1"/>
  <c r="AD4" i="13" s="1"/>
  <c r="Y102" i="13"/>
  <c r="Z102" i="13" s="1"/>
  <c r="AA102" i="13" s="1"/>
  <c r="AB102" i="13" s="1"/>
  <c r="AC102" i="13" s="1"/>
  <c r="AD102" i="13" s="1"/>
  <c r="Y101" i="13"/>
  <c r="Y100" i="13"/>
  <c r="Z100" i="13" s="1"/>
  <c r="AA100" i="13" s="1"/>
  <c r="AB100" i="13" s="1"/>
  <c r="AC100" i="13" s="1"/>
  <c r="AD100" i="13" s="1"/>
  <c r="Y99" i="13"/>
  <c r="Y98" i="13"/>
  <c r="Z98" i="13" s="1"/>
  <c r="AA98" i="13" s="1"/>
  <c r="AB98" i="13" s="1"/>
  <c r="AC98" i="13" s="1"/>
  <c r="AD98" i="13" s="1"/>
  <c r="Y97" i="13"/>
  <c r="Y96" i="13"/>
  <c r="Z96" i="13" s="1"/>
  <c r="AA96" i="13" s="1"/>
  <c r="AB96" i="13" s="1"/>
  <c r="AC96" i="13" s="1"/>
  <c r="AD96" i="13" s="1"/>
  <c r="Y95" i="13"/>
  <c r="Y94" i="13"/>
  <c r="Z94" i="13" s="1"/>
  <c r="AA94" i="13" s="1"/>
  <c r="AB94" i="13" s="1"/>
  <c r="AC94" i="13" s="1"/>
  <c r="AD94" i="13" s="1"/>
  <c r="Y93" i="13"/>
  <c r="Z93" i="13" s="1"/>
  <c r="AA93" i="13" s="1"/>
  <c r="AB93" i="13" s="1"/>
  <c r="AC93" i="13" s="1"/>
  <c r="AD93" i="13" s="1"/>
  <c r="Y92" i="13"/>
  <c r="Z92" i="13" s="1"/>
  <c r="AA92" i="13" s="1"/>
  <c r="AB92" i="13" s="1"/>
  <c r="AC92" i="13" s="1"/>
  <c r="AD92" i="13" s="1"/>
  <c r="Y91" i="13"/>
  <c r="Y90" i="13"/>
  <c r="Y89" i="13"/>
  <c r="Z89" i="13" s="1"/>
  <c r="Y88" i="13"/>
  <c r="Z88" i="13" s="1"/>
  <c r="AA88" i="13" s="1"/>
  <c r="AB88" i="13" s="1"/>
  <c r="AC88" i="13" s="1"/>
  <c r="AD88" i="13" s="1"/>
  <c r="Y87" i="13"/>
  <c r="Y85" i="13"/>
  <c r="Z85" i="13" s="1"/>
  <c r="AA85" i="13" s="1"/>
  <c r="AB85" i="13" s="1"/>
  <c r="AC85" i="13" s="1"/>
  <c r="AD85" i="13" s="1"/>
  <c r="Y84" i="13"/>
  <c r="Z84" i="13" s="1"/>
  <c r="AA84" i="13" s="1"/>
  <c r="AB84" i="13" s="1"/>
  <c r="AC84" i="13" s="1"/>
  <c r="AD84" i="13" s="1"/>
  <c r="Y83" i="13"/>
  <c r="Z83" i="13" s="1"/>
  <c r="AA83" i="13" s="1"/>
  <c r="AB83" i="13" s="1"/>
  <c r="AC83" i="13" s="1"/>
  <c r="AD83" i="13" s="1"/>
  <c r="Y82" i="13"/>
  <c r="Y81" i="13"/>
  <c r="Z81" i="13" s="1"/>
  <c r="AA81" i="13" s="1"/>
  <c r="AB81" i="13" s="1"/>
  <c r="AC81" i="13" s="1"/>
  <c r="AD81" i="13" s="1"/>
  <c r="Y80" i="13"/>
  <c r="Y79" i="13"/>
  <c r="Z79" i="13" s="1"/>
  <c r="AA79" i="13" s="1"/>
  <c r="AB79" i="13" s="1"/>
  <c r="AC79" i="13" s="1"/>
  <c r="AD79" i="13" s="1"/>
  <c r="Y78" i="13"/>
  <c r="Z78" i="13" s="1"/>
  <c r="AA78" i="13" s="1"/>
  <c r="AB78" i="13" s="1"/>
  <c r="AC78" i="13" s="1"/>
  <c r="AD78" i="13" s="1"/>
  <c r="Y77" i="13"/>
  <c r="Z77" i="13" s="1"/>
  <c r="AA77" i="13" s="1"/>
  <c r="AB77" i="13" s="1"/>
  <c r="AC77" i="13" s="1"/>
  <c r="AD77" i="13" s="1"/>
  <c r="Y76" i="13"/>
  <c r="Y75" i="13"/>
  <c r="Z75" i="13" s="1"/>
  <c r="AA75" i="13" s="1"/>
  <c r="AB75" i="13" s="1"/>
  <c r="AC75" i="13" s="1"/>
  <c r="AD75" i="13" s="1"/>
  <c r="Y74" i="13"/>
  <c r="Y73" i="13"/>
  <c r="Y72" i="13"/>
  <c r="Y71" i="13"/>
  <c r="Z71" i="13" s="1"/>
  <c r="Y70" i="13"/>
  <c r="Z70" i="13" s="1"/>
  <c r="AA70" i="13" s="1"/>
  <c r="AB70" i="13" s="1"/>
  <c r="AC70" i="13" s="1"/>
  <c r="AD70" i="13" s="1"/>
  <c r="Y69" i="13"/>
  <c r="Y68" i="13"/>
  <c r="Z68" i="13" s="1"/>
  <c r="AA68" i="13" s="1"/>
  <c r="AB68" i="13" s="1"/>
  <c r="AC68" i="13" s="1"/>
  <c r="AD68" i="13" s="1"/>
  <c r="Y67" i="13"/>
  <c r="Z67" i="13" s="1"/>
  <c r="AA67" i="13" s="1"/>
  <c r="AB67" i="13" s="1"/>
  <c r="AC67" i="13" s="1"/>
  <c r="AD67" i="13" s="1"/>
  <c r="Y66" i="13"/>
  <c r="Y65" i="13"/>
  <c r="Z65" i="13" s="1"/>
  <c r="AA65" i="13" s="1"/>
  <c r="AB65" i="13" s="1"/>
  <c r="AC65" i="13" s="1"/>
  <c r="AD65" i="13" s="1"/>
  <c r="Y64" i="13"/>
  <c r="Z64" i="13" s="1"/>
  <c r="AA64" i="13" s="1"/>
  <c r="AB64" i="13" s="1"/>
  <c r="AC64" i="13" s="1"/>
  <c r="AD64" i="13" s="1"/>
  <c r="Y63" i="13"/>
  <c r="Z63" i="13" s="1"/>
  <c r="AA63" i="13" s="1"/>
  <c r="AB63" i="13" s="1"/>
  <c r="AC63" i="13" s="1"/>
  <c r="AD63" i="13" s="1"/>
  <c r="Y62" i="13"/>
  <c r="Z62" i="13" s="1"/>
  <c r="AA62" i="13" s="1"/>
  <c r="AB62" i="13" s="1"/>
  <c r="AC62" i="13" s="1"/>
  <c r="AD62" i="13" s="1"/>
  <c r="Y61" i="13"/>
  <c r="Y60" i="13"/>
  <c r="Z60" i="13" s="1"/>
  <c r="AA60" i="13" s="1"/>
  <c r="AB60" i="13" s="1"/>
  <c r="AC60" i="13" s="1"/>
  <c r="AD60" i="13" s="1"/>
  <c r="Y59" i="13"/>
  <c r="Z59" i="13" s="1"/>
  <c r="AA59" i="13" s="1"/>
  <c r="AB59" i="13" s="1"/>
  <c r="AC59" i="13" s="1"/>
  <c r="AD59" i="13" s="1"/>
  <c r="Y58" i="13"/>
  <c r="Y57" i="13"/>
  <c r="Y56" i="13"/>
  <c r="Y55" i="13"/>
  <c r="Z55" i="13" s="1"/>
  <c r="Y54" i="13"/>
  <c r="Z54" i="13" s="1"/>
  <c r="AA54" i="13" s="1"/>
  <c r="AB54" i="13" s="1"/>
  <c r="AC54" i="13" s="1"/>
  <c r="AD54" i="13" s="1"/>
  <c r="Y53" i="13"/>
  <c r="Y52" i="13"/>
  <c r="Z52" i="13" s="1"/>
  <c r="AA52" i="13" s="1"/>
  <c r="AB52" i="13" s="1"/>
  <c r="AC52" i="13" s="1"/>
  <c r="AD52" i="13" s="1"/>
  <c r="Y51" i="13"/>
  <c r="Z51" i="13" s="1"/>
  <c r="AA51" i="13" s="1"/>
  <c r="AB51" i="13" s="1"/>
  <c r="AC51" i="13" s="1"/>
  <c r="AD51" i="13" s="1"/>
  <c r="Y50" i="13"/>
  <c r="Y49" i="13"/>
  <c r="Z49" i="13" s="1"/>
  <c r="AA49" i="13" s="1"/>
  <c r="AB49" i="13" s="1"/>
  <c r="AC49" i="13" s="1"/>
  <c r="AD49" i="13" s="1"/>
  <c r="Y48" i="13"/>
  <c r="Z48" i="13" s="1"/>
  <c r="AA48" i="13" s="1"/>
  <c r="AB48" i="13" s="1"/>
  <c r="AC48" i="13" s="1"/>
  <c r="AD48" i="13" s="1"/>
  <c r="Y47" i="13"/>
  <c r="Z47" i="13" s="1"/>
  <c r="AA47" i="13" s="1"/>
  <c r="AB47" i="13" s="1"/>
  <c r="AC47" i="13" s="1"/>
  <c r="AD47" i="13" s="1"/>
  <c r="Y46" i="13"/>
  <c r="Z46" i="13" s="1"/>
  <c r="AA46" i="13" s="1"/>
  <c r="AB46" i="13" s="1"/>
  <c r="AC46" i="13" s="1"/>
  <c r="AD46" i="13" s="1"/>
  <c r="Y45" i="13"/>
  <c r="Z45" i="13" s="1"/>
  <c r="AA45" i="13" s="1"/>
  <c r="AB45" i="13" s="1"/>
  <c r="AC45" i="13" s="1"/>
  <c r="AD45" i="13" s="1"/>
  <c r="Y44" i="13"/>
  <c r="Y43" i="13"/>
  <c r="Z43" i="13" s="1"/>
  <c r="AA43" i="13" s="1"/>
  <c r="AB43" i="13" s="1"/>
  <c r="AC43" i="13" s="1"/>
  <c r="AD43" i="13" s="1"/>
  <c r="Y42" i="13"/>
  <c r="Z42" i="13" s="1"/>
  <c r="AA42" i="13" s="1"/>
  <c r="AB42" i="13" s="1"/>
  <c r="AC42" i="13" s="1"/>
  <c r="AD42" i="13" s="1"/>
  <c r="Y41" i="13"/>
  <c r="Z41" i="13" s="1"/>
  <c r="AA41" i="13" s="1"/>
  <c r="AB41" i="13" s="1"/>
  <c r="AC41" i="13" s="1"/>
  <c r="AD41" i="13" s="1"/>
  <c r="Y40" i="13"/>
  <c r="Y39" i="13"/>
  <c r="Z39" i="13" s="1"/>
  <c r="AA39" i="13" s="1"/>
  <c r="AB39" i="13" s="1"/>
  <c r="AC39" i="13" s="1"/>
  <c r="AD39" i="13" s="1"/>
  <c r="Y38" i="13"/>
  <c r="Y37" i="13"/>
  <c r="Z37" i="13" s="1"/>
  <c r="AA37" i="13" s="1"/>
  <c r="AB37" i="13" s="1"/>
  <c r="AC37" i="13" s="1"/>
  <c r="AD37" i="13" s="1"/>
  <c r="Y36" i="13"/>
  <c r="Z36" i="13" s="1"/>
  <c r="AA36" i="13" s="1"/>
  <c r="AB36" i="13" s="1"/>
  <c r="AC36" i="13" s="1"/>
  <c r="AD36" i="13" s="1"/>
  <c r="Y35" i="13"/>
  <c r="Z35" i="13" s="1"/>
  <c r="AA35" i="13" s="1"/>
  <c r="AB35" i="13" s="1"/>
  <c r="AC35" i="13" s="1"/>
  <c r="AD35" i="13" s="1"/>
  <c r="Y34" i="13"/>
  <c r="Y33" i="13"/>
  <c r="Y32" i="13"/>
  <c r="Y31" i="13"/>
  <c r="Z31" i="13" s="1"/>
  <c r="AA31" i="13" s="1"/>
  <c r="AB31" i="13" s="1"/>
  <c r="AC31" i="13" s="1"/>
  <c r="AD31" i="13" s="1"/>
  <c r="Y30" i="13"/>
  <c r="Z30" i="13" s="1"/>
  <c r="AA30" i="13" s="1"/>
  <c r="AB30" i="13" s="1"/>
  <c r="AC30" i="13" s="1"/>
  <c r="AD30" i="13" s="1"/>
  <c r="Y29" i="13"/>
  <c r="Z29" i="13" s="1"/>
  <c r="Y28" i="13"/>
  <c r="Z28" i="13" s="1"/>
  <c r="AA28" i="13" s="1"/>
  <c r="AB28" i="13" s="1"/>
  <c r="AC28" i="13" s="1"/>
  <c r="AD28" i="13" s="1"/>
  <c r="Y27" i="13"/>
  <c r="Z27" i="13" s="1"/>
  <c r="AA27" i="13" s="1"/>
  <c r="AB27" i="13" s="1"/>
  <c r="AC27" i="13" s="1"/>
  <c r="AD27" i="13" s="1"/>
  <c r="Y26" i="13"/>
  <c r="Y25" i="13"/>
  <c r="Y24" i="13"/>
  <c r="Z24" i="13" s="1"/>
  <c r="AA24" i="13" s="1"/>
  <c r="AB24" i="13" s="1"/>
  <c r="AC24" i="13" s="1"/>
  <c r="AD24" i="13" s="1"/>
  <c r="Y23" i="13"/>
  <c r="Z23" i="13" s="1"/>
  <c r="AA23" i="13" s="1"/>
  <c r="AB23" i="13" s="1"/>
  <c r="AC23" i="13" s="1"/>
  <c r="AD23" i="13" s="1"/>
  <c r="Y22" i="13"/>
  <c r="Z22" i="13" s="1"/>
  <c r="AA22" i="13" s="1"/>
  <c r="AB22" i="13" s="1"/>
  <c r="AC22" i="13" s="1"/>
  <c r="AD22" i="13" s="1"/>
  <c r="Y21" i="13"/>
  <c r="Z21" i="13" s="1"/>
  <c r="AA21" i="13" s="1"/>
  <c r="AB21" i="13" s="1"/>
  <c r="AC21" i="13" s="1"/>
  <c r="AD21" i="13" s="1"/>
  <c r="Y20" i="13"/>
  <c r="Z20" i="13" s="1"/>
  <c r="AA20" i="13" s="1"/>
  <c r="AB20" i="13" s="1"/>
  <c r="AC20" i="13" s="1"/>
  <c r="AD20" i="13" s="1"/>
  <c r="Y19" i="13"/>
  <c r="Z19" i="13" s="1"/>
  <c r="AA19" i="13" s="1"/>
  <c r="AB19" i="13" s="1"/>
  <c r="AC19" i="13" s="1"/>
  <c r="AD19" i="13" s="1"/>
  <c r="Y18" i="13"/>
  <c r="Y17" i="13"/>
  <c r="Y16" i="13"/>
  <c r="Y15" i="13"/>
  <c r="Z15" i="13" s="1"/>
  <c r="AA15" i="13" s="1"/>
  <c r="AB15" i="13" s="1"/>
  <c r="AC15" i="13" s="1"/>
  <c r="AD15" i="13" s="1"/>
  <c r="Y14" i="13"/>
  <c r="Z14" i="13" s="1"/>
  <c r="AA14" i="13" s="1"/>
  <c r="AB14" i="13" s="1"/>
  <c r="AC14" i="13" s="1"/>
  <c r="AD14" i="13" s="1"/>
  <c r="Y13" i="13"/>
  <c r="Z13" i="13" s="1"/>
  <c r="AA13" i="13" s="1"/>
  <c r="AB13" i="13" s="1"/>
  <c r="AC13" i="13" s="1"/>
  <c r="AD13" i="13" s="1"/>
  <c r="Y12" i="13"/>
  <c r="Z12" i="13" s="1"/>
  <c r="AA12" i="13" s="1"/>
  <c r="AB12" i="13" s="1"/>
  <c r="AC12" i="13" s="1"/>
  <c r="AD12" i="13" s="1"/>
  <c r="Y11" i="13"/>
  <c r="Z11" i="13" s="1"/>
  <c r="AA11" i="13" s="1"/>
  <c r="AB11" i="13" s="1"/>
  <c r="AC11" i="13" s="1"/>
  <c r="AD11" i="13" s="1"/>
  <c r="Y10" i="13"/>
  <c r="Y9" i="13"/>
  <c r="Y8" i="13"/>
  <c r="Z8" i="13" s="1"/>
  <c r="AA8" i="13" s="1"/>
  <c r="AB8" i="13" s="1"/>
  <c r="AC8" i="13" s="1"/>
  <c r="AD8" i="13" s="1"/>
  <c r="Y7" i="13"/>
  <c r="Z7" i="13" s="1"/>
  <c r="AA7" i="13" s="1"/>
  <c r="AB7" i="13" s="1"/>
  <c r="AC7" i="13" s="1"/>
  <c r="AD7" i="13" s="1"/>
  <c r="Y6" i="13"/>
  <c r="Z6" i="13" s="1"/>
  <c r="AA6" i="13" s="1"/>
  <c r="Y5" i="13"/>
  <c r="Y4" i="13"/>
  <c r="Y3" i="13"/>
  <c r="Z3" i="13" s="1"/>
  <c r="AA3" i="13" s="1"/>
  <c r="AB3" i="13" s="1"/>
  <c r="AC3" i="13" s="1"/>
  <c r="AD3" i="13" s="1"/>
  <c r="AD219" i="13"/>
  <c r="AC219" i="13"/>
  <c r="AB219" i="13"/>
  <c r="AA219" i="13"/>
  <c r="Z219" i="13"/>
  <c r="Y219" i="13"/>
  <c r="Y107" i="13" s="1"/>
  <c r="X219" i="13"/>
  <c r="W219" i="13"/>
  <c r="W107" i="13" s="1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AD107" i="33"/>
  <c r="AC107" i="33"/>
  <c r="BE107" i="19" s="1"/>
  <c r="AB107" i="33"/>
  <c r="BD107" i="39" s="1"/>
  <c r="AA107" i="33"/>
  <c r="CE107" i="19" s="1"/>
  <c r="Z107" i="33"/>
  <c r="Y107" i="33"/>
  <c r="X107" i="33"/>
  <c r="W107" i="33"/>
  <c r="V107" i="33"/>
  <c r="U107" i="33"/>
  <c r="T107" i="33"/>
  <c r="S107" i="33"/>
  <c r="BW107" i="19" s="1"/>
  <c r="R107" i="33"/>
  <c r="Q107" i="33"/>
  <c r="P107" i="33"/>
  <c r="O107" i="33"/>
  <c r="N107" i="33"/>
  <c r="M107" i="33"/>
  <c r="AO107" i="19" s="1"/>
  <c r="L107" i="33"/>
  <c r="AN107" i="39" s="1"/>
  <c r="K107" i="33"/>
  <c r="BO107" i="19" s="1"/>
  <c r="J107" i="33"/>
  <c r="I107" i="33"/>
  <c r="H107" i="33"/>
  <c r="G107" i="33"/>
  <c r="F107" i="33"/>
  <c r="E107" i="33"/>
  <c r="D107" i="33"/>
  <c r="C107" i="33"/>
  <c r="V111" i="30"/>
  <c r="U111" i="30" s="1"/>
  <c r="T111" i="30" s="1"/>
  <c r="S111" i="30" s="1"/>
  <c r="R111" i="30" s="1"/>
  <c r="Q111" i="30" s="1"/>
  <c r="P111" i="30" s="1"/>
  <c r="O111" i="30" s="1"/>
  <c r="N111" i="30" s="1"/>
  <c r="M111" i="30" s="1"/>
  <c r="L111" i="30" s="1"/>
  <c r="K111" i="30" s="1"/>
  <c r="J111" i="30" s="1"/>
  <c r="I111" i="30" s="1"/>
  <c r="H111" i="30" s="1"/>
  <c r="G111" i="30" s="1"/>
  <c r="F111" i="30" s="1"/>
  <c r="E111" i="30" s="1"/>
  <c r="D111" i="30" s="1"/>
  <c r="C111" i="30" s="1"/>
  <c r="V110" i="30"/>
  <c r="U110" i="30" s="1"/>
  <c r="T110" i="30" s="1"/>
  <c r="S110" i="30" s="1"/>
  <c r="R110" i="30" s="1"/>
  <c r="Q110" i="30" s="1"/>
  <c r="P110" i="30" s="1"/>
  <c r="O110" i="30" s="1"/>
  <c r="N110" i="30" s="1"/>
  <c r="M110" i="30" s="1"/>
  <c r="L110" i="30" s="1"/>
  <c r="K110" i="30" s="1"/>
  <c r="J110" i="30" s="1"/>
  <c r="I110" i="30" s="1"/>
  <c r="H110" i="30" s="1"/>
  <c r="G110" i="30" s="1"/>
  <c r="F110" i="30" s="1"/>
  <c r="E110" i="30" s="1"/>
  <c r="D110" i="30" s="1"/>
  <c r="C110" i="30" s="1"/>
  <c r="V109" i="30"/>
  <c r="U109" i="30" s="1"/>
  <c r="T109" i="30" s="1"/>
  <c r="S109" i="30"/>
  <c r="R109" i="30"/>
  <c r="Q109" i="30" s="1"/>
  <c r="P109" i="30" s="1"/>
  <c r="O109" i="30" s="1"/>
  <c r="N109" i="30" s="1"/>
  <c r="M109" i="30" s="1"/>
  <c r="L109" i="30" s="1"/>
  <c r="K109" i="30" s="1"/>
  <c r="J109" i="30" s="1"/>
  <c r="I109" i="30" s="1"/>
  <c r="H109" i="30" s="1"/>
  <c r="G109" i="30" s="1"/>
  <c r="F109" i="30" s="1"/>
  <c r="E109" i="30" s="1"/>
  <c r="D109" i="30" s="1"/>
  <c r="C109" i="30" s="1"/>
  <c r="V108" i="30"/>
  <c r="U108" i="30"/>
  <c r="T108" i="30" s="1"/>
  <c r="S108" i="30" s="1"/>
  <c r="R108" i="30" s="1"/>
  <c r="Q108" i="30" s="1"/>
  <c r="P108" i="30" s="1"/>
  <c r="O108" i="30" s="1"/>
  <c r="N108" i="30" s="1"/>
  <c r="M108" i="30" s="1"/>
  <c r="L108" i="30" s="1"/>
  <c r="K108" i="30" s="1"/>
  <c r="J108" i="30" s="1"/>
  <c r="I108" i="30" s="1"/>
  <c r="H108" i="30" s="1"/>
  <c r="G108" i="30" s="1"/>
  <c r="F108" i="30" s="1"/>
  <c r="E108" i="30" s="1"/>
  <c r="D108" i="30" s="1"/>
  <c r="C108" i="30" s="1"/>
  <c r="V107" i="30"/>
  <c r="U107" i="30" s="1"/>
  <c r="T107" i="30" s="1"/>
  <c r="S107" i="30" s="1"/>
  <c r="R107" i="30" s="1"/>
  <c r="Q107" i="30" s="1"/>
  <c r="P107" i="30" s="1"/>
  <c r="O107" i="30" s="1"/>
  <c r="N107" i="30" s="1"/>
  <c r="M107" i="30" s="1"/>
  <c r="L107" i="30" s="1"/>
  <c r="K107" i="30" s="1"/>
  <c r="J107" i="30" s="1"/>
  <c r="I107" i="30" s="1"/>
  <c r="H107" i="30" s="1"/>
  <c r="G107" i="30" s="1"/>
  <c r="F107" i="30" s="1"/>
  <c r="E107" i="30" s="1"/>
  <c r="D107" i="30" s="1"/>
  <c r="C107" i="30" s="1"/>
  <c r="V106" i="30"/>
  <c r="U106" i="30" s="1"/>
  <c r="T106" i="30" s="1"/>
  <c r="S106" i="30" s="1"/>
  <c r="R106" i="30" s="1"/>
  <c r="Q106" i="30" s="1"/>
  <c r="P106" i="30" s="1"/>
  <c r="O106" i="30" s="1"/>
  <c r="N106" i="30" s="1"/>
  <c r="M106" i="30" s="1"/>
  <c r="L106" i="30" s="1"/>
  <c r="K106" i="30" s="1"/>
  <c r="J106" i="30" s="1"/>
  <c r="I106" i="30" s="1"/>
  <c r="H106" i="30" s="1"/>
  <c r="G106" i="30" s="1"/>
  <c r="F106" i="30" s="1"/>
  <c r="E106" i="30" s="1"/>
  <c r="D106" i="30" s="1"/>
  <c r="C106" i="30" s="1"/>
  <c r="V105" i="30"/>
  <c r="U105" i="30" s="1"/>
  <c r="T105" i="30" s="1"/>
  <c r="S105" i="30"/>
  <c r="R105" i="30" s="1"/>
  <c r="Q105" i="30" s="1"/>
  <c r="P105" i="30" s="1"/>
  <c r="O105" i="30" s="1"/>
  <c r="N105" i="30" s="1"/>
  <c r="M105" i="30" s="1"/>
  <c r="L105" i="30" s="1"/>
  <c r="K105" i="30" s="1"/>
  <c r="J105" i="30" s="1"/>
  <c r="I105" i="30" s="1"/>
  <c r="H105" i="30" s="1"/>
  <c r="G105" i="30" s="1"/>
  <c r="F105" i="30" s="1"/>
  <c r="E105" i="30" s="1"/>
  <c r="D105" i="30" s="1"/>
  <c r="C105" i="30" s="1"/>
  <c r="V102" i="30"/>
  <c r="U102" i="30"/>
  <c r="T102" i="30"/>
  <c r="S102" i="30" s="1"/>
  <c r="R102" i="30" s="1"/>
  <c r="Q102" i="30" s="1"/>
  <c r="P102" i="30" s="1"/>
  <c r="O102" i="30" s="1"/>
  <c r="N102" i="30" s="1"/>
  <c r="M102" i="30" s="1"/>
  <c r="L102" i="30" s="1"/>
  <c r="K102" i="30" s="1"/>
  <c r="J102" i="30" s="1"/>
  <c r="I102" i="30" s="1"/>
  <c r="H102" i="30" s="1"/>
  <c r="G102" i="30" s="1"/>
  <c r="F102" i="30" s="1"/>
  <c r="E102" i="30" s="1"/>
  <c r="D102" i="30" s="1"/>
  <c r="C102" i="30" s="1"/>
  <c r="V101" i="30"/>
  <c r="U101" i="30" s="1"/>
  <c r="T101" i="30" s="1"/>
  <c r="S101" i="30" s="1"/>
  <c r="R101" i="30" s="1"/>
  <c r="Q101" i="30" s="1"/>
  <c r="P101" i="30" s="1"/>
  <c r="O101" i="30" s="1"/>
  <c r="N101" i="30" s="1"/>
  <c r="M101" i="30" s="1"/>
  <c r="L101" i="30" s="1"/>
  <c r="K101" i="30" s="1"/>
  <c r="J101" i="30" s="1"/>
  <c r="I101" i="30" s="1"/>
  <c r="H101" i="30" s="1"/>
  <c r="G101" i="30" s="1"/>
  <c r="F101" i="30" s="1"/>
  <c r="E101" i="30" s="1"/>
  <c r="D101" i="30" s="1"/>
  <c r="C101" i="30" s="1"/>
  <c r="V100" i="30"/>
  <c r="U100" i="30" s="1"/>
  <c r="T100" i="30" s="1"/>
  <c r="S100" i="30" s="1"/>
  <c r="R100" i="30" s="1"/>
  <c r="Q100" i="30" s="1"/>
  <c r="P100" i="30" s="1"/>
  <c r="O100" i="30" s="1"/>
  <c r="N100" i="30" s="1"/>
  <c r="M100" i="30" s="1"/>
  <c r="L100" i="30" s="1"/>
  <c r="K100" i="30" s="1"/>
  <c r="J100" i="30" s="1"/>
  <c r="I100" i="30" s="1"/>
  <c r="H100" i="30" s="1"/>
  <c r="G100" i="30" s="1"/>
  <c r="F100" i="30" s="1"/>
  <c r="E100" i="30" s="1"/>
  <c r="D100" i="30" s="1"/>
  <c r="C100" i="30" s="1"/>
  <c r="V99" i="30"/>
  <c r="U99" i="30" s="1"/>
  <c r="T99" i="30" s="1"/>
  <c r="S99" i="30" s="1"/>
  <c r="R99" i="30" s="1"/>
  <c r="Q99" i="30" s="1"/>
  <c r="P99" i="30" s="1"/>
  <c r="O99" i="30" s="1"/>
  <c r="N99" i="30" s="1"/>
  <c r="M99" i="30" s="1"/>
  <c r="L99" i="30" s="1"/>
  <c r="K99" i="30" s="1"/>
  <c r="J99" i="30" s="1"/>
  <c r="I99" i="30" s="1"/>
  <c r="H99" i="30" s="1"/>
  <c r="G99" i="30" s="1"/>
  <c r="F99" i="30" s="1"/>
  <c r="E99" i="30" s="1"/>
  <c r="D99" i="30" s="1"/>
  <c r="C99" i="30" s="1"/>
  <c r="V98" i="30"/>
  <c r="U98" i="30"/>
  <c r="T98" i="30" s="1"/>
  <c r="S98" i="30" s="1"/>
  <c r="R98" i="30" s="1"/>
  <c r="Q98" i="30" s="1"/>
  <c r="P98" i="30" s="1"/>
  <c r="O98" i="30" s="1"/>
  <c r="N98" i="30" s="1"/>
  <c r="M98" i="30" s="1"/>
  <c r="L98" i="30" s="1"/>
  <c r="K98" i="30" s="1"/>
  <c r="J98" i="30" s="1"/>
  <c r="I98" i="30" s="1"/>
  <c r="H98" i="30" s="1"/>
  <c r="G98" i="30" s="1"/>
  <c r="F98" i="30" s="1"/>
  <c r="E98" i="30" s="1"/>
  <c r="D98" i="30" s="1"/>
  <c r="C98" i="30" s="1"/>
  <c r="V97" i="30"/>
  <c r="U97" i="30" s="1"/>
  <c r="T97" i="30" s="1"/>
  <c r="S97" i="30"/>
  <c r="R97" i="30" s="1"/>
  <c r="Q97" i="30" s="1"/>
  <c r="P97" i="30" s="1"/>
  <c r="O97" i="30" s="1"/>
  <c r="N97" i="30" s="1"/>
  <c r="M97" i="30" s="1"/>
  <c r="L97" i="30" s="1"/>
  <c r="K97" i="30" s="1"/>
  <c r="J97" i="30"/>
  <c r="I97" i="30"/>
  <c r="V96" i="30"/>
  <c r="U96" i="30"/>
  <c r="T96" i="30"/>
  <c r="S96" i="30"/>
  <c r="R96" i="30" s="1"/>
  <c r="Q96" i="30" s="1"/>
  <c r="P96" i="30" s="1"/>
  <c r="O96" i="30" s="1"/>
  <c r="N96" i="30" s="1"/>
  <c r="M96" i="30" s="1"/>
  <c r="L96" i="30" s="1"/>
  <c r="K96" i="30" s="1"/>
  <c r="J96" i="30" s="1"/>
  <c r="I96" i="30" s="1"/>
  <c r="H96" i="30" s="1"/>
  <c r="G96" i="30" s="1"/>
  <c r="F96" i="30" s="1"/>
  <c r="E96" i="30" s="1"/>
  <c r="D96" i="30" s="1"/>
  <c r="C96" i="30" s="1"/>
  <c r="V95" i="30"/>
  <c r="U95" i="30" s="1"/>
  <c r="T95" i="30" s="1"/>
  <c r="S95" i="30"/>
  <c r="R95" i="30"/>
  <c r="Q95" i="30" s="1"/>
  <c r="P95" i="30" s="1"/>
  <c r="O95" i="30" s="1"/>
  <c r="N95" i="30" s="1"/>
  <c r="M95" i="30" s="1"/>
  <c r="L95" i="30" s="1"/>
  <c r="K95" i="30" s="1"/>
  <c r="J95" i="30" s="1"/>
  <c r="I95" i="30" s="1"/>
  <c r="H95" i="30" s="1"/>
  <c r="G95" i="30"/>
  <c r="F95" i="30" s="1"/>
  <c r="E95" i="30" s="1"/>
  <c r="D95" i="30" s="1"/>
  <c r="C95" i="30" s="1"/>
  <c r="V94" i="30"/>
  <c r="U94" i="30" s="1"/>
  <c r="T94" i="30" s="1"/>
  <c r="S94" i="30" s="1"/>
  <c r="R94" i="30"/>
  <c r="Q94" i="30" s="1"/>
  <c r="P94" i="30" s="1"/>
  <c r="O94" i="30" s="1"/>
  <c r="N94" i="30" s="1"/>
  <c r="M94" i="30" s="1"/>
  <c r="L94" i="30" s="1"/>
  <c r="K94" i="30" s="1"/>
  <c r="J94" i="30" s="1"/>
  <c r="I94" i="30" s="1"/>
  <c r="H94" i="30" s="1"/>
  <c r="G94" i="30" s="1"/>
  <c r="F94" i="30" s="1"/>
  <c r="E94" i="30" s="1"/>
  <c r="D94" i="30" s="1"/>
  <c r="C94" i="30" s="1"/>
  <c r="V93" i="30"/>
  <c r="U93" i="30" s="1"/>
  <c r="T93" i="30" s="1"/>
  <c r="S93" i="30" s="1"/>
  <c r="R93" i="30" s="1"/>
  <c r="Q93" i="30" s="1"/>
  <c r="P93" i="30"/>
  <c r="O93" i="30" s="1"/>
  <c r="N93" i="30" s="1"/>
  <c r="M93" i="30" s="1"/>
  <c r="L93" i="30" s="1"/>
  <c r="K93" i="30" s="1"/>
  <c r="J93" i="30" s="1"/>
  <c r="I93" i="30" s="1"/>
  <c r="H93" i="30" s="1"/>
  <c r="G93" i="30" s="1"/>
  <c r="F93" i="30" s="1"/>
  <c r="E93" i="30" s="1"/>
  <c r="D93" i="30" s="1"/>
  <c r="C93" i="30" s="1"/>
  <c r="V92" i="30"/>
  <c r="U92" i="30" s="1"/>
  <c r="T92" i="30" s="1"/>
  <c r="S92" i="30" s="1"/>
  <c r="R92" i="30" s="1"/>
  <c r="Q92" i="30" s="1"/>
  <c r="P92" i="30" s="1"/>
  <c r="O92" i="30" s="1"/>
  <c r="N92" i="30" s="1"/>
  <c r="M92" i="30"/>
  <c r="L92" i="30" s="1"/>
  <c r="K92" i="30" s="1"/>
  <c r="J92" i="30" s="1"/>
  <c r="I92" i="30" s="1"/>
  <c r="H92" i="30" s="1"/>
  <c r="G92" i="30" s="1"/>
  <c r="F92" i="30" s="1"/>
  <c r="E92" i="30" s="1"/>
  <c r="D92" i="30" s="1"/>
  <c r="C92" i="30" s="1"/>
  <c r="V91" i="30"/>
  <c r="U91" i="30" s="1"/>
  <c r="T91" i="30" s="1"/>
  <c r="S91" i="30" s="1"/>
  <c r="R91" i="30" s="1"/>
  <c r="Q91" i="30" s="1"/>
  <c r="P91" i="30" s="1"/>
  <c r="O91" i="30" s="1"/>
  <c r="N91" i="30" s="1"/>
  <c r="M91" i="30" s="1"/>
  <c r="L91" i="30" s="1"/>
  <c r="K91" i="30" s="1"/>
  <c r="J91" i="30" s="1"/>
  <c r="I91" i="30" s="1"/>
  <c r="H91" i="30" s="1"/>
  <c r="G91" i="30" s="1"/>
  <c r="F91" i="30" s="1"/>
  <c r="E91" i="30" s="1"/>
  <c r="D91" i="30" s="1"/>
  <c r="C91" i="30" s="1"/>
  <c r="V90" i="30"/>
  <c r="U90" i="30" s="1"/>
  <c r="T90" i="30"/>
  <c r="S90" i="30" s="1"/>
  <c r="R90" i="30" s="1"/>
  <c r="Q90" i="30" s="1"/>
  <c r="P90" i="30" s="1"/>
  <c r="O90" i="30" s="1"/>
  <c r="N90" i="30" s="1"/>
  <c r="M90" i="30" s="1"/>
  <c r="L90" i="30" s="1"/>
  <c r="K90" i="30" s="1"/>
  <c r="J90" i="30"/>
  <c r="I90" i="30" s="1"/>
  <c r="H90" i="30" s="1"/>
  <c r="G90" i="30" s="1"/>
  <c r="F90" i="30" s="1"/>
  <c r="E90" i="30" s="1"/>
  <c r="D90" i="30" s="1"/>
  <c r="C90" i="30" s="1"/>
  <c r="V89" i="30"/>
  <c r="U89" i="30" s="1"/>
  <c r="T89" i="30" s="1"/>
  <c r="S89" i="30" s="1"/>
  <c r="R89" i="30"/>
  <c r="Q89" i="30" s="1"/>
  <c r="P89" i="30" s="1"/>
  <c r="O89" i="30" s="1"/>
  <c r="N89" i="30" s="1"/>
  <c r="M89" i="30" s="1"/>
  <c r="L89" i="30" s="1"/>
  <c r="K89" i="30" s="1"/>
  <c r="J89" i="30" s="1"/>
  <c r="I89" i="30" s="1"/>
  <c r="H89" i="30"/>
  <c r="G89" i="30" s="1"/>
  <c r="F89" i="30" s="1"/>
  <c r="E89" i="30" s="1"/>
  <c r="D89" i="30" s="1"/>
  <c r="C89" i="30" s="1"/>
  <c r="V88" i="30"/>
  <c r="U88" i="30"/>
  <c r="T88" i="30"/>
  <c r="S88" i="30" s="1"/>
  <c r="R88" i="30" s="1"/>
  <c r="Q88" i="30" s="1"/>
  <c r="P88" i="30" s="1"/>
  <c r="O88" i="30" s="1"/>
  <c r="N88" i="30" s="1"/>
  <c r="M88" i="30" s="1"/>
  <c r="L88" i="30" s="1"/>
  <c r="K88" i="30" s="1"/>
  <c r="J88" i="30"/>
  <c r="I88" i="30" s="1"/>
  <c r="H88" i="30" s="1"/>
  <c r="G88" i="30" s="1"/>
  <c r="F88" i="30" s="1"/>
  <c r="E88" i="30" s="1"/>
  <c r="D88" i="30" s="1"/>
  <c r="C88" i="30" s="1"/>
  <c r="V87" i="30"/>
  <c r="U87" i="30" s="1"/>
  <c r="T87" i="30"/>
  <c r="S87" i="30" s="1"/>
  <c r="R87" i="30" s="1"/>
  <c r="Q87" i="30" s="1"/>
  <c r="P87" i="30"/>
  <c r="O87" i="30" s="1"/>
  <c r="N87" i="30" s="1"/>
  <c r="M87" i="30" s="1"/>
  <c r="L87" i="30" s="1"/>
  <c r="K87" i="30" s="1"/>
  <c r="J87" i="30" s="1"/>
  <c r="I87" i="30" s="1"/>
  <c r="H87" i="30" s="1"/>
  <c r="G87" i="30"/>
  <c r="F87" i="30" s="1"/>
  <c r="E87" i="30" s="1"/>
  <c r="D87" i="30" s="1"/>
  <c r="C87" i="30" s="1"/>
  <c r="V86" i="30"/>
  <c r="U86" i="30" s="1"/>
  <c r="T86" i="30" s="1"/>
  <c r="S86" i="30" s="1"/>
  <c r="R86" i="30" s="1"/>
  <c r="Q86" i="30" s="1"/>
  <c r="P86" i="30" s="1"/>
  <c r="O86" i="30" s="1"/>
  <c r="N86" i="30" s="1"/>
  <c r="M86" i="30" s="1"/>
  <c r="L86" i="30" s="1"/>
  <c r="K86" i="30" s="1"/>
  <c r="J86" i="30" s="1"/>
  <c r="I86" i="30" s="1"/>
  <c r="H86" i="30" s="1"/>
  <c r="G86" i="30" s="1"/>
  <c r="F86" i="30" s="1"/>
  <c r="E86" i="30" s="1"/>
  <c r="D86" i="30" s="1"/>
  <c r="C86" i="30" s="1"/>
  <c r="V85" i="30"/>
  <c r="U85" i="30" s="1"/>
  <c r="T85" i="30" s="1"/>
  <c r="S85" i="30"/>
  <c r="R85" i="30" s="1"/>
  <c r="Q85" i="30" s="1"/>
  <c r="P85" i="30" s="1"/>
  <c r="O85" i="30" s="1"/>
  <c r="N85" i="30" s="1"/>
  <c r="M85" i="30" s="1"/>
  <c r="L85" i="30" s="1"/>
  <c r="K85" i="30" s="1"/>
  <c r="J85" i="30" s="1"/>
  <c r="I85" i="30" s="1"/>
  <c r="H85" i="30" s="1"/>
  <c r="G85" i="30" s="1"/>
  <c r="F85" i="30" s="1"/>
  <c r="E85" i="30" s="1"/>
  <c r="D85" i="30" s="1"/>
  <c r="C85" i="30" s="1"/>
  <c r="V84" i="30"/>
  <c r="U84" i="30"/>
  <c r="T84" i="30" s="1"/>
  <c r="S84" i="30" s="1"/>
  <c r="R84" i="30" s="1"/>
  <c r="Q84" i="30" s="1"/>
  <c r="P84" i="30"/>
  <c r="O84" i="30" s="1"/>
  <c r="N84" i="30" s="1"/>
  <c r="M84" i="30" s="1"/>
  <c r="L84" i="30" s="1"/>
  <c r="K84" i="30" s="1"/>
  <c r="J84" i="30" s="1"/>
  <c r="I84" i="30" s="1"/>
  <c r="H84" i="30" s="1"/>
  <c r="G84" i="30" s="1"/>
  <c r="F84" i="30" s="1"/>
  <c r="E84" i="30" s="1"/>
  <c r="D84" i="30" s="1"/>
  <c r="C84" i="30" s="1"/>
  <c r="V83" i="30"/>
  <c r="U83" i="30" s="1"/>
  <c r="T83" i="30" s="1"/>
  <c r="S83" i="30" s="1"/>
  <c r="R83" i="30" s="1"/>
  <c r="Q83" i="30"/>
  <c r="P83" i="30" s="1"/>
  <c r="O83" i="30" s="1"/>
  <c r="N83" i="30" s="1"/>
  <c r="M83" i="30" s="1"/>
  <c r="L83" i="30" s="1"/>
  <c r="K83" i="30" s="1"/>
  <c r="J83" i="30" s="1"/>
  <c r="I83" i="30" s="1"/>
  <c r="H83" i="30" s="1"/>
  <c r="G83" i="30" s="1"/>
  <c r="F83" i="30" s="1"/>
  <c r="E83" i="30" s="1"/>
  <c r="D83" i="30" s="1"/>
  <c r="C83" i="30" s="1"/>
  <c r="V82" i="30"/>
  <c r="U82" i="30"/>
  <c r="T82" i="30"/>
  <c r="S82" i="30" s="1"/>
  <c r="R82" i="30" s="1"/>
  <c r="Q82" i="30" s="1"/>
  <c r="P82" i="30" s="1"/>
  <c r="O82" i="30" s="1"/>
  <c r="N82" i="30" s="1"/>
  <c r="M82" i="30" s="1"/>
  <c r="L82" i="30" s="1"/>
  <c r="K82" i="30" s="1"/>
  <c r="J82" i="30" s="1"/>
  <c r="I82" i="30" s="1"/>
  <c r="H82" i="30" s="1"/>
  <c r="G82" i="30" s="1"/>
  <c r="F82" i="30" s="1"/>
  <c r="E82" i="30" s="1"/>
  <c r="D82" i="30" s="1"/>
  <c r="C82" i="30" s="1"/>
  <c r="V81" i="30"/>
  <c r="U81" i="30" s="1"/>
  <c r="T81" i="30" s="1"/>
  <c r="S81" i="30" s="1"/>
  <c r="R81" i="30" s="1"/>
  <c r="Q81" i="30"/>
  <c r="P81" i="30" s="1"/>
  <c r="O81" i="30" s="1"/>
  <c r="N81" i="30" s="1"/>
  <c r="M81" i="30" s="1"/>
  <c r="L81" i="30" s="1"/>
  <c r="K81" i="30" s="1"/>
  <c r="J81" i="30" s="1"/>
  <c r="I81" i="30" s="1"/>
  <c r="H81" i="30" s="1"/>
  <c r="G81" i="30" s="1"/>
  <c r="F81" i="30" s="1"/>
  <c r="E81" i="30" s="1"/>
  <c r="D81" i="30" s="1"/>
  <c r="C81" i="30" s="1"/>
  <c r="V80" i="30"/>
  <c r="U80" i="30" s="1"/>
  <c r="T80" i="30" s="1"/>
  <c r="S80" i="30"/>
  <c r="R80" i="30" s="1"/>
  <c r="Q80" i="30" s="1"/>
  <c r="P80" i="30" s="1"/>
  <c r="O80" i="30" s="1"/>
  <c r="N80" i="30" s="1"/>
  <c r="M80" i="30" s="1"/>
  <c r="L80" i="30" s="1"/>
  <c r="K80" i="30" s="1"/>
  <c r="J80" i="30" s="1"/>
  <c r="I80" i="30" s="1"/>
  <c r="H80" i="30" s="1"/>
  <c r="G80" i="30" s="1"/>
  <c r="F80" i="30" s="1"/>
  <c r="E80" i="30" s="1"/>
  <c r="D80" i="30" s="1"/>
  <c r="C80" i="30" s="1"/>
  <c r="V79" i="30"/>
  <c r="U79" i="30" s="1"/>
  <c r="T79" i="30"/>
  <c r="S79" i="30" s="1"/>
  <c r="R79" i="30" s="1"/>
  <c r="Q79" i="30" s="1"/>
  <c r="P79" i="30"/>
  <c r="O79" i="30" s="1"/>
  <c r="N79" i="30"/>
  <c r="M79" i="30" s="1"/>
  <c r="L79" i="30" s="1"/>
  <c r="K79" i="30" s="1"/>
  <c r="J79" i="30" s="1"/>
  <c r="I79" i="30" s="1"/>
  <c r="H79" i="30" s="1"/>
  <c r="G79" i="30" s="1"/>
  <c r="F79" i="30" s="1"/>
  <c r="E79" i="30" s="1"/>
  <c r="D79" i="30" s="1"/>
  <c r="C79" i="30" s="1"/>
  <c r="V78" i="30"/>
  <c r="U78" i="30" s="1"/>
  <c r="T78" i="30" s="1"/>
  <c r="S78" i="30" s="1"/>
  <c r="R78" i="30"/>
  <c r="Q78" i="30" s="1"/>
  <c r="P78" i="30" s="1"/>
  <c r="O78" i="30" s="1"/>
  <c r="N78" i="30" s="1"/>
  <c r="M78" i="30" s="1"/>
  <c r="L78" i="30" s="1"/>
  <c r="K78" i="30" s="1"/>
  <c r="J78" i="30" s="1"/>
  <c r="I78" i="30" s="1"/>
  <c r="H78" i="30" s="1"/>
  <c r="G78" i="30" s="1"/>
  <c r="F78" i="30" s="1"/>
  <c r="E78" i="30" s="1"/>
  <c r="D78" i="30" s="1"/>
  <c r="C78" i="30" s="1"/>
  <c r="V77" i="30"/>
  <c r="U77" i="30" s="1"/>
  <c r="T77" i="30"/>
  <c r="S77" i="30"/>
  <c r="R77" i="30" s="1"/>
  <c r="Q77" i="30" s="1"/>
  <c r="P77" i="30" s="1"/>
  <c r="O77" i="30" s="1"/>
  <c r="N77" i="30" s="1"/>
  <c r="M77" i="30" s="1"/>
  <c r="L77" i="30" s="1"/>
  <c r="K77" i="30" s="1"/>
  <c r="J77" i="30" s="1"/>
  <c r="I77" i="30" s="1"/>
  <c r="H77" i="30" s="1"/>
  <c r="G77" i="30" s="1"/>
  <c r="F77" i="30" s="1"/>
  <c r="E77" i="30" s="1"/>
  <c r="D77" i="30" s="1"/>
  <c r="C77" i="30" s="1"/>
  <c r="V76" i="30"/>
  <c r="U76" i="30"/>
  <c r="T76" i="30" s="1"/>
  <c r="S76" i="30" s="1"/>
  <c r="R76" i="30" s="1"/>
  <c r="Q76" i="30" s="1"/>
  <c r="P76" i="30" s="1"/>
  <c r="O76" i="30" s="1"/>
  <c r="N76" i="30" s="1"/>
  <c r="M76" i="30" s="1"/>
  <c r="L76" i="30" s="1"/>
  <c r="K76" i="30" s="1"/>
  <c r="J76" i="30" s="1"/>
  <c r="I76" i="30" s="1"/>
  <c r="H76" i="30" s="1"/>
  <c r="G76" i="30" s="1"/>
  <c r="F76" i="30" s="1"/>
  <c r="E76" i="30" s="1"/>
  <c r="D76" i="30" s="1"/>
  <c r="C76" i="30" s="1"/>
  <c r="V75" i="30"/>
  <c r="U75" i="30" s="1"/>
  <c r="T75" i="30" s="1"/>
  <c r="S75" i="30" s="1"/>
  <c r="R75" i="30" s="1"/>
  <c r="Q75" i="30" s="1"/>
  <c r="P75" i="30" s="1"/>
  <c r="O75" i="30" s="1"/>
  <c r="N75" i="30" s="1"/>
  <c r="M75" i="30" s="1"/>
  <c r="L75" i="30" s="1"/>
  <c r="K75" i="30" s="1"/>
  <c r="J75" i="30" s="1"/>
  <c r="I75" i="30" s="1"/>
  <c r="H75" i="30" s="1"/>
  <c r="G75" i="30" s="1"/>
  <c r="F75" i="30" s="1"/>
  <c r="E75" i="30" s="1"/>
  <c r="D75" i="30" s="1"/>
  <c r="C75" i="30" s="1"/>
  <c r="V74" i="30"/>
  <c r="U74" i="30" s="1"/>
  <c r="T74" i="30" s="1"/>
  <c r="S74" i="30" s="1"/>
  <c r="R74" i="30" s="1"/>
  <c r="Q74" i="30" s="1"/>
  <c r="P74" i="30"/>
  <c r="O74" i="30" s="1"/>
  <c r="N74" i="30" s="1"/>
  <c r="M74" i="30" s="1"/>
  <c r="L74" i="30" s="1"/>
  <c r="K74" i="30"/>
  <c r="J74" i="30" s="1"/>
  <c r="I74" i="30" s="1"/>
  <c r="H74" i="30" s="1"/>
  <c r="G74" i="30" s="1"/>
  <c r="F74" i="30" s="1"/>
  <c r="E74" i="30" s="1"/>
  <c r="D74" i="30" s="1"/>
  <c r="C74" i="30" s="1"/>
  <c r="V73" i="30"/>
  <c r="U73" i="30" s="1"/>
  <c r="T73" i="30"/>
  <c r="S73" i="30" s="1"/>
  <c r="R73" i="30" s="1"/>
  <c r="Q73" i="30" s="1"/>
  <c r="P73" i="30" s="1"/>
  <c r="O73" i="30" s="1"/>
  <c r="N73" i="30" s="1"/>
  <c r="M73" i="30" s="1"/>
  <c r="L73" i="30" s="1"/>
  <c r="K73" i="30" s="1"/>
  <c r="J73" i="30" s="1"/>
  <c r="I73" i="30" s="1"/>
  <c r="H73" i="30" s="1"/>
  <c r="G73" i="30" s="1"/>
  <c r="F73" i="30" s="1"/>
  <c r="E73" i="30" s="1"/>
  <c r="D73" i="30" s="1"/>
  <c r="C73" i="30" s="1"/>
  <c r="V72" i="30"/>
  <c r="U72" i="30" s="1"/>
  <c r="T72" i="30" s="1"/>
  <c r="S72" i="30" s="1"/>
  <c r="R72" i="30"/>
  <c r="Q72" i="30" s="1"/>
  <c r="P72" i="30" s="1"/>
  <c r="O72" i="30" s="1"/>
  <c r="N72" i="30" s="1"/>
  <c r="M72" i="30" s="1"/>
  <c r="L72" i="30" s="1"/>
  <c r="K72" i="30" s="1"/>
  <c r="J72" i="30" s="1"/>
  <c r="I72" i="30" s="1"/>
  <c r="H72" i="30" s="1"/>
  <c r="G72" i="30" s="1"/>
  <c r="F72" i="30" s="1"/>
  <c r="E72" i="30" s="1"/>
  <c r="D72" i="30" s="1"/>
  <c r="C72" i="30" s="1"/>
  <c r="V71" i="30"/>
  <c r="U71" i="30" s="1"/>
  <c r="T71" i="30" s="1"/>
  <c r="S71" i="30" s="1"/>
  <c r="R71" i="30" s="1"/>
  <c r="Q71" i="30" s="1"/>
  <c r="P71" i="30" s="1"/>
  <c r="O71" i="30" s="1"/>
  <c r="N71" i="30" s="1"/>
  <c r="M71" i="30" s="1"/>
  <c r="L71" i="30" s="1"/>
  <c r="K71" i="30" s="1"/>
  <c r="J71" i="30" s="1"/>
  <c r="I71" i="30" s="1"/>
  <c r="H71" i="30" s="1"/>
  <c r="G71" i="30" s="1"/>
  <c r="F71" i="30" s="1"/>
  <c r="E71" i="30" s="1"/>
  <c r="D71" i="30" s="1"/>
  <c r="C71" i="30" s="1"/>
  <c r="V70" i="30"/>
  <c r="U70" i="30" s="1"/>
  <c r="T70" i="30" s="1"/>
  <c r="S70" i="30" s="1"/>
  <c r="R70" i="30"/>
  <c r="Q70" i="30" s="1"/>
  <c r="P70" i="30" s="1"/>
  <c r="O70" i="30" s="1"/>
  <c r="N70" i="30" s="1"/>
  <c r="M70" i="30" s="1"/>
  <c r="L70" i="30" s="1"/>
  <c r="K70" i="30" s="1"/>
  <c r="J70" i="30" s="1"/>
  <c r="I70" i="30" s="1"/>
  <c r="H70" i="30" s="1"/>
  <c r="G70" i="30" s="1"/>
  <c r="F70" i="30" s="1"/>
  <c r="E70" i="30" s="1"/>
  <c r="D70" i="30" s="1"/>
  <c r="C70" i="30" s="1"/>
  <c r="V69" i="30"/>
  <c r="U69" i="30" s="1"/>
  <c r="T69" i="30" s="1"/>
  <c r="S69" i="30" s="1"/>
  <c r="R69" i="30" s="1"/>
  <c r="Q69" i="30" s="1"/>
  <c r="P69" i="30" s="1"/>
  <c r="O69" i="30"/>
  <c r="N69" i="30" s="1"/>
  <c r="M69" i="30"/>
  <c r="L69" i="30" s="1"/>
  <c r="K69" i="30" s="1"/>
  <c r="J69" i="30" s="1"/>
  <c r="I69" i="30" s="1"/>
  <c r="H69" i="30" s="1"/>
  <c r="G69" i="30" s="1"/>
  <c r="F69" i="30" s="1"/>
  <c r="E69" i="30" s="1"/>
  <c r="D69" i="30" s="1"/>
  <c r="C69" i="30" s="1"/>
  <c r="V68" i="30"/>
  <c r="U68" i="30" s="1"/>
  <c r="T68" i="30" s="1"/>
  <c r="S68" i="30" s="1"/>
  <c r="R68" i="30" s="1"/>
  <c r="Q68" i="30" s="1"/>
  <c r="P68" i="30" s="1"/>
  <c r="O68" i="30" s="1"/>
  <c r="N68" i="30" s="1"/>
  <c r="M68" i="30" s="1"/>
  <c r="L68" i="30" s="1"/>
  <c r="K68" i="30"/>
  <c r="J68" i="30" s="1"/>
  <c r="I68" i="30" s="1"/>
  <c r="H68" i="30" s="1"/>
  <c r="G68" i="30"/>
  <c r="F68" i="30" s="1"/>
  <c r="E68" i="30" s="1"/>
  <c r="D68" i="30" s="1"/>
  <c r="C68" i="30" s="1"/>
  <c r="V67" i="30"/>
  <c r="U67" i="30" s="1"/>
  <c r="T67" i="30"/>
  <c r="S67" i="30" s="1"/>
  <c r="R67" i="30" s="1"/>
  <c r="Q67" i="30" s="1"/>
  <c r="P67" i="30" s="1"/>
  <c r="O67" i="30"/>
  <c r="N67" i="30"/>
  <c r="M67" i="30" s="1"/>
  <c r="L67" i="30" s="1"/>
  <c r="K67" i="30" s="1"/>
  <c r="J67" i="30" s="1"/>
  <c r="I67" i="30" s="1"/>
  <c r="H67" i="30" s="1"/>
  <c r="G67" i="30" s="1"/>
  <c r="F67" i="30" s="1"/>
  <c r="E67" i="30" s="1"/>
  <c r="D67" i="30" s="1"/>
  <c r="C67" i="30" s="1"/>
  <c r="V66" i="30"/>
  <c r="U66" i="30" s="1"/>
  <c r="T66" i="30" s="1"/>
  <c r="S66" i="30"/>
  <c r="R66" i="30" s="1"/>
  <c r="Q66" i="30" s="1"/>
  <c r="P66" i="30"/>
  <c r="O66" i="30" s="1"/>
  <c r="N66" i="30" s="1"/>
  <c r="M66" i="30" s="1"/>
  <c r="L66" i="30" s="1"/>
  <c r="K66" i="30" s="1"/>
  <c r="J66" i="30" s="1"/>
  <c r="I66" i="30" s="1"/>
  <c r="H66" i="30" s="1"/>
  <c r="G66" i="30" s="1"/>
  <c r="F66" i="30" s="1"/>
  <c r="E66" i="30" s="1"/>
  <c r="D66" i="30" s="1"/>
  <c r="C66" i="30" s="1"/>
  <c r="V65" i="30"/>
  <c r="U65" i="30" s="1"/>
  <c r="T65" i="30"/>
  <c r="S65" i="30"/>
  <c r="R65" i="30" s="1"/>
  <c r="Q65" i="30" s="1"/>
  <c r="P65" i="30"/>
  <c r="O65" i="30" s="1"/>
  <c r="N65" i="30" s="1"/>
  <c r="M65" i="30" s="1"/>
  <c r="L65" i="30" s="1"/>
  <c r="K65" i="30" s="1"/>
  <c r="J65" i="30" s="1"/>
  <c r="I65" i="30" s="1"/>
  <c r="H65" i="30" s="1"/>
  <c r="G65" i="30" s="1"/>
  <c r="F65" i="30" s="1"/>
  <c r="E65" i="30" s="1"/>
  <c r="D65" i="30" s="1"/>
  <c r="C65" i="30" s="1"/>
  <c r="V64" i="30"/>
  <c r="U64" i="30" s="1"/>
  <c r="T64" i="30" s="1"/>
  <c r="S64" i="30"/>
  <c r="R64" i="30" s="1"/>
  <c r="Q64" i="30" s="1"/>
  <c r="P64" i="30" s="1"/>
  <c r="O64" i="30" s="1"/>
  <c r="N64" i="30" s="1"/>
  <c r="M64" i="30" s="1"/>
  <c r="L64" i="30" s="1"/>
  <c r="K64" i="30" s="1"/>
  <c r="J64" i="30" s="1"/>
  <c r="I64" i="30" s="1"/>
  <c r="H64" i="30" s="1"/>
  <c r="G64" i="30" s="1"/>
  <c r="F64" i="30" s="1"/>
  <c r="E64" i="30" s="1"/>
  <c r="D64" i="30" s="1"/>
  <c r="C64" i="30" s="1"/>
  <c r="V63" i="30"/>
  <c r="U63" i="30" s="1"/>
  <c r="T63" i="30"/>
  <c r="S63" i="30"/>
  <c r="R63" i="30" s="1"/>
  <c r="Q63" i="30" s="1"/>
  <c r="P63" i="30" s="1"/>
  <c r="O63" i="30" s="1"/>
  <c r="N63" i="30" s="1"/>
  <c r="M63" i="30" s="1"/>
  <c r="L63" i="30" s="1"/>
  <c r="K63" i="30" s="1"/>
  <c r="J63" i="30" s="1"/>
  <c r="I63" i="30" s="1"/>
  <c r="H63" i="30" s="1"/>
  <c r="G63" i="30" s="1"/>
  <c r="F63" i="30" s="1"/>
  <c r="E63" i="30" s="1"/>
  <c r="D63" i="30" s="1"/>
  <c r="C63" i="30" s="1"/>
  <c r="V62" i="30"/>
  <c r="U62" i="30" s="1"/>
  <c r="T62" i="30" s="1"/>
  <c r="S62" i="30" s="1"/>
  <c r="R62" i="30" s="1"/>
  <c r="Q62" i="30" s="1"/>
  <c r="P62" i="30" s="1"/>
  <c r="O62" i="30" s="1"/>
  <c r="N62" i="30" s="1"/>
  <c r="M62" i="30" s="1"/>
  <c r="L62" i="30" s="1"/>
  <c r="K62" i="30" s="1"/>
  <c r="J62" i="30" s="1"/>
  <c r="I62" i="30" s="1"/>
  <c r="H62" i="30" s="1"/>
  <c r="G62" i="30" s="1"/>
  <c r="F62" i="30" s="1"/>
  <c r="E62" i="30" s="1"/>
  <c r="D62" i="30" s="1"/>
  <c r="C62" i="30" s="1"/>
  <c r="V61" i="30"/>
  <c r="U61" i="30"/>
  <c r="T61" i="30" s="1"/>
  <c r="S61" i="30" s="1"/>
  <c r="R61" i="30" s="1"/>
  <c r="Q61" i="30" s="1"/>
  <c r="P61" i="30" s="1"/>
  <c r="O61" i="30" s="1"/>
  <c r="N61" i="30" s="1"/>
  <c r="M61" i="30" s="1"/>
  <c r="L61" i="30" s="1"/>
  <c r="K61" i="30" s="1"/>
  <c r="J61" i="30" s="1"/>
  <c r="I61" i="30" s="1"/>
  <c r="H61" i="30" s="1"/>
  <c r="G61" i="30" s="1"/>
  <c r="F61" i="30" s="1"/>
  <c r="E61" i="30" s="1"/>
  <c r="D61" i="30" s="1"/>
  <c r="C61" i="30" s="1"/>
  <c r="V60" i="30"/>
  <c r="U60" i="30" s="1"/>
  <c r="T60" i="30" s="1"/>
  <c r="S60" i="30" s="1"/>
  <c r="R60" i="30" s="1"/>
  <c r="Q60" i="30" s="1"/>
  <c r="P60" i="30" s="1"/>
  <c r="O60" i="30" s="1"/>
  <c r="N60" i="30" s="1"/>
  <c r="M60" i="30" s="1"/>
  <c r="L60" i="30"/>
  <c r="K60" i="30" s="1"/>
  <c r="J60" i="30" s="1"/>
  <c r="I60" i="30" s="1"/>
  <c r="H60" i="30" s="1"/>
  <c r="G60" i="30" s="1"/>
  <c r="F60" i="30" s="1"/>
  <c r="E60" i="30" s="1"/>
  <c r="D60" i="30" s="1"/>
  <c r="C60" i="30" s="1"/>
  <c r="V59" i="30"/>
  <c r="U59" i="30" s="1"/>
  <c r="T59" i="30"/>
  <c r="S59" i="30" s="1"/>
  <c r="R59" i="30"/>
  <c r="Q59" i="30" s="1"/>
  <c r="P59" i="30" s="1"/>
  <c r="O59" i="30" s="1"/>
  <c r="N59" i="30" s="1"/>
  <c r="M59" i="30" s="1"/>
  <c r="L59" i="30" s="1"/>
  <c r="K59" i="30" s="1"/>
  <c r="J59" i="30" s="1"/>
  <c r="I59" i="30" s="1"/>
  <c r="H59" i="30" s="1"/>
  <c r="G59" i="30" s="1"/>
  <c r="F59" i="30" s="1"/>
  <c r="E59" i="30" s="1"/>
  <c r="D59" i="30" s="1"/>
  <c r="C59" i="30" s="1"/>
  <c r="V58" i="30"/>
  <c r="U58" i="30"/>
  <c r="T58" i="30" s="1"/>
  <c r="S58" i="30" s="1"/>
  <c r="R58" i="30" s="1"/>
  <c r="Q58" i="30" s="1"/>
  <c r="P58" i="30" s="1"/>
  <c r="O58" i="30" s="1"/>
  <c r="N58" i="30" s="1"/>
  <c r="M58" i="30" s="1"/>
  <c r="L58" i="30" s="1"/>
  <c r="K58" i="30" s="1"/>
  <c r="J58" i="30" s="1"/>
  <c r="I58" i="30" s="1"/>
  <c r="H58" i="30" s="1"/>
  <c r="G58" i="30" s="1"/>
  <c r="F58" i="30" s="1"/>
  <c r="E58" i="30" s="1"/>
  <c r="D58" i="30" s="1"/>
  <c r="C58" i="30" s="1"/>
  <c r="V57" i="30"/>
  <c r="U57" i="30" s="1"/>
  <c r="T57" i="30" s="1"/>
  <c r="S57" i="30" s="1"/>
  <c r="R57" i="30" s="1"/>
  <c r="Q57" i="30"/>
  <c r="P57" i="30" s="1"/>
  <c r="O57" i="30" s="1"/>
  <c r="N57" i="30" s="1"/>
  <c r="M57" i="30" s="1"/>
  <c r="L57" i="30" s="1"/>
  <c r="K57" i="30" s="1"/>
  <c r="J57" i="30" s="1"/>
  <c r="I57" i="30" s="1"/>
  <c r="H57" i="30" s="1"/>
  <c r="G57" i="30" s="1"/>
  <c r="F57" i="30" s="1"/>
  <c r="E57" i="30" s="1"/>
  <c r="D57" i="30" s="1"/>
  <c r="C57" i="30" s="1"/>
  <c r="V56" i="30"/>
  <c r="U56" i="30" s="1"/>
  <c r="T56" i="30" s="1"/>
  <c r="S56" i="30" s="1"/>
  <c r="R56" i="30" s="1"/>
  <c r="Q56" i="30" s="1"/>
  <c r="P56" i="30"/>
  <c r="O56" i="30" s="1"/>
  <c r="N56" i="30" s="1"/>
  <c r="M56" i="30" s="1"/>
  <c r="L56" i="30" s="1"/>
  <c r="K56" i="30" s="1"/>
  <c r="J56" i="30" s="1"/>
  <c r="I56" i="30" s="1"/>
  <c r="H56" i="30" s="1"/>
  <c r="G56" i="30" s="1"/>
  <c r="F56" i="30" s="1"/>
  <c r="E56" i="30" s="1"/>
  <c r="D56" i="30" s="1"/>
  <c r="C56" i="30" s="1"/>
  <c r="V55" i="30"/>
  <c r="U55" i="30" s="1"/>
  <c r="T55" i="30"/>
  <c r="S55" i="30" s="1"/>
  <c r="R55" i="30" s="1"/>
  <c r="Q55" i="30" s="1"/>
  <c r="P55" i="30" s="1"/>
  <c r="O55" i="30" s="1"/>
  <c r="N55" i="30" s="1"/>
  <c r="M55" i="30" s="1"/>
  <c r="L55" i="30" s="1"/>
  <c r="K55" i="30" s="1"/>
  <c r="J55" i="30" s="1"/>
  <c r="I55" i="30" s="1"/>
  <c r="H55" i="30" s="1"/>
  <c r="G55" i="30" s="1"/>
  <c r="F55" i="30" s="1"/>
  <c r="E55" i="30" s="1"/>
  <c r="D55" i="30" s="1"/>
  <c r="C55" i="30" s="1"/>
  <c r="V54" i="30"/>
  <c r="U54" i="30"/>
  <c r="T54" i="30"/>
  <c r="S54" i="30" s="1"/>
  <c r="R54" i="30" s="1"/>
  <c r="Q54" i="30" s="1"/>
  <c r="P54" i="30" s="1"/>
  <c r="O54" i="30" s="1"/>
  <c r="N54" i="30" s="1"/>
  <c r="M54" i="30" s="1"/>
  <c r="L54" i="30" s="1"/>
  <c r="K54" i="30" s="1"/>
  <c r="J54" i="30" s="1"/>
  <c r="I54" i="30" s="1"/>
  <c r="H54" i="30" s="1"/>
  <c r="G54" i="30" s="1"/>
  <c r="F54" i="30" s="1"/>
  <c r="E54" i="30" s="1"/>
  <c r="D54" i="30" s="1"/>
  <c r="C54" i="30" s="1"/>
  <c r="V53" i="30"/>
  <c r="U53" i="30" s="1"/>
  <c r="T53" i="30" s="1"/>
  <c r="S53" i="30" s="1"/>
  <c r="R53" i="30" s="1"/>
  <c r="Q53" i="30" s="1"/>
  <c r="P53" i="30" s="1"/>
  <c r="O53" i="30" s="1"/>
  <c r="N53" i="30" s="1"/>
  <c r="M53" i="30" s="1"/>
  <c r="L53" i="30" s="1"/>
  <c r="K53" i="30" s="1"/>
  <c r="J53" i="30" s="1"/>
  <c r="I53" i="30" s="1"/>
  <c r="H53" i="30" s="1"/>
  <c r="G53" i="30" s="1"/>
  <c r="F53" i="30" s="1"/>
  <c r="E53" i="30" s="1"/>
  <c r="D53" i="30" s="1"/>
  <c r="C53" i="30" s="1"/>
  <c r="V52" i="30"/>
  <c r="U52" i="30" s="1"/>
  <c r="T52" i="30" s="1"/>
  <c r="S52" i="30" s="1"/>
  <c r="R52" i="30" s="1"/>
  <c r="Q52" i="30" s="1"/>
  <c r="P52" i="30" s="1"/>
  <c r="O52" i="30" s="1"/>
  <c r="N52" i="30" s="1"/>
  <c r="M52" i="30" s="1"/>
  <c r="L52" i="30" s="1"/>
  <c r="K52" i="30" s="1"/>
  <c r="J52" i="30" s="1"/>
  <c r="I52" i="30" s="1"/>
  <c r="H52" i="30" s="1"/>
  <c r="G52" i="30" s="1"/>
  <c r="F52" i="30" s="1"/>
  <c r="E52" i="30" s="1"/>
  <c r="D52" i="30" s="1"/>
  <c r="C52" i="30" s="1"/>
  <c r="V51" i="30"/>
  <c r="U51" i="30" s="1"/>
  <c r="T51" i="30"/>
  <c r="S51" i="30" s="1"/>
  <c r="R51" i="30"/>
  <c r="Q51" i="30" s="1"/>
  <c r="P51" i="30" s="1"/>
  <c r="O51" i="30"/>
  <c r="N51" i="30" s="1"/>
  <c r="M51" i="30" s="1"/>
  <c r="L51" i="30" s="1"/>
  <c r="K51" i="30" s="1"/>
  <c r="J51" i="30" s="1"/>
  <c r="I51" i="30" s="1"/>
  <c r="H51" i="30" s="1"/>
  <c r="G51" i="30"/>
  <c r="F51" i="30" s="1"/>
  <c r="E51" i="30" s="1"/>
  <c r="D51" i="30" s="1"/>
  <c r="C51" i="30" s="1"/>
  <c r="V50" i="30"/>
  <c r="U50" i="30"/>
  <c r="T50" i="30" s="1"/>
  <c r="S50" i="30" s="1"/>
  <c r="R50" i="30" s="1"/>
  <c r="Q50" i="30" s="1"/>
  <c r="P50" i="30" s="1"/>
  <c r="O50" i="30" s="1"/>
  <c r="N50" i="30" s="1"/>
  <c r="M50" i="30" s="1"/>
  <c r="L50" i="30" s="1"/>
  <c r="K50" i="30" s="1"/>
  <c r="J50" i="30" s="1"/>
  <c r="I50" i="30" s="1"/>
  <c r="H50" i="30" s="1"/>
  <c r="G50" i="30" s="1"/>
  <c r="F50" i="30" s="1"/>
  <c r="E50" i="30" s="1"/>
  <c r="D50" i="30" s="1"/>
  <c r="C50" i="30" s="1"/>
  <c r="V49" i="30"/>
  <c r="U49" i="30" s="1"/>
  <c r="T49" i="30" s="1"/>
  <c r="S49" i="30" s="1"/>
  <c r="R49" i="30"/>
  <c r="Q49" i="30"/>
  <c r="P49" i="30" s="1"/>
  <c r="O49" i="30" s="1"/>
  <c r="N49" i="30" s="1"/>
  <c r="M49" i="30" s="1"/>
  <c r="L49" i="30" s="1"/>
  <c r="K49" i="30" s="1"/>
  <c r="J49" i="30" s="1"/>
  <c r="I49" i="30" s="1"/>
  <c r="H49" i="30" s="1"/>
  <c r="G49" i="30" s="1"/>
  <c r="F49" i="30" s="1"/>
  <c r="E49" i="30" s="1"/>
  <c r="D49" i="30" s="1"/>
  <c r="C49" i="30" s="1"/>
  <c r="V48" i="30"/>
  <c r="U48" i="30" s="1"/>
  <c r="T48" i="30" s="1"/>
  <c r="S48" i="30" s="1"/>
  <c r="R48" i="30" s="1"/>
  <c r="Q48" i="30" s="1"/>
  <c r="P48" i="30" s="1"/>
  <c r="O48" i="30" s="1"/>
  <c r="N48" i="30" s="1"/>
  <c r="M48" i="30" s="1"/>
  <c r="L48" i="30" s="1"/>
  <c r="K48" i="30" s="1"/>
  <c r="J48" i="30" s="1"/>
  <c r="I48" i="30" s="1"/>
  <c r="H48" i="30" s="1"/>
  <c r="G48" i="30" s="1"/>
  <c r="F48" i="30" s="1"/>
  <c r="E48" i="30" s="1"/>
  <c r="D48" i="30" s="1"/>
  <c r="C48" i="30" s="1"/>
  <c r="V47" i="30"/>
  <c r="U47" i="30" s="1"/>
  <c r="T47" i="30" s="1"/>
  <c r="S47" i="30" s="1"/>
  <c r="R47" i="30" s="1"/>
  <c r="Q47" i="30" s="1"/>
  <c r="P47" i="30" s="1"/>
  <c r="O47" i="30" s="1"/>
  <c r="N47" i="30" s="1"/>
  <c r="M47" i="30" s="1"/>
  <c r="L47" i="30" s="1"/>
  <c r="K47" i="30" s="1"/>
  <c r="J47" i="30" s="1"/>
  <c r="I47" i="30" s="1"/>
  <c r="H47" i="30" s="1"/>
  <c r="G47" i="30" s="1"/>
  <c r="F47" i="30" s="1"/>
  <c r="E47" i="30" s="1"/>
  <c r="D47" i="30" s="1"/>
  <c r="C47" i="30" s="1"/>
  <c r="V46" i="30"/>
  <c r="U46" i="30"/>
  <c r="T46" i="30"/>
  <c r="S46" i="30" s="1"/>
  <c r="R46" i="30" s="1"/>
  <c r="Q46" i="30" s="1"/>
  <c r="P46" i="30" s="1"/>
  <c r="O46" i="30" s="1"/>
  <c r="N46" i="30" s="1"/>
  <c r="M46" i="30" s="1"/>
  <c r="L46" i="30" s="1"/>
  <c r="K46" i="30" s="1"/>
  <c r="J46" i="30" s="1"/>
  <c r="I46" i="30" s="1"/>
  <c r="H46" i="30" s="1"/>
  <c r="G46" i="30" s="1"/>
  <c r="F46" i="30" s="1"/>
  <c r="E46" i="30" s="1"/>
  <c r="D46" i="30" s="1"/>
  <c r="C46" i="30" s="1"/>
  <c r="V45" i="30"/>
  <c r="U45" i="30" s="1"/>
  <c r="T45" i="30" s="1"/>
  <c r="S45" i="30" s="1"/>
  <c r="R45" i="30" s="1"/>
  <c r="Q45" i="30" s="1"/>
  <c r="P45" i="30"/>
  <c r="O45" i="30" s="1"/>
  <c r="N45" i="30" s="1"/>
  <c r="M45" i="30" s="1"/>
  <c r="L45" i="30"/>
  <c r="K45" i="30" s="1"/>
  <c r="J45" i="30" s="1"/>
  <c r="I45" i="30" s="1"/>
  <c r="H45" i="30" s="1"/>
  <c r="G45" i="30" s="1"/>
  <c r="F45" i="30" s="1"/>
  <c r="E45" i="30" s="1"/>
  <c r="D45" i="30" s="1"/>
  <c r="C45" i="30" s="1"/>
  <c r="V44" i="30"/>
  <c r="U44" i="30" s="1"/>
  <c r="T44" i="30" s="1"/>
  <c r="S44" i="30" s="1"/>
  <c r="R44" i="30" s="1"/>
  <c r="Q44" i="30" s="1"/>
  <c r="P44" i="30" s="1"/>
  <c r="O44" i="30" s="1"/>
  <c r="N44" i="30" s="1"/>
  <c r="M44" i="30" s="1"/>
  <c r="L44" i="30" s="1"/>
  <c r="K44" i="30" s="1"/>
  <c r="J44" i="30" s="1"/>
  <c r="I44" i="30" s="1"/>
  <c r="H44" i="30" s="1"/>
  <c r="G44" i="30" s="1"/>
  <c r="F44" i="30" s="1"/>
  <c r="E44" i="30" s="1"/>
  <c r="D44" i="30" s="1"/>
  <c r="C44" i="30" s="1"/>
  <c r="V43" i="30"/>
  <c r="U43" i="30" s="1"/>
  <c r="T43" i="30" s="1"/>
  <c r="S43" i="30" s="1"/>
  <c r="R43" i="30" s="1"/>
  <c r="Q43" i="30" s="1"/>
  <c r="P43" i="30" s="1"/>
  <c r="O43" i="30" s="1"/>
  <c r="N43" i="30" s="1"/>
  <c r="M43" i="30" s="1"/>
  <c r="L43" i="30" s="1"/>
  <c r="K43" i="30" s="1"/>
  <c r="J43" i="30" s="1"/>
  <c r="I43" i="30" s="1"/>
  <c r="H43" i="30" s="1"/>
  <c r="G43" i="30" s="1"/>
  <c r="F43" i="30" s="1"/>
  <c r="E43" i="30" s="1"/>
  <c r="D43" i="30" s="1"/>
  <c r="C43" i="30" s="1"/>
  <c r="V42" i="30"/>
  <c r="U42" i="30"/>
  <c r="T42" i="30" s="1"/>
  <c r="S42" i="30"/>
  <c r="R42" i="30" s="1"/>
  <c r="Q42" i="30" s="1"/>
  <c r="P42" i="30" s="1"/>
  <c r="O42" i="30" s="1"/>
  <c r="N42" i="30" s="1"/>
  <c r="M42" i="30" s="1"/>
  <c r="L42" i="30" s="1"/>
  <c r="K42" i="30" s="1"/>
  <c r="J42" i="30" s="1"/>
  <c r="I42" i="30" s="1"/>
  <c r="H42" i="30" s="1"/>
  <c r="G42" i="30" s="1"/>
  <c r="F42" i="30" s="1"/>
  <c r="E42" i="30" s="1"/>
  <c r="D42" i="30" s="1"/>
  <c r="C42" i="30" s="1"/>
  <c r="V41" i="30"/>
  <c r="U41" i="30" s="1"/>
  <c r="T41" i="30"/>
  <c r="S41" i="30" s="1"/>
  <c r="R41" i="30" s="1"/>
  <c r="Q41" i="30" s="1"/>
  <c r="P41" i="30" s="1"/>
  <c r="O41" i="30" s="1"/>
  <c r="N41" i="30" s="1"/>
  <c r="M41" i="30" s="1"/>
  <c r="L41" i="30" s="1"/>
  <c r="K41" i="30" s="1"/>
  <c r="J41" i="30" s="1"/>
  <c r="I41" i="30" s="1"/>
  <c r="H41" i="30" s="1"/>
  <c r="G41" i="30" s="1"/>
  <c r="F41" i="30" s="1"/>
  <c r="E41" i="30" s="1"/>
  <c r="D41" i="30" s="1"/>
  <c r="C41" i="30" s="1"/>
  <c r="V40" i="30"/>
  <c r="U40" i="30" s="1"/>
  <c r="T40" i="30" s="1"/>
  <c r="S40" i="30" s="1"/>
  <c r="R40" i="30" s="1"/>
  <c r="Q40" i="30" s="1"/>
  <c r="P40" i="30" s="1"/>
  <c r="O40" i="30" s="1"/>
  <c r="N40" i="30" s="1"/>
  <c r="M40" i="30" s="1"/>
  <c r="L40" i="30" s="1"/>
  <c r="K40" i="30" s="1"/>
  <c r="J40" i="30" s="1"/>
  <c r="I40" i="30" s="1"/>
  <c r="H40" i="30" s="1"/>
  <c r="G40" i="30" s="1"/>
  <c r="F40" i="30" s="1"/>
  <c r="E40" i="30" s="1"/>
  <c r="D40" i="30" s="1"/>
  <c r="C40" i="30" s="1"/>
  <c r="V39" i="30"/>
  <c r="U39" i="30" s="1"/>
  <c r="T39" i="30" s="1"/>
  <c r="S39" i="30" s="1"/>
  <c r="R39" i="30" s="1"/>
  <c r="Q39" i="30" s="1"/>
  <c r="P39" i="30" s="1"/>
  <c r="O39" i="30" s="1"/>
  <c r="N39" i="30" s="1"/>
  <c r="M39" i="30" s="1"/>
  <c r="L39" i="30" s="1"/>
  <c r="K39" i="30" s="1"/>
  <c r="J39" i="30" s="1"/>
  <c r="I39" i="30" s="1"/>
  <c r="H39" i="30" s="1"/>
  <c r="G39" i="30" s="1"/>
  <c r="F39" i="30" s="1"/>
  <c r="E39" i="30" s="1"/>
  <c r="D39" i="30" s="1"/>
  <c r="C39" i="30" s="1"/>
  <c r="V38" i="30"/>
  <c r="U38" i="30"/>
  <c r="T38" i="30"/>
  <c r="S38" i="30"/>
  <c r="R38" i="30"/>
  <c r="Q38" i="30" s="1"/>
  <c r="P38" i="30"/>
  <c r="O38" i="30" s="1"/>
  <c r="N38" i="30" s="1"/>
  <c r="M38" i="30" s="1"/>
  <c r="L38" i="30" s="1"/>
  <c r="K38" i="30" s="1"/>
  <c r="J38" i="30" s="1"/>
  <c r="I38" i="30" s="1"/>
  <c r="H38" i="30" s="1"/>
  <c r="G38" i="30" s="1"/>
  <c r="F38" i="30" s="1"/>
  <c r="E38" i="30" s="1"/>
  <c r="D38" i="30" s="1"/>
  <c r="C38" i="30" s="1"/>
  <c r="V37" i="30"/>
  <c r="U37" i="30" s="1"/>
  <c r="T37" i="30"/>
  <c r="S37" i="30"/>
  <c r="R37" i="30" s="1"/>
  <c r="Q37" i="30" s="1"/>
  <c r="P37" i="30" s="1"/>
  <c r="O37" i="30" s="1"/>
  <c r="N37" i="30" s="1"/>
  <c r="M37" i="30" s="1"/>
  <c r="L37" i="30" s="1"/>
  <c r="K37" i="30" s="1"/>
  <c r="J37" i="30" s="1"/>
  <c r="I37" i="30" s="1"/>
  <c r="H37" i="30" s="1"/>
  <c r="G37" i="30" s="1"/>
  <c r="F37" i="30" s="1"/>
  <c r="E37" i="30" s="1"/>
  <c r="D37" i="30" s="1"/>
  <c r="C37" i="30" s="1"/>
  <c r="V36" i="30"/>
  <c r="U36" i="30"/>
  <c r="T36" i="30" s="1"/>
  <c r="S36" i="30" s="1"/>
  <c r="R36" i="30" s="1"/>
  <c r="Q36" i="30" s="1"/>
  <c r="P36" i="30" s="1"/>
  <c r="O36" i="30" s="1"/>
  <c r="N36" i="30" s="1"/>
  <c r="M36" i="30" s="1"/>
  <c r="L36" i="30" s="1"/>
  <c r="K36" i="30" s="1"/>
  <c r="J36" i="30" s="1"/>
  <c r="I36" i="30" s="1"/>
  <c r="H36" i="30" s="1"/>
  <c r="G36" i="30" s="1"/>
  <c r="F36" i="30" s="1"/>
  <c r="E36" i="30" s="1"/>
  <c r="D36" i="30" s="1"/>
  <c r="C36" i="30" s="1"/>
  <c r="V35" i="30"/>
  <c r="U35" i="30" s="1"/>
  <c r="T35" i="30"/>
  <c r="S35" i="30" s="1"/>
  <c r="R35" i="30" s="1"/>
  <c r="Q35" i="30" s="1"/>
  <c r="P35" i="30" s="1"/>
  <c r="O35" i="30" s="1"/>
  <c r="N35" i="30" s="1"/>
  <c r="M35" i="30" s="1"/>
  <c r="L35" i="30" s="1"/>
  <c r="K35" i="30" s="1"/>
  <c r="J35" i="30" s="1"/>
  <c r="I35" i="30" s="1"/>
  <c r="H35" i="30" s="1"/>
  <c r="G35" i="30" s="1"/>
  <c r="F35" i="30" s="1"/>
  <c r="E35" i="30" s="1"/>
  <c r="D35" i="30" s="1"/>
  <c r="C35" i="30" s="1"/>
  <c r="V34" i="30"/>
  <c r="U34" i="30" s="1"/>
  <c r="T34" i="30" s="1"/>
  <c r="S34" i="30" s="1"/>
  <c r="R34" i="30" s="1"/>
  <c r="Q34" i="30" s="1"/>
  <c r="P34" i="30" s="1"/>
  <c r="O34" i="30" s="1"/>
  <c r="N34" i="30" s="1"/>
  <c r="M34" i="30" s="1"/>
  <c r="L34" i="30" s="1"/>
  <c r="K34" i="30" s="1"/>
  <c r="J34" i="30" s="1"/>
  <c r="I34" i="30" s="1"/>
  <c r="H34" i="30" s="1"/>
  <c r="G34" i="30" s="1"/>
  <c r="F34" i="30" s="1"/>
  <c r="E34" i="30" s="1"/>
  <c r="D34" i="30" s="1"/>
  <c r="C34" i="30" s="1"/>
  <c r="V33" i="30"/>
  <c r="U33" i="30" s="1"/>
  <c r="T33" i="30"/>
  <c r="S33" i="30"/>
  <c r="R33" i="30"/>
  <c r="Q33" i="30"/>
  <c r="P33" i="30"/>
  <c r="O33" i="30" s="1"/>
  <c r="N33" i="30" s="1"/>
  <c r="M33" i="30" s="1"/>
  <c r="L33" i="30" s="1"/>
  <c r="K33" i="30" s="1"/>
  <c r="J33" i="30" s="1"/>
  <c r="I33" i="30" s="1"/>
  <c r="H33" i="30" s="1"/>
  <c r="G33" i="30" s="1"/>
  <c r="F33" i="30" s="1"/>
  <c r="E33" i="30" s="1"/>
  <c r="D33" i="30" s="1"/>
  <c r="C33" i="30" s="1"/>
  <c r="V32" i="30"/>
  <c r="U32" i="30"/>
  <c r="T32" i="30"/>
  <c r="S32" i="30" s="1"/>
  <c r="R32" i="30" s="1"/>
  <c r="Q32" i="30" s="1"/>
  <c r="P32" i="30" s="1"/>
  <c r="O32" i="30" s="1"/>
  <c r="N32" i="30" s="1"/>
  <c r="M32" i="30" s="1"/>
  <c r="L32" i="30" s="1"/>
  <c r="K32" i="30" s="1"/>
  <c r="J32" i="30" s="1"/>
  <c r="I32" i="30" s="1"/>
  <c r="H32" i="30" s="1"/>
  <c r="G32" i="30" s="1"/>
  <c r="F32" i="30" s="1"/>
  <c r="E32" i="30" s="1"/>
  <c r="D32" i="30" s="1"/>
  <c r="C32" i="30" s="1"/>
  <c r="V31" i="30"/>
  <c r="U31" i="30" s="1"/>
  <c r="T31" i="30" s="1"/>
  <c r="S31" i="30" s="1"/>
  <c r="R31" i="30" s="1"/>
  <c r="Q31" i="30" s="1"/>
  <c r="P31" i="30" s="1"/>
  <c r="O31" i="30" s="1"/>
  <c r="N31" i="30" s="1"/>
  <c r="M31" i="30" s="1"/>
  <c r="L31" i="30" s="1"/>
  <c r="K31" i="30" s="1"/>
  <c r="J31" i="30" s="1"/>
  <c r="I31" i="30" s="1"/>
  <c r="H31" i="30" s="1"/>
  <c r="G31" i="30" s="1"/>
  <c r="F31" i="30" s="1"/>
  <c r="E31" i="30" s="1"/>
  <c r="D31" i="30" s="1"/>
  <c r="C31" i="30" s="1"/>
  <c r="V30" i="30"/>
  <c r="U30" i="30"/>
  <c r="T30" i="30"/>
  <c r="S30" i="30"/>
  <c r="R30" i="30"/>
  <c r="Q30" i="30" s="1"/>
  <c r="P30" i="30" s="1"/>
  <c r="O30" i="30" s="1"/>
  <c r="N30" i="30" s="1"/>
  <c r="M30" i="30" s="1"/>
  <c r="L30" i="30" s="1"/>
  <c r="K30" i="30" s="1"/>
  <c r="J30" i="30" s="1"/>
  <c r="I30" i="30" s="1"/>
  <c r="H30" i="30" s="1"/>
  <c r="G30" i="30" s="1"/>
  <c r="F30" i="30" s="1"/>
  <c r="E30" i="30" s="1"/>
  <c r="D30" i="30" s="1"/>
  <c r="C30" i="30" s="1"/>
  <c r="V29" i="30"/>
  <c r="U29" i="30" s="1"/>
  <c r="T29" i="30" s="1"/>
  <c r="S29" i="30" s="1"/>
  <c r="R29" i="30" s="1"/>
  <c r="Q29" i="30" s="1"/>
  <c r="P29" i="30" s="1"/>
  <c r="O29" i="30" s="1"/>
  <c r="N29" i="30" s="1"/>
  <c r="M29" i="30" s="1"/>
  <c r="L29" i="30" s="1"/>
  <c r="K29" i="30" s="1"/>
  <c r="J29" i="30" s="1"/>
  <c r="I29" i="30" s="1"/>
  <c r="H29" i="30" s="1"/>
  <c r="G29" i="30" s="1"/>
  <c r="F29" i="30" s="1"/>
  <c r="E29" i="30" s="1"/>
  <c r="D29" i="30" s="1"/>
  <c r="C29" i="30" s="1"/>
  <c r="V28" i="30"/>
  <c r="U28" i="30"/>
  <c r="T28" i="30"/>
  <c r="S28" i="30" s="1"/>
  <c r="R28" i="30" s="1"/>
  <c r="Q28" i="30" s="1"/>
  <c r="P28" i="30" s="1"/>
  <c r="O28" i="30" s="1"/>
  <c r="N28" i="30" s="1"/>
  <c r="M28" i="30" s="1"/>
  <c r="L28" i="30" s="1"/>
  <c r="K28" i="30" s="1"/>
  <c r="J28" i="30" s="1"/>
  <c r="I28" i="30" s="1"/>
  <c r="H28" i="30" s="1"/>
  <c r="G28" i="30" s="1"/>
  <c r="F28" i="30" s="1"/>
  <c r="E28" i="30" s="1"/>
  <c r="D28" i="30" s="1"/>
  <c r="C28" i="30" s="1"/>
  <c r="V27" i="30"/>
  <c r="U27" i="30"/>
  <c r="T27" i="30" s="1"/>
  <c r="S27" i="30" s="1"/>
  <c r="R27" i="30" s="1"/>
  <c r="Q27" i="30" s="1"/>
  <c r="P27" i="30"/>
  <c r="O27" i="30" s="1"/>
  <c r="N27" i="30" s="1"/>
  <c r="M27" i="30" s="1"/>
  <c r="L27" i="30" s="1"/>
  <c r="K27" i="30" s="1"/>
  <c r="J27" i="30" s="1"/>
  <c r="I27" i="30" s="1"/>
  <c r="H27" i="30" s="1"/>
  <c r="G27" i="30" s="1"/>
  <c r="F27" i="30" s="1"/>
  <c r="E27" i="30" s="1"/>
  <c r="D27" i="30" s="1"/>
  <c r="C27" i="30" s="1"/>
  <c r="V26" i="30"/>
  <c r="U26" i="30"/>
  <c r="T26" i="30"/>
  <c r="S26" i="30" s="1"/>
  <c r="R26" i="30" s="1"/>
  <c r="Q26" i="30" s="1"/>
  <c r="P26" i="30" s="1"/>
  <c r="O26" i="30" s="1"/>
  <c r="N26" i="30" s="1"/>
  <c r="M26" i="30" s="1"/>
  <c r="L26" i="30" s="1"/>
  <c r="K26" i="30" s="1"/>
  <c r="J26" i="30" s="1"/>
  <c r="I26" i="30" s="1"/>
  <c r="H26" i="30" s="1"/>
  <c r="G26" i="30" s="1"/>
  <c r="F26" i="30" s="1"/>
  <c r="E26" i="30" s="1"/>
  <c r="D26" i="30" s="1"/>
  <c r="C26" i="30" s="1"/>
  <c r="V25" i="30"/>
  <c r="U25" i="30" s="1"/>
  <c r="T25" i="30" s="1"/>
  <c r="S25" i="30" s="1"/>
  <c r="R25" i="30" s="1"/>
  <c r="Q25" i="30" s="1"/>
  <c r="P25" i="30" s="1"/>
  <c r="O25" i="30" s="1"/>
  <c r="N25" i="30" s="1"/>
  <c r="M25" i="30" s="1"/>
  <c r="L25" i="30" s="1"/>
  <c r="K25" i="30" s="1"/>
  <c r="J25" i="30" s="1"/>
  <c r="I25" i="30" s="1"/>
  <c r="H25" i="30" s="1"/>
  <c r="G25" i="30" s="1"/>
  <c r="F25" i="30" s="1"/>
  <c r="E25" i="30" s="1"/>
  <c r="D25" i="30" s="1"/>
  <c r="C25" i="30" s="1"/>
  <c r="V24" i="30"/>
  <c r="U24" i="30"/>
  <c r="T24" i="30"/>
  <c r="S24" i="30"/>
  <c r="R24" i="30" s="1"/>
  <c r="Q24" i="30" s="1"/>
  <c r="P24" i="30" s="1"/>
  <c r="O24" i="30" s="1"/>
  <c r="N24" i="30" s="1"/>
  <c r="M24" i="30" s="1"/>
  <c r="L24" i="30" s="1"/>
  <c r="K24" i="30" s="1"/>
  <c r="J24" i="30" s="1"/>
  <c r="I24" i="30" s="1"/>
  <c r="H24" i="30" s="1"/>
  <c r="G24" i="30" s="1"/>
  <c r="F24" i="30" s="1"/>
  <c r="E24" i="30" s="1"/>
  <c r="D24" i="30" s="1"/>
  <c r="C24" i="30" s="1"/>
  <c r="V23" i="30"/>
  <c r="U23" i="30" s="1"/>
  <c r="T23" i="30" s="1"/>
  <c r="S23" i="30" s="1"/>
  <c r="R23" i="30" s="1"/>
  <c r="Q23" i="30" s="1"/>
  <c r="P23" i="30" s="1"/>
  <c r="O23" i="30" s="1"/>
  <c r="N23" i="30" s="1"/>
  <c r="M23" i="30" s="1"/>
  <c r="L23" i="30" s="1"/>
  <c r="K23" i="30" s="1"/>
  <c r="J23" i="30" s="1"/>
  <c r="I23" i="30" s="1"/>
  <c r="H23" i="30" s="1"/>
  <c r="G23" i="30" s="1"/>
  <c r="F23" i="30" s="1"/>
  <c r="E23" i="30" s="1"/>
  <c r="D23" i="30" s="1"/>
  <c r="C23" i="30" s="1"/>
  <c r="V22" i="30"/>
  <c r="U22" i="30"/>
  <c r="T22" i="30"/>
  <c r="S22" i="30" s="1"/>
  <c r="R22" i="30" s="1"/>
  <c r="Q22" i="30" s="1"/>
  <c r="P22" i="30" s="1"/>
  <c r="O22" i="30" s="1"/>
  <c r="N22" i="30" s="1"/>
  <c r="M22" i="30" s="1"/>
  <c r="L22" i="30" s="1"/>
  <c r="K22" i="30" s="1"/>
  <c r="J22" i="30" s="1"/>
  <c r="I22" i="30" s="1"/>
  <c r="H22" i="30" s="1"/>
  <c r="G22" i="30" s="1"/>
  <c r="F22" i="30" s="1"/>
  <c r="E22" i="30" s="1"/>
  <c r="D22" i="30" s="1"/>
  <c r="C22" i="30" s="1"/>
  <c r="V21" i="30"/>
  <c r="U21" i="30" s="1"/>
  <c r="T21" i="30" s="1"/>
  <c r="S21" i="30" s="1"/>
  <c r="R21" i="30" s="1"/>
  <c r="Q21" i="30" s="1"/>
  <c r="P21" i="30" s="1"/>
  <c r="O21" i="30" s="1"/>
  <c r="N21" i="30" s="1"/>
  <c r="M21" i="30" s="1"/>
  <c r="L21" i="30" s="1"/>
  <c r="K21" i="30" s="1"/>
  <c r="J21" i="30" s="1"/>
  <c r="I21" i="30" s="1"/>
  <c r="H21" i="30" s="1"/>
  <c r="G21" i="30" s="1"/>
  <c r="F21" i="30" s="1"/>
  <c r="E21" i="30" s="1"/>
  <c r="D21" i="30" s="1"/>
  <c r="C21" i="30" s="1"/>
  <c r="V20" i="30"/>
  <c r="U20" i="30"/>
  <c r="T20" i="30"/>
  <c r="S20" i="30"/>
  <c r="R20" i="30" s="1"/>
  <c r="Q20" i="30" s="1"/>
  <c r="P20" i="30" s="1"/>
  <c r="O20" i="30" s="1"/>
  <c r="N20" i="30" s="1"/>
  <c r="M20" i="30" s="1"/>
  <c r="L20" i="30" s="1"/>
  <c r="K20" i="30" s="1"/>
  <c r="J20" i="30" s="1"/>
  <c r="I20" i="30" s="1"/>
  <c r="H20" i="30" s="1"/>
  <c r="G20" i="30" s="1"/>
  <c r="F20" i="30" s="1"/>
  <c r="E20" i="30" s="1"/>
  <c r="D20" i="30" s="1"/>
  <c r="C20" i="30" s="1"/>
  <c r="V19" i="30"/>
  <c r="U19" i="30"/>
  <c r="T19" i="30" s="1"/>
  <c r="S19" i="30" s="1"/>
  <c r="R19" i="30" s="1"/>
  <c r="Q19" i="30" s="1"/>
  <c r="P19" i="30" s="1"/>
  <c r="O19" i="30" s="1"/>
  <c r="N19" i="30" s="1"/>
  <c r="M19" i="30" s="1"/>
  <c r="L19" i="30" s="1"/>
  <c r="K19" i="30" s="1"/>
  <c r="J19" i="30" s="1"/>
  <c r="I19" i="30" s="1"/>
  <c r="H19" i="30" s="1"/>
  <c r="G19" i="30" s="1"/>
  <c r="F19" i="30" s="1"/>
  <c r="E19" i="30" s="1"/>
  <c r="D19" i="30" s="1"/>
  <c r="C19" i="30" s="1"/>
  <c r="V18" i="30"/>
  <c r="U18" i="30"/>
  <c r="T18" i="30"/>
  <c r="S18" i="30" s="1"/>
  <c r="R18" i="30" s="1"/>
  <c r="Q18" i="30" s="1"/>
  <c r="P18" i="30" s="1"/>
  <c r="O18" i="30" s="1"/>
  <c r="N18" i="30" s="1"/>
  <c r="M18" i="30" s="1"/>
  <c r="L18" i="30" s="1"/>
  <c r="K18" i="30" s="1"/>
  <c r="J18" i="30" s="1"/>
  <c r="I18" i="30" s="1"/>
  <c r="H18" i="30" s="1"/>
  <c r="G18" i="30" s="1"/>
  <c r="F18" i="30" s="1"/>
  <c r="E18" i="30" s="1"/>
  <c r="D18" i="30" s="1"/>
  <c r="C18" i="30" s="1"/>
  <c r="V17" i="30"/>
  <c r="U17" i="30"/>
  <c r="T17" i="30"/>
  <c r="S17" i="30" s="1"/>
  <c r="R17" i="30" s="1"/>
  <c r="Q17" i="30" s="1"/>
  <c r="P17" i="30" s="1"/>
  <c r="O17" i="30" s="1"/>
  <c r="N17" i="30" s="1"/>
  <c r="M17" i="30" s="1"/>
  <c r="L17" i="30" s="1"/>
  <c r="K17" i="30" s="1"/>
  <c r="J17" i="30" s="1"/>
  <c r="I17" i="30" s="1"/>
  <c r="H17" i="30" s="1"/>
  <c r="G17" i="30" s="1"/>
  <c r="F17" i="30" s="1"/>
  <c r="E17" i="30" s="1"/>
  <c r="D17" i="30" s="1"/>
  <c r="C17" i="30" s="1"/>
  <c r="V16" i="30"/>
  <c r="U16" i="30"/>
  <c r="T16" i="30"/>
  <c r="S16" i="30" s="1"/>
  <c r="R16" i="30" s="1"/>
  <c r="Q16" i="30" s="1"/>
  <c r="P16" i="30" s="1"/>
  <c r="O16" i="30" s="1"/>
  <c r="N16" i="30" s="1"/>
  <c r="M16" i="30" s="1"/>
  <c r="L16" i="30" s="1"/>
  <c r="K16" i="30" s="1"/>
  <c r="J16" i="30" s="1"/>
  <c r="I16" i="30" s="1"/>
  <c r="H16" i="30" s="1"/>
  <c r="G16" i="30" s="1"/>
  <c r="F16" i="30" s="1"/>
  <c r="E16" i="30" s="1"/>
  <c r="D16" i="30" s="1"/>
  <c r="C16" i="30" s="1"/>
  <c r="V15" i="30"/>
  <c r="U15" i="30"/>
  <c r="T15" i="30" s="1"/>
  <c r="S15" i="30" s="1"/>
  <c r="R15" i="30" s="1"/>
  <c r="Q15" i="30" s="1"/>
  <c r="P15" i="30" s="1"/>
  <c r="O15" i="30" s="1"/>
  <c r="N15" i="30" s="1"/>
  <c r="M15" i="30" s="1"/>
  <c r="L15" i="30" s="1"/>
  <c r="K15" i="30" s="1"/>
  <c r="J15" i="30" s="1"/>
  <c r="I15" i="30" s="1"/>
  <c r="H15" i="30" s="1"/>
  <c r="G15" i="30" s="1"/>
  <c r="F15" i="30" s="1"/>
  <c r="E15" i="30" s="1"/>
  <c r="D15" i="30" s="1"/>
  <c r="C15" i="30" s="1"/>
  <c r="V14" i="30"/>
  <c r="U14" i="30"/>
  <c r="T14" i="30"/>
  <c r="S14" i="30" s="1"/>
  <c r="R14" i="30" s="1"/>
  <c r="Q14" i="30" s="1"/>
  <c r="P14" i="30" s="1"/>
  <c r="O14" i="30" s="1"/>
  <c r="N14" i="30" s="1"/>
  <c r="M14" i="30" s="1"/>
  <c r="L14" i="30" s="1"/>
  <c r="K14" i="30" s="1"/>
  <c r="J14" i="30" s="1"/>
  <c r="I14" i="30" s="1"/>
  <c r="H14" i="30" s="1"/>
  <c r="G14" i="30" s="1"/>
  <c r="F14" i="30" s="1"/>
  <c r="E14" i="30" s="1"/>
  <c r="D14" i="30" s="1"/>
  <c r="C14" i="30" s="1"/>
  <c r="V13" i="30"/>
  <c r="U13" i="30" s="1"/>
  <c r="T13" i="30" s="1"/>
  <c r="S13" i="30" s="1"/>
  <c r="R13" i="30" s="1"/>
  <c r="Q13" i="30" s="1"/>
  <c r="P13" i="30" s="1"/>
  <c r="O13" i="30" s="1"/>
  <c r="N13" i="30" s="1"/>
  <c r="M13" i="30" s="1"/>
  <c r="L13" i="30" s="1"/>
  <c r="K13" i="30" s="1"/>
  <c r="J13" i="30" s="1"/>
  <c r="I13" i="30" s="1"/>
  <c r="H13" i="30" s="1"/>
  <c r="G13" i="30" s="1"/>
  <c r="F13" i="30" s="1"/>
  <c r="E13" i="30" s="1"/>
  <c r="D13" i="30" s="1"/>
  <c r="C13" i="30" s="1"/>
  <c r="V12" i="30"/>
  <c r="U12" i="30"/>
  <c r="T12" i="30" s="1"/>
  <c r="S12" i="30" s="1"/>
  <c r="R12" i="30" s="1"/>
  <c r="Q12" i="30" s="1"/>
  <c r="P12" i="30" s="1"/>
  <c r="O12" i="30" s="1"/>
  <c r="N12" i="30" s="1"/>
  <c r="M12" i="30" s="1"/>
  <c r="L12" i="30" s="1"/>
  <c r="K12" i="30" s="1"/>
  <c r="J12" i="30" s="1"/>
  <c r="I12" i="30" s="1"/>
  <c r="H12" i="30" s="1"/>
  <c r="G12" i="30" s="1"/>
  <c r="F12" i="30" s="1"/>
  <c r="E12" i="30" s="1"/>
  <c r="D12" i="30" s="1"/>
  <c r="C12" i="30" s="1"/>
  <c r="V11" i="30"/>
  <c r="U11" i="30"/>
  <c r="T11" i="30" s="1"/>
  <c r="S11" i="30" s="1"/>
  <c r="R11" i="30" s="1"/>
  <c r="Q11" i="30" s="1"/>
  <c r="P11" i="30" s="1"/>
  <c r="O11" i="30" s="1"/>
  <c r="N11" i="30" s="1"/>
  <c r="M11" i="30" s="1"/>
  <c r="L11" i="30" s="1"/>
  <c r="K11" i="30" s="1"/>
  <c r="J11" i="30" s="1"/>
  <c r="I11" i="30" s="1"/>
  <c r="H11" i="30" s="1"/>
  <c r="G11" i="30" s="1"/>
  <c r="F11" i="30" s="1"/>
  <c r="E11" i="30" s="1"/>
  <c r="D11" i="30" s="1"/>
  <c r="C11" i="30" s="1"/>
  <c r="V10" i="30"/>
  <c r="U10" i="30"/>
  <c r="T10" i="30"/>
  <c r="S10" i="30" s="1"/>
  <c r="R10" i="30" s="1"/>
  <c r="Q10" i="30" s="1"/>
  <c r="P10" i="30" s="1"/>
  <c r="O10" i="30" s="1"/>
  <c r="N10" i="30" s="1"/>
  <c r="M10" i="30" s="1"/>
  <c r="L10" i="30" s="1"/>
  <c r="K10" i="30" s="1"/>
  <c r="J10" i="30" s="1"/>
  <c r="I10" i="30" s="1"/>
  <c r="H10" i="30" s="1"/>
  <c r="G10" i="30" s="1"/>
  <c r="F10" i="30" s="1"/>
  <c r="E10" i="30" s="1"/>
  <c r="D10" i="30" s="1"/>
  <c r="C10" i="30" s="1"/>
  <c r="V9" i="30"/>
  <c r="U9" i="30"/>
  <c r="T9" i="30"/>
  <c r="S9" i="30" s="1"/>
  <c r="R9" i="30" s="1"/>
  <c r="Q9" i="30" s="1"/>
  <c r="P9" i="30" s="1"/>
  <c r="O9" i="30" s="1"/>
  <c r="N9" i="30" s="1"/>
  <c r="M9" i="30" s="1"/>
  <c r="L9" i="30" s="1"/>
  <c r="K9" i="30" s="1"/>
  <c r="J9" i="30" s="1"/>
  <c r="I9" i="30" s="1"/>
  <c r="H9" i="30" s="1"/>
  <c r="G9" i="30" s="1"/>
  <c r="F9" i="30" s="1"/>
  <c r="E9" i="30" s="1"/>
  <c r="D9" i="30" s="1"/>
  <c r="C9" i="30" s="1"/>
  <c r="V8" i="30"/>
  <c r="U8" i="30"/>
  <c r="T8" i="30"/>
  <c r="S8" i="30"/>
  <c r="R8" i="30" s="1"/>
  <c r="Q8" i="30" s="1"/>
  <c r="P8" i="30" s="1"/>
  <c r="O8" i="30" s="1"/>
  <c r="N8" i="30" s="1"/>
  <c r="M8" i="30" s="1"/>
  <c r="L8" i="30" s="1"/>
  <c r="K8" i="30" s="1"/>
  <c r="J8" i="30" s="1"/>
  <c r="I8" i="30" s="1"/>
  <c r="H8" i="30" s="1"/>
  <c r="G8" i="30" s="1"/>
  <c r="F8" i="30" s="1"/>
  <c r="E8" i="30" s="1"/>
  <c r="D8" i="30" s="1"/>
  <c r="C8" i="30" s="1"/>
  <c r="V7" i="30"/>
  <c r="U7" i="30" s="1"/>
  <c r="T7" i="30" s="1"/>
  <c r="S7" i="30" s="1"/>
  <c r="R7" i="30" s="1"/>
  <c r="Q7" i="30" s="1"/>
  <c r="P7" i="30" s="1"/>
  <c r="O7" i="30" s="1"/>
  <c r="N7" i="30" s="1"/>
  <c r="M7" i="30" s="1"/>
  <c r="L7" i="30" s="1"/>
  <c r="K7" i="30" s="1"/>
  <c r="J7" i="30" s="1"/>
  <c r="I7" i="30" s="1"/>
  <c r="H7" i="30" s="1"/>
  <c r="G7" i="30" s="1"/>
  <c r="F7" i="30" s="1"/>
  <c r="E7" i="30" s="1"/>
  <c r="D7" i="30" s="1"/>
  <c r="C7" i="30" s="1"/>
  <c r="V6" i="30"/>
  <c r="U6" i="30"/>
  <c r="T6" i="30" s="1"/>
  <c r="S6" i="30" s="1"/>
  <c r="R6" i="30" s="1"/>
  <c r="Q6" i="30" s="1"/>
  <c r="P6" i="30" s="1"/>
  <c r="O6" i="30" s="1"/>
  <c r="N6" i="30" s="1"/>
  <c r="M6" i="30" s="1"/>
  <c r="L6" i="30" s="1"/>
  <c r="K6" i="30" s="1"/>
  <c r="J6" i="30" s="1"/>
  <c r="I6" i="30" s="1"/>
  <c r="H6" i="30" s="1"/>
  <c r="G6" i="30" s="1"/>
  <c r="F6" i="30" s="1"/>
  <c r="E6" i="30" s="1"/>
  <c r="D6" i="30" s="1"/>
  <c r="C6" i="30" s="1"/>
  <c r="V5" i="30"/>
  <c r="U5" i="30" s="1"/>
  <c r="T5" i="30" s="1"/>
  <c r="S5" i="30" s="1"/>
  <c r="R5" i="30" s="1"/>
  <c r="Q5" i="30" s="1"/>
  <c r="P5" i="30" s="1"/>
  <c r="O5" i="30" s="1"/>
  <c r="N5" i="30" s="1"/>
  <c r="M5" i="30" s="1"/>
  <c r="L5" i="30" s="1"/>
  <c r="K5" i="30" s="1"/>
  <c r="J5" i="30" s="1"/>
  <c r="I5" i="30" s="1"/>
  <c r="H5" i="30" s="1"/>
  <c r="G5" i="30" s="1"/>
  <c r="F5" i="30" s="1"/>
  <c r="E5" i="30" s="1"/>
  <c r="D5" i="30" s="1"/>
  <c r="C5" i="30" s="1"/>
  <c r="V4" i="30"/>
  <c r="U4" i="30"/>
  <c r="T4" i="30" s="1"/>
  <c r="S4" i="30" s="1"/>
  <c r="R4" i="30" s="1"/>
  <c r="Q4" i="30" s="1"/>
  <c r="P4" i="30" s="1"/>
  <c r="O4" i="30" s="1"/>
  <c r="N4" i="30" s="1"/>
  <c r="M4" i="30" s="1"/>
  <c r="L4" i="30" s="1"/>
  <c r="K4" i="30" s="1"/>
  <c r="J4" i="30" s="1"/>
  <c r="I4" i="30" s="1"/>
  <c r="H4" i="30" s="1"/>
  <c r="G4" i="30" s="1"/>
  <c r="F4" i="30" s="1"/>
  <c r="E4" i="30" s="1"/>
  <c r="D4" i="30" s="1"/>
  <c r="C4" i="30" s="1"/>
  <c r="V3" i="30"/>
  <c r="U3" i="30"/>
  <c r="T3" i="30" s="1"/>
  <c r="S3" i="30" s="1"/>
  <c r="R3" i="30" s="1"/>
  <c r="Q3" i="30" s="1"/>
  <c r="P3" i="30" s="1"/>
  <c r="O3" i="30" s="1"/>
  <c r="N3" i="30" s="1"/>
  <c r="M3" i="30" s="1"/>
  <c r="L3" i="30" s="1"/>
  <c r="K3" i="30" s="1"/>
  <c r="J3" i="30" s="1"/>
  <c r="I3" i="30" s="1"/>
  <c r="H3" i="30" s="1"/>
  <c r="G3" i="30" s="1"/>
  <c r="F3" i="30" s="1"/>
  <c r="E3" i="30" s="1"/>
  <c r="D3" i="30" s="1"/>
  <c r="C3" i="30" s="1"/>
  <c r="W111" i="30"/>
  <c r="W110" i="30"/>
  <c r="W109" i="30"/>
  <c r="W108" i="30"/>
  <c r="W107" i="30"/>
  <c r="W106" i="30"/>
  <c r="W105" i="30"/>
  <c r="W102" i="30"/>
  <c r="W101" i="30"/>
  <c r="W100" i="30"/>
  <c r="W99" i="30"/>
  <c r="W98" i="30"/>
  <c r="W97" i="30"/>
  <c r="W96" i="30"/>
  <c r="W95" i="30"/>
  <c r="W94" i="30"/>
  <c r="W93" i="30"/>
  <c r="W92" i="30"/>
  <c r="W91" i="30"/>
  <c r="W90" i="30"/>
  <c r="W89" i="30"/>
  <c r="W88" i="30"/>
  <c r="W87" i="30"/>
  <c r="W86" i="30"/>
  <c r="W85" i="30"/>
  <c r="W84" i="30"/>
  <c r="W83" i="30"/>
  <c r="W82" i="30"/>
  <c r="W81" i="30"/>
  <c r="W80" i="30"/>
  <c r="W79" i="30"/>
  <c r="W78" i="30"/>
  <c r="W77" i="30"/>
  <c r="W76" i="30"/>
  <c r="W75" i="30"/>
  <c r="W74" i="30"/>
  <c r="W73" i="30"/>
  <c r="W72" i="30"/>
  <c r="W71" i="30"/>
  <c r="W70" i="30"/>
  <c r="W69" i="30"/>
  <c r="W68" i="30"/>
  <c r="W67" i="30"/>
  <c r="W66" i="30"/>
  <c r="W65" i="30"/>
  <c r="W64" i="30"/>
  <c r="W63" i="30"/>
  <c r="W62" i="30"/>
  <c r="W61" i="30"/>
  <c r="W60" i="30"/>
  <c r="W59" i="30"/>
  <c r="W58" i="30"/>
  <c r="W57" i="30"/>
  <c r="W56" i="30"/>
  <c r="W55" i="30"/>
  <c r="W54" i="30"/>
  <c r="W53" i="30"/>
  <c r="W52" i="30"/>
  <c r="W51" i="30"/>
  <c r="W50" i="30"/>
  <c r="W49" i="30"/>
  <c r="W48" i="30"/>
  <c r="W47" i="30"/>
  <c r="W46" i="30"/>
  <c r="W45" i="30"/>
  <c r="W44" i="30"/>
  <c r="W43" i="30"/>
  <c r="W42" i="30"/>
  <c r="W41" i="30"/>
  <c r="W40" i="30"/>
  <c r="W39" i="30"/>
  <c r="W38" i="30"/>
  <c r="W37" i="30"/>
  <c r="W36" i="30"/>
  <c r="W35" i="30"/>
  <c r="W34" i="30"/>
  <c r="W33" i="30"/>
  <c r="W32" i="30"/>
  <c r="W31" i="30"/>
  <c r="W30" i="30"/>
  <c r="W29" i="30"/>
  <c r="W28" i="30"/>
  <c r="W27" i="30"/>
  <c r="W26" i="30"/>
  <c r="W25" i="30"/>
  <c r="W24" i="30"/>
  <c r="W23" i="30"/>
  <c r="W22" i="30"/>
  <c r="W21" i="30"/>
  <c r="W20" i="30"/>
  <c r="W19" i="30"/>
  <c r="W18" i="30"/>
  <c r="W17" i="30"/>
  <c r="W16" i="30"/>
  <c r="W15" i="30"/>
  <c r="W14" i="30"/>
  <c r="W13" i="30"/>
  <c r="W12" i="30"/>
  <c r="W11" i="30"/>
  <c r="W10" i="30"/>
  <c r="W9" i="30"/>
  <c r="W8" i="30"/>
  <c r="W7" i="30"/>
  <c r="W6" i="30"/>
  <c r="W5" i="30"/>
  <c r="W4" i="30"/>
  <c r="W3" i="30"/>
  <c r="Z107" i="30"/>
  <c r="AA107" i="30" s="1"/>
  <c r="AB107" i="30" s="1"/>
  <c r="AC107" i="30" s="1"/>
  <c r="AD107" i="30" s="1"/>
  <c r="Y107" i="30"/>
  <c r="X107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V111" i="6"/>
  <c r="U111" i="6" s="1"/>
  <c r="T111" i="6" s="1"/>
  <c r="S111" i="6" s="1"/>
  <c r="R111" i="6" s="1"/>
  <c r="Q111" i="6"/>
  <c r="P111" i="6" s="1"/>
  <c r="O111" i="6" s="1"/>
  <c r="N111" i="6" s="1"/>
  <c r="M111" i="6" s="1"/>
  <c r="L111" i="6" s="1"/>
  <c r="K111" i="6" s="1"/>
  <c r="J111" i="6" s="1"/>
  <c r="I111" i="6" s="1"/>
  <c r="H111" i="6" s="1"/>
  <c r="G111" i="6" s="1"/>
  <c r="F111" i="6" s="1"/>
  <c r="E111" i="6" s="1"/>
  <c r="D111" i="6" s="1"/>
  <c r="C111" i="6" s="1"/>
  <c r="V110" i="6"/>
  <c r="U110" i="6" s="1"/>
  <c r="T110" i="6" s="1"/>
  <c r="S110" i="6" s="1"/>
  <c r="R110" i="6" s="1"/>
  <c r="Q110" i="6" s="1"/>
  <c r="P110" i="6" s="1"/>
  <c r="O110" i="6" s="1"/>
  <c r="N110" i="6" s="1"/>
  <c r="M110" i="6" s="1"/>
  <c r="L110" i="6" s="1"/>
  <c r="K110" i="6" s="1"/>
  <c r="J110" i="6" s="1"/>
  <c r="I110" i="6" s="1"/>
  <c r="H110" i="6" s="1"/>
  <c r="G110" i="6" s="1"/>
  <c r="F110" i="6"/>
  <c r="E110" i="6"/>
  <c r="D110" i="6" s="1"/>
  <c r="C110" i="6" s="1"/>
  <c r="V109" i="6"/>
  <c r="U109" i="6" s="1"/>
  <c r="T109" i="6" s="1"/>
  <c r="S109" i="6"/>
  <c r="R109" i="6" s="1"/>
  <c r="Q109" i="6" s="1"/>
  <c r="P109" i="6" s="1"/>
  <c r="O109" i="6" s="1"/>
  <c r="N109" i="6" s="1"/>
  <c r="M109" i="6" s="1"/>
  <c r="L109" i="6" s="1"/>
  <c r="K109" i="6" s="1"/>
  <c r="J109" i="6" s="1"/>
  <c r="I109" i="6" s="1"/>
  <c r="H109" i="6" s="1"/>
  <c r="G109" i="6" s="1"/>
  <c r="F109" i="6" s="1"/>
  <c r="E109" i="6" s="1"/>
  <c r="D109" i="6" s="1"/>
  <c r="C109" i="6" s="1"/>
  <c r="V108" i="6"/>
  <c r="U108" i="6" s="1"/>
  <c r="T108" i="6" s="1"/>
  <c r="S108" i="6" s="1"/>
  <c r="R108" i="6" s="1"/>
  <c r="Q108" i="6" s="1"/>
  <c r="P108" i="6" s="1"/>
  <c r="O108" i="6" s="1"/>
  <c r="N108" i="6" s="1"/>
  <c r="M108" i="6" s="1"/>
  <c r="L108" i="6" s="1"/>
  <c r="K108" i="6" s="1"/>
  <c r="J108" i="6" s="1"/>
  <c r="I108" i="6" s="1"/>
  <c r="H108" i="6" s="1"/>
  <c r="G108" i="6" s="1"/>
  <c r="F108" i="6" s="1"/>
  <c r="E108" i="6" s="1"/>
  <c r="D108" i="6" s="1"/>
  <c r="C108" i="6" s="1"/>
  <c r="V107" i="6"/>
  <c r="U107" i="6" s="1"/>
  <c r="T107" i="6" s="1"/>
  <c r="S107" i="6" s="1"/>
  <c r="R107" i="6"/>
  <c r="Q107" i="6" s="1"/>
  <c r="P107" i="6" s="1"/>
  <c r="O107" i="6" s="1"/>
  <c r="N107" i="6" s="1"/>
  <c r="M107" i="6" s="1"/>
  <c r="L107" i="6" s="1"/>
  <c r="K107" i="6" s="1"/>
  <c r="J107" i="6" s="1"/>
  <c r="I107" i="6" s="1"/>
  <c r="H107" i="6" s="1"/>
  <c r="G107" i="6" s="1"/>
  <c r="F107" i="6" s="1"/>
  <c r="E107" i="6" s="1"/>
  <c r="D107" i="6" s="1"/>
  <c r="C107" i="6" s="1"/>
  <c r="V106" i="6"/>
  <c r="U106" i="6" s="1"/>
  <c r="T106" i="6" s="1"/>
  <c r="S106" i="6"/>
  <c r="R106" i="6" s="1"/>
  <c r="Q106" i="6" s="1"/>
  <c r="P106" i="6" s="1"/>
  <c r="O106" i="6" s="1"/>
  <c r="N106" i="6" s="1"/>
  <c r="M106" i="6" s="1"/>
  <c r="L106" i="6" s="1"/>
  <c r="K106" i="6" s="1"/>
  <c r="J106" i="6" s="1"/>
  <c r="I106" i="6" s="1"/>
  <c r="H106" i="6" s="1"/>
  <c r="G106" i="6" s="1"/>
  <c r="F106" i="6" s="1"/>
  <c r="E106" i="6" s="1"/>
  <c r="D106" i="6" s="1"/>
  <c r="C106" i="6" s="1"/>
  <c r="V105" i="6"/>
  <c r="U105" i="6" s="1"/>
  <c r="T105" i="6" s="1"/>
  <c r="S105" i="6" s="1"/>
  <c r="R105" i="6" s="1"/>
  <c r="Q105" i="6" s="1"/>
  <c r="P105" i="6" s="1"/>
  <c r="O105" i="6" s="1"/>
  <c r="N105" i="6" s="1"/>
  <c r="M105" i="6" s="1"/>
  <c r="L105" i="6" s="1"/>
  <c r="K105" i="6" s="1"/>
  <c r="J105" i="6" s="1"/>
  <c r="I105" i="6" s="1"/>
  <c r="H105" i="6"/>
  <c r="G105" i="6" s="1"/>
  <c r="F105" i="6" s="1"/>
  <c r="E105" i="6" s="1"/>
  <c r="D105" i="6" s="1"/>
  <c r="C105" i="6" s="1"/>
  <c r="V102" i="6"/>
  <c r="U102" i="6"/>
  <c r="T102" i="6"/>
  <c r="S102" i="6" s="1"/>
  <c r="R102" i="6" s="1"/>
  <c r="Q102" i="6" s="1"/>
  <c r="P102" i="6" s="1"/>
  <c r="O102" i="6" s="1"/>
  <c r="N102" i="6" s="1"/>
  <c r="M102" i="6" s="1"/>
  <c r="L102" i="6" s="1"/>
  <c r="K102" i="6" s="1"/>
  <c r="J102" i="6" s="1"/>
  <c r="I102" i="6" s="1"/>
  <c r="H102" i="6" s="1"/>
  <c r="G102" i="6" s="1"/>
  <c r="F102" i="6" s="1"/>
  <c r="E102" i="6" s="1"/>
  <c r="D102" i="6" s="1"/>
  <c r="C102" i="6" s="1"/>
  <c r="V101" i="6"/>
  <c r="U101" i="6" s="1"/>
  <c r="T101" i="6" s="1"/>
  <c r="S101" i="6" s="1"/>
  <c r="R101" i="6" s="1"/>
  <c r="Q101" i="6"/>
  <c r="P101" i="6" s="1"/>
  <c r="O101" i="6" s="1"/>
  <c r="N101" i="6" s="1"/>
  <c r="M101" i="6" s="1"/>
  <c r="L101" i="6" s="1"/>
  <c r="K101" i="6" s="1"/>
  <c r="J101" i="6"/>
  <c r="I101" i="6" s="1"/>
  <c r="H101" i="6" s="1"/>
  <c r="G101" i="6" s="1"/>
  <c r="F101" i="6" s="1"/>
  <c r="E101" i="6" s="1"/>
  <c r="D101" i="6" s="1"/>
  <c r="C101" i="6" s="1"/>
  <c r="V100" i="6"/>
  <c r="U100" i="6" s="1"/>
  <c r="T100" i="6" s="1"/>
  <c r="S100" i="6" s="1"/>
  <c r="R100" i="6" s="1"/>
  <c r="Q100" i="6" s="1"/>
  <c r="P100" i="6" s="1"/>
  <c r="O100" i="6" s="1"/>
  <c r="N100" i="6" s="1"/>
  <c r="M100" i="6" s="1"/>
  <c r="L100" i="6" s="1"/>
  <c r="K100" i="6" s="1"/>
  <c r="J100" i="6" s="1"/>
  <c r="I100" i="6" s="1"/>
  <c r="H100" i="6" s="1"/>
  <c r="G100" i="6" s="1"/>
  <c r="F100" i="6"/>
  <c r="E100" i="6" s="1"/>
  <c r="D100" i="6" s="1"/>
  <c r="C100" i="6" s="1"/>
  <c r="V99" i="6"/>
  <c r="U99" i="6" s="1"/>
  <c r="T99" i="6" s="1"/>
  <c r="S99" i="6"/>
  <c r="R99" i="6" s="1"/>
  <c r="Q99" i="6" s="1"/>
  <c r="P99" i="6" s="1"/>
  <c r="O99" i="6" s="1"/>
  <c r="N99" i="6" s="1"/>
  <c r="M99" i="6" s="1"/>
  <c r="L99" i="6" s="1"/>
  <c r="K99" i="6" s="1"/>
  <c r="J99" i="6" s="1"/>
  <c r="I99" i="6" s="1"/>
  <c r="H99" i="6" s="1"/>
  <c r="G99" i="6" s="1"/>
  <c r="F99" i="6"/>
  <c r="E99" i="6" s="1"/>
  <c r="D99" i="6" s="1"/>
  <c r="C99" i="6"/>
  <c r="V98" i="6"/>
  <c r="U98" i="6" s="1"/>
  <c r="T98" i="6" s="1"/>
  <c r="S98" i="6" s="1"/>
  <c r="R98" i="6" s="1"/>
  <c r="Q98" i="6" s="1"/>
  <c r="P98" i="6" s="1"/>
  <c r="O98" i="6" s="1"/>
  <c r="N98" i="6" s="1"/>
  <c r="M98" i="6" s="1"/>
  <c r="L98" i="6" s="1"/>
  <c r="K98" i="6" s="1"/>
  <c r="J98" i="6" s="1"/>
  <c r="I98" i="6" s="1"/>
  <c r="H98" i="6" s="1"/>
  <c r="G98" i="6" s="1"/>
  <c r="F98" i="6" s="1"/>
  <c r="E98" i="6" s="1"/>
  <c r="D98" i="6" s="1"/>
  <c r="C98" i="6" s="1"/>
  <c r="V97" i="6"/>
  <c r="U97" i="6" s="1"/>
  <c r="T97" i="6" s="1"/>
  <c r="S97" i="6" s="1"/>
  <c r="R97" i="6" s="1"/>
  <c r="Q97" i="6" s="1"/>
  <c r="P97" i="6" s="1"/>
  <c r="O97" i="6" s="1"/>
  <c r="N97" i="6" s="1"/>
  <c r="M97" i="6" s="1"/>
  <c r="L97" i="6" s="1"/>
  <c r="K97" i="6"/>
  <c r="J97" i="6" s="1"/>
  <c r="I97" i="6" s="1"/>
  <c r="V96" i="6"/>
  <c r="U96" i="6" s="1"/>
  <c r="T96" i="6" s="1"/>
  <c r="S96" i="6" s="1"/>
  <c r="R96" i="6" s="1"/>
  <c r="Q96" i="6" s="1"/>
  <c r="P96" i="6" s="1"/>
  <c r="O96" i="6" s="1"/>
  <c r="N96" i="6" s="1"/>
  <c r="M96" i="6"/>
  <c r="L96" i="6"/>
  <c r="K96" i="6" s="1"/>
  <c r="J96" i="6" s="1"/>
  <c r="I96" i="6" s="1"/>
  <c r="H96" i="6" s="1"/>
  <c r="G96" i="6" s="1"/>
  <c r="F96" i="6" s="1"/>
  <c r="E96" i="6" s="1"/>
  <c r="D96" i="6" s="1"/>
  <c r="C96" i="6" s="1"/>
  <c r="V95" i="6"/>
  <c r="U95" i="6" s="1"/>
  <c r="T95" i="6" s="1"/>
  <c r="S95" i="6" s="1"/>
  <c r="R95" i="6" s="1"/>
  <c r="Q95" i="6" s="1"/>
  <c r="P95" i="6" s="1"/>
  <c r="O95" i="6" s="1"/>
  <c r="N95" i="6" s="1"/>
  <c r="M95" i="6" s="1"/>
  <c r="L95" i="6" s="1"/>
  <c r="K95" i="6" s="1"/>
  <c r="J95" i="6" s="1"/>
  <c r="I95" i="6" s="1"/>
  <c r="H95" i="6" s="1"/>
  <c r="G95" i="6" s="1"/>
  <c r="F95" i="6" s="1"/>
  <c r="E95" i="6" s="1"/>
  <c r="D95" i="6" s="1"/>
  <c r="C95" i="6" s="1"/>
  <c r="V94" i="6"/>
  <c r="U94" i="6" s="1"/>
  <c r="T94" i="6" s="1"/>
  <c r="S94" i="6" s="1"/>
  <c r="R94" i="6" s="1"/>
  <c r="Q94" i="6" s="1"/>
  <c r="P94" i="6" s="1"/>
  <c r="O94" i="6" s="1"/>
  <c r="N94" i="6" s="1"/>
  <c r="M94" i="6" s="1"/>
  <c r="L94" i="6" s="1"/>
  <c r="K94" i="6" s="1"/>
  <c r="J94" i="6" s="1"/>
  <c r="I94" i="6" s="1"/>
  <c r="H94" i="6" s="1"/>
  <c r="G94" i="6" s="1"/>
  <c r="F94" i="6" s="1"/>
  <c r="E94" i="6" s="1"/>
  <c r="D94" i="6" s="1"/>
  <c r="C94" i="6" s="1"/>
  <c r="V93" i="6"/>
  <c r="U93" i="6" s="1"/>
  <c r="T93" i="6" s="1"/>
  <c r="S93" i="6" s="1"/>
  <c r="R93" i="6"/>
  <c r="Q93" i="6" s="1"/>
  <c r="P93" i="6" s="1"/>
  <c r="O93" i="6" s="1"/>
  <c r="N93" i="6" s="1"/>
  <c r="M93" i="6" s="1"/>
  <c r="L93" i="6" s="1"/>
  <c r="K93" i="6" s="1"/>
  <c r="J93" i="6" s="1"/>
  <c r="I93" i="6" s="1"/>
  <c r="H93" i="6" s="1"/>
  <c r="G93" i="6" s="1"/>
  <c r="F93" i="6" s="1"/>
  <c r="E93" i="6" s="1"/>
  <c r="D93" i="6" s="1"/>
  <c r="C93" i="6" s="1"/>
  <c r="V92" i="6"/>
  <c r="U92" i="6"/>
  <c r="T92" i="6" s="1"/>
  <c r="S92" i="6" s="1"/>
  <c r="R92" i="6" s="1"/>
  <c r="Q92" i="6" s="1"/>
  <c r="P92" i="6" s="1"/>
  <c r="O92" i="6" s="1"/>
  <c r="N92" i="6" s="1"/>
  <c r="M92" i="6" s="1"/>
  <c r="L92" i="6" s="1"/>
  <c r="K92" i="6" s="1"/>
  <c r="J92" i="6" s="1"/>
  <c r="I92" i="6" s="1"/>
  <c r="H92" i="6" s="1"/>
  <c r="G92" i="6" s="1"/>
  <c r="F92" i="6"/>
  <c r="E92" i="6" s="1"/>
  <c r="D92" i="6" s="1"/>
  <c r="C92" i="6" s="1"/>
  <c r="V91" i="6"/>
  <c r="U91" i="6" s="1"/>
  <c r="T91" i="6" s="1"/>
  <c r="S91" i="6" s="1"/>
  <c r="R91" i="6" s="1"/>
  <c r="Q91" i="6" s="1"/>
  <c r="P91" i="6"/>
  <c r="O91" i="6"/>
  <c r="N91" i="6" s="1"/>
  <c r="M91" i="6" s="1"/>
  <c r="L91" i="6" s="1"/>
  <c r="K91" i="6" s="1"/>
  <c r="J91" i="6" s="1"/>
  <c r="I91" i="6" s="1"/>
  <c r="H91" i="6" s="1"/>
  <c r="G91" i="6" s="1"/>
  <c r="F91" i="6" s="1"/>
  <c r="E91" i="6" s="1"/>
  <c r="D91" i="6" s="1"/>
  <c r="C91" i="6" s="1"/>
  <c r="V90" i="6"/>
  <c r="U90" i="6" s="1"/>
  <c r="T90" i="6"/>
  <c r="S90" i="6" s="1"/>
  <c r="R90" i="6" s="1"/>
  <c r="Q90" i="6" s="1"/>
  <c r="P90" i="6" s="1"/>
  <c r="O90" i="6" s="1"/>
  <c r="N90" i="6" s="1"/>
  <c r="M90" i="6" s="1"/>
  <c r="L90" i="6" s="1"/>
  <c r="K90" i="6" s="1"/>
  <c r="J90" i="6" s="1"/>
  <c r="I90" i="6" s="1"/>
  <c r="H90" i="6" s="1"/>
  <c r="G90" i="6" s="1"/>
  <c r="F90" i="6" s="1"/>
  <c r="E90" i="6" s="1"/>
  <c r="D90" i="6" s="1"/>
  <c r="C90" i="6" s="1"/>
  <c r="V89" i="6"/>
  <c r="U89" i="6" s="1"/>
  <c r="T89" i="6" s="1"/>
  <c r="S89" i="6" s="1"/>
  <c r="R89" i="6"/>
  <c r="Q89" i="6" s="1"/>
  <c r="P89" i="6"/>
  <c r="O89" i="6" s="1"/>
  <c r="N89" i="6"/>
  <c r="M89" i="6" s="1"/>
  <c r="L89" i="6" s="1"/>
  <c r="K89" i="6" s="1"/>
  <c r="J89" i="6" s="1"/>
  <c r="I89" i="6" s="1"/>
  <c r="H89" i="6" s="1"/>
  <c r="G89" i="6" s="1"/>
  <c r="F89" i="6" s="1"/>
  <c r="E89" i="6" s="1"/>
  <c r="D89" i="6" s="1"/>
  <c r="C89" i="6" s="1"/>
  <c r="V88" i="6"/>
  <c r="U88" i="6" s="1"/>
  <c r="T88" i="6"/>
  <c r="S88" i="6" s="1"/>
  <c r="R88" i="6" s="1"/>
  <c r="Q88" i="6" s="1"/>
  <c r="P88" i="6" s="1"/>
  <c r="O88" i="6" s="1"/>
  <c r="N88" i="6" s="1"/>
  <c r="M88" i="6" s="1"/>
  <c r="L88" i="6" s="1"/>
  <c r="K88" i="6" s="1"/>
  <c r="J88" i="6" s="1"/>
  <c r="I88" i="6" s="1"/>
  <c r="H88" i="6" s="1"/>
  <c r="G88" i="6" s="1"/>
  <c r="F88" i="6" s="1"/>
  <c r="E88" i="6" s="1"/>
  <c r="D88" i="6" s="1"/>
  <c r="C88" i="6" s="1"/>
  <c r="V87" i="6"/>
  <c r="U87" i="6" s="1"/>
  <c r="T87" i="6" s="1"/>
  <c r="S87" i="6"/>
  <c r="R87" i="6" s="1"/>
  <c r="Q87" i="6" s="1"/>
  <c r="P87" i="6" s="1"/>
  <c r="O87" i="6" s="1"/>
  <c r="N87" i="6" s="1"/>
  <c r="M87" i="6" s="1"/>
  <c r="L87" i="6" s="1"/>
  <c r="K87" i="6" s="1"/>
  <c r="J87" i="6" s="1"/>
  <c r="I87" i="6" s="1"/>
  <c r="H87" i="6" s="1"/>
  <c r="G87" i="6" s="1"/>
  <c r="F87" i="6" s="1"/>
  <c r="E87" i="6" s="1"/>
  <c r="D87" i="6" s="1"/>
  <c r="C87" i="6" s="1"/>
  <c r="V86" i="6"/>
  <c r="U86" i="6" s="1"/>
  <c r="T86" i="6" s="1"/>
  <c r="S86" i="6" s="1"/>
  <c r="R86" i="6" s="1"/>
  <c r="Q86" i="6" s="1"/>
  <c r="P86" i="6" s="1"/>
  <c r="O86" i="6" s="1"/>
  <c r="N86" i="6" s="1"/>
  <c r="M86" i="6" s="1"/>
  <c r="L86" i="6" s="1"/>
  <c r="K86" i="6"/>
  <c r="J86" i="6" s="1"/>
  <c r="I86" i="6" s="1"/>
  <c r="H86" i="6" s="1"/>
  <c r="G86" i="6" s="1"/>
  <c r="F86" i="6" s="1"/>
  <c r="E86" i="6" s="1"/>
  <c r="D86" i="6" s="1"/>
  <c r="C86" i="6" s="1"/>
  <c r="V85" i="6"/>
  <c r="U85" i="6" s="1"/>
  <c r="T85" i="6" s="1"/>
  <c r="S85" i="6" s="1"/>
  <c r="R85" i="6" s="1"/>
  <c r="Q85" i="6" s="1"/>
  <c r="P85" i="6" s="1"/>
  <c r="O85" i="6" s="1"/>
  <c r="N85" i="6" s="1"/>
  <c r="M85" i="6" s="1"/>
  <c r="L85" i="6" s="1"/>
  <c r="K85" i="6" s="1"/>
  <c r="J85" i="6" s="1"/>
  <c r="I85" i="6" s="1"/>
  <c r="H85" i="6" s="1"/>
  <c r="G85" i="6" s="1"/>
  <c r="F85" i="6" s="1"/>
  <c r="E85" i="6" s="1"/>
  <c r="D85" i="6" s="1"/>
  <c r="C85" i="6" s="1"/>
  <c r="V84" i="6"/>
  <c r="U84" i="6"/>
  <c r="T84" i="6" s="1"/>
  <c r="S84" i="6" s="1"/>
  <c r="R84" i="6" s="1"/>
  <c r="Q84" i="6" s="1"/>
  <c r="P84" i="6" s="1"/>
  <c r="O84" i="6" s="1"/>
  <c r="N84" i="6" s="1"/>
  <c r="M84" i="6" s="1"/>
  <c r="L84" i="6" s="1"/>
  <c r="K84" i="6" s="1"/>
  <c r="J84" i="6" s="1"/>
  <c r="I84" i="6" s="1"/>
  <c r="H84" i="6" s="1"/>
  <c r="G84" i="6" s="1"/>
  <c r="F84" i="6"/>
  <c r="E84" i="6" s="1"/>
  <c r="D84" i="6" s="1"/>
  <c r="C84" i="6" s="1"/>
  <c r="V83" i="6"/>
  <c r="U83" i="6" s="1"/>
  <c r="T83" i="6" s="1"/>
  <c r="S83" i="6" s="1"/>
  <c r="R83" i="6" s="1"/>
  <c r="Q83" i="6" s="1"/>
  <c r="P83" i="6" s="1"/>
  <c r="O83" i="6" s="1"/>
  <c r="N83" i="6" s="1"/>
  <c r="M83" i="6" s="1"/>
  <c r="L83" i="6" s="1"/>
  <c r="K83" i="6" s="1"/>
  <c r="J83" i="6" s="1"/>
  <c r="I83" i="6" s="1"/>
  <c r="H83" i="6" s="1"/>
  <c r="G83" i="6" s="1"/>
  <c r="F83" i="6" s="1"/>
  <c r="E83" i="6" s="1"/>
  <c r="D83" i="6" s="1"/>
  <c r="C83" i="6" s="1"/>
  <c r="V82" i="6"/>
  <c r="U82" i="6" s="1"/>
  <c r="T82" i="6" s="1"/>
  <c r="S82" i="6" s="1"/>
  <c r="R82" i="6" s="1"/>
  <c r="Q82" i="6" s="1"/>
  <c r="P82" i="6" s="1"/>
  <c r="O82" i="6" s="1"/>
  <c r="N82" i="6" s="1"/>
  <c r="M82" i="6" s="1"/>
  <c r="L82" i="6" s="1"/>
  <c r="K82" i="6" s="1"/>
  <c r="J82" i="6" s="1"/>
  <c r="I82" i="6" s="1"/>
  <c r="H82" i="6" s="1"/>
  <c r="G82" i="6" s="1"/>
  <c r="F82" i="6" s="1"/>
  <c r="E82" i="6" s="1"/>
  <c r="D82" i="6" s="1"/>
  <c r="C82" i="6" s="1"/>
  <c r="V81" i="6"/>
  <c r="U81" i="6" s="1"/>
  <c r="T81" i="6" s="1"/>
  <c r="S81" i="6" s="1"/>
  <c r="R81" i="6" s="1"/>
  <c r="Q81" i="6"/>
  <c r="P81" i="6" s="1"/>
  <c r="O81" i="6" s="1"/>
  <c r="N81" i="6" s="1"/>
  <c r="M81" i="6" s="1"/>
  <c r="L81" i="6" s="1"/>
  <c r="K81" i="6" s="1"/>
  <c r="J81" i="6" s="1"/>
  <c r="I81" i="6" s="1"/>
  <c r="H81" i="6" s="1"/>
  <c r="G81" i="6" s="1"/>
  <c r="F81" i="6" s="1"/>
  <c r="E81" i="6" s="1"/>
  <c r="D81" i="6" s="1"/>
  <c r="C81" i="6" s="1"/>
  <c r="V80" i="6"/>
  <c r="U80" i="6"/>
  <c r="T80" i="6" s="1"/>
  <c r="S80" i="6" s="1"/>
  <c r="R80" i="6" s="1"/>
  <c r="Q80" i="6" s="1"/>
  <c r="P80" i="6" s="1"/>
  <c r="O80" i="6" s="1"/>
  <c r="N80" i="6" s="1"/>
  <c r="M80" i="6"/>
  <c r="L80" i="6" s="1"/>
  <c r="K80" i="6" s="1"/>
  <c r="J80" i="6"/>
  <c r="I80" i="6" s="1"/>
  <c r="H80" i="6" s="1"/>
  <c r="G80" i="6" s="1"/>
  <c r="F80" i="6" s="1"/>
  <c r="E80" i="6" s="1"/>
  <c r="D80" i="6" s="1"/>
  <c r="C80" i="6" s="1"/>
  <c r="V79" i="6"/>
  <c r="U79" i="6" s="1"/>
  <c r="T79" i="6" s="1"/>
  <c r="S79" i="6" s="1"/>
  <c r="R79" i="6" s="1"/>
  <c r="Q79" i="6" s="1"/>
  <c r="P79" i="6" s="1"/>
  <c r="O79" i="6" s="1"/>
  <c r="N79" i="6" s="1"/>
  <c r="M79" i="6" s="1"/>
  <c r="L79" i="6" s="1"/>
  <c r="K79" i="6" s="1"/>
  <c r="J79" i="6" s="1"/>
  <c r="I79" i="6" s="1"/>
  <c r="H79" i="6" s="1"/>
  <c r="G79" i="6" s="1"/>
  <c r="F79" i="6" s="1"/>
  <c r="E79" i="6" s="1"/>
  <c r="D79" i="6" s="1"/>
  <c r="C79" i="6" s="1"/>
  <c r="V78" i="6"/>
  <c r="U78" i="6" s="1"/>
  <c r="T78" i="6" s="1"/>
  <c r="S78" i="6" s="1"/>
  <c r="R78" i="6" s="1"/>
  <c r="Q78" i="6" s="1"/>
  <c r="P78" i="6" s="1"/>
  <c r="O78" i="6" s="1"/>
  <c r="N78" i="6" s="1"/>
  <c r="M78" i="6" s="1"/>
  <c r="L78" i="6" s="1"/>
  <c r="K78" i="6" s="1"/>
  <c r="J78" i="6" s="1"/>
  <c r="I78" i="6" s="1"/>
  <c r="H78" i="6" s="1"/>
  <c r="G78" i="6" s="1"/>
  <c r="F78" i="6" s="1"/>
  <c r="E78" i="6" s="1"/>
  <c r="D78" i="6" s="1"/>
  <c r="C78" i="6" s="1"/>
  <c r="V77" i="6"/>
  <c r="U77" i="6" s="1"/>
  <c r="T77" i="6" s="1"/>
  <c r="S77" i="6" s="1"/>
  <c r="R77" i="6" s="1"/>
  <c r="Q77" i="6" s="1"/>
  <c r="P77" i="6" s="1"/>
  <c r="O77" i="6" s="1"/>
  <c r="N77" i="6"/>
  <c r="M77" i="6" s="1"/>
  <c r="L77" i="6" s="1"/>
  <c r="K77" i="6" s="1"/>
  <c r="J77" i="6" s="1"/>
  <c r="I77" i="6" s="1"/>
  <c r="H77" i="6" s="1"/>
  <c r="G77" i="6" s="1"/>
  <c r="F77" i="6" s="1"/>
  <c r="E77" i="6" s="1"/>
  <c r="D77" i="6" s="1"/>
  <c r="C77" i="6" s="1"/>
  <c r="V76" i="6"/>
  <c r="U76" i="6" s="1"/>
  <c r="T76" i="6"/>
  <c r="S76" i="6" s="1"/>
  <c r="R76" i="6" s="1"/>
  <c r="Q76" i="6" s="1"/>
  <c r="P76" i="6" s="1"/>
  <c r="O76" i="6" s="1"/>
  <c r="N76" i="6" s="1"/>
  <c r="M76" i="6" s="1"/>
  <c r="L76" i="6" s="1"/>
  <c r="K76" i="6" s="1"/>
  <c r="J76" i="6" s="1"/>
  <c r="I76" i="6" s="1"/>
  <c r="H76" i="6" s="1"/>
  <c r="G76" i="6" s="1"/>
  <c r="F76" i="6" s="1"/>
  <c r="E76" i="6" s="1"/>
  <c r="D76" i="6" s="1"/>
  <c r="C76" i="6" s="1"/>
  <c r="V75" i="6"/>
  <c r="U75" i="6"/>
  <c r="T75" i="6" s="1"/>
  <c r="S75" i="6" s="1"/>
  <c r="R75" i="6" s="1"/>
  <c r="Q75" i="6" s="1"/>
  <c r="P75" i="6" s="1"/>
  <c r="O75" i="6" s="1"/>
  <c r="N75" i="6" s="1"/>
  <c r="M75" i="6" s="1"/>
  <c r="L75" i="6" s="1"/>
  <c r="K75" i="6" s="1"/>
  <c r="J75" i="6" s="1"/>
  <c r="I75" i="6" s="1"/>
  <c r="H75" i="6" s="1"/>
  <c r="G75" i="6" s="1"/>
  <c r="F75" i="6" s="1"/>
  <c r="E75" i="6" s="1"/>
  <c r="D75" i="6" s="1"/>
  <c r="C75" i="6" s="1"/>
  <c r="V74" i="6"/>
  <c r="U74" i="6"/>
  <c r="T74" i="6" s="1"/>
  <c r="S74" i="6" s="1"/>
  <c r="R74" i="6" s="1"/>
  <c r="Q74" i="6" s="1"/>
  <c r="P74" i="6" s="1"/>
  <c r="O74" i="6" s="1"/>
  <c r="N74" i="6" s="1"/>
  <c r="M74" i="6" s="1"/>
  <c r="L74" i="6" s="1"/>
  <c r="K74" i="6" s="1"/>
  <c r="J74" i="6" s="1"/>
  <c r="I74" i="6" s="1"/>
  <c r="H74" i="6" s="1"/>
  <c r="G74" i="6" s="1"/>
  <c r="F74" i="6" s="1"/>
  <c r="E74" i="6"/>
  <c r="D74" i="6" s="1"/>
  <c r="C74" i="6" s="1"/>
  <c r="V73" i="6"/>
  <c r="U73" i="6" s="1"/>
  <c r="T73" i="6" s="1"/>
  <c r="S73" i="6" s="1"/>
  <c r="R73" i="6" s="1"/>
  <c r="Q73" i="6"/>
  <c r="P73" i="6" s="1"/>
  <c r="O73" i="6" s="1"/>
  <c r="N73" i="6" s="1"/>
  <c r="M73" i="6" s="1"/>
  <c r="L73" i="6" s="1"/>
  <c r="K73" i="6" s="1"/>
  <c r="J73" i="6" s="1"/>
  <c r="I73" i="6" s="1"/>
  <c r="H73" i="6" s="1"/>
  <c r="G73" i="6" s="1"/>
  <c r="F73" i="6" s="1"/>
  <c r="E73" i="6" s="1"/>
  <c r="D73" i="6" s="1"/>
  <c r="C73" i="6" s="1"/>
  <c r="V72" i="6"/>
  <c r="U72" i="6"/>
  <c r="T72" i="6" s="1"/>
  <c r="S72" i="6" s="1"/>
  <c r="R72" i="6" s="1"/>
  <c r="Q72" i="6" s="1"/>
  <c r="P72" i="6" s="1"/>
  <c r="O72" i="6" s="1"/>
  <c r="N72" i="6" s="1"/>
  <c r="M72" i="6" s="1"/>
  <c r="L72" i="6" s="1"/>
  <c r="K72" i="6" s="1"/>
  <c r="J72" i="6" s="1"/>
  <c r="I72" i="6" s="1"/>
  <c r="H72" i="6" s="1"/>
  <c r="G72" i="6" s="1"/>
  <c r="F72" i="6" s="1"/>
  <c r="E72" i="6" s="1"/>
  <c r="D72" i="6" s="1"/>
  <c r="C72" i="6" s="1"/>
  <c r="V71" i="6"/>
  <c r="U71" i="6"/>
  <c r="T71" i="6" s="1"/>
  <c r="S71" i="6"/>
  <c r="R71" i="6" s="1"/>
  <c r="Q71" i="6" s="1"/>
  <c r="P71" i="6" s="1"/>
  <c r="O71" i="6" s="1"/>
  <c r="N71" i="6" s="1"/>
  <c r="M71" i="6" s="1"/>
  <c r="L71" i="6" s="1"/>
  <c r="K71" i="6" s="1"/>
  <c r="J71" i="6" s="1"/>
  <c r="I71" i="6" s="1"/>
  <c r="H71" i="6" s="1"/>
  <c r="G71" i="6" s="1"/>
  <c r="F71" i="6" s="1"/>
  <c r="E71" i="6" s="1"/>
  <c r="D71" i="6" s="1"/>
  <c r="C71" i="6" s="1"/>
  <c r="V70" i="6"/>
  <c r="U70" i="6" s="1"/>
  <c r="T70" i="6" s="1"/>
  <c r="S70" i="6"/>
  <c r="R70" i="6" s="1"/>
  <c r="Q70" i="6" s="1"/>
  <c r="P70" i="6" s="1"/>
  <c r="O70" i="6" s="1"/>
  <c r="N70" i="6" s="1"/>
  <c r="M70" i="6" s="1"/>
  <c r="L70" i="6" s="1"/>
  <c r="K70" i="6" s="1"/>
  <c r="J70" i="6" s="1"/>
  <c r="I70" i="6" s="1"/>
  <c r="H70" i="6" s="1"/>
  <c r="G70" i="6" s="1"/>
  <c r="F70" i="6" s="1"/>
  <c r="E70" i="6" s="1"/>
  <c r="D70" i="6" s="1"/>
  <c r="C70" i="6" s="1"/>
  <c r="V69" i="6"/>
  <c r="U69" i="6" s="1"/>
  <c r="T69" i="6" s="1"/>
  <c r="S69" i="6" s="1"/>
  <c r="R69" i="6" s="1"/>
  <c r="Q69" i="6" s="1"/>
  <c r="P69" i="6" s="1"/>
  <c r="O69" i="6"/>
  <c r="N69" i="6" s="1"/>
  <c r="M69" i="6" s="1"/>
  <c r="L69" i="6" s="1"/>
  <c r="K69" i="6"/>
  <c r="J69" i="6"/>
  <c r="I69" i="6" s="1"/>
  <c r="H69" i="6" s="1"/>
  <c r="G69" i="6" s="1"/>
  <c r="F69" i="6" s="1"/>
  <c r="E69" i="6" s="1"/>
  <c r="D69" i="6" s="1"/>
  <c r="C69" i="6" s="1"/>
  <c r="V68" i="6"/>
  <c r="U68" i="6" s="1"/>
  <c r="T68" i="6" s="1"/>
  <c r="S68" i="6" s="1"/>
  <c r="R68" i="6" s="1"/>
  <c r="Q68" i="6" s="1"/>
  <c r="P68" i="6" s="1"/>
  <c r="O68" i="6" s="1"/>
  <c r="N68" i="6" s="1"/>
  <c r="M68" i="6" s="1"/>
  <c r="L68" i="6" s="1"/>
  <c r="K68" i="6" s="1"/>
  <c r="J68" i="6" s="1"/>
  <c r="I68" i="6" s="1"/>
  <c r="H68" i="6" s="1"/>
  <c r="G68" i="6" s="1"/>
  <c r="F68" i="6"/>
  <c r="E68" i="6" s="1"/>
  <c r="D68" i="6" s="1"/>
  <c r="C68" i="6"/>
  <c r="V67" i="6"/>
  <c r="U67" i="6"/>
  <c r="T67" i="6" s="1"/>
  <c r="S67" i="6" s="1"/>
  <c r="R67" i="6" s="1"/>
  <c r="Q67" i="6" s="1"/>
  <c r="P67" i="6" s="1"/>
  <c r="O67" i="6" s="1"/>
  <c r="N67" i="6" s="1"/>
  <c r="M67" i="6" s="1"/>
  <c r="L67" i="6" s="1"/>
  <c r="K67" i="6" s="1"/>
  <c r="J67" i="6" s="1"/>
  <c r="I67" i="6" s="1"/>
  <c r="H67" i="6"/>
  <c r="G67" i="6" s="1"/>
  <c r="F67" i="6" s="1"/>
  <c r="E67" i="6" s="1"/>
  <c r="D67" i="6" s="1"/>
  <c r="C67" i="6" s="1"/>
  <c r="V66" i="6"/>
  <c r="U66" i="6" s="1"/>
  <c r="T66" i="6"/>
  <c r="S66" i="6" s="1"/>
  <c r="R66" i="6"/>
  <c r="Q66" i="6" s="1"/>
  <c r="P66" i="6" s="1"/>
  <c r="O66" i="6" s="1"/>
  <c r="N66" i="6" s="1"/>
  <c r="M66" i="6" s="1"/>
  <c r="L66" i="6" s="1"/>
  <c r="K66" i="6" s="1"/>
  <c r="J66" i="6" s="1"/>
  <c r="I66" i="6" s="1"/>
  <c r="H66" i="6" s="1"/>
  <c r="G66" i="6" s="1"/>
  <c r="F66" i="6" s="1"/>
  <c r="E66" i="6" s="1"/>
  <c r="D66" i="6" s="1"/>
  <c r="C66" i="6"/>
  <c r="V65" i="6"/>
  <c r="U65" i="6" s="1"/>
  <c r="T65" i="6" s="1"/>
  <c r="S65" i="6" s="1"/>
  <c r="R65" i="6" s="1"/>
  <c r="Q65" i="6" s="1"/>
  <c r="P65" i="6" s="1"/>
  <c r="O65" i="6" s="1"/>
  <c r="N65" i="6" s="1"/>
  <c r="M65" i="6" s="1"/>
  <c r="L65" i="6" s="1"/>
  <c r="K65" i="6" s="1"/>
  <c r="J65" i="6" s="1"/>
  <c r="I65" i="6" s="1"/>
  <c r="H65" i="6" s="1"/>
  <c r="G65" i="6" s="1"/>
  <c r="F65" i="6" s="1"/>
  <c r="E65" i="6" s="1"/>
  <c r="D65" i="6" s="1"/>
  <c r="C65" i="6" s="1"/>
  <c r="V64" i="6"/>
  <c r="U64" i="6" s="1"/>
  <c r="T64" i="6"/>
  <c r="S64" i="6"/>
  <c r="R64" i="6" s="1"/>
  <c r="Q64" i="6" s="1"/>
  <c r="P64" i="6" s="1"/>
  <c r="O64" i="6" s="1"/>
  <c r="N64" i="6" s="1"/>
  <c r="M64" i="6" s="1"/>
  <c r="L64" i="6"/>
  <c r="K64" i="6" s="1"/>
  <c r="J64" i="6" s="1"/>
  <c r="I64" i="6" s="1"/>
  <c r="H64" i="6" s="1"/>
  <c r="G64" i="6" s="1"/>
  <c r="F64" i="6" s="1"/>
  <c r="E64" i="6" s="1"/>
  <c r="D64" i="6" s="1"/>
  <c r="C64" i="6" s="1"/>
  <c r="V63" i="6"/>
  <c r="U63" i="6"/>
  <c r="T63" i="6" s="1"/>
  <c r="S63" i="6" s="1"/>
  <c r="R63" i="6" s="1"/>
  <c r="Q63" i="6" s="1"/>
  <c r="P63" i="6" s="1"/>
  <c r="O63" i="6" s="1"/>
  <c r="N63" i="6" s="1"/>
  <c r="M63" i="6" s="1"/>
  <c r="L63" i="6" s="1"/>
  <c r="K63" i="6" s="1"/>
  <c r="J63" i="6" s="1"/>
  <c r="I63" i="6" s="1"/>
  <c r="H63" i="6" s="1"/>
  <c r="G63" i="6" s="1"/>
  <c r="F63" i="6" s="1"/>
  <c r="E63" i="6" s="1"/>
  <c r="D63" i="6" s="1"/>
  <c r="C63" i="6" s="1"/>
  <c r="V62" i="6"/>
  <c r="U62" i="6" s="1"/>
  <c r="T62" i="6" s="1"/>
  <c r="S62" i="6" s="1"/>
  <c r="R62" i="6"/>
  <c r="Q62" i="6"/>
  <c r="P62" i="6" s="1"/>
  <c r="O62" i="6" s="1"/>
  <c r="N62" i="6"/>
  <c r="M62" i="6" s="1"/>
  <c r="L62" i="6" s="1"/>
  <c r="K62" i="6" s="1"/>
  <c r="J62" i="6" s="1"/>
  <c r="I62" i="6" s="1"/>
  <c r="H62" i="6" s="1"/>
  <c r="G62" i="6" s="1"/>
  <c r="F62" i="6" s="1"/>
  <c r="E62" i="6" s="1"/>
  <c r="D62" i="6" s="1"/>
  <c r="C62" i="6" s="1"/>
  <c r="V61" i="6"/>
  <c r="U61" i="6" s="1"/>
  <c r="T61" i="6" s="1"/>
  <c r="S61" i="6" s="1"/>
  <c r="R61" i="6" s="1"/>
  <c r="Q61" i="6" s="1"/>
  <c r="P61" i="6" s="1"/>
  <c r="O61" i="6" s="1"/>
  <c r="N61" i="6" s="1"/>
  <c r="M61" i="6" s="1"/>
  <c r="L61" i="6" s="1"/>
  <c r="K61" i="6" s="1"/>
  <c r="J61" i="6" s="1"/>
  <c r="I61" i="6" s="1"/>
  <c r="H61" i="6" s="1"/>
  <c r="G61" i="6" s="1"/>
  <c r="F61" i="6" s="1"/>
  <c r="E61" i="6" s="1"/>
  <c r="D61" i="6" s="1"/>
  <c r="C61" i="6" s="1"/>
  <c r="V60" i="6"/>
  <c r="U60" i="6" s="1"/>
  <c r="T60" i="6"/>
  <c r="S60" i="6" s="1"/>
  <c r="R60" i="6" s="1"/>
  <c r="Q60" i="6" s="1"/>
  <c r="P60" i="6"/>
  <c r="O60" i="6" s="1"/>
  <c r="N60" i="6"/>
  <c r="M60" i="6" s="1"/>
  <c r="L60" i="6" s="1"/>
  <c r="K60" i="6"/>
  <c r="J60" i="6" s="1"/>
  <c r="I60" i="6" s="1"/>
  <c r="H60" i="6" s="1"/>
  <c r="G60" i="6" s="1"/>
  <c r="F60" i="6" s="1"/>
  <c r="E60" i="6" s="1"/>
  <c r="D60" i="6" s="1"/>
  <c r="C60" i="6" s="1"/>
  <c r="V59" i="6"/>
  <c r="U59" i="6"/>
  <c r="T59" i="6"/>
  <c r="S59" i="6" s="1"/>
  <c r="R59" i="6" s="1"/>
  <c r="Q59" i="6" s="1"/>
  <c r="P59" i="6" s="1"/>
  <c r="O59" i="6" s="1"/>
  <c r="N59" i="6" s="1"/>
  <c r="M59" i="6" s="1"/>
  <c r="L59" i="6" s="1"/>
  <c r="K59" i="6" s="1"/>
  <c r="J59" i="6" s="1"/>
  <c r="I59" i="6" s="1"/>
  <c r="H59" i="6" s="1"/>
  <c r="G59" i="6" s="1"/>
  <c r="F59" i="6" s="1"/>
  <c r="E59" i="6" s="1"/>
  <c r="D59" i="6" s="1"/>
  <c r="C59" i="6" s="1"/>
  <c r="V58" i="6"/>
  <c r="U58" i="6" s="1"/>
  <c r="T58" i="6" s="1"/>
  <c r="S58" i="6"/>
  <c r="R58" i="6"/>
  <c r="Q58" i="6" s="1"/>
  <c r="P58" i="6" s="1"/>
  <c r="O58" i="6" s="1"/>
  <c r="N58" i="6" s="1"/>
  <c r="M58" i="6" s="1"/>
  <c r="L58" i="6" s="1"/>
  <c r="K58" i="6" s="1"/>
  <c r="J58" i="6" s="1"/>
  <c r="I58" i="6" s="1"/>
  <c r="H58" i="6" s="1"/>
  <c r="G58" i="6" s="1"/>
  <c r="F58" i="6" s="1"/>
  <c r="E58" i="6" s="1"/>
  <c r="D58" i="6" s="1"/>
  <c r="C58" i="6" s="1"/>
  <c r="V57" i="6"/>
  <c r="U57" i="6" s="1"/>
  <c r="T57" i="6" s="1"/>
  <c r="S57" i="6" s="1"/>
  <c r="R57" i="6" s="1"/>
  <c r="Q57" i="6" s="1"/>
  <c r="P57" i="6" s="1"/>
  <c r="O57" i="6" s="1"/>
  <c r="N57" i="6" s="1"/>
  <c r="M57" i="6" s="1"/>
  <c r="L57" i="6" s="1"/>
  <c r="K57" i="6" s="1"/>
  <c r="J57" i="6" s="1"/>
  <c r="I57" i="6" s="1"/>
  <c r="H57" i="6" s="1"/>
  <c r="G57" i="6" s="1"/>
  <c r="F57" i="6" s="1"/>
  <c r="E57" i="6" s="1"/>
  <c r="D57" i="6" s="1"/>
  <c r="C57" i="6" s="1"/>
  <c r="V56" i="6"/>
  <c r="U56" i="6" s="1"/>
  <c r="T56" i="6"/>
  <c r="S56" i="6"/>
  <c r="R56" i="6" s="1"/>
  <c r="Q56" i="6"/>
  <c r="P56" i="6" s="1"/>
  <c r="O56" i="6" s="1"/>
  <c r="N56" i="6" s="1"/>
  <c r="M56" i="6" s="1"/>
  <c r="L56" i="6" s="1"/>
  <c r="K56" i="6" s="1"/>
  <c r="J56" i="6" s="1"/>
  <c r="I56" i="6" s="1"/>
  <c r="H56" i="6" s="1"/>
  <c r="G56" i="6" s="1"/>
  <c r="F56" i="6" s="1"/>
  <c r="E56" i="6" s="1"/>
  <c r="D56" i="6" s="1"/>
  <c r="C56" i="6" s="1"/>
  <c r="V55" i="6"/>
  <c r="U55" i="6" s="1"/>
  <c r="T55" i="6"/>
  <c r="S55" i="6"/>
  <c r="R55" i="6" s="1"/>
  <c r="Q55" i="6" s="1"/>
  <c r="P55" i="6" s="1"/>
  <c r="O55" i="6" s="1"/>
  <c r="N55" i="6" s="1"/>
  <c r="M55" i="6" s="1"/>
  <c r="L55" i="6" s="1"/>
  <c r="K55" i="6" s="1"/>
  <c r="J55" i="6" s="1"/>
  <c r="I55" i="6" s="1"/>
  <c r="H55" i="6" s="1"/>
  <c r="G55" i="6" s="1"/>
  <c r="F55" i="6" s="1"/>
  <c r="E55" i="6" s="1"/>
  <c r="D55" i="6" s="1"/>
  <c r="C55" i="6" s="1"/>
  <c r="V54" i="6"/>
  <c r="U54" i="6" s="1"/>
  <c r="T54" i="6" s="1"/>
  <c r="S54" i="6" s="1"/>
  <c r="R54" i="6" s="1"/>
  <c r="Q54" i="6" s="1"/>
  <c r="P54" i="6" s="1"/>
  <c r="O54" i="6" s="1"/>
  <c r="N54" i="6" s="1"/>
  <c r="M54" i="6" s="1"/>
  <c r="L54" i="6" s="1"/>
  <c r="K54" i="6" s="1"/>
  <c r="J54" i="6" s="1"/>
  <c r="I54" i="6" s="1"/>
  <c r="H54" i="6" s="1"/>
  <c r="G54" i="6" s="1"/>
  <c r="F54" i="6" s="1"/>
  <c r="E54" i="6" s="1"/>
  <c r="D54" i="6" s="1"/>
  <c r="C54" i="6" s="1"/>
  <c r="V53" i="6"/>
  <c r="U53" i="6"/>
  <c r="T53" i="6" s="1"/>
  <c r="S53" i="6" s="1"/>
  <c r="R53" i="6" s="1"/>
  <c r="Q53" i="6" s="1"/>
  <c r="P53" i="6" s="1"/>
  <c r="O53" i="6" s="1"/>
  <c r="N53" i="6" s="1"/>
  <c r="M53" i="6" s="1"/>
  <c r="L53" i="6"/>
  <c r="K53" i="6" s="1"/>
  <c r="J53" i="6" s="1"/>
  <c r="I53" i="6" s="1"/>
  <c r="H53" i="6" s="1"/>
  <c r="G53" i="6" s="1"/>
  <c r="F53" i="6" s="1"/>
  <c r="E53" i="6" s="1"/>
  <c r="D53" i="6" s="1"/>
  <c r="C53" i="6" s="1"/>
  <c r="V52" i="6"/>
  <c r="U52" i="6" s="1"/>
  <c r="T52" i="6"/>
  <c r="S52" i="6" s="1"/>
  <c r="R52" i="6" s="1"/>
  <c r="Q52" i="6" s="1"/>
  <c r="P52" i="6" s="1"/>
  <c r="O52" i="6" s="1"/>
  <c r="N52" i="6" s="1"/>
  <c r="M52" i="6" s="1"/>
  <c r="L52" i="6" s="1"/>
  <c r="K52" i="6" s="1"/>
  <c r="J52" i="6" s="1"/>
  <c r="I52" i="6" s="1"/>
  <c r="H52" i="6" s="1"/>
  <c r="G52" i="6" s="1"/>
  <c r="F52" i="6" s="1"/>
  <c r="E52" i="6" s="1"/>
  <c r="D52" i="6" s="1"/>
  <c r="C52" i="6" s="1"/>
  <c r="V51" i="6"/>
  <c r="U51" i="6"/>
  <c r="T51" i="6"/>
  <c r="S51" i="6" s="1"/>
  <c r="R51" i="6" s="1"/>
  <c r="Q51" i="6" s="1"/>
  <c r="P51" i="6"/>
  <c r="O51" i="6" s="1"/>
  <c r="N51" i="6" s="1"/>
  <c r="M51" i="6" s="1"/>
  <c r="L51" i="6" s="1"/>
  <c r="K51" i="6" s="1"/>
  <c r="J51" i="6" s="1"/>
  <c r="I51" i="6" s="1"/>
  <c r="H51" i="6" s="1"/>
  <c r="G51" i="6" s="1"/>
  <c r="F51" i="6" s="1"/>
  <c r="E51" i="6" s="1"/>
  <c r="D51" i="6" s="1"/>
  <c r="C51" i="6" s="1"/>
  <c r="V50" i="6"/>
  <c r="U50" i="6" s="1"/>
  <c r="T50" i="6" s="1"/>
  <c r="S50" i="6" s="1"/>
  <c r="R50" i="6" s="1"/>
  <c r="Q50" i="6" s="1"/>
  <c r="P50" i="6" s="1"/>
  <c r="O50" i="6" s="1"/>
  <c r="N50" i="6" s="1"/>
  <c r="M50" i="6" s="1"/>
  <c r="L50" i="6"/>
  <c r="K50" i="6"/>
  <c r="J50" i="6" s="1"/>
  <c r="I50" i="6"/>
  <c r="H50" i="6"/>
  <c r="G50" i="6" s="1"/>
  <c r="F50" i="6" s="1"/>
  <c r="E50" i="6" s="1"/>
  <c r="D50" i="6" s="1"/>
  <c r="C50" i="6" s="1"/>
  <c r="V49" i="6"/>
  <c r="U49" i="6"/>
  <c r="T49" i="6"/>
  <c r="S49" i="6" s="1"/>
  <c r="R49" i="6" s="1"/>
  <c r="Q49" i="6" s="1"/>
  <c r="P49" i="6" s="1"/>
  <c r="O49" i="6" s="1"/>
  <c r="N49" i="6" s="1"/>
  <c r="M49" i="6" s="1"/>
  <c r="L49" i="6" s="1"/>
  <c r="K49" i="6" s="1"/>
  <c r="J49" i="6" s="1"/>
  <c r="I49" i="6" s="1"/>
  <c r="H49" i="6" s="1"/>
  <c r="G49" i="6" s="1"/>
  <c r="F49" i="6" s="1"/>
  <c r="E49" i="6" s="1"/>
  <c r="D49" i="6" s="1"/>
  <c r="C49" i="6" s="1"/>
  <c r="V48" i="6"/>
  <c r="U48" i="6" s="1"/>
  <c r="T48" i="6" s="1"/>
  <c r="S48" i="6" s="1"/>
  <c r="R48" i="6" s="1"/>
  <c r="Q48" i="6" s="1"/>
  <c r="P48" i="6" s="1"/>
  <c r="O48" i="6" s="1"/>
  <c r="N48" i="6" s="1"/>
  <c r="M48" i="6" s="1"/>
  <c r="L48" i="6" s="1"/>
  <c r="K48" i="6" s="1"/>
  <c r="J48" i="6" s="1"/>
  <c r="I48" i="6" s="1"/>
  <c r="H48" i="6" s="1"/>
  <c r="G48" i="6" s="1"/>
  <c r="F48" i="6" s="1"/>
  <c r="E48" i="6" s="1"/>
  <c r="D48" i="6" s="1"/>
  <c r="C48" i="6" s="1"/>
  <c r="V47" i="6"/>
  <c r="U47" i="6"/>
  <c r="T47" i="6"/>
  <c r="S47" i="6" s="1"/>
  <c r="R47" i="6" s="1"/>
  <c r="Q47" i="6" s="1"/>
  <c r="P47" i="6" s="1"/>
  <c r="O47" i="6" s="1"/>
  <c r="N47" i="6" s="1"/>
  <c r="M47" i="6" s="1"/>
  <c r="L47" i="6" s="1"/>
  <c r="K47" i="6" s="1"/>
  <c r="J47" i="6" s="1"/>
  <c r="I47" i="6" s="1"/>
  <c r="H47" i="6" s="1"/>
  <c r="G47" i="6" s="1"/>
  <c r="F47" i="6" s="1"/>
  <c r="E47" i="6" s="1"/>
  <c r="D47" i="6" s="1"/>
  <c r="C47" i="6" s="1"/>
  <c r="V46" i="6"/>
  <c r="U46" i="6" s="1"/>
  <c r="T46" i="6"/>
  <c r="S46" i="6"/>
  <c r="R46" i="6" s="1"/>
  <c r="Q46" i="6" s="1"/>
  <c r="P46" i="6" s="1"/>
  <c r="O46" i="6" s="1"/>
  <c r="N46" i="6" s="1"/>
  <c r="M46" i="6" s="1"/>
  <c r="L46" i="6" s="1"/>
  <c r="K46" i="6" s="1"/>
  <c r="J46" i="6" s="1"/>
  <c r="I46" i="6" s="1"/>
  <c r="H46" i="6" s="1"/>
  <c r="G46" i="6" s="1"/>
  <c r="F46" i="6" s="1"/>
  <c r="E46" i="6" s="1"/>
  <c r="D46" i="6" s="1"/>
  <c r="C46" i="6" s="1"/>
  <c r="V45" i="6"/>
  <c r="U45" i="6"/>
  <c r="T45" i="6" s="1"/>
  <c r="S45" i="6" s="1"/>
  <c r="R45" i="6" s="1"/>
  <c r="Q45" i="6" s="1"/>
  <c r="P45" i="6" s="1"/>
  <c r="O45" i="6" s="1"/>
  <c r="N45" i="6" s="1"/>
  <c r="M45" i="6" s="1"/>
  <c r="L45" i="6"/>
  <c r="K45" i="6" s="1"/>
  <c r="J45" i="6" s="1"/>
  <c r="I45" i="6" s="1"/>
  <c r="H45" i="6"/>
  <c r="G45" i="6" s="1"/>
  <c r="F45" i="6" s="1"/>
  <c r="E45" i="6" s="1"/>
  <c r="D45" i="6" s="1"/>
  <c r="C45" i="6" s="1"/>
  <c r="V44" i="6"/>
  <c r="U44" i="6" s="1"/>
  <c r="T44" i="6"/>
  <c r="S44" i="6" s="1"/>
  <c r="R44" i="6" s="1"/>
  <c r="Q44" i="6"/>
  <c r="P44" i="6"/>
  <c r="O44" i="6" s="1"/>
  <c r="N44" i="6" s="1"/>
  <c r="M44" i="6" s="1"/>
  <c r="L44" i="6"/>
  <c r="K44" i="6"/>
  <c r="J44" i="6" s="1"/>
  <c r="I44" i="6" s="1"/>
  <c r="H44" i="6" s="1"/>
  <c r="G44" i="6" s="1"/>
  <c r="F44" i="6" s="1"/>
  <c r="E44" i="6" s="1"/>
  <c r="D44" i="6" s="1"/>
  <c r="C44" i="6" s="1"/>
  <c r="V43" i="6"/>
  <c r="U43" i="6"/>
  <c r="T43" i="6"/>
  <c r="S43" i="6" s="1"/>
  <c r="R43" i="6" s="1"/>
  <c r="Q43" i="6" s="1"/>
  <c r="P43" i="6" s="1"/>
  <c r="O43" i="6" s="1"/>
  <c r="N43" i="6" s="1"/>
  <c r="M43" i="6" s="1"/>
  <c r="L43" i="6" s="1"/>
  <c r="K43" i="6" s="1"/>
  <c r="J43" i="6" s="1"/>
  <c r="I43" i="6" s="1"/>
  <c r="H43" i="6" s="1"/>
  <c r="G43" i="6" s="1"/>
  <c r="F43" i="6" s="1"/>
  <c r="E43" i="6" s="1"/>
  <c r="D43" i="6" s="1"/>
  <c r="C43" i="6" s="1"/>
  <c r="V42" i="6"/>
  <c r="U42" i="6" s="1"/>
  <c r="T42" i="6"/>
  <c r="S42" i="6" s="1"/>
  <c r="R42" i="6"/>
  <c r="Q42" i="6" s="1"/>
  <c r="P42" i="6" s="1"/>
  <c r="O42" i="6" s="1"/>
  <c r="N42" i="6" s="1"/>
  <c r="M42" i="6" s="1"/>
  <c r="L42" i="6" s="1"/>
  <c r="K42" i="6" s="1"/>
  <c r="J42" i="6" s="1"/>
  <c r="I42" i="6" s="1"/>
  <c r="H42" i="6" s="1"/>
  <c r="G42" i="6" s="1"/>
  <c r="F42" i="6" s="1"/>
  <c r="E42" i="6" s="1"/>
  <c r="D42" i="6" s="1"/>
  <c r="C42" i="6" s="1"/>
  <c r="V41" i="6"/>
  <c r="U41" i="6" s="1"/>
  <c r="T41" i="6" s="1"/>
  <c r="S41" i="6" s="1"/>
  <c r="R41" i="6" s="1"/>
  <c r="Q41" i="6" s="1"/>
  <c r="P41" i="6" s="1"/>
  <c r="O41" i="6" s="1"/>
  <c r="N41" i="6" s="1"/>
  <c r="M41" i="6" s="1"/>
  <c r="L41" i="6" s="1"/>
  <c r="K41" i="6" s="1"/>
  <c r="J41" i="6" s="1"/>
  <c r="I41" i="6" s="1"/>
  <c r="H41" i="6" s="1"/>
  <c r="G41" i="6" s="1"/>
  <c r="F41" i="6" s="1"/>
  <c r="E41" i="6" s="1"/>
  <c r="D41" i="6" s="1"/>
  <c r="C41" i="6" s="1"/>
  <c r="V40" i="6"/>
  <c r="U40" i="6" s="1"/>
  <c r="T40" i="6"/>
  <c r="S40" i="6" s="1"/>
  <c r="R40" i="6" s="1"/>
  <c r="Q40" i="6" s="1"/>
  <c r="P40" i="6" s="1"/>
  <c r="O40" i="6" s="1"/>
  <c r="N40" i="6" s="1"/>
  <c r="M40" i="6" s="1"/>
  <c r="L40" i="6" s="1"/>
  <c r="K40" i="6" s="1"/>
  <c r="J40" i="6" s="1"/>
  <c r="I40" i="6" s="1"/>
  <c r="H40" i="6" s="1"/>
  <c r="G40" i="6" s="1"/>
  <c r="F40" i="6" s="1"/>
  <c r="E40" i="6" s="1"/>
  <c r="D40" i="6" s="1"/>
  <c r="C40" i="6" s="1"/>
  <c r="V39" i="6"/>
  <c r="U39" i="6" s="1"/>
  <c r="T39" i="6" s="1"/>
  <c r="S39" i="6" s="1"/>
  <c r="R39" i="6" s="1"/>
  <c r="Q39" i="6" s="1"/>
  <c r="P39" i="6" s="1"/>
  <c r="O39" i="6" s="1"/>
  <c r="N39" i="6" s="1"/>
  <c r="M39" i="6" s="1"/>
  <c r="L39" i="6" s="1"/>
  <c r="K39" i="6" s="1"/>
  <c r="J39" i="6" s="1"/>
  <c r="I39" i="6" s="1"/>
  <c r="H39" i="6" s="1"/>
  <c r="G39" i="6" s="1"/>
  <c r="F39" i="6" s="1"/>
  <c r="E39" i="6" s="1"/>
  <c r="D39" i="6" s="1"/>
  <c r="C39" i="6" s="1"/>
  <c r="V38" i="6"/>
  <c r="U38" i="6" s="1"/>
  <c r="T38" i="6"/>
  <c r="S38" i="6"/>
  <c r="R38" i="6" s="1"/>
  <c r="Q38" i="6" s="1"/>
  <c r="P38" i="6" s="1"/>
  <c r="O38" i="6" s="1"/>
  <c r="N38" i="6" s="1"/>
  <c r="M38" i="6" s="1"/>
  <c r="L38" i="6" s="1"/>
  <c r="K38" i="6" s="1"/>
  <c r="J38" i="6" s="1"/>
  <c r="I38" i="6" s="1"/>
  <c r="H38" i="6" s="1"/>
  <c r="G38" i="6" s="1"/>
  <c r="F38" i="6" s="1"/>
  <c r="E38" i="6" s="1"/>
  <c r="D38" i="6" s="1"/>
  <c r="C38" i="6" s="1"/>
  <c r="V37" i="6"/>
  <c r="U37" i="6" s="1"/>
  <c r="T37" i="6"/>
  <c r="S37" i="6" s="1"/>
  <c r="R37" i="6" s="1"/>
  <c r="Q37" i="6" s="1"/>
  <c r="P37" i="6"/>
  <c r="O37" i="6"/>
  <c r="N37" i="6" s="1"/>
  <c r="M37" i="6" s="1"/>
  <c r="L37" i="6" s="1"/>
  <c r="K37" i="6" s="1"/>
  <c r="J37" i="6" s="1"/>
  <c r="I37" i="6" s="1"/>
  <c r="H37" i="6" s="1"/>
  <c r="G37" i="6" s="1"/>
  <c r="F37" i="6" s="1"/>
  <c r="E37" i="6" s="1"/>
  <c r="D37" i="6" s="1"/>
  <c r="C37" i="6" s="1"/>
  <c r="V36" i="6"/>
  <c r="U36" i="6" s="1"/>
  <c r="T36" i="6" s="1"/>
  <c r="S36" i="6" s="1"/>
  <c r="R36" i="6" s="1"/>
  <c r="Q36" i="6" s="1"/>
  <c r="P36" i="6"/>
  <c r="O36" i="6" s="1"/>
  <c r="N36" i="6" s="1"/>
  <c r="M36" i="6" s="1"/>
  <c r="L36" i="6"/>
  <c r="K36" i="6"/>
  <c r="J36" i="6" s="1"/>
  <c r="I36" i="6" s="1"/>
  <c r="H36" i="6" s="1"/>
  <c r="G36" i="6" s="1"/>
  <c r="F36" i="6" s="1"/>
  <c r="E36" i="6" s="1"/>
  <c r="D36" i="6" s="1"/>
  <c r="C36" i="6" s="1"/>
  <c r="V35" i="6"/>
  <c r="U35" i="6"/>
  <c r="T35" i="6" s="1"/>
  <c r="S35" i="6" s="1"/>
  <c r="R35" i="6" s="1"/>
  <c r="Q35" i="6" s="1"/>
  <c r="P35" i="6" s="1"/>
  <c r="O35" i="6" s="1"/>
  <c r="N35" i="6" s="1"/>
  <c r="M35" i="6" s="1"/>
  <c r="L35" i="6" s="1"/>
  <c r="K35" i="6" s="1"/>
  <c r="J35" i="6" s="1"/>
  <c r="I35" i="6" s="1"/>
  <c r="H35" i="6" s="1"/>
  <c r="G35" i="6" s="1"/>
  <c r="F35" i="6" s="1"/>
  <c r="E35" i="6" s="1"/>
  <c r="D35" i="6" s="1"/>
  <c r="C35" i="6" s="1"/>
  <c r="V34" i="6"/>
  <c r="U34" i="6" s="1"/>
  <c r="T34" i="6"/>
  <c r="S34" i="6" s="1"/>
  <c r="R34" i="6" s="1"/>
  <c r="Q34" i="6" s="1"/>
  <c r="P34" i="6" s="1"/>
  <c r="O34" i="6" s="1"/>
  <c r="N34" i="6" s="1"/>
  <c r="M34" i="6" s="1"/>
  <c r="L34" i="6" s="1"/>
  <c r="K34" i="6" s="1"/>
  <c r="J34" i="6" s="1"/>
  <c r="I34" i="6" s="1"/>
  <c r="H34" i="6" s="1"/>
  <c r="G34" i="6" s="1"/>
  <c r="F34" i="6" s="1"/>
  <c r="E34" i="6" s="1"/>
  <c r="D34" i="6" s="1"/>
  <c r="C34" i="6" s="1"/>
  <c r="V33" i="6"/>
  <c r="U33" i="6"/>
  <c r="T33" i="6" s="1"/>
  <c r="S33" i="6" s="1"/>
  <c r="R33" i="6" s="1"/>
  <c r="Q33" i="6" s="1"/>
  <c r="P33" i="6" s="1"/>
  <c r="O33" i="6" s="1"/>
  <c r="N33" i="6" s="1"/>
  <c r="M33" i="6" s="1"/>
  <c r="L33" i="6" s="1"/>
  <c r="K33" i="6" s="1"/>
  <c r="J33" i="6" s="1"/>
  <c r="I33" i="6" s="1"/>
  <c r="H33" i="6" s="1"/>
  <c r="G33" i="6" s="1"/>
  <c r="F33" i="6" s="1"/>
  <c r="E33" i="6" s="1"/>
  <c r="D33" i="6" s="1"/>
  <c r="C33" i="6" s="1"/>
  <c r="V32" i="6"/>
  <c r="U32" i="6" s="1"/>
  <c r="T32" i="6" s="1"/>
  <c r="S32" i="6" s="1"/>
  <c r="R32" i="6" s="1"/>
  <c r="Q32" i="6" s="1"/>
  <c r="P32" i="6" s="1"/>
  <c r="O32" i="6" s="1"/>
  <c r="N32" i="6" s="1"/>
  <c r="M32" i="6" s="1"/>
  <c r="L32" i="6" s="1"/>
  <c r="K32" i="6" s="1"/>
  <c r="J32" i="6" s="1"/>
  <c r="I32" i="6" s="1"/>
  <c r="H32" i="6" s="1"/>
  <c r="G32" i="6" s="1"/>
  <c r="F32" i="6" s="1"/>
  <c r="E32" i="6" s="1"/>
  <c r="D32" i="6" s="1"/>
  <c r="C32" i="6" s="1"/>
  <c r="V31" i="6"/>
  <c r="U31" i="6"/>
  <c r="T31" i="6" s="1"/>
  <c r="S31" i="6" s="1"/>
  <c r="R31" i="6" s="1"/>
  <c r="Q31" i="6" s="1"/>
  <c r="P31" i="6" s="1"/>
  <c r="O31" i="6" s="1"/>
  <c r="N31" i="6" s="1"/>
  <c r="M31" i="6" s="1"/>
  <c r="L31" i="6" s="1"/>
  <c r="K31" i="6" s="1"/>
  <c r="J31" i="6" s="1"/>
  <c r="I31" i="6" s="1"/>
  <c r="H31" i="6" s="1"/>
  <c r="G31" i="6" s="1"/>
  <c r="F31" i="6" s="1"/>
  <c r="E31" i="6" s="1"/>
  <c r="D31" i="6" s="1"/>
  <c r="C31" i="6" s="1"/>
  <c r="V30" i="6"/>
  <c r="U30" i="6" s="1"/>
  <c r="T30" i="6" s="1"/>
  <c r="S30" i="6" s="1"/>
  <c r="R30" i="6" s="1"/>
  <c r="Q30" i="6" s="1"/>
  <c r="P30" i="6" s="1"/>
  <c r="O30" i="6" s="1"/>
  <c r="N30" i="6" s="1"/>
  <c r="M30" i="6" s="1"/>
  <c r="L30" i="6" s="1"/>
  <c r="K30" i="6" s="1"/>
  <c r="J30" i="6" s="1"/>
  <c r="I30" i="6" s="1"/>
  <c r="H30" i="6" s="1"/>
  <c r="G30" i="6" s="1"/>
  <c r="F30" i="6" s="1"/>
  <c r="E30" i="6" s="1"/>
  <c r="D30" i="6" s="1"/>
  <c r="C30" i="6" s="1"/>
  <c r="V29" i="6"/>
  <c r="U29" i="6"/>
  <c r="T29" i="6" s="1"/>
  <c r="S29" i="6" s="1"/>
  <c r="R29" i="6" s="1"/>
  <c r="Q29" i="6" s="1"/>
  <c r="P29" i="6" s="1"/>
  <c r="O29" i="6" s="1"/>
  <c r="N29" i="6" s="1"/>
  <c r="M29" i="6" s="1"/>
  <c r="L29" i="6" s="1"/>
  <c r="K29" i="6" s="1"/>
  <c r="J29" i="6" s="1"/>
  <c r="I29" i="6" s="1"/>
  <c r="H29" i="6" s="1"/>
  <c r="G29" i="6" s="1"/>
  <c r="F29" i="6" s="1"/>
  <c r="E29" i="6" s="1"/>
  <c r="D29" i="6" s="1"/>
  <c r="C29" i="6" s="1"/>
  <c r="V28" i="6"/>
  <c r="U28" i="6" s="1"/>
  <c r="T28" i="6" s="1"/>
  <c r="S28" i="6" s="1"/>
  <c r="R28" i="6" s="1"/>
  <c r="Q28" i="6"/>
  <c r="P28" i="6"/>
  <c r="O28" i="6" s="1"/>
  <c r="N28" i="6"/>
  <c r="M28" i="6" s="1"/>
  <c r="L28" i="6"/>
  <c r="K28" i="6" s="1"/>
  <c r="J28" i="6" s="1"/>
  <c r="I28" i="6" s="1"/>
  <c r="H28" i="6" s="1"/>
  <c r="G28" i="6" s="1"/>
  <c r="F28" i="6" s="1"/>
  <c r="E28" i="6" s="1"/>
  <c r="D28" i="6" s="1"/>
  <c r="C28" i="6" s="1"/>
  <c r="V27" i="6"/>
  <c r="U27" i="6" s="1"/>
  <c r="T27" i="6" s="1"/>
  <c r="S27" i="6" s="1"/>
  <c r="R27" i="6" s="1"/>
  <c r="Q27" i="6" s="1"/>
  <c r="P27" i="6" s="1"/>
  <c r="O27" i="6"/>
  <c r="N27" i="6"/>
  <c r="M27" i="6"/>
  <c r="L27" i="6"/>
  <c r="K27" i="6" s="1"/>
  <c r="J27" i="6" s="1"/>
  <c r="I27" i="6" s="1"/>
  <c r="H27" i="6" s="1"/>
  <c r="G27" i="6" s="1"/>
  <c r="F27" i="6" s="1"/>
  <c r="E27" i="6" s="1"/>
  <c r="D27" i="6" s="1"/>
  <c r="C27" i="6" s="1"/>
  <c r="V26" i="6"/>
  <c r="U26" i="6" s="1"/>
  <c r="T26" i="6"/>
  <c r="S26" i="6" s="1"/>
  <c r="R26" i="6" s="1"/>
  <c r="Q26" i="6" s="1"/>
  <c r="P26" i="6" s="1"/>
  <c r="O26" i="6"/>
  <c r="N26" i="6"/>
  <c r="M26" i="6" s="1"/>
  <c r="L26" i="6"/>
  <c r="K26" i="6"/>
  <c r="J26" i="6" s="1"/>
  <c r="I26" i="6" s="1"/>
  <c r="H26" i="6" s="1"/>
  <c r="G26" i="6" s="1"/>
  <c r="F26" i="6" s="1"/>
  <c r="E26" i="6" s="1"/>
  <c r="D26" i="6" s="1"/>
  <c r="C26" i="6" s="1"/>
  <c r="V25" i="6"/>
  <c r="U25" i="6" s="1"/>
  <c r="T25" i="6" s="1"/>
  <c r="S25" i="6" s="1"/>
  <c r="R25" i="6" s="1"/>
  <c r="Q25" i="6" s="1"/>
  <c r="P25" i="6"/>
  <c r="O25" i="6"/>
  <c r="N25" i="6"/>
  <c r="M25" i="6"/>
  <c r="L25" i="6" s="1"/>
  <c r="K25" i="6" s="1"/>
  <c r="J25" i="6" s="1"/>
  <c r="I25" i="6" s="1"/>
  <c r="H25" i="6" s="1"/>
  <c r="G25" i="6" s="1"/>
  <c r="F25" i="6" s="1"/>
  <c r="E25" i="6" s="1"/>
  <c r="D25" i="6" s="1"/>
  <c r="C25" i="6" s="1"/>
  <c r="V24" i="6"/>
  <c r="U24" i="6" s="1"/>
  <c r="T24" i="6"/>
  <c r="S24" i="6" s="1"/>
  <c r="R24" i="6"/>
  <c r="Q24" i="6"/>
  <c r="P24" i="6" s="1"/>
  <c r="O24" i="6" s="1"/>
  <c r="N24" i="6" s="1"/>
  <c r="M24" i="6" s="1"/>
  <c r="L24" i="6" s="1"/>
  <c r="K24" i="6" s="1"/>
  <c r="J24" i="6" s="1"/>
  <c r="I24" i="6" s="1"/>
  <c r="H24" i="6" s="1"/>
  <c r="G24" i="6" s="1"/>
  <c r="F24" i="6" s="1"/>
  <c r="E24" i="6" s="1"/>
  <c r="D24" i="6" s="1"/>
  <c r="C24" i="6" s="1"/>
  <c r="V23" i="6"/>
  <c r="U23" i="6" s="1"/>
  <c r="T23" i="6"/>
  <c r="S23" i="6" s="1"/>
  <c r="R23" i="6" s="1"/>
  <c r="Q23" i="6" s="1"/>
  <c r="P23" i="6" s="1"/>
  <c r="O23" i="6" s="1"/>
  <c r="N23" i="6" s="1"/>
  <c r="M23" i="6" s="1"/>
  <c r="L23" i="6" s="1"/>
  <c r="K23" i="6" s="1"/>
  <c r="J23" i="6" s="1"/>
  <c r="I23" i="6" s="1"/>
  <c r="H23" i="6" s="1"/>
  <c r="G23" i="6" s="1"/>
  <c r="F23" i="6" s="1"/>
  <c r="E23" i="6" s="1"/>
  <c r="D23" i="6" s="1"/>
  <c r="C23" i="6" s="1"/>
  <c r="V22" i="6"/>
  <c r="U22" i="6" s="1"/>
  <c r="T22" i="6" s="1"/>
  <c r="S22" i="6" s="1"/>
  <c r="R22" i="6" s="1"/>
  <c r="Q22" i="6" s="1"/>
  <c r="P22" i="6" s="1"/>
  <c r="O22" i="6" s="1"/>
  <c r="N22" i="6" s="1"/>
  <c r="M22" i="6" s="1"/>
  <c r="L22" i="6" s="1"/>
  <c r="K22" i="6" s="1"/>
  <c r="J22" i="6" s="1"/>
  <c r="I22" i="6" s="1"/>
  <c r="H22" i="6" s="1"/>
  <c r="G22" i="6" s="1"/>
  <c r="F22" i="6" s="1"/>
  <c r="E22" i="6" s="1"/>
  <c r="D22" i="6" s="1"/>
  <c r="C22" i="6" s="1"/>
  <c r="V21" i="6"/>
  <c r="U21" i="6" s="1"/>
  <c r="T21" i="6" s="1"/>
  <c r="S21" i="6" s="1"/>
  <c r="R21" i="6" s="1"/>
  <c r="Q21" i="6" s="1"/>
  <c r="P21" i="6" s="1"/>
  <c r="O21" i="6" s="1"/>
  <c r="N21" i="6" s="1"/>
  <c r="M21" i="6" s="1"/>
  <c r="L21" i="6" s="1"/>
  <c r="K21" i="6" s="1"/>
  <c r="J21" i="6" s="1"/>
  <c r="I21" i="6" s="1"/>
  <c r="H21" i="6" s="1"/>
  <c r="G21" i="6" s="1"/>
  <c r="F21" i="6" s="1"/>
  <c r="E21" i="6" s="1"/>
  <c r="D21" i="6" s="1"/>
  <c r="C21" i="6" s="1"/>
  <c r="V20" i="6"/>
  <c r="U20" i="6" s="1"/>
  <c r="T20" i="6" s="1"/>
  <c r="S20" i="6" s="1"/>
  <c r="R20" i="6" s="1"/>
  <c r="Q20" i="6" s="1"/>
  <c r="P20" i="6"/>
  <c r="O20" i="6"/>
  <c r="N20" i="6"/>
  <c r="M20" i="6" s="1"/>
  <c r="L20" i="6"/>
  <c r="K20" i="6" s="1"/>
  <c r="J20" i="6" s="1"/>
  <c r="I20" i="6" s="1"/>
  <c r="H20" i="6" s="1"/>
  <c r="G20" i="6"/>
  <c r="F20" i="6" s="1"/>
  <c r="E20" i="6" s="1"/>
  <c r="D20" i="6" s="1"/>
  <c r="C20" i="6" s="1"/>
  <c r="V19" i="6"/>
  <c r="U19" i="6" s="1"/>
  <c r="T19" i="6" s="1"/>
  <c r="S19" i="6" s="1"/>
  <c r="R19" i="6"/>
  <c r="Q19" i="6" s="1"/>
  <c r="P19" i="6"/>
  <c r="O19" i="6"/>
  <c r="N19" i="6"/>
  <c r="M19" i="6" s="1"/>
  <c r="L19" i="6" s="1"/>
  <c r="K19" i="6" s="1"/>
  <c r="J19" i="6" s="1"/>
  <c r="I19" i="6" s="1"/>
  <c r="H19" i="6" s="1"/>
  <c r="G19" i="6" s="1"/>
  <c r="F19" i="6" s="1"/>
  <c r="E19" i="6" s="1"/>
  <c r="D19" i="6" s="1"/>
  <c r="C19" i="6" s="1"/>
  <c r="V18" i="6"/>
  <c r="U18" i="6" s="1"/>
  <c r="T18" i="6" s="1"/>
  <c r="S18" i="6"/>
  <c r="R18" i="6"/>
  <c r="Q18" i="6"/>
  <c r="P18" i="6" s="1"/>
  <c r="O18" i="6" s="1"/>
  <c r="N18" i="6" s="1"/>
  <c r="M18" i="6" s="1"/>
  <c r="L18" i="6" s="1"/>
  <c r="K18" i="6" s="1"/>
  <c r="J18" i="6" s="1"/>
  <c r="I18" i="6" s="1"/>
  <c r="H18" i="6" s="1"/>
  <c r="G18" i="6" s="1"/>
  <c r="F18" i="6" s="1"/>
  <c r="E18" i="6" s="1"/>
  <c r="D18" i="6" s="1"/>
  <c r="C18" i="6" s="1"/>
  <c r="V17" i="6"/>
  <c r="U17" i="6"/>
  <c r="T17" i="6"/>
  <c r="S17" i="6" s="1"/>
  <c r="R17" i="6" s="1"/>
  <c r="Q17" i="6" s="1"/>
  <c r="P17" i="6" s="1"/>
  <c r="O17" i="6" s="1"/>
  <c r="N17" i="6" s="1"/>
  <c r="M17" i="6" s="1"/>
  <c r="L17" i="6" s="1"/>
  <c r="K17" i="6" s="1"/>
  <c r="J17" i="6" s="1"/>
  <c r="I17" i="6" s="1"/>
  <c r="H17" i="6" s="1"/>
  <c r="G17" i="6" s="1"/>
  <c r="F17" i="6" s="1"/>
  <c r="E17" i="6" s="1"/>
  <c r="D17" i="6" s="1"/>
  <c r="C17" i="6" s="1"/>
  <c r="V16" i="6"/>
  <c r="U16" i="6" s="1"/>
  <c r="T16" i="6" s="1"/>
  <c r="S16" i="6" s="1"/>
  <c r="R16" i="6" s="1"/>
  <c r="Q16" i="6" s="1"/>
  <c r="P16" i="6" s="1"/>
  <c r="O16" i="6" s="1"/>
  <c r="N16" i="6" s="1"/>
  <c r="M16" i="6" s="1"/>
  <c r="L16" i="6" s="1"/>
  <c r="K16" i="6" s="1"/>
  <c r="J16" i="6" s="1"/>
  <c r="I16" i="6" s="1"/>
  <c r="H16" i="6" s="1"/>
  <c r="G16" i="6" s="1"/>
  <c r="F16" i="6" s="1"/>
  <c r="E16" i="6" s="1"/>
  <c r="D16" i="6" s="1"/>
  <c r="C16" i="6" s="1"/>
  <c r="V15" i="6"/>
  <c r="U15" i="6"/>
  <c r="T15" i="6"/>
  <c r="S15" i="6" s="1"/>
  <c r="R15" i="6" s="1"/>
  <c r="Q15" i="6" s="1"/>
  <c r="P15" i="6"/>
  <c r="O15" i="6" s="1"/>
  <c r="N15" i="6" s="1"/>
  <c r="M15" i="6" s="1"/>
  <c r="L15" i="6" s="1"/>
  <c r="K15" i="6" s="1"/>
  <c r="J15" i="6" s="1"/>
  <c r="I15" i="6" s="1"/>
  <c r="H15" i="6" s="1"/>
  <c r="G15" i="6" s="1"/>
  <c r="F15" i="6" s="1"/>
  <c r="E15" i="6" s="1"/>
  <c r="D15" i="6" s="1"/>
  <c r="C15" i="6" s="1"/>
  <c r="V14" i="6"/>
  <c r="U14" i="6" s="1"/>
  <c r="T14" i="6" s="1"/>
  <c r="S14" i="6"/>
  <c r="R14" i="6"/>
  <c r="Q14" i="6"/>
  <c r="P14" i="6"/>
  <c r="O14" i="6" s="1"/>
  <c r="N14" i="6" s="1"/>
  <c r="M14" i="6" s="1"/>
  <c r="L14" i="6" s="1"/>
  <c r="K14" i="6" s="1"/>
  <c r="J14" i="6" s="1"/>
  <c r="I14" i="6" s="1"/>
  <c r="H14" i="6" s="1"/>
  <c r="G14" i="6" s="1"/>
  <c r="F14" i="6" s="1"/>
  <c r="E14" i="6" s="1"/>
  <c r="D14" i="6" s="1"/>
  <c r="C14" i="6" s="1"/>
  <c r="V13" i="6"/>
  <c r="U13" i="6"/>
  <c r="T13" i="6"/>
  <c r="S13" i="6"/>
  <c r="R13" i="6"/>
  <c r="Q13" i="6" s="1"/>
  <c r="P13" i="6"/>
  <c r="O13" i="6" s="1"/>
  <c r="N13" i="6" s="1"/>
  <c r="M13" i="6" s="1"/>
  <c r="L13" i="6" s="1"/>
  <c r="K13" i="6" s="1"/>
  <c r="J13" i="6" s="1"/>
  <c r="I13" i="6" s="1"/>
  <c r="H13" i="6" s="1"/>
  <c r="G13" i="6" s="1"/>
  <c r="F13" i="6" s="1"/>
  <c r="E13" i="6" s="1"/>
  <c r="D13" i="6" s="1"/>
  <c r="C13" i="6" s="1"/>
  <c r="V12" i="6"/>
  <c r="U12" i="6" s="1"/>
  <c r="T12" i="6"/>
  <c r="S12" i="6"/>
  <c r="R12" i="6"/>
  <c r="Q12" i="6"/>
  <c r="P12" i="6"/>
  <c r="O12" i="6" s="1"/>
  <c r="N12" i="6" s="1"/>
  <c r="M12" i="6" s="1"/>
  <c r="L12" i="6" s="1"/>
  <c r="K12" i="6" s="1"/>
  <c r="J12" i="6" s="1"/>
  <c r="I12" i="6" s="1"/>
  <c r="H12" i="6" s="1"/>
  <c r="G12" i="6" s="1"/>
  <c r="F12" i="6" s="1"/>
  <c r="E12" i="6" s="1"/>
  <c r="D12" i="6" s="1"/>
  <c r="C12" i="6" s="1"/>
  <c r="V11" i="6"/>
  <c r="U11" i="6"/>
  <c r="T11" i="6"/>
  <c r="S11" i="6"/>
  <c r="R11" i="6"/>
  <c r="Q11" i="6" s="1"/>
  <c r="P11" i="6" s="1"/>
  <c r="O11" i="6"/>
  <c r="N11" i="6"/>
  <c r="M11" i="6" s="1"/>
  <c r="L11" i="6" s="1"/>
  <c r="K11" i="6" s="1"/>
  <c r="J11" i="6" s="1"/>
  <c r="I11" i="6" s="1"/>
  <c r="H11" i="6" s="1"/>
  <c r="G11" i="6" s="1"/>
  <c r="F11" i="6" s="1"/>
  <c r="E11" i="6" s="1"/>
  <c r="D11" i="6" s="1"/>
  <c r="C11" i="6" s="1"/>
  <c r="V10" i="6"/>
  <c r="U10" i="6" s="1"/>
  <c r="T10" i="6"/>
  <c r="S10" i="6"/>
  <c r="R10" i="6" s="1"/>
  <c r="Q10" i="6"/>
  <c r="P10" i="6"/>
  <c r="O10" i="6"/>
  <c r="N10" i="6"/>
  <c r="M10" i="6" s="1"/>
  <c r="L10" i="6" s="1"/>
  <c r="K10" i="6" s="1"/>
  <c r="J10" i="6" s="1"/>
  <c r="I10" i="6" s="1"/>
  <c r="H10" i="6" s="1"/>
  <c r="G10" i="6" s="1"/>
  <c r="F10" i="6" s="1"/>
  <c r="E10" i="6" s="1"/>
  <c r="D10" i="6" s="1"/>
  <c r="C10" i="6" s="1"/>
  <c r="V9" i="6"/>
  <c r="U9" i="6" s="1"/>
  <c r="T9" i="6" s="1"/>
  <c r="S9" i="6" s="1"/>
  <c r="R9" i="6" s="1"/>
  <c r="Q9" i="6" s="1"/>
  <c r="P9" i="6" s="1"/>
  <c r="O9" i="6" s="1"/>
  <c r="N9" i="6" s="1"/>
  <c r="M9" i="6" s="1"/>
  <c r="L9" i="6" s="1"/>
  <c r="K9" i="6" s="1"/>
  <c r="J9" i="6" s="1"/>
  <c r="I9" i="6" s="1"/>
  <c r="H9" i="6" s="1"/>
  <c r="G9" i="6" s="1"/>
  <c r="F9" i="6" s="1"/>
  <c r="E9" i="6" s="1"/>
  <c r="D9" i="6" s="1"/>
  <c r="C9" i="6" s="1"/>
  <c r="V8" i="6"/>
  <c r="U8" i="6" s="1"/>
  <c r="T8" i="6"/>
  <c r="S8" i="6"/>
  <c r="R8" i="6"/>
  <c r="Q8" i="6"/>
  <c r="P8" i="6"/>
  <c r="O8" i="6"/>
  <c r="N8" i="6"/>
  <c r="M8" i="6" s="1"/>
  <c r="L8" i="6" s="1"/>
  <c r="K8" i="6" s="1"/>
  <c r="J8" i="6" s="1"/>
  <c r="I8" i="6" s="1"/>
  <c r="H8" i="6" s="1"/>
  <c r="G8" i="6" s="1"/>
  <c r="F8" i="6" s="1"/>
  <c r="E8" i="6" s="1"/>
  <c r="D8" i="6" s="1"/>
  <c r="C8" i="6" s="1"/>
  <c r="V7" i="6"/>
  <c r="U7" i="6" s="1"/>
  <c r="T7" i="6" s="1"/>
  <c r="S7" i="6" s="1"/>
  <c r="R7" i="6" s="1"/>
  <c r="Q7" i="6" s="1"/>
  <c r="P7" i="6" s="1"/>
  <c r="O7" i="6" s="1"/>
  <c r="N7" i="6" s="1"/>
  <c r="M7" i="6" s="1"/>
  <c r="L7" i="6" s="1"/>
  <c r="K7" i="6" s="1"/>
  <c r="J7" i="6" s="1"/>
  <c r="I7" i="6" s="1"/>
  <c r="H7" i="6" s="1"/>
  <c r="G7" i="6" s="1"/>
  <c r="F7" i="6" s="1"/>
  <c r="E7" i="6" s="1"/>
  <c r="D7" i="6" s="1"/>
  <c r="C7" i="6" s="1"/>
  <c r="V6" i="6"/>
  <c r="U6" i="6" s="1"/>
  <c r="T6" i="6" s="1"/>
  <c r="S6" i="6" s="1"/>
  <c r="R6" i="6" s="1"/>
  <c r="Q6" i="6" s="1"/>
  <c r="P6" i="6" s="1"/>
  <c r="O6" i="6" s="1"/>
  <c r="N6" i="6" s="1"/>
  <c r="M6" i="6" s="1"/>
  <c r="L6" i="6" s="1"/>
  <c r="K6" i="6" s="1"/>
  <c r="J6" i="6" s="1"/>
  <c r="I6" i="6" s="1"/>
  <c r="H6" i="6" s="1"/>
  <c r="G6" i="6" s="1"/>
  <c r="F6" i="6" s="1"/>
  <c r="E6" i="6" s="1"/>
  <c r="D6" i="6" s="1"/>
  <c r="C6" i="6" s="1"/>
  <c r="V5" i="6"/>
  <c r="U5" i="6"/>
  <c r="T5" i="6"/>
  <c r="S5" i="6"/>
  <c r="R5" i="6"/>
  <c r="Q5" i="6"/>
  <c r="P5" i="6" s="1"/>
  <c r="O5" i="6" s="1"/>
  <c r="N5" i="6" s="1"/>
  <c r="M5" i="6" s="1"/>
  <c r="L5" i="6" s="1"/>
  <c r="K5" i="6" s="1"/>
  <c r="J5" i="6" s="1"/>
  <c r="I5" i="6" s="1"/>
  <c r="H5" i="6" s="1"/>
  <c r="G5" i="6" s="1"/>
  <c r="F5" i="6" s="1"/>
  <c r="E5" i="6" s="1"/>
  <c r="D5" i="6" s="1"/>
  <c r="C5" i="6" s="1"/>
  <c r="V4" i="6"/>
  <c r="U4" i="6"/>
  <c r="T4" i="6"/>
  <c r="S4" i="6"/>
  <c r="R4" i="6" s="1"/>
  <c r="Q4" i="6" s="1"/>
  <c r="P4" i="6" s="1"/>
  <c r="O4" i="6" s="1"/>
  <c r="N4" i="6" s="1"/>
  <c r="M4" i="6" s="1"/>
  <c r="L4" i="6" s="1"/>
  <c r="K4" i="6" s="1"/>
  <c r="J4" i="6" s="1"/>
  <c r="I4" i="6" s="1"/>
  <c r="H4" i="6" s="1"/>
  <c r="G4" i="6" s="1"/>
  <c r="F4" i="6" s="1"/>
  <c r="E4" i="6" s="1"/>
  <c r="D4" i="6" s="1"/>
  <c r="C4" i="6" s="1"/>
  <c r="V3" i="6"/>
  <c r="U3" i="6"/>
  <c r="T3" i="6" s="1"/>
  <c r="S3" i="6" s="1"/>
  <c r="R3" i="6" s="1"/>
  <c r="Q3" i="6" s="1"/>
  <c r="P3" i="6" s="1"/>
  <c r="O3" i="6" s="1"/>
  <c r="N3" i="6" s="1"/>
  <c r="M3" i="6" s="1"/>
  <c r="L3" i="6" s="1"/>
  <c r="K3" i="6" s="1"/>
  <c r="J3" i="6" s="1"/>
  <c r="I3" i="6" s="1"/>
  <c r="H3" i="6" s="1"/>
  <c r="G3" i="6" s="1"/>
  <c r="F3" i="6" s="1"/>
  <c r="E3" i="6" s="1"/>
  <c r="D3" i="6" s="1"/>
  <c r="C3" i="6" s="1"/>
  <c r="W111" i="6"/>
  <c r="W110" i="6"/>
  <c r="W109" i="6"/>
  <c r="W108" i="6"/>
  <c r="W107" i="6"/>
  <c r="W106" i="6"/>
  <c r="W105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Z107" i="6"/>
  <c r="AA107" i="6" s="1"/>
  <c r="AB107" i="6" s="1"/>
  <c r="AC107" i="6" s="1"/>
  <c r="AD107" i="6" s="1"/>
  <c r="Y107" i="6"/>
  <c r="Y106" i="6"/>
  <c r="X107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V102" i="4"/>
  <c r="U102" i="4" s="1"/>
  <c r="T102" i="4" s="1"/>
  <c r="S102" i="4" s="1"/>
  <c r="R102" i="4" s="1"/>
  <c r="Q102" i="4"/>
  <c r="P102" i="4"/>
  <c r="O102" i="4"/>
  <c r="N102" i="4" s="1"/>
  <c r="M102" i="4" s="1"/>
  <c r="L102" i="4" s="1"/>
  <c r="K102" i="4"/>
  <c r="J102" i="4" s="1"/>
  <c r="I102" i="4" s="1"/>
  <c r="H102" i="4" s="1"/>
  <c r="G102" i="4" s="1"/>
  <c r="F102" i="4" s="1"/>
  <c r="E102" i="4" s="1"/>
  <c r="D102" i="4" s="1"/>
  <c r="C102" i="4"/>
  <c r="V101" i="4"/>
  <c r="U101" i="4" s="1"/>
  <c r="T101" i="4" s="1"/>
  <c r="S101" i="4" s="1"/>
  <c r="R101" i="4" s="1"/>
  <c r="Q101" i="4" s="1"/>
  <c r="P101" i="4" s="1"/>
  <c r="O101" i="4" s="1"/>
  <c r="N101" i="4" s="1"/>
  <c r="M101" i="4" s="1"/>
  <c r="L101" i="4" s="1"/>
  <c r="K101" i="4" s="1"/>
  <c r="J101" i="4" s="1"/>
  <c r="I101" i="4" s="1"/>
  <c r="H101" i="4" s="1"/>
  <c r="G101" i="4" s="1"/>
  <c r="F101" i="4" s="1"/>
  <c r="E101" i="4" s="1"/>
  <c r="D101" i="4" s="1"/>
  <c r="C101" i="4" s="1"/>
  <c r="V100" i="4"/>
  <c r="U100" i="4" s="1"/>
  <c r="T100" i="4" s="1"/>
  <c r="S100" i="4"/>
  <c r="R100" i="4" s="1"/>
  <c r="Q100" i="4" s="1"/>
  <c r="P100" i="4" s="1"/>
  <c r="O100" i="4" s="1"/>
  <c r="N100" i="4" s="1"/>
  <c r="M100" i="4" s="1"/>
  <c r="L100" i="4" s="1"/>
  <c r="K100" i="4" s="1"/>
  <c r="J100" i="4" s="1"/>
  <c r="I100" i="4" s="1"/>
  <c r="H100" i="4" s="1"/>
  <c r="G100" i="4"/>
  <c r="F100" i="4" s="1"/>
  <c r="E100" i="4" s="1"/>
  <c r="D100" i="4" s="1"/>
  <c r="C100" i="4"/>
  <c r="V99" i="4"/>
  <c r="U99" i="4" s="1"/>
  <c r="T99" i="4" s="1"/>
  <c r="S99" i="4" s="1"/>
  <c r="R99" i="4" s="1"/>
  <c r="Q99" i="4" s="1"/>
  <c r="P99" i="4" s="1"/>
  <c r="O99" i="4" s="1"/>
  <c r="N99" i="4"/>
  <c r="M99" i="4" s="1"/>
  <c r="L99" i="4" s="1"/>
  <c r="K99" i="4" s="1"/>
  <c r="J99" i="4" s="1"/>
  <c r="I99" i="4" s="1"/>
  <c r="H99" i="4" s="1"/>
  <c r="G99" i="4" s="1"/>
  <c r="F99" i="4" s="1"/>
  <c r="E99" i="4" s="1"/>
  <c r="D99" i="4" s="1"/>
  <c r="C99" i="4" s="1"/>
  <c r="V98" i="4"/>
  <c r="U98" i="4" s="1"/>
  <c r="T98" i="4" s="1"/>
  <c r="S98" i="4" s="1"/>
  <c r="R98" i="4" s="1"/>
  <c r="Q98" i="4" s="1"/>
  <c r="P98" i="4" s="1"/>
  <c r="O98" i="4" s="1"/>
  <c r="N98" i="4" s="1"/>
  <c r="M98" i="4" s="1"/>
  <c r="L98" i="4" s="1"/>
  <c r="K98" i="4" s="1"/>
  <c r="J98" i="4" s="1"/>
  <c r="I98" i="4" s="1"/>
  <c r="H98" i="4" s="1"/>
  <c r="G98" i="4" s="1"/>
  <c r="F98" i="4" s="1"/>
  <c r="E98" i="4" s="1"/>
  <c r="D98" i="4" s="1"/>
  <c r="C98" i="4" s="1"/>
  <c r="V97" i="4"/>
  <c r="U97" i="4" s="1"/>
  <c r="T97" i="4" s="1"/>
  <c r="S97" i="4"/>
  <c r="R97" i="4" s="1"/>
  <c r="Q97" i="4" s="1"/>
  <c r="P97" i="4" s="1"/>
  <c r="O97" i="4" s="1"/>
  <c r="N97" i="4" s="1"/>
  <c r="M97" i="4" s="1"/>
  <c r="L97" i="4" s="1"/>
  <c r="K97" i="4" s="1"/>
  <c r="J97" i="4" s="1"/>
  <c r="I97" i="4" s="1"/>
  <c r="V96" i="4"/>
  <c r="U96" i="4" s="1"/>
  <c r="T96" i="4" s="1"/>
  <c r="S96" i="4" s="1"/>
  <c r="R96" i="4" s="1"/>
  <c r="Q96" i="4" s="1"/>
  <c r="P96" i="4" s="1"/>
  <c r="O96" i="4"/>
  <c r="N96" i="4"/>
  <c r="M96" i="4" s="1"/>
  <c r="L96" i="4" s="1"/>
  <c r="K96" i="4"/>
  <c r="J96" i="4"/>
  <c r="I96" i="4" s="1"/>
  <c r="H96" i="4" s="1"/>
  <c r="G96" i="4" s="1"/>
  <c r="F96" i="4" s="1"/>
  <c r="E96" i="4" s="1"/>
  <c r="D96" i="4" s="1"/>
  <c r="C96" i="4" s="1"/>
  <c r="V95" i="4"/>
  <c r="U95" i="4"/>
  <c r="T95" i="4"/>
  <c r="S95" i="4" s="1"/>
  <c r="R95" i="4" s="1"/>
  <c r="Q95" i="4" s="1"/>
  <c r="P95" i="4" s="1"/>
  <c r="O95" i="4" s="1"/>
  <c r="N95" i="4" s="1"/>
  <c r="M95" i="4"/>
  <c r="L95" i="4"/>
  <c r="K95" i="4"/>
  <c r="J95" i="4"/>
  <c r="I95" i="4" s="1"/>
  <c r="H95" i="4" s="1"/>
  <c r="G95" i="4" s="1"/>
  <c r="F95" i="4" s="1"/>
  <c r="E95" i="4" s="1"/>
  <c r="D95" i="4" s="1"/>
  <c r="C95" i="4" s="1"/>
  <c r="V94" i="4"/>
  <c r="U94" i="4" s="1"/>
  <c r="T94" i="4" s="1"/>
  <c r="S94" i="4" s="1"/>
  <c r="R94" i="4" s="1"/>
  <c r="Q94" i="4" s="1"/>
  <c r="P94" i="4" s="1"/>
  <c r="O94" i="4" s="1"/>
  <c r="N94" i="4" s="1"/>
  <c r="M94" i="4" s="1"/>
  <c r="L94" i="4" s="1"/>
  <c r="K94" i="4" s="1"/>
  <c r="J94" i="4" s="1"/>
  <c r="I94" i="4" s="1"/>
  <c r="H94" i="4" s="1"/>
  <c r="G94" i="4" s="1"/>
  <c r="F94" i="4" s="1"/>
  <c r="E94" i="4" s="1"/>
  <c r="D94" i="4" s="1"/>
  <c r="C94" i="4" s="1"/>
  <c r="V93" i="4"/>
  <c r="U93" i="4"/>
  <c r="T93" i="4" s="1"/>
  <c r="S93" i="4" s="1"/>
  <c r="R93" i="4"/>
  <c r="Q93" i="4" s="1"/>
  <c r="P93" i="4" s="1"/>
  <c r="O93" i="4" s="1"/>
  <c r="N93" i="4" s="1"/>
  <c r="M93" i="4" s="1"/>
  <c r="L93" i="4" s="1"/>
  <c r="K93" i="4"/>
  <c r="J93" i="4"/>
  <c r="I93" i="4" s="1"/>
  <c r="H93" i="4" s="1"/>
  <c r="G93" i="4"/>
  <c r="F93" i="4" s="1"/>
  <c r="E93" i="4" s="1"/>
  <c r="D93" i="4" s="1"/>
  <c r="C93" i="4" s="1"/>
  <c r="V92" i="4"/>
  <c r="U92" i="4" s="1"/>
  <c r="T92" i="4" s="1"/>
  <c r="S92" i="4"/>
  <c r="R92" i="4"/>
  <c r="Q92" i="4"/>
  <c r="P92" i="4"/>
  <c r="O92" i="4" s="1"/>
  <c r="N92" i="4" s="1"/>
  <c r="M92" i="4" s="1"/>
  <c r="L92" i="4" s="1"/>
  <c r="K92" i="4" s="1"/>
  <c r="J92" i="4" s="1"/>
  <c r="I92" i="4"/>
  <c r="H92" i="4"/>
  <c r="G92" i="4" s="1"/>
  <c r="F92" i="4" s="1"/>
  <c r="E92" i="4" s="1"/>
  <c r="D92" i="4" s="1"/>
  <c r="C92" i="4" s="1"/>
  <c r="V91" i="4"/>
  <c r="U91" i="4" s="1"/>
  <c r="T91" i="4" s="1"/>
  <c r="S91" i="4"/>
  <c r="R91" i="4"/>
  <c r="Q91" i="4" s="1"/>
  <c r="P91" i="4" s="1"/>
  <c r="O91" i="4"/>
  <c r="N91" i="4"/>
  <c r="M91" i="4" s="1"/>
  <c r="L91" i="4" s="1"/>
  <c r="K91" i="4" s="1"/>
  <c r="J91" i="4" s="1"/>
  <c r="I91" i="4" s="1"/>
  <c r="H91" i="4" s="1"/>
  <c r="G91" i="4"/>
  <c r="F91" i="4" s="1"/>
  <c r="E91" i="4" s="1"/>
  <c r="D91" i="4" s="1"/>
  <c r="C91" i="4" s="1"/>
  <c r="V90" i="4"/>
  <c r="U90" i="4" s="1"/>
  <c r="T90" i="4" s="1"/>
  <c r="S90" i="4" s="1"/>
  <c r="R90" i="4" s="1"/>
  <c r="Q90" i="4"/>
  <c r="P90" i="4"/>
  <c r="O90" i="4" s="1"/>
  <c r="N90" i="4" s="1"/>
  <c r="M90" i="4" s="1"/>
  <c r="L90" i="4" s="1"/>
  <c r="K90" i="4" s="1"/>
  <c r="J90" i="4" s="1"/>
  <c r="I90" i="4" s="1"/>
  <c r="H90" i="4" s="1"/>
  <c r="G90" i="4" s="1"/>
  <c r="F90" i="4" s="1"/>
  <c r="E90" i="4" s="1"/>
  <c r="D90" i="4" s="1"/>
  <c r="C90" i="4" s="1"/>
  <c r="V89" i="4"/>
  <c r="U89" i="4" s="1"/>
  <c r="T89" i="4" s="1"/>
  <c r="S89" i="4" s="1"/>
  <c r="R89" i="4" s="1"/>
  <c r="Q89" i="4" s="1"/>
  <c r="P89" i="4" s="1"/>
  <c r="O89" i="4"/>
  <c r="N89" i="4"/>
  <c r="M89" i="4"/>
  <c r="L89" i="4"/>
  <c r="K89" i="4" s="1"/>
  <c r="J89" i="4" s="1"/>
  <c r="I89" i="4" s="1"/>
  <c r="H89" i="4" s="1"/>
  <c r="G89" i="4" s="1"/>
  <c r="F89" i="4" s="1"/>
  <c r="E89" i="4" s="1"/>
  <c r="D89" i="4" s="1"/>
  <c r="C89" i="4" s="1"/>
  <c r="V88" i="4"/>
  <c r="U88" i="4" s="1"/>
  <c r="T88" i="4" s="1"/>
  <c r="S88" i="4" s="1"/>
  <c r="R88" i="4" s="1"/>
  <c r="Q88" i="4" s="1"/>
  <c r="P88" i="4" s="1"/>
  <c r="O88" i="4"/>
  <c r="N88" i="4" s="1"/>
  <c r="M88" i="4" s="1"/>
  <c r="L88" i="4" s="1"/>
  <c r="K88" i="4" s="1"/>
  <c r="J88" i="4" s="1"/>
  <c r="I88" i="4" s="1"/>
  <c r="H88" i="4" s="1"/>
  <c r="G88" i="4" s="1"/>
  <c r="F88" i="4" s="1"/>
  <c r="E88" i="4" s="1"/>
  <c r="D88" i="4" s="1"/>
  <c r="C88" i="4" s="1"/>
  <c r="V87" i="4"/>
  <c r="U87" i="4" s="1"/>
  <c r="T87" i="4" s="1"/>
  <c r="S87" i="4" s="1"/>
  <c r="R87" i="4" s="1"/>
  <c r="Q87" i="4" s="1"/>
  <c r="P87" i="4" s="1"/>
  <c r="O87" i="4" s="1"/>
  <c r="N87" i="4" s="1"/>
  <c r="M87" i="4" s="1"/>
  <c r="L87" i="4" s="1"/>
  <c r="K87" i="4" s="1"/>
  <c r="J87" i="4" s="1"/>
  <c r="I87" i="4" s="1"/>
  <c r="H87" i="4" s="1"/>
  <c r="G87" i="4" s="1"/>
  <c r="F87" i="4" s="1"/>
  <c r="E87" i="4" s="1"/>
  <c r="D87" i="4" s="1"/>
  <c r="C87" i="4" s="1"/>
  <c r="V86" i="4"/>
  <c r="U86" i="4" s="1"/>
  <c r="T86" i="4" s="1"/>
  <c r="S86" i="4" s="1"/>
  <c r="R86" i="4" s="1"/>
  <c r="Q86" i="4" s="1"/>
  <c r="P86" i="4" s="1"/>
  <c r="O86" i="4" s="1"/>
  <c r="N86" i="4" s="1"/>
  <c r="M86" i="4" s="1"/>
  <c r="L86" i="4" s="1"/>
  <c r="K86" i="4"/>
  <c r="J86" i="4"/>
  <c r="I86" i="4"/>
  <c r="H86" i="4"/>
  <c r="G86" i="4" s="1"/>
  <c r="F86" i="4" s="1"/>
  <c r="E86" i="4" s="1"/>
  <c r="D86" i="4" s="1"/>
  <c r="C86" i="4" s="1"/>
  <c r="V85" i="4"/>
  <c r="U85" i="4"/>
  <c r="T85" i="4" s="1"/>
  <c r="S85" i="4" s="1"/>
  <c r="R85" i="4" s="1"/>
  <c r="Q85" i="4" s="1"/>
  <c r="P85" i="4" s="1"/>
  <c r="O85" i="4" s="1"/>
  <c r="N85" i="4" s="1"/>
  <c r="M85" i="4" s="1"/>
  <c r="L85" i="4" s="1"/>
  <c r="K85" i="4" s="1"/>
  <c r="J85" i="4" s="1"/>
  <c r="I85" i="4" s="1"/>
  <c r="H85" i="4" s="1"/>
  <c r="G85" i="4" s="1"/>
  <c r="F85" i="4" s="1"/>
  <c r="E85" i="4" s="1"/>
  <c r="D85" i="4" s="1"/>
  <c r="C85" i="4" s="1"/>
  <c r="V84" i="4"/>
  <c r="U84" i="4" s="1"/>
  <c r="T84" i="4" s="1"/>
  <c r="S84" i="4"/>
  <c r="R84" i="4"/>
  <c r="Q84" i="4"/>
  <c r="P84" i="4" s="1"/>
  <c r="O84" i="4" s="1"/>
  <c r="N84" i="4" s="1"/>
  <c r="M84" i="4" s="1"/>
  <c r="L84" i="4" s="1"/>
  <c r="K84" i="4" s="1"/>
  <c r="J84" i="4" s="1"/>
  <c r="I84" i="4" s="1"/>
  <c r="H84" i="4" s="1"/>
  <c r="G84" i="4" s="1"/>
  <c r="F84" i="4" s="1"/>
  <c r="E84" i="4" s="1"/>
  <c r="D84" i="4" s="1"/>
  <c r="C84" i="4" s="1"/>
  <c r="V83" i="4"/>
  <c r="U83" i="4" s="1"/>
  <c r="T83" i="4" s="1"/>
  <c r="S83" i="4"/>
  <c r="R83" i="4"/>
  <c r="Q83" i="4" s="1"/>
  <c r="P83" i="4" s="1"/>
  <c r="O83" i="4" s="1"/>
  <c r="N83" i="4" s="1"/>
  <c r="M83" i="4" s="1"/>
  <c r="L83" i="4" s="1"/>
  <c r="K83" i="4" s="1"/>
  <c r="J83" i="4" s="1"/>
  <c r="I83" i="4" s="1"/>
  <c r="H83" i="4" s="1"/>
  <c r="G83" i="4" s="1"/>
  <c r="F83" i="4" s="1"/>
  <c r="E83" i="4" s="1"/>
  <c r="D83" i="4" s="1"/>
  <c r="C83" i="4" s="1"/>
  <c r="V82" i="4"/>
  <c r="U82" i="4" s="1"/>
  <c r="T82" i="4" s="1"/>
  <c r="S82" i="4" s="1"/>
  <c r="R82" i="4" s="1"/>
  <c r="Q82" i="4"/>
  <c r="P82" i="4"/>
  <c r="O82" i="4"/>
  <c r="N82" i="4"/>
  <c r="M82" i="4" s="1"/>
  <c r="L82" i="4" s="1"/>
  <c r="K82" i="4" s="1"/>
  <c r="J82" i="4" s="1"/>
  <c r="I82" i="4" s="1"/>
  <c r="H82" i="4" s="1"/>
  <c r="G82" i="4" s="1"/>
  <c r="F82" i="4" s="1"/>
  <c r="E82" i="4" s="1"/>
  <c r="D82" i="4" s="1"/>
  <c r="C82" i="4" s="1"/>
  <c r="V81" i="4"/>
  <c r="U81" i="4" s="1"/>
  <c r="T81" i="4" s="1"/>
  <c r="S81" i="4" s="1"/>
  <c r="R81" i="4" s="1"/>
  <c r="Q81" i="4" s="1"/>
  <c r="P81" i="4" s="1"/>
  <c r="O81" i="4"/>
  <c r="N81" i="4" s="1"/>
  <c r="M81" i="4" s="1"/>
  <c r="L81" i="4" s="1"/>
  <c r="K81" i="4" s="1"/>
  <c r="J81" i="4" s="1"/>
  <c r="I81" i="4" s="1"/>
  <c r="H81" i="4" s="1"/>
  <c r="G81" i="4" s="1"/>
  <c r="F81" i="4" s="1"/>
  <c r="E81" i="4" s="1"/>
  <c r="D81" i="4" s="1"/>
  <c r="C81" i="4" s="1"/>
  <c r="V80" i="4"/>
  <c r="U80" i="4" s="1"/>
  <c r="T80" i="4" s="1"/>
  <c r="S80" i="4" s="1"/>
  <c r="R80" i="4" s="1"/>
  <c r="Q80" i="4" s="1"/>
  <c r="P80" i="4" s="1"/>
  <c r="O80" i="4"/>
  <c r="N80" i="4"/>
  <c r="M80" i="4" s="1"/>
  <c r="L80" i="4" s="1"/>
  <c r="K80" i="4"/>
  <c r="J80" i="4"/>
  <c r="I80" i="4" s="1"/>
  <c r="H80" i="4" s="1"/>
  <c r="G80" i="4" s="1"/>
  <c r="F80" i="4" s="1"/>
  <c r="E80" i="4" s="1"/>
  <c r="D80" i="4" s="1"/>
  <c r="C80" i="4" s="1"/>
  <c r="V79" i="4"/>
  <c r="U79" i="4" s="1"/>
  <c r="T79" i="4" s="1"/>
  <c r="S79" i="4" s="1"/>
  <c r="R79" i="4" s="1"/>
  <c r="Q79" i="4" s="1"/>
  <c r="P79" i="4" s="1"/>
  <c r="O79" i="4" s="1"/>
  <c r="N79" i="4" s="1"/>
  <c r="M79" i="4" s="1"/>
  <c r="L79" i="4" s="1"/>
  <c r="K79" i="4" s="1"/>
  <c r="J79" i="4" s="1"/>
  <c r="I79" i="4" s="1"/>
  <c r="H79" i="4" s="1"/>
  <c r="G79" i="4" s="1"/>
  <c r="F79" i="4" s="1"/>
  <c r="E79" i="4" s="1"/>
  <c r="D79" i="4" s="1"/>
  <c r="C79" i="4" s="1"/>
  <c r="V78" i="4"/>
  <c r="U78" i="4" s="1"/>
  <c r="T78" i="4" s="1"/>
  <c r="S78" i="4" s="1"/>
  <c r="R78" i="4" s="1"/>
  <c r="Q78" i="4" s="1"/>
  <c r="P78" i="4" s="1"/>
  <c r="O78" i="4" s="1"/>
  <c r="N78" i="4" s="1"/>
  <c r="M78" i="4" s="1"/>
  <c r="L78" i="4" s="1"/>
  <c r="K78" i="4" s="1"/>
  <c r="J78" i="4" s="1"/>
  <c r="I78" i="4" s="1"/>
  <c r="H78" i="4" s="1"/>
  <c r="G78" i="4" s="1"/>
  <c r="F78" i="4" s="1"/>
  <c r="E78" i="4" s="1"/>
  <c r="D78" i="4" s="1"/>
  <c r="C78" i="4" s="1"/>
  <c r="V77" i="4"/>
  <c r="U77" i="4"/>
  <c r="T77" i="4" s="1"/>
  <c r="S77" i="4" s="1"/>
  <c r="R77" i="4"/>
  <c r="Q77" i="4" s="1"/>
  <c r="P77" i="4" s="1"/>
  <c r="O77" i="4" s="1"/>
  <c r="N77" i="4" s="1"/>
  <c r="M77" i="4" s="1"/>
  <c r="L77" i="4" s="1"/>
  <c r="K77" i="4"/>
  <c r="J77" i="4" s="1"/>
  <c r="I77" i="4" s="1"/>
  <c r="H77" i="4" s="1"/>
  <c r="G77" i="4" s="1"/>
  <c r="F77" i="4" s="1"/>
  <c r="E77" i="4" s="1"/>
  <c r="D77" i="4" s="1"/>
  <c r="C77" i="4" s="1"/>
  <c r="V76" i="4"/>
  <c r="U76" i="4" s="1"/>
  <c r="T76" i="4" s="1"/>
  <c r="S76" i="4"/>
  <c r="R76" i="4"/>
  <c r="Q76" i="4"/>
  <c r="P76" i="4"/>
  <c r="O76" i="4" s="1"/>
  <c r="N76" i="4" s="1"/>
  <c r="M76" i="4" s="1"/>
  <c r="L76" i="4" s="1"/>
  <c r="K76" i="4" s="1"/>
  <c r="J76" i="4"/>
  <c r="I76" i="4" s="1"/>
  <c r="H76" i="4" s="1"/>
  <c r="G76" i="4" s="1"/>
  <c r="F76" i="4" s="1"/>
  <c r="E76" i="4" s="1"/>
  <c r="D76" i="4" s="1"/>
  <c r="C76" i="4" s="1"/>
  <c r="V75" i="4"/>
  <c r="U75" i="4"/>
  <c r="T75" i="4"/>
  <c r="S75" i="4"/>
  <c r="R75" i="4"/>
  <c r="Q75" i="4" s="1"/>
  <c r="P75" i="4" s="1"/>
  <c r="O75" i="4" s="1"/>
  <c r="N75" i="4" s="1"/>
  <c r="M75" i="4" s="1"/>
  <c r="L75" i="4"/>
  <c r="K75" i="4" s="1"/>
  <c r="J75" i="4" s="1"/>
  <c r="I75" i="4" s="1"/>
  <c r="H75" i="4" s="1"/>
  <c r="G75" i="4" s="1"/>
  <c r="F75" i="4" s="1"/>
  <c r="E75" i="4" s="1"/>
  <c r="D75" i="4" s="1"/>
  <c r="C75" i="4" s="1"/>
  <c r="V74" i="4"/>
  <c r="U74" i="4" s="1"/>
  <c r="T74" i="4" s="1"/>
  <c r="S74" i="4" s="1"/>
  <c r="R74" i="4" s="1"/>
  <c r="Q74" i="4" s="1"/>
  <c r="P74" i="4" s="1"/>
  <c r="O74" i="4" s="1"/>
  <c r="N74" i="4" s="1"/>
  <c r="M74" i="4" s="1"/>
  <c r="L74" i="4" s="1"/>
  <c r="K74" i="4" s="1"/>
  <c r="J74" i="4" s="1"/>
  <c r="I74" i="4" s="1"/>
  <c r="H74" i="4" s="1"/>
  <c r="G74" i="4" s="1"/>
  <c r="F74" i="4" s="1"/>
  <c r="E74" i="4" s="1"/>
  <c r="D74" i="4" s="1"/>
  <c r="C74" i="4" s="1"/>
  <c r="V73" i="4"/>
  <c r="U73" i="4"/>
  <c r="T73" i="4" s="1"/>
  <c r="S73" i="4" s="1"/>
  <c r="R73" i="4" s="1"/>
  <c r="Q73" i="4" s="1"/>
  <c r="P73" i="4" s="1"/>
  <c r="O73" i="4"/>
  <c r="N73" i="4" s="1"/>
  <c r="M73" i="4" s="1"/>
  <c r="L73" i="4" s="1"/>
  <c r="K73" i="4" s="1"/>
  <c r="J73" i="4" s="1"/>
  <c r="I73" i="4" s="1"/>
  <c r="H73" i="4" s="1"/>
  <c r="G73" i="4" s="1"/>
  <c r="F73" i="4" s="1"/>
  <c r="E73" i="4"/>
  <c r="D73" i="4"/>
  <c r="C73" i="4"/>
  <c r="V72" i="4"/>
  <c r="U72" i="4" s="1"/>
  <c r="T72" i="4" s="1"/>
  <c r="S72" i="4" s="1"/>
  <c r="R72" i="4" s="1"/>
  <c r="Q72" i="4" s="1"/>
  <c r="P72" i="4" s="1"/>
  <c r="O72" i="4" s="1"/>
  <c r="N72" i="4" s="1"/>
  <c r="M72" i="4" s="1"/>
  <c r="L72" i="4" s="1"/>
  <c r="K72" i="4" s="1"/>
  <c r="J72" i="4" s="1"/>
  <c r="I72" i="4" s="1"/>
  <c r="H72" i="4" s="1"/>
  <c r="G72" i="4" s="1"/>
  <c r="F72" i="4" s="1"/>
  <c r="E72" i="4" s="1"/>
  <c r="D72" i="4" s="1"/>
  <c r="C72" i="4" s="1"/>
  <c r="V71" i="4"/>
  <c r="U71" i="4" s="1"/>
  <c r="T71" i="4" s="1"/>
  <c r="S71" i="4" s="1"/>
  <c r="R71" i="4" s="1"/>
  <c r="Q71" i="4" s="1"/>
  <c r="P71" i="4"/>
  <c r="O71" i="4"/>
  <c r="N71" i="4" s="1"/>
  <c r="M71" i="4" s="1"/>
  <c r="L71" i="4" s="1"/>
  <c r="K71" i="4" s="1"/>
  <c r="J71" i="4" s="1"/>
  <c r="I71" i="4" s="1"/>
  <c r="H71" i="4" s="1"/>
  <c r="G71" i="4" s="1"/>
  <c r="F71" i="4" s="1"/>
  <c r="E71" i="4" s="1"/>
  <c r="D71" i="4" s="1"/>
  <c r="C71" i="4" s="1"/>
  <c r="V70" i="4"/>
  <c r="U70" i="4" s="1"/>
  <c r="T70" i="4"/>
  <c r="S70" i="4"/>
  <c r="R70" i="4" s="1"/>
  <c r="Q70" i="4" s="1"/>
  <c r="P70" i="4" s="1"/>
  <c r="O70" i="4" s="1"/>
  <c r="N70" i="4" s="1"/>
  <c r="M70" i="4" s="1"/>
  <c r="L70" i="4" s="1"/>
  <c r="K70" i="4" s="1"/>
  <c r="J70" i="4" s="1"/>
  <c r="I70" i="4" s="1"/>
  <c r="H70" i="4" s="1"/>
  <c r="G70" i="4" s="1"/>
  <c r="F70" i="4" s="1"/>
  <c r="E70" i="4" s="1"/>
  <c r="D70" i="4" s="1"/>
  <c r="C70" i="4" s="1"/>
  <c r="V69" i="4"/>
  <c r="U69" i="4" s="1"/>
  <c r="T69" i="4" s="1"/>
  <c r="S69" i="4" s="1"/>
  <c r="R69" i="4" s="1"/>
  <c r="Q69" i="4" s="1"/>
  <c r="P69" i="4" s="1"/>
  <c r="O69" i="4" s="1"/>
  <c r="N69" i="4" s="1"/>
  <c r="M69" i="4"/>
  <c r="L69" i="4"/>
  <c r="K69" i="4"/>
  <c r="J69" i="4"/>
  <c r="I69" i="4" s="1"/>
  <c r="H69" i="4" s="1"/>
  <c r="G69" i="4" s="1"/>
  <c r="F69" i="4" s="1"/>
  <c r="E69" i="4" s="1"/>
  <c r="D69" i="4" s="1"/>
  <c r="C69" i="4" s="1"/>
  <c r="V68" i="4"/>
  <c r="U68" i="4"/>
  <c r="T68" i="4" s="1"/>
  <c r="S68" i="4" s="1"/>
  <c r="R68" i="4" s="1"/>
  <c r="Q68" i="4" s="1"/>
  <c r="P68" i="4" s="1"/>
  <c r="O68" i="4" s="1"/>
  <c r="N68" i="4" s="1"/>
  <c r="M68" i="4" s="1"/>
  <c r="L68" i="4" s="1"/>
  <c r="K68" i="4" s="1"/>
  <c r="J68" i="4" s="1"/>
  <c r="I68" i="4" s="1"/>
  <c r="H68" i="4" s="1"/>
  <c r="G68" i="4" s="1"/>
  <c r="F68" i="4" s="1"/>
  <c r="E68" i="4" s="1"/>
  <c r="D68" i="4" s="1"/>
  <c r="C68" i="4" s="1"/>
  <c r="V67" i="4"/>
  <c r="U67" i="4"/>
  <c r="T67" i="4"/>
  <c r="S67" i="4"/>
  <c r="R67" i="4"/>
  <c r="Q67" i="4"/>
  <c r="P67" i="4" s="1"/>
  <c r="O67" i="4" s="1"/>
  <c r="N67" i="4" s="1"/>
  <c r="M67" i="4" s="1"/>
  <c r="L67" i="4" s="1"/>
  <c r="K67" i="4" s="1"/>
  <c r="J67" i="4"/>
  <c r="I67" i="4"/>
  <c r="H67" i="4"/>
  <c r="G67" i="4" s="1"/>
  <c r="F67" i="4" s="1"/>
  <c r="E67" i="4" s="1"/>
  <c r="D67" i="4" s="1"/>
  <c r="C67" i="4" s="1"/>
  <c r="V66" i="4"/>
  <c r="U66" i="4"/>
  <c r="T66" i="4"/>
  <c r="S66" i="4" s="1"/>
  <c r="R66" i="4" s="1"/>
  <c r="Q66" i="4"/>
  <c r="P66" i="4" s="1"/>
  <c r="O66" i="4" s="1"/>
  <c r="N66" i="4" s="1"/>
  <c r="M66" i="4" s="1"/>
  <c r="L66" i="4" s="1"/>
  <c r="K66" i="4" s="1"/>
  <c r="J66" i="4" s="1"/>
  <c r="I66" i="4" s="1"/>
  <c r="H66" i="4" s="1"/>
  <c r="G66" i="4" s="1"/>
  <c r="F66" i="4" s="1"/>
  <c r="E66" i="4" s="1"/>
  <c r="D66" i="4" s="1"/>
  <c r="C66" i="4" s="1"/>
  <c r="V65" i="4"/>
  <c r="U65" i="4"/>
  <c r="T65" i="4"/>
  <c r="S65" i="4"/>
  <c r="R65" i="4" s="1"/>
  <c r="Q65" i="4" s="1"/>
  <c r="P65" i="4" s="1"/>
  <c r="O65" i="4" s="1"/>
  <c r="N65" i="4" s="1"/>
  <c r="M65" i="4" s="1"/>
  <c r="L65" i="4" s="1"/>
  <c r="K65" i="4" s="1"/>
  <c r="J65" i="4" s="1"/>
  <c r="I65" i="4" s="1"/>
  <c r="H65" i="4" s="1"/>
  <c r="G65" i="4" s="1"/>
  <c r="F65" i="4" s="1"/>
  <c r="E65" i="4" s="1"/>
  <c r="D65" i="4" s="1"/>
  <c r="C65" i="4" s="1"/>
  <c r="V64" i="4"/>
  <c r="U64" i="4" s="1"/>
  <c r="T64" i="4" s="1"/>
  <c r="S64" i="4" s="1"/>
  <c r="R64" i="4" s="1"/>
  <c r="Q64" i="4"/>
  <c r="P64" i="4" s="1"/>
  <c r="O64" i="4" s="1"/>
  <c r="N64" i="4" s="1"/>
  <c r="M64" i="4" s="1"/>
  <c r="L64" i="4" s="1"/>
  <c r="K64" i="4" s="1"/>
  <c r="J64" i="4" s="1"/>
  <c r="I64" i="4" s="1"/>
  <c r="H64" i="4" s="1"/>
  <c r="G64" i="4" s="1"/>
  <c r="F64" i="4"/>
  <c r="E64" i="4"/>
  <c r="D64" i="4" s="1"/>
  <c r="C64" i="4" s="1"/>
  <c r="V63" i="4"/>
  <c r="U63" i="4"/>
  <c r="T63" i="4" s="1"/>
  <c r="S63" i="4" s="1"/>
  <c r="R63" i="4" s="1"/>
  <c r="Q63" i="4" s="1"/>
  <c r="P63" i="4" s="1"/>
  <c r="O63" i="4" s="1"/>
  <c r="N63" i="4" s="1"/>
  <c r="M63" i="4"/>
  <c r="L63" i="4" s="1"/>
  <c r="K63" i="4" s="1"/>
  <c r="J63" i="4" s="1"/>
  <c r="I63" i="4" s="1"/>
  <c r="H63" i="4"/>
  <c r="G63" i="4" s="1"/>
  <c r="F63" i="4" s="1"/>
  <c r="E63" i="4"/>
  <c r="D63" i="4"/>
  <c r="C63" i="4" s="1"/>
  <c r="V62" i="4"/>
  <c r="U62" i="4"/>
  <c r="T62" i="4" s="1"/>
  <c r="S62" i="4" s="1"/>
  <c r="R62" i="4" s="1"/>
  <c r="Q62" i="4" s="1"/>
  <c r="P62" i="4"/>
  <c r="O62" i="4"/>
  <c r="N62" i="4"/>
  <c r="M62" i="4"/>
  <c r="L62" i="4" s="1"/>
  <c r="K62" i="4" s="1"/>
  <c r="J62" i="4" s="1"/>
  <c r="I62" i="4" s="1"/>
  <c r="H62" i="4" s="1"/>
  <c r="G62" i="4" s="1"/>
  <c r="F62" i="4"/>
  <c r="E62" i="4" s="1"/>
  <c r="D62" i="4" s="1"/>
  <c r="C62" i="4" s="1"/>
  <c r="V61" i="4"/>
  <c r="U61" i="4"/>
  <c r="T61" i="4"/>
  <c r="S61" i="4" s="1"/>
  <c r="R61" i="4" s="1"/>
  <c r="Q61" i="4" s="1"/>
  <c r="P61" i="4" s="1"/>
  <c r="O61" i="4" s="1"/>
  <c r="N61" i="4" s="1"/>
  <c r="M61" i="4" s="1"/>
  <c r="L61" i="4" s="1"/>
  <c r="K61" i="4" s="1"/>
  <c r="J61" i="4" s="1"/>
  <c r="I61" i="4" s="1"/>
  <c r="H61" i="4" s="1"/>
  <c r="G61" i="4" s="1"/>
  <c r="F61" i="4" s="1"/>
  <c r="E61" i="4" s="1"/>
  <c r="D61" i="4" s="1"/>
  <c r="C61" i="4" s="1"/>
  <c r="V60" i="4"/>
  <c r="U60" i="4" s="1"/>
  <c r="T60" i="4" s="1"/>
  <c r="S60" i="4" s="1"/>
  <c r="R60" i="4"/>
  <c r="Q60" i="4"/>
  <c r="P60" i="4" s="1"/>
  <c r="O60" i="4" s="1"/>
  <c r="N60" i="4" s="1"/>
  <c r="M60" i="4" s="1"/>
  <c r="L60" i="4" s="1"/>
  <c r="K60" i="4" s="1"/>
  <c r="J60" i="4" s="1"/>
  <c r="I60" i="4" s="1"/>
  <c r="H60" i="4" s="1"/>
  <c r="G60" i="4" s="1"/>
  <c r="F60" i="4" s="1"/>
  <c r="E60" i="4" s="1"/>
  <c r="D60" i="4" s="1"/>
  <c r="C60" i="4" s="1"/>
  <c r="V59" i="4"/>
  <c r="U59" i="4"/>
  <c r="T59" i="4"/>
  <c r="S59" i="4" s="1"/>
  <c r="R59" i="4" s="1"/>
  <c r="Q59" i="4" s="1"/>
  <c r="P59" i="4" s="1"/>
  <c r="O59" i="4" s="1"/>
  <c r="N59" i="4" s="1"/>
  <c r="M59" i="4" s="1"/>
  <c r="L59" i="4" s="1"/>
  <c r="K59" i="4"/>
  <c r="J59" i="4"/>
  <c r="I59" i="4"/>
  <c r="H59" i="4" s="1"/>
  <c r="G59" i="4" s="1"/>
  <c r="F59" i="4" s="1"/>
  <c r="E59" i="4" s="1"/>
  <c r="D59" i="4" s="1"/>
  <c r="C59" i="4" s="1"/>
  <c r="V58" i="4"/>
  <c r="U58" i="4" s="1"/>
  <c r="T58" i="4" s="1"/>
  <c r="S58" i="4" s="1"/>
  <c r="R58" i="4" s="1"/>
  <c r="Q58" i="4" s="1"/>
  <c r="P58" i="4" s="1"/>
  <c r="O58" i="4" s="1"/>
  <c r="N58" i="4" s="1"/>
  <c r="M58" i="4" s="1"/>
  <c r="L58" i="4" s="1"/>
  <c r="K58" i="4" s="1"/>
  <c r="J58" i="4" s="1"/>
  <c r="I58" i="4" s="1"/>
  <c r="H58" i="4" s="1"/>
  <c r="G58" i="4" s="1"/>
  <c r="F58" i="4" s="1"/>
  <c r="E58" i="4" s="1"/>
  <c r="D58" i="4" s="1"/>
  <c r="C58" i="4" s="1"/>
  <c r="V57" i="4"/>
  <c r="U57" i="4"/>
  <c r="T57" i="4" s="1"/>
  <c r="S57" i="4" s="1"/>
  <c r="R57" i="4" s="1"/>
  <c r="Q57" i="4" s="1"/>
  <c r="P57" i="4"/>
  <c r="O57" i="4" s="1"/>
  <c r="N57" i="4" s="1"/>
  <c r="M57" i="4" s="1"/>
  <c r="L57" i="4" s="1"/>
  <c r="K57" i="4" s="1"/>
  <c r="J57" i="4" s="1"/>
  <c r="I57" i="4" s="1"/>
  <c r="H57" i="4" s="1"/>
  <c r="G57" i="4" s="1"/>
  <c r="F57" i="4" s="1"/>
  <c r="E57" i="4" s="1"/>
  <c r="D57" i="4" s="1"/>
  <c r="C57" i="4" s="1"/>
  <c r="V56" i="4"/>
  <c r="U56" i="4"/>
  <c r="T56" i="4"/>
  <c r="S56" i="4"/>
  <c r="R56" i="4" s="1"/>
  <c r="Q56" i="4" s="1"/>
  <c r="P56" i="4" s="1"/>
  <c r="O56" i="4" s="1"/>
  <c r="N56" i="4" s="1"/>
  <c r="M56" i="4" s="1"/>
  <c r="L56" i="4" s="1"/>
  <c r="K56" i="4" s="1"/>
  <c r="J56" i="4" s="1"/>
  <c r="I56" i="4" s="1"/>
  <c r="H56" i="4" s="1"/>
  <c r="G56" i="4" s="1"/>
  <c r="F56" i="4" s="1"/>
  <c r="E56" i="4" s="1"/>
  <c r="D56" i="4" s="1"/>
  <c r="C56" i="4" s="1"/>
  <c r="V55" i="4"/>
  <c r="U55" i="4"/>
  <c r="T55" i="4" s="1"/>
  <c r="S55" i="4" s="1"/>
  <c r="R55" i="4" s="1"/>
  <c r="Q55" i="4"/>
  <c r="P55" i="4"/>
  <c r="O55" i="4" s="1"/>
  <c r="N55" i="4" s="1"/>
  <c r="M55" i="4" s="1"/>
  <c r="L55" i="4" s="1"/>
  <c r="K55" i="4" s="1"/>
  <c r="J55" i="4" s="1"/>
  <c r="I55" i="4" s="1"/>
  <c r="H55" i="4" s="1"/>
  <c r="G55" i="4" s="1"/>
  <c r="F55" i="4" s="1"/>
  <c r="E55" i="4" s="1"/>
  <c r="D55" i="4" s="1"/>
  <c r="C55" i="4" s="1"/>
  <c r="V54" i="4"/>
  <c r="U54" i="4"/>
  <c r="T54" i="4" s="1"/>
  <c r="S54" i="4" s="1"/>
  <c r="R54" i="4" s="1"/>
  <c r="Q54" i="4" s="1"/>
  <c r="P54" i="4" s="1"/>
  <c r="O54" i="4" s="1"/>
  <c r="N54" i="4" s="1"/>
  <c r="M54" i="4"/>
  <c r="L54" i="4"/>
  <c r="K54" i="4" s="1"/>
  <c r="J54" i="4" s="1"/>
  <c r="I54" i="4" s="1"/>
  <c r="H54" i="4" s="1"/>
  <c r="G54" i="4" s="1"/>
  <c r="F54" i="4" s="1"/>
  <c r="E54" i="4" s="1"/>
  <c r="D54" i="4" s="1"/>
  <c r="C54" i="4" s="1"/>
  <c r="V53" i="4"/>
  <c r="U53" i="4"/>
  <c r="T53" i="4" s="1"/>
  <c r="S53" i="4" s="1"/>
  <c r="R53" i="4" s="1"/>
  <c r="Q53" i="4"/>
  <c r="P53" i="4"/>
  <c r="O53" i="4" s="1"/>
  <c r="N53" i="4" s="1"/>
  <c r="M53" i="4" s="1"/>
  <c r="L53" i="4" s="1"/>
  <c r="K53" i="4" s="1"/>
  <c r="J53" i="4" s="1"/>
  <c r="I53" i="4" s="1"/>
  <c r="H53" i="4"/>
  <c r="G53" i="4"/>
  <c r="F53" i="4" s="1"/>
  <c r="E53" i="4" s="1"/>
  <c r="D53" i="4" s="1"/>
  <c r="C53" i="4" s="1"/>
  <c r="V52" i="4"/>
  <c r="U52" i="4"/>
  <c r="T52" i="4"/>
  <c r="S52" i="4"/>
  <c r="R52" i="4"/>
  <c r="Q52" i="4"/>
  <c r="P52" i="4" s="1"/>
  <c r="O52" i="4" s="1"/>
  <c r="N52" i="4" s="1"/>
  <c r="M52" i="4" s="1"/>
  <c r="L52" i="4" s="1"/>
  <c r="K52" i="4" s="1"/>
  <c r="J52" i="4" s="1"/>
  <c r="I52" i="4" s="1"/>
  <c r="H52" i="4" s="1"/>
  <c r="G52" i="4" s="1"/>
  <c r="F52" i="4" s="1"/>
  <c r="E52" i="4" s="1"/>
  <c r="D52" i="4" s="1"/>
  <c r="C52" i="4" s="1"/>
  <c r="V51" i="4"/>
  <c r="U51" i="4"/>
  <c r="T51" i="4" s="1"/>
  <c r="S51" i="4" s="1"/>
  <c r="R51" i="4" s="1"/>
  <c r="Q51" i="4" s="1"/>
  <c r="P51" i="4" s="1"/>
  <c r="O51" i="4" s="1"/>
  <c r="N51" i="4" s="1"/>
  <c r="M51" i="4"/>
  <c r="L51" i="4" s="1"/>
  <c r="K51" i="4" s="1"/>
  <c r="J51" i="4" s="1"/>
  <c r="I51" i="4"/>
  <c r="H51" i="4" s="1"/>
  <c r="G51" i="4" s="1"/>
  <c r="F51" i="4" s="1"/>
  <c r="E51" i="4" s="1"/>
  <c r="D51" i="4" s="1"/>
  <c r="C51" i="4" s="1"/>
  <c r="V50" i="4"/>
  <c r="U50" i="4"/>
  <c r="T50" i="4"/>
  <c r="S50" i="4"/>
  <c r="R50" i="4"/>
  <c r="Q50" i="4"/>
  <c r="P50" i="4" s="1"/>
  <c r="O50" i="4" s="1"/>
  <c r="N50" i="4" s="1"/>
  <c r="M50" i="4" s="1"/>
  <c r="L50" i="4" s="1"/>
  <c r="K50" i="4" s="1"/>
  <c r="J50" i="4" s="1"/>
  <c r="I50" i="4" s="1"/>
  <c r="H50" i="4" s="1"/>
  <c r="G50" i="4" s="1"/>
  <c r="F50" i="4" s="1"/>
  <c r="E50" i="4" s="1"/>
  <c r="D50" i="4" s="1"/>
  <c r="C50" i="4" s="1"/>
  <c r="V49" i="4"/>
  <c r="U49" i="4" s="1"/>
  <c r="T49" i="4" s="1"/>
  <c r="S49" i="4" s="1"/>
  <c r="R49" i="4" s="1"/>
  <c r="Q49" i="4" s="1"/>
  <c r="P49" i="4" s="1"/>
  <c r="O49" i="4"/>
  <c r="N49" i="4"/>
  <c r="M49" i="4"/>
  <c r="L49" i="4" s="1"/>
  <c r="K49" i="4" s="1"/>
  <c r="J49" i="4" s="1"/>
  <c r="I49" i="4" s="1"/>
  <c r="H49" i="4" s="1"/>
  <c r="G49" i="4" s="1"/>
  <c r="F49" i="4" s="1"/>
  <c r="E49" i="4" s="1"/>
  <c r="D49" i="4" s="1"/>
  <c r="C49" i="4" s="1"/>
  <c r="V48" i="4"/>
  <c r="U48" i="4"/>
  <c r="T48" i="4"/>
  <c r="S48" i="4"/>
  <c r="R48" i="4" s="1"/>
  <c r="Q48" i="4" s="1"/>
  <c r="P48" i="4" s="1"/>
  <c r="O48" i="4" s="1"/>
  <c r="N48" i="4" s="1"/>
  <c r="M48" i="4" s="1"/>
  <c r="L48" i="4" s="1"/>
  <c r="K48" i="4"/>
  <c r="J48" i="4"/>
  <c r="I48" i="4"/>
  <c r="H48" i="4" s="1"/>
  <c r="G48" i="4" s="1"/>
  <c r="F48" i="4" s="1"/>
  <c r="E48" i="4" s="1"/>
  <c r="D48" i="4" s="1"/>
  <c r="C48" i="4" s="1"/>
  <c r="V47" i="4"/>
  <c r="U47" i="4"/>
  <c r="T47" i="4" s="1"/>
  <c r="S47" i="4" s="1"/>
  <c r="R47" i="4" s="1"/>
  <c r="Q47" i="4"/>
  <c r="P47" i="4"/>
  <c r="O47" i="4"/>
  <c r="N47" i="4"/>
  <c r="M47" i="4" s="1"/>
  <c r="L47" i="4" s="1"/>
  <c r="K47" i="4" s="1"/>
  <c r="J47" i="4" s="1"/>
  <c r="I47" i="4" s="1"/>
  <c r="H47" i="4" s="1"/>
  <c r="G47" i="4" s="1"/>
  <c r="F47" i="4"/>
  <c r="E47" i="4" s="1"/>
  <c r="D47" i="4" s="1"/>
  <c r="C47" i="4" s="1"/>
  <c r="V46" i="4"/>
  <c r="U46" i="4"/>
  <c r="T46" i="4" s="1"/>
  <c r="S46" i="4" s="1"/>
  <c r="R46" i="4" s="1"/>
  <c r="Q46" i="4" s="1"/>
  <c r="P46" i="4" s="1"/>
  <c r="O46" i="4"/>
  <c r="N46" i="4" s="1"/>
  <c r="M46" i="4"/>
  <c r="L46" i="4"/>
  <c r="K46" i="4"/>
  <c r="J46" i="4" s="1"/>
  <c r="I46" i="4" s="1"/>
  <c r="H46" i="4" s="1"/>
  <c r="G46" i="4" s="1"/>
  <c r="F46" i="4" s="1"/>
  <c r="E46" i="4" s="1"/>
  <c r="D46" i="4"/>
  <c r="C46" i="4" s="1"/>
  <c r="V45" i="4"/>
  <c r="U45" i="4" s="1"/>
  <c r="T45" i="4" s="1"/>
  <c r="S45" i="4" s="1"/>
  <c r="R45" i="4" s="1"/>
  <c r="Q45" i="4" s="1"/>
  <c r="P45" i="4" s="1"/>
  <c r="O45" i="4" s="1"/>
  <c r="N45" i="4" s="1"/>
  <c r="M45" i="4" s="1"/>
  <c r="L45" i="4" s="1"/>
  <c r="K45" i="4" s="1"/>
  <c r="J45" i="4" s="1"/>
  <c r="I45" i="4" s="1"/>
  <c r="H45" i="4" s="1"/>
  <c r="G45" i="4" s="1"/>
  <c r="F45" i="4" s="1"/>
  <c r="E45" i="4" s="1"/>
  <c r="D45" i="4" s="1"/>
  <c r="C45" i="4" s="1"/>
  <c r="V44" i="4"/>
  <c r="U44" i="4"/>
  <c r="T44" i="4" s="1"/>
  <c r="S44" i="4" s="1"/>
  <c r="R44" i="4" s="1"/>
  <c r="Q44" i="4" s="1"/>
  <c r="P44" i="4" s="1"/>
  <c r="O44" i="4" s="1"/>
  <c r="N44" i="4" s="1"/>
  <c r="M44" i="4" s="1"/>
  <c r="L44" i="4" s="1"/>
  <c r="K44" i="4" s="1"/>
  <c r="J44" i="4" s="1"/>
  <c r="I44" i="4" s="1"/>
  <c r="H44" i="4" s="1"/>
  <c r="G44" i="4" s="1"/>
  <c r="F44" i="4" s="1"/>
  <c r="E44" i="4" s="1"/>
  <c r="D44" i="4" s="1"/>
  <c r="C44" i="4" s="1"/>
  <c r="V43" i="4"/>
  <c r="U43" i="4" s="1"/>
  <c r="T43" i="4" s="1"/>
  <c r="S43" i="4" s="1"/>
  <c r="R43" i="4" s="1"/>
  <c r="Q43" i="4" s="1"/>
  <c r="P43" i="4" s="1"/>
  <c r="O43" i="4" s="1"/>
  <c r="N43" i="4" s="1"/>
  <c r="M43" i="4" s="1"/>
  <c r="L43" i="4" s="1"/>
  <c r="K43" i="4" s="1"/>
  <c r="J43" i="4" s="1"/>
  <c r="I43" i="4" s="1"/>
  <c r="H43" i="4" s="1"/>
  <c r="G43" i="4" s="1"/>
  <c r="F43" i="4" s="1"/>
  <c r="E43" i="4" s="1"/>
  <c r="D43" i="4" s="1"/>
  <c r="C43" i="4" s="1"/>
  <c r="V42" i="4"/>
  <c r="U42" i="4"/>
  <c r="T42" i="4"/>
  <c r="S42" i="4"/>
  <c r="R42" i="4"/>
  <c r="Q42" i="4" s="1"/>
  <c r="P42" i="4" s="1"/>
  <c r="O42" i="4" s="1"/>
  <c r="N42" i="4" s="1"/>
  <c r="M42" i="4" s="1"/>
  <c r="L42" i="4" s="1"/>
  <c r="K42" i="4" s="1"/>
  <c r="J42" i="4" s="1"/>
  <c r="I42" i="4" s="1"/>
  <c r="H42" i="4" s="1"/>
  <c r="G42" i="4" s="1"/>
  <c r="F42" i="4" s="1"/>
  <c r="E42" i="4" s="1"/>
  <c r="D42" i="4" s="1"/>
  <c r="C42" i="4" s="1"/>
  <c r="V41" i="4"/>
  <c r="U41" i="4" s="1"/>
  <c r="T41" i="4" s="1"/>
  <c r="S41" i="4" s="1"/>
  <c r="R41" i="4" s="1"/>
  <c r="Q41" i="4" s="1"/>
  <c r="P41" i="4" s="1"/>
  <c r="O41" i="4" s="1"/>
  <c r="N41" i="4" s="1"/>
  <c r="M41" i="4" s="1"/>
  <c r="L41" i="4" s="1"/>
  <c r="K41" i="4" s="1"/>
  <c r="J41" i="4" s="1"/>
  <c r="I41" i="4" s="1"/>
  <c r="H41" i="4" s="1"/>
  <c r="G41" i="4" s="1"/>
  <c r="F41" i="4" s="1"/>
  <c r="E41" i="4" s="1"/>
  <c r="D41" i="4" s="1"/>
  <c r="C41" i="4" s="1"/>
  <c r="V40" i="4"/>
  <c r="U40" i="4"/>
  <c r="T40" i="4"/>
  <c r="S40" i="4"/>
  <c r="R40" i="4"/>
  <c r="Q40" i="4"/>
  <c r="P40" i="4" s="1"/>
  <c r="O40" i="4" s="1"/>
  <c r="N40" i="4" s="1"/>
  <c r="M40" i="4" s="1"/>
  <c r="L40" i="4"/>
  <c r="K40" i="4" s="1"/>
  <c r="J40" i="4" s="1"/>
  <c r="I40" i="4" s="1"/>
  <c r="H40" i="4" s="1"/>
  <c r="G40" i="4" s="1"/>
  <c r="F40" i="4" s="1"/>
  <c r="E40" i="4" s="1"/>
  <c r="D40" i="4" s="1"/>
  <c r="C40" i="4" s="1"/>
  <c r="V39" i="4"/>
  <c r="U39" i="4"/>
  <c r="T39" i="4" s="1"/>
  <c r="S39" i="4" s="1"/>
  <c r="R39" i="4" s="1"/>
  <c r="Q39" i="4" s="1"/>
  <c r="P39" i="4"/>
  <c r="O39" i="4" s="1"/>
  <c r="N39" i="4" s="1"/>
  <c r="M39" i="4" s="1"/>
  <c r="L39" i="4" s="1"/>
  <c r="K39" i="4" s="1"/>
  <c r="J39" i="4" s="1"/>
  <c r="I39" i="4" s="1"/>
  <c r="H39" i="4" s="1"/>
  <c r="G39" i="4" s="1"/>
  <c r="F39" i="4" s="1"/>
  <c r="E39" i="4" s="1"/>
  <c r="D39" i="4" s="1"/>
  <c r="C39" i="4" s="1"/>
  <c r="V38" i="4"/>
  <c r="U38" i="4"/>
  <c r="T38" i="4"/>
  <c r="S38" i="4" s="1"/>
  <c r="R38" i="4" s="1"/>
  <c r="Q38" i="4" s="1"/>
  <c r="P38" i="4" s="1"/>
  <c r="O38" i="4" s="1"/>
  <c r="N38" i="4" s="1"/>
  <c r="M38" i="4" s="1"/>
  <c r="L38" i="4" s="1"/>
  <c r="K38" i="4" s="1"/>
  <c r="J38" i="4" s="1"/>
  <c r="I38" i="4" s="1"/>
  <c r="H38" i="4" s="1"/>
  <c r="G38" i="4" s="1"/>
  <c r="F38" i="4" s="1"/>
  <c r="E38" i="4" s="1"/>
  <c r="D38" i="4" s="1"/>
  <c r="C38" i="4" s="1"/>
  <c r="V37" i="4"/>
  <c r="U37" i="4"/>
  <c r="T37" i="4" s="1"/>
  <c r="S37" i="4" s="1"/>
  <c r="R37" i="4" s="1"/>
  <c r="Q37" i="4" s="1"/>
  <c r="P37" i="4"/>
  <c r="O37" i="4"/>
  <c r="N37" i="4"/>
  <c r="M37" i="4" s="1"/>
  <c r="L37" i="4" s="1"/>
  <c r="K37" i="4" s="1"/>
  <c r="J37" i="4" s="1"/>
  <c r="I37" i="4" s="1"/>
  <c r="H37" i="4" s="1"/>
  <c r="G37" i="4" s="1"/>
  <c r="F37" i="4" s="1"/>
  <c r="E37" i="4" s="1"/>
  <c r="D37" i="4" s="1"/>
  <c r="C37" i="4" s="1"/>
  <c r="V36" i="4"/>
  <c r="U36" i="4"/>
  <c r="T36" i="4"/>
  <c r="S36" i="4" s="1"/>
  <c r="R36" i="4" s="1"/>
  <c r="Q36" i="4" s="1"/>
  <c r="P36" i="4" s="1"/>
  <c r="O36" i="4" s="1"/>
  <c r="N36" i="4" s="1"/>
  <c r="M36" i="4" s="1"/>
  <c r="L36" i="4" s="1"/>
  <c r="K36" i="4" s="1"/>
  <c r="J36" i="4" s="1"/>
  <c r="I36" i="4" s="1"/>
  <c r="H36" i="4" s="1"/>
  <c r="G36" i="4" s="1"/>
  <c r="F36" i="4" s="1"/>
  <c r="E36" i="4" s="1"/>
  <c r="D36" i="4" s="1"/>
  <c r="C36" i="4" s="1"/>
  <c r="V35" i="4"/>
  <c r="U35" i="4" s="1"/>
  <c r="T35" i="4" s="1"/>
  <c r="S35" i="4" s="1"/>
  <c r="R35" i="4" s="1"/>
  <c r="Q35" i="4" s="1"/>
  <c r="P35" i="4" s="1"/>
  <c r="O35" i="4" s="1"/>
  <c r="N35" i="4" s="1"/>
  <c r="M35" i="4" s="1"/>
  <c r="L35" i="4" s="1"/>
  <c r="K35" i="4" s="1"/>
  <c r="J35" i="4" s="1"/>
  <c r="I35" i="4" s="1"/>
  <c r="H35" i="4" s="1"/>
  <c r="G35" i="4" s="1"/>
  <c r="F35" i="4" s="1"/>
  <c r="E35" i="4" s="1"/>
  <c r="D35" i="4" s="1"/>
  <c r="C35" i="4" s="1"/>
  <c r="V34" i="4"/>
  <c r="U34" i="4"/>
  <c r="T34" i="4"/>
  <c r="S34" i="4"/>
  <c r="R34" i="4"/>
  <c r="Q34" i="4" s="1"/>
  <c r="P34" i="4" s="1"/>
  <c r="O34" i="4" s="1"/>
  <c r="N34" i="4" s="1"/>
  <c r="M34" i="4" s="1"/>
  <c r="L34" i="4" s="1"/>
  <c r="K34" i="4" s="1"/>
  <c r="J34" i="4" s="1"/>
  <c r="I34" i="4" s="1"/>
  <c r="H34" i="4" s="1"/>
  <c r="G34" i="4" s="1"/>
  <c r="F34" i="4" s="1"/>
  <c r="E34" i="4" s="1"/>
  <c r="D34" i="4" s="1"/>
  <c r="C34" i="4" s="1"/>
  <c r="V33" i="4"/>
  <c r="U33" i="4" s="1"/>
  <c r="T33" i="4" s="1"/>
  <c r="S33" i="4" s="1"/>
  <c r="R33" i="4" s="1"/>
  <c r="Q33" i="4" s="1"/>
  <c r="P33" i="4" s="1"/>
  <c r="O33" i="4" s="1"/>
  <c r="N33" i="4" s="1"/>
  <c r="M33" i="4" s="1"/>
  <c r="L33" i="4" s="1"/>
  <c r="K33" i="4" s="1"/>
  <c r="J33" i="4" s="1"/>
  <c r="I33" i="4" s="1"/>
  <c r="H33" i="4" s="1"/>
  <c r="G33" i="4" s="1"/>
  <c r="F33" i="4" s="1"/>
  <c r="E33" i="4" s="1"/>
  <c r="D33" i="4" s="1"/>
  <c r="C33" i="4" s="1"/>
  <c r="V32" i="4"/>
  <c r="U32" i="4"/>
  <c r="T32" i="4"/>
  <c r="S32" i="4"/>
  <c r="R32" i="4"/>
  <c r="Q32" i="4"/>
  <c r="P32" i="4" s="1"/>
  <c r="O32" i="4" s="1"/>
  <c r="N32" i="4" s="1"/>
  <c r="M32" i="4" s="1"/>
  <c r="L32" i="4"/>
  <c r="K32" i="4" s="1"/>
  <c r="J32" i="4" s="1"/>
  <c r="I32" i="4" s="1"/>
  <c r="H32" i="4" s="1"/>
  <c r="G32" i="4" s="1"/>
  <c r="F32" i="4" s="1"/>
  <c r="E32" i="4" s="1"/>
  <c r="D32" i="4" s="1"/>
  <c r="C32" i="4" s="1"/>
  <c r="V31" i="4"/>
  <c r="U31" i="4"/>
  <c r="T31" i="4" s="1"/>
  <c r="S31" i="4" s="1"/>
  <c r="R31" i="4" s="1"/>
  <c r="Q31" i="4" s="1"/>
  <c r="P31" i="4"/>
  <c r="O31" i="4" s="1"/>
  <c r="N31" i="4" s="1"/>
  <c r="M31" i="4" s="1"/>
  <c r="L31" i="4" s="1"/>
  <c r="K31" i="4" s="1"/>
  <c r="J31" i="4" s="1"/>
  <c r="I31" i="4" s="1"/>
  <c r="H31" i="4" s="1"/>
  <c r="G31" i="4" s="1"/>
  <c r="F31" i="4" s="1"/>
  <c r="E31" i="4" s="1"/>
  <c r="D31" i="4" s="1"/>
  <c r="C31" i="4" s="1"/>
  <c r="V30" i="4"/>
  <c r="U30" i="4"/>
  <c r="T30" i="4"/>
  <c r="S30" i="4" s="1"/>
  <c r="R30" i="4" s="1"/>
  <c r="Q30" i="4" s="1"/>
  <c r="P30" i="4" s="1"/>
  <c r="O30" i="4" s="1"/>
  <c r="N30" i="4" s="1"/>
  <c r="M30" i="4" s="1"/>
  <c r="L30" i="4" s="1"/>
  <c r="K30" i="4" s="1"/>
  <c r="J30" i="4" s="1"/>
  <c r="I30" i="4" s="1"/>
  <c r="H30" i="4" s="1"/>
  <c r="G30" i="4" s="1"/>
  <c r="F30" i="4" s="1"/>
  <c r="E30" i="4" s="1"/>
  <c r="D30" i="4" s="1"/>
  <c r="C30" i="4" s="1"/>
  <c r="V29" i="4"/>
  <c r="U29" i="4"/>
  <c r="T29" i="4" s="1"/>
  <c r="S29" i="4" s="1"/>
  <c r="R29" i="4" s="1"/>
  <c r="Q29" i="4" s="1"/>
  <c r="P29" i="4"/>
  <c r="O29" i="4"/>
  <c r="N29" i="4"/>
  <c r="M29" i="4" s="1"/>
  <c r="L29" i="4" s="1"/>
  <c r="K29" i="4" s="1"/>
  <c r="J29" i="4" s="1"/>
  <c r="I29" i="4" s="1"/>
  <c r="H29" i="4" s="1"/>
  <c r="G29" i="4" s="1"/>
  <c r="F29" i="4" s="1"/>
  <c r="E29" i="4" s="1"/>
  <c r="D29" i="4" s="1"/>
  <c r="C29" i="4" s="1"/>
  <c r="V28" i="4"/>
  <c r="U28" i="4"/>
  <c r="T28" i="4"/>
  <c r="S28" i="4" s="1"/>
  <c r="R28" i="4" s="1"/>
  <c r="Q28" i="4" s="1"/>
  <c r="P28" i="4" s="1"/>
  <c r="O28" i="4" s="1"/>
  <c r="N28" i="4" s="1"/>
  <c r="M28" i="4" s="1"/>
  <c r="L28" i="4" s="1"/>
  <c r="K28" i="4" s="1"/>
  <c r="J28" i="4" s="1"/>
  <c r="I28" i="4" s="1"/>
  <c r="H28" i="4" s="1"/>
  <c r="G28" i="4" s="1"/>
  <c r="F28" i="4" s="1"/>
  <c r="E28" i="4" s="1"/>
  <c r="D28" i="4" s="1"/>
  <c r="C28" i="4" s="1"/>
  <c r="V27" i="4"/>
  <c r="U27" i="4" s="1"/>
  <c r="T27" i="4" s="1"/>
  <c r="S27" i="4" s="1"/>
  <c r="R27" i="4" s="1"/>
  <c r="Q27" i="4" s="1"/>
  <c r="P27" i="4" s="1"/>
  <c r="O27" i="4" s="1"/>
  <c r="N27" i="4" s="1"/>
  <c r="M27" i="4" s="1"/>
  <c r="L27" i="4" s="1"/>
  <c r="K27" i="4" s="1"/>
  <c r="J27" i="4" s="1"/>
  <c r="I27" i="4" s="1"/>
  <c r="H27" i="4" s="1"/>
  <c r="G27" i="4" s="1"/>
  <c r="F27" i="4" s="1"/>
  <c r="E27" i="4" s="1"/>
  <c r="D27" i="4" s="1"/>
  <c r="C27" i="4" s="1"/>
  <c r="V26" i="4"/>
  <c r="U26" i="4"/>
  <c r="T26" i="4"/>
  <c r="S26" i="4"/>
  <c r="R26" i="4"/>
  <c r="Q26" i="4" s="1"/>
  <c r="P26" i="4" s="1"/>
  <c r="O26" i="4" s="1"/>
  <c r="N26" i="4" s="1"/>
  <c r="M26" i="4" s="1"/>
  <c r="L26" i="4" s="1"/>
  <c r="K26" i="4" s="1"/>
  <c r="J26" i="4" s="1"/>
  <c r="I26" i="4" s="1"/>
  <c r="H26" i="4" s="1"/>
  <c r="G26" i="4" s="1"/>
  <c r="F26" i="4" s="1"/>
  <c r="E26" i="4" s="1"/>
  <c r="D26" i="4" s="1"/>
  <c r="C26" i="4" s="1"/>
  <c r="V25" i="4"/>
  <c r="U25" i="4" s="1"/>
  <c r="T25" i="4" s="1"/>
  <c r="S25" i="4" s="1"/>
  <c r="R25" i="4" s="1"/>
  <c r="Q25" i="4" s="1"/>
  <c r="P25" i="4" s="1"/>
  <c r="O25" i="4" s="1"/>
  <c r="N25" i="4" s="1"/>
  <c r="M25" i="4" s="1"/>
  <c r="L25" i="4" s="1"/>
  <c r="K25" i="4" s="1"/>
  <c r="J25" i="4" s="1"/>
  <c r="I25" i="4" s="1"/>
  <c r="H25" i="4" s="1"/>
  <c r="G25" i="4" s="1"/>
  <c r="F25" i="4" s="1"/>
  <c r="E25" i="4" s="1"/>
  <c r="D25" i="4" s="1"/>
  <c r="C25" i="4" s="1"/>
  <c r="V24" i="4"/>
  <c r="U24" i="4"/>
  <c r="T24" i="4"/>
  <c r="S24" i="4"/>
  <c r="R24" i="4"/>
  <c r="Q24" i="4"/>
  <c r="P24" i="4" s="1"/>
  <c r="O24" i="4" s="1"/>
  <c r="N24" i="4" s="1"/>
  <c r="M24" i="4" s="1"/>
  <c r="L24" i="4"/>
  <c r="K24" i="4" s="1"/>
  <c r="J24" i="4" s="1"/>
  <c r="I24" i="4" s="1"/>
  <c r="H24" i="4" s="1"/>
  <c r="G24" i="4" s="1"/>
  <c r="F24" i="4" s="1"/>
  <c r="E24" i="4" s="1"/>
  <c r="D24" i="4" s="1"/>
  <c r="C24" i="4" s="1"/>
  <c r="V23" i="4"/>
  <c r="U23" i="4"/>
  <c r="T23" i="4" s="1"/>
  <c r="S23" i="4" s="1"/>
  <c r="R23" i="4" s="1"/>
  <c r="Q23" i="4" s="1"/>
  <c r="P23" i="4"/>
  <c r="O23" i="4" s="1"/>
  <c r="N23" i="4" s="1"/>
  <c r="M23" i="4" s="1"/>
  <c r="L23" i="4" s="1"/>
  <c r="K23" i="4" s="1"/>
  <c r="J23" i="4" s="1"/>
  <c r="I23" i="4" s="1"/>
  <c r="H23" i="4" s="1"/>
  <c r="G23" i="4" s="1"/>
  <c r="F23" i="4" s="1"/>
  <c r="E23" i="4" s="1"/>
  <c r="D23" i="4" s="1"/>
  <c r="C23" i="4" s="1"/>
  <c r="V22" i="4"/>
  <c r="U22" i="4"/>
  <c r="T22" i="4"/>
  <c r="S22" i="4" s="1"/>
  <c r="R22" i="4" s="1"/>
  <c r="Q22" i="4" s="1"/>
  <c r="P22" i="4" s="1"/>
  <c r="O22" i="4" s="1"/>
  <c r="N22" i="4" s="1"/>
  <c r="M22" i="4" s="1"/>
  <c r="L22" i="4" s="1"/>
  <c r="K22" i="4" s="1"/>
  <c r="J22" i="4" s="1"/>
  <c r="I22" i="4" s="1"/>
  <c r="H22" i="4" s="1"/>
  <c r="G22" i="4" s="1"/>
  <c r="F22" i="4" s="1"/>
  <c r="E22" i="4" s="1"/>
  <c r="D22" i="4" s="1"/>
  <c r="C22" i="4" s="1"/>
  <c r="V21" i="4"/>
  <c r="U21" i="4"/>
  <c r="T21" i="4" s="1"/>
  <c r="S21" i="4" s="1"/>
  <c r="R21" i="4" s="1"/>
  <c r="Q21" i="4" s="1"/>
  <c r="P21" i="4"/>
  <c r="O21" i="4"/>
  <c r="N21" i="4"/>
  <c r="M21" i="4" s="1"/>
  <c r="L21" i="4" s="1"/>
  <c r="K21" i="4" s="1"/>
  <c r="J21" i="4" s="1"/>
  <c r="I21" i="4" s="1"/>
  <c r="H21" i="4" s="1"/>
  <c r="G21" i="4" s="1"/>
  <c r="F21" i="4" s="1"/>
  <c r="E21" i="4" s="1"/>
  <c r="D21" i="4" s="1"/>
  <c r="C21" i="4" s="1"/>
  <c r="V20" i="4"/>
  <c r="U20" i="4"/>
  <c r="T20" i="4"/>
  <c r="S20" i="4" s="1"/>
  <c r="R20" i="4" s="1"/>
  <c r="Q20" i="4" s="1"/>
  <c r="P20" i="4" s="1"/>
  <c r="O20" i="4" s="1"/>
  <c r="N20" i="4" s="1"/>
  <c r="M20" i="4" s="1"/>
  <c r="L20" i="4" s="1"/>
  <c r="K20" i="4" s="1"/>
  <c r="J20" i="4" s="1"/>
  <c r="I20" i="4" s="1"/>
  <c r="H20" i="4" s="1"/>
  <c r="G20" i="4" s="1"/>
  <c r="F20" i="4" s="1"/>
  <c r="E20" i="4" s="1"/>
  <c r="D20" i="4" s="1"/>
  <c r="C20" i="4" s="1"/>
  <c r="V19" i="4"/>
  <c r="U19" i="4" s="1"/>
  <c r="T19" i="4" s="1"/>
  <c r="S19" i="4" s="1"/>
  <c r="R19" i="4" s="1"/>
  <c r="Q19" i="4" s="1"/>
  <c r="P19" i="4" s="1"/>
  <c r="O19" i="4" s="1"/>
  <c r="N19" i="4" s="1"/>
  <c r="M19" i="4" s="1"/>
  <c r="L19" i="4" s="1"/>
  <c r="K19" i="4" s="1"/>
  <c r="J19" i="4" s="1"/>
  <c r="I19" i="4" s="1"/>
  <c r="H19" i="4" s="1"/>
  <c r="G19" i="4" s="1"/>
  <c r="F19" i="4" s="1"/>
  <c r="E19" i="4" s="1"/>
  <c r="D19" i="4" s="1"/>
  <c r="C19" i="4" s="1"/>
  <c r="V18" i="4"/>
  <c r="U18" i="4"/>
  <c r="T18" i="4"/>
  <c r="S18" i="4"/>
  <c r="R18" i="4"/>
  <c r="Q18" i="4" s="1"/>
  <c r="P18" i="4" s="1"/>
  <c r="O18" i="4" s="1"/>
  <c r="N18" i="4" s="1"/>
  <c r="M18" i="4" s="1"/>
  <c r="L18" i="4" s="1"/>
  <c r="K18" i="4" s="1"/>
  <c r="J18" i="4" s="1"/>
  <c r="I18" i="4" s="1"/>
  <c r="H18" i="4" s="1"/>
  <c r="G18" i="4" s="1"/>
  <c r="F18" i="4" s="1"/>
  <c r="E18" i="4" s="1"/>
  <c r="D18" i="4" s="1"/>
  <c r="C18" i="4" s="1"/>
  <c r="V17" i="4"/>
  <c r="U17" i="4" s="1"/>
  <c r="T17" i="4" s="1"/>
  <c r="S17" i="4" s="1"/>
  <c r="R17" i="4" s="1"/>
  <c r="Q17" i="4" s="1"/>
  <c r="P17" i="4" s="1"/>
  <c r="O17" i="4" s="1"/>
  <c r="N17" i="4" s="1"/>
  <c r="M17" i="4" s="1"/>
  <c r="L17" i="4" s="1"/>
  <c r="K17" i="4" s="1"/>
  <c r="J17" i="4" s="1"/>
  <c r="I17" i="4" s="1"/>
  <c r="H17" i="4" s="1"/>
  <c r="G17" i="4" s="1"/>
  <c r="F17" i="4" s="1"/>
  <c r="E17" i="4" s="1"/>
  <c r="D17" i="4" s="1"/>
  <c r="C17" i="4" s="1"/>
  <c r="V16" i="4"/>
  <c r="U16" i="4"/>
  <c r="T16" i="4"/>
  <c r="S16" i="4"/>
  <c r="R16" i="4"/>
  <c r="Q16" i="4"/>
  <c r="P16" i="4" s="1"/>
  <c r="O16" i="4" s="1"/>
  <c r="N16" i="4" s="1"/>
  <c r="M16" i="4" s="1"/>
  <c r="L16" i="4" s="1"/>
  <c r="K16" i="4" s="1"/>
  <c r="J16" i="4" s="1"/>
  <c r="I16" i="4" s="1"/>
  <c r="H16" i="4" s="1"/>
  <c r="G16" i="4" s="1"/>
  <c r="F16" i="4" s="1"/>
  <c r="E16" i="4" s="1"/>
  <c r="D16" i="4" s="1"/>
  <c r="C16" i="4" s="1"/>
  <c r="V15" i="4"/>
  <c r="U15" i="4"/>
  <c r="T15" i="4" s="1"/>
  <c r="S15" i="4" s="1"/>
  <c r="R15" i="4" s="1"/>
  <c r="Q15" i="4" s="1"/>
  <c r="P15" i="4" s="1"/>
  <c r="O15" i="4" s="1"/>
  <c r="N15" i="4" s="1"/>
  <c r="M15" i="4" s="1"/>
  <c r="L15" i="4" s="1"/>
  <c r="K15" i="4" s="1"/>
  <c r="J15" i="4" s="1"/>
  <c r="I15" i="4" s="1"/>
  <c r="H15" i="4" s="1"/>
  <c r="G15" i="4" s="1"/>
  <c r="F15" i="4" s="1"/>
  <c r="E15" i="4" s="1"/>
  <c r="D15" i="4" s="1"/>
  <c r="C15" i="4" s="1"/>
  <c r="V14" i="4"/>
  <c r="U14" i="4"/>
  <c r="T14" i="4"/>
  <c r="S14" i="4"/>
  <c r="R14" i="4" s="1"/>
  <c r="Q14" i="4" s="1"/>
  <c r="P14" i="4" s="1"/>
  <c r="O14" i="4" s="1"/>
  <c r="N14" i="4" s="1"/>
  <c r="M14" i="4" s="1"/>
  <c r="L14" i="4" s="1"/>
  <c r="K14" i="4" s="1"/>
  <c r="J14" i="4" s="1"/>
  <c r="I14" i="4" s="1"/>
  <c r="H14" i="4" s="1"/>
  <c r="G14" i="4" s="1"/>
  <c r="F14" i="4" s="1"/>
  <c r="E14" i="4" s="1"/>
  <c r="D14" i="4" s="1"/>
  <c r="C14" i="4" s="1"/>
  <c r="V13" i="4"/>
  <c r="U13" i="4"/>
  <c r="T13" i="4" s="1"/>
  <c r="S13" i="4" s="1"/>
  <c r="R13" i="4" s="1"/>
  <c r="Q13" i="4"/>
  <c r="P13" i="4"/>
  <c r="O13" i="4"/>
  <c r="N13" i="4"/>
  <c r="M13" i="4" s="1"/>
  <c r="L13" i="4" s="1"/>
  <c r="K13" i="4" s="1"/>
  <c r="J13" i="4" s="1"/>
  <c r="I13" i="4" s="1"/>
  <c r="H13" i="4" s="1"/>
  <c r="G13" i="4" s="1"/>
  <c r="F13" i="4" s="1"/>
  <c r="E13" i="4" s="1"/>
  <c r="D13" i="4" s="1"/>
  <c r="C13" i="4" s="1"/>
  <c r="V12" i="4"/>
  <c r="U12" i="4"/>
  <c r="T12" i="4" s="1"/>
  <c r="S12" i="4" s="1"/>
  <c r="R12" i="4" s="1"/>
  <c r="Q12" i="4" s="1"/>
  <c r="P12" i="4" s="1"/>
  <c r="O12" i="4" s="1"/>
  <c r="N12" i="4" s="1"/>
  <c r="M12" i="4" s="1"/>
  <c r="L12" i="4" s="1"/>
  <c r="K12" i="4" s="1"/>
  <c r="J12" i="4" s="1"/>
  <c r="I12" i="4" s="1"/>
  <c r="H12" i="4" s="1"/>
  <c r="G12" i="4" s="1"/>
  <c r="F12" i="4" s="1"/>
  <c r="E12" i="4" s="1"/>
  <c r="D12" i="4" s="1"/>
  <c r="C12" i="4" s="1"/>
  <c r="V11" i="4"/>
  <c r="U11" i="4"/>
  <c r="T11" i="4" s="1"/>
  <c r="S11" i="4" s="1"/>
  <c r="R11" i="4" s="1"/>
  <c r="Q11" i="4"/>
  <c r="P11" i="4"/>
  <c r="O11" i="4" s="1"/>
  <c r="N11" i="4" s="1"/>
  <c r="M11" i="4" s="1"/>
  <c r="L11" i="4" s="1"/>
  <c r="K11" i="4" s="1"/>
  <c r="J11" i="4" s="1"/>
  <c r="I11" i="4" s="1"/>
  <c r="H11" i="4" s="1"/>
  <c r="G11" i="4" s="1"/>
  <c r="F11" i="4" s="1"/>
  <c r="E11" i="4" s="1"/>
  <c r="D11" i="4" s="1"/>
  <c r="C11" i="4" s="1"/>
  <c r="V10" i="4"/>
  <c r="U10" i="4"/>
  <c r="T10" i="4" s="1"/>
  <c r="S10" i="4" s="1"/>
  <c r="R10" i="4" s="1"/>
  <c r="Q10" i="4" s="1"/>
  <c r="P10" i="4" s="1"/>
  <c r="O10" i="4" s="1"/>
  <c r="N10" i="4" s="1"/>
  <c r="M10" i="4" s="1"/>
  <c r="L10" i="4" s="1"/>
  <c r="K10" i="4" s="1"/>
  <c r="J10" i="4" s="1"/>
  <c r="I10" i="4" s="1"/>
  <c r="H10" i="4" s="1"/>
  <c r="G10" i="4" s="1"/>
  <c r="F10" i="4" s="1"/>
  <c r="E10" i="4" s="1"/>
  <c r="D10" i="4" s="1"/>
  <c r="C10" i="4" s="1"/>
  <c r="V9" i="4"/>
  <c r="U9" i="4"/>
  <c r="T9" i="4" s="1"/>
  <c r="S9" i="4" s="1"/>
  <c r="R9" i="4" s="1"/>
  <c r="Q9" i="4" s="1"/>
  <c r="P9" i="4" s="1"/>
  <c r="O9" i="4" s="1"/>
  <c r="N9" i="4" s="1"/>
  <c r="M9" i="4" s="1"/>
  <c r="L9" i="4" s="1"/>
  <c r="K9" i="4" s="1"/>
  <c r="J9" i="4" s="1"/>
  <c r="I9" i="4" s="1"/>
  <c r="H9" i="4" s="1"/>
  <c r="G9" i="4" s="1"/>
  <c r="F9" i="4" s="1"/>
  <c r="E9" i="4" s="1"/>
  <c r="D9" i="4" s="1"/>
  <c r="C9" i="4" s="1"/>
  <c r="V8" i="4"/>
  <c r="U8" i="4"/>
  <c r="T8" i="4"/>
  <c r="S8" i="4"/>
  <c r="R8" i="4" s="1"/>
  <c r="Q8" i="4" s="1"/>
  <c r="P8" i="4" s="1"/>
  <c r="O8" i="4" s="1"/>
  <c r="N8" i="4" s="1"/>
  <c r="M8" i="4" s="1"/>
  <c r="L8" i="4" s="1"/>
  <c r="K8" i="4" s="1"/>
  <c r="J8" i="4" s="1"/>
  <c r="I8" i="4" s="1"/>
  <c r="H8" i="4" s="1"/>
  <c r="G8" i="4" s="1"/>
  <c r="F8" i="4" s="1"/>
  <c r="E8" i="4" s="1"/>
  <c r="D8" i="4" s="1"/>
  <c r="C8" i="4" s="1"/>
  <c r="V7" i="4"/>
  <c r="U7" i="4"/>
  <c r="T7" i="4" s="1"/>
  <c r="S7" i="4" s="1"/>
  <c r="R7" i="4"/>
  <c r="Q7" i="4"/>
  <c r="P7" i="4" s="1"/>
  <c r="O7" i="4" s="1"/>
  <c r="N7" i="4" s="1"/>
  <c r="M7" i="4" s="1"/>
  <c r="L7" i="4" s="1"/>
  <c r="K7" i="4" s="1"/>
  <c r="J7" i="4" s="1"/>
  <c r="I7" i="4" s="1"/>
  <c r="H7" i="4" s="1"/>
  <c r="G7" i="4" s="1"/>
  <c r="F7" i="4" s="1"/>
  <c r="E7" i="4" s="1"/>
  <c r="D7" i="4" s="1"/>
  <c r="C7" i="4" s="1"/>
  <c r="V6" i="4"/>
  <c r="U6" i="4"/>
  <c r="T6" i="4"/>
  <c r="S6" i="4"/>
  <c r="R6" i="4"/>
  <c r="Q6" i="4"/>
  <c r="P6" i="4" s="1"/>
  <c r="O6" i="4" s="1"/>
  <c r="N6" i="4" s="1"/>
  <c r="M6" i="4" s="1"/>
  <c r="L6" i="4" s="1"/>
  <c r="K6" i="4" s="1"/>
  <c r="J6" i="4" s="1"/>
  <c r="I6" i="4" s="1"/>
  <c r="H6" i="4" s="1"/>
  <c r="G6" i="4" s="1"/>
  <c r="F6" i="4" s="1"/>
  <c r="E6" i="4" s="1"/>
  <c r="D6" i="4" s="1"/>
  <c r="C6" i="4" s="1"/>
  <c r="V5" i="4"/>
  <c r="U5" i="4"/>
  <c r="T5" i="4" s="1"/>
  <c r="S5" i="4" s="1"/>
  <c r="R5" i="4"/>
  <c r="Q5" i="4"/>
  <c r="P5" i="4"/>
  <c r="O5" i="4"/>
  <c r="N5" i="4" s="1"/>
  <c r="M5" i="4" s="1"/>
  <c r="L5" i="4" s="1"/>
  <c r="K5" i="4" s="1"/>
  <c r="J5" i="4" s="1"/>
  <c r="I5" i="4" s="1"/>
  <c r="H5" i="4" s="1"/>
  <c r="G5" i="4" s="1"/>
  <c r="F5" i="4" s="1"/>
  <c r="E5" i="4" s="1"/>
  <c r="D5" i="4" s="1"/>
  <c r="C5" i="4" s="1"/>
  <c r="V4" i="4"/>
  <c r="U4" i="4"/>
  <c r="T4" i="4" s="1"/>
  <c r="S4" i="4" s="1"/>
  <c r="R4" i="4" s="1"/>
  <c r="Q4" i="4" s="1"/>
  <c r="P4" i="4" s="1"/>
  <c r="O4" i="4" s="1"/>
  <c r="N4" i="4" s="1"/>
  <c r="M4" i="4" s="1"/>
  <c r="L4" i="4" s="1"/>
  <c r="K4" i="4" s="1"/>
  <c r="J4" i="4" s="1"/>
  <c r="I4" i="4" s="1"/>
  <c r="H4" i="4" s="1"/>
  <c r="G4" i="4" s="1"/>
  <c r="F4" i="4" s="1"/>
  <c r="E4" i="4" s="1"/>
  <c r="D4" i="4" s="1"/>
  <c r="C4" i="4" s="1"/>
  <c r="V3" i="4"/>
  <c r="U3" i="4"/>
  <c r="T3" i="4" s="1"/>
  <c r="S3" i="4" s="1"/>
  <c r="R3" i="4" s="1"/>
  <c r="Q3" i="4" s="1"/>
  <c r="P3" i="4" s="1"/>
  <c r="O3" i="4" s="1"/>
  <c r="N3" i="4" s="1"/>
  <c r="M3" i="4" s="1"/>
  <c r="L3" i="4" s="1"/>
  <c r="K3" i="4" s="1"/>
  <c r="J3" i="4" s="1"/>
  <c r="I3" i="4" s="1"/>
  <c r="H3" i="4" s="1"/>
  <c r="G3" i="4" s="1"/>
  <c r="F3" i="4" s="1"/>
  <c r="E3" i="4" s="1"/>
  <c r="D3" i="4" s="1"/>
  <c r="C3" i="4" s="1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V111" i="4"/>
  <c r="U111" i="4" s="1"/>
  <c r="T111" i="4" s="1"/>
  <c r="S111" i="4" s="1"/>
  <c r="R111" i="4" s="1"/>
  <c r="Q111" i="4" s="1"/>
  <c r="P111" i="4" s="1"/>
  <c r="O111" i="4" s="1"/>
  <c r="N111" i="4" s="1"/>
  <c r="M111" i="4" s="1"/>
  <c r="L111" i="4" s="1"/>
  <c r="K111" i="4" s="1"/>
  <c r="J111" i="4" s="1"/>
  <c r="I111" i="4" s="1"/>
  <c r="H111" i="4" s="1"/>
  <c r="G111" i="4" s="1"/>
  <c r="F111" i="4" s="1"/>
  <c r="E111" i="4" s="1"/>
  <c r="D111" i="4" s="1"/>
  <c r="C111" i="4" s="1"/>
  <c r="V110" i="4"/>
  <c r="U110" i="4"/>
  <c r="T110" i="4"/>
  <c r="S110" i="4"/>
  <c r="R110" i="4" s="1"/>
  <c r="Q110" i="4" s="1"/>
  <c r="P110" i="4" s="1"/>
  <c r="O110" i="4" s="1"/>
  <c r="N110" i="4" s="1"/>
  <c r="M110" i="4" s="1"/>
  <c r="L110" i="4" s="1"/>
  <c r="K110" i="4" s="1"/>
  <c r="J110" i="4" s="1"/>
  <c r="I110" i="4" s="1"/>
  <c r="H110" i="4" s="1"/>
  <c r="G110" i="4" s="1"/>
  <c r="F110" i="4" s="1"/>
  <c r="E110" i="4" s="1"/>
  <c r="D110" i="4" s="1"/>
  <c r="C110" i="4" s="1"/>
  <c r="V109" i="4"/>
  <c r="U109" i="4" s="1"/>
  <c r="T109" i="4" s="1"/>
  <c r="S109" i="4" s="1"/>
  <c r="R109" i="4" s="1"/>
  <c r="Q109" i="4" s="1"/>
  <c r="P109" i="4" s="1"/>
  <c r="O109" i="4" s="1"/>
  <c r="N109" i="4" s="1"/>
  <c r="M109" i="4" s="1"/>
  <c r="L109" i="4" s="1"/>
  <c r="K109" i="4" s="1"/>
  <c r="J109" i="4" s="1"/>
  <c r="I109" i="4" s="1"/>
  <c r="H109" i="4" s="1"/>
  <c r="G109" i="4" s="1"/>
  <c r="F109" i="4" s="1"/>
  <c r="E109" i="4" s="1"/>
  <c r="D109" i="4" s="1"/>
  <c r="C109" i="4" s="1"/>
  <c r="V108" i="4"/>
  <c r="U108" i="4"/>
  <c r="T108" i="4"/>
  <c r="S108" i="4"/>
  <c r="R108" i="4" s="1"/>
  <c r="Q108" i="4" s="1"/>
  <c r="P108" i="4" s="1"/>
  <c r="O108" i="4" s="1"/>
  <c r="N108" i="4" s="1"/>
  <c r="M108" i="4" s="1"/>
  <c r="L108" i="4" s="1"/>
  <c r="K108" i="4" s="1"/>
  <c r="J108" i="4" s="1"/>
  <c r="I108" i="4" s="1"/>
  <c r="H108" i="4" s="1"/>
  <c r="G108" i="4" s="1"/>
  <c r="F108" i="4" s="1"/>
  <c r="E108" i="4" s="1"/>
  <c r="D108" i="4" s="1"/>
  <c r="C108" i="4" s="1"/>
  <c r="V107" i="4"/>
  <c r="U107" i="4" s="1"/>
  <c r="T107" i="4" s="1"/>
  <c r="S107" i="4" s="1"/>
  <c r="R107" i="4" s="1"/>
  <c r="Q107" i="4" s="1"/>
  <c r="P107" i="4" s="1"/>
  <c r="O107" i="4" s="1"/>
  <c r="N107" i="4" s="1"/>
  <c r="M107" i="4" s="1"/>
  <c r="L107" i="4" s="1"/>
  <c r="K107" i="4" s="1"/>
  <c r="J107" i="4" s="1"/>
  <c r="I107" i="4" s="1"/>
  <c r="H107" i="4" s="1"/>
  <c r="G107" i="4" s="1"/>
  <c r="F107" i="4" s="1"/>
  <c r="E107" i="4" s="1"/>
  <c r="D107" i="4" s="1"/>
  <c r="C107" i="4" s="1"/>
  <c r="V106" i="4"/>
  <c r="U106" i="4"/>
  <c r="T106" i="4"/>
  <c r="S106" i="4"/>
  <c r="R106" i="4" s="1"/>
  <c r="Q106" i="4" s="1"/>
  <c r="P106" i="4" s="1"/>
  <c r="O106" i="4" s="1"/>
  <c r="N106" i="4" s="1"/>
  <c r="M106" i="4" s="1"/>
  <c r="L106" i="4" s="1"/>
  <c r="K106" i="4" s="1"/>
  <c r="J106" i="4" s="1"/>
  <c r="I106" i="4" s="1"/>
  <c r="H106" i="4" s="1"/>
  <c r="G106" i="4" s="1"/>
  <c r="F106" i="4" s="1"/>
  <c r="E106" i="4" s="1"/>
  <c r="D106" i="4" s="1"/>
  <c r="C106" i="4" s="1"/>
  <c r="V105" i="4"/>
  <c r="U105" i="4" s="1"/>
  <c r="T105" i="4" s="1"/>
  <c r="S105" i="4" s="1"/>
  <c r="R105" i="4" s="1"/>
  <c r="Q105" i="4" s="1"/>
  <c r="P105" i="4" s="1"/>
  <c r="O105" i="4" s="1"/>
  <c r="N105" i="4" s="1"/>
  <c r="M105" i="4" s="1"/>
  <c r="L105" i="4" s="1"/>
  <c r="K105" i="4" s="1"/>
  <c r="J105" i="4" s="1"/>
  <c r="I105" i="4" s="1"/>
  <c r="H105" i="4" s="1"/>
  <c r="G105" i="4" s="1"/>
  <c r="F105" i="4" s="1"/>
  <c r="E105" i="4" s="1"/>
  <c r="D105" i="4" s="1"/>
  <c r="C105" i="4" s="1"/>
  <c r="W111" i="4"/>
  <c r="W110" i="4"/>
  <c r="W109" i="4"/>
  <c r="W108" i="4"/>
  <c r="W107" i="4"/>
  <c r="W106" i="4"/>
  <c r="W105" i="4"/>
  <c r="Y111" i="4"/>
  <c r="Y110" i="4"/>
  <c r="Y109" i="4"/>
  <c r="Y108" i="4"/>
  <c r="Y107" i="4"/>
  <c r="Y106" i="4"/>
  <c r="Y105" i="4"/>
  <c r="Y107" i="35" l="1" a="1"/>
  <c r="Y107" i="35" s="1"/>
  <c r="Y107" i="37" s="1"/>
  <c r="AA9" i="36"/>
  <c r="AB9" i="36" s="1"/>
  <c r="AC9" i="36" s="1"/>
  <c r="T9" i="36"/>
  <c r="S9" i="36" s="1"/>
  <c r="R9" i="36" s="1"/>
  <c r="Q9" i="36" s="1"/>
  <c r="P9" i="36" s="1"/>
  <c r="O9" i="36" s="1"/>
  <c r="N9" i="36" s="1"/>
  <c r="M9" i="36" s="1"/>
  <c r="L9" i="36" s="1"/>
  <c r="K9" i="36" s="1"/>
  <c r="J9" i="36" s="1"/>
  <c r="I9" i="36" s="1"/>
  <c r="H9" i="36" s="1"/>
  <c r="G9" i="36" s="1"/>
  <c r="F9" i="36" s="1"/>
  <c r="E9" i="36" s="1"/>
  <c r="D9" i="36" s="1"/>
  <c r="C9" i="36" s="1"/>
  <c r="Q31" i="36"/>
  <c r="P31" i="36" s="1"/>
  <c r="O31" i="36" s="1"/>
  <c r="N31" i="36" s="1"/>
  <c r="M31" i="36" s="1"/>
  <c r="L31" i="36" s="1"/>
  <c r="K31" i="36" s="1"/>
  <c r="J31" i="36" s="1"/>
  <c r="I31" i="36" s="1"/>
  <c r="H31" i="36" s="1"/>
  <c r="G31" i="36" s="1"/>
  <c r="F31" i="36" s="1"/>
  <c r="E31" i="36" s="1"/>
  <c r="D31" i="36" s="1"/>
  <c r="C31" i="36" s="1"/>
  <c r="S41" i="36"/>
  <c r="R41" i="36" s="1"/>
  <c r="Q41" i="36" s="1"/>
  <c r="P41" i="36" s="1"/>
  <c r="O41" i="36" s="1"/>
  <c r="N41" i="36" s="1"/>
  <c r="M41" i="36" s="1"/>
  <c r="L41" i="36" s="1"/>
  <c r="K41" i="36" s="1"/>
  <c r="J41" i="36" s="1"/>
  <c r="I41" i="36" s="1"/>
  <c r="H41" i="36" s="1"/>
  <c r="G41" i="36" s="1"/>
  <c r="F41" i="36" s="1"/>
  <c r="E41" i="36" s="1"/>
  <c r="D41" i="36" s="1"/>
  <c r="C41" i="36" s="1"/>
  <c r="O37" i="36"/>
  <c r="N37" i="36" s="1"/>
  <c r="M37" i="36" s="1"/>
  <c r="L37" i="36" s="1"/>
  <c r="K37" i="36" s="1"/>
  <c r="J37" i="36" s="1"/>
  <c r="I37" i="36" s="1"/>
  <c r="H37" i="36" s="1"/>
  <c r="G37" i="36" s="1"/>
  <c r="F37" i="36" s="1"/>
  <c r="E37" i="36" s="1"/>
  <c r="D37" i="36" s="1"/>
  <c r="C37" i="36" s="1"/>
  <c r="O61" i="36"/>
  <c r="N61" i="36" s="1"/>
  <c r="M61" i="36" s="1"/>
  <c r="L61" i="36" s="1"/>
  <c r="K61" i="36" s="1"/>
  <c r="J61" i="36" s="1"/>
  <c r="I61" i="36" s="1"/>
  <c r="H61" i="36" s="1"/>
  <c r="G61" i="36" s="1"/>
  <c r="F61" i="36" s="1"/>
  <c r="E61" i="36" s="1"/>
  <c r="D61" i="36" s="1"/>
  <c r="C61" i="36" s="1"/>
  <c r="O85" i="36"/>
  <c r="N85" i="36" s="1"/>
  <c r="M85" i="36" s="1"/>
  <c r="L85" i="36" s="1"/>
  <c r="K85" i="36" s="1"/>
  <c r="J85" i="36" s="1"/>
  <c r="I85" i="36" s="1"/>
  <c r="H85" i="36" s="1"/>
  <c r="G85" i="36" s="1"/>
  <c r="F85" i="36" s="1"/>
  <c r="E85" i="36" s="1"/>
  <c r="D85" i="36" s="1"/>
  <c r="C85" i="36" s="1"/>
  <c r="O93" i="36"/>
  <c r="N93" i="36" s="1"/>
  <c r="M93" i="36" s="1"/>
  <c r="L93" i="36" s="1"/>
  <c r="K93" i="36" s="1"/>
  <c r="J93" i="36" s="1"/>
  <c r="I93" i="36" s="1"/>
  <c r="H93" i="36" s="1"/>
  <c r="G93" i="36" s="1"/>
  <c r="F93" i="36" s="1"/>
  <c r="E93" i="36" s="1"/>
  <c r="D93" i="36" s="1"/>
  <c r="C93" i="36" s="1"/>
  <c r="W219" i="36"/>
  <c r="W107" i="36" s="1"/>
  <c r="V107" i="36" s="1"/>
  <c r="U107" i="36" s="1"/>
  <c r="T107" i="36" s="1"/>
  <c r="S107" i="36" s="1"/>
  <c r="R107" i="36" s="1"/>
  <c r="Q107" i="36" s="1"/>
  <c r="P107" i="36" s="1"/>
  <c r="O107" i="36" s="1"/>
  <c r="N107" i="36" s="1"/>
  <c r="M107" i="36" s="1"/>
  <c r="L107" i="36" s="1"/>
  <c r="K107" i="36" s="1"/>
  <c r="J107" i="36" s="1"/>
  <c r="I107" i="36" s="1"/>
  <c r="H107" i="36" s="1"/>
  <c r="G107" i="36" s="1"/>
  <c r="F107" i="36" s="1"/>
  <c r="E107" i="36" s="1"/>
  <c r="D107" i="36" s="1"/>
  <c r="Z4" i="36"/>
  <c r="AA4" i="36" s="1"/>
  <c r="AB4" i="36" s="1"/>
  <c r="AC4" i="36" s="1"/>
  <c r="Z20" i="36"/>
  <c r="AA20" i="36" s="1"/>
  <c r="AB20" i="36" s="1"/>
  <c r="AC20" i="36" s="1"/>
  <c r="Z36" i="36"/>
  <c r="AA36" i="36" s="1"/>
  <c r="AB36" i="36" s="1"/>
  <c r="AC36" i="36" s="1"/>
  <c r="Z52" i="36"/>
  <c r="AA52" i="36" s="1"/>
  <c r="AB52" i="36" s="1"/>
  <c r="AC52" i="36" s="1"/>
  <c r="AB78" i="36"/>
  <c r="AC78" i="36" s="1"/>
  <c r="Z100" i="36"/>
  <c r="AA100" i="36" s="1"/>
  <c r="AB100" i="36" s="1"/>
  <c r="AC100" i="36" s="1"/>
  <c r="U44" i="36"/>
  <c r="T44" i="36" s="1"/>
  <c r="S44" i="36" s="1"/>
  <c r="R44" i="36" s="1"/>
  <c r="Q44" i="36" s="1"/>
  <c r="P44" i="36" s="1"/>
  <c r="O44" i="36" s="1"/>
  <c r="N44" i="36" s="1"/>
  <c r="M44" i="36" s="1"/>
  <c r="L44" i="36" s="1"/>
  <c r="K44" i="36" s="1"/>
  <c r="J44" i="36" s="1"/>
  <c r="I44" i="36" s="1"/>
  <c r="H44" i="36" s="1"/>
  <c r="G44" i="36" s="1"/>
  <c r="F44" i="36" s="1"/>
  <c r="E44" i="36" s="1"/>
  <c r="D44" i="36" s="1"/>
  <c r="C44" i="36" s="1"/>
  <c r="U60" i="36"/>
  <c r="T60" i="36" s="1"/>
  <c r="S60" i="36" s="1"/>
  <c r="R60" i="36" s="1"/>
  <c r="Q60" i="36" s="1"/>
  <c r="P60" i="36" s="1"/>
  <c r="O60" i="36" s="1"/>
  <c r="N60" i="36" s="1"/>
  <c r="M60" i="36" s="1"/>
  <c r="L60" i="36" s="1"/>
  <c r="K60" i="36" s="1"/>
  <c r="J60" i="36" s="1"/>
  <c r="I60" i="36" s="1"/>
  <c r="H60" i="36" s="1"/>
  <c r="G60" i="36" s="1"/>
  <c r="F60" i="36" s="1"/>
  <c r="E60" i="36" s="1"/>
  <c r="D60" i="36" s="1"/>
  <c r="C60" i="36" s="1"/>
  <c r="T87" i="36"/>
  <c r="S87" i="36" s="1"/>
  <c r="R87" i="36" s="1"/>
  <c r="Q87" i="36" s="1"/>
  <c r="P87" i="36" s="1"/>
  <c r="O87" i="36" s="1"/>
  <c r="N87" i="36" s="1"/>
  <c r="M87" i="36" s="1"/>
  <c r="L87" i="36" s="1"/>
  <c r="K87" i="36" s="1"/>
  <c r="J87" i="36" s="1"/>
  <c r="I87" i="36" s="1"/>
  <c r="H87" i="36" s="1"/>
  <c r="G87" i="36" s="1"/>
  <c r="F87" i="36" s="1"/>
  <c r="E87" i="36" s="1"/>
  <c r="D87" i="36" s="1"/>
  <c r="C87" i="36" s="1"/>
  <c r="U6" i="36"/>
  <c r="T6" i="36" s="1"/>
  <c r="S6" i="36" s="1"/>
  <c r="R6" i="36" s="1"/>
  <c r="Q6" i="36" s="1"/>
  <c r="P6" i="36" s="1"/>
  <c r="O6" i="36" s="1"/>
  <c r="N6" i="36" s="1"/>
  <c r="M6" i="36" s="1"/>
  <c r="L6" i="36" s="1"/>
  <c r="K6" i="36" s="1"/>
  <c r="J6" i="36" s="1"/>
  <c r="I6" i="36" s="1"/>
  <c r="H6" i="36" s="1"/>
  <c r="G6" i="36" s="1"/>
  <c r="F6" i="36" s="1"/>
  <c r="E6" i="36" s="1"/>
  <c r="D6" i="36" s="1"/>
  <c r="C6" i="36" s="1"/>
  <c r="U22" i="36"/>
  <c r="T22" i="36" s="1"/>
  <c r="S22" i="36" s="1"/>
  <c r="R22" i="36" s="1"/>
  <c r="Q22" i="36" s="1"/>
  <c r="P22" i="36" s="1"/>
  <c r="O22" i="36" s="1"/>
  <c r="N22" i="36" s="1"/>
  <c r="M22" i="36" s="1"/>
  <c r="L22" i="36" s="1"/>
  <c r="K22" i="36" s="1"/>
  <c r="J22" i="36" s="1"/>
  <c r="I22" i="36" s="1"/>
  <c r="H22" i="36" s="1"/>
  <c r="G22" i="36" s="1"/>
  <c r="F22" i="36" s="1"/>
  <c r="E22" i="36" s="1"/>
  <c r="D22" i="36" s="1"/>
  <c r="C22" i="36" s="1"/>
  <c r="U54" i="36"/>
  <c r="T54" i="36" s="1"/>
  <c r="S54" i="36" s="1"/>
  <c r="R54" i="36" s="1"/>
  <c r="Q54" i="36" s="1"/>
  <c r="P54" i="36" s="1"/>
  <c r="O54" i="36" s="1"/>
  <c r="N54" i="36" s="1"/>
  <c r="M54" i="36" s="1"/>
  <c r="L54" i="36" s="1"/>
  <c r="K54" i="36" s="1"/>
  <c r="J54" i="36" s="1"/>
  <c r="I54" i="36" s="1"/>
  <c r="H54" i="36" s="1"/>
  <c r="G54" i="36" s="1"/>
  <c r="F54" i="36" s="1"/>
  <c r="E54" i="36" s="1"/>
  <c r="D54" i="36" s="1"/>
  <c r="C54" i="36" s="1"/>
  <c r="U70" i="36"/>
  <c r="T70" i="36" s="1"/>
  <c r="S70" i="36" s="1"/>
  <c r="R70" i="36" s="1"/>
  <c r="Q70" i="36" s="1"/>
  <c r="P70" i="36" s="1"/>
  <c r="O70" i="36" s="1"/>
  <c r="N70" i="36" s="1"/>
  <c r="M70" i="36" s="1"/>
  <c r="L70" i="36" s="1"/>
  <c r="K70" i="36" s="1"/>
  <c r="J70" i="36" s="1"/>
  <c r="I70" i="36" s="1"/>
  <c r="H70" i="36" s="1"/>
  <c r="G70" i="36" s="1"/>
  <c r="F70" i="36" s="1"/>
  <c r="E70" i="36" s="1"/>
  <c r="D70" i="36" s="1"/>
  <c r="C70" i="36" s="1"/>
  <c r="U78" i="36"/>
  <c r="T78" i="36" s="1"/>
  <c r="S78" i="36" s="1"/>
  <c r="R78" i="36" s="1"/>
  <c r="Q78" i="36" s="1"/>
  <c r="P78" i="36" s="1"/>
  <c r="O78" i="36" s="1"/>
  <c r="N78" i="36" s="1"/>
  <c r="M78" i="36" s="1"/>
  <c r="L78" i="36" s="1"/>
  <c r="K78" i="36" s="1"/>
  <c r="J78" i="36" s="1"/>
  <c r="I78" i="36" s="1"/>
  <c r="H78" i="36" s="1"/>
  <c r="G78" i="36" s="1"/>
  <c r="F78" i="36" s="1"/>
  <c r="E78" i="36" s="1"/>
  <c r="D78" i="36" s="1"/>
  <c r="C78" i="36" s="1"/>
  <c r="Y219" i="36"/>
  <c r="Y107" i="36" s="1"/>
  <c r="Z107" i="36" s="1"/>
  <c r="AA107" i="36" s="1"/>
  <c r="AB107" i="36" s="1"/>
  <c r="AC107" i="36" s="1"/>
  <c r="AB14" i="36"/>
  <c r="AC14" i="36" s="1"/>
  <c r="AB30" i="36"/>
  <c r="AC30" i="36" s="1"/>
  <c r="AB46" i="36"/>
  <c r="AC46" i="36" s="1"/>
  <c r="AB62" i="36"/>
  <c r="AC62" i="36" s="1"/>
  <c r="U4" i="36"/>
  <c r="T4" i="36" s="1"/>
  <c r="S4" i="36" s="1"/>
  <c r="R4" i="36" s="1"/>
  <c r="Q4" i="36" s="1"/>
  <c r="P4" i="36" s="1"/>
  <c r="O4" i="36" s="1"/>
  <c r="N4" i="36" s="1"/>
  <c r="M4" i="36" s="1"/>
  <c r="L4" i="36" s="1"/>
  <c r="K4" i="36" s="1"/>
  <c r="J4" i="36" s="1"/>
  <c r="I4" i="36" s="1"/>
  <c r="H4" i="36" s="1"/>
  <c r="G4" i="36" s="1"/>
  <c r="F4" i="36" s="1"/>
  <c r="E4" i="36" s="1"/>
  <c r="D4" i="36" s="1"/>
  <c r="C4" i="36" s="1"/>
  <c r="V99" i="36"/>
  <c r="U99" i="36" s="1"/>
  <c r="T99" i="36" s="1"/>
  <c r="S99" i="36" s="1"/>
  <c r="R99" i="36" s="1"/>
  <c r="Q99" i="36" s="1"/>
  <c r="P99" i="36" s="1"/>
  <c r="O99" i="36" s="1"/>
  <c r="N99" i="36" s="1"/>
  <c r="M99" i="36" s="1"/>
  <c r="L99" i="36" s="1"/>
  <c r="K99" i="36" s="1"/>
  <c r="J99" i="36" s="1"/>
  <c r="I99" i="36" s="1"/>
  <c r="H99" i="36" s="1"/>
  <c r="G99" i="36" s="1"/>
  <c r="F99" i="36" s="1"/>
  <c r="E99" i="36" s="1"/>
  <c r="D99" i="36" s="1"/>
  <c r="C99" i="36" s="1"/>
  <c r="S100" i="36"/>
  <c r="R100" i="36" s="1"/>
  <c r="Q100" i="36" s="1"/>
  <c r="P100" i="36" s="1"/>
  <c r="O100" i="36" s="1"/>
  <c r="N100" i="36" s="1"/>
  <c r="M100" i="36" s="1"/>
  <c r="L100" i="36" s="1"/>
  <c r="K100" i="36" s="1"/>
  <c r="J100" i="36" s="1"/>
  <c r="I100" i="36" s="1"/>
  <c r="H100" i="36" s="1"/>
  <c r="G100" i="36" s="1"/>
  <c r="F100" i="36" s="1"/>
  <c r="E100" i="36" s="1"/>
  <c r="D100" i="36" s="1"/>
  <c r="C100" i="36" s="1"/>
  <c r="AA73" i="36"/>
  <c r="AB73" i="36" s="1"/>
  <c r="AC73" i="36" s="1"/>
  <c r="AB86" i="36"/>
  <c r="AC86" i="36" s="1"/>
  <c r="V49" i="36"/>
  <c r="U49" i="36" s="1"/>
  <c r="T49" i="36" s="1"/>
  <c r="S49" i="36" s="1"/>
  <c r="R49" i="36" s="1"/>
  <c r="Q49" i="36" s="1"/>
  <c r="P49" i="36" s="1"/>
  <c r="O49" i="36" s="1"/>
  <c r="N49" i="36" s="1"/>
  <c r="M49" i="36" s="1"/>
  <c r="L49" i="36" s="1"/>
  <c r="K49" i="36" s="1"/>
  <c r="J49" i="36" s="1"/>
  <c r="I49" i="36" s="1"/>
  <c r="H49" i="36" s="1"/>
  <c r="G49" i="36" s="1"/>
  <c r="F49" i="36" s="1"/>
  <c r="E49" i="36" s="1"/>
  <c r="D49" i="36" s="1"/>
  <c r="C49" i="36" s="1"/>
  <c r="V91" i="36"/>
  <c r="U91" i="36" s="1"/>
  <c r="T91" i="36" s="1"/>
  <c r="S91" i="36" s="1"/>
  <c r="R91" i="36" s="1"/>
  <c r="Q91" i="36" s="1"/>
  <c r="P91" i="36" s="1"/>
  <c r="O91" i="36" s="1"/>
  <c r="N91" i="36" s="1"/>
  <c r="M91" i="36" s="1"/>
  <c r="L91" i="36" s="1"/>
  <c r="K91" i="36" s="1"/>
  <c r="J91" i="36" s="1"/>
  <c r="I91" i="36" s="1"/>
  <c r="H91" i="36" s="1"/>
  <c r="G91" i="36" s="1"/>
  <c r="F91" i="36" s="1"/>
  <c r="E91" i="36" s="1"/>
  <c r="D91" i="36" s="1"/>
  <c r="C91" i="36" s="1"/>
  <c r="T39" i="36"/>
  <c r="S39" i="36" s="1"/>
  <c r="R39" i="36" s="1"/>
  <c r="Q39" i="36" s="1"/>
  <c r="P39" i="36" s="1"/>
  <c r="O39" i="36" s="1"/>
  <c r="N39" i="36" s="1"/>
  <c r="M39" i="36" s="1"/>
  <c r="L39" i="36" s="1"/>
  <c r="K39" i="36" s="1"/>
  <c r="J39" i="36" s="1"/>
  <c r="I39" i="36" s="1"/>
  <c r="H39" i="36" s="1"/>
  <c r="G39" i="36" s="1"/>
  <c r="F39" i="36" s="1"/>
  <c r="E39" i="36" s="1"/>
  <c r="D39" i="36" s="1"/>
  <c r="C39" i="36" s="1"/>
  <c r="Z84" i="36"/>
  <c r="AA84" i="36" s="1"/>
  <c r="AB84" i="36" s="1"/>
  <c r="AC84" i="36" s="1"/>
  <c r="AB94" i="36"/>
  <c r="AC94" i="36" s="1"/>
  <c r="AB70" i="36"/>
  <c r="AC70" i="36" s="1"/>
  <c r="C107" i="36"/>
  <c r="AF107" i="39"/>
  <c r="AV107" i="39"/>
  <c r="AW107" i="19"/>
  <c r="AG107" i="19"/>
  <c r="W107" i="37"/>
  <c r="V107" i="35" a="1"/>
  <c r="V107" i="35" s="1"/>
  <c r="U107" i="35" s="1" a="1"/>
  <c r="U107" i="35" s="1"/>
  <c r="T107" i="35" s="1" a="1"/>
  <c r="T107" i="35" s="1"/>
  <c r="S107" i="35" s="1" a="1"/>
  <c r="S107" i="35" s="1"/>
  <c r="R107" i="35" s="1" a="1"/>
  <c r="R107" i="35" s="1"/>
  <c r="Q107" i="35" s="1" a="1"/>
  <c r="Q107" i="35" s="1"/>
  <c r="P107" i="35" s="1" a="1"/>
  <c r="P107" i="35" s="1"/>
  <c r="O107" i="35" s="1" a="1"/>
  <c r="O107" i="35" s="1"/>
  <c r="N107" i="35" s="1" a="1"/>
  <c r="N107" i="35" s="1"/>
  <c r="M107" i="35" s="1" a="1"/>
  <c r="M107" i="35" s="1"/>
  <c r="L107" i="35" s="1" a="1"/>
  <c r="L107" i="35" s="1"/>
  <c r="K107" i="35" s="1" a="1"/>
  <c r="K107" i="35" s="1"/>
  <c r="J107" i="35" s="1" a="1"/>
  <c r="J107" i="35" s="1"/>
  <c r="I107" i="35" s="1" a="1"/>
  <c r="I107" i="35" s="1"/>
  <c r="H107" i="35" s="1" a="1"/>
  <c r="H107" i="35" s="1"/>
  <c r="G107" i="35" s="1" a="1"/>
  <c r="G107" i="35" s="1"/>
  <c r="F107" i="35" s="1" a="1"/>
  <c r="F107" i="35" s="1"/>
  <c r="E107" i="35" s="1" a="1"/>
  <c r="E107" i="35" s="1"/>
  <c r="D107" i="35" s="1" a="1"/>
  <c r="D107" i="35" s="1"/>
  <c r="C107" i="35" s="1" a="1"/>
  <c r="C107" i="35" s="1"/>
  <c r="BN107" i="19"/>
  <c r="BV107" i="19"/>
  <c r="CD107" i="19"/>
  <c r="AH107" i="19"/>
  <c r="AP107" i="19"/>
  <c r="G107" i="39"/>
  <c r="O107" i="39"/>
  <c r="W107" i="39"/>
  <c r="AX107" i="19"/>
  <c r="H107" i="39"/>
  <c r="P107" i="39"/>
  <c r="X107" i="39"/>
  <c r="I107" i="19"/>
  <c r="Q107" i="19"/>
  <c r="Y107" i="19"/>
  <c r="BG107" i="19"/>
  <c r="W107" i="34" a="1"/>
  <c r="W107" i="34" s="1"/>
  <c r="CA107" i="19"/>
  <c r="Y107" i="34" a="1"/>
  <c r="Y107" i="34" s="1"/>
  <c r="K107" i="47"/>
  <c r="S107" i="47"/>
  <c r="AA107" i="47"/>
  <c r="J107" i="19"/>
  <c r="R107" i="19"/>
  <c r="S107" i="43" s="1"/>
  <c r="Z107" i="19"/>
  <c r="AI107" i="19"/>
  <c r="AQ107" i="19"/>
  <c r="AY107" i="19"/>
  <c r="BH107" i="19"/>
  <c r="BP107" i="19"/>
  <c r="BX107" i="19"/>
  <c r="CF107" i="19"/>
  <c r="I107" i="39"/>
  <c r="Q107" i="39"/>
  <c r="Y107" i="39"/>
  <c r="AG107" i="39"/>
  <c r="AO107" i="39"/>
  <c r="M107" i="53" s="1"/>
  <c r="AW107" i="39"/>
  <c r="BE107" i="39"/>
  <c r="AC107" i="53" s="1"/>
  <c r="C107" i="19"/>
  <c r="K107" i="19"/>
  <c r="S107" i="19"/>
  <c r="AA107" i="19"/>
  <c r="AJ107" i="19"/>
  <c r="AR107" i="19"/>
  <c r="AZ107" i="19"/>
  <c r="X107" i="46" s="1"/>
  <c r="BI107" i="19"/>
  <c r="BQ107" i="19"/>
  <c r="BY107" i="19"/>
  <c r="CG107" i="19"/>
  <c r="J107" i="39"/>
  <c r="R107" i="39"/>
  <c r="Z107" i="39"/>
  <c r="AH107" i="39"/>
  <c r="AP107" i="39"/>
  <c r="AX107" i="39"/>
  <c r="D107" i="19"/>
  <c r="L107" i="19"/>
  <c r="T107" i="19"/>
  <c r="AB107" i="19"/>
  <c r="AK107" i="19"/>
  <c r="AS107" i="19"/>
  <c r="BA107" i="19"/>
  <c r="BJ107" i="19"/>
  <c r="BR107" i="19"/>
  <c r="BZ107" i="19"/>
  <c r="C107" i="39"/>
  <c r="K107" i="39"/>
  <c r="S107" i="39"/>
  <c r="AA107" i="39"/>
  <c r="AI107" i="39"/>
  <c r="AQ107" i="39"/>
  <c r="AY107" i="39"/>
  <c r="E107" i="19"/>
  <c r="M107" i="19"/>
  <c r="U107" i="19"/>
  <c r="AC107" i="19"/>
  <c r="AL107" i="19"/>
  <c r="AT107" i="19"/>
  <c r="BB107" i="19"/>
  <c r="BK107" i="19"/>
  <c r="BS107" i="19"/>
  <c r="D107" i="39"/>
  <c r="L107" i="39"/>
  <c r="T107" i="39"/>
  <c r="AB107" i="39"/>
  <c r="AJ107" i="39"/>
  <c r="AR107" i="39"/>
  <c r="AZ107" i="39"/>
  <c r="F107" i="19"/>
  <c r="N107" i="19"/>
  <c r="V107" i="19"/>
  <c r="AE107" i="19"/>
  <c r="AM107" i="19"/>
  <c r="AU107" i="19"/>
  <c r="BC107" i="19"/>
  <c r="BL107" i="19"/>
  <c r="BT107" i="19"/>
  <c r="CB107" i="19"/>
  <c r="E107" i="39"/>
  <c r="M107" i="39"/>
  <c r="U107" i="39"/>
  <c r="AC107" i="39"/>
  <c r="AK107" i="39"/>
  <c r="AS107" i="39"/>
  <c r="BA107" i="39"/>
  <c r="G107" i="19"/>
  <c r="O107" i="19"/>
  <c r="W107" i="19"/>
  <c r="AF107" i="19"/>
  <c r="AN107" i="19"/>
  <c r="AV107" i="19"/>
  <c r="BD107" i="19"/>
  <c r="BM107" i="19"/>
  <c r="BU107" i="19"/>
  <c r="CC107" i="19"/>
  <c r="F107" i="39"/>
  <c r="N107" i="39"/>
  <c r="V107" i="39"/>
  <c r="AL107" i="39"/>
  <c r="AT107" i="39"/>
  <c r="BB107" i="39"/>
  <c r="H107" i="19"/>
  <c r="P107" i="19"/>
  <c r="X107" i="19"/>
  <c r="AE107" i="39"/>
  <c r="AM107" i="39"/>
  <c r="AU107" i="39"/>
  <c r="BC107" i="39"/>
  <c r="Y107" i="56"/>
  <c r="Y107" i="70"/>
  <c r="Y107" i="58"/>
  <c r="Z107" i="13"/>
  <c r="X107" i="56"/>
  <c r="V107" i="13"/>
  <c r="W107" i="56" s="1"/>
  <c r="X107" i="70"/>
  <c r="X107" i="58"/>
  <c r="W107" i="70"/>
  <c r="X107" i="51"/>
  <c r="AI107" i="50"/>
  <c r="AL107" i="50"/>
  <c r="AF107" i="50"/>
  <c r="AI107" i="24"/>
  <c r="AK107" i="24"/>
  <c r="AM107" i="24"/>
  <c r="AF107" i="24"/>
  <c r="Z111" i="4"/>
  <c r="AA111" i="4" s="1"/>
  <c r="AB111" i="4" s="1"/>
  <c r="AC111" i="4" s="1"/>
  <c r="AD111" i="4" s="1"/>
  <c r="Z110" i="4"/>
  <c r="AA110" i="4" s="1"/>
  <c r="AB110" i="4" s="1"/>
  <c r="AC110" i="4" s="1"/>
  <c r="AD110" i="4" s="1"/>
  <c r="Z109" i="4"/>
  <c r="AA109" i="4" s="1"/>
  <c r="AB109" i="4" s="1"/>
  <c r="AC109" i="4" s="1"/>
  <c r="AD109" i="4" s="1"/>
  <c r="Z108" i="4"/>
  <c r="AA108" i="4" s="1"/>
  <c r="AB108" i="4" s="1"/>
  <c r="AC108" i="4" s="1"/>
  <c r="AD108" i="4" s="1"/>
  <c r="AA107" i="4"/>
  <c r="AB107" i="4" s="1"/>
  <c r="AC107" i="4" s="1"/>
  <c r="AD107" i="4" s="1"/>
  <c r="Z107" i="4"/>
  <c r="Z106" i="4"/>
  <c r="AA106" i="4" s="1"/>
  <c r="AB106" i="4" s="1"/>
  <c r="AC106" i="4" s="1"/>
  <c r="AD106" i="4" s="1"/>
  <c r="Z105" i="4"/>
  <c r="AA105" i="4" s="1"/>
  <c r="AB105" i="4" s="1"/>
  <c r="AC105" i="4" s="1"/>
  <c r="AD105" i="4" s="1"/>
  <c r="X107" i="4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AD102" i="39"/>
  <c r="AD98" i="39"/>
  <c r="AD52" i="39"/>
  <c r="AD101" i="38"/>
  <c r="BF101" i="39" s="1"/>
  <c r="AD100" i="38"/>
  <c r="BF100" i="39" s="1"/>
  <c r="AD99" i="38"/>
  <c r="BF99" i="39" s="1"/>
  <c r="AD98" i="38"/>
  <c r="BF98" i="39" s="1"/>
  <c r="AD97" i="38"/>
  <c r="AD97" i="39" s="1"/>
  <c r="AD96" i="38"/>
  <c r="AD96" i="39" s="1"/>
  <c r="AD95" i="38"/>
  <c r="AD95" i="39" s="1"/>
  <c r="AD94" i="38"/>
  <c r="AD94" i="39" s="1"/>
  <c r="AD93" i="38"/>
  <c r="BF93" i="39" s="1"/>
  <c r="AD92" i="38"/>
  <c r="BF92" i="39" s="1"/>
  <c r="AD91" i="38"/>
  <c r="BF91" i="39" s="1"/>
  <c r="AD90" i="38"/>
  <c r="AD90" i="39" s="1"/>
  <c r="AD89" i="38"/>
  <c r="AD89" i="39" s="1"/>
  <c r="AD88" i="38"/>
  <c r="AD88" i="39" s="1"/>
  <c r="AD87" i="38"/>
  <c r="AD87" i="39" s="1"/>
  <c r="AD86" i="38"/>
  <c r="AD86" i="39" s="1"/>
  <c r="AD85" i="38"/>
  <c r="BF85" i="39" s="1"/>
  <c r="AD84" i="38"/>
  <c r="BF84" i="39" s="1"/>
  <c r="AD83" i="38"/>
  <c r="BF83" i="39" s="1"/>
  <c r="AD82" i="38"/>
  <c r="BF82" i="39" s="1"/>
  <c r="AD81" i="38"/>
  <c r="AD81" i="39" s="1"/>
  <c r="AD80" i="38"/>
  <c r="AD80" i="39" s="1"/>
  <c r="AD79" i="38"/>
  <c r="AD79" i="39" s="1"/>
  <c r="AD78" i="38"/>
  <c r="AD78" i="39" s="1"/>
  <c r="AD77" i="38"/>
  <c r="BF77" i="39" s="1"/>
  <c r="AD76" i="38"/>
  <c r="BF76" i="39" s="1"/>
  <c r="AD75" i="38"/>
  <c r="BF75" i="39" s="1"/>
  <c r="AD74" i="38"/>
  <c r="BF74" i="39" s="1"/>
  <c r="AD73" i="38"/>
  <c r="AD73" i="39" s="1"/>
  <c r="AD72" i="38"/>
  <c r="AD72" i="39" s="1"/>
  <c r="AD71" i="38"/>
  <c r="AD71" i="39" s="1"/>
  <c r="AD70" i="38"/>
  <c r="AD70" i="39" s="1"/>
  <c r="AD69" i="38"/>
  <c r="BF69" i="39" s="1"/>
  <c r="AD68" i="38"/>
  <c r="BF68" i="39" s="1"/>
  <c r="AD67" i="38"/>
  <c r="BF67" i="39" s="1"/>
  <c r="AD66" i="38"/>
  <c r="BF66" i="39" s="1"/>
  <c r="AD65" i="38"/>
  <c r="AD65" i="39" s="1"/>
  <c r="AD64" i="38"/>
  <c r="AD64" i="39" s="1"/>
  <c r="AD63" i="38"/>
  <c r="AD63" i="39" s="1"/>
  <c r="AD62" i="38"/>
  <c r="AD62" i="39" s="1"/>
  <c r="AD61" i="38"/>
  <c r="BF61" i="39" s="1"/>
  <c r="AD60" i="38"/>
  <c r="BF60" i="39" s="1"/>
  <c r="AD59" i="38"/>
  <c r="BF59" i="39" s="1"/>
  <c r="AD58" i="38"/>
  <c r="AD58" i="39" s="1"/>
  <c r="AD57" i="38"/>
  <c r="AD57" i="39" s="1"/>
  <c r="AD56" i="38"/>
  <c r="AD56" i="39" s="1"/>
  <c r="AD55" i="38"/>
  <c r="AD55" i="39" s="1"/>
  <c r="AD54" i="38"/>
  <c r="AD54" i="39" s="1"/>
  <c r="AD53" i="38"/>
  <c r="BF53" i="39" s="1"/>
  <c r="AD52" i="38"/>
  <c r="BF52" i="39" s="1"/>
  <c r="AD51" i="38"/>
  <c r="BF51" i="39" s="1"/>
  <c r="AD50" i="38"/>
  <c r="AD50" i="39" s="1"/>
  <c r="AD49" i="38"/>
  <c r="AD49" i="39" s="1"/>
  <c r="AD48" i="38"/>
  <c r="AD48" i="39" s="1"/>
  <c r="AD47" i="38"/>
  <c r="AD47" i="39" s="1"/>
  <c r="AD46" i="38"/>
  <c r="AD46" i="39" s="1"/>
  <c r="AD45" i="38"/>
  <c r="BF45" i="39" s="1"/>
  <c r="AD44" i="38"/>
  <c r="BF44" i="39" s="1"/>
  <c r="AD43" i="38"/>
  <c r="BF43" i="39" s="1"/>
  <c r="AD42" i="38"/>
  <c r="BF42" i="39" s="1"/>
  <c r="AD41" i="38"/>
  <c r="AD41" i="39" s="1"/>
  <c r="AD40" i="38"/>
  <c r="AD40" i="39" s="1"/>
  <c r="AD39" i="38"/>
  <c r="AD39" i="39" s="1"/>
  <c r="AD38" i="38"/>
  <c r="AD38" i="39" s="1"/>
  <c r="AD37" i="38"/>
  <c r="BF37" i="39" s="1"/>
  <c r="AD36" i="38"/>
  <c r="BF36" i="39" s="1"/>
  <c r="AD35" i="38"/>
  <c r="BF35" i="39" s="1"/>
  <c r="AD34" i="38"/>
  <c r="BF34" i="39" s="1"/>
  <c r="AD33" i="38"/>
  <c r="AD33" i="39" s="1"/>
  <c r="AD32" i="38"/>
  <c r="AD32" i="39" s="1"/>
  <c r="AD31" i="38"/>
  <c r="AD31" i="39" s="1"/>
  <c r="AD30" i="38"/>
  <c r="AD30" i="39" s="1"/>
  <c r="AD29" i="38"/>
  <c r="BF29" i="39" s="1"/>
  <c r="AD28" i="38"/>
  <c r="BF28" i="39" s="1"/>
  <c r="AD27" i="38"/>
  <c r="BF27" i="39" s="1"/>
  <c r="AD26" i="38"/>
  <c r="AD26" i="39" s="1"/>
  <c r="AD25" i="38"/>
  <c r="AD25" i="39" s="1"/>
  <c r="AD24" i="38"/>
  <c r="AD24" i="39" s="1"/>
  <c r="AD23" i="38"/>
  <c r="AD23" i="39" s="1"/>
  <c r="AD22" i="38"/>
  <c r="AD22" i="39" s="1"/>
  <c r="AD21" i="38"/>
  <c r="BF21" i="39" s="1"/>
  <c r="AD20" i="38"/>
  <c r="BF20" i="39" s="1"/>
  <c r="AD19" i="38"/>
  <c r="BF19" i="39" s="1"/>
  <c r="AD18" i="38"/>
  <c r="BF18" i="39" s="1"/>
  <c r="AD17" i="38"/>
  <c r="AD17" i="39" s="1"/>
  <c r="AD16" i="38"/>
  <c r="AD16" i="39" s="1"/>
  <c r="AD15" i="38"/>
  <c r="AD15" i="39" s="1"/>
  <c r="AD14" i="38"/>
  <c r="AD14" i="39" s="1"/>
  <c r="AD13" i="38"/>
  <c r="BF13" i="39" s="1"/>
  <c r="AD12" i="38"/>
  <c r="BF12" i="39" s="1"/>
  <c r="AD11" i="38"/>
  <c r="BF11" i="39" s="1"/>
  <c r="AD10" i="38"/>
  <c r="AD10" i="39" s="1"/>
  <c r="AD9" i="38"/>
  <c r="AD9" i="39" s="1"/>
  <c r="AD8" i="38"/>
  <c r="AD8" i="39" s="1"/>
  <c r="AD7" i="38"/>
  <c r="AD7" i="39" s="1"/>
  <c r="AD6" i="38"/>
  <c r="AD6" i="39" s="1"/>
  <c r="AD5" i="38"/>
  <c r="BF5" i="39" s="1"/>
  <c r="AD4" i="38"/>
  <c r="BF4" i="39" s="1"/>
  <c r="AD3" i="38"/>
  <c r="AD107" i="38" s="1"/>
  <c r="AD107" i="39" s="1"/>
  <c r="Z107" i="35" l="1" a="1"/>
  <c r="Z107" i="35" s="1"/>
  <c r="AA107" i="35" s="1" a="1"/>
  <c r="AA107" i="35" s="1"/>
  <c r="AB107" i="35" s="1" a="1"/>
  <c r="AB107" i="35" s="1"/>
  <c r="AC107" i="35" s="1" a="1"/>
  <c r="AC107" i="35" s="1"/>
  <c r="AD42" i="39"/>
  <c r="AD34" i="39"/>
  <c r="AD92" i="39"/>
  <c r="BF58" i="39"/>
  <c r="Y107" i="43"/>
  <c r="BF26" i="39"/>
  <c r="BF10" i="39"/>
  <c r="AD66" i="39"/>
  <c r="AD74" i="39"/>
  <c r="Y107" i="45"/>
  <c r="Q107" i="43"/>
  <c r="AD20" i="39"/>
  <c r="AD84" i="39"/>
  <c r="BF90" i="39"/>
  <c r="BF50" i="39"/>
  <c r="Z107" i="43"/>
  <c r="X107" i="52"/>
  <c r="W107" i="43"/>
  <c r="AD28" i="39"/>
  <c r="AD60" i="39"/>
  <c r="I107" i="43"/>
  <c r="AD105" i="38"/>
  <c r="AD4" i="39"/>
  <c r="AD36" i="39"/>
  <c r="AD68" i="39"/>
  <c r="AD100" i="39"/>
  <c r="BF107" i="39"/>
  <c r="AD12" i="39"/>
  <c r="AD44" i="39"/>
  <c r="AD76" i="39"/>
  <c r="Y107" i="46"/>
  <c r="AD18" i="39"/>
  <c r="AD82" i="39"/>
  <c r="V107" i="37"/>
  <c r="U107" i="37" s="1"/>
  <c r="T107" i="37" s="1"/>
  <c r="S107" i="37" s="1"/>
  <c r="T107" i="61" s="1"/>
  <c r="D107" i="43"/>
  <c r="Z107" i="34" a="1"/>
  <c r="Z107" i="34" s="1"/>
  <c r="AA107" i="34" s="1" a="1"/>
  <c r="AA107" i="34" s="1"/>
  <c r="Y107" i="52"/>
  <c r="Y107" i="51"/>
  <c r="X107" i="57"/>
  <c r="V107" i="34" a="1"/>
  <c r="V107" i="34" s="1"/>
  <c r="W107" i="52" s="1"/>
  <c r="K107" i="43"/>
  <c r="X107" i="45"/>
  <c r="X107" i="43"/>
  <c r="W107" i="53"/>
  <c r="N107" i="47"/>
  <c r="AC107" i="47"/>
  <c r="AB107" i="47"/>
  <c r="Z107" i="47"/>
  <c r="P107" i="43"/>
  <c r="V107" i="43"/>
  <c r="O107" i="53"/>
  <c r="F107" i="47"/>
  <c r="U107" i="47"/>
  <c r="T107" i="49"/>
  <c r="R107" i="47"/>
  <c r="H107" i="43"/>
  <c r="Y107" i="49"/>
  <c r="Y107" i="47"/>
  <c r="O107" i="43"/>
  <c r="N107" i="43"/>
  <c r="AC107" i="43"/>
  <c r="G107" i="53"/>
  <c r="V107" i="53"/>
  <c r="M107" i="47"/>
  <c r="T107" i="47"/>
  <c r="AA107" i="53"/>
  <c r="J107" i="47"/>
  <c r="Z107" i="53"/>
  <c r="Q107" i="47"/>
  <c r="G107" i="43"/>
  <c r="P107" i="47"/>
  <c r="F107" i="43"/>
  <c r="U107" i="43"/>
  <c r="N107" i="53"/>
  <c r="E107" i="47"/>
  <c r="AB107" i="53"/>
  <c r="AN107" i="53" s="1"/>
  <c r="J34" i="41" s="1"/>
  <c r="S107" i="53"/>
  <c r="R107" i="53"/>
  <c r="I107" i="47"/>
  <c r="Y107" i="54"/>
  <c r="Y107" i="53"/>
  <c r="Y107" i="61"/>
  <c r="H107" i="47"/>
  <c r="X107" i="47"/>
  <c r="W107" i="47"/>
  <c r="M107" i="43"/>
  <c r="F107" i="53"/>
  <c r="L107" i="47"/>
  <c r="T107" i="53"/>
  <c r="T107" i="54"/>
  <c r="K107" i="53"/>
  <c r="J107" i="53"/>
  <c r="Q107" i="53"/>
  <c r="X107" i="54"/>
  <c r="X107" i="53"/>
  <c r="X107" i="61"/>
  <c r="O107" i="47"/>
  <c r="E107" i="43"/>
  <c r="AB107" i="43"/>
  <c r="E107" i="53"/>
  <c r="L107" i="53"/>
  <c r="I107" i="53"/>
  <c r="P107" i="53"/>
  <c r="G107" i="47"/>
  <c r="Y107" i="57"/>
  <c r="T107" i="43"/>
  <c r="X107" i="49"/>
  <c r="D107" i="47"/>
  <c r="R107" i="43"/>
  <c r="D107" i="53"/>
  <c r="H107" i="53"/>
  <c r="V107" i="47"/>
  <c r="L107" i="43"/>
  <c r="AA107" i="43"/>
  <c r="U107" i="53"/>
  <c r="J107" i="43"/>
  <c r="Z107" i="52"/>
  <c r="Z107" i="46"/>
  <c r="Z107" i="57"/>
  <c r="Z107" i="51"/>
  <c r="Z107" i="56"/>
  <c r="Z107" i="70"/>
  <c r="Z107" i="58"/>
  <c r="AA107" i="13"/>
  <c r="Z107" i="45"/>
  <c r="U107" i="13"/>
  <c r="V107" i="45" s="1"/>
  <c r="V107" i="58"/>
  <c r="W107" i="45"/>
  <c r="W107" i="51"/>
  <c r="W107" i="58"/>
  <c r="BF6" i="39"/>
  <c r="BF14" i="39"/>
  <c r="BF22" i="39"/>
  <c r="BF30" i="39"/>
  <c r="BF38" i="39"/>
  <c r="BF46" i="39"/>
  <c r="BF54" i="39"/>
  <c r="BF62" i="39"/>
  <c r="BF70" i="39"/>
  <c r="BF78" i="39"/>
  <c r="BF86" i="39"/>
  <c r="BF94" i="39"/>
  <c r="AD111" i="38"/>
  <c r="AD3" i="39"/>
  <c r="AD11" i="39"/>
  <c r="AD19" i="39"/>
  <c r="AD27" i="39"/>
  <c r="AD35" i="39"/>
  <c r="AD43" i="39"/>
  <c r="AD51" i="39"/>
  <c r="AD59" i="39"/>
  <c r="AD67" i="39"/>
  <c r="AD75" i="39"/>
  <c r="AD83" i="39"/>
  <c r="AD91" i="39"/>
  <c r="AD99" i="39"/>
  <c r="BF7" i="39"/>
  <c r="BF15" i="39"/>
  <c r="BF23" i="39"/>
  <c r="BF31" i="39"/>
  <c r="BF39" i="39"/>
  <c r="BF47" i="39"/>
  <c r="BF55" i="39"/>
  <c r="BF63" i="39"/>
  <c r="BF71" i="39"/>
  <c r="BF79" i="39"/>
  <c r="BF87" i="39"/>
  <c r="BF95" i="39"/>
  <c r="BF8" i="39"/>
  <c r="BF16" i="39"/>
  <c r="BF24" i="39"/>
  <c r="BF32" i="39"/>
  <c r="BF40" i="39"/>
  <c r="BF48" i="39"/>
  <c r="BF56" i="39"/>
  <c r="BF64" i="39"/>
  <c r="BF72" i="39"/>
  <c r="BF80" i="39"/>
  <c r="BF88" i="39"/>
  <c r="BF96" i="39"/>
  <c r="AD5" i="39"/>
  <c r="AD13" i="39"/>
  <c r="AD21" i="39"/>
  <c r="AD29" i="39"/>
  <c r="AD37" i="39"/>
  <c r="AD45" i="39"/>
  <c r="AD53" i="39"/>
  <c r="AD61" i="39"/>
  <c r="AD69" i="39"/>
  <c r="AD77" i="39"/>
  <c r="AD85" i="39"/>
  <c r="AD93" i="39"/>
  <c r="AD101" i="39"/>
  <c r="BF9" i="39"/>
  <c r="BF17" i="39"/>
  <c r="BF25" i="39"/>
  <c r="BF33" i="39"/>
  <c r="BF41" i="39"/>
  <c r="BF49" i="39"/>
  <c r="BF57" i="39"/>
  <c r="BF65" i="39"/>
  <c r="BF73" i="39"/>
  <c r="BF81" i="39"/>
  <c r="BF89" i="39"/>
  <c r="BF97" i="39"/>
  <c r="AD108" i="38"/>
  <c r="BF3" i="39"/>
  <c r="AD109" i="38"/>
  <c r="AD106" i="38"/>
  <c r="AD110" i="38"/>
  <c r="AD111" i="33"/>
  <c r="AD110" i="33"/>
  <c r="AD109" i="33"/>
  <c r="AD108" i="33"/>
  <c r="AD106" i="33"/>
  <c r="AD105" i="33"/>
  <c r="AD223" i="13"/>
  <c r="AD222" i="13"/>
  <c r="AD221" i="13"/>
  <c r="AD220" i="13"/>
  <c r="AD218" i="13"/>
  <c r="AD217" i="13"/>
  <c r="Z107" i="37" l="1"/>
  <c r="Y107" i="60"/>
  <c r="Y107" i="42"/>
  <c r="W107" i="49"/>
  <c r="AJ107" i="43"/>
  <c r="F32" i="23" s="1"/>
  <c r="R107" i="37"/>
  <c r="S107" i="49" s="1"/>
  <c r="V107" i="49"/>
  <c r="AH107" i="47"/>
  <c r="D37" i="23" s="1"/>
  <c r="U107" i="49"/>
  <c r="BF105" i="39"/>
  <c r="V107" i="54"/>
  <c r="W107" i="54"/>
  <c r="X107" i="60"/>
  <c r="U107" i="61"/>
  <c r="U107" i="54"/>
  <c r="V107" i="61"/>
  <c r="Z107" i="49"/>
  <c r="W107" i="61"/>
  <c r="W107" i="60" s="1"/>
  <c r="W107" i="57"/>
  <c r="W107" i="46"/>
  <c r="AN107" i="43"/>
  <c r="J32" i="23" s="1"/>
  <c r="AN107" i="47"/>
  <c r="J37" i="23" s="1"/>
  <c r="X107" i="42"/>
  <c r="U107" i="34" a="1"/>
  <c r="U107" i="34" s="1"/>
  <c r="V107" i="57" s="1"/>
  <c r="AI107" i="53"/>
  <c r="E34" i="41" s="1"/>
  <c r="AG107" i="47"/>
  <c r="C37" i="23" s="1"/>
  <c r="AK107" i="47"/>
  <c r="G37" i="23" s="1"/>
  <c r="AH107" i="43"/>
  <c r="D32" i="23" s="1"/>
  <c r="AG107" i="43"/>
  <c r="C32" i="23" s="1"/>
  <c r="AK107" i="43"/>
  <c r="G32" i="23" s="1"/>
  <c r="AO107" i="53"/>
  <c r="K34" i="41" s="1"/>
  <c r="AF107" i="53"/>
  <c r="B34" i="41" s="1"/>
  <c r="AM107" i="43"/>
  <c r="I32" i="23" s="1"/>
  <c r="AL107" i="43"/>
  <c r="H32" i="23" s="1"/>
  <c r="AI107" i="43"/>
  <c r="E32" i="23" s="1"/>
  <c r="AJ107" i="53"/>
  <c r="F34" i="41" s="1"/>
  <c r="AO107" i="47"/>
  <c r="K37" i="23" s="1"/>
  <c r="AF107" i="47"/>
  <c r="B37" i="23" s="1"/>
  <c r="AJ107" i="47"/>
  <c r="F37" i="23" s="1"/>
  <c r="AO107" i="43"/>
  <c r="K32" i="23" s="1"/>
  <c r="AF107" i="43"/>
  <c r="B32" i="23" s="1"/>
  <c r="X107" i="40"/>
  <c r="AM107" i="53"/>
  <c r="I34" i="41" s="1"/>
  <c r="AL107" i="53"/>
  <c r="H34" i="41" s="1"/>
  <c r="AM107" i="47"/>
  <c r="I37" i="23" s="1"/>
  <c r="AI107" i="47"/>
  <c r="E37" i="23" s="1"/>
  <c r="AL107" i="47"/>
  <c r="H37" i="23" s="1"/>
  <c r="Y107" i="40"/>
  <c r="AG107" i="53"/>
  <c r="C34" i="41" s="1"/>
  <c r="AK107" i="53"/>
  <c r="G34" i="41" s="1"/>
  <c r="AH107" i="53"/>
  <c r="D34" i="41" s="1"/>
  <c r="AA107" i="52"/>
  <c r="AA107" i="46"/>
  <c r="AB107" i="34" a="1"/>
  <c r="AB107" i="34" s="1"/>
  <c r="AA107" i="57"/>
  <c r="V107" i="51"/>
  <c r="V107" i="56"/>
  <c r="V107" i="70"/>
  <c r="AA107" i="51"/>
  <c r="AA107" i="70"/>
  <c r="AA107" i="56"/>
  <c r="AA107" i="58"/>
  <c r="AB107" i="13"/>
  <c r="AA107" i="45"/>
  <c r="T107" i="13"/>
  <c r="U107" i="45" s="1"/>
  <c r="AD111" i="39"/>
  <c r="BF106" i="39"/>
  <c r="BF108" i="39"/>
  <c r="AD109" i="39"/>
  <c r="BF109" i="39"/>
  <c r="AD110" i="39"/>
  <c r="BF110" i="39"/>
  <c r="BF111" i="39"/>
  <c r="AD105" i="39"/>
  <c r="AD106" i="39"/>
  <c r="AD108" i="39"/>
  <c r="AD111" i="31"/>
  <c r="AD110" i="31"/>
  <c r="AD109" i="31"/>
  <c r="AD108" i="31"/>
  <c r="AD106" i="31"/>
  <c r="AD105" i="31"/>
  <c r="AD111" i="29"/>
  <c r="AD110" i="29"/>
  <c r="AD109" i="29"/>
  <c r="AD108" i="29"/>
  <c r="AD106" i="29"/>
  <c r="AD105" i="29"/>
  <c r="AD223" i="6"/>
  <c r="AD222" i="6"/>
  <c r="AD221" i="6"/>
  <c r="AD220" i="6"/>
  <c r="AD218" i="6"/>
  <c r="AD217" i="6"/>
  <c r="AD111" i="28"/>
  <c r="AD110" i="28"/>
  <c r="AD109" i="28"/>
  <c r="AD108" i="28"/>
  <c r="AD106" i="28"/>
  <c r="AD105" i="28"/>
  <c r="AD223" i="4"/>
  <c r="AD222" i="4"/>
  <c r="AD221" i="4"/>
  <c r="AD220" i="4"/>
  <c r="AD218" i="4"/>
  <c r="AD217" i="4"/>
  <c r="AD217" i="30" s="1"/>
  <c r="W99" i="37"/>
  <c r="W88" i="37"/>
  <c r="W87" i="37"/>
  <c r="W86" i="37"/>
  <c r="W83" i="37"/>
  <c r="W74" i="37"/>
  <c r="W70" i="37"/>
  <c r="W66" i="37"/>
  <c r="W62" i="37"/>
  <c r="W60" i="37"/>
  <c r="W59" i="37"/>
  <c r="W55" i="37"/>
  <c r="W51" i="37"/>
  <c r="W46" i="37"/>
  <c r="W43" i="37"/>
  <c r="W42" i="37"/>
  <c r="W39" i="37"/>
  <c r="W35" i="37"/>
  <c r="W26" i="37"/>
  <c r="W23" i="37"/>
  <c r="W19" i="37"/>
  <c r="W11" i="37"/>
  <c r="W7" i="37"/>
  <c r="W6" i="37"/>
  <c r="Y96" i="37"/>
  <c r="Y76" i="37"/>
  <c r="Y73" i="37"/>
  <c r="Y67" i="37"/>
  <c r="Y57" i="37"/>
  <c r="Y41" i="37"/>
  <c r="Y28" i="37"/>
  <c r="Y15" i="37"/>
  <c r="Y7" i="37"/>
  <c r="Y3" i="37"/>
  <c r="W66" i="32"/>
  <c r="W65" i="32"/>
  <c r="W62" i="32"/>
  <c r="W61" i="32"/>
  <c r="W60" i="32"/>
  <c r="W59" i="32"/>
  <c r="W58" i="32"/>
  <c r="W57" i="32"/>
  <c r="W56" i="32"/>
  <c r="W55" i="32"/>
  <c r="W54" i="32"/>
  <c r="W53" i="32"/>
  <c r="W52" i="32"/>
  <c r="W51" i="32"/>
  <c r="W50" i="32"/>
  <c r="W49" i="32"/>
  <c r="W48" i="32"/>
  <c r="W47" i="32"/>
  <c r="W46" i="32"/>
  <c r="W45" i="32"/>
  <c r="W44" i="32"/>
  <c r="W43" i="32"/>
  <c r="W42" i="32"/>
  <c r="W41" i="32"/>
  <c r="W40" i="32"/>
  <c r="W39" i="32"/>
  <c r="W38" i="32"/>
  <c r="W37" i="32"/>
  <c r="W36" i="32"/>
  <c r="W35" i="32"/>
  <c r="W34" i="32"/>
  <c r="W33" i="32"/>
  <c r="W32" i="32"/>
  <c r="W31" i="32"/>
  <c r="W30" i="32"/>
  <c r="W29" i="32"/>
  <c r="W28" i="32"/>
  <c r="W27" i="32"/>
  <c r="W26" i="32"/>
  <c r="W25" i="32"/>
  <c r="W24" i="32"/>
  <c r="W23" i="32"/>
  <c r="W22" i="32"/>
  <c r="W21" i="32"/>
  <c r="W20" i="32"/>
  <c r="W19" i="32"/>
  <c r="W18" i="32"/>
  <c r="W17" i="32"/>
  <c r="W16" i="32"/>
  <c r="W15" i="32"/>
  <c r="W14" i="32"/>
  <c r="W13" i="32"/>
  <c r="W12" i="32"/>
  <c r="W11" i="32"/>
  <c r="W10" i="32"/>
  <c r="W9" i="32"/>
  <c r="W8" i="32"/>
  <c r="W7" i="32"/>
  <c r="W6" i="32"/>
  <c r="W5" i="32"/>
  <c r="W4" i="32"/>
  <c r="W3" i="32"/>
  <c r="Y102" i="32"/>
  <c r="Y100" i="32"/>
  <c r="Y98" i="32"/>
  <c r="Y96" i="32"/>
  <c r="Y94" i="32"/>
  <c r="Y92" i="32"/>
  <c r="Y90" i="32"/>
  <c r="Y88" i="32"/>
  <c r="Y85" i="32"/>
  <c r="Y81" i="32"/>
  <c r="Y77" i="32"/>
  <c r="Y73" i="32"/>
  <c r="Y69" i="32"/>
  <c r="Y65" i="32"/>
  <c r="Y61" i="32"/>
  <c r="Y57" i="32"/>
  <c r="Y53" i="32"/>
  <c r="Y49" i="32"/>
  <c r="Y45" i="32"/>
  <c r="Y41" i="32"/>
  <c r="Y37" i="32"/>
  <c r="Y33" i="32"/>
  <c r="Y29" i="32"/>
  <c r="Y25" i="32"/>
  <c r="Y21" i="32"/>
  <c r="Y17" i="32"/>
  <c r="Y13" i="32"/>
  <c r="Y9" i="32"/>
  <c r="Y5" i="32"/>
  <c r="Y3" i="32"/>
  <c r="AI107" i="54" l="1"/>
  <c r="E35" i="41" s="1"/>
  <c r="W107" i="40"/>
  <c r="V107" i="60"/>
  <c r="AA107" i="37"/>
  <c r="Z107" i="54"/>
  <c r="Z107" i="40" s="1"/>
  <c r="Z107" i="61"/>
  <c r="Z107" i="60" s="1"/>
  <c r="S107" i="61"/>
  <c r="W107" i="42"/>
  <c r="Z107" i="42"/>
  <c r="AI107" i="61"/>
  <c r="E35" i="62" s="1"/>
  <c r="AI107" i="49"/>
  <c r="E38" i="23" s="1"/>
  <c r="E36" i="23" s="1"/>
  <c r="Q107" i="37"/>
  <c r="R107" i="61" s="1"/>
  <c r="S107" i="54"/>
  <c r="V107" i="52"/>
  <c r="V107" i="40" s="1"/>
  <c r="E33" i="41"/>
  <c r="V107" i="46"/>
  <c r="V107" i="42" s="1"/>
  <c r="T107" i="34" a="1"/>
  <c r="T107" i="34" s="1"/>
  <c r="S107" i="34" s="1" a="1"/>
  <c r="S107" i="34" s="1"/>
  <c r="AB107" i="52"/>
  <c r="AB107" i="46"/>
  <c r="AC107" i="34" a="1"/>
  <c r="AC107" i="34" s="1"/>
  <c r="AB107" i="57"/>
  <c r="AC107" i="13"/>
  <c r="AB107" i="70"/>
  <c r="AB107" i="58"/>
  <c r="AB107" i="45"/>
  <c r="AB107" i="51"/>
  <c r="AB107" i="56"/>
  <c r="S107" i="13"/>
  <c r="T107" i="70" s="1"/>
  <c r="T107" i="56"/>
  <c r="U107" i="51"/>
  <c r="U107" i="58"/>
  <c r="U107" i="56"/>
  <c r="U107" i="70"/>
  <c r="Y10" i="37"/>
  <c r="Z10" i="37" s="1"/>
  <c r="AA10" i="37" s="1"/>
  <c r="AB10" i="37" s="1"/>
  <c r="AC10" i="37" s="1"/>
  <c r="Y35" i="37"/>
  <c r="Z35" i="37" s="1"/>
  <c r="AA35" i="37" s="1"/>
  <c r="AB35" i="37" s="1"/>
  <c r="AC35" i="37" s="1"/>
  <c r="Y92" i="37"/>
  <c r="Z92" i="37" s="1"/>
  <c r="AA92" i="37" s="1"/>
  <c r="AB92" i="37" s="1"/>
  <c r="AC92" i="37" s="1"/>
  <c r="Y11" i="37"/>
  <c r="Z11" i="37" s="1"/>
  <c r="AA11" i="37" s="1"/>
  <c r="AB11" i="37" s="1"/>
  <c r="AC11" i="37" s="1"/>
  <c r="Y43" i="37"/>
  <c r="Z43" i="37" s="1"/>
  <c r="AA43" i="37" s="1"/>
  <c r="AB43" i="37" s="1"/>
  <c r="AC43" i="37" s="1"/>
  <c r="W18" i="37"/>
  <c r="V18" i="37" s="1"/>
  <c r="U18" i="37" s="1"/>
  <c r="T18" i="37" s="1"/>
  <c r="S18" i="37" s="1"/>
  <c r="R18" i="37" s="1"/>
  <c r="Q18" i="37" s="1"/>
  <c r="P18" i="37" s="1"/>
  <c r="O18" i="37" s="1"/>
  <c r="N18" i="37" s="1"/>
  <c r="M18" i="37" s="1"/>
  <c r="L18" i="37" s="1"/>
  <c r="K18" i="37" s="1"/>
  <c r="J18" i="37" s="1"/>
  <c r="I18" i="37" s="1"/>
  <c r="H18" i="37" s="1"/>
  <c r="G18" i="37" s="1"/>
  <c r="F18" i="37" s="1"/>
  <c r="E18" i="37" s="1"/>
  <c r="D18" i="37" s="1"/>
  <c r="C18" i="37" s="1"/>
  <c r="Y12" i="37"/>
  <c r="Z12" i="37" s="1"/>
  <c r="AA12" i="37" s="1"/>
  <c r="AB12" i="37" s="1"/>
  <c r="AC12" i="37" s="1"/>
  <c r="Y44" i="37"/>
  <c r="Z44" i="37" s="1"/>
  <c r="AA44" i="37" s="1"/>
  <c r="AB44" i="37" s="1"/>
  <c r="AC44" i="37" s="1"/>
  <c r="W34" i="37"/>
  <c r="Y20" i="37"/>
  <c r="Z20" i="37" s="1"/>
  <c r="AA20" i="37" s="1"/>
  <c r="AB20" i="37" s="1"/>
  <c r="AC20" i="37" s="1"/>
  <c r="Y59" i="37"/>
  <c r="Z59" i="37" s="1"/>
  <c r="AA59" i="37" s="1"/>
  <c r="AB59" i="37" s="1"/>
  <c r="AC59" i="37" s="1"/>
  <c r="W50" i="37"/>
  <c r="V50" i="37" s="1"/>
  <c r="U50" i="37" s="1"/>
  <c r="T50" i="37" s="1"/>
  <c r="S50" i="37" s="1"/>
  <c r="R50" i="37" s="1"/>
  <c r="Q50" i="37" s="1"/>
  <c r="P50" i="37" s="1"/>
  <c r="O50" i="37" s="1"/>
  <c r="N50" i="37" s="1"/>
  <c r="M50" i="37" s="1"/>
  <c r="L50" i="37" s="1"/>
  <c r="K50" i="37" s="1"/>
  <c r="J50" i="37" s="1"/>
  <c r="I50" i="37" s="1"/>
  <c r="H50" i="37" s="1"/>
  <c r="G50" i="37" s="1"/>
  <c r="F50" i="37" s="1"/>
  <c r="E50" i="37" s="1"/>
  <c r="D50" i="37" s="1"/>
  <c r="C50" i="37" s="1"/>
  <c r="Y25" i="37"/>
  <c r="Z25" i="37" s="1"/>
  <c r="AA25" i="37" s="1"/>
  <c r="AB25" i="37" s="1"/>
  <c r="AC25" i="37" s="1"/>
  <c r="Y60" i="37"/>
  <c r="Z60" i="37" s="1"/>
  <c r="AA60" i="37" s="1"/>
  <c r="AB60" i="37" s="1"/>
  <c r="AC60" i="37" s="1"/>
  <c r="V26" i="37"/>
  <c r="U26" i="37" s="1"/>
  <c r="T26" i="37" s="1"/>
  <c r="S26" i="37" s="1"/>
  <c r="R26" i="37" s="1"/>
  <c r="Q26" i="37" s="1"/>
  <c r="P26" i="37" s="1"/>
  <c r="O26" i="37" s="1"/>
  <c r="N26" i="37" s="1"/>
  <c r="M26" i="37" s="1"/>
  <c r="L26" i="37" s="1"/>
  <c r="K26" i="37" s="1"/>
  <c r="J26" i="37" s="1"/>
  <c r="I26" i="37" s="1"/>
  <c r="H26" i="37" s="1"/>
  <c r="G26" i="37" s="1"/>
  <c r="F26" i="37" s="1"/>
  <c r="E26" i="37" s="1"/>
  <c r="D26" i="37" s="1"/>
  <c r="C26" i="37" s="1"/>
  <c r="V83" i="37"/>
  <c r="U83" i="37" s="1"/>
  <c r="T83" i="37" s="1"/>
  <c r="S83" i="37" s="1"/>
  <c r="R83" i="37" s="1"/>
  <c r="Q83" i="37" s="1"/>
  <c r="P83" i="37" s="1"/>
  <c r="O83" i="37" s="1"/>
  <c r="N83" i="37" s="1"/>
  <c r="M83" i="37" s="1"/>
  <c r="L83" i="37" s="1"/>
  <c r="K83" i="37" s="1"/>
  <c r="J83" i="37" s="1"/>
  <c r="I83" i="37" s="1"/>
  <c r="H83" i="37" s="1"/>
  <c r="G83" i="37" s="1"/>
  <c r="F83" i="37" s="1"/>
  <c r="E83" i="37" s="1"/>
  <c r="D83" i="37" s="1"/>
  <c r="C83" i="37" s="1"/>
  <c r="Y31" i="37"/>
  <c r="Z31" i="37" s="1"/>
  <c r="AA31" i="37" s="1"/>
  <c r="AB31" i="37" s="1"/>
  <c r="AC31" i="37" s="1"/>
  <c r="Y75" i="37"/>
  <c r="Z75" i="37" s="1"/>
  <c r="AA75" i="37" s="1"/>
  <c r="AB75" i="37" s="1"/>
  <c r="AC75" i="37" s="1"/>
  <c r="W82" i="37"/>
  <c r="V82" i="37" s="1"/>
  <c r="U82" i="37" s="1"/>
  <c r="T82" i="37" s="1"/>
  <c r="S82" i="37" s="1"/>
  <c r="R82" i="37" s="1"/>
  <c r="Q82" i="37" s="1"/>
  <c r="P82" i="37" s="1"/>
  <c r="O82" i="37" s="1"/>
  <c r="N82" i="37" s="1"/>
  <c r="M82" i="37" s="1"/>
  <c r="L82" i="37" s="1"/>
  <c r="K82" i="37" s="1"/>
  <c r="J82" i="37" s="1"/>
  <c r="I82" i="37" s="1"/>
  <c r="H82" i="37" s="1"/>
  <c r="G82" i="37" s="1"/>
  <c r="F82" i="37" s="1"/>
  <c r="E82" i="37" s="1"/>
  <c r="D82" i="37" s="1"/>
  <c r="C82" i="37" s="1"/>
  <c r="Y33" i="37"/>
  <c r="Z33" i="37" s="1"/>
  <c r="AA33" i="37" s="1"/>
  <c r="AB33" i="37" s="1"/>
  <c r="AC33" i="37" s="1"/>
  <c r="W98" i="37"/>
  <c r="V98" i="37" s="1"/>
  <c r="U98" i="37" s="1"/>
  <c r="T98" i="37" s="1"/>
  <c r="S98" i="37" s="1"/>
  <c r="R98" i="37" s="1"/>
  <c r="Q98" i="37" s="1"/>
  <c r="P98" i="37" s="1"/>
  <c r="O98" i="37" s="1"/>
  <c r="N98" i="37" s="1"/>
  <c r="M98" i="37" s="1"/>
  <c r="L98" i="37" s="1"/>
  <c r="K98" i="37" s="1"/>
  <c r="J98" i="37" s="1"/>
  <c r="I98" i="37" s="1"/>
  <c r="H98" i="37" s="1"/>
  <c r="G98" i="37" s="1"/>
  <c r="F98" i="37" s="1"/>
  <c r="E98" i="37" s="1"/>
  <c r="D98" i="37" s="1"/>
  <c r="C98" i="37" s="1"/>
  <c r="Z41" i="37"/>
  <c r="AA41" i="37" s="1"/>
  <c r="AB41" i="37" s="1"/>
  <c r="AC41" i="37" s="1"/>
  <c r="Z73" i="37"/>
  <c r="AA73" i="37" s="1"/>
  <c r="AB73" i="37" s="1"/>
  <c r="Y4" i="37"/>
  <c r="Z4" i="37" s="1"/>
  <c r="AA4" i="37" s="1"/>
  <c r="AB4" i="37" s="1"/>
  <c r="AC4" i="37" s="1"/>
  <c r="Y34" i="37"/>
  <c r="Z34" i="37" s="1"/>
  <c r="AA34" i="37" s="1"/>
  <c r="AB34" i="37" s="1"/>
  <c r="AC34" i="37" s="1"/>
  <c r="Y91" i="37"/>
  <c r="Z91" i="37" s="1"/>
  <c r="AA91" i="37" s="1"/>
  <c r="AB91" i="37" s="1"/>
  <c r="AC91" i="37" s="1"/>
  <c r="AD218" i="30"/>
  <c r="BR99" i="28"/>
  <c r="BR91" i="28"/>
  <c r="BR83" i="28"/>
  <c r="BR67" i="28"/>
  <c r="BR51" i="28"/>
  <c r="BR19" i="28"/>
  <c r="BR81" i="28"/>
  <c r="BR49" i="28"/>
  <c r="BR17" i="28"/>
  <c r="BR96" i="28"/>
  <c r="BR80" i="28"/>
  <c r="BR64" i="28"/>
  <c r="BR48" i="28"/>
  <c r="BR32" i="28"/>
  <c r="BR16" i="28"/>
  <c r="BR95" i="28"/>
  <c r="BR87" i="28"/>
  <c r="BR63" i="28"/>
  <c r="BR39" i="28"/>
  <c r="BR23" i="28"/>
  <c r="BR102" i="28"/>
  <c r="BR78" i="28"/>
  <c r="BR62" i="28"/>
  <c r="BR46" i="28"/>
  <c r="BR30" i="28"/>
  <c r="BR14" i="28"/>
  <c r="BR6" i="28"/>
  <c r="BR98" i="28"/>
  <c r="BR90" i="28"/>
  <c r="BR82" i="28"/>
  <c r="BR74" i="28"/>
  <c r="BR66" i="28"/>
  <c r="BR58" i="28"/>
  <c r="BR50" i="28"/>
  <c r="BR42" i="28"/>
  <c r="BR34" i="28"/>
  <c r="BR18" i="28"/>
  <c r="BR97" i="28"/>
  <c r="BR89" i="28"/>
  <c r="BR65" i="28"/>
  <c r="BR33" i="28"/>
  <c r="BR9" i="28"/>
  <c r="BR88" i="28"/>
  <c r="BR72" i="28"/>
  <c r="BR56" i="28"/>
  <c r="BR40" i="28"/>
  <c r="BR24" i="28"/>
  <c r="BR8" i="28"/>
  <c r="BR79" i="28"/>
  <c r="BR55" i="28"/>
  <c r="BR47" i="28"/>
  <c r="BR31" i="28"/>
  <c r="BR15" i="28"/>
  <c r="BR71" i="28"/>
  <c r="BR7" i="28"/>
  <c r="BR101" i="28"/>
  <c r="BR93" i="28"/>
  <c r="BR85" i="28"/>
  <c r="BR77" i="28"/>
  <c r="BR69" i="28"/>
  <c r="BR61" i="28"/>
  <c r="BR53" i="28"/>
  <c r="BR45" i="28"/>
  <c r="BR37" i="28"/>
  <c r="BR29" i="28"/>
  <c r="BR21" i="28"/>
  <c r="BR13" i="28"/>
  <c r="BR5" i="28"/>
  <c r="BR100" i="28"/>
  <c r="BR92" i="28"/>
  <c r="BR84" i="28"/>
  <c r="BR76" i="28"/>
  <c r="BR68" i="28"/>
  <c r="BR60" i="28"/>
  <c r="BR52" i="28"/>
  <c r="BR44" i="28"/>
  <c r="BR36" i="28"/>
  <c r="BR28" i="28"/>
  <c r="BR20" i="28"/>
  <c r="BR12" i="28"/>
  <c r="BR4" i="28"/>
  <c r="BR75" i="28"/>
  <c r="BR59" i="28"/>
  <c r="BR43" i="28"/>
  <c r="BR35" i="28"/>
  <c r="BR27" i="28"/>
  <c r="BR11" i="28"/>
  <c r="BR3" i="28"/>
  <c r="BR26" i="28"/>
  <c r="BR10" i="28"/>
  <c r="BR73" i="28"/>
  <c r="BR57" i="28"/>
  <c r="BR41" i="28"/>
  <c r="BR25" i="28"/>
  <c r="BR94" i="28"/>
  <c r="BR86" i="28"/>
  <c r="BR70" i="28"/>
  <c r="BR54" i="28"/>
  <c r="BR38" i="28"/>
  <c r="BR22" i="28"/>
  <c r="BR98" i="31"/>
  <c r="BR90" i="31"/>
  <c r="BR82" i="31"/>
  <c r="BR74" i="31"/>
  <c r="BR66" i="31"/>
  <c r="BR58" i="31"/>
  <c r="BR50" i="31"/>
  <c r="BR42" i="31"/>
  <c r="BR34" i="31"/>
  <c r="BR26" i="31"/>
  <c r="BR18" i="31"/>
  <c r="BR10" i="31"/>
  <c r="BR71" i="31"/>
  <c r="BR39" i="31"/>
  <c r="BR102" i="31"/>
  <c r="BR86" i="31"/>
  <c r="BR46" i="31"/>
  <c r="BR6" i="31"/>
  <c r="BR101" i="31"/>
  <c r="BR77" i="31"/>
  <c r="BR37" i="31"/>
  <c r="BR5" i="31"/>
  <c r="BR76" i="31"/>
  <c r="BR44" i="31"/>
  <c r="BR20" i="31"/>
  <c r="BR97" i="31"/>
  <c r="BR89" i="31"/>
  <c r="BR81" i="31"/>
  <c r="BR73" i="31"/>
  <c r="BR65" i="31"/>
  <c r="BR57" i="31"/>
  <c r="BR49" i="31"/>
  <c r="BR41" i="31"/>
  <c r="BR33" i="31"/>
  <c r="BR25" i="31"/>
  <c r="BR17" i="31"/>
  <c r="BR9" i="31"/>
  <c r="BR95" i="31"/>
  <c r="BR79" i="31"/>
  <c r="BR63" i="31"/>
  <c r="BR31" i="31"/>
  <c r="BR23" i="31"/>
  <c r="BR94" i="31"/>
  <c r="BR62" i="31"/>
  <c r="BR54" i="31"/>
  <c r="BR22" i="31"/>
  <c r="BR93" i="31"/>
  <c r="BR53" i="31"/>
  <c r="BR13" i="31"/>
  <c r="BR68" i="31"/>
  <c r="BR36" i="31"/>
  <c r="BR4" i="31"/>
  <c r="BR96" i="31"/>
  <c r="BR88" i="31"/>
  <c r="BR80" i="31"/>
  <c r="BR72" i="31"/>
  <c r="BR64" i="31"/>
  <c r="BR56" i="31"/>
  <c r="BR48" i="31"/>
  <c r="BR40" i="31"/>
  <c r="BR32" i="31"/>
  <c r="BR24" i="31"/>
  <c r="BR16" i="31"/>
  <c r="BR8" i="31"/>
  <c r="BR87" i="31"/>
  <c r="BR47" i="31"/>
  <c r="BR15" i="31"/>
  <c r="BR70" i="31"/>
  <c r="BR38" i="31"/>
  <c r="BR14" i="31"/>
  <c r="BR69" i="31"/>
  <c r="BR45" i="31"/>
  <c r="BR21" i="31"/>
  <c r="BR100" i="31"/>
  <c r="BR92" i="31"/>
  <c r="BR60" i="31"/>
  <c r="BR28" i="31"/>
  <c r="BR99" i="31"/>
  <c r="BR91" i="31"/>
  <c r="BR83" i="31"/>
  <c r="BR75" i="31"/>
  <c r="BR67" i="31"/>
  <c r="BR59" i="31"/>
  <c r="BR51" i="31"/>
  <c r="BR43" i="31"/>
  <c r="BR35" i="31"/>
  <c r="BR27" i="31"/>
  <c r="BR19" i="31"/>
  <c r="BR11" i="31"/>
  <c r="BR3" i="31"/>
  <c r="BR55" i="31"/>
  <c r="BR7" i="31"/>
  <c r="BR78" i="31"/>
  <c r="BR30" i="31"/>
  <c r="BR85" i="31"/>
  <c r="BR61" i="31"/>
  <c r="BR29" i="31"/>
  <c r="BR84" i="31"/>
  <c r="BR52" i="31"/>
  <c r="BR12" i="31"/>
  <c r="BR98" i="29"/>
  <c r="BR90" i="29"/>
  <c r="BR82" i="29"/>
  <c r="BR74" i="29"/>
  <c r="BR66" i="29"/>
  <c r="BR58" i="29"/>
  <c r="BR50" i="29"/>
  <c r="BR42" i="29"/>
  <c r="BR34" i="29"/>
  <c r="BR26" i="29"/>
  <c r="BR18" i="29"/>
  <c r="BR10" i="29"/>
  <c r="BR95" i="29"/>
  <c r="BR87" i="29"/>
  <c r="BR63" i="29"/>
  <c r="BR47" i="29"/>
  <c r="BR7" i="29"/>
  <c r="BR86" i="29"/>
  <c r="BR54" i="29"/>
  <c r="BR30" i="29"/>
  <c r="BR6" i="29"/>
  <c r="BR69" i="29"/>
  <c r="BR37" i="29"/>
  <c r="BR13" i="29"/>
  <c r="BR97" i="29"/>
  <c r="BR89" i="29"/>
  <c r="BR81" i="29"/>
  <c r="BR73" i="29"/>
  <c r="BR65" i="29"/>
  <c r="BR57" i="29"/>
  <c r="BR49" i="29"/>
  <c r="BR41" i="29"/>
  <c r="BR33" i="29"/>
  <c r="BR25" i="29"/>
  <c r="BR17" i="29"/>
  <c r="BR9" i="29"/>
  <c r="BR79" i="29"/>
  <c r="BR55" i="29"/>
  <c r="BR31" i="29"/>
  <c r="BR23" i="29"/>
  <c r="BR94" i="29"/>
  <c r="BR70" i="29"/>
  <c r="BR38" i="29"/>
  <c r="BR22" i="29"/>
  <c r="BR93" i="29"/>
  <c r="BR61" i="29"/>
  <c r="BR29" i="29"/>
  <c r="BR96" i="29"/>
  <c r="BR88" i="29"/>
  <c r="BR80" i="29"/>
  <c r="BR72" i="29"/>
  <c r="BR64" i="29"/>
  <c r="BR56" i="29"/>
  <c r="BR48" i="29"/>
  <c r="BR40" i="29"/>
  <c r="BR32" i="29"/>
  <c r="BR24" i="29"/>
  <c r="BR16" i="29"/>
  <c r="BR8" i="29"/>
  <c r="BR71" i="29"/>
  <c r="BR39" i="29"/>
  <c r="BR15" i="29"/>
  <c r="BR102" i="29"/>
  <c r="BR78" i="29"/>
  <c r="BR62" i="29"/>
  <c r="BR46" i="29"/>
  <c r="BR14" i="29"/>
  <c r="BR101" i="29"/>
  <c r="BR77" i="29"/>
  <c r="BR45" i="29"/>
  <c r="BR5" i="29"/>
  <c r="BR100" i="29"/>
  <c r="BR92" i="29"/>
  <c r="BR84" i="29"/>
  <c r="BR76" i="29"/>
  <c r="BR68" i="29"/>
  <c r="BR60" i="29"/>
  <c r="BR52" i="29"/>
  <c r="BR44" i="29"/>
  <c r="BR36" i="29"/>
  <c r="BR28" i="29"/>
  <c r="BR20" i="29"/>
  <c r="BR12" i="29"/>
  <c r="BR4" i="29"/>
  <c r="BR99" i="29"/>
  <c r="BR91" i="29"/>
  <c r="BR83" i="29"/>
  <c r="BR75" i="29"/>
  <c r="BR67" i="29"/>
  <c r="BR59" i="29"/>
  <c r="BR51" i="29"/>
  <c r="BR43" i="29"/>
  <c r="BR35" i="29"/>
  <c r="BR27" i="29"/>
  <c r="BR19" i="29"/>
  <c r="BR11" i="29"/>
  <c r="BR3" i="29"/>
  <c r="BR85" i="29"/>
  <c r="BR53" i="29"/>
  <c r="BR21" i="29"/>
  <c r="AD223" i="30"/>
  <c r="AD220" i="30"/>
  <c r="AD221" i="30"/>
  <c r="AD222" i="30"/>
  <c r="V34" i="37"/>
  <c r="U34" i="37" s="1"/>
  <c r="T34" i="37" s="1"/>
  <c r="S34" i="37" s="1"/>
  <c r="R34" i="37" s="1"/>
  <c r="Q34" i="37" s="1"/>
  <c r="P34" i="37" s="1"/>
  <c r="O34" i="37" s="1"/>
  <c r="N34" i="37" s="1"/>
  <c r="M34" i="37" s="1"/>
  <c r="L34" i="37" s="1"/>
  <c r="K34" i="37" s="1"/>
  <c r="J34" i="37" s="1"/>
  <c r="I34" i="37" s="1"/>
  <c r="H34" i="37" s="1"/>
  <c r="G34" i="37" s="1"/>
  <c r="F34" i="37" s="1"/>
  <c r="E34" i="37" s="1"/>
  <c r="D34" i="37" s="1"/>
  <c r="C34" i="37" s="1"/>
  <c r="Y21" i="37"/>
  <c r="Y37" i="37"/>
  <c r="Z37" i="37" s="1"/>
  <c r="AA37" i="37" s="1"/>
  <c r="AB37" i="37" s="1"/>
  <c r="AC37" i="37" s="1"/>
  <c r="Y53" i="37"/>
  <c r="Z53" i="37" s="1"/>
  <c r="AA53" i="37" s="1"/>
  <c r="AB53" i="37" s="1"/>
  <c r="AC53" i="37" s="1"/>
  <c r="Y61" i="37"/>
  <c r="Y85" i="37"/>
  <c r="Y101" i="37"/>
  <c r="Z101" i="37" s="1"/>
  <c r="AA101" i="37" s="1"/>
  <c r="AB101" i="37" s="1"/>
  <c r="AC101" i="37" s="1"/>
  <c r="W30" i="37"/>
  <c r="V30" i="37" s="1"/>
  <c r="U30" i="37" s="1"/>
  <c r="T30" i="37" s="1"/>
  <c r="S30" i="37" s="1"/>
  <c r="R30" i="37" s="1"/>
  <c r="Q30" i="37" s="1"/>
  <c r="P30" i="37" s="1"/>
  <c r="O30" i="37" s="1"/>
  <c r="N30" i="37" s="1"/>
  <c r="M30" i="37" s="1"/>
  <c r="L30" i="37" s="1"/>
  <c r="K30" i="37" s="1"/>
  <c r="J30" i="37" s="1"/>
  <c r="I30" i="37" s="1"/>
  <c r="H30" i="37" s="1"/>
  <c r="G30" i="37" s="1"/>
  <c r="F30" i="37" s="1"/>
  <c r="E30" i="37" s="1"/>
  <c r="D30" i="37" s="1"/>
  <c r="C30" i="37" s="1"/>
  <c r="W94" i="37"/>
  <c r="V94" i="37" s="1"/>
  <c r="U94" i="37" s="1"/>
  <c r="T94" i="37" s="1"/>
  <c r="S94" i="37" s="1"/>
  <c r="R94" i="37" s="1"/>
  <c r="Q94" i="37" s="1"/>
  <c r="P94" i="37" s="1"/>
  <c r="O94" i="37" s="1"/>
  <c r="N94" i="37" s="1"/>
  <c r="M94" i="37" s="1"/>
  <c r="L94" i="37" s="1"/>
  <c r="K94" i="37" s="1"/>
  <c r="J94" i="37" s="1"/>
  <c r="I94" i="37" s="1"/>
  <c r="H94" i="37" s="1"/>
  <c r="G94" i="37" s="1"/>
  <c r="F94" i="37" s="1"/>
  <c r="E94" i="37" s="1"/>
  <c r="D94" i="37" s="1"/>
  <c r="C94" i="37" s="1"/>
  <c r="W8" i="37"/>
  <c r="W40" i="37"/>
  <c r="Y40" i="37"/>
  <c r="Z40" i="37" s="1"/>
  <c r="AA40" i="37" s="1"/>
  <c r="AB40" i="37" s="1"/>
  <c r="AC40" i="37" s="1"/>
  <c r="Y72" i="37"/>
  <c r="Z72" i="37" s="1"/>
  <c r="AA72" i="37" s="1"/>
  <c r="AB72" i="37" s="1"/>
  <c r="AC72" i="37" s="1"/>
  <c r="W5" i="37"/>
  <c r="W13" i="37"/>
  <c r="W21" i="37"/>
  <c r="W29" i="37"/>
  <c r="W37" i="37"/>
  <c r="W45" i="37"/>
  <c r="W53" i="37"/>
  <c r="W61" i="37"/>
  <c r="W69" i="37"/>
  <c r="W77" i="37"/>
  <c r="W85" i="37"/>
  <c r="W93" i="37"/>
  <c r="W101" i="37"/>
  <c r="Y9" i="37"/>
  <c r="Z9" i="37" s="1"/>
  <c r="AA9" i="37" s="1"/>
  <c r="AB9" i="37" s="1"/>
  <c r="AC9" i="37" s="1"/>
  <c r="Y19" i="37"/>
  <c r="Z19" i="37" s="1"/>
  <c r="AA19" i="37" s="1"/>
  <c r="AB19" i="37" s="1"/>
  <c r="AC19" i="37" s="1"/>
  <c r="Y30" i="37"/>
  <c r="Z30" i="37" s="1"/>
  <c r="AA30" i="37" s="1"/>
  <c r="AB30" i="37" s="1"/>
  <c r="AC30" i="37" s="1"/>
  <c r="Y42" i="37"/>
  <c r="Z42" i="37" s="1"/>
  <c r="AA42" i="37" s="1"/>
  <c r="AB42" i="37" s="1"/>
  <c r="AC42" i="37" s="1"/>
  <c r="Y55" i="37"/>
  <c r="Z55" i="37" s="1"/>
  <c r="AA55" i="37" s="1"/>
  <c r="AB55" i="37" s="1"/>
  <c r="AC55" i="37" s="1"/>
  <c r="Y71" i="37"/>
  <c r="Z71" i="37" s="1"/>
  <c r="AA71" i="37" s="1"/>
  <c r="AB71" i="37" s="1"/>
  <c r="AC71" i="37" s="1"/>
  <c r="Y87" i="37"/>
  <c r="Z87" i="37" s="1"/>
  <c r="AA87" i="37" s="1"/>
  <c r="AB87" i="37" s="1"/>
  <c r="AC87" i="37" s="1"/>
  <c r="W10" i="37"/>
  <c r="V10" i="37" s="1"/>
  <c r="U10" i="37" s="1"/>
  <c r="T10" i="37" s="1"/>
  <c r="S10" i="37" s="1"/>
  <c r="R10" i="37" s="1"/>
  <c r="Q10" i="37" s="1"/>
  <c r="P10" i="37" s="1"/>
  <c r="O10" i="37" s="1"/>
  <c r="N10" i="37" s="1"/>
  <c r="M10" i="37" s="1"/>
  <c r="L10" i="37" s="1"/>
  <c r="K10" i="37" s="1"/>
  <c r="J10" i="37" s="1"/>
  <c r="I10" i="37" s="1"/>
  <c r="H10" i="37" s="1"/>
  <c r="G10" i="37" s="1"/>
  <c r="F10" i="37" s="1"/>
  <c r="E10" i="37" s="1"/>
  <c r="D10" i="37" s="1"/>
  <c r="C10" i="37" s="1"/>
  <c r="W58" i="37"/>
  <c r="V58" i="37" s="1"/>
  <c r="U58" i="37" s="1"/>
  <c r="T58" i="37" s="1"/>
  <c r="S58" i="37" s="1"/>
  <c r="R58" i="37" s="1"/>
  <c r="Q58" i="37" s="1"/>
  <c r="P58" i="37" s="1"/>
  <c r="O58" i="37" s="1"/>
  <c r="N58" i="37" s="1"/>
  <c r="M58" i="37" s="1"/>
  <c r="L58" i="37" s="1"/>
  <c r="K58" i="37" s="1"/>
  <c r="J58" i="37" s="1"/>
  <c r="I58" i="37" s="1"/>
  <c r="H58" i="37" s="1"/>
  <c r="G58" i="37" s="1"/>
  <c r="F58" i="37" s="1"/>
  <c r="E58" i="37" s="1"/>
  <c r="D58" i="37" s="1"/>
  <c r="C58" i="37" s="1"/>
  <c r="W90" i="37"/>
  <c r="V90" i="37" s="1"/>
  <c r="U90" i="37" s="1"/>
  <c r="T90" i="37" s="1"/>
  <c r="S90" i="37" s="1"/>
  <c r="R90" i="37" s="1"/>
  <c r="Q90" i="37" s="1"/>
  <c r="P90" i="37" s="1"/>
  <c r="O90" i="37" s="1"/>
  <c r="N90" i="37" s="1"/>
  <c r="M90" i="37" s="1"/>
  <c r="L90" i="37" s="1"/>
  <c r="K90" i="37" s="1"/>
  <c r="J90" i="37" s="1"/>
  <c r="I90" i="37" s="1"/>
  <c r="H90" i="37" s="1"/>
  <c r="G90" i="37" s="1"/>
  <c r="F90" i="37" s="1"/>
  <c r="E90" i="37" s="1"/>
  <c r="D90" i="37" s="1"/>
  <c r="C90" i="37" s="1"/>
  <c r="Y22" i="37"/>
  <c r="Z22" i="37" s="1"/>
  <c r="AA22" i="37" s="1"/>
  <c r="AB22" i="37" s="1"/>
  <c r="AC22" i="37" s="1"/>
  <c r="Z76" i="37"/>
  <c r="AA76" i="37" s="1"/>
  <c r="AB76" i="37" s="1"/>
  <c r="AC76" i="37" s="1"/>
  <c r="W15" i="37"/>
  <c r="V15" i="37" s="1"/>
  <c r="U15" i="37" s="1"/>
  <c r="T15" i="37" s="1"/>
  <c r="S15" i="37" s="1"/>
  <c r="R15" i="37" s="1"/>
  <c r="Q15" i="37" s="1"/>
  <c r="P15" i="37" s="1"/>
  <c r="O15" i="37" s="1"/>
  <c r="N15" i="37" s="1"/>
  <c r="M15" i="37" s="1"/>
  <c r="L15" i="37" s="1"/>
  <c r="K15" i="37" s="1"/>
  <c r="J15" i="37" s="1"/>
  <c r="I15" i="37" s="1"/>
  <c r="H15" i="37" s="1"/>
  <c r="G15" i="37" s="1"/>
  <c r="F15" i="37" s="1"/>
  <c r="E15" i="37" s="1"/>
  <c r="D15" i="37" s="1"/>
  <c r="C15" i="37" s="1"/>
  <c r="W31" i="37"/>
  <c r="V31" i="37" s="1"/>
  <c r="U31" i="37" s="1"/>
  <c r="T31" i="37" s="1"/>
  <c r="S31" i="37" s="1"/>
  <c r="R31" i="37" s="1"/>
  <c r="Q31" i="37" s="1"/>
  <c r="P31" i="37" s="1"/>
  <c r="O31" i="37" s="1"/>
  <c r="N31" i="37" s="1"/>
  <c r="M31" i="37" s="1"/>
  <c r="L31" i="37" s="1"/>
  <c r="K31" i="37" s="1"/>
  <c r="J31" i="37" s="1"/>
  <c r="I31" i="37" s="1"/>
  <c r="H31" i="37" s="1"/>
  <c r="G31" i="37" s="1"/>
  <c r="F31" i="37" s="1"/>
  <c r="E31" i="37" s="1"/>
  <c r="D31" i="37" s="1"/>
  <c r="C31" i="37" s="1"/>
  <c r="W47" i="37"/>
  <c r="V47" i="37" s="1"/>
  <c r="U47" i="37" s="1"/>
  <c r="T47" i="37" s="1"/>
  <c r="S47" i="37" s="1"/>
  <c r="R47" i="37" s="1"/>
  <c r="Q47" i="37" s="1"/>
  <c r="P47" i="37" s="1"/>
  <c r="O47" i="37" s="1"/>
  <c r="N47" i="37" s="1"/>
  <c r="M47" i="37" s="1"/>
  <c r="L47" i="37" s="1"/>
  <c r="K47" i="37" s="1"/>
  <c r="J47" i="37" s="1"/>
  <c r="I47" i="37" s="1"/>
  <c r="H47" i="37" s="1"/>
  <c r="G47" i="37" s="1"/>
  <c r="F47" i="37" s="1"/>
  <c r="E47" i="37" s="1"/>
  <c r="D47" i="37" s="1"/>
  <c r="C47" i="37" s="1"/>
  <c r="W63" i="37"/>
  <c r="V63" i="37" s="1"/>
  <c r="U63" i="37" s="1"/>
  <c r="T63" i="37" s="1"/>
  <c r="S63" i="37" s="1"/>
  <c r="R63" i="37" s="1"/>
  <c r="Q63" i="37" s="1"/>
  <c r="P63" i="37" s="1"/>
  <c r="O63" i="37" s="1"/>
  <c r="N63" i="37" s="1"/>
  <c r="M63" i="37" s="1"/>
  <c r="L63" i="37" s="1"/>
  <c r="K63" i="37" s="1"/>
  <c r="J63" i="37" s="1"/>
  <c r="I63" i="37" s="1"/>
  <c r="H63" i="37" s="1"/>
  <c r="G63" i="37" s="1"/>
  <c r="F63" i="37" s="1"/>
  <c r="E63" i="37" s="1"/>
  <c r="D63" i="37" s="1"/>
  <c r="C63" i="37" s="1"/>
  <c r="W79" i="37"/>
  <c r="V79" i="37" s="1"/>
  <c r="U79" i="37" s="1"/>
  <c r="T79" i="37" s="1"/>
  <c r="S79" i="37" s="1"/>
  <c r="R79" i="37" s="1"/>
  <c r="Q79" i="37" s="1"/>
  <c r="P79" i="37" s="1"/>
  <c r="O79" i="37" s="1"/>
  <c r="N79" i="37" s="1"/>
  <c r="M79" i="37" s="1"/>
  <c r="L79" i="37" s="1"/>
  <c r="K79" i="37" s="1"/>
  <c r="J79" i="37" s="1"/>
  <c r="I79" i="37" s="1"/>
  <c r="H79" i="37" s="1"/>
  <c r="G79" i="37" s="1"/>
  <c r="F79" i="37" s="1"/>
  <c r="E79" i="37" s="1"/>
  <c r="D79" i="37" s="1"/>
  <c r="C79" i="37" s="1"/>
  <c r="W95" i="37"/>
  <c r="V95" i="37" s="1"/>
  <c r="U95" i="37" s="1"/>
  <c r="T95" i="37" s="1"/>
  <c r="S95" i="37" s="1"/>
  <c r="R95" i="37" s="1"/>
  <c r="Q95" i="37" s="1"/>
  <c r="P95" i="37" s="1"/>
  <c r="O95" i="37" s="1"/>
  <c r="N95" i="37" s="1"/>
  <c r="M95" i="37" s="1"/>
  <c r="L95" i="37" s="1"/>
  <c r="K95" i="37" s="1"/>
  <c r="J95" i="37" s="1"/>
  <c r="I95" i="37" s="1"/>
  <c r="H95" i="37" s="1"/>
  <c r="G95" i="37" s="1"/>
  <c r="F95" i="37" s="1"/>
  <c r="E95" i="37" s="1"/>
  <c r="D95" i="37" s="1"/>
  <c r="C95" i="37" s="1"/>
  <c r="W24" i="37"/>
  <c r="V24" i="37" s="1"/>
  <c r="U24" i="37" s="1"/>
  <c r="T24" i="37" s="1"/>
  <c r="S24" i="37" s="1"/>
  <c r="R24" i="37" s="1"/>
  <c r="Q24" i="37" s="1"/>
  <c r="P24" i="37" s="1"/>
  <c r="O24" i="37" s="1"/>
  <c r="N24" i="37" s="1"/>
  <c r="M24" i="37" s="1"/>
  <c r="L24" i="37" s="1"/>
  <c r="K24" i="37" s="1"/>
  <c r="J24" i="37" s="1"/>
  <c r="I24" i="37" s="1"/>
  <c r="H24" i="37" s="1"/>
  <c r="G24" i="37" s="1"/>
  <c r="F24" i="37" s="1"/>
  <c r="E24" i="37" s="1"/>
  <c r="D24" i="37" s="1"/>
  <c r="C24" i="37" s="1"/>
  <c r="W64" i="37"/>
  <c r="W72" i="37"/>
  <c r="W80" i="37"/>
  <c r="W96" i="37"/>
  <c r="V96" i="37" s="1"/>
  <c r="U96" i="37" s="1"/>
  <c r="T96" i="37" s="1"/>
  <c r="S96" i="37" s="1"/>
  <c r="R96" i="37" s="1"/>
  <c r="Q96" i="37" s="1"/>
  <c r="P96" i="37" s="1"/>
  <c r="O96" i="37" s="1"/>
  <c r="N96" i="37" s="1"/>
  <c r="M96" i="37" s="1"/>
  <c r="L96" i="37" s="1"/>
  <c r="K96" i="37" s="1"/>
  <c r="J96" i="37" s="1"/>
  <c r="I96" i="37" s="1"/>
  <c r="H96" i="37" s="1"/>
  <c r="G96" i="37" s="1"/>
  <c r="F96" i="37" s="1"/>
  <c r="E96" i="37" s="1"/>
  <c r="D96" i="37" s="1"/>
  <c r="C96" i="37" s="1"/>
  <c r="Y23" i="37"/>
  <c r="Z23" i="37" s="1"/>
  <c r="AA23" i="37" s="1"/>
  <c r="AB23" i="37" s="1"/>
  <c r="AC23" i="37" s="1"/>
  <c r="Y46" i="37"/>
  <c r="Z46" i="37" s="1"/>
  <c r="AA46" i="37" s="1"/>
  <c r="AB46" i="37" s="1"/>
  <c r="AC46" i="37" s="1"/>
  <c r="Y62" i="37"/>
  <c r="Z62" i="37" s="1"/>
  <c r="AA62" i="37" s="1"/>
  <c r="AB62" i="37" s="1"/>
  <c r="AC62" i="37" s="1"/>
  <c r="Y78" i="37"/>
  <c r="Z78" i="37" s="1"/>
  <c r="AA78" i="37" s="1"/>
  <c r="AB78" i="37" s="1"/>
  <c r="AC78" i="37" s="1"/>
  <c r="Y94" i="37"/>
  <c r="Z94" i="37" s="1"/>
  <c r="AA94" i="37" s="1"/>
  <c r="AB94" i="37" s="1"/>
  <c r="AC94" i="37" s="1"/>
  <c r="W17" i="37"/>
  <c r="V17" i="37" s="1"/>
  <c r="U17" i="37" s="1"/>
  <c r="T17" i="37" s="1"/>
  <c r="S17" i="37" s="1"/>
  <c r="R17" i="37" s="1"/>
  <c r="Q17" i="37" s="1"/>
  <c r="P17" i="37" s="1"/>
  <c r="O17" i="37" s="1"/>
  <c r="N17" i="37" s="1"/>
  <c r="M17" i="37" s="1"/>
  <c r="L17" i="37" s="1"/>
  <c r="K17" i="37" s="1"/>
  <c r="J17" i="37" s="1"/>
  <c r="I17" i="37" s="1"/>
  <c r="H17" i="37" s="1"/>
  <c r="G17" i="37" s="1"/>
  <c r="F17" i="37" s="1"/>
  <c r="E17" i="37" s="1"/>
  <c r="D17" i="37" s="1"/>
  <c r="C17" i="37" s="1"/>
  <c r="W33" i="37"/>
  <c r="V33" i="37" s="1"/>
  <c r="U33" i="37" s="1"/>
  <c r="T33" i="37" s="1"/>
  <c r="S33" i="37" s="1"/>
  <c r="R33" i="37" s="1"/>
  <c r="Q33" i="37" s="1"/>
  <c r="P33" i="37" s="1"/>
  <c r="O33" i="37" s="1"/>
  <c r="N33" i="37" s="1"/>
  <c r="M33" i="37" s="1"/>
  <c r="L33" i="37" s="1"/>
  <c r="K33" i="37" s="1"/>
  <c r="J33" i="37" s="1"/>
  <c r="I33" i="37" s="1"/>
  <c r="H33" i="37" s="1"/>
  <c r="G33" i="37" s="1"/>
  <c r="F33" i="37" s="1"/>
  <c r="E33" i="37" s="1"/>
  <c r="D33" i="37" s="1"/>
  <c r="C33" i="37" s="1"/>
  <c r="W49" i="37"/>
  <c r="V49" i="37" s="1"/>
  <c r="U49" i="37" s="1"/>
  <c r="T49" i="37" s="1"/>
  <c r="S49" i="37" s="1"/>
  <c r="R49" i="37" s="1"/>
  <c r="Q49" i="37" s="1"/>
  <c r="P49" i="37" s="1"/>
  <c r="O49" i="37" s="1"/>
  <c r="N49" i="37" s="1"/>
  <c r="M49" i="37" s="1"/>
  <c r="L49" i="37" s="1"/>
  <c r="K49" i="37" s="1"/>
  <c r="J49" i="37" s="1"/>
  <c r="I49" i="37" s="1"/>
  <c r="H49" i="37" s="1"/>
  <c r="G49" i="37" s="1"/>
  <c r="F49" i="37" s="1"/>
  <c r="E49" i="37" s="1"/>
  <c r="D49" i="37" s="1"/>
  <c r="C49" i="37" s="1"/>
  <c r="W65" i="37"/>
  <c r="V65" i="37" s="1"/>
  <c r="U65" i="37" s="1"/>
  <c r="T65" i="37" s="1"/>
  <c r="S65" i="37" s="1"/>
  <c r="R65" i="37" s="1"/>
  <c r="Q65" i="37" s="1"/>
  <c r="P65" i="37" s="1"/>
  <c r="O65" i="37" s="1"/>
  <c r="N65" i="37" s="1"/>
  <c r="M65" i="37" s="1"/>
  <c r="L65" i="37" s="1"/>
  <c r="K65" i="37" s="1"/>
  <c r="J65" i="37" s="1"/>
  <c r="I65" i="37" s="1"/>
  <c r="H65" i="37" s="1"/>
  <c r="G65" i="37" s="1"/>
  <c r="F65" i="37" s="1"/>
  <c r="E65" i="37" s="1"/>
  <c r="D65" i="37" s="1"/>
  <c r="C65" i="37" s="1"/>
  <c r="W81" i="37"/>
  <c r="V81" i="37" s="1"/>
  <c r="U81" i="37" s="1"/>
  <c r="T81" i="37" s="1"/>
  <c r="S81" i="37" s="1"/>
  <c r="R81" i="37" s="1"/>
  <c r="Q81" i="37" s="1"/>
  <c r="P81" i="37" s="1"/>
  <c r="O81" i="37" s="1"/>
  <c r="N81" i="37" s="1"/>
  <c r="M81" i="37" s="1"/>
  <c r="L81" i="37" s="1"/>
  <c r="K81" i="37" s="1"/>
  <c r="J81" i="37" s="1"/>
  <c r="I81" i="37" s="1"/>
  <c r="H81" i="37" s="1"/>
  <c r="G81" i="37" s="1"/>
  <c r="F81" i="37" s="1"/>
  <c r="E81" i="37" s="1"/>
  <c r="D81" i="37" s="1"/>
  <c r="C81" i="37" s="1"/>
  <c r="W97" i="37"/>
  <c r="V97" i="37" s="1"/>
  <c r="U97" i="37" s="1"/>
  <c r="T97" i="37" s="1"/>
  <c r="S97" i="37" s="1"/>
  <c r="R97" i="37" s="1"/>
  <c r="Q97" i="37" s="1"/>
  <c r="P97" i="37" s="1"/>
  <c r="O97" i="37" s="1"/>
  <c r="N97" i="37" s="1"/>
  <c r="M97" i="37" s="1"/>
  <c r="L97" i="37" s="1"/>
  <c r="K97" i="37" s="1"/>
  <c r="J97" i="37" s="1"/>
  <c r="I97" i="37" s="1"/>
  <c r="Y77" i="37"/>
  <c r="Z77" i="37" s="1"/>
  <c r="AA77" i="37" s="1"/>
  <c r="AB77" i="37" s="1"/>
  <c r="AC77" i="37" s="1"/>
  <c r="Y14" i="37"/>
  <c r="Z14" i="37" s="1"/>
  <c r="AA14" i="37" s="1"/>
  <c r="AB14" i="37" s="1"/>
  <c r="AC14" i="37" s="1"/>
  <c r="Y63" i="37"/>
  <c r="Z63" i="37" s="1"/>
  <c r="AA63" i="37" s="1"/>
  <c r="AB63" i="37" s="1"/>
  <c r="AC63" i="37" s="1"/>
  <c r="Y29" i="37"/>
  <c r="Z29" i="37" s="1"/>
  <c r="AA29" i="37" s="1"/>
  <c r="AB29" i="37" s="1"/>
  <c r="AC29" i="37" s="1"/>
  <c r="Y45" i="37"/>
  <c r="Y69" i="37"/>
  <c r="Z69" i="37" s="1"/>
  <c r="AA69" i="37" s="1"/>
  <c r="AB69" i="37" s="1"/>
  <c r="AC69" i="37" s="1"/>
  <c r="Y93" i="37"/>
  <c r="W14" i="37"/>
  <c r="V14" i="37" s="1"/>
  <c r="U14" i="37" s="1"/>
  <c r="T14" i="37" s="1"/>
  <c r="S14" i="37" s="1"/>
  <c r="R14" i="37" s="1"/>
  <c r="Q14" i="37" s="1"/>
  <c r="P14" i="37" s="1"/>
  <c r="O14" i="37" s="1"/>
  <c r="N14" i="37" s="1"/>
  <c r="M14" i="37" s="1"/>
  <c r="L14" i="37" s="1"/>
  <c r="K14" i="37" s="1"/>
  <c r="J14" i="37" s="1"/>
  <c r="I14" i="37" s="1"/>
  <c r="H14" i="37" s="1"/>
  <c r="G14" i="37" s="1"/>
  <c r="F14" i="37" s="1"/>
  <c r="E14" i="37" s="1"/>
  <c r="D14" i="37" s="1"/>
  <c r="C14" i="37" s="1"/>
  <c r="W78" i="37"/>
  <c r="V78" i="37" s="1"/>
  <c r="U78" i="37" s="1"/>
  <c r="T78" i="37" s="1"/>
  <c r="S78" i="37" s="1"/>
  <c r="R78" i="37" s="1"/>
  <c r="Q78" i="37" s="1"/>
  <c r="P78" i="37" s="1"/>
  <c r="O78" i="37" s="1"/>
  <c r="N78" i="37" s="1"/>
  <c r="M78" i="37" s="1"/>
  <c r="L78" i="37" s="1"/>
  <c r="K78" i="37" s="1"/>
  <c r="J78" i="37" s="1"/>
  <c r="I78" i="37" s="1"/>
  <c r="H78" i="37" s="1"/>
  <c r="G78" i="37" s="1"/>
  <c r="F78" i="37" s="1"/>
  <c r="E78" i="37" s="1"/>
  <c r="D78" i="37" s="1"/>
  <c r="C78" i="37" s="1"/>
  <c r="W48" i="37"/>
  <c r="Y32" i="37"/>
  <c r="Y48" i="37"/>
  <c r="Y64" i="37"/>
  <c r="Y80" i="37"/>
  <c r="Y88" i="37"/>
  <c r="Y95" i="37"/>
  <c r="Z95" i="37" s="1"/>
  <c r="AA95" i="37" s="1"/>
  <c r="AB95" i="37" s="1"/>
  <c r="AC95" i="37" s="1"/>
  <c r="Y49" i="37"/>
  <c r="Z49" i="37" s="1"/>
  <c r="AA49" i="37" s="1"/>
  <c r="AB49" i="37" s="1"/>
  <c r="AC49" i="37" s="1"/>
  <c r="Y65" i="37"/>
  <c r="Y81" i="37"/>
  <c r="Z81" i="37" s="1"/>
  <c r="AA81" i="37" s="1"/>
  <c r="AB81" i="37" s="1"/>
  <c r="AC81" i="37" s="1"/>
  <c r="Y89" i="37"/>
  <c r="Y97" i="37"/>
  <c r="Z97" i="37" s="1"/>
  <c r="AA97" i="37" s="1"/>
  <c r="AB97" i="37" s="1"/>
  <c r="AC97" i="37" s="1"/>
  <c r="Y6" i="37"/>
  <c r="Z6" i="37" s="1"/>
  <c r="AA6" i="37" s="1"/>
  <c r="AB6" i="37" s="1"/>
  <c r="AC6" i="37" s="1"/>
  <c r="Y26" i="37"/>
  <c r="Z26" i="37" s="1"/>
  <c r="AA26" i="37" s="1"/>
  <c r="AB26" i="37" s="1"/>
  <c r="AC26" i="37" s="1"/>
  <c r="Y36" i="37"/>
  <c r="Z36" i="37" s="1"/>
  <c r="AA36" i="37" s="1"/>
  <c r="AB36" i="37" s="1"/>
  <c r="AC36" i="37" s="1"/>
  <c r="Y51" i="37"/>
  <c r="Z51" i="37" s="1"/>
  <c r="AA51" i="37" s="1"/>
  <c r="AB51" i="37" s="1"/>
  <c r="AC51" i="37" s="1"/>
  <c r="Y83" i="37"/>
  <c r="Z83" i="37" s="1"/>
  <c r="AA83" i="37" s="1"/>
  <c r="AB83" i="37" s="1"/>
  <c r="AC83" i="37" s="1"/>
  <c r="Y99" i="37"/>
  <c r="Z99" i="37" s="1"/>
  <c r="AA99" i="37" s="1"/>
  <c r="AB99" i="37" s="1"/>
  <c r="AC99" i="37" s="1"/>
  <c r="W22" i="37"/>
  <c r="V22" i="37" s="1"/>
  <c r="U22" i="37" s="1"/>
  <c r="T22" i="37" s="1"/>
  <c r="S22" i="37" s="1"/>
  <c r="R22" i="37" s="1"/>
  <c r="Q22" i="37" s="1"/>
  <c r="P22" i="37" s="1"/>
  <c r="O22" i="37" s="1"/>
  <c r="N22" i="37" s="1"/>
  <c r="M22" i="37" s="1"/>
  <c r="L22" i="37" s="1"/>
  <c r="K22" i="37" s="1"/>
  <c r="J22" i="37" s="1"/>
  <c r="I22" i="37" s="1"/>
  <c r="H22" i="37" s="1"/>
  <c r="G22" i="37" s="1"/>
  <c r="F22" i="37" s="1"/>
  <c r="E22" i="37" s="1"/>
  <c r="D22" i="37" s="1"/>
  <c r="C22" i="37" s="1"/>
  <c r="W38" i="37"/>
  <c r="V38" i="37" s="1"/>
  <c r="U38" i="37" s="1"/>
  <c r="T38" i="37" s="1"/>
  <c r="S38" i="37" s="1"/>
  <c r="R38" i="37" s="1"/>
  <c r="Q38" i="37" s="1"/>
  <c r="P38" i="37" s="1"/>
  <c r="O38" i="37" s="1"/>
  <c r="N38" i="37" s="1"/>
  <c r="M38" i="37" s="1"/>
  <c r="L38" i="37" s="1"/>
  <c r="K38" i="37" s="1"/>
  <c r="J38" i="37" s="1"/>
  <c r="I38" i="37" s="1"/>
  <c r="H38" i="37" s="1"/>
  <c r="G38" i="37" s="1"/>
  <c r="F38" i="37" s="1"/>
  <c r="E38" i="37" s="1"/>
  <c r="D38" i="37" s="1"/>
  <c r="C38" i="37" s="1"/>
  <c r="W54" i="37"/>
  <c r="V54" i="37" s="1"/>
  <c r="U54" i="37" s="1"/>
  <c r="T54" i="37" s="1"/>
  <c r="S54" i="37" s="1"/>
  <c r="R54" i="37" s="1"/>
  <c r="Q54" i="37" s="1"/>
  <c r="P54" i="37" s="1"/>
  <c r="O54" i="37" s="1"/>
  <c r="N54" i="37" s="1"/>
  <c r="M54" i="37" s="1"/>
  <c r="L54" i="37" s="1"/>
  <c r="K54" i="37" s="1"/>
  <c r="J54" i="37" s="1"/>
  <c r="I54" i="37" s="1"/>
  <c r="H54" i="37" s="1"/>
  <c r="G54" i="37" s="1"/>
  <c r="F54" i="37" s="1"/>
  <c r="E54" i="37" s="1"/>
  <c r="D54" i="37" s="1"/>
  <c r="C54" i="37" s="1"/>
  <c r="W16" i="37"/>
  <c r="V16" i="37" s="1"/>
  <c r="U16" i="37" s="1"/>
  <c r="T16" i="37" s="1"/>
  <c r="S16" i="37" s="1"/>
  <c r="R16" i="37" s="1"/>
  <c r="Q16" i="37" s="1"/>
  <c r="P16" i="37" s="1"/>
  <c r="O16" i="37" s="1"/>
  <c r="N16" i="37" s="1"/>
  <c r="M16" i="37" s="1"/>
  <c r="L16" i="37" s="1"/>
  <c r="K16" i="37" s="1"/>
  <c r="J16" i="37" s="1"/>
  <c r="I16" i="37" s="1"/>
  <c r="H16" i="37" s="1"/>
  <c r="G16" i="37" s="1"/>
  <c r="F16" i="37" s="1"/>
  <c r="E16" i="37" s="1"/>
  <c r="D16" i="37" s="1"/>
  <c r="C16" i="37" s="1"/>
  <c r="W32" i="37"/>
  <c r="Y24" i="37"/>
  <c r="Z24" i="37" s="1"/>
  <c r="AA24" i="37" s="1"/>
  <c r="AB24" i="37" s="1"/>
  <c r="AC24" i="37" s="1"/>
  <c r="Y56" i="37"/>
  <c r="Y5" i="37"/>
  <c r="Z5" i="37" s="1"/>
  <c r="AA5" i="37" s="1"/>
  <c r="AB5" i="37" s="1"/>
  <c r="AC5" i="37" s="1"/>
  <c r="Y47" i="37"/>
  <c r="Z47" i="37" s="1"/>
  <c r="AA47" i="37" s="1"/>
  <c r="AB47" i="37" s="1"/>
  <c r="AC47" i="37" s="1"/>
  <c r="Y79" i="37"/>
  <c r="Z79" i="37" s="1"/>
  <c r="AA79" i="37" s="1"/>
  <c r="AB79" i="37" s="1"/>
  <c r="AC79" i="37" s="1"/>
  <c r="Y50" i="37"/>
  <c r="Y58" i="37"/>
  <c r="Y66" i="37"/>
  <c r="Y74" i="37"/>
  <c r="Y82" i="37"/>
  <c r="Y90" i="37"/>
  <c r="Y98" i="37"/>
  <c r="W3" i="37"/>
  <c r="V19" i="37"/>
  <c r="U19" i="37" s="1"/>
  <c r="T19" i="37" s="1"/>
  <c r="S19" i="37" s="1"/>
  <c r="R19" i="37" s="1"/>
  <c r="Q19" i="37" s="1"/>
  <c r="P19" i="37" s="1"/>
  <c r="O19" i="37" s="1"/>
  <c r="N19" i="37" s="1"/>
  <c r="M19" i="37" s="1"/>
  <c r="L19" i="37" s="1"/>
  <c r="K19" i="37" s="1"/>
  <c r="J19" i="37" s="1"/>
  <c r="I19" i="37" s="1"/>
  <c r="H19" i="37" s="1"/>
  <c r="G19" i="37" s="1"/>
  <c r="F19" i="37" s="1"/>
  <c r="E19" i="37" s="1"/>
  <c r="D19" i="37" s="1"/>
  <c r="C19" i="37" s="1"/>
  <c r="W27" i="37"/>
  <c r="V43" i="37"/>
  <c r="U43" i="37" s="1"/>
  <c r="T43" i="37" s="1"/>
  <c r="S43" i="37" s="1"/>
  <c r="R43" i="37" s="1"/>
  <c r="Q43" i="37" s="1"/>
  <c r="P43" i="37" s="1"/>
  <c r="O43" i="37" s="1"/>
  <c r="N43" i="37" s="1"/>
  <c r="M43" i="37" s="1"/>
  <c r="L43" i="37" s="1"/>
  <c r="K43" i="37" s="1"/>
  <c r="J43" i="37" s="1"/>
  <c r="I43" i="37" s="1"/>
  <c r="H43" i="37" s="1"/>
  <c r="G43" i="37" s="1"/>
  <c r="F43" i="37" s="1"/>
  <c r="E43" i="37" s="1"/>
  <c r="D43" i="37" s="1"/>
  <c r="C43" i="37" s="1"/>
  <c r="V59" i="37"/>
  <c r="U59" i="37" s="1"/>
  <c r="T59" i="37" s="1"/>
  <c r="S59" i="37" s="1"/>
  <c r="R59" i="37" s="1"/>
  <c r="Q59" i="37" s="1"/>
  <c r="P59" i="37" s="1"/>
  <c r="O59" i="37" s="1"/>
  <c r="N59" i="37" s="1"/>
  <c r="M59" i="37" s="1"/>
  <c r="L59" i="37" s="1"/>
  <c r="K59" i="37" s="1"/>
  <c r="J59" i="37" s="1"/>
  <c r="I59" i="37" s="1"/>
  <c r="H59" i="37" s="1"/>
  <c r="G59" i="37" s="1"/>
  <c r="F59" i="37" s="1"/>
  <c r="E59" i="37" s="1"/>
  <c r="D59" i="37" s="1"/>
  <c r="C59" i="37" s="1"/>
  <c r="W67" i="37"/>
  <c r="W75" i="37"/>
  <c r="W91" i="37"/>
  <c r="V99" i="37"/>
  <c r="U99" i="37" s="1"/>
  <c r="T99" i="37" s="1"/>
  <c r="S99" i="37" s="1"/>
  <c r="R99" i="37" s="1"/>
  <c r="Q99" i="37" s="1"/>
  <c r="P99" i="37" s="1"/>
  <c r="O99" i="37" s="1"/>
  <c r="N99" i="37" s="1"/>
  <c r="M99" i="37" s="1"/>
  <c r="L99" i="37" s="1"/>
  <c r="K99" i="37" s="1"/>
  <c r="J99" i="37" s="1"/>
  <c r="I99" i="37" s="1"/>
  <c r="H99" i="37" s="1"/>
  <c r="G99" i="37" s="1"/>
  <c r="F99" i="37" s="1"/>
  <c r="E99" i="37" s="1"/>
  <c r="D99" i="37" s="1"/>
  <c r="C99" i="37" s="1"/>
  <c r="Y17" i="37"/>
  <c r="Z17" i="37" s="1"/>
  <c r="AA17" i="37" s="1"/>
  <c r="AB17" i="37" s="1"/>
  <c r="AC17" i="37" s="1"/>
  <c r="Y27" i="37"/>
  <c r="Z27" i="37" s="1"/>
  <c r="AA27" i="37" s="1"/>
  <c r="AB27" i="37" s="1"/>
  <c r="AC27" i="37" s="1"/>
  <c r="Y38" i="37"/>
  <c r="Z38" i="37" s="1"/>
  <c r="AA38" i="37" s="1"/>
  <c r="AB38" i="37" s="1"/>
  <c r="AC38" i="37" s="1"/>
  <c r="Y52" i="37"/>
  <c r="Z52" i="37" s="1"/>
  <c r="AA52" i="37" s="1"/>
  <c r="AB52" i="37" s="1"/>
  <c r="AC52" i="37" s="1"/>
  <c r="Y68" i="37"/>
  <c r="Z68" i="37" s="1"/>
  <c r="AA68" i="37" s="1"/>
  <c r="AB68" i="37" s="1"/>
  <c r="AC68" i="37" s="1"/>
  <c r="Y84" i="37"/>
  <c r="Z84" i="37" s="1"/>
  <c r="AA84" i="37" s="1"/>
  <c r="AB84" i="37" s="1"/>
  <c r="AC84" i="37" s="1"/>
  <c r="Y100" i="37"/>
  <c r="Z100" i="37" s="1"/>
  <c r="AA100" i="37" s="1"/>
  <c r="AB100" i="37" s="1"/>
  <c r="AC100" i="37" s="1"/>
  <c r="W71" i="37"/>
  <c r="V71" i="37" s="1"/>
  <c r="U71" i="37" s="1"/>
  <c r="T71" i="37" s="1"/>
  <c r="S71" i="37" s="1"/>
  <c r="R71" i="37" s="1"/>
  <c r="Q71" i="37" s="1"/>
  <c r="P71" i="37" s="1"/>
  <c r="O71" i="37" s="1"/>
  <c r="N71" i="37" s="1"/>
  <c r="M71" i="37" s="1"/>
  <c r="L71" i="37" s="1"/>
  <c r="K71" i="37" s="1"/>
  <c r="J71" i="37" s="1"/>
  <c r="I71" i="37" s="1"/>
  <c r="H71" i="37" s="1"/>
  <c r="G71" i="37" s="1"/>
  <c r="F71" i="37" s="1"/>
  <c r="E71" i="37" s="1"/>
  <c r="D71" i="37" s="1"/>
  <c r="C71" i="37" s="1"/>
  <c r="Y13" i="37"/>
  <c r="Z13" i="37" s="1"/>
  <c r="AA13" i="37" s="1"/>
  <c r="AB13" i="37" s="1"/>
  <c r="AC13" i="37" s="1"/>
  <c r="W56" i="37"/>
  <c r="Y16" i="37"/>
  <c r="W4" i="37"/>
  <c r="V4" i="37" s="1"/>
  <c r="U4" i="37" s="1"/>
  <c r="T4" i="37" s="1"/>
  <c r="S4" i="37" s="1"/>
  <c r="R4" i="37" s="1"/>
  <c r="Q4" i="37" s="1"/>
  <c r="P4" i="37" s="1"/>
  <c r="O4" i="37" s="1"/>
  <c r="N4" i="37" s="1"/>
  <c r="M4" i="37" s="1"/>
  <c r="L4" i="37" s="1"/>
  <c r="K4" i="37" s="1"/>
  <c r="J4" i="37" s="1"/>
  <c r="I4" i="37" s="1"/>
  <c r="H4" i="37" s="1"/>
  <c r="G4" i="37" s="1"/>
  <c r="F4" i="37" s="1"/>
  <c r="E4" i="37" s="1"/>
  <c r="D4" i="37" s="1"/>
  <c r="C4" i="37" s="1"/>
  <c r="W12" i="37"/>
  <c r="W20" i="37"/>
  <c r="W28" i="37"/>
  <c r="W36" i="37"/>
  <c r="V36" i="37" s="1"/>
  <c r="U36" i="37" s="1"/>
  <c r="T36" i="37" s="1"/>
  <c r="S36" i="37" s="1"/>
  <c r="R36" i="37" s="1"/>
  <c r="Q36" i="37" s="1"/>
  <c r="P36" i="37" s="1"/>
  <c r="O36" i="37" s="1"/>
  <c r="N36" i="37" s="1"/>
  <c r="M36" i="37" s="1"/>
  <c r="L36" i="37" s="1"/>
  <c r="K36" i="37" s="1"/>
  <c r="J36" i="37" s="1"/>
  <c r="I36" i="37" s="1"/>
  <c r="H36" i="37" s="1"/>
  <c r="G36" i="37" s="1"/>
  <c r="F36" i="37" s="1"/>
  <c r="E36" i="37" s="1"/>
  <c r="D36" i="37" s="1"/>
  <c r="C36" i="37" s="1"/>
  <c r="W44" i="37"/>
  <c r="W52" i="37"/>
  <c r="V60" i="37"/>
  <c r="U60" i="37" s="1"/>
  <c r="T60" i="37" s="1"/>
  <c r="S60" i="37" s="1"/>
  <c r="R60" i="37" s="1"/>
  <c r="Q60" i="37" s="1"/>
  <c r="P60" i="37" s="1"/>
  <c r="O60" i="37" s="1"/>
  <c r="N60" i="37" s="1"/>
  <c r="M60" i="37" s="1"/>
  <c r="L60" i="37" s="1"/>
  <c r="K60" i="37" s="1"/>
  <c r="J60" i="37" s="1"/>
  <c r="I60" i="37" s="1"/>
  <c r="H60" i="37" s="1"/>
  <c r="G60" i="37" s="1"/>
  <c r="F60" i="37" s="1"/>
  <c r="E60" i="37" s="1"/>
  <c r="D60" i="37" s="1"/>
  <c r="C60" i="37" s="1"/>
  <c r="W68" i="37"/>
  <c r="W76" i="37"/>
  <c r="V76" i="37" s="1"/>
  <c r="U76" i="37" s="1"/>
  <c r="T76" i="37" s="1"/>
  <c r="S76" i="37" s="1"/>
  <c r="R76" i="37" s="1"/>
  <c r="Q76" i="37" s="1"/>
  <c r="P76" i="37" s="1"/>
  <c r="O76" i="37" s="1"/>
  <c r="N76" i="37" s="1"/>
  <c r="M76" i="37" s="1"/>
  <c r="L76" i="37" s="1"/>
  <c r="K76" i="37" s="1"/>
  <c r="J76" i="37" s="1"/>
  <c r="I76" i="37" s="1"/>
  <c r="H76" i="37" s="1"/>
  <c r="G76" i="37" s="1"/>
  <c r="F76" i="37" s="1"/>
  <c r="E76" i="37" s="1"/>
  <c r="D76" i="37" s="1"/>
  <c r="C76" i="37" s="1"/>
  <c r="W84" i="37"/>
  <c r="W92" i="37"/>
  <c r="W100" i="37"/>
  <c r="Y8" i="37"/>
  <c r="Z8" i="37" s="1"/>
  <c r="AA8" i="37" s="1"/>
  <c r="AB8" i="37" s="1"/>
  <c r="AC8" i="37" s="1"/>
  <c r="Y18" i="37"/>
  <c r="Z18" i="37" s="1"/>
  <c r="AA18" i="37" s="1"/>
  <c r="AB18" i="37" s="1"/>
  <c r="AC18" i="37" s="1"/>
  <c r="Y39" i="37"/>
  <c r="Z39" i="37" s="1"/>
  <c r="AA39" i="37" s="1"/>
  <c r="AB39" i="37" s="1"/>
  <c r="AC39" i="37" s="1"/>
  <c r="Y54" i="37"/>
  <c r="Z54" i="37" s="1"/>
  <c r="AA54" i="37" s="1"/>
  <c r="AB54" i="37" s="1"/>
  <c r="AC54" i="37" s="1"/>
  <c r="Y70" i="37"/>
  <c r="Z70" i="37" s="1"/>
  <c r="AA70" i="37" s="1"/>
  <c r="AB70" i="37" s="1"/>
  <c r="AC70" i="37" s="1"/>
  <c r="Y86" i="37"/>
  <c r="Z86" i="37" s="1"/>
  <c r="AA86" i="37" s="1"/>
  <c r="AB86" i="37" s="1"/>
  <c r="AC86" i="37" s="1"/>
  <c r="W9" i="37"/>
  <c r="V9" i="37" s="1"/>
  <c r="U9" i="37" s="1"/>
  <c r="T9" i="37" s="1"/>
  <c r="S9" i="37" s="1"/>
  <c r="R9" i="37" s="1"/>
  <c r="Q9" i="37" s="1"/>
  <c r="P9" i="37" s="1"/>
  <c r="O9" i="37" s="1"/>
  <c r="N9" i="37" s="1"/>
  <c r="M9" i="37" s="1"/>
  <c r="L9" i="37" s="1"/>
  <c r="K9" i="37" s="1"/>
  <c r="J9" i="37" s="1"/>
  <c r="I9" i="37" s="1"/>
  <c r="H9" i="37" s="1"/>
  <c r="G9" i="37" s="1"/>
  <c r="F9" i="37" s="1"/>
  <c r="E9" i="37" s="1"/>
  <c r="D9" i="37" s="1"/>
  <c r="C9" i="37" s="1"/>
  <c r="W25" i="37"/>
  <c r="V25" i="37" s="1"/>
  <c r="U25" i="37" s="1"/>
  <c r="T25" i="37" s="1"/>
  <c r="S25" i="37" s="1"/>
  <c r="R25" i="37" s="1"/>
  <c r="Q25" i="37" s="1"/>
  <c r="P25" i="37" s="1"/>
  <c r="O25" i="37" s="1"/>
  <c r="N25" i="37" s="1"/>
  <c r="M25" i="37" s="1"/>
  <c r="L25" i="37" s="1"/>
  <c r="K25" i="37" s="1"/>
  <c r="J25" i="37" s="1"/>
  <c r="I25" i="37" s="1"/>
  <c r="H25" i="37" s="1"/>
  <c r="G25" i="37" s="1"/>
  <c r="F25" i="37" s="1"/>
  <c r="E25" i="37" s="1"/>
  <c r="D25" i="37" s="1"/>
  <c r="C25" i="37" s="1"/>
  <c r="W41" i="37"/>
  <c r="V41" i="37" s="1"/>
  <c r="U41" i="37" s="1"/>
  <c r="T41" i="37" s="1"/>
  <c r="S41" i="37" s="1"/>
  <c r="R41" i="37" s="1"/>
  <c r="Q41" i="37" s="1"/>
  <c r="P41" i="37" s="1"/>
  <c r="O41" i="37" s="1"/>
  <c r="N41" i="37" s="1"/>
  <c r="M41" i="37" s="1"/>
  <c r="L41" i="37" s="1"/>
  <c r="K41" i="37" s="1"/>
  <c r="J41" i="37" s="1"/>
  <c r="I41" i="37" s="1"/>
  <c r="H41" i="37" s="1"/>
  <c r="G41" i="37" s="1"/>
  <c r="F41" i="37" s="1"/>
  <c r="E41" i="37" s="1"/>
  <c r="D41" i="37" s="1"/>
  <c r="C41" i="37" s="1"/>
  <c r="W57" i="37"/>
  <c r="V57" i="37" s="1"/>
  <c r="U57" i="37" s="1"/>
  <c r="T57" i="37" s="1"/>
  <c r="S57" i="37" s="1"/>
  <c r="R57" i="37" s="1"/>
  <c r="Q57" i="37" s="1"/>
  <c r="P57" i="37" s="1"/>
  <c r="O57" i="37" s="1"/>
  <c r="N57" i="37" s="1"/>
  <c r="M57" i="37" s="1"/>
  <c r="L57" i="37" s="1"/>
  <c r="K57" i="37" s="1"/>
  <c r="J57" i="37" s="1"/>
  <c r="I57" i="37" s="1"/>
  <c r="H57" i="37" s="1"/>
  <c r="G57" i="37" s="1"/>
  <c r="F57" i="37" s="1"/>
  <c r="E57" i="37" s="1"/>
  <c r="D57" i="37" s="1"/>
  <c r="C57" i="37" s="1"/>
  <c r="W73" i="37"/>
  <c r="V73" i="37" s="1"/>
  <c r="U73" i="37" s="1"/>
  <c r="T73" i="37" s="1"/>
  <c r="S73" i="37" s="1"/>
  <c r="R73" i="37" s="1"/>
  <c r="Q73" i="37" s="1"/>
  <c r="P73" i="37" s="1"/>
  <c r="O73" i="37" s="1"/>
  <c r="N73" i="37" s="1"/>
  <c r="M73" i="37" s="1"/>
  <c r="L73" i="37" s="1"/>
  <c r="K73" i="37" s="1"/>
  <c r="J73" i="37" s="1"/>
  <c r="I73" i="37" s="1"/>
  <c r="H73" i="37" s="1"/>
  <c r="G73" i="37" s="1"/>
  <c r="F73" i="37" s="1"/>
  <c r="E73" i="37" s="1"/>
  <c r="D73" i="37" s="1"/>
  <c r="C73" i="37" s="1"/>
  <c r="W89" i="37"/>
  <c r="V89" i="37" s="1"/>
  <c r="U89" i="37" s="1"/>
  <c r="T89" i="37" s="1"/>
  <c r="S89" i="37" s="1"/>
  <c r="R89" i="37" s="1"/>
  <c r="Q89" i="37" s="1"/>
  <c r="P89" i="37" s="1"/>
  <c r="O89" i="37" s="1"/>
  <c r="N89" i="37" s="1"/>
  <c r="M89" i="37" s="1"/>
  <c r="L89" i="37" s="1"/>
  <c r="K89" i="37" s="1"/>
  <c r="J89" i="37" s="1"/>
  <c r="I89" i="37" s="1"/>
  <c r="H89" i="37" s="1"/>
  <c r="G89" i="37" s="1"/>
  <c r="F89" i="37" s="1"/>
  <c r="E89" i="37" s="1"/>
  <c r="D89" i="37" s="1"/>
  <c r="C89" i="37" s="1"/>
  <c r="AD94" i="70"/>
  <c r="AD92" i="70"/>
  <c r="AD98" i="70"/>
  <c r="AD90" i="70"/>
  <c r="AD102" i="70"/>
  <c r="AD47" i="70"/>
  <c r="Y47" i="32"/>
  <c r="AD55" i="70"/>
  <c r="Y55" i="32"/>
  <c r="AD63" i="70"/>
  <c r="Y63" i="32"/>
  <c r="AD71" i="70"/>
  <c r="Y71" i="32"/>
  <c r="AD79" i="70"/>
  <c r="Y79" i="32"/>
  <c r="AD91" i="70"/>
  <c r="Y91" i="32"/>
  <c r="AD96" i="70"/>
  <c r="AD99" i="70"/>
  <c r="Y99" i="32"/>
  <c r="W69" i="32"/>
  <c r="W73" i="32"/>
  <c r="W77" i="32"/>
  <c r="W81" i="32"/>
  <c r="W85" i="32"/>
  <c r="W90" i="32"/>
  <c r="W94" i="32"/>
  <c r="W98" i="32"/>
  <c r="W102" i="32"/>
  <c r="AD15" i="70"/>
  <c r="Y15" i="32"/>
  <c r="AD23" i="70"/>
  <c r="Y23" i="32"/>
  <c r="AD31" i="70"/>
  <c r="Y31" i="32"/>
  <c r="AD39" i="70"/>
  <c r="Y39" i="32"/>
  <c r="AD3" i="70"/>
  <c r="AD5" i="70"/>
  <c r="AD8" i="70"/>
  <c r="Y8" i="32"/>
  <c r="AD10" i="70"/>
  <c r="Y10" i="32"/>
  <c r="AD13" i="70"/>
  <c r="AD16" i="70"/>
  <c r="Y16" i="32"/>
  <c r="AD18" i="70"/>
  <c r="Y18" i="32"/>
  <c r="AD21" i="70"/>
  <c r="AD24" i="70"/>
  <c r="Y24" i="32"/>
  <c r="AD26" i="70"/>
  <c r="Y26" i="32"/>
  <c r="AD29" i="70"/>
  <c r="AD32" i="70"/>
  <c r="Y32" i="32"/>
  <c r="AD34" i="70"/>
  <c r="Y34" i="32"/>
  <c r="AD37" i="70"/>
  <c r="AD40" i="70"/>
  <c r="Y40" i="32"/>
  <c r="AD42" i="70"/>
  <c r="Y42" i="32"/>
  <c r="AD45" i="70"/>
  <c r="AD48" i="70"/>
  <c r="Y48" i="32"/>
  <c r="AD50" i="70"/>
  <c r="Y50" i="32"/>
  <c r="AD53" i="70"/>
  <c r="AD56" i="70"/>
  <c r="Y56" i="32"/>
  <c r="AD58" i="70"/>
  <c r="Y58" i="32"/>
  <c r="AD61" i="70"/>
  <c r="AD64" i="70"/>
  <c r="Y64" i="32"/>
  <c r="AD66" i="70"/>
  <c r="Y66" i="32"/>
  <c r="AD69" i="70"/>
  <c r="AD72" i="70"/>
  <c r="Y72" i="32"/>
  <c r="AD74" i="70"/>
  <c r="Y74" i="32"/>
  <c r="AD77" i="70"/>
  <c r="AD80" i="70"/>
  <c r="Y80" i="32"/>
  <c r="AD82" i="70"/>
  <c r="Y82" i="32"/>
  <c r="AD85" i="70"/>
  <c r="AD89" i="70"/>
  <c r="Y89" i="32"/>
  <c r="AD97" i="70"/>
  <c r="Y97" i="32"/>
  <c r="V66" i="32"/>
  <c r="U66" i="32" s="1"/>
  <c r="T66" i="32" s="1"/>
  <c r="S66" i="32" s="1"/>
  <c r="R66" i="32" s="1"/>
  <c r="Q66" i="32" s="1"/>
  <c r="P66" i="32" s="1"/>
  <c r="O66" i="32" s="1"/>
  <c r="N66" i="32" s="1"/>
  <c r="M66" i="32" s="1"/>
  <c r="L66" i="32" s="1"/>
  <c r="K66" i="32" s="1"/>
  <c r="J66" i="32" s="1"/>
  <c r="I66" i="32" s="1"/>
  <c r="H66" i="32" s="1"/>
  <c r="G66" i="32" s="1"/>
  <c r="F66" i="32" s="1"/>
  <c r="E66" i="32" s="1"/>
  <c r="D66" i="32" s="1"/>
  <c r="C66" i="32" s="1"/>
  <c r="W70" i="32"/>
  <c r="W74" i="32"/>
  <c r="W78" i="32"/>
  <c r="W82" i="32"/>
  <c r="W87" i="32"/>
  <c r="W91" i="32"/>
  <c r="W95" i="32"/>
  <c r="W99" i="32"/>
  <c r="AD7" i="70"/>
  <c r="Y7" i="32"/>
  <c r="AD43" i="70"/>
  <c r="Y43" i="32"/>
  <c r="AD51" i="70"/>
  <c r="Y51" i="32"/>
  <c r="Z51" i="32" s="1"/>
  <c r="AA51" i="32" s="1"/>
  <c r="AB51" i="32" s="1"/>
  <c r="AC51" i="32" s="1"/>
  <c r="AD51" i="32" s="1"/>
  <c r="AD59" i="70"/>
  <c r="Y59" i="32"/>
  <c r="AD67" i="70"/>
  <c r="Y67" i="32"/>
  <c r="AD75" i="70"/>
  <c r="Y75" i="32"/>
  <c r="AD83" i="70"/>
  <c r="Y83" i="32"/>
  <c r="AD87" i="70"/>
  <c r="Y87" i="32"/>
  <c r="Z90" i="32"/>
  <c r="AA90" i="32" s="1"/>
  <c r="AB90" i="32" s="1"/>
  <c r="AC90" i="32" s="1"/>
  <c r="AD90" i="32" s="1"/>
  <c r="AD95" i="70"/>
  <c r="Y95" i="32"/>
  <c r="AD100" i="70"/>
  <c r="V47" i="32"/>
  <c r="U47" i="32" s="1"/>
  <c r="T47" i="32" s="1"/>
  <c r="S47" i="32" s="1"/>
  <c r="R47" i="32" s="1"/>
  <c r="Q47" i="32" s="1"/>
  <c r="P47" i="32" s="1"/>
  <c r="O47" i="32" s="1"/>
  <c r="N47" i="32" s="1"/>
  <c r="M47" i="32" s="1"/>
  <c r="L47" i="32" s="1"/>
  <c r="K47" i="32" s="1"/>
  <c r="J47" i="32" s="1"/>
  <c r="I47" i="32" s="1"/>
  <c r="H47" i="32" s="1"/>
  <c r="G47" i="32" s="1"/>
  <c r="F47" i="32" s="1"/>
  <c r="E47" i="32" s="1"/>
  <c r="D47" i="32" s="1"/>
  <c r="C47" i="32" s="1"/>
  <c r="W63" i="32"/>
  <c r="W67" i="32"/>
  <c r="W71" i="32"/>
  <c r="W75" i="32"/>
  <c r="W79" i="32"/>
  <c r="W83" i="32"/>
  <c r="W88" i="32"/>
  <c r="W92" i="32"/>
  <c r="W96" i="32"/>
  <c r="W100" i="32"/>
  <c r="AD11" i="70"/>
  <c r="Y11" i="32"/>
  <c r="AD19" i="70"/>
  <c r="Y19" i="32"/>
  <c r="AD27" i="70"/>
  <c r="Y27" i="32"/>
  <c r="AD35" i="70"/>
  <c r="Y35" i="32"/>
  <c r="AD4" i="70"/>
  <c r="Y4" i="32"/>
  <c r="AD6" i="70"/>
  <c r="Y6" i="32"/>
  <c r="AD9" i="70"/>
  <c r="AD12" i="70"/>
  <c r="Y12" i="32"/>
  <c r="AD14" i="70"/>
  <c r="Y14" i="32"/>
  <c r="AD17" i="70"/>
  <c r="AD20" i="70"/>
  <c r="Y20" i="32"/>
  <c r="AD22" i="70"/>
  <c r="Y22" i="32"/>
  <c r="AD25" i="70"/>
  <c r="AD28" i="70"/>
  <c r="Y28" i="32"/>
  <c r="AD30" i="70"/>
  <c r="Y30" i="32"/>
  <c r="AD33" i="70"/>
  <c r="AD36" i="70"/>
  <c r="Y36" i="32"/>
  <c r="AD38" i="70"/>
  <c r="Y38" i="32"/>
  <c r="AD41" i="70"/>
  <c r="AD44" i="70"/>
  <c r="Y44" i="32"/>
  <c r="AD46" i="70"/>
  <c r="Y46" i="32"/>
  <c r="AD49" i="70"/>
  <c r="AD52" i="70"/>
  <c r="Y52" i="32"/>
  <c r="AD54" i="70"/>
  <c r="Y54" i="32"/>
  <c r="AD57" i="70"/>
  <c r="AD60" i="70"/>
  <c r="Y60" i="32"/>
  <c r="AD62" i="70"/>
  <c r="Y62" i="32"/>
  <c r="AD65" i="70"/>
  <c r="AD68" i="70"/>
  <c r="Y68" i="32"/>
  <c r="AD70" i="70"/>
  <c r="Y70" i="32"/>
  <c r="AD73" i="70"/>
  <c r="AD76" i="70"/>
  <c r="Y76" i="32"/>
  <c r="AD78" i="70"/>
  <c r="Y78" i="32"/>
  <c r="AD84" i="70"/>
  <c r="Y84" i="32"/>
  <c r="AD93" i="70"/>
  <c r="Y93" i="32"/>
  <c r="Z96" i="32"/>
  <c r="AA96" i="32" s="1"/>
  <c r="AB96" i="32" s="1"/>
  <c r="AC96" i="32" s="1"/>
  <c r="AD96" i="32" s="1"/>
  <c r="AD101" i="70"/>
  <c r="Y101" i="32"/>
  <c r="W64" i="32"/>
  <c r="W68" i="32"/>
  <c r="W72" i="32"/>
  <c r="W76" i="32"/>
  <c r="W80" i="32"/>
  <c r="W84" i="32"/>
  <c r="W89" i="32"/>
  <c r="W93" i="32"/>
  <c r="W97" i="32"/>
  <c r="W101" i="32"/>
  <c r="X102" i="30"/>
  <c r="X101" i="30"/>
  <c r="X100" i="30"/>
  <c r="X99" i="30"/>
  <c r="X98" i="30"/>
  <c r="X97" i="30"/>
  <c r="X96" i="30"/>
  <c r="X95" i="30"/>
  <c r="X94" i="30"/>
  <c r="X93" i="30"/>
  <c r="X92" i="30"/>
  <c r="X91" i="30"/>
  <c r="X90" i="30"/>
  <c r="X89" i="30"/>
  <c r="X88" i="30"/>
  <c r="X87" i="30"/>
  <c r="X86" i="30"/>
  <c r="X85" i="30"/>
  <c r="X84" i="30"/>
  <c r="X83" i="30"/>
  <c r="X82" i="30"/>
  <c r="X81" i="30"/>
  <c r="X80" i="30"/>
  <c r="X79" i="30"/>
  <c r="X78" i="30"/>
  <c r="X77" i="30"/>
  <c r="X76" i="30"/>
  <c r="X75" i="30"/>
  <c r="X74" i="30"/>
  <c r="X73" i="30"/>
  <c r="X72" i="30"/>
  <c r="X71" i="30"/>
  <c r="X70" i="30"/>
  <c r="X69" i="30"/>
  <c r="X68" i="30"/>
  <c r="X67" i="30"/>
  <c r="X66" i="30"/>
  <c r="X65" i="30"/>
  <c r="X64" i="30"/>
  <c r="X63" i="30"/>
  <c r="X62" i="30"/>
  <c r="X61" i="30"/>
  <c r="X60" i="30"/>
  <c r="X59" i="30"/>
  <c r="X58" i="30"/>
  <c r="X57" i="30"/>
  <c r="X56" i="30"/>
  <c r="X55" i="30"/>
  <c r="X54" i="30"/>
  <c r="X53" i="30"/>
  <c r="X52" i="30"/>
  <c r="X51" i="30"/>
  <c r="X50" i="30"/>
  <c r="X49" i="30"/>
  <c r="X48" i="30"/>
  <c r="X47" i="30"/>
  <c r="X46" i="30"/>
  <c r="X45" i="30"/>
  <c r="X44" i="30"/>
  <c r="X43" i="30"/>
  <c r="X42" i="30"/>
  <c r="X41" i="30"/>
  <c r="X40" i="30"/>
  <c r="X39" i="30"/>
  <c r="X38" i="30"/>
  <c r="X37" i="30"/>
  <c r="X36" i="30"/>
  <c r="X35" i="30"/>
  <c r="X34" i="30"/>
  <c r="X33" i="30"/>
  <c r="X32" i="30"/>
  <c r="X31" i="30"/>
  <c r="X30" i="30"/>
  <c r="X29" i="30"/>
  <c r="X28" i="30"/>
  <c r="X27" i="30"/>
  <c r="X26" i="30"/>
  <c r="X25" i="30"/>
  <c r="X24" i="30"/>
  <c r="X23" i="30"/>
  <c r="X22" i="30"/>
  <c r="X21" i="30"/>
  <c r="X20" i="30"/>
  <c r="X19" i="30"/>
  <c r="X18" i="30"/>
  <c r="X17" i="30"/>
  <c r="X16" i="30"/>
  <c r="X15" i="30"/>
  <c r="X14" i="30"/>
  <c r="X13" i="30"/>
  <c r="X12" i="30"/>
  <c r="X11" i="30"/>
  <c r="X10" i="30"/>
  <c r="X9" i="30"/>
  <c r="X8" i="30"/>
  <c r="X7" i="30"/>
  <c r="X6" i="30"/>
  <c r="X5" i="30"/>
  <c r="X4" i="30"/>
  <c r="X3" i="30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X7" i="6"/>
  <c r="X6" i="6"/>
  <c r="X5" i="6"/>
  <c r="X4" i="6"/>
  <c r="X3" i="6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AC223" i="4"/>
  <c r="AC222" i="4"/>
  <c r="AC221" i="4"/>
  <c r="AC220" i="4"/>
  <c r="AC218" i="4"/>
  <c r="AC217" i="4"/>
  <c r="BE101" i="39"/>
  <c r="BE100" i="39"/>
  <c r="BE99" i="39"/>
  <c r="BE98" i="39"/>
  <c r="BE97" i="39"/>
  <c r="BE96" i="39"/>
  <c r="BE95" i="39"/>
  <c r="BE94" i="39"/>
  <c r="BE93" i="39"/>
  <c r="BE92" i="39"/>
  <c r="BE91" i="39"/>
  <c r="BE90" i="39"/>
  <c r="BE89" i="39"/>
  <c r="BE88" i="39"/>
  <c r="BE87" i="39"/>
  <c r="BE86" i="39"/>
  <c r="BE85" i="39"/>
  <c r="BE84" i="39"/>
  <c r="BE83" i="39"/>
  <c r="BE82" i="39"/>
  <c r="BE81" i="39"/>
  <c r="BE80" i="39"/>
  <c r="BE79" i="39"/>
  <c r="BE78" i="39"/>
  <c r="BE77" i="39"/>
  <c r="BE76" i="39"/>
  <c r="BE75" i="39"/>
  <c r="BE74" i="39"/>
  <c r="BE73" i="39"/>
  <c r="BE72" i="39"/>
  <c r="BE71" i="39"/>
  <c r="BE70" i="39"/>
  <c r="BE69" i="39"/>
  <c r="BE68" i="39"/>
  <c r="BE67" i="39"/>
  <c r="BE66" i="39"/>
  <c r="BE65" i="39"/>
  <c r="BE64" i="39"/>
  <c r="BE63" i="39"/>
  <c r="BE62" i="39"/>
  <c r="BE61" i="39"/>
  <c r="BE60" i="39"/>
  <c r="BE59" i="39"/>
  <c r="BE58" i="39"/>
  <c r="BE57" i="39"/>
  <c r="BE56" i="39"/>
  <c r="BE55" i="39"/>
  <c r="BE54" i="39"/>
  <c r="BE53" i="39"/>
  <c r="BE52" i="39"/>
  <c r="BE51" i="39"/>
  <c r="BE50" i="39"/>
  <c r="BE49" i="39"/>
  <c r="BE48" i="39"/>
  <c r="BE47" i="39"/>
  <c r="BE46" i="39"/>
  <c r="BE45" i="39"/>
  <c r="BE44" i="39"/>
  <c r="BE43" i="39"/>
  <c r="BE42" i="39"/>
  <c r="BE41" i="39"/>
  <c r="BE40" i="39"/>
  <c r="BE39" i="39"/>
  <c r="BE38" i="39"/>
  <c r="BE37" i="39"/>
  <c r="BE36" i="39"/>
  <c r="BE35" i="39"/>
  <c r="BE34" i="39"/>
  <c r="BE33" i="39"/>
  <c r="BE32" i="39"/>
  <c r="BE31" i="39"/>
  <c r="BE30" i="39"/>
  <c r="BE29" i="39"/>
  <c r="BE28" i="39"/>
  <c r="BE27" i="39"/>
  <c r="BE26" i="39"/>
  <c r="BE25" i="39"/>
  <c r="BE24" i="39"/>
  <c r="BE23" i="39"/>
  <c r="BE22" i="39"/>
  <c r="BE21" i="39"/>
  <c r="BE20" i="39"/>
  <c r="BE19" i="39"/>
  <c r="BE18" i="39"/>
  <c r="BE17" i="39"/>
  <c r="BE16" i="39"/>
  <c r="BE15" i="39"/>
  <c r="BE14" i="39"/>
  <c r="BE13" i="39"/>
  <c r="BE12" i="39"/>
  <c r="BE11" i="39"/>
  <c r="BE10" i="39"/>
  <c r="BE9" i="39"/>
  <c r="BE8" i="39"/>
  <c r="BE7" i="39"/>
  <c r="BE6" i="39"/>
  <c r="BE5" i="39"/>
  <c r="BE4" i="39"/>
  <c r="BE3" i="39"/>
  <c r="BD101" i="39"/>
  <c r="BD100" i="39"/>
  <c r="BD99" i="39"/>
  <c r="BD98" i="39"/>
  <c r="BD97" i="39"/>
  <c r="BD96" i="39"/>
  <c r="BD95" i="39"/>
  <c r="BD94" i="39"/>
  <c r="BD93" i="39"/>
  <c r="BD92" i="39"/>
  <c r="BD91" i="39"/>
  <c r="BD90" i="39"/>
  <c r="BD89" i="39"/>
  <c r="BD88" i="39"/>
  <c r="BD87" i="39"/>
  <c r="BD86" i="39"/>
  <c r="BD85" i="39"/>
  <c r="BD84" i="39"/>
  <c r="BD83" i="39"/>
  <c r="BD82" i="39"/>
  <c r="BD81" i="39"/>
  <c r="BD80" i="39"/>
  <c r="BD79" i="39"/>
  <c r="BD78" i="39"/>
  <c r="BD77" i="39"/>
  <c r="BD76" i="39"/>
  <c r="BD75" i="39"/>
  <c r="BD74" i="39"/>
  <c r="BD73" i="39"/>
  <c r="BD72" i="39"/>
  <c r="BD71" i="39"/>
  <c r="BD70" i="39"/>
  <c r="BD69" i="39"/>
  <c r="BD68" i="39"/>
  <c r="BD67" i="39"/>
  <c r="BD66" i="39"/>
  <c r="BD65" i="39"/>
  <c r="BD64" i="39"/>
  <c r="BD63" i="39"/>
  <c r="BD62" i="39"/>
  <c r="BD61" i="39"/>
  <c r="BD60" i="39"/>
  <c r="BD59" i="39"/>
  <c r="BD58" i="39"/>
  <c r="BD57" i="39"/>
  <c r="BD56" i="39"/>
  <c r="BD55" i="39"/>
  <c r="BD54" i="39"/>
  <c r="BD53" i="39"/>
  <c r="BD52" i="39"/>
  <c r="BD51" i="39"/>
  <c r="BD50" i="39"/>
  <c r="BD49" i="39"/>
  <c r="BD48" i="39"/>
  <c r="BD47" i="39"/>
  <c r="BD46" i="39"/>
  <c r="BD45" i="39"/>
  <c r="BD44" i="39"/>
  <c r="BD43" i="39"/>
  <c r="BD42" i="39"/>
  <c r="BD41" i="39"/>
  <c r="BD40" i="39"/>
  <c r="BD39" i="39"/>
  <c r="BD38" i="39"/>
  <c r="BD37" i="39"/>
  <c r="BD36" i="39"/>
  <c r="BD35" i="39"/>
  <c r="BD34" i="39"/>
  <c r="BD33" i="39"/>
  <c r="BD32" i="39"/>
  <c r="BD31" i="39"/>
  <c r="BD30" i="39"/>
  <c r="BD29" i="39"/>
  <c r="BD28" i="39"/>
  <c r="BD27" i="39"/>
  <c r="BD26" i="39"/>
  <c r="BD25" i="39"/>
  <c r="BD24" i="39"/>
  <c r="BD23" i="39"/>
  <c r="BD22" i="39"/>
  <c r="BD21" i="39"/>
  <c r="BD20" i="39"/>
  <c r="BD19" i="39"/>
  <c r="BD18" i="39"/>
  <c r="BD17" i="39"/>
  <c r="BD16" i="39"/>
  <c r="BD15" i="39"/>
  <c r="BD14" i="39"/>
  <c r="BD13" i="39"/>
  <c r="BD12" i="39"/>
  <c r="BD11" i="39"/>
  <c r="BD10" i="39"/>
  <c r="BD9" i="39"/>
  <c r="BD8" i="39"/>
  <c r="BD7" i="39"/>
  <c r="BD6" i="39"/>
  <c r="BD5" i="39"/>
  <c r="BD4" i="39"/>
  <c r="BD3" i="39"/>
  <c r="AC102" i="39"/>
  <c r="AD102" i="57" s="1"/>
  <c r="AB102" i="39"/>
  <c r="AC102" i="57" s="1"/>
  <c r="AC101" i="39"/>
  <c r="AD101" i="57" s="1"/>
  <c r="AB101" i="39"/>
  <c r="AC100" i="39"/>
  <c r="AD100" i="57" s="1"/>
  <c r="AB100" i="39"/>
  <c r="AC99" i="39"/>
  <c r="AD99" i="57" s="1"/>
  <c r="AB99" i="39"/>
  <c r="AC98" i="39"/>
  <c r="AD98" i="57" s="1"/>
  <c r="AB98" i="39"/>
  <c r="AC98" i="57" s="1"/>
  <c r="AC97" i="39"/>
  <c r="AD97" i="57" s="1"/>
  <c r="AB97" i="39"/>
  <c r="AC96" i="39"/>
  <c r="AD96" i="57" s="1"/>
  <c r="AB96" i="39"/>
  <c r="AC95" i="39"/>
  <c r="AD95" i="57" s="1"/>
  <c r="AB95" i="39"/>
  <c r="AC94" i="39"/>
  <c r="AD94" i="57" s="1"/>
  <c r="AB94" i="39"/>
  <c r="AC94" i="57" s="1"/>
  <c r="AC93" i="39"/>
  <c r="AD93" i="57" s="1"/>
  <c r="AB93" i="39"/>
  <c r="AC92" i="39"/>
  <c r="AD92" i="57" s="1"/>
  <c r="AB92" i="39"/>
  <c r="AC91" i="39"/>
  <c r="AD91" i="57" s="1"/>
  <c r="AB91" i="39"/>
  <c r="AC90" i="39"/>
  <c r="AD90" i="57" s="1"/>
  <c r="AB90" i="39"/>
  <c r="AC90" i="57" s="1"/>
  <c r="AC89" i="39"/>
  <c r="AD89" i="57" s="1"/>
  <c r="AB89" i="39"/>
  <c r="AC88" i="39"/>
  <c r="AD88" i="57" s="1"/>
  <c r="AB88" i="39"/>
  <c r="AC87" i="39"/>
  <c r="AD87" i="57" s="1"/>
  <c r="AB87" i="39"/>
  <c r="AC86" i="39"/>
  <c r="AB86" i="39"/>
  <c r="AC85" i="39"/>
  <c r="AD85" i="57" s="1"/>
  <c r="AB85" i="39"/>
  <c r="AC84" i="39"/>
  <c r="AD84" i="57" s="1"/>
  <c r="AB84" i="39"/>
  <c r="AC83" i="39"/>
  <c r="AD83" i="57" s="1"/>
  <c r="AB83" i="39"/>
  <c r="AC82" i="39"/>
  <c r="AD82" i="57" s="1"/>
  <c r="AB82" i="39"/>
  <c r="AC82" i="57" s="1"/>
  <c r="AC81" i="39"/>
  <c r="AD81" i="57" s="1"/>
  <c r="AB81" i="39"/>
  <c r="AC80" i="39"/>
  <c r="AD80" i="57" s="1"/>
  <c r="AB80" i="39"/>
  <c r="AC79" i="39"/>
  <c r="AD79" i="57" s="1"/>
  <c r="AB79" i="39"/>
  <c r="AC78" i="39"/>
  <c r="AD78" i="57" s="1"/>
  <c r="AB78" i="39"/>
  <c r="AC78" i="57" s="1"/>
  <c r="AC77" i="39"/>
  <c r="AD77" i="57" s="1"/>
  <c r="AB77" i="39"/>
  <c r="AC76" i="39"/>
  <c r="AD76" i="57" s="1"/>
  <c r="AB76" i="39"/>
  <c r="AC75" i="39"/>
  <c r="AD75" i="57" s="1"/>
  <c r="AB75" i="39"/>
  <c r="AC74" i="39"/>
  <c r="AD74" i="57" s="1"/>
  <c r="AB74" i="39"/>
  <c r="AC74" i="57" s="1"/>
  <c r="AC73" i="39"/>
  <c r="AD73" i="57" s="1"/>
  <c r="AB73" i="39"/>
  <c r="AC72" i="39"/>
  <c r="AD72" i="57" s="1"/>
  <c r="AB72" i="39"/>
  <c r="AC71" i="39"/>
  <c r="AD71" i="57" s="1"/>
  <c r="AB71" i="39"/>
  <c r="AC70" i="39"/>
  <c r="AD70" i="57" s="1"/>
  <c r="AB70" i="39"/>
  <c r="AC70" i="57" s="1"/>
  <c r="AC69" i="39"/>
  <c r="AD69" i="57" s="1"/>
  <c r="AB69" i="39"/>
  <c r="AC68" i="39"/>
  <c r="AD68" i="57" s="1"/>
  <c r="AB68" i="39"/>
  <c r="AC67" i="39"/>
  <c r="AD67" i="57" s="1"/>
  <c r="AB67" i="39"/>
  <c r="AC66" i="39"/>
  <c r="AD66" i="57" s="1"/>
  <c r="AB66" i="39"/>
  <c r="AC66" i="57" s="1"/>
  <c r="AC65" i="39"/>
  <c r="AD65" i="57" s="1"/>
  <c r="AB65" i="39"/>
  <c r="AC64" i="39"/>
  <c r="AD64" i="57" s="1"/>
  <c r="AB64" i="39"/>
  <c r="AC63" i="39"/>
  <c r="AD63" i="57" s="1"/>
  <c r="AB63" i="39"/>
  <c r="AC62" i="39"/>
  <c r="AD62" i="57" s="1"/>
  <c r="AB62" i="39"/>
  <c r="AC62" i="57" s="1"/>
  <c r="AC61" i="39"/>
  <c r="AD61" i="57" s="1"/>
  <c r="AB61" i="39"/>
  <c r="AC60" i="39"/>
  <c r="AD60" i="57" s="1"/>
  <c r="AB60" i="39"/>
  <c r="AC59" i="39"/>
  <c r="AD59" i="57" s="1"/>
  <c r="AB59" i="39"/>
  <c r="AC58" i="39"/>
  <c r="AD58" i="57" s="1"/>
  <c r="AB58" i="39"/>
  <c r="AC58" i="57" s="1"/>
  <c r="AC57" i="39"/>
  <c r="AD57" i="57" s="1"/>
  <c r="AB57" i="39"/>
  <c r="AC56" i="39"/>
  <c r="AD56" i="57" s="1"/>
  <c r="AB56" i="39"/>
  <c r="AC55" i="39"/>
  <c r="AD55" i="57" s="1"/>
  <c r="AB55" i="39"/>
  <c r="AC54" i="39"/>
  <c r="AD54" i="57" s="1"/>
  <c r="AB54" i="39"/>
  <c r="AC54" i="57" s="1"/>
  <c r="AC53" i="39"/>
  <c r="AD53" i="57" s="1"/>
  <c r="AB53" i="39"/>
  <c r="AC52" i="39"/>
  <c r="AD52" i="57" s="1"/>
  <c r="AB52" i="39"/>
  <c r="AC51" i="39"/>
  <c r="AD51" i="57" s="1"/>
  <c r="AB51" i="39"/>
  <c r="AC50" i="39"/>
  <c r="AD50" i="57" s="1"/>
  <c r="AB50" i="39"/>
  <c r="AC50" i="57" s="1"/>
  <c r="AC49" i="39"/>
  <c r="AD49" i="57" s="1"/>
  <c r="AB49" i="39"/>
  <c r="AC48" i="39"/>
  <c r="AD48" i="57" s="1"/>
  <c r="AB48" i="39"/>
  <c r="AC47" i="39"/>
  <c r="AD47" i="57" s="1"/>
  <c r="AB47" i="39"/>
  <c r="AC46" i="39"/>
  <c r="AD46" i="57" s="1"/>
  <c r="AB46" i="39"/>
  <c r="AC46" i="57" s="1"/>
  <c r="AC45" i="39"/>
  <c r="AD45" i="57" s="1"/>
  <c r="AB45" i="39"/>
  <c r="AC44" i="39"/>
  <c r="AD44" i="57" s="1"/>
  <c r="AB44" i="39"/>
  <c r="AC43" i="39"/>
  <c r="AD43" i="57" s="1"/>
  <c r="AB43" i="39"/>
  <c r="AC42" i="39"/>
  <c r="AD42" i="57" s="1"/>
  <c r="AB42" i="39"/>
  <c r="AC42" i="57" s="1"/>
  <c r="AC41" i="39"/>
  <c r="AD41" i="57" s="1"/>
  <c r="AB41" i="39"/>
  <c r="AC40" i="39"/>
  <c r="AD40" i="57" s="1"/>
  <c r="AB40" i="39"/>
  <c r="AC39" i="39"/>
  <c r="AD39" i="57" s="1"/>
  <c r="AB39" i="39"/>
  <c r="AC38" i="39"/>
  <c r="AD38" i="57" s="1"/>
  <c r="AB38" i="39"/>
  <c r="AC38" i="57" s="1"/>
  <c r="AC37" i="39"/>
  <c r="AD37" i="57" s="1"/>
  <c r="AB37" i="39"/>
  <c r="AC36" i="39"/>
  <c r="AD36" i="57" s="1"/>
  <c r="AB36" i="39"/>
  <c r="AC35" i="39"/>
  <c r="AD35" i="57" s="1"/>
  <c r="AB35" i="39"/>
  <c r="AC34" i="39"/>
  <c r="AD34" i="57" s="1"/>
  <c r="AB34" i="39"/>
  <c r="AC34" i="57" s="1"/>
  <c r="AC33" i="39"/>
  <c r="AD33" i="57" s="1"/>
  <c r="AB33" i="39"/>
  <c r="AC32" i="39"/>
  <c r="AD32" i="57" s="1"/>
  <c r="AB32" i="39"/>
  <c r="AC31" i="39"/>
  <c r="AD31" i="57" s="1"/>
  <c r="AB31" i="39"/>
  <c r="AC30" i="39"/>
  <c r="AD30" i="57" s="1"/>
  <c r="AB30" i="39"/>
  <c r="AC30" i="57" s="1"/>
  <c r="AC29" i="39"/>
  <c r="AD29" i="57" s="1"/>
  <c r="AB29" i="39"/>
  <c r="AC28" i="39"/>
  <c r="AD28" i="57" s="1"/>
  <c r="AB28" i="39"/>
  <c r="AC27" i="39"/>
  <c r="AD27" i="57" s="1"/>
  <c r="AB27" i="39"/>
  <c r="AC26" i="39"/>
  <c r="AD26" i="57" s="1"/>
  <c r="AB26" i="39"/>
  <c r="AC25" i="39"/>
  <c r="AD25" i="57" s="1"/>
  <c r="AB25" i="39"/>
  <c r="AC24" i="39"/>
  <c r="AD24" i="57" s="1"/>
  <c r="AB24" i="39"/>
  <c r="AC23" i="39"/>
  <c r="AD23" i="57" s="1"/>
  <c r="AB23" i="39"/>
  <c r="AC22" i="39"/>
  <c r="AD22" i="57" s="1"/>
  <c r="AB22" i="39"/>
  <c r="AC21" i="39"/>
  <c r="AD21" i="57" s="1"/>
  <c r="AB21" i="39"/>
  <c r="AC20" i="39"/>
  <c r="AD20" i="57" s="1"/>
  <c r="AB20" i="39"/>
  <c r="AC19" i="39"/>
  <c r="AD19" i="57" s="1"/>
  <c r="AB19" i="39"/>
  <c r="AC18" i="39"/>
  <c r="AD18" i="57" s="1"/>
  <c r="AB18" i="39"/>
  <c r="AC17" i="39"/>
  <c r="AD17" i="57" s="1"/>
  <c r="AB17" i="39"/>
  <c r="AC16" i="39"/>
  <c r="AD16" i="57" s="1"/>
  <c r="AB16" i="39"/>
  <c r="AC15" i="39"/>
  <c r="AD15" i="57" s="1"/>
  <c r="AB15" i="39"/>
  <c r="AC14" i="39"/>
  <c r="AD14" i="57" s="1"/>
  <c r="AB14" i="39"/>
  <c r="AC13" i="39"/>
  <c r="AD13" i="57" s="1"/>
  <c r="AB13" i="39"/>
  <c r="AC12" i="39"/>
  <c r="AD12" i="57" s="1"/>
  <c r="AB12" i="39"/>
  <c r="AC11" i="39"/>
  <c r="AD11" i="57" s="1"/>
  <c r="AB11" i="39"/>
  <c r="AC10" i="39"/>
  <c r="AD10" i="57" s="1"/>
  <c r="AB10" i="39"/>
  <c r="AC9" i="39"/>
  <c r="AD9" i="57" s="1"/>
  <c r="AB9" i="39"/>
  <c r="AC8" i="39"/>
  <c r="AD8" i="57" s="1"/>
  <c r="AB8" i="39"/>
  <c r="AC7" i="39"/>
  <c r="AD7" i="57" s="1"/>
  <c r="AB7" i="39"/>
  <c r="AC6" i="39"/>
  <c r="AD6" i="57" s="1"/>
  <c r="AB6" i="39"/>
  <c r="AC5" i="39"/>
  <c r="AD5" i="57" s="1"/>
  <c r="AB5" i="39"/>
  <c r="AC4" i="39"/>
  <c r="AD4" i="57" s="1"/>
  <c r="AB4" i="39"/>
  <c r="AC3" i="39"/>
  <c r="AD3" i="57" s="1"/>
  <c r="AB3" i="39"/>
  <c r="CG101" i="19"/>
  <c r="CG100" i="19"/>
  <c r="CG99" i="19"/>
  <c r="CG98" i="19"/>
  <c r="CG97" i="19"/>
  <c r="CG96" i="19"/>
  <c r="CG95" i="19"/>
  <c r="CG94" i="19"/>
  <c r="CG93" i="19"/>
  <c r="CG92" i="19"/>
  <c r="CG91" i="19"/>
  <c r="CG90" i="19"/>
  <c r="CG89" i="19"/>
  <c r="CG88" i="19"/>
  <c r="CG87" i="19"/>
  <c r="CG86" i="19"/>
  <c r="CG85" i="19"/>
  <c r="CG84" i="19"/>
  <c r="CG83" i="19"/>
  <c r="CG82" i="19"/>
  <c r="CG81" i="19"/>
  <c r="CG80" i="19"/>
  <c r="CG79" i="19"/>
  <c r="CG78" i="19"/>
  <c r="CG77" i="19"/>
  <c r="CG76" i="19"/>
  <c r="CG75" i="19"/>
  <c r="CG74" i="19"/>
  <c r="CG73" i="19"/>
  <c r="CG72" i="19"/>
  <c r="CG71" i="19"/>
  <c r="CG70" i="19"/>
  <c r="CG69" i="19"/>
  <c r="CG68" i="19"/>
  <c r="CG67" i="19"/>
  <c r="CG66" i="19"/>
  <c r="CG65" i="19"/>
  <c r="CG64" i="19"/>
  <c r="CG63" i="19"/>
  <c r="CG62" i="19"/>
  <c r="CG61" i="19"/>
  <c r="CG60" i="19"/>
  <c r="CG59" i="19"/>
  <c r="CG58" i="19"/>
  <c r="CG57" i="19"/>
  <c r="CG56" i="19"/>
  <c r="CG55" i="19"/>
  <c r="CG54" i="19"/>
  <c r="CG53" i="19"/>
  <c r="CG52" i="19"/>
  <c r="CG51" i="19"/>
  <c r="CG50" i="19"/>
  <c r="CG49" i="19"/>
  <c r="CG48" i="19"/>
  <c r="CG47" i="19"/>
  <c r="CG46" i="19"/>
  <c r="CG45" i="19"/>
  <c r="CG44" i="19"/>
  <c r="CG43" i="19"/>
  <c r="CG42" i="19"/>
  <c r="CG41" i="19"/>
  <c r="CG40" i="19"/>
  <c r="CG39" i="19"/>
  <c r="CG38" i="19"/>
  <c r="CG37" i="19"/>
  <c r="CG36" i="19"/>
  <c r="CG35" i="19"/>
  <c r="CG34" i="19"/>
  <c r="CG33" i="19"/>
  <c r="CG32" i="19"/>
  <c r="CG31" i="19"/>
  <c r="CG30" i="19"/>
  <c r="CG29" i="19"/>
  <c r="CG28" i="19"/>
  <c r="CG27" i="19"/>
  <c r="CG26" i="19"/>
  <c r="CG25" i="19"/>
  <c r="CG24" i="19"/>
  <c r="CG23" i="19"/>
  <c r="CG22" i="19"/>
  <c r="CG21" i="19"/>
  <c r="CG20" i="19"/>
  <c r="CG19" i="19"/>
  <c r="CG18" i="19"/>
  <c r="CG17" i="19"/>
  <c r="CG16" i="19"/>
  <c r="CG15" i="19"/>
  <c r="CG14" i="19"/>
  <c r="CG13" i="19"/>
  <c r="CG12" i="19"/>
  <c r="CG11" i="19"/>
  <c r="CG10" i="19"/>
  <c r="CG9" i="19"/>
  <c r="CG8" i="19"/>
  <c r="CG7" i="19"/>
  <c r="CG6" i="19"/>
  <c r="CG5" i="19"/>
  <c r="CG4" i="19"/>
  <c r="CG3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5" i="19"/>
  <c r="CF84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6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5" i="19"/>
  <c r="CF4" i="19"/>
  <c r="CF3" i="19"/>
  <c r="BE102" i="19"/>
  <c r="BD102" i="19"/>
  <c r="BE101" i="19"/>
  <c r="BD101" i="19"/>
  <c r="BE100" i="19"/>
  <c r="BD100" i="19"/>
  <c r="BE99" i="19"/>
  <c r="BD99" i="19"/>
  <c r="BE98" i="19"/>
  <c r="BD98" i="19"/>
  <c r="BE97" i="19"/>
  <c r="BD97" i="19"/>
  <c r="BE96" i="19"/>
  <c r="BD96" i="19"/>
  <c r="BE95" i="19"/>
  <c r="BD95" i="19"/>
  <c r="BE94" i="19"/>
  <c r="BD94" i="19"/>
  <c r="BE93" i="19"/>
  <c r="BD93" i="19"/>
  <c r="BE92" i="19"/>
  <c r="BD92" i="19"/>
  <c r="BE91" i="19"/>
  <c r="BD91" i="19"/>
  <c r="BE90" i="19"/>
  <c r="BD90" i="19"/>
  <c r="BE89" i="19"/>
  <c r="BD89" i="19"/>
  <c r="BE88" i="19"/>
  <c r="BD88" i="19"/>
  <c r="BE87" i="19"/>
  <c r="BD87" i="19"/>
  <c r="BE86" i="19"/>
  <c r="BD86" i="19"/>
  <c r="BE85" i="19"/>
  <c r="BD85" i="19"/>
  <c r="BE84" i="19"/>
  <c r="BD84" i="19"/>
  <c r="BE83" i="19"/>
  <c r="BD83" i="19"/>
  <c r="BE82" i="19"/>
  <c r="BD82" i="19"/>
  <c r="BE81" i="19"/>
  <c r="BD81" i="19"/>
  <c r="BE80" i="19"/>
  <c r="BD80" i="19"/>
  <c r="BE79" i="19"/>
  <c r="BD79" i="19"/>
  <c r="BE78" i="19"/>
  <c r="BD78" i="19"/>
  <c r="BE77" i="19"/>
  <c r="BD77" i="19"/>
  <c r="BE76" i="19"/>
  <c r="BD76" i="19"/>
  <c r="BE75" i="19"/>
  <c r="BD75" i="19"/>
  <c r="BE74" i="19"/>
  <c r="BD74" i="19"/>
  <c r="BE73" i="19"/>
  <c r="BD73" i="19"/>
  <c r="BE72" i="19"/>
  <c r="BD72" i="19"/>
  <c r="BE71" i="19"/>
  <c r="BD71" i="19"/>
  <c r="BE70" i="19"/>
  <c r="BD70" i="19"/>
  <c r="BE69" i="19"/>
  <c r="BD69" i="19"/>
  <c r="BE68" i="19"/>
  <c r="BD68" i="19"/>
  <c r="BE67" i="19"/>
  <c r="BD67" i="19"/>
  <c r="BE66" i="19"/>
  <c r="BD66" i="19"/>
  <c r="BE65" i="19"/>
  <c r="BD65" i="19"/>
  <c r="BE64" i="19"/>
  <c r="BD64" i="19"/>
  <c r="BE63" i="19"/>
  <c r="BD63" i="19"/>
  <c r="BE62" i="19"/>
  <c r="BD62" i="19"/>
  <c r="BE61" i="19"/>
  <c r="BD61" i="19"/>
  <c r="BE60" i="19"/>
  <c r="BD60" i="19"/>
  <c r="BE59" i="19"/>
  <c r="BD59" i="19"/>
  <c r="BE58" i="19"/>
  <c r="BD58" i="19"/>
  <c r="BE57" i="19"/>
  <c r="BD57" i="19"/>
  <c r="BE56" i="19"/>
  <c r="BD56" i="19"/>
  <c r="BE55" i="19"/>
  <c r="BD55" i="19"/>
  <c r="BE54" i="19"/>
  <c r="BD54" i="19"/>
  <c r="BE53" i="19"/>
  <c r="BD53" i="19"/>
  <c r="BE52" i="19"/>
  <c r="BD52" i="19"/>
  <c r="BE51" i="19"/>
  <c r="BD51" i="19"/>
  <c r="BE50" i="19"/>
  <c r="BD50" i="19"/>
  <c r="BE49" i="19"/>
  <c r="BD49" i="19"/>
  <c r="BE48" i="19"/>
  <c r="BD48" i="19"/>
  <c r="BE47" i="19"/>
  <c r="BD47" i="19"/>
  <c r="BE46" i="19"/>
  <c r="BD46" i="19"/>
  <c r="BE45" i="19"/>
  <c r="BD45" i="19"/>
  <c r="BE44" i="19"/>
  <c r="BD44" i="19"/>
  <c r="BE43" i="19"/>
  <c r="BD43" i="19"/>
  <c r="BE42" i="19"/>
  <c r="BD42" i="19"/>
  <c r="BE41" i="19"/>
  <c r="BD41" i="19"/>
  <c r="BE40" i="19"/>
  <c r="BD40" i="19"/>
  <c r="BE39" i="19"/>
  <c r="BD39" i="19"/>
  <c r="BE38" i="19"/>
  <c r="BD38" i="19"/>
  <c r="BE37" i="19"/>
  <c r="BD37" i="19"/>
  <c r="BE36" i="19"/>
  <c r="BD36" i="19"/>
  <c r="BE35" i="19"/>
  <c r="BD35" i="19"/>
  <c r="BE34" i="19"/>
  <c r="BD34" i="19"/>
  <c r="BE33" i="19"/>
  <c r="BD33" i="19"/>
  <c r="BE32" i="19"/>
  <c r="BD32" i="19"/>
  <c r="BE31" i="19"/>
  <c r="BD31" i="19"/>
  <c r="BE30" i="19"/>
  <c r="BD30" i="19"/>
  <c r="BE29" i="19"/>
  <c r="BD29" i="19"/>
  <c r="BE28" i="19"/>
  <c r="BD28" i="19"/>
  <c r="BE27" i="19"/>
  <c r="BD27" i="19"/>
  <c r="BE26" i="19"/>
  <c r="BD26" i="19"/>
  <c r="BE25" i="19"/>
  <c r="BD25" i="19"/>
  <c r="BE24" i="19"/>
  <c r="BD24" i="19"/>
  <c r="BE23" i="19"/>
  <c r="BD23" i="19"/>
  <c r="BE22" i="19"/>
  <c r="BD22" i="19"/>
  <c r="BE21" i="19"/>
  <c r="BD21" i="19"/>
  <c r="BE20" i="19"/>
  <c r="BD20" i="19"/>
  <c r="BE19" i="19"/>
  <c r="BD19" i="19"/>
  <c r="BE18" i="19"/>
  <c r="BD18" i="19"/>
  <c r="BE17" i="19"/>
  <c r="BD17" i="19"/>
  <c r="BE16" i="19"/>
  <c r="BD16" i="19"/>
  <c r="BE15" i="19"/>
  <c r="BD15" i="19"/>
  <c r="BE14" i="19"/>
  <c r="BD14" i="19"/>
  <c r="BE13" i="19"/>
  <c r="BD13" i="19"/>
  <c r="BE12" i="19"/>
  <c r="BD12" i="19"/>
  <c r="BE11" i="19"/>
  <c r="BD11" i="19"/>
  <c r="BE10" i="19"/>
  <c r="BD10" i="19"/>
  <c r="BE9" i="19"/>
  <c r="BD9" i="19"/>
  <c r="BE8" i="19"/>
  <c r="BD8" i="19"/>
  <c r="BE7" i="19"/>
  <c r="BD7" i="19"/>
  <c r="BE6" i="19"/>
  <c r="BD6" i="19"/>
  <c r="BE5" i="19"/>
  <c r="BD5" i="19"/>
  <c r="BE4" i="19"/>
  <c r="BD4" i="19"/>
  <c r="BE3" i="19"/>
  <c r="BD3" i="19"/>
  <c r="AC102" i="19"/>
  <c r="AB102" i="19"/>
  <c r="AC101" i="19"/>
  <c r="AB101" i="19"/>
  <c r="AC100" i="19"/>
  <c r="AB100" i="19"/>
  <c r="AC99" i="19"/>
  <c r="AB99" i="19"/>
  <c r="AC98" i="19"/>
  <c r="AB98" i="19"/>
  <c r="AC97" i="19"/>
  <c r="AB97" i="19"/>
  <c r="AC96" i="19"/>
  <c r="AB96" i="19"/>
  <c r="AC95" i="19"/>
  <c r="AB95" i="19"/>
  <c r="AC94" i="19"/>
  <c r="AB94" i="19"/>
  <c r="AC93" i="19"/>
  <c r="AB93" i="19"/>
  <c r="AC92" i="19"/>
  <c r="AB92" i="19"/>
  <c r="AC91" i="19"/>
  <c r="AB91" i="19"/>
  <c r="AC90" i="19"/>
  <c r="AB90" i="19"/>
  <c r="AC89" i="19"/>
  <c r="AB89" i="19"/>
  <c r="AC88" i="19"/>
  <c r="AB88" i="19"/>
  <c r="AC87" i="19"/>
  <c r="AB87" i="19"/>
  <c r="AC86" i="19"/>
  <c r="AB86" i="19"/>
  <c r="AC85" i="19"/>
  <c r="AB85" i="19"/>
  <c r="AC84" i="19"/>
  <c r="AB84" i="19"/>
  <c r="AC83" i="19"/>
  <c r="AB83" i="19"/>
  <c r="AC82" i="19"/>
  <c r="AB82" i="19"/>
  <c r="AC81" i="19"/>
  <c r="AB81" i="19"/>
  <c r="AC80" i="19"/>
  <c r="AB80" i="19"/>
  <c r="AC79" i="19"/>
  <c r="AB79" i="19"/>
  <c r="AC78" i="19"/>
  <c r="AB78" i="19"/>
  <c r="AC77" i="19"/>
  <c r="AB77" i="19"/>
  <c r="AC76" i="19"/>
  <c r="AB76" i="19"/>
  <c r="AC75" i="19"/>
  <c r="AB75" i="19"/>
  <c r="AC74" i="19"/>
  <c r="AB74" i="19"/>
  <c r="AC73" i="19"/>
  <c r="AB73" i="19"/>
  <c r="AC72" i="19"/>
  <c r="AB72" i="19"/>
  <c r="AC71" i="19"/>
  <c r="AB71" i="19"/>
  <c r="AC70" i="19"/>
  <c r="AB70" i="19"/>
  <c r="AC69" i="19"/>
  <c r="AB69" i="19"/>
  <c r="AC68" i="19"/>
  <c r="AB68" i="19"/>
  <c r="AC67" i="19"/>
  <c r="AB67" i="19"/>
  <c r="AC66" i="19"/>
  <c r="AB66" i="19"/>
  <c r="AC65" i="19"/>
  <c r="AB65" i="19"/>
  <c r="AC64" i="19"/>
  <c r="AB64" i="19"/>
  <c r="AC63" i="19"/>
  <c r="AB63" i="19"/>
  <c r="AC62" i="19"/>
  <c r="AB62" i="19"/>
  <c r="AC61" i="19"/>
  <c r="AB61" i="19"/>
  <c r="AC60" i="19"/>
  <c r="AB60" i="19"/>
  <c r="AC59" i="19"/>
  <c r="AB59" i="19"/>
  <c r="AC58" i="19"/>
  <c r="AB58" i="19"/>
  <c r="AC57" i="19"/>
  <c r="AB57" i="19"/>
  <c r="AC56" i="19"/>
  <c r="AB56" i="19"/>
  <c r="AC55" i="19"/>
  <c r="AB55" i="19"/>
  <c r="AC54" i="19"/>
  <c r="AB54" i="19"/>
  <c r="AC53" i="19"/>
  <c r="AB53" i="19"/>
  <c r="AC52" i="19"/>
  <c r="AB52" i="19"/>
  <c r="AC51" i="19"/>
  <c r="AB51" i="19"/>
  <c r="AC50" i="19"/>
  <c r="AB50" i="19"/>
  <c r="AC49" i="19"/>
  <c r="AB49" i="19"/>
  <c r="AC48" i="19"/>
  <c r="AB48" i="19"/>
  <c r="AC47" i="19"/>
  <c r="AB47" i="19"/>
  <c r="AC46" i="19"/>
  <c r="AB46" i="19"/>
  <c r="AC45" i="19"/>
  <c r="AB45" i="19"/>
  <c r="AC44" i="19"/>
  <c r="AB44" i="19"/>
  <c r="AC43" i="19"/>
  <c r="AB43" i="19"/>
  <c r="AC42" i="19"/>
  <c r="AB42" i="19"/>
  <c r="AC41" i="19"/>
  <c r="AB41" i="19"/>
  <c r="AC40" i="19"/>
  <c r="AB40" i="19"/>
  <c r="AC39" i="19"/>
  <c r="AB39" i="19"/>
  <c r="AC38" i="19"/>
  <c r="AB38" i="19"/>
  <c r="AC37" i="19"/>
  <c r="AB37" i="19"/>
  <c r="AC36" i="19"/>
  <c r="AB36" i="19"/>
  <c r="AC35" i="19"/>
  <c r="AB35" i="19"/>
  <c r="AC34" i="19"/>
  <c r="AB34" i="19"/>
  <c r="AC33" i="19"/>
  <c r="AB33" i="19"/>
  <c r="AC32" i="19"/>
  <c r="AB32" i="19"/>
  <c r="AC31" i="19"/>
  <c r="AB31" i="19"/>
  <c r="AC30" i="19"/>
  <c r="AB30" i="19"/>
  <c r="AC29" i="19"/>
  <c r="AB29" i="19"/>
  <c r="AC28" i="19"/>
  <c r="AB28" i="19"/>
  <c r="AC27" i="19"/>
  <c r="AB27" i="19"/>
  <c r="AC26" i="19"/>
  <c r="AB26" i="19"/>
  <c r="AC25" i="19"/>
  <c r="AB25" i="19"/>
  <c r="AC24" i="19"/>
  <c r="AB24" i="19"/>
  <c r="AC23" i="19"/>
  <c r="AB23" i="19"/>
  <c r="AC22" i="19"/>
  <c r="AB22" i="19"/>
  <c r="AC21" i="19"/>
  <c r="AB21" i="19"/>
  <c r="AC20" i="19"/>
  <c r="AB20" i="19"/>
  <c r="AC19" i="19"/>
  <c r="AB19" i="19"/>
  <c r="AC18" i="19"/>
  <c r="AB18" i="19"/>
  <c r="AC17" i="19"/>
  <c r="AB17" i="19"/>
  <c r="AC16" i="19"/>
  <c r="AB16" i="19"/>
  <c r="AC15" i="19"/>
  <c r="AB15" i="19"/>
  <c r="AC14" i="19"/>
  <c r="AB14" i="19"/>
  <c r="AC13" i="19"/>
  <c r="AB13" i="19"/>
  <c r="AC12" i="19"/>
  <c r="AB12" i="19"/>
  <c r="AC11" i="19"/>
  <c r="AB11" i="19"/>
  <c r="AC10" i="19"/>
  <c r="AB10" i="19"/>
  <c r="AC9" i="19"/>
  <c r="AB9" i="19"/>
  <c r="AC8" i="19"/>
  <c r="AB8" i="19"/>
  <c r="AC7" i="19"/>
  <c r="AB7" i="19"/>
  <c r="AC6" i="19"/>
  <c r="AB6" i="19"/>
  <c r="AC5" i="19"/>
  <c r="AB5" i="19"/>
  <c r="AC4" i="19"/>
  <c r="AB4" i="19"/>
  <c r="AC3" i="19"/>
  <c r="AB3" i="19"/>
  <c r="AC111" i="38"/>
  <c r="AC110" i="38"/>
  <c r="AC109" i="38"/>
  <c r="AC108" i="38"/>
  <c r="AC106" i="38"/>
  <c r="AC105" i="38"/>
  <c r="AB111" i="38"/>
  <c r="AB110" i="38"/>
  <c r="AB109" i="38"/>
  <c r="AB108" i="38"/>
  <c r="AB106" i="38"/>
  <c r="AB105" i="38"/>
  <c r="AC223" i="36"/>
  <c r="AC222" i="36"/>
  <c r="AC221" i="36"/>
  <c r="AC220" i="36"/>
  <c r="AC218" i="36"/>
  <c r="AC217" i="36"/>
  <c r="AB223" i="36"/>
  <c r="AB222" i="36"/>
  <c r="AB221" i="36"/>
  <c r="AB220" i="36"/>
  <c r="AB218" i="36"/>
  <c r="AB217" i="36"/>
  <c r="AC111" i="33"/>
  <c r="BE111" i="39" s="1"/>
  <c r="AC110" i="33"/>
  <c r="AC110" i="39" s="1"/>
  <c r="AC109" i="33"/>
  <c r="BE109" i="39" s="1"/>
  <c r="AC108" i="33"/>
  <c r="AC106" i="33"/>
  <c r="BE106" i="39" s="1"/>
  <c r="AC105" i="33"/>
  <c r="AC105" i="39" s="1"/>
  <c r="AB111" i="33"/>
  <c r="AB110" i="33"/>
  <c r="AB109" i="33"/>
  <c r="BD109" i="39" s="1"/>
  <c r="AB108" i="33"/>
  <c r="BD108" i="39" s="1"/>
  <c r="AB106" i="33"/>
  <c r="BD106" i="39" s="1"/>
  <c r="AB105" i="33"/>
  <c r="AC223" i="13"/>
  <c r="AC222" i="13"/>
  <c r="AC221" i="13"/>
  <c r="AC220" i="13"/>
  <c r="AC218" i="13"/>
  <c r="AC217" i="13"/>
  <c r="AB223" i="13"/>
  <c r="AB222" i="13"/>
  <c r="AB221" i="13"/>
  <c r="AB220" i="13"/>
  <c r="AB218" i="13"/>
  <c r="AB217" i="13"/>
  <c r="AC111" i="31"/>
  <c r="BQ100" i="31" s="1"/>
  <c r="AB111" i="31"/>
  <c r="BP96" i="31" s="1"/>
  <c r="AC110" i="31"/>
  <c r="AB110" i="31"/>
  <c r="AC109" i="31"/>
  <c r="AB109" i="31"/>
  <c r="AC108" i="31"/>
  <c r="AB108" i="31"/>
  <c r="AC106" i="31"/>
  <c r="AB106" i="31"/>
  <c r="AC105" i="31"/>
  <c r="AB105" i="31"/>
  <c r="AC111" i="29"/>
  <c r="BQ77" i="29" s="1"/>
  <c r="AB111" i="29"/>
  <c r="AC110" i="29"/>
  <c r="AB110" i="29"/>
  <c r="AC109" i="29"/>
  <c r="AB109" i="29"/>
  <c r="AC108" i="29"/>
  <c r="AB108" i="29"/>
  <c r="AC106" i="29"/>
  <c r="AB106" i="29"/>
  <c r="AC105" i="29"/>
  <c r="AB105" i="29"/>
  <c r="AC223" i="6"/>
  <c r="AC222" i="6"/>
  <c r="AC221" i="6"/>
  <c r="AC220" i="6"/>
  <c r="AC218" i="6"/>
  <c r="AC218" i="30" s="1"/>
  <c r="AC217" i="6"/>
  <c r="AB223" i="6"/>
  <c r="AB222" i="6"/>
  <c r="AB221" i="6"/>
  <c r="AB220" i="6"/>
  <c r="AB218" i="6"/>
  <c r="AB217" i="6"/>
  <c r="AC111" i="28"/>
  <c r="BQ98" i="28" s="1"/>
  <c r="AB111" i="28"/>
  <c r="BP100" i="28" s="1"/>
  <c r="AC110" i="28"/>
  <c r="AB110" i="28"/>
  <c r="AC109" i="28"/>
  <c r="AB109" i="28"/>
  <c r="AC108" i="28"/>
  <c r="AB108" i="28"/>
  <c r="AC106" i="28"/>
  <c r="AB106" i="28"/>
  <c r="AC105" i="28"/>
  <c r="AB105" i="28"/>
  <c r="AB223" i="4"/>
  <c r="AB222" i="4"/>
  <c r="AB221" i="4"/>
  <c r="AB220" i="4"/>
  <c r="AB218" i="4"/>
  <c r="AB217" i="4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BC101" i="39"/>
  <c r="BC100" i="39"/>
  <c r="BC99" i="39"/>
  <c r="BC98" i="39"/>
  <c r="BC97" i="39"/>
  <c r="BC96" i="39"/>
  <c r="BC95" i="39"/>
  <c r="BC94" i="39"/>
  <c r="BC93" i="39"/>
  <c r="BC92" i="39"/>
  <c r="BC91" i="39"/>
  <c r="BC90" i="39"/>
  <c r="BC89" i="39"/>
  <c r="BC88" i="39"/>
  <c r="BC87" i="39"/>
  <c r="BC86" i="39"/>
  <c r="BC85" i="39"/>
  <c r="BC84" i="39"/>
  <c r="BC83" i="39"/>
  <c r="BC82" i="39"/>
  <c r="BC81" i="39"/>
  <c r="BC80" i="39"/>
  <c r="BC79" i="39"/>
  <c r="BC78" i="39"/>
  <c r="BC77" i="39"/>
  <c r="BC76" i="39"/>
  <c r="BC75" i="39"/>
  <c r="BC74" i="39"/>
  <c r="BC73" i="39"/>
  <c r="BC72" i="39"/>
  <c r="BC71" i="39"/>
  <c r="BC70" i="39"/>
  <c r="BC69" i="39"/>
  <c r="BC68" i="39"/>
  <c r="BC67" i="39"/>
  <c r="BC66" i="39"/>
  <c r="BC65" i="39"/>
  <c r="BC64" i="39"/>
  <c r="BC63" i="39"/>
  <c r="BC62" i="39"/>
  <c r="BC61" i="39"/>
  <c r="BC60" i="39"/>
  <c r="BC59" i="39"/>
  <c r="BC58" i="39"/>
  <c r="BC57" i="39"/>
  <c r="BC56" i="39"/>
  <c r="BC55" i="39"/>
  <c r="BC54" i="39"/>
  <c r="BC53" i="39"/>
  <c r="BC52" i="39"/>
  <c r="BC51" i="39"/>
  <c r="BC50" i="39"/>
  <c r="BC49" i="39"/>
  <c r="BC48" i="39"/>
  <c r="BC47" i="39"/>
  <c r="BC46" i="39"/>
  <c r="BC45" i="39"/>
  <c r="BC44" i="39"/>
  <c r="BC43" i="39"/>
  <c r="BC42" i="39"/>
  <c r="BC41" i="39"/>
  <c r="BC40" i="39"/>
  <c r="BC39" i="39"/>
  <c r="BC38" i="39"/>
  <c r="BC37" i="39"/>
  <c r="BC36" i="39"/>
  <c r="BC35" i="39"/>
  <c r="BC34" i="39"/>
  <c r="BC33" i="39"/>
  <c r="BC32" i="39"/>
  <c r="BC31" i="39"/>
  <c r="BC30" i="39"/>
  <c r="BC29" i="39"/>
  <c r="BC28" i="39"/>
  <c r="BC27" i="39"/>
  <c r="BC26" i="39"/>
  <c r="BC25" i="39"/>
  <c r="BC24" i="39"/>
  <c r="BC23" i="39"/>
  <c r="BC22" i="39"/>
  <c r="BC21" i="39"/>
  <c r="BC20" i="39"/>
  <c r="BC19" i="39"/>
  <c r="BC18" i="39"/>
  <c r="BC17" i="39"/>
  <c r="BC16" i="39"/>
  <c r="BC15" i="39"/>
  <c r="BC14" i="39"/>
  <c r="BC13" i="39"/>
  <c r="BC12" i="39"/>
  <c r="BC11" i="39"/>
  <c r="BC10" i="39"/>
  <c r="BC9" i="39"/>
  <c r="BC8" i="39"/>
  <c r="BC7" i="39"/>
  <c r="BC6" i="39"/>
  <c r="BC5" i="39"/>
  <c r="BC4" i="39"/>
  <c r="BC3" i="39"/>
  <c r="BB101" i="39"/>
  <c r="BB100" i="39"/>
  <c r="BB99" i="39"/>
  <c r="BB98" i="39"/>
  <c r="BB97" i="39"/>
  <c r="BB96" i="39"/>
  <c r="BB95" i="39"/>
  <c r="BB94" i="39"/>
  <c r="BB93" i="39"/>
  <c r="BB92" i="39"/>
  <c r="BB91" i="39"/>
  <c r="BB90" i="39"/>
  <c r="BB89" i="39"/>
  <c r="BB88" i="39"/>
  <c r="BB87" i="39"/>
  <c r="BB86" i="39"/>
  <c r="BB85" i="39"/>
  <c r="BB84" i="39"/>
  <c r="BB83" i="39"/>
  <c r="BB82" i="39"/>
  <c r="BB81" i="39"/>
  <c r="BB80" i="39"/>
  <c r="BB79" i="39"/>
  <c r="BB78" i="39"/>
  <c r="BB77" i="39"/>
  <c r="BB76" i="39"/>
  <c r="BB75" i="39"/>
  <c r="BB74" i="39"/>
  <c r="BB73" i="39"/>
  <c r="BB72" i="39"/>
  <c r="BB71" i="39"/>
  <c r="BB70" i="39"/>
  <c r="BB69" i="39"/>
  <c r="BB68" i="39"/>
  <c r="BB67" i="39"/>
  <c r="BB66" i="39"/>
  <c r="BB65" i="39"/>
  <c r="BB64" i="39"/>
  <c r="BB63" i="39"/>
  <c r="BB62" i="39"/>
  <c r="BB61" i="39"/>
  <c r="BB60" i="39"/>
  <c r="BB59" i="39"/>
  <c r="BB58" i="39"/>
  <c r="BB57" i="39"/>
  <c r="BB56" i="39"/>
  <c r="BB55" i="39"/>
  <c r="BB54" i="39"/>
  <c r="BB53" i="39"/>
  <c r="BB52" i="39"/>
  <c r="BB51" i="39"/>
  <c r="BB50" i="39"/>
  <c r="BB49" i="39"/>
  <c r="BB48" i="39"/>
  <c r="BB47" i="39"/>
  <c r="BB46" i="39"/>
  <c r="BB45" i="39"/>
  <c r="BB44" i="39"/>
  <c r="BB43" i="39"/>
  <c r="BB42" i="39"/>
  <c r="BB41" i="39"/>
  <c r="BB40" i="39"/>
  <c r="BB39" i="39"/>
  <c r="BB38" i="39"/>
  <c r="BB37" i="39"/>
  <c r="BB36" i="39"/>
  <c r="BB35" i="39"/>
  <c r="BB34" i="39"/>
  <c r="BB33" i="39"/>
  <c r="BB32" i="39"/>
  <c r="BB31" i="39"/>
  <c r="BB30" i="39"/>
  <c r="BB29" i="39"/>
  <c r="BB28" i="39"/>
  <c r="BB27" i="39"/>
  <c r="BB26" i="39"/>
  <c r="BB25" i="39"/>
  <c r="BB24" i="39"/>
  <c r="BB23" i="39"/>
  <c r="BB22" i="39"/>
  <c r="BB21" i="39"/>
  <c r="BB20" i="39"/>
  <c r="BB19" i="39"/>
  <c r="BB18" i="39"/>
  <c r="BB17" i="39"/>
  <c r="BB16" i="39"/>
  <c r="BB15" i="39"/>
  <c r="BB14" i="39"/>
  <c r="BB13" i="39"/>
  <c r="BB12" i="39"/>
  <c r="BB11" i="39"/>
  <c r="BB10" i="39"/>
  <c r="BB9" i="39"/>
  <c r="BB8" i="39"/>
  <c r="BB7" i="39"/>
  <c r="BB6" i="39"/>
  <c r="BB5" i="39"/>
  <c r="BB4" i="39"/>
  <c r="BB3" i="39"/>
  <c r="BA101" i="39"/>
  <c r="BA100" i="39"/>
  <c r="BA99" i="39"/>
  <c r="BA98" i="39"/>
  <c r="BA97" i="39"/>
  <c r="BA96" i="39"/>
  <c r="BA95" i="39"/>
  <c r="BA94" i="39"/>
  <c r="BA93" i="39"/>
  <c r="BA92" i="39"/>
  <c r="BA91" i="39"/>
  <c r="BA90" i="39"/>
  <c r="BA89" i="39"/>
  <c r="BA88" i="39"/>
  <c r="BA87" i="39"/>
  <c r="BA86" i="39"/>
  <c r="BA85" i="39"/>
  <c r="BA84" i="39"/>
  <c r="BA83" i="39"/>
  <c r="BA82" i="39"/>
  <c r="BA81" i="39"/>
  <c r="BA80" i="39"/>
  <c r="BA79" i="39"/>
  <c r="BA78" i="39"/>
  <c r="BA77" i="39"/>
  <c r="BA76" i="39"/>
  <c r="BA75" i="39"/>
  <c r="BA74" i="39"/>
  <c r="BA73" i="39"/>
  <c r="BA72" i="39"/>
  <c r="BA71" i="39"/>
  <c r="BA70" i="39"/>
  <c r="BA69" i="39"/>
  <c r="BA68" i="39"/>
  <c r="BA67" i="39"/>
  <c r="BA66" i="39"/>
  <c r="BA65" i="39"/>
  <c r="BA64" i="39"/>
  <c r="BA63" i="39"/>
  <c r="BA62" i="39"/>
  <c r="BA61" i="39"/>
  <c r="BA60" i="39"/>
  <c r="BA59" i="39"/>
  <c r="BA58" i="39"/>
  <c r="BA57" i="39"/>
  <c r="BA56" i="39"/>
  <c r="BA55" i="39"/>
  <c r="BA54" i="39"/>
  <c r="BA53" i="39"/>
  <c r="BA52" i="39"/>
  <c r="BA51" i="39"/>
  <c r="BA50" i="39"/>
  <c r="BA49" i="39"/>
  <c r="BA48" i="39"/>
  <c r="BA47" i="39"/>
  <c r="BA46" i="39"/>
  <c r="BA45" i="39"/>
  <c r="BA44" i="39"/>
  <c r="BA43" i="39"/>
  <c r="BA42" i="39"/>
  <c r="BA41" i="39"/>
  <c r="BA40" i="39"/>
  <c r="BA39" i="39"/>
  <c r="BA38" i="39"/>
  <c r="BA37" i="39"/>
  <c r="BA36" i="39"/>
  <c r="BA35" i="39"/>
  <c r="BA34" i="39"/>
  <c r="BA33" i="39"/>
  <c r="BA32" i="39"/>
  <c r="BA31" i="39"/>
  <c r="BA30" i="39"/>
  <c r="BA29" i="39"/>
  <c r="BA28" i="39"/>
  <c r="BA27" i="39"/>
  <c r="BA26" i="39"/>
  <c r="BA25" i="39"/>
  <c r="BA24" i="39"/>
  <c r="BA23" i="39"/>
  <c r="BA22" i="39"/>
  <c r="BA21" i="39"/>
  <c r="BA20" i="39"/>
  <c r="BA19" i="39"/>
  <c r="BA18" i="39"/>
  <c r="BA17" i="39"/>
  <c r="BA16" i="39"/>
  <c r="BA15" i="39"/>
  <c r="BA14" i="39"/>
  <c r="BA13" i="39"/>
  <c r="BA12" i="39"/>
  <c r="BA11" i="39"/>
  <c r="BA10" i="39"/>
  <c r="BA9" i="39"/>
  <c r="BA8" i="39"/>
  <c r="BA7" i="39"/>
  <c r="BA6" i="39"/>
  <c r="BA5" i="39"/>
  <c r="BA4" i="39"/>
  <c r="BA3" i="39"/>
  <c r="AA102" i="39"/>
  <c r="AA101" i="39"/>
  <c r="AA100" i="39"/>
  <c r="AA99" i="39"/>
  <c r="AA98" i="39"/>
  <c r="AB98" i="57" s="1"/>
  <c r="AT98" i="57" s="1"/>
  <c r="AA97" i="39"/>
  <c r="AA96" i="39"/>
  <c r="AB96" i="57" s="1"/>
  <c r="AA95" i="39"/>
  <c r="AA94" i="39"/>
  <c r="AA93" i="39"/>
  <c r="AA92" i="39"/>
  <c r="AA91" i="39"/>
  <c r="AA90" i="39"/>
  <c r="AB90" i="57" s="1"/>
  <c r="AT90" i="57" s="1"/>
  <c r="AA89" i="39"/>
  <c r="AA88" i="39"/>
  <c r="AB88" i="57" s="1"/>
  <c r="AA87" i="39"/>
  <c r="AA85" i="39"/>
  <c r="AA84" i="39"/>
  <c r="AA83" i="39"/>
  <c r="AB83" i="57" s="1"/>
  <c r="AA82" i="39"/>
  <c r="AA81" i="39"/>
  <c r="AB81" i="57" s="1"/>
  <c r="AA80" i="39"/>
  <c r="AA79" i="39"/>
  <c r="AA78" i="39"/>
  <c r="AA77" i="39"/>
  <c r="AA76" i="39"/>
  <c r="AA75" i="39"/>
  <c r="AB75" i="57" s="1"/>
  <c r="AA74" i="39"/>
  <c r="AA73" i="39"/>
  <c r="AB73" i="57" s="1"/>
  <c r="AA72" i="39"/>
  <c r="AA71" i="39"/>
  <c r="AA70" i="39"/>
  <c r="AA69" i="39"/>
  <c r="AA68" i="39"/>
  <c r="AA67" i="39"/>
  <c r="AB67" i="57" s="1"/>
  <c r="AA66" i="39"/>
  <c r="AA65" i="39"/>
  <c r="AB65" i="57" s="1"/>
  <c r="AA64" i="39"/>
  <c r="AA63" i="39"/>
  <c r="AA62" i="39"/>
  <c r="AA61" i="39"/>
  <c r="AA60" i="39"/>
  <c r="AA59" i="39"/>
  <c r="AB59" i="57" s="1"/>
  <c r="AA58" i="39"/>
  <c r="AA57" i="39"/>
  <c r="AB57" i="57" s="1"/>
  <c r="AA56" i="39"/>
  <c r="AA55" i="39"/>
  <c r="AA54" i="39"/>
  <c r="AA53" i="39"/>
  <c r="AA52" i="39"/>
  <c r="AA51" i="39"/>
  <c r="AB51" i="57" s="1"/>
  <c r="AA50" i="39"/>
  <c r="AA49" i="39"/>
  <c r="AB49" i="57" s="1"/>
  <c r="AA48" i="39"/>
  <c r="AA47" i="39"/>
  <c r="AA46" i="39"/>
  <c r="AA45" i="39"/>
  <c r="AA44" i="39"/>
  <c r="AA43" i="39"/>
  <c r="AB43" i="57" s="1"/>
  <c r="AA42" i="39"/>
  <c r="AA41" i="39"/>
  <c r="AB41" i="57" s="1"/>
  <c r="AA40" i="39"/>
  <c r="AA39" i="39"/>
  <c r="AA38" i="39"/>
  <c r="AA37" i="39"/>
  <c r="AA36" i="39"/>
  <c r="AA35" i="39"/>
  <c r="AB35" i="57" s="1"/>
  <c r="AA34" i="39"/>
  <c r="AA33" i="39"/>
  <c r="AB33" i="57" s="1"/>
  <c r="AA32" i="39"/>
  <c r="AA31" i="39"/>
  <c r="AA30" i="39"/>
  <c r="AA29" i="39"/>
  <c r="AA28" i="39"/>
  <c r="AA27" i="39"/>
  <c r="AB27" i="57" s="1"/>
  <c r="AA26" i="39"/>
  <c r="AA25" i="39"/>
  <c r="AB25" i="57" s="1"/>
  <c r="AA24" i="39"/>
  <c r="AA23" i="39"/>
  <c r="AA22" i="39"/>
  <c r="AA21" i="39"/>
  <c r="AA20" i="39"/>
  <c r="AA19" i="39"/>
  <c r="AB19" i="57" s="1"/>
  <c r="AA18" i="39"/>
  <c r="AA17" i="39"/>
  <c r="AB17" i="57" s="1"/>
  <c r="AA16" i="39"/>
  <c r="AA15" i="39"/>
  <c r="AA14" i="39"/>
  <c r="AA13" i="39"/>
  <c r="AA12" i="39"/>
  <c r="AA11" i="39"/>
  <c r="AB11" i="57" s="1"/>
  <c r="AA10" i="39"/>
  <c r="AA9" i="39"/>
  <c r="AB9" i="57" s="1"/>
  <c r="AA8" i="39"/>
  <c r="AA7" i="39"/>
  <c r="AA6" i="39"/>
  <c r="AA5" i="39"/>
  <c r="AA4" i="39"/>
  <c r="AA3" i="39"/>
  <c r="AB3" i="57" s="1"/>
  <c r="Z102" i="39"/>
  <c r="Z101" i="39"/>
  <c r="Z100" i="39"/>
  <c r="Z99" i="39"/>
  <c r="Z98" i="39"/>
  <c r="Z97" i="39"/>
  <c r="Z96" i="39"/>
  <c r="Z95" i="39"/>
  <c r="Z94" i="39"/>
  <c r="Z93" i="39"/>
  <c r="Z92" i="39"/>
  <c r="Z91" i="39"/>
  <c r="Z90" i="39"/>
  <c r="Z89" i="39"/>
  <c r="Z88" i="39"/>
  <c r="Z87" i="39"/>
  <c r="Z85" i="39"/>
  <c r="Z84" i="39"/>
  <c r="Z83" i="39"/>
  <c r="Z82" i="39"/>
  <c r="Z81" i="39"/>
  <c r="Z80" i="39"/>
  <c r="Z79" i="39"/>
  <c r="Z78" i="39"/>
  <c r="Z77" i="39"/>
  <c r="Z76" i="39"/>
  <c r="Z75" i="39"/>
  <c r="Z74" i="39"/>
  <c r="Z73" i="39"/>
  <c r="Z72" i="39"/>
  <c r="Z71" i="39"/>
  <c r="Z70" i="39"/>
  <c r="Z69" i="39"/>
  <c r="Z68" i="39"/>
  <c r="Z67" i="39"/>
  <c r="Z66" i="39"/>
  <c r="Z65" i="39"/>
  <c r="Z64" i="39"/>
  <c r="Z63" i="39"/>
  <c r="Z62" i="39"/>
  <c r="Z61" i="39"/>
  <c r="Z60" i="39"/>
  <c r="Z59" i="39"/>
  <c r="Z58" i="39"/>
  <c r="Z57" i="39"/>
  <c r="Z56" i="39"/>
  <c r="Z55" i="39"/>
  <c r="Z54" i="39"/>
  <c r="Z53" i="39"/>
  <c r="Z52" i="39"/>
  <c r="Z51" i="39"/>
  <c r="Z50" i="39"/>
  <c r="Z49" i="39"/>
  <c r="Z48" i="39"/>
  <c r="Z47" i="39"/>
  <c r="Z46" i="39"/>
  <c r="Z45" i="39"/>
  <c r="Z44" i="39"/>
  <c r="Z43" i="39"/>
  <c r="Z42" i="39"/>
  <c r="Z41" i="39"/>
  <c r="Z40" i="39"/>
  <c r="Z39" i="39"/>
  <c r="Z38" i="39"/>
  <c r="Z37" i="39"/>
  <c r="Z36" i="39"/>
  <c r="Z35" i="39"/>
  <c r="Z34" i="39"/>
  <c r="Z33" i="39"/>
  <c r="Z32" i="39"/>
  <c r="Z31" i="39"/>
  <c r="Z30" i="39"/>
  <c r="Z29" i="39"/>
  <c r="Z28" i="39"/>
  <c r="Z27" i="39"/>
  <c r="Z26" i="39"/>
  <c r="Z25" i="39"/>
  <c r="Z24" i="39"/>
  <c r="Z23" i="39"/>
  <c r="Z22" i="39"/>
  <c r="Z21" i="39"/>
  <c r="Z20" i="39"/>
  <c r="Z19" i="39"/>
  <c r="Z18" i="39"/>
  <c r="Z17" i="39"/>
  <c r="Z16" i="39"/>
  <c r="Z15" i="39"/>
  <c r="Z14" i="39"/>
  <c r="Z13" i="39"/>
  <c r="Z12" i="39"/>
  <c r="Z11" i="39"/>
  <c r="Z10" i="39"/>
  <c r="Z9" i="39"/>
  <c r="Z8" i="39"/>
  <c r="Z7" i="39"/>
  <c r="Z6" i="39"/>
  <c r="Z5" i="39"/>
  <c r="Z4" i="39"/>
  <c r="Z3" i="39"/>
  <c r="Y102" i="39"/>
  <c r="Y101" i="39"/>
  <c r="Y100" i="39"/>
  <c r="Y99" i="39"/>
  <c r="Y98" i="39"/>
  <c r="Y97" i="39"/>
  <c r="Y96" i="39"/>
  <c r="Y95" i="39"/>
  <c r="Y94" i="39"/>
  <c r="Y93" i="39"/>
  <c r="Y92" i="39"/>
  <c r="Y91" i="39"/>
  <c r="Y90" i="39"/>
  <c r="Y89" i="39"/>
  <c r="Y88" i="39"/>
  <c r="Y87" i="39"/>
  <c r="Y85" i="39"/>
  <c r="Y84" i="39"/>
  <c r="Y83" i="39"/>
  <c r="Y82" i="39"/>
  <c r="Y81" i="39"/>
  <c r="Y80" i="39"/>
  <c r="Y79" i="39"/>
  <c r="Y78" i="39"/>
  <c r="Y77" i="39"/>
  <c r="Y76" i="39"/>
  <c r="Y75" i="39"/>
  <c r="Y74" i="39"/>
  <c r="Y73" i="39"/>
  <c r="Y72" i="39"/>
  <c r="Y71" i="39"/>
  <c r="Y70" i="39"/>
  <c r="Y69" i="39"/>
  <c r="Y68" i="39"/>
  <c r="Y67" i="39"/>
  <c r="Y66" i="39"/>
  <c r="Y65" i="39"/>
  <c r="Y64" i="39"/>
  <c r="Y63" i="39"/>
  <c r="Y62" i="39"/>
  <c r="Y61" i="39"/>
  <c r="Y60" i="39"/>
  <c r="Y59" i="39"/>
  <c r="Y58" i="39"/>
  <c r="Y57" i="39"/>
  <c r="Y56" i="39"/>
  <c r="Y55" i="39"/>
  <c r="Y54" i="39"/>
  <c r="Y53" i="39"/>
  <c r="Y52" i="39"/>
  <c r="Y51" i="39"/>
  <c r="Y50" i="39"/>
  <c r="Y49" i="39"/>
  <c r="Y48" i="39"/>
  <c r="Y47" i="39"/>
  <c r="Y46" i="39"/>
  <c r="Y45" i="39"/>
  <c r="Y44" i="39"/>
  <c r="Y43" i="39"/>
  <c r="Y42" i="39"/>
  <c r="Y41" i="39"/>
  <c r="Y40" i="39"/>
  <c r="Y39" i="39"/>
  <c r="Y38" i="39"/>
  <c r="Y37" i="39"/>
  <c r="Y36" i="39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Y4" i="39"/>
  <c r="Y3" i="39"/>
  <c r="CE101" i="19"/>
  <c r="CE100" i="19"/>
  <c r="CE99" i="19"/>
  <c r="CE98" i="19"/>
  <c r="CE97" i="19"/>
  <c r="CE96" i="19"/>
  <c r="CE95" i="19"/>
  <c r="CE94" i="19"/>
  <c r="CE93" i="19"/>
  <c r="CE92" i="19"/>
  <c r="CE91" i="19"/>
  <c r="CE90" i="19"/>
  <c r="CE89" i="19"/>
  <c r="CE88" i="19"/>
  <c r="CE87" i="19"/>
  <c r="CE86" i="19"/>
  <c r="CE85" i="19"/>
  <c r="CE84" i="19"/>
  <c r="CE83" i="19"/>
  <c r="CE82" i="19"/>
  <c r="CE81" i="19"/>
  <c r="CE80" i="19"/>
  <c r="CE79" i="19"/>
  <c r="CE78" i="19"/>
  <c r="CE77" i="19"/>
  <c r="CE76" i="19"/>
  <c r="CE75" i="19"/>
  <c r="CE74" i="19"/>
  <c r="CE73" i="19"/>
  <c r="CE72" i="19"/>
  <c r="CE71" i="19"/>
  <c r="CE70" i="19"/>
  <c r="CE69" i="19"/>
  <c r="CE68" i="19"/>
  <c r="CE67" i="19"/>
  <c r="CE66" i="19"/>
  <c r="CE65" i="19"/>
  <c r="CE64" i="19"/>
  <c r="CE63" i="19"/>
  <c r="CE62" i="19"/>
  <c r="CE61" i="19"/>
  <c r="CE60" i="19"/>
  <c r="CE59" i="19"/>
  <c r="CE58" i="19"/>
  <c r="CE57" i="19"/>
  <c r="CE56" i="19"/>
  <c r="CE55" i="19"/>
  <c r="CE54" i="19"/>
  <c r="CE53" i="19"/>
  <c r="CE52" i="19"/>
  <c r="CE51" i="19"/>
  <c r="CE50" i="19"/>
  <c r="CE49" i="19"/>
  <c r="CE48" i="19"/>
  <c r="CE47" i="19"/>
  <c r="CE46" i="19"/>
  <c r="CE45" i="19"/>
  <c r="CE44" i="19"/>
  <c r="CE43" i="19"/>
  <c r="CE42" i="19"/>
  <c r="CE41" i="19"/>
  <c r="CE40" i="19"/>
  <c r="CE39" i="19"/>
  <c r="CE38" i="19"/>
  <c r="CE37" i="19"/>
  <c r="CE36" i="19"/>
  <c r="CE35" i="19"/>
  <c r="CE34" i="19"/>
  <c r="CE33" i="19"/>
  <c r="CE32" i="19"/>
  <c r="CE31" i="19"/>
  <c r="CE30" i="19"/>
  <c r="CE29" i="19"/>
  <c r="CE28" i="19"/>
  <c r="CE27" i="19"/>
  <c r="CE26" i="19"/>
  <c r="CE25" i="19"/>
  <c r="CE24" i="19"/>
  <c r="CE23" i="19"/>
  <c r="CE22" i="19"/>
  <c r="CE21" i="19"/>
  <c r="CE20" i="19"/>
  <c r="CE19" i="19"/>
  <c r="CE18" i="19"/>
  <c r="CE17" i="19"/>
  <c r="CE16" i="19"/>
  <c r="CE15" i="19"/>
  <c r="CE14" i="19"/>
  <c r="CE13" i="19"/>
  <c r="CE12" i="19"/>
  <c r="CE11" i="19"/>
  <c r="CE10" i="19"/>
  <c r="CE9" i="19"/>
  <c r="CE8" i="19"/>
  <c r="CE7" i="19"/>
  <c r="CE6" i="19"/>
  <c r="CE5" i="19"/>
  <c r="CE4" i="19"/>
  <c r="CE3" i="19"/>
  <c r="CD101" i="19"/>
  <c r="CD100" i="19"/>
  <c r="CD99" i="19"/>
  <c r="CD98" i="19"/>
  <c r="CD97" i="19"/>
  <c r="CD96" i="19"/>
  <c r="CD95" i="19"/>
  <c r="CD94" i="19"/>
  <c r="CD93" i="19"/>
  <c r="CD92" i="19"/>
  <c r="CD91" i="19"/>
  <c r="CD90" i="19"/>
  <c r="CD89" i="19"/>
  <c r="CD88" i="19"/>
  <c r="CD87" i="19"/>
  <c r="CD86" i="19"/>
  <c r="CD85" i="19"/>
  <c r="CD84" i="19"/>
  <c r="CD83" i="19"/>
  <c r="CD82" i="19"/>
  <c r="CD81" i="19"/>
  <c r="CD80" i="19"/>
  <c r="CD79" i="19"/>
  <c r="CD78" i="19"/>
  <c r="CD77" i="19"/>
  <c r="CD76" i="19"/>
  <c r="CD75" i="19"/>
  <c r="CD74" i="19"/>
  <c r="CD73" i="19"/>
  <c r="CD72" i="19"/>
  <c r="CD71" i="19"/>
  <c r="CD70" i="19"/>
  <c r="CD69" i="19"/>
  <c r="CD68" i="19"/>
  <c r="CD67" i="19"/>
  <c r="CD66" i="19"/>
  <c r="CD65" i="19"/>
  <c r="CD64" i="19"/>
  <c r="CD63" i="19"/>
  <c r="CD62" i="19"/>
  <c r="CD61" i="19"/>
  <c r="CD60" i="19"/>
  <c r="CD59" i="19"/>
  <c r="CD58" i="19"/>
  <c r="CD57" i="19"/>
  <c r="CD56" i="19"/>
  <c r="CD55" i="19"/>
  <c r="CD54" i="19"/>
  <c r="CD53" i="19"/>
  <c r="CD52" i="19"/>
  <c r="CD51" i="19"/>
  <c r="CD50" i="19"/>
  <c r="CD49" i="19"/>
  <c r="CD48" i="19"/>
  <c r="CD47" i="19"/>
  <c r="CD46" i="19"/>
  <c r="CD45" i="19"/>
  <c r="CD44" i="19"/>
  <c r="CD43" i="19"/>
  <c r="CD42" i="19"/>
  <c r="CD41" i="19"/>
  <c r="CD40" i="19"/>
  <c r="CD39" i="19"/>
  <c r="CD38" i="19"/>
  <c r="CD37" i="19"/>
  <c r="CD36" i="19"/>
  <c r="CD35" i="19"/>
  <c r="CD34" i="19"/>
  <c r="CD33" i="19"/>
  <c r="CD32" i="19"/>
  <c r="CD31" i="19"/>
  <c r="CD30" i="19"/>
  <c r="CD29" i="19"/>
  <c r="CD28" i="19"/>
  <c r="CD27" i="19"/>
  <c r="CD26" i="19"/>
  <c r="CD25" i="19"/>
  <c r="CD24" i="19"/>
  <c r="CD23" i="19"/>
  <c r="CD22" i="19"/>
  <c r="CD21" i="19"/>
  <c r="CD20" i="19"/>
  <c r="CD19" i="19"/>
  <c r="CD18" i="19"/>
  <c r="CD17" i="19"/>
  <c r="CD16" i="19"/>
  <c r="CD15" i="19"/>
  <c r="CD14" i="19"/>
  <c r="CD13" i="19"/>
  <c r="CD12" i="19"/>
  <c r="CD11" i="19"/>
  <c r="CD10" i="19"/>
  <c r="CD9" i="19"/>
  <c r="CD8" i="19"/>
  <c r="CD7" i="19"/>
  <c r="CD6" i="19"/>
  <c r="CD5" i="19"/>
  <c r="CD4" i="19"/>
  <c r="CD3" i="19"/>
  <c r="CC101" i="19"/>
  <c r="CC100" i="19"/>
  <c r="CC99" i="19"/>
  <c r="CC98" i="19"/>
  <c r="CC97" i="19"/>
  <c r="CC96" i="19"/>
  <c r="CC95" i="19"/>
  <c r="CC94" i="19"/>
  <c r="CC93" i="19"/>
  <c r="CC92" i="19"/>
  <c r="CC91" i="19"/>
  <c r="CC90" i="19"/>
  <c r="CC89" i="19"/>
  <c r="CC88" i="19"/>
  <c r="CC87" i="19"/>
  <c r="CC86" i="19"/>
  <c r="CC85" i="19"/>
  <c r="CC84" i="19"/>
  <c r="CC83" i="19"/>
  <c r="CC82" i="19"/>
  <c r="CC81" i="19"/>
  <c r="CC80" i="19"/>
  <c r="CC79" i="19"/>
  <c r="CC78" i="19"/>
  <c r="CC77" i="19"/>
  <c r="CC76" i="19"/>
  <c r="CC75" i="19"/>
  <c r="CC74" i="19"/>
  <c r="CC73" i="19"/>
  <c r="CC72" i="19"/>
  <c r="CC71" i="19"/>
  <c r="CC70" i="19"/>
  <c r="CC69" i="19"/>
  <c r="CC68" i="19"/>
  <c r="CC67" i="19"/>
  <c r="CC66" i="19"/>
  <c r="CC65" i="19"/>
  <c r="CC64" i="19"/>
  <c r="CC63" i="19"/>
  <c r="CC62" i="19"/>
  <c r="CC61" i="19"/>
  <c r="CC60" i="19"/>
  <c r="CC59" i="19"/>
  <c r="CC58" i="19"/>
  <c r="CC57" i="19"/>
  <c r="CC56" i="19"/>
  <c r="CC55" i="19"/>
  <c r="CC54" i="19"/>
  <c r="CC53" i="19"/>
  <c r="CC52" i="19"/>
  <c r="CC51" i="19"/>
  <c r="CC50" i="19"/>
  <c r="CC49" i="19"/>
  <c r="CC48" i="19"/>
  <c r="CC47" i="19"/>
  <c r="CC46" i="19"/>
  <c r="CC45" i="19"/>
  <c r="CC44" i="19"/>
  <c r="CC43" i="19"/>
  <c r="CC42" i="19"/>
  <c r="CC41" i="19"/>
  <c r="CC40" i="19"/>
  <c r="CC39" i="19"/>
  <c r="CC38" i="19"/>
  <c r="CC37" i="19"/>
  <c r="CC36" i="19"/>
  <c r="CC35" i="19"/>
  <c r="CC34" i="19"/>
  <c r="CC33" i="19"/>
  <c r="CC32" i="19"/>
  <c r="CC31" i="19"/>
  <c r="CC30" i="19"/>
  <c r="CC29" i="19"/>
  <c r="CC28" i="19"/>
  <c r="CC27" i="19"/>
  <c r="CC26" i="19"/>
  <c r="CC25" i="19"/>
  <c r="CC24" i="19"/>
  <c r="CC23" i="19"/>
  <c r="CC22" i="19"/>
  <c r="CC21" i="19"/>
  <c r="CC20" i="19"/>
  <c r="CC19" i="19"/>
  <c r="CC18" i="19"/>
  <c r="CC17" i="19"/>
  <c r="CC16" i="19"/>
  <c r="CC15" i="19"/>
  <c r="CC14" i="19"/>
  <c r="CC13" i="19"/>
  <c r="CC12" i="19"/>
  <c r="CC11" i="19"/>
  <c r="CC10" i="19"/>
  <c r="CC9" i="19"/>
  <c r="CC8" i="19"/>
  <c r="CC7" i="19"/>
  <c r="CC6" i="19"/>
  <c r="CC5" i="19"/>
  <c r="CC4" i="19"/>
  <c r="CC3" i="19"/>
  <c r="BC102" i="19"/>
  <c r="BC101" i="19"/>
  <c r="BC100" i="19"/>
  <c r="BC99" i="19"/>
  <c r="BC98" i="19"/>
  <c r="BC97" i="19"/>
  <c r="BC96" i="19"/>
  <c r="BC95" i="19"/>
  <c r="BC94" i="19"/>
  <c r="BC93" i="19"/>
  <c r="BC92" i="19"/>
  <c r="BC91" i="19"/>
  <c r="BC90" i="19"/>
  <c r="BC89" i="19"/>
  <c r="BC88" i="19"/>
  <c r="BC87" i="19"/>
  <c r="BC85" i="19"/>
  <c r="AB85" i="46" s="1"/>
  <c r="BC84" i="19"/>
  <c r="BC83" i="19"/>
  <c r="BC82" i="19"/>
  <c r="BC81" i="19"/>
  <c r="BC80" i="19"/>
  <c r="BC79" i="19"/>
  <c r="BC78" i="19"/>
  <c r="BC77" i="19"/>
  <c r="BC76" i="19"/>
  <c r="BC75" i="19"/>
  <c r="BC74" i="19"/>
  <c r="BC73" i="19"/>
  <c r="BC72" i="19"/>
  <c r="BC71" i="19"/>
  <c r="BC70" i="19"/>
  <c r="BC69" i="19"/>
  <c r="BC68" i="19"/>
  <c r="BC67" i="19"/>
  <c r="BC66" i="19"/>
  <c r="BC65" i="19"/>
  <c r="BC64" i="19"/>
  <c r="BC63" i="19"/>
  <c r="BC62" i="19"/>
  <c r="BC61" i="19"/>
  <c r="BC60" i="19"/>
  <c r="BC59" i="19"/>
  <c r="BC58" i="19"/>
  <c r="BC57" i="19"/>
  <c r="BC56" i="19"/>
  <c r="BC55" i="19"/>
  <c r="BC54" i="19"/>
  <c r="BC53" i="19"/>
  <c r="AB53" i="46" s="1"/>
  <c r="BC52" i="19"/>
  <c r="BC51" i="19"/>
  <c r="BC50" i="19"/>
  <c r="BC49" i="19"/>
  <c r="BC48" i="19"/>
  <c r="BC47" i="19"/>
  <c r="BC46" i="19"/>
  <c r="AB46" i="46" s="1"/>
  <c r="BC45" i="19"/>
  <c r="BC44" i="19"/>
  <c r="BC43" i="19"/>
  <c r="BC42" i="19"/>
  <c r="BC41" i="19"/>
  <c r="BC40" i="19"/>
  <c r="BC39" i="19"/>
  <c r="BC38" i="19"/>
  <c r="BC37" i="19"/>
  <c r="BC36" i="19"/>
  <c r="BC35" i="19"/>
  <c r="BC34" i="19"/>
  <c r="BC33" i="19"/>
  <c r="BC32" i="19"/>
  <c r="BC31" i="19"/>
  <c r="BC30" i="19"/>
  <c r="BC29" i="19"/>
  <c r="BC28" i="19"/>
  <c r="BC27" i="19"/>
  <c r="BC26" i="19"/>
  <c r="BC25" i="19"/>
  <c r="BC24" i="19"/>
  <c r="BC23" i="19"/>
  <c r="BC22" i="19"/>
  <c r="BC21" i="19"/>
  <c r="BC20" i="19"/>
  <c r="BC19" i="19"/>
  <c r="BC18" i="19"/>
  <c r="BC17" i="19"/>
  <c r="BC16" i="19"/>
  <c r="BC15" i="19"/>
  <c r="BC14" i="19"/>
  <c r="AB14" i="46" s="1"/>
  <c r="BC13" i="19"/>
  <c r="BC12" i="19"/>
  <c r="BC11" i="19"/>
  <c r="BC10" i="19"/>
  <c r="BC9" i="19"/>
  <c r="BC8" i="19"/>
  <c r="BC7" i="19"/>
  <c r="BC6" i="19"/>
  <c r="BC5" i="19"/>
  <c r="BC4" i="19"/>
  <c r="BC3" i="19"/>
  <c r="BB102" i="19"/>
  <c r="BB101" i="19"/>
  <c r="BB100" i="19"/>
  <c r="BB99" i="19"/>
  <c r="BB98" i="19"/>
  <c r="BB97" i="19"/>
  <c r="BB96" i="19"/>
  <c r="BB95" i="19"/>
  <c r="BB94" i="19"/>
  <c r="BB93" i="19"/>
  <c r="BB92" i="19"/>
  <c r="BB91" i="19"/>
  <c r="BB90" i="19"/>
  <c r="BB89" i="19"/>
  <c r="BB88" i="19"/>
  <c r="BB87" i="19"/>
  <c r="BB85" i="19"/>
  <c r="BB84" i="19"/>
  <c r="BB83" i="19"/>
  <c r="BB82" i="19"/>
  <c r="BB81" i="19"/>
  <c r="BB80" i="19"/>
  <c r="BB79" i="19"/>
  <c r="BB78" i="19"/>
  <c r="BB77" i="19"/>
  <c r="BB76" i="19"/>
  <c r="BB75" i="19"/>
  <c r="BB74" i="19"/>
  <c r="BB73" i="19"/>
  <c r="BB72" i="19"/>
  <c r="BB71" i="19"/>
  <c r="BB70" i="19"/>
  <c r="BB69" i="19"/>
  <c r="BB68" i="19"/>
  <c r="BB67" i="19"/>
  <c r="BB66" i="19"/>
  <c r="BB65" i="19"/>
  <c r="BB64" i="19"/>
  <c r="BB63" i="19"/>
  <c r="BB62" i="19"/>
  <c r="BB61" i="19"/>
  <c r="BB60" i="19"/>
  <c r="BB59" i="19"/>
  <c r="BB58" i="19"/>
  <c r="BB57" i="19"/>
  <c r="BB56" i="19"/>
  <c r="BB55" i="19"/>
  <c r="BB54" i="19"/>
  <c r="BB53" i="19"/>
  <c r="BB52" i="19"/>
  <c r="BB51" i="19"/>
  <c r="BB50" i="19"/>
  <c r="BB49" i="19"/>
  <c r="BB48" i="19"/>
  <c r="BB47" i="19"/>
  <c r="BB46" i="19"/>
  <c r="BB45" i="19"/>
  <c r="BB44" i="19"/>
  <c r="BB43" i="19"/>
  <c r="BB42" i="19"/>
  <c r="BB41" i="19"/>
  <c r="BB40" i="19"/>
  <c r="BB39" i="19"/>
  <c r="BB38" i="19"/>
  <c r="BB37" i="19"/>
  <c r="BB36" i="19"/>
  <c r="BB35" i="19"/>
  <c r="BB34" i="19"/>
  <c r="BB33" i="19"/>
  <c r="BB32" i="19"/>
  <c r="BB31" i="19"/>
  <c r="BB30" i="19"/>
  <c r="BB29" i="19"/>
  <c r="BB28" i="19"/>
  <c r="BB27" i="19"/>
  <c r="BB26" i="19"/>
  <c r="BB25" i="19"/>
  <c r="BB24" i="19"/>
  <c r="BB23" i="19"/>
  <c r="BB22" i="19"/>
  <c r="BB21" i="19"/>
  <c r="BB20" i="19"/>
  <c r="BB19" i="19"/>
  <c r="BB18" i="19"/>
  <c r="BB17" i="19"/>
  <c r="BB16" i="19"/>
  <c r="BB15" i="19"/>
  <c r="BB14" i="19"/>
  <c r="BB13" i="19"/>
  <c r="BB12" i="19"/>
  <c r="BB11" i="19"/>
  <c r="BB10" i="19"/>
  <c r="BB9" i="19"/>
  <c r="BB8" i="19"/>
  <c r="BB7" i="19"/>
  <c r="BB6" i="19"/>
  <c r="BB5" i="19"/>
  <c r="BB4" i="19"/>
  <c r="BB3" i="19"/>
  <c r="BA102" i="19"/>
  <c r="BA101" i="19"/>
  <c r="BA100" i="19"/>
  <c r="BA99" i="19"/>
  <c r="BA98" i="19"/>
  <c r="BA97" i="19"/>
  <c r="BA96" i="19"/>
  <c r="BA95" i="19"/>
  <c r="BA94" i="19"/>
  <c r="BA93" i="19"/>
  <c r="BA92" i="19"/>
  <c r="BA91" i="19"/>
  <c r="BA90" i="19"/>
  <c r="BA89" i="19"/>
  <c r="BA88" i="19"/>
  <c r="BA87" i="19"/>
  <c r="BA85" i="19"/>
  <c r="BA84" i="19"/>
  <c r="BA83" i="19"/>
  <c r="BA82" i="19"/>
  <c r="BA81" i="19"/>
  <c r="BA80" i="19"/>
  <c r="BA79" i="19"/>
  <c r="BA78" i="19"/>
  <c r="BA77" i="19"/>
  <c r="BA76" i="19"/>
  <c r="BA75" i="19"/>
  <c r="BA74" i="19"/>
  <c r="BA73" i="19"/>
  <c r="BA72" i="19"/>
  <c r="BA71" i="19"/>
  <c r="BA70" i="19"/>
  <c r="BA69" i="19"/>
  <c r="BA68" i="19"/>
  <c r="BA67" i="19"/>
  <c r="BA66" i="19"/>
  <c r="BA65" i="19"/>
  <c r="BA64" i="19"/>
  <c r="BA63" i="19"/>
  <c r="BA62" i="19"/>
  <c r="BA61" i="19"/>
  <c r="BA60" i="19"/>
  <c r="BA59" i="19"/>
  <c r="BA58" i="19"/>
  <c r="BA57" i="19"/>
  <c r="BA56" i="19"/>
  <c r="BA55" i="19"/>
  <c r="BA54" i="19"/>
  <c r="BA53" i="19"/>
  <c r="BA52" i="19"/>
  <c r="BA51" i="19"/>
  <c r="BA50" i="19"/>
  <c r="BA49" i="19"/>
  <c r="BA48" i="19"/>
  <c r="BA47" i="19"/>
  <c r="BA46" i="19"/>
  <c r="BA45" i="19"/>
  <c r="BA44" i="19"/>
  <c r="BA43" i="19"/>
  <c r="BA42" i="19"/>
  <c r="BA41" i="19"/>
  <c r="BA40" i="19"/>
  <c r="BA39" i="19"/>
  <c r="BA38" i="19"/>
  <c r="BA37" i="19"/>
  <c r="BA36" i="19"/>
  <c r="BA35" i="19"/>
  <c r="BA34" i="19"/>
  <c r="BA33" i="19"/>
  <c r="BA32" i="19"/>
  <c r="BA31" i="19"/>
  <c r="BA30" i="19"/>
  <c r="BA29" i="19"/>
  <c r="BA28" i="19"/>
  <c r="BA27" i="19"/>
  <c r="BA26" i="19"/>
  <c r="BA25" i="19"/>
  <c r="BA24" i="19"/>
  <c r="BA23" i="19"/>
  <c r="BA22" i="19"/>
  <c r="BA21" i="19"/>
  <c r="BA20" i="19"/>
  <c r="BA19" i="19"/>
  <c r="BA18" i="19"/>
  <c r="BA17" i="19"/>
  <c r="BA16" i="19"/>
  <c r="BA15" i="19"/>
  <c r="BA14" i="19"/>
  <c r="BA13" i="19"/>
  <c r="BA12" i="19"/>
  <c r="BA11" i="19"/>
  <c r="BA10" i="19"/>
  <c r="BA9" i="19"/>
  <c r="BA8" i="19"/>
  <c r="BA7" i="19"/>
  <c r="BA6" i="19"/>
  <c r="BA5" i="19"/>
  <c r="BA4" i="19"/>
  <c r="BA3" i="19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AA6" i="19"/>
  <c r="AA5" i="19"/>
  <c r="AA4" i="19"/>
  <c r="AA3" i="19"/>
  <c r="Z102" i="19"/>
  <c r="Z101" i="19"/>
  <c r="Z100" i="19"/>
  <c r="Z99" i="19"/>
  <c r="Z98" i="19"/>
  <c r="Z97" i="19"/>
  <c r="Z96" i="19"/>
  <c r="Z95" i="19"/>
  <c r="Z94" i="19"/>
  <c r="Z93" i="19"/>
  <c r="Z92" i="19"/>
  <c r="Z91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4" i="19"/>
  <c r="Z63" i="19"/>
  <c r="Z62" i="19"/>
  <c r="Z61" i="19"/>
  <c r="Z60" i="19"/>
  <c r="Z59" i="19"/>
  <c r="Z58" i="19"/>
  <c r="Z57" i="19"/>
  <c r="Z56" i="19"/>
  <c r="Z55" i="19"/>
  <c r="Z54" i="19"/>
  <c r="Z53" i="19"/>
  <c r="Z52" i="19"/>
  <c r="Z51" i="19"/>
  <c r="Z50" i="19"/>
  <c r="Z49" i="19"/>
  <c r="Z48" i="19"/>
  <c r="Z47" i="19"/>
  <c r="Z46" i="19"/>
  <c r="Z45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9"/>
  <c r="Z11" i="19"/>
  <c r="Z10" i="19"/>
  <c r="Z9" i="19"/>
  <c r="Z8" i="19"/>
  <c r="Z7" i="19"/>
  <c r="Z6" i="19"/>
  <c r="Z5" i="19"/>
  <c r="Z4" i="19"/>
  <c r="Z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6" i="19"/>
  <c r="Y5" i="19"/>
  <c r="Y4" i="19"/>
  <c r="Y3" i="19"/>
  <c r="AA111" i="38"/>
  <c r="AA110" i="38"/>
  <c r="AA109" i="38"/>
  <c r="AA108" i="38"/>
  <c r="AA106" i="38"/>
  <c r="AA105" i="38"/>
  <c r="Z111" i="38"/>
  <c r="Z110" i="38"/>
  <c r="Z109" i="38"/>
  <c r="Z108" i="38"/>
  <c r="Z106" i="38"/>
  <c r="Z105" i="38"/>
  <c r="Y111" i="38"/>
  <c r="Y110" i="38"/>
  <c r="Y109" i="38"/>
  <c r="Y108" i="38"/>
  <c r="Y106" i="38"/>
  <c r="Y105" i="38"/>
  <c r="AA223" i="36"/>
  <c r="AA222" i="36"/>
  <c r="AA221" i="36"/>
  <c r="AA220" i="36"/>
  <c r="AA218" i="36"/>
  <c r="AA217" i="36"/>
  <c r="Z223" i="36"/>
  <c r="Z222" i="36"/>
  <c r="Z221" i="36"/>
  <c r="Z220" i="36"/>
  <c r="Z218" i="36"/>
  <c r="Z217" i="36"/>
  <c r="Y223" i="36"/>
  <c r="Y222" i="36"/>
  <c r="Y221" i="36"/>
  <c r="Y220" i="36"/>
  <c r="Y218" i="36"/>
  <c r="Y217" i="36"/>
  <c r="AA111" i="33"/>
  <c r="AA110" i="33"/>
  <c r="AA109" i="33"/>
  <c r="AA108" i="33"/>
  <c r="AA106" i="33"/>
  <c r="AA105" i="33"/>
  <c r="Z111" i="33"/>
  <c r="Z110" i="33"/>
  <c r="Z109" i="33"/>
  <c r="Z108" i="33"/>
  <c r="Z106" i="33"/>
  <c r="Z105" i="33"/>
  <c r="Y111" i="33"/>
  <c r="Y110" i="33"/>
  <c r="Y109" i="33"/>
  <c r="Y108" i="33"/>
  <c r="Y106" i="33"/>
  <c r="Y105" i="33"/>
  <c r="AA223" i="13"/>
  <c r="AA222" i="13"/>
  <c r="AA221" i="13"/>
  <c r="AA220" i="13"/>
  <c r="AA218" i="13"/>
  <c r="AA217" i="13"/>
  <c r="Z223" i="13"/>
  <c r="Z222" i="13"/>
  <c r="Z221" i="13"/>
  <c r="Z220" i="13"/>
  <c r="Z218" i="13"/>
  <c r="Z217" i="13"/>
  <c r="Y223" i="13"/>
  <c r="Y222" i="13"/>
  <c r="Y221" i="13"/>
  <c r="Y220" i="13"/>
  <c r="Y218" i="13"/>
  <c r="Y217" i="13"/>
  <c r="AA111" i="31"/>
  <c r="BO26" i="31" s="1"/>
  <c r="AA110" i="31"/>
  <c r="AA109" i="31"/>
  <c r="AA108" i="31"/>
  <c r="AA106" i="31"/>
  <c r="AA105" i="31"/>
  <c r="Z111" i="31"/>
  <c r="BN23" i="31" s="1"/>
  <c r="Z110" i="31"/>
  <c r="Z109" i="31"/>
  <c r="Z108" i="31"/>
  <c r="Z106" i="31"/>
  <c r="Z105" i="31"/>
  <c r="Y111" i="31"/>
  <c r="BM25" i="31" s="1"/>
  <c r="Y110" i="31"/>
  <c r="Y109" i="31"/>
  <c r="Y108" i="31"/>
  <c r="Y106" i="31"/>
  <c r="Y105" i="31"/>
  <c r="AA111" i="29"/>
  <c r="AA110" i="29"/>
  <c r="AA109" i="29"/>
  <c r="AA108" i="29"/>
  <c r="AA106" i="29"/>
  <c r="AA105" i="29"/>
  <c r="Z111" i="29"/>
  <c r="BN102" i="29" s="1"/>
  <c r="Z110" i="29"/>
  <c r="Z109" i="29"/>
  <c r="Z108" i="29"/>
  <c r="Z106" i="29"/>
  <c r="Z105" i="29"/>
  <c r="Y111" i="29"/>
  <c r="BM10" i="29" s="1"/>
  <c r="Y110" i="29"/>
  <c r="Y109" i="29"/>
  <c r="Y108" i="29"/>
  <c r="Y106" i="29"/>
  <c r="Y105" i="29"/>
  <c r="AA223" i="6"/>
  <c r="AA222" i="6"/>
  <c r="AA221" i="6"/>
  <c r="AA220" i="6"/>
  <c r="AA218" i="6"/>
  <c r="AA217" i="6"/>
  <c r="Z223" i="6"/>
  <c r="Z222" i="6"/>
  <c r="Z221" i="6"/>
  <c r="Z220" i="6"/>
  <c r="Z218" i="6"/>
  <c r="Z217" i="6"/>
  <c r="Y223" i="6"/>
  <c r="Y222" i="6"/>
  <c r="Y221" i="6"/>
  <c r="Y220" i="6"/>
  <c r="Y218" i="6"/>
  <c r="Y217" i="6"/>
  <c r="AA111" i="28"/>
  <c r="BO87" i="28" s="1"/>
  <c r="AA110" i="28"/>
  <c r="AA109" i="28"/>
  <c r="AA108" i="28"/>
  <c r="AA106" i="28"/>
  <c r="AA105" i="28"/>
  <c r="Z111" i="28"/>
  <c r="BN91" i="28" s="1"/>
  <c r="Z110" i="28"/>
  <c r="Z109" i="28"/>
  <c r="Z108" i="28"/>
  <c r="Z106" i="28"/>
  <c r="Z105" i="28"/>
  <c r="Y111" i="28"/>
  <c r="Y110" i="28"/>
  <c r="Y109" i="28"/>
  <c r="Y108" i="28"/>
  <c r="Y106" i="28"/>
  <c r="Y105" i="28"/>
  <c r="AA223" i="4"/>
  <c r="AA222" i="4"/>
  <c r="AA221" i="4"/>
  <c r="AA220" i="4"/>
  <c r="AA218" i="4"/>
  <c r="AA217" i="4"/>
  <c r="Z223" i="4"/>
  <c r="Z222" i="4"/>
  <c r="Z221" i="4"/>
  <c r="Z220" i="4"/>
  <c r="Z218" i="4"/>
  <c r="Z217" i="4"/>
  <c r="Y223" i="4"/>
  <c r="Y222" i="4"/>
  <c r="Y221" i="4"/>
  <c r="Y220" i="4"/>
  <c r="Y218" i="4"/>
  <c r="Y217" i="4"/>
  <c r="AA107" i="54" l="1"/>
  <c r="AA107" i="40" s="1"/>
  <c r="AA107" i="49"/>
  <c r="AA107" i="61"/>
  <c r="AB107" i="37"/>
  <c r="CF108" i="19"/>
  <c r="AC53" i="46"/>
  <c r="AN53" i="46" s="1"/>
  <c r="CG110" i="19"/>
  <c r="Z108" i="39"/>
  <c r="P107" i="37"/>
  <c r="Q107" i="54" s="1"/>
  <c r="Q107" i="61"/>
  <c r="Q107" i="49"/>
  <c r="BD111" i="39"/>
  <c r="R107" i="49"/>
  <c r="R107" i="54"/>
  <c r="U107" i="46"/>
  <c r="U107" i="42" s="1"/>
  <c r="U107" i="57"/>
  <c r="U107" i="60" s="1"/>
  <c r="U107" i="52"/>
  <c r="AC7" i="46"/>
  <c r="AC35" i="46"/>
  <c r="AC39" i="46"/>
  <c r="AC91" i="46"/>
  <c r="AC4" i="57"/>
  <c r="AC8" i="57"/>
  <c r="AC12" i="57"/>
  <c r="AC16" i="57"/>
  <c r="AC20" i="57"/>
  <c r="AC24" i="57"/>
  <c r="AC28" i="57"/>
  <c r="AC32" i="57"/>
  <c r="AC36" i="57"/>
  <c r="AC40" i="57"/>
  <c r="AC44" i="57"/>
  <c r="AC48" i="57"/>
  <c r="AC52" i="57"/>
  <c r="AC56" i="57"/>
  <c r="AC60" i="57"/>
  <c r="AC64" i="57"/>
  <c r="AC68" i="57"/>
  <c r="AC72" i="57"/>
  <c r="AC76" i="57"/>
  <c r="AC80" i="57"/>
  <c r="AC84" i="57"/>
  <c r="AC88" i="57"/>
  <c r="AC92" i="57"/>
  <c r="AC96" i="57"/>
  <c r="AC100" i="57"/>
  <c r="AC6" i="57"/>
  <c r="AC10" i="57"/>
  <c r="AC14" i="57"/>
  <c r="AC18" i="57"/>
  <c r="R107" i="34" a="1"/>
  <c r="R107" i="34" s="1"/>
  <c r="S107" i="57" s="1"/>
  <c r="T107" i="57"/>
  <c r="T107" i="46"/>
  <c r="AC107" i="46"/>
  <c r="AJ107" i="46" s="1"/>
  <c r="F35" i="23" s="1"/>
  <c r="AD107" i="34" a="1"/>
  <c r="AD107" i="34" s="1"/>
  <c r="AD107" i="57" s="1"/>
  <c r="AC107" i="57"/>
  <c r="AN107" i="57" s="1"/>
  <c r="J32" i="62" s="1"/>
  <c r="AC107" i="52"/>
  <c r="AN107" i="52" s="1"/>
  <c r="J32" i="41" s="1"/>
  <c r="T107" i="52"/>
  <c r="U107" i="40"/>
  <c r="AI107" i="70"/>
  <c r="E30" i="62" s="1"/>
  <c r="E29" i="62" s="1"/>
  <c r="R107" i="13"/>
  <c r="S107" i="56" s="1"/>
  <c r="AI107" i="56"/>
  <c r="E31" i="62" s="1"/>
  <c r="AM107" i="56"/>
  <c r="I31" i="62" s="1"/>
  <c r="T107" i="51"/>
  <c r="T107" i="45"/>
  <c r="AD107" i="13"/>
  <c r="AC107" i="70"/>
  <c r="AC107" i="58"/>
  <c r="AJ107" i="58" s="1"/>
  <c r="F34" i="62" s="1"/>
  <c r="AC107" i="45"/>
  <c r="AC107" i="51"/>
  <c r="AC107" i="56"/>
  <c r="AN107" i="56" s="1"/>
  <c r="J31" i="62" s="1"/>
  <c r="AM107" i="70"/>
  <c r="I30" i="62" s="1"/>
  <c r="T107" i="58"/>
  <c r="AC22" i="57"/>
  <c r="V27" i="37"/>
  <c r="U27" i="37" s="1"/>
  <c r="T27" i="37" s="1"/>
  <c r="S27" i="37" s="1"/>
  <c r="R27" i="37" s="1"/>
  <c r="Q27" i="37" s="1"/>
  <c r="P27" i="37" s="1"/>
  <c r="O27" i="37" s="1"/>
  <c r="N27" i="37" s="1"/>
  <c r="M27" i="37" s="1"/>
  <c r="L27" i="37" s="1"/>
  <c r="K27" i="37" s="1"/>
  <c r="J27" i="37" s="1"/>
  <c r="I27" i="37" s="1"/>
  <c r="H27" i="37" s="1"/>
  <c r="G27" i="37" s="1"/>
  <c r="F27" i="37" s="1"/>
  <c r="E27" i="37" s="1"/>
  <c r="D27" i="37" s="1"/>
  <c r="C27" i="37" s="1"/>
  <c r="V75" i="37"/>
  <c r="U75" i="37" s="1"/>
  <c r="T75" i="37" s="1"/>
  <c r="S75" i="37" s="1"/>
  <c r="R75" i="37" s="1"/>
  <c r="Q75" i="37" s="1"/>
  <c r="P75" i="37" s="1"/>
  <c r="O75" i="37" s="1"/>
  <c r="N75" i="37" s="1"/>
  <c r="M75" i="37" s="1"/>
  <c r="L75" i="37" s="1"/>
  <c r="K75" i="37" s="1"/>
  <c r="J75" i="37" s="1"/>
  <c r="I75" i="37" s="1"/>
  <c r="H75" i="37" s="1"/>
  <c r="G75" i="37" s="1"/>
  <c r="F75" i="37" s="1"/>
  <c r="E75" i="37" s="1"/>
  <c r="D75" i="37" s="1"/>
  <c r="C75" i="37" s="1"/>
  <c r="V77" i="37"/>
  <c r="U77" i="37" s="1"/>
  <c r="T77" i="37" s="1"/>
  <c r="S77" i="37" s="1"/>
  <c r="R77" i="37" s="1"/>
  <c r="Q77" i="37" s="1"/>
  <c r="P77" i="37" s="1"/>
  <c r="O77" i="37" s="1"/>
  <c r="N77" i="37" s="1"/>
  <c r="M77" i="37" s="1"/>
  <c r="L77" i="37" s="1"/>
  <c r="K77" i="37" s="1"/>
  <c r="J77" i="37" s="1"/>
  <c r="I77" i="37" s="1"/>
  <c r="H77" i="37" s="1"/>
  <c r="G77" i="37" s="1"/>
  <c r="F77" i="37" s="1"/>
  <c r="E77" i="37" s="1"/>
  <c r="D77" i="37" s="1"/>
  <c r="C77" i="37" s="1"/>
  <c r="V45" i="37"/>
  <c r="U45" i="37" s="1"/>
  <c r="T45" i="37" s="1"/>
  <c r="S45" i="37" s="1"/>
  <c r="R45" i="37" s="1"/>
  <c r="Q45" i="37" s="1"/>
  <c r="P45" i="37" s="1"/>
  <c r="O45" i="37" s="1"/>
  <c r="N45" i="37" s="1"/>
  <c r="M45" i="37" s="1"/>
  <c r="L45" i="37" s="1"/>
  <c r="K45" i="37" s="1"/>
  <c r="J45" i="37" s="1"/>
  <c r="I45" i="37" s="1"/>
  <c r="H45" i="37" s="1"/>
  <c r="G45" i="37" s="1"/>
  <c r="F45" i="37" s="1"/>
  <c r="E45" i="37" s="1"/>
  <c r="D45" i="37" s="1"/>
  <c r="C45" i="37" s="1"/>
  <c r="V13" i="37"/>
  <c r="U13" i="37" s="1"/>
  <c r="T13" i="37" s="1"/>
  <c r="S13" i="37" s="1"/>
  <c r="R13" i="37" s="1"/>
  <c r="Q13" i="37" s="1"/>
  <c r="P13" i="37" s="1"/>
  <c r="O13" i="37" s="1"/>
  <c r="N13" i="37" s="1"/>
  <c r="M13" i="37" s="1"/>
  <c r="L13" i="37" s="1"/>
  <c r="K13" i="37" s="1"/>
  <c r="J13" i="37" s="1"/>
  <c r="I13" i="37" s="1"/>
  <c r="H13" i="37" s="1"/>
  <c r="G13" i="37" s="1"/>
  <c r="F13" i="37" s="1"/>
  <c r="E13" i="37" s="1"/>
  <c r="D13" i="37" s="1"/>
  <c r="C13" i="37" s="1"/>
  <c r="V100" i="37"/>
  <c r="U100" i="37" s="1"/>
  <c r="T100" i="37" s="1"/>
  <c r="S100" i="37" s="1"/>
  <c r="R100" i="37" s="1"/>
  <c r="Q100" i="37" s="1"/>
  <c r="P100" i="37" s="1"/>
  <c r="O100" i="37" s="1"/>
  <c r="N100" i="37" s="1"/>
  <c r="M100" i="37" s="1"/>
  <c r="L100" i="37" s="1"/>
  <c r="K100" i="37" s="1"/>
  <c r="J100" i="37" s="1"/>
  <c r="I100" i="37" s="1"/>
  <c r="H100" i="37" s="1"/>
  <c r="G100" i="37" s="1"/>
  <c r="F100" i="37" s="1"/>
  <c r="E100" i="37" s="1"/>
  <c r="D100" i="37" s="1"/>
  <c r="C100" i="37" s="1"/>
  <c r="V68" i="37"/>
  <c r="U68" i="37" s="1"/>
  <c r="T68" i="37" s="1"/>
  <c r="S68" i="37" s="1"/>
  <c r="R68" i="37" s="1"/>
  <c r="Q68" i="37" s="1"/>
  <c r="P68" i="37" s="1"/>
  <c r="O68" i="37" s="1"/>
  <c r="N68" i="37" s="1"/>
  <c r="M68" i="37" s="1"/>
  <c r="L68" i="37" s="1"/>
  <c r="K68" i="37" s="1"/>
  <c r="J68" i="37" s="1"/>
  <c r="I68" i="37" s="1"/>
  <c r="H68" i="37" s="1"/>
  <c r="G68" i="37" s="1"/>
  <c r="F68" i="37" s="1"/>
  <c r="E68" i="37" s="1"/>
  <c r="D68" i="37" s="1"/>
  <c r="C68" i="37" s="1"/>
  <c r="V74" i="37"/>
  <c r="U74" i="37" s="1"/>
  <c r="T74" i="37" s="1"/>
  <c r="S74" i="37" s="1"/>
  <c r="R74" i="37" s="1"/>
  <c r="Q74" i="37" s="1"/>
  <c r="P74" i="37" s="1"/>
  <c r="O74" i="37" s="1"/>
  <c r="N74" i="37" s="1"/>
  <c r="M74" i="37" s="1"/>
  <c r="L74" i="37" s="1"/>
  <c r="K74" i="37" s="1"/>
  <c r="J74" i="37" s="1"/>
  <c r="I74" i="37" s="1"/>
  <c r="H74" i="37" s="1"/>
  <c r="G74" i="37" s="1"/>
  <c r="F74" i="37" s="1"/>
  <c r="E74" i="37" s="1"/>
  <c r="D74" i="37" s="1"/>
  <c r="C74" i="37" s="1"/>
  <c r="Z82" i="37"/>
  <c r="AA82" i="37" s="1"/>
  <c r="AB82" i="37" s="1"/>
  <c r="AC82" i="37" s="1"/>
  <c r="Z50" i="37"/>
  <c r="AA50" i="37" s="1"/>
  <c r="AB50" i="37" s="1"/>
  <c r="AC50" i="37" s="1"/>
  <c r="Z88" i="37"/>
  <c r="AA88" i="37" s="1"/>
  <c r="AB88" i="37" s="1"/>
  <c r="AC88" i="37" s="1"/>
  <c r="Z32" i="37"/>
  <c r="AA32" i="37" s="1"/>
  <c r="AB32" i="37" s="1"/>
  <c r="AC32" i="37" s="1"/>
  <c r="V55" i="37"/>
  <c r="U55" i="37" s="1"/>
  <c r="T55" i="37" s="1"/>
  <c r="S55" i="37" s="1"/>
  <c r="R55" i="37" s="1"/>
  <c r="Q55" i="37" s="1"/>
  <c r="P55" i="37" s="1"/>
  <c r="O55" i="37" s="1"/>
  <c r="N55" i="37" s="1"/>
  <c r="M55" i="37" s="1"/>
  <c r="L55" i="37" s="1"/>
  <c r="K55" i="37" s="1"/>
  <c r="J55" i="37" s="1"/>
  <c r="I55" i="37" s="1"/>
  <c r="H55" i="37" s="1"/>
  <c r="G55" i="37" s="1"/>
  <c r="F55" i="37" s="1"/>
  <c r="E55" i="37" s="1"/>
  <c r="D55" i="37" s="1"/>
  <c r="C55" i="37" s="1"/>
  <c r="V52" i="37"/>
  <c r="U52" i="37" s="1"/>
  <c r="T52" i="37" s="1"/>
  <c r="S52" i="37" s="1"/>
  <c r="R52" i="37" s="1"/>
  <c r="Q52" i="37" s="1"/>
  <c r="P52" i="37" s="1"/>
  <c r="O52" i="37" s="1"/>
  <c r="N52" i="37" s="1"/>
  <c r="M52" i="37" s="1"/>
  <c r="L52" i="37" s="1"/>
  <c r="K52" i="37" s="1"/>
  <c r="J52" i="37" s="1"/>
  <c r="I52" i="37" s="1"/>
  <c r="H52" i="37" s="1"/>
  <c r="G52" i="37" s="1"/>
  <c r="F52" i="37" s="1"/>
  <c r="E52" i="37" s="1"/>
  <c r="D52" i="37" s="1"/>
  <c r="C52" i="37" s="1"/>
  <c r="V20" i="37"/>
  <c r="U20" i="37" s="1"/>
  <c r="T20" i="37" s="1"/>
  <c r="S20" i="37" s="1"/>
  <c r="R20" i="37" s="1"/>
  <c r="Q20" i="37" s="1"/>
  <c r="P20" i="37" s="1"/>
  <c r="O20" i="37" s="1"/>
  <c r="N20" i="37" s="1"/>
  <c r="M20" i="37" s="1"/>
  <c r="L20" i="37" s="1"/>
  <c r="K20" i="37" s="1"/>
  <c r="J20" i="37" s="1"/>
  <c r="I20" i="37" s="1"/>
  <c r="H20" i="37" s="1"/>
  <c r="G20" i="37" s="1"/>
  <c r="F20" i="37" s="1"/>
  <c r="E20" i="37" s="1"/>
  <c r="D20" i="37" s="1"/>
  <c r="C20" i="37" s="1"/>
  <c r="Z16" i="37"/>
  <c r="AA16" i="37" s="1"/>
  <c r="AB16" i="37" s="1"/>
  <c r="AC16" i="37" s="1"/>
  <c r="V53" i="37"/>
  <c r="U53" i="37" s="1"/>
  <c r="T53" i="37" s="1"/>
  <c r="S53" i="37" s="1"/>
  <c r="R53" i="37" s="1"/>
  <c r="Q53" i="37" s="1"/>
  <c r="P53" i="37" s="1"/>
  <c r="O53" i="37" s="1"/>
  <c r="N53" i="37" s="1"/>
  <c r="M53" i="37" s="1"/>
  <c r="L53" i="37" s="1"/>
  <c r="K53" i="37" s="1"/>
  <c r="J53" i="37" s="1"/>
  <c r="I53" i="37" s="1"/>
  <c r="H53" i="37" s="1"/>
  <c r="G53" i="37" s="1"/>
  <c r="F53" i="37" s="1"/>
  <c r="E53" i="37" s="1"/>
  <c r="D53" i="37" s="1"/>
  <c r="C53" i="37" s="1"/>
  <c r="V21" i="37"/>
  <c r="U21" i="37" s="1"/>
  <c r="T21" i="37" s="1"/>
  <c r="S21" i="37" s="1"/>
  <c r="R21" i="37" s="1"/>
  <c r="Q21" i="37" s="1"/>
  <c r="P21" i="37" s="1"/>
  <c r="O21" i="37" s="1"/>
  <c r="N21" i="37" s="1"/>
  <c r="M21" i="37" s="1"/>
  <c r="L21" i="37" s="1"/>
  <c r="K21" i="37" s="1"/>
  <c r="J21" i="37" s="1"/>
  <c r="I21" i="37" s="1"/>
  <c r="H21" i="37" s="1"/>
  <c r="G21" i="37" s="1"/>
  <c r="F21" i="37" s="1"/>
  <c r="E21" i="37" s="1"/>
  <c r="D21" i="37" s="1"/>
  <c r="C21" i="37" s="1"/>
  <c r="Z67" i="37"/>
  <c r="AA67" i="37" s="1"/>
  <c r="AB67" i="37" s="1"/>
  <c r="AC67" i="37" s="1"/>
  <c r="Z3" i="37"/>
  <c r="AA3" i="37" s="1"/>
  <c r="AB3" i="37" s="1"/>
  <c r="AC3" i="37" s="1"/>
  <c r="V84" i="37"/>
  <c r="U84" i="37" s="1"/>
  <c r="T84" i="37" s="1"/>
  <c r="S84" i="37" s="1"/>
  <c r="R84" i="37" s="1"/>
  <c r="Q84" i="37" s="1"/>
  <c r="P84" i="37" s="1"/>
  <c r="O84" i="37" s="1"/>
  <c r="N84" i="37" s="1"/>
  <c r="M84" i="37" s="1"/>
  <c r="L84" i="37" s="1"/>
  <c r="K84" i="37" s="1"/>
  <c r="J84" i="37" s="1"/>
  <c r="I84" i="37" s="1"/>
  <c r="H84" i="37" s="1"/>
  <c r="G84" i="37" s="1"/>
  <c r="F84" i="37" s="1"/>
  <c r="E84" i="37" s="1"/>
  <c r="D84" i="37" s="1"/>
  <c r="C84" i="37" s="1"/>
  <c r="V51" i="37"/>
  <c r="U51" i="37" s="1"/>
  <c r="T51" i="37" s="1"/>
  <c r="S51" i="37" s="1"/>
  <c r="R51" i="37" s="1"/>
  <c r="Q51" i="37" s="1"/>
  <c r="P51" i="37" s="1"/>
  <c r="O51" i="37" s="1"/>
  <c r="N51" i="37" s="1"/>
  <c r="M51" i="37" s="1"/>
  <c r="L51" i="37" s="1"/>
  <c r="K51" i="37" s="1"/>
  <c r="J51" i="37" s="1"/>
  <c r="I51" i="37" s="1"/>
  <c r="H51" i="37" s="1"/>
  <c r="G51" i="37" s="1"/>
  <c r="F51" i="37" s="1"/>
  <c r="E51" i="37" s="1"/>
  <c r="D51" i="37" s="1"/>
  <c r="C51" i="37" s="1"/>
  <c r="Z90" i="37"/>
  <c r="AA90" i="37" s="1"/>
  <c r="AB90" i="37" s="1"/>
  <c r="AC90" i="37" s="1"/>
  <c r="Z58" i="37"/>
  <c r="AA58" i="37" s="1"/>
  <c r="AB58" i="37" s="1"/>
  <c r="AC58" i="37" s="1"/>
  <c r="AC73" i="37"/>
  <c r="Z96" i="37"/>
  <c r="AA96" i="37" s="1"/>
  <c r="AB96" i="37" s="1"/>
  <c r="AC96" i="37" s="1"/>
  <c r="V3" i="37"/>
  <c r="U3" i="37" s="1"/>
  <c r="T3" i="37" s="1"/>
  <c r="S3" i="37" s="1"/>
  <c r="R3" i="37" s="1"/>
  <c r="Q3" i="37" s="1"/>
  <c r="P3" i="37" s="1"/>
  <c r="O3" i="37" s="1"/>
  <c r="N3" i="37" s="1"/>
  <c r="M3" i="37" s="1"/>
  <c r="L3" i="37" s="1"/>
  <c r="K3" i="37" s="1"/>
  <c r="J3" i="37" s="1"/>
  <c r="I3" i="37" s="1"/>
  <c r="H3" i="37" s="1"/>
  <c r="G3" i="37" s="1"/>
  <c r="F3" i="37" s="1"/>
  <c r="E3" i="37" s="1"/>
  <c r="D3" i="37" s="1"/>
  <c r="C3" i="37" s="1"/>
  <c r="Z74" i="37"/>
  <c r="AA74" i="37" s="1"/>
  <c r="AB74" i="37" s="1"/>
  <c r="AC74" i="37" s="1"/>
  <c r="Z64" i="37"/>
  <c r="AA64" i="37" s="1"/>
  <c r="AB64" i="37" s="1"/>
  <c r="AC64" i="37" s="1"/>
  <c r="V8" i="37"/>
  <c r="U8" i="37" s="1"/>
  <c r="T8" i="37" s="1"/>
  <c r="S8" i="37" s="1"/>
  <c r="R8" i="37" s="1"/>
  <c r="Q8" i="37" s="1"/>
  <c r="P8" i="37" s="1"/>
  <c r="O8" i="37" s="1"/>
  <c r="N8" i="37" s="1"/>
  <c r="M8" i="37" s="1"/>
  <c r="L8" i="37" s="1"/>
  <c r="K8" i="37" s="1"/>
  <c r="J8" i="37" s="1"/>
  <c r="I8" i="37" s="1"/>
  <c r="H8" i="37" s="1"/>
  <c r="G8" i="37" s="1"/>
  <c r="F8" i="37" s="1"/>
  <c r="E8" i="37" s="1"/>
  <c r="D8" i="37" s="1"/>
  <c r="C8" i="37" s="1"/>
  <c r="Z61" i="37"/>
  <c r="AA61" i="37" s="1"/>
  <c r="AB61" i="37" s="1"/>
  <c r="AC61" i="37" s="1"/>
  <c r="V70" i="37"/>
  <c r="U70" i="37" s="1"/>
  <c r="T70" i="37" s="1"/>
  <c r="S70" i="37" s="1"/>
  <c r="R70" i="37" s="1"/>
  <c r="Q70" i="37" s="1"/>
  <c r="P70" i="37" s="1"/>
  <c r="O70" i="37" s="1"/>
  <c r="N70" i="37" s="1"/>
  <c r="M70" i="37" s="1"/>
  <c r="L70" i="37" s="1"/>
  <c r="K70" i="37" s="1"/>
  <c r="J70" i="37" s="1"/>
  <c r="I70" i="37" s="1"/>
  <c r="H70" i="37" s="1"/>
  <c r="G70" i="37" s="1"/>
  <c r="F70" i="37" s="1"/>
  <c r="E70" i="37" s="1"/>
  <c r="D70" i="37" s="1"/>
  <c r="C70" i="37" s="1"/>
  <c r="V72" i="37"/>
  <c r="U72" i="37" s="1"/>
  <c r="T72" i="37" s="1"/>
  <c r="S72" i="37" s="1"/>
  <c r="R72" i="37" s="1"/>
  <c r="Q72" i="37" s="1"/>
  <c r="P72" i="37" s="1"/>
  <c r="O72" i="37" s="1"/>
  <c r="N72" i="37" s="1"/>
  <c r="M72" i="37" s="1"/>
  <c r="L72" i="37" s="1"/>
  <c r="K72" i="37" s="1"/>
  <c r="J72" i="37" s="1"/>
  <c r="I72" i="37" s="1"/>
  <c r="H72" i="37" s="1"/>
  <c r="G72" i="37" s="1"/>
  <c r="F72" i="37" s="1"/>
  <c r="E72" i="37" s="1"/>
  <c r="D72" i="37" s="1"/>
  <c r="C72" i="37" s="1"/>
  <c r="V93" i="37"/>
  <c r="U93" i="37" s="1"/>
  <c r="T93" i="37" s="1"/>
  <c r="S93" i="37" s="1"/>
  <c r="R93" i="37" s="1"/>
  <c r="Q93" i="37" s="1"/>
  <c r="P93" i="37" s="1"/>
  <c r="O93" i="37" s="1"/>
  <c r="N93" i="37" s="1"/>
  <c r="M93" i="37" s="1"/>
  <c r="L93" i="37" s="1"/>
  <c r="K93" i="37" s="1"/>
  <c r="J93" i="37" s="1"/>
  <c r="I93" i="37" s="1"/>
  <c r="H93" i="37" s="1"/>
  <c r="G93" i="37" s="1"/>
  <c r="F93" i="37" s="1"/>
  <c r="E93" i="37" s="1"/>
  <c r="D93" i="37" s="1"/>
  <c r="C93" i="37" s="1"/>
  <c r="V61" i="37"/>
  <c r="U61" i="37" s="1"/>
  <c r="T61" i="37" s="1"/>
  <c r="S61" i="37" s="1"/>
  <c r="R61" i="37" s="1"/>
  <c r="Q61" i="37" s="1"/>
  <c r="P61" i="37" s="1"/>
  <c r="O61" i="37" s="1"/>
  <c r="N61" i="37" s="1"/>
  <c r="M61" i="37" s="1"/>
  <c r="L61" i="37" s="1"/>
  <c r="K61" i="37" s="1"/>
  <c r="J61" i="37" s="1"/>
  <c r="I61" i="37" s="1"/>
  <c r="H61" i="37" s="1"/>
  <c r="G61" i="37" s="1"/>
  <c r="F61" i="37" s="1"/>
  <c r="E61" i="37" s="1"/>
  <c r="D61" i="37" s="1"/>
  <c r="C61" i="37" s="1"/>
  <c r="V29" i="37"/>
  <c r="U29" i="37" s="1"/>
  <c r="T29" i="37" s="1"/>
  <c r="S29" i="37" s="1"/>
  <c r="R29" i="37" s="1"/>
  <c r="Q29" i="37" s="1"/>
  <c r="P29" i="37" s="1"/>
  <c r="O29" i="37" s="1"/>
  <c r="N29" i="37" s="1"/>
  <c r="M29" i="37" s="1"/>
  <c r="L29" i="37" s="1"/>
  <c r="K29" i="37" s="1"/>
  <c r="J29" i="37" s="1"/>
  <c r="I29" i="37" s="1"/>
  <c r="H29" i="37" s="1"/>
  <c r="G29" i="37" s="1"/>
  <c r="F29" i="37" s="1"/>
  <c r="E29" i="37" s="1"/>
  <c r="D29" i="37" s="1"/>
  <c r="C29" i="37" s="1"/>
  <c r="V23" i="37"/>
  <c r="U23" i="37" s="1"/>
  <c r="T23" i="37" s="1"/>
  <c r="S23" i="37" s="1"/>
  <c r="R23" i="37" s="1"/>
  <c r="Q23" i="37" s="1"/>
  <c r="P23" i="37" s="1"/>
  <c r="O23" i="37" s="1"/>
  <c r="N23" i="37" s="1"/>
  <c r="M23" i="37" s="1"/>
  <c r="L23" i="37" s="1"/>
  <c r="K23" i="37" s="1"/>
  <c r="J23" i="37" s="1"/>
  <c r="I23" i="37" s="1"/>
  <c r="H23" i="37" s="1"/>
  <c r="G23" i="37" s="1"/>
  <c r="F23" i="37" s="1"/>
  <c r="E23" i="37" s="1"/>
  <c r="D23" i="37" s="1"/>
  <c r="C23" i="37" s="1"/>
  <c r="Z56" i="37"/>
  <c r="AA56" i="37" s="1"/>
  <c r="AB56" i="37" s="1"/>
  <c r="AC56" i="37" s="1"/>
  <c r="Z89" i="37"/>
  <c r="AA89" i="37" s="1"/>
  <c r="AB89" i="37" s="1"/>
  <c r="AC89" i="37" s="1"/>
  <c r="Z93" i="37"/>
  <c r="AA93" i="37" s="1"/>
  <c r="AB93" i="37" s="1"/>
  <c r="AC93" i="37" s="1"/>
  <c r="V64" i="37"/>
  <c r="U64" i="37" s="1"/>
  <c r="T64" i="37" s="1"/>
  <c r="S64" i="37" s="1"/>
  <c r="R64" i="37" s="1"/>
  <c r="Q64" i="37" s="1"/>
  <c r="P64" i="37" s="1"/>
  <c r="O64" i="37" s="1"/>
  <c r="N64" i="37" s="1"/>
  <c r="M64" i="37" s="1"/>
  <c r="L64" i="37" s="1"/>
  <c r="K64" i="37" s="1"/>
  <c r="J64" i="37" s="1"/>
  <c r="I64" i="37" s="1"/>
  <c r="H64" i="37" s="1"/>
  <c r="G64" i="37" s="1"/>
  <c r="F64" i="37" s="1"/>
  <c r="E64" i="37" s="1"/>
  <c r="D64" i="37" s="1"/>
  <c r="C64" i="37" s="1"/>
  <c r="V85" i="37"/>
  <c r="U85" i="37" s="1"/>
  <c r="T85" i="37" s="1"/>
  <c r="S85" i="37" s="1"/>
  <c r="R85" i="37" s="1"/>
  <c r="Q85" i="37" s="1"/>
  <c r="P85" i="37" s="1"/>
  <c r="O85" i="37" s="1"/>
  <c r="N85" i="37" s="1"/>
  <c r="M85" i="37" s="1"/>
  <c r="L85" i="37" s="1"/>
  <c r="K85" i="37" s="1"/>
  <c r="J85" i="37" s="1"/>
  <c r="I85" i="37" s="1"/>
  <c r="H85" i="37" s="1"/>
  <c r="G85" i="37" s="1"/>
  <c r="F85" i="37" s="1"/>
  <c r="E85" i="37" s="1"/>
  <c r="D85" i="37" s="1"/>
  <c r="C85" i="37" s="1"/>
  <c r="V42" i="37"/>
  <c r="U42" i="37" s="1"/>
  <c r="T42" i="37" s="1"/>
  <c r="S42" i="37" s="1"/>
  <c r="R42" i="37" s="1"/>
  <c r="Q42" i="37" s="1"/>
  <c r="P42" i="37" s="1"/>
  <c r="O42" i="37" s="1"/>
  <c r="N42" i="37" s="1"/>
  <c r="M42" i="37" s="1"/>
  <c r="L42" i="37" s="1"/>
  <c r="K42" i="37" s="1"/>
  <c r="J42" i="37" s="1"/>
  <c r="I42" i="37" s="1"/>
  <c r="H42" i="37" s="1"/>
  <c r="G42" i="37" s="1"/>
  <c r="F42" i="37" s="1"/>
  <c r="E42" i="37" s="1"/>
  <c r="D42" i="37" s="1"/>
  <c r="C42" i="37" s="1"/>
  <c r="V28" i="37"/>
  <c r="U28" i="37" s="1"/>
  <c r="T28" i="37" s="1"/>
  <c r="S28" i="37" s="1"/>
  <c r="R28" i="37" s="1"/>
  <c r="Q28" i="37" s="1"/>
  <c r="P28" i="37" s="1"/>
  <c r="O28" i="37" s="1"/>
  <c r="N28" i="37" s="1"/>
  <c r="M28" i="37" s="1"/>
  <c r="L28" i="37" s="1"/>
  <c r="K28" i="37" s="1"/>
  <c r="J28" i="37" s="1"/>
  <c r="I28" i="37" s="1"/>
  <c r="H28" i="37" s="1"/>
  <c r="G28" i="37" s="1"/>
  <c r="F28" i="37" s="1"/>
  <c r="E28" i="37" s="1"/>
  <c r="D28" i="37" s="1"/>
  <c r="C28" i="37" s="1"/>
  <c r="V67" i="37"/>
  <c r="U67" i="37" s="1"/>
  <c r="T67" i="37" s="1"/>
  <c r="S67" i="37" s="1"/>
  <c r="R67" i="37" s="1"/>
  <c r="Q67" i="37" s="1"/>
  <c r="P67" i="37" s="1"/>
  <c r="O67" i="37" s="1"/>
  <c r="N67" i="37" s="1"/>
  <c r="M67" i="37" s="1"/>
  <c r="L67" i="37" s="1"/>
  <c r="K67" i="37" s="1"/>
  <c r="J67" i="37" s="1"/>
  <c r="I67" i="37" s="1"/>
  <c r="H67" i="37" s="1"/>
  <c r="G67" i="37" s="1"/>
  <c r="F67" i="37" s="1"/>
  <c r="E67" i="37" s="1"/>
  <c r="D67" i="37" s="1"/>
  <c r="C67" i="37" s="1"/>
  <c r="V11" i="37"/>
  <c r="U11" i="37" s="1"/>
  <c r="T11" i="37" s="1"/>
  <c r="S11" i="37" s="1"/>
  <c r="R11" i="37" s="1"/>
  <c r="Q11" i="37" s="1"/>
  <c r="P11" i="37" s="1"/>
  <c r="O11" i="37" s="1"/>
  <c r="N11" i="37" s="1"/>
  <c r="M11" i="37" s="1"/>
  <c r="L11" i="37" s="1"/>
  <c r="K11" i="37" s="1"/>
  <c r="J11" i="37" s="1"/>
  <c r="I11" i="37" s="1"/>
  <c r="H11" i="37" s="1"/>
  <c r="G11" i="37" s="1"/>
  <c r="F11" i="37" s="1"/>
  <c r="E11" i="37" s="1"/>
  <c r="D11" i="37" s="1"/>
  <c r="C11" i="37" s="1"/>
  <c r="V66" i="37"/>
  <c r="U66" i="37" s="1"/>
  <c r="T66" i="37" s="1"/>
  <c r="S66" i="37" s="1"/>
  <c r="R66" i="37" s="1"/>
  <c r="Q66" i="37" s="1"/>
  <c r="P66" i="37" s="1"/>
  <c r="O66" i="37" s="1"/>
  <c r="N66" i="37" s="1"/>
  <c r="M66" i="37" s="1"/>
  <c r="L66" i="37" s="1"/>
  <c r="K66" i="37" s="1"/>
  <c r="J66" i="37" s="1"/>
  <c r="I66" i="37" s="1"/>
  <c r="H66" i="37" s="1"/>
  <c r="G66" i="37" s="1"/>
  <c r="F66" i="37" s="1"/>
  <c r="E66" i="37" s="1"/>
  <c r="D66" i="37" s="1"/>
  <c r="C66" i="37" s="1"/>
  <c r="AB110" i="39"/>
  <c r="AB8" i="57"/>
  <c r="AN8" i="57" s="1"/>
  <c r="AB16" i="57"/>
  <c r="AT16" i="57" s="1"/>
  <c r="AB24" i="57"/>
  <c r="AN24" i="57" s="1"/>
  <c r="AB32" i="57"/>
  <c r="AT32" i="57" s="1"/>
  <c r="AB40" i="57"/>
  <c r="AT40" i="57" s="1"/>
  <c r="AB48" i="57"/>
  <c r="AT48" i="57" s="1"/>
  <c r="AB56" i="57"/>
  <c r="AB64" i="57"/>
  <c r="AB72" i="57"/>
  <c r="AT72" i="57" s="1"/>
  <c r="AB80" i="57"/>
  <c r="AT80" i="57" s="1"/>
  <c r="AB105" i="39"/>
  <c r="AC108" i="39"/>
  <c r="AB102" i="57"/>
  <c r="AT102" i="57" s="1"/>
  <c r="W107" i="32" a="1"/>
  <c r="W107" i="32" s="1"/>
  <c r="Y107" i="32" a="1"/>
  <c r="Y107" i="32" s="1"/>
  <c r="V44" i="32"/>
  <c r="U44" i="32" s="1"/>
  <c r="T44" i="32" s="1"/>
  <c r="S44" i="32" s="1"/>
  <c r="R44" i="32" s="1"/>
  <c r="Q44" i="32" s="1"/>
  <c r="P44" i="32" s="1"/>
  <c r="O44" i="32" s="1"/>
  <c r="N44" i="32" s="1"/>
  <c r="M44" i="32" s="1"/>
  <c r="L44" i="32" s="1"/>
  <c r="K44" i="32" s="1"/>
  <c r="J44" i="32" s="1"/>
  <c r="I44" i="32" s="1"/>
  <c r="H44" i="32" s="1"/>
  <c r="G44" i="32" s="1"/>
  <c r="F44" i="32" s="1"/>
  <c r="E44" i="32" s="1"/>
  <c r="D44" i="32" s="1"/>
  <c r="C44" i="32" s="1"/>
  <c r="V39" i="32"/>
  <c r="U39" i="32" s="1"/>
  <c r="T39" i="32" s="1"/>
  <c r="S39" i="32" s="1"/>
  <c r="R39" i="32" s="1"/>
  <c r="Q39" i="32" s="1"/>
  <c r="P39" i="32" s="1"/>
  <c r="O39" i="32" s="1"/>
  <c r="N39" i="32" s="1"/>
  <c r="M39" i="32" s="1"/>
  <c r="L39" i="32" s="1"/>
  <c r="K39" i="32" s="1"/>
  <c r="J39" i="32" s="1"/>
  <c r="I39" i="32" s="1"/>
  <c r="H39" i="32" s="1"/>
  <c r="G39" i="32" s="1"/>
  <c r="F39" i="32" s="1"/>
  <c r="E39" i="32" s="1"/>
  <c r="D39" i="32" s="1"/>
  <c r="C39" i="32" s="1"/>
  <c r="Z74" i="32"/>
  <c r="AA74" i="32" s="1"/>
  <c r="AB74" i="32" s="1"/>
  <c r="AC74" i="32" s="1"/>
  <c r="AD74" i="32" s="1"/>
  <c r="Z24" i="32"/>
  <c r="AA24" i="32" s="1"/>
  <c r="AB24" i="32" s="1"/>
  <c r="AC24" i="32" s="1"/>
  <c r="AD24" i="32" s="1"/>
  <c r="AN88" i="57"/>
  <c r="AT88" i="57"/>
  <c r="AN96" i="57"/>
  <c r="AT96" i="57"/>
  <c r="AC5" i="57"/>
  <c r="AC9" i="57"/>
  <c r="AT9" i="57" s="1"/>
  <c r="AC13" i="57"/>
  <c r="AC17" i="57"/>
  <c r="AT17" i="57" s="1"/>
  <c r="AC21" i="57"/>
  <c r="AC25" i="57"/>
  <c r="AT25" i="57" s="1"/>
  <c r="AC29" i="57"/>
  <c r="AC33" i="57"/>
  <c r="AN33" i="57" s="1"/>
  <c r="AC37" i="57"/>
  <c r="AC41" i="57"/>
  <c r="AT41" i="57" s="1"/>
  <c r="AC45" i="57"/>
  <c r="AC49" i="57"/>
  <c r="AN49" i="57" s="1"/>
  <c r="AC53" i="57"/>
  <c r="AC57" i="57"/>
  <c r="AN57" i="57" s="1"/>
  <c r="AC61" i="57"/>
  <c r="AC65" i="57"/>
  <c r="AN65" i="57" s="1"/>
  <c r="AC69" i="57"/>
  <c r="AB92" i="57"/>
  <c r="AB100" i="57"/>
  <c r="AB4" i="57"/>
  <c r="AB12" i="57"/>
  <c r="AB20" i="57"/>
  <c r="AB28" i="57"/>
  <c r="AB36" i="57"/>
  <c r="AB44" i="57"/>
  <c r="AT44" i="57" s="1"/>
  <c r="AB52" i="57"/>
  <c r="AT52" i="57" s="1"/>
  <c r="AB60" i="57"/>
  <c r="AT60" i="57" s="1"/>
  <c r="AB68" i="57"/>
  <c r="AT68" i="57" s="1"/>
  <c r="AB76" i="57"/>
  <c r="AT76" i="57" s="1"/>
  <c r="AB84" i="57"/>
  <c r="AT84" i="57" s="1"/>
  <c r="AB93" i="57"/>
  <c r="AB101" i="57"/>
  <c r="CF109" i="19"/>
  <c r="AC3" i="57"/>
  <c r="AT3" i="57" s="1"/>
  <c r="AC7" i="57"/>
  <c r="AC11" i="57"/>
  <c r="AT11" i="57" s="1"/>
  <c r="AC15" i="57"/>
  <c r="AC19" i="57"/>
  <c r="AT19" i="57" s="1"/>
  <c r="AC23" i="57"/>
  <c r="AC27" i="57"/>
  <c r="AN27" i="57" s="1"/>
  <c r="AC31" i="57"/>
  <c r="AC35" i="57"/>
  <c r="AN35" i="57" s="1"/>
  <c r="AC39" i="57"/>
  <c r="AC43" i="57"/>
  <c r="AN43" i="57" s="1"/>
  <c r="AC47" i="57"/>
  <c r="AC51" i="57"/>
  <c r="AN51" i="57" s="1"/>
  <c r="AC55" i="57"/>
  <c r="AC59" i="57"/>
  <c r="AN59" i="57" s="1"/>
  <c r="AC63" i="57"/>
  <c r="AC67" i="57"/>
  <c r="AN67" i="57" s="1"/>
  <c r="AC71" i="57"/>
  <c r="AC75" i="57"/>
  <c r="AN75" i="57" s="1"/>
  <c r="AC79" i="57"/>
  <c r="Y223" i="30"/>
  <c r="AA218" i="30"/>
  <c r="Y222" i="30"/>
  <c r="AA217" i="30"/>
  <c r="AC222" i="30"/>
  <c r="Y221" i="30"/>
  <c r="Z223" i="30"/>
  <c r="AA106" i="19"/>
  <c r="CG105" i="19"/>
  <c r="AA111" i="19"/>
  <c r="AA223" i="30"/>
  <c r="Z109" i="19"/>
  <c r="Z221" i="30"/>
  <c r="Z105" i="39"/>
  <c r="CF105" i="19"/>
  <c r="AN90" i="57"/>
  <c r="AN98" i="57"/>
  <c r="AB10" i="57"/>
  <c r="AB18" i="57"/>
  <c r="AB34" i="57"/>
  <c r="AT34" i="57" s="1"/>
  <c r="AB42" i="57"/>
  <c r="AB50" i="57"/>
  <c r="AB58" i="57"/>
  <c r="AB66" i="57"/>
  <c r="AT66" i="57" s="1"/>
  <c r="AB74" i="57"/>
  <c r="AB82" i="57"/>
  <c r="AT82" i="57" s="1"/>
  <c r="AB91" i="57"/>
  <c r="AB99" i="57"/>
  <c r="AB29" i="57"/>
  <c r="AB53" i="57"/>
  <c r="AB6" i="57"/>
  <c r="AB14" i="57"/>
  <c r="AB22" i="57"/>
  <c r="AB30" i="57"/>
  <c r="AB38" i="57"/>
  <c r="AT38" i="57" s="1"/>
  <c r="AB46" i="57"/>
  <c r="AB54" i="57"/>
  <c r="AB62" i="57"/>
  <c r="AT62" i="57" s="1"/>
  <c r="AB70" i="57"/>
  <c r="AT70" i="57" s="1"/>
  <c r="AB78" i="57"/>
  <c r="AT78" i="57" s="1"/>
  <c r="AB87" i="57"/>
  <c r="AB95" i="57"/>
  <c r="AB5" i="57"/>
  <c r="AB21" i="57"/>
  <c r="AB45" i="57"/>
  <c r="AB69" i="57"/>
  <c r="AB85" i="57"/>
  <c r="AB7" i="57"/>
  <c r="AB15" i="57"/>
  <c r="AB23" i="57"/>
  <c r="AB31" i="57"/>
  <c r="AB39" i="57"/>
  <c r="AB55" i="57"/>
  <c r="AB63" i="57"/>
  <c r="AB71" i="57"/>
  <c r="AB79" i="57"/>
  <c r="AB13" i="57"/>
  <c r="AB37" i="57"/>
  <c r="AB61" i="57"/>
  <c r="AB77" i="57"/>
  <c r="AB94" i="57"/>
  <c r="AB47" i="57"/>
  <c r="AB89" i="57"/>
  <c r="AB97" i="57"/>
  <c r="AC21" i="46"/>
  <c r="Z42" i="32"/>
  <c r="AA42" i="32" s="1"/>
  <c r="AB42" i="32" s="1"/>
  <c r="AC42" i="32" s="1"/>
  <c r="AD42" i="32" s="1"/>
  <c r="Z99" i="32"/>
  <c r="AA99" i="32" s="1"/>
  <c r="AB99" i="32" s="1"/>
  <c r="AC99" i="32" s="1"/>
  <c r="AD99" i="32" s="1"/>
  <c r="Z72" i="32"/>
  <c r="AA72" i="32" s="1"/>
  <c r="AB72" i="32" s="1"/>
  <c r="AC72" i="32" s="1"/>
  <c r="AD72" i="32" s="1"/>
  <c r="Z58" i="32"/>
  <c r="AA58" i="32" s="1"/>
  <c r="AB58" i="32" s="1"/>
  <c r="AC58" i="32" s="1"/>
  <c r="AD58" i="32" s="1"/>
  <c r="Z8" i="32"/>
  <c r="AA8" i="32" s="1"/>
  <c r="AB8" i="32" s="1"/>
  <c r="AC8" i="32" s="1"/>
  <c r="AD8" i="32" s="1"/>
  <c r="AB32" i="46"/>
  <c r="AB64" i="46"/>
  <c r="AB80" i="46"/>
  <c r="AB97" i="46"/>
  <c r="AB18" i="46"/>
  <c r="AB50" i="46"/>
  <c r="AC69" i="46"/>
  <c r="AC85" i="46"/>
  <c r="AN85" i="46" s="1"/>
  <c r="AB223" i="30"/>
  <c r="AB221" i="30"/>
  <c r="Z15" i="37"/>
  <c r="Z218" i="30"/>
  <c r="AA221" i="30"/>
  <c r="BM100" i="28"/>
  <c r="Z220" i="30"/>
  <c r="AA222" i="30"/>
  <c r="AB222" i="30"/>
  <c r="AB220" i="30"/>
  <c r="AC83" i="57"/>
  <c r="AN83" i="57" s="1"/>
  <c r="AC87" i="57"/>
  <c r="AC91" i="57"/>
  <c r="AN91" i="57" s="1"/>
  <c r="AC95" i="57"/>
  <c r="AC99" i="57"/>
  <c r="X26" i="50"/>
  <c r="V48" i="32"/>
  <c r="U48" i="32" s="1"/>
  <c r="T48" i="32" s="1"/>
  <c r="S48" i="32" s="1"/>
  <c r="R48" i="32" s="1"/>
  <c r="Q48" i="32" s="1"/>
  <c r="P48" i="32" s="1"/>
  <c r="O48" i="32" s="1"/>
  <c r="N48" i="32" s="1"/>
  <c r="M48" i="32" s="1"/>
  <c r="L48" i="32" s="1"/>
  <c r="K48" i="32" s="1"/>
  <c r="J48" i="32" s="1"/>
  <c r="I48" i="32" s="1"/>
  <c r="H48" i="32" s="1"/>
  <c r="G48" i="32" s="1"/>
  <c r="F48" i="32" s="1"/>
  <c r="E48" i="32" s="1"/>
  <c r="D48" i="32" s="1"/>
  <c r="C48" i="32" s="1"/>
  <c r="V7" i="32"/>
  <c r="V4" i="32"/>
  <c r="U4" i="32" s="1"/>
  <c r="T4" i="32" s="1"/>
  <c r="S4" i="32" s="1"/>
  <c r="R4" i="32" s="1"/>
  <c r="Q4" i="32" s="1"/>
  <c r="P4" i="32" s="1"/>
  <c r="O4" i="32" s="1"/>
  <c r="N4" i="32" s="1"/>
  <c r="M4" i="32" s="1"/>
  <c r="L4" i="32" s="1"/>
  <c r="K4" i="32" s="1"/>
  <c r="J4" i="32" s="1"/>
  <c r="I4" i="32" s="1"/>
  <c r="H4" i="32" s="1"/>
  <c r="G4" i="32" s="1"/>
  <c r="F4" i="32" s="1"/>
  <c r="E4" i="32" s="1"/>
  <c r="D4" i="32" s="1"/>
  <c r="C4" i="32" s="1"/>
  <c r="AD88" i="70"/>
  <c r="Z88" i="32"/>
  <c r="AD81" i="70"/>
  <c r="Z81" i="32"/>
  <c r="V35" i="37"/>
  <c r="AC73" i="57"/>
  <c r="AN73" i="57" s="1"/>
  <c r="AC77" i="57"/>
  <c r="AC81" i="57"/>
  <c r="AN81" i="57" s="1"/>
  <c r="AC85" i="57"/>
  <c r="AC89" i="57"/>
  <c r="AC93" i="57"/>
  <c r="AN93" i="57" s="1"/>
  <c r="AC97" i="57"/>
  <c r="AC101" i="57"/>
  <c r="V86" i="37"/>
  <c r="Z40" i="32"/>
  <c r="AA40" i="32" s="1"/>
  <c r="AB40" i="32" s="1"/>
  <c r="AC40" i="32" s="1"/>
  <c r="AD40" i="32" s="1"/>
  <c r="Z26" i="32"/>
  <c r="AA26" i="32" s="1"/>
  <c r="AB26" i="32" s="1"/>
  <c r="AC26" i="32" s="1"/>
  <c r="AD26" i="32" s="1"/>
  <c r="V24" i="32"/>
  <c r="V28" i="32"/>
  <c r="Z7" i="37"/>
  <c r="AA7" i="37" s="1"/>
  <c r="AB7" i="37" s="1"/>
  <c r="AC7" i="37" s="1"/>
  <c r="Z75" i="32"/>
  <c r="AA75" i="32" s="1"/>
  <c r="AB75" i="32" s="1"/>
  <c r="AC75" i="32" s="1"/>
  <c r="AD75" i="32" s="1"/>
  <c r="V92" i="37"/>
  <c r="U92" i="37" s="1"/>
  <c r="T92" i="37" s="1"/>
  <c r="S92" i="37" s="1"/>
  <c r="R92" i="37" s="1"/>
  <c r="Q92" i="37" s="1"/>
  <c r="P92" i="37" s="1"/>
  <c r="O92" i="37" s="1"/>
  <c r="N92" i="37" s="1"/>
  <c r="M92" i="37" s="1"/>
  <c r="L92" i="37" s="1"/>
  <c r="K92" i="37" s="1"/>
  <c r="J92" i="37" s="1"/>
  <c r="I92" i="37" s="1"/>
  <c r="H92" i="37" s="1"/>
  <c r="G92" i="37" s="1"/>
  <c r="F92" i="37" s="1"/>
  <c r="E92" i="37" s="1"/>
  <c r="D92" i="37" s="1"/>
  <c r="C92" i="37" s="1"/>
  <c r="V32" i="37"/>
  <c r="U32" i="37" s="1"/>
  <c r="T32" i="37" s="1"/>
  <c r="S32" i="37" s="1"/>
  <c r="R32" i="37" s="1"/>
  <c r="Q32" i="37" s="1"/>
  <c r="P32" i="37" s="1"/>
  <c r="O32" i="37" s="1"/>
  <c r="N32" i="37" s="1"/>
  <c r="M32" i="37" s="1"/>
  <c r="L32" i="37" s="1"/>
  <c r="K32" i="37" s="1"/>
  <c r="J32" i="37" s="1"/>
  <c r="I32" i="37" s="1"/>
  <c r="H32" i="37" s="1"/>
  <c r="G32" i="37" s="1"/>
  <c r="F32" i="37" s="1"/>
  <c r="E32" i="37" s="1"/>
  <c r="D32" i="37" s="1"/>
  <c r="C32" i="37" s="1"/>
  <c r="Z65" i="37"/>
  <c r="AA65" i="37" s="1"/>
  <c r="AB65" i="37" s="1"/>
  <c r="AC65" i="37" s="1"/>
  <c r="Z45" i="37"/>
  <c r="AA45" i="37" s="1"/>
  <c r="AB45" i="37" s="1"/>
  <c r="AC45" i="37" s="1"/>
  <c r="V80" i="37"/>
  <c r="U80" i="37" s="1"/>
  <c r="T80" i="37" s="1"/>
  <c r="S80" i="37" s="1"/>
  <c r="R80" i="37" s="1"/>
  <c r="Q80" i="37" s="1"/>
  <c r="P80" i="37" s="1"/>
  <c r="O80" i="37" s="1"/>
  <c r="N80" i="37" s="1"/>
  <c r="M80" i="37" s="1"/>
  <c r="L80" i="37" s="1"/>
  <c r="K80" i="37" s="1"/>
  <c r="J80" i="37" s="1"/>
  <c r="I80" i="37" s="1"/>
  <c r="H80" i="37" s="1"/>
  <c r="G80" i="37" s="1"/>
  <c r="F80" i="37" s="1"/>
  <c r="E80" i="37" s="1"/>
  <c r="D80" i="37" s="1"/>
  <c r="C80" i="37" s="1"/>
  <c r="V101" i="37"/>
  <c r="U101" i="37" s="1"/>
  <c r="T101" i="37" s="1"/>
  <c r="S101" i="37" s="1"/>
  <c r="R101" i="37" s="1"/>
  <c r="Q101" i="37" s="1"/>
  <c r="P101" i="37" s="1"/>
  <c r="O101" i="37" s="1"/>
  <c r="N101" i="37" s="1"/>
  <c r="M101" i="37" s="1"/>
  <c r="L101" i="37" s="1"/>
  <c r="K101" i="37" s="1"/>
  <c r="J101" i="37" s="1"/>
  <c r="I101" i="37" s="1"/>
  <c r="H101" i="37" s="1"/>
  <c r="G101" i="37" s="1"/>
  <c r="F101" i="37" s="1"/>
  <c r="E101" i="37" s="1"/>
  <c r="D101" i="37" s="1"/>
  <c r="C101" i="37" s="1"/>
  <c r="V69" i="37"/>
  <c r="U69" i="37" s="1"/>
  <c r="T69" i="37" s="1"/>
  <c r="S69" i="37" s="1"/>
  <c r="R69" i="37" s="1"/>
  <c r="Q69" i="37" s="1"/>
  <c r="P69" i="37" s="1"/>
  <c r="O69" i="37" s="1"/>
  <c r="N69" i="37" s="1"/>
  <c r="M69" i="37" s="1"/>
  <c r="L69" i="37" s="1"/>
  <c r="K69" i="37" s="1"/>
  <c r="J69" i="37" s="1"/>
  <c r="I69" i="37" s="1"/>
  <c r="H69" i="37" s="1"/>
  <c r="G69" i="37" s="1"/>
  <c r="F69" i="37" s="1"/>
  <c r="E69" i="37" s="1"/>
  <c r="D69" i="37" s="1"/>
  <c r="C69" i="37" s="1"/>
  <c r="V37" i="37"/>
  <c r="U37" i="37" s="1"/>
  <c r="T37" i="37" s="1"/>
  <c r="S37" i="37" s="1"/>
  <c r="R37" i="37" s="1"/>
  <c r="Q37" i="37" s="1"/>
  <c r="P37" i="37" s="1"/>
  <c r="O37" i="37" s="1"/>
  <c r="N37" i="37" s="1"/>
  <c r="M37" i="37" s="1"/>
  <c r="L37" i="37" s="1"/>
  <c r="K37" i="37" s="1"/>
  <c r="J37" i="37" s="1"/>
  <c r="I37" i="37" s="1"/>
  <c r="H37" i="37" s="1"/>
  <c r="G37" i="37" s="1"/>
  <c r="F37" i="37" s="1"/>
  <c r="E37" i="37" s="1"/>
  <c r="D37" i="37" s="1"/>
  <c r="C37" i="37" s="1"/>
  <c r="V5" i="37"/>
  <c r="U5" i="37" s="1"/>
  <c r="T5" i="37" s="1"/>
  <c r="S5" i="37" s="1"/>
  <c r="R5" i="37" s="1"/>
  <c r="Q5" i="37" s="1"/>
  <c r="P5" i="37" s="1"/>
  <c r="O5" i="37" s="1"/>
  <c r="N5" i="37" s="1"/>
  <c r="M5" i="37" s="1"/>
  <c r="L5" i="37" s="1"/>
  <c r="K5" i="37" s="1"/>
  <c r="J5" i="37" s="1"/>
  <c r="I5" i="37" s="1"/>
  <c r="H5" i="37" s="1"/>
  <c r="G5" i="37" s="1"/>
  <c r="F5" i="37" s="1"/>
  <c r="E5" i="37" s="1"/>
  <c r="D5" i="37" s="1"/>
  <c r="C5" i="37" s="1"/>
  <c r="V39" i="37"/>
  <c r="U39" i="37" s="1"/>
  <c r="T39" i="37" s="1"/>
  <c r="S39" i="37" s="1"/>
  <c r="R39" i="37" s="1"/>
  <c r="Q39" i="37" s="1"/>
  <c r="P39" i="37" s="1"/>
  <c r="O39" i="37" s="1"/>
  <c r="N39" i="37" s="1"/>
  <c r="M39" i="37" s="1"/>
  <c r="L39" i="37" s="1"/>
  <c r="K39" i="37" s="1"/>
  <c r="J39" i="37" s="1"/>
  <c r="I39" i="37" s="1"/>
  <c r="H39" i="37" s="1"/>
  <c r="G39" i="37" s="1"/>
  <c r="F39" i="37" s="1"/>
  <c r="E39" i="37" s="1"/>
  <c r="D39" i="37" s="1"/>
  <c r="C39" i="37" s="1"/>
  <c r="V44" i="37"/>
  <c r="U44" i="37" s="1"/>
  <c r="T44" i="37" s="1"/>
  <c r="S44" i="37" s="1"/>
  <c r="R44" i="37" s="1"/>
  <c r="Q44" i="37" s="1"/>
  <c r="P44" i="37" s="1"/>
  <c r="O44" i="37" s="1"/>
  <c r="N44" i="37" s="1"/>
  <c r="M44" i="37" s="1"/>
  <c r="L44" i="37" s="1"/>
  <c r="K44" i="37" s="1"/>
  <c r="J44" i="37" s="1"/>
  <c r="I44" i="37" s="1"/>
  <c r="H44" i="37" s="1"/>
  <c r="G44" i="37" s="1"/>
  <c r="F44" i="37" s="1"/>
  <c r="E44" i="37" s="1"/>
  <c r="D44" i="37" s="1"/>
  <c r="C44" i="37" s="1"/>
  <c r="V12" i="37"/>
  <c r="U12" i="37" s="1"/>
  <c r="T12" i="37" s="1"/>
  <c r="S12" i="37" s="1"/>
  <c r="R12" i="37" s="1"/>
  <c r="Q12" i="37" s="1"/>
  <c r="P12" i="37" s="1"/>
  <c r="O12" i="37" s="1"/>
  <c r="N12" i="37" s="1"/>
  <c r="M12" i="37" s="1"/>
  <c r="L12" i="37" s="1"/>
  <c r="K12" i="37" s="1"/>
  <c r="J12" i="37" s="1"/>
  <c r="I12" i="37" s="1"/>
  <c r="H12" i="37" s="1"/>
  <c r="G12" i="37" s="1"/>
  <c r="F12" i="37" s="1"/>
  <c r="E12" i="37" s="1"/>
  <c r="D12" i="37" s="1"/>
  <c r="C12" i="37" s="1"/>
  <c r="V56" i="37"/>
  <c r="U56" i="37" s="1"/>
  <c r="T56" i="37" s="1"/>
  <c r="S56" i="37" s="1"/>
  <c r="R56" i="37" s="1"/>
  <c r="Q56" i="37" s="1"/>
  <c r="P56" i="37" s="1"/>
  <c r="O56" i="37" s="1"/>
  <c r="N56" i="37" s="1"/>
  <c r="M56" i="37" s="1"/>
  <c r="L56" i="37" s="1"/>
  <c r="K56" i="37" s="1"/>
  <c r="J56" i="37" s="1"/>
  <c r="I56" i="37" s="1"/>
  <c r="H56" i="37" s="1"/>
  <c r="G56" i="37" s="1"/>
  <c r="F56" i="37" s="1"/>
  <c r="E56" i="37" s="1"/>
  <c r="D56" i="37" s="1"/>
  <c r="C56" i="37" s="1"/>
  <c r="V91" i="37"/>
  <c r="U91" i="37" s="1"/>
  <c r="T91" i="37" s="1"/>
  <c r="S91" i="37" s="1"/>
  <c r="R91" i="37" s="1"/>
  <c r="Q91" i="37" s="1"/>
  <c r="P91" i="37" s="1"/>
  <c r="O91" i="37" s="1"/>
  <c r="N91" i="37" s="1"/>
  <c r="M91" i="37" s="1"/>
  <c r="L91" i="37" s="1"/>
  <c r="K91" i="37" s="1"/>
  <c r="J91" i="37" s="1"/>
  <c r="I91" i="37" s="1"/>
  <c r="H91" i="37" s="1"/>
  <c r="G91" i="37" s="1"/>
  <c r="F91" i="37" s="1"/>
  <c r="E91" i="37" s="1"/>
  <c r="D91" i="37" s="1"/>
  <c r="C91" i="37" s="1"/>
  <c r="Z98" i="37"/>
  <c r="AA98" i="37" s="1"/>
  <c r="AB98" i="37" s="1"/>
  <c r="AC98" i="37" s="1"/>
  <c r="Z66" i="37"/>
  <c r="AA66" i="37" s="1"/>
  <c r="AB66" i="37" s="1"/>
  <c r="AC66" i="37" s="1"/>
  <c r="Z48" i="37"/>
  <c r="AA48" i="37" s="1"/>
  <c r="AB48" i="37" s="1"/>
  <c r="AC48" i="37" s="1"/>
  <c r="V62" i="37"/>
  <c r="U62" i="37" s="1"/>
  <c r="T62" i="37" s="1"/>
  <c r="S62" i="37" s="1"/>
  <c r="R62" i="37" s="1"/>
  <c r="Q62" i="37" s="1"/>
  <c r="P62" i="37" s="1"/>
  <c r="O62" i="37" s="1"/>
  <c r="N62" i="37" s="1"/>
  <c r="M62" i="37" s="1"/>
  <c r="L62" i="37" s="1"/>
  <c r="K62" i="37" s="1"/>
  <c r="J62" i="37" s="1"/>
  <c r="I62" i="37" s="1"/>
  <c r="H62" i="37" s="1"/>
  <c r="G62" i="37" s="1"/>
  <c r="F62" i="37" s="1"/>
  <c r="E62" i="37" s="1"/>
  <c r="D62" i="37" s="1"/>
  <c r="C62" i="37" s="1"/>
  <c r="V87" i="37"/>
  <c r="U87" i="37" s="1"/>
  <c r="T87" i="37" s="1"/>
  <c r="S87" i="37" s="1"/>
  <c r="R87" i="37" s="1"/>
  <c r="Q87" i="37" s="1"/>
  <c r="P87" i="37" s="1"/>
  <c r="O87" i="37" s="1"/>
  <c r="N87" i="37" s="1"/>
  <c r="M87" i="37" s="1"/>
  <c r="L87" i="37" s="1"/>
  <c r="K87" i="37" s="1"/>
  <c r="J87" i="37" s="1"/>
  <c r="I87" i="37" s="1"/>
  <c r="H87" i="37" s="1"/>
  <c r="G87" i="37" s="1"/>
  <c r="F87" i="37" s="1"/>
  <c r="E87" i="37" s="1"/>
  <c r="D87" i="37" s="1"/>
  <c r="C87" i="37" s="1"/>
  <c r="V46" i="37"/>
  <c r="U46" i="37" s="1"/>
  <c r="T46" i="37" s="1"/>
  <c r="S46" i="37" s="1"/>
  <c r="R46" i="37" s="1"/>
  <c r="Q46" i="37" s="1"/>
  <c r="P46" i="37" s="1"/>
  <c r="O46" i="37" s="1"/>
  <c r="N46" i="37" s="1"/>
  <c r="M46" i="37" s="1"/>
  <c r="L46" i="37" s="1"/>
  <c r="K46" i="37" s="1"/>
  <c r="J46" i="37" s="1"/>
  <c r="I46" i="37" s="1"/>
  <c r="H46" i="37" s="1"/>
  <c r="G46" i="37" s="1"/>
  <c r="F46" i="37" s="1"/>
  <c r="E46" i="37" s="1"/>
  <c r="D46" i="37" s="1"/>
  <c r="C46" i="37" s="1"/>
  <c r="V7" i="37"/>
  <c r="U7" i="37" s="1"/>
  <c r="T7" i="37" s="1"/>
  <c r="S7" i="37" s="1"/>
  <c r="R7" i="37" s="1"/>
  <c r="Q7" i="37" s="1"/>
  <c r="P7" i="37" s="1"/>
  <c r="O7" i="37" s="1"/>
  <c r="N7" i="37" s="1"/>
  <c r="M7" i="37" s="1"/>
  <c r="L7" i="37" s="1"/>
  <c r="K7" i="37" s="1"/>
  <c r="J7" i="37" s="1"/>
  <c r="I7" i="37" s="1"/>
  <c r="H7" i="37" s="1"/>
  <c r="G7" i="37" s="1"/>
  <c r="F7" i="37" s="1"/>
  <c r="E7" i="37" s="1"/>
  <c r="D7" i="37" s="1"/>
  <c r="C7" i="37" s="1"/>
  <c r="V6" i="37"/>
  <c r="U6" i="37" s="1"/>
  <c r="T6" i="37" s="1"/>
  <c r="S6" i="37" s="1"/>
  <c r="R6" i="37" s="1"/>
  <c r="Q6" i="37" s="1"/>
  <c r="P6" i="37" s="1"/>
  <c r="O6" i="37" s="1"/>
  <c r="N6" i="37" s="1"/>
  <c r="M6" i="37" s="1"/>
  <c r="L6" i="37" s="1"/>
  <c r="K6" i="37" s="1"/>
  <c r="J6" i="37" s="1"/>
  <c r="I6" i="37" s="1"/>
  <c r="H6" i="37" s="1"/>
  <c r="G6" i="37" s="1"/>
  <c r="F6" i="37" s="1"/>
  <c r="E6" i="37" s="1"/>
  <c r="D6" i="37" s="1"/>
  <c r="C6" i="37" s="1"/>
  <c r="Z28" i="37"/>
  <c r="AA28" i="37" s="1"/>
  <c r="AB28" i="37" s="1"/>
  <c r="AC28" i="37" s="1"/>
  <c r="Z57" i="37"/>
  <c r="Z80" i="37"/>
  <c r="AA80" i="37" s="1"/>
  <c r="AB80" i="37" s="1"/>
  <c r="AC80" i="37" s="1"/>
  <c r="V48" i="37"/>
  <c r="U48" i="37" s="1"/>
  <c r="T48" i="37" s="1"/>
  <c r="S48" i="37" s="1"/>
  <c r="R48" i="37" s="1"/>
  <c r="Q48" i="37" s="1"/>
  <c r="P48" i="37" s="1"/>
  <c r="O48" i="37" s="1"/>
  <c r="N48" i="37" s="1"/>
  <c r="M48" i="37" s="1"/>
  <c r="L48" i="37" s="1"/>
  <c r="K48" i="37" s="1"/>
  <c r="J48" i="37" s="1"/>
  <c r="I48" i="37" s="1"/>
  <c r="H48" i="37" s="1"/>
  <c r="G48" i="37" s="1"/>
  <c r="F48" i="37" s="1"/>
  <c r="E48" i="37" s="1"/>
  <c r="D48" i="37" s="1"/>
  <c r="C48" i="37" s="1"/>
  <c r="V40" i="37"/>
  <c r="U40" i="37" s="1"/>
  <c r="T40" i="37" s="1"/>
  <c r="S40" i="37" s="1"/>
  <c r="R40" i="37" s="1"/>
  <c r="Q40" i="37" s="1"/>
  <c r="P40" i="37" s="1"/>
  <c r="O40" i="37" s="1"/>
  <c r="N40" i="37" s="1"/>
  <c r="M40" i="37" s="1"/>
  <c r="L40" i="37" s="1"/>
  <c r="K40" i="37" s="1"/>
  <c r="J40" i="37" s="1"/>
  <c r="I40" i="37" s="1"/>
  <c r="H40" i="37" s="1"/>
  <c r="G40" i="37" s="1"/>
  <c r="F40" i="37" s="1"/>
  <c r="E40" i="37" s="1"/>
  <c r="D40" i="37" s="1"/>
  <c r="C40" i="37" s="1"/>
  <c r="Z85" i="37"/>
  <c r="AA85" i="37" s="1"/>
  <c r="AB85" i="37" s="1"/>
  <c r="AC85" i="37" s="1"/>
  <c r="Z21" i="37"/>
  <c r="AA21" i="37" s="1"/>
  <c r="AB21" i="37" s="1"/>
  <c r="AC21" i="37" s="1"/>
  <c r="V88" i="37"/>
  <c r="U88" i="37" s="1"/>
  <c r="T88" i="37" s="1"/>
  <c r="S88" i="37" s="1"/>
  <c r="R88" i="37" s="1"/>
  <c r="Q88" i="37" s="1"/>
  <c r="P88" i="37" s="1"/>
  <c r="O88" i="37" s="1"/>
  <c r="N88" i="37" s="1"/>
  <c r="M88" i="37" s="1"/>
  <c r="L88" i="37" s="1"/>
  <c r="K88" i="37" s="1"/>
  <c r="J88" i="37" s="1"/>
  <c r="I88" i="37" s="1"/>
  <c r="H88" i="37" s="1"/>
  <c r="G88" i="37" s="1"/>
  <c r="F88" i="37" s="1"/>
  <c r="E88" i="37" s="1"/>
  <c r="D88" i="37" s="1"/>
  <c r="C88" i="37" s="1"/>
  <c r="Z93" i="32"/>
  <c r="AA93" i="32" s="1"/>
  <c r="AB93" i="32" s="1"/>
  <c r="AC93" i="32" s="1"/>
  <c r="AD93" i="32" s="1"/>
  <c r="Z54" i="32"/>
  <c r="AA54" i="32" s="1"/>
  <c r="AB54" i="32" s="1"/>
  <c r="AC54" i="32" s="1"/>
  <c r="AD54" i="32" s="1"/>
  <c r="Z36" i="32"/>
  <c r="AA36" i="32" s="1"/>
  <c r="AB36" i="32" s="1"/>
  <c r="AC36" i="32" s="1"/>
  <c r="AD36" i="32" s="1"/>
  <c r="Z22" i="32"/>
  <c r="AA22" i="32" s="1"/>
  <c r="AB22" i="32" s="1"/>
  <c r="AC22" i="32" s="1"/>
  <c r="AD22" i="32" s="1"/>
  <c r="Z4" i="32"/>
  <c r="AA4" i="32" s="1"/>
  <c r="AB4" i="32" s="1"/>
  <c r="AC4" i="32" s="1"/>
  <c r="AD4" i="32" s="1"/>
  <c r="Z39" i="32"/>
  <c r="AA39" i="32" s="1"/>
  <c r="AB39" i="32" s="1"/>
  <c r="AC39" i="32" s="1"/>
  <c r="AD39" i="32" s="1"/>
  <c r="Z23" i="32"/>
  <c r="AA23" i="32" s="1"/>
  <c r="AB23" i="32" s="1"/>
  <c r="AC23" i="32" s="1"/>
  <c r="AD23" i="32" s="1"/>
  <c r="Z94" i="32"/>
  <c r="AA94" i="32" s="1"/>
  <c r="AB94" i="32" s="1"/>
  <c r="AC94" i="32" s="1"/>
  <c r="AD94" i="32" s="1"/>
  <c r="Z6" i="32"/>
  <c r="AA6" i="32" s="1"/>
  <c r="AB6" i="32" s="1"/>
  <c r="AC6" i="32" s="1"/>
  <c r="AD6" i="32" s="1"/>
  <c r="Z10" i="32"/>
  <c r="AA10" i="32" s="1"/>
  <c r="AB10" i="32" s="1"/>
  <c r="AC10" i="32" s="1"/>
  <c r="AD10" i="32" s="1"/>
  <c r="V50" i="32"/>
  <c r="U50" i="32" s="1"/>
  <c r="T50" i="32" s="1"/>
  <c r="S50" i="32" s="1"/>
  <c r="R50" i="32" s="1"/>
  <c r="Q50" i="32" s="1"/>
  <c r="P50" i="32" s="1"/>
  <c r="O50" i="32" s="1"/>
  <c r="N50" i="32" s="1"/>
  <c r="M50" i="32" s="1"/>
  <c r="L50" i="32" s="1"/>
  <c r="K50" i="32" s="1"/>
  <c r="J50" i="32" s="1"/>
  <c r="I50" i="32" s="1"/>
  <c r="H50" i="32" s="1"/>
  <c r="G50" i="32" s="1"/>
  <c r="F50" i="32" s="1"/>
  <c r="E50" i="32" s="1"/>
  <c r="D50" i="32" s="1"/>
  <c r="C50" i="32" s="1"/>
  <c r="V32" i="32"/>
  <c r="U32" i="32" s="1"/>
  <c r="T32" i="32" s="1"/>
  <c r="S32" i="32" s="1"/>
  <c r="R32" i="32" s="1"/>
  <c r="Q32" i="32" s="1"/>
  <c r="P32" i="32" s="1"/>
  <c r="O32" i="32" s="1"/>
  <c r="N32" i="32" s="1"/>
  <c r="M32" i="32" s="1"/>
  <c r="L32" i="32" s="1"/>
  <c r="K32" i="32" s="1"/>
  <c r="J32" i="32" s="1"/>
  <c r="I32" i="32" s="1"/>
  <c r="H32" i="32" s="1"/>
  <c r="G32" i="32" s="1"/>
  <c r="F32" i="32" s="1"/>
  <c r="E32" i="32" s="1"/>
  <c r="D32" i="32" s="1"/>
  <c r="C32" i="32" s="1"/>
  <c r="Z33" i="32"/>
  <c r="AA33" i="32" s="1"/>
  <c r="AB33" i="32" s="1"/>
  <c r="AC33" i="32" s="1"/>
  <c r="AD33" i="32" s="1"/>
  <c r="V35" i="32"/>
  <c r="U35" i="32" s="1"/>
  <c r="T35" i="32" s="1"/>
  <c r="S35" i="32" s="1"/>
  <c r="R35" i="32" s="1"/>
  <c r="Q35" i="32" s="1"/>
  <c r="P35" i="32" s="1"/>
  <c r="O35" i="32" s="1"/>
  <c r="N35" i="32" s="1"/>
  <c r="M35" i="32" s="1"/>
  <c r="L35" i="32" s="1"/>
  <c r="K35" i="32" s="1"/>
  <c r="J35" i="32" s="1"/>
  <c r="I35" i="32" s="1"/>
  <c r="H35" i="32" s="1"/>
  <c r="G35" i="32" s="1"/>
  <c r="F35" i="32" s="1"/>
  <c r="E35" i="32" s="1"/>
  <c r="D35" i="32" s="1"/>
  <c r="C35" i="32" s="1"/>
  <c r="V26" i="32"/>
  <c r="U26" i="32" s="1"/>
  <c r="T26" i="32" s="1"/>
  <c r="S26" i="32" s="1"/>
  <c r="R26" i="32" s="1"/>
  <c r="Q26" i="32" s="1"/>
  <c r="P26" i="32" s="1"/>
  <c r="O26" i="32" s="1"/>
  <c r="N26" i="32" s="1"/>
  <c r="M26" i="32" s="1"/>
  <c r="L26" i="32" s="1"/>
  <c r="K26" i="32" s="1"/>
  <c r="J26" i="32" s="1"/>
  <c r="I26" i="32" s="1"/>
  <c r="H26" i="32" s="1"/>
  <c r="G26" i="32" s="1"/>
  <c r="F26" i="32" s="1"/>
  <c r="E26" i="32" s="1"/>
  <c r="D26" i="32" s="1"/>
  <c r="C26" i="32" s="1"/>
  <c r="Z71" i="32"/>
  <c r="AA71" i="32" s="1"/>
  <c r="AB71" i="32" s="1"/>
  <c r="AC71" i="32" s="1"/>
  <c r="AD71" i="32" s="1"/>
  <c r="V20" i="32"/>
  <c r="U20" i="32" s="1"/>
  <c r="T20" i="32" s="1"/>
  <c r="S20" i="32" s="1"/>
  <c r="R20" i="32" s="1"/>
  <c r="Q20" i="32" s="1"/>
  <c r="P20" i="32" s="1"/>
  <c r="O20" i="32" s="1"/>
  <c r="N20" i="32" s="1"/>
  <c r="M20" i="32" s="1"/>
  <c r="L20" i="32" s="1"/>
  <c r="K20" i="32" s="1"/>
  <c r="J20" i="32" s="1"/>
  <c r="I20" i="32" s="1"/>
  <c r="H20" i="32" s="1"/>
  <c r="G20" i="32" s="1"/>
  <c r="F20" i="32" s="1"/>
  <c r="E20" i="32" s="1"/>
  <c r="D20" i="32" s="1"/>
  <c r="C20" i="32" s="1"/>
  <c r="V60" i="32"/>
  <c r="U60" i="32" s="1"/>
  <c r="T60" i="32" s="1"/>
  <c r="S60" i="32" s="1"/>
  <c r="R60" i="32" s="1"/>
  <c r="Q60" i="32" s="1"/>
  <c r="P60" i="32" s="1"/>
  <c r="O60" i="32" s="1"/>
  <c r="N60" i="32" s="1"/>
  <c r="M60" i="32" s="1"/>
  <c r="L60" i="32" s="1"/>
  <c r="K60" i="32" s="1"/>
  <c r="J60" i="32" s="1"/>
  <c r="I60" i="32" s="1"/>
  <c r="H60" i="32" s="1"/>
  <c r="G60" i="32" s="1"/>
  <c r="F60" i="32" s="1"/>
  <c r="E60" i="32" s="1"/>
  <c r="D60" i="32" s="1"/>
  <c r="C60" i="32" s="1"/>
  <c r="Z27" i="32"/>
  <c r="AA27" i="32" s="1"/>
  <c r="AB27" i="32" s="1"/>
  <c r="AC27" i="32" s="1"/>
  <c r="AD27" i="32" s="1"/>
  <c r="V31" i="32"/>
  <c r="U31" i="32" s="1"/>
  <c r="T31" i="32" s="1"/>
  <c r="S31" i="32" s="1"/>
  <c r="R31" i="32" s="1"/>
  <c r="Q31" i="32" s="1"/>
  <c r="P31" i="32" s="1"/>
  <c r="O31" i="32" s="1"/>
  <c r="N31" i="32" s="1"/>
  <c r="M31" i="32" s="1"/>
  <c r="L31" i="32" s="1"/>
  <c r="K31" i="32" s="1"/>
  <c r="J31" i="32" s="1"/>
  <c r="I31" i="32" s="1"/>
  <c r="H31" i="32" s="1"/>
  <c r="G31" i="32" s="1"/>
  <c r="F31" i="32" s="1"/>
  <c r="E31" i="32" s="1"/>
  <c r="D31" i="32" s="1"/>
  <c r="C31" i="32" s="1"/>
  <c r="V10" i="32"/>
  <c r="U10" i="32" s="1"/>
  <c r="T10" i="32" s="1"/>
  <c r="S10" i="32" s="1"/>
  <c r="R10" i="32" s="1"/>
  <c r="Q10" i="32" s="1"/>
  <c r="P10" i="32" s="1"/>
  <c r="O10" i="32" s="1"/>
  <c r="N10" i="32" s="1"/>
  <c r="M10" i="32" s="1"/>
  <c r="L10" i="32" s="1"/>
  <c r="K10" i="32" s="1"/>
  <c r="J10" i="32" s="1"/>
  <c r="I10" i="32" s="1"/>
  <c r="H10" i="32" s="1"/>
  <c r="G10" i="32" s="1"/>
  <c r="F10" i="32" s="1"/>
  <c r="E10" i="32" s="1"/>
  <c r="D10" i="32" s="1"/>
  <c r="C10" i="32" s="1"/>
  <c r="V88" i="32"/>
  <c r="U88" i="32" s="1"/>
  <c r="T88" i="32" s="1"/>
  <c r="S88" i="32" s="1"/>
  <c r="R88" i="32" s="1"/>
  <c r="Q88" i="32" s="1"/>
  <c r="P88" i="32" s="1"/>
  <c r="O88" i="32" s="1"/>
  <c r="N88" i="32" s="1"/>
  <c r="M88" i="32" s="1"/>
  <c r="L88" i="32" s="1"/>
  <c r="K88" i="32" s="1"/>
  <c r="J88" i="32" s="1"/>
  <c r="I88" i="32" s="1"/>
  <c r="H88" i="32" s="1"/>
  <c r="G88" i="32" s="1"/>
  <c r="F88" i="32" s="1"/>
  <c r="E88" i="32" s="1"/>
  <c r="D88" i="32" s="1"/>
  <c r="C88" i="32" s="1"/>
  <c r="V71" i="32"/>
  <c r="U71" i="32" s="1"/>
  <c r="T71" i="32" s="1"/>
  <c r="S71" i="32" s="1"/>
  <c r="R71" i="32" s="1"/>
  <c r="Q71" i="32" s="1"/>
  <c r="P71" i="32" s="1"/>
  <c r="O71" i="32" s="1"/>
  <c r="N71" i="32" s="1"/>
  <c r="M71" i="32" s="1"/>
  <c r="L71" i="32" s="1"/>
  <c r="K71" i="32" s="1"/>
  <c r="J71" i="32" s="1"/>
  <c r="I71" i="32" s="1"/>
  <c r="H71" i="32" s="1"/>
  <c r="G71" i="32" s="1"/>
  <c r="F71" i="32" s="1"/>
  <c r="E71" i="32" s="1"/>
  <c r="D71" i="32" s="1"/>
  <c r="C71" i="32" s="1"/>
  <c r="V101" i="32"/>
  <c r="U101" i="32" s="1"/>
  <c r="T101" i="32" s="1"/>
  <c r="S101" i="32" s="1"/>
  <c r="R101" i="32" s="1"/>
  <c r="Q101" i="32" s="1"/>
  <c r="P101" i="32" s="1"/>
  <c r="O101" i="32" s="1"/>
  <c r="N101" i="32" s="1"/>
  <c r="M101" i="32" s="1"/>
  <c r="L101" i="32" s="1"/>
  <c r="K101" i="32" s="1"/>
  <c r="J101" i="32" s="1"/>
  <c r="I101" i="32" s="1"/>
  <c r="H101" i="32" s="1"/>
  <c r="G101" i="32" s="1"/>
  <c r="F101" i="32" s="1"/>
  <c r="E101" i="32" s="1"/>
  <c r="D101" i="32" s="1"/>
  <c r="C101" i="32" s="1"/>
  <c r="V93" i="32"/>
  <c r="U93" i="32" s="1"/>
  <c r="T93" i="32" s="1"/>
  <c r="S93" i="32" s="1"/>
  <c r="R93" i="32" s="1"/>
  <c r="Q93" i="32" s="1"/>
  <c r="P93" i="32" s="1"/>
  <c r="O93" i="32" s="1"/>
  <c r="N93" i="32" s="1"/>
  <c r="M93" i="32" s="1"/>
  <c r="L93" i="32" s="1"/>
  <c r="K93" i="32" s="1"/>
  <c r="J93" i="32" s="1"/>
  <c r="I93" i="32" s="1"/>
  <c r="H93" i="32" s="1"/>
  <c r="G93" i="32" s="1"/>
  <c r="F93" i="32" s="1"/>
  <c r="E93" i="32" s="1"/>
  <c r="D93" i="32" s="1"/>
  <c r="C93" i="32" s="1"/>
  <c r="V84" i="32"/>
  <c r="U84" i="32" s="1"/>
  <c r="T84" i="32" s="1"/>
  <c r="S84" i="32" s="1"/>
  <c r="R84" i="32" s="1"/>
  <c r="Q84" i="32" s="1"/>
  <c r="P84" i="32" s="1"/>
  <c r="O84" i="32" s="1"/>
  <c r="N84" i="32" s="1"/>
  <c r="M84" i="32" s="1"/>
  <c r="L84" i="32" s="1"/>
  <c r="K84" i="32" s="1"/>
  <c r="J84" i="32" s="1"/>
  <c r="I84" i="32" s="1"/>
  <c r="H84" i="32" s="1"/>
  <c r="G84" i="32" s="1"/>
  <c r="F84" i="32" s="1"/>
  <c r="E84" i="32" s="1"/>
  <c r="D84" i="32" s="1"/>
  <c r="C84" i="32" s="1"/>
  <c r="V56" i="32"/>
  <c r="U56" i="32" s="1"/>
  <c r="T56" i="32" s="1"/>
  <c r="S56" i="32" s="1"/>
  <c r="R56" i="32" s="1"/>
  <c r="Q56" i="32" s="1"/>
  <c r="P56" i="32" s="1"/>
  <c r="O56" i="32" s="1"/>
  <c r="N56" i="32" s="1"/>
  <c r="M56" i="32" s="1"/>
  <c r="L56" i="32" s="1"/>
  <c r="K56" i="32" s="1"/>
  <c r="J56" i="32" s="1"/>
  <c r="I56" i="32" s="1"/>
  <c r="H56" i="32" s="1"/>
  <c r="G56" i="32" s="1"/>
  <c r="F56" i="32" s="1"/>
  <c r="E56" i="32" s="1"/>
  <c r="D56" i="32" s="1"/>
  <c r="C56" i="32" s="1"/>
  <c r="V16" i="32"/>
  <c r="U16" i="32" s="1"/>
  <c r="T16" i="32" s="1"/>
  <c r="S16" i="32" s="1"/>
  <c r="R16" i="32" s="1"/>
  <c r="Q16" i="32" s="1"/>
  <c r="P16" i="32" s="1"/>
  <c r="O16" i="32" s="1"/>
  <c r="N16" i="32" s="1"/>
  <c r="M16" i="32" s="1"/>
  <c r="L16" i="32" s="1"/>
  <c r="K16" i="32" s="1"/>
  <c r="J16" i="32" s="1"/>
  <c r="I16" i="32" s="1"/>
  <c r="H16" i="32" s="1"/>
  <c r="G16" i="32" s="1"/>
  <c r="F16" i="32" s="1"/>
  <c r="E16" i="32" s="1"/>
  <c r="D16" i="32" s="1"/>
  <c r="C16" i="32" s="1"/>
  <c r="V23" i="32"/>
  <c r="U23" i="32" s="1"/>
  <c r="T23" i="32" s="1"/>
  <c r="S23" i="32" s="1"/>
  <c r="R23" i="32" s="1"/>
  <c r="Q23" i="32" s="1"/>
  <c r="P23" i="32" s="1"/>
  <c r="O23" i="32" s="1"/>
  <c r="N23" i="32" s="1"/>
  <c r="M23" i="32" s="1"/>
  <c r="L23" i="32" s="1"/>
  <c r="K23" i="32" s="1"/>
  <c r="J23" i="32" s="1"/>
  <c r="I23" i="32" s="1"/>
  <c r="H23" i="32" s="1"/>
  <c r="G23" i="32" s="1"/>
  <c r="F23" i="32" s="1"/>
  <c r="E23" i="32" s="1"/>
  <c r="D23" i="32" s="1"/>
  <c r="C23" i="32" s="1"/>
  <c r="Z5" i="32"/>
  <c r="AA5" i="32" s="1"/>
  <c r="AB5" i="32" s="1"/>
  <c r="AC5" i="32" s="1"/>
  <c r="AD5" i="32" s="1"/>
  <c r="V99" i="32"/>
  <c r="U99" i="32" s="1"/>
  <c r="T99" i="32" s="1"/>
  <c r="S99" i="32" s="1"/>
  <c r="R99" i="32" s="1"/>
  <c r="Q99" i="32" s="1"/>
  <c r="P99" i="32" s="1"/>
  <c r="O99" i="32" s="1"/>
  <c r="N99" i="32" s="1"/>
  <c r="M99" i="32" s="1"/>
  <c r="L99" i="32" s="1"/>
  <c r="K99" i="32" s="1"/>
  <c r="J99" i="32" s="1"/>
  <c r="I99" i="32" s="1"/>
  <c r="H99" i="32" s="1"/>
  <c r="G99" i="32" s="1"/>
  <c r="F99" i="32" s="1"/>
  <c r="E99" i="32" s="1"/>
  <c r="D99" i="32" s="1"/>
  <c r="C99" i="32" s="1"/>
  <c r="V91" i="32"/>
  <c r="U91" i="32" s="1"/>
  <c r="T91" i="32" s="1"/>
  <c r="S91" i="32" s="1"/>
  <c r="R91" i="32" s="1"/>
  <c r="Q91" i="32" s="1"/>
  <c r="P91" i="32" s="1"/>
  <c r="O91" i="32" s="1"/>
  <c r="N91" i="32" s="1"/>
  <c r="M91" i="32" s="1"/>
  <c r="L91" i="32" s="1"/>
  <c r="K91" i="32" s="1"/>
  <c r="J91" i="32" s="1"/>
  <c r="I91" i="32" s="1"/>
  <c r="H91" i="32" s="1"/>
  <c r="G91" i="32" s="1"/>
  <c r="F91" i="32" s="1"/>
  <c r="E91" i="32" s="1"/>
  <c r="D91" i="32" s="1"/>
  <c r="C91" i="32" s="1"/>
  <c r="V74" i="32"/>
  <c r="U74" i="32" s="1"/>
  <c r="T74" i="32" s="1"/>
  <c r="S74" i="32" s="1"/>
  <c r="R74" i="32" s="1"/>
  <c r="Q74" i="32" s="1"/>
  <c r="P74" i="32" s="1"/>
  <c r="O74" i="32" s="1"/>
  <c r="N74" i="32" s="1"/>
  <c r="M74" i="32" s="1"/>
  <c r="L74" i="32" s="1"/>
  <c r="K74" i="32" s="1"/>
  <c r="J74" i="32" s="1"/>
  <c r="I74" i="32" s="1"/>
  <c r="H74" i="32" s="1"/>
  <c r="G74" i="32" s="1"/>
  <c r="F74" i="32" s="1"/>
  <c r="E74" i="32" s="1"/>
  <c r="D74" i="32" s="1"/>
  <c r="C74" i="32" s="1"/>
  <c r="V102" i="32"/>
  <c r="U102" i="32" s="1"/>
  <c r="T102" i="32" s="1"/>
  <c r="S102" i="32" s="1"/>
  <c r="R102" i="32" s="1"/>
  <c r="Q102" i="32" s="1"/>
  <c r="P102" i="32" s="1"/>
  <c r="O102" i="32" s="1"/>
  <c r="N102" i="32" s="1"/>
  <c r="M102" i="32" s="1"/>
  <c r="L102" i="32" s="1"/>
  <c r="K102" i="32" s="1"/>
  <c r="J102" i="32" s="1"/>
  <c r="I102" i="32" s="1"/>
  <c r="H102" i="32" s="1"/>
  <c r="G102" i="32" s="1"/>
  <c r="F102" i="32" s="1"/>
  <c r="E102" i="32" s="1"/>
  <c r="D102" i="32" s="1"/>
  <c r="C102" i="32" s="1"/>
  <c r="V94" i="32"/>
  <c r="U94" i="32" s="1"/>
  <c r="T94" i="32" s="1"/>
  <c r="S94" i="32" s="1"/>
  <c r="R94" i="32" s="1"/>
  <c r="Q94" i="32" s="1"/>
  <c r="P94" i="32" s="1"/>
  <c r="O94" i="32" s="1"/>
  <c r="N94" i="32" s="1"/>
  <c r="M94" i="32" s="1"/>
  <c r="L94" i="32" s="1"/>
  <c r="K94" i="32" s="1"/>
  <c r="J94" i="32" s="1"/>
  <c r="I94" i="32" s="1"/>
  <c r="H94" i="32" s="1"/>
  <c r="G94" i="32" s="1"/>
  <c r="F94" i="32" s="1"/>
  <c r="E94" i="32" s="1"/>
  <c r="D94" i="32" s="1"/>
  <c r="C94" i="32" s="1"/>
  <c r="V85" i="32"/>
  <c r="U85" i="32" s="1"/>
  <c r="T85" i="32" s="1"/>
  <c r="S85" i="32" s="1"/>
  <c r="R85" i="32" s="1"/>
  <c r="Q85" i="32" s="1"/>
  <c r="P85" i="32" s="1"/>
  <c r="O85" i="32" s="1"/>
  <c r="N85" i="32" s="1"/>
  <c r="M85" i="32" s="1"/>
  <c r="L85" i="32" s="1"/>
  <c r="K85" i="32" s="1"/>
  <c r="J85" i="32" s="1"/>
  <c r="I85" i="32" s="1"/>
  <c r="H85" i="32" s="1"/>
  <c r="G85" i="32" s="1"/>
  <c r="F85" i="32" s="1"/>
  <c r="E85" i="32" s="1"/>
  <c r="D85" i="32" s="1"/>
  <c r="C85" i="32" s="1"/>
  <c r="V77" i="32"/>
  <c r="U77" i="32" s="1"/>
  <c r="T77" i="32" s="1"/>
  <c r="S77" i="32" s="1"/>
  <c r="R77" i="32" s="1"/>
  <c r="Q77" i="32" s="1"/>
  <c r="P77" i="32" s="1"/>
  <c r="O77" i="32" s="1"/>
  <c r="N77" i="32" s="1"/>
  <c r="M77" i="32" s="1"/>
  <c r="L77" i="32" s="1"/>
  <c r="K77" i="32" s="1"/>
  <c r="J77" i="32" s="1"/>
  <c r="I77" i="32" s="1"/>
  <c r="H77" i="32" s="1"/>
  <c r="G77" i="32" s="1"/>
  <c r="F77" i="32" s="1"/>
  <c r="E77" i="32" s="1"/>
  <c r="D77" i="32" s="1"/>
  <c r="C77" i="32" s="1"/>
  <c r="V69" i="32"/>
  <c r="U69" i="32" s="1"/>
  <c r="T69" i="32" s="1"/>
  <c r="S69" i="32" s="1"/>
  <c r="R69" i="32" s="1"/>
  <c r="Q69" i="32" s="1"/>
  <c r="P69" i="32" s="1"/>
  <c r="O69" i="32" s="1"/>
  <c r="N69" i="32" s="1"/>
  <c r="M69" i="32" s="1"/>
  <c r="L69" i="32" s="1"/>
  <c r="K69" i="32" s="1"/>
  <c r="J69" i="32" s="1"/>
  <c r="I69" i="32" s="1"/>
  <c r="H69" i="32" s="1"/>
  <c r="G69" i="32" s="1"/>
  <c r="F69" i="32" s="1"/>
  <c r="E69" i="32" s="1"/>
  <c r="D69" i="32" s="1"/>
  <c r="C69" i="32" s="1"/>
  <c r="V40" i="32"/>
  <c r="U40" i="32" s="1"/>
  <c r="T40" i="32" s="1"/>
  <c r="S40" i="32" s="1"/>
  <c r="R40" i="32" s="1"/>
  <c r="Q40" i="32" s="1"/>
  <c r="P40" i="32" s="1"/>
  <c r="O40" i="32" s="1"/>
  <c r="N40" i="32" s="1"/>
  <c r="M40" i="32" s="1"/>
  <c r="L40" i="32" s="1"/>
  <c r="K40" i="32" s="1"/>
  <c r="J40" i="32" s="1"/>
  <c r="I40" i="32" s="1"/>
  <c r="H40" i="32" s="1"/>
  <c r="G40" i="32" s="1"/>
  <c r="F40" i="32" s="1"/>
  <c r="E40" i="32" s="1"/>
  <c r="D40" i="32" s="1"/>
  <c r="C40" i="32" s="1"/>
  <c r="V96" i="32"/>
  <c r="U96" i="32" s="1"/>
  <c r="T96" i="32" s="1"/>
  <c r="S96" i="32" s="1"/>
  <c r="R96" i="32" s="1"/>
  <c r="Q96" i="32" s="1"/>
  <c r="P96" i="32" s="1"/>
  <c r="O96" i="32" s="1"/>
  <c r="N96" i="32" s="1"/>
  <c r="M96" i="32" s="1"/>
  <c r="L96" i="32" s="1"/>
  <c r="K96" i="32" s="1"/>
  <c r="J96" i="32" s="1"/>
  <c r="I96" i="32" s="1"/>
  <c r="H96" i="32" s="1"/>
  <c r="G96" i="32" s="1"/>
  <c r="F96" i="32" s="1"/>
  <c r="E96" i="32" s="1"/>
  <c r="D96" i="32" s="1"/>
  <c r="C96" i="32" s="1"/>
  <c r="V79" i="32"/>
  <c r="U79" i="32" s="1"/>
  <c r="T79" i="32" s="1"/>
  <c r="S79" i="32" s="1"/>
  <c r="R79" i="32" s="1"/>
  <c r="Q79" i="32" s="1"/>
  <c r="P79" i="32" s="1"/>
  <c r="O79" i="32" s="1"/>
  <c r="N79" i="32" s="1"/>
  <c r="M79" i="32" s="1"/>
  <c r="L79" i="32" s="1"/>
  <c r="K79" i="32" s="1"/>
  <c r="J79" i="32" s="1"/>
  <c r="I79" i="32" s="1"/>
  <c r="H79" i="32" s="1"/>
  <c r="G79" i="32" s="1"/>
  <c r="F79" i="32" s="1"/>
  <c r="E79" i="32" s="1"/>
  <c r="D79" i="32" s="1"/>
  <c r="C79" i="32" s="1"/>
  <c r="V63" i="32"/>
  <c r="U63" i="32" s="1"/>
  <c r="T63" i="32" s="1"/>
  <c r="S63" i="32" s="1"/>
  <c r="R63" i="32" s="1"/>
  <c r="Q63" i="32" s="1"/>
  <c r="P63" i="32" s="1"/>
  <c r="O63" i="32" s="1"/>
  <c r="N63" i="32" s="1"/>
  <c r="M63" i="32" s="1"/>
  <c r="L63" i="32" s="1"/>
  <c r="K63" i="32" s="1"/>
  <c r="J63" i="32" s="1"/>
  <c r="I63" i="32" s="1"/>
  <c r="H63" i="32" s="1"/>
  <c r="G63" i="32" s="1"/>
  <c r="F63" i="32" s="1"/>
  <c r="E63" i="32" s="1"/>
  <c r="D63" i="32" s="1"/>
  <c r="C63" i="32" s="1"/>
  <c r="V8" i="32"/>
  <c r="U8" i="32" s="1"/>
  <c r="T8" i="32" s="1"/>
  <c r="S8" i="32" s="1"/>
  <c r="R8" i="32" s="1"/>
  <c r="Q8" i="32" s="1"/>
  <c r="P8" i="32" s="1"/>
  <c r="O8" i="32" s="1"/>
  <c r="N8" i="32" s="1"/>
  <c r="M8" i="32" s="1"/>
  <c r="L8" i="32" s="1"/>
  <c r="K8" i="32" s="1"/>
  <c r="J8" i="32" s="1"/>
  <c r="I8" i="32" s="1"/>
  <c r="H8" i="32" s="1"/>
  <c r="G8" i="32" s="1"/>
  <c r="F8" i="32" s="1"/>
  <c r="E8" i="32" s="1"/>
  <c r="D8" i="32" s="1"/>
  <c r="C8" i="32" s="1"/>
  <c r="Z84" i="32"/>
  <c r="AA84" i="32" s="1"/>
  <c r="AB84" i="32" s="1"/>
  <c r="AC84" i="32" s="1"/>
  <c r="AD84" i="32" s="1"/>
  <c r="Z76" i="32"/>
  <c r="AA76" i="32" s="1"/>
  <c r="AB76" i="32" s="1"/>
  <c r="AC76" i="32" s="1"/>
  <c r="AD76" i="32" s="1"/>
  <c r="Z19" i="32"/>
  <c r="AA19" i="32" s="1"/>
  <c r="AB19" i="32" s="1"/>
  <c r="AC19" i="32" s="1"/>
  <c r="AD19" i="32" s="1"/>
  <c r="V19" i="32"/>
  <c r="U19" i="32" s="1"/>
  <c r="T19" i="32" s="1"/>
  <c r="S19" i="32" s="1"/>
  <c r="R19" i="32" s="1"/>
  <c r="Q19" i="32" s="1"/>
  <c r="P19" i="32" s="1"/>
  <c r="O19" i="32" s="1"/>
  <c r="N19" i="32" s="1"/>
  <c r="M19" i="32" s="1"/>
  <c r="L19" i="32" s="1"/>
  <c r="K19" i="32" s="1"/>
  <c r="J19" i="32" s="1"/>
  <c r="I19" i="32" s="1"/>
  <c r="H19" i="32" s="1"/>
  <c r="G19" i="32" s="1"/>
  <c r="F19" i="32" s="1"/>
  <c r="E19" i="32" s="1"/>
  <c r="D19" i="32" s="1"/>
  <c r="C19" i="32" s="1"/>
  <c r="Z92" i="32"/>
  <c r="AA92" i="32" s="1"/>
  <c r="AB92" i="32" s="1"/>
  <c r="AC92" i="32" s="1"/>
  <c r="AD92" i="32" s="1"/>
  <c r="Z82" i="32"/>
  <c r="AA82" i="32" s="1"/>
  <c r="AB82" i="32" s="1"/>
  <c r="AC82" i="32" s="1"/>
  <c r="AD82" i="32" s="1"/>
  <c r="Z50" i="32"/>
  <c r="AA50" i="32" s="1"/>
  <c r="AB50" i="32" s="1"/>
  <c r="AC50" i="32" s="1"/>
  <c r="AD50" i="32" s="1"/>
  <c r="Z32" i="32"/>
  <c r="AA32" i="32" s="1"/>
  <c r="AB32" i="32" s="1"/>
  <c r="AC32" i="32" s="1"/>
  <c r="AD32" i="32" s="1"/>
  <c r="Z102" i="32"/>
  <c r="AA102" i="32" s="1"/>
  <c r="AB102" i="32" s="1"/>
  <c r="AC102" i="32" s="1"/>
  <c r="AD102" i="32" s="1"/>
  <c r="Z98" i="32"/>
  <c r="AA98" i="32" s="1"/>
  <c r="AB98" i="32" s="1"/>
  <c r="AC98" i="32" s="1"/>
  <c r="AD98" i="32" s="1"/>
  <c r="V97" i="32"/>
  <c r="U97" i="32" s="1"/>
  <c r="T97" i="32" s="1"/>
  <c r="S97" i="32" s="1"/>
  <c r="R97" i="32" s="1"/>
  <c r="Q97" i="32" s="1"/>
  <c r="P97" i="32" s="1"/>
  <c r="O97" i="32" s="1"/>
  <c r="N97" i="32" s="1"/>
  <c r="M97" i="32" s="1"/>
  <c r="L97" i="32" s="1"/>
  <c r="K97" i="32" s="1"/>
  <c r="J97" i="32" s="1"/>
  <c r="I97" i="32" s="1"/>
  <c r="V89" i="32"/>
  <c r="U89" i="32" s="1"/>
  <c r="T89" i="32" s="1"/>
  <c r="S89" i="32" s="1"/>
  <c r="R89" i="32" s="1"/>
  <c r="Q89" i="32" s="1"/>
  <c r="P89" i="32" s="1"/>
  <c r="O89" i="32" s="1"/>
  <c r="N89" i="32" s="1"/>
  <c r="M89" i="32" s="1"/>
  <c r="L89" i="32" s="1"/>
  <c r="K89" i="32" s="1"/>
  <c r="J89" i="32" s="1"/>
  <c r="I89" i="32" s="1"/>
  <c r="H89" i="32" s="1"/>
  <c r="G89" i="32" s="1"/>
  <c r="F89" i="32" s="1"/>
  <c r="E89" i="32" s="1"/>
  <c r="D89" i="32" s="1"/>
  <c r="C89" i="32" s="1"/>
  <c r="V80" i="32"/>
  <c r="U80" i="32" s="1"/>
  <c r="T80" i="32" s="1"/>
  <c r="S80" i="32" s="1"/>
  <c r="R80" i="32" s="1"/>
  <c r="Q80" i="32" s="1"/>
  <c r="P80" i="32" s="1"/>
  <c r="O80" i="32" s="1"/>
  <c r="N80" i="32" s="1"/>
  <c r="M80" i="32" s="1"/>
  <c r="L80" i="32" s="1"/>
  <c r="K80" i="32" s="1"/>
  <c r="J80" i="32" s="1"/>
  <c r="I80" i="32" s="1"/>
  <c r="H80" i="32" s="1"/>
  <c r="G80" i="32" s="1"/>
  <c r="F80" i="32" s="1"/>
  <c r="E80" i="32" s="1"/>
  <c r="D80" i="32" s="1"/>
  <c r="C80" i="32" s="1"/>
  <c r="V72" i="32"/>
  <c r="U72" i="32" s="1"/>
  <c r="T72" i="32" s="1"/>
  <c r="S72" i="32" s="1"/>
  <c r="R72" i="32" s="1"/>
  <c r="Q72" i="32" s="1"/>
  <c r="P72" i="32" s="1"/>
  <c r="O72" i="32" s="1"/>
  <c r="N72" i="32" s="1"/>
  <c r="M72" i="32" s="1"/>
  <c r="L72" i="32" s="1"/>
  <c r="K72" i="32" s="1"/>
  <c r="J72" i="32" s="1"/>
  <c r="I72" i="32" s="1"/>
  <c r="H72" i="32" s="1"/>
  <c r="G72" i="32" s="1"/>
  <c r="F72" i="32" s="1"/>
  <c r="E72" i="32" s="1"/>
  <c r="D72" i="32" s="1"/>
  <c r="C72" i="32" s="1"/>
  <c r="V64" i="32"/>
  <c r="U64" i="32" s="1"/>
  <c r="T64" i="32" s="1"/>
  <c r="S64" i="32" s="1"/>
  <c r="R64" i="32" s="1"/>
  <c r="Q64" i="32" s="1"/>
  <c r="P64" i="32" s="1"/>
  <c r="O64" i="32" s="1"/>
  <c r="N64" i="32" s="1"/>
  <c r="M64" i="32" s="1"/>
  <c r="L64" i="32" s="1"/>
  <c r="K64" i="32" s="1"/>
  <c r="J64" i="32" s="1"/>
  <c r="I64" i="32" s="1"/>
  <c r="H64" i="32" s="1"/>
  <c r="G64" i="32" s="1"/>
  <c r="F64" i="32" s="1"/>
  <c r="E64" i="32" s="1"/>
  <c r="D64" i="32" s="1"/>
  <c r="C64" i="32" s="1"/>
  <c r="Z101" i="32"/>
  <c r="AA101" i="32" s="1"/>
  <c r="AB101" i="32" s="1"/>
  <c r="AC101" i="32" s="1"/>
  <c r="AD101" i="32" s="1"/>
  <c r="Z78" i="32"/>
  <c r="AA78" i="32" s="1"/>
  <c r="AB78" i="32" s="1"/>
  <c r="AC78" i="32" s="1"/>
  <c r="AD78" i="32" s="1"/>
  <c r="Z60" i="32"/>
  <c r="AA60" i="32" s="1"/>
  <c r="AB60" i="32" s="1"/>
  <c r="AC60" i="32" s="1"/>
  <c r="AD60" i="32" s="1"/>
  <c r="Z46" i="32"/>
  <c r="AA46" i="32" s="1"/>
  <c r="AB46" i="32" s="1"/>
  <c r="AC46" i="32" s="1"/>
  <c r="AD46" i="32" s="1"/>
  <c r="Z28" i="32"/>
  <c r="AA28" i="32" s="1"/>
  <c r="AB28" i="32" s="1"/>
  <c r="AC28" i="32" s="1"/>
  <c r="AD28" i="32" s="1"/>
  <c r="Z14" i="32"/>
  <c r="AA14" i="32" s="1"/>
  <c r="AB14" i="32" s="1"/>
  <c r="AC14" i="32" s="1"/>
  <c r="AD14" i="32" s="1"/>
  <c r="Z9" i="32"/>
  <c r="AA9" i="32" s="1"/>
  <c r="AB9" i="32" s="1"/>
  <c r="AC9" i="32" s="1"/>
  <c r="AD9" i="32" s="1"/>
  <c r="V59" i="32"/>
  <c r="U59" i="32" s="1"/>
  <c r="T59" i="32" s="1"/>
  <c r="S59" i="32" s="1"/>
  <c r="R59" i="32" s="1"/>
  <c r="Q59" i="32" s="1"/>
  <c r="P59" i="32" s="1"/>
  <c r="O59" i="32" s="1"/>
  <c r="N59" i="32" s="1"/>
  <c r="M59" i="32" s="1"/>
  <c r="L59" i="32" s="1"/>
  <c r="K59" i="32" s="1"/>
  <c r="J59" i="32" s="1"/>
  <c r="I59" i="32" s="1"/>
  <c r="H59" i="32" s="1"/>
  <c r="G59" i="32" s="1"/>
  <c r="F59" i="32" s="1"/>
  <c r="E59" i="32" s="1"/>
  <c r="D59" i="32" s="1"/>
  <c r="C59" i="32" s="1"/>
  <c r="V43" i="32"/>
  <c r="U43" i="32" s="1"/>
  <c r="T43" i="32" s="1"/>
  <c r="S43" i="32" s="1"/>
  <c r="R43" i="32" s="1"/>
  <c r="Q43" i="32" s="1"/>
  <c r="P43" i="32" s="1"/>
  <c r="O43" i="32" s="1"/>
  <c r="N43" i="32" s="1"/>
  <c r="M43" i="32" s="1"/>
  <c r="L43" i="32" s="1"/>
  <c r="K43" i="32" s="1"/>
  <c r="J43" i="32" s="1"/>
  <c r="I43" i="32" s="1"/>
  <c r="H43" i="32" s="1"/>
  <c r="G43" i="32" s="1"/>
  <c r="F43" i="32" s="1"/>
  <c r="E43" i="32" s="1"/>
  <c r="D43" i="32" s="1"/>
  <c r="C43" i="32" s="1"/>
  <c r="V27" i="32"/>
  <c r="U27" i="32" s="1"/>
  <c r="T27" i="32" s="1"/>
  <c r="S27" i="32" s="1"/>
  <c r="R27" i="32" s="1"/>
  <c r="Q27" i="32" s="1"/>
  <c r="P27" i="32" s="1"/>
  <c r="O27" i="32" s="1"/>
  <c r="N27" i="32" s="1"/>
  <c r="M27" i="32" s="1"/>
  <c r="L27" i="32" s="1"/>
  <c r="K27" i="32" s="1"/>
  <c r="J27" i="32" s="1"/>
  <c r="I27" i="32" s="1"/>
  <c r="H27" i="32" s="1"/>
  <c r="G27" i="32" s="1"/>
  <c r="F27" i="32" s="1"/>
  <c r="E27" i="32" s="1"/>
  <c r="D27" i="32" s="1"/>
  <c r="C27" i="32" s="1"/>
  <c r="V11" i="32"/>
  <c r="U11" i="32" s="1"/>
  <c r="T11" i="32" s="1"/>
  <c r="S11" i="32" s="1"/>
  <c r="R11" i="32" s="1"/>
  <c r="Q11" i="32" s="1"/>
  <c r="P11" i="32" s="1"/>
  <c r="O11" i="32" s="1"/>
  <c r="N11" i="32" s="1"/>
  <c r="M11" i="32" s="1"/>
  <c r="L11" i="32" s="1"/>
  <c r="K11" i="32" s="1"/>
  <c r="J11" i="32" s="1"/>
  <c r="I11" i="32" s="1"/>
  <c r="H11" i="32" s="1"/>
  <c r="G11" i="32" s="1"/>
  <c r="F11" i="32" s="1"/>
  <c r="E11" i="32" s="1"/>
  <c r="D11" i="32" s="1"/>
  <c r="C11" i="32" s="1"/>
  <c r="Z95" i="32"/>
  <c r="AA95" i="32" s="1"/>
  <c r="AB95" i="32" s="1"/>
  <c r="AC95" i="32" s="1"/>
  <c r="AD95" i="32" s="1"/>
  <c r="Z57" i="32"/>
  <c r="AA57" i="32" s="1"/>
  <c r="AB57" i="32" s="1"/>
  <c r="AC57" i="32" s="1"/>
  <c r="AD57" i="32" s="1"/>
  <c r="Z43" i="32"/>
  <c r="AA43" i="32" s="1"/>
  <c r="AB43" i="32" s="1"/>
  <c r="AC43" i="32" s="1"/>
  <c r="AD43" i="32" s="1"/>
  <c r="V34" i="32"/>
  <c r="U34" i="32" s="1"/>
  <c r="T34" i="32" s="1"/>
  <c r="S34" i="32" s="1"/>
  <c r="R34" i="32" s="1"/>
  <c r="Q34" i="32" s="1"/>
  <c r="P34" i="32" s="1"/>
  <c r="O34" i="32" s="1"/>
  <c r="N34" i="32" s="1"/>
  <c r="M34" i="32" s="1"/>
  <c r="L34" i="32" s="1"/>
  <c r="K34" i="32" s="1"/>
  <c r="J34" i="32" s="1"/>
  <c r="I34" i="32" s="1"/>
  <c r="H34" i="32" s="1"/>
  <c r="G34" i="32" s="1"/>
  <c r="F34" i="32" s="1"/>
  <c r="E34" i="32" s="1"/>
  <c r="D34" i="32" s="1"/>
  <c r="C34" i="32" s="1"/>
  <c r="V18" i="32"/>
  <c r="U18" i="32" s="1"/>
  <c r="T18" i="32" s="1"/>
  <c r="S18" i="32" s="1"/>
  <c r="R18" i="32" s="1"/>
  <c r="Q18" i="32" s="1"/>
  <c r="P18" i="32" s="1"/>
  <c r="O18" i="32" s="1"/>
  <c r="N18" i="32" s="1"/>
  <c r="M18" i="32" s="1"/>
  <c r="L18" i="32" s="1"/>
  <c r="K18" i="32" s="1"/>
  <c r="J18" i="32" s="1"/>
  <c r="I18" i="32" s="1"/>
  <c r="H18" i="32" s="1"/>
  <c r="G18" i="32" s="1"/>
  <c r="F18" i="32" s="1"/>
  <c r="E18" i="32" s="1"/>
  <c r="D18" i="32" s="1"/>
  <c r="C18" i="32" s="1"/>
  <c r="Z100" i="32"/>
  <c r="AA100" i="32" s="1"/>
  <c r="AB100" i="32" s="1"/>
  <c r="AC100" i="32" s="1"/>
  <c r="AD100" i="32" s="1"/>
  <c r="Z89" i="32"/>
  <c r="AA89" i="32" s="1"/>
  <c r="AB89" i="32" s="1"/>
  <c r="AC89" i="32" s="1"/>
  <c r="AD89" i="32" s="1"/>
  <c r="Z56" i="32"/>
  <c r="AA56" i="32" s="1"/>
  <c r="AB56" i="32" s="1"/>
  <c r="AC56" i="32" s="1"/>
  <c r="AD56" i="32" s="1"/>
  <c r="Z37" i="32"/>
  <c r="AA37" i="32" s="1"/>
  <c r="AB37" i="32" s="1"/>
  <c r="AC37" i="32" s="1"/>
  <c r="AD37" i="32" s="1"/>
  <c r="V98" i="32"/>
  <c r="U98" i="32" s="1"/>
  <c r="T98" i="32" s="1"/>
  <c r="S98" i="32" s="1"/>
  <c r="R98" i="32" s="1"/>
  <c r="Q98" i="32" s="1"/>
  <c r="P98" i="32" s="1"/>
  <c r="O98" i="32" s="1"/>
  <c r="N98" i="32" s="1"/>
  <c r="M98" i="32" s="1"/>
  <c r="L98" i="32" s="1"/>
  <c r="K98" i="32" s="1"/>
  <c r="J98" i="32" s="1"/>
  <c r="I98" i="32" s="1"/>
  <c r="H98" i="32" s="1"/>
  <c r="G98" i="32" s="1"/>
  <c r="F98" i="32" s="1"/>
  <c r="E98" i="32" s="1"/>
  <c r="D98" i="32" s="1"/>
  <c r="C98" i="32" s="1"/>
  <c r="V90" i="32"/>
  <c r="U90" i="32" s="1"/>
  <c r="T90" i="32" s="1"/>
  <c r="S90" i="32" s="1"/>
  <c r="R90" i="32" s="1"/>
  <c r="Q90" i="32" s="1"/>
  <c r="P90" i="32" s="1"/>
  <c r="O90" i="32" s="1"/>
  <c r="N90" i="32" s="1"/>
  <c r="M90" i="32" s="1"/>
  <c r="L90" i="32" s="1"/>
  <c r="K90" i="32" s="1"/>
  <c r="J90" i="32" s="1"/>
  <c r="I90" i="32" s="1"/>
  <c r="H90" i="32" s="1"/>
  <c r="G90" i="32" s="1"/>
  <c r="F90" i="32" s="1"/>
  <c r="E90" i="32" s="1"/>
  <c r="D90" i="32" s="1"/>
  <c r="C90" i="32" s="1"/>
  <c r="V81" i="32"/>
  <c r="U81" i="32" s="1"/>
  <c r="T81" i="32" s="1"/>
  <c r="S81" i="32" s="1"/>
  <c r="R81" i="32" s="1"/>
  <c r="Q81" i="32" s="1"/>
  <c r="P81" i="32" s="1"/>
  <c r="O81" i="32" s="1"/>
  <c r="N81" i="32" s="1"/>
  <c r="M81" i="32" s="1"/>
  <c r="L81" i="32" s="1"/>
  <c r="K81" i="32" s="1"/>
  <c r="J81" i="32" s="1"/>
  <c r="I81" i="32" s="1"/>
  <c r="H81" i="32" s="1"/>
  <c r="G81" i="32" s="1"/>
  <c r="F81" i="32" s="1"/>
  <c r="E81" i="32" s="1"/>
  <c r="D81" i="32" s="1"/>
  <c r="C81" i="32" s="1"/>
  <c r="V73" i="32"/>
  <c r="U73" i="32" s="1"/>
  <c r="T73" i="32" s="1"/>
  <c r="S73" i="32" s="1"/>
  <c r="R73" i="32" s="1"/>
  <c r="Q73" i="32" s="1"/>
  <c r="P73" i="32" s="1"/>
  <c r="O73" i="32" s="1"/>
  <c r="N73" i="32" s="1"/>
  <c r="M73" i="32" s="1"/>
  <c r="L73" i="32" s="1"/>
  <c r="K73" i="32" s="1"/>
  <c r="J73" i="32" s="1"/>
  <c r="I73" i="32" s="1"/>
  <c r="H73" i="32" s="1"/>
  <c r="G73" i="32" s="1"/>
  <c r="F73" i="32" s="1"/>
  <c r="E73" i="32" s="1"/>
  <c r="D73" i="32" s="1"/>
  <c r="C73" i="32" s="1"/>
  <c r="V61" i="32"/>
  <c r="U61" i="32" s="1"/>
  <c r="T61" i="32" s="1"/>
  <c r="S61" i="32" s="1"/>
  <c r="R61" i="32" s="1"/>
  <c r="Q61" i="32" s="1"/>
  <c r="P61" i="32" s="1"/>
  <c r="O61" i="32" s="1"/>
  <c r="N61" i="32" s="1"/>
  <c r="M61" i="32" s="1"/>
  <c r="L61" i="32" s="1"/>
  <c r="K61" i="32" s="1"/>
  <c r="J61" i="32" s="1"/>
  <c r="I61" i="32" s="1"/>
  <c r="H61" i="32" s="1"/>
  <c r="G61" i="32" s="1"/>
  <c r="F61" i="32" s="1"/>
  <c r="E61" i="32" s="1"/>
  <c r="D61" i="32" s="1"/>
  <c r="C61" i="32" s="1"/>
  <c r="V45" i="32"/>
  <c r="U45" i="32" s="1"/>
  <c r="T45" i="32" s="1"/>
  <c r="S45" i="32" s="1"/>
  <c r="R45" i="32" s="1"/>
  <c r="Q45" i="32" s="1"/>
  <c r="P45" i="32" s="1"/>
  <c r="O45" i="32" s="1"/>
  <c r="N45" i="32" s="1"/>
  <c r="M45" i="32" s="1"/>
  <c r="L45" i="32" s="1"/>
  <c r="K45" i="32" s="1"/>
  <c r="J45" i="32" s="1"/>
  <c r="I45" i="32" s="1"/>
  <c r="H45" i="32" s="1"/>
  <c r="G45" i="32" s="1"/>
  <c r="F45" i="32" s="1"/>
  <c r="E45" i="32" s="1"/>
  <c r="D45" i="32" s="1"/>
  <c r="C45" i="32" s="1"/>
  <c r="V29" i="32"/>
  <c r="U29" i="32" s="1"/>
  <c r="T29" i="32" s="1"/>
  <c r="S29" i="32" s="1"/>
  <c r="R29" i="32" s="1"/>
  <c r="Q29" i="32" s="1"/>
  <c r="P29" i="32" s="1"/>
  <c r="O29" i="32" s="1"/>
  <c r="N29" i="32" s="1"/>
  <c r="M29" i="32" s="1"/>
  <c r="L29" i="32" s="1"/>
  <c r="K29" i="32" s="1"/>
  <c r="J29" i="32" s="1"/>
  <c r="I29" i="32" s="1"/>
  <c r="H29" i="32" s="1"/>
  <c r="G29" i="32" s="1"/>
  <c r="F29" i="32" s="1"/>
  <c r="E29" i="32" s="1"/>
  <c r="D29" i="32" s="1"/>
  <c r="C29" i="32" s="1"/>
  <c r="V13" i="32"/>
  <c r="U13" i="32" s="1"/>
  <c r="T13" i="32" s="1"/>
  <c r="S13" i="32" s="1"/>
  <c r="R13" i="32" s="1"/>
  <c r="Q13" i="32" s="1"/>
  <c r="P13" i="32" s="1"/>
  <c r="O13" i="32" s="1"/>
  <c r="N13" i="32" s="1"/>
  <c r="M13" i="32" s="1"/>
  <c r="L13" i="32" s="1"/>
  <c r="K13" i="32" s="1"/>
  <c r="J13" i="32" s="1"/>
  <c r="I13" i="32" s="1"/>
  <c r="H13" i="32" s="1"/>
  <c r="G13" i="32" s="1"/>
  <c r="F13" i="32" s="1"/>
  <c r="E13" i="32" s="1"/>
  <c r="D13" i="32" s="1"/>
  <c r="C13" i="32" s="1"/>
  <c r="Z91" i="32"/>
  <c r="AA91" i="32" s="1"/>
  <c r="AB91" i="32" s="1"/>
  <c r="AC91" i="32" s="1"/>
  <c r="AD91" i="32" s="1"/>
  <c r="Z79" i="32"/>
  <c r="AA79" i="32" s="1"/>
  <c r="AB79" i="32" s="1"/>
  <c r="AC79" i="32" s="1"/>
  <c r="AD79" i="32" s="1"/>
  <c r="Z61" i="32"/>
  <c r="AA61" i="32" s="1"/>
  <c r="AB61" i="32" s="1"/>
  <c r="AC61" i="32" s="1"/>
  <c r="AD61" i="32" s="1"/>
  <c r="Z47" i="32"/>
  <c r="AA47" i="32" s="1"/>
  <c r="AB47" i="32" s="1"/>
  <c r="AC47" i="32" s="1"/>
  <c r="AD47" i="32" s="1"/>
  <c r="V12" i="32"/>
  <c r="U12" i="32" s="1"/>
  <c r="T12" i="32" s="1"/>
  <c r="S12" i="32" s="1"/>
  <c r="R12" i="32" s="1"/>
  <c r="Q12" i="32" s="1"/>
  <c r="P12" i="32" s="1"/>
  <c r="O12" i="32" s="1"/>
  <c r="N12" i="32" s="1"/>
  <c r="M12" i="32" s="1"/>
  <c r="L12" i="32" s="1"/>
  <c r="K12" i="32" s="1"/>
  <c r="J12" i="32" s="1"/>
  <c r="I12" i="32" s="1"/>
  <c r="H12" i="32" s="1"/>
  <c r="G12" i="32" s="1"/>
  <c r="F12" i="32" s="1"/>
  <c r="E12" i="32" s="1"/>
  <c r="D12" i="32" s="1"/>
  <c r="C12" i="32" s="1"/>
  <c r="Z70" i="32"/>
  <c r="AA70" i="32" s="1"/>
  <c r="AB70" i="32" s="1"/>
  <c r="AC70" i="32" s="1"/>
  <c r="AD70" i="32" s="1"/>
  <c r="Z52" i="32"/>
  <c r="AA52" i="32" s="1"/>
  <c r="AB52" i="32" s="1"/>
  <c r="AC52" i="32" s="1"/>
  <c r="AD52" i="32" s="1"/>
  <c r="Z38" i="32"/>
  <c r="AA38" i="32" s="1"/>
  <c r="AB38" i="32" s="1"/>
  <c r="AC38" i="32" s="1"/>
  <c r="AD38" i="32" s="1"/>
  <c r="Z20" i="32"/>
  <c r="AA20" i="32" s="1"/>
  <c r="AB20" i="32" s="1"/>
  <c r="AC20" i="32" s="1"/>
  <c r="AD20" i="32" s="1"/>
  <c r="Z35" i="32"/>
  <c r="AA35" i="32" s="1"/>
  <c r="AB35" i="32" s="1"/>
  <c r="AC35" i="32" s="1"/>
  <c r="AD35" i="32" s="1"/>
  <c r="Z17" i="32"/>
  <c r="AA17" i="32" s="1"/>
  <c r="AB17" i="32" s="1"/>
  <c r="AC17" i="32" s="1"/>
  <c r="AD17" i="32" s="1"/>
  <c r="V100" i="32"/>
  <c r="U100" i="32" s="1"/>
  <c r="T100" i="32" s="1"/>
  <c r="S100" i="32" s="1"/>
  <c r="R100" i="32" s="1"/>
  <c r="Q100" i="32" s="1"/>
  <c r="P100" i="32" s="1"/>
  <c r="O100" i="32" s="1"/>
  <c r="N100" i="32" s="1"/>
  <c r="M100" i="32" s="1"/>
  <c r="L100" i="32" s="1"/>
  <c r="K100" i="32" s="1"/>
  <c r="J100" i="32" s="1"/>
  <c r="I100" i="32" s="1"/>
  <c r="H100" i="32" s="1"/>
  <c r="G100" i="32" s="1"/>
  <c r="F100" i="32" s="1"/>
  <c r="E100" i="32" s="1"/>
  <c r="D100" i="32" s="1"/>
  <c r="C100" i="32" s="1"/>
  <c r="V92" i="32"/>
  <c r="U92" i="32" s="1"/>
  <c r="T92" i="32" s="1"/>
  <c r="S92" i="32" s="1"/>
  <c r="R92" i="32" s="1"/>
  <c r="Q92" i="32" s="1"/>
  <c r="P92" i="32" s="1"/>
  <c r="O92" i="32" s="1"/>
  <c r="N92" i="32" s="1"/>
  <c r="M92" i="32" s="1"/>
  <c r="L92" i="32" s="1"/>
  <c r="K92" i="32" s="1"/>
  <c r="J92" i="32" s="1"/>
  <c r="I92" i="32" s="1"/>
  <c r="H92" i="32" s="1"/>
  <c r="G92" i="32" s="1"/>
  <c r="F92" i="32" s="1"/>
  <c r="E92" i="32" s="1"/>
  <c r="D92" i="32" s="1"/>
  <c r="C92" i="32" s="1"/>
  <c r="V83" i="32"/>
  <c r="U83" i="32" s="1"/>
  <c r="T83" i="32" s="1"/>
  <c r="S83" i="32" s="1"/>
  <c r="R83" i="32" s="1"/>
  <c r="Q83" i="32" s="1"/>
  <c r="P83" i="32" s="1"/>
  <c r="O83" i="32" s="1"/>
  <c r="N83" i="32" s="1"/>
  <c r="M83" i="32" s="1"/>
  <c r="L83" i="32" s="1"/>
  <c r="K83" i="32" s="1"/>
  <c r="J83" i="32" s="1"/>
  <c r="I83" i="32" s="1"/>
  <c r="H83" i="32" s="1"/>
  <c r="G83" i="32" s="1"/>
  <c r="F83" i="32" s="1"/>
  <c r="E83" i="32" s="1"/>
  <c r="D83" i="32" s="1"/>
  <c r="C83" i="32" s="1"/>
  <c r="V75" i="32"/>
  <c r="U75" i="32" s="1"/>
  <c r="T75" i="32" s="1"/>
  <c r="S75" i="32" s="1"/>
  <c r="R75" i="32" s="1"/>
  <c r="Q75" i="32" s="1"/>
  <c r="P75" i="32" s="1"/>
  <c r="O75" i="32" s="1"/>
  <c r="N75" i="32" s="1"/>
  <c r="M75" i="32" s="1"/>
  <c r="L75" i="32" s="1"/>
  <c r="K75" i="32" s="1"/>
  <c r="J75" i="32" s="1"/>
  <c r="I75" i="32" s="1"/>
  <c r="H75" i="32" s="1"/>
  <c r="G75" i="32" s="1"/>
  <c r="F75" i="32" s="1"/>
  <c r="E75" i="32" s="1"/>
  <c r="D75" i="32" s="1"/>
  <c r="C75" i="32" s="1"/>
  <c r="V67" i="32"/>
  <c r="U67" i="32" s="1"/>
  <c r="T67" i="32" s="1"/>
  <c r="S67" i="32" s="1"/>
  <c r="R67" i="32" s="1"/>
  <c r="Q67" i="32" s="1"/>
  <c r="P67" i="32" s="1"/>
  <c r="O67" i="32" s="1"/>
  <c r="N67" i="32" s="1"/>
  <c r="M67" i="32" s="1"/>
  <c r="L67" i="32" s="1"/>
  <c r="K67" i="32" s="1"/>
  <c r="J67" i="32" s="1"/>
  <c r="I67" i="32" s="1"/>
  <c r="H67" i="32" s="1"/>
  <c r="G67" i="32" s="1"/>
  <c r="F67" i="32" s="1"/>
  <c r="E67" i="32" s="1"/>
  <c r="D67" i="32" s="1"/>
  <c r="C67" i="32" s="1"/>
  <c r="V55" i="32"/>
  <c r="U55" i="32" s="1"/>
  <c r="T55" i="32" s="1"/>
  <c r="S55" i="32" s="1"/>
  <c r="R55" i="32" s="1"/>
  <c r="Q55" i="32" s="1"/>
  <c r="P55" i="32" s="1"/>
  <c r="O55" i="32" s="1"/>
  <c r="N55" i="32" s="1"/>
  <c r="M55" i="32" s="1"/>
  <c r="L55" i="32" s="1"/>
  <c r="K55" i="32" s="1"/>
  <c r="J55" i="32" s="1"/>
  <c r="I55" i="32" s="1"/>
  <c r="H55" i="32" s="1"/>
  <c r="G55" i="32" s="1"/>
  <c r="F55" i="32" s="1"/>
  <c r="E55" i="32" s="1"/>
  <c r="D55" i="32" s="1"/>
  <c r="C55" i="32" s="1"/>
  <c r="Z83" i="32"/>
  <c r="AA83" i="32" s="1"/>
  <c r="AB83" i="32" s="1"/>
  <c r="AC83" i="32" s="1"/>
  <c r="AD83" i="32" s="1"/>
  <c r="Z65" i="32"/>
  <c r="AA65" i="32" s="1"/>
  <c r="AB65" i="32" s="1"/>
  <c r="AC65" i="32" s="1"/>
  <c r="AD65" i="32" s="1"/>
  <c r="V82" i="32"/>
  <c r="U82" i="32" s="1"/>
  <c r="T82" i="32" s="1"/>
  <c r="S82" i="32" s="1"/>
  <c r="R82" i="32" s="1"/>
  <c r="Q82" i="32" s="1"/>
  <c r="P82" i="32" s="1"/>
  <c r="O82" i="32" s="1"/>
  <c r="N82" i="32" s="1"/>
  <c r="M82" i="32" s="1"/>
  <c r="L82" i="32" s="1"/>
  <c r="K82" i="32" s="1"/>
  <c r="J82" i="32" s="1"/>
  <c r="I82" i="32" s="1"/>
  <c r="H82" i="32" s="1"/>
  <c r="G82" i="32" s="1"/>
  <c r="F82" i="32" s="1"/>
  <c r="E82" i="32" s="1"/>
  <c r="D82" i="32" s="1"/>
  <c r="C82" i="32" s="1"/>
  <c r="V62" i="32"/>
  <c r="U62" i="32" s="1"/>
  <c r="T62" i="32" s="1"/>
  <c r="S62" i="32" s="1"/>
  <c r="R62" i="32" s="1"/>
  <c r="Q62" i="32" s="1"/>
  <c r="P62" i="32" s="1"/>
  <c r="O62" i="32" s="1"/>
  <c r="N62" i="32" s="1"/>
  <c r="M62" i="32" s="1"/>
  <c r="L62" i="32" s="1"/>
  <c r="K62" i="32" s="1"/>
  <c r="J62" i="32" s="1"/>
  <c r="I62" i="32" s="1"/>
  <c r="H62" i="32" s="1"/>
  <c r="G62" i="32" s="1"/>
  <c r="F62" i="32" s="1"/>
  <c r="E62" i="32" s="1"/>
  <c r="D62" i="32" s="1"/>
  <c r="C62" i="32" s="1"/>
  <c r="V46" i="32"/>
  <c r="U46" i="32" s="1"/>
  <c r="T46" i="32" s="1"/>
  <c r="S46" i="32" s="1"/>
  <c r="R46" i="32" s="1"/>
  <c r="Q46" i="32" s="1"/>
  <c r="P46" i="32" s="1"/>
  <c r="O46" i="32" s="1"/>
  <c r="N46" i="32" s="1"/>
  <c r="M46" i="32" s="1"/>
  <c r="L46" i="32" s="1"/>
  <c r="K46" i="32" s="1"/>
  <c r="J46" i="32" s="1"/>
  <c r="I46" i="32" s="1"/>
  <c r="H46" i="32" s="1"/>
  <c r="G46" i="32" s="1"/>
  <c r="F46" i="32" s="1"/>
  <c r="E46" i="32" s="1"/>
  <c r="D46" i="32" s="1"/>
  <c r="C46" i="32" s="1"/>
  <c r="V30" i="32"/>
  <c r="U30" i="32" s="1"/>
  <c r="T30" i="32" s="1"/>
  <c r="S30" i="32" s="1"/>
  <c r="R30" i="32" s="1"/>
  <c r="Q30" i="32" s="1"/>
  <c r="P30" i="32" s="1"/>
  <c r="O30" i="32" s="1"/>
  <c r="N30" i="32" s="1"/>
  <c r="M30" i="32" s="1"/>
  <c r="L30" i="32" s="1"/>
  <c r="K30" i="32" s="1"/>
  <c r="J30" i="32" s="1"/>
  <c r="I30" i="32" s="1"/>
  <c r="H30" i="32" s="1"/>
  <c r="G30" i="32" s="1"/>
  <c r="F30" i="32" s="1"/>
  <c r="E30" i="32" s="1"/>
  <c r="D30" i="32" s="1"/>
  <c r="C30" i="32" s="1"/>
  <c r="V14" i="32"/>
  <c r="U14" i="32" s="1"/>
  <c r="T14" i="32" s="1"/>
  <c r="S14" i="32" s="1"/>
  <c r="R14" i="32" s="1"/>
  <c r="Q14" i="32" s="1"/>
  <c r="P14" i="32" s="1"/>
  <c r="O14" i="32" s="1"/>
  <c r="N14" i="32" s="1"/>
  <c r="M14" i="32" s="1"/>
  <c r="L14" i="32" s="1"/>
  <c r="K14" i="32" s="1"/>
  <c r="J14" i="32" s="1"/>
  <c r="I14" i="32" s="1"/>
  <c r="H14" i="32" s="1"/>
  <c r="G14" i="32" s="1"/>
  <c r="F14" i="32" s="1"/>
  <c r="E14" i="32" s="1"/>
  <c r="D14" i="32" s="1"/>
  <c r="C14" i="32" s="1"/>
  <c r="Z97" i="32"/>
  <c r="AA97" i="32" s="1"/>
  <c r="AB97" i="32" s="1"/>
  <c r="AC97" i="32" s="1"/>
  <c r="AD97" i="32" s="1"/>
  <c r="Z80" i="32"/>
  <c r="AA80" i="32" s="1"/>
  <c r="AB80" i="32" s="1"/>
  <c r="AC80" i="32" s="1"/>
  <c r="AD80" i="32" s="1"/>
  <c r="Z66" i="32"/>
  <c r="AA66" i="32" s="1"/>
  <c r="AB66" i="32" s="1"/>
  <c r="AC66" i="32" s="1"/>
  <c r="AD66" i="32" s="1"/>
  <c r="Z48" i="32"/>
  <c r="AA48" i="32" s="1"/>
  <c r="AB48" i="32" s="1"/>
  <c r="AC48" i="32" s="1"/>
  <c r="AD48" i="32" s="1"/>
  <c r="Z34" i="32"/>
  <c r="AA34" i="32" s="1"/>
  <c r="AB34" i="32" s="1"/>
  <c r="AC34" i="32" s="1"/>
  <c r="AD34" i="32" s="1"/>
  <c r="Z16" i="32"/>
  <c r="AA16" i="32" s="1"/>
  <c r="AB16" i="32" s="1"/>
  <c r="AC16" i="32" s="1"/>
  <c r="AD16" i="32" s="1"/>
  <c r="Z31" i="32"/>
  <c r="AA31" i="32" s="1"/>
  <c r="AB31" i="32" s="1"/>
  <c r="AC31" i="32" s="1"/>
  <c r="AD31" i="32" s="1"/>
  <c r="Z3" i="32"/>
  <c r="AA3" i="32" s="1"/>
  <c r="AB3" i="32" s="1"/>
  <c r="AC3" i="32" s="1"/>
  <c r="AD3" i="32" s="1"/>
  <c r="V57" i="32"/>
  <c r="U57" i="32" s="1"/>
  <c r="T57" i="32" s="1"/>
  <c r="S57" i="32" s="1"/>
  <c r="R57" i="32" s="1"/>
  <c r="Q57" i="32" s="1"/>
  <c r="P57" i="32" s="1"/>
  <c r="O57" i="32" s="1"/>
  <c r="N57" i="32" s="1"/>
  <c r="M57" i="32" s="1"/>
  <c r="L57" i="32" s="1"/>
  <c r="K57" i="32" s="1"/>
  <c r="J57" i="32" s="1"/>
  <c r="I57" i="32" s="1"/>
  <c r="H57" i="32" s="1"/>
  <c r="G57" i="32" s="1"/>
  <c r="F57" i="32" s="1"/>
  <c r="E57" i="32" s="1"/>
  <c r="D57" i="32" s="1"/>
  <c r="C57" i="32" s="1"/>
  <c r="V41" i="32"/>
  <c r="U41" i="32" s="1"/>
  <c r="T41" i="32" s="1"/>
  <c r="S41" i="32" s="1"/>
  <c r="R41" i="32" s="1"/>
  <c r="Q41" i="32" s="1"/>
  <c r="P41" i="32" s="1"/>
  <c r="O41" i="32" s="1"/>
  <c r="N41" i="32" s="1"/>
  <c r="M41" i="32" s="1"/>
  <c r="L41" i="32" s="1"/>
  <c r="K41" i="32" s="1"/>
  <c r="J41" i="32" s="1"/>
  <c r="I41" i="32" s="1"/>
  <c r="H41" i="32" s="1"/>
  <c r="G41" i="32" s="1"/>
  <c r="F41" i="32" s="1"/>
  <c r="E41" i="32" s="1"/>
  <c r="D41" i="32" s="1"/>
  <c r="C41" i="32" s="1"/>
  <c r="V25" i="32"/>
  <c r="U25" i="32" s="1"/>
  <c r="T25" i="32" s="1"/>
  <c r="S25" i="32" s="1"/>
  <c r="R25" i="32" s="1"/>
  <c r="Q25" i="32" s="1"/>
  <c r="P25" i="32" s="1"/>
  <c r="O25" i="32" s="1"/>
  <c r="N25" i="32" s="1"/>
  <c r="M25" i="32" s="1"/>
  <c r="L25" i="32" s="1"/>
  <c r="K25" i="32" s="1"/>
  <c r="J25" i="32" s="1"/>
  <c r="I25" i="32" s="1"/>
  <c r="H25" i="32" s="1"/>
  <c r="G25" i="32" s="1"/>
  <c r="F25" i="32" s="1"/>
  <c r="E25" i="32" s="1"/>
  <c r="D25" i="32" s="1"/>
  <c r="C25" i="32" s="1"/>
  <c r="V9" i="32"/>
  <c r="U9" i="32" s="1"/>
  <c r="T9" i="32" s="1"/>
  <c r="S9" i="32" s="1"/>
  <c r="R9" i="32" s="1"/>
  <c r="Q9" i="32" s="1"/>
  <c r="P9" i="32" s="1"/>
  <c r="O9" i="32" s="1"/>
  <c r="N9" i="32" s="1"/>
  <c r="M9" i="32" s="1"/>
  <c r="L9" i="32" s="1"/>
  <c r="K9" i="32" s="1"/>
  <c r="J9" i="32" s="1"/>
  <c r="I9" i="32" s="1"/>
  <c r="H9" i="32" s="1"/>
  <c r="G9" i="32" s="1"/>
  <c r="F9" i="32" s="1"/>
  <c r="E9" i="32" s="1"/>
  <c r="D9" i="32" s="1"/>
  <c r="C9" i="32" s="1"/>
  <c r="Z69" i="32"/>
  <c r="AA69" i="32" s="1"/>
  <c r="AB69" i="32" s="1"/>
  <c r="AC69" i="32" s="1"/>
  <c r="AD69" i="32" s="1"/>
  <c r="Z55" i="32"/>
  <c r="AA55" i="32" s="1"/>
  <c r="AB55" i="32" s="1"/>
  <c r="AC55" i="32" s="1"/>
  <c r="AD55" i="32" s="1"/>
  <c r="V76" i="32"/>
  <c r="U76" i="32" s="1"/>
  <c r="T76" i="32" s="1"/>
  <c r="S76" i="32" s="1"/>
  <c r="R76" i="32" s="1"/>
  <c r="Q76" i="32" s="1"/>
  <c r="P76" i="32" s="1"/>
  <c r="O76" i="32" s="1"/>
  <c r="N76" i="32" s="1"/>
  <c r="M76" i="32" s="1"/>
  <c r="L76" i="32" s="1"/>
  <c r="K76" i="32" s="1"/>
  <c r="J76" i="32" s="1"/>
  <c r="I76" i="32" s="1"/>
  <c r="H76" i="32" s="1"/>
  <c r="G76" i="32" s="1"/>
  <c r="F76" i="32" s="1"/>
  <c r="E76" i="32" s="1"/>
  <c r="D76" i="32" s="1"/>
  <c r="C76" i="32" s="1"/>
  <c r="V68" i="32"/>
  <c r="U68" i="32" s="1"/>
  <c r="T68" i="32" s="1"/>
  <c r="S68" i="32" s="1"/>
  <c r="R68" i="32" s="1"/>
  <c r="Q68" i="32" s="1"/>
  <c r="P68" i="32" s="1"/>
  <c r="O68" i="32" s="1"/>
  <c r="N68" i="32" s="1"/>
  <c r="M68" i="32" s="1"/>
  <c r="L68" i="32" s="1"/>
  <c r="K68" i="32" s="1"/>
  <c r="J68" i="32" s="1"/>
  <c r="I68" i="32" s="1"/>
  <c r="H68" i="32" s="1"/>
  <c r="G68" i="32" s="1"/>
  <c r="F68" i="32" s="1"/>
  <c r="E68" i="32" s="1"/>
  <c r="D68" i="32" s="1"/>
  <c r="C68" i="32" s="1"/>
  <c r="Z62" i="32"/>
  <c r="AA62" i="32" s="1"/>
  <c r="AB62" i="32" s="1"/>
  <c r="AC62" i="32" s="1"/>
  <c r="AD62" i="32" s="1"/>
  <c r="Z44" i="32"/>
  <c r="AA44" i="32" s="1"/>
  <c r="AB44" i="32" s="1"/>
  <c r="AC44" i="32" s="1"/>
  <c r="AD44" i="32" s="1"/>
  <c r="Z30" i="32"/>
  <c r="AA30" i="32" s="1"/>
  <c r="AB30" i="32" s="1"/>
  <c r="AC30" i="32" s="1"/>
  <c r="AD30" i="32" s="1"/>
  <c r="Z12" i="32"/>
  <c r="AA12" i="32" s="1"/>
  <c r="AB12" i="32" s="1"/>
  <c r="AC12" i="32" s="1"/>
  <c r="AD12" i="32" s="1"/>
  <c r="Z25" i="32"/>
  <c r="AA25" i="32" s="1"/>
  <c r="AB25" i="32" s="1"/>
  <c r="AC25" i="32" s="1"/>
  <c r="AD25" i="32" s="1"/>
  <c r="Z11" i="32"/>
  <c r="AA11" i="32" s="1"/>
  <c r="AB11" i="32" s="1"/>
  <c r="AC11" i="32" s="1"/>
  <c r="AD11" i="32" s="1"/>
  <c r="V51" i="32"/>
  <c r="U51" i="32" s="1"/>
  <c r="T51" i="32" s="1"/>
  <c r="S51" i="32" s="1"/>
  <c r="R51" i="32" s="1"/>
  <c r="Q51" i="32" s="1"/>
  <c r="P51" i="32" s="1"/>
  <c r="O51" i="32" s="1"/>
  <c r="N51" i="32" s="1"/>
  <c r="M51" i="32" s="1"/>
  <c r="L51" i="32" s="1"/>
  <c r="K51" i="32" s="1"/>
  <c r="J51" i="32" s="1"/>
  <c r="I51" i="32" s="1"/>
  <c r="H51" i="32" s="1"/>
  <c r="G51" i="32" s="1"/>
  <c r="F51" i="32" s="1"/>
  <c r="E51" i="32" s="1"/>
  <c r="D51" i="32" s="1"/>
  <c r="C51" i="32" s="1"/>
  <c r="V3" i="32"/>
  <c r="U3" i="32" s="1"/>
  <c r="T3" i="32" s="1"/>
  <c r="S3" i="32" s="1"/>
  <c r="R3" i="32" s="1"/>
  <c r="Q3" i="32" s="1"/>
  <c r="P3" i="32" s="1"/>
  <c r="O3" i="32" s="1"/>
  <c r="N3" i="32" s="1"/>
  <c r="M3" i="32" s="1"/>
  <c r="L3" i="32" s="1"/>
  <c r="K3" i="32" s="1"/>
  <c r="J3" i="32" s="1"/>
  <c r="I3" i="32" s="1"/>
  <c r="H3" i="32" s="1"/>
  <c r="G3" i="32" s="1"/>
  <c r="F3" i="32" s="1"/>
  <c r="E3" i="32" s="1"/>
  <c r="D3" i="32" s="1"/>
  <c r="C3" i="32" s="1"/>
  <c r="Z73" i="32"/>
  <c r="AA73" i="32" s="1"/>
  <c r="AB73" i="32" s="1"/>
  <c r="AC73" i="32" s="1"/>
  <c r="AD73" i="32" s="1"/>
  <c r="Z59" i="32"/>
  <c r="AA59" i="32" s="1"/>
  <c r="AB59" i="32" s="1"/>
  <c r="AC59" i="32" s="1"/>
  <c r="AD59" i="32" s="1"/>
  <c r="Z41" i="32"/>
  <c r="AA41" i="32" s="1"/>
  <c r="AB41" i="32" s="1"/>
  <c r="AC41" i="32" s="1"/>
  <c r="AD41" i="32" s="1"/>
  <c r="V58" i="32"/>
  <c r="U58" i="32" s="1"/>
  <c r="T58" i="32" s="1"/>
  <c r="S58" i="32" s="1"/>
  <c r="R58" i="32" s="1"/>
  <c r="Q58" i="32" s="1"/>
  <c r="P58" i="32" s="1"/>
  <c r="O58" i="32" s="1"/>
  <c r="N58" i="32" s="1"/>
  <c r="M58" i="32" s="1"/>
  <c r="L58" i="32" s="1"/>
  <c r="K58" i="32" s="1"/>
  <c r="J58" i="32" s="1"/>
  <c r="I58" i="32" s="1"/>
  <c r="H58" i="32" s="1"/>
  <c r="G58" i="32" s="1"/>
  <c r="F58" i="32" s="1"/>
  <c r="E58" i="32" s="1"/>
  <c r="D58" i="32" s="1"/>
  <c r="C58" i="32" s="1"/>
  <c r="V42" i="32"/>
  <c r="U42" i="32" s="1"/>
  <c r="T42" i="32" s="1"/>
  <c r="S42" i="32" s="1"/>
  <c r="R42" i="32" s="1"/>
  <c r="Q42" i="32" s="1"/>
  <c r="P42" i="32" s="1"/>
  <c r="O42" i="32" s="1"/>
  <c r="N42" i="32" s="1"/>
  <c r="M42" i="32" s="1"/>
  <c r="L42" i="32" s="1"/>
  <c r="K42" i="32" s="1"/>
  <c r="J42" i="32" s="1"/>
  <c r="I42" i="32" s="1"/>
  <c r="H42" i="32" s="1"/>
  <c r="G42" i="32" s="1"/>
  <c r="F42" i="32" s="1"/>
  <c r="E42" i="32" s="1"/>
  <c r="D42" i="32" s="1"/>
  <c r="C42" i="32" s="1"/>
  <c r="Z21" i="32"/>
  <c r="AA21" i="32" s="1"/>
  <c r="AB21" i="32" s="1"/>
  <c r="AC21" i="32" s="1"/>
  <c r="AD21" i="32" s="1"/>
  <c r="V53" i="32"/>
  <c r="U53" i="32" s="1"/>
  <c r="T53" i="32" s="1"/>
  <c r="S53" i="32" s="1"/>
  <c r="R53" i="32" s="1"/>
  <c r="Q53" i="32" s="1"/>
  <c r="P53" i="32" s="1"/>
  <c r="O53" i="32" s="1"/>
  <c r="N53" i="32" s="1"/>
  <c r="M53" i="32" s="1"/>
  <c r="L53" i="32" s="1"/>
  <c r="K53" i="32" s="1"/>
  <c r="J53" i="32" s="1"/>
  <c r="I53" i="32" s="1"/>
  <c r="H53" i="32" s="1"/>
  <c r="G53" i="32" s="1"/>
  <c r="F53" i="32" s="1"/>
  <c r="E53" i="32" s="1"/>
  <c r="D53" i="32" s="1"/>
  <c r="C53" i="32" s="1"/>
  <c r="V37" i="32"/>
  <c r="U37" i="32" s="1"/>
  <c r="T37" i="32" s="1"/>
  <c r="S37" i="32" s="1"/>
  <c r="R37" i="32" s="1"/>
  <c r="Q37" i="32" s="1"/>
  <c r="P37" i="32" s="1"/>
  <c r="O37" i="32" s="1"/>
  <c r="N37" i="32" s="1"/>
  <c r="M37" i="32" s="1"/>
  <c r="L37" i="32" s="1"/>
  <c r="K37" i="32" s="1"/>
  <c r="J37" i="32" s="1"/>
  <c r="I37" i="32" s="1"/>
  <c r="H37" i="32" s="1"/>
  <c r="G37" i="32" s="1"/>
  <c r="F37" i="32" s="1"/>
  <c r="E37" i="32" s="1"/>
  <c r="D37" i="32" s="1"/>
  <c r="C37" i="32" s="1"/>
  <c r="V21" i="32"/>
  <c r="U21" i="32" s="1"/>
  <c r="T21" i="32" s="1"/>
  <c r="S21" i="32" s="1"/>
  <c r="R21" i="32" s="1"/>
  <c r="Q21" i="32" s="1"/>
  <c r="P21" i="32" s="1"/>
  <c r="O21" i="32" s="1"/>
  <c r="N21" i="32" s="1"/>
  <c r="M21" i="32" s="1"/>
  <c r="L21" i="32" s="1"/>
  <c r="K21" i="32" s="1"/>
  <c r="J21" i="32" s="1"/>
  <c r="I21" i="32" s="1"/>
  <c r="H21" i="32" s="1"/>
  <c r="G21" i="32" s="1"/>
  <c r="F21" i="32" s="1"/>
  <c r="E21" i="32" s="1"/>
  <c r="D21" i="32" s="1"/>
  <c r="C21" i="32" s="1"/>
  <c r="V5" i="32"/>
  <c r="U5" i="32" s="1"/>
  <c r="T5" i="32" s="1"/>
  <c r="S5" i="32" s="1"/>
  <c r="R5" i="32" s="1"/>
  <c r="Q5" i="32" s="1"/>
  <c r="P5" i="32" s="1"/>
  <c r="O5" i="32" s="1"/>
  <c r="N5" i="32" s="1"/>
  <c r="M5" i="32" s="1"/>
  <c r="L5" i="32" s="1"/>
  <c r="K5" i="32" s="1"/>
  <c r="J5" i="32" s="1"/>
  <c r="I5" i="32" s="1"/>
  <c r="H5" i="32" s="1"/>
  <c r="G5" i="32" s="1"/>
  <c r="F5" i="32" s="1"/>
  <c r="E5" i="32" s="1"/>
  <c r="D5" i="32" s="1"/>
  <c r="C5" i="32" s="1"/>
  <c r="Z77" i="32"/>
  <c r="AA77" i="32" s="1"/>
  <c r="AB77" i="32" s="1"/>
  <c r="AC77" i="32" s="1"/>
  <c r="AD77" i="32" s="1"/>
  <c r="Z63" i="32"/>
  <c r="AA63" i="32" s="1"/>
  <c r="AB63" i="32" s="1"/>
  <c r="AC63" i="32" s="1"/>
  <c r="AD63" i="32" s="1"/>
  <c r="Z45" i="32"/>
  <c r="AA45" i="32" s="1"/>
  <c r="AB45" i="32" s="1"/>
  <c r="AC45" i="32" s="1"/>
  <c r="AD45" i="32" s="1"/>
  <c r="V52" i="32"/>
  <c r="U52" i="32" s="1"/>
  <c r="T52" i="32" s="1"/>
  <c r="S52" i="32" s="1"/>
  <c r="R52" i="32" s="1"/>
  <c r="Q52" i="32" s="1"/>
  <c r="P52" i="32" s="1"/>
  <c r="O52" i="32" s="1"/>
  <c r="N52" i="32" s="1"/>
  <c r="M52" i="32" s="1"/>
  <c r="L52" i="32" s="1"/>
  <c r="K52" i="32" s="1"/>
  <c r="J52" i="32" s="1"/>
  <c r="I52" i="32" s="1"/>
  <c r="H52" i="32" s="1"/>
  <c r="G52" i="32" s="1"/>
  <c r="F52" i="32" s="1"/>
  <c r="E52" i="32" s="1"/>
  <c r="D52" i="32" s="1"/>
  <c r="C52" i="32" s="1"/>
  <c r="V36" i="32"/>
  <c r="U36" i="32" s="1"/>
  <c r="T36" i="32" s="1"/>
  <c r="S36" i="32" s="1"/>
  <c r="R36" i="32" s="1"/>
  <c r="Q36" i="32" s="1"/>
  <c r="P36" i="32" s="1"/>
  <c r="O36" i="32" s="1"/>
  <c r="N36" i="32" s="1"/>
  <c r="M36" i="32" s="1"/>
  <c r="L36" i="32" s="1"/>
  <c r="K36" i="32" s="1"/>
  <c r="J36" i="32" s="1"/>
  <c r="I36" i="32" s="1"/>
  <c r="H36" i="32" s="1"/>
  <c r="G36" i="32" s="1"/>
  <c r="F36" i="32" s="1"/>
  <c r="E36" i="32" s="1"/>
  <c r="D36" i="32" s="1"/>
  <c r="C36" i="32" s="1"/>
  <c r="Z68" i="32"/>
  <c r="AA68" i="32" s="1"/>
  <c r="AB68" i="32" s="1"/>
  <c r="AC68" i="32" s="1"/>
  <c r="AD68" i="32" s="1"/>
  <c r="V15" i="32"/>
  <c r="U15" i="32" s="1"/>
  <c r="T15" i="32" s="1"/>
  <c r="S15" i="32" s="1"/>
  <c r="R15" i="32" s="1"/>
  <c r="Q15" i="32" s="1"/>
  <c r="P15" i="32" s="1"/>
  <c r="O15" i="32" s="1"/>
  <c r="N15" i="32" s="1"/>
  <c r="M15" i="32" s="1"/>
  <c r="L15" i="32" s="1"/>
  <c r="K15" i="32" s="1"/>
  <c r="J15" i="32" s="1"/>
  <c r="I15" i="32" s="1"/>
  <c r="H15" i="32" s="1"/>
  <c r="G15" i="32" s="1"/>
  <c r="F15" i="32" s="1"/>
  <c r="E15" i="32" s="1"/>
  <c r="D15" i="32" s="1"/>
  <c r="C15" i="32" s="1"/>
  <c r="Z87" i="32"/>
  <c r="AA87" i="32" s="1"/>
  <c r="AB87" i="32" s="1"/>
  <c r="AC87" i="32" s="1"/>
  <c r="AD87" i="32" s="1"/>
  <c r="Z67" i="32"/>
  <c r="AA67" i="32" s="1"/>
  <c r="AB67" i="32" s="1"/>
  <c r="AC67" i="32" s="1"/>
  <c r="AD67" i="32" s="1"/>
  <c r="Z49" i="32"/>
  <c r="AA49" i="32" s="1"/>
  <c r="AB49" i="32" s="1"/>
  <c r="AC49" i="32" s="1"/>
  <c r="AD49" i="32" s="1"/>
  <c r="Z7" i="32"/>
  <c r="AA7" i="32" s="1"/>
  <c r="AB7" i="32" s="1"/>
  <c r="AC7" i="32" s="1"/>
  <c r="AD7" i="32" s="1"/>
  <c r="V95" i="32"/>
  <c r="U95" i="32" s="1"/>
  <c r="T95" i="32" s="1"/>
  <c r="S95" i="32" s="1"/>
  <c r="R95" i="32" s="1"/>
  <c r="Q95" i="32" s="1"/>
  <c r="P95" i="32" s="1"/>
  <c r="O95" i="32" s="1"/>
  <c r="N95" i="32" s="1"/>
  <c r="M95" i="32" s="1"/>
  <c r="L95" i="32" s="1"/>
  <c r="K95" i="32" s="1"/>
  <c r="J95" i="32" s="1"/>
  <c r="I95" i="32" s="1"/>
  <c r="H95" i="32" s="1"/>
  <c r="G95" i="32" s="1"/>
  <c r="F95" i="32" s="1"/>
  <c r="E95" i="32" s="1"/>
  <c r="D95" i="32" s="1"/>
  <c r="C95" i="32" s="1"/>
  <c r="V87" i="32"/>
  <c r="U87" i="32" s="1"/>
  <c r="T87" i="32" s="1"/>
  <c r="S87" i="32" s="1"/>
  <c r="R87" i="32" s="1"/>
  <c r="Q87" i="32" s="1"/>
  <c r="P87" i="32" s="1"/>
  <c r="O87" i="32" s="1"/>
  <c r="N87" i="32" s="1"/>
  <c r="M87" i="32" s="1"/>
  <c r="L87" i="32" s="1"/>
  <c r="K87" i="32" s="1"/>
  <c r="J87" i="32" s="1"/>
  <c r="I87" i="32" s="1"/>
  <c r="H87" i="32" s="1"/>
  <c r="G87" i="32" s="1"/>
  <c r="F87" i="32" s="1"/>
  <c r="E87" i="32" s="1"/>
  <c r="D87" i="32" s="1"/>
  <c r="C87" i="32" s="1"/>
  <c r="V78" i="32"/>
  <c r="U78" i="32" s="1"/>
  <c r="T78" i="32" s="1"/>
  <c r="S78" i="32" s="1"/>
  <c r="R78" i="32" s="1"/>
  <c r="Q78" i="32" s="1"/>
  <c r="P78" i="32" s="1"/>
  <c r="O78" i="32" s="1"/>
  <c r="N78" i="32" s="1"/>
  <c r="M78" i="32" s="1"/>
  <c r="L78" i="32" s="1"/>
  <c r="K78" i="32" s="1"/>
  <c r="J78" i="32" s="1"/>
  <c r="I78" i="32" s="1"/>
  <c r="H78" i="32" s="1"/>
  <c r="G78" i="32" s="1"/>
  <c r="F78" i="32" s="1"/>
  <c r="E78" i="32" s="1"/>
  <c r="D78" i="32" s="1"/>
  <c r="C78" i="32" s="1"/>
  <c r="V70" i="32"/>
  <c r="U70" i="32" s="1"/>
  <c r="T70" i="32" s="1"/>
  <c r="S70" i="32" s="1"/>
  <c r="R70" i="32" s="1"/>
  <c r="Q70" i="32" s="1"/>
  <c r="P70" i="32" s="1"/>
  <c r="O70" i="32" s="1"/>
  <c r="N70" i="32" s="1"/>
  <c r="M70" i="32" s="1"/>
  <c r="L70" i="32" s="1"/>
  <c r="K70" i="32" s="1"/>
  <c r="J70" i="32" s="1"/>
  <c r="I70" i="32" s="1"/>
  <c r="H70" i="32" s="1"/>
  <c r="G70" i="32" s="1"/>
  <c r="F70" i="32" s="1"/>
  <c r="E70" i="32" s="1"/>
  <c r="D70" i="32" s="1"/>
  <c r="C70" i="32" s="1"/>
  <c r="V54" i="32"/>
  <c r="U54" i="32" s="1"/>
  <c r="T54" i="32" s="1"/>
  <c r="S54" i="32" s="1"/>
  <c r="R54" i="32" s="1"/>
  <c r="Q54" i="32" s="1"/>
  <c r="P54" i="32" s="1"/>
  <c r="O54" i="32" s="1"/>
  <c r="N54" i="32" s="1"/>
  <c r="M54" i="32" s="1"/>
  <c r="L54" i="32" s="1"/>
  <c r="K54" i="32" s="1"/>
  <c r="J54" i="32" s="1"/>
  <c r="I54" i="32" s="1"/>
  <c r="H54" i="32" s="1"/>
  <c r="G54" i="32" s="1"/>
  <c r="F54" i="32" s="1"/>
  <c r="E54" i="32" s="1"/>
  <c r="D54" i="32" s="1"/>
  <c r="C54" i="32" s="1"/>
  <c r="V38" i="32"/>
  <c r="U38" i="32" s="1"/>
  <c r="T38" i="32" s="1"/>
  <c r="S38" i="32" s="1"/>
  <c r="R38" i="32" s="1"/>
  <c r="Q38" i="32" s="1"/>
  <c r="P38" i="32" s="1"/>
  <c r="O38" i="32" s="1"/>
  <c r="N38" i="32" s="1"/>
  <c r="M38" i="32" s="1"/>
  <c r="L38" i="32" s="1"/>
  <c r="K38" i="32" s="1"/>
  <c r="J38" i="32" s="1"/>
  <c r="I38" i="32" s="1"/>
  <c r="H38" i="32" s="1"/>
  <c r="G38" i="32" s="1"/>
  <c r="F38" i="32" s="1"/>
  <c r="E38" i="32" s="1"/>
  <c r="D38" i="32" s="1"/>
  <c r="C38" i="32" s="1"/>
  <c r="V22" i="32"/>
  <c r="U22" i="32" s="1"/>
  <c r="T22" i="32" s="1"/>
  <c r="S22" i="32" s="1"/>
  <c r="R22" i="32" s="1"/>
  <c r="Q22" i="32" s="1"/>
  <c r="P22" i="32" s="1"/>
  <c r="O22" i="32" s="1"/>
  <c r="N22" i="32" s="1"/>
  <c r="M22" i="32" s="1"/>
  <c r="L22" i="32" s="1"/>
  <c r="K22" i="32" s="1"/>
  <c r="J22" i="32" s="1"/>
  <c r="I22" i="32" s="1"/>
  <c r="H22" i="32" s="1"/>
  <c r="G22" i="32" s="1"/>
  <c r="F22" i="32" s="1"/>
  <c r="E22" i="32" s="1"/>
  <c r="D22" i="32" s="1"/>
  <c r="C22" i="32" s="1"/>
  <c r="V6" i="32"/>
  <c r="U6" i="32" s="1"/>
  <c r="T6" i="32" s="1"/>
  <c r="S6" i="32" s="1"/>
  <c r="R6" i="32" s="1"/>
  <c r="Q6" i="32" s="1"/>
  <c r="P6" i="32" s="1"/>
  <c r="O6" i="32" s="1"/>
  <c r="N6" i="32" s="1"/>
  <c r="M6" i="32" s="1"/>
  <c r="L6" i="32" s="1"/>
  <c r="K6" i="32" s="1"/>
  <c r="J6" i="32" s="1"/>
  <c r="I6" i="32" s="1"/>
  <c r="H6" i="32" s="1"/>
  <c r="G6" i="32" s="1"/>
  <c r="F6" i="32" s="1"/>
  <c r="E6" i="32" s="1"/>
  <c r="D6" i="32" s="1"/>
  <c r="C6" i="32" s="1"/>
  <c r="Z64" i="32"/>
  <c r="AA64" i="32" s="1"/>
  <c r="AB64" i="32" s="1"/>
  <c r="AC64" i="32" s="1"/>
  <c r="AD64" i="32" s="1"/>
  <c r="Z18" i="32"/>
  <c r="AA18" i="32" s="1"/>
  <c r="AB18" i="32" s="1"/>
  <c r="AC18" i="32" s="1"/>
  <c r="AD18" i="32" s="1"/>
  <c r="Z29" i="32"/>
  <c r="AA29" i="32" s="1"/>
  <c r="AB29" i="32" s="1"/>
  <c r="AC29" i="32" s="1"/>
  <c r="AD29" i="32" s="1"/>
  <c r="Z15" i="32"/>
  <c r="AA15" i="32" s="1"/>
  <c r="AB15" i="32" s="1"/>
  <c r="AC15" i="32" s="1"/>
  <c r="AD15" i="32" s="1"/>
  <c r="V65" i="32"/>
  <c r="U65" i="32" s="1"/>
  <c r="T65" i="32" s="1"/>
  <c r="S65" i="32" s="1"/>
  <c r="R65" i="32" s="1"/>
  <c r="Q65" i="32" s="1"/>
  <c r="P65" i="32" s="1"/>
  <c r="O65" i="32" s="1"/>
  <c r="N65" i="32" s="1"/>
  <c r="M65" i="32" s="1"/>
  <c r="L65" i="32" s="1"/>
  <c r="K65" i="32" s="1"/>
  <c r="J65" i="32" s="1"/>
  <c r="I65" i="32" s="1"/>
  <c r="H65" i="32" s="1"/>
  <c r="G65" i="32" s="1"/>
  <c r="F65" i="32" s="1"/>
  <c r="E65" i="32" s="1"/>
  <c r="D65" i="32" s="1"/>
  <c r="C65" i="32" s="1"/>
  <c r="V49" i="32"/>
  <c r="U49" i="32" s="1"/>
  <c r="T49" i="32" s="1"/>
  <c r="S49" i="32" s="1"/>
  <c r="R49" i="32" s="1"/>
  <c r="Q49" i="32" s="1"/>
  <c r="P49" i="32" s="1"/>
  <c r="O49" i="32" s="1"/>
  <c r="N49" i="32" s="1"/>
  <c r="M49" i="32" s="1"/>
  <c r="L49" i="32" s="1"/>
  <c r="K49" i="32" s="1"/>
  <c r="J49" i="32" s="1"/>
  <c r="I49" i="32" s="1"/>
  <c r="H49" i="32" s="1"/>
  <c r="G49" i="32" s="1"/>
  <c r="F49" i="32" s="1"/>
  <c r="E49" i="32" s="1"/>
  <c r="D49" i="32" s="1"/>
  <c r="C49" i="32" s="1"/>
  <c r="V33" i="32"/>
  <c r="U33" i="32" s="1"/>
  <c r="T33" i="32" s="1"/>
  <c r="S33" i="32" s="1"/>
  <c r="R33" i="32" s="1"/>
  <c r="Q33" i="32" s="1"/>
  <c r="P33" i="32" s="1"/>
  <c r="O33" i="32" s="1"/>
  <c r="N33" i="32" s="1"/>
  <c r="M33" i="32" s="1"/>
  <c r="L33" i="32" s="1"/>
  <c r="K33" i="32" s="1"/>
  <c r="J33" i="32" s="1"/>
  <c r="I33" i="32" s="1"/>
  <c r="H33" i="32" s="1"/>
  <c r="G33" i="32" s="1"/>
  <c r="F33" i="32" s="1"/>
  <c r="E33" i="32" s="1"/>
  <c r="D33" i="32" s="1"/>
  <c r="C33" i="32" s="1"/>
  <c r="V17" i="32"/>
  <c r="U17" i="32" s="1"/>
  <c r="T17" i="32" s="1"/>
  <c r="S17" i="32" s="1"/>
  <c r="R17" i="32" s="1"/>
  <c r="Q17" i="32" s="1"/>
  <c r="P17" i="32" s="1"/>
  <c r="O17" i="32" s="1"/>
  <c r="N17" i="32" s="1"/>
  <c r="M17" i="32" s="1"/>
  <c r="L17" i="32" s="1"/>
  <c r="K17" i="32" s="1"/>
  <c r="J17" i="32" s="1"/>
  <c r="I17" i="32" s="1"/>
  <c r="H17" i="32" s="1"/>
  <c r="G17" i="32" s="1"/>
  <c r="F17" i="32" s="1"/>
  <c r="E17" i="32" s="1"/>
  <c r="D17" i="32" s="1"/>
  <c r="C17" i="32" s="1"/>
  <c r="Z85" i="32"/>
  <c r="AA85" i="32" s="1"/>
  <c r="AB85" i="32" s="1"/>
  <c r="AC85" i="32" s="1"/>
  <c r="AD85" i="32" s="1"/>
  <c r="Z53" i="32"/>
  <c r="AA53" i="32" s="1"/>
  <c r="AB53" i="32" s="1"/>
  <c r="AC53" i="32" s="1"/>
  <c r="AD53" i="32" s="1"/>
  <c r="Z13" i="32"/>
  <c r="AA13" i="32" s="1"/>
  <c r="AB13" i="32" s="1"/>
  <c r="AC13" i="32" s="1"/>
  <c r="AD13" i="32" s="1"/>
  <c r="CF110" i="19"/>
  <c r="AB106" i="19"/>
  <c r="BD111" i="19"/>
  <c r="CG108" i="19"/>
  <c r="AA26" i="57"/>
  <c r="AA26" i="52"/>
  <c r="AC26" i="52"/>
  <c r="AC26" i="57"/>
  <c r="AB106" i="39"/>
  <c r="AB109" i="39"/>
  <c r="AB111" i="39"/>
  <c r="BE108" i="39"/>
  <c r="AB4" i="52"/>
  <c r="AB6" i="52"/>
  <c r="AB8" i="52"/>
  <c r="AB10" i="52"/>
  <c r="AB12" i="52"/>
  <c r="AB14" i="52"/>
  <c r="AB16" i="52"/>
  <c r="AB18" i="52"/>
  <c r="AB20" i="52"/>
  <c r="AB22" i="52"/>
  <c r="AB24" i="52"/>
  <c r="AB27" i="52"/>
  <c r="AB29" i="52"/>
  <c r="AB31" i="52"/>
  <c r="AB33" i="52"/>
  <c r="AB35" i="52"/>
  <c r="AB37" i="52"/>
  <c r="AB39" i="52"/>
  <c r="AB41" i="52"/>
  <c r="AB43" i="52"/>
  <c r="AB45" i="52"/>
  <c r="AB47" i="52"/>
  <c r="AB49" i="52"/>
  <c r="AB51" i="52"/>
  <c r="AB53" i="52"/>
  <c r="AB55" i="52"/>
  <c r="AB57" i="52"/>
  <c r="AB59" i="52"/>
  <c r="AB61" i="52"/>
  <c r="AB63" i="52"/>
  <c r="AB65" i="52"/>
  <c r="AB67" i="52"/>
  <c r="AB69" i="52"/>
  <c r="AB71" i="52"/>
  <c r="AB73" i="52"/>
  <c r="AB75" i="52"/>
  <c r="AB77" i="52"/>
  <c r="AB79" i="52"/>
  <c r="AB81" i="52"/>
  <c r="AB83" i="52"/>
  <c r="AB85" i="52"/>
  <c r="AB88" i="52"/>
  <c r="AB90" i="52"/>
  <c r="AB92" i="52"/>
  <c r="AB94" i="52"/>
  <c r="AB96" i="52"/>
  <c r="AB98" i="52"/>
  <c r="AB100" i="52"/>
  <c r="AB102" i="52"/>
  <c r="Y106" i="19"/>
  <c r="Z26" i="57"/>
  <c r="Z26" i="52"/>
  <c r="AC106" i="39"/>
  <c r="AC109" i="39"/>
  <c r="AC111" i="39"/>
  <c r="BD105" i="39"/>
  <c r="BD110" i="39"/>
  <c r="AC4" i="52"/>
  <c r="AC6" i="52"/>
  <c r="AC8" i="52"/>
  <c r="AC10" i="52"/>
  <c r="AC12" i="52"/>
  <c r="AC14" i="52"/>
  <c r="AC16" i="52"/>
  <c r="AC18" i="52"/>
  <c r="AC20" i="52"/>
  <c r="AC22" i="52"/>
  <c r="AC24" i="52"/>
  <c r="AC27" i="52"/>
  <c r="AC29" i="52"/>
  <c r="AC31" i="52"/>
  <c r="AC33" i="52"/>
  <c r="AC35" i="52"/>
  <c r="AC37" i="52"/>
  <c r="AC39" i="52"/>
  <c r="AC41" i="52"/>
  <c r="AC43" i="52"/>
  <c r="AC45" i="52"/>
  <c r="AC47" i="52"/>
  <c r="AC49" i="52"/>
  <c r="AC51" i="52"/>
  <c r="AC53" i="52"/>
  <c r="AC55" i="52"/>
  <c r="AC57" i="52"/>
  <c r="AC59" i="52"/>
  <c r="AC61" i="52"/>
  <c r="AC63" i="52"/>
  <c r="AC65" i="52"/>
  <c r="AC67" i="52"/>
  <c r="AC69" i="52"/>
  <c r="AC71" i="52"/>
  <c r="AC73" i="52"/>
  <c r="AC75" i="52"/>
  <c r="AC77" i="52"/>
  <c r="AC79" i="52"/>
  <c r="AC81" i="52"/>
  <c r="AC83" i="52"/>
  <c r="AC85" i="52"/>
  <c r="AC88" i="52"/>
  <c r="AC90" i="52"/>
  <c r="AC92" i="52"/>
  <c r="AC94" i="52"/>
  <c r="AC96" i="52"/>
  <c r="AC98" i="52"/>
  <c r="AC100" i="52"/>
  <c r="AC102" i="52"/>
  <c r="AB108" i="39"/>
  <c r="BE105" i="39"/>
  <c r="BE110" i="39"/>
  <c r="AB3" i="52"/>
  <c r="AB5" i="52"/>
  <c r="AB7" i="52"/>
  <c r="AB9" i="52"/>
  <c r="AB11" i="52"/>
  <c r="AB13" i="52"/>
  <c r="AB15" i="52"/>
  <c r="AB17" i="52"/>
  <c r="AB19" i="52"/>
  <c r="AB21" i="52"/>
  <c r="AB23" i="52"/>
  <c r="AB25" i="52"/>
  <c r="AB28" i="52"/>
  <c r="AB30" i="52"/>
  <c r="AB32" i="52"/>
  <c r="AB34" i="52"/>
  <c r="AB36" i="52"/>
  <c r="AB38" i="52"/>
  <c r="AB40" i="52"/>
  <c r="AB42" i="52"/>
  <c r="AB44" i="52"/>
  <c r="AB46" i="52"/>
  <c r="AB48" i="52"/>
  <c r="AB50" i="52"/>
  <c r="AB52" i="52"/>
  <c r="AB54" i="52"/>
  <c r="AB56" i="52"/>
  <c r="AB58" i="52"/>
  <c r="AB60" i="52"/>
  <c r="AB62" i="52"/>
  <c r="AB64" i="52"/>
  <c r="AB66" i="52"/>
  <c r="AB68" i="52"/>
  <c r="AB70" i="52"/>
  <c r="AB72" i="52"/>
  <c r="AB74" i="52"/>
  <c r="AB76" i="52"/>
  <c r="AB78" i="52"/>
  <c r="AB80" i="52"/>
  <c r="AB82" i="52"/>
  <c r="AB84" i="52"/>
  <c r="AB87" i="52"/>
  <c r="AB89" i="52"/>
  <c r="AB91" i="52"/>
  <c r="AB93" i="52"/>
  <c r="AB95" i="52"/>
  <c r="AB97" i="52"/>
  <c r="AB99" i="52"/>
  <c r="AB101" i="52"/>
  <c r="AB26" i="52"/>
  <c r="AB26" i="57"/>
  <c r="AC3" i="52"/>
  <c r="AC5" i="52"/>
  <c r="AC7" i="52"/>
  <c r="AC9" i="52"/>
  <c r="AC11" i="52"/>
  <c r="AC13" i="52"/>
  <c r="AC15" i="52"/>
  <c r="AC17" i="52"/>
  <c r="AC19" i="52"/>
  <c r="AC21" i="52"/>
  <c r="AC23" i="52"/>
  <c r="AC25" i="52"/>
  <c r="AC28" i="52"/>
  <c r="AC30" i="52"/>
  <c r="AC32" i="52"/>
  <c r="AC34" i="52"/>
  <c r="AC36" i="52"/>
  <c r="AC38" i="52"/>
  <c r="AC40" i="52"/>
  <c r="AC42" i="52"/>
  <c r="AC44" i="52"/>
  <c r="AC46" i="52"/>
  <c r="AC48" i="52"/>
  <c r="AC50" i="52"/>
  <c r="AC52" i="52"/>
  <c r="AC54" i="52"/>
  <c r="AC56" i="52"/>
  <c r="AC58" i="52"/>
  <c r="AC60" i="52"/>
  <c r="AC62" i="52"/>
  <c r="AC64" i="52"/>
  <c r="AC66" i="52"/>
  <c r="AC68" i="52"/>
  <c r="AC70" i="52"/>
  <c r="AC72" i="52"/>
  <c r="AC74" i="52"/>
  <c r="AC76" i="52"/>
  <c r="AC78" i="52"/>
  <c r="AC80" i="52"/>
  <c r="AC82" i="52"/>
  <c r="AC84" i="52"/>
  <c r="AC87" i="52"/>
  <c r="AC89" i="52"/>
  <c r="AC91" i="52"/>
  <c r="AC93" i="52"/>
  <c r="AC95" i="52"/>
  <c r="AC97" i="52"/>
  <c r="AC99" i="52"/>
  <c r="AC101" i="52"/>
  <c r="AN3" i="57"/>
  <c r="AN9" i="57"/>
  <c r="AN19" i="57"/>
  <c r="AN25" i="57"/>
  <c r="AN28" i="57"/>
  <c r="AN32" i="57"/>
  <c r="AN38" i="57"/>
  <c r="AN40" i="57"/>
  <c r="AN52" i="57"/>
  <c r="AN56" i="57"/>
  <c r="AN64" i="57"/>
  <c r="AN68" i="57"/>
  <c r="AN72" i="57"/>
  <c r="AN80" i="57"/>
  <c r="X26" i="70"/>
  <c r="W26" i="70"/>
  <c r="BP9" i="31"/>
  <c r="BP17" i="31"/>
  <c r="BP25" i="31"/>
  <c r="BP33" i="31"/>
  <c r="BP41" i="31"/>
  <c r="BP49" i="31"/>
  <c r="BP57" i="31"/>
  <c r="BP65" i="31"/>
  <c r="BP73" i="31"/>
  <c r="BP81" i="31"/>
  <c r="BP89" i="31"/>
  <c r="BP97" i="31"/>
  <c r="BQ5" i="31"/>
  <c r="BQ13" i="31"/>
  <c r="BQ21" i="31"/>
  <c r="BQ29" i="31"/>
  <c r="BQ37" i="31"/>
  <c r="BQ45" i="31"/>
  <c r="BQ53" i="31"/>
  <c r="BQ61" i="31"/>
  <c r="BQ69" i="31"/>
  <c r="BQ77" i="31"/>
  <c r="BQ85" i="31"/>
  <c r="BQ93" i="31"/>
  <c r="BQ101" i="31"/>
  <c r="BP10" i="31"/>
  <c r="BP18" i="31"/>
  <c r="BP26" i="31"/>
  <c r="BP34" i="31"/>
  <c r="BP42" i="31"/>
  <c r="BP50" i="31"/>
  <c r="BP58" i="31"/>
  <c r="BP66" i="31"/>
  <c r="BP74" i="31"/>
  <c r="BP82" i="31"/>
  <c r="BP90" i="31"/>
  <c r="BP98" i="31"/>
  <c r="BQ6" i="31"/>
  <c r="BQ14" i="31"/>
  <c r="BQ22" i="31"/>
  <c r="BQ30" i="31"/>
  <c r="BQ38" i="31"/>
  <c r="BQ46" i="31"/>
  <c r="BQ54" i="31"/>
  <c r="BQ62" i="31"/>
  <c r="BQ70" i="31"/>
  <c r="BQ78" i="31"/>
  <c r="BQ86" i="31"/>
  <c r="BQ94" i="31"/>
  <c r="BQ102" i="31"/>
  <c r="BP3" i="31"/>
  <c r="BP11" i="31"/>
  <c r="BP19" i="31"/>
  <c r="BP27" i="31"/>
  <c r="BP35" i="31"/>
  <c r="BP43" i="31"/>
  <c r="BP51" i="31"/>
  <c r="BP59" i="31"/>
  <c r="BP67" i="31"/>
  <c r="BP75" i="31"/>
  <c r="BP83" i="31"/>
  <c r="BP91" i="31"/>
  <c r="BP99" i="31"/>
  <c r="BQ7" i="31"/>
  <c r="BQ15" i="31"/>
  <c r="BQ23" i="31"/>
  <c r="BQ31" i="31"/>
  <c r="BQ39" i="31"/>
  <c r="BQ47" i="31"/>
  <c r="BQ55" i="31"/>
  <c r="BQ63" i="31"/>
  <c r="BQ71" i="31"/>
  <c r="BQ79" i="31"/>
  <c r="BQ87" i="31"/>
  <c r="BQ95" i="31"/>
  <c r="BP4" i="31"/>
  <c r="BP12" i="31"/>
  <c r="BP20" i="31"/>
  <c r="BP28" i="31"/>
  <c r="BP36" i="31"/>
  <c r="BP44" i="31"/>
  <c r="BP52" i="31"/>
  <c r="BP60" i="31"/>
  <c r="BP68" i="31"/>
  <c r="BP76" i="31"/>
  <c r="BP84" i="31"/>
  <c r="BP92" i="31"/>
  <c r="BP100" i="31"/>
  <c r="BQ8" i="31"/>
  <c r="BQ16" i="31"/>
  <c r="BQ24" i="31"/>
  <c r="BQ32" i="31"/>
  <c r="BQ40" i="31"/>
  <c r="BQ48" i="31"/>
  <c r="BQ56" i="31"/>
  <c r="BQ64" i="31"/>
  <c r="BQ72" i="31"/>
  <c r="BQ80" i="31"/>
  <c r="BQ88" i="31"/>
  <c r="BQ96" i="31"/>
  <c r="BP5" i="31"/>
  <c r="BP13" i="31"/>
  <c r="BP21" i="31"/>
  <c r="BP29" i="31"/>
  <c r="BP37" i="31"/>
  <c r="BP45" i="31"/>
  <c r="BP53" i="31"/>
  <c r="BP61" i="31"/>
  <c r="BP69" i="31"/>
  <c r="BP77" i="31"/>
  <c r="BP85" i="31"/>
  <c r="BP93" i="31"/>
  <c r="BP101" i="31"/>
  <c r="BQ9" i="31"/>
  <c r="BQ17" i="31"/>
  <c r="BQ25" i="31"/>
  <c r="BQ33" i="31"/>
  <c r="BQ41" i="31"/>
  <c r="BQ49" i="31"/>
  <c r="BQ57" i="31"/>
  <c r="BQ65" i="31"/>
  <c r="BQ73" i="31"/>
  <c r="BQ81" i="31"/>
  <c r="BQ89" i="31"/>
  <c r="BQ97" i="31"/>
  <c r="BP6" i="31"/>
  <c r="BP14" i="31"/>
  <c r="BP22" i="31"/>
  <c r="BP30" i="31"/>
  <c r="BP38" i="31"/>
  <c r="BP46" i="31"/>
  <c r="BP54" i="31"/>
  <c r="BP62" i="31"/>
  <c r="BP70" i="31"/>
  <c r="BP78" i="31"/>
  <c r="BP86" i="31"/>
  <c r="BP94" i="31"/>
  <c r="BP102" i="31"/>
  <c r="BQ10" i="31"/>
  <c r="BQ18" i="31"/>
  <c r="BQ26" i="31"/>
  <c r="BQ34" i="31"/>
  <c r="BQ42" i="31"/>
  <c r="BQ50" i="31"/>
  <c r="BQ58" i="31"/>
  <c r="BQ66" i="31"/>
  <c r="BQ74" i="31"/>
  <c r="BQ82" i="31"/>
  <c r="BQ90" i="31"/>
  <c r="BQ98" i="31"/>
  <c r="BP7" i="31"/>
  <c r="BP15" i="31"/>
  <c r="BP23" i="31"/>
  <c r="BP31" i="31"/>
  <c r="BP39" i="31"/>
  <c r="BP47" i="31"/>
  <c r="BP55" i="31"/>
  <c r="BP63" i="31"/>
  <c r="BP71" i="31"/>
  <c r="BP79" i="31"/>
  <c r="BP87" i="31"/>
  <c r="BP95" i="31"/>
  <c r="BQ3" i="31"/>
  <c r="BQ11" i="31"/>
  <c r="BQ19" i="31"/>
  <c r="BQ27" i="31"/>
  <c r="BQ35" i="31"/>
  <c r="BQ43" i="31"/>
  <c r="BQ51" i="31"/>
  <c r="BQ59" i="31"/>
  <c r="BQ67" i="31"/>
  <c r="BQ75" i="31"/>
  <c r="BQ83" i="31"/>
  <c r="BQ91" i="31"/>
  <c r="BQ99" i="31"/>
  <c r="BP8" i="31"/>
  <c r="BP16" i="31"/>
  <c r="BP24" i="31"/>
  <c r="BP32" i="31"/>
  <c r="BP40" i="31"/>
  <c r="BP48" i="31"/>
  <c r="BP56" i="31"/>
  <c r="BP64" i="31"/>
  <c r="BP72" i="31"/>
  <c r="BP80" i="31"/>
  <c r="BP88" i="31"/>
  <c r="BQ4" i="31"/>
  <c r="BQ12" i="31"/>
  <c r="BQ20" i="31"/>
  <c r="BQ28" i="31"/>
  <c r="BQ36" i="31"/>
  <c r="BQ44" i="31"/>
  <c r="BQ52" i="31"/>
  <c r="BQ60" i="31"/>
  <c r="BQ68" i="31"/>
  <c r="BQ76" i="31"/>
  <c r="BQ84" i="31"/>
  <c r="BQ92" i="31"/>
  <c r="BQ21" i="29"/>
  <c r="BQ53" i="29"/>
  <c r="BQ85" i="29"/>
  <c r="AC221" i="30"/>
  <c r="Y220" i="30"/>
  <c r="Z222" i="30"/>
  <c r="AB217" i="30"/>
  <c r="AB218" i="30"/>
  <c r="BQ29" i="29"/>
  <c r="BQ93" i="29"/>
  <c r="BQ5" i="29"/>
  <c r="BQ37" i="29"/>
  <c r="BQ69" i="29"/>
  <c r="BQ101" i="29"/>
  <c r="BQ61" i="29"/>
  <c r="BM3" i="29"/>
  <c r="BQ13" i="29"/>
  <c r="BQ45" i="29"/>
  <c r="AC4" i="46"/>
  <c r="AC10" i="46"/>
  <c r="AC24" i="46"/>
  <c r="AC28" i="46"/>
  <c r="AC42" i="46"/>
  <c r="AC56" i="46"/>
  <c r="AC60" i="46"/>
  <c r="AC74" i="46"/>
  <c r="AC102" i="46"/>
  <c r="AB15" i="46"/>
  <c r="AB27" i="46"/>
  <c r="AB43" i="46"/>
  <c r="AB55" i="46"/>
  <c r="AB67" i="46"/>
  <c r="AB79" i="46"/>
  <c r="AB92" i="46"/>
  <c r="AB100" i="46"/>
  <c r="BP9" i="29"/>
  <c r="BP21" i="29"/>
  <c r="BP29" i="29"/>
  <c r="BP41" i="29"/>
  <c r="BP53" i="29"/>
  <c r="BP63" i="29"/>
  <c r="BP69" i="29"/>
  <c r="BP74" i="29"/>
  <c r="BP81" i="29"/>
  <c r="BP97" i="29"/>
  <c r="AB111" i="19"/>
  <c r="AB4" i="46"/>
  <c r="AB8" i="46"/>
  <c r="AB12" i="46"/>
  <c r="AB16" i="46"/>
  <c r="AB20" i="46"/>
  <c r="AB24" i="46"/>
  <c r="AB28" i="46"/>
  <c r="AB36" i="46"/>
  <c r="AB40" i="46"/>
  <c r="AB44" i="46"/>
  <c r="AB48" i="46"/>
  <c r="AB52" i="46"/>
  <c r="AB56" i="46"/>
  <c r="AB60" i="46"/>
  <c r="AB68" i="46"/>
  <c r="AB72" i="46"/>
  <c r="AB76" i="46"/>
  <c r="AB84" i="46"/>
  <c r="AB89" i="46"/>
  <c r="AB93" i="46"/>
  <c r="AB101" i="46"/>
  <c r="CG106" i="19"/>
  <c r="BE106" i="19"/>
  <c r="AC106" i="19"/>
  <c r="CG109" i="19"/>
  <c r="BE109" i="19"/>
  <c r="AC109" i="19"/>
  <c r="CG111" i="19"/>
  <c r="BQ102" i="29"/>
  <c r="BQ98" i="29"/>
  <c r="BQ94" i="29"/>
  <c r="BQ90" i="29"/>
  <c r="BQ86" i="29"/>
  <c r="BQ82" i="29"/>
  <c r="BQ78" i="29"/>
  <c r="BQ74" i="29"/>
  <c r="BQ70" i="29"/>
  <c r="BQ66" i="29"/>
  <c r="BQ62" i="29"/>
  <c r="BQ58" i="29"/>
  <c r="BQ54" i="29"/>
  <c r="BQ50" i="29"/>
  <c r="BQ46" i="29"/>
  <c r="BQ42" i="29"/>
  <c r="BQ38" i="29"/>
  <c r="BQ34" i="29"/>
  <c r="BQ30" i="29"/>
  <c r="BQ26" i="29"/>
  <c r="BQ22" i="29"/>
  <c r="BQ18" i="29"/>
  <c r="BQ14" i="29"/>
  <c r="BQ10" i="29"/>
  <c r="BQ6" i="29"/>
  <c r="BE111" i="19"/>
  <c r="AC111" i="19"/>
  <c r="BQ100" i="29"/>
  <c r="BQ96" i="29"/>
  <c r="BQ92" i="29"/>
  <c r="BQ88" i="29"/>
  <c r="BQ84" i="29"/>
  <c r="BQ80" i="29"/>
  <c r="BQ76" i="29"/>
  <c r="BQ72" i="29"/>
  <c r="BQ68" i="29"/>
  <c r="BQ64" i="29"/>
  <c r="BQ60" i="29"/>
  <c r="BQ56" i="29"/>
  <c r="BQ52" i="29"/>
  <c r="BQ48" i="29"/>
  <c r="BQ44" i="29"/>
  <c r="BQ40" i="29"/>
  <c r="BQ36" i="29"/>
  <c r="BQ32" i="29"/>
  <c r="BQ28" i="29"/>
  <c r="BQ24" i="29"/>
  <c r="BQ20" i="29"/>
  <c r="BQ16" i="29"/>
  <c r="BQ12" i="29"/>
  <c r="BQ8" i="29"/>
  <c r="BQ4" i="29"/>
  <c r="BP6" i="29"/>
  <c r="BP10" i="29"/>
  <c r="BP14" i="29"/>
  <c r="BP18" i="29"/>
  <c r="BP22" i="29"/>
  <c r="BP26" i="29"/>
  <c r="BP30" i="29"/>
  <c r="BP34" i="29"/>
  <c r="BP38" i="29"/>
  <c r="BP42" i="29"/>
  <c r="BP46" i="29"/>
  <c r="BP50" i="29"/>
  <c r="BP54" i="29"/>
  <c r="BP59" i="29"/>
  <c r="BP65" i="29"/>
  <c r="BP70" i="29"/>
  <c r="BP75" i="29"/>
  <c r="BP83" i="29"/>
  <c r="BP91" i="29"/>
  <c r="BP99" i="29"/>
  <c r="BQ7" i="29"/>
  <c r="BQ15" i="29"/>
  <c r="BQ23" i="29"/>
  <c r="BQ31" i="29"/>
  <c r="BQ39" i="29"/>
  <c r="BQ47" i="29"/>
  <c r="BQ55" i="29"/>
  <c r="BQ63" i="29"/>
  <c r="BQ71" i="29"/>
  <c r="BQ79" i="29"/>
  <c r="BQ87" i="29"/>
  <c r="BQ95" i="29"/>
  <c r="AB108" i="19"/>
  <c r="AC3" i="46"/>
  <c r="AC5" i="46"/>
  <c r="AC9" i="46"/>
  <c r="AC11" i="46"/>
  <c r="AC13" i="46"/>
  <c r="AC15" i="46"/>
  <c r="AC19" i="46"/>
  <c r="AC23" i="46"/>
  <c r="AC25" i="46"/>
  <c r="AC27" i="46"/>
  <c r="AC29" i="46"/>
  <c r="AC31" i="46"/>
  <c r="AC33" i="46"/>
  <c r="AC37" i="46"/>
  <c r="AC41" i="46"/>
  <c r="AC43" i="46"/>
  <c r="AC45" i="46"/>
  <c r="AC47" i="46"/>
  <c r="AC49" i="46"/>
  <c r="AC51" i="46"/>
  <c r="AC55" i="46"/>
  <c r="AC57" i="46"/>
  <c r="AC59" i="46"/>
  <c r="AC61" i="46"/>
  <c r="AC63" i="46"/>
  <c r="AC65" i="46"/>
  <c r="AC67" i="46"/>
  <c r="AC71" i="46"/>
  <c r="AC73" i="46"/>
  <c r="AC75" i="46"/>
  <c r="AC77" i="46"/>
  <c r="AC79" i="46"/>
  <c r="AC81" i="46"/>
  <c r="AC83" i="46"/>
  <c r="AC87" i="46"/>
  <c r="AC89" i="46"/>
  <c r="AC93" i="46"/>
  <c r="AC95" i="46"/>
  <c r="AC97" i="46"/>
  <c r="AC99" i="46"/>
  <c r="AC101" i="46"/>
  <c r="BD105" i="19"/>
  <c r="BD110" i="19"/>
  <c r="AB7" i="46"/>
  <c r="AN7" i="46" s="1"/>
  <c r="AB29" i="46"/>
  <c r="AB61" i="46"/>
  <c r="AB94" i="46"/>
  <c r="AB31" i="46"/>
  <c r="AB39" i="46"/>
  <c r="AN39" i="46" s="1"/>
  <c r="AB51" i="46"/>
  <c r="AB63" i="46"/>
  <c r="AB75" i="46"/>
  <c r="AB83" i="46"/>
  <c r="AB96" i="46"/>
  <c r="BP5" i="29"/>
  <c r="BP17" i="29"/>
  <c r="BP33" i="29"/>
  <c r="BP45" i="29"/>
  <c r="BP58" i="29"/>
  <c r="CF111" i="19"/>
  <c r="BM4" i="29"/>
  <c r="AB5" i="46"/>
  <c r="AB9" i="46"/>
  <c r="AB13" i="46"/>
  <c r="AB17" i="46"/>
  <c r="AB21" i="46"/>
  <c r="AB25" i="46"/>
  <c r="AB33" i="46"/>
  <c r="AB41" i="46"/>
  <c r="AB49" i="46"/>
  <c r="AB57" i="46"/>
  <c r="AB65" i="46"/>
  <c r="AB73" i="46"/>
  <c r="AB81" i="46"/>
  <c r="AB90" i="46"/>
  <c r="AB98" i="46"/>
  <c r="BP3" i="29"/>
  <c r="BP7" i="29"/>
  <c r="BP11" i="29"/>
  <c r="BP15" i="29"/>
  <c r="BP19" i="29"/>
  <c r="BP23" i="29"/>
  <c r="BP27" i="29"/>
  <c r="BP31" i="29"/>
  <c r="BP35" i="29"/>
  <c r="BP39" i="29"/>
  <c r="BP43" i="29"/>
  <c r="BP47" i="29"/>
  <c r="BP51" i="29"/>
  <c r="BP55" i="29"/>
  <c r="BP61" i="29"/>
  <c r="BP66" i="29"/>
  <c r="BP71" i="29"/>
  <c r="BP77" i="29"/>
  <c r="BP85" i="29"/>
  <c r="BP93" i="29"/>
  <c r="BP101" i="29"/>
  <c r="BQ9" i="29"/>
  <c r="BQ17" i="29"/>
  <c r="BQ25" i="29"/>
  <c r="BQ33" i="29"/>
  <c r="BQ41" i="29"/>
  <c r="BQ49" i="29"/>
  <c r="BQ57" i="29"/>
  <c r="BQ65" i="29"/>
  <c r="BQ73" i="29"/>
  <c r="BQ81" i="29"/>
  <c r="BQ89" i="29"/>
  <c r="BQ97" i="29"/>
  <c r="AB109" i="19"/>
  <c r="BD106" i="19"/>
  <c r="CF106" i="19"/>
  <c r="AC12" i="46"/>
  <c r="AB37" i="46"/>
  <c r="AB69" i="46"/>
  <c r="AB102" i="46"/>
  <c r="AN102" i="46" s="1"/>
  <c r="AB3" i="46"/>
  <c r="AB11" i="46"/>
  <c r="AB19" i="46"/>
  <c r="AN19" i="46" s="1"/>
  <c r="AB35" i="46"/>
  <c r="AN35" i="46" s="1"/>
  <c r="AB47" i="46"/>
  <c r="AB59" i="46"/>
  <c r="AB71" i="46"/>
  <c r="AB88" i="46"/>
  <c r="BP102" i="29"/>
  <c r="BP98" i="29"/>
  <c r="BP94" i="29"/>
  <c r="BP90" i="29"/>
  <c r="BP86" i="29"/>
  <c r="BP82" i="29"/>
  <c r="BP78" i="29"/>
  <c r="BP100" i="29"/>
  <c r="BP96" i="29"/>
  <c r="BP92" i="29"/>
  <c r="BP88" i="29"/>
  <c r="BP84" i="29"/>
  <c r="BP80" i="29"/>
  <c r="BP76" i="29"/>
  <c r="BP72" i="29"/>
  <c r="BP68" i="29"/>
  <c r="BP64" i="29"/>
  <c r="BP60" i="29"/>
  <c r="BP56" i="29"/>
  <c r="BP13" i="29"/>
  <c r="BP25" i="29"/>
  <c r="BP37" i="29"/>
  <c r="BP49" i="29"/>
  <c r="BP89" i="29"/>
  <c r="BD109" i="19"/>
  <c r="AB23" i="46"/>
  <c r="BO16" i="29"/>
  <c r="AB6" i="46"/>
  <c r="AB10" i="46"/>
  <c r="AB22" i="46"/>
  <c r="AB26" i="46"/>
  <c r="AB30" i="46"/>
  <c r="AB34" i="46"/>
  <c r="AB38" i="46"/>
  <c r="AB42" i="46"/>
  <c r="AB54" i="46"/>
  <c r="AB58" i="46"/>
  <c r="AB62" i="46"/>
  <c r="AB66" i="46"/>
  <c r="AB70" i="46"/>
  <c r="AB74" i="46"/>
  <c r="AB78" i="46"/>
  <c r="AB82" i="46"/>
  <c r="AB87" i="46"/>
  <c r="AB91" i="46"/>
  <c r="AN91" i="46" s="1"/>
  <c r="AB95" i="46"/>
  <c r="AB99" i="46"/>
  <c r="BE105" i="19"/>
  <c r="AC105" i="19"/>
  <c r="BE108" i="19"/>
  <c r="AC108" i="19"/>
  <c r="BE110" i="19"/>
  <c r="AC110" i="19"/>
  <c r="BP4" i="29"/>
  <c r="BP8" i="29"/>
  <c r="BP12" i="29"/>
  <c r="BP16" i="29"/>
  <c r="BP20" i="29"/>
  <c r="BP24" i="29"/>
  <c r="BP28" i="29"/>
  <c r="BP32" i="29"/>
  <c r="BP36" i="29"/>
  <c r="BP40" i="29"/>
  <c r="BP44" i="29"/>
  <c r="BP48" i="29"/>
  <c r="BP52" i="29"/>
  <c r="BP57" i="29"/>
  <c r="BP62" i="29"/>
  <c r="BP67" i="29"/>
  <c r="BP73" i="29"/>
  <c r="BP79" i="29"/>
  <c r="BP87" i="29"/>
  <c r="BP95" i="29"/>
  <c r="BQ3" i="29"/>
  <c r="BQ11" i="29"/>
  <c r="BQ19" i="29"/>
  <c r="BQ27" i="29"/>
  <c r="BQ35" i="29"/>
  <c r="BQ43" i="29"/>
  <c r="BQ51" i="29"/>
  <c r="BQ59" i="29"/>
  <c r="BQ67" i="29"/>
  <c r="BQ75" i="29"/>
  <c r="BQ83" i="29"/>
  <c r="BQ91" i="29"/>
  <c r="BQ99" i="29"/>
  <c r="AB105" i="19"/>
  <c r="AB110" i="19"/>
  <c r="AC6" i="46"/>
  <c r="AC8" i="46"/>
  <c r="AC14" i="46"/>
  <c r="AN14" i="46" s="1"/>
  <c r="AC16" i="46"/>
  <c r="AC18" i="46"/>
  <c r="AC20" i="46"/>
  <c r="AC22" i="46"/>
  <c r="AC26" i="46"/>
  <c r="AC30" i="46"/>
  <c r="AC32" i="46"/>
  <c r="AC34" i="46"/>
  <c r="AC36" i="46"/>
  <c r="AC38" i="46"/>
  <c r="AC40" i="46"/>
  <c r="AC44" i="46"/>
  <c r="AC46" i="46"/>
  <c r="AN46" i="46" s="1"/>
  <c r="AC48" i="46"/>
  <c r="AC50" i="46"/>
  <c r="AC52" i="46"/>
  <c r="AC54" i="46"/>
  <c r="AC58" i="46"/>
  <c r="AC62" i="46"/>
  <c r="AC64" i="46"/>
  <c r="AN64" i="46" s="1"/>
  <c r="AC66" i="46"/>
  <c r="AC68" i="46"/>
  <c r="AC70" i="46"/>
  <c r="AC72" i="46"/>
  <c r="AC76" i="46"/>
  <c r="AC78" i="46"/>
  <c r="AC80" i="46"/>
  <c r="AC82" i="46"/>
  <c r="AC84" i="46"/>
  <c r="AC88" i="46"/>
  <c r="AC90" i="46"/>
  <c r="AC92" i="46"/>
  <c r="AC94" i="46"/>
  <c r="AC96" i="46"/>
  <c r="AC98" i="46"/>
  <c r="AC100" i="46"/>
  <c r="BD108" i="19"/>
  <c r="AC17" i="46"/>
  <c r="AB45" i="46"/>
  <c r="AB77" i="46"/>
  <c r="BP5" i="28"/>
  <c r="BP9" i="28"/>
  <c r="BP13" i="28"/>
  <c r="BP17" i="28"/>
  <c r="BP21" i="28"/>
  <c r="BP25" i="28"/>
  <c r="BP29" i="28"/>
  <c r="BP33" i="28"/>
  <c r="BP37" i="28"/>
  <c r="BP41" i="28"/>
  <c r="BP45" i="28"/>
  <c r="BP49" i="28"/>
  <c r="BP53" i="28"/>
  <c r="BP57" i="28"/>
  <c r="BP61" i="28"/>
  <c r="BP65" i="28"/>
  <c r="BP69" i="28"/>
  <c r="BP73" i="28"/>
  <c r="BP77" i="28"/>
  <c r="BP81" i="28"/>
  <c r="BP85" i="28"/>
  <c r="BP89" i="28"/>
  <c r="BP93" i="28"/>
  <c r="BP97" i="28"/>
  <c r="BP101" i="28"/>
  <c r="BQ5" i="28"/>
  <c r="BQ9" i="28"/>
  <c r="BQ13" i="28"/>
  <c r="BQ18" i="28"/>
  <c r="BQ23" i="28"/>
  <c r="BQ28" i="28"/>
  <c r="BQ34" i="28"/>
  <c r="BQ39" i="28"/>
  <c r="BQ44" i="28"/>
  <c r="BQ50" i="28"/>
  <c r="BQ55" i="28"/>
  <c r="BQ60" i="28"/>
  <c r="BQ66" i="28"/>
  <c r="BQ71" i="28"/>
  <c r="BQ76" i="28"/>
  <c r="BQ82" i="28"/>
  <c r="BQ87" i="28"/>
  <c r="BQ92" i="28"/>
  <c r="BQ101" i="28"/>
  <c r="BQ97" i="28"/>
  <c r="BQ93" i="28"/>
  <c r="BQ89" i="28"/>
  <c r="BQ85" i="28"/>
  <c r="BQ81" i="28"/>
  <c r="BQ77" i="28"/>
  <c r="BQ73" i="28"/>
  <c r="BQ69" i="28"/>
  <c r="BQ65" i="28"/>
  <c r="BQ61" i="28"/>
  <c r="BQ57" i="28"/>
  <c r="BQ53" i="28"/>
  <c r="BQ49" i="28"/>
  <c r="BQ45" i="28"/>
  <c r="BQ41" i="28"/>
  <c r="BQ37" i="28"/>
  <c r="BQ33" i="28"/>
  <c r="BQ29" i="28"/>
  <c r="BQ25" i="28"/>
  <c r="BQ21" i="28"/>
  <c r="BQ17" i="28"/>
  <c r="BP6" i="28"/>
  <c r="BP10" i="28"/>
  <c r="BP14" i="28"/>
  <c r="BP18" i="28"/>
  <c r="BP22" i="28"/>
  <c r="BP26" i="28"/>
  <c r="BP30" i="28"/>
  <c r="BP34" i="28"/>
  <c r="BP38" i="28"/>
  <c r="BP42" i="28"/>
  <c r="BP46" i="28"/>
  <c r="BP50" i="28"/>
  <c r="BP54" i="28"/>
  <c r="BP58" i="28"/>
  <c r="BP62" i="28"/>
  <c r="BP66" i="28"/>
  <c r="BP70" i="28"/>
  <c r="BP74" i="28"/>
  <c r="BP78" i="28"/>
  <c r="BP82" i="28"/>
  <c r="BP86" i="28"/>
  <c r="BP90" i="28"/>
  <c r="BP94" i="28"/>
  <c r="BP98" i="28"/>
  <c r="BP102" i="28"/>
  <c r="BQ6" i="28"/>
  <c r="BQ10" i="28"/>
  <c r="BQ14" i="28"/>
  <c r="BQ19" i="28"/>
  <c r="BQ24" i="28"/>
  <c r="BQ30" i="28"/>
  <c r="BQ35" i="28"/>
  <c r="BQ40" i="28"/>
  <c r="BQ46" i="28"/>
  <c r="BQ51" i="28"/>
  <c r="BQ56" i="28"/>
  <c r="BQ62" i="28"/>
  <c r="BQ67" i="28"/>
  <c r="BQ72" i="28"/>
  <c r="BQ78" i="28"/>
  <c r="BQ83" i="28"/>
  <c r="BQ88" i="28"/>
  <c r="BQ94" i="28"/>
  <c r="BQ99" i="28"/>
  <c r="BP3" i="28"/>
  <c r="BP7" i="28"/>
  <c r="BP11" i="28"/>
  <c r="BP15" i="28"/>
  <c r="BP19" i="28"/>
  <c r="BP23" i="28"/>
  <c r="BP27" i="28"/>
  <c r="BP31" i="28"/>
  <c r="BP35" i="28"/>
  <c r="BP39" i="28"/>
  <c r="BP43" i="28"/>
  <c r="BP47" i="28"/>
  <c r="BP51" i="28"/>
  <c r="BP55" i="28"/>
  <c r="BP59" i="28"/>
  <c r="BP63" i="28"/>
  <c r="BP67" i="28"/>
  <c r="BP71" i="28"/>
  <c r="BP75" i="28"/>
  <c r="BP79" i="28"/>
  <c r="BP83" i="28"/>
  <c r="BP87" i="28"/>
  <c r="BP91" i="28"/>
  <c r="BP95" i="28"/>
  <c r="BP99" i="28"/>
  <c r="BQ3" i="28"/>
  <c r="BQ7" i="28"/>
  <c r="BQ11" i="28"/>
  <c r="BQ15" i="28"/>
  <c r="BQ20" i="28"/>
  <c r="BQ26" i="28"/>
  <c r="BQ31" i="28"/>
  <c r="BQ36" i="28"/>
  <c r="BQ42" i="28"/>
  <c r="BQ47" i="28"/>
  <c r="BQ52" i="28"/>
  <c r="BQ58" i="28"/>
  <c r="BQ63" i="28"/>
  <c r="BQ68" i="28"/>
  <c r="BQ74" i="28"/>
  <c r="BQ79" i="28"/>
  <c r="BQ84" i="28"/>
  <c r="BQ90" i="28"/>
  <c r="BQ95" i="28"/>
  <c r="BQ100" i="28"/>
  <c r="BP4" i="28"/>
  <c r="BP8" i="28"/>
  <c r="BP12" i="28"/>
  <c r="BP16" i="28"/>
  <c r="BP20" i="28"/>
  <c r="BP24" i="28"/>
  <c r="BP28" i="28"/>
  <c r="BP32" i="28"/>
  <c r="BP36" i="28"/>
  <c r="BP40" i="28"/>
  <c r="BP44" i="28"/>
  <c r="BP48" i="28"/>
  <c r="BP52" i="28"/>
  <c r="BP56" i="28"/>
  <c r="BP60" i="28"/>
  <c r="BP64" i="28"/>
  <c r="BP68" i="28"/>
  <c r="BP72" i="28"/>
  <c r="BP76" i="28"/>
  <c r="BP80" i="28"/>
  <c r="BP84" i="28"/>
  <c r="BP88" i="28"/>
  <c r="BP92" i="28"/>
  <c r="BP96" i="28"/>
  <c r="BQ4" i="28"/>
  <c r="BQ8" i="28"/>
  <c r="BQ12" i="28"/>
  <c r="BQ16" i="28"/>
  <c r="BQ22" i="28"/>
  <c r="BQ27" i="28"/>
  <c r="BQ32" i="28"/>
  <c r="BQ38" i="28"/>
  <c r="BQ43" i="28"/>
  <c r="BQ48" i="28"/>
  <c r="BQ54" i="28"/>
  <c r="BQ59" i="28"/>
  <c r="BQ64" i="28"/>
  <c r="BQ70" i="28"/>
  <c r="BQ75" i="28"/>
  <c r="BQ80" i="28"/>
  <c r="BQ86" i="28"/>
  <c r="BQ91" i="28"/>
  <c r="BQ96" i="28"/>
  <c r="BQ102" i="28"/>
  <c r="AC220" i="30"/>
  <c r="AC223" i="30"/>
  <c r="AC217" i="30"/>
  <c r="Z3" i="46"/>
  <c r="Z11" i="46"/>
  <c r="Z108" i="19"/>
  <c r="AA20" i="46"/>
  <c r="AA28" i="46"/>
  <c r="AA36" i="46"/>
  <c r="AA44" i="46"/>
  <c r="AA52" i="46"/>
  <c r="AA60" i="46"/>
  <c r="AA84" i="46"/>
  <c r="AA93" i="46"/>
  <c r="AA101" i="46"/>
  <c r="AA108" i="19"/>
  <c r="Z106" i="19"/>
  <c r="AA109" i="19"/>
  <c r="Y105" i="19"/>
  <c r="Z19" i="46"/>
  <c r="Z27" i="46"/>
  <c r="Z35" i="46"/>
  <c r="Z43" i="46"/>
  <c r="Z51" i="46"/>
  <c r="Z59" i="46"/>
  <c r="Z67" i="46"/>
  <c r="Z75" i="46"/>
  <c r="Z83" i="46"/>
  <c r="Z92" i="46"/>
  <c r="Z100" i="46"/>
  <c r="Y111" i="19"/>
  <c r="BA105" i="39"/>
  <c r="Y109" i="19"/>
  <c r="Y106" i="39"/>
  <c r="Z110" i="19"/>
  <c r="AA105" i="19"/>
  <c r="Y110" i="19"/>
  <c r="Z105" i="19"/>
  <c r="AA10" i="46"/>
  <c r="AA18" i="46"/>
  <c r="AA26" i="46"/>
  <c r="AA34" i="46"/>
  <c r="AA42" i="46"/>
  <c r="AA50" i="46"/>
  <c r="AA58" i="46"/>
  <c r="AA66" i="46"/>
  <c r="AA74" i="46"/>
  <c r="AA82" i="46"/>
  <c r="AA91" i="46"/>
  <c r="AA99" i="46"/>
  <c r="Y108" i="19"/>
  <c r="BO3" i="29"/>
  <c r="BO12" i="29"/>
  <c r="BO4" i="29"/>
  <c r="BO18" i="29"/>
  <c r="BM5" i="29"/>
  <c r="BO5" i="29"/>
  <c r="BM6" i="29"/>
  <c r="BO9" i="29"/>
  <c r="Y217" i="30"/>
  <c r="Y218" i="30"/>
  <c r="Z217" i="30"/>
  <c r="AA220" i="30"/>
  <c r="BN3" i="28"/>
  <c r="BO6" i="28"/>
  <c r="BM7" i="28"/>
  <c r="BO10" i="28"/>
  <c r="BM11" i="28"/>
  <c r="BN14" i="28"/>
  <c r="BN18" i="28"/>
  <c r="BM23" i="28"/>
  <c r="BN24" i="28"/>
  <c r="BO25" i="28"/>
  <c r="AN25" i="28" s="1"/>
  <c r="BM31" i="28"/>
  <c r="BO32" i="28"/>
  <c r="BM39" i="28"/>
  <c r="BN40" i="28"/>
  <c r="BO41" i="28"/>
  <c r="BO42" i="28"/>
  <c r="BM49" i="28"/>
  <c r="BM51" i="28"/>
  <c r="BN87" i="28"/>
  <c r="BO3" i="28"/>
  <c r="BM4" i="28"/>
  <c r="BN7" i="28"/>
  <c r="BN11" i="28"/>
  <c r="BO14" i="28"/>
  <c r="AN14" i="28" s="1"/>
  <c r="BM15" i="28"/>
  <c r="BO18" i="28"/>
  <c r="BM19" i="28"/>
  <c r="BM22" i="28"/>
  <c r="BN23" i="28"/>
  <c r="BO24" i="28"/>
  <c r="BN31" i="28"/>
  <c r="BM38" i="28"/>
  <c r="BO39" i="28"/>
  <c r="BO40" i="28"/>
  <c r="BN49" i="28"/>
  <c r="BM50" i="28"/>
  <c r="BO51" i="28"/>
  <c r="BO55" i="28"/>
  <c r="BM60" i="28"/>
  <c r="BM71" i="28"/>
  <c r="BO94" i="28"/>
  <c r="BO90" i="28"/>
  <c r="BO86" i="28"/>
  <c r="AN86" i="28" s="1"/>
  <c r="BO77" i="28"/>
  <c r="BO73" i="28"/>
  <c r="AN73" i="28" s="1"/>
  <c r="BO69" i="28"/>
  <c r="BO66" i="28"/>
  <c r="BO62" i="28"/>
  <c r="BO102" i="28"/>
  <c r="BO98" i="28"/>
  <c r="BO93" i="28"/>
  <c r="AN93" i="28" s="1"/>
  <c r="BO82" i="28"/>
  <c r="BO65" i="28"/>
  <c r="BO58" i="28"/>
  <c r="BO54" i="28"/>
  <c r="BO35" i="28"/>
  <c r="BO101" i="28"/>
  <c r="BO97" i="28"/>
  <c r="BO89" i="28"/>
  <c r="AN89" i="28" s="1"/>
  <c r="BO85" i="28"/>
  <c r="BO81" i="28"/>
  <c r="BO72" i="28"/>
  <c r="BO61" i="28"/>
  <c r="BO57" i="28"/>
  <c r="BO92" i="28"/>
  <c r="BO80" i="28"/>
  <c r="BO76" i="28"/>
  <c r="AN76" i="28" s="1"/>
  <c r="BO68" i="28"/>
  <c r="BO53" i="28"/>
  <c r="BO100" i="28"/>
  <c r="BO96" i="28"/>
  <c r="BO88" i="28"/>
  <c r="BO75" i="28"/>
  <c r="BO71" i="28"/>
  <c r="AN71" i="28" s="1"/>
  <c r="BO64" i="28"/>
  <c r="BO60" i="28"/>
  <c r="BO91" i="28"/>
  <c r="BO84" i="28"/>
  <c r="BO79" i="28"/>
  <c r="BO67" i="28"/>
  <c r="BO56" i="28"/>
  <c r="BN4" i="28"/>
  <c r="BO7" i="28"/>
  <c r="AN7" i="28" s="1"/>
  <c r="BM8" i="28"/>
  <c r="BO11" i="28"/>
  <c r="BM12" i="28"/>
  <c r="BN15" i="28"/>
  <c r="BN19" i="28"/>
  <c r="BN22" i="28"/>
  <c r="BO23" i="28"/>
  <c r="AN23" i="28" s="1"/>
  <c r="BM30" i="28"/>
  <c r="BO31" i="28"/>
  <c r="BM37" i="28"/>
  <c r="BN38" i="28"/>
  <c r="BM47" i="28"/>
  <c r="BM48" i="28"/>
  <c r="BO49" i="28"/>
  <c r="BN50" i="28"/>
  <c r="BN59" i="28"/>
  <c r="BN70" i="28"/>
  <c r="BM91" i="28"/>
  <c r="BO4" i="28"/>
  <c r="AN4" i="28" s="1"/>
  <c r="BM5" i="28"/>
  <c r="BN8" i="28"/>
  <c r="BN12" i="28"/>
  <c r="BO15" i="28"/>
  <c r="BM16" i="28"/>
  <c r="BO19" i="28"/>
  <c r="BM20" i="28"/>
  <c r="BO22" i="28"/>
  <c r="BM29" i="28"/>
  <c r="BN30" i="28"/>
  <c r="BM36" i="28"/>
  <c r="BN37" i="28"/>
  <c r="BO38" i="28"/>
  <c r="BM46" i="28"/>
  <c r="BN47" i="28"/>
  <c r="BO48" i="28"/>
  <c r="BO50" i="28"/>
  <c r="BM52" i="28"/>
  <c r="BM56" i="28"/>
  <c r="BO59" i="28"/>
  <c r="AN59" i="28" s="1"/>
  <c r="BM64" i="28"/>
  <c r="BO70" i="28"/>
  <c r="BM75" i="28"/>
  <c r="BM96" i="28"/>
  <c r="BN83" i="28"/>
  <c r="BN78" i="28"/>
  <c r="BN63" i="28"/>
  <c r="BN94" i="28"/>
  <c r="BN90" i="28"/>
  <c r="BN86" i="28"/>
  <c r="BN77" i="28"/>
  <c r="BN73" i="28"/>
  <c r="BN69" i="28"/>
  <c r="BN66" i="28"/>
  <c r="BN62" i="28"/>
  <c r="BN55" i="28"/>
  <c r="BN51" i="28"/>
  <c r="BN48" i="28"/>
  <c r="BN45" i="28"/>
  <c r="BN39" i="28"/>
  <c r="BN32" i="28"/>
  <c r="BN28" i="28"/>
  <c r="BN102" i="28"/>
  <c r="BN98" i="28"/>
  <c r="BN93" i="28"/>
  <c r="BN82" i="28"/>
  <c r="BN65" i="28"/>
  <c r="BN58" i="28"/>
  <c r="BN54" i="28"/>
  <c r="BN101" i="28"/>
  <c r="BN97" i="28"/>
  <c r="BN89" i="28"/>
  <c r="BN85" i="28"/>
  <c r="BN81" i="28"/>
  <c r="BN72" i="28"/>
  <c r="BN61" i="28"/>
  <c r="BN57" i="28"/>
  <c r="BN92" i="28"/>
  <c r="BN80" i="28"/>
  <c r="BN76" i="28"/>
  <c r="BN68" i="28"/>
  <c r="BN53" i="28"/>
  <c r="BN100" i="28"/>
  <c r="BN96" i="28"/>
  <c r="BN88" i="28"/>
  <c r="BN75" i="28"/>
  <c r="BN71" i="28"/>
  <c r="BN64" i="28"/>
  <c r="BN60" i="28"/>
  <c r="BN5" i="28"/>
  <c r="BO8" i="28"/>
  <c r="BM9" i="28"/>
  <c r="BO12" i="28"/>
  <c r="BM13" i="28"/>
  <c r="BN16" i="28"/>
  <c r="BN20" i="28"/>
  <c r="BN21" i="28"/>
  <c r="BM27" i="28"/>
  <c r="BM28" i="28"/>
  <c r="BN29" i="28"/>
  <c r="BO30" i="28"/>
  <c r="BM35" i="28"/>
  <c r="BN36" i="28"/>
  <c r="BO37" i="28"/>
  <c r="BM45" i="28"/>
  <c r="BN46" i="28"/>
  <c r="BO47" i="28"/>
  <c r="BN52" i="28"/>
  <c r="BN56" i="28"/>
  <c r="BO63" i="28"/>
  <c r="AN63" i="28" s="1"/>
  <c r="BN74" i="28"/>
  <c r="BM79" i="28"/>
  <c r="BM84" i="28"/>
  <c r="BN95" i="28"/>
  <c r="BO5" i="28"/>
  <c r="BN9" i="28"/>
  <c r="BN13" i="28"/>
  <c r="BO16" i="28"/>
  <c r="BM17" i="28"/>
  <c r="BO20" i="28"/>
  <c r="AN20" i="28" s="1"/>
  <c r="BO21" i="28"/>
  <c r="AN21" i="28" s="1"/>
  <c r="BM26" i="28"/>
  <c r="BN27" i="28"/>
  <c r="BO28" i="28"/>
  <c r="BO29" i="28"/>
  <c r="BM33" i="28"/>
  <c r="BM34" i="28"/>
  <c r="BN35" i="28"/>
  <c r="BO36" i="28"/>
  <c r="AN36" i="28" s="1"/>
  <c r="BM43" i="28"/>
  <c r="BM44" i="28"/>
  <c r="BO45" i="28"/>
  <c r="BO46" i="28"/>
  <c r="AN46" i="28" s="1"/>
  <c r="BO52" i="28"/>
  <c r="BO74" i="28"/>
  <c r="BN79" i="28"/>
  <c r="BN84" i="28"/>
  <c r="BO95" i="28"/>
  <c r="BM99" i="28"/>
  <c r="BM95" i="28"/>
  <c r="BM87" i="28"/>
  <c r="BM74" i="28"/>
  <c r="BM70" i="28"/>
  <c r="BM59" i="28"/>
  <c r="BM83" i="28"/>
  <c r="BM78" i="28"/>
  <c r="BM63" i="28"/>
  <c r="BM42" i="28"/>
  <c r="BM25" i="28"/>
  <c r="BM21" i="28"/>
  <c r="BM94" i="28"/>
  <c r="BM90" i="28"/>
  <c r="BM86" i="28"/>
  <c r="BM77" i="28"/>
  <c r="BM73" i="28"/>
  <c r="BM69" i="28"/>
  <c r="BM66" i="28"/>
  <c r="BM62" i="28"/>
  <c r="BM55" i="28"/>
  <c r="BM102" i="28"/>
  <c r="BM98" i="28"/>
  <c r="BM93" i="28"/>
  <c r="BM82" i="28"/>
  <c r="BM65" i="28"/>
  <c r="BM58" i="28"/>
  <c r="BM54" i="28"/>
  <c r="BM101" i="28"/>
  <c r="BM97" i="28"/>
  <c r="BM89" i="28"/>
  <c r="BM85" i="28"/>
  <c r="BM81" i="28"/>
  <c r="BM72" i="28"/>
  <c r="BM61" i="28"/>
  <c r="BM57" i="28"/>
  <c r="BM92" i="28"/>
  <c r="BM80" i="28"/>
  <c r="BM76" i="28"/>
  <c r="BM68" i="28"/>
  <c r="BM53" i="28"/>
  <c r="BM6" i="28"/>
  <c r="BO9" i="28"/>
  <c r="BM10" i="28"/>
  <c r="BO13" i="28"/>
  <c r="BN17" i="28"/>
  <c r="BN26" i="28"/>
  <c r="BO27" i="28"/>
  <c r="BN33" i="28"/>
  <c r="BN34" i="28"/>
  <c r="BM41" i="28"/>
  <c r="BN43" i="28"/>
  <c r="BN44" i="28"/>
  <c r="BM67" i="28"/>
  <c r="BO78" i="28"/>
  <c r="BO83" i="28"/>
  <c r="BN99" i="28"/>
  <c r="BM3" i="28"/>
  <c r="BN6" i="28"/>
  <c r="BN10" i="28"/>
  <c r="BM14" i="28"/>
  <c r="BO17" i="28"/>
  <c r="BM18" i="28"/>
  <c r="BM24" i="28"/>
  <c r="BN25" i="28"/>
  <c r="BO26" i="28"/>
  <c r="BM32" i="28"/>
  <c r="BO33" i="28"/>
  <c r="BO34" i="28"/>
  <c r="BM40" i="28"/>
  <c r="BN41" i="28"/>
  <c r="BN42" i="28"/>
  <c r="BO43" i="28"/>
  <c r="BO44" i="28"/>
  <c r="BN67" i="28"/>
  <c r="BM88" i="28"/>
  <c r="BO99" i="28"/>
  <c r="AA110" i="19"/>
  <c r="CE110" i="19"/>
  <c r="BM19" i="29"/>
  <c r="BO22" i="29"/>
  <c r="BN25" i="29"/>
  <c r="BM26" i="29"/>
  <c r="BO28" i="29"/>
  <c r="BO31" i="29"/>
  <c r="BM32" i="29"/>
  <c r="BO35" i="29"/>
  <c r="BN36" i="29"/>
  <c r="BN39" i="29"/>
  <c r="BM40" i="29"/>
  <c r="BM42" i="29"/>
  <c r="BN45" i="29"/>
  <c r="BN48" i="29"/>
  <c r="BN52" i="29"/>
  <c r="BO54" i="29"/>
  <c r="BN55" i="29"/>
  <c r="BO59" i="29"/>
  <c r="BN60" i="29"/>
  <c r="BN63" i="29"/>
  <c r="BM64" i="29"/>
  <c r="BN67" i="29"/>
  <c r="BO70" i="29"/>
  <c r="BM71" i="29"/>
  <c r="BN73" i="29"/>
  <c r="BN77" i="29"/>
  <c r="BN80" i="29"/>
  <c r="BN83" i="29"/>
  <c r="BO86" i="29"/>
  <c r="BN87" i="29"/>
  <c r="BO89" i="29"/>
  <c r="BM90" i="29"/>
  <c r="BN93" i="29"/>
  <c r="BN97" i="29"/>
  <c r="BN101" i="29"/>
  <c r="BM3" i="31"/>
  <c r="BO6" i="31"/>
  <c r="BM7" i="31"/>
  <c r="BN10" i="31"/>
  <c r="BO12" i="31"/>
  <c r="AN12" i="31" s="1"/>
  <c r="BM13" i="31"/>
  <c r="BM17" i="31"/>
  <c r="BO19" i="31"/>
  <c r="BN20" i="31"/>
  <c r="BM24" i="31"/>
  <c r="BN6" i="29"/>
  <c r="BM7" i="29"/>
  <c r="BN10" i="29"/>
  <c r="BM13" i="29"/>
  <c r="BM17" i="29"/>
  <c r="BN19" i="29"/>
  <c r="BM20" i="29"/>
  <c r="BO25" i="29"/>
  <c r="BN26" i="29"/>
  <c r="BM29" i="29"/>
  <c r="BN32" i="29"/>
  <c r="BM33" i="29"/>
  <c r="BO36" i="29"/>
  <c r="BO39" i="29"/>
  <c r="BN40" i="29"/>
  <c r="BN42" i="29"/>
  <c r="BO45" i="29"/>
  <c r="BO48" i="29"/>
  <c r="BM49" i="29"/>
  <c r="BO52" i="29"/>
  <c r="BO55" i="29"/>
  <c r="BM56" i="29"/>
  <c r="BO60" i="29"/>
  <c r="BM61" i="29"/>
  <c r="BO63" i="29"/>
  <c r="BN64" i="29"/>
  <c r="BO67" i="29"/>
  <c r="BM68" i="29"/>
  <c r="BN71" i="29"/>
  <c r="BO73" i="29"/>
  <c r="AN73" i="29" s="1"/>
  <c r="BM74" i="29"/>
  <c r="BO77" i="29"/>
  <c r="BO80" i="29"/>
  <c r="BO83" i="29"/>
  <c r="BM84" i="29"/>
  <c r="BO87" i="29"/>
  <c r="BN90" i="29"/>
  <c r="BO93" i="29"/>
  <c r="BM94" i="29"/>
  <c r="BO97" i="29"/>
  <c r="BM98" i="29"/>
  <c r="BO101" i="29"/>
  <c r="BM102" i="29"/>
  <c r="BN102" i="31"/>
  <c r="BN79" i="31"/>
  <c r="BN76" i="31"/>
  <c r="BN61" i="31"/>
  <c r="BN41" i="31"/>
  <c r="BN32" i="31"/>
  <c r="BN28" i="31"/>
  <c r="BN98" i="31"/>
  <c r="BN94" i="31"/>
  <c r="BN75" i="31"/>
  <c r="BN72" i="31"/>
  <c r="BN69" i="31"/>
  <c r="BN60" i="31"/>
  <c r="BN56" i="31"/>
  <c r="BN53" i="31"/>
  <c r="BN47" i="31"/>
  <c r="BN36" i="31"/>
  <c r="BN101" i="31"/>
  <c r="BN90" i="31"/>
  <c r="BN86" i="31"/>
  <c r="BN82" i="31"/>
  <c r="BN63" i="31"/>
  <c r="BN50" i="31"/>
  <c r="BN44" i="31"/>
  <c r="BN40" i="31"/>
  <c r="BN97" i="31"/>
  <c r="BN93" i="31"/>
  <c r="BN78" i="31"/>
  <c r="BN71" i="31"/>
  <c r="BN66" i="31"/>
  <c r="BN39" i="31"/>
  <c r="BN35" i="31"/>
  <c r="BN31" i="31"/>
  <c r="BN27" i="31"/>
  <c r="BN100" i="31"/>
  <c r="BN89" i="31"/>
  <c r="BN85" i="31"/>
  <c r="BN74" i="31"/>
  <c r="BN68" i="31"/>
  <c r="BN59" i="31"/>
  <c r="BN52" i="31"/>
  <c r="BN49" i="31"/>
  <c r="BN46" i="31"/>
  <c r="BN43" i="31"/>
  <c r="BN30" i="31"/>
  <c r="BN96" i="31"/>
  <c r="BN92" i="31"/>
  <c r="BN81" i="31"/>
  <c r="BN58" i="31"/>
  <c r="BN55" i="31"/>
  <c r="BN34" i="31"/>
  <c r="BN99" i="31"/>
  <c r="BN95" i="31"/>
  <c r="BN88" i="31"/>
  <c r="BN84" i="31"/>
  <c r="BN77" i="31"/>
  <c r="BN70" i="31"/>
  <c r="BN65" i="31"/>
  <c r="BN62" i="31"/>
  <c r="BN45" i="31"/>
  <c r="BN42" i="31"/>
  <c r="BN38" i="31"/>
  <c r="BN33" i="31"/>
  <c r="BN29" i="31"/>
  <c r="BN91" i="31"/>
  <c r="BN87" i="31"/>
  <c r="BN83" i="31"/>
  <c r="BN80" i="31"/>
  <c r="BN73" i="31"/>
  <c r="BN67" i="31"/>
  <c r="BN64" i="31"/>
  <c r="BN57" i="31"/>
  <c r="BN54" i="31"/>
  <c r="BN51" i="31"/>
  <c r="BN48" i="31"/>
  <c r="BN37" i="31"/>
  <c r="BN3" i="31"/>
  <c r="BM4" i="31"/>
  <c r="BN7" i="31"/>
  <c r="BO10" i="31"/>
  <c r="BN13" i="31"/>
  <c r="BN17" i="31"/>
  <c r="BO20" i="31"/>
  <c r="BM21" i="31"/>
  <c r="BO23" i="31"/>
  <c r="BN24" i="31"/>
  <c r="BO6" i="29"/>
  <c r="BN7" i="29"/>
  <c r="BO10" i="29"/>
  <c r="BN13" i="29"/>
  <c r="BM14" i="29"/>
  <c r="BN17" i="29"/>
  <c r="BO19" i="29"/>
  <c r="BN20" i="29"/>
  <c r="BM23" i="29"/>
  <c r="BO26" i="29"/>
  <c r="BN29" i="29"/>
  <c r="BO32" i="29"/>
  <c r="BN33" i="29"/>
  <c r="BM37" i="29"/>
  <c r="BO40" i="29"/>
  <c r="BO42" i="29"/>
  <c r="BM43" i="29"/>
  <c r="BM46" i="29"/>
  <c r="BN49" i="29"/>
  <c r="BM53" i="29"/>
  <c r="BN56" i="29"/>
  <c r="BN61" i="29"/>
  <c r="BO64" i="29"/>
  <c r="BN68" i="29"/>
  <c r="BO71" i="29"/>
  <c r="BN74" i="29"/>
  <c r="BM81" i="29"/>
  <c r="BN84" i="29"/>
  <c r="BO90" i="29"/>
  <c r="BN94" i="29"/>
  <c r="BN98" i="29"/>
  <c r="BN4" i="31"/>
  <c r="BO7" i="31"/>
  <c r="AN7" i="31" s="1"/>
  <c r="BM8" i="31"/>
  <c r="BM11" i="31"/>
  <c r="BO13" i="31"/>
  <c r="AN13" i="31" s="1"/>
  <c r="BM14" i="31"/>
  <c r="BO17" i="31"/>
  <c r="BM18" i="31"/>
  <c r="BN21" i="31"/>
  <c r="BO24" i="31"/>
  <c r="AN24" i="31" s="1"/>
  <c r="Z111" i="19"/>
  <c r="CD111" i="19"/>
  <c r="BN3" i="29"/>
  <c r="BO7" i="29"/>
  <c r="BM8" i="29"/>
  <c r="BM11" i="29"/>
  <c r="BO13" i="29"/>
  <c r="BN14" i="29"/>
  <c r="BO17" i="29"/>
  <c r="BO20" i="29"/>
  <c r="BM21" i="29"/>
  <c r="BN23" i="29"/>
  <c r="BM27" i="29"/>
  <c r="BO29" i="29"/>
  <c r="BO33" i="29"/>
  <c r="BM34" i="29"/>
  <c r="BN37" i="29"/>
  <c r="BM38" i="29"/>
  <c r="BN43" i="29"/>
  <c r="BN46" i="29"/>
  <c r="BO49" i="29"/>
  <c r="BM50" i="29"/>
  <c r="BN53" i="29"/>
  <c r="BO56" i="29"/>
  <c r="BM57" i="29"/>
  <c r="BO61" i="29"/>
  <c r="BM65" i="29"/>
  <c r="BO68" i="29"/>
  <c r="BO74" i="29"/>
  <c r="BM75" i="29"/>
  <c r="BM78" i="29"/>
  <c r="BN81" i="29"/>
  <c r="BO84" i="29"/>
  <c r="BM88" i="29"/>
  <c r="BM91" i="29"/>
  <c r="BO94" i="29"/>
  <c r="BO98" i="29"/>
  <c r="BO102" i="29"/>
  <c r="BM91" i="31"/>
  <c r="BM87" i="31"/>
  <c r="BM83" i="31"/>
  <c r="BM80" i="31"/>
  <c r="BM73" i="31"/>
  <c r="BM67" i="31"/>
  <c r="BM64" i="31"/>
  <c r="BM57" i="31"/>
  <c r="BM54" i="31"/>
  <c r="BM51" i="31"/>
  <c r="BM48" i="31"/>
  <c r="BM37" i="31"/>
  <c r="BM102" i="31"/>
  <c r="BM79" i="31"/>
  <c r="BM76" i="31"/>
  <c r="BM61" i="31"/>
  <c r="BM41" i="31"/>
  <c r="BM32" i="31"/>
  <c r="BM28" i="31"/>
  <c r="BM98" i="31"/>
  <c r="BM94" i="31"/>
  <c r="BM75" i="31"/>
  <c r="BM72" i="31"/>
  <c r="BM69" i="31"/>
  <c r="BM60" i="31"/>
  <c r="BM56" i="31"/>
  <c r="BM53" i="31"/>
  <c r="BM47" i="31"/>
  <c r="BM36" i="31"/>
  <c r="BM101" i="31"/>
  <c r="BM90" i="31"/>
  <c r="BM86" i="31"/>
  <c r="BM82" i="31"/>
  <c r="BM63" i="31"/>
  <c r="BM50" i="31"/>
  <c r="BM44" i="31"/>
  <c r="BM40" i="31"/>
  <c r="BM97" i="31"/>
  <c r="BM93" i="31"/>
  <c r="BM78" i="31"/>
  <c r="BM71" i="31"/>
  <c r="BM66" i="31"/>
  <c r="BM39" i="31"/>
  <c r="BM35" i="31"/>
  <c r="BM31" i="31"/>
  <c r="BM27" i="31"/>
  <c r="BM100" i="31"/>
  <c r="BM89" i="31"/>
  <c r="BM85" i="31"/>
  <c r="BM74" i="31"/>
  <c r="BM68" i="31"/>
  <c r="BM59" i="31"/>
  <c r="BM52" i="31"/>
  <c r="BM49" i="31"/>
  <c r="BM46" i="31"/>
  <c r="BM43" i="31"/>
  <c r="BM30" i="31"/>
  <c r="BM96" i="31"/>
  <c r="BM92" i="31"/>
  <c r="BM81" i="31"/>
  <c r="BM58" i="31"/>
  <c r="BM55" i="31"/>
  <c r="BM34" i="31"/>
  <c r="BM99" i="31"/>
  <c r="BM95" i="31"/>
  <c r="BM88" i="31"/>
  <c r="BM84" i="31"/>
  <c r="BM77" i="31"/>
  <c r="BM70" i="31"/>
  <c r="BM65" i="31"/>
  <c r="BM62" i="31"/>
  <c r="BM45" i="31"/>
  <c r="BM42" i="31"/>
  <c r="BM38" i="31"/>
  <c r="BM33" i="31"/>
  <c r="BM29" i="31"/>
  <c r="BO4" i="31"/>
  <c r="BN8" i="31"/>
  <c r="BN11" i="31"/>
  <c r="BN14" i="31"/>
  <c r="BN18" i="31"/>
  <c r="BO21" i="31"/>
  <c r="BN25" i="31"/>
  <c r="BN8" i="29"/>
  <c r="BN11" i="29"/>
  <c r="BO14" i="29"/>
  <c r="AN14" i="29" s="1"/>
  <c r="BM15" i="29"/>
  <c r="BN21" i="29"/>
  <c r="BO23" i="29"/>
  <c r="BM24" i="29"/>
  <c r="BN27" i="29"/>
  <c r="BM30" i="29"/>
  <c r="BN34" i="29"/>
  <c r="BO37" i="29"/>
  <c r="BN38" i="29"/>
  <c r="BO43" i="29"/>
  <c r="BM44" i="29"/>
  <c r="BO46" i="29"/>
  <c r="BN50" i="29"/>
  <c r="BO53" i="29"/>
  <c r="BN57" i="29"/>
  <c r="BN65" i="29"/>
  <c r="BM72" i="29"/>
  <c r="BN75" i="29"/>
  <c r="BN78" i="29"/>
  <c r="BO81" i="29"/>
  <c r="BM82" i="29"/>
  <c r="BN88" i="29"/>
  <c r="BN91" i="29"/>
  <c r="BM95" i="29"/>
  <c r="BM99" i="29"/>
  <c r="BM5" i="31"/>
  <c r="BO8" i="31"/>
  <c r="AN8" i="31" s="1"/>
  <c r="BM9" i="31"/>
  <c r="BO11" i="31"/>
  <c r="AN11" i="31" s="1"/>
  <c r="BO14" i="31"/>
  <c r="AN14" i="31" s="1"/>
  <c r="BM15" i="31"/>
  <c r="BO18" i="31"/>
  <c r="BO25" i="31"/>
  <c r="BM26" i="31"/>
  <c r="BN4" i="29"/>
  <c r="BO8" i="29"/>
  <c r="BM9" i="29"/>
  <c r="BO11" i="29"/>
  <c r="BN15" i="29"/>
  <c r="BO21" i="29"/>
  <c r="BN24" i="29"/>
  <c r="BO27" i="29"/>
  <c r="BN30" i="29"/>
  <c r="BO34" i="29"/>
  <c r="BO38" i="29"/>
  <c r="BM41" i="29"/>
  <c r="BN44" i="29"/>
  <c r="BM47" i="29"/>
  <c r="BO50" i="29"/>
  <c r="BM51" i="29"/>
  <c r="BO57" i="29"/>
  <c r="BM58" i="29"/>
  <c r="BM62" i="29"/>
  <c r="BO65" i="29"/>
  <c r="BM66" i="29"/>
  <c r="BM69" i="29"/>
  <c r="BN72" i="29"/>
  <c r="BO75" i="29"/>
  <c r="BM76" i="29"/>
  <c r="BO78" i="29"/>
  <c r="BM79" i="29"/>
  <c r="BN82" i="29"/>
  <c r="BM85" i="29"/>
  <c r="BO88" i="29"/>
  <c r="BO91" i="29"/>
  <c r="BM92" i="29"/>
  <c r="BN95" i="29"/>
  <c r="BM96" i="29"/>
  <c r="BN99" i="29"/>
  <c r="BM100" i="29"/>
  <c r="BN5" i="31"/>
  <c r="BN9" i="31"/>
  <c r="BN15" i="31"/>
  <c r="BM16" i="31"/>
  <c r="BM22" i="31"/>
  <c r="BN26" i="31"/>
  <c r="BN9" i="29"/>
  <c r="BM12" i="29"/>
  <c r="BO15" i="29"/>
  <c r="BM16" i="29"/>
  <c r="BM18" i="29"/>
  <c r="BM22" i="29"/>
  <c r="BO24" i="29"/>
  <c r="BM28" i="29"/>
  <c r="BO30" i="29"/>
  <c r="AN30" i="29" s="1"/>
  <c r="BM31" i="29"/>
  <c r="BM35" i="29"/>
  <c r="BN41" i="29"/>
  <c r="BO44" i="29"/>
  <c r="BN47" i="29"/>
  <c r="BN51" i="29"/>
  <c r="BM54" i="29"/>
  <c r="BN58" i="29"/>
  <c r="BM59" i="29"/>
  <c r="BN62" i="29"/>
  <c r="BN66" i="29"/>
  <c r="BN69" i="29"/>
  <c r="BM70" i="29"/>
  <c r="BO72" i="29"/>
  <c r="BN76" i="29"/>
  <c r="BN79" i="29"/>
  <c r="BO82" i="29"/>
  <c r="BN85" i="29"/>
  <c r="BM86" i="29"/>
  <c r="BM89" i="29"/>
  <c r="BN92" i="29"/>
  <c r="BO95" i="29"/>
  <c r="BN96" i="29"/>
  <c r="BO99" i="29"/>
  <c r="BN100" i="29"/>
  <c r="BO5" i="31"/>
  <c r="BM6" i="31"/>
  <c r="BO9" i="31"/>
  <c r="BM12" i="31"/>
  <c r="BO15" i="31"/>
  <c r="AN15" i="31" s="1"/>
  <c r="BN16" i="31"/>
  <c r="BM19" i="31"/>
  <c r="BN22" i="31"/>
  <c r="BN5" i="29"/>
  <c r="BN12" i="29"/>
  <c r="BN16" i="29"/>
  <c r="BN18" i="29"/>
  <c r="BN22" i="29"/>
  <c r="BM25" i="29"/>
  <c r="BN28" i="29"/>
  <c r="BN31" i="29"/>
  <c r="BN35" i="29"/>
  <c r="BM36" i="29"/>
  <c r="BM39" i="29"/>
  <c r="BO41" i="29"/>
  <c r="BM45" i="29"/>
  <c r="BO47" i="29"/>
  <c r="BM48" i="29"/>
  <c r="BO51" i="29"/>
  <c r="BM52" i="29"/>
  <c r="BN54" i="29"/>
  <c r="BM55" i="29"/>
  <c r="BO58" i="29"/>
  <c r="BN59" i="29"/>
  <c r="BM60" i="29"/>
  <c r="BO62" i="29"/>
  <c r="BM63" i="29"/>
  <c r="BO66" i="29"/>
  <c r="BM67" i="29"/>
  <c r="BO69" i="29"/>
  <c r="BN70" i="29"/>
  <c r="BM73" i="29"/>
  <c r="BO76" i="29"/>
  <c r="BM77" i="29"/>
  <c r="BO79" i="29"/>
  <c r="BM80" i="29"/>
  <c r="BM83" i="29"/>
  <c r="BO85" i="29"/>
  <c r="BN86" i="29"/>
  <c r="BM87" i="29"/>
  <c r="BN89" i="29"/>
  <c r="BO92" i="29"/>
  <c r="BM93" i="29"/>
  <c r="BO96" i="29"/>
  <c r="BM97" i="29"/>
  <c r="BO100" i="29"/>
  <c r="BM101" i="29"/>
  <c r="BO98" i="31"/>
  <c r="BO94" i="31"/>
  <c r="AN94" i="31" s="1"/>
  <c r="BO75" i="31"/>
  <c r="AN75" i="31" s="1"/>
  <c r="BO72" i="31"/>
  <c r="BO69" i="31"/>
  <c r="BO60" i="31"/>
  <c r="BO56" i="31"/>
  <c r="BO53" i="31"/>
  <c r="BO47" i="31"/>
  <c r="BO36" i="31"/>
  <c r="AN36" i="31" s="1"/>
  <c r="BO101" i="31"/>
  <c r="BO90" i="31"/>
  <c r="BO86" i="31"/>
  <c r="BO82" i="31"/>
  <c r="BO63" i="31"/>
  <c r="BO50" i="31"/>
  <c r="AN50" i="31" s="1"/>
  <c r="BO44" i="31"/>
  <c r="AN44" i="31" s="1"/>
  <c r="BO40" i="31"/>
  <c r="BO97" i="31"/>
  <c r="AN97" i="31" s="1"/>
  <c r="BO93" i="31"/>
  <c r="BO78" i="31"/>
  <c r="AN78" i="31" s="1"/>
  <c r="BO71" i="31"/>
  <c r="BO66" i="31"/>
  <c r="BO39" i="31"/>
  <c r="BO35" i="31"/>
  <c r="AN35" i="31" s="1"/>
  <c r="BO31" i="31"/>
  <c r="AN31" i="31" s="1"/>
  <c r="BO27" i="31"/>
  <c r="BO100" i="31"/>
  <c r="BO89" i="31"/>
  <c r="BO85" i="31"/>
  <c r="BO74" i="31"/>
  <c r="BO68" i="31"/>
  <c r="BO59" i="31"/>
  <c r="AN59" i="31" s="1"/>
  <c r="BO52" i="31"/>
  <c r="AN52" i="31" s="1"/>
  <c r="BO49" i="31"/>
  <c r="AN49" i="31" s="1"/>
  <c r="BO46" i="31"/>
  <c r="BO43" i="31"/>
  <c r="BO30" i="31"/>
  <c r="BO96" i="31"/>
  <c r="BO92" i="31"/>
  <c r="BO81" i="31"/>
  <c r="BO58" i="31"/>
  <c r="AN58" i="31" s="1"/>
  <c r="BO55" i="31"/>
  <c r="BO34" i="31"/>
  <c r="BO99" i="31"/>
  <c r="AN99" i="31" s="1"/>
  <c r="BO95" i="31"/>
  <c r="BO88" i="31"/>
  <c r="BO84" i="31"/>
  <c r="BO77" i="31"/>
  <c r="BO70" i="31"/>
  <c r="BO65" i="31"/>
  <c r="BO62" i="31"/>
  <c r="AN62" i="31" s="1"/>
  <c r="BO45" i="31"/>
  <c r="BO42" i="31"/>
  <c r="BO38" i="31"/>
  <c r="BO33" i="31"/>
  <c r="BO29" i="31"/>
  <c r="AN29" i="31" s="1"/>
  <c r="BO3" i="31"/>
  <c r="AN3" i="31" s="1"/>
  <c r="BO91" i="31"/>
  <c r="BO87" i="31"/>
  <c r="BO83" i="31"/>
  <c r="BO80" i="31"/>
  <c r="BO73" i="31"/>
  <c r="BO67" i="31"/>
  <c r="BO64" i="31"/>
  <c r="AN64" i="31" s="1"/>
  <c r="BO57" i="31"/>
  <c r="BO54" i="31"/>
  <c r="AN54" i="31" s="1"/>
  <c r="BO51" i="31"/>
  <c r="BO48" i="31"/>
  <c r="BO37" i="31"/>
  <c r="BO102" i="31"/>
  <c r="BO79" i="31"/>
  <c r="AN79" i="31" s="1"/>
  <c r="BO76" i="31"/>
  <c r="BO61" i="31"/>
  <c r="BO41" i="31"/>
  <c r="BO32" i="31"/>
  <c r="BO28" i="31"/>
  <c r="AN28" i="31" s="1"/>
  <c r="BN6" i="31"/>
  <c r="BM10" i="31"/>
  <c r="BN12" i="31"/>
  <c r="BO16" i="31"/>
  <c r="AN16" i="31" s="1"/>
  <c r="BN19" i="31"/>
  <c r="BM20" i="31"/>
  <c r="BO22" i="31"/>
  <c r="BM23" i="31"/>
  <c r="Y108" i="39"/>
  <c r="BA108" i="19"/>
  <c r="BB110" i="19"/>
  <c r="Z110" i="39"/>
  <c r="CC111" i="19"/>
  <c r="BA111" i="39"/>
  <c r="CE106" i="19"/>
  <c r="BA109" i="19"/>
  <c r="BB111" i="19"/>
  <c r="Z111" i="39"/>
  <c r="CD105" i="19"/>
  <c r="BB105" i="39"/>
  <c r="CE108" i="19"/>
  <c r="BA110" i="19"/>
  <c r="Y110" i="39"/>
  <c r="AA105" i="39"/>
  <c r="BC105" i="19"/>
  <c r="CD106" i="19"/>
  <c r="BB106" i="39"/>
  <c r="CE109" i="19"/>
  <c r="AA6" i="46"/>
  <c r="AA14" i="46"/>
  <c r="AA22" i="46"/>
  <c r="AA30" i="46"/>
  <c r="AA38" i="46"/>
  <c r="AA46" i="46"/>
  <c r="AA54" i="46"/>
  <c r="AA62" i="46"/>
  <c r="AA70" i="46"/>
  <c r="AA78" i="46"/>
  <c r="AA87" i="46"/>
  <c r="AA95" i="46"/>
  <c r="BB105" i="19"/>
  <c r="AA8" i="57"/>
  <c r="AA8" i="52"/>
  <c r="AA16" i="57"/>
  <c r="AA16" i="52"/>
  <c r="AA24" i="57"/>
  <c r="AA24" i="52"/>
  <c r="AA32" i="57"/>
  <c r="AA32" i="52"/>
  <c r="AA40" i="57"/>
  <c r="AA40" i="52"/>
  <c r="AA48" i="57"/>
  <c r="AA48" i="52"/>
  <c r="AA56" i="57"/>
  <c r="AA56" i="52"/>
  <c r="AA64" i="57"/>
  <c r="AA64" i="52"/>
  <c r="AA72" i="57"/>
  <c r="AA72" i="52"/>
  <c r="AA80" i="57"/>
  <c r="AA80" i="52"/>
  <c r="AA89" i="57"/>
  <c r="AA89" i="52"/>
  <c r="AA97" i="57"/>
  <c r="AA97" i="52"/>
  <c r="BA111" i="19"/>
  <c r="Y111" i="39"/>
  <c r="BC106" i="19"/>
  <c r="CC105" i="19"/>
  <c r="CD108" i="19"/>
  <c r="BB108" i="39"/>
  <c r="BC110" i="39"/>
  <c r="BC108" i="19"/>
  <c r="AA108" i="39"/>
  <c r="CC106" i="19"/>
  <c r="BA106" i="39"/>
  <c r="CD109" i="19"/>
  <c r="BB109" i="39"/>
  <c r="BC111" i="39"/>
  <c r="Y109" i="39"/>
  <c r="AA106" i="39"/>
  <c r="Z106" i="39"/>
  <c r="BB106" i="19"/>
  <c r="BC109" i="19"/>
  <c r="AA109" i="39"/>
  <c r="CC108" i="19"/>
  <c r="BA108" i="39"/>
  <c r="CD110" i="19"/>
  <c r="BA105" i="19"/>
  <c r="Y105" i="39"/>
  <c r="BB108" i="19"/>
  <c r="BC110" i="19"/>
  <c r="AA110" i="39"/>
  <c r="CC109" i="19"/>
  <c r="BA109" i="39"/>
  <c r="BB111" i="39"/>
  <c r="BA106" i="19"/>
  <c r="BB109" i="19"/>
  <c r="Z109" i="39"/>
  <c r="BC111" i="19"/>
  <c r="AA111" i="39"/>
  <c r="CC110" i="19"/>
  <c r="BA110" i="39"/>
  <c r="CE105" i="19"/>
  <c r="BC105" i="39"/>
  <c r="Z7" i="46"/>
  <c r="Z15" i="46"/>
  <c r="Z23" i="46"/>
  <c r="Z31" i="46"/>
  <c r="Z39" i="46"/>
  <c r="Z47" i="46"/>
  <c r="Z55" i="46"/>
  <c r="Z63" i="46"/>
  <c r="Z71" i="46"/>
  <c r="Z79" i="46"/>
  <c r="Z88" i="46"/>
  <c r="Z96" i="46"/>
  <c r="Z9" i="57"/>
  <c r="Z9" i="52"/>
  <c r="Z17" i="57"/>
  <c r="Z17" i="52"/>
  <c r="Z25" i="57"/>
  <c r="Z25" i="52"/>
  <c r="Z33" i="57"/>
  <c r="Z33" i="52"/>
  <c r="Z41" i="57"/>
  <c r="Z41" i="52"/>
  <c r="Z49" i="57"/>
  <c r="Z49" i="52"/>
  <c r="Z57" i="57"/>
  <c r="Z57" i="52"/>
  <c r="Z65" i="57"/>
  <c r="Z65" i="52"/>
  <c r="Z73" i="57"/>
  <c r="Z73" i="52"/>
  <c r="Z81" i="57"/>
  <c r="Z81" i="52"/>
  <c r="Z90" i="57"/>
  <c r="Z90" i="52"/>
  <c r="Z98" i="57"/>
  <c r="Z98" i="52"/>
  <c r="Z8" i="46"/>
  <c r="Z16" i="46"/>
  <c r="Z24" i="46"/>
  <c r="Z32" i="46"/>
  <c r="Z40" i="46"/>
  <c r="Z48" i="46"/>
  <c r="Z56" i="46"/>
  <c r="Z64" i="46"/>
  <c r="Z72" i="46"/>
  <c r="Z80" i="46"/>
  <c r="Z89" i="46"/>
  <c r="Z97" i="46"/>
  <c r="AA7" i="46"/>
  <c r="AA15" i="46"/>
  <c r="AA23" i="46"/>
  <c r="AA31" i="46"/>
  <c r="AA39" i="46"/>
  <c r="AA47" i="46"/>
  <c r="AA55" i="46"/>
  <c r="AA63" i="46"/>
  <c r="AA71" i="46"/>
  <c r="AA79" i="46"/>
  <c r="AA88" i="46"/>
  <c r="AA96" i="46"/>
  <c r="CE111" i="19"/>
  <c r="Z10" i="57"/>
  <c r="Z10" i="52"/>
  <c r="Z18" i="57"/>
  <c r="Z18" i="52"/>
  <c r="Z34" i="57"/>
  <c r="Z34" i="52"/>
  <c r="Z42" i="57"/>
  <c r="Z42" i="52"/>
  <c r="Z50" i="57"/>
  <c r="Z50" i="52"/>
  <c r="Z58" i="57"/>
  <c r="Z58" i="52"/>
  <c r="Z66" i="57"/>
  <c r="Z66" i="52"/>
  <c r="Z74" i="57"/>
  <c r="Z74" i="52"/>
  <c r="Z82" i="57"/>
  <c r="Z82" i="52"/>
  <c r="Z91" i="57"/>
  <c r="Z91" i="52"/>
  <c r="Z99" i="57"/>
  <c r="Z99" i="52"/>
  <c r="AA9" i="57"/>
  <c r="AA9" i="52"/>
  <c r="AA17" i="57"/>
  <c r="AA17" i="52"/>
  <c r="AA25" i="57"/>
  <c r="AA25" i="52"/>
  <c r="AA33" i="57"/>
  <c r="AA33" i="52"/>
  <c r="AA41" i="57"/>
  <c r="AA41" i="52"/>
  <c r="AA49" i="57"/>
  <c r="AA49" i="52"/>
  <c r="AA57" i="57"/>
  <c r="AA57" i="52"/>
  <c r="AA65" i="57"/>
  <c r="AA65" i="52"/>
  <c r="AA73" i="57"/>
  <c r="AA73" i="52"/>
  <c r="AA81" i="57"/>
  <c r="AA81" i="52"/>
  <c r="AA90" i="57"/>
  <c r="AA90" i="52"/>
  <c r="AA98" i="57"/>
  <c r="AA98" i="52"/>
  <c r="Z9" i="46"/>
  <c r="Z17" i="46"/>
  <c r="Z25" i="46"/>
  <c r="Z33" i="46"/>
  <c r="Z41" i="46"/>
  <c r="Z49" i="46"/>
  <c r="Z57" i="46"/>
  <c r="Z65" i="46"/>
  <c r="Z73" i="46"/>
  <c r="Z81" i="46"/>
  <c r="Z90" i="46"/>
  <c r="Z98" i="46"/>
  <c r="AA8" i="46"/>
  <c r="AA16" i="46"/>
  <c r="AA24" i="46"/>
  <c r="AA32" i="46"/>
  <c r="AA40" i="46"/>
  <c r="AA48" i="46"/>
  <c r="AA56" i="46"/>
  <c r="AA64" i="46"/>
  <c r="AA72" i="46"/>
  <c r="AA80" i="46"/>
  <c r="AA89" i="46"/>
  <c r="AA97" i="46"/>
  <c r="Z3" i="57"/>
  <c r="Z3" i="52"/>
  <c r="Z11" i="57"/>
  <c r="Z11" i="52"/>
  <c r="Z19" i="57"/>
  <c r="Z19" i="52"/>
  <c r="Z27" i="57"/>
  <c r="Z27" i="52"/>
  <c r="Z35" i="57"/>
  <c r="Z35" i="52"/>
  <c r="Z43" i="57"/>
  <c r="Z43" i="52"/>
  <c r="Z51" i="57"/>
  <c r="Z51" i="52"/>
  <c r="Z59" i="57"/>
  <c r="Z59" i="52"/>
  <c r="Z67" i="57"/>
  <c r="Z67" i="52"/>
  <c r="Z75" i="57"/>
  <c r="Z75" i="52"/>
  <c r="Z83" i="57"/>
  <c r="Z83" i="52"/>
  <c r="Z92" i="57"/>
  <c r="Z92" i="52"/>
  <c r="Z100" i="57"/>
  <c r="Z100" i="52"/>
  <c r="AA10" i="57"/>
  <c r="AA10" i="52"/>
  <c r="AA18" i="57"/>
  <c r="AA18" i="52"/>
  <c r="AA34" i="57"/>
  <c r="AA34" i="52"/>
  <c r="AA42" i="57"/>
  <c r="AA42" i="52"/>
  <c r="AA50" i="57"/>
  <c r="AA50" i="52"/>
  <c r="AA58" i="57"/>
  <c r="AA58" i="52"/>
  <c r="AA66" i="57"/>
  <c r="AA66" i="52"/>
  <c r="AA74" i="57"/>
  <c r="AA74" i="52"/>
  <c r="AA82" i="57"/>
  <c r="AA82" i="52"/>
  <c r="AA91" i="57"/>
  <c r="AA91" i="52"/>
  <c r="AA99" i="57"/>
  <c r="AA99" i="52"/>
  <c r="Z10" i="46"/>
  <c r="Z18" i="46"/>
  <c r="Z26" i="46"/>
  <c r="Z34" i="46"/>
  <c r="Z42" i="46"/>
  <c r="Z50" i="46"/>
  <c r="Z58" i="46"/>
  <c r="Z66" i="46"/>
  <c r="Z74" i="46"/>
  <c r="Z82" i="46"/>
  <c r="Z91" i="46"/>
  <c r="Z99" i="46"/>
  <c r="AA9" i="46"/>
  <c r="AA17" i="46"/>
  <c r="AA25" i="46"/>
  <c r="AA33" i="46"/>
  <c r="AA41" i="46"/>
  <c r="AA49" i="46"/>
  <c r="AA57" i="46"/>
  <c r="AA65" i="46"/>
  <c r="AA73" i="46"/>
  <c r="AA81" i="46"/>
  <c r="AA90" i="46"/>
  <c r="AA98" i="46"/>
  <c r="Z4" i="57"/>
  <c r="Z4" i="52"/>
  <c r="Z12" i="57"/>
  <c r="Z12" i="52"/>
  <c r="Z20" i="57"/>
  <c r="Z20" i="52"/>
  <c r="Z28" i="57"/>
  <c r="Z28" i="52"/>
  <c r="Z36" i="57"/>
  <c r="Z36" i="52"/>
  <c r="Z44" i="57"/>
  <c r="Z44" i="52"/>
  <c r="Z52" i="57"/>
  <c r="Z52" i="52"/>
  <c r="Z60" i="57"/>
  <c r="Z60" i="52"/>
  <c r="Z68" i="57"/>
  <c r="Z68" i="52"/>
  <c r="Z76" i="57"/>
  <c r="Z76" i="52"/>
  <c r="Z84" i="57"/>
  <c r="Z84" i="52"/>
  <c r="Z93" i="57"/>
  <c r="Z93" i="52"/>
  <c r="Z101" i="57"/>
  <c r="Z101" i="52"/>
  <c r="AA3" i="57"/>
  <c r="AA3" i="52"/>
  <c r="AA11" i="57"/>
  <c r="AA11" i="52"/>
  <c r="AA19" i="57"/>
  <c r="AA19" i="52"/>
  <c r="AA27" i="57"/>
  <c r="AA27" i="52"/>
  <c r="AA35" i="57"/>
  <c r="AA35" i="52"/>
  <c r="AA43" i="57"/>
  <c r="AA43" i="52"/>
  <c r="AA51" i="57"/>
  <c r="AA51" i="52"/>
  <c r="AA59" i="57"/>
  <c r="AA59" i="52"/>
  <c r="AA67" i="57"/>
  <c r="AA67" i="52"/>
  <c r="AA75" i="57"/>
  <c r="AA75" i="52"/>
  <c r="AA83" i="57"/>
  <c r="AA83" i="52"/>
  <c r="AA92" i="57"/>
  <c r="AA92" i="52"/>
  <c r="AA100" i="57"/>
  <c r="AA100" i="52"/>
  <c r="BC106" i="39"/>
  <c r="Z5" i="57"/>
  <c r="Z5" i="52"/>
  <c r="Z13" i="57"/>
  <c r="Z13" i="52"/>
  <c r="Z21" i="57"/>
  <c r="Z21" i="52"/>
  <c r="Z29" i="57"/>
  <c r="Z29" i="52"/>
  <c r="Z37" i="57"/>
  <c r="Z37" i="52"/>
  <c r="Z45" i="57"/>
  <c r="Z45" i="52"/>
  <c r="Z53" i="57"/>
  <c r="Z53" i="52"/>
  <c r="Z61" i="57"/>
  <c r="Z61" i="52"/>
  <c r="Z69" i="57"/>
  <c r="Z69" i="52"/>
  <c r="Z77" i="57"/>
  <c r="Z77" i="52"/>
  <c r="Z85" i="57"/>
  <c r="Z85" i="52"/>
  <c r="Z94" i="57"/>
  <c r="Z94" i="52"/>
  <c r="Z102" i="57"/>
  <c r="Z102" i="52"/>
  <c r="AA4" i="57"/>
  <c r="AA4" i="52"/>
  <c r="AA12" i="57"/>
  <c r="AA12" i="52"/>
  <c r="AA20" i="57"/>
  <c r="AA20" i="52"/>
  <c r="AA28" i="57"/>
  <c r="AA28" i="52"/>
  <c r="AA36" i="57"/>
  <c r="AA36" i="52"/>
  <c r="AA44" i="57"/>
  <c r="AA44" i="52"/>
  <c r="AA52" i="57"/>
  <c r="AA52" i="52"/>
  <c r="AA60" i="57"/>
  <c r="AA60" i="52"/>
  <c r="AA68" i="57"/>
  <c r="AA68" i="52"/>
  <c r="AA76" i="57"/>
  <c r="AA76" i="52"/>
  <c r="AA84" i="57"/>
  <c r="AA84" i="52"/>
  <c r="AA93" i="57"/>
  <c r="AA93" i="52"/>
  <c r="AA101" i="57"/>
  <c r="AA101" i="52"/>
  <c r="BC108" i="39"/>
  <c r="Z4" i="46"/>
  <c r="Z12" i="46"/>
  <c r="Z20" i="46"/>
  <c r="Z28" i="46"/>
  <c r="Z36" i="46"/>
  <c r="Z44" i="46"/>
  <c r="Z52" i="46"/>
  <c r="Z60" i="46"/>
  <c r="Z68" i="46"/>
  <c r="Z76" i="46"/>
  <c r="Z84" i="46"/>
  <c r="Z93" i="46"/>
  <c r="Z101" i="46"/>
  <c r="AA3" i="46"/>
  <c r="AA11" i="46"/>
  <c r="AA19" i="46"/>
  <c r="AA27" i="46"/>
  <c r="AA35" i="46"/>
  <c r="AA43" i="46"/>
  <c r="AA51" i="46"/>
  <c r="AA59" i="46"/>
  <c r="AA67" i="46"/>
  <c r="AA75" i="46"/>
  <c r="AA83" i="46"/>
  <c r="AA92" i="46"/>
  <c r="AA100" i="46"/>
  <c r="Z6" i="57"/>
  <c r="Z6" i="52"/>
  <c r="Z14" i="57"/>
  <c r="Z14" i="52"/>
  <c r="Z22" i="57"/>
  <c r="Z22" i="52"/>
  <c r="Z30" i="57"/>
  <c r="Z30" i="52"/>
  <c r="Z38" i="57"/>
  <c r="Z38" i="52"/>
  <c r="Z46" i="57"/>
  <c r="Z46" i="52"/>
  <c r="Z54" i="57"/>
  <c r="Z54" i="52"/>
  <c r="Z62" i="57"/>
  <c r="Z62" i="52"/>
  <c r="Z70" i="57"/>
  <c r="Z70" i="52"/>
  <c r="Z78" i="57"/>
  <c r="Z78" i="52"/>
  <c r="Z87" i="57"/>
  <c r="Z87" i="52"/>
  <c r="Z95" i="57"/>
  <c r="Z95" i="52"/>
  <c r="AA5" i="57"/>
  <c r="AA5" i="52"/>
  <c r="AA13" i="57"/>
  <c r="AA13" i="52"/>
  <c r="AA21" i="57"/>
  <c r="AA21" i="52"/>
  <c r="AA29" i="57"/>
  <c r="AA29" i="52"/>
  <c r="AA37" i="57"/>
  <c r="AA37" i="52"/>
  <c r="AA45" i="57"/>
  <c r="AA45" i="52"/>
  <c r="AA53" i="57"/>
  <c r="AA53" i="52"/>
  <c r="AA61" i="57"/>
  <c r="AA61" i="52"/>
  <c r="AA69" i="57"/>
  <c r="AA69" i="52"/>
  <c r="AA77" i="57"/>
  <c r="AA77" i="52"/>
  <c r="AA85" i="57"/>
  <c r="AA85" i="52"/>
  <c r="AA94" i="57"/>
  <c r="AA94" i="52"/>
  <c r="AA102" i="57"/>
  <c r="AA102" i="52"/>
  <c r="BB110" i="39"/>
  <c r="BC109" i="39"/>
  <c r="Z5" i="46"/>
  <c r="Z13" i="46"/>
  <c r="Z21" i="46"/>
  <c r="Z29" i="46"/>
  <c r="Z37" i="46"/>
  <c r="Z45" i="46"/>
  <c r="Z53" i="46"/>
  <c r="Z61" i="46"/>
  <c r="Z69" i="46"/>
  <c r="Z77" i="46"/>
  <c r="Z85" i="46"/>
  <c r="Z94" i="46"/>
  <c r="Z102" i="46"/>
  <c r="Z7" i="57"/>
  <c r="Z7" i="52"/>
  <c r="Z15" i="57"/>
  <c r="Z15" i="52"/>
  <c r="Z23" i="57"/>
  <c r="Z23" i="52"/>
  <c r="Z31" i="57"/>
  <c r="Z31" i="52"/>
  <c r="Z39" i="57"/>
  <c r="Z39" i="52"/>
  <c r="Z47" i="57"/>
  <c r="Z47" i="52"/>
  <c r="Z55" i="57"/>
  <c r="Z55" i="52"/>
  <c r="Z63" i="57"/>
  <c r="Z63" i="52"/>
  <c r="Z71" i="57"/>
  <c r="Z71" i="52"/>
  <c r="Z79" i="57"/>
  <c r="Z79" i="52"/>
  <c r="Z88" i="57"/>
  <c r="Z88" i="52"/>
  <c r="Z96" i="57"/>
  <c r="Z96" i="52"/>
  <c r="AA6" i="57"/>
  <c r="AA6" i="52"/>
  <c r="AA14" i="57"/>
  <c r="AA14" i="52"/>
  <c r="AA22" i="57"/>
  <c r="AA22" i="52"/>
  <c r="AA30" i="57"/>
  <c r="AA30" i="52"/>
  <c r="AA38" i="57"/>
  <c r="AA38" i="52"/>
  <c r="AA46" i="57"/>
  <c r="AA46" i="52"/>
  <c r="AA54" i="57"/>
  <c r="AA54" i="52"/>
  <c r="AA62" i="57"/>
  <c r="AA62" i="52"/>
  <c r="AA70" i="57"/>
  <c r="AA70" i="52"/>
  <c r="AA78" i="57"/>
  <c r="AA78" i="52"/>
  <c r="AA87" i="57"/>
  <c r="AA87" i="52"/>
  <c r="AA95" i="57"/>
  <c r="AA95" i="52"/>
  <c r="AA4" i="46"/>
  <c r="AA68" i="46"/>
  <c r="Z6" i="46"/>
  <c r="Z14" i="46"/>
  <c r="Z22" i="46"/>
  <c r="Z30" i="46"/>
  <c r="Z38" i="46"/>
  <c r="Z46" i="46"/>
  <c r="Z54" i="46"/>
  <c r="Z62" i="46"/>
  <c r="Z70" i="46"/>
  <c r="Z78" i="46"/>
  <c r="Z87" i="46"/>
  <c r="Z95" i="46"/>
  <c r="AA5" i="46"/>
  <c r="AA13" i="46"/>
  <c r="AA21" i="46"/>
  <c r="AA29" i="46"/>
  <c r="AA37" i="46"/>
  <c r="AA45" i="46"/>
  <c r="AA53" i="46"/>
  <c r="AA61" i="46"/>
  <c r="AA69" i="46"/>
  <c r="AA77" i="46"/>
  <c r="AA85" i="46"/>
  <c r="AA94" i="46"/>
  <c r="AA102" i="46"/>
  <c r="Z8" i="57"/>
  <c r="Z8" i="52"/>
  <c r="Z16" i="57"/>
  <c r="Z16" i="52"/>
  <c r="Z24" i="57"/>
  <c r="Z24" i="52"/>
  <c r="Z32" i="57"/>
  <c r="Z32" i="52"/>
  <c r="Z40" i="57"/>
  <c r="Z40" i="52"/>
  <c r="Z48" i="57"/>
  <c r="Z48" i="52"/>
  <c r="Z56" i="57"/>
  <c r="Z56" i="52"/>
  <c r="Z64" i="57"/>
  <c r="Z64" i="52"/>
  <c r="Z72" i="57"/>
  <c r="Z72" i="52"/>
  <c r="Z80" i="57"/>
  <c r="Z80" i="52"/>
  <c r="Z89" i="57"/>
  <c r="Z89" i="52"/>
  <c r="Z97" i="57"/>
  <c r="Z97" i="52"/>
  <c r="AA7" i="57"/>
  <c r="AA7" i="52"/>
  <c r="AA15" i="57"/>
  <c r="AA15" i="52"/>
  <c r="AA23" i="57"/>
  <c r="AA23" i="52"/>
  <c r="AA31" i="57"/>
  <c r="AA31" i="52"/>
  <c r="AA39" i="57"/>
  <c r="AA39" i="52"/>
  <c r="AA47" i="57"/>
  <c r="AA47" i="52"/>
  <c r="AA55" i="57"/>
  <c r="AA55" i="52"/>
  <c r="AA63" i="57"/>
  <c r="AA63" i="52"/>
  <c r="AA71" i="57"/>
  <c r="AA71" i="52"/>
  <c r="AA79" i="57"/>
  <c r="AA79" i="52"/>
  <c r="AA88" i="57"/>
  <c r="AA88" i="52"/>
  <c r="AA96" i="57"/>
  <c r="AA96" i="52"/>
  <c r="AA12" i="46"/>
  <c r="AA76" i="46"/>
  <c r="AC107" i="37" l="1"/>
  <c r="AB107" i="61"/>
  <c r="AB107" i="60" s="1"/>
  <c r="AB107" i="54"/>
  <c r="AB107" i="40" s="1"/>
  <c r="AB107" i="49"/>
  <c r="AB107" i="42" s="1"/>
  <c r="AA107" i="60"/>
  <c r="AM107" i="61"/>
  <c r="I35" i="62" s="1"/>
  <c r="AA107" i="42"/>
  <c r="AM107" i="49"/>
  <c r="I38" i="23" s="1"/>
  <c r="I36" i="23" s="1"/>
  <c r="AM107" i="54"/>
  <c r="I35" i="41" s="1"/>
  <c r="I33" i="41" s="1"/>
  <c r="AN107" i="58"/>
  <c r="J34" i="62" s="1"/>
  <c r="AT24" i="57"/>
  <c r="AT28" i="57"/>
  <c r="AT8" i="57"/>
  <c r="AT64" i="57"/>
  <c r="AT107" i="57"/>
  <c r="E26" i="71" s="1"/>
  <c r="AT56" i="57"/>
  <c r="O107" i="37"/>
  <c r="P107" i="49" s="1"/>
  <c r="T107" i="60"/>
  <c r="AN107" i="45"/>
  <c r="J34" i="23" s="1"/>
  <c r="J33" i="23" s="1"/>
  <c r="AN97" i="57"/>
  <c r="AN76" i="57"/>
  <c r="AJ107" i="45"/>
  <c r="F34" i="23" s="1"/>
  <c r="F33" i="23" s="1"/>
  <c r="AL107" i="57"/>
  <c r="H32" i="62" s="1"/>
  <c r="AJ107" i="57"/>
  <c r="F32" i="62" s="1"/>
  <c r="AN107" i="46"/>
  <c r="J35" i="23" s="1"/>
  <c r="AS107" i="57"/>
  <c r="D26" i="71" s="1"/>
  <c r="AN66" i="57"/>
  <c r="AT57" i="57"/>
  <c r="AM107" i="52"/>
  <c r="I32" i="41" s="1"/>
  <c r="AL107" i="52"/>
  <c r="H32" i="41" s="1"/>
  <c r="AI107" i="52"/>
  <c r="E32" i="41" s="1"/>
  <c r="AR107" i="57"/>
  <c r="C26" i="71" s="1"/>
  <c r="AI107" i="57"/>
  <c r="E32" i="62" s="1"/>
  <c r="AM107" i="57"/>
  <c r="I32" i="62" s="1"/>
  <c r="AN77" i="46"/>
  <c r="Q107" i="34" a="1"/>
  <c r="Q107" i="34" s="1"/>
  <c r="R107" i="46" s="1"/>
  <c r="AN101" i="57"/>
  <c r="AN102" i="57"/>
  <c r="AJ107" i="52"/>
  <c r="F32" i="41" s="1"/>
  <c r="S107" i="46"/>
  <c r="AM107" i="46"/>
  <c r="I35" i="23" s="1"/>
  <c r="AL107" i="46"/>
  <c r="H35" i="23" s="1"/>
  <c r="AI107" i="46"/>
  <c r="E35" i="23" s="1"/>
  <c r="S107" i="52"/>
  <c r="AJ107" i="56"/>
  <c r="F31" i="62" s="1"/>
  <c r="I29" i="62"/>
  <c r="S107" i="70"/>
  <c r="AN107" i="70"/>
  <c r="J30" i="62" s="1"/>
  <c r="J29" i="62" s="1"/>
  <c r="AJ107" i="70"/>
  <c r="F30" i="62" s="1"/>
  <c r="F29" i="62" s="1"/>
  <c r="S107" i="51"/>
  <c r="AD107" i="70"/>
  <c r="AT107" i="70" s="1"/>
  <c r="E24" i="71" s="1"/>
  <c r="AD107" i="56"/>
  <c r="AM107" i="58"/>
  <c r="I34" i="62" s="1"/>
  <c r="AI107" i="58"/>
  <c r="E34" i="62" s="1"/>
  <c r="E33" i="62" s="1"/>
  <c r="AL107" i="58"/>
  <c r="H34" i="62" s="1"/>
  <c r="AL107" i="45"/>
  <c r="H34" i="23" s="1"/>
  <c r="H33" i="23" s="1"/>
  <c r="T107" i="42"/>
  <c r="AM107" i="45"/>
  <c r="I34" i="23" s="1"/>
  <c r="AI107" i="45"/>
  <c r="E34" i="23" s="1"/>
  <c r="S107" i="58"/>
  <c r="S107" i="60" s="1"/>
  <c r="AL107" i="70"/>
  <c r="H30" i="62" s="1"/>
  <c r="AL107" i="56"/>
  <c r="H31" i="62" s="1"/>
  <c r="AR107" i="70"/>
  <c r="C24" i="71" s="1"/>
  <c r="AJ107" i="51"/>
  <c r="F31" i="41" s="1"/>
  <c r="AN107" i="51"/>
  <c r="J31" i="41" s="1"/>
  <c r="J30" i="41" s="1"/>
  <c r="R107" i="51"/>
  <c r="R107" i="56"/>
  <c r="Q107" i="13"/>
  <c r="R107" i="70"/>
  <c r="R107" i="58"/>
  <c r="AM107" i="51"/>
  <c r="I31" i="41" s="1"/>
  <c r="T107" i="40"/>
  <c r="AI107" i="51"/>
  <c r="E31" i="41" s="1"/>
  <c r="AL107" i="51"/>
  <c r="H31" i="41" s="1"/>
  <c r="S107" i="45"/>
  <c r="AN16" i="57"/>
  <c r="AT59" i="57"/>
  <c r="AN62" i="57"/>
  <c r="AN84" i="57"/>
  <c r="AN11" i="57"/>
  <c r="AT13" i="57"/>
  <c r="AN87" i="52"/>
  <c r="AN48" i="57"/>
  <c r="AN17" i="57"/>
  <c r="AN70" i="57"/>
  <c r="AN44" i="57"/>
  <c r="AN15" i="57"/>
  <c r="U35" i="37"/>
  <c r="T35" i="37" s="1"/>
  <c r="S35" i="37" s="1"/>
  <c r="R35" i="37" s="1"/>
  <c r="Q35" i="37" s="1"/>
  <c r="P35" i="37" s="1"/>
  <c r="O35" i="37" s="1"/>
  <c r="N35" i="37" s="1"/>
  <c r="M35" i="37" s="1"/>
  <c r="L35" i="37" s="1"/>
  <c r="K35" i="37" s="1"/>
  <c r="J35" i="37" s="1"/>
  <c r="I35" i="37" s="1"/>
  <c r="H35" i="37" s="1"/>
  <c r="G35" i="37" s="1"/>
  <c r="F35" i="37" s="1"/>
  <c r="E35" i="37" s="1"/>
  <c r="D35" i="37" s="1"/>
  <c r="C35" i="37" s="1"/>
  <c r="AA57" i="37"/>
  <c r="AB57" i="37" s="1"/>
  <c r="AC57" i="37" s="1"/>
  <c r="U86" i="37"/>
  <c r="T86" i="37" s="1"/>
  <c r="S86" i="37" s="1"/>
  <c r="R86" i="37" s="1"/>
  <c r="Q86" i="37" s="1"/>
  <c r="P86" i="37" s="1"/>
  <c r="O86" i="37" s="1"/>
  <c r="N86" i="37" s="1"/>
  <c r="M86" i="37" s="1"/>
  <c r="L86" i="37" s="1"/>
  <c r="K86" i="37" s="1"/>
  <c r="J86" i="37" s="1"/>
  <c r="I86" i="37" s="1"/>
  <c r="H86" i="37" s="1"/>
  <c r="G86" i="37" s="1"/>
  <c r="F86" i="37" s="1"/>
  <c r="E86" i="37" s="1"/>
  <c r="D86" i="37" s="1"/>
  <c r="C86" i="37" s="1"/>
  <c r="AA15" i="37"/>
  <c r="AB15" i="37" s="1"/>
  <c r="AC15" i="37" s="1"/>
  <c r="AN13" i="57"/>
  <c r="AN82" i="57"/>
  <c r="AN60" i="57"/>
  <c r="AN21" i="46"/>
  <c r="AT26" i="57"/>
  <c r="AN72" i="52"/>
  <c r="AT91" i="57"/>
  <c r="AN85" i="57"/>
  <c r="AT51" i="57"/>
  <c r="AT73" i="57"/>
  <c r="AN99" i="57"/>
  <c r="AT49" i="57"/>
  <c r="AT27" i="57"/>
  <c r="AT15" i="57"/>
  <c r="AT87" i="57"/>
  <c r="AT83" i="57"/>
  <c r="AT101" i="57"/>
  <c r="AN89" i="57"/>
  <c r="Z107" i="32" a="1"/>
  <c r="Z107" i="32" s="1"/>
  <c r="V107" i="32" a="1"/>
  <c r="V107" i="32" s="1"/>
  <c r="AT77" i="57"/>
  <c r="AN39" i="57"/>
  <c r="AT39" i="57"/>
  <c r="AN21" i="57"/>
  <c r="AT21" i="57"/>
  <c r="AN46" i="57"/>
  <c r="AT46" i="57"/>
  <c r="AN29" i="57"/>
  <c r="AT29" i="57"/>
  <c r="AN42" i="57"/>
  <c r="AT42" i="57"/>
  <c r="AN41" i="57"/>
  <c r="AN61" i="57"/>
  <c r="AT61" i="57"/>
  <c r="AN31" i="57"/>
  <c r="AT31" i="57"/>
  <c r="AN5" i="57"/>
  <c r="AT5" i="57"/>
  <c r="AT99" i="57"/>
  <c r="AN100" i="57"/>
  <c r="AT100" i="57"/>
  <c r="AN37" i="57"/>
  <c r="AT37" i="57"/>
  <c r="AN23" i="57"/>
  <c r="AT23" i="57"/>
  <c r="AN95" i="57"/>
  <c r="AT95" i="57"/>
  <c r="AN30" i="57"/>
  <c r="AT30" i="57"/>
  <c r="AN18" i="57"/>
  <c r="AT18" i="57"/>
  <c r="AN36" i="57"/>
  <c r="AT36" i="57"/>
  <c r="AN92" i="57"/>
  <c r="AT92" i="57"/>
  <c r="AN22" i="57"/>
  <c r="AT22" i="57"/>
  <c r="AN10" i="57"/>
  <c r="AT10" i="57"/>
  <c r="AT93" i="57"/>
  <c r="AT97" i="57"/>
  <c r="AN79" i="57"/>
  <c r="AT79" i="57"/>
  <c r="AN7" i="57"/>
  <c r="AT7" i="57"/>
  <c r="AN14" i="57"/>
  <c r="AT14" i="57"/>
  <c r="AN74" i="57"/>
  <c r="AT74" i="57"/>
  <c r="AN20" i="57"/>
  <c r="AT20" i="57"/>
  <c r="AT75" i="57"/>
  <c r="AT43" i="57"/>
  <c r="AN34" i="57"/>
  <c r="AT89" i="57"/>
  <c r="AN71" i="57"/>
  <c r="AT71" i="57"/>
  <c r="AT85" i="57"/>
  <c r="AN6" i="57"/>
  <c r="AT6" i="57"/>
  <c r="AN12" i="57"/>
  <c r="AT12" i="57"/>
  <c r="AT81" i="57"/>
  <c r="AT33" i="57"/>
  <c r="AN78" i="57"/>
  <c r="AN47" i="57"/>
  <c r="AT47" i="57"/>
  <c r="AN63" i="57"/>
  <c r="AT63" i="57"/>
  <c r="AN69" i="57"/>
  <c r="AT69" i="57"/>
  <c r="AN58" i="57"/>
  <c r="AT58" i="57"/>
  <c r="AN4" i="57"/>
  <c r="AT4" i="57"/>
  <c r="AT67" i="57"/>
  <c r="AT35" i="57"/>
  <c r="AT65" i="57"/>
  <c r="AN87" i="57"/>
  <c r="AN94" i="57"/>
  <c r="AT94" i="57"/>
  <c r="AN55" i="57"/>
  <c r="AT55" i="57"/>
  <c r="AN45" i="57"/>
  <c r="AT45" i="57"/>
  <c r="AN54" i="57"/>
  <c r="AT54" i="57"/>
  <c r="AN53" i="57"/>
  <c r="AT53" i="57"/>
  <c r="AN50" i="57"/>
  <c r="AT50" i="57"/>
  <c r="AN90" i="31"/>
  <c r="X26" i="56"/>
  <c r="AN55" i="29"/>
  <c r="AN46" i="29"/>
  <c r="AN32" i="46"/>
  <c r="AN63" i="29"/>
  <c r="AN45" i="29"/>
  <c r="AN66" i="29"/>
  <c r="AN36" i="29"/>
  <c r="AN74" i="29"/>
  <c r="AN74" i="52"/>
  <c r="AN91" i="52"/>
  <c r="AN58" i="52"/>
  <c r="AN97" i="52"/>
  <c r="AN26" i="52"/>
  <c r="AN78" i="52"/>
  <c r="AN62" i="52"/>
  <c r="AN46" i="52"/>
  <c r="AN18" i="46"/>
  <c r="AN47" i="46"/>
  <c r="AN5" i="46"/>
  <c r="AN89" i="52"/>
  <c r="AN95" i="52"/>
  <c r="AN101" i="52"/>
  <c r="AN84" i="52"/>
  <c r="AN68" i="52"/>
  <c r="AN99" i="52"/>
  <c r="AN66" i="52"/>
  <c r="AN50" i="52"/>
  <c r="AN77" i="57"/>
  <c r="AN50" i="46"/>
  <c r="AN97" i="46"/>
  <c r="AN71" i="46"/>
  <c r="AN69" i="46"/>
  <c r="AN80" i="46"/>
  <c r="AN10" i="46"/>
  <c r="AN73" i="46"/>
  <c r="U28" i="32"/>
  <c r="T28" i="32" s="1"/>
  <c r="S28" i="32" s="1"/>
  <c r="R28" i="32" s="1"/>
  <c r="Q28" i="32" s="1"/>
  <c r="P28" i="32" s="1"/>
  <c r="O28" i="32" s="1"/>
  <c r="N28" i="32" s="1"/>
  <c r="M28" i="32" s="1"/>
  <c r="L28" i="32" s="1"/>
  <c r="K28" i="32" s="1"/>
  <c r="J28" i="32" s="1"/>
  <c r="I28" i="32" s="1"/>
  <c r="H28" i="32" s="1"/>
  <c r="G28" i="32" s="1"/>
  <c r="F28" i="32" s="1"/>
  <c r="E28" i="32" s="1"/>
  <c r="D28" i="32" s="1"/>
  <c r="C28" i="32" s="1"/>
  <c r="U7" i="32"/>
  <c r="T7" i="32" s="1"/>
  <c r="S7" i="32" s="1"/>
  <c r="R7" i="32" s="1"/>
  <c r="Q7" i="32" s="1"/>
  <c r="P7" i="32" s="1"/>
  <c r="O7" i="32" s="1"/>
  <c r="N7" i="32" s="1"/>
  <c r="M7" i="32" s="1"/>
  <c r="L7" i="32" s="1"/>
  <c r="K7" i="32" s="1"/>
  <c r="J7" i="32" s="1"/>
  <c r="I7" i="32" s="1"/>
  <c r="H7" i="32" s="1"/>
  <c r="G7" i="32" s="1"/>
  <c r="F7" i="32" s="1"/>
  <c r="E7" i="32" s="1"/>
  <c r="D7" i="32" s="1"/>
  <c r="C7" i="32" s="1"/>
  <c r="AN48" i="31"/>
  <c r="AN83" i="31"/>
  <c r="AN69" i="31"/>
  <c r="AN5" i="31"/>
  <c r="AN26" i="31"/>
  <c r="AN23" i="31"/>
  <c r="AN3" i="29"/>
  <c r="AN11" i="29"/>
  <c r="AN102" i="29"/>
  <c r="AN44" i="29"/>
  <c r="AN18" i="28"/>
  <c r="AN99" i="28"/>
  <c r="AN13" i="28"/>
  <c r="AN74" i="28"/>
  <c r="AN55" i="28"/>
  <c r="AN8" i="28"/>
  <c r="AN91" i="28"/>
  <c r="AN51" i="28"/>
  <c r="AN12" i="28"/>
  <c r="AN50" i="28"/>
  <c r="AN95" i="28"/>
  <c r="AN31" i="28"/>
  <c r="AN60" i="28"/>
  <c r="AN68" i="28"/>
  <c r="AN82" i="28"/>
  <c r="AN3" i="28"/>
  <c r="AN10" i="28"/>
  <c r="AN73" i="31"/>
  <c r="AN65" i="31"/>
  <c r="AN101" i="31"/>
  <c r="AN10" i="31"/>
  <c r="AN37" i="31"/>
  <c r="AN80" i="31"/>
  <c r="AN30" i="31"/>
  <c r="AN71" i="31"/>
  <c r="AN102" i="31"/>
  <c r="AN45" i="31"/>
  <c r="AN43" i="31"/>
  <c r="AN89" i="31"/>
  <c r="AN4" i="31"/>
  <c r="AN38" i="31"/>
  <c r="AN66" i="31"/>
  <c r="AN9" i="31"/>
  <c r="AN86" i="31"/>
  <c r="AN22" i="31"/>
  <c r="AN32" i="31"/>
  <c r="AN51" i="31"/>
  <c r="AN87" i="31"/>
  <c r="AN46" i="31"/>
  <c r="AN100" i="31"/>
  <c r="AN93" i="31"/>
  <c r="AN72" i="31"/>
  <c r="AN59" i="29"/>
  <c r="AN76" i="29"/>
  <c r="AN78" i="29"/>
  <c r="AN8" i="29"/>
  <c r="AN81" i="29"/>
  <c r="AN71" i="29"/>
  <c r="AN48" i="29"/>
  <c r="AN89" i="29"/>
  <c r="AN11" i="46"/>
  <c r="AN37" i="29"/>
  <c r="AN12" i="29"/>
  <c r="AN51" i="46"/>
  <c r="AN79" i="29"/>
  <c r="AN61" i="29"/>
  <c r="AN20" i="29"/>
  <c r="AN87" i="29"/>
  <c r="AN52" i="29"/>
  <c r="AN9" i="29"/>
  <c r="AN65" i="46"/>
  <c r="AN31" i="46"/>
  <c r="AN4" i="46"/>
  <c r="AN99" i="29"/>
  <c r="AN26" i="29"/>
  <c r="AN35" i="29"/>
  <c r="AN5" i="28"/>
  <c r="AN81" i="28"/>
  <c r="AN16" i="28"/>
  <c r="AN54" i="28"/>
  <c r="AN48" i="28"/>
  <c r="AN34" i="31"/>
  <c r="AN83" i="28"/>
  <c r="AN41" i="31"/>
  <c r="AN61" i="31"/>
  <c r="AN101" i="29"/>
  <c r="AN37" i="28"/>
  <c r="AN98" i="28"/>
  <c r="AN80" i="52"/>
  <c r="AN64" i="52"/>
  <c r="AN42" i="31"/>
  <c r="AN95" i="31"/>
  <c r="AN85" i="31"/>
  <c r="AN82" i="31"/>
  <c r="AN60" i="31"/>
  <c r="AN88" i="29"/>
  <c r="AN21" i="29"/>
  <c r="AN18" i="31"/>
  <c r="AN94" i="29"/>
  <c r="AN68" i="29"/>
  <c r="AN7" i="29"/>
  <c r="AN20" i="31"/>
  <c r="AN19" i="31"/>
  <c r="AN44" i="28"/>
  <c r="AN26" i="28"/>
  <c r="AN45" i="28"/>
  <c r="AN28" i="28"/>
  <c r="AN22" i="28"/>
  <c r="AN84" i="28"/>
  <c r="AN100" i="28"/>
  <c r="AN58" i="28"/>
  <c r="AN69" i="28"/>
  <c r="AN87" i="28"/>
  <c r="AN82" i="52"/>
  <c r="AN26" i="57"/>
  <c r="AN56" i="52"/>
  <c r="AA88" i="32"/>
  <c r="AB88" i="32" s="1"/>
  <c r="AC88" i="32" s="1"/>
  <c r="AD88" i="32" s="1"/>
  <c r="W26" i="50"/>
  <c r="AN10" i="29"/>
  <c r="AN77" i="28"/>
  <c r="AN51" i="29"/>
  <c r="AN19" i="28"/>
  <c r="AN92" i="29"/>
  <c r="AN67" i="29"/>
  <c r="AN64" i="28"/>
  <c r="AN56" i="29"/>
  <c r="AN70" i="29"/>
  <c r="AN40" i="28"/>
  <c r="AN6" i="28"/>
  <c r="AN76" i="31"/>
  <c r="AN77" i="31"/>
  <c r="AN81" i="31"/>
  <c r="AN47" i="31"/>
  <c r="AN98" i="31"/>
  <c r="AN95" i="29"/>
  <c r="AN72" i="29"/>
  <c r="AN24" i="29"/>
  <c r="AN23" i="29"/>
  <c r="AN33" i="29"/>
  <c r="AN42" i="29"/>
  <c r="AN80" i="29"/>
  <c r="AN31" i="29"/>
  <c r="AN49" i="28"/>
  <c r="AN92" i="28"/>
  <c r="AN101" i="28"/>
  <c r="AN102" i="28"/>
  <c r="AN39" i="28"/>
  <c r="AN82" i="29"/>
  <c r="AN53" i="29"/>
  <c r="AN91" i="31"/>
  <c r="AN27" i="31"/>
  <c r="AN78" i="28"/>
  <c r="AN38" i="28"/>
  <c r="AN57" i="31"/>
  <c r="AN17" i="28"/>
  <c r="AN45" i="46"/>
  <c r="AN67" i="31"/>
  <c r="AN33" i="31"/>
  <c r="AN84" i="31"/>
  <c r="AN92" i="31"/>
  <c r="AN68" i="31"/>
  <c r="AN39" i="31"/>
  <c r="AN53" i="31"/>
  <c r="AN58" i="29"/>
  <c r="AN27" i="29"/>
  <c r="AN43" i="29"/>
  <c r="AN29" i="29"/>
  <c r="AN40" i="29"/>
  <c r="AN97" i="29"/>
  <c r="AN77" i="29"/>
  <c r="AN25" i="29"/>
  <c r="AN6" i="31"/>
  <c r="AN52" i="28"/>
  <c r="AN67" i="28"/>
  <c r="AN57" i="28"/>
  <c r="AN35" i="28"/>
  <c r="AN42" i="28"/>
  <c r="AN70" i="52"/>
  <c r="AN54" i="52"/>
  <c r="AN93" i="52"/>
  <c r="AN76" i="52"/>
  <c r="AN65" i="29"/>
  <c r="AN32" i="28"/>
  <c r="AN55" i="31"/>
  <c r="AN70" i="31"/>
  <c r="AN40" i="31"/>
  <c r="AN34" i="29"/>
  <c r="AN21" i="31"/>
  <c r="AN15" i="28"/>
  <c r="AN80" i="28"/>
  <c r="AN5" i="29"/>
  <c r="AN88" i="31"/>
  <c r="AN96" i="31"/>
  <c r="AN74" i="31"/>
  <c r="AN63" i="31"/>
  <c r="AN56" i="31"/>
  <c r="AN100" i="29"/>
  <c r="AN85" i="29"/>
  <c r="AN69" i="29"/>
  <c r="AN91" i="29"/>
  <c r="AN50" i="29"/>
  <c r="AN25" i="31"/>
  <c r="AN98" i="29"/>
  <c r="AN49" i="29"/>
  <c r="AN17" i="31"/>
  <c r="AN60" i="29"/>
  <c r="AN9" i="28"/>
  <c r="AN29" i="28"/>
  <c r="AN79" i="28"/>
  <c r="AN96" i="28"/>
  <c r="AN61" i="28"/>
  <c r="AN66" i="28"/>
  <c r="AN41" i="28"/>
  <c r="AN4" i="29"/>
  <c r="AN66" i="46"/>
  <c r="AN25" i="46"/>
  <c r="AN63" i="46"/>
  <c r="AN102" i="52"/>
  <c r="U24" i="32"/>
  <c r="T24" i="32" s="1"/>
  <c r="S24" i="32" s="1"/>
  <c r="R24" i="32" s="1"/>
  <c r="Q24" i="32" s="1"/>
  <c r="P24" i="32" s="1"/>
  <c r="O24" i="32" s="1"/>
  <c r="N24" i="32" s="1"/>
  <c r="M24" i="32" s="1"/>
  <c r="L24" i="32" s="1"/>
  <c r="K24" i="32" s="1"/>
  <c r="J24" i="32" s="1"/>
  <c r="I24" i="32" s="1"/>
  <c r="H24" i="32" s="1"/>
  <c r="G24" i="32" s="1"/>
  <c r="F24" i="32" s="1"/>
  <c r="E24" i="32" s="1"/>
  <c r="D24" i="32" s="1"/>
  <c r="C24" i="32" s="1"/>
  <c r="AA81" i="32"/>
  <c r="AB81" i="32" s="1"/>
  <c r="AC81" i="32" s="1"/>
  <c r="AD81" i="32" s="1"/>
  <c r="AN48" i="52"/>
  <c r="AN40" i="52"/>
  <c r="AN32" i="52"/>
  <c r="AN23" i="52"/>
  <c r="AN15" i="52"/>
  <c r="AN7" i="52"/>
  <c r="AN94" i="52"/>
  <c r="AN85" i="52"/>
  <c r="AN77" i="52"/>
  <c r="AN69" i="52"/>
  <c r="AN61" i="52"/>
  <c r="AN53" i="52"/>
  <c r="AN45" i="52"/>
  <c r="AN37" i="52"/>
  <c r="AN29" i="52"/>
  <c r="AN20" i="52"/>
  <c r="AN12" i="52"/>
  <c r="AN4" i="52"/>
  <c r="AN26" i="46"/>
  <c r="AN90" i="46"/>
  <c r="AN93" i="46"/>
  <c r="AN38" i="52"/>
  <c r="AN30" i="52"/>
  <c r="AN21" i="52"/>
  <c r="AN13" i="52"/>
  <c r="AN5" i="52"/>
  <c r="AN100" i="52"/>
  <c r="AN92" i="52"/>
  <c r="AN83" i="52"/>
  <c r="AN75" i="52"/>
  <c r="AN67" i="52"/>
  <c r="AN59" i="52"/>
  <c r="AN51" i="52"/>
  <c r="AN43" i="52"/>
  <c r="AN35" i="52"/>
  <c r="AN27" i="52"/>
  <c r="AN18" i="52"/>
  <c r="AN10" i="52"/>
  <c r="AN60" i="52"/>
  <c r="AN52" i="52"/>
  <c r="AN44" i="52"/>
  <c r="AN36" i="52"/>
  <c r="AN28" i="52"/>
  <c r="AN19" i="52"/>
  <c r="AN11" i="52"/>
  <c r="AN3" i="52"/>
  <c r="AN98" i="52"/>
  <c r="AN90" i="52"/>
  <c r="AN81" i="52"/>
  <c r="AN73" i="52"/>
  <c r="AN65" i="52"/>
  <c r="AN57" i="52"/>
  <c r="AN49" i="52"/>
  <c r="AN41" i="52"/>
  <c r="AN33" i="52"/>
  <c r="AN24" i="52"/>
  <c r="AN16" i="52"/>
  <c r="AN8" i="52"/>
  <c r="AN42" i="52"/>
  <c r="AN34" i="52"/>
  <c r="AN25" i="52"/>
  <c r="AN17" i="52"/>
  <c r="AN9" i="52"/>
  <c r="AN96" i="52"/>
  <c r="AN88" i="52"/>
  <c r="AN79" i="52"/>
  <c r="AN71" i="52"/>
  <c r="AN63" i="52"/>
  <c r="AN55" i="52"/>
  <c r="AN47" i="52"/>
  <c r="AN39" i="52"/>
  <c r="AN31" i="52"/>
  <c r="AN22" i="52"/>
  <c r="AN14" i="52"/>
  <c r="AN6" i="52"/>
  <c r="AN92" i="46"/>
  <c r="AN59" i="46"/>
  <c r="AN89" i="46"/>
  <c r="AN28" i="46"/>
  <c r="AN27" i="46"/>
  <c r="AN41" i="46"/>
  <c r="AN17" i="46"/>
  <c r="AN52" i="46"/>
  <c r="AN87" i="46"/>
  <c r="AN6" i="46"/>
  <c r="AN33" i="46"/>
  <c r="AN13" i="46"/>
  <c r="AN40" i="46"/>
  <c r="AN55" i="46"/>
  <c r="V26" i="70"/>
  <c r="AN76" i="46"/>
  <c r="AN62" i="29"/>
  <c r="AN38" i="29"/>
  <c r="AN84" i="29"/>
  <c r="AN17" i="29"/>
  <c r="AN54" i="29"/>
  <c r="AN82" i="46"/>
  <c r="AN42" i="46"/>
  <c r="AN16" i="29"/>
  <c r="AN57" i="46"/>
  <c r="AN9" i="46"/>
  <c r="AN94" i="46"/>
  <c r="AN72" i="46"/>
  <c r="AN36" i="46"/>
  <c r="AN43" i="46"/>
  <c r="AN47" i="29"/>
  <c r="AN6" i="29"/>
  <c r="AN83" i="29"/>
  <c r="AN78" i="46"/>
  <c r="AN38" i="46"/>
  <c r="AN23" i="46"/>
  <c r="AN49" i="46"/>
  <c r="AN96" i="46"/>
  <c r="AN61" i="46"/>
  <c r="AN68" i="46"/>
  <c r="AN54" i="46"/>
  <c r="AN57" i="29"/>
  <c r="AN13" i="29"/>
  <c r="AN74" i="46"/>
  <c r="AN34" i="46"/>
  <c r="AN3" i="46"/>
  <c r="AN83" i="46"/>
  <c r="AN29" i="46"/>
  <c r="AN60" i="46"/>
  <c r="AN24" i="46"/>
  <c r="AN15" i="46"/>
  <c r="AN41" i="29"/>
  <c r="AN75" i="29"/>
  <c r="AN64" i="29"/>
  <c r="AN19" i="29"/>
  <c r="AN86" i="29"/>
  <c r="AN28" i="29"/>
  <c r="AN18" i="29"/>
  <c r="AN70" i="46"/>
  <c r="AN30" i="46"/>
  <c r="AN88" i="46"/>
  <c r="AN98" i="46"/>
  <c r="AN75" i="46"/>
  <c r="AN101" i="46"/>
  <c r="AN56" i="46"/>
  <c r="AN20" i="46"/>
  <c r="AN100" i="46"/>
  <c r="AN99" i="46"/>
  <c r="AN16" i="46"/>
  <c r="AN90" i="29"/>
  <c r="AN93" i="29"/>
  <c r="AN39" i="29"/>
  <c r="AN95" i="46"/>
  <c r="AN62" i="46"/>
  <c r="AN22" i="46"/>
  <c r="AN37" i="46"/>
  <c r="AN81" i="46"/>
  <c r="AN48" i="46"/>
  <c r="AN12" i="46"/>
  <c r="AN79" i="46"/>
  <c r="AN96" i="29"/>
  <c r="AN15" i="29"/>
  <c r="AN32" i="29"/>
  <c r="AN22" i="29"/>
  <c r="AN58" i="46"/>
  <c r="AN84" i="46"/>
  <c r="AN44" i="46"/>
  <c r="AN8" i="46"/>
  <c r="AN67" i="46"/>
  <c r="AN97" i="28"/>
  <c r="AN90" i="28"/>
  <c r="AN34" i="28"/>
  <c r="AN56" i="28"/>
  <c r="AN75" i="28"/>
  <c r="AN94" i="28"/>
  <c r="AN33" i="28"/>
  <c r="AN88" i="28"/>
  <c r="AN62" i="28"/>
  <c r="AN30" i="28"/>
  <c r="AN72" i="28"/>
  <c r="AN24" i="28"/>
  <c r="AN43" i="28"/>
  <c r="AN47" i="28"/>
  <c r="AN11" i="28"/>
  <c r="AN53" i="28"/>
  <c r="AN65" i="28"/>
  <c r="AN27" i="28"/>
  <c r="AN70" i="28"/>
  <c r="AN85" i="28"/>
  <c r="Y4" i="4"/>
  <c r="Y32" i="4"/>
  <c r="Y43" i="4"/>
  <c r="Y52" i="4"/>
  <c r="Y68" i="4"/>
  <c r="W80" i="24"/>
  <c r="Y88" i="4"/>
  <c r="Y91" i="4"/>
  <c r="Y92" i="4"/>
  <c r="Y96" i="4"/>
  <c r="Y100" i="4"/>
  <c r="Y56" i="4"/>
  <c r="Y12" i="4"/>
  <c r="V97" i="50"/>
  <c r="U93" i="50"/>
  <c r="U90" i="50"/>
  <c r="W89" i="50"/>
  <c r="U85" i="50"/>
  <c r="U74" i="50"/>
  <c r="U69" i="50"/>
  <c r="T65" i="50"/>
  <c r="U63" i="50"/>
  <c r="S62" i="50"/>
  <c r="T61" i="50"/>
  <c r="T57" i="50"/>
  <c r="T55" i="50"/>
  <c r="T53" i="50"/>
  <c r="U52" i="50"/>
  <c r="T49" i="50"/>
  <c r="T47" i="50"/>
  <c r="T41" i="50"/>
  <c r="T37" i="50"/>
  <c r="T33" i="50"/>
  <c r="U31" i="50"/>
  <c r="T29" i="50"/>
  <c r="S22" i="50"/>
  <c r="U18" i="50"/>
  <c r="T17" i="50"/>
  <c r="T9" i="50"/>
  <c r="U6" i="50"/>
  <c r="T5" i="50"/>
  <c r="Y102" i="6"/>
  <c r="Z102" i="6" s="1"/>
  <c r="Y100" i="6"/>
  <c r="Z100" i="6" s="1"/>
  <c r="Y99" i="6"/>
  <c r="Z99" i="6" s="1"/>
  <c r="Y98" i="6"/>
  <c r="Z98" i="6" s="1"/>
  <c r="Y95" i="6"/>
  <c r="Z95" i="6" s="1"/>
  <c r="Y92" i="6"/>
  <c r="Z92" i="6" s="1"/>
  <c r="Y91" i="6"/>
  <c r="Z91" i="6" s="1"/>
  <c r="Y90" i="6"/>
  <c r="Z90" i="6" s="1"/>
  <c r="Y87" i="6"/>
  <c r="Z87" i="6" s="1"/>
  <c r="Y86" i="6"/>
  <c r="Z86" i="6" s="1"/>
  <c r="Y84" i="6"/>
  <c r="Z84" i="6" s="1"/>
  <c r="Y76" i="6"/>
  <c r="Z76" i="6" s="1"/>
  <c r="Y74" i="6"/>
  <c r="Z74" i="6" s="1"/>
  <c r="Y70" i="6"/>
  <c r="Z70" i="6" s="1"/>
  <c r="Y68" i="6"/>
  <c r="Z68" i="6" s="1"/>
  <c r="Y66" i="6"/>
  <c r="Z66" i="6" s="1"/>
  <c r="Y63" i="6"/>
  <c r="Z63" i="6" s="1"/>
  <c r="Y62" i="6"/>
  <c r="Z62" i="6" s="1"/>
  <c r="Y60" i="6"/>
  <c r="Z60" i="6" s="1"/>
  <c r="Y58" i="6"/>
  <c r="Z58" i="6" s="1"/>
  <c r="Y55" i="6"/>
  <c r="Z55" i="6" s="1"/>
  <c r="Y54" i="6"/>
  <c r="Z54" i="6" s="1"/>
  <c r="Y52" i="6"/>
  <c r="Z52" i="6" s="1"/>
  <c r="Y50" i="6"/>
  <c r="Z50" i="6" s="1"/>
  <c r="Y46" i="6"/>
  <c r="Z46" i="6" s="1"/>
  <c r="Y44" i="6"/>
  <c r="Z44" i="6" s="1"/>
  <c r="Y42" i="6"/>
  <c r="Z42" i="6" s="1"/>
  <c r="Y39" i="6"/>
  <c r="Z39" i="6" s="1"/>
  <c r="Y38" i="6"/>
  <c r="Z38" i="6" s="1"/>
  <c r="Y36" i="6"/>
  <c r="Z36" i="6" s="1"/>
  <c r="Y30" i="6"/>
  <c r="Z30" i="6" s="1"/>
  <c r="Y28" i="6"/>
  <c r="Z28" i="6" s="1"/>
  <c r="Y26" i="6"/>
  <c r="Z26" i="6" s="1"/>
  <c r="Y22" i="6"/>
  <c r="Z22" i="6" s="1"/>
  <c r="Y20" i="6"/>
  <c r="Z20" i="6" s="1"/>
  <c r="Y18" i="6"/>
  <c r="Z18" i="6" s="1"/>
  <c r="Y14" i="6"/>
  <c r="Z14" i="6" s="1"/>
  <c r="Y9" i="6"/>
  <c r="Z9" i="6" s="1"/>
  <c r="Y6" i="6"/>
  <c r="Z6" i="6" s="1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X223" i="4"/>
  <c r="W223" i="4"/>
  <c r="V223" i="4"/>
  <c r="U223" i="4"/>
  <c r="U223" i="30" s="1"/>
  <c r="T223" i="4"/>
  <c r="S223" i="4"/>
  <c r="S223" i="30" s="1"/>
  <c r="R223" i="4"/>
  <c r="Q223" i="4"/>
  <c r="P223" i="4"/>
  <c r="O223" i="4"/>
  <c r="N223" i="4"/>
  <c r="M223" i="4"/>
  <c r="M223" i="30" s="1"/>
  <c r="L223" i="4"/>
  <c r="K223" i="4"/>
  <c r="K223" i="30" s="1"/>
  <c r="J223" i="4"/>
  <c r="I223" i="4"/>
  <c r="H223" i="4"/>
  <c r="G223" i="4"/>
  <c r="F223" i="4"/>
  <c r="E223" i="4"/>
  <c r="E223" i="30" s="1"/>
  <c r="D223" i="4"/>
  <c r="X222" i="4"/>
  <c r="X222" i="30" s="1"/>
  <c r="W222" i="4"/>
  <c r="V222" i="4"/>
  <c r="U222" i="4"/>
  <c r="T222" i="4"/>
  <c r="S222" i="4"/>
  <c r="R222" i="4"/>
  <c r="R222" i="30" s="1"/>
  <c r="Q222" i="4"/>
  <c r="P222" i="4"/>
  <c r="P222" i="30" s="1"/>
  <c r="O222" i="4"/>
  <c r="N222" i="4"/>
  <c r="M222" i="4"/>
  <c r="L222" i="4"/>
  <c r="K222" i="4"/>
  <c r="J222" i="4"/>
  <c r="J222" i="30" s="1"/>
  <c r="I222" i="4"/>
  <c r="H222" i="4"/>
  <c r="H222" i="30" s="1"/>
  <c r="G222" i="4"/>
  <c r="F222" i="4"/>
  <c r="E222" i="4"/>
  <c r="D222" i="4"/>
  <c r="X221" i="4"/>
  <c r="W221" i="4"/>
  <c r="W221" i="30" s="1"/>
  <c r="V221" i="4"/>
  <c r="U221" i="4"/>
  <c r="U221" i="30" s="1"/>
  <c r="T221" i="4"/>
  <c r="S221" i="4"/>
  <c r="R221" i="4"/>
  <c r="Q221" i="4"/>
  <c r="P221" i="4"/>
  <c r="O221" i="4"/>
  <c r="O221" i="30" s="1"/>
  <c r="N221" i="4"/>
  <c r="M221" i="4"/>
  <c r="L221" i="4"/>
  <c r="K221" i="4"/>
  <c r="J221" i="4"/>
  <c r="I221" i="4"/>
  <c r="H221" i="4"/>
  <c r="G221" i="4"/>
  <c r="G221" i="30" s="1"/>
  <c r="F221" i="4"/>
  <c r="E221" i="4"/>
  <c r="D221" i="4"/>
  <c r="X220" i="4"/>
  <c r="W220" i="4"/>
  <c r="V220" i="4"/>
  <c r="U220" i="4"/>
  <c r="T220" i="4"/>
  <c r="T220" i="30" s="1"/>
  <c r="S220" i="4"/>
  <c r="R220" i="4"/>
  <c r="Q220" i="4"/>
  <c r="P220" i="4"/>
  <c r="O220" i="4"/>
  <c r="N220" i="4"/>
  <c r="M220" i="4"/>
  <c r="L220" i="4"/>
  <c r="L220" i="30" s="1"/>
  <c r="K220" i="4"/>
  <c r="J220" i="4"/>
  <c r="I220" i="4"/>
  <c r="H220" i="4"/>
  <c r="G220" i="4"/>
  <c r="F220" i="4"/>
  <c r="E220" i="4"/>
  <c r="D220" i="4"/>
  <c r="D220" i="30" s="1"/>
  <c r="X218" i="4"/>
  <c r="W218" i="4"/>
  <c r="V218" i="4"/>
  <c r="U218" i="4"/>
  <c r="T218" i="4"/>
  <c r="S218" i="4"/>
  <c r="R218" i="4"/>
  <c r="Q218" i="4"/>
  <c r="Q218" i="30" s="1"/>
  <c r="P218" i="4"/>
  <c r="O218" i="4"/>
  <c r="N218" i="4"/>
  <c r="M218" i="4"/>
  <c r="L218" i="4"/>
  <c r="K218" i="4"/>
  <c r="J218" i="4"/>
  <c r="I218" i="4"/>
  <c r="I218" i="30" s="1"/>
  <c r="H218" i="4"/>
  <c r="G218" i="4"/>
  <c r="F218" i="4"/>
  <c r="E218" i="4"/>
  <c r="D218" i="4"/>
  <c r="X217" i="4"/>
  <c r="W217" i="4"/>
  <c r="V217" i="4"/>
  <c r="V217" i="30" s="1"/>
  <c r="U217" i="4"/>
  <c r="T217" i="4"/>
  <c r="S217" i="4"/>
  <c r="R217" i="4"/>
  <c r="Q217" i="4"/>
  <c r="P217" i="4"/>
  <c r="O217" i="4"/>
  <c r="N217" i="4"/>
  <c r="N217" i="30" s="1"/>
  <c r="M217" i="4"/>
  <c r="L217" i="4"/>
  <c r="K217" i="4"/>
  <c r="J217" i="4"/>
  <c r="I217" i="4"/>
  <c r="H217" i="4"/>
  <c r="G217" i="4"/>
  <c r="F217" i="4"/>
  <c r="E217" i="4"/>
  <c r="D217" i="4"/>
  <c r="Y78" i="6"/>
  <c r="Z78" i="6" s="1"/>
  <c r="Y94" i="6"/>
  <c r="Z94" i="6" s="1"/>
  <c r="V8" i="50"/>
  <c r="S8" i="50"/>
  <c r="S24" i="50"/>
  <c r="U32" i="50"/>
  <c r="S32" i="50"/>
  <c r="V40" i="50"/>
  <c r="U48" i="50"/>
  <c r="V56" i="50"/>
  <c r="S56" i="50"/>
  <c r="U64" i="50"/>
  <c r="S64" i="50"/>
  <c r="S80" i="50"/>
  <c r="U88" i="50"/>
  <c r="S88" i="50"/>
  <c r="U96" i="50"/>
  <c r="S96" i="50"/>
  <c r="Y5" i="6"/>
  <c r="Z5" i="6" s="1"/>
  <c r="Y13" i="6"/>
  <c r="Z13" i="6" s="1"/>
  <c r="Y29" i="6"/>
  <c r="Z29" i="6" s="1"/>
  <c r="Y37" i="6"/>
  <c r="Z37" i="6" s="1"/>
  <c r="Y45" i="6"/>
  <c r="Z45" i="6" s="1"/>
  <c r="Y53" i="6"/>
  <c r="Z53" i="6" s="1"/>
  <c r="Y61" i="6"/>
  <c r="Z61" i="6" s="1"/>
  <c r="Y69" i="6"/>
  <c r="Z69" i="6" s="1"/>
  <c r="Y77" i="6"/>
  <c r="Z77" i="6" s="1"/>
  <c r="Y85" i="6"/>
  <c r="Z85" i="6" s="1"/>
  <c r="Y93" i="6"/>
  <c r="Z93" i="6" s="1"/>
  <c r="Y101" i="6"/>
  <c r="Z101" i="6" s="1"/>
  <c r="U3" i="50"/>
  <c r="T3" i="50"/>
  <c r="U11" i="50"/>
  <c r="T11" i="50"/>
  <c r="T15" i="50"/>
  <c r="U19" i="50"/>
  <c r="T19" i="50"/>
  <c r="U27" i="50"/>
  <c r="T31" i="50"/>
  <c r="U35" i="50"/>
  <c r="T35" i="50"/>
  <c r="U43" i="50"/>
  <c r="U51" i="50"/>
  <c r="T51" i="50"/>
  <c r="U65" i="50"/>
  <c r="U67" i="50"/>
  <c r="T67" i="50"/>
  <c r="U75" i="50"/>
  <c r="T75" i="50"/>
  <c r="T81" i="50"/>
  <c r="U83" i="50"/>
  <c r="T83" i="50"/>
  <c r="T89" i="50"/>
  <c r="V88" i="50"/>
  <c r="U100" i="24"/>
  <c r="U92" i="24"/>
  <c r="X88" i="24"/>
  <c r="U84" i="24"/>
  <c r="U76" i="24"/>
  <c r="V68" i="24"/>
  <c r="U68" i="24"/>
  <c r="V60" i="24"/>
  <c r="U60" i="24"/>
  <c r="T53" i="24"/>
  <c r="V52" i="24"/>
  <c r="U52" i="24"/>
  <c r="V44" i="24"/>
  <c r="U44" i="24"/>
  <c r="V36" i="24"/>
  <c r="U36" i="24"/>
  <c r="T29" i="24"/>
  <c r="V28" i="24"/>
  <c r="U28" i="24"/>
  <c r="V20" i="24"/>
  <c r="U20" i="24"/>
  <c r="V12" i="24"/>
  <c r="U12" i="24"/>
  <c r="V4" i="24"/>
  <c r="U4" i="24"/>
  <c r="AZ101" i="39"/>
  <c r="AY101" i="39"/>
  <c r="AX101" i="39"/>
  <c r="AW101" i="39"/>
  <c r="AV101" i="39"/>
  <c r="AU101" i="39"/>
  <c r="AT101" i="39"/>
  <c r="AS101" i="39"/>
  <c r="AR101" i="39"/>
  <c r="AQ101" i="39"/>
  <c r="AP101" i="39"/>
  <c r="AO101" i="39"/>
  <c r="AN101" i="39"/>
  <c r="AM101" i="39"/>
  <c r="AL101" i="39"/>
  <c r="AZ100" i="39"/>
  <c r="AY100" i="39"/>
  <c r="AX100" i="39"/>
  <c r="AW100" i="39"/>
  <c r="AV100" i="39"/>
  <c r="AU100" i="39"/>
  <c r="AT100" i="39"/>
  <c r="AS100" i="39"/>
  <c r="AR100" i="39"/>
  <c r="AQ100" i="39"/>
  <c r="AP100" i="39"/>
  <c r="AO100" i="39"/>
  <c r="AN100" i="39"/>
  <c r="AM100" i="39"/>
  <c r="AL100" i="39"/>
  <c r="AZ99" i="39"/>
  <c r="AY99" i="39"/>
  <c r="AX99" i="39"/>
  <c r="AW99" i="39"/>
  <c r="AV99" i="39"/>
  <c r="AU99" i="39"/>
  <c r="AT99" i="39"/>
  <c r="AS99" i="39"/>
  <c r="AR99" i="39"/>
  <c r="AQ99" i="39"/>
  <c r="AP99" i="39"/>
  <c r="AO99" i="39"/>
  <c r="AN99" i="39"/>
  <c r="AM99" i="39"/>
  <c r="AL99" i="39"/>
  <c r="AZ98" i="39"/>
  <c r="AY98" i="39"/>
  <c r="AX98" i="39"/>
  <c r="AW98" i="39"/>
  <c r="AV98" i="39"/>
  <c r="AU98" i="39"/>
  <c r="T98" i="53" s="1"/>
  <c r="AT98" i="39"/>
  <c r="AS98" i="39"/>
  <c r="AR98" i="39"/>
  <c r="AQ98" i="39"/>
  <c r="AP98" i="39"/>
  <c r="AO98" i="39"/>
  <c r="AN98" i="39"/>
  <c r="AM98" i="39"/>
  <c r="AL98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Z92" i="39"/>
  <c r="AY92" i="39"/>
  <c r="AX92" i="39"/>
  <c r="AW92" i="39"/>
  <c r="U92" i="54" s="1"/>
  <c r="AV92" i="39"/>
  <c r="AU92" i="39"/>
  <c r="AT92" i="39"/>
  <c r="AS92" i="39"/>
  <c r="AR92" i="39"/>
  <c r="AQ92" i="39"/>
  <c r="AP92" i="39"/>
  <c r="AO92" i="39"/>
  <c r="AN92" i="39"/>
  <c r="AM92" i="39"/>
  <c r="AL92" i="39"/>
  <c r="AZ91" i="39"/>
  <c r="AY91" i="39"/>
  <c r="AX91" i="39"/>
  <c r="AW91" i="39"/>
  <c r="AV91" i="39"/>
  <c r="U91" i="53" s="1"/>
  <c r="AU91" i="39"/>
  <c r="AT91" i="39"/>
  <c r="AS91" i="39"/>
  <c r="AR91" i="39"/>
  <c r="AQ91" i="39"/>
  <c r="AP91" i="39"/>
  <c r="AO91" i="39"/>
  <c r="AN91" i="39"/>
  <c r="AM91" i="39"/>
  <c r="AL91" i="39"/>
  <c r="AZ90" i="39"/>
  <c r="AY90" i="39"/>
  <c r="AX90" i="39"/>
  <c r="AW90" i="39"/>
  <c r="AV90" i="39"/>
  <c r="AU90" i="39"/>
  <c r="T90" i="53" s="1"/>
  <c r="AT90" i="39"/>
  <c r="AS90" i="39"/>
  <c r="AR90" i="39"/>
  <c r="AQ90" i="39"/>
  <c r="AP90" i="39"/>
  <c r="AO90" i="39"/>
  <c r="AN90" i="39"/>
  <c r="AM90" i="39"/>
  <c r="AL90" i="39"/>
  <c r="AZ89" i="39"/>
  <c r="AY89" i="39"/>
  <c r="AX89" i="39"/>
  <c r="AW89" i="39"/>
  <c r="AV89" i="39"/>
  <c r="U89" i="53" s="1"/>
  <c r="AU89" i="39"/>
  <c r="AT89" i="39"/>
  <c r="AS89" i="39"/>
  <c r="AR89" i="39"/>
  <c r="AQ89" i="39"/>
  <c r="AP89" i="39"/>
  <c r="AO89" i="39"/>
  <c r="AN89" i="39"/>
  <c r="AM89" i="39"/>
  <c r="AL89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Z85" i="39"/>
  <c r="AY85" i="39"/>
  <c r="AX85" i="39"/>
  <c r="V85" i="53" s="1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Z84" i="39"/>
  <c r="AY84" i="39"/>
  <c r="AX84" i="39"/>
  <c r="AW84" i="39"/>
  <c r="U84" i="53" s="1"/>
  <c r="AV84" i="39"/>
  <c r="AU84" i="39"/>
  <c r="AT84" i="39"/>
  <c r="AS84" i="39"/>
  <c r="AR84" i="39"/>
  <c r="AQ84" i="39"/>
  <c r="AP84" i="39"/>
  <c r="AO84" i="39"/>
  <c r="AN84" i="39"/>
  <c r="AM84" i="39"/>
  <c r="AL84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Z82" i="39"/>
  <c r="AY82" i="39"/>
  <c r="AX82" i="39"/>
  <c r="AW82" i="39"/>
  <c r="AV82" i="39"/>
  <c r="AU82" i="39"/>
  <c r="S82" i="53" s="1"/>
  <c r="AT82" i="39"/>
  <c r="AS82" i="39"/>
  <c r="AR82" i="39"/>
  <c r="AQ82" i="39"/>
  <c r="AP82" i="39"/>
  <c r="AO82" i="39"/>
  <c r="AN82" i="39"/>
  <c r="AM82" i="39"/>
  <c r="AL82" i="39"/>
  <c r="AZ81" i="39"/>
  <c r="AY81" i="39"/>
  <c r="AX81" i="39"/>
  <c r="AW81" i="39"/>
  <c r="AV81" i="39"/>
  <c r="U81" i="53" s="1"/>
  <c r="AU81" i="39"/>
  <c r="AT81" i="39"/>
  <c r="AS81" i="39"/>
  <c r="AR81" i="39"/>
  <c r="AQ81" i="39"/>
  <c r="AP81" i="39"/>
  <c r="AO81" i="39"/>
  <c r="AN81" i="39"/>
  <c r="AM81" i="39"/>
  <c r="AL81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Z76" i="39"/>
  <c r="AY76" i="39"/>
  <c r="AX76" i="39"/>
  <c r="AW76" i="39"/>
  <c r="U76" i="53" s="1"/>
  <c r="AV76" i="39"/>
  <c r="AU76" i="39"/>
  <c r="AT76" i="39"/>
  <c r="AS76" i="39"/>
  <c r="AR76" i="39"/>
  <c r="AQ76" i="39"/>
  <c r="AP76" i="39"/>
  <c r="AO76" i="39"/>
  <c r="AN76" i="39"/>
  <c r="AM76" i="39"/>
  <c r="AL76" i="39"/>
  <c r="AZ75" i="39"/>
  <c r="AY75" i="39"/>
  <c r="AX75" i="39"/>
  <c r="AW75" i="39"/>
  <c r="AV75" i="39"/>
  <c r="U75" i="54" s="1"/>
  <c r="AU75" i="39"/>
  <c r="AT75" i="39"/>
  <c r="AS75" i="39"/>
  <c r="AR75" i="39"/>
  <c r="AQ75" i="39"/>
  <c r="AP75" i="39"/>
  <c r="AO75" i="39"/>
  <c r="AN75" i="39"/>
  <c r="AM75" i="39"/>
  <c r="AL75" i="39"/>
  <c r="AZ74" i="39"/>
  <c r="AY74" i="39"/>
  <c r="AX74" i="39"/>
  <c r="AW74" i="39"/>
  <c r="AV74" i="39"/>
  <c r="AU74" i="39"/>
  <c r="T74" i="54" s="1"/>
  <c r="AT74" i="39"/>
  <c r="AS74" i="39"/>
  <c r="AR74" i="39"/>
  <c r="AQ74" i="39"/>
  <c r="AP74" i="39"/>
  <c r="AO74" i="39"/>
  <c r="AN74" i="39"/>
  <c r="AM74" i="39"/>
  <c r="AL74" i="39"/>
  <c r="AZ73" i="39"/>
  <c r="AY73" i="39"/>
  <c r="AX73" i="39"/>
  <c r="AW73" i="39"/>
  <c r="AV73" i="39"/>
  <c r="U73" i="54" s="1"/>
  <c r="AU73" i="39"/>
  <c r="AT73" i="39"/>
  <c r="AS73" i="39"/>
  <c r="AR73" i="39"/>
  <c r="AQ73" i="39"/>
  <c r="AP73" i="39"/>
  <c r="AO73" i="39"/>
  <c r="AN73" i="39"/>
  <c r="AM73" i="39"/>
  <c r="AL73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Z68" i="39"/>
  <c r="AY68" i="39"/>
  <c r="AX68" i="39"/>
  <c r="AW68" i="39"/>
  <c r="V68" i="53" s="1"/>
  <c r="AV68" i="39"/>
  <c r="AU68" i="39"/>
  <c r="AT68" i="39"/>
  <c r="AS68" i="39"/>
  <c r="AR68" i="39"/>
  <c r="AQ68" i="39"/>
  <c r="AP68" i="39"/>
  <c r="AO68" i="39"/>
  <c r="AN68" i="39"/>
  <c r="AM68" i="39"/>
  <c r="AL68" i="39"/>
  <c r="AZ67" i="39"/>
  <c r="AY67" i="39"/>
  <c r="AX67" i="39"/>
  <c r="AW67" i="39"/>
  <c r="AV67" i="39"/>
  <c r="U67" i="53" s="1"/>
  <c r="AU67" i="39"/>
  <c r="AT67" i="39"/>
  <c r="AS67" i="39"/>
  <c r="AR67" i="39"/>
  <c r="AQ67" i="39"/>
  <c r="AP67" i="39"/>
  <c r="AO67" i="39"/>
  <c r="AN67" i="39"/>
  <c r="AM67" i="39"/>
  <c r="AL67" i="39"/>
  <c r="AZ66" i="39"/>
  <c r="AY66" i="39"/>
  <c r="AX66" i="39"/>
  <c r="AW66" i="39"/>
  <c r="AV66" i="39"/>
  <c r="AU66" i="39"/>
  <c r="S66" i="53" s="1"/>
  <c r="AT66" i="39"/>
  <c r="AS66" i="39"/>
  <c r="AR66" i="39"/>
  <c r="AQ66" i="39"/>
  <c r="AP66" i="39"/>
  <c r="AO66" i="39"/>
  <c r="AN66" i="39"/>
  <c r="AM66" i="39"/>
  <c r="AL66" i="39"/>
  <c r="AZ65" i="39"/>
  <c r="AY65" i="39"/>
  <c r="AX65" i="39"/>
  <c r="AW65" i="39"/>
  <c r="AV65" i="39"/>
  <c r="T65" i="53" s="1"/>
  <c r="AU65" i="39"/>
  <c r="AT65" i="39"/>
  <c r="AS65" i="39"/>
  <c r="AR65" i="39"/>
  <c r="AQ65" i="39"/>
  <c r="AP65" i="39"/>
  <c r="AO65" i="39"/>
  <c r="AN65" i="39"/>
  <c r="AM65" i="39"/>
  <c r="AL65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Z59" i="39"/>
  <c r="AY59" i="39"/>
  <c r="AX59" i="39"/>
  <c r="AW59" i="39"/>
  <c r="AV59" i="39"/>
  <c r="U59" i="53" s="1"/>
  <c r="AU59" i="39"/>
  <c r="AT59" i="39"/>
  <c r="AS59" i="39"/>
  <c r="AR59" i="39"/>
  <c r="AQ59" i="39"/>
  <c r="AP59" i="39"/>
  <c r="AO59" i="39"/>
  <c r="AN59" i="39"/>
  <c r="AM59" i="39"/>
  <c r="AL59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Z57" i="39"/>
  <c r="AY57" i="39"/>
  <c r="AX57" i="39"/>
  <c r="AW57" i="39"/>
  <c r="AV57" i="39"/>
  <c r="AU57" i="39"/>
  <c r="AT57" i="39"/>
  <c r="S57" i="53" s="1"/>
  <c r="AS57" i="39"/>
  <c r="AR57" i="39"/>
  <c r="AQ57" i="39"/>
  <c r="AP57" i="39"/>
  <c r="AO57" i="39"/>
  <c r="AN57" i="39"/>
  <c r="AM57" i="39"/>
  <c r="AL57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Z53" i="39"/>
  <c r="AY53" i="39"/>
  <c r="AX53" i="39"/>
  <c r="V53" i="53" s="1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Z52" i="39"/>
  <c r="AY52" i="39"/>
  <c r="AX52" i="39"/>
  <c r="AW52" i="39"/>
  <c r="U52" i="53" s="1"/>
  <c r="AV52" i="39"/>
  <c r="AU52" i="39"/>
  <c r="AT52" i="39"/>
  <c r="AS52" i="39"/>
  <c r="AR52" i="39"/>
  <c r="AQ52" i="39"/>
  <c r="AP52" i="39"/>
  <c r="AO52" i="39"/>
  <c r="AN52" i="39"/>
  <c r="AM52" i="39"/>
  <c r="AL52" i="39"/>
  <c r="AZ51" i="39"/>
  <c r="AY51" i="39"/>
  <c r="AX51" i="39"/>
  <c r="AW51" i="39"/>
  <c r="AV51" i="39"/>
  <c r="U51" i="53" s="1"/>
  <c r="AU51" i="39"/>
  <c r="AT51" i="39"/>
  <c r="AS51" i="39"/>
  <c r="AR51" i="39"/>
  <c r="AQ51" i="39"/>
  <c r="AP51" i="39"/>
  <c r="AO51" i="39"/>
  <c r="AN51" i="39"/>
  <c r="AM51" i="39"/>
  <c r="AL51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Z49" i="39"/>
  <c r="AY49" i="39"/>
  <c r="AX49" i="39"/>
  <c r="AW49" i="39"/>
  <c r="AV49" i="39"/>
  <c r="U49" i="53" s="1"/>
  <c r="AU49" i="39"/>
  <c r="AT49" i="39"/>
  <c r="AS49" i="39"/>
  <c r="AR49" i="39"/>
  <c r="AQ49" i="39"/>
  <c r="AP49" i="39"/>
  <c r="AO49" i="39"/>
  <c r="AN49" i="39"/>
  <c r="AM49" i="39"/>
  <c r="AL49" i="39"/>
  <c r="AZ48" i="39"/>
  <c r="AY48" i="39"/>
  <c r="AX48" i="39"/>
  <c r="AW48" i="39"/>
  <c r="AV48" i="39"/>
  <c r="AU48" i="39"/>
  <c r="T48" i="53" s="1"/>
  <c r="AT48" i="39"/>
  <c r="AS48" i="39"/>
  <c r="AR48" i="39"/>
  <c r="AQ48" i="39"/>
  <c r="AP48" i="39"/>
  <c r="AO48" i="39"/>
  <c r="AN48" i="39"/>
  <c r="AM48" i="39"/>
  <c r="AL48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Z46" i="39"/>
  <c r="AY46" i="39"/>
  <c r="AX46" i="39"/>
  <c r="AW46" i="39"/>
  <c r="AV46" i="39"/>
  <c r="AU46" i="39"/>
  <c r="AT46" i="39"/>
  <c r="AS46" i="39"/>
  <c r="R46" i="53" s="1"/>
  <c r="AR46" i="39"/>
  <c r="AQ46" i="39"/>
  <c r="AP46" i="39"/>
  <c r="AO46" i="39"/>
  <c r="AN46" i="39"/>
  <c r="AM46" i="39"/>
  <c r="AL46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Z43" i="39"/>
  <c r="AY43" i="39"/>
  <c r="AX43" i="39"/>
  <c r="AW43" i="39"/>
  <c r="AV43" i="39"/>
  <c r="T43" i="53" s="1"/>
  <c r="AU43" i="39"/>
  <c r="AT43" i="39"/>
  <c r="AS43" i="39"/>
  <c r="AR43" i="39"/>
  <c r="AQ43" i="39"/>
  <c r="AP43" i="39"/>
  <c r="AO43" i="39"/>
  <c r="AN43" i="39"/>
  <c r="AM43" i="39"/>
  <c r="AL43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Z41" i="39"/>
  <c r="AY41" i="39"/>
  <c r="AX41" i="39"/>
  <c r="AW41" i="39"/>
  <c r="AV41" i="39"/>
  <c r="AU41" i="39"/>
  <c r="AT41" i="39"/>
  <c r="S41" i="53" s="1"/>
  <c r="AS41" i="39"/>
  <c r="AR41" i="39"/>
  <c r="AQ41" i="39"/>
  <c r="AP41" i="39"/>
  <c r="AO41" i="39"/>
  <c r="AN41" i="39"/>
  <c r="AM41" i="39"/>
  <c r="AL41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Z34" i="39"/>
  <c r="AY34" i="39"/>
  <c r="AX34" i="39"/>
  <c r="AW34" i="39"/>
  <c r="AV34" i="39"/>
  <c r="AU34" i="39"/>
  <c r="T34" i="53" s="1"/>
  <c r="AT34" i="39"/>
  <c r="AS34" i="39"/>
  <c r="AR34" i="39"/>
  <c r="AQ34" i="39"/>
  <c r="AP34" i="39"/>
  <c r="AO34" i="39"/>
  <c r="AN34" i="39"/>
  <c r="AM34" i="39"/>
  <c r="AL34" i="39"/>
  <c r="AZ33" i="39"/>
  <c r="AY33" i="39"/>
  <c r="AX33" i="39"/>
  <c r="AW33" i="39"/>
  <c r="AV33" i="39"/>
  <c r="U33" i="54" s="1"/>
  <c r="AU33" i="39"/>
  <c r="AT33" i="39"/>
  <c r="AS33" i="39"/>
  <c r="AR33" i="39"/>
  <c r="AQ33" i="39"/>
  <c r="AP33" i="39"/>
  <c r="AO33" i="39"/>
  <c r="AN33" i="39"/>
  <c r="AM33" i="39"/>
  <c r="AL33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Z31" i="39"/>
  <c r="AY31" i="39"/>
  <c r="AX31" i="39"/>
  <c r="AW31" i="39"/>
  <c r="AV31" i="39"/>
  <c r="AU31" i="39"/>
  <c r="AT31" i="39"/>
  <c r="S31" i="53" s="1"/>
  <c r="AS31" i="39"/>
  <c r="AR31" i="39"/>
  <c r="AQ31" i="39"/>
  <c r="AP31" i="39"/>
  <c r="AO31" i="39"/>
  <c r="AN31" i="39"/>
  <c r="AM31" i="39"/>
  <c r="AL31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Z27" i="39"/>
  <c r="AY27" i="39"/>
  <c r="AX27" i="39"/>
  <c r="W27" i="58" s="1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Z25" i="39"/>
  <c r="AY25" i="39"/>
  <c r="AX25" i="39"/>
  <c r="AW25" i="39"/>
  <c r="AV25" i="39"/>
  <c r="U25" i="54" s="1"/>
  <c r="AU25" i="39"/>
  <c r="AT25" i="39"/>
  <c r="AS25" i="39"/>
  <c r="AR25" i="39"/>
  <c r="AQ25" i="39"/>
  <c r="AP25" i="39"/>
  <c r="AO25" i="39"/>
  <c r="AN25" i="39"/>
  <c r="AM25" i="39"/>
  <c r="AL25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Z20" i="39"/>
  <c r="AY20" i="39"/>
  <c r="AX20" i="39"/>
  <c r="AW20" i="39"/>
  <c r="U20" i="53" s="1"/>
  <c r="AV20" i="39"/>
  <c r="AU20" i="39"/>
  <c r="AT20" i="39"/>
  <c r="AS20" i="39"/>
  <c r="AR20" i="39"/>
  <c r="AQ20" i="39"/>
  <c r="AP20" i="39"/>
  <c r="AO20" i="39"/>
  <c r="AN20" i="39"/>
  <c r="AM20" i="39"/>
  <c r="AL20" i="39"/>
  <c r="AZ19" i="39"/>
  <c r="AY19" i="39"/>
  <c r="AX19" i="39"/>
  <c r="AW19" i="39"/>
  <c r="AV19" i="39"/>
  <c r="T19" i="53" s="1"/>
  <c r="AU19" i="39"/>
  <c r="AT19" i="39"/>
  <c r="AS19" i="39"/>
  <c r="AR19" i="39"/>
  <c r="AQ19" i="39"/>
  <c r="AP19" i="39"/>
  <c r="AO19" i="39"/>
  <c r="AN19" i="39"/>
  <c r="AM19" i="39"/>
  <c r="AL19" i="39"/>
  <c r="AZ18" i="39"/>
  <c r="AY18" i="39"/>
  <c r="AX18" i="39"/>
  <c r="AW18" i="39"/>
  <c r="V18" i="53" s="1"/>
  <c r="AV18" i="39"/>
  <c r="AU18" i="39"/>
  <c r="AT18" i="39"/>
  <c r="AS18" i="39"/>
  <c r="AR18" i="39"/>
  <c r="AQ18" i="39"/>
  <c r="AP18" i="39"/>
  <c r="AO18" i="39"/>
  <c r="AN18" i="39"/>
  <c r="AM18" i="39"/>
  <c r="AL18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Z11" i="39"/>
  <c r="AY11" i="39"/>
  <c r="AX11" i="39"/>
  <c r="AW11" i="39"/>
  <c r="AV11" i="39"/>
  <c r="U11" i="53" s="1"/>
  <c r="AU11" i="39"/>
  <c r="AT11" i="39"/>
  <c r="AS11" i="39"/>
  <c r="AR11" i="39"/>
  <c r="AQ11" i="39"/>
  <c r="AP11" i="39"/>
  <c r="AO11" i="39"/>
  <c r="AN11" i="39"/>
  <c r="AM11" i="39"/>
  <c r="AL11" i="39"/>
  <c r="AZ10" i="39"/>
  <c r="AY10" i="39"/>
  <c r="AX10" i="39"/>
  <c r="AW10" i="39"/>
  <c r="U10" i="54" s="1"/>
  <c r="AV10" i="39"/>
  <c r="AU10" i="39"/>
  <c r="AT10" i="39"/>
  <c r="AS10" i="39"/>
  <c r="AR10" i="39"/>
  <c r="AQ10" i="39"/>
  <c r="AP10" i="39"/>
  <c r="AO10" i="39"/>
  <c r="AN10" i="39"/>
  <c r="AM10" i="39"/>
  <c r="AL10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Z7" i="39"/>
  <c r="AY7" i="39"/>
  <c r="AX7" i="39"/>
  <c r="AW7" i="39"/>
  <c r="AV7" i="39"/>
  <c r="AU7" i="39"/>
  <c r="AT7" i="39"/>
  <c r="AS7" i="39"/>
  <c r="AR7" i="39"/>
  <c r="AQ7" i="39"/>
  <c r="AP7" i="39"/>
  <c r="AO7" i="39"/>
  <c r="AN7" i="39"/>
  <c r="AM7" i="39"/>
  <c r="AL7" i="39"/>
  <c r="AZ6" i="39"/>
  <c r="AY6" i="39"/>
  <c r="AX6" i="39"/>
  <c r="AW6" i="39"/>
  <c r="AV6" i="39"/>
  <c r="AU6" i="39"/>
  <c r="AT6" i="39"/>
  <c r="AS6" i="39"/>
  <c r="AR6" i="39"/>
  <c r="AQ6" i="39"/>
  <c r="AP6" i="39"/>
  <c r="AO6" i="39"/>
  <c r="AN6" i="39"/>
  <c r="AM6" i="39"/>
  <c r="AL6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Z4" i="39"/>
  <c r="AY4" i="39"/>
  <c r="AX4" i="39"/>
  <c r="AW4" i="39"/>
  <c r="U4" i="54" s="1"/>
  <c r="AV4" i="39"/>
  <c r="AU4" i="39"/>
  <c r="AT4" i="39"/>
  <c r="AS4" i="39"/>
  <c r="AR4" i="39"/>
  <c r="AQ4" i="39"/>
  <c r="AP4" i="39"/>
  <c r="AO4" i="39"/>
  <c r="AN4" i="39"/>
  <c r="AM4" i="39"/>
  <c r="AL4" i="39"/>
  <c r="AZ3" i="39"/>
  <c r="AY3" i="39"/>
  <c r="AX3" i="39"/>
  <c r="AW3" i="39"/>
  <c r="AV3" i="39"/>
  <c r="AU3" i="39"/>
  <c r="AT3" i="39"/>
  <c r="AS3" i="39"/>
  <c r="AR3" i="39"/>
  <c r="AQ3" i="39"/>
  <c r="AP3" i="39"/>
  <c r="AO3" i="39"/>
  <c r="AN3" i="39"/>
  <c r="AM3" i="39"/>
  <c r="AL3" i="39"/>
  <c r="AK101" i="39"/>
  <c r="AK100" i="39"/>
  <c r="AK99" i="39"/>
  <c r="AK98" i="39"/>
  <c r="AK97" i="39"/>
  <c r="AK96" i="39"/>
  <c r="AK95" i="39"/>
  <c r="AK94" i="39"/>
  <c r="AK93" i="39"/>
  <c r="AK92" i="39"/>
  <c r="AK91" i="39"/>
  <c r="AK90" i="39"/>
  <c r="AK89" i="39"/>
  <c r="AK88" i="39"/>
  <c r="AK87" i="39"/>
  <c r="AK86" i="39"/>
  <c r="AK85" i="39"/>
  <c r="AK84" i="39"/>
  <c r="AK83" i="39"/>
  <c r="AK82" i="39"/>
  <c r="AK81" i="39"/>
  <c r="AK80" i="39"/>
  <c r="AK79" i="39"/>
  <c r="AK78" i="39"/>
  <c r="AK77" i="39"/>
  <c r="AK76" i="39"/>
  <c r="AK75" i="39"/>
  <c r="AK74" i="39"/>
  <c r="AK73" i="39"/>
  <c r="AK72" i="39"/>
  <c r="AK71" i="39"/>
  <c r="AK70" i="39"/>
  <c r="AK69" i="39"/>
  <c r="AK68" i="39"/>
  <c r="AK67" i="39"/>
  <c r="AK66" i="39"/>
  <c r="AK65" i="39"/>
  <c r="AK64" i="39"/>
  <c r="AK63" i="39"/>
  <c r="AK62" i="39"/>
  <c r="AK61" i="39"/>
  <c r="AK60" i="39"/>
  <c r="AK59" i="39"/>
  <c r="AK58" i="39"/>
  <c r="AK57" i="39"/>
  <c r="AK56" i="39"/>
  <c r="AK55" i="39"/>
  <c r="AK54" i="39"/>
  <c r="AK53" i="39"/>
  <c r="AK52" i="39"/>
  <c r="AK51" i="39"/>
  <c r="AK50" i="39"/>
  <c r="AK49" i="39"/>
  <c r="AK48" i="39"/>
  <c r="AK47" i="39"/>
  <c r="AK46" i="39"/>
  <c r="AK45" i="39"/>
  <c r="AK44" i="39"/>
  <c r="AK43" i="39"/>
  <c r="AK42" i="39"/>
  <c r="AK41" i="39"/>
  <c r="AK40" i="39"/>
  <c r="AK39" i="39"/>
  <c r="AK38" i="39"/>
  <c r="AK37" i="39"/>
  <c r="AK36" i="39"/>
  <c r="AK35" i="39"/>
  <c r="AK34" i="39"/>
  <c r="AK33" i="39"/>
  <c r="AK32" i="39"/>
  <c r="AK31" i="39"/>
  <c r="AK30" i="39"/>
  <c r="AK29" i="39"/>
  <c r="AK28" i="39"/>
  <c r="AK27" i="39"/>
  <c r="AK26" i="39"/>
  <c r="AK25" i="39"/>
  <c r="AK24" i="39"/>
  <c r="AK23" i="39"/>
  <c r="AK22" i="39"/>
  <c r="AK21" i="39"/>
  <c r="AK20" i="39"/>
  <c r="AK19" i="39"/>
  <c r="AK18" i="39"/>
  <c r="AK17" i="39"/>
  <c r="AK16" i="39"/>
  <c r="AK15" i="39"/>
  <c r="AK14" i="39"/>
  <c r="AK13" i="39"/>
  <c r="AK12" i="39"/>
  <c r="AK11" i="39"/>
  <c r="AK10" i="39"/>
  <c r="AK9" i="39"/>
  <c r="AK8" i="39"/>
  <c r="AK7" i="39"/>
  <c r="AK6" i="39"/>
  <c r="AK5" i="39"/>
  <c r="AK4" i="39"/>
  <c r="AK3" i="39"/>
  <c r="AJ101" i="39"/>
  <c r="AI101" i="39"/>
  <c r="AH101" i="39"/>
  <c r="AG101" i="39"/>
  <c r="AF101" i="39"/>
  <c r="AJ100" i="39"/>
  <c r="AI100" i="39"/>
  <c r="AH100" i="39"/>
  <c r="AG100" i="39"/>
  <c r="AF100" i="39"/>
  <c r="AJ99" i="39"/>
  <c r="AI99" i="39"/>
  <c r="AH99" i="39"/>
  <c r="AG99" i="39"/>
  <c r="AF99" i="39"/>
  <c r="AJ98" i="39"/>
  <c r="AI98" i="39"/>
  <c r="AH98" i="39"/>
  <c r="AG98" i="39"/>
  <c r="AF98" i="39"/>
  <c r="AJ96" i="39"/>
  <c r="AI96" i="39"/>
  <c r="AH96" i="39"/>
  <c r="AG96" i="39"/>
  <c r="AF96" i="39"/>
  <c r="AJ95" i="39"/>
  <c r="AI95" i="39"/>
  <c r="AH95" i="39"/>
  <c r="AG95" i="39"/>
  <c r="AF95" i="39"/>
  <c r="AJ94" i="39"/>
  <c r="AI94" i="39"/>
  <c r="AH94" i="39"/>
  <c r="AG94" i="39"/>
  <c r="AF94" i="39"/>
  <c r="AJ93" i="39"/>
  <c r="AI93" i="39"/>
  <c r="AH93" i="39"/>
  <c r="AG93" i="39"/>
  <c r="AF93" i="39"/>
  <c r="AJ92" i="39"/>
  <c r="AI92" i="39"/>
  <c r="AH92" i="39"/>
  <c r="AG92" i="39"/>
  <c r="AF92" i="39"/>
  <c r="AJ91" i="39"/>
  <c r="AI91" i="39"/>
  <c r="AH91" i="39"/>
  <c r="AG91" i="39"/>
  <c r="AF91" i="39"/>
  <c r="AJ90" i="39"/>
  <c r="AI90" i="39"/>
  <c r="AH90" i="39"/>
  <c r="AG90" i="39"/>
  <c r="AF90" i="39"/>
  <c r="AJ89" i="39"/>
  <c r="AI89" i="39"/>
  <c r="AH89" i="39"/>
  <c r="AG89" i="39"/>
  <c r="AF89" i="39"/>
  <c r="AJ88" i="39"/>
  <c r="AI88" i="39"/>
  <c r="AH88" i="39"/>
  <c r="AG88" i="39"/>
  <c r="AF88" i="39"/>
  <c r="AJ87" i="39"/>
  <c r="AI87" i="39"/>
  <c r="AH87" i="39"/>
  <c r="AG87" i="39"/>
  <c r="AF87" i="39"/>
  <c r="AJ86" i="39"/>
  <c r="AI86" i="39"/>
  <c r="AH86" i="39"/>
  <c r="AG86" i="39"/>
  <c r="AF86" i="39"/>
  <c r="AJ85" i="39"/>
  <c r="AI85" i="39"/>
  <c r="AH85" i="39"/>
  <c r="AG85" i="39"/>
  <c r="AF85" i="39"/>
  <c r="AJ84" i="39"/>
  <c r="AI84" i="39"/>
  <c r="AH84" i="39"/>
  <c r="AG84" i="39"/>
  <c r="AF84" i="39"/>
  <c r="AJ83" i="39"/>
  <c r="AI83" i="39"/>
  <c r="AH83" i="39"/>
  <c r="AG83" i="39"/>
  <c r="AF83" i="39"/>
  <c r="AJ82" i="39"/>
  <c r="AI82" i="39"/>
  <c r="AH82" i="39"/>
  <c r="AG82" i="39"/>
  <c r="AF82" i="39"/>
  <c r="AJ81" i="39"/>
  <c r="AI81" i="39"/>
  <c r="AH81" i="39"/>
  <c r="AG81" i="39"/>
  <c r="AF81" i="39"/>
  <c r="AJ80" i="39"/>
  <c r="AI80" i="39"/>
  <c r="AH80" i="39"/>
  <c r="AG80" i="39"/>
  <c r="AF80" i="39"/>
  <c r="AJ79" i="39"/>
  <c r="AI79" i="39"/>
  <c r="AH79" i="39"/>
  <c r="AG79" i="39"/>
  <c r="AF79" i="39"/>
  <c r="AJ78" i="39"/>
  <c r="AI78" i="39"/>
  <c r="AH78" i="39"/>
  <c r="AG78" i="39"/>
  <c r="AF78" i="39"/>
  <c r="AJ77" i="39"/>
  <c r="AI77" i="39"/>
  <c r="AH77" i="39"/>
  <c r="AG77" i="39"/>
  <c r="AF77" i="39"/>
  <c r="AJ76" i="39"/>
  <c r="AI76" i="39"/>
  <c r="AH76" i="39"/>
  <c r="AG76" i="39"/>
  <c r="AF76" i="39"/>
  <c r="AJ75" i="39"/>
  <c r="AI75" i="39"/>
  <c r="AH75" i="39"/>
  <c r="AG75" i="39"/>
  <c r="AF75" i="39"/>
  <c r="AJ74" i="39"/>
  <c r="AI74" i="39"/>
  <c r="AH74" i="39"/>
  <c r="AG74" i="39"/>
  <c r="AF74" i="39"/>
  <c r="AJ73" i="39"/>
  <c r="AI73" i="39"/>
  <c r="AH73" i="39"/>
  <c r="AG73" i="39"/>
  <c r="AF73" i="39"/>
  <c r="AJ72" i="39"/>
  <c r="AI72" i="39"/>
  <c r="AH72" i="39"/>
  <c r="AG72" i="39"/>
  <c r="AF72" i="39"/>
  <c r="AJ71" i="39"/>
  <c r="AI71" i="39"/>
  <c r="AH71" i="39"/>
  <c r="AG71" i="39"/>
  <c r="AF71" i="39"/>
  <c r="AJ70" i="39"/>
  <c r="AI70" i="39"/>
  <c r="AH70" i="39"/>
  <c r="AG70" i="39"/>
  <c r="AF70" i="39"/>
  <c r="AJ69" i="39"/>
  <c r="AI69" i="39"/>
  <c r="AH69" i="39"/>
  <c r="AG69" i="39"/>
  <c r="AF69" i="39"/>
  <c r="AJ68" i="39"/>
  <c r="AI68" i="39"/>
  <c r="AH68" i="39"/>
  <c r="AG68" i="39"/>
  <c r="AF68" i="39"/>
  <c r="AJ67" i="39"/>
  <c r="AI67" i="39"/>
  <c r="AH67" i="39"/>
  <c r="AG67" i="39"/>
  <c r="AF67" i="39"/>
  <c r="AJ66" i="39"/>
  <c r="AI66" i="39"/>
  <c r="AH66" i="39"/>
  <c r="AG66" i="39"/>
  <c r="AF66" i="39"/>
  <c r="AJ65" i="39"/>
  <c r="AI65" i="39"/>
  <c r="AH65" i="39"/>
  <c r="AG65" i="39"/>
  <c r="AF65" i="39"/>
  <c r="AJ64" i="39"/>
  <c r="AI64" i="39"/>
  <c r="AH64" i="39"/>
  <c r="AG64" i="39"/>
  <c r="AF64" i="39"/>
  <c r="AJ63" i="39"/>
  <c r="AI63" i="39"/>
  <c r="AH63" i="39"/>
  <c r="AG63" i="39"/>
  <c r="AF63" i="39"/>
  <c r="AJ62" i="39"/>
  <c r="AI62" i="39"/>
  <c r="AH62" i="39"/>
  <c r="AG62" i="39"/>
  <c r="AF62" i="39"/>
  <c r="AJ61" i="39"/>
  <c r="AI61" i="39"/>
  <c r="AH61" i="39"/>
  <c r="AG61" i="39"/>
  <c r="AF61" i="39"/>
  <c r="AJ60" i="39"/>
  <c r="AI60" i="39"/>
  <c r="AH60" i="39"/>
  <c r="AG60" i="39"/>
  <c r="AF60" i="39"/>
  <c r="AJ59" i="39"/>
  <c r="AI59" i="39"/>
  <c r="AH59" i="39"/>
  <c r="AG59" i="39"/>
  <c r="AF59" i="39"/>
  <c r="AJ58" i="39"/>
  <c r="AI58" i="39"/>
  <c r="AH58" i="39"/>
  <c r="AG58" i="39"/>
  <c r="AF58" i="39"/>
  <c r="AJ57" i="39"/>
  <c r="AI57" i="39"/>
  <c r="AH57" i="39"/>
  <c r="AG57" i="39"/>
  <c r="AF57" i="39"/>
  <c r="AJ56" i="39"/>
  <c r="AI56" i="39"/>
  <c r="AH56" i="39"/>
  <c r="AG56" i="39"/>
  <c r="AF56" i="39"/>
  <c r="AJ55" i="39"/>
  <c r="AI55" i="39"/>
  <c r="AH55" i="39"/>
  <c r="AG55" i="39"/>
  <c r="AF55" i="39"/>
  <c r="AJ54" i="39"/>
  <c r="AI54" i="39"/>
  <c r="AH54" i="39"/>
  <c r="AG54" i="39"/>
  <c r="AF54" i="39"/>
  <c r="AJ53" i="39"/>
  <c r="AI53" i="39"/>
  <c r="AH53" i="39"/>
  <c r="AG53" i="39"/>
  <c r="AF53" i="39"/>
  <c r="AJ52" i="39"/>
  <c r="AI52" i="39"/>
  <c r="AH52" i="39"/>
  <c r="AG52" i="39"/>
  <c r="AF52" i="39"/>
  <c r="AJ51" i="39"/>
  <c r="AI51" i="39"/>
  <c r="AH51" i="39"/>
  <c r="AG51" i="39"/>
  <c r="AF51" i="39"/>
  <c r="AJ50" i="39"/>
  <c r="AI50" i="39"/>
  <c r="AH50" i="39"/>
  <c r="AG50" i="39"/>
  <c r="AF50" i="39"/>
  <c r="AJ49" i="39"/>
  <c r="AI49" i="39"/>
  <c r="AH49" i="39"/>
  <c r="AG49" i="39"/>
  <c r="AF49" i="39"/>
  <c r="AJ48" i="39"/>
  <c r="AI48" i="39"/>
  <c r="AH48" i="39"/>
  <c r="AG48" i="39"/>
  <c r="AF48" i="39"/>
  <c r="AJ47" i="39"/>
  <c r="AI47" i="39"/>
  <c r="AH47" i="39"/>
  <c r="AG47" i="39"/>
  <c r="AF47" i="39"/>
  <c r="AJ46" i="39"/>
  <c r="AI46" i="39"/>
  <c r="AH46" i="39"/>
  <c r="AG46" i="39"/>
  <c r="AF46" i="39"/>
  <c r="AJ45" i="39"/>
  <c r="AI45" i="39"/>
  <c r="AH45" i="39"/>
  <c r="AG45" i="39"/>
  <c r="AF45" i="39"/>
  <c r="AJ44" i="39"/>
  <c r="AI44" i="39"/>
  <c r="AH44" i="39"/>
  <c r="AG44" i="39"/>
  <c r="AF44" i="39"/>
  <c r="AJ43" i="39"/>
  <c r="AI43" i="39"/>
  <c r="AH43" i="39"/>
  <c r="AG43" i="39"/>
  <c r="AF43" i="39"/>
  <c r="AJ42" i="39"/>
  <c r="AI42" i="39"/>
  <c r="AH42" i="39"/>
  <c r="AG42" i="39"/>
  <c r="AF42" i="39"/>
  <c r="AJ41" i="39"/>
  <c r="AI41" i="39"/>
  <c r="AH41" i="39"/>
  <c r="AG41" i="39"/>
  <c r="AF41" i="39"/>
  <c r="AJ40" i="39"/>
  <c r="AI40" i="39"/>
  <c r="AH40" i="39"/>
  <c r="AG40" i="39"/>
  <c r="AF40" i="39"/>
  <c r="AJ39" i="39"/>
  <c r="AI39" i="39"/>
  <c r="AH39" i="39"/>
  <c r="AG39" i="39"/>
  <c r="AF39" i="39"/>
  <c r="AJ38" i="39"/>
  <c r="AI38" i="39"/>
  <c r="AH38" i="39"/>
  <c r="AG38" i="39"/>
  <c r="AF38" i="39"/>
  <c r="AJ37" i="39"/>
  <c r="AI37" i="39"/>
  <c r="AH37" i="39"/>
  <c r="AG37" i="39"/>
  <c r="AF37" i="39"/>
  <c r="AJ36" i="39"/>
  <c r="AI36" i="39"/>
  <c r="AH36" i="39"/>
  <c r="AG36" i="39"/>
  <c r="AF36" i="39"/>
  <c r="AJ35" i="39"/>
  <c r="AI35" i="39"/>
  <c r="AH35" i="39"/>
  <c r="AG35" i="39"/>
  <c r="AF35" i="39"/>
  <c r="AJ34" i="39"/>
  <c r="AI34" i="39"/>
  <c r="AH34" i="39"/>
  <c r="AG34" i="39"/>
  <c r="AF34" i="39"/>
  <c r="AJ33" i="39"/>
  <c r="AI33" i="39"/>
  <c r="AH33" i="39"/>
  <c r="AG33" i="39"/>
  <c r="AF33" i="39"/>
  <c r="AJ32" i="39"/>
  <c r="AI32" i="39"/>
  <c r="AH32" i="39"/>
  <c r="AG32" i="39"/>
  <c r="AF32" i="39"/>
  <c r="AJ31" i="39"/>
  <c r="AI31" i="39"/>
  <c r="AH31" i="39"/>
  <c r="AG31" i="39"/>
  <c r="AF31" i="39"/>
  <c r="AJ30" i="39"/>
  <c r="AI30" i="39"/>
  <c r="AH30" i="39"/>
  <c r="AG30" i="39"/>
  <c r="AF30" i="39"/>
  <c r="AJ29" i="39"/>
  <c r="AI29" i="39"/>
  <c r="AH29" i="39"/>
  <c r="AG29" i="39"/>
  <c r="AF29" i="39"/>
  <c r="AJ28" i="39"/>
  <c r="AI28" i="39"/>
  <c r="AH28" i="39"/>
  <c r="AG28" i="39"/>
  <c r="AF28" i="39"/>
  <c r="AJ27" i="39"/>
  <c r="AI27" i="39"/>
  <c r="AH27" i="39"/>
  <c r="AG27" i="39"/>
  <c r="AF27" i="39"/>
  <c r="AJ26" i="39"/>
  <c r="AI26" i="39"/>
  <c r="AH26" i="39"/>
  <c r="AG26" i="39"/>
  <c r="AF26" i="39"/>
  <c r="AJ25" i="39"/>
  <c r="AI25" i="39"/>
  <c r="AH25" i="39"/>
  <c r="AG25" i="39"/>
  <c r="AF25" i="39"/>
  <c r="AJ24" i="39"/>
  <c r="AI24" i="39"/>
  <c r="AH24" i="39"/>
  <c r="AG24" i="39"/>
  <c r="AF24" i="39"/>
  <c r="AJ23" i="39"/>
  <c r="AI23" i="39"/>
  <c r="AH23" i="39"/>
  <c r="AG23" i="39"/>
  <c r="AF23" i="39"/>
  <c r="AJ22" i="39"/>
  <c r="AI22" i="39"/>
  <c r="AH22" i="39"/>
  <c r="AG22" i="39"/>
  <c r="AF22" i="39"/>
  <c r="AJ21" i="39"/>
  <c r="AI21" i="39"/>
  <c r="AH21" i="39"/>
  <c r="AG21" i="39"/>
  <c r="AF21" i="39"/>
  <c r="AJ20" i="39"/>
  <c r="AI20" i="39"/>
  <c r="AH20" i="39"/>
  <c r="AG20" i="39"/>
  <c r="AF20" i="39"/>
  <c r="AJ19" i="39"/>
  <c r="AI19" i="39"/>
  <c r="AH19" i="39"/>
  <c r="AG19" i="39"/>
  <c r="AF19" i="39"/>
  <c r="AJ18" i="39"/>
  <c r="AI18" i="39"/>
  <c r="AH18" i="39"/>
  <c r="AG18" i="39"/>
  <c r="AF18" i="39"/>
  <c r="AJ17" i="39"/>
  <c r="AI17" i="39"/>
  <c r="AH17" i="39"/>
  <c r="AG17" i="39"/>
  <c r="AF17" i="39"/>
  <c r="AJ16" i="39"/>
  <c r="AI16" i="39"/>
  <c r="AH16" i="39"/>
  <c r="AG16" i="39"/>
  <c r="AF16" i="39"/>
  <c r="AJ15" i="39"/>
  <c r="AI15" i="39"/>
  <c r="AH15" i="39"/>
  <c r="AG15" i="39"/>
  <c r="AF15" i="39"/>
  <c r="AJ14" i="39"/>
  <c r="AI14" i="39"/>
  <c r="AH14" i="39"/>
  <c r="AG14" i="39"/>
  <c r="AF14" i="39"/>
  <c r="AJ13" i="39"/>
  <c r="AI13" i="39"/>
  <c r="AH13" i="39"/>
  <c r="AG13" i="39"/>
  <c r="AF13" i="39"/>
  <c r="AJ12" i="39"/>
  <c r="AI12" i="39"/>
  <c r="AH12" i="39"/>
  <c r="AG12" i="39"/>
  <c r="AF12" i="39"/>
  <c r="AJ11" i="39"/>
  <c r="AI11" i="39"/>
  <c r="AH11" i="39"/>
  <c r="AG11" i="39"/>
  <c r="AF11" i="39"/>
  <c r="AJ10" i="39"/>
  <c r="AI10" i="39"/>
  <c r="AH10" i="39"/>
  <c r="AG10" i="39"/>
  <c r="AF10" i="39"/>
  <c r="AJ9" i="39"/>
  <c r="AI9" i="39"/>
  <c r="AH9" i="39"/>
  <c r="AG9" i="39"/>
  <c r="AF9" i="39"/>
  <c r="AJ8" i="39"/>
  <c r="AI8" i="39"/>
  <c r="AH8" i="39"/>
  <c r="AG8" i="39"/>
  <c r="AF8" i="39"/>
  <c r="AJ7" i="39"/>
  <c r="AI7" i="39"/>
  <c r="AH7" i="39"/>
  <c r="AG7" i="39"/>
  <c r="AF7" i="39"/>
  <c r="AJ6" i="39"/>
  <c r="AI6" i="39"/>
  <c r="AH6" i="39"/>
  <c r="AG6" i="39"/>
  <c r="AF6" i="39"/>
  <c r="AJ5" i="39"/>
  <c r="AI5" i="39"/>
  <c r="AH5" i="39"/>
  <c r="AG5" i="39"/>
  <c r="AF5" i="39"/>
  <c r="AJ4" i="39"/>
  <c r="AI4" i="39"/>
  <c r="AH4" i="39"/>
  <c r="AG4" i="39"/>
  <c r="AF4" i="39"/>
  <c r="AJ3" i="39"/>
  <c r="AI3" i="39"/>
  <c r="AH3" i="39"/>
  <c r="AG3" i="39"/>
  <c r="AF3" i="39"/>
  <c r="AE101" i="39"/>
  <c r="AE100" i="39"/>
  <c r="AE99" i="39"/>
  <c r="AE98" i="39"/>
  <c r="AE96" i="39"/>
  <c r="AE95" i="39"/>
  <c r="AE94" i="39"/>
  <c r="AE93" i="39"/>
  <c r="AE92" i="39"/>
  <c r="AE91" i="39"/>
  <c r="AE90" i="39"/>
  <c r="AE89" i="39"/>
  <c r="AE88" i="39"/>
  <c r="AE87" i="39"/>
  <c r="AE86" i="39"/>
  <c r="AE85" i="39"/>
  <c r="AE84" i="39"/>
  <c r="AE83" i="39"/>
  <c r="AE82" i="39"/>
  <c r="AE81" i="39"/>
  <c r="AE80" i="39"/>
  <c r="AE79" i="39"/>
  <c r="AE78" i="39"/>
  <c r="AE77" i="39"/>
  <c r="AE76" i="39"/>
  <c r="AE75" i="39"/>
  <c r="AE74" i="39"/>
  <c r="AE73" i="39"/>
  <c r="AE72" i="39"/>
  <c r="AE71" i="39"/>
  <c r="AE70" i="39"/>
  <c r="AE69" i="39"/>
  <c r="AE68" i="39"/>
  <c r="AE67" i="39"/>
  <c r="AE66" i="39"/>
  <c r="AE65" i="39"/>
  <c r="AE64" i="39"/>
  <c r="AE63" i="39"/>
  <c r="AE62" i="39"/>
  <c r="AE61" i="39"/>
  <c r="AE60" i="39"/>
  <c r="AE59" i="39"/>
  <c r="AE58" i="39"/>
  <c r="AE57" i="39"/>
  <c r="AE56" i="39"/>
  <c r="AE55" i="39"/>
  <c r="AE54" i="39"/>
  <c r="AE53" i="39"/>
  <c r="AE52" i="39"/>
  <c r="AE51" i="39"/>
  <c r="AE50" i="39"/>
  <c r="AE49" i="39"/>
  <c r="AE48" i="39"/>
  <c r="AE47" i="39"/>
  <c r="AE46" i="39"/>
  <c r="AE45" i="39"/>
  <c r="AE44" i="39"/>
  <c r="AE43" i="39"/>
  <c r="AE42" i="39"/>
  <c r="AE41" i="39"/>
  <c r="AE40" i="39"/>
  <c r="AE39" i="39"/>
  <c r="AE38" i="39"/>
  <c r="AE37" i="39"/>
  <c r="AE36" i="39"/>
  <c r="AE35" i="39"/>
  <c r="AE34" i="39"/>
  <c r="AE33" i="39"/>
  <c r="AE32" i="39"/>
  <c r="AE31" i="39"/>
  <c r="AE30" i="39"/>
  <c r="AE29" i="39"/>
  <c r="AE28" i="39"/>
  <c r="AE27" i="39"/>
  <c r="AE26" i="39"/>
  <c r="AE25" i="39"/>
  <c r="AE24" i="39"/>
  <c r="AE23" i="39"/>
  <c r="AE22" i="39"/>
  <c r="AE21" i="39"/>
  <c r="AE20" i="39"/>
  <c r="AE19" i="39"/>
  <c r="AE18" i="39"/>
  <c r="AE17" i="39"/>
  <c r="AE16" i="39"/>
  <c r="AE15" i="39"/>
  <c r="AE14" i="39"/>
  <c r="AE13" i="39"/>
  <c r="AE12" i="39"/>
  <c r="AE11" i="39"/>
  <c r="AE10" i="39"/>
  <c r="AE9" i="39"/>
  <c r="AE8" i="39"/>
  <c r="AE7" i="39"/>
  <c r="AE6" i="39"/>
  <c r="AE5" i="39"/>
  <c r="AE4" i="39"/>
  <c r="AE3" i="39"/>
  <c r="X102" i="39"/>
  <c r="W102" i="39"/>
  <c r="V102" i="39"/>
  <c r="U102" i="39"/>
  <c r="T102" i="39"/>
  <c r="S102" i="39"/>
  <c r="R102" i="39"/>
  <c r="Q102" i="39"/>
  <c r="P102" i="39"/>
  <c r="O102" i="39"/>
  <c r="N102" i="39"/>
  <c r="N102" i="52" s="1"/>
  <c r="M102" i="39"/>
  <c r="L102" i="39"/>
  <c r="K102" i="39"/>
  <c r="J102" i="39"/>
  <c r="X101" i="39"/>
  <c r="W101" i="39"/>
  <c r="V101" i="39"/>
  <c r="U101" i="39"/>
  <c r="T101" i="39"/>
  <c r="S101" i="39"/>
  <c r="T101" i="52" s="1"/>
  <c r="R101" i="39"/>
  <c r="Q101" i="39"/>
  <c r="P101" i="39"/>
  <c r="O101" i="39"/>
  <c r="N101" i="39"/>
  <c r="M101" i="39"/>
  <c r="L101" i="39"/>
  <c r="K101" i="39"/>
  <c r="K101" i="52" s="1"/>
  <c r="J101" i="39"/>
  <c r="X100" i="39"/>
  <c r="W100" i="39"/>
  <c r="V100" i="39"/>
  <c r="U100" i="39"/>
  <c r="T100" i="39"/>
  <c r="S100" i="39"/>
  <c r="R100" i="39"/>
  <c r="S100" i="52" s="1"/>
  <c r="Q100" i="39"/>
  <c r="P100" i="39"/>
  <c r="O100" i="39"/>
  <c r="N100" i="39"/>
  <c r="M100" i="39"/>
  <c r="L100" i="39"/>
  <c r="K100" i="39"/>
  <c r="J100" i="39"/>
  <c r="X99" i="39"/>
  <c r="W99" i="39"/>
  <c r="X99" i="52" s="1"/>
  <c r="V99" i="39"/>
  <c r="U99" i="39"/>
  <c r="T99" i="39"/>
  <c r="S99" i="39"/>
  <c r="S99" i="51" s="1"/>
  <c r="R99" i="39"/>
  <c r="Q99" i="39"/>
  <c r="P99" i="39"/>
  <c r="O99" i="39"/>
  <c r="N99" i="39"/>
  <c r="M99" i="39"/>
  <c r="L99" i="39"/>
  <c r="K99" i="39"/>
  <c r="J99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X97" i="39"/>
  <c r="W97" i="39"/>
  <c r="V97" i="39"/>
  <c r="U97" i="39"/>
  <c r="T97" i="39"/>
  <c r="S97" i="39"/>
  <c r="T97" i="51" s="1"/>
  <c r="R97" i="39"/>
  <c r="Q97" i="39"/>
  <c r="P97" i="39"/>
  <c r="O97" i="39"/>
  <c r="N97" i="39"/>
  <c r="M97" i="39"/>
  <c r="L97" i="39"/>
  <c r="K97" i="39"/>
  <c r="J97" i="39"/>
  <c r="X96" i="39"/>
  <c r="W96" i="39"/>
  <c r="V96" i="39"/>
  <c r="U96" i="39"/>
  <c r="T96" i="39"/>
  <c r="S96" i="39"/>
  <c r="R96" i="39"/>
  <c r="Q96" i="39"/>
  <c r="P96" i="39"/>
  <c r="P96" i="52" s="1"/>
  <c r="O96" i="39"/>
  <c r="N96" i="39"/>
  <c r="O96" i="52" s="1"/>
  <c r="M96" i="39"/>
  <c r="L96" i="39"/>
  <c r="M96" i="52" s="1"/>
  <c r="K96" i="39"/>
  <c r="J96" i="39"/>
  <c r="X95" i="39"/>
  <c r="W95" i="39"/>
  <c r="V95" i="39"/>
  <c r="U95" i="39"/>
  <c r="V95" i="52" s="1"/>
  <c r="T95" i="39"/>
  <c r="S95" i="39"/>
  <c r="R95" i="39"/>
  <c r="Q95" i="39"/>
  <c r="P95" i="39"/>
  <c r="O95" i="39"/>
  <c r="N95" i="39"/>
  <c r="M95" i="39"/>
  <c r="L95" i="39"/>
  <c r="K95" i="39"/>
  <c r="J95" i="39"/>
  <c r="X94" i="39"/>
  <c r="W94" i="39"/>
  <c r="V94" i="39"/>
  <c r="U94" i="39"/>
  <c r="T94" i="39"/>
  <c r="S94" i="39"/>
  <c r="R94" i="39"/>
  <c r="S94" i="52" s="1"/>
  <c r="Q94" i="39"/>
  <c r="P94" i="39"/>
  <c r="O94" i="39"/>
  <c r="N94" i="39"/>
  <c r="M94" i="39"/>
  <c r="L94" i="39"/>
  <c r="K94" i="39"/>
  <c r="J94" i="39"/>
  <c r="X93" i="39"/>
  <c r="W93" i="39"/>
  <c r="V93" i="39"/>
  <c r="U93" i="39"/>
  <c r="T93" i="39"/>
  <c r="S93" i="39"/>
  <c r="T93" i="51" s="1"/>
  <c r="R93" i="39"/>
  <c r="Q93" i="39"/>
  <c r="R93" i="52" s="1"/>
  <c r="P93" i="39"/>
  <c r="O93" i="39"/>
  <c r="N93" i="39"/>
  <c r="M93" i="39"/>
  <c r="L93" i="39"/>
  <c r="K93" i="39"/>
  <c r="J93" i="39"/>
  <c r="X92" i="39"/>
  <c r="W92" i="39"/>
  <c r="V92" i="39"/>
  <c r="U92" i="39"/>
  <c r="T92" i="39"/>
  <c r="T92" i="52" s="1"/>
  <c r="S92" i="39"/>
  <c r="R92" i="39"/>
  <c r="S92" i="52" s="1"/>
  <c r="Q92" i="39"/>
  <c r="P92" i="39"/>
  <c r="O92" i="39"/>
  <c r="N92" i="39"/>
  <c r="M92" i="39"/>
  <c r="L92" i="39"/>
  <c r="K92" i="39"/>
  <c r="J92" i="39"/>
  <c r="X91" i="39"/>
  <c r="W91" i="39"/>
  <c r="X91" i="52" s="1"/>
  <c r="V91" i="39"/>
  <c r="U91" i="39"/>
  <c r="T91" i="39"/>
  <c r="S91" i="39"/>
  <c r="R91" i="39"/>
  <c r="Q91" i="39"/>
  <c r="R91" i="51" s="1"/>
  <c r="P91" i="39"/>
  <c r="O91" i="39"/>
  <c r="P91" i="52" s="1"/>
  <c r="N91" i="39"/>
  <c r="M91" i="39"/>
  <c r="L91" i="39"/>
  <c r="K91" i="39"/>
  <c r="J91" i="39"/>
  <c r="X90" i="39"/>
  <c r="W90" i="39"/>
  <c r="V90" i="39"/>
  <c r="U90" i="39"/>
  <c r="T90" i="39"/>
  <c r="S90" i="39"/>
  <c r="R90" i="39"/>
  <c r="R90" i="52" s="1"/>
  <c r="Q90" i="39"/>
  <c r="P90" i="39"/>
  <c r="O90" i="39"/>
  <c r="N90" i="39"/>
  <c r="O90" i="52" s="1"/>
  <c r="M90" i="39"/>
  <c r="L90" i="39"/>
  <c r="K90" i="39"/>
  <c r="J90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X88" i="39"/>
  <c r="W88" i="39"/>
  <c r="V88" i="39"/>
  <c r="W88" i="52" s="1"/>
  <c r="U88" i="39"/>
  <c r="T88" i="39"/>
  <c r="S88" i="39"/>
  <c r="R88" i="39"/>
  <c r="Q88" i="39"/>
  <c r="P88" i="39"/>
  <c r="O88" i="39"/>
  <c r="N88" i="39"/>
  <c r="M88" i="39"/>
  <c r="L88" i="39"/>
  <c r="M88" i="52" s="1"/>
  <c r="K88" i="39"/>
  <c r="J88" i="39"/>
  <c r="X87" i="39"/>
  <c r="W87" i="39"/>
  <c r="V87" i="39"/>
  <c r="U87" i="39"/>
  <c r="T87" i="39"/>
  <c r="S87" i="39"/>
  <c r="T87" i="51" s="1"/>
  <c r="R87" i="39"/>
  <c r="Q87" i="39"/>
  <c r="P87" i="39"/>
  <c r="O87" i="39"/>
  <c r="N87" i="39"/>
  <c r="M87" i="39"/>
  <c r="M87" i="52" s="1"/>
  <c r="L87" i="39"/>
  <c r="K87" i="39"/>
  <c r="J87" i="39"/>
  <c r="X85" i="39"/>
  <c r="W85" i="39"/>
  <c r="V85" i="39"/>
  <c r="U85" i="39"/>
  <c r="T85" i="39"/>
  <c r="U85" i="51" s="1"/>
  <c r="S85" i="39"/>
  <c r="R85" i="39"/>
  <c r="Q85" i="39"/>
  <c r="P85" i="39"/>
  <c r="O85" i="39"/>
  <c r="N85" i="39"/>
  <c r="M85" i="39"/>
  <c r="L85" i="39"/>
  <c r="M85" i="52" s="1"/>
  <c r="K85" i="39"/>
  <c r="J85" i="39"/>
  <c r="X84" i="39"/>
  <c r="W84" i="39"/>
  <c r="V84" i="39"/>
  <c r="U84" i="39"/>
  <c r="U84" i="51" s="1"/>
  <c r="T84" i="39"/>
  <c r="S84" i="39"/>
  <c r="T84" i="52" s="1"/>
  <c r="R84" i="39"/>
  <c r="Q84" i="39"/>
  <c r="P84" i="39"/>
  <c r="O84" i="39"/>
  <c r="N84" i="39"/>
  <c r="M84" i="39"/>
  <c r="L84" i="39"/>
  <c r="K84" i="39"/>
  <c r="J84" i="39"/>
  <c r="X83" i="39"/>
  <c r="W83" i="39"/>
  <c r="V83" i="39"/>
  <c r="U83" i="39"/>
  <c r="T83" i="39"/>
  <c r="S83" i="39"/>
  <c r="R83" i="39"/>
  <c r="S83" i="51" s="1"/>
  <c r="Q83" i="39"/>
  <c r="P83" i="39"/>
  <c r="O83" i="39"/>
  <c r="N83" i="39"/>
  <c r="M83" i="39"/>
  <c r="L83" i="39"/>
  <c r="L83" i="52" s="1"/>
  <c r="K83" i="39"/>
  <c r="J83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X81" i="39"/>
  <c r="W81" i="39"/>
  <c r="V81" i="39"/>
  <c r="U81" i="39"/>
  <c r="T81" i="39"/>
  <c r="S81" i="39"/>
  <c r="R81" i="39"/>
  <c r="R81" i="52" s="1"/>
  <c r="Q81" i="39"/>
  <c r="P81" i="39"/>
  <c r="Q81" i="52" s="1"/>
  <c r="O81" i="39"/>
  <c r="N81" i="39"/>
  <c r="M81" i="39"/>
  <c r="L81" i="39"/>
  <c r="K81" i="39"/>
  <c r="J81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X79" i="39"/>
  <c r="W79" i="39"/>
  <c r="V79" i="39"/>
  <c r="U79" i="39"/>
  <c r="T79" i="39"/>
  <c r="U79" i="52" s="1"/>
  <c r="S79" i="39"/>
  <c r="R79" i="39"/>
  <c r="Q79" i="39"/>
  <c r="P79" i="39"/>
  <c r="O79" i="39"/>
  <c r="N79" i="39"/>
  <c r="N79" i="52" s="1"/>
  <c r="M79" i="39"/>
  <c r="L79" i="39"/>
  <c r="M79" i="52" s="1"/>
  <c r="K79" i="39"/>
  <c r="J79" i="39"/>
  <c r="X78" i="39"/>
  <c r="W78" i="39"/>
  <c r="W78" i="52" s="1"/>
  <c r="V78" i="39"/>
  <c r="U78" i="39"/>
  <c r="U78" i="52" s="1"/>
  <c r="T78" i="39"/>
  <c r="S78" i="39"/>
  <c r="R78" i="39"/>
  <c r="Q78" i="39"/>
  <c r="P78" i="39"/>
  <c r="O78" i="39"/>
  <c r="N78" i="39"/>
  <c r="M78" i="39"/>
  <c r="L78" i="39"/>
  <c r="K78" i="39"/>
  <c r="L78" i="52" s="1"/>
  <c r="J78" i="39"/>
  <c r="X77" i="39"/>
  <c r="W77" i="39"/>
  <c r="V77" i="39"/>
  <c r="U77" i="39"/>
  <c r="T77" i="39"/>
  <c r="S77" i="39"/>
  <c r="R77" i="39"/>
  <c r="S77" i="52" s="1"/>
  <c r="Q77" i="39"/>
  <c r="P77" i="39"/>
  <c r="O77" i="39"/>
  <c r="N77" i="39"/>
  <c r="M77" i="39"/>
  <c r="L77" i="39"/>
  <c r="K77" i="39"/>
  <c r="J77" i="39"/>
  <c r="X76" i="39"/>
  <c r="W76" i="39"/>
  <c r="V76" i="39"/>
  <c r="U76" i="39"/>
  <c r="T76" i="39"/>
  <c r="S76" i="39"/>
  <c r="T76" i="51" s="1"/>
  <c r="R76" i="39"/>
  <c r="Q76" i="39"/>
  <c r="R76" i="52" s="1"/>
  <c r="P76" i="39"/>
  <c r="O76" i="39"/>
  <c r="N76" i="39"/>
  <c r="M76" i="39"/>
  <c r="L76" i="39"/>
  <c r="K76" i="39"/>
  <c r="J76" i="39"/>
  <c r="X75" i="39"/>
  <c r="W75" i="39"/>
  <c r="V75" i="39"/>
  <c r="U75" i="39"/>
  <c r="T75" i="39"/>
  <c r="S75" i="39"/>
  <c r="R75" i="39"/>
  <c r="R75" i="52" s="1"/>
  <c r="Q75" i="39"/>
  <c r="P75" i="39"/>
  <c r="O75" i="39"/>
  <c r="N75" i="39"/>
  <c r="M75" i="39"/>
  <c r="L75" i="39"/>
  <c r="K75" i="39"/>
  <c r="J75" i="39"/>
  <c r="X74" i="39"/>
  <c r="W74" i="39"/>
  <c r="V74" i="39"/>
  <c r="U74" i="39"/>
  <c r="T74" i="39"/>
  <c r="S74" i="39"/>
  <c r="R74" i="39"/>
  <c r="Q74" i="39"/>
  <c r="P74" i="39"/>
  <c r="O74" i="39"/>
  <c r="P74" i="52" s="1"/>
  <c r="N74" i="39"/>
  <c r="M74" i="39"/>
  <c r="L74" i="39"/>
  <c r="K74" i="39"/>
  <c r="J74" i="39"/>
  <c r="X73" i="39"/>
  <c r="W73" i="39"/>
  <c r="V73" i="39"/>
  <c r="U73" i="39"/>
  <c r="T73" i="39"/>
  <c r="S73" i="39"/>
  <c r="R73" i="39"/>
  <c r="Q73" i="39"/>
  <c r="P73" i="39"/>
  <c r="Q73" i="52" s="1"/>
  <c r="O73" i="39"/>
  <c r="N73" i="39"/>
  <c r="O73" i="52" s="1"/>
  <c r="M73" i="39"/>
  <c r="L73" i="39"/>
  <c r="K73" i="39"/>
  <c r="J73" i="39"/>
  <c r="X72" i="39"/>
  <c r="W72" i="39"/>
  <c r="V72" i="39"/>
  <c r="U72" i="39"/>
  <c r="T72" i="39"/>
  <c r="S72" i="39"/>
  <c r="R72" i="39"/>
  <c r="Q72" i="39"/>
  <c r="Q72" i="52" s="1"/>
  <c r="P72" i="39"/>
  <c r="O72" i="39"/>
  <c r="N72" i="39"/>
  <c r="M72" i="39"/>
  <c r="L72" i="39"/>
  <c r="K72" i="39"/>
  <c r="J72" i="39"/>
  <c r="X71" i="39"/>
  <c r="W71" i="39"/>
  <c r="V71" i="39"/>
  <c r="U71" i="39"/>
  <c r="T71" i="39"/>
  <c r="T71" i="51" s="1"/>
  <c r="S71" i="39"/>
  <c r="R71" i="39"/>
  <c r="Q71" i="39"/>
  <c r="P71" i="39"/>
  <c r="O71" i="39"/>
  <c r="N71" i="39"/>
  <c r="M71" i="39"/>
  <c r="L71" i="39"/>
  <c r="M71" i="52" s="1"/>
  <c r="K71" i="39"/>
  <c r="J71" i="39"/>
  <c r="X70" i="39"/>
  <c r="W70" i="39"/>
  <c r="V70" i="39"/>
  <c r="U70" i="39"/>
  <c r="V70" i="52" s="1"/>
  <c r="T70" i="39"/>
  <c r="S70" i="39"/>
  <c r="S70" i="52" s="1"/>
  <c r="R70" i="39"/>
  <c r="Q70" i="39"/>
  <c r="P70" i="39"/>
  <c r="O70" i="39"/>
  <c r="O70" i="52" s="1"/>
  <c r="N70" i="39"/>
  <c r="M70" i="39"/>
  <c r="N70" i="52" s="1"/>
  <c r="L70" i="39"/>
  <c r="K70" i="39"/>
  <c r="J70" i="39"/>
  <c r="X69" i="39"/>
  <c r="W69" i="39"/>
  <c r="V69" i="39"/>
  <c r="U69" i="39"/>
  <c r="T69" i="39"/>
  <c r="S69" i="39"/>
  <c r="R69" i="39"/>
  <c r="S69" i="51" s="1"/>
  <c r="Q69" i="39"/>
  <c r="P69" i="39"/>
  <c r="O69" i="39"/>
  <c r="N69" i="39"/>
  <c r="M69" i="39"/>
  <c r="L69" i="39"/>
  <c r="K69" i="39"/>
  <c r="J69" i="39"/>
  <c r="X68" i="39"/>
  <c r="W68" i="39"/>
  <c r="V68" i="39"/>
  <c r="U68" i="39"/>
  <c r="T68" i="39"/>
  <c r="S68" i="39"/>
  <c r="T68" i="51" s="1"/>
  <c r="R68" i="39"/>
  <c r="Q68" i="39"/>
  <c r="P68" i="39"/>
  <c r="O68" i="39"/>
  <c r="N68" i="39"/>
  <c r="M68" i="39"/>
  <c r="L68" i="39"/>
  <c r="K68" i="39"/>
  <c r="J68" i="39"/>
  <c r="X67" i="39"/>
  <c r="W67" i="39"/>
  <c r="V67" i="39"/>
  <c r="U67" i="39"/>
  <c r="T67" i="39"/>
  <c r="S67" i="39"/>
  <c r="R67" i="39"/>
  <c r="S67" i="52" s="1"/>
  <c r="Q67" i="39"/>
  <c r="P67" i="39"/>
  <c r="Q67" i="51" s="1"/>
  <c r="O67" i="39"/>
  <c r="N67" i="39"/>
  <c r="M67" i="39"/>
  <c r="L67" i="39"/>
  <c r="K67" i="39"/>
  <c r="J67" i="39"/>
  <c r="X66" i="39"/>
  <c r="W66" i="39"/>
  <c r="X66" i="52" s="1"/>
  <c r="V66" i="39"/>
  <c r="U66" i="39"/>
  <c r="T66" i="39"/>
  <c r="S66" i="39"/>
  <c r="R66" i="39"/>
  <c r="Q66" i="39"/>
  <c r="P66" i="39"/>
  <c r="O66" i="39"/>
  <c r="N66" i="39"/>
  <c r="M66" i="39"/>
  <c r="L66" i="39"/>
  <c r="K66" i="39"/>
  <c r="K66" i="52" s="1"/>
  <c r="J66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X64" i="39"/>
  <c r="W64" i="39"/>
  <c r="V64" i="39"/>
  <c r="U64" i="39"/>
  <c r="T64" i="39"/>
  <c r="S64" i="39"/>
  <c r="T64" i="51" s="1"/>
  <c r="R64" i="39"/>
  <c r="Q64" i="39"/>
  <c r="P64" i="39"/>
  <c r="O64" i="39"/>
  <c r="N64" i="39"/>
  <c r="M64" i="39"/>
  <c r="L64" i="39"/>
  <c r="K64" i="39"/>
  <c r="J64" i="39"/>
  <c r="X63" i="39"/>
  <c r="W63" i="39"/>
  <c r="V63" i="39"/>
  <c r="U63" i="39"/>
  <c r="T63" i="39"/>
  <c r="T63" i="51" s="1"/>
  <c r="S63" i="39"/>
  <c r="R63" i="39"/>
  <c r="Q63" i="39"/>
  <c r="P63" i="39"/>
  <c r="O63" i="39"/>
  <c r="N63" i="39"/>
  <c r="M63" i="39"/>
  <c r="L63" i="39"/>
  <c r="M63" i="52" s="1"/>
  <c r="K63" i="39"/>
  <c r="J63" i="39"/>
  <c r="X62" i="39"/>
  <c r="W62" i="39"/>
  <c r="V62" i="39"/>
  <c r="U62" i="39"/>
  <c r="V62" i="52" s="1"/>
  <c r="T62" i="39"/>
  <c r="S62" i="39"/>
  <c r="R62" i="39"/>
  <c r="Q62" i="39"/>
  <c r="P62" i="39"/>
  <c r="O62" i="39"/>
  <c r="N62" i="39"/>
  <c r="M62" i="39"/>
  <c r="N62" i="52" s="1"/>
  <c r="L62" i="39"/>
  <c r="K62" i="39"/>
  <c r="J62" i="39"/>
  <c r="X61" i="39"/>
  <c r="W61" i="39"/>
  <c r="V61" i="39"/>
  <c r="U61" i="39"/>
  <c r="T61" i="39"/>
  <c r="T61" i="52" s="1"/>
  <c r="S61" i="39"/>
  <c r="R61" i="39"/>
  <c r="Q61" i="39"/>
  <c r="P61" i="39"/>
  <c r="Q61" i="52" s="1"/>
  <c r="O61" i="39"/>
  <c r="N61" i="39"/>
  <c r="M61" i="39"/>
  <c r="L61" i="39"/>
  <c r="K61" i="39"/>
  <c r="J61" i="39"/>
  <c r="X60" i="39"/>
  <c r="W60" i="39"/>
  <c r="V60" i="39"/>
  <c r="U60" i="39"/>
  <c r="T60" i="39"/>
  <c r="S60" i="39"/>
  <c r="T60" i="52" s="1"/>
  <c r="R60" i="39"/>
  <c r="Q60" i="39"/>
  <c r="R60" i="52" s="1"/>
  <c r="P60" i="39"/>
  <c r="O60" i="39"/>
  <c r="N60" i="39"/>
  <c r="M60" i="39"/>
  <c r="L60" i="39"/>
  <c r="K60" i="39"/>
  <c r="J60" i="39"/>
  <c r="X59" i="39"/>
  <c r="W59" i="39"/>
  <c r="V59" i="39"/>
  <c r="W59" i="52" s="1"/>
  <c r="U59" i="39"/>
  <c r="T59" i="39"/>
  <c r="S59" i="39"/>
  <c r="R59" i="39"/>
  <c r="Q59" i="39"/>
  <c r="P59" i="39"/>
  <c r="O59" i="39"/>
  <c r="N59" i="39"/>
  <c r="M59" i="39"/>
  <c r="L59" i="39"/>
  <c r="K59" i="39"/>
  <c r="J59" i="39"/>
  <c r="K59" i="52" s="1"/>
  <c r="X58" i="39"/>
  <c r="W58" i="39"/>
  <c r="V58" i="39"/>
  <c r="U58" i="39"/>
  <c r="T58" i="39"/>
  <c r="S58" i="39"/>
  <c r="R58" i="39"/>
  <c r="Q58" i="39"/>
  <c r="P58" i="39"/>
  <c r="O58" i="39"/>
  <c r="P58" i="52" s="1"/>
  <c r="N58" i="39"/>
  <c r="M58" i="39"/>
  <c r="L58" i="39"/>
  <c r="K58" i="39"/>
  <c r="J58" i="39"/>
  <c r="X57" i="39"/>
  <c r="W57" i="39"/>
  <c r="V57" i="39"/>
  <c r="U57" i="39"/>
  <c r="T57" i="39"/>
  <c r="S57" i="39"/>
  <c r="R57" i="39"/>
  <c r="R57" i="52" s="1"/>
  <c r="Q57" i="39"/>
  <c r="P57" i="39"/>
  <c r="O57" i="39"/>
  <c r="N57" i="39"/>
  <c r="M57" i="39"/>
  <c r="L57" i="39"/>
  <c r="K57" i="39"/>
  <c r="J57" i="39"/>
  <c r="X56" i="39"/>
  <c r="W56" i="39"/>
  <c r="V56" i="39"/>
  <c r="U56" i="39"/>
  <c r="T56" i="39"/>
  <c r="S56" i="39"/>
  <c r="R56" i="39"/>
  <c r="Q56" i="39"/>
  <c r="P56" i="39"/>
  <c r="O56" i="39"/>
  <c r="O56" i="52" s="1"/>
  <c r="N56" i="39"/>
  <c r="M56" i="39"/>
  <c r="L56" i="39"/>
  <c r="K56" i="39"/>
  <c r="J56" i="39"/>
  <c r="X55" i="39"/>
  <c r="W55" i="39"/>
  <c r="V55" i="39"/>
  <c r="U55" i="39"/>
  <c r="T55" i="39"/>
  <c r="T55" i="51" s="1"/>
  <c r="S55" i="39"/>
  <c r="R55" i="39"/>
  <c r="S55" i="51" s="1"/>
  <c r="Q55" i="39"/>
  <c r="P55" i="39"/>
  <c r="P55" i="52" s="1"/>
  <c r="O55" i="39"/>
  <c r="N55" i="39"/>
  <c r="M55" i="39"/>
  <c r="L55" i="39"/>
  <c r="K55" i="39"/>
  <c r="J55" i="39"/>
  <c r="X54" i="39"/>
  <c r="W54" i="39"/>
  <c r="V54" i="39"/>
  <c r="U54" i="39"/>
  <c r="V54" i="52" s="1"/>
  <c r="T54" i="39"/>
  <c r="S54" i="39"/>
  <c r="R54" i="39"/>
  <c r="Q54" i="39"/>
  <c r="P54" i="39"/>
  <c r="O54" i="39"/>
  <c r="N54" i="39"/>
  <c r="M54" i="39"/>
  <c r="L54" i="39"/>
  <c r="K54" i="39"/>
  <c r="J54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M52" i="52" s="1"/>
  <c r="L52" i="39"/>
  <c r="K52" i="39"/>
  <c r="J52" i="39"/>
  <c r="X51" i="39"/>
  <c r="W51" i="39"/>
  <c r="V51" i="39"/>
  <c r="U51" i="39"/>
  <c r="T51" i="39"/>
  <c r="T51" i="51" s="1"/>
  <c r="S51" i="39"/>
  <c r="R51" i="39"/>
  <c r="S51" i="52" s="1"/>
  <c r="Q51" i="39"/>
  <c r="P51" i="39"/>
  <c r="O51" i="39"/>
  <c r="N51" i="39"/>
  <c r="M51" i="39"/>
  <c r="L51" i="39"/>
  <c r="K51" i="39"/>
  <c r="J51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X47" i="39"/>
  <c r="W47" i="39"/>
  <c r="V47" i="39"/>
  <c r="W47" i="52" s="1"/>
  <c r="U47" i="39"/>
  <c r="T47" i="39"/>
  <c r="S47" i="39"/>
  <c r="R47" i="39"/>
  <c r="Q47" i="39"/>
  <c r="P47" i="39"/>
  <c r="O47" i="39"/>
  <c r="N47" i="39"/>
  <c r="M47" i="39"/>
  <c r="L47" i="39"/>
  <c r="K47" i="39"/>
  <c r="J47" i="39"/>
  <c r="X46" i="39"/>
  <c r="W46" i="39"/>
  <c r="V46" i="39"/>
  <c r="U46" i="39"/>
  <c r="V46" i="52" s="1"/>
  <c r="T46" i="39"/>
  <c r="S46" i="39"/>
  <c r="T46" i="51" s="1"/>
  <c r="R46" i="39"/>
  <c r="Q46" i="39"/>
  <c r="R46" i="51" s="1"/>
  <c r="P46" i="39"/>
  <c r="O46" i="39"/>
  <c r="N46" i="39"/>
  <c r="M46" i="39"/>
  <c r="L46" i="39"/>
  <c r="K46" i="39"/>
  <c r="J46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X44" i="39"/>
  <c r="W44" i="39"/>
  <c r="V44" i="39"/>
  <c r="U44" i="39"/>
  <c r="T44" i="39"/>
  <c r="S44" i="39"/>
  <c r="T44" i="51" s="1"/>
  <c r="R44" i="39"/>
  <c r="Q44" i="39"/>
  <c r="P44" i="39"/>
  <c r="O44" i="39"/>
  <c r="N44" i="39"/>
  <c r="M44" i="39"/>
  <c r="L44" i="39"/>
  <c r="K44" i="39"/>
  <c r="J44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N42" i="52" s="1"/>
  <c r="L42" i="39"/>
  <c r="K42" i="39"/>
  <c r="J42" i="39"/>
  <c r="X41" i="39"/>
  <c r="W41" i="39"/>
  <c r="V41" i="39"/>
  <c r="U41" i="39"/>
  <c r="T41" i="39"/>
  <c r="S41" i="39"/>
  <c r="R41" i="39"/>
  <c r="R41" i="52" s="1"/>
  <c r="Q41" i="39"/>
  <c r="P41" i="39"/>
  <c r="O41" i="39"/>
  <c r="N41" i="39"/>
  <c r="O41" i="52" s="1"/>
  <c r="M41" i="39"/>
  <c r="L41" i="39"/>
  <c r="K41" i="39"/>
  <c r="J41" i="39"/>
  <c r="X40" i="39"/>
  <c r="W40" i="39"/>
  <c r="V40" i="39"/>
  <c r="U40" i="39"/>
  <c r="T40" i="39"/>
  <c r="S40" i="39"/>
  <c r="T40" i="51" s="1"/>
  <c r="R40" i="39"/>
  <c r="Q40" i="39"/>
  <c r="P40" i="39"/>
  <c r="O40" i="39"/>
  <c r="N40" i="39"/>
  <c r="M40" i="39"/>
  <c r="L40" i="39"/>
  <c r="K40" i="39"/>
  <c r="J40" i="39"/>
  <c r="X39" i="39"/>
  <c r="W39" i="39"/>
  <c r="V39" i="39"/>
  <c r="W39" i="52" s="1"/>
  <c r="U39" i="39"/>
  <c r="T39" i="39"/>
  <c r="S39" i="39"/>
  <c r="R39" i="39"/>
  <c r="Q39" i="39"/>
  <c r="P39" i="39"/>
  <c r="O39" i="39"/>
  <c r="N39" i="39"/>
  <c r="M39" i="39"/>
  <c r="L39" i="39"/>
  <c r="K39" i="39"/>
  <c r="J39" i="39"/>
  <c r="X38" i="39"/>
  <c r="W38" i="39"/>
  <c r="V38" i="39"/>
  <c r="U38" i="39"/>
  <c r="V38" i="52" s="1"/>
  <c r="T38" i="39"/>
  <c r="S38" i="39"/>
  <c r="R38" i="39"/>
  <c r="Q38" i="39"/>
  <c r="P38" i="39"/>
  <c r="O38" i="39"/>
  <c r="O38" i="52" s="1"/>
  <c r="N38" i="39"/>
  <c r="M38" i="39"/>
  <c r="L38" i="39"/>
  <c r="K38" i="39"/>
  <c r="L38" i="52" s="1"/>
  <c r="J38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X36" i="39"/>
  <c r="W36" i="39"/>
  <c r="V36" i="39"/>
  <c r="U36" i="39"/>
  <c r="T36" i="39"/>
  <c r="S36" i="39"/>
  <c r="T36" i="52" s="1"/>
  <c r="R36" i="39"/>
  <c r="Q36" i="39"/>
  <c r="P36" i="39"/>
  <c r="O36" i="39"/>
  <c r="N36" i="39"/>
  <c r="M36" i="39"/>
  <c r="L36" i="39"/>
  <c r="K36" i="39"/>
  <c r="J36" i="39"/>
  <c r="X35" i="39"/>
  <c r="W35" i="39"/>
  <c r="V35" i="39"/>
  <c r="W35" i="52" s="1"/>
  <c r="U35" i="39"/>
  <c r="T35" i="39"/>
  <c r="T35" i="51" s="1"/>
  <c r="S35" i="39"/>
  <c r="R35" i="39"/>
  <c r="Q35" i="39"/>
  <c r="P35" i="39"/>
  <c r="O35" i="39"/>
  <c r="N35" i="39"/>
  <c r="M35" i="39"/>
  <c r="L35" i="39"/>
  <c r="K35" i="39"/>
  <c r="J35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N34" i="52" s="1"/>
  <c r="L34" i="39"/>
  <c r="K34" i="39"/>
  <c r="K34" i="52" s="1"/>
  <c r="J34" i="39"/>
  <c r="X33" i="39"/>
  <c r="W33" i="39"/>
  <c r="V33" i="39"/>
  <c r="U33" i="39"/>
  <c r="T33" i="39"/>
  <c r="S33" i="39"/>
  <c r="R33" i="39"/>
  <c r="Q33" i="39"/>
  <c r="P33" i="39"/>
  <c r="Q33" i="52" s="1"/>
  <c r="O33" i="39"/>
  <c r="N33" i="39"/>
  <c r="M33" i="39"/>
  <c r="L33" i="39"/>
  <c r="K33" i="39"/>
  <c r="J33" i="39"/>
  <c r="X32" i="39"/>
  <c r="W32" i="39"/>
  <c r="V32" i="39"/>
  <c r="U32" i="39"/>
  <c r="T32" i="39"/>
  <c r="S32" i="39"/>
  <c r="T32" i="51" s="1"/>
  <c r="R32" i="39"/>
  <c r="Q32" i="39"/>
  <c r="P32" i="39"/>
  <c r="O32" i="39"/>
  <c r="N32" i="39"/>
  <c r="M32" i="39"/>
  <c r="L32" i="39"/>
  <c r="K32" i="39"/>
  <c r="J32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X30" i="39"/>
  <c r="W30" i="39"/>
  <c r="W30" i="52" s="1"/>
  <c r="V30" i="39"/>
  <c r="U30" i="39"/>
  <c r="V30" i="52" s="1"/>
  <c r="T30" i="39"/>
  <c r="S30" i="39"/>
  <c r="R30" i="39"/>
  <c r="Q30" i="39"/>
  <c r="P30" i="39"/>
  <c r="O30" i="39"/>
  <c r="N30" i="39"/>
  <c r="M30" i="39"/>
  <c r="N30" i="52" s="1"/>
  <c r="L30" i="39"/>
  <c r="K30" i="39"/>
  <c r="J30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X28" i="39"/>
  <c r="W28" i="39"/>
  <c r="V28" i="39"/>
  <c r="U28" i="39"/>
  <c r="U28" i="52" s="1"/>
  <c r="T28" i="39"/>
  <c r="S28" i="39"/>
  <c r="R28" i="39"/>
  <c r="Q28" i="39"/>
  <c r="P28" i="39"/>
  <c r="O28" i="39"/>
  <c r="N28" i="39"/>
  <c r="M28" i="39"/>
  <c r="L28" i="39"/>
  <c r="K28" i="39"/>
  <c r="K28" i="52" s="1"/>
  <c r="J28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X25" i="39"/>
  <c r="W25" i="39"/>
  <c r="V25" i="39"/>
  <c r="V25" i="51" s="1"/>
  <c r="U25" i="39"/>
  <c r="T25" i="39"/>
  <c r="S25" i="39"/>
  <c r="R25" i="39"/>
  <c r="Q25" i="39"/>
  <c r="P25" i="39"/>
  <c r="O25" i="39"/>
  <c r="N25" i="39"/>
  <c r="M25" i="39"/>
  <c r="L25" i="39"/>
  <c r="K25" i="39"/>
  <c r="J25" i="39"/>
  <c r="X24" i="39"/>
  <c r="W24" i="39"/>
  <c r="W24" i="52" s="1"/>
  <c r="V24" i="39"/>
  <c r="U24" i="39"/>
  <c r="U24" i="51" s="1"/>
  <c r="T24" i="39"/>
  <c r="S24" i="39"/>
  <c r="R24" i="39"/>
  <c r="Q24" i="39"/>
  <c r="P24" i="39"/>
  <c r="O24" i="39"/>
  <c r="P24" i="52" s="1"/>
  <c r="N24" i="39"/>
  <c r="M24" i="39"/>
  <c r="L24" i="39"/>
  <c r="K24" i="39"/>
  <c r="J24" i="39"/>
  <c r="X23" i="39"/>
  <c r="W23" i="39"/>
  <c r="V23" i="39"/>
  <c r="U23" i="39"/>
  <c r="T23" i="39"/>
  <c r="S23" i="39"/>
  <c r="R23" i="39"/>
  <c r="Q23" i="39"/>
  <c r="P23" i="39"/>
  <c r="P23" i="52" s="1"/>
  <c r="O23" i="39"/>
  <c r="N23" i="39"/>
  <c r="M23" i="39"/>
  <c r="L23" i="39"/>
  <c r="K23" i="39"/>
  <c r="J23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N22" i="52" s="1"/>
  <c r="L22" i="39"/>
  <c r="K22" i="39"/>
  <c r="J22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M21" i="52" s="1"/>
  <c r="K21" i="39"/>
  <c r="J21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K19" i="52" s="1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X16" i="39"/>
  <c r="W16" i="39"/>
  <c r="V16" i="39"/>
  <c r="U16" i="39"/>
  <c r="T16" i="39"/>
  <c r="S16" i="39"/>
  <c r="T16" i="52" s="1"/>
  <c r="R16" i="39"/>
  <c r="Q16" i="39"/>
  <c r="P16" i="39"/>
  <c r="O16" i="39"/>
  <c r="P16" i="52" s="1"/>
  <c r="N16" i="39"/>
  <c r="M16" i="39"/>
  <c r="L16" i="39"/>
  <c r="K16" i="39"/>
  <c r="J16" i="39"/>
  <c r="X15" i="39"/>
  <c r="W15" i="39"/>
  <c r="V15" i="39"/>
  <c r="U15" i="39"/>
  <c r="T15" i="39"/>
  <c r="T15" i="51" s="1"/>
  <c r="S15" i="39"/>
  <c r="R15" i="39"/>
  <c r="Q15" i="39"/>
  <c r="P15" i="39"/>
  <c r="O15" i="39"/>
  <c r="N15" i="39"/>
  <c r="M15" i="39"/>
  <c r="L15" i="39"/>
  <c r="K15" i="39"/>
  <c r="J15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X12" i="39"/>
  <c r="W12" i="39"/>
  <c r="V12" i="39"/>
  <c r="U12" i="39"/>
  <c r="T12" i="39"/>
  <c r="S12" i="39"/>
  <c r="T12" i="51" s="1"/>
  <c r="R12" i="39"/>
  <c r="Q12" i="39"/>
  <c r="P12" i="39"/>
  <c r="O12" i="39"/>
  <c r="N12" i="39"/>
  <c r="M12" i="39"/>
  <c r="L12" i="39"/>
  <c r="K12" i="39"/>
  <c r="L12" i="52" s="1"/>
  <c r="J12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K11" i="52" s="1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X9" i="39"/>
  <c r="W9" i="39"/>
  <c r="V9" i="39"/>
  <c r="U9" i="39"/>
  <c r="T9" i="39"/>
  <c r="S9" i="39"/>
  <c r="R9" i="39"/>
  <c r="Q9" i="39"/>
  <c r="P9" i="39"/>
  <c r="Q9" i="52" s="1"/>
  <c r="O9" i="39"/>
  <c r="N9" i="39"/>
  <c r="M9" i="39"/>
  <c r="L9" i="39"/>
  <c r="M9" i="52" s="1"/>
  <c r="K9" i="39"/>
  <c r="J9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X7" i="39"/>
  <c r="W7" i="39"/>
  <c r="V7" i="39"/>
  <c r="W7" i="52" s="1"/>
  <c r="U7" i="39"/>
  <c r="T7" i="39"/>
  <c r="S7" i="39"/>
  <c r="R7" i="39"/>
  <c r="Q7" i="39"/>
  <c r="P7" i="39"/>
  <c r="O7" i="39"/>
  <c r="N7" i="39"/>
  <c r="M7" i="39"/>
  <c r="L7" i="39"/>
  <c r="K7" i="39"/>
  <c r="J7" i="39"/>
  <c r="X6" i="39"/>
  <c r="W6" i="39"/>
  <c r="V6" i="39"/>
  <c r="U6" i="39"/>
  <c r="V6" i="52" s="1"/>
  <c r="T6" i="39"/>
  <c r="S6" i="39"/>
  <c r="R6" i="39"/>
  <c r="Q6" i="39"/>
  <c r="P6" i="39"/>
  <c r="O6" i="39"/>
  <c r="N6" i="39"/>
  <c r="M6" i="39"/>
  <c r="L6" i="39"/>
  <c r="K6" i="39"/>
  <c r="J6" i="39"/>
  <c r="X5" i="39"/>
  <c r="W5" i="39"/>
  <c r="V5" i="39"/>
  <c r="U5" i="39"/>
  <c r="T5" i="39"/>
  <c r="S5" i="39"/>
  <c r="R5" i="39"/>
  <c r="Q5" i="39"/>
  <c r="P5" i="39"/>
  <c r="O5" i="39"/>
  <c r="N5" i="39"/>
  <c r="N5" i="52" s="1"/>
  <c r="M5" i="39"/>
  <c r="L5" i="39"/>
  <c r="K5" i="39"/>
  <c r="J5" i="39"/>
  <c r="X4" i="39"/>
  <c r="W4" i="39"/>
  <c r="V4" i="39"/>
  <c r="U4" i="39"/>
  <c r="T4" i="39"/>
  <c r="S4" i="39"/>
  <c r="R4" i="39"/>
  <c r="Q4" i="39"/>
  <c r="P4" i="39"/>
  <c r="O4" i="39"/>
  <c r="N4" i="39"/>
  <c r="M4" i="39"/>
  <c r="L4" i="39"/>
  <c r="K4" i="39"/>
  <c r="J4" i="39"/>
  <c r="X3" i="39"/>
  <c r="W3" i="39"/>
  <c r="V3" i="39"/>
  <c r="U3" i="39"/>
  <c r="T3" i="39"/>
  <c r="S3" i="39"/>
  <c r="R3" i="39"/>
  <c r="S3" i="52" s="1"/>
  <c r="Q3" i="39"/>
  <c r="P3" i="39"/>
  <c r="O3" i="39"/>
  <c r="N3" i="39"/>
  <c r="M3" i="39"/>
  <c r="L3" i="39"/>
  <c r="K3" i="39"/>
  <c r="J3" i="39"/>
  <c r="I101" i="39"/>
  <c r="J101" i="52" s="1"/>
  <c r="I100" i="39"/>
  <c r="I99" i="39"/>
  <c r="I98" i="39"/>
  <c r="I97" i="39"/>
  <c r="J97" i="52" s="1"/>
  <c r="I96" i="39"/>
  <c r="I95" i="39"/>
  <c r="I94" i="39"/>
  <c r="I93" i="39"/>
  <c r="J93" i="52" s="1"/>
  <c r="I92" i="39"/>
  <c r="I91" i="39"/>
  <c r="I90" i="39"/>
  <c r="I89" i="39"/>
  <c r="J89" i="52" s="1"/>
  <c r="I88" i="39"/>
  <c r="I87" i="39"/>
  <c r="I85" i="39"/>
  <c r="I85" i="52" s="1"/>
  <c r="I84" i="39"/>
  <c r="I83" i="39"/>
  <c r="I82" i="39"/>
  <c r="I81" i="39"/>
  <c r="I80" i="39"/>
  <c r="J80" i="52" s="1"/>
  <c r="I79" i="39"/>
  <c r="I78" i="39"/>
  <c r="I77" i="39"/>
  <c r="I76" i="39"/>
  <c r="J76" i="52" s="1"/>
  <c r="I75" i="39"/>
  <c r="I74" i="39"/>
  <c r="I73" i="39"/>
  <c r="I72" i="39"/>
  <c r="I71" i="39"/>
  <c r="I70" i="39"/>
  <c r="I69" i="39"/>
  <c r="I68" i="39"/>
  <c r="I67" i="39"/>
  <c r="I66" i="39"/>
  <c r="I65" i="39"/>
  <c r="I64" i="39"/>
  <c r="J64" i="52" s="1"/>
  <c r="I63" i="39"/>
  <c r="I62" i="39"/>
  <c r="I61" i="39"/>
  <c r="I60" i="39"/>
  <c r="I59" i="39"/>
  <c r="I58" i="39"/>
  <c r="I57" i="39"/>
  <c r="I56" i="39"/>
  <c r="J56" i="52" s="1"/>
  <c r="I55" i="39"/>
  <c r="I54" i="39"/>
  <c r="I53" i="39"/>
  <c r="I52" i="39"/>
  <c r="J52" i="52" s="1"/>
  <c r="I51" i="39"/>
  <c r="I50" i="39"/>
  <c r="I49" i="39"/>
  <c r="I48" i="39"/>
  <c r="I47" i="39"/>
  <c r="I46" i="39"/>
  <c r="I45" i="39"/>
  <c r="I44" i="39"/>
  <c r="J44" i="52" s="1"/>
  <c r="I43" i="39"/>
  <c r="I42" i="39"/>
  <c r="I41" i="39"/>
  <c r="I40" i="39"/>
  <c r="J40" i="52" s="1"/>
  <c r="I39" i="39"/>
  <c r="I38" i="39"/>
  <c r="I37" i="39"/>
  <c r="I36" i="39"/>
  <c r="I35" i="39"/>
  <c r="I34" i="39"/>
  <c r="I33" i="39"/>
  <c r="I32" i="39"/>
  <c r="J32" i="52" s="1"/>
  <c r="I31" i="39"/>
  <c r="I30" i="39"/>
  <c r="I29" i="39"/>
  <c r="I28" i="39"/>
  <c r="J28" i="52" s="1"/>
  <c r="I27" i="39"/>
  <c r="I26" i="39"/>
  <c r="I25" i="39"/>
  <c r="I24" i="39"/>
  <c r="J24" i="52" s="1"/>
  <c r="I23" i="39"/>
  <c r="I22" i="39"/>
  <c r="I21" i="39"/>
  <c r="I20" i="39"/>
  <c r="J20" i="52" s="1"/>
  <c r="I19" i="39"/>
  <c r="I18" i="39"/>
  <c r="I17" i="39"/>
  <c r="I16" i="39"/>
  <c r="J16" i="52" s="1"/>
  <c r="I15" i="39"/>
  <c r="I14" i="39"/>
  <c r="I13" i="39"/>
  <c r="I12" i="39"/>
  <c r="I11" i="39"/>
  <c r="I10" i="39"/>
  <c r="I9" i="39"/>
  <c r="I8" i="39"/>
  <c r="J8" i="52" s="1"/>
  <c r="I7" i="39"/>
  <c r="I6" i="39"/>
  <c r="I5" i="39"/>
  <c r="I4" i="39"/>
  <c r="J4" i="52" s="1"/>
  <c r="I3" i="39"/>
  <c r="I102" i="39"/>
  <c r="H102" i="39"/>
  <c r="G102" i="39"/>
  <c r="F102" i="39"/>
  <c r="E102" i="39"/>
  <c r="D102" i="39"/>
  <c r="H101" i="39"/>
  <c r="G101" i="39"/>
  <c r="F101" i="39"/>
  <c r="E101" i="39"/>
  <c r="F101" i="52" s="1"/>
  <c r="D101" i="39"/>
  <c r="H100" i="39"/>
  <c r="G100" i="39"/>
  <c r="F100" i="39"/>
  <c r="E100" i="39"/>
  <c r="D100" i="39"/>
  <c r="H99" i="39"/>
  <c r="G99" i="39"/>
  <c r="F99" i="39"/>
  <c r="E99" i="39"/>
  <c r="D99" i="39"/>
  <c r="H98" i="39"/>
  <c r="G98" i="39"/>
  <c r="F98" i="39"/>
  <c r="E98" i="39"/>
  <c r="D98" i="39"/>
  <c r="H96" i="39"/>
  <c r="G96" i="39"/>
  <c r="G96" i="52" s="1"/>
  <c r="F96" i="39"/>
  <c r="E96" i="39"/>
  <c r="D96" i="39"/>
  <c r="H95" i="39"/>
  <c r="G95" i="39"/>
  <c r="F95" i="39"/>
  <c r="E95" i="39"/>
  <c r="D95" i="39"/>
  <c r="H94" i="39"/>
  <c r="G94" i="39"/>
  <c r="F94" i="39"/>
  <c r="E94" i="39"/>
  <c r="D94" i="39"/>
  <c r="H93" i="39"/>
  <c r="G93" i="39"/>
  <c r="F93" i="39"/>
  <c r="E93" i="39"/>
  <c r="D93" i="39"/>
  <c r="H92" i="39"/>
  <c r="G92" i="39"/>
  <c r="F92" i="39"/>
  <c r="E92" i="39"/>
  <c r="D92" i="39"/>
  <c r="H91" i="39"/>
  <c r="G91" i="39"/>
  <c r="F91" i="39"/>
  <c r="E91" i="39"/>
  <c r="D91" i="39"/>
  <c r="H90" i="39"/>
  <c r="G90" i="39"/>
  <c r="F90" i="39"/>
  <c r="E90" i="39"/>
  <c r="D90" i="39"/>
  <c r="H89" i="39"/>
  <c r="G89" i="39"/>
  <c r="F89" i="39"/>
  <c r="E89" i="39"/>
  <c r="D89" i="39"/>
  <c r="H88" i="39"/>
  <c r="G88" i="39"/>
  <c r="F88" i="39"/>
  <c r="E88" i="39"/>
  <c r="D88" i="39"/>
  <c r="H87" i="39"/>
  <c r="G87" i="39"/>
  <c r="F87" i="39"/>
  <c r="E87" i="39"/>
  <c r="D87" i="39"/>
  <c r="H85" i="39"/>
  <c r="G85" i="39"/>
  <c r="F85" i="39"/>
  <c r="E85" i="39"/>
  <c r="D85" i="39"/>
  <c r="H84" i="39"/>
  <c r="G84" i="39"/>
  <c r="F84" i="39"/>
  <c r="E84" i="39"/>
  <c r="D84" i="39"/>
  <c r="H83" i="39"/>
  <c r="G83" i="39"/>
  <c r="F83" i="39"/>
  <c r="E83" i="39"/>
  <c r="D83" i="39"/>
  <c r="H82" i="39"/>
  <c r="G82" i="39"/>
  <c r="F82" i="39"/>
  <c r="E82" i="39"/>
  <c r="D82" i="39"/>
  <c r="H81" i="39"/>
  <c r="G81" i="39"/>
  <c r="F81" i="39"/>
  <c r="E81" i="39"/>
  <c r="D81" i="39"/>
  <c r="H80" i="39"/>
  <c r="G80" i="39"/>
  <c r="F80" i="39"/>
  <c r="E80" i="39"/>
  <c r="D80" i="39"/>
  <c r="H79" i="39"/>
  <c r="G79" i="39"/>
  <c r="F79" i="39"/>
  <c r="E79" i="39"/>
  <c r="D79" i="39"/>
  <c r="H78" i="39"/>
  <c r="G78" i="39"/>
  <c r="F78" i="39"/>
  <c r="E78" i="39"/>
  <c r="D78" i="39"/>
  <c r="H77" i="39"/>
  <c r="G77" i="39"/>
  <c r="F77" i="39"/>
  <c r="E77" i="39"/>
  <c r="D77" i="39"/>
  <c r="H76" i="39"/>
  <c r="G76" i="39"/>
  <c r="F76" i="39"/>
  <c r="E76" i="39"/>
  <c r="D76" i="39"/>
  <c r="H75" i="39"/>
  <c r="G75" i="39"/>
  <c r="F75" i="39"/>
  <c r="E75" i="39"/>
  <c r="D75" i="39"/>
  <c r="H74" i="39"/>
  <c r="G74" i="39"/>
  <c r="F74" i="39"/>
  <c r="E74" i="39"/>
  <c r="D74" i="39"/>
  <c r="H73" i="39"/>
  <c r="G73" i="39"/>
  <c r="F73" i="39"/>
  <c r="E73" i="39"/>
  <c r="E73" i="52" s="1"/>
  <c r="D73" i="39"/>
  <c r="H72" i="39"/>
  <c r="G72" i="39"/>
  <c r="F72" i="39"/>
  <c r="E72" i="39"/>
  <c r="D72" i="39"/>
  <c r="H71" i="39"/>
  <c r="G71" i="39"/>
  <c r="F71" i="39"/>
  <c r="E71" i="39"/>
  <c r="D71" i="39"/>
  <c r="H70" i="39"/>
  <c r="G70" i="39"/>
  <c r="F70" i="39"/>
  <c r="E70" i="39"/>
  <c r="D70" i="39"/>
  <c r="H69" i="39"/>
  <c r="G69" i="39"/>
  <c r="F69" i="39"/>
  <c r="E69" i="39"/>
  <c r="D69" i="39"/>
  <c r="H68" i="39"/>
  <c r="G68" i="39"/>
  <c r="F68" i="39"/>
  <c r="E68" i="39"/>
  <c r="D68" i="39"/>
  <c r="H67" i="39"/>
  <c r="G67" i="39"/>
  <c r="F67" i="39"/>
  <c r="E67" i="39"/>
  <c r="D67" i="39"/>
  <c r="H66" i="39"/>
  <c r="G66" i="39"/>
  <c r="F66" i="39"/>
  <c r="E66" i="39"/>
  <c r="D66" i="39"/>
  <c r="H65" i="39"/>
  <c r="G65" i="39"/>
  <c r="F65" i="39"/>
  <c r="E65" i="39"/>
  <c r="D65" i="39"/>
  <c r="H64" i="39"/>
  <c r="G64" i="39"/>
  <c r="F64" i="39"/>
  <c r="E64" i="39"/>
  <c r="D64" i="39"/>
  <c r="H63" i="39"/>
  <c r="G63" i="39"/>
  <c r="F63" i="39"/>
  <c r="E63" i="39"/>
  <c r="F63" i="52" s="1"/>
  <c r="D63" i="39"/>
  <c r="H62" i="39"/>
  <c r="G62" i="39"/>
  <c r="F62" i="39"/>
  <c r="E62" i="39"/>
  <c r="D62" i="39"/>
  <c r="H61" i="39"/>
  <c r="G61" i="39"/>
  <c r="F61" i="39"/>
  <c r="E61" i="39"/>
  <c r="D61" i="39"/>
  <c r="H60" i="39"/>
  <c r="G60" i="39"/>
  <c r="F60" i="39"/>
  <c r="E60" i="39"/>
  <c r="D60" i="39"/>
  <c r="H59" i="39"/>
  <c r="G59" i="39"/>
  <c r="F59" i="39"/>
  <c r="E59" i="39"/>
  <c r="D59" i="39"/>
  <c r="H58" i="39"/>
  <c r="G58" i="39"/>
  <c r="F58" i="39"/>
  <c r="E58" i="39"/>
  <c r="D58" i="39"/>
  <c r="H57" i="39"/>
  <c r="G57" i="39"/>
  <c r="F57" i="39"/>
  <c r="E57" i="39"/>
  <c r="D57" i="39"/>
  <c r="H56" i="39"/>
  <c r="G56" i="39"/>
  <c r="F56" i="39"/>
  <c r="E56" i="39"/>
  <c r="D56" i="39"/>
  <c r="H55" i="39"/>
  <c r="G55" i="39"/>
  <c r="F55" i="39"/>
  <c r="E55" i="39"/>
  <c r="D55" i="39"/>
  <c r="H54" i="39"/>
  <c r="G54" i="39"/>
  <c r="F54" i="39"/>
  <c r="E54" i="39"/>
  <c r="D54" i="39"/>
  <c r="H53" i="39"/>
  <c r="G53" i="39"/>
  <c r="F53" i="39"/>
  <c r="E53" i="39"/>
  <c r="D53" i="39"/>
  <c r="H52" i="39"/>
  <c r="G52" i="39"/>
  <c r="F52" i="39"/>
  <c r="E52" i="39"/>
  <c r="D52" i="39"/>
  <c r="H51" i="39"/>
  <c r="G51" i="39"/>
  <c r="F51" i="39"/>
  <c r="E51" i="39"/>
  <c r="D51" i="39"/>
  <c r="H50" i="39"/>
  <c r="G50" i="39"/>
  <c r="F50" i="39"/>
  <c r="E50" i="39"/>
  <c r="D50" i="39"/>
  <c r="H49" i="39"/>
  <c r="G49" i="39"/>
  <c r="F49" i="39"/>
  <c r="E49" i="39"/>
  <c r="D49" i="39"/>
  <c r="H48" i="39"/>
  <c r="G48" i="39"/>
  <c r="F48" i="39"/>
  <c r="E48" i="39"/>
  <c r="D48" i="39"/>
  <c r="H47" i="39"/>
  <c r="G47" i="39"/>
  <c r="F47" i="39"/>
  <c r="E47" i="39"/>
  <c r="D47" i="39"/>
  <c r="H46" i="39"/>
  <c r="G46" i="39"/>
  <c r="F46" i="39"/>
  <c r="E46" i="39"/>
  <c r="D46" i="39"/>
  <c r="H45" i="39"/>
  <c r="G45" i="39"/>
  <c r="F45" i="39"/>
  <c r="E45" i="39"/>
  <c r="D45" i="39"/>
  <c r="H44" i="39"/>
  <c r="G44" i="39"/>
  <c r="F44" i="39"/>
  <c r="E44" i="39"/>
  <c r="D44" i="39"/>
  <c r="H43" i="39"/>
  <c r="G43" i="39"/>
  <c r="F43" i="39"/>
  <c r="E43" i="39"/>
  <c r="D43" i="39"/>
  <c r="H42" i="39"/>
  <c r="G42" i="39"/>
  <c r="F42" i="39"/>
  <c r="E42" i="39"/>
  <c r="D42" i="39"/>
  <c r="H41" i="39"/>
  <c r="G41" i="39"/>
  <c r="F41" i="39"/>
  <c r="E41" i="39"/>
  <c r="D41" i="39"/>
  <c r="H40" i="39"/>
  <c r="G40" i="39"/>
  <c r="F40" i="39"/>
  <c r="E40" i="39"/>
  <c r="D40" i="39"/>
  <c r="H39" i="39"/>
  <c r="G39" i="39"/>
  <c r="F39" i="39"/>
  <c r="E39" i="39"/>
  <c r="D39" i="39"/>
  <c r="H38" i="39"/>
  <c r="G38" i="39"/>
  <c r="F38" i="39"/>
  <c r="E38" i="39"/>
  <c r="D38" i="39"/>
  <c r="H37" i="39"/>
  <c r="G37" i="39"/>
  <c r="F37" i="39"/>
  <c r="E37" i="39"/>
  <c r="D37" i="39"/>
  <c r="H36" i="39"/>
  <c r="G36" i="39"/>
  <c r="F36" i="39"/>
  <c r="E36" i="39"/>
  <c r="D36" i="39"/>
  <c r="H35" i="39"/>
  <c r="G35" i="39"/>
  <c r="F35" i="39"/>
  <c r="E35" i="39"/>
  <c r="D35" i="39"/>
  <c r="H34" i="39"/>
  <c r="G34" i="39"/>
  <c r="F34" i="39"/>
  <c r="E34" i="39"/>
  <c r="D34" i="39"/>
  <c r="H33" i="39"/>
  <c r="G33" i="39"/>
  <c r="F33" i="39"/>
  <c r="E33" i="39"/>
  <c r="D33" i="39"/>
  <c r="H32" i="39"/>
  <c r="G32" i="39"/>
  <c r="F32" i="39"/>
  <c r="E32" i="39"/>
  <c r="D32" i="39"/>
  <c r="H31" i="39"/>
  <c r="G31" i="39"/>
  <c r="F31" i="39"/>
  <c r="E31" i="39"/>
  <c r="D31" i="39"/>
  <c r="H30" i="39"/>
  <c r="G30" i="39"/>
  <c r="F30" i="39"/>
  <c r="E30" i="39"/>
  <c r="D30" i="39"/>
  <c r="H29" i="39"/>
  <c r="G29" i="39"/>
  <c r="F29" i="39"/>
  <c r="E29" i="39"/>
  <c r="D29" i="39"/>
  <c r="H28" i="39"/>
  <c r="G28" i="39"/>
  <c r="F28" i="39"/>
  <c r="E28" i="39"/>
  <c r="D28" i="39"/>
  <c r="H27" i="39"/>
  <c r="G27" i="39"/>
  <c r="F27" i="39"/>
  <c r="E27" i="39"/>
  <c r="D27" i="39"/>
  <c r="H26" i="39"/>
  <c r="G26" i="39"/>
  <c r="F26" i="39"/>
  <c r="E26" i="39"/>
  <c r="D26" i="39"/>
  <c r="H25" i="39"/>
  <c r="G25" i="39"/>
  <c r="F25" i="39"/>
  <c r="E25" i="39"/>
  <c r="D25" i="39"/>
  <c r="H24" i="39"/>
  <c r="G24" i="39"/>
  <c r="F24" i="39"/>
  <c r="E24" i="39"/>
  <c r="D24" i="39"/>
  <c r="H23" i="39"/>
  <c r="G23" i="39"/>
  <c r="F23" i="39"/>
  <c r="E23" i="39"/>
  <c r="D23" i="39"/>
  <c r="H22" i="39"/>
  <c r="G22" i="39"/>
  <c r="F22" i="39"/>
  <c r="E22" i="39"/>
  <c r="D22" i="39"/>
  <c r="H21" i="39"/>
  <c r="G21" i="39"/>
  <c r="F21" i="39"/>
  <c r="E21" i="39"/>
  <c r="D21" i="39"/>
  <c r="H20" i="39"/>
  <c r="G20" i="39"/>
  <c r="F20" i="39"/>
  <c r="E20" i="39"/>
  <c r="D20" i="39"/>
  <c r="H19" i="39"/>
  <c r="G19" i="39"/>
  <c r="F19" i="39"/>
  <c r="E19" i="39"/>
  <c r="D19" i="39"/>
  <c r="H18" i="39"/>
  <c r="G18" i="39"/>
  <c r="F18" i="39"/>
  <c r="E18" i="39"/>
  <c r="D18" i="39"/>
  <c r="H17" i="39"/>
  <c r="G17" i="39"/>
  <c r="F17" i="39"/>
  <c r="E17" i="39"/>
  <c r="D17" i="39"/>
  <c r="H16" i="39"/>
  <c r="G16" i="39"/>
  <c r="F16" i="39"/>
  <c r="E16" i="39"/>
  <c r="D16" i="39"/>
  <c r="H15" i="39"/>
  <c r="G15" i="39"/>
  <c r="G15" i="52" s="1"/>
  <c r="F15" i="39"/>
  <c r="E15" i="39"/>
  <c r="F15" i="52" s="1"/>
  <c r="D15" i="39"/>
  <c r="H14" i="39"/>
  <c r="G14" i="39"/>
  <c r="F14" i="39"/>
  <c r="E14" i="39"/>
  <c r="D14" i="39"/>
  <c r="H13" i="39"/>
  <c r="G13" i="39"/>
  <c r="F13" i="39"/>
  <c r="E13" i="39"/>
  <c r="D13" i="39"/>
  <c r="H12" i="39"/>
  <c r="I12" i="52" s="1"/>
  <c r="G12" i="39"/>
  <c r="F12" i="39"/>
  <c r="E12" i="39"/>
  <c r="D12" i="39"/>
  <c r="H11" i="39"/>
  <c r="G11" i="39"/>
  <c r="F11" i="39"/>
  <c r="E11" i="39"/>
  <c r="D11" i="39"/>
  <c r="H10" i="39"/>
  <c r="G10" i="39"/>
  <c r="F10" i="39"/>
  <c r="G10" i="52" s="1"/>
  <c r="E10" i="39"/>
  <c r="D10" i="39"/>
  <c r="H9" i="39"/>
  <c r="G9" i="39"/>
  <c r="F9" i="39"/>
  <c r="E9" i="39"/>
  <c r="D9" i="39"/>
  <c r="H8" i="39"/>
  <c r="G8" i="39"/>
  <c r="F8" i="39"/>
  <c r="E8" i="39"/>
  <c r="D8" i="39"/>
  <c r="H7" i="39"/>
  <c r="G7" i="39"/>
  <c r="F7" i="39"/>
  <c r="E7" i="39"/>
  <c r="D7" i="39"/>
  <c r="H6" i="39"/>
  <c r="G6" i="39"/>
  <c r="F6" i="39"/>
  <c r="E6" i="39"/>
  <c r="D6" i="39"/>
  <c r="H5" i="39"/>
  <c r="G5" i="39"/>
  <c r="F5" i="39"/>
  <c r="E5" i="39"/>
  <c r="D5" i="39"/>
  <c r="H4" i="39"/>
  <c r="G4" i="39"/>
  <c r="F4" i="39"/>
  <c r="E4" i="39"/>
  <c r="D4" i="39"/>
  <c r="H3" i="39"/>
  <c r="G3" i="39"/>
  <c r="F3" i="39"/>
  <c r="E3" i="39"/>
  <c r="D3" i="39"/>
  <c r="C102" i="39"/>
  <c r="D102" i="52" s="1"/>
  <c r="C101" i="39"/>
  <c r="C100" i="39"/>
  <c r="C99" i="39"/>
  <c r="C98" i="39"/>
  <c r="C96" i="39"/>
  <c r="C95" i="39"/>
  <c r="C94" i="39"/>
  <c r="C93" i="39"/>
  <c r="C92" i="39"/>
  <c r="C91" i="39"/>
  <c r="C90" i="39"/>
  <c r="C89" i="39"/>
  <c r="C88" i="39"/>
  <c r="C87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4" i="39"/>
  <c r="C3" i="3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CB100" i="19"/>
  <c r="CA100" i="19"/>
  <c r="BZ100" i="19"/>
  <c r="BY100" i="19"/>
  <c r="BX100" i="19"/>
  <c r="BW100" i="19"/>
  <c r="BV100" i="19"/>
  <c r="BU100" i="19"/>
  <c r="BT100" i="19"/>
  <c r="BS100" i="19"/>
  <c r="BR100" i="19"/>
  <c r="BQ100" i="19"/>
  <c r="BP100" i="19"/>
  <c r="BO100" i="19"/>
  <c r="BN100" i="19"/>
  <c r="BM100" i="19"/>
  <c r="BL100" i="19"/>
  <c r="BK100" i="19"/>
  <c r="BJ100" i="19"/>
  <c r="BI100" i="19"/>
  <c r="BH100" i="19"/>
  <c r="CB99" i="19"/>
  <c r="CA99" i="19"/>
  <c r="BZ99" i="19"/>
  <c r="BY99" i="19"/>
  <c r="BX99" i="19"/>
  <c r="BW99" i="19"/>
  <c r="BV99" i="19"/>
  <c r="BU99" i="19"/>
  <c r="BT99" i="19"/>
  <c r="BS99" i="19"/>
  <c r="BR99" i="19"/>
  <c r="BQ99" i="19"/>
  <c r="BP99" i="19"/>
  <c r="BO99" i="19"/>
  <c r="BN99" i="19"/>
  <c r="BM99" i="19"/>
  <c r="BL99" i="19"/>
  <c r="BK99" i="19"/>
  <c r="BJ99" i="19"/>
  <c r="BI99" i="19"/>
  <c r="BH99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BM96" i="19"/>
  <c r="BL96" i="19"/>
  <c r="BK96" i="19"/>
  <c r="BJ96" i="19"/>
  <c r="BI96" i="19"/>
  <c r="BH96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J95" i="19"/>
  <c r="BI95" i="19"/>
  <c r="BH95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J94" i="19"/>
  <c r="BI94" i="19"/>
  <c r="BH94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BK93" i="19"/>
  <c r="BJ93" i="19"/>
  <c r="BI93" i="19"/>
  <c r="BH93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BM92" i="19"/>
  <c r="BL92" i="19"/>
  <c r="BK92" i="19"/>
  <c r="BJ92" i="19"/>
  <c r="BI92" i="19"/>
  <c r="BH92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J91" i="19"/>
  <c r="BI91" i="19"/>
  <c r="BH91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J90" i="19"/>
  <c r="BI90" i="19"/>
  <c r="BH90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J89" i="19"/>
  <c r="BI89" i="19"/>
  <c r="BH89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BM88" i="19"/>
  <c r="BL88" i="19"/>
  <c r="BK88" i="19"/>
  <c r="BJ88" i="19"/>
  <c r="BI88" i="19"/>
  <c r="BH88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J86" i="19"/>
  <c r="BI86" i="19"/>
  <c r="BH86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J85" i="19"/>
  <c r="BI85" i="19"/>
  <c r="BH85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BM84" i="19"/>
  <c r="BL84" i="19"/>
  <c r="BK84" i="19"/>
  <c r="BJ84" i="19"/>
  <c r="BI84" i="19"/>
  <c r="BH84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J83" i="19"/>
  <c r="BI83" i="19"/>
  <c r="BH83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J82" i="19"/>
  <c r="BI82" i="19"/>
  <c r="BH82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J81" i="19"/>
  <c r="BI81" i="19"/>
  <c r="BH81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BM80" i="19"/>
  <c r="BL80" i="19"/>
  <c r="BK80" i="19"/>
  <c r="BJ80" i="19"/>
  <c r="BI80" i="19"/>
  <c r="BH80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J79" i="19"/>
  <c r="BI79" i="19"/>
  <c r="BH79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J78" i="19"/>
  <c r="BI78" i="19"/>
  <c r="BH78" i="19"/>
  <c r="CB77" i="19"/>
  <c r="CA77" i="19"/>
  <c r="BZ77" i="19"/>
  <c r="BY77" i="19"/>
  <c r="BX77" i="19"/>
  <c r="BW77" i="19"/>
  <c r="T77" i="47" s="1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J77" i="19"/>
  <c r="BI77" i="19"/>
  <c r="BH77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BM76" i="19"/>
  <c r="BL76" i="19"/>
  <c r="BK76" i="19"/>
  <c r="BJ76" i="19"/>
  <c r="BI76" i="19"/>
  <c r="BH76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J75" i="19"/>
  <c r="BI75" i="19"/>
  <c r="BH75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J74" i="19"/>
  <c r="BI74" i="19"/>
  <c r="BH74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J73" i="19"/>
  <c r="BI73" i="19"/>
  <c r="BH73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BM72" i="19"/>
  <c r="BL72" i="19"/>
  <c r="BK72" i="19"/>
  <c r="BJ72" i="19"/>
  <c r="BI72" i="19"/>
  <c r="BH72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J71" i="19"/>
  <c r="BI71" i="19"/>
  <c r="BH71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J70" i="19"/>
  <c r="BI70" i="19"/>
  <c r="BH70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J69" i="19"/>
  <c r="BI69" i="19"/>
  <c r="BH69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BM68" i="19"/>
  <c r="BL68" i="19"/>
  <c r="BK68" i="19"/>
  <c r="BJ68" i="19"/>
  <c r="BI68" i="19"/>
  <c r="BH68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BM64" i="19"/>
  <c r="BL64" i="19"/>
  <c r="BK64" i="19"/>
  <c r="BJ64" i="19"/>
  <c r="BI64" i="19"/>
  <c r="BH64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BK61" i="19"/>
  <c r="BJ61" i="19"/>
  <c r="BI61" i="19"/>
  <c r="BH61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BM60" i="19"/>
  <c r="BL60" i="19"/>
  <c r="BK60" i="19"/>
  <c r="BJ60" i="19"/>
  <c r="BI60" i="19"/>
  <c r="BH60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BM56" i="19"/>
  <c r="BL56" i="19"/>
  <c r="BK56" i="19"/>
  <c r="BJ56" i="19"/>
  <c r="BI56" i="19"/>
  <c r="BH56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BK50" i="19"/>
  <c r="BJ50" i="19"/>
  <c r="BI50" i="19"/>
  <c r="BH50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BM48" i="19"/>
  <c r="BL48" i="19"/>
  <c r="BK48" i="19"/>
  <c r="BJ48" i="19"/>
  <c r="BI48" i="19"/>
  <c r="BH48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L44" i="19"/>
  <c r="BK44" i="19"/>
  <c r="BJ44" i="19"/>
  <c r="BI44" i="19"/>
  <c r="BH44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L40" i="19"/>
  <c r="BK40" i="19"/>
  <c r="BJ40" i="19"/>
  <c r="BI40" i="19"/>
  <c r="BH40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BJ4" i="19"/>
  <c r="BI4" i="19"/>
  <c r="BH4" i="19"/>
  <c r="CB3" i="19"/>
  <c r="CA3" i="19"/>
  <c r="BZ3" i="19"/>
  <c r="BY3" i="19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BK3" i="19"/>
  <c r="BJ3" i="19"/>
  <c r="BI3" i="19"/>
  <c r="BH3" i="19"/>
  <c r="BG101" i="19"/>
  <c r="BG100" i="19"/>
  <c r="BG99" i="19"/>
  <c r="BG98" i="19"/>
  <c r="BG96" i="19"/>
  <c r="BG95" i="19"/>
  <c r="BG94" i="19"/>
  <c r="BG93" i="19"/>
  <c r="BG92" i="19"/>
  <c r="BG91" i="19"/>
  <c r="BG90" i="19"/>
  <c r="BG89" i="19"/>
  <c r="BG88" i="19"/>
  <c r="BG87" i="19"/>
  <c r="BG86" i="19"/>
  <c r="BG85" i="19"/>
  <c r="BG84" i="19"/>
  <c r="BG83" i="19"/>
  <c r="BG82" i="19"/>
  <c r="BG81" i="19"/>
  <c r="BG80" i="19"/>
  <c r="BG79" i="19"/>
  <c r="BG78" i="19"/>
  <c r="BG77" i="19"/>
  <c r="BG76" i="19"/>
  <c r="BG75" i="19"/>
  <c r="BG74" i="19"/>
  <c r="BG73" i="19"/>
  <c r="BG72" i="19"/>
  <c r="BG71" i="19"/>
  <c r="BG70" i="19"/>
  <c r="BG69" i="19"/>
  <c r="BG68" i="19"/>
  <c r="BG67" i="19"/>
  <c r="BG66" i="19"/>
  <c r="BG65" i="19"/>
  <c r="BG64" i="19"/>
  <c r="BG63" i="19"/>
  <c r="BG62" i="19"/>
  <c r="BG61" i="19"/>
  <c r="BG60" i="19"/>
  <c r="BG59" i="19"/>
  <c r="BG58" i="19"/>
  <c r="BG57" i="19"/>
  <c r="BG56" i="19"/>
  <c r="BG55" i="19"/>
  <c r="BG54" i="19"/>
  <c r="BG53" i="19"/>
  <c r="BG52" i="19"/>
  <c r="BG51" i="19"/>
  <c r="BG50" i="19"/>
  <c r="BG49" i="19"/>
  <c r="BG48" i="19"/>
  <c r="BG47" i="19"/>
  <c r="BG46" i="19"/>
  <c r="BG45" i="19"/>
  <c r="BG44" i="19"/>
  <c r="BG43" i="19"/>
  <c r="BG42" i="19"/>
  <c r="BG41" i="19"/>
  <c r="BG40" i="19"/>
  <c r="BG39" i="19"/>
  <c r="BG38" i="19"/>
  <c r="BG37" i="19"/>
  <c r="BG36" i="19"/>
  <c r="BG35" i="19"/>
  <c r="BG34" i="19"/>
  <c r="BG33" i="19"/>
  <c r="BG32" i="19"/>
  <c r="BG31" i="19"/>
  <c r="BG30" i="19"/>
  <c r="BG29" i="19"/>
  <c r="BG28" i="19"/>
  <c r="BG27" i="19"/>
  <c r="BG26" i="19"/>
  <c r="BG25" i="19"/>
  <c r="BG24" i="19"/>
  <c r="BG23" i="19"/>
  <c r="BG22" i="19"/>
  <c r="BG21" i="19"/>
  <c r="BG20" i="19"/>
  <c r="BG19" i="19"/>
  <c r="BG18" i="19"/>
  <c r="BG17" i="19"/>
  <c r="BG16" i="19"/>
  <c r="BG15" i="19"/>
  <c r="BG14" i="19"/>
  <c r="BG13" i="19"/>
  <c r="BG12" i="19"/>
  <c r="BG11" i="19"/>
  <c r="BG10" i="19"/>
  <c r="BG9" i="19"/>
  <c r="BG8" i="19"/>
  <c r="BG7" i="19"/>
  <c r="BG6" i="19"/>
  <c r="BG5" i="19"/>
  <c r="BG4" i="19"/>
  <c r="BG3" i="19"/>
  <c r="AE3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Z90" i="19"/>
  <c r="AY90" i="19"/>
  <c r="AX90" i="19"/>
  <c r="AW90" i="19"/>
  <c r="AV90" i="19"/>
  <c r="AU90" i="19"/>
  <c r="AT90" i="19"/>
  <c r="S90" i="45" s="1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AG43" i="19"/>
  <c r="AF43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102" i="19"/>
  <c r="AE101" i="19"/>
  <c r="AE100" i="19"/>
  <c r="AE99" i="19"/>
  <c r="AE98" i="19"/>
  <c r="AE96" i="19"/>
  <c r="AE95" i="19"/>
  <c r="AE94" i="19"/>
  <c r="AE93" i="19"/>
  <c r="AE92" i="19"/>
  <c r="AE91" i="19"/>
  <c r="AE90" i="19"/>
  <c r="AE89" i="19"/>
  <c r="AE88" i="19"/>
  <c r="AE87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1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3" i="19"/>
  <c r="AE22" i="19"/>
  <c r="AE21" i="19"/>
  <c r="AE20" i="19"/>
  <c r="AE19" i="19"/>
  <c r="AE18" i="19"/>
  <c r="AE17" i="19"/>
  <c r="AE16" i="19"/>
  <c r="AE15" i="19"/>
  <c r="AE14" i="19"/>
  <c r="AE13" i="19"/>
  <c r="AE12" i="19"/>
  <c r="AE11" i="19"/>
  <c r="AE10" i="19"/>
  <c r="AE9" i="19"/>
  <c r="AE8" i="19"/>
  <c r="AE7" i="19"/>
  <c r="AE6" i="19"/>
  <c r="AE5" i="19"/>
  <c r="AE4" i="19"/>
  <c r="C3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X95" i="19"/>
  <c r="Y95" i="43" s="1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X94" i="19"/>
  <c r="Y94" i="43" s="1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X91" i="19"/>
  <c r="Y91" i="43" s="1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X87" i="19"/>
  <c r="Y87" i="43" s="1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X69" i="19"/>
  <c r="Y69" i="43" s="1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X63" i="19"/>
  <c r="Y63" i="43" s="1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102" i="19"/>
  <c r="C101" i="19"/>
  <c r="C100" i="19"/>
  <c r="C99" i="19"/>
  <c r="C98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J47" i="52"/>
  <c r="P7" i="52"/>
  <c r="P63" i="52"/>
  <c r="M68" i="52"/>
  <c r="M93" i="52"/>
  <c r="M101" i="52"/>
  <c r="X81" i="52"/>
  <c r="U95" i="52"/>
  <c r="J98" i="52"/>
  <c r="S35" i="52"/>
  <c r="M73" i="52"/>
  <c r="M77" i="52"/>
  <c r="P80" i="52"/>
  <c r="H100" i="52"/>
  <c r="Q40" i="52"/>
  <c r="T43" i="52"/>
  <c r="T59" i="52"/>
  <c r="N69" i="52"/>
  <c r="W95" i="52"/>
  <c r="K99" i="52"/>
  <c r="L87" i="52"/>
  <c r="M54" i="52"/>
  <c r="M95" i="52"/>
  <c r="S101" i="52"/>
  <c r="H29" i="52"/>
  <c r="K51" i="52"/>
  <c r="K79" i="52"/>
  <c r="K83" i="52"/>
  <c r="K92" i="52"/>
  <c r="Q94" i="52"/>
  <c r="F93" i="52"/>
  <c r="L3" i="52"/>
  <c r="R25" i="52"/>
  <c r="X31" i="52"/>
  <c r="X63" i="52"/>
  <c r="L67" i="52"/>
  <c r="U68" i="52"/>
  <c r="U76" i="52"/>
  <c r="U93" i="52"/>
  <c r="O95" i="52"/>
  <c r="X96" i="52"/>
  <c r="S21" i="52"/>
  <c r="J68" i="52"/>
  <c r="Q74" i="52"/>
  <c r="T77" i="52"/>
  <c r="N88" i="52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X109" i="38"/>
  <c r="W109" i="38"/>
  <c r="W109" i="35" s="1" a="1"/>
  <c r="W109" i="35" s="1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X223" i="36"/>
  <c r="Y111" i="36" s="1"/>
  <c r="Z111" i="36" s="1"/>
  <c r="AA111" i="36" s="1"/>
  <c r="AB111" i="36" s="1"/>
  <c r="AC111" i="36" s="1"/>
  <c r="W223" i="36"/>
  <c r="V223" i="36"/>
  <c r="U223" i="36"/>
  <c r="T223" i="36"/>
  <c r="S223" i="36"/>
  <c r="R223" i="36"/>
  <c r="Q223" i="36"/>
  <c r="P223" i="36"/>
  <c r="O223" i="36"/>
  <c r="N223" i="36"/>
  <c r="M223" i="36"/>
  <c r="L223" i="36"/>
  <c r="K223" i="36"/>
  <c r="J223" i="36"/>
  <c r="I223" i="36"/>
  <c r="H223" i="36"/>
  <c r="G223" i="36"/>
  <c r="F223" i="36"/>
  <c r="E223" i="36"/>
  <c r="D223" i="36"/>
  <c r="C223" i="36"/>
  <c r="X222" i="36"/>
  <c r="Y110" i="36" s="1"/>
  <c r="Z110" i="36" s="1"/>
  <c r="AA110" i="36" s="1"/>
  <c r="AB110" i="36" s="1"/>
  <c r="AC110" i="36" s="1"/>
  <c r="W222" i="36"/>
  <c r="W110" i="36" s="1"/>
  <c r="V222" i="36"/>
  <c r="U222" i="36"/>
  <c r="T222" i="36"/>
  <c r="S222" i="36"/>
  <c r="R222" i="36"/>
  <c r="Q222" i="36"/>
  <c r="P222" i="36"/>
  <c r="O222" i="36"/>
  <c r="N222" i="36"/>
  <c r="M222" i="36"/>
  <c r="L222" i="36"/>
  <c r="K222" i="36"/>
  <c r="J222" i="36"/>
  <c r="I222" i="36"/>
  <c r="H222" i="36"/>
  <c r="G222" i="36"/>
  <c r="F222" i="36"/>
  <c r="E222" i="36"/>
  <c r="D222" i="36"/>
  <c r="C222" i="36"/>
  <c r="X221" i="36"/>
  <c r="Y109" i="36" s="1"/>
  <c r="Z109" i="36" s="1"/>
  <c r="AA109" i="36" s="1"/>
  <c r="AB109" i="36" s="1"/>
  <c r="AC109" i="36" s="1"/>
  <c r="W221" i="36"/>
  <c r="V221" i="36"/>
  <c r="U221" i="36"/>
  <c r="T221" i="36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X220" i="36"/>
  <c r="Y108" i="36" s="1"/>
  <c r="Z108" i="36" s="1"/>
  <c r="AA108" i="36" s="1"/>
  <c r="AB108" i="36" s="1"/>
  <c r="AC108" i="36" s="1"/>
  <c r="W220" i="36"/>
  <c r="W108" i="36" s="1"/>
  <c r="V220" i="36"/>
  <c r="U220" i="36"/>
  <c r="T220" i="36"/>
  <c r="S220" i="36"/>
  <c r="R220" i="36"/>
  <c r="Q220" i="36"/>
  <c r="P220" i="36"/>
  <c r="O220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X218" i="36"/>
  <c r="Y106" i="36" s="1"/>
  <c r="Z106" i="36" s="1"/>
  <c r="AA106" i="36" s="1"/>
  <c r="AB106" i="36" s="1"/>
  <c r="AC106" i="36" s="1"/>
  <c r="W218" i="36"/>
  <c r="V218" i="36"/>
  <c r="U218" i="36"/>
  <c r="T218" i="36"/>
  <c r="S218" i="36"/>
  <c r="R218" i="36"/>
  <c r="Q218" i="36"/>
  <c r="P218" i="36"/>
  <c r="O218" i="36"/>
  <c r="N218" i="36"/>
  <c r="M218" i="36"/>
  <c r="L218" i="36"/>
  <c r="K218" i="36"/>
  <c r="J218" i="36"/>
  <c r="I218" i="36"/>
  <c r="H218" i="36"/>
  <c r="G218" i="36"/>
  <c r="F218" i="36"/>
  <c r="E218" i="36"/>
  <c r="D218" i="36"/>
  <c r="C218" i="36"/>
  <c r="X217" i="36"/>
  <c r="Y105" i="36" s="1"/>
  <c r="Z105" i="36" s="1"/>
  <c r="AA105" i="36" s="1"/>
  <c r="AB105" i="36" s="1"/>
  <c r="AC105" i="36" s="1"/>
  <c r="W217" i="36"/>
  <c r="W105" i="36" s="1"/>
  <c r="V217" i="36"/>
  <c r="U217" i="36"/>
  <c r="T217" i="36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G217" i="36"/>
  <c r="F217" i="36"/>
  <c r="E217" i="36"/>
  <c r="D217" i="36"/>
  <c r="C217" i="36"/>
  <c r="U100" i="47"/>
  <c r="U99" i="53"/>
  <c r="U98" i="53"/>
  <c r="U96" i="53"/>
  <c r="T96" i="53"/>
  <c r="T95" i="53"/>
  <c r="U93" i="53"/>
  <c r="S91" i="53"/>
  <c r="U88" i="53"/>
  <c r="U85" i="53"/>
  <c r="U83" i="47"/>
  <c r="T81" i="54"/>
  <c r="T79" i="53"/>
  <c r="U66" i="54"/>
  <c r="U65" i="53"/>
  <c r="T63" i="53"/>
  <c r="T60" i="54"/>
  <c r="T58" i="53"/>
  <c r="Q57" i="53"/>
  <c r="U56" i="53"/>
  <c r="T44" i="53"/>
  <c r="U42" i="53"/>
  <c r="U41" i="53"/>
  <c r="V40" i="53"/>
  <c r="T39" i="53"/>
  <c r="U32" i="53"/>
  <c r="U29" i="54"/>
  <c r="T28" i="54"/>
  <c r="U24" i="53"/>
  <c r="T24" i="53"/>
  <c r="U16" i="53"/>
  <c r="T15" i="53"/>
  <c r="T12" i="54"/>
  <c r="T11" i="54"/>
  <c r="U17" i="53"/>
  <c r="U53" i="53"/>
  <c r="T49" i="53"/>
  <c r="U29" i="53"/>
  <c r="T88" i="53"/>
  <c r="T41" i="53"/>
  <c r="U25" i="53"/>
  <c r="T31" i="53"/>
  <c r="T47" i="53"/>
  <c r="T73" i="47"/>
  <c r="T79" i="54"/>
  <c r="T15" i="54"/>
  <c r="S19" i="53"/>
  <c r="T32" i="54"/>
  <c r="S38" i="53"/>
  <c r="U69" i="54"/>
  <c r="V77" i="53"/>
  <c r="S87" i="53"/>
  <c r="T87" i="54"/>
  <c r="U100" i="70"/>
  <c r="U98" i="70"/>
  <c r="U96" i="70"/>
  <c r="U92" i="70"/>
  <c r="U90" i="70"/>
  <c r="U89" i="70"/>
  <c r="U88" i="70"/>
  <c r="U83" i="70"/>
  <c r="U81" i="70"/>
  <c r="U79" i="70"/>
  <c r="U75" i="70"/>
  <c r="U73" i="70"/>
  <c r="U72" i="70"/>
  <c r="U71" i="70"/>
  <c r="U67" i="70"/>
  <c r="U65" i="70"/>
  <c r="U64" i="70"/>
  <c r="U63" i="70"/>
  <c r="U59" i="70"/>
  <c r="U57" i="70"/>
  <c r="U55" i="70"/>
  <c r="U51" i="70"/>
  <c r="U49" i="70"/>
  <c r="U48" i="70"/>
  <c r="U47" i="70"/>
  <c r="U43" i="70"/>
  <c r="U41" i="70"/>
  <c r="U40" i="70"/>
  <c r="U39" i="70"/>
  <c r="V37" i="70"/>
  <c r="U35" i="70"/>
  <c r="U33" i="70"/>
  <c r="U32" i="70"/>
  <c r="U31" i="70"/>
  <c r="U25" i="70"/>
  <c r="U23" i="70"/>
  <c r="U19" i="70"/>
  <c r="U17" i="70"/>
  <c r="U16" i="70"/>
  <c r="U15" i="70"/>
  <c r="U11" i="70"/>
  <c r="U9" i="70"/>
  <c r="U7" i="70"/>
  <c r="U3" i="70"/>
  <c r="U101" i="51"/>
  <c r="U17" i="54"/>
  <c r="V19" i="70"/>
  <c r="V34" i="70"/>
  <c r="V66" i="70"/>
  <c r="V82" i="70"/>
  <c r="V95" i="70"/>
  <c r="V10" i="70"/>
  <c r="W100" i="51"/>
  <c r="X111" i="33"/>
  <c r="W111" i="33"/>
  <c r="W111" i="32" s="1" a="1"/>
  <c r="W111" i="32" s="1"/>
  <c r="V111" i="33"/>
  <c r="U111" i="33"/>
  <c r="T111" i="33"/>
  <c r="S111" i="33"/>
  <c r="R111" i="33"/>
  <c r="R111" i="39" s="1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X106" i="33"/>
  <c r="Y106" i="32" s="1" a="1"/>
  <c r="Y106" i="32" s="1"/>
  <c r="Z106" i="32" s="1" a="1"/>
  <c r="Z106" i="32" s="1"/>
  <c r="W106" i="33"/>
  <c r="W106" i="32" s="1" a="1"/>
  <c r="W106" i="32" s="1"/>
  <c r="V106" i="32" s="1" a="1"/>
  <c r="V106" i="32" s="1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W35" i="70"/>
  <c r="X111" i="31"/>
  <c r="X111" i="30" s="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X110" i="31"/>
  <c r="X110" i="30" s="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X109" i="31"/>
  <c r="X109" i="30" s="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X108" i="31"/>
  <c r="X108" i="30" s="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X106" i="31"/>
  <c r="X106" i="30" s="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X105" i="31"/>
  <c r="X105" i="30" s="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X111" i="29"/>
  <c r="X111" i="6" s="1"/>
  <c r="W111" i="29"/>
  <c r="V111" i="29"/>
  <c r="U111" i="29"/>
  <c r="T111" i="29"/>
  <c r="S111" i="29"/>
  <c r="R111" i="29"/>
  <c r="Q111" i="29"/>
  <c r="P111" i="29"/>
  <c r="O111" i="29"/>
  <c r="N111" i="29"/>
  <c r="BR111" i="19" s="1"/>
  <c r="M111" i="29"/>
  <c r="L111" i="29"/>
  <c r="K111" i="29"/>
  <c r="J111" i="29"/>
  <c r="I111" i="29"/>
  <c r="H111" i="29"/>
  <c r="G111" i="29"/>
  <c r="F111" i="29"/>
  <c r="E111" i="29"/>
  <c r="D111" i="29"/>
  <c r="C111" i="29"/>
  <c r="X110" i="29"/>
  <c r="X110" i="6" s="1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X109" i="29"/>
  <c r="X109" i="6" s="1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X108" i="29"/>
  <c r="X108" i="6" s="1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X106" i="29"/>
  <c r="X106" i="6" s="1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X105" i="29"/>
  <c r="X105" i="6" s="1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X111" i="28"/>
  <c r="X111" i="4" s="1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X110" i="28"/>
  <c r="X110" i="4" s="1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X109" i="28"/>
  <c r="X109" i="4" s="1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X106" i="28"/>
  <c r="X106" i="4" s="1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X105" i="28"/>
  <c r="X105" i="4" s="1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X223" i="13"/>
  <c r="Y111" i="13" s="1"/>
  <c r="Z111" i="13" s="1"/>
  <c r="AA111" i="13" s="1"/>
  <c r="AB111" i="13" s="1"/>
  <c r="AC111" i="13" s="1"/>
  <c r="AD111" i="13" s="1"/>
  <c r="W223" i="13"/>
  <c r="W111" i="13" s="1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D223" i="13"/>
  <c r="C223" i="13"/>
  <c r="X222" i="13"/>
  <c r="Y110" i="13" s="1"/>
  <c r="Z110" i="13" s="1"/>
  <c r="AA110" i="13" s="1"/>
  <c r="AB110" i="13" s="1"/>
  <c r="AC110" i="13" s="1"/>
  <c r="AD110" i="13" s="1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X221" i="13"/>
  <c r="Y109" i="13" s="1"/>
  <c r="Z109" i="13" s="1"/>
  <c r="AA109" i="13" s="1"/>
  <c r="AB109" i="13" s="1"/>
  <c r="AC109" i="13" s="1"/>
  <c r="AD109" i="13" s="1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X220" i="13"/>
  <c r="Y108" i="13" s="1"/>
  <c r="Z108" i="13" s="1"/>
  <c r="AA108" i="13" s="1"/>
  <c r="AB108" i="13" s="1"/>
  <c r="AC108" i="13" s="1"/>
  <c r="AD108" i="13" s="1"/>
  <c r="W220" i="13"/>
  <c r="W108" i="13" s="1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X218" i="13"/>
  <c r="Y106" i="13" s="1"/>
  <c r="Z106" i="13" s="1"/>
  <c r="AA106" i="13" s="1"/>
  <c r="AB106" i="13" s="1"/>
  <c r="AC106" i="13" s="1"/>
  <c r="AD106" i="13" s="1"/>
  <c r="W218" i="13"/>
  <c r="W106" i="13" s="1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X217" i="13"/>
  <c r="Y105" i="13" s="1"/>
  <c r="Z105" i="13" s="1"/>
  <c r="AA105" i="13" s="1"/>
  <c r="AB105" i="13" s="1"/>
  <c r="AC105" i="13" s="1"/>
  <c r="AD105" i="13" s="1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T4" i="51"/>
  <c r="T8" i="51"/>
  <c r="T37" i="51"/>
  <c r="T59" i="51"/>
  <c r="T61" i="51"/>
  <c r="T67" i="51"/>
  <c r="T83" i="51"/>
  <c r="T9" i="45"/>
  <c r="R6" i="51"/>
  <c r="R17" i="51"/>
  <c r="I33" i="62" l="1"/>
  <c r="AM107" i="60"/>
  <c r="I36" i="62" s="1"/>
  <c r="AC107" i="49"/>
  <c r="AC107" i="61"/>
  <c r="AC107" i="54"/>
  <c r="W109" i="36"/>
  <c r="V105" i="36"/>
  <c r="U105" i="36" s="1"/>
  <c r="T105" i="36" s="1"/>
  <c r="S105" i="36" s="1"/>
  <c r="R105" i="36" s="1"/>
  <c r="Q105" i="36" s="1"/>
  <c r="P105" i="36" s="1"/>
  <c r="O105" i="36" s="1"/>
  <c r="N105" i="36" s="1"/>
  <c r="M105" i="36" s="1"/>
  <c r="L105" i="36" s="1"/>
  <c r="K105" i="36" s="1"/>
  <c r="J105" i="36" s="1"/>
  <c r="I105" i="36" s="1"/>
  <c r="H105" i="36" s="1"/>
  <c r="G105" i="36" s="1"/>
  <c r="F105" i="36" s="1"/>
  <c r="E105" i="36" s="1"/>
  <c r="D105" i="36" s="1"/>
  <c r="C105" i="36" s="1"/>
  <c r="V109" i="36"/>
  <c r="U109" i="36" s="1"/>
  <c r="T109" i="36" s="1"/>
  <c r="S109" i="36" s="1"/>
  <c r="R109" i="36" s="1"/>
  <c r="Q109" i="36" s="1"/>
  <c r="P109" i="36" s="1"/>
  <c r="O109" i="36" s="1"/>
  <c r="N109" i="36" s="1"/>
  <c r="M109" i="36" s="1"/>
  <c r="L109" i="36" s="1"/>
  <c r="K109" i="36" s="1"/>
  <c r="J109" i="36" s="1"/>
  <c r="I109" i="36" s="1"/>
  <c r="H109" i="36" s="1"/>
  <c r="G109" i="36" s="1"/>
  <c r="F109" i="36" s="1"/>
  <c r="E109" i="36" s="1"/>
  <c r="D109" i="36" s="1"/>
  <c r="W106" i="36"/>
  <c r="V106" i="36" s="1"/>
  <c r="U106" i="36" s="1"/>
  <c r="T106" i="36" s="1"/>
  <c r="S106" i="36" s="1"/>
  <c r="R106" i="36" s="1"/>
  <c r="Q106" i="36" s="1"/>
  <c r="P106" i="36" s="1"/>
  <c r="O106" i="36" s="1"/>
  <c r="N106" i="36" s="1"/>
  <c r="M106" i="36" s="1"/>
  <c r="L106" i="36" s="1"/>
  <c r="K106" i="36" s="1"/>
  <c r="J106" i="36" s="1"/>
  <c r="I106" i="36" s="1"/>
  <c r="H106" i="36" s="1"/>
  <c r="G106" i="36" s="1"/>
  <c r="F106" i="36" s="1"/>
  <c r="E106" i="36" s="1"/>
  <c r="D106" i="36" s="1"/>
  <c r="C106" i="36" s="1"/>
  <c r="C109" i="36"/>
  <c r="W111" i="36"/>
  <c r="V111" i="36" s="1"/>
  <c r="U111" i="36" s="1"/>
  <c r="T111" i="36" s="1"/>
  <c r="S111" i="36" s="1"/>
  <c r="R111" i="36" s="1"/>
  <c r="Q111" i="36" s="1"/>
  <c r="P111" i="36" s="1"/>
  <c r="O111" i="36" s="1"/>
  <c r="N111" i="36" s="1"/>
  <c r="M111" i="36" s="1"/>
  <c r="L111" i="36" s="1"/>
  <c r="K111" i="36" s="1"/>
  <c r="J111" i="36" s="1"/>
  <c r="I111" i="36" s="1"/>
  <c r="H111" i="36" s="1"/>
  <c r="G111" i="36" s="1"/>
  <c r="F111" i="36" s="1"/>
  <c r="E111" i="36" s="1"/>
  <c r="D111" i="36" s="1"/>
  <c r="C111" i="36" s="1"/>
  <c r="V110" i="36"/>
  <c r="U110" i="36" s="1"/>
  <c r="T110" i="36" s="1"/>
  <c r="S110" i="36" s="1"/>
  <c r="R110" i="36" s="1"/>
  <c r="Q110" i="36" s="1"/>
  <c r="P110" i="36" s="1"/>
  <c r="O110" i="36" s="1"/>
  <c r="N110" i="36" s="1"/>
  <c r="M110" i="36" s="1"/>
  <c r="L110" i="36" s="1"/>
  <c r="K110" i="36" s="1"/>
  <c r="J110" i="36" s="1"/>
  <c r="I110" i="36" s="1"/>
  <c r="H110" i="36" s="1"/>
  <c r="G110" i="36" s="1"/>
  <c r="F110" i="36" s="1"/>
  <c r="E110" i="36" s="1"/>
  <c r="D110" i="36" s="1"/>
  <c r="C110" i="36" s="1"/>
  <c r="C108" i="36"/>
  <c r="V108" i="36"/>
  <c r="U108" i="36" s="1"/>
  <c r="T108" i="36" s="1"/>
  <c r="S108" i="36" s="1"/>
  <c r="R108" i="36" s="1"/>
  <c r="Q108" i="36" s="1"/>
  <c r="P108" i="36" s="1"/>
  <c r="O108" i="36" s="1"/>
  <c r="N108" i="36" s="1"/>
  <c r="M108" i="36" s="1"/>
  <c r="L108" i="36" s="1"/>
  <c r="K108" i="36" s="1"/>
  <c r="J108" i="36" s="1"/>
  <c r="I108" i="36" s="1"/>
  <c r="H108" i="36" s="1"/>
  <c r="G108" i="36" s="1"/>
  <c r="F108" i="36" s="1"/>
  <c r="E108" i="36" s="1"/>
  <c r="D108" i="36" s="1"/>
  <c r="W106" i="35" a="1"/>
  <c r="W106" i="35" s="1"/>
  <c r="V106" i="35" s="1" a="1"/>
  <c r="V106" i="35" s="1"/>
  <c r="U106" i="35" s="1" a="1"/>
  <c r="U106" i="35" s="1"/>
  <c r="T106" i="35" s="1" a="1"/>
  <c r="T106" i="35" s="1"/>
  <c r="S106" i="35" s="1" a="1"/>
  <c r="S106" i="35" s="1"/>
  <c r="R106" i="35" s="1" a="1"/>
  <c r="R106" i="35" s="1"/>
  <c r="Q106" i="35" s="1" a="1"/>
  <c r="Q106" i="35" s="1"/>
  <c r="P106" i="35" s="1" a="1"/>
  <c r="P106" i="35" s="1"/>
  <c r="O106" i="35" s="1" a="1"/>
  <c r="O106" i="35" s="1"/>
  <c r="N106" i="35" s="1" a="1"/>
  <c r="N106" i="35" s="1"/>
  <c r="M106" i="35" s="1" a="1"/>
  <c r="M106" i="35" s="1"/>
  <c r="L106" i="35" s="1" a="1"/>
  <c r="L106" i="35" s="1"/>
  <c r="K106" i="35" s="1" a="1"/>
  <c r="K106" i="35" s="1"/>
  <c r="J106" i="35" s="1" a="1"/>
  <c r="J106" i="35" s="1"/>
  <c r="I106" i="35" s="1" a="1"/>
  <c r="I106" i="35" s="1"/>
  <c r="H106" i="35" s="1" a="1"/>
  <c r="H106" i="35" s="1"/>
  <c r="G106" i="35" s="1" a="1"/>
  <c r="G106" i="35" s="1"/>
  <c r="F106" i="35" s="1" a="1"/>
  <c r="F106" i="35" s="1"/>
  <c r="E106" i="35" s="1" a="1"/>
  <c r="E106" i="35" s="1"/>
  <c r="D106" i="35" s="1" a="1"/>
  <c r="D106" i="35" s="1"/>
  <c r="C106" i="35" s="1" a="1"/>
  <c r="C106" i="35" s="1"/>
  <c r="W111" i="35" a="1"/>
  <c r="W111" i="35" s="1"/>
  <c r="V111" i="35" s="1" a="1"/>
  <c r="V111" i="35" s="1"/>
  <c r="U111" i="35" s="1" a="1"/>
  <c r="U111" i="35" s="1"/>
  <c r="T111" i="35" s="1" a="1"/>
  <c r="T111" i="35" s="1"/>
  <c r="S111" i="35" s="1" a="1"/>
  <c r="S111" i="35" s="1"/>
  <c r="R111" i="35" s="1" a="1"/>
  <c r="R111" i="35" s="1"/>
  <c r="Q111" i="35" s="1" a="1"/>
  <c r="Q111" i="35" s="1"/>
  <c r="P111" i="35" s="1" a="1"/>
  <c r="P111" i="35" s="1"/>
  <c r="O111" i="35" s="1" a="1"/>
  <c r="O111" i="35" s="1"/>
  <c r="N111" i="35" s="1" a="1"/>
  <c r="N111" i="35" s="1"/>
  <c r="M111" i="35" s="1" a="1"/>
  <c r="M111" i="35" s="1"/>
  <c r="L111" i="35" s="1" a="1"/>
  <c r="L111" i="35" s="1"/>
  <c r="K111" i="35" s="1" a="1"/>
  <c r="K111" i="35" s="1"/>
  <c r="J111" i="35" s="1" a="1"/>
  <c r="J111" i="35" s="1"/>
  <c r="I111" i="35" s="1" a="1"/>
  <c r="I111" i="35" s="1"/>
  <c r="H111" i="35" s="1" a="1"/>
  <c r="H111" i="35" s="1"/>
  <c r="G111" i="35" s="1" a="1"/>
  <c r="G111" i="35" s="1"/>
  <c r="F111" i="35" s="1" a="1"/>
  <c r="F111" i="35" s="1"/>
  <c r="E111" i="35" s="1" a="1"/>
  <c r="E111" i="35" s="1"/>
  <c r="D111" i="35" s="1" a="1"/>
  <c r="D111" i="35" s="1"/>
  <c r="C111" i="35" s="1" a="1"/>
  <c r="C111" i="35" s="1"/>
  <c r="D4" i="52"/>
  <c r="D20" i="52"/>
  <c r="P107" i="61"/>
  <c r="P107" i="54"/>
  <c r="T41" i="51"/>
  <c r="D10" i="52"/>
  <c r="D58" i="52"/>
  <c r="I98" i="52"/>
  <c r="M108" i="39"/>
  <c r="U108" i="39"/>
  <c r="I110" i="39"/>
  <c r="AS110" i="39"/>
  <c r="C111" i="39"/>
  <c r="K111" i="39"/>
  <c r="AI107" i="60"/>
  <c r="E36" i="62" s="1"/>
  <c r="AF111" i="39"/>
  <c r="J55" i="52"/>
  <c r="N107" i="37"/>
  <c r="O107" i="61" s="1"/>
  <c r="E30" i="41"/>
  <c r="W109" i="32" a="1"/>
  <c r="W109" i="32" s="1"/>
  <c r="F30" i="41"/>
  <c r="H30" i="41"/>
  <c r="T48" i="47"/>
  <c r="V54" i="47"/>
  <c r="T56" i="47"/>
  <c r="T64" i="47"/>
  <c r="T72" i="47"/>
  <c r="T96" i="49"/>
  <c r="T97" i="49"/>
  <c r="D25" i="52"/>
  <c r="D33" i="52"/>
  <c r="D41" i="52"/>
  <c r="D81" i="52"/>
  <c r="D90" i="52"/>
  <c r="D76" i="52"/>
  <c r="D84" i="52"/>
  <c r="D93" i="52"/>
  <c r="J25" i="52"/>
  <c r="J33" i="52"/>
  <c r="J41" i="52"/>
  <c r="J49" i="52"/>
  <c r="J57" i="52"/>
  <c r="J65" i="52"/>
  <c r="J73" i="52"/>
  <c r="J81" i="52"/>
  <c r="J90" i="52"/>
  <c r="I14" i="52"/>
  <c r="I22" i="52"/>
  <c r="I62" i="52"/>
  <c r="I70" i="52"/>
  <c r="E33" i="23"/>
  <c r="S107" i="42"/>
  <c r="I33" i="23"/>
  <c r="R107" i="57"/>
  <c r="R107" i="60" s="1"/>
  <c r="S107" i="40"/>
  <c r="P107" i="34" a="1"/>
  <c r="P107" i="34" s="1"/>
  <c r="R107" i="52"/>
  <c r="R107" i="40" s="1"/>
  <c r="I30" i="41"/>
  <c r="AS107" i="70"/>
  <c r="D24" i="71" s="1"/>
  <c r="H29" i="62"/>
  <c r="V111" i="13"/>
  <c r="W105" i="13"/>
  <c r="V105" i="13" s="1"/>
  <c r="U105" i="13" s="1"/>
  <c r="T105" i="13" s="1"/>
  <c r="S105" i="13" s="1"/>
  <c r="R105" i="13" s="1"/>
  <c r="Q105" i="13" s="1"/>
  <c r="P105" i="13" s="1"/>
  <c r="O105" i="13" s="1"/>
  <c r="N105" i="13" s="1"/>
  <c r="M105" i="13" s="1"/>
  <c r="L105" i="13" s="1"/>
  <c r="K105" i="13" s="1"/>
  <c r="J105" i="13" s="1"/>
  <c r="I105" i="13" s="1"/>
  <c r="H105" i="13" s="1"/>
  <c r="G105" i="13" s="1"/>
  <c r="F105" i="13" s="1"/>
  <c r="E105" i="13" s="1"/>
  <c r="D105" i="13" s="1"/>
  <c r="C105" i="13" s="1"/>
  <c r="W110" i="13"/>
  <c r="V110" i="13" s="1"/>
  <c r="W109" i="13"/>
  <c r="V109" i="13" s="1"/>
  <c r="U109" i="13" s="1"/>
  <c r="T109" i="13" s="1"/>
  <c r="S109" i="13" s="1"/>
  <c r="R109" i="13" s="1"/>
  <c r="Q109" i="13" s="1"/>
  <c r="P109" i="13" s="1"/>
  <c r="O109" i="13" s="1"/>
  <c r="N109" i="13" s="1"/>
  <c r="M109" i="13" s="1"/>
  <c r="L109" i="13" s="1"/>
  <c r="K109" i="13" s="1"/>
  <c r="J109" i="13" s="1"/>
  <c r="I109" i="13" s="1"/>
  <c r="H109" i="13" s="1"/>
  <c r="G109" i="13" s="1"/>
  <c r="F109" i="13" s="1"/>
  <c r="E109" i="13" s="1"/>
  <c r="D109" i="13" s="1"/>
  <c r="C109" i="13" s="1"/>
  <c r="AM107" i="42"/>
  <c r="I39" i="23" s="1"/>
  <c r="AI107" i="42"/>
  <c r="E39" i="23" s="1"/>
  <c r="AM107" i="40"/>
  <c r="I36" i="41" s="1"/>
  <c r="AI107" i="40"/>
  <c r="E36" i="41" s="1"/>
  <c r="V108" i="13"/>
  <c r="U108" i="13" s="1"/>
  <c r="T108" i="13" s="1"/>
  <c r="S108" i="13" s="1"/>
  <c r="R108" i="13" s="1"/>
  <c r="Q108" i="13" s="1"/>
  <c r="P108" i="13" s="1"/>
  <c r="O108" i="13" s="1"/>
  <c r="N108" i="13" s="1"/>
  <c r="M108" i="13" s="1"/>
  <c r="L108" i="13" s="1"/>
  <c r="K108" i="13" s="1"/>
  <c r="J108" i="13" s="1"/>
  <c r="I108" i="13" s="1"/>
  <c r="H108" i="13" s="1"/>
  <c r="G108" i="13" s="1"/>
  <c r="F108" i="13" s="1"/>
  <c r="E108" i="13" s="1"/>
  <c r="D108" i="13" s="1"/>
  <c r="C108" i="13" s="1"/>
  <c r="V106" i="13"/>
  <c r="U106" i="13" s="1"/>
  <c r="T106" i="13" s="1"/>
  <c r="S106" i="13" s="1"/>
  <c r="R106" i="13" s="1"/>
  <c r="Q106" i="13" s="1"/>
  <c r="P106" i="13" s="1"/>
  <c r="O106" i="13" s="1"/>
  <c r="N106" i="13" s="1"/>
  <c r="M106" i="13" s="1"/>
  <c r="L106" i="13" s="1"/>
  <c r="K106" i="13" s="1"/>
  <c r="J106" i="13" s="1"/>
  <c r="I106" i="13" s="1"/>
  <c r="H106" i="13" s="1"/>
  <c r="G106" i="13" s="1"/>
  <c r="F106" i="13" s="1"/>
  <c r="E106" i="13" s="1"/>
  <c r="D106" i="13" s="1"/>
  <c r="C106" i="13" s="1"/>
  <c r="U111" i="13"/>
  <c r="T111" i="13" s="1"/>
  <c r="S111" i="13" s="1"/>
  <c r="R111" i="13" s="1"/>
  <c r="Q111" i="13" s="1"/>
  <c r="P111" i="13" s="1"/>
  <c r="O111" i="13" s="1"/>
  <c r="N111" i="13" s="1"/>
  <c r="M111" i="13" s="1"/>
  <c r="L111" i="13" s="1"/>
  <c r="K111" i="13" s="1"/>
  <c r="J111" i="13" s="1"/>
  <c r="I111" i="13" s="1"/>
  <c r="H111" i="13" s="1"/>
  <c r="G111" i="13" s="1"/>
  <c r="F111" i="13" s="1"/>
  <c r="E111" i="13" s="1"/>
  <c r="D111" i="13" s="1"/>
  <c r="C111" i="13" s="1"/>
  <c r="U110" i="13"/>
  <c r="T110" i="13" s="1"/>
  <c r="S110" i="13" s="1"/>
  <c r="R110" i="13" s="1"/>
  <c r="Q110" i="13" s="1"/>
  <c r="P110" i="13" s="1"/>
  <c r="O110" i="13" s="1"/>
  <c r="N110" i="13" s="1"/>
  <c r="M110" i="13" s="1"/>
  <c r="L110" i="13" s="1"/>
  <c r="K110" i="13" s="1"/>
  <c r="J110" i="13" s="1"/>
  <c r="I110" i="13" s="1"/>
  <c r="H110" i="13" s="1"/>
  <c r="G110" i="13" s="1"/>
  <c r="F110" i="13" s="1"/>
  <c r="E110" i="13" s="1"/>
  <c r="D110" i="13" s="1"/>
  <c r="C110" i="13" s="1"/>
  <c r="P107" i="13"/>
  <c r="Q107" i="45" s="1"/>
  <c r="Q107" i="56"/>
  <c r="Q107" i="51"/>
  <c r="R107" i="45"/>
  <c r="R107" i="42" s="1"/>
  <c r="AR107" i="56"/>
  <c r="C25" i="71" s="1"/>
  <c r="C27" i="71" s="1"/>
  <c r="AT107" i="56"/>
  <c r="E25" i="71" s="1"/>
  <c r="E27" i="71" s="1"/>
  <c r="AS107" i="56"/>
  <c r="D25" i="71" s="1"/>
  <c r="D27" i="71" s="1"/>
  <c r="U33" i="53"/>
  <c r="U81" i="54"/>
  <c r="T93" i="52"/>
  <c r="S36" i="52"/>
  <c r="D22" i="52"/>
  <c r="D54" i="52"/>
  <c r="D78" i="52"/>
  <c r="J17" i="52"/>
  <c r="T99" i="51"/>
  <c r="U73" i="53"/>
  <c r="T73" i="54"/>
  <c r="T89" i="54"/>
  <c r="S84" i="52"/>
  <c r="D14" i="52"/>
  <c r="D46" i="52"/>
  <c r="D70" i="52"/>
  <c r="S68" i="52"/>
  <c r="D6" i="52"/>
  <c r="D30" i="52"/>
  <c r="D87" i="52"/>
  <c r="M62" i="52"/>
  <c r="E7" i="52"/>
  <c r="H8" i="52"/>
  <c r="G13" i="52"/>
  <c r="E15" i="52"/>
  <c r="H16" i="52"/>
  <c r="F18" i="52"/>
  <c r="G21" i="52"/>
  <c r="E23" i="52"/>
  <c r="H24" i="52"/>
  <c r="G29" i="52"/>
  <c r="E31" i="52"/>
  <c r="E9" i="52"/>
  <c r="H18" i="52"/>
  <c r="E25" i="52"/>
  <c r="F28" i="52"/>
  <c r="G47" i="52"/>
  <c r="O6" i="52"/>
  <c r="Q8" i="52"/>
  <c r="X27" i="58"/>
  <c r="D8" i="52"/>
  <c r="D64" i="52"/>
  <c r="D89" i="52"/>
  <c r="D98" i="52"/>
  <c r="F77" i="52"/>
  <c r="J3" i="52"/>
  <c r="J11" i="52"/>
  <c r="J19" i="52"/>
  <c r="J27" i="52"/>
  <c r="J35" i="52"/>
  <c r="J43" i="52"/>
  <c r="J51" i="52"/>
  <c r="J59" i="52"/>
  <c r="J67" i="52"/>
  <c r="J75" i="52"/>
  <c r="J83" i="52"/>
  <c r="J92" i="52"/>
  <c r="J100" i="52"/>
  <c r="T6" i="51"/>
  <c r="U7" i="52"/>
  <c r="F34" i="52"/>
  <c r="E39" i="52"/>
  <c r="H40" i="52"/>
  <c r="G45" i="52"/>
  <c r="E47" i="52"/>
  <c r="F50" i="52"/>
  <c r="E55" i="52"/>
  <c r="H56" i="52"/>
  <c r="E63" i="52"/>
  <c r="H64" i="52"/>
  <c r="F66" i="52"/>
  <c r="E71" i="52"/>
  <c r="H72" i="52"/>
  <c r="F74" i="52"/>
  <c r="G77" i="52"/>
  <c r="E79" i="52"/>
  <c r="F82" i="52"/>
  <c r="E88" i="52"/>
  <c r="F91" i="52"/>
  <c r="G94" i="52"/>
  <c r="E96" i="52"/>
  <c r="F100" i="52"/>
  <c r="K4" i="52"/>
  <c r="T5" i="52"/>
  <c r="N7" i="52"/>
  <c r="V7" i="52"/>
  <c r="W8" i="52"/>
  <c r="P9" i="52"/>
  <c r="Q10" i="52"/>
  <c r="K12" i="52"/>
  <c r="S12" i="52"/>
  <c r="M14" i="52"/>
  <c r="V15" i="52"/>
  <c r="Q18" i="52"/>
  <c r="K20" i="52"/>
  <c r="S20" i="52"/>
  <c r="V23" i="52"/>
  <c r="O24" i="52"/>
  <c r="P25" i="52"/>
  <c r="X25" i="52"/>
  <c r="R27" i="52"/>
  <c r="S28" i="52"/>
  <c r="L29" i="52"/>
  <c r="U30" i="52"/>
  <c r="N31" i="52"/>
  <c r="O32" i="52"/>
  <c r="W32" i="52"/>
  <c r="X33" i="52"/>
  <c r="R35" i="52"/>
  <c r="K36" i="52"/>
  <c r="L37" i="52"/>
  <c r="M38" i="52"/>
  <c r="U38" i="52"/>
  <c r="N39" i="52"/>
  <c r="V39" i="52"/>
  <c r="O40" i="52"/>
  <c r="P41" i="52"/>
  <c r="X41" i="52"/>
  <c r="Q42" i="52"/>
  <c r="R43" i="52"/>
  <c r="K44" i="52"/>
  <c r="L45" i="52"/>
  <c r="T45" i="52"/>
  <c r="U46" i="52"/>
  <c r="N47" i="52"/>
  <c r="V47" i="52"/>
  <c r="O48" i="52"/>
  <c r="X49" i="52"/>
  <c r="R51" i="52"/>
  <c r="K52" i="52"/>
  <c r="S52" i="52"/>
  <c r="L53" i="52"/>
  <c r="N55" i="52"/>
  <c r="O89" i="52"/>
  <c r="P90" i="52"/>
  <c r="X90" i="52"/>
  <c r="Q91" i="52"/>
  <c r="R92" i="52"/>
  <c r="K93" i="52"/>
  <c r="S93" i="52"/>
  <c r="L94" i="52"/>
  <c r="T94" i="51"/>
  <c r="N96" i="52"/>
  <c r="O97" i="52"/>
  <c r="W97" i="52"/>
  <c r="I11" i="52"/>
  <c r="I19" i="52"/>
  <c r="I27" i="52"/>
  <c r="G32" i="52"/>
  <c r="I35" i="52"/>
  <c r="F37" i="52"/>
  <c r="I43" i="52"/>
  <c r="G48" i="52"/>
  <c r="I51" i="52"/>
  <c r="E58" i="52"/>
  <c r="I59" i="52"/>
  <c r="F61" i="52"/>
  <c r="I67" i="52"/>
  <c r="I83" i="52"/>
  <c r="F85" i="52"/>
  <c r="H92" i="52"/>
  <c r="G98" i="52"/>
  <c r="R4" i="52"/>
  <c r="X10" i="52"/>
  <c r="V16" i="52"/>
  <c r="X18" i="52"/>
  <c r="L22" i="52"/>
  <c r="M23" i="52"/>
  <c r="V24" i="52"/>
  <c r="L30" i="52"/>
  <c r="U31" i="52"/>
  <c r="P34" i="52"/>
  <c r="X34" i="52"/>
  <c r="R36" i="52"/>
  <c r="S37" i="52"/>
  <c r="X42" i="52"/>
  <c r="R44" i="52"/>
  <c r="P50" i="52"/>
  <c r="U55" i="52"/>
  <c r="V56" i="52"/>
  <c r="O57" i="52"/>
  <c r="X57" i="52"/>
  <c r="Q58" i="52"/>
  <c r="R59" i="52"/>
  <c r="K60" i="52"/>
  <c r="S60" i="52"/>
  <c r="L61" i="52"/>
  <c r="U62" i="52"/>
  <c r="N63" i="52"/>
  <c r="V63" i="52"/>
  <c r="O64" i="52"/>
  <c r="P65" i="52"/>
  <c r="X65" i="52"/>
  <c r="R67" i="52"/>
  <c r="K68" i="52"/>
  <c r="L69" i="52"/>
  <c r="U70" i="52"/>
  <c r="N71" i="52"/>
  <c r="O72" i="52"/>
  <c r="W72" i="52"/>
  <c r="P73" i="52"/>
  <c r="X73" i="52"/>
  <c r="K76" i="52"/>
  <c r="S76" i="52"/>
  <c r="L77" i="52"/>
  <c r="M78" i="52"/>
  <c r="V79" i="52"/>
  <c r="O80" i="52"/>
  <c r="W80" i="52"/>
  <c r="R83" i="52"/>
  <c r="K84" i="52"/>
  <c r="L85" i="52"/>
  <c r="U87" i="52"/>
  <c r="D18" i="52"/>
  <c r="D34" i="52"/>
  <c r="D42" i="52"/>
  <c r="D50" i="52"/>
  <c r="D66" i="52"/>
  <c r="D74" i="52"/>
  <c r="D82" i="52"/>
  <c r="D100" i="52"/>
  <c r="J5" i="52"/>
  <c r="J13" i="52"/>
  <c r="J21" i="52"/>
  <c r="J29" i="52"/>
  <c r="J37" i="52"/>
  <c r="J45" i="52"/>
  <c r="J61" i="52"/>
  <c r="J69" i="52"/>
  <c r="J77" i="52"/>
  <c r="J94" i="52"/>
  <c r="T59" i="53"/>
  <c r="S90" i="53"/>
  <c r="T75" i="53"/>
  <c r="U63" i="52"/>
  <c r="T59" i="54"/>
  <c r="AP109" i="39"/>
  <c r="T51" i="53"/>
  <c r="AZ110" i="39"/>
  <c r="T79" i="51"/>
  <c r="E108" i="39"/>
  <c r="Y110" i="35" a="1"/>
  <c r="Y110" i="35" s="1"/>
  <c r="U107" i="32" a="1"/>
  <c r="U107" i="32" s="1"/>
  <c r="T107" i="32" s="1" a="1"/>
  <c r="T107" i="32" s="1"/>
  <c r="S107" i="32" s="1" a="1"/>
  <c r="S107" i="32" s="1"/>
  <c r="R107" i="32" s="1" a="1"/>
  <c r="R107" i="32" s="1"/>
  <c r="Q107" i="32" s="1" a="1"/>
  <c r="Q107" i="32" s="1"/>
  <c r="P107" i="32" s="1" a="1"/>
  <c r="P107" i="32" s="1"/>
  <c r="O107" i="32" s="1" a="1"/>
  <c r="O107" i="32" s="1"/>
  <c r="N107" i="32" s="1" a="1"/>
  <c r="N107" i="32" s="1"/>
  <c r="M107" i="32" s="1" a="1"/>
  <c r="M107" i="32" s="1"/>
  <c r="L107" i="32" s="1" a="1"/>
  <c r="L107" i="32" s="1"/>
  <c r="K107" i="32" s="1" a="1"/>
  <c r="K107" i="32" s="1"/>
  <c r="J107" i="32" s="1" a="1"/>
  <c r="J107" i="32" s="1"/>
  <c r="I107" i="32" s="1" a="1"/>
  <c r="I107" i="32" s="1"/>
  <c r="H107" i="32" s="1" a="1"/>
  <c r="H107" i="32" s="1"/>
  <c r="G107" i="32" s="1" a="1"/>
  <c r="G107" i="32" s="1"/>
  <c r="F107" i="32" s="1" a="1"/>
  <c r="F107" i="32" s="1"/>
  <c r="E107" i="32" s="1" a="1"/>
  <c r="E107" i="32" s="1"/>
  <c r="D107" i="32" s="1" a="1"/>
  <c r="D107" i="32" s="1"/>
  <c r="C107" i="32" s="1" a="1"/>
  <c r="C107" i="32" s="1"/>
  <c r="AA107" i="32" a="1"/>
  <c r="AA107" i="32" s="1"/>
  <c r="AB107" i="32" s="1" a="1"/>
  <c r="AB107" i="32" s="1"/>
  <c r="AC107" i="32" s="1" a="1"/>
  <c r="AC107" i="32" s="1"/>
  <c r="AD107" i="32" s="1" a="1"/>
  <c r="AD107" i="32" s="1"/>
  <c r="O65" i="52"/>
  <c r="J85" i="52"/>
  <c r="P98" i="52"/>
  <c r="X98" i="52"/>
  <c r="R100" i="52"/>
  <c r="I53" i="52"/>
  <c r="T101" i="51"/>
  <c r="J53" i="52"/>
  <c r="I84" i="52"/>
  <c r="J39" i="52"/>
  <c r="J63" i="52"/>
  <c r="J71" i="52"/>
  <c r="T72" i="51"/>
  <c r="J79" i="52"/>
  <c r="Q85" i="52"/>
  <c r="T89" i="51"/>
  <c r="N99" i="52"/>
  <c r="U13" i="53"/>
  <c r="T20" i="53"/>
  <c r="U106" i="32" a="1"/>
  <c r="U106" i="32" s="1"/>
  <c r="T106" i="32" s="1" a="1"/>
  <c r="T106" i="32" s="1"/>
  <c r="S106" i="32" s="1" a="1"/>
  <c r="S106" i="32" s="1"/>
  <c r="R106" i="32" s="1" a="1"/>
  <c r="R106" i="32" s="1"/>
  <c r="Q106" i="32" s="1" a="1"/>
  <c r="Q106" i="32" s="1"/>
  <c r="P106" i="32" s="1" a="1"/>
  <c r="P106" i="32" s="1"/>
  <c r="O106" i="32" s="1" a="1"/>
  <c r="O106" i="32" s="1"/>
  <c r="N106" i="32" s="1" a="1"/>
  <c r="N106" i="32" s="1"/>
  <c r="M106" i="32" s="1" a="1"/>
  <c r="M106" i="32" s="1"/>
  <c r="L106" i="32" s="1" a="1"/>
  <c r="L106" i="32" s="1"/>
  <c r="K106" i="32" s="1" a="1"/>
  <c r="K106" i="32" s="1"/>
  <c r="J106" i="32" s="1" a="1"/>
  <c r="J106" i="32" s="1"/>
  <c r="I106" i="32" s="1" a="1"/>
  <c r="I106" i="32" s="1"/>
  <c r="H106" i="32" s="1" a="1"/>
  <c r="H106" i="32" s="1"/>
  <c r="G106" i="32" s="1" a="1"/>
  <c r="G106" i="32" s="1"/>
  <c r="F106" i="32" s="1" a="1"/>
  <c r="F106" i="32" s="1"/>
  <c r="E106" i="32" s="1" a="1"/>
  <c r="E106" i="32" s="1"/>
  <c r="D106" i="32" s="1" a="1"/>
  <c r="D106" i="32" s="1"/>
  <c r="C106" i="32" s="1" a="1"/>
  <c r="C106" i="32" s="1"/>
  <c r="AA106" i="32" a="1"/>
  <c r="AA106" i="32" s="1"/>
  <c r="AB106" i="32" s="1" a="1"/>
  <c r="AB106" i="32" s="1"/>
  <c r="AC106" i="32" s="1" a="1"/>
  <c r="AC106" i="32" s="1"/>
  <c r="AD106" i="32" s="1" a="1"/>
  <c r="AD106" i="32" s="1"/>
  <c r="Y101" i="43"/>
  <c r="M217" i="30"/>
  <c r="U217" i="30"/>
  <c r="H218" i="30"/>
  <c r="P218" i="30"/>
  <c r="X218" i="30"/>
  <c r="K220" i="30"/>
  <c r="S220" i="30"/>
  <c r="F221" i="30"/>
  <c r="N221" i="30"/>
  <c r="V221" i="30"/>
  <c r="I222" i="30"/>
  <c r="Q222" i="30"/>
  <c r="D223" i="30"/>
  <c r="L223" i="30"/>
  <c r="T223" i="30"/>
  <c r="Y29" i="43"/>
  <c r="D222" i="30"/>
  <c r="L222" i="30"/>
  <c r="T222" i="30"/>
  <c r="G223" i="30"/>
  <c r="O223" i="30"/>
  <c r="W223" i="30"/>
  <c r="Y13" i="43"/>
  <c r="Y61" i="43"/>
  <c r="Y85" i="43"/>
  <c r="X91" i="46"/>
  <c r="U99" i="45"/>
  <c r="T17" i="45"/>
  <c r="L65" i="46"/>
  <c r="I72" i="46"/>
  <c r="T73" i="45"/>
  <c r="S78" i="46"/>
  <c r="L81" i="46"/>
  <c r="T81" i="45"/>
  <c r="R83" i="46"/>
  <c r="T99" i="45"/>
  <c r="X108" i="4"/>
  <c r="V111" i="39"/>
  <c r="T217" i="30"/>
  <c r="G218" i="30"/>
  <c r="O218" i="30"/>
  <c r="W218" i="30"/>
  <c r="J220" i="30"/>
  <c r="R220" i="30"/>
  <c r="E221" i="30"/>
  <c r="M221" i="30"/>
  <c r="T109" i="39"/>
  <c r="AH110" i="39"/>
  <c r="AP110" i="39"/>
  <c r="V110" i="39"/>
  <c r="H111" i="39"/>
  <c r="P111" i="39"/>
  <c r="X111" i="39"/>
  <c r="G105" i="39"/>
  <c r="AQ105" i="39"/>
  <c r="W105" i="32" a="1"/>
  <c r="W105" i="32" s="1"/>
  <c r="V105" i="32" s="1" a="1"/>
  <c r="V105" i="32" s="1"/>
  <c r="U105" i="32" s="1" a="1"/>
  <c r="U105" i="32" s="1"/>
  <c r="E109" i="39"/>
  <c r="AO109" i="39"/>
  <c r="W110" i="34" a="1"/>
  <c r="W110" i="34" s="1"/>
  <c r="V110" i="34" s="1" a="1"/>
  <c r="V110" i="34" s="1"/>
  <c r="U110" i="34" s="1" a="1"/>
  <c r="U110" i="34" s="1"/>
  <c r="T110" i="34" s="1" a="1"/>
  <c r="T110" i="34" s="1"/>
  <c r="S110" i="34" s="1" a="1"/>
  <c r="S110" i="34" s="1"/>
  <c r="I92" i="52"/>
  <c r="T38" i="51"/>
  <c r="H48" i="52"/>
  <c r="E82" i="52"/>
  <c r="G8" i="52"/>
  <c r="E18" i="52"/>
  <c r="H19" i="52"/>
  <c r="E34" i="52"/>
  <c r="G40" i="52"/>
  <c r="H43" i="52"/>
  <c r="E50" i="52"/>
  <c r="H51" i="52"/>
  <c r="H59" i="52"/>
  <c r="E66" i="52"/>
  <c r="G72" i="52"/>
  <c r="D91" i="52"/>
  <c r="E91" i="52"/>
  <c r="S5" i="52"/>
  <c r="V8" i="52"/>
  <c r="P10" i="52"/>
  <c r="R12" i="52"/>
  <c r="S13" i="52"/>
  <c r="R20" i="52"/>
  <c r="U23" i="52"/>
  <c r="O25" i="52"/>
  <c r="R28" i="52"/>
  <c r="S29" i="52"/>
  <c r="M39" i="52"/>
  <c r="U39" i="52"/>
  <c r="P42" i="52"/>
  <c r="S45" i="52"/>
  <c r="M47" i="52"/>
  <c r="U47" i="52"/>
  <c r="X50" i="52"/>
  <c r="R52" i="52"/>
  <c r="L54" i="52"/>
  <c r="W57" i="51"/>
  <c r="R61" i="51"/>
  <c r="S61" i="52"/>
  <c r="S87" i="52"/>
  <c r="S87" i="51"/>
  <c r="G89" i="52"/>
  <c r="H89" i="52"/>
  <c r="H101" i="52"/>
  <c r="I101" i="52"/>
  <c r="L6" i="52"/>
  <c r="M6" i="52"/>
  <c r="M15" i="52"/>
  <c r="N15" i="52"/>
  <c r="O17" i="52"/>
  <c r="P17" i="52"/>
  <c r="T21" i="51"/>
  <c r="T21" i="52"/>
  <c r="U22" i="52"/>
  <c r="U22" i="51"/>
  <c r="T29" i="51"/>
  <c r="T29" i="52"/>
  <c r="O33" i="52"/>
  <c r="P33" i="52"/>
  <c r="V40" i="52"/>
  <c r="W40" i="52"/>
  <c r="L46" i="52"/>
  <c r="M46" i="52"/>
  <c r="V48" i="52"/>
  <c r="W48" i="52"/>
  <c r="O49" i="52"/>
  <c r="P49" i="52"/>
  <c r="S53" i="52"/>
  <c r="T53" i="51"/>
  <c r="U54" i="51"/>
  <c r="U54" i="52"/>
  <c r="H3" i="52"/>
  <c r="I3" i="52"/>
  <c r="E10" i="52"/>
  <c r="F10" i="52"/>
  <c r="E42" i="52"/>
  <c r="F42" i="52"/>
  <c r="T13" i="52"/>
  <c r="T13" i="51"/>
  <c r="T53" i="52"/>
  <c r="G61" i="52"/>
  <c r="M55" i="52"/>
  <c r="H27" i="52"/>
  <c r="M30" i="52"/>
  <c r="F29" i="52"/>
  <c r="G37" i="52"/>
  <c r="M22" i="52"/>
  <c r="L14" i="52"/>
  <c r="F5" i="52"/>
  <c r="G5" i="52"/>
  <c r="F53" i="52"/>
  <c r="G53" i="52"/>
  <c r="F69" i="52"/>
  <c r="G69" i="52"/>
  <c r="H75" i="52"/>
  <c r="I75" i="52"/>
  <c r="G80" i="52"/>
  <c r="H80" i="52"/>
  <c r="T22" i="51"/>
  <c r="M31" i="52"/>
  <c r="H32" i="52"/>
  <c r="S4" i="52"/>
  <c r="I4" i="52"/>
  <c r="I28" i="52"/>
  <c r="D32" i="52"/>
  <c r="I36" i="52"/>
  <c r="I76" i="52"/>
  <c r="E5" i="52"/>
  <c r="E13" i="52"/>
  <c r="G19" i="52"/>
  <c r="F24" i="52"/>
  <c r="E29" i="52"/>
  <c r="E37" i="52"/>
  <c r="G43" i="52"/>
  <c r="E53" i="52"/>
  <c r="E61" i="52"/>
  <c r="E77" i="52"/>
  <c r="F80" i="52"/>
  <c r="E85" i="52"/>
  <c r="G101" i="52"/>
  <c r="J102" i="57"/>
  <c r="P3" i="52"/>
  <c r="X3" i="52"/>
  <c r="Q4" i="52"/>
  <c r="K6" i="52"/>
  <c r="U8" i="52"/>
  <c r="N9" i="52"/>
  <c r="V9" i="52"/>
  <c r="O10" i="52"/>
  <c r="P11" i="52"/>
  <c r="U16" i="52"/>
  <c r="N17" i="52"/>
  <c r="P19" i="52"/>
  <c r="R21" i="52"/>
  <c r="K22" i="52"/>
  <c r="K88" i="52"/>
  <c r="X58" i="52"/>
  <c r="L62" i="52"/>
  <c r="V64" i="52"/>
  <c r="P66" i="52"/>
  <c r="R68" i="52"/>
  <c r="S69" i="52"/>
  <c r="L70" i="52"/>
  <c r="U71" i="52"/>
  <c r="X74" i="52"/>
  <c r="V80" i="52"/>
  <c r="O81" i="52"/>
  <c r="P82" i="52"/>
  <c r="X82" i="52"/>
  <c r="R84" i="52"/>
  <c r="S85" i="52"/>
  <c r="U88" i="52"/>
  <c r="V89" i="52"/>
  <c r="L95" i="52"/>
  <c r="U96" i="52"/>
  <c r="O98" i="52"/>
  <c r="P99" i="52"/>
  <c r="R101" i="52"/>
  <c r="T94" i="52"/>
  <c r="E93" i="52"/>
  <c r="P81" i="52"/>
  <c r="I5" i="52"/>
  <c r="I13" i="52"/>
  <c r="I29" i="52"/>
  <c r="I37" i="52"/>
  <c r="I61" i="52"/>
  <c r="I77" i="52"/>
  <c r="I94" i="52"/>
  <c r="I78" i="52"/>
  <c r="K3" i="52"/>
  <c r="M5" i="52"/>
  <c r="N6" i="52"/>
  <c r="P8" i="52"/>
  <c r="S11" i="52"/>
  <c r="T12" i="52"/>
  <c r="M13" i="52"/>
  <c r="N14" i="52"/>
  <c r="W15" i="52"/>
  <c r="T20" i="52"/>
  <c r="V22" i="52"/>
  <c r="W23" i="52"/>
  <c r="X24" i="52"/>
  <c r="Q25" i="52"/>
  <c r="K27" i="52"/>
  <c r="S27" i="52"/>
  <c r="T28" i="52"/>
  <c r="M29" i="52"/>
  <c r="K35" i="52"/>
  <c r="M37" i="52"/>
  <c r="P40" i="52"/>
  <c r="Q41" i="52"/>
  <c r="T69" i="51"/>
  <c r="S93" i="51"/>
  <c r="Q66" i="52"/>
  <c r="D102" i="57"/>
  <c r="I100" i="52"/>
  <c r="R83" i="51"/>
  <c r="T84" i="51"/>
  <c r="W64" i="52"/>
  <c r="M70" i="52"/>
  <c r="N39" i="46"/>
  <c r="J83" i="46"/>
  <c r="M84" i="46"/>
  <c r="G91" i="46"/>
  <c r="H94" i="46"/>
  <c r="O100" i="46"/>
  <c r="W74" i="46"/>
  <c r="I40" i="46"/>
  <c r="F47" i="46"/>
  <c r="T49" i="45"/>
  <c r="T16" i="47"/>
  <c r="X21" i="46"/>
  <c r="Q8" i="45"/>
  <c r="R29" i="24"/>
  <c r="S43" i="43"/>
  <c r="S75" i="43"/>
  <c r="J3" i="46"/>
  <c r="E4" i="46"/>
  <c r="P5" i="46"/>
  <c r="X5" i="46"/>
  <c r="S6" i="46"/>
  <c r="G10" i="46"/>
  <c r="W10" i="46"/>
  <c r="J11" i="46"/>
  <c r="E12" i="46"/>
  <c r="H13" i="46"/>
  <c r="S14" i="46"/>
  <c r="G18" i="46"/>
  <c r="J19" i="46"/>
  <c r="R19" i="46"/>
  <c r="E20" i="46"/>
  <c r="M20" i="46"/>
  <c r="P21" i="46"/>
  <c r="V23" i="46"/>
  <c r="I24" i="46"/>
  <c r="G26" i="46"/>
  <c r="O26" i="46"/>
  <c r="W26" i="46"/>
  <c r="J27" i="46"/>
  <c r="E28" i="46"/>
  <c r="M28" i="46"/>
  <c r="U28" i="46"/>
  <c r="P29" i="46"/>
  <c r="F31" i="46"/>
  <c r="V31" i="46"/>
  <c r="L33" i="46"/>
  <c r="G34" i="46"/>
  <c r="J35" i="46"/>
  <c r="R35" i="46"/>
  <c r="E36" i="46"/>
  <c r="M36" i="46"/>
  <c r="H37" i="46"/>
  <c r="P37" i="46"/>
  <c r="X37" i="46"/>
  <c r="S38" i="46"/>
  <c r="V39" i="46"/>
  <c r="G42" i="46"/>
  <c r="O42" i="46"/>
  <c r="W42" i="46"/>
  <c r="J43" i="46"/>
  <c r="E44" i="46"/>
  <c r="M44" i="46"/>
  <c r="U44" i="46"/>
  <c r="P45" i="46"/>
  <c r="K46" i="46"/>
  <c r="V47" i="46"/>
  <c r="L49" i="46"/>
  <c r="T49" i="46"/>
  <c r="G50" i="46"/>
  <c r="W50" i="46"/>
  <c r="J51" i="46"/>
  <c r="R51" i="46"/>
  <c r="E52" i="46"/>
  <c r="M52" i="46"/>
  <c r="P53" i="46"/>
  <c r="X53" i="46"/>
  <c r="V55" i="46"/>
  <c r="I56" i="46"/>
  <c r="G58" i="46"/>
  <c r="O58" i="46"/>
  <c r="J59" i="46"/>
  <c r="E60" i="46"/>
  <c r="U60" i="46"/>
  <c r="H61" i="46"/>
  <c r="F63" i="46"/>
  <c r="T65" i="46"/>
  <c r="R67" i="46"/>
  <c r="P69" i="46"/>
  <c r="X69" i="46"/>
  <c r="K70" i="46"/>
  <c r="S70" i="46"/>
  <c r="V71" i="46"/>
  <c r="O74" i="46"/>
  <c r="U76" i="46"/>
  <c r="P77" i="46"/>
  <c r="F79" i="46"/>
  <c r="N79" i="46"/>
  <c r="V79" i="46"/>
  <c r="I89" i="46"/>
  <c r="Q89" i="46"/>
  <c r="O91" i="46"/>
  <c r="J92" i="46"/>
  <c r="P94" i="46"/>
  <c r="S95" i="46"/>
  <c r="W100" i="46"/>
  <c r="R101" i="46"/>
  <c r="T32" i="47"/>
  <c r="T80" i="47"/>
  <c r="K105" i="39"/>
  <c r="AS109" i="39"/>
  <c r="BH111" i="19"/>
  <c r="Q82" i="52"/>
  <c r="T69" i="52"/>
  <c r="W56" i="52"/>
  <c r="W16" i="52"/>
  <c r="G85" i="52"/>
  <c r="V97" i="52"/>
  <c r="V32" i="52"/>
  <c r="V88" i="52"/>
  <c r="V71" i="52"/>
  <c r="V55" i="52"/>
  <c r="H98" i="52"/>
  <c r="F58" i="52"/>
  <c r="U15" i="52"/>
  <c r="J88" i="52"/>
  <c r="J96" i="52"/>
  <c r="I52" i="52"/>
  <c r="I60" i="52"/>
  <c r="Q102" i="57"/>
  <c r="AY110" i="19"/>
  <c r="V26" i="50"/>
  <c r="W26" i="56"/>
  <c r="AL110" i="19"/>
  <c r="W89" i="52"/>
  <c r="Q50" i="52"/>
  <c r="T37" i="52"/>
  <c r="N23" i="52"/>
  <c r="V72" i="52"/>
  <c r="M7" i="52"/>
  <c r="G56" i="52"/>
  <c r="F13" i="52"/>
  <c r="V96" i="52"/>
  <c r="V31" i="52"/>
  <c r="O9" i="52"/>
  <c r="H67" i="52"/>
  <c r="G24" i="52"/>
  <c r="G16" i="52"/>
  <c r="X217" i="30"/>
  <c r="K218" i="30"/>
  <c r="S218" i="30"/>
  <c r="F220" i="30"/>
  <c r="N220" i="30"/>
  <c r="V220" i="30"/>
  <c r="I221" i="30"/>
  <c r="Q221" i="30"/>
  <c r="M106" i="39"/>
  <c r="AV108" i="39"/>
  <c r="BZ109" i="19"/>
  <c r="H110" i="39"/>
  <c r="AR110" i="39"/>
  <c r="J111" i="39"/>
  <c r="AT111" i="39"/>
  <c r="Q99" i="52"/>
  <c r="T85" i="52"/>
  <c r="Q34" i="52"/>
  <c r="P18" i="52"/>
  <c r="S44" i="52"/>
  <c r="E100" i="52"/>
  <c r="S105" i="39"/>
  <c r="I109" i="39"/>
  <c r="AW111" i="39"/>
  <c r="I108" i="39"/>
  <c r="Q108" i="39"/>
  <c r="M110" i="39"/>
  <c r="G111" i="39"/>
  <c r="O111" i="39"/>
  <c r="P57" i="52"/>
  <c r="D102" i="46"/>
  <c r="AD106" i="70"/>
  <c r="AD109" i="70"/>
  <c r="AD111" i="70"/>
  <c r="AD105" i="70"/>
  <c r="AD108" i="70"/>
  <c r="AD110" i="70"/>
  <c r="J106" i="19"/>
  <c r="BP108" i="19"/>
  <c r="BX108" i="19"/>
  <c r="AX109" i="19"/>
  <c r="X110" i="19"/>
  <c r="R111" i="19"/>
  <c r="P110" i="39"/>
  <c r="AL111" i="39"/>
  <c r="X105" i="39"/>
  <c r="R106" i="39"/>
  <c r="D108" i="39"/>
  <c r="F109" i="39"/>
  <c r="N109" i="39"/>
  <c r="V109" i="39"/>
  <c r="AJ110" i="39"/>
  <c r="X110" i="39"/>
  <c r="W105" i="35" a="1"/>
  <c r="W105" i="35" s="1"/>
  <c r="W108" i="35" a="1"/>
  <c r="W108" i="35" s="1"/>
  <c r="W110" i="35" a="1"/>
  <c r="W110" i="35" s="1"/>
  <c r="D9" i="46"/>
  <c r="D17" i="46"/>
  <c r="D25" i="46"/>
  <c r="D41" i="46"/>
  <c r="D49" i="46"/>
  <c r="D57" i="46"/>
  <c r="D65" i="46"/>
  <c r="D73" i="46"/>
  <c r="D81" i="46"/>
  <c r="D90" i="46"/>
  <c r="D99" i="46"/>
  <c r="U88" i="46"/>
  <c r="X89" i="46"/>
  <c r="F91" i="46"/>
  <c r="I92" i="46"/>
  <c r="L93" i="46"/>
  <c r="R95" i="46"/>
  <c r="U96" i="46"/>
  <c r="P98" i="46"/>
  <c r="K99" i="46"/>
  <c r="N100" i="46"/>
  <c r="V100" i="46"/>
  <c r="Q101" i="46"/>
  <c r="D12" i="52"/>
  <c r="D28" i="52"/>
  <c r="D36" i="52"/>
  <c r="D44" i="52"/>
  <c r="D52" i="52"/>
  <c r="D60" i="52"/>
  <c r="D68" i="52"/>
  <c r="J7" i="52"/>
  <c r="J15" i="52"/>
  <c r="J23" i="52"/>
  <c r="J31" i="52"/>
  <c r="U12" i="52"/>
  <c r="K18" i="52"/>
  <c r="P31" i="52"/>
  <c r="P39" i="52"/>
  <c r="U44" i="52"/>
  <c r="W46" i="52"/>
  <c r="P47" i="52"/>
  <c r="L51" i="52"/>
  <c r="N53" i="52"/>
  <c r="V77" i="52"/>
  <c r="X79" i="52"/>
  <c r="K82" i="52"/>
  <c r="S82" i="52"/>
  <c r="AT106" i="19"/>
  <c r="CB108" i="19"/>
  <c r="H110" i="19"/>
  <c r="BN111" i="19"/>
  <c r="V82" i="47"/>
  <c r="BH108" i="19"/>
  <c r="F109" i="19"/>
  <c r="BR109" i="19"/>
  <c r="P110" i="19"/>
  <c r="V111" i="19"/>
  <c r="V109" i="35" a="1"/>
  <c r="V109" i="35" s="1"/>
  <c r="U109" i="35" s="1" a="1"/>
  <c r="U109" i="35" s="1"/>
  <c r="T109" i="35" s="1" a="1"/>
  <c r="T109" i="35" s="1"/>
  <c r="AR110" i="19"/>
  <c r="V81" i="43"/>
  <c r="D60" i="46"/>
  <c r="D68" i="46"/>
  <c r="D76" i="46"/>
  <c r="D84" i="46"/>
  <c r="D93" i="46"/>
  <c r="T6" i="45"/>
  <c r="T22" i="45"/>
  <c r="S27" i="46"/>
  <c r="N28" i="46"/>
  <c r="H42" i="46"/>
  <c r="T46" i="45"/>
  <c r="U49" i="46"/>
  <c r="K51" i="46"/>
  <c r="L54" i="46"/>
  <c r="X58" i="46"/>
  <c r="N60" i="46"/>
  <c r="O63" i="46"/>
  <c r="F68" i="46"/>
  <c r="Q69" i="46"/>
  <c r="R72" i="46"/>
  <c r="V76" i="46"/>
  <c r="I77" i="46"/>
  <c r="T78" i="46"/>
  <c r="U81" i="46"/>
  <c r="L87" i="46"/>
  <c r="T87" i="45"/>
  <c r="W88" i="46"/>
  <c r="K101" i="46"/>
  <c r="U80" i="47"/>
  <c r="T93" i="47"/>
  <c r="D9" i="52"/>
  <c r="D17" i="52"/>
  <c r="E20" i="52"/>
  <c r="G34" i="52"/>
  <c r="D49" i="52"/>
  <c r="H53" i="52"/>
  <c r="D57" i="52"/>
  <c r="D65" i="52"/>
  <c r="D73" i="52"/>
  <c r="D99" i="52"/>
  <c r="V14" i="52"/>
  <c r="W31" i="52"/>
  <c r="N38" i="52"/>
  <c r="S43" i="52"/>
  <c r="T44" i="52"/>
  <c r="T52" i="52"/>
  <c r="M53" i="52"/>
  <c r="N54" i="52"/>
  <c r="P56" i="52"/>
  <c r="Q57" i="52"/>
  <c r="S59" i="52"/>
  <c r="W63" i="52"/>
  <c r="Q65" i="52"/>
  <c r="K67" i="52"/>
  <c r="T68" i="52"/>
  <c r="M69" i="52"/>
  <c r="W71" i="52"/>
  <c r="P72" i="52"/>
  <c r="K75" i="52"/>
  <c r="T76" i="52"/>
  <c r="N78" i="52"/>
  <c r="V78" i="52"/>
  <c r="W79" i="52"/>
  <c r="S83" i="52"/>
  <c r="N87" i="52"/>
  <c r="V87" i="52"/>
  <c r="Q90" i="52"/>
  <c r="M94" i="52"/>
  <c r="N95" i="52"/>
  <c r="W96" i="52"/>
  <c r="P97" i="52"/>
  <c r="T97" i="54"/>
  <c r="W109" i="37"/>
  <c r="R85" i="53"/>
  <c r="T91" i="54"/>
  <c r="S97" i="58"/>
  <c r="S64" i="53"/>
  <c r="T52" i="53"/>
  <c r="T36" i="54"/>
  <c r="S27" i="53"/>
  <c r="S37" i="47"/>
  <c r="P28" i="53"/>
  <c r="T89" i="53"/>
  <c r="T97" i="53"/>
  <c r="Q61" i="51"/>
  <c r="S21" i="51"/>
  <c r="V109" i="32" a="1"/>
  <c r="V109" i="32" s="1"/>
  <c r="V111" i="32" a="1"/>
  <c r="V111" i="32" s="1"/>
  <c r="U111" i="32" s="1" a="1"/>
  <c r="U111" i="32" s="1"/>
  <c r="V27" i="58"/>
  <c r="BQ110" i="19"/>
  <c r="U86" i="47"/>
  <c r="G111" i="19"/>
  <c r="AY108" i="39"/>
  <c r="X108" i="53" s="1"/>
  <c r="W108" i="34" a="1"/>
  <c r="W108" i="34" s="1"/>
  <c r="V108" i="34" s="1" a="1"/>
  <c r="V108" i="34" s="1"/>
  <c r="U108" i="34" s="1" a="1"/>
  <c r="U108" i="34" s="1"/>
  <c r="T108" i="34" s="1" a="1"/>
  <c r="T108" i="34" s="1"/>
  <c r="R27" i="47"/>
  <c r="V47" i="47"/>
  <c r="T49" i="47"/>
  <c r="V79" i="47"/>
  <c r="D26" i="52"/>
  <c r="D26" i="57"/>
  <c r="D16" i="52"/>
  <c r="G26" i="57"/>
  <c r="G26" i="52"/>
  <c r="D40" i="52"/>
  <c r="F43" i="52"/>
  <c r="D56" i="52"/>
  <c r="D80" i="52"/>
  <c r="T8" i="52"/>
  <c r="N10" i="52"/>
  <c r="M25" i="52"/>
  <c r="N26" i="57"/>
  <c r="N26" i="52"/>
  <c r="R26" i="57"/>
  <c r="R26" i="52"/>
  <c r="V26" i="57"/>
  <c r="V26" i="52"/>
  <c r="W27" i="52"/>
  <c r="Q53" i="52"/>
  <c r="W67" i="52"/>
  <c r="M90" i="52"/>
  <c r="V26" i="53"/>
  <c r="V26" i="61"/>
  <c r="V26" i="54"/>
  <c r="V26" i="58"/>
  <c r="W108" i="32" a="1"/>
  <c r="W108" i="32" s="1"/>
  <c r="V108" i="32" s="1" a="1"/>
  <c r="V108" i="32" s="1"/>
  <c r="AY105" i="39"/>
  <c r="W105" i="34" a="1"/>
  <c r="W105" i="34" s="1"/>
  <c r="V105" i="34" s="1" a="1"/>
  <c r="V105" i="34" s="1"/>
  <c r="U105" i="34" s="1" a="1"/>
  <c r="U105" i="34" s="1"/>
  <c r="T105" i="34" s="1" a="1"/>
  <c r="T105" i="34" s="1"/>
  <c r="S105" i="34" s="1" a="1"/>
  <c r="S105" i="34" s="1"/>
  <c r="R105" i="34" s="1" a="1"/>
  <c r="R105" i="34" s="1"/>
  <c r="H26" i="52"/>
  <c r="H26" i="57"/>
  <c r="J26" i="57"/>
  <c r="J26" i="52"/>
  <c r="I30" i="52"/>
  <c r="I38" i="52"/>
  <c r="I46" i="52"/>
  <c r="I87" i="52"/>
  <c r="I95" i="52"/>
  <c r="L15" i="52"/>
  <c r="V17" i="52"/>
  <c r="L23" i="52"/>
  <c r="K26" i="57"/>
  <c r="K26" i="52"/>
  <c r="O26" i="57"/>
  <c r="O26" i="52"/>
  <c r="S26" i="57"/>
  <c r="S26" i="52"/>
  <c r="W26" i="57"/>
  <c r="W26" i="52"/>
  <c r="P89" i="52"/>
  <c r="R99" i="52"/>
  <c r="W26" i="53"/>
  <c r="W26" i="61"/>
  <c r="W26" i="54"/>
  <c r="W26" i="58"/>
  <c r="U21" i="47"/>
  <c r="E26" i="52"/>
  <c r="E26" i="57"/>
  <c r="I26" i="52"/>
  <c r="I26" i="57"/>
  <c r="G63" i="52"/>
  <c r="H66" i="52"/>
  <c r="W14" i="52"/>
  <c r="X15" i="52"/>
  <c r="L19" i="52"/>
  <c r="N21" i="52"/>
  <c r="L26" i="52"/>
  <c r="L26" i="57"/>
  <c r="P26" i="52"/>
  <c r="P26" i="57"/>
  <c r="T26" i="52"/>
  <c r="T26" i="57"/>
  <c r="X26" i="52"/>
  <c r="X26" i="57"/>
  <c r="X26" i="51"/>
  <c r="T27" i="52"/>
  <c r="O54" i="52"/>
  <c r="Q56" i="52"/>
  <c r="N85" i="52"/>
  <c r="V85" i="52"/>
  <c r="T26" i="61"/>
  <c r="T26" i="54"/>
  <c r="T26" i="53"/>
  <c r="X26" i="61"/>
  <c r="X26" i="54"/>
  <c r="X26" i="53"/>
  <c r="X26" i="58"/>
  <c r="W26" i="51"/>
  <c r="BS105" i="19"/>
  <c r="AS106" i="19"/>
  <c r="S108" i="19"/>
  <c r="W106" i="39"/>
  <c r="W106" i="34" a="1"/>
  <c r="W106" i="34" s="1"/>
  <c r="V106" i="34" s="1" a="1"/>
  <c r="V106" i="34" s="1"/>
  <c r="U106" i="34" s="1" a="1"/>
  <c r="U106" i="34" s="1"/>
  <c r="T106" i="34" s="1" a="1"/>
  <c r="T106" i="34" s="1"/>
  <c r="S106" i="34" s="1" a="1"/>
  <c r="S106" i="34" s="1"/>
  <c r="R106" i="34" s="1" a="1"/>
  <c r="R106" i="34" s="1"/>
  <c r="AY109" i="39"/>
  <c r="W109" i="34" a="1"/>
  <c r="W109" i="34" s="1"/>
  <c r="V109" i="34" s="1" a="1"/>
  <c r="V109" i="34" s="1"/>
  <c r="U109" i="34" s="1" a="1"/>
  <c r="U109" i="34" s="1"/>
  <c r="T109" i="34" s="1" a="1"/>
  <c r="T109" i="34" s="1"/>
  <c r="S109" i="34" s="1" a="1"/>
  <c r="S109" i="34" s="1"/>
  <c r="R109" i="34" s="1" a="1"/>
  <c r="R109" i="34" s="1"/>
  <c r="W111" i="39"/>
  <c r="W111" i="34" a="1"/>
  <c r="W111" i="34" s="1"/>
  <c r="V111" i="34" s="1" a="1"/>
  <c r="V111" i="34" s="1"/>
  <c r="U111" i="34" s="1" a="1"/>
  <c r="U111" i="34" s="1"/>
  <c r="T111" i="34" s="1" a="1"/>
  <c r="T111" i="34" s="1"/>
  <c r="S111" i="34" s="1" a="1"/>
  <c r="S111" i="34" s="1"/>
  <c r="R111" i="34" s="1" a="1"/>
  <c r="R111" i="34" s="1"/>
  <c r="G82" i="46"/>
  <c r="P85" i="46"/>
  <c r="X85" i="46"/>
  <c r="S87" i="46"/>
  <c r="V88" i="46"/>
  <c r="M93" i="46"/>
  <c r="U93" i="46"/>
  <c r="F96" i="46"/>
  <c r="F26" i="57"/>
  <c r="F26" i="52"/>
  <c r="M26" i="52"/>
  <c r="M26" i="57"/>
  <c r="Q26" i="52"/>
  <c r="Q26" i="57"/>
  <c r="U26" i="52"/>
  <c r="U26" i="57"/>
  <c r="Y26" i="52"/>
  <c r="AJ26" i="52" s="1"/>
  <c r="Y26" i="57"/>
  <c r="U26" i="61"/>
  <c r="U26" i="54"/>
  <c r="U26" i="53"/>
  <c r="Y26" i="53"/>
  <c r="W110" i="32" a="1"/>
  <c r="W110" i="32" s="1"/>
  <c r="V110" i="32" s="1" a="1"/>
  <c r="V110" i="32" s="1"/>
  <c r="S83" i="45"/>
  <c r="U26" i="70"/>
  <c r="V26" i="56"/>
  <c r="U27" i="58"/>
  <c r="V26" i="51"/>
  <c r="D29" i="24"/>
  <c r="I29" i="24"/>
  <c r="L29" i="24"/>
  <c r="Q29" i="24"/>
  <c r="J29" i="24"/>
  <c r="E29" i="24"/>
  <c r="M29" i="24"/>
  <c r="F29" i="24"/>
  <c r="N29" i="24"/>
  <c r="G29" i="24"/>
  <c r="O29" i="24"/>
  <c r="H29" i="24"/>
  <c r="P29" i="24"/>
  <c r="K29" i="24"/>
  <c r="S29" i="24"/>
  <c r="S70" i="47"/>
  <c r="Y82" i="6"/>
  <c r="Z82" i="6" s="1"/>
  <c r="AA82" i="6" s="1"/>
  <c r="V96" i="46"/>
  <c r="I98" i="46"/>
  <c r="Q98" i="46"/>
  <c r="L99" i="46"/>
  <c r="O96" i="46"/>
  <c r="J98" i="46"/>
  <c r="U29" i="43"/>
  <c r="S71" i="43"/>
  <c r="U85" i="43"/>
  <c r="E8" i="46"/>
  <c r="K10" i="46"/>
  <c r="O14" i="46"/>
  <c r="E16" i="46"/>
  <c r="H17" i="46"/>
  <c r="P17" i="46"/>
  <c r="S18" i="46"/>
  <c r="N19" i="46"/>
  <c r="V19" i="46"/>
  <c r="T21" i="46"/>
  <c r="G22" i="46"/>
  <c r="J23" i="46"/>
  <c r="E24" i="46"/>
  <c r="M24" i="46"/>
  <c r="P25" i="46"/>
  <c r="S26" i="46"/>
  <c r="V27" i="46"/>
  <c r="I28" i="46"/>
  <c r="G30" i="46"/>
  <c r="O30" i="46"/>
  <c r="W30" i="46"/>
  <c r="J31" i="46"/>
  <c r="R31" i="46"/>
  <c r="E32" i="46"/>
  <c r="M32" i="46"/>
  <c r="P33" i="46"/>
  <c r="X33" i="46"/>
  <c r="S34" i="46"/>
  <c r="F35" i="46"/>
  <c r="V35" i="46"/>
  <c r="U53" i="43"/>
  <c r="Y98" i="43"/>
  <c r="H217" i="30"/>
  <c r="P217" i="30"/>
  <c r="Q217" i="30"/>
  <c r="D218" i="30"/>
  <c r="L218" i="30"/>
  <c r="T218" i="30"/>
  <c r="G220" i="30"/>
  <c r="O220" i="30"/>
  <c r="W220" i="30"/>
  <c r="J221" i="30"/>
  <c r="R221" i="30"/>
  <c r="E222" i="30"/>
  <c r="M222" i="30"/>
  <c r="U222" i="30"/>
  <c r="H223" i="30"/>
  <c r="P223" i="30"/>
  <c r="X223" i="30"/>
  <c r="Y53" i="43"/>
  <c r="Y77" i="43"/>
  <c r="D217" i="30"/>
  <c r="L217" i="30"/>
  <c r="Y18" i="43"/>
  <c r="Y26" i="43"/>
  <c r="Y42" i="43"/>
  <c r="Y50" i="43"/>
  <c r="Y58" i="43"/>
  <c r="Y66" i="43"/>
  <c r="Y90" i="43"/>
  <c r="E217" i="30"/>
  <c r="Y76" i="4"/>
  <c r="Y76" i="24" s="1"/>
  <c r="V76" i="24"/>
  <c r="Y11" i="4"/>
  <c r="V100" i="24"/>
  <c r="Y83" i="4"/>
  <c r="Y83" i="24" s="1"/>
  <c r="W76" i="24"/>
  <c r="J33" i="24"/>
  <c r="R59" i="24"/>
  <c r="T59" i="24"/>
  <c r="S71" i="53"/>
  <c r="P62" i="53"/>
  <c r="N62" i="53"/>
  <c r="S62" i="53"/>
  <c r="S85" i="47"/>
  <c r="T55" i="53"/>
  <c r="R51" i="47"/>
  <c r="S98" i="53"/>
  <c r="T78" i="54"/>
  <c r="T48" i="49"/>
  <c r="T58" i="54"/>
  <c r="T14" i="54"/>
  <c r="T96" i="47"/>
  <c r="T3" i="47"/>
  <c r="T10" i="47"/>
  <c r="T11" i="47"/>
  <c r="S19" i="47"/>
  <c r="T27" i="47"/>
  <c r="T35" i="47"/>
  <c r="T58" i="47"/>
  <c r="T59" i="47"/>
  <c r="T62" i="47"/>
  <c r="T66" i="47"/>
  <c r="T67" i="47"/>
  <c r="T74" i="47"/>
  <c r="R76" i="47"/>
  <c r="S88" i="47"/>
  <c r="T100" i="47"/>
  <c r="T98" i="54"/>
  <c r="S45" i="47"/>
  <c r="T21" i="47"/>
  <c r="T53" i="47"/>
  <c r="S96" i="53"/>
  <c r="S48" i="53"/>
  <c r="S26" i="53"/>
  <c r="R77" i="53"/>
  <c r="S63" i="58"/>
  <c r="T100" i="53"/>
  <c r="T56" i="53"/>
  <c r="R92" i="51"/>
  <c r="S87" i="45"/>
  <c r="T3" i="45"/>
  <c r="T20" i="45"/>
  <c r="T28" i="45"/>
  <c r="T35" i="45"/>
  <c r="T55" i="45"/>
  <c r="T59" i="45"/>
  <c r="T93" i="45"/>
  <c r="T25" i="45"/>
  <c r="T41" i="45"/>
  <c r="T57" i="45"/>
  <c r="R8" i="45"/>
  <c r="W28" i="47"/>
  <c r="U46" i="49"/>
  <c r="U62" i="49"/>
  <c r="U78" i="47"/>
  <c r="S59" i="47"/>
  <c r="Y12" i="6"/>
  <c r="Z12" i="6" s="1"/>
  <c r="AA12" i="6" s="1"/>
  <c r="S79" i="47"/>
  <c r="S39" i="47"/>
  <c r="Y28" i="43"/>
  <c r="Y52" i="43"/>
  <c r="Y76" i="43"/>
  <c r="J111" i="19"/>
  <c r="BT110" i="19"/>
  <c r="AP109" i="19"/>
  <c r="R106" i="19"/>
  <c r="S97" i="47"/>
  <c r="U62" i="47"/>
  <c r="T83" i="49"/>
  <c r="T43" i="47"/>
  <c r="T51" i="49"/>
  <c r="Y5" i="43"/>
  <c r="U21" i="43"/>
  <c r="T22" i="43"/>
  <c r="E29" i="43"/>
  <c r="I29" i="43"/>
  <c r="Y45" i="43"/>
  <c r="S55" i="43"/>
  <c r="V60" i="43"/>
  <c r="V76" i="43"/>
  <c r="V92" i="43"/>
  <c r="Y93" i="43"/>
  <c r="V74" i="46"/>
  <c r="N20" i="43"/>
  <c r="Y44" i="43"/>
  <c r="Y92" i="43"/>
  <c r="BN106" i="19"/>
  <c r="AJ105" i="19"/>
  <c r="BR106" i="19"/>
  <c r="V74" i="45"/>
  <c r="S27" i="47"/>
  <c r="T70" i="49"/>
  <c r="U5" i="47"/>
  <c r="U13" i="47"/>
  <c r="U37" i="47"/>
  <c r="U61" i="49"/>
  <c r="U77" i="47"/>
  <c r="U94" i="47"/>
  <c r="Y30" i="43"/>
  <c r="Y38" i="43"/>
  <c r="Y70" i="43"/>
  <c r="Y78" i="43"/>
  <c r="D7" i="46"/>
  <c r="D55" i="46"/>
  <c r="D79" i="46"/>
  <c r="L10" i="46"/>
  <c r="T18" i="45"/>
  <c r="M100" i="43"/>
  <c r="Y4" i="6"/>
  <c r="Z4" i="6" s="1"/>
  <c r="Z4" i="43" s="1"/>
  <c r="Y68" i="43"/>
  <c r="Y84" i="43"/>
  <c r="BV111" i="19"/>
  <c r="CB110" i="19"/>
  <c r="V109" i="19"/>
  <c r="AV108" i="19"/>
  <c r="BS109" i="19"/>
  <c r="BW111" i="19"/>
  <c r="J29" i="43"/>
  <c r="E42" i="46"/>
  <c r="T79" i="45"/>
  <c r="U82" i="45"/>
  <c r="J99" i="46"/>
  <c r="S83" i="24"/>
  <c r="U51" i="24"/>
  <c r="V35" i="24"/>
  <c r="U27" i="24"/>
  <c r="Y3" i="4"/>
  <c r="U3" i="24"/>
  <c r="U11" i="24"/>
  <c r="S59" i="24"/>
  <c r="T83" i="24"/>
  <c r="R3" i="24"/>
  <c r="S75" i="24"/>
  <c r="X83" i="24"/>
  <c r="V99" i="24"/>
  <c r="R67" i="24"/>
  <c r="F4" i="52"/>
  <c r="H10" i="52"/>
  <c r="G23" i="52"/>
  <c r="E33" i="52"/>
  <c r="G39" i="52"/>
  <c r="H42" i="52"/>
  <c r="F44" i="52"/>
  <c r="F52" i="52"/>
  <c r="H58" i="52"/>
  <c r="E57" i="52"/>
  <c r="H34" i="52"/>
  <c r="G58" i="52"/>
  <c r="E44" i="52"/>
  <c r="F68" i="52"/>
  <c r="G71" i="52"/>
  <c r="F76" i="52"/>
  <c r="E81" i="52"/>
  <c r="H82" i="52"/>
  <c r="G88" i="52"/>
  <c r="E90" i="52"/>
  <c r="H91" i="52"/>
  <c r="T3" i="52"/>
  <c r="U4" i="52"/>
  <c r="V5" i="52"/>
  <c r="W6" i="52"/>
  <c r="X7" i="52"/>
  <c r="R9" i="52"/>
  <c r="K10" i="52"/>
  <c r="L11" i="52"/>
  <c r="V13" i="52"/>
  <c r="P15" i="52"/>
  <c r="Q16" i="52"/>
  <c r="R17" i="52"/>
  <c r="T19" i="52"/>
  <c r="V21" i="52"/>
  <c r="O22" i="52"/>
  <c r="Q24" i="52"/>
  <c r="V29" i="52"/>
  <c r="O30" i="52"/>
  <c r="Q32" i="52"/>
  <c r="R33" i="52"/>
  <c r="T35" i="52"/>
  <c r="U36" i="52"/>
  <c r="V37" i="52"/>
  <c r="W38" i="52"/>
  <c r="X39" i="52"/>
  <c r="K42" i="52"/>
  <c r="S42" i="52"/>
  <c r="L43" i="52"/>
  <c r="M44" i="52"/>
  <c r="N45" i="52"/>
  <c r="V45" i="52"/>
  <c r="O46" i="52"/>
  <c r="X47" i="52"/>
  <c r="Q48" i="52"/>
  <c r="R49" i="52"/>
  <c r="K50" i="52"/>
  <c r="S50" i="52"/>
  <c r="T51" i="52"/>
  <c r="V53" i="52"/>
  <c r="W54" i="52"/>
  <c r="X55" i="52"/>
  <c r="K58" i="52"/>
  <c r="S58" i="52"/>
  <c r="L59" i="52"/>
  <c r="M60" i="52"/>
  <c r="U60" i="52"/>
  <c r="N61" i="52"/>
  <c r="V61" i="52"/>
  <c r="O62" i="52"/>
  <c r="W62" i="52"/>
  <c r="Q64" i="52"/>
  <c r="S66" i="52"/>
  <c r="T67" i="52"/>
  <c r="V69" i="52"/>
  <c r="W70" i="52"/>
  <c r="P71" i="52"/>
  <c r="R73" i="52"/>
  <c r="K74" i="52"/>
  <c r="S74" i="52"/>
  <c r="T75" i="52"/>
  <c r="M76" i="52"/>
  <c r="N77" i="52"/>
  <c r="P79" i="52"/>
  <c r="Q80" i="52"/>
  <c r="M84" i="52"/>
  <c r="U84" i="52"/>
  <c r="P88" i="52"/>
  <c r="X88" i="52"/>
  <c r="K91" i="52"/>
  <c r="S91" i="52"/>
  <c r="L92" i="52"/>
  <c r="V94" i="52"/>
  <c r="R98" i="52"/>
  <c r="L100" i="52"/>
  <c r="T100" i="52"/>
  <c r="U101" i="52"/>
  <c r="U38" i="45"/>
  <c r="T51" i="45"/>
  <c r="V57" i="45"/>
  <c r="R61" i="45"/>
  <c r="U62" i="45"/>
  <c r="S64" i="45"/>
  <c r="T67" i="45"/>
  <c r="V90" i="45"/>
  <c r="T101" i="45"/>
  <c r="U29" i="49"/>
  <c r="T50" i="49"/>
  <c r="U61" i="47"/>
  <c r="T90" i="47"/>
  <c r="H98" i="46"/>
  <c r="U83" i="45"/>
  <c r="X17" i="46"/>
  <c r="V35" i="45"/>
  <c r="H29" i="43"/>
  <c r="T4" i="45"/>
  <c r="T12" i="45"/>
  <c r="T44" i="45"/>
  <c r="K60" i="46"/>
  <c r="D63" i="46"/>
  <c r="T63" i="45"/>
  <c r="U66" i="45"/>
  <c r="T76" i="45"/>
  <c r="O94" i="46"/>
  <c r="R99" i="46"/>
  <c r="T40" i="47"/>
  <c r="U58" i="45"/>
  <c r="T8" i="50"/>
  <c r="S98" i="50"/>
  <c r="S6" i="50"/>
  <c r="T108" i="19"/>
  <c r="BV106" i="19"/>
  <c r="K29" i="43"/>
  <c r="U36" i="43"/>
  <c r="Y102" i="43"/>
  <c r="Q3" i="46"/>
  <c r="AL111" i="19"/>
  <c r="U12" i="45"/>
  <c r="U20" i="45"/>
  <c r="U44" i="45"/>
  <c r="U52" i="45"/>
  <c r="U76" i="45"/>
  <c r="U93" i="45"/>
  <c r="Y74" i="43"/>
  <c r="N95" i="43"/>
  <c r="Y23" i="6"/>
  <c r="Z23" i="6" s="1"/>
  <c r="AA23" i="6" s="1"/>
  <c r="Y39" i="43"/>
  <c r="N109" i="19"/>
  <c r="U14" i="47"/>
  <c r="L29" i="43"/>
  <c r="T42" i="43"/>
  <c r="Y15" i="6"/>
  <c r="Z15" i="6" s="1"/>
  <c r="Z15" i="43" s="1"/>
  <c r="L50" i="43"/>
  <c r="Y55" i="43"/>
  <c r="AJ110" i="19"/>
  <c r="AF108" i="19"/>
  <c r="S35" i="45"/>
  <c r="AT111" i="19"/>
  <c r="AZ110" i="19"/>
  <c r="Y14" i="43"/>
  <c r="Y22" i="43"/>
  <c r="Y54" i="43"/>
  <c r="Y62" i="43"/>
  <c r="D23" i="46"/>
  <c r="D31" i="46"/>
  <c r="D39" i="46"/>
  <c r="D47" i="46"/>
  <c r="D71" i="46"/>
  <c r="D88" i="46"/>
  <c r="D96" i="46"/>
  <c r="V47" i="43"/>
  <c r="Y31" i="6"/>
  <c r="Z31" i="6" s="1"/>
  <c r="AA31" i="6" s="1"/>
  <c r="AM108" i="19"/>
  <c r="V3" i="47"/>
  <c r="U19" i="49"/>
  <c r="U27" i="47"/>
  <c r="U35" i="49"/>
  <c r="Y64" i="4"/>
  <c r="Y64" i="24" s="1"/>
  <c r="X64" i="24"/>
  <c r="U8" i="24"/>
  <c r="U35" i="24"/>
  <c r="T99" i="24"/>
  <c r="N8" i="24"/>
  <c r="T19" i="24"/>
  <c r="K33" i="24"/>
  <c r="X43" i="24"/>
  <c r="U91" i="24"/>
  <c r="W100" i="24"/>
  <c r="R23" i="24"/>
  <c r="U19" i="24"/>
  <c r="R33" i="24"/>
  <c r="S33" i="24"/>
  <c r="W52" i="24"/>
  <c r="R96" i="24"/>
  <c r="Y9" i="4"/>
  <c r="Y9" i="24" s="1"/>
  <c r="X52" i="24"/>
  <c r="T96" i="24"/>
  <c r="AL106" i="19"/>
  <c r="R94" i="45"/>
  <c r="T83" i="45"/>
  <c r="I110" i="19"/>
  <c r="Q110" i="39"/>
  <c r="T10" i="49"/>
  <c r="T53" i="49"/>
  <c r="T61" i="47"/>
  <c r="O78" i="52"/>
  <c r="R65" i="52"/>
  <c r="U52" i="52"/>
  <c r="L27" i="52"/>
  <c r="O14" i="52"/>
  <c r="E99" i="52"/>
  <c r="F20" i="52"/>
  <c r="K100" i="52"/>
  <c r="Q49" i="52"/>
  <c r="Q17" i="52"/>
  <c r="F88" i="52"/>
  <c r="N94" i="52"/>
  <c r="N29" i="52"/>
  <c r="P64" i="52"/>
  <c r="P48" i="52"/>
  <c r="P32" i="52"/>
  <c r="S19" i="52"/>
  <c r="O102" i="57"/>
  <c r="W102" i="57"/>
  <c r="AU111" i="19"/>
  <c r="BY108" i="19"/>
  <c r="BG110" i="19"/>
  <c r="M111" i="19"/>
  <c r="W68" i="45"/>
  <c r="U36" i="51"/>
  <c r="U60" i="51"/>
  <c r="T85" i="49"/>
  <c r="L75" i="52"/>
  <c r="X23" i="52"/>
  <c r="E49" i="52"/>
  <c r="Q98" i="52"/>
  <c r="N46" i="52"/>
  <c r="G82" i="52"/>
  <c r="F39" i="52"/>
  <c r="H5" i="52"/>
  <c r="N13" i="52"/>
  <c r="S75" i="52"/>
  <c r="M61" i="52"/>
  <c r="M45" i="52"/>
  <c r="D15" i="46"/>
  <c r="I102" i="57"/>
  <c r="Q61" i="45"/>
  <c r="S59" i="45"/>
  <c r="AO108" i="19"/>
  <c r="U69" i="51"/>
  <c r="R95" i="47"/>
  <c r="O87" i="52"/>
  <c r="L35" i="52"/>
  <c r="W55" i="52"/>
  <c r="T4" i="52"/>
  <c r="H77" i="52"/>
  <c r="Q89" i="52"/>
  <c r="N37" i="52"/>
  <c r="T11" i="52"/>
  <c r="G29" i="43"/>
  <c r="U55" i="43"/>
  <c r="I6" i="46"/>
  <c r="Q6" i="46"/>
  <c r="T7" i="46"/>
  <c r="G8" i="46"/>
  <c r="AW108" i="39"/>
  <c r="T70" i="45"/>
  <c r="T92" i="45"/>
  <c r="BO111" i="19"/>
  <c r="M108" i="19"/>
  <c r="G106" i="19"/>
  <c r="W106" i="19"/>
  <c r="K109" i="19"/>
  <c r="BW109" i="19"/>
  <c r="BS111" i="19"/>
  <c r="Q41" i="47"/>
  <c r="U87" i="45"/>
  <c r="X71" i="52"/>
  <c r="U20" i="52"/>
  <c r="K43" i="52"/>
  <c r="E68" i="52"/>
  <c r="W87" i="52"/>
  <c r="W22" i="52"/>
  <c r="T95" i="45"/>
  <c r="T99" i="49"/>
  <c r="U48" i="49"/>
  <c r="Q97" i="52"/>
  <c r="T83" i="52"/>
  <c r="S99" i="52"/>
  <c r="E102" i="57"/>
  <c r="M102" i="57"/>
  <c r="U102" i="57"/>
  <c r="I36" i="46"/>
  <c r="Q36" i="46"/>
  <c r="L37" i="46"/>
  <c r="G38" i="46"/>
  <c r="O38" i="46"/>
  <c r="J39" i="46"/>
  <c r="R39" i="46"/>
  <c r="E40" i="46"/>
  <c r="M40" i="46"/>
  <c r="U40" i="46"/>
  <c r="P41" i="46"/>
  <c r="X41" i="46"/>
  <c r="S42" i="46"/>
  <c r="F43" i="46"/>
  <c r="V43" i="46"/>
  <c r="I44" i="46"/>
  <c r="L45" i="46"/>
  <c r="T45" i="46"/>
  <c r="G46" i="46"/>
  <c r="O46" i="46"/>
  <c r="J47" i="46"/>
  <c r="R47" i="46"/>
  <c r="E48" i="46"/>
  <c r="U48" i="46"/>
  <c r="H49" i="46"/>
  <c r="P49" i="46"/>
  <c r="X49" i="46"/>
  <c r="K50" i="46"/>
  <c r="S50" i="46"/>
  <c r="F51" i="46"/>
  <c r="N51" i="46"/>
  <c r="V51" i="46"/>
  <c r="I52" i="46"/>
  <c r="G54" i="46"/>
  <c r="O54" i="46"/>
  <c r="J55" i="46"/>
  <c r="R55" i="46"/>
  <c r="E56" i="46"/>
  <c r="M56" i="46"/>
  <c r="U56" i="46"/>
  <c r="X57" i="46"/>
  <c r="S58" i="46"/>
  <c r="F59" i="46"/>
  <c r="M64" i="46"/>
  <c r="U64" i="46"/>
  <c r="X65" i="46"/>
  <c r="S66" i="46"/>
  <c r="F67" i="46"/>
  <c r="V67" i="46"/>
  <c r="I68" i="46"/>
  <c r="I72" i="52"/>
  <c r="AX108" i="19"/>
  <c r="P109" i="39"/>
  <c r="X109" i="39"/>
  <c r="BN110" i="19"/>
  <c r="BV110" i="19"/>
  <c r="AF111" i="19"/>
  <c r="AN111" i="39"/>
  <c r="V93" i="43"/>
  <c r="U99" i="43"/>
  <c r="W3" i="46"/>
  <c r="K7" i="46"/>
  <c r="I41" i="52"/>
  <c r="N25" i="52"/>
  <c r="V25" i="52"/>
  <c r="P27" i="52"/>
  <c r="X27" i="52"/>
  <c r="R29" i="52"/>
  <c r="K30" i="52"/>
  <c r="N33" i="52"/>
  <c r="V33" i="52"/>
  <c r="O34" i="52"/>
  <c r="P35" i="52"/>
  <c r="X35" i="52"/>
  <c r="K38" i="52"/>
  <c r="M40" i="52"/>
  <c r="U40" i="52"/>
  <c r="N41" i="52"/>
  <c r="V41" i="52"/>
  <c r="O42" i="52"/>
  <c r="P43" i="52"/>
  <c r="K46" i="52"/>
  <c r="S46" i="52"/>
  <c r="L47" i="52"/>
  <c r="M48" i="52"/>
  <c r="U48" i="52"/>
  <c r="N49" i="52"/>
  <c r="V49" i="52"/>
  <c r="P51" i="52"/>
  <c r="R53" i="52"/>
  <c r="S54" i="52"/>
  <c r="L55" i="52"/>
  <c r="M56" i="52"/>
  <c r="N57" i="52"/>
  <c r="V57" i="52"/>
  <c r="P59" i="52"/>
  <c r="X59" i="52"/>
  <c r="R61" i="52"/>
  <c r="K62" i="52"/>
  <c r="S62" i="52"/>
  <c r="N65" i="52"/>
  <c r="V65" i="52"/>
  <c r="O66" i="52"/>
  <c r="P67" i="52"/>
  <c r="X67" i="52"/>
  <c r="K70" i="52"/>
  <c r="M72" i="52"/>
  <c r="U72" i="52"/>
  <c r="N73" i="52"/>
  <c r="V73" i="52"/>
  <c r="O74" i="52"/>
  <c r="P75" i="52"/>
  <c r="S78" i="52"/>
  <c r="L79" i="52"/>
  <c r="AG79" i="52" s="1"/>
  <c r="M80" i="52"/>
  <c r="U80" i="52"/>
  <c r="N81" i="52"/>
  <c r="V81" i="52"/>
  <c r="P83" i="52"/>
  <c r="R102" i="57"/>
  <c r="N106" i="19"/>
  <c r="BZ106" i="19"/>
  <c r="R109" i="39"/>
  <c r="N111" i="39"/>
  <c r="AX111" i="39"/>
  <c r="E84" i="46"/>
  <c r="L102" i="57"/>
  <c r="T102" i="57"/>
  <c r="AX111" i="19"/>
  <c r="AN111" i="19"/>
  <c r="J110" i="19"/>
  <c r="AV105" i="19"/>
  <c r="T111" i="39"/>
  <c r="J77" i="46"/>
  <c r="J94" i="46"/>
  <c r="AV111" i="39"/>
  <c r="AV110" i="39"/>
  <c r="Y109" i="35" a="1"/>
  <c r="Y109" i="35" s="1"/>
  <c r="Z109" i="35" s="1" a="1"/>
  <c r="Z109" i="35" s="1"/>
  <c r="AA109" i="35" s="1" a="1"/>
  <c r="AA109" i="35" s="1"/>
  <c r="AB109" i="35" s="1" a="1"/>
  <c r="AB109" i="35" s="1"/>
  <c r="D6" i="46"/>
  <c r="D14" i="46"/>
  <c r="D22" i="46"/>
  <c r="D30" i="46"/>
  <c r="D38" i="46"/>
  <c r="D46" i="46"/>
  <c r="D54" i="46"/>
  <c r="D62" i="46"/>
  <c r="D70" i="46"/>
  <c r="D78" i="46"/>
  <c r="D87" i="46"/>
  <c r="D95" i="46"/>
  <c r="V59" i="46"/>
  <c r="I60" i="46"/>
  <c r="L61" i="46"/>
  <c r="G62" i="46"/>
  <c r="O62" i="46"/>
  <c r="J63" i="46"/>
  <c r="R63" i="46"/>
  <c r="E64" i="46"/>
  <c r="W90" i="46"/>
  <c r="D11" i="52"/>
  <c r="D19" i="52"/>
  <c r="G20" i="52"/>
  <c r="H39" i="52"/>
  <c r="D43" i="52"/>
  <c r="I55" i="52"/>
  <c r="D59" i="52"/>
  <c r="D67" i="52"/>
  <c r="G68" i="52"/>
  <c r="H88" i="52"/>
  <c r="D92" i="52"/>
  <c r="F99" i="52"/>
  <c r="V4" i="52"/>
  <c r="M11" i="52"/>
  <c r="W13" i="52"/>
  <c r="P14" i="52"/>
  <c r="V20" i="52"/>
  <c r="T110" i="39"/>
  <c r="D62" i="52"/>
  <c r="D95" i="52"/>
  <c r="P109" i="19"/>
  <c r="T105" i="19"/>
  <c r="AP111" i="39"/>
  <c r="AV111" i="19"/>
  <c r="R110" i="19"/>
  <c r="G13" i="46"/>
  <c r="F10" i="46"/>
  <c r="D7" i="52"/>
  <c r="D15" i="52"/>
  <c r="D31" i="52"/>
  <c r="D39" i="52"/>
  <c r="D55" i="52"/>
  <c r="D63" i="52"/>
  <c r="D79" i="52"/>
  <c r="D88" i="52"/>
  <c r="J18" i="52"/>
  <c r="J42" i="52"/>
  <c r="J66" i="52"/>
  <c r="J91" i="52"/>
  <c r="J99" i="52"/>
  <c r="AT110" i="19"/>
  <c r="BZ111" i="19"/>
  <c r="BT109" i="19"/>
  <c r="CB109" i="19"/>
  <c r="AN106" i="19"/>
  <c r="BR108" i="19"/>
  <c r="BL109" i="19"/>
  <c r="AR109" i="19"/>
  <c r="X109" i="19"/>
  <c r="BP111" i="19"/>
  <c r="D33" i="46"/>
  <c r="D105" i="19"/>
  <c r="V106" i="19"/>
  <c r="BT108" i="19"/>
  <c r="AL109" i="19"/>
  <c r="R109" i="19"/>
  <c r="D110" i="19"/>
  <c r="BP110" i="19"/>
  <c r="Q81" i="53"/>
  <c r="R10" i="53"/>
  <c r="Q95" i="53"/>
  <c r="S79" i="49"/>
  <c r="S71" i="47"/>
  <c r="U72" i="53"/>
  <c r="U66" i="53"/>
  <c r="U18" i="53"/>
  <c r="Q77" i="53"/>
  <c r="V99" i="53"/>
  <c r="V70" i="61"/>
  <c r="V14" i="53"/>
  <c r="T41" i="47"/>
  <c r="U70" i="47"/>
  <c r="T33" i="53"/>
  <c r="R70" i="53"/>
  <c r="S67" i="47"/>
  <c r="U22" i="47"/>
  <c r="S81" i="53"/>
  <c r="P62" i="47"/>
  <c r="Q57" i="47"/>
  <c r="U82" i="53"/>
  <c r="T25" i="54"/>
  <c r="V23" i="50"/>
  <c r="Y23" i="30"/>
  <c r="U71" i="50"/>
  <c r="U7" i="50"/>
  <c r="U95" i="50"/>
  <c r="U45" i="50"/>
  <c r="T88" i="50"/>
  <c r="U91" i="50"/>
  <c r="T63" i="50"/>
  <c r="V53" i="50"/>
  <c r="S86" i="50"/>
  <c r="T87" i="50"/>
  <c r="T79" i="50"/>
  <c r="T71" i="50"/>
  <c r="T39" i="50"/>
  <c r="T85" i="50"/>
  <c r="T69" i="50"/>
  <c r="T23" i="50"/>
  <c r="T7" i="50"/>
  <c r="Y17" i="6"/>
  <c r="Z17" i="6" s="1"/>
  <c r="M17" i="43"/>
  <c r="Y25" i="6"/>
  <c r="Z25" i="6" s="1"/>
  <c r="AA25" i="6" s="1"/>
  <c r="Y33" i="6"/>
  <c r="Z33" i="6" s="1"/>
  <c r="AA33" i="6" s="1"/>
  <c r="Y41" i="6"/>
  <c r="Z41" i="6" s="1"/>
  <c r="AA41" i="6" s="1"/>
  <c r="Y49" i="6"/>
  <c r="Z49" i="6" s="1"/>
  <c r="Z49" i="43" s="1"/>
  <c r="O49" i="43"/>
  <c r="Y57" i="6"/>
  <c r="Z57" i="6" s="1"/>
  <c r="Z57" i="43" s="1"/>
  <c r="M65" i="43"/>
  <c r="Y89" i="6"/>
  <c r="Z89" i="6" s="1"/>
  <c r="O89" i="43"/>
  <c r="Y97" i="6"/>
  <c r="Z97" i="6" s="1"/>
  <c r="O97" i="43"/>
  <c r="G70" i="46"/>
  <c r="O70" i="46"/>
  <c r="J71" i="46"/>
  <c r="R71" i="46"/>
  <c r="E72" i="46"/>
  <c r="M72" i="46"/>
  <c r="U72" i="46"/>
  <c r="P73" i="46"/>
  <c r="X73" i="46"/>
  <c r="F75" i="46"/>
  <c r="V75" i="46"/>
  <c r="I76" i="46"/>
  <c r="L77" i="46"/>
  <c r="G78" i="46"/>
  <c r="O78" i="46"/>
  <c r="J79" i="46"/>
  <c r="R79" i="46"/>
  <c r="E80" i="46"/>
  <c r="U80" i="46"/>
  <c r="P81" i="46"/>
  <c r="X81" i="46"/>
  <c r="S82" i="46"/>
  <c r="F83" i="46"/>
  <c r="V83" i="46"/>
  <c r="I84" i="46"/>
  <c r="G87" i="46"/>
  <c r="J88" i="46"/>
  <c r="P90" i="46"/>
  <c r="O81" i="43"/>
  <c r="O9" i="43"/>
  <c r="L111" i="19"/>
  <c r="AT109" i="19"/>
  <c r="T106" i="19"/>
  <c r="L106" i="19"/>
  <c r="AF105" i="19"/>
  <c r="BP105" i="19"/>
  <c r="F106" i="19"/>
  <c r="AP106" i="19"/>
  <c r="AX106" i="19"/>
  <c r="AJ108" i="19"/>
  <c r="P108" i="19"/>
  <c r="X108" i="19"/>
  <c r="BN109" i="19"/>
  <c r="BV109" i="19"/>
  <c r="AF110" i="19"/>
  <c r="AN110" i="19"/>
  <c r="U41" i="43"/>
  <c r="R6" i="46"/>
  <c r="E7" i="46"/>
  <c r="K9" i="46"/>
  <c r="S9" i="46"/>
  <c r="T12" i="46"/>
  <c r="O13" i="46"/>
  <c r="W13" i="46"/>
  <c r="J14" i="46"/>
  <c r="U15" i="46"/>
  <c r="H16" i="46"/>
  <c r="K17" i="46"/>
  <c r="N18" i="46"/>
  <c r="Q19" i="46"/>
  <c r="T20" i="46"/>
  <c r="G21" i="46"/>
  <c r="W21" i="46"/>
  <c r="R22" i="46"/>
  <c r="E23" i="46"/>
  <c r="M23" i="46"/>
  <c r="H24" i="46"/>
  <c r="K25" i="46"/>
  <c r="N26" i="46"/>
  <c r="Q27" i="46"/>
  <c r="T28" i="46"/>
  <c r="W29" i="46"/>
  <c r="E31" i="46"/>
  <c r="H32" i="46"/>
  <c r="K33" i="46"/>
  <c r="N34" i="46"/>
  <c r="Q35" i="46"/>
  <c r="T36" i="46"/>
  <c r="W37" i="46"/>
  <c r="R38" i="46"/>
  <c r="E39" i="46"/>
  <c r="M39" i="46"/>
  <c r="H40" i="46"/>
  <c r="K41" i="46"/>
  <c r="N42" i="46"/>
  <c r="Q43" i="46"/>
  <c r="T44" i="46"/>
  <c r="W45" i="46"/>
  <c r="E47" i="46"/>
  <c r="BX111" i="19"/>
  <c r="L110" i="19"/>
  <c r="AZ109" i="19"/>
  <c r="BO106" i="19"/>
  <c r="S106" i="19"/>
  <c r="G109" i="19"/>
  <c r="O109" i="19"/>
  <c r="S111" i="19"/>
  <c r="L17" i="46"/>
  <c r="Y73" i="6"/>
  <c r="Z73" i="6" s="1"/>
  <c r="Z73" i="43" s="1"/>
  <c r="T111" i="19"/>
  <c r="N8" i="46"/>
  <c r="R9" i="46"/>
  <c r="E10" i="46"/>
  <c r="M10" i="46"/>
  <c r="H11" i="46"/>
  <c r="O11" i="46"/>
  <c r="S12" i="46"/>
  <c r="N13" i="46"/>
  <c r="U13" i="46"/>
  <c r="I14" i="46"/>
  <c r="J17" i="46"/>
  <c r="E18" i="46"/>
  <c r="K20" i="46"/>
  <c r="E21" i="46"/>
  <c r="T23" i="46"/>
  <c r="O24" i="46"/>
  <c r="E26" i="46"/>
  <c r="M26" i="46"/>
  <c r="S28" i="46"/>
  <c r="E29" i="46"/>
  <c r="M29" i="46"/>
  <c r="U29" i="46"/>
  <c r="P30" i="46"/>
  <c r="W32" i="46"/>
  <c r="E34" i="46"/>
  <c r="H35" i="46"/>
  <c r="N37" i="46"/>
  <c r="L39" i="46"/>
  <c r="T39" i="46"/>
  <c r="G40" i="46"/>
  <c r="K44" i="46"/>
  <c r="S44" i="46"/>
  <c r="Q46" i="46"/>
  <c r="W48" i="46"/>
  <c r="E50" i="46"/>
  <c r="M50" i="46"/>
  <c r="H51" i="46"/>
  <c r="N53" i="46"/>
  <c r="L55" i="46"/>
  <c r="T55" i="46"/>
  <c r="G56" i="46"/>
  <c r="O56" i="46"/>
  <c r="E58" i="46"/>
  <c r="Q62" i="46"/>
  <c r="W64" i="46"/>
  <c r="E66" i="46"/>
  <c r="M66" i="46"/>
  <c r="H67" i="46"/>
  <c r="F69" i="46"/>
  <c r="N69" i="46"/>
  <c r="T71" i="46"/>
  <c r="G72" i="46"/>
  <c r="R73" i="46"/>
  <c r="E74" i="46"/>
  <c r="K76" i="46"/>
  <c r="I78" i="46"/>
  <c r="Q78" i="46"/>
  <c r="W80" i="46"/>
  <c r="E82" i="46"/>
  <c r="M82" i="46"/>
  <c r="U82" i="46"/>
  <c r="H83" i="46"/>
  <c r="K84" i="46"/>
  <c r="N85" i="46"/>
  <c r="Q87" i="46"/>
  <c r="L88" i="46"/>
  <c r="T88" i="46"/>
  <c r="G89" i="46"/>
  <c r="W89" i="46"/>
  <c r="E91" i="46"/>
  <c r="H92" i="46"/>
  <c r="X92" i="46"/>
  <c r="K93" i="46"/>
  <c r="N94" i="46"/>
  <c r="Q95" i="46"/>
  <c r="T96" i="46"/>
  <c r="T97" i="46"/>
  <c r="G98" i="46"/>
  <c r="M100" i="46"/>
  <c r="P101" i="46"/>
  <c r="Y19" i="6"/>
  <c r="Z19" i="6" s="1"/>
  <c r="AA19" i="6" s="1"/>
  <c r="Z106" i="6"/>
  <c r="AA106" i="6" s="1"/>
  <c r="H48" i="46"/>
  <c r="K49" i="46"/>
  <c r="N50" i="46"/>
  <c r="Q51" i="46"/>
  <c r="T52" i="46"/>
  <c r="W53" i="46"/>
  <c r="R54" i="46"/>
  <c r="E55" i="46"/>
  <c r="M55" i="46"/>
  <c r="H56" i="46"/>
  <c r="K57" i="46"/>
  <c r="S57" i="46"/>
  <c r="N58" i="46"/>
  <c r="Q59" i="46"/>
  <c r="T60" i="46"/>
  <c r="G61" i="46"/>
  <c r="W61" i="46"/>
  <c r="E63" i="46"/>
  <c r="M63" i="46"/>
  <c r="H64" i="46"/>
  <c r="K65" i="46"/>
  <c r="S65" i="46"/>
  <c r="F66" i="46"/>
  <c r="N66" i="46"/>
  <c r="I67" i="46"/>
  <c r="Q67" i="46"/>
  <c r="L68" i="46"/>
  <c r="T68" i="46"/>
  <c r="O69" i="46"/>
  <c r="W69" i="46"/>
  <c r="J70" i="46"/>
  <c r="R70" i="46"/>
  <c r="E71" i="46"/>
  <c r="U71" i="46"/>
  <c r="H72" i="46"/>
  <c r="P72" i="46"/>
  <c r="K73" i="46"/>
  <c r="F74" i="46"/>
  <c r="N74" i="46"/>
  <c r="I75" i="46"/>
  <c r="Q75" i="46"/>
  <c r="L76" i="46"/>
  <c r="T76" i="46"/>
  <c r="G77" i="46"/>
  <c r="O77" i="46"/>
  <c r="W77" i="46"/>
  <c r="R78" i="46"/>
  <c r="E79" i="46"/>
  <c r="M79" i="46"/>
  <c r="U79" i="46"/>
  <c r="H80" i="46"/>
  <c r="K81" i="46"/>
  <c r="S81" i="46"/>
  <c r="F82" i="46"/>
  <c r="N82" i="46"/>
  <c r="I83" i="46"/>
  <c r="Q83" i="46"/>
  <c r="L84" i="46"/>
  <c r="T84" i="46"/>
  <c r="O85" i="46"/>
  <c r="W85" i="46"/>
  <c r="J87" i="46"/>
  <c r="R87" i="46"/>
  <c r="E88" i="46"/>
  <c r="H89" i="46"/>
  <c r="P89" i="46"/>
  <c r="K90" i="46"/>
  <c r="N91" i="46"/>
  <c r="V91" i="46"/>
  <c r="Q92" i="46"/>
  <c r="T93" i="46"/>
  <c r="G94" i="46"/>
  <c r="W94" i="46"/>
  <c r="E96" i="46"/>
  <c r="M96" i="46"/>
  <c r="M97" i="46"/>
  <c r="S99" i="46"/>
  <c r="Y51" i="6"/>
  <c r="Z51" i="6" s="1"/>
  <c r="AA51" i="6" s="1"/>
  <c r="Y43" i="6"/>
  <c r="Z43" i="6" s="1"/>
  <c r="AA43" i="6" s="1"/>
  <c r="Y35" i="6"/>
  <c r="Z35" i="6" s="1"/>
  <c r="Y99" i="43"/>
  <c r="Y3" i="6"/>
  <c r="Z3" i="6" s="1"/>
  <c r="Z3" i="43" s="1"/>
  <c r="L18" i="43"/>
  <c r="Y75" i="6"/>
  <c r="Z75" i="6" s="1"/>
  <c r="Z75" i="43" s="1"/>
  <c r="Y83" i="6"/>
  <c r="Z83" i="6" s="1"/>
  <c r="AA83" i="6" s="1"/>
  <c r="S91" i="46"/>
  <c r="V92" i="46"/>
  <c r="G95" i="46"/>
  <c r="J96" i="46"/>
  <c r="R97" i="46"/>
  <c r="P99" i="46"/>
  <c r="X99" i="46"/>
  <c r="F101" i="46"/>
  <c r="Y11" i="6"/>
  <c r="Z11" i="6" s="1"/>
  <c r="Z11" i="43" s="1"/>
  <c r="U27" i="43"/>
  <c r="T60" i="43"/>
  <c r="Y100" i="43"/>
  <c r="F217" i="30"/>
  <c r="J217" i="30"/>
  <c r="R217" i="30"/>
  <c r="E218" i="30"/>
  <c r="M218" i="30"/>
  <c r="U218" i="30"/>
  <c r="H220" i="30"/>
  <c r="P220" i="30"/>
  <c r="X220" i="30"/>
  <c r="K221" i="30"/>
  <c r="S221" i="30"/>
  <c r="F222" i="30"/>
  <c r="N222" i="30"/>
  <c r="V222" i="30"/>
  <c r="I223" i="30"/>
  <c r="Q223" i="30"/>
  <c r="Y20" i="43"/>
  <c r="Y36" i="43"/>
  <c r="Y60" i="43"/>
  <c r="K217" i="30"/>
  <c r="S217" i="30"/>
  <c r="F218" i="30"/>
  <c r="N218" i="30"/>
  <c r="V218" i="30"/>
  <c r="I220" i="30"/>
  <c r="Q220" i="30"/>
  <c r="D221" i="30"/>
  <c r="L221" i="30"/>
  <c r="T221" i="30"/>
  <c r="G222" i="30"/>
  <c r="O222" i="30"/>
  <c r="W222" i="30"/>
  <c r="J223" i="30"/>
  <c r="R223" i="30"/>
  <c r="Y37" i="43"/>
  <c r="W60" i="43"/>
  <c r="T74" i="43"/>
  <c r="Y6" i="43"/>
  <c r="Y46" i="43"/>
  <c r="Y86" i="43"/>
  <c r="U17" i="24"/>
  <c r="S9" i="24"/>
  <c r="U72" i="24"/>
  <c r="S56" i="24"/>
  <c r="T56" i="24"/>
  <c r="U48" i="24"/>
  <c r="U40" i="24"/>
  <c r="Y24" i="4"/>
  <c r="Z24" i="4" s="1"/>
  <c r="W24" i="24"/>
  <c r="U16" i="24"/>
  <c r="T32" i="24"/>
  <c r="L33" i="24"/>
  <c r="T33" i="24"/>
  <c r="V91" i="24"/>
  <c r="Y25" i="4"/>
  <c r="Y25" i="24" s="1"/>
  <c r="X32" i="24"/>
  <c r="M33" i="24"/>
  <c r="U56" i="24"/>
  <c r="W91" i="24"/>
  <c r="X4" i="24"/>
  <c r="T9" i="24"/>
  <c r="S25" i="24"/>
  <c r="F33" i="24"/>
  <c r="N33" i="24"/>
  <c r="V56" i="24"/>
  <c r="Q64" i="24"/>
  <c r="X91" i="24"/>
  <c r="T17" i="24"/>
  <c r="T11" i="24"/>
  <c r="G33" i="24"/>
  <c r="O33" i="24"/>
  <c r="U43" i="24"/>
  <c r="W56" i="24"/>
  <c r="U64" i="24"/>
  <c r="H33" i="24"/>
  <c r="P33" i="24"/>
  <c r="V43" i="24"/>
  <c r="X56" i="24"/>
  <c r="V64" i="24"/>
  <c r="J96" i="24"/>
  <c r="Q57" i="24"/>
  <c r="F8" i="24"/>
  <c r="I33" i="24"/>
  <c r="Q33" i="24"/>
  <c r="W43" i="24"/>
  <c r="W64" i="24"/>
  <c r="V88" i="24"/>
  <c r="L96" i="24"/>
  <c r="T80" i="24"/>
  <c r="G8" i="24"/>
  <c r="O8" i="24"/>
  <c r="V11" i="24"/>
  <c r="R64" i="24"/>
  <c r="U67" i="24"/>
  <c r="W88" i="24"/>
  <c r="K96" i="24"/>
  <c r="S96" i="24"/>
  <c r="S64" i="24"/>
  <c r="I8" i="24"/>
  <c r="Q8" i="24"/>
  <c r="U9" i="24"/>
  <c r="X11" i="24"/>
  <c r="V47" i="24"/>
  <c r="U59" i="24"/>
  <c r="T64" i="24"/>
  <c r="M96" i="24"/>
  <c r="U96" i="24"/>
  <c r="H8" i="24"/>
  <c r="J8" i="24"/>
  <c r="R8" i="24"/>
  <c r="V9" i="24"/>
  <c r="T43" i="24"/>
  <c r="V59" i="24"/>
  <c r="F96" i="24"/>
  <c r="N96" i="24"/>
  <c r="V96" i="24"/>
  <c r="K8" i="24"/>
  <c r="S8" i="24"/>
  <c r="W9" i="24"/>
  <c r="U32" i="24"/>
  <c r="W59" i="24"/>
  <c r="U80" i="24"/>
  <c r="G96" i="24"/>
  <c r="O96" i="24"/>
  <c r="W96" i="24"/>
  <c r="L8" i="24"/>
  <c r="T8" i="24"/>
  <c r="X9" i="24"/>
  <c r="W12" i="24"/>
  <c r="V32" i="24"/>
  <c r="V80" i="24"/>
  <c r="T91" i="24"/>
  <c r="H96" i="24"/>
  <c r="P96" i="24"/>
  <c r="X96" i="24"/>
  <c r="D8" i="24"/>
  <c r="P8" i="24"/>
  <c r="E8" i="24"/>
  <c r="M8" i="24"/>
  <c r="X12" i="24"/>
  <c r="W32" i="24"/>
  <c r="U88" i="24"/>
  <c r="I96" i="24"/>
  <c r="Q96" i="24"/>
  <c r="S99" i="24"/>
  <c r="V101" i="70"/>
  <c r="X101" i="51"/>
  <c r="R89" i="45"/>
  <c r="S8" i="53"/>
  <c r="R8" i="53"/>
  <c r="R52" i="47"/>
  <c r="Q52" i="47"/>
  <c r="N97" i="45"/>
  <c r="M54" i="43"/>
  <c r="W69" i="53"/>
  <c r="Z86" i="53"/>
  <c r="Z86" i="47"/>
  <c r="Z9" i="47"/>
  <c r="Z9" i="53"/>
  <c r="W6" i="53"/>
  <c r="W6" i="47"/>
  <c r="V38" i="53"/>
  <c r="V38" i="47"/>
  <c r="V70" i="53"/>
  <c r="V70" i="47"/>
  <c r="O92" i="70"/>
  <c r="P92" i="51"/>
  <c r="O41" i="47"/>
  <c r="BI101" i="28"/>
  <c r="BI97" i="28"/>
  <c r="BI89" i="28"/>
  <c r="BI85" i="28"/>
  <c r="BI81" i="28"/>
  <c r="BI72" i="28"/>
  <c r="BI61" i="28"/>
  <c r="BI92" i="28"/>
  <c r="BI80" i="28"/>
  <c r="BI76" i="28"/>
  <c r="BI68" i="28"/>
  <c r="BI53" i="28"/>
  <c r="BI47" i="28"/>
  <c r="BI41" i="28"/>
  <c r="BI34" i="28"/>
  <c r="BI30" i="28"/>
  <c r="BI27" i="28"/>
  <c r="BI100" i="28"/>
  <c r="BI96" i="28"/>
  <c r="BI88" i="28"/>
  <c r="BI75" i="28"/>
  <c r="BI71" i="28"/>
  <c r="BI64" i="28"/>
  <c r="BI60" i="28"/>
  <c r="BI91" i="28"/>
  <c r="BI84" i="28"/>
  <c r="BI79" i="28"/>
  <c r="BI67" i="28"/>
  <c r="BI56" i="28"/>
  <c r="BI99" i="28"/>
  <c r="BI95" i="28"/>
  <c r="BI87" i="28"/>
  <c r="BI74" i="28"/>
  <c r="BI70" i="28"/>
  <c r="BI59" i="28"/>
  <c r="BI83" i="28"/>
  <c r="BI78" i="28"/>
  <c r="BI63" i="28"/>
  <c r="BI77" i="28"/>
  <c r="BI66" i="28"/>
  <c r="BI37" i="28"/>
  <c r="BI20" i="28"/>
  <c r="BI16" i="28"/>
  <c r="BI5" i="28"/>
  <c r="BI98" i="28"/>
  <c r="BI93" i="28"/>
  <c r="BI82" i="28"/>
  <c r="BI54" i="28"/>
  <c r="BI48" i="28"/>
  <c r="BI22" i="28"/>
  <c r="BI12" i="28"/>
  <c r="BI8" i="28"/>
  <c r="BI94" i="28"/>
  <c r="BI73" i="28"/>
  <c r="BI62" i="28"/>
  <c r="BI50" i="28"/>
  <c r="BI49" i="28"/>
  <c r="BI38" i="28"/>
  <c r="BI23" i="28"/>
  <c r="BI19" i="28"/>
  <c r="BI15" i="28"/>
  <c r="BI4" i="28"/>
  <c r="BI51" i="28"/>
  <c r="BI40" i="28"/>
  <c r="BI39" i="28"/>
  <c r="BI31" i="28"/>
  <c r="BI11" i="28"/>
  <c r="BI7" i="28"/>
  <c r="BI90" i="28"/>
  <c r="BI69" i="28"/>
  <c r="BI57" i="28"/>
  <c r="BI42" i="28"/>
  <c r="BI32" i="28"/>
  <c r="BI25" i="28"/>
  <c r="BI24" i="28"/>
  <c r="BI18" i="28"/>
  <c r="BI14" i="28"/>
  <c r="BI3" i="28"/>
  <c r="BI58" i="28"/>
  <c r="BI52" i="28"/>
  <c r="BI43" i="28"/>
  <c r="BI33" i="28"/>
  <c r="BI26" i="28"/>
  <c r="BI10" i="28"/>
  <c r="BI6" i="28"/>
  <c r="BI86" i="28"/>
  <c r="BI44" i="28"/>
  <c r="BI17" i="28"/>
  <c r="BI102" i="28"/>
  <c r="BI65" i="28"/>
  <c r="BI55" i="28"/>
  <c r="BI46" i="28"/>
  <c r="BI45" i="28"/>
  <c r="BI36" i="28"/>
  <c r="BI35" i="28"/>
  <c r="BI29" i="28"/>
  <c r="BI28" i="28"/>
  <c r="BI21" i="28"/>
  <c r="BI13" i="28"/>
  <c r="BI9" i="28"/>
  <c r="BI97" i="31"/>
  <c r="BI93" i="31"/>
  <c r="BI78" i="31"/>
  <c r="BI71" i="31"/>
  <c r="BI66" i="31"/>
  <c r="BI39" i="31"/>
  <c r="BI35" i="31"/>
  <c r="BI31" i="31"/>
  <c r="BI100" i="31"/>
  <c r="BI89" i="31"/>
  <c r="BI85" i="31"/>
  <c r="BI74" i="31"/>
  <c r="BI68" i="31"/>
  <c r="BI59" i="31"/>
  <c r="BI52" i="31"/>
  <c r="BI49" i="31"/>
  <c r="BI46" i="31"/>
  <c r="BI43" i="31"/>
  <c r="BI30" i="31"/>
  <c r="BI96" i="31"/>
  <c r="BI92" i="31"/>
  <c r="BI81" i="31"/>
  <c r="BI58" i="31"/>
  <c r="BI55" i="31"/>
  <c r="BI34" i="31"/>
  <c r="BI99" i="31"/>
  <c r="BI95" i="31"/>
  <c r="BI88" i="31"/>
  <c r="BI84" i="31"/>
  <c r="BI77" i="31"/>
  <c r="BI70" i="31"/>
  <c r="BI65" i="31"/>
  <c r="BI62" i="31"/>
  <c r="BI45" i="31"/>
  <c r="BI42" i="31"/>
  <c r="BI38" i="31"/>
  <c r="BI33" i="31"/>
  <c r="BI29" i="31"/>
  <c r="BI91" i="31"/>
  <c r="BI87" i="31"/>
  <c r="BI83" i="31"/>
  <c r="BI80" i="31"/>
  <c r="BI73" i="31"/>
  <c r="BI67" i="31"/>
  <c r="BI64" i="31"/>
  <c r="BI57" i="31"/>
  <c r="BI54" i="31"/>
  <c r="BI51" i="31"/>
  <c r="BI48" i="31"/>
  <c r="BI37" i="31"/>
  <c r="BI102" i="31"/>
  <c r="BI79" i="31"/>
  <c r="BI76" i="31"/>
  <c r="BI61" i="31"/>
  <c r="BI41" i="31"/>
  <c r="BI32" i="31"/>
  <c r="BI28" i="31"/>
  <c r="BI98" i="31"/>
  <c r="BI94" i="31"/>
  <c r="BI75" i="31"/>
  <c r="BI72" i="31"/>
  <c r="BI69" i="31"/>
  <c r="BI60" i="31"/>
  <c r="BI56" i="31"/>
  <c r="BI53" i="31"/>
  <c r="BI47" i="31"/>
  <c r="BI36" i="31"/>
  <c r="BI101" i="31"/>
  <c r="BI90" i="31"/>
  <c r="BI86" i="31"/>
  <c r="BI82" i="31"/>
  <c r="BI63" i="31"/>
  <c r="BI50" i="31"/>
  <c r="BI44" i="31"/>
  <c r="BI40" i="31"/>
  <c r="BI25" i="31"/>
  <c r="BI18" i="31"/>
  <c r="BI14" i="31"/>
  <c r="BI11" i="31"/>
  <c r="BI8" i="31"/>
  <c r="BI21" i="31"/>
  <c r="BI4" i="31"/>
  <c r="BI24" i="31"/>
  <c r="BI17" i="31"/>
  <c r="BI13" i="31"/>
  <c r="BI7" i="31"/>
  <c r="BI3" i="31"/>
  <c r="BI23" i="31"/>
  <c r="BI20" i="31"/>
  <c r="BI10" i="31"/>
  <c r="BI19" i="31"/>
  <c r="BI12" i="31"/>
  <c r="BI6" i="31"/>
  <c r="BI27" i="31"/>
  <c r="BI22" i="31"/>
  <c r="BI16" i="31"/>
  <c r="BI26" i="31"/>
  <c r="BI15" i="31"/>
  <c r="BI9" i="31"/>
  <c r="BI5" i="31"/>
  <c r="U27" i="54"/>
  <c r="U83" i="53"/>
  <c r="X6" i="46"/>
  <c r="Y6" i="46"/>
  <c r="AJ6" i="46" s="1"/>
  <c r="X14" i="46"/>
  <c r="Y14" i="46"/>
  <c r="AJ14" i="46" s="1"/>
  <c r="U18" i="45"/>
  <c r="X22" i="46"/>
  <c r="Y22" i="46"/>
  <c r="AJ22" i="46" s="1"/>
  <c r="X30" i="46"/>
  <c r="Y30" i="46"/>
  <c r="AJ30" i="46" s="1"/>
  <c r="T31" i="45"/>
  <c r="Y38" i="46"/>
  <c r="AJ38" i="46" s="1"/>
  <c r="Y46" i="46"/>
  <c r="AJ46" i="46" s="1"/>
  <c r="U50" i="45"/>
  <c r="Y54" i="46"/>
  <c r="AJ54" i="46" s="1"/>
  <c r="Y62" i="46"/>
  <c r="AJ62" i="46" s="1"/>
  <c r="Y70" i="46"/>
  <c r="AJ70" i="46" s="1"/>
  <c r="Y78" i="46"/>
  <c r="AJ78" i="46" s="1"/>
  <c r="R81" i="45"/>
  <c r="Y87" i="46"/>
  <c r="AJ87" i="46" s="1"/>
  <c r="U91" i="45"/>
  <c r="Y95" i="46"/>
  <c r="AJ95" i="46" s="1"/>
  <c r="X101" i="45"/>
  <c r="T6" i="47"/>
  <c r="U9" i="47"/>
  <c r="T22" i="47"/>
  <c r="T25" i="47"/>
  <c r="T30" i="47"/>
  <c r="T33" i="47"/>
  <c r="S38" i="47"/>
  <c r="U57" i="47"/>
  <c r="U60" i="47"/>
  <c r="X69" i="47"/>
  <c r="T73" i="49"/>
  <c r="T81" i="49"/>
  <c r="U89" i="47"/>
  <c r="U98" i="47"/>
  <c r="H9" i="52"/>
  <c r="E48" i="52"/>
  <c r="I57" i="52"/>
  <c r="F59" i="52"/>
  <c r="G87" i="52"/>
  <c r="F92" i="52"/>
  <c r="Y4" i="57"/>
  <c r="Y4" i="52"/>
  <c r="AJ4" i="52" s="1"/>
  <c r="Y12" i="57"/>
  <c r="Y12" i="52"/>
  <c r="AJ12" i="52" s="1"/>
  <c r="Y20" i="57"/>
  <c r="Y20" i="52"/>
  <c r="AJ20" i="52" s="1"/>
  <c r="Y28" i="57"/>
  <c r="Y28" i="52"/>
  <c r="AJ28" i="52" s="1"/>
  <c r="Y36" i="57"/>
  <c r="Y36" i="52"/>
  <c r="AJ36" i="52" s="1"/>
  <c r="R38" i="52"/>
  <c r="Y44" i="57"/>
  <c r="Y44" i="52"/>
  <c r="AJ44" i="52" s="1"/>
  <c r="Y52" i="57"/>
  <c r="Y52" i="52"/>
  <c r="AJ52" i="52" s="1"/>
  <c r="Y60" i="57"/>
  <c r="Y60" i="52"/>
  <c r="AJ60" i="52" s="1"/>
  <c r="Y68" i="57"/>
  <c r="Y68" i="52"/>
  <c r="AJ68" i="52" s="1"/>
  <c r="X76" i="52"/>
  <c r="Y76" i="57"/>
  <c r="Y76" i="52"/>
  <c r="AJ76" i="52" s="1"/>
  <c r="Y84" i="57"/>
  <c r="Y84" i="52"/>
  <c r="AJ84" i="52" s="1"/>
  <c r="Y93" i="57"/>
  <c r="Y93" i="52"/>
  <c r="AJ93" i="52" s="1"/>
  <c r="Y101" i="57"/>
  <c r="Y101" i="52"/>
  <c r="AJ101" i="52" s="1"/>
  <c r="T3" i="58"/>
  <c r="U4" i="58"/>
  <c r="V5" i="58"/>
  <c r="T11" i="58"/>
  <c r="U12" i="58"/>
  <c r="R17" i="58"/>
  <c r="T19" i="58"/>
  <c r="U20" i="58"/>
  <c r="U28" i="58"/>
  <c r="T35" i="58"/>
  <c r="U36" i="53"/>
  <c r="U36" i="58"/>
  <c r="V37" i="58"/>
  <c r="T43" i="58"/>
  <c r="U44" i="58"/>
  <c r="T51" i="58"/>
  <c r="U52" i="58"/>
  <c r="R57" i="53"/>
  <c r="T59" i="58"/>
  <c r="U60" i="58"/>
  <c r="T67" i="58"/>
  <c r="U68" i="58"/>
  <c r="V69" i="58"/>
  <c r="T75" i="58"/>
  <c r="U76" i="58"/>
  <c r="R81" i="58"/>
  <c r="S82" i="58"/>
  <c r="T83" i="58"/>
  <c r="U84" i="58"/>
  <c r="S90" i="58"/>
  <c r="T91" i="58"/>
  <c r="U92" i="58"/>
  <c r="T99" i="58"/>
  <c r="U100" i="58"/>
  <c r="V101" i="58"/>
  <c r="AA85" i="6"/>
  <c r="Z85" i="43"/>
  <c r="AA84" i="6"/>
  <c r="Z84" i="43"/>
  <c r="AA46" i="6"/>
  <c r="Z46" i="43"/>
  <c r="AA20" i="6"/>
  <c r="Z20" i="43"/>
  <c r="AA6" i="6"/>
  <c r="Z6" i="43"/>
  <c r="Y4" i="24"/>
  <c r="Z4" i="4"/>
  <c r="Y56" i="24"/>
  <c r="Z56" i="4"/>
  <c r="BE101" i="29"/>
  <c r="BE97" i="29"/>
  <c r="BE93" i="29"/>
  <c r="BE87" i="29"/>
  <c r="BE83" i="29"/>
  <c r="BE80" i="29"/>
  <c r="BE77" i="29"/>
  <c r="BE73" i="29"/>
  <c r="BE67" i="29"/>
  <c r="BE63" i="29"/>
  <c r="BE60" i="29"/>
  <c r="BE55" i="29"/>
  <c r="BE52" i="29"/>
  <c r="BE48" i="29"/>
  <c r="BE45" i="29"/>
  <c r="BE39" i="29"/>
  <c r="BE36" i="29"/>
  <c r="BE25" i="29"/>
  <c r="BE89" i="29"/>
  <c r="BE86" i="29"/>
  <c r="BE70" i="29"/>
  <c r="BE59" i="29"/>
  <c r="BE54" i="29"/>
  <c r="BE35" i="29"/>
  <c r="BE31" i="29"/>
  <c r="BE28" i="29"/>
  <c r="BE22" i="29"/>
  <c r="BE18" i="29"/>
  <c r="BE16" i="29"/>
  <c r="BE12" i="29"/>
  <c r="BE5" i="29"/>
  <c r="BE100" i="29"/>
  <c r="BE96" i="29"/>
  <c r="BE92" i="29"/>
  <c r="BE85" i="29"/>
  <c r="BE79" i="29"/>
  <c r="BE76" i="29"/>
  <c r="BE69" i="29"/>
  <c r="BE66" i="29"/>
  <c r="BE62" i="29"/>
  <c r="BE58" i="29"/>
  <c r="BE51" i="29"/>
  <c r="BE47" i="29"/>
  <c r="BE41" i="29"/>
  <c r="BE9" i="29"/>
  <c r="BE99" i="29"/>
  <c r="BE95" i="29"/>
  <c r="BE82" i="29"/>
  <c r="BE72" i="29"/>
  <c r="BE44" i="29"/>
  <c r="BE30" i="29"/>
  <c r="BE24" i="29"/>
  <c r="BE15" i="29"/>
  <c r="BE4" i="29"/>
  <c r="BE91" i="29"/>
  <c r="BE88" i="29"/>
  <c r="BE78" i="29"/>
  <c r="BE75" i="29"/>
  <c r="BE65" i="29"/>
  <c r="BE57" i="29"/>
  <c r="BE50" i="29"/>
  <c r="BE38" i="29"/>
  <c r="BE34" i="29"/>
  <c r="BE27" i="29"/>
  <c r="BE21" i="29"/>
  <c r="BE11" i="29"/>
  <c r="BE8" i="29"/>
  <c r="BE81" i="29"/>
  <c r="BE53" i="29"/>
  <c r="BE46" i="29"/>
  <c r="BE43" i="29"/>
  <c r="BE37" i="29"/>
  <c r="BE23" i="29"/>
  <c r="BE14" i="29"/>
  <c r="BE3" i="29"/>
  <c r="BE102" i="29"/>
  <c r="BE98" i="29"/>
  <c r="BE94" i="29"/>
  <c r="BE84" i="29"/>
  <c r="BE74" i="29"/>
  <c r="BE68" i="29"/>
  <c r="BE61" i="29"/>
  <c r="BE56" i="29"/>
  <c r="BE49" i="29"/>
  <c r="BE33" i="29"/>
  <c r="BE29" i="29"/>
  <c r="BE20" i="29"/>
  <c r="BE17" i="29"/>
  <c r="BE13" i="29"/>
  <c r="BE7" i="29"/>
  <c r="BE90" i="29"/>
  <c r="BE71" i="29"/>
  <c r="BE64" i="29"/>
  <c r="BE42" i="29"/>
  <c r="BE40" i="29"/>
  <c r="BE32" i="29"/>
  <c r="BE26" i="29"/>
  <c r="BE19" i="29"/>
  <c r="BE10" i="29"/>
  <c r="BE6" i="29"/>
  <c r="BA97" i="31"/>
  <c r="BA93" i="31"/>
  <c r="BA78" i="31"/>
  <c r="BA71" i="31"/>
  <c r="BA66" i="31"/>
  <c r="BA39" i="31"/>
  <c r="BA35" i="31"/>
  <c r="BA31" i="31"/>
  <c r="BA100" i="31"/>
  <c r="BA89" i="31"/>
  <c r="BA85" i="31"/>
  <c r="BA74" i="31"/>
  <c r="BA68" i="31"/>
  <c r="BA59" i="31"/>
  <c r="BA52" i="31"/>
  <c r="BA49" i="31"/>
  <c r="BA46" i="31"/>
  <c r="BA43" i="31"/>
  <c r="BA30" i="31"/>
  <c r="BA96" i="31"/>
  <c r="BA92" i="31"/>
  <c r="BA81" i="31"/>
  <c r="BA58" i="31"/>
  <c r="BA55" i="31"/>
  <c r="BA34" i="31"/>
  <c r="BA99" i="31"/>
  <c r="BA95" i="31"/>
  <c r="BA88" i="31"/>
  <c r="BA84" i="31"/>
  <c r="BA77" i="31"/>
  <c r="BA70" i="31"/>
  <c r="BA65" i="31"/>
  <c r="BA62" i="31"/>
  <c r="BA45" i="31"/>
  <c r="BA42" i="31"/>
  <c r="BA38" i="31"/>
  <c r="BA33" i="31"/>
  <c r="BA29" i="31"/>
  <c r="BA91" i="31"/>
  <c r="BA87" i="31"/>
  <c r="BA83" i="31"/>
  <c r="BA80" i="31"/>
  <c r="BA73" i="31"/>
  <c r="BA67" i="31"/>
  <c r="BA64" i="31"/>
  <c r="BA57" i="31"/>
  <c r="BA54" i="31"/>
  <c r="BA51" i="31"/>
  <c r="BA48" i="31"/>
  <c r="BA37" i="31"/>
  <c r="BA102" i="31"/>
  <c r="BA79" i="31"/>
  <c r="BA76" i="31"/>
  <c r="BA61" i="31"/>
  <c r="BA41" i="31"/>
  <c r="BA32" i="31"/>
  <c r="BA28" i="31"/>
  <c r="BA98" i="31"/>
  <c r="BA94" i="31"/>
  <c r="BA75" i="31"/>
  <c r="BA72" i="31"/>
  <c r="BA69" i="31"/>
  <c r="BA60" i="31"/>
  <c r="BA56" i="31"/>
  <c r="BA53" i="31"/>
  <c r="BA47" i="31"/>
  <c r="BA36" i="31"/>
  <c r="BA101" i="31"/>
  <c r="BA90" i="31"/>
  <c r="BA86" i="31"/>
  <c r="BA82" i="31"/>
  <c r="BA63" i="31"/>
  <c r="BA50" i="31"/>
  <c r="BA44" i="31"/>
  <c r="BA40" i="31"/>
  <c r="BA25" i="31"/>
  <c r="BA18" i="31"/>
  <c r="BA14" i="31"/>
  <c r="BA11" i="31"/>
  <c r="BA8" i="31"/>
  <c r="BA21" i="31"/>
  <c r="BA4" i="31"/>
  <c r="BA24" i="31"/>
  <c r="BA17" i="31"/>
  <c r="BA13" i="31"/>
  <c r="BA7" i="31"/>
  <c r="BA3" i="31"/>
  <c r="BA23" i="31"/>
  <c r="BA20" i="31"/>
  <c r="BA10" i="31"/>
  <c r="BA27" i="31"/>
  <c r="BA19" i="31"/>
  <c r="BA12" i="31"/>
  <c r="BA6" i="31"/>
  <c r="BA22" i="31"/>
  <c r="BA16" i="31"/>
  <c r="BA26" i="31"/>
  <c r="BA15" i="31"/>
  <c r="BA9" i="31"/>
  <c r="BA5" i="31"/>
  <c r="AS110" i="19"/>
  <c r="AY109" i="19"/>
  <c r="AT92" i="28"/>
  <c r="AT80" i="28"/>
  <c r="AT76" i="28"/>
  <c r="AT68" i="28"/>
  <c r="AT100" i="28"/>
  <c r="AT96" i="28"/>
  <c r="AT88" i="28"/>
  <c r="AT75" i="28"/>
  <c r="AT71" i="28"/>
  <c r="AT64" i="28"/>
  <c r="AT60" i="28"/>
  <c r="AT37" i="28"/>
  <c r="AT23" i="28"/>
  <c r="AT91" i="28"/>
  <c r="AT84" i="28"/>
  <c r="AT79" i="28"/>
  <c r="AT67" i="28"/>
  <c r="AT56" i="28"/>
  <c r="AT99" i="28"/>
  <c r="AT95" i="28"/>
  <c r="AT87" i="28"/>
  <c r="AT74" i="28"/>
  <c r="AT70" i="28"/>
  <c r="AT59" i="28"/>
  <c r="AT83" i="28"/>
  <c r="AT78" i="28"/>
  <c r="AT63" i="28"/>
  <c r="AT94" i="28"/>
  <c r="AT90" i="28"/>
  <c r="AT86" i="28"/>
  <c r="AT77" i="28"/>
  <c r="AT73" i="28"/>
  <c r="AT69" i="28"/>
  <c r="AT66" i="28"/>
  <c r="AT62" i="28"/>
  <c r="AT55" i="28"/>
  <c r="AT58" i="28"/>
  <c r="AT51" i="28"/>
  <c r="AT40" i="28"/>
  <c r="AT39" i="28"/>
  <c r="AT31" i="28"/>
  <c r="AT12" i="28"/>
  <c r="AT8" i="28"/>
  <c r="AT101" i="28"/>
  <c r="AT85" i="28"/>
  <c r="AT57" i="28"/>
  <c r="AT53" i="28"/>
  <c r="AT52" i="28"/>
  <c r="AT42" i="28"/>
  <c r="AT32" i="28"/>
  <c r="AT25" i="28"/>
  <c r="AT24" i="28"/>
  <c r="AT19" i="28"/>
  <c r="AT15" i="28"/>
  <c r="AT4" i="28"/>
  <c r="AT102" i="28"/>
  <c r="AT65" i="28"/>
  <c r="AT43" i="28"/>
  <c r="AT41" i="28"/>
  <c r="AT33" i="28"/>
  <c r="AT26" i="28"/>
  <c r="AT11" i="28"/>
  <c r="AT7" i="28"/>
  <c r="AT81" i="28"/>
  <c r="AT44" i="28"/>
  <c r="AT34" i="28"/>
  <c r="AT18" i="28"/>
  <c r="AT14" i="28"/>
  <c r="AT3" i="28"/>
  <c r="AT98" i="28"/>
  <c r="AT93" i="28"/>
  <c r="AT82" i="28"/>
  <c r="AT46" i="28"/>
  <c r="AT45" i="28"/>
  <c r="AT36" i="28"/>
  <c r="AT35" i="28"/>
  <c r="AT29" i="28"/>
  <c r="AT28" i="28"/>
  <c r="AT27" i="28"/>
  <c r="AT21" i="28"/>
  <c r="AT10" i="28"/>
  <c r="AT6" i="28"/>
  <c r="AT72" i="28"/>
  <c r="AT61" i="28"/>
  <c r="AT17" i="28"/>
  <c r="AT54" i="28"/>
  <c r="AT48" i="28"/>
  <c r="AT47" i="28"/>
  <c r="AT30" i="28"/>
  <c r="AT22" i="28"/>
  <c r="AT13" i="28"/>
  <c r="AT9" i="28"/>
  <c r="AT89" i="28"/>
  <c r="AT50" i="28"/>
  <c r="AT49" i="28"/>
  <c r="AT38" i="28"/>
  <c r="AT20" i="28"/>
  <c r="AT16" i="28"/>
  <c r="AT5" i="28"/>
  <c r="BB92" i="28"/>
  <c r="BB80" i="28"/>
  <c r="BB76" i="28"/>
  <c r="BB68" i="28"/>
  <c r="BB100" i="28"/>
  <c r="BB96" i="28"/>
  <c r="BB88" i="28"/>
  <c r="BB75" i="28"/>
  <c r="BB71" i="28"/>
  <c r="BB64" i="28"/>
  <c r="BB60" i="28"/>
  <c r="BB37" i="28"/>
  <c r="BB23" i="28"/>
  <c r="BB91" i="28"/>
  <c r="BB84" i="28"/>
  <c r="BB79" i="28"/>
  <c r="BB67" i="28"/>
  <c r="BB56" i="28"/>
  <c r="BB99" i="28"/>
  <c r="BB95" i="28"/>
  <c r="BB87" i="28"/>
  <c r="BB74" i="28"/>
  <c r="BB70" i="28"/>
  <c r="BB59" i="28"/>
  <c r="BB83" i="28"/>
  <c r="BB78" i="28"/>
  <c r="BB63" i="28"/>
  <c r="BB94" i="28"/>
  <c r="BB90" i="28"/>
  <c r="BB86" i="28"/>
  <c r="BB77" i="28"/>
  <c r="BB73" i="28"/>
  <c r="BB69" i="28"/>
  <c r="BB66" i="28"/>
  <c r="BB62" i="28"/>
  <c r="BB55" i="28"/>
  <c r="BB102" i="28"/>
  <c r="BB65" i="28"/>
  <c r="BB50" i="28"/>
  <c r="BB49" i="28"/>
  <c r="BB38" i="28"/>
  <c r="BB12" i="28"/>
  <c r="BB8" i="28"/>
  <c r="BB97" i="28"/>
  <c r="BB81" i="28"/>
  <c r="BB51" i="28"/>
  <c r="BB40" i="28"/>
  <c r="BB39" i="28"/>
  <c r="BB31" i="28"/>
  <c r="BB19" i="28"/>
  <c r="BB15" i="28"/>
  <c r="BB4" i="28"/>
  <c r="BB98" i="28"/>
  <c r="BB93" i="28"/>
  <c r="BB82" i="28"/>
  <c r="BB52" i="28"/>
  <c r="BB42" i="28"/>
  <c r="BB32" i="28"/>
  <c r="BB25" i="28"/>
  <c r="BB24" i="28"/>
  <c r="BB11" i="28"/>
  <c r="BB7" i="28"/>
  <c r="BB72" i="28"/>
  <c r="BB61" i="28"/>
  <c r="BB54" i="28"/>
  <c r="BB43" i="28"/>
  <c r="BB41" i="28"/>
  <c r="BB33" i="28"/>
  <c r="BB26" i="28"/>
  <c r="BB18" i="28"/>
  <c r="BB14" i="28"/>
  <c r="BB3" i="28"/>
  <c r="BB44" i="28"/>
  <c r="BB34" i="28"/>
  <c r="BB10" i="28"/>
  <c r="BB6" i="28"/>
  <c r="BB89" i="28"/>
  <c r="BB46" i="28"/>
  <c r="BB45" i="28"/>
  <c r="BB36" i="28"/>
  <c r="BB35" i="28"/>
  <c r="BB29" i="28"/>
  <c r="BB28" i="28"/>
  <c r="BB27" i="28"/>
  <c r="BB21" i="28"/>
  <c r="BB17" i="28"/>
  <c r="BB58" i="28"/>
  <c r="BB57" i="28"/>
  <c r="BB53" i="28"/>
  <c r="BB13" i="28"/>
  <c r="BB9" i="28"/>
  <c r="BB101" i="28"/>
  <c r="BB85" i="28"/>
  <c r="BB48" i="28"/>
  <c r="BB47" i="28"/>
  <c r="BB30" i="28"/>
  <c r="BB22" i="28"/>
  <c r="BB20" i="28"/>
  <c r="BB16" i="28"/>
  <c r="BB5" i="28"/>
  <c r="BJ92" i="28"/>
  <c r="BJ80" i="28"/>
  <c r="BJ76" i="28"/>
  <c r="BJ68" i="28"/>
  <c r="BJ100" i="28"/>
  <c r="BJ96" i="28"/>
  <c r="BJ88" i="28"/>
  <c r="BJ75" i="28"/>
  <c r="BJ71" i="28"/>
  <c r="BJ64" i="28"/>
  <c r="BJ60" i="28"/>
  <c r="BJ37" i="28"/>
  <c r="BJ23" i="28"/>
  <c r="BJ91" i="28"/>
  <c r="BJ84" i="28"/>
  <c r="BJ79" i="28"/>
  <c r="BJ67" i="28"/>
  <c r="BJ56" i="28"/>
  <c r="BJ99" i="28"/>
  <c r="BJ95" i="28"/>
  <c r="BJ87" i="28"/>
  <c r="BJ74" i="28"/>
  <c r="BJ70" i="28"/>
  <c r="BJ59" i="28"/>
  <c r="BJ52" i="28"/>
  <c r="BJ83" i="28"/>
  <c r="BJ78" i="28"/>
  <c r="BJ63" i="28"/>
  <c r="BJ94" i="28"/>
  <c r="BJ90" i="28"/>
  <c r="BJ86" i="28"/>
  <c r="BJ77" i="28"/>
  <c r="BJ73" i="28"/>
  <c r="BJ69" i="28"/>
  <c r="BJ66" i="28"/>
  <c r="BJ62" i="28"/>
  <c r="BJ55" i="28"/>
  <c r="BJ98" i="28"/>
  <c r="BJ93" i="28"/>
  <c r="BJ82" i="28"/>
  <c r="BJ54" i="28"/>
  <c r="BJ48" i="28"/>
  <c r="BJ47" i="28"/>
  <c r="BJ30" i="28"/>
  <c r="BJ22" i="28"/>
  <c r="BJ12" i="28"/>
  <c r="BJ8" i="28"/>
  <c r="BJ72" i="28"/>
  <c r="BJ61" i="28"/>
  <c r="BJ50" i="28"/>
  <c r="BJ49" i="28"/>
  <c r="BJ38" i="28"/>
  <c r="BJ19" i="28"/>
  <c r="BJ15" i="28"/>
  <c r="BJ4" i="28"/>
  <c r="BJ51" i="28"/>
  <c r="BJ40" i="28"/>
  <c r="BJ39" i="28"/>
  <c r="BJ31" i="28"/>
  <c r="BJ11" i="28"/>
  <c r="BJ7" i="28"/>
  <c r="BJ89" i="28"/>
  <c r="BJ57" i="28"/>
  <c r="BJ53" i="28"/>
  <c r="BJ42" i="28"/>
  <c r="BJ32" i="28"/>
  <c r="BJ25" i="28"/>
  <c r="BJ24" i="28"/>
  <c r="BJ18" i="28"/>
  <c r="BJ14" i="28"/>
  <c r="BJ3" i="28"/>
  <c r="BJ58" i="28"/>
  <c r="BJ43" i="28"/>
  <c r="BJ41" i="28"/>
  <c r="BJ33" i="28"/>
  <c r="BJ26" i="28"/>
  <c r="BJ10" i="28"/>
  <c r="BJ6" i="28"/>
  <c r="BJ101" i="28"/>
  <c r="BJ85" i="28"/>
  <c r="BJ44" i="28"/>
  <c r="BJ34" i="28"/>
  <c r="BJ17" i="28"/>
  <c r="BJ102" i="28"/>
  <c r="BJ65" i="28"/>
  <c r="BJ46" i="28"/>
  <c r="BJ45" i="28"/>
  <c r="BJ36" i="28"/>
  <c r="BJ35" i="28"/>
  <c r="BJ29" i="28"/>
  <c r="BJ28" i="28"/>
  <c r="BJ27" i="28"/>
  <c r="BJ21" i="28"/>
  <c r="BJ13" i="28"/>
  <c r="BJ9" i="28"/>
  <c r="BJ97" i="28"/>
  <c r="BJ81" i="28"/>
  <c r="BJ20" i="28"/>
  <c r="BJ16" i="28"/>
  <c r="BJ5" i="28"/>
  <c r="AX89" i="29"/>
  <c r="AX86" i="29"/>
  <c r="AX70" i="29"/>
  <c r="AX59" i="29"/>
  <c r="AX54" i="29"/>
  <c r="AX35" i="29"/>
  <c r="AX31" i="29"/>
  <c r="AX28" i="29"/>
  <c r="AX22" i="29"/>
  <c r="AX18" i="29"/>
  <c r="AX16" i="29"/>
  <c r="AX12" i="29"/>
  <c r="AX5" i="29"/>
  <c r="AX100" i="29"/>
  <c r="AX96" i="29"/>
  <c r="AX92" i="29"/>
  <c r="AX85" i="29"/>
  <c r="AX79" i="29"/>
  <c r="AX76" i="29"/>
  <c r="AX69" i="29"/>
  <c r="AX66" i="29"/>
  <c r="AX62" i="29"/>
  <c r="AX58" i="29"/>
  <c r="AX51" i="29"/>
  <c r="AX47" i="29"/>
  <c r="AX41" i="29"/>
  <c r="AX9" i="29"/>
  <c r="AX99" i="29"/>
  <c r="AX95" i="29"/>
  <c r="AX82" i="29"/>
  <c r="AX72" i="29"/>
  <c r="AX44" i="29"/>
  <c r="AX30" i="29"/>
  <c r="AX24" i="29"/>
  <c r="AX15" i="29"/>
  <c r="AX4" i="29"/>
  <c r="AX91" i="29"/>
  <c r="AX88" i="29"/>
  <c r="AX78" i="29"/>
  <c r="AX75" i="29"/>
  <c r="AX65" i="29"/>
  <c r="AX57" i="29"/>
  <c r="AX50" i="29"/>
  <c r="AX38" i="29"/>
  <c r="AX34" i="29"/>
  <c r="AX27" i="29"/>
  <c r="AX21" i="29"/>
  <c r="AX11" i="29"/>
  <c r="AX8" i="29"/>
  <c r="AX81" i="29"/>
  <c r="AX53" i="29"/>
  <c r="AX46" i="29"/>
  <c r="AX43" i="29"/>
  <c r="AX37" i="29"/>
  <c r="AX23" i="29"/>
  <c r="AX14" i="29"/>
  <c r="AX3" i="29"/>
  <c r="AX102" i="29"/>
  <c r="AX98" i="29"/>
  <c r="AX94" i="29"/>
  <c r="AX84" i="29"/>
  <c r="AX74" i="29"/>
  <c r="AX68" i="29"/>
  <c r="AX61" i="29"/>
  <c r="AX56" i="29"/>
  <c r="AX49" i="29"/>
  <c r="AX33" i="29"/>
  <c r="AX29" i="29"/>
  <c r="AX20" i="29"/>
  <c r="AX17" i="29"/>
  <c r="AX13" i="29"/>
  <c r="AX7" i="29"/>
  <c r="AX90" i="29"/>
  <c r="AX71" i="29"/>
  <c r="AX64" i="29"/>
  <c r="AX42" i="29"/>
  <c r="AX40" i="29"/>
  <c r="AX32" i="29"/>
  <c r="AX26" i="29"/>
  <c r="AX19" i="29"/>
  <c r="AX10" i="29"/>
  <c r="AX6" i="29"/>
  <c r="AX101" i="29"/>
  <c r="AX97" i="29"/>
  <c r="AX93" i="29"/>
  <c r="AX87" i="29"/>
  <c r="AX83" i="29"/>
  <c r="AX80" i="29"/>
  <c r="AX77" i="29"/>
  <c r="AX73" i="29"/>
  <c r="AX67" i="29"/>
  <c r="AX63" i="29"/>
  <c r="AX60" i="29"/>
  <c r="AX55" i="29"/>
  <c r="AX52" i="29"/>
  <c r="AX48" i="29"/>
  <c r="AX45" i="29"/>
  <c r="AX39" i="29"/>
  <c r="AX36" i="29"/>
  <c r="AX25" i="29"/>
  <c r="BF89" i="29"/>
  <c r="BF86" i="29"/>
  <c r="BF70" i="29"/>
  <c r="BF59" i="29"/>
  <c r="BF54" i="29"/>
  <c r="BF35" i="29"/>
  <c r="BF31" i="29"/>
  <c r="BF28" i="29"/>
  <c r="BF22" i="29"/>
  <c r="BF18" i="29"/>
  <c r="BF16" i="29"/>
  <c r="BF12" i="29"/>
  <c r="BF5" i="29"/>
  <c r="BF100" i="29"/>
  <c r="BF96" i="29"/>
  <c r="BF92" i="29"/>
  <c r="BF85" i="29"/>
  <c r="BF79" i="29"/>
  <c r="BF76" i="29"/>
  <c r="BF69" i="29"/>
  <c r="BF66" i="29"/>
  <c r="BF62" i="29"/>
  <c r="BF58" i="29"/>
  <c r="BF51" i="29"/>
  <c r="BF47" i="29"/>
  <c r="BF41" i="29"/>
  <c r="BF9" i="29"/>
  <c r="BF99" i="29"/>
  <c r="BF95" i="29"/>
  <c r="BF82" i="29"/>
  <c r="BF72" i="29"/>
  <c r="BF44" i="29"/>
  <c r="BF30" i="29"/>
  <c r="BF24" i="29"/>
  <c r="BF15" i="29"/>
  <c r="BF4" i="29"/>
  <c r="BF91" i="29"/>
  <c r="BF88" i="29"/>
  <c r="BF78" i="29"/>
  <c r="BF75" i="29"/>
  <c r="BF65" i="29"/>
  <c r="BF57" i="29"/>
  <c r="BF50" i="29"/>
  <c r="BF38" i="29"/>
  <c r="BF34" i="29"/>
  <c r="BF27" i="29"/>
  <c r="BF21" i="29"/>
  <c r="BF11" i="29"/>
  <c r="BF8" i="29"/>
  <c r="BF81" i="29"/>
  <c r="BF53" i="29"/>
  <c r="BF46" i="29"/>
  <c r="BF43" i="29"/>
  <c r="BF37" i="29"/>
  <c r="BF23" i="29"/>
  <c r="BF14" i="29"/>
  <c r="BF3" i="29"/>
  <c r="BF102" i="29"/>
  <c r="BF98" i="29"/>
  <c r="BF94" i="29"/>
  <c r="BF84" i="29"/>
  <c r="BF74" i="29"/>
  <c r="BF68" i="29"/>
  <c r="BF61" i="29"/>
  <c r="BF56" i="29"/>
  <c r="BF49" i="29"/>
  <c r="BF33" i="29"/>
  <c r="BF29" i="29"/>
  <c r="BF20" i="29"/>
  <c r="BF17" i="29"/>
  <c r="BF13" i="29"/>
  <c r="BF7" i="29"/>
  <c r="BF90" i="29"/>
  <c r="BF71" i="29"/>
  <c r="BF64" i="29"/>
  <c r="BF42" i="29"/>
  <c r="BF40" i="29"/>
  <c r="BF32" i="29"/>
  <c r="BF26" i="29"/>
  <c r="BF19" i="29"/>
  <c r="BF10" i="29"/>
  <c r="BF6" i="29"/>
  <c r="BF101" i="29"/>
  <c r="BF97" i="29"/>
  <c r="BF93" i="29"/>
  <c r="BF87" i="29"/>
  <c r="BF83" i="29"/>
  <c r="BF80" i="29"/>
  <c r="BF77" i="29"/>
  <c r="BF73" i="29"/>
  <c r="BF67" i="29"/>
  <c r="BF63" i="29"/>
  <c r="BF60" i="29"/>
  <c r="BF55" i="29"/>
  <c r="BF52" i="29"/>
  <c r="BF48" i="29"/>
  <c r="BF45" i="29"/>
  <c r="BF39" i="29"/>
  <c r="BF36" i="29"/>
  <c r="BF25" i="29"/>
  <c r="AT100" i="31"/>
  <c r="AT89" i="31"/>
  <c r="AT85" i="31"/>
  <c r="AT74" i="31"/>
  <c r="AT68" i="31"/>
  <c r="AT59" i="31"/>
  <c r="AT52" i="31"/>
  <c r="AT49" i="31"/>
  <c r="AT46" i="31"/>
  <c r="AT43" i="31"/>
  <c r="AT30" i="31"/>
  <c r="AT96" i="31"/>
  <c r="AT92" i="31"/>
  <c r="AT81" i="31"/>
  <c r="AT58" i="31"/>
  <c r="AT55" i="31"/>
  <c r="AT34" i="31"/>
  <c r="AT99" i="31"/>
  <c r="AT95" i="31"/>
  <c r="AT88" i="31"/>
  <c r="AT84" i="31"/>
  <c r="AT77" i="31"/>
  <c r="AT70" i="31"/>
  <c r="AT65" i="31"/>
  <c r="AT62" i="31"/>
  <c r="AT45" i="31"/>
  <c r="AT42" i="31"/>
  <c r="AT38" i="31"/>
  <c r="AT33" i="31"/>
  <c r="AT29" i="31"/>
  <c r="AT91" i="31"/>
  <c r="AT87" i="31"/>
  <c r="AT83" i="31"/>
  <c r="AT80" i="31"/>
  <c r="AT73" i="31"/>
  <c r="AT67" i="31"/>
  <c r="AT64" i="31"/>
  <c r="AT57" i="31"/>
  <c r="AT54" i="31"/>
  <c r="AT51" i="31"/>
  <c r="AT48" i="31"/>
  <c r="AT37" i="31"/>
  <c r="AT102" i="31"/>
  <c r="AT79" i="31"/>
  <c r="AT76" i="31"/>
  <c r="AT61" i="31"/>
  <c r="AT41" i="31"/>
  <c r="AT32" i="31"/>
  <c r="AT28" i="31"/>
  <c r="AT98" i="31"/>
  <c r="AT94" i="31"/>
  <c r="AT75" i="31"/>
  <c r="AT72" i="31"/>
  <c r="AT69" i="31"/>
  <c r="AT60" i="31"/>
  <c r="AT56" i="31"/>
  <c r="AT53" i="31"/>
  <c r="AT47" i="31"/>
  <c r="AT36" i="31"/>
  <c r="AT101" i="31"/>
  <c r="AT90" i="31"/>
  <c r="AT86" i="31"/>
  <c r="AT82" i="31"/>
  <c r="AT63" i="31"/>
  <c r="AT50" i="31"/>
  <c r="AT44" i="31"/>
  <c r="AT40" i="31"/>
  <c r="AT93" i="31"/>
  <c r="AT78" i="31"/>
  <c r="AT71" i="31"/>
  <c r="AT66" i="31"/>
  <c r="AT39" i="31"/>
  <c r="AT35" i="31"/>
  <c r="AT31" i="31"/>
  <c r="AT25" i="31"/>
  <c r="AT18" i="31"/>
  <c r="AT14" i="31"/>
  <c r="AT11" i="31"/>
  <c r="AT8" i="31"/>
  <c r="AT21" i="31"/>
  <c r="AT4" i="31"/>
  <c r="AT24" i="31"/>
  <c r="AT17" i="31"/>
  <c r="AT13" i="31"/>
  <c r="AT7" i="31"/>
  <c r="AT3" i="31"/>
  <c r="AT23" i="31"/>
  <c r="AT20" i="31"/>
  <c r="AT10" i="31"/>
  <c r="AT27" i="31"/>
  <c r="AT19" i="31"/>
  <c r="AT12" i="31"/>
  <c r="AT6" i="31"/>
  <c r="AT22" i="31"/>
  <c r="AT16" i="31"/>
  <c r="AT26" i="31"/>
  <c r="AT15" i="31"/>
  <c r="AT9" i="31"/>
  <c r="AT5" i="31"/>
  <c r="BB100" i="31"/>
  <c r="BB89" i="31"/>
  <c r="BB85" i="31"/>
  <c r="BB74" i="31"/>
  <c r="BB68" i="31"/>
  <c r="BB59" i="31"/>
  <c r="BB52" i="31"/>
  <c r="BB49" i="31"/>
  <c r="BB46" i="31"/>
  <c r="BB43" i="31"/>
  <c r="BB30" i="31"/>
  <c r="BB96" i="31"/>
  <c r="BB92" i="31"/>
  <c r="BB81" i="31"/>
  <c r="BB58" i="31"/>
  <c r="BB55" i="31"/>
  <c r="BB34" i="31"/>
  <c r="BB99" i="31"/>
  <c r="BB95" i="31"/>
  <c r="BB88" i="31"/>
  <c r="BB84" i="31"/>
  <c r="BB77" i="31"/>
  <c r="BB70" i="31"/>
  <c r="BB65" i="31"/>
  <c r="BB62" i="31"/>
  <c r="BB45" i="31"/>
  <c r="BB42" i="31"/>
  <c r="BB38" i="31"/>
  <c r="BB33" i="31"/>
  <c r="BB29" i="31"/>
  <c r="BB91" i="31"/>
  <c r="BB87" i="31"/>
  <c r="BB83" i="31"/>
  <c r="BB80" i="31"/>
  <c r="BB73" i="31"/>
  <c r="BB67" i="31"/>
  <c r="BB64" i="31"/>
  <c r="BB57" i="31"/>
  <c r="BB54" i="31"/>
  <c r="BB51" i="31"/>
  <c r="BB48" i="31"/>
  <c r="BB37" i="31"/>
  <c r="BB102" i="31"/>
  <c r="BB79" i="31"/>
  <c r="BB76" i="31"/>
  <c r="BB61" i="31"/>
  <c r="BB41" i="31"/>
  <c r="BB32" i="31"/>
  <c r="BB28" i="31"/>
  <c r="BB98" i="31"/>
  <c r="BB94" i="31"/>
  <c r="BB75" i="31"/>
  <c r="BB72" i="31"/>
  <c r="BB69" i="31"/>
  <c r="BB60" i="31"/>
  <c r="BB56" i="31"/>
  <c r="BB53" i="31"/>
  <c r="BB47" i="31"/>
  <c r="BB36" i="31"/>
  <c r="BB101" i="31"/>
  <c r="BB90" i="31"/>
  <c r="BB86" i="31"/>
  <c r="BB82" i="31"/>
  <c r="BB63" i="31"/>
  <c r="BB50" i="31"/>
  <c r="BB44" i="31"/>
  <c r="BB40" i="31"/>
  <c r="BB97" i="31"/>
  <c r="BB93" i="31"/>
  <c r="BB78" i="31"/>
  <c r="BB71" i="31"/>
  <c r="BB66" i="31"/>
  <c r="BB39" i="31"/>
  <c r="BB35" i="31"/>
  <c r="BB31" i="31"/>
  <c r="BB25" i="31"/>
  <c r="BB18" i="31"/>
  <c r="BB14" i="31"/>
  <c r="BB11" i="31"/>
  <c r="BB8" i="31"/>
  <c r="BB21" i="31"/>
  <c r="BB4" i="31"/>
  <c r="BB24" i="31"/>
  <c r="BB17" i="31"/>
  <c r="BB13" i="31"/>
  <c r="BB7" i="31"/>
  <c r="BB3" i="31"/>
  <c r="BB23" i="31"/>
  <c r="BB20" i="31"/>
  <c r="BB10" i="31"/>
  <c r="BB27" i="31"/>
  <c r="BB19" i="31"/>
  <c r="BB12" i="31"/>
  <c r="BB6" i="31"/>
  <c r="BB22" i="31"/>
  <c r="BB16" i="31"/>
  <c r="BB26" i="31"/>
  <c r="BB15" i="31"/>
  <c r="BB9" i="31"/>
  <c r="BB5" i="31"/>
  <c r="BJ100" i="31"/>
  <c r="BJ89" i="31"/>
  <c r="BJ85" i="31"/>
  <c r="BJ74" i="31"/>
  <c r="BJ68" i="31"/>
  <c r="BJ59" i="31"/>
  <c r="BJ52" i="31"/>
  <c r="BJ49" i="31"/>
  <c r="BJ46" i="31"/>
  <c r="BJ43" i="31"/>
  <c r="BJ30" i="31"/>
  <c r="BJ96" i="31"/>
  <c r="BJ92" i="31"/>
  <c r="BJ81" i="31"/>
  <c r="BJ58" i="31"/>
  <c r="BJ55" i="31"/>
  <c r="BJ34" i="31"/>
  <c r="BJ99" i="31"/>
  <c r="BJ95" i="31"/>
  <c r="BJ88" i="31"/>
  <c r="BJ84" i="31"/>
  <c r="BJ77" i="31"/>
  <c r="BJ70" i="31"/>
  <c r="BJ65" i="31"/>
  <c r="BJ62" i="31"/>
  <c r="BJ45" i="31"/>
  <c r="BJ42" i="31"/>
  <c r="BJ38" i="31"/>
  <c r="BJ33" i="31"/>
  <c r="BJ29" i="31"/>
  <c r="BJ91" i="31"/>
  <c r="BJ87" i="31"/>
  <c r="BJ83" i="31"/>
  <c r="BJ80" i="31"/>
  <c r="BJ73" i="31"/>
  <c r="BJ67" i="31"/>
  <c r="BJ64" i="31"/>
  <c r="BJ57" i="31"/>
  <c r="BJ54" i="31"/>
  <c r="BJ51" i="31"/>
  <c r="BJ48" i="31"/>
  <c r="BJ37" i="31"/>
  <c r="BJ102" i="31"/>
  <c r="BJ79" i="31"/>
  <c r="BJ76" i="31"/>
  <c r="BJ61" i="31"/>
  <c r="BJ41" i="31"/>
  <c r="BJ32" i="31"/>
  <c r="BJ28" i="31"/>
  <c r="BJ98" i="31"/>
  <c r="BJ94" i="31"/>
  <c r="BJ75" i="31"/>
  <c r="BJ72" i="31"/>
  <c r="BJ69" i="31"/>
  <c r="BJ60" i="31"/>
  <c r="BJ56" i="31"/>
  <c r="BJ53" i="31"/>
  <c r="BJ47" i="31"/>
  <c r="BJ36" i="31"/>
  <c r="BJ101" i="31"/>
  <c r="BJ90" i="31"/>
  <c r="BJ86" i="31"/>
  <c r="BJ82" i="31"/>
  <c r="BJ63" i="31"/>
  <c r="BJ50" i="31"/>
  <c r="BJ44" i="31"/>
  <c r="BJ40" i="31"/>
  <c r="BJ97" i="31"/>
  <c r="BJ93" i="31"/>
  <c r="BJ78" i="31"/>
  <c r="BJ71" i="31"/>
  <c r="BJ66" i="31"/>
  <c r="BJ39" i="31"/>
  <c r="BJ35" i="31"/>
  <c r="BJ31" i="31"/>
  <c r="BJ25" i="31"/>
  <c r="BJ18" i="31"/>
  <c r="BJ14" i="31"/>
  <c r="BJ11" i="31"/>
  <c r="BJ8" i="31"/>
  <c r="BJ21" i="31"/>
  <c r="BJ4" i="31"/>
  <c r="BJ24" i="31"/>
  <c r="BJ17" i="31"/>
  <c r="BJ13" i="31"/>
  <c r="BJ7" i="31"/>
  <c r="BJ3" i="31"/>
  <c r="BJ23" i="31"/>
  <c r="BJ20" i="31"/>
  <c r="BJ10" i="31"/>
  <c r="BJ19" i="31"/>
  <c r="BJ12" i="31"/>
  <c r="BJ6" i="31"/>
  <c r="BJ27" i="31"/>
  <c r="BJ22" i="31"/>
  <c r="BJ16" i="31"/>
  <c r="BJ26" i="31"/>
  <c r="BJ15" i="31"/>
  <c r="BJ9" i="31"/>
  <c r="BJ5" i="31"/>
  <c r="R87" i="47"/>
  <c r="W9" i="47"/>
  <c r="AO110" i="39"/>
  <c r="V95" i="51"/>
  <c r="AL105" i="39"/>
  <c r="R105" i="39"/>
  <c r="D106" i="39"/>
  <c r="AN106" i="39"/>
  <c r="AV106" i="39"/>
  <c r="F108" i="39"/>
  <c r="AP108" i="39"/>
  <c r="V108" i="39"/>
  <c r="AJ109" i="19"/>
  <c r="AR109" i="39"/>
  <c r="AZ109" i="39"/>
  <c r="J110" i="39"/>
  <c r="R110" i="39"/>
  <c r="D111" i="39"/>
  <c r="L111" i="39"/>
  <c r="V37" i="53"/>
  <c r="U95" i="51"/>
  <c r="U78" i="49"/>
  <c r="T24" i="54"/>
  <c r="V13" i="53"/>
  <c r="U82" i="61"/>
  <c r="U29" i="47"/>
  <c r="T40" i="53"/>
  <c r="U84" i="47"/>
  <c r="Y3" i="46"/>
  <c r="AJ3" i="46" s="1"/>
  <c r="Y11" i="46"/>
  <c r="AJ11" i="46" s="1"/>
  <c r="Y19" i="46"/>
  <c r="AJ19" i="46" s="1"/>
  <c r="Y27" i="46"/>
  <c r="AJ27" i="46" s="1"/>
  <c r="Y35" i="46"/>
  <c r="AJ35" i="46" s="1"/>
  <c r="Y43" i="46"/>
  <c r="AJ43" i="46" s="1"/>
  <c r="Y51" i="46"/>
  <c r="AJ51" i="46" s="1"/>
  <c r="Y59" i="46"/>
  <c r="AJ59" i="46" s="1"/>
  <c r="Y67" i="46"/>
  <c r="AJ67" i="46" s="1"/>
  <c r="Y75" i="46"/>
  <c r="AJ75" i="46" s="1"/>
  <c r="Y83" i="46"/>
  <c r="AJ83" i="46" s="1"/>
  <c r="Y92" i="46"/>
  <c r="AJ92" i="46" s="1"/>
  <c r="Y101" i="46"/>
  <c r="AJ101" i="46" s="1"/>
  <c r="Y3" i="57"/>
  <c r="Y3" i="52"/>
  <c r="AJ3" i="52" s="1"/>
  <c r="Y11" i="57"/>
  <c r="Y11" i="52"/>
  <c r="AJ11" i="52" s="1"/>
  <c r="Y19" i="57"/>
  <c r="Y19" i="52"/>
  <c r="AJ19" i="52" s="1"/>
  <c r="Y27" i="57"/>
  <c r="Y27" i="52"/>
  <c r="AJ27" i="52" s="1"/>
  <c r="Y35" i="57"/>
  <c r="Y35" i="52"/>
  <c r="AJ35" i="52" s="1"/>
  <c r="Y43" i="57"/>
  <c r="Y43" i="52"/>
  <c r="AJ43" i="52" s="1"/>
  <c r="Y51" i="57"/>
  <c r="Y51" i="52"/>
  <c r="AJ51" i="52" s="1"/>
  <c r="Y59" i="57"/>
  <c r="Y59" i="52"/>
  <c r="AJ59" i="52" s="1"/>
  <c r="Y67" i="57"/>
  <c r="Y67" i="52"/>
  <c r="AJ67" i="52" s="1"/>
  <c r="Y75" i="57"/>
  <c r="Y75" i="52"/>
  <c r="AJ75" i="52" s="1"/>
  <c r="Y83" i="57"/>
  <c r="Y83" i="52"/>
  <c r="AJ83" i="52" s="1"/>
  <c r="Y92" i="57"/>
  <c r="Y92" i="52"/>
  <c r="AJ92" i="52" s="1"/>
  <c r="Y100" i="57"/>
  <c r="Y100" i="52"/>
  <c r="AJ100" i="52" s="1"/>
  <c r="K102" i="57"/>
  <c r="S102" i="57"/>
  <c r="U3" i="58"/>
  <c r="T10" i="58"/>
  <c r="U11" i="58"/>
  <c r="S17" i="58"/>
  <c r="T18" i="58"/>
  <c r="U19" i="58"/>
  <c r="S25" i="58"/>
  <c r="V28" i="58"/>
  <c r="S33" i="58"/>
  <c r="T34" i="58"/>
  <c r="U35" i="58"/>
  <c r="S41" i="58"/>
  <c r="T42" i="58"/>
  <c r="U43" i="58"/>
  <c r="S49" i="58"/>
  <c r="T50" i="58"/>
  <c r="U51" i="58"/>
  <c r="S57" i="58"/>
  <c r="T58" i="58"/>
  <c r="U59" i="58"/>
  <c r="T66" i="58"/>
  <c r="U67" i="58"/>
  <c r="V68" i="58"/>
  <c r="W69" i="58"/>
  <c r="T74" i="58"/>
  <c r="U75" i="58"/>
  <c r="S81" i="58"/>
  <c r="T82" i="58"/>
  <c r="U83" i="58"/>
  <c r="T90" i="58"/>
  <c r="U91" i="58"/>
  <c r="T98" i="58"/>
  <c r="U99" i="58"/>
  <c r="AA93" i="6"/>
  <c r="Z93" i="43"/>
  <c r="AA94" i="6"/>
  <c r="Z94" i="43"/>
  <c r="AA70" i="6"/>
  <c r="Z70" i="43"/>
  <c r="Y32" i="24"/>
  <c r="Z32" i="4"/>
  <c r="AY94" i="28"/>
  <c r="AY90" i="28"/>
  <c r="AY86" i="28"/>
  <c r="AY77" i="28"/>
  <c r="AY73" i="28"/>
  <c r="AY69" i="28"/>
  <c r="AY66" i="28"/>
  <c r="AY62" i="28"/>
  <c r="AY102" i="28"/>
  <c r="AY98" i="28"/>
  <c r="AY93" i="28"/>
  <c r="AY82" i="28"/>
  <c r="AY65" i="28"/>
  <c r="AY58" i="28"/>
  <c r="AY54" i="28"/>
  <c r="AY35" i="28"/>
  <c r="AY101" i="28"/>
  <c r="AY97" i="28"/>
  <c r="AY89" i="28"/>
  <c r="AY85" i="28"/>
  <c r="AY81" i="28"/>
  <c r="AY72" i="28"/>
  <c r="AY61" i="28"/>
  <c r="AY57" i="28"/>
  <c r="AY92" i="28"/>
  <c r="AY80" i="28"/>
  <c r="AY76" i="28"/>
  <c r="AY68" i="28"/>
  <c r="AY53" i="28"/>
  <c r="AY100" i="28"/>
  <c r="AY96" i="28"/>
  <c r="AY88" i="28"/>
  <c r="AY75" i="28"/>
  <c r="AY71" i="28"/>
  <c r="AY64" i="28"/>
  <c r="AY60" i="28"/>
  <c r="AY91" i="28"/>
  <c r="AY84" i="28"/>
  <c r="AY79" i="28"/>
  <c r="AY67" i="28"/>
  <c r="AY56" i="28"/>
  <c r="AY70" i="28"/>
  <c r="AY59" i="28"/>
  <c r="AY46" i="28"/>
  <c r="AY45" i="28"/>
  <c r="AY36" i="28"/>
  <c r="AY29" i="28"/>
  <c r="AY28" i="28"/>
  <c r="AY21" i="28"/>
  <c r="AY17" i="28"/>
  <c r="AY47" i="28"/>
  <c r="AY37" i="28"/>
  <c r="AY30" i="28"/>
  <c r="AY13" i="28"/>
  <c r="AY9" i="28"/>
  <c r="AY87" i="28"/>
  <c r="AY50" i="28"/>
  <c r="AY48" i="28"/>
  <c r="AY38" i="28"/>
  <c r="AY22" i="28"/>
  <c r="AY20" i="28"/>
  <c r="AY16" i="28"/>
  <c r="AY5" i="28"/>
  <c r="AY49" i="28"/>
  <c r="AY31" i="28"/>
  <c r="AY23" i="28"/>
  <c r="AY12" i="28"/>
  <c r="AY8" i="28"/>
  <c r="AY99" i="28"/>
  <c r="AY55" i="28"/>
  <c r="AY51" i="28"/>
  <c r="AY40" i="28"/>
  <c r="AY39" i="28"/>
  <c r="AY24" i="28"/>
  <c r="AY19" i="28"/>
  <c r="AY15" i="28"/>
  <c r="AY4" i="28"/>
  <c r="AY83" i="28"/>
  <c r="AY78" i="28"/>
  <c r="AY52" i="28"/>
  <c r="AY42" i="28"/>
  <c r="AY41" i="28"/>
  <c r="AY32" i="28"/>
  <c r="AY25" i="28"/>
  <c r="AY11" i="28"/>
  <c r="AY7" i="28"/>
  <c r="AY95" i="28"/>
  <c r="AY74" i="28"/>
  <c r="AY44" i="28"/>
  <c r="AY43" i="28"/>
  <c r="AY34" i="28"/>
  <c r="AY33" i="28"/>
  <c r="AY26" i="28"/>
  <c r="AY18" i="28"/>
  <c r="AY14" i="28"/>
  <c r="AY3" i="28"/>
  <c r="AY63" i="28"/>
  <c r="AY27" i="28"/>
  <c r="AY10" i="28"/>
  <c r="AY6" i="28"/>
  <c r="AU102" i="29"/>
  <c r="AU98" i="29"/>
  <c r="AU94" i="29"/>
  <c r="AU84" i="29"/>
  <c r="AU74" i="29"/>
  <c r="AU68" i="29"/>
  <c r="AU61" i="29"/>
  <c r="AU56" i="29"/>
  <c r="AU49" i="29"/>
  <c r="AU33" i="29"/>
  <c r="AU29" i="29"/>
  <c r="AU20" i="29"/>
  <c r="AU17" i="29"/>
  <c r="AU13" i="29"/>
  <c r="AU7" i="29"/>
  <c r="AU90" i="29"/>
  <c r="AU71" i="29"/>
  <c r="AU64" i="29"/>
  <c r="AU42" i="29"/>
  <c r="AU40" i="29"/>
  <c r="AU32" i="29"/>
  <c r="AU26" i="29"/>
  <c r="AU19" i="29"/>
  <c r="AU10" i="29"/>
  <c r="AU6" i="29"/>
  <c r="AU101" i="29"/>
  <c r="AU93" i="29"/>
  <c r="AU87" i="29"/>
  <c r="AU83" i="29"/>
  <c r="AU80" i="29"/>
  <c r="AU77" i="29"/>
  <c r="AU73" i="29"/>
  <c r="AU67" i="29"/>
  <c r="AU63" i="29"/>
  <c r="AU60" i="29"/>
  <c r="AU55" i="29"/>
  <c r="AU52" i="29"/>
  <c r="AU48" i="29"/>
  <c r="AU45" i="29"/>
  <c r="AU39" i="29"/>
  <c r="AU36" i="29"/>
  <c r="AU25" i="29"/>
  <c r="AU89" i="29"/>
  <c r="AU86" i="29"/>
  <c r="AU70" i="29"/>
  <c r="AU59" i="29"/>
  <c r="AU54" i="29"/>
  <c r="AU35" i="29"/>
  <c r="AU31" i="29"/>
  <c r="AU28" i="29"/>
  <c r="AU22" i="29"/>
  <c r="AU18" i="29"/>
  <c r="AU16" i="29"/>
  <c r="AU12" i="29"/>
  <c r="AU5" i="29"/>
  <c r="AU100" i="29"/>
  <c r="AU96" i="29"/>
  <c r="AU92" i="29"/>
  <c r="AU85" i="29"/>
  <c r="AU79" i="29"/>
  <c r="AU76" i="29"/>
  <c r="AU69" i="29"/>
  <c r="AU66" i="29"/>
  <c r="AU62" i="29"/>
  <c r="AU58" i="29"/>
  <c r="AU51" i="29"/>
  <c r="AU47" i="29"/>
  <c r="AU41" i="29"/>
  <c r="AU9" i="29"/>
  <c r="AU99" i="29"/>
  <c r="AU95" i="29"/>
  <c r="AU82" i="29"/>
  <c r="AU72" i="29"/>
  <c r="AU44" i="29"/>
  <c r="AU30" i="29"/>
  <c r="AU24" i="29"/>
  <c r="AU15" i="29"/>
  <c r="AU4" i="29"/>
  <c r="AU91" i="29"/>
  <c r="AU88" i="29"/>
  <c r="AU78" i="29"/>
  <c r="AU75" i="29"/>
  <c r="AU65" i="29"/>
  <c r="AU57" i="29"/>
  <c r="AU50" i="29"/>
  <c r="AU38" i="29"/>
  <c r="AU34" i="29"/>
  <c r="AU27" i="29"/>
  <c r="AU21" i="29"/>
  <c r="AU11" i="29"/>
  <c r="AU8" i="29"/>
  <c r="AU81" i="29"/>
  <c r="AU53" i="29"/>
  <c r="AU46" i="29"/>
  <c r="AU43" i="29"/>
  <c r="AU37" i="29"/>
  <c r="AU23" i="29"/>
  <c r="AU14" i="29"/>
  <c r="AU3" i="29"/>
  <c r="AS101" i="28"/>
  <c r="AS89" i="28"/>
  <c r="AS85" i="28"/>
  <c r="AS81" i="28"/>
  <c r="AS72" i="28"/>
  <c r="AS61" i="28"/>
  <c r="AS92" i="28"/>
  <c r="AS80" i="28"/>
  <c r="AS76" i="28"/>
  <c r="AS68" i="28"/>
  <c r="AS53" i="28"/>
  <c r="AS47" i="28"/>
  <c r="AS41" i="28"/>
  <c r="AS34" i="28"/>
  <c r="AS30" i="28"/>
  <c r="AS27" i="28"/>
  <c r="AS100" i="28"/>
  <c r="AS96" i="28"/>
  <c r="AS88" i="28"/>
  <c r="AS75" i="28"/>
  <c r="AS71" i="28"/>
  <c r="AS64" i="28"/>
  <c r="AS60" i="28"/>
  <c r="AS91" i="28"/>
  <c r="AS84" i="28"/>
  <c r="AS79" i="28"/>
  <c r="AS67" i="28"/>
  <c r="AS56" i="28"/>
  <c r="AS99" i="28"/>
  <c r="AS95" i="28"/>
  <c r="AS87" i="28"/>
  <c r="AS74" i="28"/>
  <c r="AS70" i="28"/>
  <c r="AS59" i="28"/>
  <c r="AS83" i="28"/>
  <c r="AS78" i="28"/>
  <c r="AS63" i="28"/>
  <c r="AS90" i="28"/>
  <c r="AS69" i="28"/>
  <c r="AS50" i="28"/>
  <c r="AS49" i="28"/>
  <c r="AS38" i="28"/>
  <c r="AS23" i="28"/>
  <c r="AS20" i="28"/>
  <c r="AS16" i="28"/>
  <c r="AS5" i="28"/>
  <c r="AS58" i="28"/>
  <c r="AS51" i="28"/>
  <c r="AS40" i="28"/>
  <c r="AS39" i="28"/>
  <c r="AS31" i="28"/>
  <c r="AS12" i="28"/>
  <c r="AS8" i="28"/>
  <c r="AS86" i="28"/>
  <c r="AS57" i="28"/>
  <c r="AS52" i="28"/>
  <c r="AS42" i="28"/>
  <c r="AS32" i="28"/>
  <c r="AS25" i="28"/>
  <c r="AS24" i="28"/>
  <c r="AS19" i="28"/>
  <c r="AS15" i="28"/>
  <c r="AS4" i="28"/>
  <c r="AS102" i="28"/>
  <c r="AS65" i="28"/>
  <c r="AS43" i="28"/>
  <c r="AS33" i="28"/>
  <c r="AS26" i="28"/>
  <c r="AS11" i="28"/>
  <c r="AS7" i="28"/>
  <c r="AS77" i="28"/>
  <c r="AS66" i="28"/>
  <c r="AS44" i="28"/>
  <c r="AS18" i="28"/>
  <c r="AS14" i="28"/>
  <c r="AS3" i="28"/>
  <c r="AS98" i="28"/>
  <c r="AS93" i="28"/>
  <c r="AS82" i="28"/>
  <c r="AS55" i="28"/>
  <c r="AS46" i="28"/>
  <c r="AS45" i="28"/>
  <c r="AS36" i="28"/>
  <c r="AS35" i="28"/>
  <c r="AS29" i="28"/>
  <c r="AS28" i="28"/>
  <c r="AS21" i="28"/>
  <c r="AS10" i="28"/>
  <c r="AS6" i="28"/>
  <c r="AS94" i="28"/>
  <c r="AS73" i="28"/>
  <c r="AS62" i="28"/>
  <c r="AS37" i="28"/>
  <c r="AS17" i="28"/>
  <c r="AS54" i="28"/>
  <c r="AS48" i="28"/>
  <c r="AS22" i="28"/>
  <c r="AS13" i="28"/>
  <c r="AS9" i="28"/>
  <c r="Y105" i="6"/>
  <c r="Z105" i="6" s="1"/>
  <c r="Q110" i="19"/>
  <c r="W109" i="19"/>
  <c r="AW108" i="19"/>
  <c r="AU100" i="28"/>
  <c r="AU96" i="28"/>
  <c r="AU88" i="28"/>
  <c r="AU75" i="28"/>
  <c r="AU71" i="28"/>
  <c r="AU64" i="28"/>
  <c r="AU60" i="28"/>
  <c r="AU91" i="28"/>
  <c r="AU84" i="28"/>
  <c r="AU79" i="28"/>
  <c r="AU67" i="28"/>
  <c r="AU56" i="28"/>
  <c r="AU46" i="28"/>
  <c r="AU43" i="28"/>
  <c r="AU40" i="28"/>
  <c r="AU29" i="28"/>
  <c r="AU26" i="28"/>
  <c r="AU99" i="28"/>
  <c r="AU95" i="28"/>
  <c r="AU87" i="28"/>
  <c r="AU74" i="28"/>
  <c r="AU70" i="28"/>
  <c r="AU59" i="28"/>
  <c r="AU83" i="28"/>
  <c r="AU78" i="28"/>
  <c r="AU63" i="28"/>
  <c r="AU94" i="28"/>
  <c r="AU90" i="28"/>
  <c r="AU86" i="28"/>
  <c r="AU77" i="28"/>
  <c r="AU73" i="28"/>
  <c r="AU69" i="28"/>
  <c r="AU66" i="28"/>
  <c r="AU62" i="28"/>
  <c r="AU55" i="28"/>
  <c r="AU102" i="28"/>
  <c r="AU98" i="28"/>
  <c r="AU93" i="28"/>
  <c r="AU82" i="28"/>
  <c r="AU65" i="28"/>
  <c r="AU58" i="28"/>
  <c r="AU54" i="28"/>
  <c r="AU101" i="28"/>
  <c r="AU85" i="28"/>
  <c r="AU57" i="28"/>
  <c r="AU53" i="28"/>
  <c r="AU52" i="28"/>
  <c r="AU42" i="28"/>
  <c r="AU32" i="28"/>
  <c r="AU25" i="28"/>
  <c r="AU24" i="28"/>
  <c r="AU19" i="28"/>
  <c r="AU15" i="28"/>
  <c r="AU4" i="28"/>
  <c r="AU80" i="28"/>
  <c r="AU41" i="28"/>
  <c r="AU33" i="28"/>
  <c r="AU11" i="28"/>
  <c r="AU7" i="28"/>
  <c r="AU81" i="28"/>
  <c r="AU44" i="28"/>
  <c r="AU34" i="28"/>
  <c r="AU18" i="28"/>
  <c r="AU14" i="28"/>
  <c r="AU3" i="28"/>
  <c r="AU92" i="28"/>
  <c r="AU76" i="28"/>
  <c r="AU45" i="28"/>
  <c r="AU36" i="28"/>
  <c r="AU35" i="28"/>
  <c r="AU28" i="28"/>
  <c r="AU27" i="28"/>
  <c r="AU21" i="28"/>
  <c r="AU10" i="28"/>
  <c r="AU6" i="28"/>
  <c r="AU72" i="28"/>
  <c r="AU61" i="28"/>
  <c r="AU17" i="28"/>
  <c r="AU48" i="28"/>
  <c r="AU47" i="28"/>
  <c r="AU37" i="28"/>
  <c r="AU30" i="28"/>
  <c r="AU22" i="28"/>
  <c r="AU13" i="28"/>
  <c r="AU9" i="28"/>
  <c r="AU89" i="28"/>
  <c r="AU50" i="28"/>
  <c r="AU49" i="28"/>
  <c r="AU38" i="28"/>
  <c r="AU20" i="28"/>
  <c r="AU16" i="28"/>
  <c r="AU5" i="28"/>
  <c r="AU68" i="28"/>
  <c r="AU51" i="28"/>
  <c r="AU39" i="28"/>
  <c r="AU31" i="28"/>
  <c r="AU23" i="28"/>
  <c r="AU12" i="28"/>
  <c r="AU8" i="28"/>
  <c r="BC100" i="28"/>
  <c r="BC96" i="28"/>
  <c r="BC88" i="28"/>
  <c r="BC75" i="28"/>
  <c r="BC71" i="28"/>
  <c r="BC64" i="28"/>
  <c r="BC60" i="28"/>
  <c r="BC91" i="28"/>
  <c r="BC84" i="28"/>
  <c r="BC79" i="28"/>
  <c r="BC67" i="28"/>
  <c r="BC56" i="28"/>
  <c r="BC46" i="28"/>
  <c r="BC43" i="28"/>
  <c r="BC40" i="28"/>
  <c r="BC29" i="28"/>
  <c r="BC26" i="28"/>
  <c r="BC99" i="28"/>
  <c r="BC95" i="28"/>
  <c r="BC87" i="28"/>
  <c r="BC74" i="28"/>
  <c r="BC70" i="28"/>
  <c r="BC59" i="28"/>
  <c r="BC83" i="28"/>
  <c r="BC78" i="28"/>
  <c r="BC63" i="28"/>
  <c r="BC94" i="28"/>
  <c r="BC90" i="28"/>
  <c r="BC86" i="28"/>
  <c r="BC77" i="28"/>
  <c r="BC73" i="28"/>
  <c r="BC69" i="28"/>
  <c r="BC66" i="28"/>
  <c r="BC62" i="28"/>
  <c r="BC55" i="28"/>
  <c r="BC102" i="28"/>
  <c r="BC98" i="28"/>
  <c r="BC93" i="28"/>
  <c r="BC82" i="28"/>
  <c r="BC65" i="28"/>
  <c r="BC58" i="28"/>
  <c r="BC54" i="28"/>
  <c r="BC97" i="28"/>
  <c r="BC81" i="28"/>
  <c r="BC51" i="28"/>
  <c r="BC39" i="28"/>
  <c r="BC31" i="28"/>
  <c r="BC23" i="28"/>
  <c r="BC19" i="28"/>
  <c r="BC15" i="28"/>
  <c r="BC4" i="28"/>
  <c r="BC92" i="28"/>
  <c r="BC76" i="28"/>
  <c r="BC52" i="28"/>
  <c r="BC42" i="28"/>
  <c r="BC32" i="28"/>
  <c r="BC25" i="28"/>
  <c r="BC24" i="28"/>
  <c r="BC11" i="28"/>
  <c r="BC7" i="28"/>
  <c r="BC72" i="28"/>
  <c r="BC61" i="28"/>
  <c r="BC41" i="28"/>
  <c r="BC33" i="28"/>
  <c r="BC18" i="28"/>
  <c r="BC14" i="28"/>
  <c r="BC3" i="28"/>
  <c r="BC44" i="28"/>
  <c r="BC34" i="28"/>
  <c r="BC10" i="28"/>
  <c r="BC6" i="28"/>
  <c r="BC89" i="28"/>
  <c r="BC45" i="28"/>
  <c r="BC36" i="28"/>
  <c r="BC35" i="28"/>
  <c r="BC28" i="28"/>
  <c r="BC27" i="28"/>
  <c r="BC21" i="28"/>
  <c r="BC17" i="28"/>
  <c r="BC68" i="28"/>
  <c r="BC57" i="28"/>
  <c r="BC53" i="28"/>
  <c r="BC13" i="28"/>
  <c r="BC9" i="28"/>
  <c r="BC101" i="28"/>
  <c r="BC85" i="28"/>
  <c r="BC48" i="28"/>
  <c r="BC47" i="28"/>
  <c r="BC37" i="28"/>
  <c r="BC30" i="28"/>
  <c r="BC22" i="28"/>
  <c r="BC20" i="28"/>
  <c r="BC16" i="28"/>
  <c r="BC5" i="28"/>
  <c r="BC80" i="28"/>
  <c r="BC50" i="28"/>
  <c r="BC49" i="28"/>
  <c r="BC38" i="28"/>
  <c r="BC12" i="28"/>
  <c r="BC8" i="28"/>
  <c r="BK100" i="28"/>
  <c r="BK96" i="28"/>
  <c r="BK88" i="28"/>
  <c r="BK75" i="28"/>
  <c r="BK71" i="28"/>
  <c r="BK64" i="28"/>
  <c r="BK60" i="28"/>
  <c r="BK91" i="28"/>
  <c r="BK84" i="28"/>
  <c r="BK79" i="28"/>
  <c r="BK67" i="28"/>
  <c r="BK56" i="28"/>
  <c r="BK46" i="28"/>
  <c r="BK43" i="28"/>
  <c r="BK40" i="28"/>
  <c r="BK29" i="28"/>
  <c r="BK26" i="28"/>
  <c r="BK99" i="28"/>
  <c r="BK95" i="28"/>
  <c r="BK87" i="28"/>
  <c r="BK74" i="28"/>
  <c r="BK70" i="28"/>
  <c r="BK59" i="28"/>
  <c r="BK52" i="28"/>
  <c r="BK83" i="28"/>
  <c r="BK78" i="28"/>
  <c r="BK63" i="28"/>
  <c r="BK94" i="28"/>
  <c r="BK90" i="28"/>
  <c r="BK86" i="28"/>
  <c r="BK77" i="28"/>
  <c r="BK73" i="28"/>
  <c r="BK69" i="28"/>
  <c r="BK66" i="28"/>
  <c r="BK62" i="28"/>
  <c r="BK55" i="28"/>
  <c r="BK102" i="28"/>
  <c r="BK98" i="28"/>
  <c r="BK93" i="28"/>
  <c r="BK82" i="28"/>
  <c r="BK65" i="28"/>
  <c r="BK58" i="28"/>
  <c r="BK54" i="28"/>
  <c r="BK72" i="28"/>
  <c r="BK61" i="28"/>
  <c r="BK50" i="28"/>
  <c r="BK49" i="28"/>
  <c r="BK38" i="28"/>
  <c r="BK19" i="28"/>
  <c r="BK15" i="28"/>
  <c r="BK4" i="28"/>
  <c r="BK51" i="28"/>
  <c r="BK39" i="28"/>
  <c r="BK31" i="28"/>
  <c r="BK23" i="28"/>
  <c r="BK11" i="28"/>
  <c r="BK7" i="28"/>
  <c r="BK89" i="28"/>
  <c r="BK57" i="28"/>
  <c r="BK53" i="28"/>
  <c r="BK42" i="28"/>
  <c r="BK32" i="28"/>
  <c r="BK25" i="28"/>
  <c r="BK24" i="28"/>
  <c r="BK18" i="28"/>
  <c r="BK14" i="28"/>
  <c r="BK3" i="28"/>
  <c r="BK68" i="28"/>
  <c r="BK41" i="28"/>
  <c r="BK33" i="28"/>
  <c r="BK10" i="28"/>
  <c r="BK6" i="28"/>
  <c r="BK101" i="28"/>
  <c r="BK85" i="28"/>
  <c r="BK44" i="28"/>
  <c r="BK34" i="28"/>
  <c r="BK17" i="28"/>
  <c r="BK80" i="28"/>
  <c r="BK45" i="28"/>
  <c r="BK36" i="28"/>
  <c r="BK35" i="28"/>
  <c r="BK28" i="28"/>
  <c r="BK27" i="28"/>
  <c r="BK21" i="28"/>
  <c r="BK13" i="28"/>
  <c r="BK9" i="28"/>
  <c r="BK97" i="28"/>
  <c r="BK81" i="28"/>
  <c r="BK20" i="28"/>
  <c r="BK16" i="28"/>
  <c r="BK5" i="28"/>
  <c r="BK92" i="28"/>
  <c r="BK76" i="28"/>
  <c r="BK48" i="28"/>
  <c r="BK47" i="28"/>
  <c r="BK37" i="28"/>
  <c r="BK30" i="28"/>
  <c r="BK22" i="28"/>
  <c r="BK12" i="28"/>
  <c r="BK8" i="28"/>
  <c r="AQ100" i="29"/>
  <c r="AQ96" i="29"/>
  <c r="AQ92" i="29"/>
  <c r="AQ85" i="29"/>
  <c r="AQ79" i="29"/>
  <c r="AQ76" i="29"/>
  <c r="AQ69" i="29"/>
  <c r="AQ66" i="29"/>
  <c r="AQ62" i="29"/>
  <c r="AQ58" i="29"/>
  <c r="AQ51" i="29"/>
  <c r="AQ47" i="29"/>
  <c r="AQ41" i="29"/>
  <c r="AQ9" i="29"/>
  <c r="AQ99" i="29"/>
  <c r="AQ95" i="29"/>
  <c r="AQ82" i="29"/>
  <c r="AQ72" i="29"/>
  <c r="AQ44" i="29"/>
  <c r="AQ30" i="29"/>
  <c r="AQ24" i="29"/>
  <c r="AQ15" i="29"/>
  <c r="AQ4" i="29"/>
  <c r="AQ91" i="29"/>
  <c r="AQ88" i="29"/>
  <c r="AQ78" i="29"/>
  <c r="AQ75" i="29"/>
  <c r="AQ65" i="29"/>
  <c r="AQ57" i="29"/>
  <c r="AQ50" i="29"/>
  <c r="AQ38" i="29"/>
  <c r="AQ34" i="29"/>
  <c r="AQ27" i="29"/>
  <c r="AQ21" i="29"/>
  <c r="AQ11" i="29"/>
  <c r="AQ8" i="29"/>
  <c r="AQ81" i="29"/>
  <c r="AQ53" i="29"/>
  <c r="AQ46" i="29"/>
  <c r="AQ43" i="29"/>
  <c r="AQ37" i="29"/>
  <c r="AQ23" i="29"/>
  <c r="AQ14" i="29"/>
  <c r="AQ3" i="29"/>
  <c r="AQ102" i="29"/>
  <c r="AQ98" i="29"/>
  <c r="AQ94" i="29"/>
  <c r="AQ84" i="29"/>
  <c r="AQ74" i="29"/>
  <c r="AQ68" i="29"/>
  <c r="AQ61" i="29"/>
  <c r="AQ56" i="29"/>
  <c r="AQ49" i="29"/>
  <c r="AQ33" i="29"/>
  <c r="AQ29" i="29"/>
  <c r="AQ20" i="29"/>
  <c r="AQ17" i="29"/>
  <c r="AQ13" i="29"/>
  <c r="AQ7" i="29"/>
  <c r="AQ90" i="29"/>
  <c r="AQ71" i="29"/>
  <c r="AQ64" i="29"/>
  <c r="AQ42" i="29"/>
  <c r="AQ40" i="29"/>
  <c r="AQ32" i="29"/>
  <c r="AQ26" i="29"/>
  <c r="AQ19" i="29"/>
  <c r="AQ10" i="29"/>
  <c r="AQ6" i="29"/>
  <c r="AQ101" i="29"/>
  <c r="AQ93" i="29"/>
  <c r="AQ87" i="29"/>
  <c r="AQ83" i="29"/>
  <c r="AQ80" i="29"/>
  <c r="AQ77" i="29"/>
  <c r="AQ73" i="29"/>
  <c r="AQ67" i="29"/>
  <c r="AQ63" i="29"/>
  <c r="AQ60" i="29"/>
  <c r="AQ55" i="29"/>
  <c r="AQ52" i="29"/>
  <c r="AQ48" i="29"/>
  <c r="AQ45" i="29"/>
  <c r="AQ39" i="29"/>
  <c r="AQ36" i="29"/>
  <c r="AQ25" i="29"/>
  <c r="AQ89" i="29"/>
  <c r="AQ86" i="29"/>
  <c r="AQ70" i="29"/>
  <c r="AQ59" i="29"/>
  <c r="AQ54" i="29"/>
  <c r="AQ35" i="29"/>
  <c r="AQ31" i="29"/>
  <c r="AQ28" i="29"/>
  <c r="AQ22" i="29"/>
  <c r="AQ18" i="29"/>
  <c r="AQ16" i="29"/>
  <c r="AQ12" i="29"/>
  <c r="AQ5" i="29"/>
  <c r="AY100" i="29"/>
  <c r="AY96" i="29"/>
  <c r="AY92" i="29"/>
  <c r="AY85" i="29"/>
  <c r="AY79" i="29"/>
  <c r="AY76" i="29"/>
  <c r="AY69" i="29"/>
  <c r="AY66" i="29"/>
  <c r="AY62" i="29"/>
  <c r="AY58" i="29"/>
  <c r="AY51" i="29"/>
  <c r="AY47" i="29"/>
  <c r="AY41" i="29"/>
  <c r="AY9" i="29"/>
  <c r="AY99" i="29"/>
  <c r="AY95" i="29"/>
  <c r="AY82" i="29"/>
  <c r="AY72" i="29"/>
  <c r="AY44" i="29"/>
  <c r="AY30" i="29"/>
  <c r="AY24" i="29"/>
  <c r="AY15" i="29"/>
  <c r="AY4" i="29"/>
  <c r="AY91" i="29"/>
  <c r="AY88" i="29"/>
  <c r="AY78" i="29"/>
  <c r="AY75" i="29"/>
  <c r="AY65" i="29"/>
  <c r="AY57" i="29"/>
  <c r="AY50" i="29"/>
  <c r="AY38" i="29"/>
  <c r="AY34" i="29"/>
  <c r="AY27" i="29"/>
  <c r="AY21" i="29"/>
  <c r="AY11" i="29"/>
  <c r="AY8" i="29"/>
  <c r="AY81" i="29"/>
  <c r="AY53" i="29"/>
  <c r="AY46" i="29"/>
  <c r="AY43" i="29"/>
  <c r="AY37" i="29"/>
  <c r="AY23" i="29"/>
  <c r="AY14" i="29"/>
  <c r="AY3" i="29"/>
  <c r="AY102" i="29"/>
  <c r="AY98" i="29"/>
  <c r="AY94" i="29"/>
  <c r="AY84" i="29"/>
  <c r="AY74" i="29"/>
  <c r="AY68" i="29"/>
  <c r="AY61" i="29"/>
  <c r="AY56" i="29"/>
  <c r="AY49" i="29"/>
  <c r="AY33" i="29"/>
  <c r="AY29" i="29"/>
  <c r="AY20" i="29"/>
  <c r="AY17" i="29"/>
  <c r="AY13" i="29"/>
  <c r="AY7" i="29"/>
  <c r="AY90" i="29"/>
  <c r="AY71" i="29"/>
  <c r="AY64" i="29"/>
  <c r="AY42" i="29"/>
  <c r="AY40" i="29"/>
  <c r="AY32" i="29"/>
  <c r="AY26" i="29"/>
  <c r="AY19" i="29"/>
  <c r="AY10" i="29"/>
  <c r="AY6" i="29"/>
  <c r="AY101" i="29"/>
  <c r="AY97" i="29"/>
  <c r="AY93" i="29"/>
  <c r="AY87" i="29"/>
  <c r="AY83" i="29"/>
  <c r="AY80" i="29"/>
  <c r="AY77" i="29"/>
  <c r="AY73" i="29"/>
  <c r="AY67" i="29"/>
  <c r="AY63" i="29"/>
  <c r="AY60" i="29"/>
  <c r="AY55" i="29"/>
  <c r="AY52" i="29"/>
  <c r="AY48" i="29"/>
  <c r="AY45" i="29"/>
  <c r="AY39" i="29"/>
  <c r="AY36" i="29"/>
  <c r="AY25" i="29"/>
  <c r="AY89" i="29"/>
  <c r="AY86" i="29"/>
  <c r="AY70" i="29"/>
  <c r="AY59" i="29"/>
  <c r="AY54" i="29"/>
  <c r="AY35" i="29"/>
  <c r="AY31" i="29"/>
  <c r="AY28" i="29"/>
  <c r="AY22" i="29"/>
  <c r="AY18" i="29"/>
  <c r="AY16" i="29"/>
  <c r="AY12" i="29"/>
  <c r="AY5" i="29"/>
  <c r="BG100" i="29"/>
  <c r="BG96" i="29"/>
  <c r="BG92" i="29"/>
  <c r="BG85" i="29"/>
  <c r="BG79" i="29"/>
  <c r="BG76" i="29"/>
  <c r="BG69" i="29"/>
  <c r="BG66" i="29"/>
  <c r="BG62" i="29"/>
  <c r="BG58" i="29"/>
  <c r="BG51" i="29"/>
  <c r="BG47" i="29"/>
  <c r="BG41" i="29"/>
  <c r="BG9" i="29"/>
  <c r="BG99" i="29"/>
  <c r="BG95" i="29"/>
  <c r="BG82" i="29"/>
  <c r="BG72" i="29"/>
  <c r="BG44" i="29"/>
  <c r="BG30" i="29"/>
  <c r="BG24" i="29"/>
  <c r="BG15" i="29"/>
  <c r="BG4" i="29"/>
  <c r="BG91" i="29"/>
  <c r="BG88" i="29"/>
  <c r="BG78" i="29"/>
  <c r="BG75" i="29"/>
  <c r="BG65" i="29"/>
  <c r="BG57" i="29"/>
  <c r="BG50" i="29"/>
  <c r="BG38" i="29"/>
  <c r="BG34" i="29"/>
  <c r="BG27" i="29"/>
  <c r="BG21" i="29"/>
  <c r="BG11" i="29"/>
  <c r="BG8" i="29"/>
  <c r="BG81" i="29"/>
  <c r="BG53" i="29"/>
  <c r="BG46" i="29"/>
  <c r="BG43" i="29"/>
  <c r="BG37" i="29"/>
  <c r="BG23" i="29"/>
  <c r="BG14" i="29"/>
  <c r="BG3" i="29"/>
  <c r="BG102" i="29"/>
  <c r="BG98" i="29"/>
  <c r="BG94" i="29"/>
  <c r="BG84" i="29"/>
  <c r="BG74" i="29"/>
  <c r="BG68" i="29"/>
  <c r="BG61" i="29"/>
  <c r="BG56" i="29"/>
  <c r="BG49" i="29"/>
  <c r="BG33" i="29"/>
  <c r="BG29" i="29"/>
  <c r="BG20" i="29"/>
  <c r="BG17" i="29"/>
  <c r="BG13" i="29"/>
  <c r="BG7" i="29"/>
  <c r="BG90" i="29"/>
  <c r="BG71" i="29"/>
  <c r="BG64" i="29"/>
  <c r="BG42" i="29"/>
  <c r="BG40" i="29"/>
  <c r="BG32" i="29"/>
  <c r="BG26" i="29"/>
  <c r="BG19" i="29"/>
  <c r="BG10" i="29"/>
  <c r="BG6" i="29"/>
  <c r="BG101" i="29"/>
  <c r="BG97" i="29"/>
  <c r="BG93" i="29"/>
  <c r="BG87" i="29"/>
  <c r="BG83" i="29"/>
  <c r="BG80" i="29"/>
  <c r="BG77" i="29"/>
  <c r="BG73" i="29"/>
  <c r="BG67" i="29"/>
  <c r="BG63" i="29"/>
  <c r="BG60" i="29"/>
  <c r="BG55" i="29"/>
  <c r="BG52" i="29"/>
  <c r="BG48" i="29"/>
  <c r="BG45" i="29"/>
  <c r="BG39" i="29"/>
  <c r="BG36" i="29"/>
  <c r="BG25" i="29"/>
  <c r="BG89" i="29"/>
  <c r="BG86" i="29"/>
  <c r="BG70" i="29"/>
  <c r="BG59" i="29"/>
  <c r="BG54" i="29"/>
  <c r="BG35" i="29"/>
  <c r="BG31" i="29"/>
  <c r="BG28" i="29"/>
  <c r="BG22" i="29"/>
  <c r="BG18" i="29"/>
  <c r="BG16" i="29"/>
  <c r="BG12" i="29"/>
  <c r="BG5" i="29"/>
  <c r="AU96" i="31"/>
  <c r="AU92" i="31"/>
  <c r="AU81" i="31"/>
  <c r="AU58" i="31"/>
  <c r="AU55" i="31"/>
  <c r="AU34" i="31"/>
  <c r="AU99" i="31"/>
  <c r="AU95" i="31"/>
  <c r="AU88" i="31"/>
  <c r="AU84" i="31"/>
  <c r="AU77" i="31"/>
  <c r="AU70" i="31"/>
  <c r="AU65" i="31"/>
  <c r="AU62" i="31"/>
  <c r="AU45" i="31"/>
  <c r="AU42" i="31"/>
  <c r="AU38" i="31"/>
  <c r="AU33" i="31"/>
  <c r="AU29" i="31"/>
  <c r="AU91" i="31"/>
  <c r="AU87" i="31"/>
  <c r="AU83" i="31"/>
  <c r="AU80" i="31"/>
  <c r="AU73" i="31"/>
  <c r="AU67" i="31"/>
  <c r="AU64" i="31"/>
  <c r="AU57" i="31"/>
  <c r="AU54" i="31"/>
  <c r="AU51" i="31"/>
  <c r="AU48" i="31"/>
  <c r="AU37" i="31"/>
  <c r="AU102" i="31"/>
  <c r="AU79" i="31"/>
  <c r="AU76" i="31"/>
  <c r="AU61" i="31"/>
  <c r="AU41" i="31"/>
  <c r="AU32" i="31"/>
  <c r="AU28" i="31"/>
  <c r="AU98" i="31"/>
  <c r="AU94" i="31"/>
  <c r="AU75" i="31"/>
  <c r="AU72" i="31"/>
  <c r="AU69" i="31"/>
  <c r="AU60" i="31"/>
  <c r="AU56" i="31"/>
  <c r="AU53" i="31"/>
  <c r="AU47" i="31"/>
  <c r="AU36" i="31"/>
  <c r="AU101" i="31"/>
  <c r="AU90" i="31"/>
  <c r="AU86" i="31"/>
  <c r="AU82" i="31"/>
  <c r="AU63" i="31"/>
  <c r="AU50" i="31"/>
  <c r="AU44" i="31"/>
  <c r="AU40" i="31"/>
  <c r="AU93" i="31"/>
  <c r="AU78" i="31"/>
  <c r="AU71" i="31"/>
  <c r="AU66" i="31"/>
  <c r="AU39" i="31"/>
  <c r="AU35" i="31"/>
  <c r="AU31" i="31"/>
  <c r="AU100" i="31"/>
  <c r="AU89" i="31"/>
  <c r="AU85" i="31"/>
  <c r="AU74" i="31"/>
  <c r="AU68" i="31"/>
  <c r="AU59" i="31"/>
  <c r="AU52" i="31"/>
  <c r="AU49" i="31"/>
  <c r="AU46" i="31"/>
  <c r="AU43" i="31"/>
  <c r="AU30" i="31"/>
  <c r="AU21" i="31"/>
  <c r="AU4" i="31"/>
  <c r="AU24" i="31"/>
  <c r="AU17" i="31"/>
  <c r="AU13" i="31"/>
  <c r="AU7" i="31"/>
  <c r="AU3" i="31"/>
  <c r="AU23" i="31"/>
  <c r="AU20" i="31"/>
  <c r="AU10" i="31"/>
  <c r="AU27" i="31"/>
  <c r="AU19" i="31"/>
  <c r="AU12" i="31"/>
  <c r="AU6" i="31"/>
  <c r="AU22" i="31"/>
  <c r="AU16" i="31"/>
  <c r="AU26" i="31"/>
  <c r="AU15" i="31"/>
  <c r="AU9" i="31"/>
  <c r="AU5" i="31"/>
  <c r="AU25" i="31"/>
  <c r="AU18" i="31"/>
  <c r="AU14" i="31"/>
  <c r="AU11" i="31"/>
  <c r="AU8" i="31"/>
  <c r="BC96" i="31"/>
  <c r="BC92" i="31"/>
  <c r="BC81" i="31"/>
  <c r="BC58" i="31"/>
  <c r="BC55" i="31"/>
  <c r="BC34" i="31"/>
  <c r="BC99" i="31"/>
  <c r="BC95" i="31"/>
  <c r="BC88" i="31"/>
  <c r="BC84" i="31"/>
  <c r="BC77" i="31"/>
  <c r="BC70" i="31"/>
  <c r="BC65" i="31"/>
  <c r="BC62" i="31"/>
  <c r="BC45" i="31"/>
  <c r="BC42" i="31"/>
  <c r="BC38" i="31"/>
  <c r="BC33" i="31"/>
  <c r="BC29" i="31"/>
  <c r="BC91" i="31"/>
  <c r="BC87" i="31"/>
  <c r="BC83" i="31"/>
  <c r="BC80" i="31"/>
  <c r="BC73" i="31"/>
  <c r="BC67" i="31"/>
  <c r="BC64" i="31"/>
  <c r="BC57" i="31"/>
  <c r="BC54" i="31"/>
  <c r="BC51" i="31"/>
  <c r="BC48" i="31"/>
  <c r="BC37" i="31"/>
  <c r="BC102" i="31"/>
  <c r="BC79" i="31"/>
  <c r="BC76" i="31"/>
  <c r="BC61" i="31"/>
  <c r="BC41" i="31"/>
  <c r="BC32" i="31"/>
  <c r="BC28" i="31"/>
  <c r="BC98" i="31"/>
  <c r="BC94" i="31"/>
  <c r="BC75" i="31"/>
  <c r="BC72" i="31"/>
  <c r="BC69" i="31"/>
  <c r="BC60" i="31"/>
  <c r="BC56" i="31"/>
  <c r="BC53" i="31"/>
  <c r="BC47" i="31"/>
  <c r="BC36" i="31"/>
  <c r="BC101" i="31"/>
  <c r="BC90" i="31"/>
  <c r="BC86" i="31"/>
  <c r="BC82" i="31"/>
  <c r="BC63" i="31"/>
  <c r="BC50" i="31"/>
  <c r="BC44" i="31"/>
  <c r="BC40" i="31"/>
  <c r="BC97" i="31"/>
  <c r="BC93" i="31"/>
  <c r="BC78" i="31"/>
  <c r="BC71" i="31"/>
  <c r="BC66" i="31"/>
  <c r="BC39" i="31"/>
  <c r="BC35" i="31"/>
  <c r="BC31" i="31"/>
  <c r="BC100" i="31"/>
  <c r="BC89" i="31"/>
  <c r="BC85" i="31"/>
  <c r="BC74" i="31"/>
  <c r="BC68" i="31"/>
  <c r="BC59" i="31"/>
  <c r="BC52" i="31"/>
  <c r="BC49" i="31"/>
  <c r="BC46" i="31"/>
  <c r="BC43" i="31"/>
  <c r="BC30" i="31"/>
  <c r="BC21" i="31"/>
  <c r="BC4" i="31"/>
  <c r="BC24" i="31"/>
  <c r="BC17" i="31"/>
  <c r="BC13" i="31"/>
  <c r="BC7" i="31"/>
  <c r="BC3" i="31"/>
  <c r="BC23" i="31"/>
  <c r="BC20" i="31"/>
  <c r="BC10" i="31"/>
  <c r="BC27" i="31"/>
  <c r="BC19" i="31"/>
  <c r="BC12" i="31"/>
  <c r="BC6" i="31"/>
  <c r="BC22" i="31"/>
  <c r="BC16" i="31"/>
  <c r="BC26" i="31"/>
  <c r="BC15" i="31"/>
  <c r="BC9" i="31"/>
  <c r="BC5" i="31"/>
  <c r="BC25" i="31"/>
  <c r="BC18" i="31"/>
  <c r="BC14" i="31"/>
  <c r="BC11" i="31"/>
  <c r="BC8" i="31"/>
  <c r="BK96" i="31"/>
  <c r="BK92" i="31"/>
  <c r="BK81" i="31"/>
  <c r="BK58" i="31"/>
  <c r="BK55" i="31"/>
  <c r="BK34" i="31"/>
  <c r="BK99" i="31"/>
  <c r="BK95" i="31"/>
  <c r="BK88" i="31"/>
  <c r="BK84" i="31"/>
  <c r="BK77" i="31"/>
  <c r="BK70" i="31"/>
  <c r="BK65" i="31"/>
  <c r="BK62" i="31"/>
  <c r="BK45" i="31"/>
  <c r="BK42" i="31"/>
  <c r="BK38" i="31"/>
  <c r="BK33" i="31"/>
  <c r="BK29" i="31"/>
  <c r="BK91" i="31"/>
  <c r="BK87" i="31"/>
  <c r="BK83" i="31"/>
  <c r="BK80" i="31"/>
  <c r="BK73" i="31"/>
  <c r="BK67" i="31"/>
  <c r="BK64" i="31"/>
  <c r="BK57" i="31"/>
  <c r="BK54" i="31"/>
  <c r="BK51" i="31"/>
  <c r="BK48" i="31"/>
  <c r="BK37" i="31"/>
  <c r="BK102" i="31"/>
  <c r="BK79" i="31"/>
  <c r="BK76" i="31"/>
  <c r="BK61" i="31"/>
  <c r="BK41" i="31"/>
  <c r="BK32" i="31"/>
  <c r="BK28" i="31"/>
  <c r="BK98" i="31"/>
  <c r="BK94" i="31"/>
  <c r="BK75" i="31"/>
  <c r="BK72" i="31"/>
  <c r="BK69" i="31"/>
  <c r="BK60" i="31"/>
  <c r="BK56" i="31"/>
  <c r="BK53" i="31"/>
  <c r="BK47" i="31"/>
  <c r="BK36" i="31"/>
  <c r="BK101" i="31"/>
  <c r="BK90" i="31"/>
  <c r="BK86" i="31"/>
  <c r="BK82" i="31"/>
  <c r="BK63" i="31"/>
  <c r="BK50" i="31"/>
  <c r="BK44" i="31"/>
  <c r="BK40" i="31"/>
  <c r="BK97" i="31"/>
  <c r="BK93" i="31"/>
  <c r="BK78" i="31"/>
  <c r="BK71" i="31"/>
  <c r="BK66" i="31"/>
  <c r="BK39" i="31"/>
  <c r="BK35" i="31"/>
  <c r="BK31" i="31"/>
  <c r="BK100" i="31"/>
  <c r="BK89" i="31"/>
  <c r="BK85" i="31"/>
  <c r="BK74" i="31"/>
  <c r="BK68" i="31"/>
  <c r="BK59" i="31"/>
  <c r="BK52" i="31"/>
  <c r="BK49" i="31"/>
  <c r="BK46" i="31"/>
  <c r="BK43" i="31"/>
  <c r="BK30" i="31"/>
  <c r="BK21" i="31"/>
  <c r="BK4" i="31"/>
  <c r="BK24" i="31"/>
  <c r="BK17" i="31"/>
  <c r="BK13" i="31"/>
  <c r="BK7" i="31"/>
  <c r="BK3" i="31"/>
  <c r="BK23" i="31"/>
  <c r="BK20" i="31"/>
  <c r="BK10" i="31"/>
  <c r="BK19" i="31"/>
  <c r="BK12" i="31"/>
  <c r="BK6" i="31"/>
  <c r="BK27" i="31"/>
  <c r="BK22" i="31"/>
  <c r="BK16" i="31"/>
  <c r="BK26" i="31"/>
  <c r="BK15" i="31"/>
  <c r="BK9" i="31"/>
  <c r="BK5" i="31"/>
  <c r="BK25" i="31"/>
  <c r="BK18" i="31"/>
  <c r="BK14" i="31"/>
  <c r="BK11" i="31"/>
  <c r="BK8" i="31"/>
  <c r="AK110" i="39"/>
  <c r="U106" i="19"/>
  <c r="BS108" i="19"/>
  <c r="BO110" i="19"/>
  <c r="S110" i="19"/>
  <c r="V52" i="45"/>
  <c r="V45" i="53"/>
  <c r="S17" i="53"/>
  <c r="U68" i="51"/>
  <c r="U28" i="51"/>
  <c r="Q62" i="53"/>
  <c r="U32" i="47"/>
  <c r="U74" i="53"/>
  <c r="X8" i="46"/>
  <c r="Y8" i="46"/>
  <c r="AJ8" i="46" s="1"/>
  <c r="X16" i="46"/>
  <c r="Y16" i="46"/>
  <c r="AJ16" i="46" s="1"/>
  <c r="X24" i="46"/>
  <c r="Y24" i="46"/>
  <c r="AJ24" i="46" s="1"/>
  <c r="X32" i="46"/>
  <c r="Y32" i="46"/>
  <c r="AJ32" i="46" s="1"/>
  <c r="X40" i="46"/>
  <c r="Y40" i="46"/>
  <c r="AJ40" i="46" s="1"/>
  <c r="X48" i="46"/>
  <c r="Y48" i="46"/>
  <c r="AJ48" i="46" s="1"/>
  <c r="X56" i="46"/>
  <c r="Y56" i="46"/>
  <c r="AJ56" i="46" s="1"/>
  <c r="X64" i="46"/>
  <c r="Y64" i="46"/>
  <c r="AJ64" i="46" s="1"/>
  <c r="X72" i="46"/>
  <c r="Y72" i="46"/>
  <c r="AJ72" i="46" s="1"/>
  <c r="X80" i="46"/>
  <c r="Y80" i="46"/>
  <c r="AJ80" i="46" s="1"/>
  <c r="Y89" i="46"/>
  <c r="AJ89" i="46" s="1"/>
  <c r="X98" i="46"/>
  <c r="Y98" i="46"/>
  <c r="AJ98" i="46" s="1"/>
  <c r="Y10" i="57"/>
  <c r="Y10" i="52"/>
  <c r="AJ10" i="52" s="1"/>
  <c r="Y18" i="57"/>
  <c r="Y18" i="52"/>
  <c r="AJ18" i="52" s="1"/>
  <c r="Y34" i="57"/>
  <c r="Y34" i="52"/>
  <c r="AJ34" i="52" s="1"/>
  <c r="Y42" i="57"/>
  <c r="Y42" i="52"/>
  <c r="AJ42" i="52" s="1"/>
  <c r="Y50" i="57"/>
  <c r="Y50" i="52"/>
  <c r="AJ50" i="52" s="1"/>
  <c r="Y58" i="57"/>
  <c r="Y58" i="52"/>
  <c r="AJ58" i="52" s="1"/>
  <c r="Y66" i="57"/>
  <c r="Y66" i="52"/>
  <c r="AJ66" i="52" s="1"/>
  <c r="Y74" i="57"/>
  <c r="Y74" i="52"/>
  <c r="AJ74" i="52" s="1"/>
  <c r="Y82" i="57"/>
  <c r="Y82" i="52"/>
  <c r="AJ82" i="52" s="1"/>
  <c r="Y91" i="57"/>
  <c r="Y91" i="52"/>
  <c r="AJ91" i="52" s="1"/>
  <c r="Y99" i="57"/>
  <c r="Y99" i="52"/>
  <c r="AJ99" i="52" s="1"/>
  <c r="V3" i="58"/>
  <c r="S8" i="58"/>
  <c r="T9" i="58"/>
  <c r="U10" i="58"/>
  <c r="T17" i="58"/>
  <c r="U18" i="58"/>
  <c r="T25" i="58"/>
  <c r="W28" i="58"/>
  <c r="T33" i="58"/>
  <c r="U34" i="58"/>
  <c r="S40" i="58"/>
  <c r="T41" i="58"/>
  <c r="U42" i="58"/>
  <c r="S48" i="58"/>
  <c r="T49" i="58"/>
  <c r="U50" i="58"/>
  <c r="T57" i="58"/>
  <c r="U58" i="58"/>
  <c r="S64" i="58"/>
  <c r="T65" i="58"/>
  <c r="U66" i="58"/>
  <c r="S72" i="58"/>
  <c r="T73" i="58"/>
  <c r="U74" i="58"/>
  <c r="T81" i="58"/>
  <c r="U82" i="58"/>
  <c r="Y86" i="53"/>
  <c r="T89" i="58"/>
  <c r="U90" i="58"/>
  <c r="T97" i="58"/>
  <c r="U98" i="58"/>
  <c r="AA101" i="6"/>
  <c r="Z101" i="43"/>
  <c r="AA91" i="6"/>
  <c r="Z91" i="43"/>
  <c r="AA55" i="6"/>
  <c r="Z55" i="43"/>
  <c r="AA39" i="6"/>
  <c r="Z39" i="43"/>
  <c r="AA13" i="6"/>
  <c r="Z13" i="43"/>
  <c r="AA44" i="6"/>
  <c r="Z44" i="43"/>
  <c r="AA30" i="6"/>
  <c r="Z30" i="43"/>
  <c r="Z64" i="4"/>
  <c r="Y92" i="24"/>
  <c r="Z92" i="4"/>
  <c r="Y43" i="24"/>
  <c r="Z43" i="4"/>
  <c r="BG94" i="28"/>
  <c r="AL94" i="28" s="1"/>
  <c r="BG90" i="28"/>
  <c r="BG86" i="28"/>
  <c r="BG77" i="28"/>
  <c r="BG73" i="28"/>
  <c r="BG69" i="28"/>
  <c r="BG66" i="28"/>
  <c r="BG62" i="28"/>
  <c r="BG102" i="28"/>
  <c r="AL102" i="28" s="1"/>
  <c r="BG98" i="28"/>
  <c r="BG93" i="28"/>
  <c r="BG82" i="28"/>
  <c r="BG65" i="28"/>
  <c r="BG58" i="28"/>
  <c r="BG54" i="28"/>
  <c r="BG35" i="28"/>
  <c r="BG101" i="28"/>
  <c r="BG97" i="28"/>
  <c r="BG89" i="28"/>
  <c r="BG85" i="28"/>
  <c r="BG81" i="28"/>
  <c r="BG72" i="28"/>
  <c r="BG61" i="28"/>
  <c r="BG57" i="28"/>
  <c r="BG92" i="28"/>
  <c r="BG80" i="28"/>
  <c r="BG76" i="28"/>
  <c r="BG68" i="28"/>
  <c r="BG53" i="28"/>
  <c r="BG100" i="28"/>
  <c r="BG96" i="28"/>
  <c r="BG88" i="28"/>
  <c r="BG75" i="28"/>
  <c r="BG71" i="28"/>
  <c r="BG64" i="28"/>
  <c r="BG60" i="28"/>
  <c r="BG91" i="28"/>
  <c r="BG84" i="28"/>
  <c r="BG79" i="28"/>
  <c r="BG67" i="28"/>
  <c r="BG56" i="28"/>
  <c r="AL56" i="28" s="1"/>
  <c r="BG87" i="28"/>
  <c r="BG27" i="28"/>
  <c r="BG17" i="28"/>
  <c r="BG55" i="28"/>
  <c r="AL55" i="28" s="1"/>
  <c r="BG46" i="28"/>
  <c r="BG45" i="28"/>
  <c r="BG36" i="28"/>
  <c r="BG29" i="28"/>
  <c r="AL29" i="28" s="1"/>
  <c r="BG28" i="28"/>
  <c r="BG21" i="28"/>
  <c r="BG13" i="28"/>
  <c r="BG9" i="28"/>
  <c r="BG99" i="28"/>
  <c r="BG47" i="28"/>
  <c r="BG37" i="28"/>
  <c r="BG30" i="28"/>
  <c r="BG20" i="28"/>
  <c r="BG16" i="28"/>
  <c r="BG5" i="28"/>
  <c r="BG83" i="28"/>
  <c r="BG78" i="28"/>
  <c r="BG50" i="28"/>
  <c r="BG48" i="28"/>
  <c r="BG38" i="28"/>
  <c r="BG22" i="28"/>
  <c r="BG12" i="28"/>
  <c r="BG8" i="28"/>
  <c r="BG95" i="28"/>
  <c r="BG74" i="28"/>
  <c r="BG49" i="28"/>
  <c r="BG31" i="28"/>
  <c r="BG23" i="28"/>
  <c r="BG19" i="28"/>
  <c r="BG15" i="28"/>
  <c r="BG4" i="28"/>
  <c r="BG63" i="28"/>
  <c r="BG51" i="28"/>
  <c r="BG40" i="28"/>
  <c r="BG39" i="28"/>
  <c r="BG24" i="28"/>
  <c r="BG11" i="28"/>
  <c r="BG7" i="28"/>
  <c r="BG70" i="28"/>
  <c r="BG59" i="28"/>
  <c r="BG52" i="28"/>
  <c r="BG42" i="28"/>
  <c r="BG41" i="28"/>
  <c r="BG32" i="28"/>
  <c r="BG25" i="28"/>
  <c r="BG18" i="28"/>
  <c r="BG14" i="28"/>
  <c r="BG3" i="28"/>
  <c r="BG44" i="28"/>
  <c r="BG43" i="28"/>
  <c r="BG34" i="28"/>
  <c r="BG33" i="28"/>
  <c r="BG26" i="28"/>
  <c r="BG10" i="28"/>
  <c r="BG6" i="28"/>
  <c r="Y110" i="6"/>
  <c r="BA101" i="28"/>
  <c r="BA97" i="28"/>
  <c r="BA89" i="28"/>
  <c r="BA85" i="28"/>
  <c r="BA81" i="28"/>
  <c r="BA72" i="28"/>
  <c r="BA61" i="28"/>
  <c r="BA92" i="28"/>
  <c r="BA80" i="28"/>
  <c r="BA76" i="28"/>
  <c r="BA68" i="28"/>
  <c r="BA53" i="28"/>
  <c r="BA47" i="28"/>
  <c r="BA41" i="28"/>
  <c r="BA34" i="28"/>
  <c r="BA30" i="28"/>
  <c r="BA27" i="28"/>
  <c r="BA100" i="28"/>
  <c r="BA96" i="28"/>
  <c r="BA88" i="28"/>
  <c r="BA75" i="28"/>
  <c r="BA71" i="28"/>
  <c r="BA64" i="28"/>
  <c r="BA60" i="28"/>
  <c r="BA91" i="28"/>
  <c r="BA84" i="28"/>
  <c r="BA79" i="28"/>
  <c r="BA67" i="28"/>
  <c r="BA56" i="28"/>
  <c r="BA99" i="28"/>
  <c r="BA95" i="28"/>
  <c r="BA87" i="28"/>
  <c r="BA74" i="28"/>
  <c r="BA70" i="28"/>
  <c r="BA59" i="28"/>
  <c r="BA83" i="28"/>
  <c r="BA78" i="28"/>
  <c r="BA63" i="28"/>
  <c r="BA86" i="28"/>
  <c r="BA48" i="28"/>
  <c r="BA22" i="28"/>
  <c r="BA20" i="28"/>
  <c r="BA16" i="28"/>
  <c r="BA5" i="28"/>
  <c r="BA102" i="28"/>
  <c r="BA65" i="28"/>
  <c r="BA50" i="28"/>
  <c r="BA49" i="28"/>
  <c r="BA38" i="28"/>
  <c r="BA23" i="28"/>
  <c r="BA12" i="28"/>
  <c r="BA8" i="28"/>
  <c r="BA77" i="28"/>
  <c r="BA66" i="28"/>
  <c r="BA55" i="28"/>
  <c r="BA51" i="28"/>
  <c r="BA40" i="28"/>
  <c r="BA39" i="28"/>
  <c r="BA31" i="28"/>
  <c r="BA19" i="28"/>
  <c r="BA15" i="28"/>
  <c r="BA4" i="28"/>
  <c r="BA98" i="28"/>
  <c r="BA93" i="28"/>
  <c r="BA82" i="28"/>
  <c r="BA52" i="28"/>
  <c r="BA42" i="28"/>
  <c r="BA32" i="28"/>
  <c r="BA25" i="28"/>
  <c r="BA24" i="28"/>
  <c r="BA11" i="28"/>
  <c r="BA7" i="28"/>
  <c r="BA94" i="28"/>
  <c r="BA73" i="28"/>
  <c r="BA62" i="28"/>
  <c r="BA54" i="28"/>
  <c r="BA43" i="28"/>
  <c r="BA33" i="28"/>
  <c r="BA26" i="28"/>
  <c r="BA18" i="28"/>
  <c r="BA14" i="28"/>
  <c r="BA3" i="28"/>
  <c r="BA44" i="28"/>
  <c r="BA10" i="28"/>
  <c r="BA6" i="28"/>
  <c r="BA90" i="28"/>
  <c r="BA69" i="28"/>
  <c r="BA46" i="28"/>
  <c r="BA45" i="28"/>
  <c r="BA36" i="28"/>
  <c r="BA35" i="28"/>
  <c r="BA29" i="28"/>
  <c r="BA28" i="28"/>
  <c r="BA21" i="28"/>
  <c r="BA17" i="28"/>
  <c r="BA58" i="28"/>
  <c r="BA57" i="28"/>
  <c r="BA37" i="28"/>
  <c r="BA13" i="28"/>
  <c r="BA9" i="28"/>
  <c r="AW101" i="29"/>
  <c r="AW97" i="29"/>
  <c r="AW93" i="29"/>
  <c r="AW87" i="29"/>
  <c r="AW83" i="29"/>
  <c r="AW80" i="29"/>
  <c r="AW77" i="29"/>
  <c r="AW73" i="29"/>
  <c r="AW67" i="29"/>
  <c r="AW63" i="29"/>
  <c r="AW60" i="29"/>
  <c r="AW55" i="29"/>
  <c r="AW52" i="29"/>
  <c r="AW48" i="29"/>
  <c r="AW45" i="29"/>
  <c r="AW39" i="29"/>
  <c r="AW36" i="29"/>
  <c r="AW25" i="29"/>
  <c r="AW89" i="29"/>
  <c r="AW86" i="29"/>
  <c r="AW70" i="29"/>
  <c r="AW59" i="29"/>
  <c r="AW54" i="29"/>
  <c r="AW35" i="29"/>
  <c r="AW31" i="29"/>
  <c r="AW28" i="29"/>
  <c r="AW22" i="29"/>
  <c r="AW18" i="29"/>
  <c r="AW16" i="29"/>
  <c r="AW12" i="29"/>
  <c r="AW5" i="29"/>
  <c r="AW100" i="29"/>
  <c r="AW96" i="29"/>
  <c r="AW92" i="29"/>
  <c r="AW85" i="29"/>
  <c r="AW79" i="29"/>
  <c r="AW76" i="29"/>
  <c r="AW69" i="29"/>
  <c r="AW66" i="29"/>
  <c r="AW62" i="29"/>
  <c r="AW58" i="29"/>
  <c r="AW51" i="29"/>
  <c r="AW47" i="29"/>
  <c r="AW41" i="29"/>
  <c r="AW9" i="29"/>
  <c r="AW99" i="29"/>
  <c r="AW95" i="29"/>
  <c r="AW82" i="29"/>
  <c r="AW72" i="29"/>
  <c r="AW44" i="29"/>
  <c r="AW30" i="29"/>
  <c r="AW24" i="29"/>
  <c r="AW15" i="29"/>
  <c r="AW4" i="29"/>
  <c r="AW91" i="29"/>
  <c r="AW88" i="29"/>
  <c r="AW78" i="29"/>
  <c r="AW75" i="29"/>
  <c r="AW65" i="29"/>
  <c r="AW57" i="29"/>
  <c r="AW50" i="29"/>
  <c r="AW38" i="29"/>
  <c r="AW34" i="29"/>
  <c r="AW27" i="29"/>
  <c r="AW21" i="29"/>
  <c r="AW11" i="29"/>
  <c r="AW8" i="29"/>
  <c r="AW81" i="29"/>
  <c r="AW53" i="29"/>
  <c r="AW46" i="29"/>
  <c r="AW43" i="29"/>
  <c r="AW37" i="29"/>
  <c r="AW23" i="29"/>
  <c r="AW14" i="29"/>
  <c r="AW3" i="29"/>
  <c r="AW102" i="29"/>
  <c r="AW98" i="29"/>
  <c r="AW94" i="29"/>
  <c r="AW84" i="29"/>
  <c r="AW74" i="29"/>
  <c r="AW68" i="29"/>
  <c r="AW61" i="29"/>
  <c r="AW56" i="29"/>
  <c r="AW49" i="29"/>
  <c r="AW33" i="29"/>
  <c r="AW29" i="29"/>
  <c r="AW20" i="29"/>
  <c r="AW17" i="29"/>
  <c r="AW13" i="29"/>
  <c r="AW7" i="29"/>
  <c r="AW90" i="29"/>
  <c r="AW71" i="29"/>
  <c r="AW64" i="29"/>
  <c r="AW42" i="29"/>
  <c r="AW40" i="29"/>
  <c r="AW32" i="29"/>
  <c r="AW26" i="29"/>
  <c r="AW19" i="29"/>
  <c r="AW10" i="29"/>
  <c r="AW6" i="29"/>
  <c r="AS93" i="31"/>
  <c r="AS78" i="31"/>
  <c r="AS71" i="31"/>
  <c r="AS66" i="31"/>
  <c r="AS39" i="31"/>
  <c r="AS35" i="31"/>
  <c r="AS31" i="31"/>
  <c r="AS100" i="31"/>
  <c r="AS89" i="31"/>
  <c r="AS85" i="31"/>
  <c r="AS74" i="31"/>
  <c r="AS68" i="31"/>
  <c r="AS59" i="31"/>
  <c r="AS52" i="31"/>
  <c r="AS49" i="31"/>
  <c r="AS46" i="31"/>
  <c r="AS43" i="31"/>
  <c r="AS30" i="31"/>
  <c r="AS96" i="31"/>
  <c r="AS92" i="31"/>
  <c r="AS81" i="31"/>
  <c r="AS58" i="31"/>
  <c r="AS55" i="31"/>
  <c r="AS34" i="31"/>
  <c r="AS99" i="31"/>
  <c r="AS95" i="31"/>
  <c r="AS88" i="31"/>
  <c r="AS84" i="31"/>
  <c r="AS77" i="31"/>
  <c r="AS70" i="31"/>
  <c r="AS65" i="31"/>
  <c r="AS62" i="31"/>
  <c r="AS45" i="31"/>
  <c r="AS42" i="31"/>
  <c r="AS38" i="31"/>
  <c r="AS33" i="31"/>
  <c r="AS29" i="31"/>
  <c r="AS91" i="31"/>
  <c r="AS87" i="31"/>
  <c r="AS83" i="31"/>
  <c r="AS80" i="31"/>
  <c r="AS73" i="31"/>
  <c r="AS67" i="31"/>
  <c r="AS64" i="31"/>
  <c r="AS57" i="31"/>
  <c r="AS54" i="31"/>
  <c r="AS51" i="31"/>
  <c r="AS48" i="31"/>
  <c r="AS37" i="31"/>
  <c r="AS102" i="31"/>
  <c r="AS79" i="31"/>
  <c r="AS76" i="31"/>
  <c r="AS61" i="31"/>
  <c r="AS41" i="31"/>
  <c r="AS32" i="31"/>
  <c r="AS28" i="31"/>
  <c r="AS98" i="31"/>
  <c r="AS94" i="31"/>
  <c r="AS75" i="31"/>
  <c r="AS72" i="31"/>
  <c r="AS69" i="31"/>
  <c r="AS60" i="31"/>
  <c r="AS56" i="31"/>
  <c r="AS53" i="31"/>
  <c r="AS47" i="31"/>
  <c r="AS36" i="31"/>
  <c r="AS101" i="31"/>
  <c r="AS90" i="31"/>
  <c r="AS86" i="31"/>
  <c r="AS82" i="31"/>
  <c r="AS63" i="31"/>
  <c r="AS50" i="31"/>
  <c r="AS44" i="31"/>
  <c r="AS40" i="31"/>
  <c r="AS25" i="31"/>
  <c r="AS18" i="31"/>
  <c r="AS14" i="31"/>
  <c r="AS11" i="31"/>
  <c r="AS8" i="31"/>
  <c r="AS21" i="31"/>
  <c r="AS4" i="31"/>
  <c r="AS24" i="31"/>
  <c r="AS17" i="31"/>
  <c r="AS13" i="31"/>
  <c r="AS7" i="31"/>
  <c r="AS3" i="31"/>
  <c r="AS23" i="31"/>
  <c r="AS20" i="31"/>
  <c r="AS10" i="31"/>
  <c r="AS27" i="31"/>
  <c r="AS19" i="31"/>
  <c r="AS12" i="31"/>
  <c r="AS6" i="31"/>
  <c r="AS22" i="31"/>
  <c r="AS16" i="31"/>
  <c r="AS26" i="31"/>
  <c r="AS15" i="31"/>
  <c r="AS9" i="31"/>
  <c r="AS5" i="31"/>
  <c r="R35" i="51"/>
  <c r="T102" i="51"/>
  <c r="T102" i="70"/>
  <c r="AM111" i="19"/>
  <c r="BU110" i="19"/>
  <c r="CA109" i="19"/>
  <c r="U108" i="19"/>
  <c r="AV91" i="28"/>
  <c r="AV84" i="28"/>
  <c r="AV79" i="28"/>
  <c r="AV67" i="28"/>
  <c r="AV99" i="28"/>
  <c r="AV95" i="28"/>
  <c r="AV87" i="28"/>
  <c r="AV74" i="28"/>
  <c r="AV70" i="28"/>
  <c r="AV59" i="28"/>
  <c r="AV52" i="28"/>
  <c r="AV49" i="28"/>
  <c r="AV36" i="28"/>
  <c r="AV33" i="28"/>
  <c r="AV22" i="28"/>
  <c r="AV83" i="28"/>
  <c r="AV78" i="28"/>
  <c r="AV63" i="28"/>
  <c r="AV94" i="28"/>
  <c r="AV90" i="28"/>
  <c r="AV86" i="28"/>
  <c r="AV77" i="28"/>
  <c r="AV73" i="28"/>
  <c r="AV69" i="28"/>
  <c r="AV66" i="28"/>
  <c r="AV62" i="28"/>
  <c r="AV55" i="28"/>
  <c r="AV102" i="28"/>
  <c r="AV98" i="28"/>
  <c r="AV93" i="28"/>
  <c r="AV82" i="28"/>
  <c r="AV65" i="28"/>
  <c r="AV58" i="28"/>
  <c r="AV54" i="28"/>
  <c r="AV101" i="28"/>
  <c r="AV89" i="28"/>
  <c r="AV85" i="28"/>
  <c r="AV81" i="28"/>
  <c r="AV72" i="28"/>
  <c r="AV61" i="28"/>
  <c r="AV57" i="28"/>
  <c r="AV80" i="28"/>
  <c r="AV41" i="28"/>
  <c r="AV11" i="28"/>
  <c r="AV7" i="28"/>
  <c r="AV96" i="28"/>
  <c r="AV75" i="28"/>
  <c r="AV64" i="28"/>
  <c r="AV44" i="28"/>
  <c r="AV43" i="28"/>
  <c r="AV34" i="28"/>
  <c r="AV26" i="28"/>
  <c r="AV18" i="28"/>
  <c r="AV14" i="28"/>
  <c r="AV3" i="28"/>
  <c r="AV92" i="28"/>
  <c r="AV76" i="28"/>
  <c r="AV45" i="28"/>
  <c r="AV35" i="28"/>
  <c r="AV28" i="28"/>
  <c r="AV27" i="28"/>
  <c r="AV21" i="28"/>
  <c r="AV10" i="28"/>
  <c r="AV6" i="28"/>
  <c r="AV71" i="28"/>
  <c r="AV60" i="28"/>
  <c r="AV56" i="28"/>
  <c r="AV46" i="28"/>
  <c r="AV29" i="28"/>
  <c r="AV17" i="28"/>
  <c r="AV48" i="28"/>
  <c r="AV47" i="28"/>
  <c r="AV37" i="28"/>
  <c r="AV30" i="28"/>
  <c r="AV13" i="28"/>
  <c r="AV9" i="28"/>
  <c r="AV88" i="28"/>
  <c r="AV50" i="28"/>
  <c r="AV38" i="28"/>
  <c r="AV20" i="28"/>
  <c r="AV16" i="28"/>
  <c r="AV5" i="28"/>
  <c r="AV68" i="28"/>
  <c r="AV51" i="28"/>
  <c r="AV39" i="28"/>
  <c r="AV31" i="28"/>
  <c r="AV23" i="28"/>
  <c r="AV12" i="28"/>
  <c r="AV8" i="28"/>
  <c r="AV100" i="28"/>
  <c r="AV53" i="28"/>
  <c r="AV42" i="28"/>
  <c r="AV40" i="28"/>
  <c r="AV32" i="28"/>
  <c r="AV25" i="28"/>
  <c r="AV24" i="28"/>
  <c r="AV19" i="28"/>
  <c r="AV15" i="28"/>
  <c r="AV4" i="28"/>
  <c r="BD91" i="28"/>
  <c r="BD84" i="28"/>
  <c r="BD79" i="28"/>
  <c r="BD67" i="28"/>
  <c r="BD99" i="28"/>
  <c r="BD95" i="28"/>
  <c r="BD87" i="28"/>
  <c r="BD74" i="28"/>
  <c r="BD70" i="28"/>
  <c r="BD59" i="28"/>
  <c r="BD52" i="28"/>
  <c r="BD49" i="28"/>
  <c r="BD36" i="28"/>
  <c r="BD33" i="28"/>
  <c r="BD22" i="28"/>
  <c r="BD83" i="28"/>
  <c r="BD78" i="28"/>
  <c r="BD63" i="28"/>
  <c r="BD94" i="28"/>
  <c r="BD90" i="28"/>
  <c r="BD86" i="28"/>
  <c r="BD77" i="28"/>
  <c r="BD73" i="28"/>
  <c r="BD69" i="28"/>
  <c r="BD66" i="28"/>
  <c r="BD62" i="28"/>
  <c r="BD55" i="28"/>
  <c r="BD102" i="28"/>
  <c r="BD98" i="28"/>
  <c r="BD93" i="28"/>
  <c r="BD82" i="28"/>
  <c r="BD65" i="28"/>
  <c r="BD58" i="28"/>
  <c r="BD54" i="28"/>
  <c r="BD101" i="28"/>
  <c r="BD97" i="28"/>
  <c r="BD89" i="28"/>
  <c r="BD85" i="28"/>
  <c r="BD81" i="28"/>
  <c r="BD72" i="28"/>
  <c r="BD61" i="28"/>
  <c r="BD57" i="28"/>
  <c r="BD92" i="28"/>
  <c r="BD76" i="28"/>
  <c r="BD56" i="28"/>
  <c r="BD42" i="28"/>
  <c r="BD40" i="28"/>
  <c r="BD32" i="28"/>
  <c r="BD25" i="28"/>
  <c r="BD24" i="28"/>
  <c r="BD11" i="28"/>
  <c r="BD7" i="28"/>
  <c r="BD71" i="28"/>
  <c r="BD60" i="28"/>
  <c r="BD41" i="28"/>
  <c r="BD18" i="28"/>
  <c r="BD14" i="28"/>
  <c r="BD3" i="28"/>
  <c r="BD44" i="28"/>
  <c r="BD43" i="28"/>
  <c r="BD34" i="28"/>
  <c r="BD26" i="28"/>
  <c r="BD10" i="28"/>
  <c r="BD6" i="28"/>
  <c r="BD88" i="28"/>
  <c r="BD45" i="28"/>
  <c r="BD35" i="28"/>
  <c r="BD28" i="28"/>
  <c r="BD27" i="28"/>
  <c r="BD21" i="28"/>
  <c r="BD17" i="28"/>
  <c r="BD68" i="28"/>
  <c r="BD53" i="28"/>
  <c r="BD46" i="28"/>
  <c r="BD29" i="28"/>
  <c r="BD13" i="28"/>
  <c r="BD9" i="28"/>
  <c r="BD100" i="28"/>
  <c r="BD48" i="28"/>
  <c r="BD47" i="28"/>
  <c r="BD37" i="28"/>
  <c r="BD30" i="28"/>
  <c r="BD20" i="28"/>
  <c r="BD16" i="28"/>
  <c r="BD5" i="28"/>
  <c r="BD80" i="28"/>
  <c r="BD50" i="28"/>
  <c r="BD38" i="28"/>
  <c r="BD12" i="28"/>
  <c r="BD8" i="28"/>
  <c r="BD96" i="28"/>
  <c r="BD75" i="28"/>
  <c r="BD64" i="28"/>
  <c r="BD51" i="28"/>
  <c r="BD39" i="28"/>
  <c r="BD31" i="28"/>
  <c r="BD23" i="28"/>
  <c r="BD19" i="28"/>
  <c r="BD15" i="28"/>
  <c r="BD4" i="28"/>
  <c r="BL91" i="28"/>
  <c r="AJ91" i="28" s="1"/>
  <c r="BL84" i="28"/>
  <c r="AJ84" i="28" s="1"/>
  <c r="BL79" i="28"/>
  <c r="AJ79" i="28" s="1"/>
  <c r="BL67" i="28"/>
  <c r="AJ67" i="28" s="1"/>
  <c r="BL99" i="28"/>
  <c r="AJ99" i="28" s="1"/>
  <c r="BL95" i="28"/>
  <c r="AJ95" i="28" s="1"/>
  <c r="BL87" i="28"/>
  <c r="AJ87" i="28" s="1"/>
  <c r="BL74" i="28"/>
  <c r="AJ74" i="28" s="1"/>
  <c r="BL70" i="28"/>
  <c r="AJ70" i="28" s="1"/>
  <c r="BL59" i="28"/>
  <c r="AJ59" i="28" s="1"/>
  <c r="BL52" i="28"/>
  <c r="AJ52" i="28" s="1"/>
  <c r="BL49" i="28"/>
  <c r="AJ49" i="28" s="1"/>
  <c r="BL36" i="28"/>
  <c r="AJ36" i="28" s="1"/>
  <c r="BL33" i="28"/>
  <c r="AJ33" i="28" s="1"/>
  <c r="BL22" i="28"/>
  <c r="AJ22" i="28" s="1"/>
  <c r="BL83" i="28"/>
  <c r="AJ83" i="28" s="1"/>
  <c r="BL78" i="28"/>
  <c r="AJ78" i="28" s="1"/>
  <c r="BL63" i="28"/>
  <c r="AJ63" i="28" s="1"/>
  <c r="BL94" i="28"/>
  <c r="AJ94" i="28" s="1"/>
  <c r="BL90" i="28"/>
  <c r="AJ90" i="28" s="1"/>
  <c r="BL86" i="28"/>
  <c r="AJ86" i="28" s="1"/>
  <c r="BL77" i="28"/>
  <c r="AJ77" i="28" s="1"/>
  <c r="BL73" i="28"/>
  <c r="AJ73" i="28" s="1"/>
  <c r="BL69" i="28"/>
  <c r="AJ69" i="28" s="1"/>
  <c r="BL66" i="28"/>
  <c r="AJ66" i="28" s="1"/>
  <c r="BL62" i="28"/>
  <c r="AJ62" i="28" s="1"/>
  <c r="BL55" i="28"/>
  <c r="AJ55" i="28" s="1"/>
  <c r="BL102" i="28"/>
  <c r="AJ102" i="28" s="1"/>
  <c r="BL98" i="28"/>
  <c r="AJ98" i="28" s="1"/>
  <c r="BL93" i="28"/>
  <c r="AJ93" i="28" s="1"/>
  <c r="BL82" i="28"/>
  <c r="AJ82" i="28" s="1"/>
  <c r="BL65" i="28"/>
  <c r="AJ65" i="28" s="1"/>
  <c r="BL58" i="28"/>
  <c r="AJ58" i="28" s="1"/>
  <c r="BL54" i="28"/>
  <c r="AJ54" i="28" s="1"/>
  <c r="BL101" i="28"/>
  <c r="AJ101" i="28" s="1"/>
  <c r="BL97" i="28"/>
  <c r="AJ97" i="28" s="1"/>
  <c r="BL89" i="28"/>
  <c r="AJ89" i="28" s="1"/>
  <c r="BL85" i="28"/>
  <c r="AJ85" i="28" s="1"/>
  <c r="BL81" i="28"/>
  <c r="AJ81" i="28" s="1"/>
  <c r="BL72" i="28"/>
  <c r="AJ72" i="28" s="1"/>
  <c r="BL61" i="28"/>
  <c r="AJ61" i="28" s="1"/>
  <c r="BL57" i="28"/>
  <c r="AJ57" i="28" s="1"/>
  <c r="BL51" i="28"/>
  <c r="AJ51" i="28" s="1"/>
  <c r="BL39" i="28"/>
  <c r="AJ39" i="28" s="1"/>
  <c r="BL31" i="28"/>
  <c r="AJ31" i="28" s="1"/>
  <c r="BL23" i="28"/>
  <c r="AJ23" i="28" s="1"/>
  <c r="BL11" i="28"/>
  <c r="AJ11" i="28" s="1"/>
  <c r="BL7" i="28"/>
  <c r="AJ7" i="28" s="1"/>
  <c r="BL88" i="28"/>
  <c r="AJ88" i="28" s="1"/>
  <c r="BL53" i="28"/>
  <c r="AJ53" i="28" s="1"/>
  <c r="BL42" i="28"/>
  <c r="AJ42" i="28" s="1"/>
  <c r="BL40" i="28"/>
  <c r="AJ40" i="28" s="1"/>
  <c r="BL32" i="28"/>
  <c r="AJ32" i="28" s="1"/>
  <c r="BL25" i="28"/>
  <c r="AJ25" i="28" s="1"/>
  <c r="BL24" i="28"/>
  <c r="AJ24" i="28" s="1"/>
  <c r="BL18" i="28"/>
  <c r="AJ18" i="28" s="1"/>
  <c r="BL14" i="28"/>
  <c r="AJ14" i="28" s="1"/>
  <c r="BL3" i="28"/>
  <c r="AJ3" i="28" s="1"/>
  <c r="BL68" i="28"/>
  <c r="AJ68" i="28" s="1"/>
  <c r="BL41" i="28"/>
  <c r="AJ41" i="28" s="1"/>
  <c r="BL10" i="28"/>
  <c r="AJ10" i="28" s="1"/>
  <c r="BL6" i="28"/>
  <c r="AJ6" i="28" s="1"/>
  <c r="BL100" i="28"/>
  <c r="AJ100" i="28" s="1"/>
  <c r="BL44" i="28"/>
  <c r="AJ44" i="28" s="1"/>
  <c r="BL43" i="28"/>
  <c r="AJ43" i="28" s="1"/>
  <c r="BL34" i="28"/>
  <c r="AJ34" i="28" s="1"/>
  <c r="BL26" i="28"/>
  <c r="AJ26" i="28" s="1"/>
  <c r="BL17" i="28"/>
  <c r="AJ17" i="28" s="1"/>
  <c r="BL80" i="28"/>
  <c r="AJ80" i="28" s="1"/>
  <c r="BL45" i="28"/>
  <c r="AJ45" i="28" s="1"/>
  <c r="BL35" i="28"/>
  <c r="AJ35" i="28" s="1"/>
  <c r="BL28" i="28"/>
  <c r="AJ28" i="28" s="1"/>
  <c r="BL27" i="28"/>
  <c r="AJ27" i="28" s="1"/>
  <c r="BL21" i="28"/>
  <c r="AJ21" i="28" s="1"/>
  <c r="BL13" i="28"/>
  <c r="AJ13" i="28" s="1"/>
  <c r="BL9" i="28"/>
  <c r="AJ9" i="28" s="1"/>
  <c r="BL96" i="28"/>
  <c r="AJ96" i="28" s="1"/>
  <c r="BL75" i="28"/>
  <c r="AJ75" i="28" s="1"/>
  <c r="BL64" i="28"/>
  <c r="AJ64" i="28" s="1"/>
  <c r="BL56" i="28"/>
  <c r="AJ56" i="28" s="1"/>
  <c r="BL46" i="28"/>
  <c r="AJ46" i="28" s="1"/>
  <c r="BL29" i="28"/>
  <c r="AJ29" i="28" s="1"/>
  <c r="BL20" i="28"/>
  <c r="AJ20" i="28" s="1"/>
  <c r="BL16" i="28"/>
  <c r="AJ16" i="28" s="1"/>
  <c r="BL5" i="28"/>
  <c r="AJ5" i="28" s="1"/>
  <c r="BL92" i="28"/>
  <c r="AJ92" i="28" s="1"/>
  <c r="BL76" i="28"/>
  <c r="AJ76" i="28" s="1"/>
  <c r="BL48" i="28"/>
  <c r="AJ48" i="28" s="1"/>
  <c r="BL47" i="28"/>
  <c r="AJ47" i="28" s="1"/>
  <c r="BL37" i="28"/>
  <c r="AJ37" i="28" s="1"/>
  <c r="BL30" i="28"/>
  <c r="AJ30" i="28" s="1"/>
  <c r="BL12" i="28"/>
  <c r="AJ12" i="28" s="1"/>
  <c r="BL8" i="28"/>
  <c r="AJ8" i="28" s="1"/>
  <c r="BL71" i="28"/>
  <c r="AJ71" i="28" s="1"/>
  <c r="BL60" i="28"/>
  <c r="AJ60" i="28" s="1"/>
  <c r="BL50" i="28"/>
  <c r="AJ50" i="28" s="1"/>
  <c r="BL38" i="28"/>
  <c r="AJ38" i="28" s="1"/>
  <c r="BL19" i="28"/>
  <c r="AJ19" i="28" s="1"/>
  <c r="BL15" i="28"/>
  <c r="AJ15" i="28" s="1"/>
  <c r="BL4" i="28"/>
  <c r="AJ4" i="28" s="1"/>
  <c r="AR99" i="29"/>
  <c r="AR95" i="29"/>
  <c r="AR82" i="29"/>
  <c r="AR72" i="29"/>
  <c r="AR44" i="29"/>
  <c r="AR30" i="29"/>
  <c r="AR24" i="29"/>
  <c r="AR15" i="29"/>
  <c r="AR4" i="29"/>
  <c r="AR91" i="29"/>
  <c r="AR88" i="29"/>
  <c r="AR78" i="29"/>
  <c r="AR75" i="29"/>
  <c r="AR65" i="29"/>
  <c r="AR57" i="29"/>
  <c r="AR50" i="29"/>
  <c r="AR38" i="29"/>
  <c r="AR34" i="29"/>
  <c r="AR27" i="29"/>
  <c r="AR21" i="29"/>
  <c r="AR11" i="29"/>
  <c r="AR8" i="29"/>
  <c r="AR81" i="29"/>
  <c r="AR53" i="29"/>
  <c r="AR46" i="29"/>
  <c r="AR43" i="29"/>
  <c r="AR37" i="29"/>
  <c r="AR23" i="29"/>
  <c r="AR14" i="29"/>
  <c r="AR3" i="29"/>
  <c r="AR102" i="29"/>
  <c r="AR98" i="29"/>
  <c r="AR94" i="29"/>
  <c r="AR84" i="29"/>
  <c r="AR74" i="29"/>
  <c r="AR68" i="29"/>
  <c r="AR61" i="29"/>
  <c r="AR56" i="29"/>
  <c r="AR49" i="29"/>
  <c r="AR33" i="29"/>
  <c r="AR29" i="29"/>
  <c r="AR20" i="29"/>
  <c r="AR17" i="29"/>
  <c r="AR13" i="29"/>
  <c r="AR7" i="29"/>
  <c r="AR90" i="29"/>
  <c r="AR71" i="29"/>
  <c r="AR64" i="29"/>
  <c r="AR42" i="29"/>
  <c r="AR40" i="29"/>
  <c r="AR32" i="29"/>
  <c r="AR26" i="29"/>
  <c r="AR19" i="29"/>
  <c r="AR10" i="29"/>
  <c r="AR6" i="29"/>
  <c r="AR101" i="29"/>
  <c r="AR93" i="29"/>
  <c r="AR87" i="29"/>
  <c r="AR83" i="29"/>
  <c r="AR80" i="29"/>
  <c r="AR77" i="29"/>
  <c r="AR73" i="29"/>
  <c r="AR67" i="29"/>
  <c r="AR63" i="29"/>
  <c r="AR60" i="29"/>
  <c r="AR55" i="29"/>
  <c r="AR52" i="29"/>
  <c r="AR48" i="29"/>
  <c r="AR45" i="29"/>
  <c r="AR39" i="29"/>
  <c r="AR36" i="29"/>
  <c r="AR25" i="29"/>
  <c r="AR89" i="29"/>
  <c r="AR86" i="29"/>
  <c r="AR70" i="29"/>
  <c r="AR59" i="29"/>
  <c r="AR54" i="29"/>
  <c r="AR35" i="29"/>
  <c r="AR31" i="29"/>
  <c r="AR28" i="29"/>
  <c r="AR22" i="29"/>
  <c r="AR18" i="29"/>
  <c r="AR16" i="29"/>
  <c r="AR12" i="29"/>
  <c r="AR5" i="29"/>
  <c r="AR100" i="29"/>
  <c r="AR96" i="29"/>
  <c r="AR92" i="29"/>
  <c r="AR85" i="29"/>
  <c r="AR79" i="29"/>
  <c r="AR76" i="29"/>
  <c r="AR69" i="29"/>
  <c r="AR66" i="29"/>
  <c r="AR62" i="29"/>
  <c r="AR58" i="29"/>
  <c r="AR51" i="29"/>
  <c r="AR47" i="29"/>
  <c r="AR41" i="29"/>
  <c r="AR9" i="29"/>
  <c r="AZ99" i="29"/>
  <c r="AZ95" i="29"/>
  <c r="AZ82" i="29"/>
  <c r="AZ72" i="29"/>
  <c r="AZ44" i="29"/>
  <c r="AZ30" i="29"/>
  <c r="AZ24" i="29"/>
  <c r="AZ15" i="29"/>
  <c r="AZ4" i="29"/>
  <c r="AZ91" i="29"/>
  <c r="AZ88" i="29"/>
  <c r="AZ78" i="29"/>
  <c r="AZ75" i="29"/>
  <c r="AZ65" i="29"/>
  <c r="AZ57" i="29"/>
  <c r="AZ50" i="29"/>
  <c r="AZ38" i="29"/>
  <c r="AZ34" i="29"/>
  <c r="AZ27" i="29"/>
  <c r="AZ21" i="29"/>
  <c r="AZ11" i="29"/>
  <c r="AZ8" i="29"/>
  <c r="AZ81" i="29"/>
  <c r="AZ53" i="29"/>
  <c r="AZ46" i="29"/>
  <c r="AZ43" i="29"/>
  <c r="AZ37" i="29"/>
  <c r="AZ23" i="29"/>
  <c r="AZ14" i="29"/>
  <c r="AZ3" i="29"/>
  <c r="AZ102" i="29"/>
  <c r="AZ98" i="29"/>
  <c r="AZ94" i="29"/>
  <c r="AZ84" i="29"/>
  <c r="AZ74" i="29"/>
  <c r="AZ68" i="29"/>
  <c r="AZ61" i="29"/>
  <c r="AZ56" i="29"/>
  <c r="AZ49" i="29"/>
  <c r="AZ33" i="29"/>
  <c r="AZ29" i="29"/>
  <c r="AZ20" i="29"/>
  <c r="AZ17" i="29"/>
  <c r="AZ13" i="29"/>
  <c r="AZ7" i="29"/>
  <c r="AZ90" i="29"/>
  <c r="AZ71" i="29"/>
  <c r="AZ64" i="29"/>
  <c r="AZ42" i="29"/>
  <c r="AZ40" i="29"/>
  <c r="AZ32" i="29"/>
  <c r="AZ26" i="29"/>
  <c r="AZ19" i="29"/>
  <c r="AZ10" i="29"/>
  <c r="AZ6" i="29"/>
  <c r="AZ101" i="29"/>
  <c r="AZ97" i="29"/>
  <c r="AZ93" i="29"/>
  <c r="AZ87" i="29"/>
  <c r="AZ83" i="29"/>
  <c r="AZ80" i="29"/>
  <c r="AZ77" i="29"/>
  <c r="AZ73" i="29"/>
  <c r="AZ67" i="29"/>
  <c r="AZ63" i="29"/>
  <c r="AZ60" i="29"/>
  <c r="AZ55" i="29"/>
  <c r="AZ52" i="29"/>
  <c r="AZ48" i="29"/>
  <c r="AZ45" i="29"/>
  <c r="AZ39" i="29"/>
  <c r="AZ36" i="29"/>
  <c r="AZ25" i="29"/>
  <c r="AZ89" i="29"/>
  <c r="AZ86" i="29"/>
  <c r="AZ70" i="29"/>
  <c r="AZ59" i="29"/>
  <c r="AZ54" i="29"/>
  <c r="AZ35" i="29"/>
  <c r="AZ31" i="29"/>
  <c r="AZ28" i="29"/>
  <c r="AZ22" i="29"/>
  <c r="AZ18" i="29"/>
  <c r="AZ16" i="29"/>
  <c r="AZ12" i="29"/>
  <c r="AZ5" i="29"/>
  <c r="AZ100" i="29"/>
  <c r="AZ96" i="29"/>
  <c r="AZ92" i="29"/>
  <c r="AZ85" i="29"/>
  <c r="AZ79" i="29"/>
  <c r="AZ76" i="29"/>
  <c r="AZ69" i="29"/>
  <c r="AZ66" i="29"/>
  <c r="AZ62" i="29"/>
  <c r="AZ58" i="29"/>
  <c r="AZ51" i="29"/>
  <c r="AZ47" i="29"/>
  <c r="AZ41" i="29"/>
  <c r="AZ9" i="29"/>
  <c r="BH99" i="29"/>
  <c r="BH95" i="29"/>
  <c r="BH82" i="29"/>
  <c r="BH72" i="29"/>
  <c r="BH44" i="29"/>
  <c r="BH30" i="29"/>
  <c r="BH24" i="29"/>
  <c r="BH15" i="29"/>
  <c r="BH4" i="29"/>
  <c r="BH91" i="29"/>
  <c r="BH88" i="29"/>
  <c r="BH78" i="29"/>
  <c r="BH75" i="29"/>
  <c r="BH65" i="29"/>
  <c r="BH57" i="29"/>
  <c r="BH50" i="29"/>
  <c r="BH38" i="29"/>
  <c r="BH34" i="29"/>
  <c r="BH27" i="29"/>
  <c r="BH21" i="29"/>
  <c r="BH11" i="29"/>
  <c r="BH8" i="29"/>
  <c r="BH81" i="29"/>
  <c r="BH53" i="29"/>
  <c r="BH46" i="29"/>
  <c r="BH43" i="29"/>
  <c r="BH37" i="29"/>
  <c r="BH23" i="29"/>
  <c r="BH14" i="29"/>
  <c r="BH3" i="29"/>
  <c r="BH102" i="29"/>
  <c r="BH98" i="29"/>
  <c r="BH94" i="29"/>
  <c r="BH84" i="29"/>
  <c r="BH74" i="29"/>
  <c r="BH68" i="29"/>
  <c r="BH61" i="29"/>
  <c r="BH56" i="29"/>
  <c r="BH49" i="29"/>
  <c r="BH33" i="29"/>
  <c r="BH29" i="29"/>
  <c r="BH20" i="29"/>
  <c r="BH17" i="29"/>
  <c r="BH13" i="29"/>
  <c r="BH7" i="29"/>
  <c r="BH90" i="29"/>
  <c r="BH71" i="29"/>
  <c r="BH64" i="29"/>
  <c r="BH42" i="29"/>
  <c r="BH40" i="29"/>
  <c r="BH32" i="29"/>
  <c r="BH26" i="29"/>
  <c r="BH19" i="29"/>
  <c r="BH10" i="29"/>
  <c r="BH6" i="29"/>
  <c r="BH101" i="29"/>
  <c r="BH97" i="29"/>
  <c r="BH93" i="29"/>
  <c r="BH87" i="29"/>
  <c r="BH83" i="29"/>
  <c r="BH80" i="29"/>
  <c r="BH77" i="29"/>
  <c r="BH73" i="29"/>
  <c r="BH67" i="29"/>
  <c r="BH63" i="29"/>
  <c r="BH60" i="29"/>
  <c r="BH55" i="29"/>
  <c r="BH52" i="29"/>
  <c r="BH48" i="29"/>
  <c r="BH45" i="29"/>
  <c r="BH39" i="29"/>
  <c r="BH36" i="29"/>
  <c r="BH25" i="29"/>
  <c r="BH89" i="29"/>
  <c r="BH86" i="29"/>
  <c r="BH70" i="29"/>
  <c r="BH59" i="29"/>
  <c r="BH54" i="29"/>
  <c r="BH35" i="29"/>
  <c r="BH31" i="29"/>
  <c r="BH28" i="29"/>
  <c r="BH22" i="29"/>
  <c r="BH18" i="29"/>
  <c r="BH16" i="29"/>
  <c r="BH12" i="29"/>
  <c r="BH5" i="29"/>
  <c r="BH100" i="29"/>
  <c r="BH96" i="29"/>
  <c r="BH92" i="29"/>
  <c r="BH85" i="29"/>
  <c r="BH79" i="29"/>
  <c r="BH76" i="29"/>
  <c r="BH69" i="29"/>
  <c r="BH66" i="29"/>
  <c r="BH62" i="29"/>
  <c r="BH58" i="29"/>
  <c r="BH51" i="29"/>
  <c r="BH47" i="29"/>
  <c r="BH41" i="29"/>
  <c r="BH9" i="29"/>
  <c r="AV99" i="31"/>
  <c r="AV95" i="31"/>
  <c r="AV88" i="31"/>
  <c r="AV84" i="31"/>
  <c r="AV77" i="31"/>
  <c r="AV70" i="31"/>
  <c r="AV65" i="31"/>
  <c r="AV62" i="31"/>
  <c r="AV45" i="31"/>
  <c r="AV42" i="31"/>
  <c r="AV38" i="31"/>
  <c r="AV33" i="31"/>
  <c r="AV29" i="31"/>
  <c r="AV91" i="31"/>
  <c r="AV87" i="31"/>
  <c r="AV83" i="31"/>
  <c r="AV80" i="31"/>
  <c r="AV73" i="31"/>
  <c r="AV67" i="31"/>
  <c r="AV64" i="31"/>
  <c r="AV57" i="31"/>
  <c r="AV54" i="31"/>
  <c r="AV51" i="31"/>
  <c r="AV48" i="31"/>
  <c r="AV37" i="31"/>
  <c r="AV102" i="31"/>
  <c r="AV79" i="31"/>
  <c r="AV76" i="31"/>
  <c r="AV61" i="31"/>
  <c r="AV41" i="31"/>
  <c r="AV32" i="31"/>
  <c r="AV28" i="31"/>
  <c r="AV98" i="31"/>
  <c r="AV94" i="31"/>
  <c r="AV75" i="31"/>
  <c r="AV72" i="31"/>
  <c r="AV69" i="31"/>
  <c r="AV60" i="31"/>
  <c r="AV56" i="31"/>
  <c r="AV53" i="31"/>
  <c r="AV47" i="31"/>
  <c r="AV36" i="31"/>
  <c r="AV101" i="31"/>
  <c r="AV90" i="31"/>
  <c r="AV86" i="31"/>
  <c r="AV82" i="31"/>
  <c r="AV63" i="31"/>
  <c r="AV50" i="31"/>
  <c r="AV44" i="31"/>
  <c r="AV40" i="31"/>
  <c r="AV93" i="31"/>
  <c r="AV78" i="31"/>
  <c r="AV71" i="31"/>
  <c r="AV66" i="31"/>
  <c r="AV39" i="31"/>
  <c r="AV35" i="31"/>
  <c r="AV31" i="31"/>
  <c r="AV100" i="31"/>
  <c r="AV89" i="31"/>
  <c r="AV85" i="31"/>
  <c r="AV74" i="31"/>
  <c r="AV68" i="31"/>
  <c r="AV59" i="31"/>
  <c r="AV52" i="31"/>
  <c r="AV49" i="31"/>
  <c r="AV46" i="31"/>
  <c r="AV43" i="31"/>
  <c r="AV30" i="31"/>
  <c r="AV96" i="31"/>
  <c r="AV92" i="31"/>
  <c r="AV81" i="31"/>
  <c r="AV58" i="31"/>
  <c r="AV55" i="31"/>
  <c r="AV34" i="31"/>
  <c r="AV24" i="31"/>
  <c r="AV17" i="31"/>
  <c r="AV13" i="31"/>
  <c r="AV7" i="31"/>
  <c r="AV3" i="31"/>
  <c r="AV23" i="31"/>
  <c r="AV20" i="31"/>
  <c r="AV10" i="31"/>
  <c r="AV27" i="31"/>
  <c r="AV19" i="31"/>
  <c r="AV12" i="31"/>
  <c r="AV6" i="31"/>
  <c r="AV22" i="31"/>
  <c r="AV16" i="31"/>
  <c r="AV26" i="31"/>
  <c r="AV15" i="31"/>
  <c r="AV9" i="31"/>
  <c r="AV5" i="31"/>
  <c r="AV25" i="31"/>
  <c r="AV18" i="31"/>
  <c r="AV14" i="31"/>
  <c r="AV11" i="31"/>
  <c r="AV8" i="31"/>
  <c r="AV21" i="31"/>
  <c r="AV4" i="31"/>
  <c r="BD99" i="31"/>
  <c r="BD95" i="31"/>
  <c r="BD88" i="31"/>
  <c r="BD84" i="31"/>
  <c r="BD77" i="31"/>
  <c r="BD70" i="31"/>
  <c r="BD65" i="31"/>
  <c r="BD62" i="31"/>
  <c r="BD45" i="31"/>
  <c r="BD42" i="31"/>
  <c r="BD38" i="31"/>
  <c r="BD33" i="31"/>
  <c r="BD29" i="31"/>
  <c r="BD91" i="31"/>
  <c r="BD87" i="31"/>
  <c r="BD83" i="31"/>
  <c r="BD80" i="31"/>
  <c r="BD73" i="31"/>
  <c r="BD67" i="31"/>
  <c r="BD64" i="31"/>
  <c r="BD57" i="31"/>
  <c r="BD54" i="31"/>
  <c r="BD51" i="31"/>
  <c r="BD48" i="31"/>
  <c r="BD37" i="31"/>
  <c r="BD102" i="31"/>
  <c r="BD79" i="31"/>
  <c r="BD76" i="31"/>
  <c r="BD61" i="31"/>
  <c r="BD41" i="31"/>
  <c r="BD32" i="31"/>
  <c r="BD28" i="31"/>
  <c r="BD98" i="31"/>
  <c r="BD94" i="31"/>
  <c r="BD75" i="31"/>
  <c r="BD72" i="31"/>
  <c r="BD69" i="31"/>
  <c r="BD60" i="31"/>
  <c r="BD56" i="31"/>
  <c r="BD53" i="31"/>
  <c r="BD47" i="31"/>
  <c r="BD36" i="31"/>
  <c r="BD101" i="31"/>
  <c r="BD90" i="31"/>
  <c r="BD86" i="31"/>
  <c r="BD82" i="31"/>
  <c r="BD63" i="31"/>
  <c r="BD50" i="31"/>
  <c r="BD44" i="31"/>
  <c r="BD40" i="31"/>
  <c r="BD97" i="31"/>
  <c r="BD93" i="31"/>
  <c r="BD78" i="31"/>
  <c r="BD71" i="31"/>
  <c r="BD66" i="31"/>
  <c r="BD39" i="31"/>
  <c r="BD35" i="31"/>
  <c r="BD31" i="31"/>
  <c r="BD27" i="31"/>
  <c r="BD100" i="31"/>
  <c r="BD89" i="31"/>
  <c r="BD85" i="31"/>
  <c r="BD74" i="31"/>
  <c r="BD68" i="31"/>
  <c r="BD59" i="31"/>
  <c r="BD52" i="31"/>
  <c r="BD49" i="31"/>
  <c r="BD46" i="31"/>
  <c r="BD43" i="31"/>
  <c r="BD30" i="31"/>
  <c r="BD96" i="31"/>
  <c r="BD92" i="31"/>
  <c r="BD81" i="31"/>
  <c r="BD58" i="31"/>
  <c r="BD55" i="31"/>
  <c r="BD34" i="31"/>
  <c r="BD24" i="31"/>
  <c r="BD17" i="31"/>
  <c r="BD13" i="31"/>
  <c r="BD7" i="31"/>
  <c r="BD3" i="31"/>
  <c r="BD23" i="31"/>
  <c r="BD20" i="31"/>
  <c r="BD10" i="31"/>
  <c r="BD19" i="31"/>
  <c r="BD12" i="31"/>
  <c r="BD6" i="31"/>
  <c r="BD22" i="31"/>
  <c r="BD16" i="31"/>
  <c r="BD26" i="31"/>
  <c r="BD15" i="31"/>
  <c r="BD9" i="31"/>
  <c r="BD5" i="31"/>
  <c r="BD25" i="31"/>
  <c r="BD18" i="31"/>
  <c r="BD14" i="31"/>
  <c r="BD11" i="31"/>
  <c r="BD8" i="31"/>
  <c r="BD21" i="31"/>
  <c r="BD4" i="31"/>
  <c r="BL99" i="31"/>
  <c r="AJ99" i="31" s="1"/>
  <c r="BL95" i="31"/>
  <c r="AJ95" i="31" s="1"/>
  <c r="BL88" i="31"/>
  <c r="AJ88" i="31" s="1"/>
  <c r="BL84" i="31"/>
  <c r="AJ84" i="31" s="1"/>
  <c r="BL77" i="31"/>
  <c r="AJ77" i="31" s="1"/>
  <c r="BL70" i="31"/>
  <c r="AJ70" i="31" s="1"/>
  <c r="BL65" i="31"/>
  <c r="AJ65" i="31" s="1"/>
  <c r="BL62" i="31"/>
  <c r="AJ62" i="31" s="1"/>
  <c r="BL45" i="31"/>
  <c r="AJ45" i="31" s="1"/>
  <c r="BL42" i="31"/>
  <c r="AJ42" i="31" s="1"/>
  <c r="BL38" i="31"/>
  <c r="AJ38" i="31" s="1"/>
  <c r="BL33" i="31"/>
  <c r="AJ33" i="31" s="1"/>
  <c r="BL29" i="31"/>
  <c r="AJ29" i="31" s="1"/>
  <c r="BL91" i="31"/>
  <c r="AJ91" i="31" s="1"/>
  <c r="BL87" i="31"/>
  <c r="AJ87" i="31" s="1"/>
  <c r="BL83" i="31"/>
  <c r="AJ83" i="31" s="1"/>
  <c r="BL80" i="31"/>
  <c r="AJ80" i="31" s="1"/>
  <c r="BL73" i="31"/>
  <c r="AJ73" i="31" s="1"/>
  <c r="BL67" i="31"/>
  <c r="AJ67" i="31" s="1"/>
  <c r="BL64" i="31"/>
  <c r="AJ64" i="31" s="1"/>
  <c r="BL57" i="31"/>
  <c r="AJ57" i="31" s="1"/>
  <c r="BL54" i="31"/>
  <c r="AJ54" i="31" s="1"/>
  <c r="BL51" i="31"/>
  <c r="AJ51" i="31" s="1"/>
  <c r="BL48" i="31"/>
  <c r="AJ48" i="31" s="1"/>
  <c r="BL37" i="31"/>
  <c r="AJ37" i="31" s="1"/>
  <c r="BL102" i="31"/>
  <c r="AJ102" i="31" s="1"/>
  <c r="BL79" i="31"/>
  <c r="AJ79" i="31" s="1"/>
  <c r="BL76" i="31"/>
  <c r="AJ76" i="31" s="1"/>
  <c r="BL61" i="31"/>
  <c r="AJ61" i="31" s="1"/>
  <c r="BL41" i="31"/>
  <c r="AJ41" i="31" s="1"/>
  <c r="BL32" i="31"/>
  <c r="AJ32" i="31" s="1"/>
  <c r="BL28" i="31"/>
  <c r="AJ28" i="31" s="1"/>
  <c r="BL98" i="31"/>
  <c r="AJ98" i="31" s="1"/>
  <c r="BL94" i="31"/>
  <c r="AJ94" i="31" s="1"/>
  <c r="BL75" i="31"/>
  <c r="AJ75" i="31" s="1"/>
  <c r="BL72" i="31"/>
  <c r="AJ72" i="31" s="1"/>
  <c r="BL69" i="31"/>
  <c r="AJ69" i="31" s="1"/>
  <c r="BL60" i="31"/>
  <c r="AJ60" i="31" s="1"/>
  <c r="BL56" i="31"/>
  <c r="AJ56" i="31" s="1"/>
  <c r="BL53" i="31"/>
  <c r="AJ53" i="31" s="1"/>
  <c r="BL47" i="31"/>
  <c r="AJ47" i="31" s="1"/>
  <c r="BL36" i="31"/>
  <c r="AJ36" i="31" s="1"/>
  <c r="BL101" i="31"/>
  <c r="AJ101" i="31" s="1"/>
  <c r="BL90" i="31"/>
  <c r="AJ90" i="31" s="1"/>
  <c r="BL86" i="31"/>
  <c r="AJ86" i="31" s="1"/>
  <c r="BL82" i="31"/>
  <c r="AJ82" i="31" s="1"/>
  <c r="BL63" i="31"/>
  <c r="AJ63" i="31" s="1"/>
  <c r="BL50" i="31"/>
  <c r="AJ50" i="31" s="1"/>
  <c r="BL44" i="31"/>
  <c r="AJ44" i="31" s="1"/>
  <c r="BL40" i="31"/>
  <c r="AJ40" i="31" s="1"/>
  <c r="BL97" i="31"/>
  <c r="AJ97" i="31" s="1"/>
  <c r="BL93" i="31"/>
  <c r="AJ93" i="31" s="1"/>
  <c r="BL78" i="31"/>
  <c r="AJ78" i="31" s="1"/>
  <c r="BL71" i="31"/>
  <c r="AJ71" i="31" s="1"/>
  <c r="BL66" i="31"/>
  <c r="AJ66" i="31" s="1"/>
  <c r="BL39" i="31"/>
  <c r="AJ39" i="31" s="1"/>
  <c r="BL35" i="31"/>
  <c r="AJ35" i="31" s="1"/>
  <c r="BL31" i="31"/>
  <c r="AJ31" i="31" s="1"/>
  <c r="BL27" i="31"/>
  <c r="AJ27" i="31" s="1"/>
  <c r="BL100" i="31"/>
  <c r="AJ100" i="31" s="1"/>
  <c r="BL89" i="31"/>
  <c r="AJ89" i="31" s="1"/>
  <c r="BL85" i="31"/>
  <c r="AJ85" i="31" s="1"/>
  <c r="BL74" i="31"/>
  <c r="AJ74" i="31" s="1"/>
  <c r="BL68" i="31"/>
  <c r="AJ68" i="31" s="1"/>
  <c r="BL59" i="31"/>
  <c r="AJ59" i="31" s="1"/>
  <c r="BL52" i="31"/>
  <c r="AJ52" i="31" s="1"/>
  <c r="BL49" i="31"/>
  <c r="AJ49" i="31" s="1"/>
  <c r="BL46" i="31"/>
  <c r="AJ46" i="31" s="1"/>
  <c r="BL43" i="31"/>
  <c r="AJ43" i="31" s="1"/>
  <c r="BL30" i="31"/>
  <c r="AJ30" i="31" s="1"/>
  <c r="BL96" i="31"/>
  <c r="AJ96" i="31" s="1"/>
  <c r="BL92" i="31"/>
  <c r="AJ92" i="31" s="1"/>
  <c r="BL81" i="31"/>
  <c r="AJ81" i="31" s="1"/>
  <c r="BL58" i="31"/>
  <c r="AJ58" i="31" s="1"/>
  <c r="BL55" i="31"/>
  <c r="AJ55" i="31" s="1"/>
  <c r="BL34" i="31"/>
  <c r="AJ34" i="31" s="1"/>
  <c r="BL24" i="31"/>
  <c r="AJ24" i="31" s="1"/>
  <c r="BL17" i="31"/>
  <c r="AJ17" i="31" s="1"/>
  <c r="BL13" i="31"/>
  <c r="AJ13" i="31" s="1"/>
  <c r="BL7" i="31"/>
  <c r="AJ7" i="31" s="1"/>
  <c r="BL3" i="31"/>
  <c r="AJ3" i="31" s="1"/>
  <c r="BL23" i="31"/>
  <c r="AJ23" i="31" s="1"/>
  <c r="BL20" i="31"/>
  <c r="AJ20" i="31" s="1"/>
  <c r="BL10" i="31"/>
  <c r="AJ10" i="31" s="1"/>
  <c r="BL19" i="31"/>
  <c r="AJ19" i="31" s="1"/>
  <c r="BL12" i="31"/>
  <c r="AJ12" i="31" s="1"/>
  <c r="BL6" i="31"/>
  <c r="AJ6" i="31" s="1"/>
  <c r="BL22" i="31"/>
  <c r="AJ22" i="31" s="1"/>
  <c r="BL16" i="31"/>
  <c r="AJ16" i="31" s="1"/>
  <c r="BL26" i="31"/>
  <c r="AJ26" i="31" s="1"/>
  <c r="BL15" i="31"/>
  <c r="AJ15" i="31" s="1"/>
  <c r="BL9" i="31"/>
  <c r="AJ9" i="31" s="1"/>
  <c r="BL5" i="31"/>
  <c r="AJ5" i="31" s="1"/>
  <c r="BL25" i="31"/>
  <c r="AJ25" i="31" s="1"/>
  <c r="BL18" i="31"/>
  <c r="AJ18" i="31" s="1"/>
  <c r="BL14" i="31"/>
  <c r="AJ14" i="31" s="1"/>
  <c r="BL11" i="31"/>
  <c r="AJ11" i="31" s="1"/>
  <c r="BL8" i="31"/>
  <c r="AJ8" i="31" s="1"/>
  <c r="BL21" i="31"/>
  <c r="AJ21" i="31" s="1"/>
  <c r="BL4" i="31"/>
  <c r="AJ4" i="31" s="1"/>
  <c r="R85" i="47"/>
  <c r="W109" i="39"/>
  <c r="D105" i="39"/>
  <c r="AN105" i="39"/>
  <c r="F106" i="39"/>
  <c r="AP106" i="39"/>
  <c r="AX106" i="39"/>
  <c r="H108" i="39"/>
  <c r="AR108" i="39"/>
  <c r="AZ108" i="39"/>
  <c r="AL109" i="39"/>
  <c r="AT109" i="39"/>
  <c r="AF110" i="39"/>
  <c r="L110" i="39"/>
  <c r="W84" i="70"/>
  <c r="V4" i="45"/>
  <c r="S99" i="53"/>
  <c r="S99" i="47"/>
  <c r="R66" i="53"/>
  <c r="U89" i="51"/>
  <c r="U46" i="51"/>
  <c r="U4" i="51"/>
  <c r="U94" i="49"/>
  <c r="V71" i="53"/>
  <c r="R20" i="47"/>
  <c r="T64" i="53"/>
  <c r="V8" i="47"/>
  <c r="Y5" i="46"/>
  <c r="AJ5" i="46" s="1"/>
  <c r="Y13" i="46"/>
  <c r="AJ13" i="46" s="1"/>
  <c r="Y21" i="46"/>
  <c r="AJ21" i="46" s="1"/>
  <c r="Y29" i="46"/>
  <c r="AJ29" i="46" s="1"/>
  <c r="Y37" i="46"/>
  <c r="AJ37" i="46" s="1"/>
  <c r="Y45" i="46"/>
  <c r="AJ45" i="46" s="1"/>
  <c r="Y53" i="46"/>
  <c r="AJ53" i="46" s="1"/>
  <c r="Y61" i="46"/>
  <c r="AJ61" i="46" s="1"/>
  <c r="Y69" i="46"/>
  <c r="AJ69" i="46" s="1"/>
  <c r="Y77" i="46"/>
  <c r="AJ77" i="46" s="1"/>
  <c r="Y85" i="46"/>
  <c r="AJ85" i="46" s="1"/>
  <c r="Y94" i="46"/>
  <c r="AJ94" i="46" s="1"/>
  <c r="Y9" i="57"/>
  <c r="Y9" i="52"/>
  <c r="AJ9" i="52" s="1"/>
  <c r="Y17" i="57"/>
  <c r="Y17" i="52"/>
  <c r="AJ17" i="52" s="1"/>
  <c r="Y25" i="57"/>
  <c r="Y25" i="52"/>
  <c r="AJ25" i="52" s="1"/>
  <c r="Y33" i="57"/>
  <c r="Y33" i="52"/>
  <c r="AJ33" i="52" s="1"/>
  <c r="Y41" i="57"/>
  <c r="Y41" i="52"/>
  <c r="AJ41" i="52" s="1"/>
  <c r="Y49" i="57"/>
  <c r="Y49" i="52"/>
  <c r="AJ49" i="52" s="1"/>
  <c r="Y57" i="57"/>
  <c r="Y57" i="52"/>
  <c r="AJ57" i="52" s="1"/>
  <c r="Y65" i="57"/>
  <c r="Y65" i="52"/>
  <c r="AJ65" i="52" s="1"/>
  <c r="Y73" i="57"/>
  <c r="Y73" i="52"/>
  <c r="AJ73" i="52" s="1"/>
  <c r="Y81" i="57"/>
  <c r="Y81" i="52"/>
  <c r="AJ81" i="52" s="1"/>
  <c r="Y90" i="57"/>
  <c r="Y90" i="52"/>
  <c r="AJ90" i="52" s="1"/>
  <c r="Y98" i="57"/>
  <c r="Y98" i="52"/>
  <c r="AJ98" i="52" s="1"/>
  <c r="T8" i="58"/>
  <c r="U9" i="58"/>
  <c r="V10" i="58"/>
  <c r="T16" i="58"/>
  <c r="U17" i="58"/>
  <c r="V18" i="58"/>
  <c r="T24" i="58"/>
  <c r="U25" i="58"/>
  <c r="S31" i="58"/>
  <c r="T32" i="58"/>
  <c r="U33" i="58"/>
  <c r="V34" i="58"/>
  <c r="S39" i="58"/>
  <c r="T40" i="58"/>
  <c r="U41" i="58"/>
  <c r="R46" i="58"/>
  <c r="T48" i="58"/>
  <c r="U49" i="58"/>
  <c r="T56" i="58"/>
  <c r="U57" i="58"/>
  <c r="T64" i="58"/>
  <c r="U65" i="58"/>
  <c r="S71" i="58"/>
  <c r="T72" i="58"/>
  <c r="U73" i="58"/>
  <c r="V74" i="58"/>
  <c r="S79" i="58"/>
  <c r="T80" i="58"/>
  <c r="U81" i="58"/>
  <c r="V82" i="58"/>
  <c r="S87" i="58"/>
  <c r="T88" i="58"/>
  <c r="U89" i="58"/>
  <c r="V90" i="58"/>
  <c r="T96" i="58"/>
  <c r="U97" i="58"/>
  <c r="AA73" i="6"/>
  <c r="AA11" i="6"/>
  <c r="AA92" i="6"/>
  <c r="Z92" i="43"/>
  <c r="AA78" i="6"/>
  <c r="Z78" i="43"/>
  <c r="AA68" i="6"/>
  <c r="Z68" i="43"/>
  <c r="AA54" i="6"/>
  <c r="Z54" i="43"/>
  <c r="AA14" i="6"/>
  <c r="Z14" i="43"/>
  <c r="Y12" i="24"/>
  <c r="Z12" i="4"/>
  <c r="Y68" i="24"/>
  <c r="Z68" i="4"/>
  <c r="Y11" i="24"/>
  <c r="Z11" i="4"/>
  <c r="Y91" i="24"/>
  <c r="Z91" i="4"/>
  <c r="AW99" i="28"/>
  <c r="AW95" i="28"/>
  <c r="AW87" i="28"/>
  <c r="AW74" i="28"/>
  <c r="AW70" i="28"/>
  <c r="AW59" i="28"/>
  <c r="AW83" i="28"/>
  <c r="AW78" i="28"/>
  <c r="AW63" i="28"/>
  <c r="AW42" i="28"/>
  <c r="AW25" i="28"/>
  <c r="AW21" i="28"/>
  <c r="AW94" i="28"/>
  <c r="AW90" i="28"/>
  <c r="AW86" i="28"/>
  <c r="AW77" i="28"/>
  <c r="AW73" i="28"/>
  <c r="AW69" i="28"/>
  <c r="AW66" i="28"/>
  <c r="AW62" i="28"/>
  <c r="AW55" i="28"/>
  <c r="AW102" i="28"/>
  <c r="AW98" i="28"/>
  <c r="AW93" i="28"/>
  <c r="AW82" i="28"/>
  <c r="AW65" i="28"/>
  <c r="AW58" i="28"/>
  <c r="AW54" i="28"/>
  <c r="AW101" i="28"/>
  <c r="AW97" i="28"/>
  <c r="AW89" i="28"/>
  <c r="AW85" i="28"/>
  <c r="AW81" i="28"/>
  <c r="AW72" i="28"/>
  <c r="AW61" i="28"/>
  <c r="AW57" i="28"/>
  <c r="AW92" i="28"/>
  <c r="AW80" i="28"/>
  <c r="AW76" i="28"/>
  <c r="AW68" i="28"/>
  <c r="AW53" i="28"/>
  <c r="AW96" i="28"/>
  <c r="AW75" i="28"/>
  <c r="AW64" i="28"/>
  <c r="AW44" i="28"/>
  <c r="AW43" i="28"/>
  <c r="AW34" i="28"/>
  <c r="AW33" i="28"/>
  <c r="AW26" i="28"/>
  <c r="AW18" i="28"/>
  <c r="AW14" i="28"/>
  <c r="AW3" i="28"/>
  <c r="AW91" i="28"/>
  <c r="AW45" i="28"/>
  <c r="AW35" i="28"/>
  <c r="AW28" i="28"/>
  <c r="AW27" i="28"/>
  <c r="AW10" i="28"/>
  <c r="AW6" i="28"/>
  <c r="AW71" i="28"/>
  <c r="AW60" i="28"/>
  <c r="AW56" i="28"/>
  <c r="AW46" i="28"/>
  <c r="AW36" i="28"/>
  <c r="AW29" i="28"/>
  <c r="AW17" i="28"/>
  <c r="AW48" i="28"/>
  <c r="AW47" i="28"/>
  <c r="AW37" i="28"/>
  <c r="AW30" i="28"/>
  <c r="AW13" i="28"/>
  <c r="AW9" i="28"/>
  <c r="AW88" i="28"/>
  <c r="AW50" i="28"/>
  <c r="AW38" i="28"/>
  <c r="AW22" i="28"/>
  <c r="AW20" i="28"/>
  <c r="AW16" i="28"/>
  <c r="AW5" i="28"/>
  <c r="AW67" i="28"/>
  <c r="AW51" i="28"/>
  <c r="AW49" i="28"/>
  <c r="AW39" i="28"/>
  <c r="AW31" i="28"/>
  <c r="AW23" i="28"/>
  <c r="AW12" i="28"/>
  <c r="AW8" i="28"/>
  <c r="AW100" i="28"/>
  <c r="AW40" i="28"/>
  <c r="AW32" i="28"/>
  <c r="AW24" i="28"/>
  <c r="AW19" i="28"/>
  <c r="AW15" i="28"/>
  <c r="AW4" i="28"/>
  <c r="AW84" i="28"/>
  <c r="AW79" i="28"/>
  <c r="AW52" i="28"/>
  <c r="AW41" i="28"/>
  <c r="AW11" i="28"/>
  <c r="AW7" i="28"/>
  <c r="AS91" i="29"/>
  <c r="AS88" i="29"/>
  <c r="AS78" i="29"/>
  <c r="AS75" i="29"/>
  <c r="AS65" i="29"/>
  <c r="AS57" i="29"/>
  <c r="AS50" i="29"/>
  <c r="AS38" i="29"/>
  <c r="AS34" i="29"/>
  <c r="AS27" i="29"/>
  <c r="AS21" i="29"/>
  <c r="AS11" i="29"/>
  <c r="AS8" i="29"/>
  <c r="AS81" i="29"/>
  <c r="AS53" i="29"/>
  <c r="AS46" i="29"/>
  <c r="AS43" i="29"/>
  <c r="AS37" i="29"/>
  <c r="AS23" i="29"/>
  <c r="AS14" i="29"/>
  <c r="AS3" i="29"/>
  <c r="AS102" i="29"/>
  <c r="AS98" i="29"/>
  <c r="AS94" i="29"/>
  <c r="AS84" i="29"/>
  <c r="AS74" i="29"/>
  <c r="AS68" i="29"/>
  <c r="AS61" i="29"/>
  <c r="AS56" i="29"/>
  <c r="AS49" i="29"/>
  <c r="AS33" i="29"/>
  <c r="AS29" i="29"/>
  <c r="AS20" i="29"/>
  <c r="AS17" i="29"/>
  <c r="AS13" i="29"/>
  <c r="AS7" i="29"/>
  <c r="AS90" i="29"/>
  <c r="AS71" i="29"/>
  <c r="AS64" i="29"/>
  <c r="AS42" i="29"/>
  <c r="AS40" i="29"/>
  <c r="AS32" i="29"/>
  <c r="AS26" i="29"/>
  <c r="AS19" i="29"/>
  <c r="AS10" i="29"/>
  <c r="AS6" i="29"/>
  <c r="AS101" i="29"/>
  <c r="AS93" i="29"/>
  <c r="AS87" i="29"/>
  <c r="AS83" i="29"/>
  <c r="AS80" i="29"/>
  <c r="AS77" i="29"/>
  <c r="AS73" i="29"/>
  <c r="AS67" i="29"/>
  <c r="AS63" i="29"/>
  <c r="AS60" i="29"/>
  <c r="AS55" i="29"/>
  <c r="AS52" i="29"/>
  <c r="AS48" i="29"/>
  <c r="AS45" i="29"/>
  <c r="AS39" i="29"/>
  <c r="AS36" i="29"/>
  <c r="AS25" i="29"/>
  <c r="AS89" i="29"/>
  <c r="AS86" i="29"/>
  <c r="AS70" i="29"/>
  <c r="AS59" i="29"/>
  <c r="AS54" i="29"/>
  <c r="AS35" i="29"/>
  <c r="AS31" i="29"/>
  <c r="AS28" i="29"/>
  <c r="AS22" i="29"/>
  <c r="AS18" i="29"/>
  <c r="AS16" i="29"/>
  <c r="AS12" i="29"/>
  <c r="AS5" i="29"/>
  <c r="AS100" i="29"/>
  <c r="AS96" i="29"/>
  <c r="AS92" i="29"/>
  <c r="AS85" i="29"/>
  <c r="AS79" i="29"/>
  <c r="AS76" i="29"/>
  <c r="AS69" i="29"/>
  <c r="AS66" i="29"/>
  <c r="AS62" i="29"/>
  <c r="AS58" i="29"/>
  <c r="AS51" i="29"/>
  <c r="AS47" i="29"/>
  <c r="AS41" i="29"/>
  <c r="AS9" i="29"/>
  <c r="AS99" i="29"/>
  <c r="AS95" i="29"/>
  <c r="AS82" i="29"/>
  <c r="AS72" i="29"/>
  <c r="AS44" i="29"/>
  <c r="AS30" i="29"/>
  <c r="AS24" i="29"/>
  <c r="AS15" i="29"/>
  <c r="AS4" i="29"/>
  <c r="BI91" i="29"/>
  <c r="BI88" i="29"/>
  <c r="BI78" i="29"/>
  <c r="BI75" i="29"/>
  <c r="BI65" i="29"/>
  <c r="BI57" i="29"/>
  <c r="BI50" i="29"/>
  <c r="BI38" i="29"/>
  <c r="BI34" i="29"/>
  <c r="BI27" i="29"/>
  <c r="BI21" i="29"/>
  <c r="BI11" i="29"/>
  <c r="BI8" i="29"/>
  <c r="BI81" i="29"/>
  <c r="BI53" i="29"/>
  <c r="BI46" i="29"/>
  <c r="BI43" i="29"/>
  <c r="BI37" i="29"/>
  <c r="BI23" i="29"/>
  <c r="BI14" i="29"/>
  <c r="BI3" i="29"/>
  <c r="BI102" i="29"/>
  <c r="BI98" i="29"/>
  <c r="BI94" i="29"/>
  <c r="BI84" i="29"/>
  <c r="BI74" i="29"/>
  <c r="BI68" i="29"/>
  <c r="BI61" i="29"/>
  <c r="BI56" i="29"/>
  <c r="BI49" i="29"/>
  <c r="BI33" i="29"/>
  <c r="BI29" i="29"/>
  <c r="BI20" i="29"/>
  <c r="BI17" i="29"/>
  <c r="BI13" i="29"/>
  <c r="BI7" i="29"/>
  <c r="BI90" i="29"/>
  <c r="BI71" i="29"/>
  <c r="BI64" i="29"/>
  <c r="BI42" i="29"/>
  <c r="BI40" i="29"/>
  <c r="BI32" i="29"/>
  <c r="BI26" i="29"/>
  <c r="BI19" i="29"/>
  <c r="BI10" i="29"/>
  <c r="BI6" i="29"/>
  <c r="BI101" i="29"/>
  <c r="BI97" i="29"/>
  <c r="BI93" i="29"/>
  <c r="BI87" i="29"/>
  <c r="BI83" i="29"/>
  <c r="BI80" i="29"/>
  <c r="BI77" i="29"/>
  <c r="BI73" i="29"/>
  <c r="BI67" i="29"/>
  <c r="BI63" i="29"/>
  <c r="BI60" i="29"/>
  <c r="BI55" i="29"/>
  <c r="BI52" i="29"/>
  <c r="BI48" i="29"/>
  <c r="BI45" i="29"/>
  <c r="BI39" i="29"/>
  <c r="BI36" i="29"/>
  <c r="BI25" i="29"/>
  <c r="BI89" i="29"/>
  <c r="BI86" i="29"/>
  <c r="BI70" i="29"/>
  <c r="BI59" i="29"/>
  <c r="BI54" i="29"/>
  <c r="BI35" i="29"/>
  <c r="BI31" i="29"/>
  <c r="BI28" i="29"/>
  <c r="BI22" i="29"/>
  <c r="BI18" i="29"/>
  <c r="BI16" i="29"/>
  <c r="BI12" i="29"/>
  <c r="BI5" i="29"/>
  <c r="BI100" i="29"/>
  <c r="BI96" i="29"/>
  <c r="BI92" i="29"/>
  <c r="BI85" i="29"/>
  <c r="BI79" i="29"/>
  <c r="BI76" i="29"/>
  <c r="BI69" i="29"/>
  <c r="BI66" i="29"/>
  <c r="BI62" i="29"/>
  <c r="BI58" i="29"/>
  <c r="BI51" i="29"/>
  <c r="BI47" i="29"/>
  <c r="BI41" i="29"/>
  <c r="BI9" i="29"/>
  <c r="BI99" i="29"/>
  <c r="BI95" i="29"/>
  <c r="BI82" i="29"/>
  <c r="BI72" i="29"/>
  <c r="BI44" i="29"/>
  <c r="BI30" i="29"/>
  <c r="BI24" i="29"/>
  <c r="BI15" i="29"/>
  <c r="BI4" i="29"/>
  <c r="AW91" i="31"/>
  <c r="AW87" i="31"/>
  <c r="AW83" i="31"/>
  <c r="AW80" i="31"/>
  <c r="AW73" i="31"/>
  <c r="AW67" i="31"/>
  <c r="AW64" i="31"/>
  <c r="AW57" i="31"/>
  <c r="AW54" i="31"/>
  <c r="AW51" i="31"/>
  <c r="AW48" i="31"/>
  <c r="AW37" i="31"/>
  <c r="AW102" i="31"/>
  <c r="AW79" i="31"/>
  <c r="AW76" i="31"/>
  <c r="AW61" i="31"/>
  <c r="AW41" i="31"/>
  <c r="AW32" i="31"/>
  <c r="AW28" i="31"/>
  <c r="AW98" i="31"/>
  <c r="AW94" i="31"/>
  <c r="AW75" i="31"/>
  <c r="AW72" i="31"/>
  <c r="AW69" i="31"/>
  <c r="AW60" i="31"/>
  <c r="AW56" i="31"/>
  <c r="AW53" i="31"/>
  <c r="AW47" i="31"/>
  <c r="AW36" i="31"/>
  <c r="AW101" i="31"/>
  <c r="AW90" i="31"/>
  <c r="AW86" i="31"/>
  <c r="AW82" i="31"/>
  <c r="AW63" i="31"/>
  <c r="AW50" i="31"/>
  <c r="AW44" i="31"/>
  <c r="AW40" i="31"/>
  <c r="AW97" i="31"/>
  <c r="AW93" i="31"/>
  <c r="AW78" i="31"/>
  <c r="AW71" i="31"/>
  <c r="AW66" i="31"/>
  <c r="AW39" i="31"/>
  <c r="AW35" i="31"/>
  <c r="AW31" i="31"/>
  <c r="AW100" i="31"/>
  <c r="AW89" i="31"/>
  <c r="AW85" i="31"/>
  <c r="AW74" i="31"/>
  <c r="AW68" i="31"/>
  <c r="AW59" i="31"/>
  <c r="AW52" i="31"/>
  <c r="AW49" i="31"/>
  <c r="AW46" i="31"/>
  <c r="AW43" i="31"/>
  <c r="AW30" i="31"/>
  <c r="AW96" i="31"/>
  <c r="AW92" i="31"/>
  <c r="AW81" i="31"/>
  <c r="AW58" i="31"/>
  <c r="AW55" i="31"/>
  <c r="AW34" i="31"/>
  <c r="AW99" i="31"/>
  <c r="AW95" i="31"/>
  <c r="AW88" i="31"/>
  <c r="AW84" i="31"/>
  <c r="AW77" i="31"/>
  <c r="AW70" i="31"/>
  <c r="AW65" i="31"/>
  <c r="AW62" i="31"/>
  <c r="AW45" i="31"/>
  <c r="AW42" i="31"/>
  <c r="AW38" i="31"/>
  <c r="AW33" i="31"/>
  <c r="AW29" i="31"/>
  <c r="AW23" i="31"/>
  <c r="AW20" i="31"/>
  <c r="AW10" i="31"/>
  <c r="AW27" i="31"/>
  <c r="AW19" i="31"/>
  <c r="AW12" i="31"/>
  <c r="AW6" i="31"/>
  <c r="AW22" i="31"/>
  <c r="AW16" i="31"/>
  <c r="AW26" i="31"/>
  <c r="AW15" i="31"/>
  <c r="AW9" i="31"/>
  <c r="AW5" i="31"/>
  <c r="AW25" i="31"/>
  <c r="AW18" i="31"/>
  <c r="AW14" i="31"/>
  <c r="AW11" i="31"/>
  <c r="AW8" i="31"/>
  <c r="AW21" i="31"/>
  <c r="AW4" i="31"/>
  <c r="AW24" i="31"/>
  <c r="AW17" i="31"/>
  <c r="AW13" i="31"/>
  <c r="AW7" i="31"/>
  <c r="AW3" i="31"/>
  <c r="E105" i="19"/>
  <c r="O106" i="19"/>
  <c r="AM109" i="19"/>
  <c r="S109" i="19"/>
  <c r="E110" i="19"/>
  <c r="BY110" i="19"/>
  <c r="W36" i="70"/>
  <c r="Y23" i="50"/>
  <c r="Z23" i="30"/>
  <c r="Y10" i="46"/>
  <c r="AJ10" i="46" s="1"/>
  <c r="Y18" i="46"/>
  <c r="AJ18" i="46" s="1"/>
  <c r="Y26" i="46"/>
  <c r="AJ26" i="46" s="1"/>
  <c r="Y34" i="46"/>
  <c r="AJ34" i="46" s="1"/>
  <c r="Y42" i="46"/>
  <c r="AJ42" i="46" s="1"/>
  <c r="Y50" i="46"/>
  <c r="AJ50" i="46" s="1"/>
  <c r="Y58" i="46"/>
  <c r="AJ58" i="46" s="1"/>
  <c r="Y66" i="46"/>
  <c r="AJ66" i="46" s="1"/>
  <c r="Y74" i="46"/>
  <c r="AJ74" i="46" s="1"/>
  <c r="Y82" i="46"/>
  <c r="AJ82" i="46" s="1"/>
  <c r="Y91" i="46"/>
  <c r="AJ91" i="46" s="1"/>
  <c r="Y100" i="46"/>
  <c r="AJ100" i="46" s="1"/>
  <c r="Y9" i="47"/>
  <c r="F102" i="57"/>
  <c r="Y8" i="57"/>
  <c r="Y8" i="52"/>
  <c r="AJ8" i="52" s="1"/>
  <c r="Y16" i="57"/>
  <c r="Y16" i="52"/>
  <c r="AJ16" i="52" s="1"/>
  <c r="Y24" i="57"/>
  <c r="Y24" i="52"/>
  <c r="AJ24" i="52" s="1"/>
  <c r="Y32" i="57"/>
  <c r="Y32" i="52"/>
  <c r="AJ32" i="52" s="1"/>
  <c r="Y40" i="57"/>
  <c r="Y40" i="52"/>
  <c r="AJ40" i="52" s="1"/>
  <c r="Y48" i="57"/>
  <c r="Y48" i="52"/>
  <c r="AJ48" i="52" s="1"/>
  <c r="Y56" i="57"/>
  <c r="Y56" i="52"/>
  <c r="AJ56" i="52" s="1"/>
  <c r="Y64" i="57"/>
  <c r="Y64" i="52"/>
  <c r="AJ64" i="52" s="1"/>
  <c r="Y72" i="57"/>
  <c r="Y72" i="52"/>
  <c r="AJ72" i="52" s="1"/>
  <c r="Y80" i="57"/>
  <c r="Y80" i="52"/>
  <c r="AJ80" i="52" s="1"/>
  <c r="Y89" i="57"/>
  <c r="Y89" i="52"/>
  <c r="AJ89" i="52" s="1"/>
  <c r="Y97" i="57"/>
  <c r="Y97" i="52"/>
  <c r="AJ97" i="52" s="1"/>
  <c r="N102" i="57"/>
  <c r="V102" i="57"/>
  <c r="T7" i="58"/>
  <c r="U8" i="58"/>
  <c r="T15" i="58"/>
  <c r="U16" i="58"/>
  <c r="T23" i="58"/>
  <c r="U24" i="58"/>
  <c r="T31" i="58"/>
  <c r="U32" i="58"/>
  <c r="T39" i="58"/>
  <c r="U40" i="58"/>
  <c r="S46" i="58"/>
  <c r="T47" i="58"/>
  <c r="U48" i="58"/>
  <c r="T55" i="58"/>
  <c r="U56" i="58"/>
  <c r="V57" i="58"/>
  <c r="S62" i="58"/>
  <c r="T63" i="58"/>
  <c r="U64" i="58"/>
  <c r="T71" i="58"/>
  <c r="U72" i="58"/>
  <c r="T79" i="58"/>
  <c r="U80" i="58"/>
  <c r="T87" i="58"/>
  <c r="U88" i="58"/>
  <c r="T95" i="58"/>
  <c r="U96" i="58"/>
  <c r="U16" i="50"/>
  <c r="AA99" i="6"/>
  <c r="Z99" i="43"/>
  <c r="AA28" i="6"/>
  <c r="Z28" i="43"/>
  <c r="AA63" i="6"/>
  <c r="Z63" i="43"/>
  <c r="AA87" i="6"/>
  <c r="Z87" i="43"/>
  <c r="AA95" i="6"/>
  <c r="Z95" i="43"/>
  <c r="Y100" i="24"/>
  <c r="Z100" i="4"/>
  <c r="Y96" i="24"/>
  <c r="Z96" i="4"/>
  <c r="Y88" i="24"/>
  <c r="Z88" i="4"/>
  <c r="BE99" i="28"/>
  <c r="BE95" i="28"/>
  <c r="BE87" i="28"/>
  <c r="BE74" i="28"/>
  <c r="BE70" i="28"/>
  <c r="BE59" i="28"/>
  <c r="BE83" i="28"/>
  <c r="BE78" i="28"/>
  <c r="BE63" i="28"/>
  <c r="BE42" i="28"/>
  <c r="BE25" i="28"/>
  <c r="BE21" i="28"/>
  <c r="BE94" i="28"/>
  <c r="BE90" i="28"/>
  <c r="BE86" i="28"/>
  <c r="BE77" i="28"/>
  <c r="BE73" i="28"/>
  <c r="BE69" i="28"/>
  <c r="BE66" i="28"/>
  <c r="BE62" i="28"/>
  <c r="BE55" i="28"/>
  <c r="BE102" i="28"/>
  <c r="BE98" i="28"/>
  <c r="BE93" i="28"/>
  <c r="BE82" i="28"/>
  <c r="BE65" i="28"/>
  <c r="BE58" i="28"/>
  <c r="BE54" i="28"/>
  <c r="BE101" i="28"/>
  <c r="BE97" i="28"/>
  <c r="BE89" i="28"/>
  <c r="BE85" i="28"/>
  <c r="BE81" i="28"/>
  <c r="BE72" i="28"/>
  <c r="BE61" i="28"/>
  <c r="BE57" i="28"/>
  <c r="BE92" i="28"/>
  <c r="BE80" i="28"/>
  <c r="BE76" i="28"/>
  <c r="BE68" i="28"/>
  <c r="BE53" i="28"/>
  <c r="BE71" i="28"/>
  <c r="BE60" i="28"/>
  <c r="BE52" i="28"/>
  <c r="BE41" i="28"/>
  <c r="BE18" i="28"/>
  <c r="BE14" i="28"/>
  <c r="BE3" i="28"/>
  <c r="BE44" i="28"/>
  <c r="BE43" i="28"/>
  <c r="BE34" i="28"/>
  <c r="BE33" i="28"/>
  <c r="BE26" i="28"/>
  <c r="BE10" i="28"/>
  <c r="BE6" i="28"/>
  <c r="BE88" i="28"/>
  <c r="BE45" i="28"/>
  <c r="BE35" i="28"/>
  <c r="BE28" i="28"/>
  <c r="BE27" i="28"/>
  <c r="BE17" i="28"/>
  <c r="BE67" i="28"/>
  <c r="BE46" i="28"/>
  <c r="BE36" i="28"/>
  <c r="BE29" i="28"/>
  <c r="BE13" i="28"/>
  <c r="BE9" i="28"/>
  <c r="BE100" i="28"/>
  <c r="BE48" i="28"/>
  <c r="BE47" i="28"/>
  <c r="BE37" i="28"/>
  <c r="BE30" i="28"/>
  <c r="BE20" i="28"/>
  <c r="BE16" i="28"/>
  <c r="BE5" i="28"/>
  <c r="BE84" i="28"/>
  <c r="BE79" i="28"/>
  <c r="BE50" i="28"/>
  <c r="BE38" i="28"/>
  <c r="BE22" i="28"/>
  <c r="BE12" i="28"/>
  <c r="BE8" i="28"/>
  <c r="BE96" i="28"/>
  <c r="BE75" i="28"/>
  <c r="BE64" i="28"/>
  <c r="BE51" i="28"/>
  <c r="BE49" i="28"/>
  <c r="BE39" i="28"/>
  <c r="BE31" i="28"/>
  <c r="BE23" i="28"/>
  <c r="BE19" i="28"/>
  <c r="BE15" i="28"/>
  <c r="BE4" i="28"/>
  <c r="BE91" i="28"/>
  <c r="BE56" i="28"/>
  <c r="BE40" i="28"/>
  <c r="BE32" i="28"/>
  <c r="BE24" i="28"/>
  <c r="BE11" i="28"/>
  <c r="BE7" i="28"/>
  <c r="BA91" i="29"/>
  <c r="BA88" i="29"/>
  <c r="BA78" i="29"/>
  <c r="BA75" i="29"/>
  <c r="BA65" i="29"/>
  <c r="BA57" i="29"/>
  <c r="BA50" i="29"/>
  <c r="BA38" i="29"/>
  <c r="BA34" i="29"/>
  <c r="BA27" i="29"/>
  <c r="BA21" i="29"/>
  <c r="BA11" i="29"/>
  <c r="BA8" i="29"/>
  <c r="BA81" i="29"/>
  <c r="BA53" i="29"/>
  <c r="BA46" i="29"/>
  <c r="BA43" i="29"/>
  <c r="BA37" i="29"/>
  <c r="BA23" i="29"/>
  <c r="BA14" i="29"/>
  <c r="BA3" i="29"/>
  <c r="BA102" i="29"/>
  <c r="BA98" i="29"/>
  <c r="BA94" i="29"/>
  <c r="BA84" i="29"/>
  <c r="BA74" i="29"/>
  <c r="BA68" i="29"/>
  <c r="BA61" i="29"/>
  <c r="BA56" i="29"/>
  <c r="BA49" i="29"/>
  <c r="BA33" i="29"/>
  <c r="BA29" i="29"/>
  <c r="BA20" i="29"/>
  <c r="BA17" i="29"/>
  <c r="BA13" i="29"/>
  <c r="BA7" i="29"/>
  <c r="BA90" i="29"/>
  <c r="BA71" i="29"/>
  <c r="BA64" i="29"/>
  <c r="BA42" i="29"/>
  <c r="BA40" i="29"/>
  <c r="BA32" i="29"/>
  <c r="BA26" i="29"/>
  <c r="BA19" i="29"/>
  <c r="BA10" i="29"/>
  <c r="BA6" i="29"/>
  <c r="BA101" i="29"/>
  <c r="BA97" i="29"/>
  <c r="BA93" i="29"/>
  <c r="BA87" i="29"/>
  <c r="BA83" i="29"/>
  <c r="BA80" i="29"/>
  <c r="BA77" i="29"/>
  <c r="BA73" i="29"/>
  <c r="BA67" i="29"/>
  <c r="BA63" i="29"/>
  <c r="BA60" i="29"/>
  <c r="BA55" i="29"/>
  <c r="BA52" i="29"/>
  <c r="BA48" i="29"/>
  <c r="BA45" i="29"/>
  <c r="BA39" i="29"/>
  <c r="BA36" i="29"/>
  <c r="BA25" i="29"/>
  <c r="BA89" i="29"/>
  <c r="BA86" i="29"/>
  <c r="BA70" i="29"/>
  <c r="BA59" i="29"/>
  <c r="BA54" i="29"/>
  <c r="BA35" i="29"/>
  <c r="BA31" i="29"/>
  <c r="BA28" i="29"/>
  <c r="BA22" i="29"/>
  <c r="BA18" i="29"/>
  <c r="BA16" i="29"/>
  <c r="BA12" i="29"/>
  <c r="BA5" i="29"/>
  <c r="BA100" i="29"/>
  <c r="BA96" i="29"/>
  <c r="BA92" i="29"/>
  <c r="BA85" i="29"/>
  <c r="BA79" i="29"/>
  <c r="BA76" i="29"/>
  <c r="BA69" i="29"/>
  <c r="BA66" i="29"/>
  <c r="BA62" i="29"/>
  <c r="BA58" i="29"/>
  <c r="BA51" i="29"/>
  <c r="BA47" i="29"/>
  <c r="BA41" i="29"/>
  <c r="BA9" i="29"/>
  <c r="BA99" i="29"/>
  <c r="BA95" i="29"/>
  <c r="BA82" i="29"/>
  <c r="BA72" i="29"/>
  <c r="BA44" i="29"/>
  <c r="BA30" i="29"/>
  <c r="BA24" i="29"/>
  <c r="BA15" i="29"/>
  <c r="BA4" i="29"/>
  <c r="BE91" i="31"/>
  <c r="BE87" i="31"/>
  <c r="BE83" i="31"/>
  <c r="BE80" i="31"/>
  <c r="BE73" i="31"/>
  <c r="BE67" i="31"/>
  <c r="BE64" i="31"/>
  <c r="BE57" i="31"/>
  <c r="BE54" i="31"/>
  <c r="BE51" i="31"/>
  <c r="BE48" i="31"/>
  <c r="BE37" i="31"/>
  <c r="BE102" i="31"/>
  <c r="BE79" i="31"/>
  <c r="BE76" i="31"/>
  <c r="BE61" i="31"/>
  <c r="BE41" i="31"/>
  <c r="BE32" i="31"/>
  <c r="BE28" i="31"/>
  <c r="BE98" i="31"/>
  <c r="BE94" i="31"/>
  <c r="BE75" i="31"/>
  <c r="BE72" i="31"/>
  <c r="BE69" i="31"/>
  <c r="BE60" i="31"/>
  <c r="BE56" i="31"/>
  <c r="BE53" i="31"/>
  <c r="BE47" i="31"/>
  <c r="BE36" i="31"/>
  <c r="BE101" i="31"/>
  <c r="BE90" i="31"/>
  <c r="BE86" i="31"/>
  <c r="BE82" i="31"/>
  <c r="BE63" i="31"/>
  <c r="BE50" i="31"/>
  <c r="BE44" i="31"/>
  <c r="BE40" i="31"/>
  <c r="BE97" i="31"/>
  <c r="BE93" i="31"/>
  <c r="BE78" i="31"/>
  <c r="BE71" i="31"/>
  <c r="BE66" i="31"/>
  <c r="BE39" i="31"/>
  <c r="BE35" i="31"/>
  <c r="BE31" i="31"/>
  <c r="BE100" i="31"/>
  <c r="BE89" i="31"/>
  <c r="BE85" i="31"/>
  <c r="BE74" i="31"/>
  <c r="BE68" i="31"/>
  <c r="BE59" i="31"/>
  <c r="BE52" i="31"/>
  <c r="BE49" i="31"/>
  <c r="BE46" i="31"/>
  <c r="BE43" i="31"/>
  <c r="BE30" i="31"/>
  <c r="BE96" i="31"/>
  <c r="BE92" i="31"/>
  <c r="BE81" i="31"/>
  <c r="BE58" i="31"/>
  <c r="BE55" i="31"/>
  <c r="BE34" i="31"/>
  <c r="BE99" i="31"/>
  <c r="BE95" i="31"/>
  <c r="BE88" i="31"/>
  <c r="BE84" i="31"/>
  <c r="BE77" i="31"/>
  <c r="BE70" i="31"/>
  <c r="BE65" i="31"/>
  <c r="BE62" i="31"/>
  <c r="BE45" i="31"/>
  <c r="BE42" i="31"/>
  <c r="BE38" i="31"/>
  <c r="BE33" i="31"/>
  <c r="BE29" i="31"/>
  <c r="BE23" i="31"/>
  <c r="BE20" i="31"/>
  <c r="BE10" i="31"/>
  <c r="BE19" i="31"/>
  <c r="BE12" i="31"/>
  <c r="BE6" i="31"/>
  <c r="BE27" i="31"/>
  <c r="BE22" i="31"/>
  <c r="BE16" i="31"/>
  <c r="BE26" i="31"/>
  <c r="BE15" i="31"/>
  <c r="BE9" i="31"/>
  <c r="BE5" i="31"/>
  <c r="BE25" i="31"/>
  <c r="BE18" i="31"/>
  <c r="BE14" i="31"/>
  <c r="BE11" i="31"/>
  <c r="BE8" i="31"/>
  <c r="BE21" i="31"/>
  <c r="BE4" i="31"/>
  <c r="BE24" i="31"/>
  <c r="BE17" i="31"/>
  <c r="BE13" i="31"/>
  <c r="BE7" i="31"/>
  <c r="BE3" i="31"/>
  <c r="C109" i="19"/>
  <c r="R69" i="45"/>
  <c r="R87" i="58"/>
  <c r="K111" i="19"/>
  <c r="AK110" i="19"/>
  <c r="AQ109" i="19"/>
  <c r="AX83" i="28"/>
  <c r="AX78" i="28"/>
  <c r="AX63" i="28"/>
  <c r="AX94" i="28"/>
  <c r="AX90" i="28"/>
  <c r="AX86" i="28"/>
  <c r="AX77" i="28"/>
  <c r="AX73" i="28"/>
  <c r="AX69" i="28"/>
  <c r="AX66" i="28"/>
  <c r="AX62" i="28"/>
  <c r="AX55" i="28"/>
  <c r="AX51" i="28"/>
  <c r="AX48" i="28"/>
  <c r="AX45" i="28"/>
  <c r="AX39" i="28"/>
  <c r="AX32" i="28"/>
  <c r="AX28" i="28"/>
  <c r="AX102" i="28"/>
  <c r="AX98" i="28"/>
  <c r="AX93" i="28"/>
  <c r="AX82" i="28"/>
  <c r="AX65" i="28"/>
  <c r="AX58" i="28"/>
  <c r="AX54" i="28"/>
  <c r="AX101" i="28"/>
  <c r="AX97" i="28"/>
  <c r="AX89" i="28"/>
  <c r="AX85" i="28"/>
  <c r="AX81" i="28"/>
  <c r="AX72" i="28"/>
  <c r="AX61" i="28"/>
  <c r="AX57" i="28"/>
  <c r="AX92" i="28"/>
  <c r="AX80" i="28"/>
  <c r="AX76" i="28"/>
  <c r="AX68" i="28"/>
  <c r="AX53" i="28"/>
  <c r="AX100" i="28"/>
  <c r="AX96" i="28"/>
  <c r="AX88" i="28"/>
  <c r="AX75" i="28"/>
  <c r="AX71" i="28"/>
  <c r="AX64" i="28"/>
  <c r="AX60" i="28"/>
  <c r="AX91" i="28"/>
  <c r="AX35" i="28"/>
  <c r="AX27" i="28"/>
  <c r="AX10" i="28"/>
  <c r="AX6" i="28"/>
  <c r="AX70" i="28"/>
  <c r="AX59" i="28"/>
  <c r="AX56" i="28"/>
  <c r="AX46" i="28"/>
  <c r="AX36" i="28"/>
  <c r="AX29" i="28"/>
  <c r="AX21" i="28"/>
  <c r="AX17" i="28"/>
  <c r="AX47" i="28"/>
  <c r="AX37" i="28"/>
  <c r="AX30" i="28"/>
  <c r="AX13" i="28"/>
  <c r="AX9" i="28"/>
  <c r="AX87" i="28"/>
  <c r="AX50" i="28"/>
  <c r="AX38" i="28"/>
  <c r="AX22" i="28"/>
  <c r="AX20" i="28"/>
  <c r="AX16" i="28"/>
  <c r="AX5" i="28"/>
  <c r="AX67" i="28"/>
  <c r="AX49" i="28"/>
  <c r="AX31" i="28"/>
  <c r="AX23" i="28"/>
  <c r="AX12" i="28"/>
  <c r="AX8" i="28"/>
  <c r="AX99" i="28"/>
  <c r="AX40" i="28"/>
  <c r="AX24" i="28"/>
  <c r="AX19" i="28"/>
  <c r="AX15" i="28"/>
  <c r="AX4" i="28"/>
  <c r="AX84" i="28"/>
  <c r="AX79" i="28"/>
  <c r="AX52" i="28"/>
  <c r="AX42" i="28"/>
  <c r="AX41" i="28"/>
  <c r="AX25" i="28"/>
  <c r="AX11" i="28"/>
  <c r="AX7" i="28"/>
  <c r="AX95" i="28"/>
  <c r="AX74" i="28"/>
  <c r="AX44" i="28"/>
  <c r="AX43" i="28"/>
  <c r="AX34" i="28"/>
  <c r="AX33" i="28"/>
  <c r="AX26" i="28"/>
  <c r="AX18" i="28"/>
  <c r="AX14" i="28"/>
  <c r="AX3" i="28"/>
  <c r="BF83" i="28"/>
  <c r="BF78" i="28"/>
  <c r="BF63" i="28"/>
  <c r="BF94" i="28"/>
  <c r="BF90" i="28"/>
  <c r="BF86" i="28"/>
  <c r="BF77" i="28"/>
  <c r="BF73" i="28"/>
  <c r="BF69" i="28"/>
  <c r="BF66" i="28"/>
  <c r="BF62" i="28"/>
  <c r="BF55" i="28"/>
  <c r="BF51" i="28"/>
  <c r="BF48" i="28"/>
  <c r="BF45" i="28"/>
  <c r="BF39" i="28"/>
  <c r="BF32" i="28"/>
  <c r="BF28" i="28"/>
  <c r="BF102" i="28"/>
  <c r="BF98" i="28"/>
  <c r="BF93" i="28"/>
  <c r="BF82" i="28"/>
  <c r="BF65" i="28"/>
  <c r="BF58" i="28"/>
  <c r="BF54" i="28"/>
  <c r="BF101" i="28"/>
  <c r="BF97" i="28"/>
  <c r="BF89" i="28"/>
  <c r="BF85" i="28"/>
  <c r="BF81" i="28"/>
  <c r="BF72" i="28"/>
  <c r="BF61" i="28"/>
  <c r="BF57" i="28"/>
  <c r="BF92" i="28"/>
  <c r="BF80" i="28"/>
  <c r="BF76" i="28"/>
  <c r="BF68" i="28"/>
  <c r="BF53" i="28"/>
  <c r="BF100" i="28"/>
  <c r="BF96" i="28"/>
  <c r="BF88" i="28"/>
  <c r="BF75" i="28"/>
  <c r="BF71" i="28"/>
  <c r="BF64" i="28"/>
  <c r="BF60" i="28"/>
  <c r="BF44" i="28"/>
  <c r="BF43" i="28"/>
  <c r="BF34" i="28"/>
  <c r="BF33" i="28"/>
  <c r="BF26" i="28"/>
  <c r="BF10" i="28"/>
  <c r="BF6" i="28"/>
  <c r="BF87" i="28"/>
  <c r="BF35" i="28"/>
  <c r="BF27" i="28"/>
  <c r="BF17" i="28"/>
  <c r="BF67" i="28"/>
  <c r="BF46" i="28"/>
  <c r="BF36" i="28"/>
  <c r="BF29" i="28"/>
  <c r="BF21" i="28"/>
  <c r="BF13" i="28"/>
  <c r="BF9" i="28"/>
  <c r="BF99" i="28"/>
  <c r="BF47" i="28"/>
  <c r="BF37" i="28"/>
  <c r="BF30" i="28"/>
  <c r="BF20" i="28"/>
  <c r="BF16" i="28"/>
  <c r="BF5" i="28"/>
  <c r="BF84" i="28"/>
  <c r="BF79" i="28"/>
  <c r="BF50" i="28"/>
  <c r="BF38" i="28"/>
  <c r="BF22" i="28"/>
  <c r="BF12" i="28"/>
  <c r="BF8" i="28"/>
  <c r="BF95" i="28"/>
  <c r="BF74" i="28"/>
  <c r="BF49" i="28"/>
  <c r="BF31" i="28"/>
  <c r="BF23" i="28"/>
  <c r="BF19" i="28"/>
  <c r="BF15" i="28"/>
  <c r="BF4" i="28"/>
  <c r="BF91" i="28"/>
  <c r="BF56" i="28"/>
  <c r="BF40" i="28"/>
  <c r="BF24" i="28"/>
  <c r="BF11" i="28"/>
  <c r="BF7" i="28"/>
  <c r="BF70" i="28"/>
  <c r="BF59" i="28"/>
  <c r="BF52" i="28"/>
  <c r="BF42" i="28"/>
  <c r="BF41" i="28"/>
  <c r="BF25" i="28"/>
  <c r="BF18" i="28"/>
  <c r="BF14" i="28"/>
  <c r="BF3" i="28"/>
  <c r="AT81" i="29"/>
  <c r="AT53" i="29"/>
  <c r="AT46" i="29"/>
  <c r="AT43" i="29"/>
  <c r="AT37" i="29"/>
  <c r="AT23" i="29"/>
  <c r="AT14" i="29"/>
  <c r="AT3" i="29"/>
  <c r="AT102" i="29"/>
  <c r="AT98" i="29"/>
  <c r="AT94" i="29"/>
  <c r="AT84" i="29"/>
  <c r="AT74" i="29"/>
  <c r="AT68" i="29"/>
  <c r="AT61" i="29"/>
  <c r="AT56" i="29"/>
  <c r="AT49" i="29"/>
  <c r="AT33" i="29"/>
  <c r="AT29" i="29"/>
  <c r="AT20" i="29"/>
  <c r="AT17" i="29"/>
  <c r="AT13" i="29"/>
  <c r="AT7" i="29"/>
  <c r="AT90" i="29"/>
  <c r="AT71" i="29"/>
  <c r="AT64" i="29"/>
  <c r="AT42" i="29"/>
  <c r="AT40" i="29"/>
  <c r="AT32" i="29"/>
  <c r="AT26" i="29"/>
  <c r="AT19" i="29"/>
  <c r="AT10" i="29"/>
  <c r="AT6" i="29"/>
  <c r="AT101" i="29"/>
  <c r="AT93" i="29"/>
  <c r="AT87" i="29"/>
  <c r="AT83" i="29"/>
  <c r="AT80" i="29"/>
  <c r="AT77" i="29"/>
  <c r="AT73" i="29"/>
  <c r="AT67" i="29"/>
  <c r="AT63" i="29"/>
  <c r="AT60" i="29"/>
  <c r="AT55" i="29"/>
  <c r="AT52" i="29"/>
  <c r="AT48" i="29"/>
  <c r="AT45" i="29"/>
  <c r="AT39" i="29"/>
  <c r="AT36" i="29"/>
  <c r="AT25" i="29"/>
  <c r="AT89" i="29"/>
  <c r="AT86" i="29"/>
  <c r="AT70" i="29"/>
  <c r="AT59" i="29"/>
  <c r="AT54" i="29"/>
  <c r="AT35" i="29"/>
  <c r="AT31" i="29"/>
  <c r="AT28" i="29"/>
  <c r="AT22" i="29"/>
  <c r="AT18" i="29"/>
  <c r="AT16" i="29"/>
  <c r="AT12" i="29"/>
  <c r="AT5" i="29"/>
  <c r="AT100" i="29"/>
  <c r="AT96" i="29"/>
  <c r="AT92" i="29"/>
  <c r="AT85" i="29"/>
  <c r="AT79" i="29"/>
  <c r="AT76" i="29"/>
  <c r="AT69" i="29"/>
  <c r="AT66" i="29"/>
  <c r="AT62" i="29"/>
  <c r="AT58" i="29"/>
  <c r="AT51" i="29"/>
  <c r="AT47" i="29"/>
  <c r="AT41" i="29"/>
  <c r="AT9" i="29"/>
  <c r="AT99" i="29"/>
  <c r="AT95" i="29"/>
  <c r="AT82" i="29"/>
  <c r="AT72" i="29"/>
  <c r="AT44" i="29"/>
  <c r="AT30" i="29"/>
  <c r="AT24" i="29"/>
  <c r="AT15" i="29"/>
  <c r="AT4" i="29"/>
  <c r="AT91" i="29"/>
  <c r="AT88" i="29"/>
  <c r="AT78" i="29"/>
  <c r="AT75" i="29"/>
  <c r="AT65" i="29"/>
  <c r="AT57" i="29"/>
  <c r="AT50" i="29"/>
  <c r="AT38" i="29"/>
  <c r="AT34" i="29"/>
  <c r="AT27" i="29"/>
  <c r="AT21" i="29"/>
  <c r="AT11" i="29"/>
  <c r="AT8" i="29"/>
  <c r="BB81" i="29"/>
  <c r="BB53" i="29"/>
  <c r="BB46" i="29"/>
  <c r="BB43" i="29"/>
  <c r="BB37" i="29"/>
  <c r="BB23" i="29"/>
  <c r="BB14" i="29"/>
  <c r="BB3" i="29"/>
  <c r="BB102" i="29"/>
  <c r="BB98" i="29"/>
  <c r="BB94" i="29"/>
  <c r="BB84" i="29"/>
  <c r="BB74" i="29"/>
  <c r="BB68" i="29"/>
  <c r="BB61" i="29"/>
  <c r="BB56" i="29"/>
  <c r="BB49" i="29"/>
  <c r="BB33" i="29"/>
  <c r="BB29" i="29"/>
  <c r="BB20" i="29"/>
  <c r="BB17" i="29"/>
  <c r="BB13" i="29"/>
  <c r="BB7" i="29"/>
  <c r="BB90" i="29"/>
  <c r="BB71" i="29"/>
  <c r="BB64" i="29"/>
  <c r="BB42" i="29"/>
  <c r="BB40" i="29"/>
  <c r="BB32" i="29"/>
  <c r="BB26" i="29"/>
  <c r="BB19" i="29"/>
  <c r="BB10" i="29"/>
  <c r="BB6" i="29"/>
  <c r="BB101" i="29"/>
  <c r="BB97" i="29"/>
  <c r="BB93" i="29"/>
  <c r="BB87" i="29"/>
  <c r="BB83" i="29"/>
  <c r="BB80" i="29"/>
  <c r="BB77" i="29"/>
  <c r="BB73" i="29"/>
  <c r="BB67" i="29"/>
  <c r="BB63" i="29"/>
  <c r="BB60" i="29"/>
  <c r="BB55" i="29"/>
  <c r="BB52" i="29"/>
  <c r="BB48" i="29"/>
  <c r="BB45" i="29"/>
  <c r="BB39" i="29"/>
  <c r="BB36" i="29"/>
  <c r="BB25" i="29"/>
  <c r="BB89" i="29"/>
  <c r="BB86" i="29"/>
  <c r="BB70" i="29"/>
  <c r="BB59" i="29"/>
  <c r="BB54" i="29"/>
  <c r="BB35" i="29"/>
  <c r="BB31" i="29"/>
  <c r="BB28" i="29"/>
  <c r="BB22" i="29"/>
  <c r="BB18" i="29"/>
  <c r="BB16" i="29"/>
  <c r="BB12" i="29"/>
  <c r="BB5" i="29"/>
  <c r="BB100" i="29"/>
  <c r="BB96" i="29"/>
  <c r="BB92" i="29"/>
  <c r="BB85" i="29"/>
  <c r="BB79" i="29"/>
  <c r="BB76" i="29"/>
  <c r="BB69" i="29"/>
  <c r="BB66" i="29"/>
  <c r="BB62" i="29"/>
  <c r="BB58" i="29"/>
  <c r="BB51" i="29"/>
  <c r="BB47" i="29"/>
  <c r="BB41" i="29"/>
  <c r="BB9" i="29"/>
  <c r="BB99" i="29"/>
  <c r="BB95" i="29"/>
  <c r="BB82" i="29"/>
  <c r="BB72" i="29"/>
  <c r="BB44" i="29"/>
  <c r="BB30" i="29"/>
  <c r="BB24" i="29"/>
  <c r="BB15" i="29"/>
  <c r="BB4" i="29"/>
  <c r="BB91" i="29"/>
  <c r="BB88" i="29"/>
  <c r="BB78" i="29"/>
  <c r="BB75" i="29"/>
  <c r="BB65" i="29"/>
  <c r="BB57" i="29"/>
  <c r="BB50" i="29"/>
  <c r="BB38" i="29"/>
  <c r="BB34" i="29"/>
  <c r="BB27" i="29"/>
  <c r="BB21" i="29"/>
  <c r="BB11" i="29"/>
  <c r="BB8" i="29"/>
  <c r="BJ81" i="29"/>
  <c r="BJ53" i="29"/>
  <c r="BJ46" i="29"/>
  <c r="BJ43" i="29"/>
  <c r="BJ37" i="29"/>
  <c r="BJ23" i="29"/>
  <c r="BJ14" i="29"/>
  <c r="BJ3" i="29"/>
  <c r="BJ102" i="29"/>
  <c r="BJ98" i="29"/>
  <c r="BJ94" i="29"/>
  <c r="BJ84" i="29"/>
  <c r="BJ74" i="29"/>
  <c r="BJ68" i="29"/>
  <c r="BJ61" i="29"/>
  <c r="BJ56" i="29"/>
  <c r="BJ49" i="29"/>
  <c r="BJ33" i="29"/>
  <c r="BJ29" i="29"/>
  <c r="BJ20" i="29"/>
  <c r="BJ17" i="29"/>
  <c r="BJ13" i="29"/>
  <c r="BJ7" i="29"/>
  <c r="BJ90" i="29"/>
  <c r="BJ71" i="29"/>
  <c r="BJ64" i="29"/>
  <c r="BJ42" i="29"/>
  <c r="BJ40" i="29"/>
  <c r="BJ32" i="29"/>
  <c r="BJ26" i="29"/>
  <c r="BJ19" i="29"/>
  <c r="BJ10" i="29"/>
  <c r="BJ6" i="29"/>
  <c r="BJ101" i="29"/>
  <c r="BJ97" i="29"/>
  <c r="BJ93" i="29"/>
  <c r="BJ87" i="29"/>
  <c r="BJ83" i="29"/>
  <c r="BJ80" i="29"/>
  <c r="BJ77" i="29"/>
  <c r="BJ73" i="29"/>
  <c r="BJ67" i="29"/>
  <c r="BJ63" i="29"/>
  <c r="BJ60" i="29"/>
  <c r="BJ55" i="29"/>
  <c r="BJ52" i="29"/>
  <c r="BJ48" i="29"/>
  <c r="BJ45" i="29"/>
  <c r="BJ39" i="29"/>
  <c r="BJ36" i="29"/>
  <c r="BJ25" i="29"/>
  <c r="BJ89" i="29"/>
  <c r="BJ86" i="29"/>
  <c r="BJ70" i="29"/>
  <c r="BJ59" i="29"/>
  <c r="BJ54" i="29"/>
  <c r="BJ35" i="29"/>
  <c r="BJ31" i="29"/>
  <c r="BJ28" i="29"/>
  <c r="BJ22" i="29"/>
  <c r="BJ18" i="29"/>
  <c r="BJ16" i="29"/>
  <c r="BJ12" i="29"/>
  <c r="BJ5" i="29"/>
  <c r="BJ100" i="29"/>
  <c r="BJ96" i="29"/>
  <c r="BJ92" i="29"/>
  <c r="BJ85" i="29"/>
  <c r="BJ79" i="29"/>
  <c r="BJ76" i="29"/>
  <c r="BJ69" i="29"/>
  <c r="BJ66" i="29"/>
  <c r="BJ62" i="29"/>
  <c r="BJ58" i="29"/>
  <c r="BJ51" i="29"/>
  <c r="BJ47" i="29"/>
  <c r="BJ41" i="29"/>
  <c r="BJ9" i="29"/>
  <c r="BJ99" i="29"/>
  <c r="BJ95" i="29"/>
  <c r="BJ82" i="29"/>
  <c r="BJ72" i="29"/>
  <c r="BJ44" i="29"/>
  <c r="BJ30" i="29"/>
  <c r="BJ24" i="29"/>
  <c r="BJ15" i="29"/>
  <c r="BJ4" i="29"/>
  <c r="BJ91" i="29"/>
  <c r="BJ88" i="29"/>
  <c r="BJ78" i="29"/>
  <c r="BJ75" i="29"/>
  <c r="BJ65" i="29"/>
  <c r="BJ57" i="29"/>
  <c r="BJ50" i="29"/>
  <c r="BJ38" i="29"/>
  <c r="BJ34" i="29"/>
  <c r="BJ27" i="29"/>
  <c r="BJ21" i="29"/>
  <c r="BJ11" i="29"/>
  <c r="BJ8" i="29"/>
  <c r="AX102" i="31"/>
  <c r="AX79" i="31"/>
  <c r="AX76" i="31"/>
  <c r="AX61" i="31"/>
  <c r="AX41" i="31"/>
  <c r="AX32" i="31"/>
  <c r="AX28" i="31"/>
  <c r="AX98" i="31"/>
  <c r="AX94" i="31"/>
  <c r="AX75" i="31"/>
  <c r="AX72" i="31"/>
  <c r="AX69" i="31"/>
  <c r="AX60" i="31"/>
  <c r="AX56" i="31"/>
  <c r="AX53" i="31"/>
  <c r="AX47" i="31"/>
  <c r="AX36" i="31"/>
  <c r="AX101" i="31"/>
  <c r="AX90" i="31"/>
  <c r="AX86" i="31"/>
  <c r="AX82" i="31"/>
  <c r="AX63" i="31"/>
  <c r="AX50" i="31"/>
  <c r="AX44" i="31"/>
  <c r="AX40" i="31"/>
  <c r="AX97" i="31"/>
  <c r="AX93" i="31"/>
  <c r="AX78" i="31"/>
  <c r="AX71" i="31"/>
  <c r="AX66" i="31"/>
  <c r="AX39" i="31"/>
  <c r="AX35" i="31"/>
  <c r="AX31" i="31"/>
  <c r="AX100" i="31"/>
  <c r="AX89" i="31"/>
  <c r="AX85" i="31"/>
  <c r="AX74" i="31"/>
  <c r="AX68" i="31"/>
  <c r="AX59" i="31"/>
  <c r="AX52" i="31"/>
  <c r="AX49" i="31"/>
  <c r="AX46" i="31"/>
  <c r="AX43" i="31"/>
  <c r="AX30" i="31"/>
  <c r="AX96" i="31"/>
  <c r="AX92" i="31"/>
  <c r="AX81" i="31"/>
  <c r="AX58" i="31"/>
  <c r="AX55" i="31"/>
  <c r="AX34" i="31"/>
  <c r="AX99" i="31"/>
  <c r="AX95" i="31"/>
  <c r="AX88" i="31"/>
  <c r="AX84" i="31"/>
  <c r="AX77" i="31"/>
  <c r="AX70" i="31"/>
  <c r="AX65" i="31"/>
  <c r="AX62" i="31"/>
  <c r="AX45" i="31"/>
  <c r="AX42" i="31"/>
  <c r="AX38" i="31"/>
  <c r="AX33" i="31"/>
  <c r="AX29" i="31"/>
  <c r="AX91" i="31"/>
  <c r="AX87" i="31"/>
  <c r="AX83" i="31"/>
  <c r="AX80" i="31"/>
  <c r="AX73" i="31"/>
  <c r="AX67" i="31"/>
  <c r="AX64" i="31"/>
  <c r="AX57" i="31"/>
  <c r="AX54" i="31"/>
  <c r="AX51" i="31"/>
  <c r="AX48" i="31"/>
  <c r="AX37" i="31"/>
  <c r="AX27" i="31"/>
  <c r="AX19" i="31"/>
  <c r="AX12" i="31"/>
  <c r="AX6" i="31"/>
  <c r="AX22" i="31"/>
  <c r="AX16" i="31"/>
  <c r="AX26" i="31"/>
  <c r="AX15" i="31"/>
  <c r="AX9" i="31"/>
  <c r="AX5" i="31"/>
  <c r="AX25" i="31"/>
  <c r="AX18" i="31"/>
  <c r="AX14" i="31"/>
  <c r="AX11" i="31"/>
  <c r="AX8" i="31"/>
  <c r="AX21" i="31"/>
  <c r="AX4" i="31"/>
  <c r="AX24" i="31"/>
  <c r="AX17" i="31"/>
  <c r="AX13" i="31"/>
  <c r="AX7" i="31"/>
  <c r="AX3" i="31"/>
  <c r="AX23" i="31"/>
  <c r="AX20" i="31"/>
  <c r="AX10" i="31"/>
  <c r="BF102" i="31"/>
  <c r="BF79" i="31"/>
  <c r="BF76" i="31"/>
  <c r="BF61" i="31"/>
  <c r="BF41" i="31"/>
  <c r="BF32" i="31"/>
  <c r="BF28" i="31"/>
  <c r="BF98" i="31"/>
  <c r="BF94" i="31"/>
  <c r="BF75" i="31"/>
  <c r="BF72" i="31"/>
  <c r="BF69" i="31"/>
  <c r="BF60" i="31"/>
  <c r="BF56" i="31"/>
  <c r="BF53" i="31"/>
  <c r="BF47" i="31"/>
  <c r="BF36" i="31"/>
  <c r="BF101" i="31"/>
  <c r="BF90" i="31"/>
  <c r="BF86" i="31"/>
  <c r="BF82" i="31"/>
  <c r="BF63" i="31"/>
  <c r="BF50" i="31"/>
  <c r="BF44" i="31"/>
  <c r="BF40" i="31"/>
  <c r="BF97" i="31"/>
  <c r="BF93" i="31"/>
  <c r="BF78" i="31"/>
  <c r="BF71" i="31"/>
  <c r="BF66" i="31"/>
  <c r="BF39" i="31"/>
  <c r="BF35" i="31"/>
  <c r="BF31" i="31"/>
  <c r="BF100" i="31"/>
  <c r="BF89" i="31"/>
  <c r="BF85" i="31"/>
  <c r="BF74" i="31"/>
  <c r="BF68" i="31"/>
  <c r="BF59" i="31"/>
  <c r="BF52" i="31"/>
  <c r="BF49" i="31"/>
  <c r="BF46" i="31"/>
  <c r="BF43" i="31"/>
  <c r="BF30" i="31"/>
  <c r="BF96" i="31"/>
  <c r="BF92" i="31"/>
  <c r="BF81" i="31"/>
  <c r="BF58" i="31"/>
  <c r="BF55" i="31"/>
  <c r="BF34" i="31"/>
  <c r="BF99" i="31"/>
  <c r="BF95" i="31"/>
  <c r="BF88" i="31"/>
  <c r="BF84" i="31"/>
  <c r="BF77" i="31"/>
  <c r="BF70" i="31"/>
  <c r="BF65" i="31"/>
  <c r="BF62" i="31"/>
  <c r="BF45" i="31"/>
  <c r="BF42" i="31"/>
  <c r="BF38" i="31"/>
  <c r="BF33" i="31"/>
  <c r="BF29" i="31"/>
  <c r="BF91" i="31"/>
  <c r="BF87" i="31"/>
  <c r="BF83" i="31"/>
  <c r="BF80" i="31"/>
  <c r="BF73" i="31"/>
  <c r="BF67" i="31"/>
  <c r="BF64" i="31"/>
  <c r="BF57" i="31"/>
  <c r="BF54" i="31"/>
  <c r="BF51" i="31"/>
  <c r="BF48" i="31"/>
  <c r="BF37" i="31"/>
  <c r="BF19" i="31"/>
  <c r="BF12" i="31"/>
  <c r="BF6" i="31"/>
  <c r="BF27" i="31"/>
  <c r="BF22" i="31"/>
  <c r="BF16" i="31"/>
  <c r="BF26" i="31"/>
  <c r="BF15" i="31"/>
  <c r="BF9" i="31"/>
  <c r="BF5" i="31"/>
  <c r="BF25" i="31"/>
  <c r="BF18" i="31"/>
  <c r="BF14" i="31"/>
  <c r="BF11" i="31"/>
  <c r="BF8" i="31"/>
  <c r="BF21" i="31"/>
  <c r="BF4" i="31"/>
  <c r="BF24" i="31"/>
  <c r="BF17" i="31"/>
  <c r="BF13" i="31"/>
  <c r="BF7" i="31"/>
  <c r="BF3" i="31"/>
  <c r="BF23" i="31"/>
  <c r="BF20" i="31"/>
  <c r="BF10" i="31"/>
  <c r="Q41" i="53"/>
  <c r="S111" i="39"/>
  <c r="AO108" i="39"/>
  <c r="AH105" i="39"/>
  <c r="AP105" i="39"/>
  <c r="V105" i="39"/>
  <c r="H106" i="39"/>
  <c r="AR106" i="39"/>
  <c r="X106" i="39"/>
  <c r="AL108" i="39"/>
  <c r="AT108" i="39"/>
  <c r="D109" i="39"/>
  <c r="L109" i="39"/>
  <c r="R48" i="53"/>
  <c r="U64" i="51"/>
  <c r="S64" i="54"/>
  <c r="U9" i="54"/>
  <c r="U5" i="54"/>
  <c r="U68" i="53"/>
  <c r="U21" i="53"/>
  <c r="U9" i="53"/>
  <c r="U8" i="61"/>
  <c r="U12" i="53"/>
  <c r="Y7" i="46"/>
  <c r="AJ7" i="46" s="1"/>
  <c r="Y15" i="46"/>
  <c r="AJ15" i="46" s="1"/>
  <c r="Y23" i="46"/>
  <c r="AJ23" i="46" s="1"/>
  <c r="Y31" i="46"/>
  <c r="AJ31" i="46" s="1"/>
  <c r="Y39" i="46"/>
  <c r="AJ39" i="46" s="1"/>
  <c r="Y47" i="46"/>
  <c r="AJ47" i="46" s="1"/>
  <c r="Y55" i="46"/>
  <c r="AJ55" i="46" s="1"/>
  <c r="Y63" i="46"/>
  <c r="AJ63" i="46" s="1"/>
  <c r="Y71" i="46"/>
  <c r="AJ71" i="46" s="1"/>
  <c r="Y79" i="46"/>
  <c r="AJ79" i="46" s="1"/>
  <c r="Y88" i="46"/>
  <c r="AJ88" i="46" s="1"/>
  <c r="Y96" i="46"/>
  <c r="AJ96" i="46" s="1"/>
  <c r="Y97" i="46"/>
  <c r="AJ97" i="46" s="1"/>
  <c r="Y86" i="47"/>
  <c r="G102" i="57"/>
  <c r="Y7" i="57"/>
  <c r="Y7" i="52"/>
  <c r="AJ7" i="52" s="1"/>
  <c r="Y15" i="57"/>
  <c r="Y15" i="52"/>
  <c r="AJ15" i="52" s="1"/>
  <c r="Y23" i="57"/>
  <c r="Y23" i="52"/>
  <c r="AJ23" i="52" s="1"/>
  <c r="Y31" i="57"/>
  <c r="Y31" i="52"/>
  <c r="AJ31" i="52" s="1"/>
  <c r="Y39" i="57"/>
  <c r="Y39" i="52"/>
  <c r="AJ39" i="52" s="1"/>
  <c r="Y47" i="57"/>
  <c r="Y47" i="52"/>
  <c r="AJ47" i="52" s="1"/>
  <c r="Y55" i="57"/>
  <c r="Y55" i="52"/>
  <c r="AJ55" i="52" s="1"/>
  <c r="Y63" i="57"/>
  <c r="Y63" i="52"/>
  <c r="AJ63" i="52" s="1"/>
  <c r="Y71" i="57"/>
  <c r="Y71" i="52"/>
  <c r="AJ71" i="52" s="1"/>
  <c r="Y79" i="57"/>
  <c r="Y79" i="52"/>
  <c r="AJ79" i="52" s="1"/>
  <c r="Y88" i="57"/>
  <c r="Y88" i="52"/>
  <c r="AJ88" i="52" s="1"/>
  <c r="Y96" i="57"/>
  <c r="Y96" i="52"/>
  <c r="AJ96" i="52" s="1"/>
  <c r="T6" i="58"/>
  <c r="U7" i="58"/>
  <c r="T14" i="58"/>
  <c r="U15" i="58"/>
  <c r="T22" i="58"/>
  <c r="U23" i="58"/>
  <c r="T30" i="58"/>
  <c r="U31" i="58"/>
  <c r="S37" i="58"/>
  <c r="T38" i="58"/>
  <c r="U39" i="58"/>
  <c r="T46" i="58"/>
  <c r="U47" i="58"/>
  <c r="S53" i="58"/>
  <c r="T54" i="58"/>
  <c r="U55" i="58"/>
  <c r="S61" i="58"/>
  <c r="T62" i="58"/>
  <c r="U63" i="58"/>
  <c r="S69" i="58"/>
  <c r="T70" i="58"/>
  <c r="U71" i="58"/>
  <c r="R76" i="58"/>
  <c r="T78" i="58"/>
  <c r="U79" i="58"/>
  <c r="U87" i="58"/>
  <c r="S93" i="58"/>
  <c r="T94" i="58"/>
  <c r="U95" i="58"/>
  <c r="AA89" i="6"/>
  <c r="Z89" i="43"/>
  <c r="AA61" i="6"/>
  <c r="Z61" i="43"/>
  <c r="AA53" i="6"/>
  <c r="Z53" i="43"/>
  <c r="AA45" i="6"/>
  <c r="Z45" i="43"/>
  <c r="AA37" i="6"/>
  <c r="Z37" i="43"/>
  <c r="AA29" i="6"/>
  <c r="Z29" i="43"/>
  <c r="AA9" i="6"/>
  <c r="Z9" i="43"/>
  <c r="AA102" i="6"/>
  <c r="Z102" i="43"/>
  <c r="AA76" i="6"/>
  <c r="Z76" i="43"/>
  <c r="AA62" i="6"/>
  <c r="Z62" i="43"/>
  <c r="AA52" i="6"/>
  <c r="Z52" i="43"/>
  <c r="AA38" i="6"/>
  <c r="Z38" i="43"/>
  <c r="AQ94" i="28"/>
  <c r="AQ90" i="28"/>
  <c r="AQ86" i="28"/>
  <c r="AQ77" i="28"/>
  <c r="AQ73" i="28"/>
  <c r="AQ69" i="28"/>
  <c r="AQ66" i="28"/>
  <c r="AQ62" i="28"/>
  <c r="AQ102" i="28"/>
  <c r="AQ98" i="28"/>
  <c r="AQ93" i="28"/>
  <c r="AQ82" i="28"/>
  <c r="AQ65" i="28"/>
  <c r="AQ58" i="28"/>
  <c r="AQ54" i="28"/>
  <c r="AQ35" i="28"/>
  <c r="AQ101" i="28"/>
  <c r="AQ89" i="28"/>
  <c r="AQ85" i="28"/>
  <c r="AQ81" i="28"/>
  <c r="AQ72" i="28"/>
  <c r="AQ61" i="28"/>
  <c r="AQ57" i="28"/>
  <c r="AQ92" i="28"/>
  <c r="AQ80" i="28"/>
  <c r="AQ76" i="28"/>
  <c r="AQ68" i="28"/>
  <c r="AQ53" i="28"/>
  <c r="AQ100" i="28"/>
  <c r="AQ96" i="28"/>
  <c r="AQ88" i="28"/>
  <c r="AQ75" i="28"/>
  <c r="AQ71" i="28"/>
  <c r="AQ64" i="28"/>
  <c r="AQ60" i="28"/>
  <c r="AQ91" i="28"/>
  <c r="AQ84" i="28"/>
  <c r="AQ79" i="28"/>
  <c r="AQ67" i="28"/>
  <c r="AQ56" i="28"/>
  <c r="AQ95" i="28"/>
  <c r="AQ74" i="28"/>
  <c r="AQ47" i="28"/>
  <c r="AQ37" i="28"/>
  <c r="AQ30" i="28"/>
  <c r="AQ17" i="28"/>
  <c r="AQ63" i="28"/>
  <c r="AQ50" i="28"/>
  <c r="AQ48" i="28"/>
  <c r="AQ38" i="28"/>
  <c r="AQ22" i="28"/>
  <c r="AQ13" i="28"/>
  <c r="AQ9" i="28"/>
  <c r="AQ70" i="28"/>
  <c r="AQ59" i="28"/>
  <c r="AQ49" i="28"/>
  <c r="AQ31" i="28"/>
  <c r="AQ23" i="28"/>
  <c r="AQ20" i="28"/>
  <c r="AQ16" i="28"/>
  <c r="AQ5" i="28"/>
  <c r="AQ51" i="28"/>
  <c r="AQ40" i="28"/>
  <c r="AQ39" i="28"/>
  <c r="AQ24" i="28"/>
  <c r="AQ12" i="28"/>
  <c r="AQ8" i="28"/>
  <c r="AQ87" i="28"/>
  <c r="AQ52" i="28"/>
  <c r="AQ42" i="28"/>
  <c r="AQ41" i="28"/>
  <c r="AQ32" i="28"/>
  <c r="AQ25" i="28"/>
  <c r="AQ19" i="28"/>
  <c r="AQ15" i="28"/>
  <c r="AQ4" i="28"/>
  <c r="AQ44" i="28"/>
  <c r="AQ43" i="28"/>
  <c r="AQ34" i="28"/>
  <c r="AQ33" i="28"/>
  <c r="AQ26" i="28"/>
  <c r="AQ11" i="28"/>
  <c r="AQ7" i="28"/>
  <c r="AQ99" i="28"/>
  <c r="AQ27" i="28"/>
  <c r="AQ18" i="28"/>
  <c r="AQ14" i="28"/>
  <c r="AQ3" i="28"/>
  <c r="AQ83" i="28"/>
  <c r="AQ78" i="28"/>
  <c r="AQ55" i="28"/>
  <c r="AQ46" i="28"/>
  <c r="AQ45" i="28"/>
  <c r="AQ36" i="28"/>
  <c r="AQ29" i="28"/>
  <c r="AQ28" i="28"/>
  <c r="AQ21" i="28"/>
  <c r="AQ10" i="28"/>
  <c r="AQ6" i="28"/>
  <c r="BC102" i="29"/>
  <c r="BC98" i="29"/>
  <c r="BC94" i="29"/>
  <c r="BC84" i="29"/>
  <c r="BC74" i="29"/>
  <c r="BC68" i="29"/>
  <c r="BC61" i="29"/>
  <c r="BC56" i="29"/>
  <c r="BC49" i="29"/>
  <c r="BC33" i="29"/>
  <c r="BC29" i="29"/>
  <c r="BC20" i="29"/>
  <c r="BC17" i="29"/>
  <c r="BC13" i="29"/>
  <c r="BC7" i="29"/>
  <c r="BC90" i="29"/>
  <c r="BC71" i="29"/>
  <c r="BC64" i="29"/>
  <c r="BC42" i="29"/>
  <c r="BC40" i="29"/>
  <c r="BC32" i="29"/>
  <c r="BC26" i="29"/>
  <c r="BC19" i="29"/>
  <c r="BC10" i="29"/>
  <c r="BC6" i="29"/>
  <c r="BC101" i="29"/>
  <c r="BC97" i="29"/>
  <c r="BC93" i="29"/>
  <c r="BC87" i="29"/>
  <c r="BC83" i="29"/>
  <c r="BC80" i="29"/>
  <c r="BC77" i="29"/>
  <c r="BC73" i="29"/>
  <c r="BC67" i="29"/>
  <c r="BC63" i="29"/>
  <c r="BC60" i="29"/>
  <c r="BC55" i="29"/>
  <c r="BC52" i="29"/>
  <c r="BC48" i="29"/>
  <c r="BC45" i="29"/>
  <c r="BC39" i="29"/>
  <c r="BC36" i="29"/>
  <c r="BC25" i="29"/>
  <c r="BC89" i="29"/>
  <c r="BC86" i="29"/>
  <c r="BC70" i="29"/>
  <c r="BC59" i="29"/>
  <c r="BC54" i="29"/>
  <c r="BC35" i="29"/>
  <c r="BC31" i="29"/>
  <c r="BC28" i="29"/>
  <c r="BC22" i="29"/>
  <c r="BC18" i="29"/>
  <c r="BC16" i="29"/>
  <c r="BC12" i="29"/>
  <c r="BC5" i="29"/>
  <c r="BC100" i="29"/>
  <c r="BC96" i="29"/>
  <c r="BC92" i="29"/>
  <c r="BC85" i="29"/>
  <c r="BC79" i="29"/>
  <c r="BC76" i="29"/>
  <c r="BC69" i="29"/>
  <c r="BC66" i="29"/>
  <c r="BC62" i="29"/>
  <c r="BC58" i="29"/>
  <c r="BC51" i="29"/>
  <c r="BC47" i="29"/>
  <c r="BC41" i="29"/>
  <c r="BC9" i="29"/>
  <c r="BC99" i="29"/>
  <c r="BC95" i="29"/>
  <c r="BC82" i="29"/>
  <c r="BC72" i="29"/>
  <c r="BC44" i="29"/>
  <c r="BC30" i="29"/>
  <c r="BC24" i="29"/>
  <c r="BC15" i="29"/>
  <c r="BC4" i="29"/>
  <c r="BC91" i="29"/>
  <c r="BC88" i="29"/>
  <c r="BC78" i="29"/>
  <c r="BC75" i="29"/>
  <c r="BC65" i="29"/>
  <c r="BC57" i="29"/>
  <c r="BC50" i="29"/>
  <c r="BC38" i="29"/>
  <c r="BC34" i="29"/>
  <c r="BC27" i="29"/>
  <c r="BC21" i="29"/>
  <c r="BC11" i="29"/>
  <c r="BC8" i="29"/>
  <c r="BC81" i="29"/>
  <c r="BC53" i="29"/>
  <c r="BC46" i="29"/>
  <c r="BC43" i="29"/>
  <c r="BC37" i="29"/>
  <c r="BC23" i="29"/>
  <c r="BC14" i="29"/>
  <c r="BC3" i="29"/>
  <c r="AQ98" i="31"/>
  <c r="AQ94" i="31"/>
  <c r="AQ75" i="31"/>
  <c r="AQ72" i="31"/>
  <c r="AQ69" i="31"/>
  <c r="AQ60" i="31"/>
  <c r="AQ56" i="31"/>
  <c r="AQ53" i="31"/>
  <c r="AQ47" i="31"/>
  <c r="AQ36" i="31"/>
  <c r="AQ101" i="31"/>
  <c r="AQ90" i="31"/>
  <c r="AQ86" i="31"/>
  <c r="AQ82" i="31"/>
  <c r="AQ63" i="31"/>
  <c r="AQ50" i="31"/>
  <c r="AQ44" i="31"/>
  <c r="AQ40" i="31"/>
  <c r="AQ93" i="31"/>
  <c r="AQ78" i="31"/>
  <c r="AQ71" i="31"/>
  <c r="AQ66" i="31"/>
  <c r="AQ39" i="31"/>
  <c r="AQ35" i="31"/>
  <c r="AQ31" i="31"/>
  <c r="AQ100" i="31"/>
  <c r="AQ89" i="31"/>
  <c r="AQ85" i="31"/>
  <c r="AQ74" i="31"/>
  <c r="AQ68" i="31"/>
  <c r="AQ59" i="31"/>
  <c r="AQ52" i="31"/>
  <c r="AQ49" i="31"/>
  <c r="AQ46" i="31"/>
  <c r="AQ43" i="31"/>
  <c r="AQ30" i="31"/>
  <c r="AQ96" i="31"/>
  <c r="AQ92" i="31"/>
  <c r="AQ81" i="31"/>
  <c r="AQ58" i="31"/>
  <c r="AQ55" i="31"/>
  <c r="AQ34" i="31"/>
  <c r="AQ99" i="31"/>
  <c r="AQ95" i="31"/>
  <c r="AQ88" i="31"/>
  <c r="AQ84" i="31"/>
  <c r="AQ77" i="31"/>
  <c r="AQ70" i="31"/>
  <c r="AQ65" i="31"/>
  <c r="AQ62" i="31"/>
  <c r="AQ45" i="31"/>
  <c r="AQ42" i="31"/>
  <c r="AQ38" i="31"/>
  <c r="AQ33" i="31"/>
  <c r="AQ29" i="31"/>
  <c r="AQ91" i="31"/>
  <c r="AQ87" i="31"/>
  <c r="AQ83" i="31"/>
  <c r="AQ80" i="31"/>
  <c r="AQ73" i="31"/>
  <c r="AQ67" i="31"/>
  <c r="AQ64" i="31"/>
  <c r="AQ57" i="31"/>
  <c r="AQ54" i="31"/>
  <c r="AQ51" i="31"/>
  <c r="AQ48" i="31"/>
  <c r="AQ37" i="31"/>
  <c r="AQ102" i="31"/>
  <c r="AQ79" i="31"/>
  <c r="AQ76" i="31"/>
  <c r="AQ61" i="31"/>
  <c r="AQ41" i="31"/>
  <c r="AQ32" i="31"/>
  <c r="AQ28" i="31"/>
  <c r="AQ22" i="31"/>
  <c r="AQ16" i="31"/>
  <c r="AQ26" i="31"/>
  <c r="AQ15" i="31"/>
  <c r="AQ9" i="31"/>
  <c r="AQ5" i="31"/>
  <c r="AQ25" i="31"/>
  <c r="AQ18" i="31"/>
  <c r="AQ14" i="31"/>
  <c r="AQ11" i="31"/>
  <c r="AQ8" i="31"/>
  <c r="AQ21" i="31"/>
  <c r="AQ4" i="31"/>
  <c r="AQ24" i="31"/>
  <c r="AQ17" i="31"/>
  <c r="AQ13" i="31"/>
  <c r="AQ7" i="31"/>
  <c r="AQ3" i="31"/>
  <c r="AQ23" i="31"/>
  <c r="AQ20" i="31"/>
  <c r="AQ10" i="31"/>
  <c r="AQ27" i="31"/>
  <c r="AQ19" i="31"/>
  <c r="AQ12" i="31"/>
  <c r="AQ6" i="31"/>
  <c r="AY98" i="31"/>
  <c r="AY94" i="31"/>
  <c r="AY75" i="31"/>
  <c r="AY72" i="31"/>
  <c r="AY69" i="31"/>
  <c r="AY60" i="31"/>
  <c r="AY56" i="31"/>
  <c r="AY53" i="31"/>
  <c r="AY47" i="31"/>
  <c r="AY36" i="31"/>
  <c r="AY101" i="31"/>
  <c r="AY90" i="31"/>
  <c r="AY86" i="31"/>
  <c r="AY82" i="31"/>
  <c r="AY63" i="31"/>
  <c r="AY50" i="31"/>
  <c r="AY44" i="31"/>
  <c r="AY40" i="31"/>
  <c r="AY97" i="31"/>
  <c r="AY93" i="31"/>
  <c r="AY78" i="31"/>
  <c r="AY71" i="31"/>
  <c r="AY66" i="31"/>
  <c r="AY39" i="31"/>
  <c r="AY35" i="31"/>
  <c r="AY31" i="31"/>
  <c r="AY100" i="31"/>
  <c r="AY89" i="31"/>
  <c r="AY85" i="31"/>
  <c r="AY74" i="31"/>
  <c r="AY68" i="31"/>
  <c r="AY59" i="31"/>
  <c r="AY52" i="31"/>
  <c r="AY49" i="31"/>
  <c r="AY46" i="31"/>
  <c r="AY43" i="31"/>
  <c r="AY30" i="31"/>
  <c r="AY96" i="31"/>
  <c r="AY92" i="31"/>
  <c r="AY81" i="31"/>
  <c r="AY58" i="31"/>
  <c r="AY55" i="31"/>
  <c r="AY34" i="31"/>
  <c r="AY99" i="31"/>
  <c r="AY95" i="31"/>
  <c r="AY88" i="31"/>
  <c r="AY84" i="31"/>
  <c r="AY77" i="31"/>
  <c r="AY70" i="31"/>
  <c r="AY65" i="31"/>
  <c r="AY62" i="31"/>
  <c r="AY45" i="31"/>
  <c r="AY42" i="31"/>
  <c r="AY38" i="31"/>
  <c r="AY33" i="31"/>
  <c r="AY29" i="31"/>
  <c r="AY91" i="31"/>
  <c r="AY87" i="31"/>
  <c r="AY83" i="31"/>
  <c r="AY80" i="31"/>
  <c r="AY73" i="31"/>
  <c r="AY67" i="31"/>
  <c r="AY64" i="31"/>
  <c r="AY57" i="31"/>
  <c r="AY54" i="31"/>
  <c r="AY51" i="31"/>
  <c r="AY48" i="31"/>
  <c r="AY37" i="31"/>
  <c r="AY102" i="31"/>
  <c r="AY79" i="31"/>
  <c r="AY76" i="31"/>
  <c r="AY61" i="31"/>
  <c r="AY41" i="31"/>
  <c r="AY32" i="31"/>
  <c r="AY28" i="31"/>
  <c r="AY22" i="31"/>
  <c r="AY16" i="31"/>
  <c r="AY26" i="31"/>
  <c r="AY15" i="31"/>
  <c r="AY9" i="31"/>
  <c r="AY5" i="31"/>
  <c r="AY25" i="31"/>
  <c r="AY18" i="31"/>
  <c r="AY14" i="31"/>
  <c r="AY11" i="31"/>
  <c r="AY8" i="31"/>
  <c r="AY21" i="31"/>
  <c r="AY4" i="31"/>
  <c r="AY24" i="31"/>
  <c r="AY17" i="31"/>
  <c r="AY13" i="31"/>
  <c r="AY7" i="31"/>
  <c r="AY3" i="31"/>
  <c r="AY23" i="31"/>
  <c r="AY20" i="31"/>
  <c r="AY10" i="31"/>
  <c r="AY27" i="31"/>
  <c r="AY19" i="31"/>
  <c r="AY12" i="31"/>
  <c r="AY6" i="31"/>
  <c r="BG98" i="31"/>
  <c r="BG94" i="31"/>
  <c r="BG75" i="31"/>
  <c r="BG72" i="31"/>
  <c r="BG69" i="31"/>
  <c r="BG60" i="31"/>
  <c r="BG56" i="31"/>
  <c r="AL56" i="31" s="1"/>
  <c r="BG53" i="31"/>
  <c r="BG47" i="31"/>
  <c r="BG36" i="31"/>
  <c r="BG101" i="31"/>
  <c r="BG90" i="31"/>
  <c r="BG86" i="31"/>
  <c r="BG82" i="31"/>
  <c r="BG63" i="31"/>
  <c r="BG50" i="31"/>
  <c r="BG44" i="31"/>
  <c r="BG40" i="31"/>
  <c r="BG97" i="31"/>
  <c r="BG93" i="31"/>
  <c r="BG78" i="31"/>
  <c r="BG71" i="31"/>
  <c r="BG66" i="31"/>
  <c r="BG39" i="31"/>
  <c r="BG35" i="31"/>
  <c r="BG31" i="31"/>
  <c r="BG100" i="31"/>
  <c r="BG89" i="31"/>
  <c r="BG85" i="31"/>
  <c r="BG74" i="31"/>
  <c r="BG68" i="31"/>
  <c r="BG59" i="31"/>
  <c r="BG52" i="31"/>
  <c r="BG49" i="31"/>
  <c r="BG46" i="31"/>
  <c r="BG43" i="31"/>
  <c r="BG30" i="31"/>
  <c r="BG96" i="31"/>
  <c r="BG92" i="31"/>
  <c r="BG81" i="31"/>
  <c r="BG58" i="31"/>
  <c r="BG55" i="31"/>
  <c r="BG34" i="31"/>
  <c r="BG99" i="31"/>
  <c r="BG95" i="31"/>
  <c r="BG88" i="31"/>
  <c r="BG84" i="31"/>
  <c r="BG77" i="31"/>
  <c r="BG70" i="31"/>
  <c r="BG65" i="31"/>
  <c r="BG62" i="31"/>
  <c r="BG45" i="31"/>
  <c r="BG42" i="31"/>
  <c r="BG38" i="31"/>
  <c r="BG33" i="31"/>
  <c r="BG29" i="31"/>
  <c r="BG91" i="31"/>
  <c r="BG87" i="31"/>
  <c r="BG83" i="31"/>
  <c r="BG80" i="31"/>
  <c r="BG73" i="31"/>
  <c r="BG67" i="31"/>
  <c r="BG64" i="31"/>
  <c r="BG57" i="31"/>
  <c r="BG54" i="31"/>
  <c r="BG51" i="31"/>
  <c r="BG48" i="31"/>
  <c r="BG37" i="31"/>
  <c r="BG102" i="31"/>
  <c r="BG79" i="31"/>
  <c r="BG76" i="31"/>
  <c r="BG61" i="31"/>
  <c r="BG41" i="31"/>
  <c r="BG32" i="31"/>
  <c r="BG28" i="31"/>
  <c r="BG27" i="31"/>
  <c r="BG22" i="31"/>
  <c r="BG16" i="31"/>
  <c r="BG26" i="31"/>
  <c r="BG15" i="31"/>
  <c r="BG9" i="31"/>
  <c r="BG5" i="31"/>
  <c r="BG25" i="31"/>
  <c r="BG18" i="31"/>
  <c r="BG14" i="31"/>
  <c r="BG11" i="31"/>
  <c r="BG8" i="31"/>
  <c r="BG21" i="31"/>
  <c r="BG4" i="31"/>
  <c r="BG24" i="31"/>
  <c r="BG17" i="31"/>
  <c r="BG13" i="31"/>
  <c r="BG7" i="31"/>
  <c r="BG3" i="31"/>
  <c r="BG23" i="31"/>
  <c r="BG20" i="31"/>
  <c r="BG10" i="31"/>
  <c r="BG19" i="31"/>
  <c r="BG12" i="31"/>
  <c r="BG6" i="31"/>
  <c r="BU106" i="19"/>
  <c r="K108" i="19"/>
  <c r="BY109" i="19"/>
  <c r="AQ110" i="19"/>
  <c r="BU111" i="19"/>
  <c r="F111" i="19"/>
  <c r="N111" i="19"/>
  <c r="Y111" i="35" a="1"/>
  <c r="Y111" i="35" s="1"/>
  <c r="X9" i="43"/>
  <c r="Y9" i="43"/>
  <c r="P54" i="43"/>
  <c r="Y4" i="46"/>
  <c r="AJ4" i="46" s="1"/>
  <c r="T8" i="45"/>
  <c r="U11" i="45"/>
  <c r="Y12" i="46"/>
  <c r="AJ12" i="46" s="1"/>
  <c r="T13" i="45"/>
  <c r="Y20" i="46"/>
  <c r="AJ20" i="46" s="1"/>
  <c r="Y28" i="46"/>
  <c r="AJ28" i="46" s="1"/>
  <c r="T29" i="45"/>
  <c r="Y36" i="46"/>
  <c r="AJ36" i="46" s="1"/>
  <c r="T37" i="45"/>
  <c r="Y44" i="46"/>
  <c r="AJ44" i="46" s="1"/>
  <c r="Y52" i="46"/>
  <c r="AJ52" i="46" s="1"/>
  <c r="T53" i="45"/>
  <c r="Y60" i="46"/>
  <c r="AJ60" i="46" s="1"/>
  <c r="T61" i="45"/>
  <c r="Y68" i="46"/>
  <c r="AJ68" i="46" s="1"/>
  <c r="T69" i="45"/>
  <c r="Y76" i="46"/>
  <c r="AJ76" i="46" s="1"/>
  <c r="T77" i="45"/>
  <c r="Y84" i="46"/>
  <c r="AJ84" i="46" s="1"/>
  <c r="T89" i="45"/>
  <c r="X93" i="46"/>
  <c r="Y93" i="46"/>
  <c r="AJ93" i="46" s="1"/>
  <c r="T94" i="45"/>
  <c r="V101" i="45"/>
  <c r="Y102" i="46"/>
  <c r="AJ102" i="46" s="1"/>
  <c r="S4" i="47"/>
  <c r="U10" i="47"/>
  <c r="T12" i="47"/>
  <c r="S17" i="47"/>
  <c r="S20" i="47"/>
  <c r="V21" i="47"/>
  <c r="T23" i="47"/>
  <c r="S25" i="47"/>
  <c r="V26" i="47"/>
  <c r="T28" i="47"/>
  <c r="T36" i="47"/>
  <c r="T39" i="47"/>
  <c r="R41" i="47"/>
  <c r="Q43" i="47"/>
  <c r="T44" i="47"/>
  <c r="V45" i="47"/>
  <c r="V53" i="47"/>
  <c r="W56" i="47"/>
  <c r="S57" i="47"/>
  <c r="U58" i="47"/>
  <c r="T60" i="47"/>
  <c r="T63" i="47"/>
  <c r="T68" i="47"/>
  <c r="W69" i="47"/>
  <c r="U74" i="47"/>
  <c r="S76" i="47"/>
  <c r="V77" i="47"/>
  <c r="T79" i="47"/>
  <c r="R81" i="47"/>
  <c r="U82" i="47"/>
  <c r="T84" i="47"/>
  <c r="U99" i="47"/>
  <c r="E3" i="52"/>
  <c r="G17" i="52"/>
  <c r="E27" i="52"/>
  <c r="F30" i="52"/>
  <c r="H36" i="52"/>
  <c r="G49" i="52"/>
  <c r="E51" i="52"/>
  <c r="E75" i="52"/>
  <c r="F78" i="52"/>
  <c r="F95" i="52"/>
  <c r="E101" i="52"/>
  <c r="H102" i="57"/>
  <c r="O4" i="52"/>
  <c r="X5" i="52"/>
  <c r="X6" i="52"/>
  <c r="Y6" i="57"/>
  <c r="Y6" i="52"/>
  <c r="AJ6" i="52" s="1"/>
  <c r="K8" i="52"/>
  <c r="L9" i="52"/>
  <c r="T9" i="52"/>
  <c r="U10" i="52"/>
  <c r="O12" i="52"/>
  <c r="P13" i="52"/>
  <c r="X14" i="52"/>
  <c r="Y14" i="57"/>
  <c r="Y14" i="52"/>
  <c r="AJ14" i="52" s="1"/>
  <c r="R15" i="52"/>
  <c r="K16" i="52"/>
  <c r="L17" i="52"/>
  <c r="T17" i="52"/>
  <c r="U18" i="52"/>
  <c r="V19" i="52"/>
  <c r="X21" i="52"/>
  <c r="X22" i="52"/>
  <c r="Y22" i="57"/>
  <c r="Y22" i="52"/>
  <c r="AJ22" i="52" s="1"/>
  <c r="R23" i="52"/>
  <c r="K24" i="52"/>
  <c r="L25" i="52"/>
  <c r="T25" i="52"/>
  <c r="O28" i="52"/>
  <c r="X29" i="52"/>
  <c r="X30" i="52"/>
  <c r="Y30" i="57"/>
  <c r="Y30" i="52"/>
  <c r="AJ30" i="52" s="1"/>
  <c r="R31" i="52"/>
  <c r="K32" i="52"/>
  <c r="S32" i="52"/>
  <c r="T33" i="52"/>
  <c r="U34" i="52"/>
  <c r="O36" i="52"/>
  <c r="X37" i="52"/>
  <c r="X38" i="52"/>
  <c r="Y38" i="57"/>
  <c r="Y38" i="52"/>
  <c r="AJ38" i="52" s="1"/>
  <c r="K40" i="52"/>
  <c r="L41" i="52"/>
  <c r="T41" i="52"/>
  <c r="U42" i="52"/>
  <c r="U43" i="51"/>
  <c r="O44" i="52"/>
  <c r="P45" i="52"/>
  <c r="X46" i="52"/>
  <c r="Y46" i="57"/>
  <c r="Y46" i="52"/>
  <c r="AJ46" i="52" s="1"/>
  <c r="R47" i="52"/>
  <c r="K48" i="52"/>
  <c r="L49" i="52"/>
  <c r="T49" i="52"/>
  <c r="U50" i="52"/>
  <c r="V51" i="52"/>
  <c r="X53" i="52"/>
  <c r="X54" i="52"/>
  <c r="Y54" i="57"/>
  <c r="Y54" i="52"/>
  <c r="AJ54" i="52" s="1"/>
  <c r="R55" i="52"/>
  <c r="K56" i="52"/>
  <c r="L57" i="52"/>
  <c r="T57" i="52"/>
  <c r="M58" i="52"/>
  <c r="O60" i="52"/>
  <c r="X61" i="52"/>
  <c r="X62" i="52"/>
  <c r="Y62" i="57"/>
  <c r="Y62" i="52"/>
  <c r="AJ62" i="52" s="1"/>
  <c r="R63" i="52"/>
  <c r="K64" i="52"/>
  <c r="S64" i="52"/>
  <c r="L65" i="52"/>
  <c r="T65" i="52"/>
  <c r="U66" i="52"/>
  <c r="O68" i="52"/>
  <c r="X69" i="52"/>
  <c r="X70" i="52"/>
  <c r="Y70" i="57"/>
  <c r="Y70" i="52"/>
  <c r="AJ70" i="52" s="1"/>
  <c r="K72" i="52"/>
  <c r="L73" i="52"/>
  <c r="T73" i="52"/>
  <c r="U74" i="52"/>
  <c r="O76" i="52"/>
  <c r="P77" i="52"/>
  <c r="X78" i="52"/>
  <c r="Y78" i="57"/>
  <c r="Y78" i="52"/>
  <c r="AJ78" i="52" s="1"/>
  <c r="R79" i="52"/>
  <c r="K80" i="52"/>
  <c r="T81" i="52"/>
  <c r="U82" i="52"/>
  <c r="V83" i="52"/>
  <c r="X85" i="52"/>
  <c r="X87" i="52"/>
  <c r="Y87" i="57"/>
  <c r="Y87" i="52"/>
  <c r="AJ87" i="52" s="1"/>
  <c r="K89" i="52"/>
  <c r="R89" i="51"/>
  <c r="L90" i="52"/>
  <c r="T90" i="52"/>
  <c r="M91" i="52"/>
  <c r="O93" i="52"/>
  <c r="X95" i="52"/>
  <c r="Y95" i="57"/>
  <c r="Y95" i="52"/>
  <c r="AJ95" i="52" s="1"/>
  <c r="R96" i="52"/>
  <c r="K97" i="52"/>
  <c r="S97" i="52"/>
  <c r="L98" i="52"/>
  <c r="T98" i="52"/>
  <c r="U99" i="52"/>
  <c r="P102" i="57"/>
  <c r="X102" i="57"/>
  <c r="S4" i="58"/>
  <c r="T5" i="58"/>
  <c r="U6" i="53"/>
  <c r="U6" i="58"/>
  <c r="W9" i="53"/>
  <c r="T13" i="58"/>
  <c r="T14" i="53"/>
  <c r="U14" i="58"/>
  <c r="S20" i="53"/>
  <c r="T21" i="58"/>
  <c r="U22" i="58"/>
  <c r="T29" i="53"/>
  <c r="T29" i="58"/>
  <c r="U30" i="58"/>
  <c r="R36" i="53"/>
  <c r="T37" i="53"/>
  <c r="T37" i="58"/>
  <c r="U38" i="53"/>
  <c r="U38" i="58"/>
  <c r="Q43" i="53"/>
  <c r="S44" i="58"/>
  <c r="T45" i="58"/>
  <c r="T46" i="53"/>
  <c r="U46" i="58"/>
  <c r="R52" i="53"/>
  <c r="T53" i="58"/>
  <c r="U54" i="58"/>
  <c r="V56" i="53"/>
  <c r="T61" i="58"/>
  <c r="U62" i="58"/>
  <c r="R67" i="58"/>
  <c r="T69" i="58"/>
  <c r="U70" i="58"/>
  <c r="S76" i="58"/>
  <c r="T77" i="58"/>
  <c r="U78" i="58"/>
  <c r="T85" i="58"/>
  <c r="T86" i="53"/>
  <c r="U86" i="61"/>
  <c r="S92" i="58"/>
  <c r="T93" i="58"/>
  <c r="T94" i="53"/>
  <c r="U94" i="58"/>
  <c r="T101" i="58"/>
  <c r="V48" i="50"/>
  <c r="AA97" i="6"/>
  <c r="Z97" i="43"/>
  <c r="AA69" i="6"/>
  <c r="Z69" i="43"/>
  <c r="Z43" i="43"/>
  <c r="AA86" i="6"/>
  <c r="Z86" i="43"/>
  <c r="AA22" i="6"/>
  <c r="Z22" i="43"/>
  <c r="Y52" i="24"/>
  <c r="Z52" i="4"/>
  <c r="Z76" i="4"/>
  <c r="Y3" i="24"/>
  <c r="Z3" i="4"/>
  <c r="BK102" i="29"/>
  <c r="BK98" i="29"/>
  <c r="BK94" i="29"/>
  <c r="BK84" i="29"/>
  <c r="BK74" i="29"/>
  <c r="BK68" i="29"/>
  <c r="BK61" i="29"/>
  <c r="BK56" i="29"/>
  <c r="BK49" i="29"/>
  <c r="BK33" i="29"/>
  <c r="BK29" i="29"/>
  <c r="BK20" i="29"/>
  <c r="BK17" i="29"/>
  <c r="BK13" i="29"/>
  <c r="BK7" i="29"/>
  <c r="BK90" i="29"/>
  <c r="BK71" i="29"/>
  <c r="BK64" i="29"/>
  <c r="BK42" i="29"/>
  <c r="BK40" i="29"/>
  <c r="BK32" i="29"/>
  <c r="BK26" i="29"/>
  <c r="BK19" i="29"/>
  <c r="BK10" i="29"/>
  <c r="BK6" i="29"/>
  <c r="BK101" i="29"/>
  <c r="BK97" i="29"/>
  <c r="BK93" i="29"/>
  <c r="BK87" i="29"/>
  <c r="BK83" i="29"/>
  <c r="BK80" i="29"/>
  <c r="BK77" i="29"/>
  <c r="BK73" i="29"/>
  <c r="BK67" i="29"/>
  <c r="BK63" i="29"/>
  <c r="BK60" i="29"/>
  <c r="BK55" i="29"/>
  <c r="BK52" i="29"/>
  <c r="BK48" i="29"/>
  <c r="BK45" i="29"/>
  <c r="BK39" i="29"/>
  <c r="BK36" i="29"/>
  <c r="BK25" i="29"/>
  <c r="BK89" i="29"/>
  <c r="BK86" i="29"/>
  <c r="BK70" i="29"/>
  <c r="BK59" i="29"/>
  <c r="BK54" i="29"/>
  <c r="BK35" i="29"/>
  <c r="BK31" i="29"/>
  <c r="BK28" i="29"/>
  <c r="BK22" i="29"/>
  <c r="BK18" i="29"/>
  <c r="BK16" i="29"/>
  <c r="BK12" i="29"/>
  <c r="BK5" i="29"/>
  <c r="BK100" i="29"/>
  <c r="BK96" i="29"/>
  <c r="BK92" i="29"/>
  <c r="BK85" i="29"/>
  <c r="BK79" i="29"/>
  <c r="BK76" i="29"/>
  <c r="BK69" i="29"/>
  <c r="BK66" i="29"/>
  <c r="BK62" i="29"/>
  <c r="BK58" i="29"/>
  <c r="BK51" i="29"/>
  <c r="BK47" i="29"/>
  <c r="BK41" i="29"/>
  <c r="BK9" i="29"/>
  <c r="BK99" i="29"/>
  <c r="BK95" i="29"/>
  <c r="BK82" i="29"/>
  <c r="BK72" i="29"/>
  <c r="BK44" i="29"/>
  <c r="BK30" i="29"/>
  <c r="BK24" i="29"/>
  <c r="BK15" i="29"/>
  <c r="BK4" i="29"/>
  <c r="BK91" i="29"/>
  <c r="BK88" i="29"/>
  <c r="BK78" i="29"/>
  <c r="BK75" i="29"/>
  <c r="BK65" i="29"/>
  <c r="BK57" i="29"/>
  <c r="BK50" i="29"/>
  <c r="BK38" i="29"/>
  <c r="BK34" i="29"/>
  <c r="BK27" i="29"/>
  <c r="BK21" i="29"/>
  <c r="BK11" i="29"/>
  <c r="BK8" i="29"/>
  <c r="BK81" i="29"/>
  <c r="BK53" i="29"/>
  <c r="BK46" i="29"/>
  <c r="BK43" i="29"/>
  <c r="BK37" i="29"/>
  <c r="BK23" i="29"/>
  <c r="BK14" i="29"/>
  <c r="BK3" i="29"/>
  <c r="BM106" i="19"/>
  <c r="AE108" i="19"/>
  <c r="BW108" i="19"/>
  <c r="BK110" i="19"/>
  <c r="W110" i="19"/>
  <c r="I111" i="19"/>
  <c r="T33" i="45"/>
  <c r="C111" i="19"/>
  <c r="BM110" i="19"/>
  <c r="BQ108" i="19"/>
  <c r="AR102" i="28"/>
  <c r="AR98" i="28"/>
  <c r="AR93" i="28"/>
  <c r="AR82" i="28"/>
  <c r="AR65" i="28"/>
  <c r="AR58" i="28"/>
  <c r="AR101" i="28"/>
  <c r="AR89" i="28"/>
  <c r="AR85" i="28"/>
  <c r="AR81" i="28"/>
  <c r="AR72" i="28"/>
  <c r="AR61" i="28"/>
  <c r="AR57" i="28"/>
  <c r="AR50" i="28"/>
  <c r="AR44" i="28"/>
  <c r="AR38" i="28"/>
  <c r="AR31" i="28"/>
  <c r="AR24" i="28"/>
  <c r="AR92" i="28"/>
  <c r="AR80" i="28"/>
  <c r="AR76" i="28"/>
  <c r="AR68" i="28"/>
  <c r="AR53" i="28"/>
  <c r="AR100" i="28"/>
  <c r="AR96" i="28"/>
  <c r="AR88" i="28"/>
  <c r="AR75" i="28"/>
  <c r="AR71" i="28"/>
  <c r="AR64" i="28"/>
  <c r="AR60" i="28"/>
  <c r="AR91" i="28"/>
  <c r="AR84" i="28"/>
  <c r="AR79" i="28"/>
  <c r="AR67" i="28"/>
  <c r="AR56" i="28"/>
  <c r="AR99" i="28"/>
  <c r="AR95" i="28"/>
  <c r="AR87" i="28"/>
  <c r="AR74" i="28"/>
  <c r="AR70" i="28"/>
  <c r="AR59" i="28"/>
  <c r="AR63" i="28"/>
  <c r="AR54" i="28"/>
  <c r="AR48" i="28"/>
  <c r="AR22" i="28"/>
  <c r="AR13" i="28"/>
  <c r="AR9" i="28"/>
  <c r="AR90" i="28"/>
  <c r="AR69" i="28"/>
  <c r="AR49" i="28"/>
  <c r="AR23" i="28"/>
  <c r="AR20" i="28"/>
  <c r="AR16" i="28"/>
  <c r="AR5" i="28"/>
  <c r="AR51" i="28"/>
  <c r="AR40" i="28"/>
  <c r="AR39" i="28"/>
  <c r="AR12" i="28"/>
  <c r="AR8" i="28"/>
  <c r="AR86" i="28"/>
  <c r="AR52" i="28"/>
  <c r="AR42" i="28"/>
  <c r="AR41" i="28"/>
  <c r="AR32" i="28"/>
  <c r="AR25" i="28"/>
  <c r="AR19" i="28"/>
  <c r="AR15" i="28"/>
  <c r="AR4" i="28"/>
  <c r="AR43" i="28"/>
  <c r="AR34" i="28"/>
  <c r="AR33" i="28"/>
  <c r="AR26" i="28"/>
  <c r="AR11" i="28"/>
  <c r="AR7" i="28"/>
  <c r="AR77" i="28"/>
  <c r="AR66" i="28"/>
  <c r="AR27" i="28"/>
  <c r="AR18" i="28"/>
  <c r="AR14" i="28"/>
  <c r="AR3" i="28"/>
  <c r="AR83" i="28"/>
  <c r="AR78" i="28"/>
  <c r="AR55" i="28"/>
  <c r="AR46" i="28"/>
  <c r="AR45" i="28"/>
  <c r="AR36" i="28"/>
  <c r="AR35" i="28"/>
  <c r="AR29" i="28"/>
  <c r="AR28" i="28"/>
  <c r="AR21" i="28"/>
  <c r="AR10" i="28"/>
  <c r="AR6" i="28"/>
  <c r="AR94" i="28"/>
  <c r="AR73" i="28"/>
  <c r="AR62" i="28"/>
  <c r="AR47" i="28"/>
  <c r="AR37" i="28"/>
  <c r="AR30" i="28"/>
  <c r="AR17" i="28"/>
  <c r="AZ102" i="28"/>
  <c r="AZ98" i="28"/>
  <c r="AZ93" i="28"/>
  <c r="AZ82" i="28"/>
  <c r="AZ65" i="28"/>
  <c r="AZ58" i="28"/>
  <c r="AZ101" i="28"/>
  <c r="AZ97" i="28"/>
  <c r="AZ89" i="28"/>
  <c r="AZ85" i="28"/>
  <c r="AZ81" i="28"/>
  <c r="AZ72" i="28"/>
  <c r="AZ61" i="28"/>
  <c r="AZ57" i="28"/>
  <c r="AZ50" i="28"/>
  <c r="AZ44" i="28"/>
  <c r="AZ38" i="28"/>
  <c r="AZ31" i="28"/>
  <c r="AZ24" i="28"/>
  <c r="AZ92" i="28"/>
  <c r="AZ80" i="28"/>
  <c r="AZ76" i="28"/>
  <c r="AZ68" i="28"/>
  <c r="AZ53" i="28"/>
  <c r="AZ100" i="28"/>
  <c r="AZ96" i="28"/>
  <c r="AZ88" i="28"/>
  <c r="AZ75" i="28"/>
  <c r="AZ71" i="28"/>
  <c r="AZ64" i="28"/>
  <c r="AZ60" i="28"/>
  <c r="AZ91" i="28"/>
  <c r="AZ84" i="28"/>
  <c r="AZ79" i="28"/>
  <c r="AZ67" i="28"/>
  <c r="AZ56" i="28"/>
  <c r="AZ99" i="28"/>
  <c r="AZ95" i="28"/>
  <c r="AZ87" i="28"/>
  <c r="AZ74" i="28"/>
  <c r="AZ70" i="28"/>
  <c r="AZ59" i="28"/>
  <c r="AZ47" i="28"/>
  <c r="AZ37" i="28"/>
  <c r="AZ30" i="28"/>
  <c r="AZ13" i="28"/>
  <c r="AZ9" i="28"/>
  <c r="AZ86" i="28"/>
  <c r="AZ48" i="28"/>
  <c r="AZ22" i="28"/>
  <c r="AZ20" i="28"/>
  <c r="AZ16" i="28"/>
  <c r="AZ5" i="28"/>
  <c r="AZ49" i="28"/>
  <c r="AZ23" i="28"/>
  <c r="AZ12" i="28"/>
  <c r="AZ8" i="28"/>
  <c r="AZ77" i="28"/>
  <c r="AZ66" i="28"/>
  <c r="AZ55" i="28"/>
  <c r="AZ51" i="28"/>
  <c r="AZ40" i="28"/>
  <c r="AZ39" i="28"/>
  <c r="AZ19" i="28"/>
  <c r="AZ15" i="28"/>
  <c r="AZ4" i="28"/>
  <c r="AZ83" i="28"/>
  <c r="AZ78" i="28"/>
  <c r="AZ52" i="28"/>
  <c r="AZ42" i="28"/>
  <c r="AZ41" i="28"/>
  <c r="AZ32" i="28"/>
  <c r="AZ25" i="28"/>
  <c r="AZ11" i="28"/>
  <c r="AZ7" i="28"/>
  <c r="AZ94" i="28"/>
  <c r="AZ73" i="28"/>
  <c r="AZ62" i="28"/>
  <c r="AZ54" i="28"/>
  <c r="AZ43" i="28"/>
  <c r="AZ34" i="28"/>
  <c r="AZ33" i="28"/>
  <c r="AZ26" i="28"/>
  <c r="AZ18" i="28"/>
  <c r="AZ14" i="28"/>
  <c r="AZ3" i="28"/>
  <c r="AZ63" i="28"/>
  <c r="AZ27" i="28"/>
  <c r="AZ10" i="28"/>
  <c r="AZ6" i="28"/>
  <c r="AZ90" i="28"/>
  <c r="AZ69" i="28"/>
  <c r="AZ46" i="28"/>
  <c r="AZ45" i="28"/>
  <c r="AZ36" i="28"/>
  <c r="AZ35" i="28"/>
  <c r="AZ29" i="28"/>
  <c r="AZ28" i="28"/>
  <c r="AZ21" i="28"/>
  <c r="AZ17" i="28"/>
  <c r="BH102" i="28"/>
  <c r="BH98" i="28"/>
  <c r="BH93" i="28"/>
  <c r="BH82" i="28"/>
  <c r="BH65" i="28"/>
  <c r="BH58" i="28"/>
  <c r="BH101" i="28"/>
  <c r="BH97" i="28"/>
  <c r="BH89" i="28"/>
  <c r="BH85" i="28"/>
  <c r="BH81" i="28"/>
  <c r="BH72" i="28"/>
  <c r="BH61" i="28"/>
  <c r="BH57" i="28"/>
  <c r="BH50" i="28"/>
  <c r="BH44" i="28"/>
  <c r="BH38" i="28"/>
  <c r="BH31" i="28"/>
  <c r="BH24" i="28"/>
  <c r="BH92" i="28"/>
  <c r="BH80" i="28"/>
  <c r="BH76" i="28"/>
  <c r="BH68" i="28"/>
  <c r="BH53" i="28"/>
  <c r="BH100" i="28"/>
  <c r="BH96" i="28"/>
  <c r="BH88" i="28"/>
  <c r="BH75" i="28"/>
  <c r="BH71" i="28"/>
  <c r="BH64" i="28"/>
  <c r="BH60" i="28"/>
  <c r="BH91" i="28"/>
  <c r="BH84" i="28"/>
  <c r="BH79" i="28"/>
  <c r="BH67" i="28"/>
  <c r="BH56" i="28"/>
  <c r="BH99" i="28"/>
  <c r="BH95" i="28"/>
  <c r="BH87" i="28"/>
  <c r="BH74" i="28"/>
  <c r="BH70" i="28"/>
  <c r="BH59" i="28"/>
  <c r="BH52" i="28"/>
  <c r="BH55" i="28"/>
  <c r="BH46" i="28"/>
  <c r="BH45" i="28"/>
  <c r="BH36" i="28"/>
  <c r="BH35" i="28"/>
  <c r="BH29" i="28"/>
  <c r="BH28" i="28"/>
  <c r="BH21" i="28"/>
  <c r="BH13" i="28"/>
  <c r="BH9" i="28"/>
  <c r="BH77" i="28"/>
  <c r="BH66" i="28"/>
  <c r="BH47" i="28"/>
  <c r="BH37" i="28"/>
  <c r="BH30" i="28"/>
  <c r="BH20" i="28"/>
  <c r="BH16" i="28"/>
  <c r="BH5" i="28"/>
  <c r="BH83" i="28"/>
  <c r="BH78" i="28"/>
  <c r="BH54" i="28"/>
  <c r="BH48" i="28"/>
  <c r="BH22" i="28"/>
  <c r="BH12" i="28"/>
  <c r="BH8" i="28"/>
  <c r="BH94" i="28"/>
  <c r="BH73" i="28"/>
  <c r="BH62" i="28"/>
  <c r="BH49" i="28"/>
  <c r="BH23" i="28"/>
  <c r="BH19" i="28"/>
  <c r="BH15" i="28"/>
  <c r="BH4" i="28"/>
  <c r="BH63" i="28"/>
  <c r="BH51" i="28"/>
  <c r="BH40" i="28"/>
  <c r="BH39" i="28"/>
  <c r="BH11" i="28"/>
  <c r="BH7" i="28"/>
  <c r="BH90" i="28"/>
  <c r="BH69" i="28"/>
  <c r="BH42" i="28"/>
  <c r="BH41" i="28"/>
  <c r="BH32" i="28"/>
  <c r="BH25" i="28"/>
  <c r="BH18" i="28"/>
  <c r="BH14" i="28"/>
  <c r="BH3" i="28"/>
  <c r="BH43" i="28"/>
  <c r="BH34" i="28"/>
  <c r="BH33" i="28"/>
  <c r="BH26" i="28"/>
  <c r="BH10" i="28"/>
  <c r="BH6" i="28"/>
  <c r="BH86" i="28"/>
  <c r="BH27" i="28"/>
  <c r="BH17" i="28"/>
  <c r="AV90" i="29"/>
  <c r="AV71" i="29"/>
  <c r="AV64" i="29"/>
  <c r="AV42" i="29"/>
  <c r="AV40" i="29"/>
  <c r="AV32" i="29"/>
  <c r="AV26" i="29"/>
  <c r="AV19" i="29"/>
  <c r="AV10" i="29"/>
  <c r="AV6" i="29"/>
  <c r="AV101" i="29"/>
  <c r="AV93" i="29"/>
  <c r="AV87" i="29"/>
  <c r="AV83" i="29"/>
  <c r="AV80" i="29"/>
  <c r="AV77" i="29"/>
  <c r="AV73" i="29"/>
  <c r="AV67" i="29"/>
  <c r="AV63" i="29"/>
  <c r="AV60" i="29"/>
  <c r="AV55" i="29"/>
  <c r="AV52" i="29"/>
  <c r="AV48" i="29"/>
  <c r="AV45" i="29"/>
  <c r="AV39" i="29"/>
  <c r="AV36" i="29"/>
  <c r="AV25" i="29"/>
  <c r="AV89" i="29"/>
  <c r="AV86" i="29"/>
  <c r="AV70" i="29"/>
  <c r="AV59" i="29"/>
  <c r="AV54" i="29"/>
  <c r="AV35" i="29"/>
  <c r="AV31" i="29"/>
  <c r="AV28" i="29"/>
  <c r="AV22" i="29"/>
  <c r="AV18" i="29"/>
  <c r="AV16" i="29"/>
  <c r="AV12" i="29"/>
  <c r="AV5" i="29"/>
  <c r="AV100" i="29"/>
  <c r="AV96" i="29"/>
  <c r="AV92" i="29"/>
  <c r="AV85" i="29"/>
  <c r="AV79" i="29"/>
  <c r="AV76" i="29"/>
  <c r="AV69" i="29"/>
  <c r="AV66" i="29"/>
  <c r="AV62" i="29"/>
  <c r="AV58" i="29"/>
  <c r="AV51" i="29"/>
  <c r="AV47" i="29"/>
  <c r="AV41" i="29"/>
  <c r="AV9" i="29"/>
  <c r="AV99" i="29"/>
  <c r="AV95" i="29"/>
  <c r="AV82" i="29"/>
  <c r="AV72" i="29"/>
  <c r="AV44" i="29"/>
  <c r="AV30" i="29"/>
  <c r="AV24" i="29"/>
  <c r="AV15" i="29"/>
  <c r="AV4" i="29"/>
  <c r="AV91" i="29"/>
  <c r="AV88" i="29"/>
  <c r="AV78" i="29"/>
  <c r="AV75" i="29"/>
  <c r="AV65" i="29"/>
  <c r="AV57" i="29"/>
  <c r="AV50" i="29"/>
  <c r="AV38" i="29"/>
  <c r="AV34" i="29"/>
  <c r="AV27" i="29"/>
  <c r="AV21" i="29"/>
  <c r="AV11" i="29"/>
  <c r="AV8" i="29"/>
  <c r="AV81" i="29"/>
  <c r="AV53" i="29"/>
  <c r="AV46" i="29"/>
  <c r="AV43" i="29"/>
  <c r="AV37" i="29"/>
  <c r="AV23" i="29"/>
  <c r="AV14" i="29"/>
  <c r="AV3" i="29"/>
  <c r="AV102" i="29"/>
  <c r="AV98" i="29"/>
  <c r="AV94" i="29"/>
  <c r="AV84" i="29"/>
  <c r="AV74" i="29"/>
  <c r="AV68" i="29"/>
  <c r="AV61" i="29"/>
  <c r="AV56" i="29"/>
  <c r="AV49" i="29"/>
  <c r="AV33" i="29"/>
  <c r="AV29" i="29"/>
  <c r="AV20" i="29"/>
  <c r="AV17" i="29"/>
  <c r="AV13" i="29"/>
  <c r="AV7" i="29"/>
  <c r="BD90" i="29"/>
  <c r="BD71" i="29"/>
  <c r="BD64" i="29"/>
  <c r="BD42" i="29"/>
  <c r="BD40" i="29"/>
  <c r="BD32" i="29"/>
  <c r="BD26" i="29"/>
  <c r="BD19" i="29"/>
  <c r="BD10" i="29"/>
  <c r="BD6" i="29"/>
  <c r="BD101" i="29"/>
  <c r="BD97" i="29"/>
  <c r="BD93" i="29"/>
  <c r="BD87" i="29"/>
  <c r="BD83" i="29"/>
  <c r="BD80" i="29"/>
  <c r="BD77" i="29"/>
  <c r="BD73" i="29"/>
  <c r="BD67" i="29"/>
  <c r="BD63" i="29"/>
  <c r="BD60" i="29"/>
  <c r="BD55" i="29"/>
  <c r="BD52" i="29"/>
  <c r="BD48" i="29"/>
  <c r="BD45" i="29"/>
  <c r="BD39" i="29"/>
  <c r="BD36" i="29"/>
  <c r="BD25" i="29"/>
  <c r="BD89" i="29"/>
  <c r="BD86" i="29"/>
  <c r="BD70" i="29"/>
  <c r="BD59" i="29"/>
  <c r="BD54" i="29"/>
  <c r="BD35" i="29"/>
  <c r="BD31" i="29"/>
  <c r="BD28" i="29"/>
  <c r="BD22" i="29"/>
  <c r="BD18" i="29"/>
  <c r="BD16" i="29"/>
  <c r="BD12" i="29"/>
  <c r="BD5" i="29"/>
  <c r="BD100" i="29"/>
  <c r="BD96" i="29"/>
  <c r="BD92" i="29"/>
  <c r="BD85" i="29"/>
  <c r="BD79" i="29"/>
  <c r="BD76" i="29"/>
  <c r="BD69" i="29"/>
  <c r="BD66" i="29"/>
  <c r="BD62" i="29"/>
  <c r="BD58" i="29"/>
  <c r="BD51" i="29"/>
  <c r="BD47" i="29"/>
  <c r="BD41" i="29"/>
  <c r="BD9" i="29"/>
  <c r="BD99" i="29"/>
  <c r="BD95" i="29"/>
  <c r="BD82" i="29"/>
  <c r="BD72" i="29"/>
  <c r="BD44" i="29"/>
  <c r="BD30" i="29"/>
  <c r="BD24" i="29"/>
  <c r="BD15" i="29"/>
  <c r="BD4" i="29"/>
  <c r="BD91" i="29"/>
  <c r="BD88" i="29"/>
  <c r="BD78" i="29"/>
  <c r="BD75" i="29"/>
  <c r="BD65" i="29"/>
  <c r="BD57" i="29"/>
  <c r="BD50" i="29"/>
  <c r="BD38" i="29"/>
  <c r="BD34" i="29"/>
  <c r="BD27" i="29"/>
  <c r="BD21" i="29"/>
  <c r="BD11" i="29"/>
  <c r="BD8" i="29"/>
  <c r="BD81" i="29"/>
  <c r="BD53" i="29"/>
  <c r="BD46" i="29"/>
  <c r="BD43" i="29"/>
  <c r="BD37" i="29"/>
  <c r="BD23" i="29"/>
  <c r="BD14" i="29"/>
  <c r="BD3" i="29"/>
  <c r="BD102" i="29"/>
  <c r="BD98" i="29"/>
  <c r="BD94" i="29"/>
  <c r="BD84" i="29"/>
  <c r="BD74" i="29"/>
  <c r="BD68" i="29"/>
  <c r="BD61" i="29"/>
  <c r="BD56" i="29"/>
  <c r="BD49" i="29"/>
  <c r="BD33" i="29"/>
  <c r="BD29" i="29"/>
  <c r="BD20" i="29"/>
  <c r="BD17" i="29"/>
  <c r="BD13" i="29"/>
  <c r="BD7" i="29"/>
  <c r="BL90" i="29"/>
  <c r="AJ90" i="29" s="1"/>
  <c r="BL71" i="29"/>
  <c r="AJ71" i="29" s="1"/>
  <c r="BL64" i="29"/>
  <c r="AJ64" i="29" s="1"/>
  <c r="BL42" i="29"/>
  <c r="AJ42" i="29" s="1"/>
  <c r="BL40" i="29"/>
  <c r="AJ40" i="29" s="1"/>
  <c r="BL32" i="29"/>
  <c r="AJ32" i="29" s="1"/>
  <c r="BL26" i="29"/>
  <c r="AJ26" i="29" s="1"/>
  <c r="BL19" i="29"/>
  <c r="AJ19" i="29" s="1"/>
  <c r="BL10" i="29"/>
  <c r="AJ10" i="29" s="1"/>
  <c r="BL6" i="29"/>
  <c r="AJ6" i="29" s="1"/>
  <c r="BL101" i="29"/>
  <c r="AJ101" i="29" s="1"/>
  <c r="BL97" i="29"/>
  <c r="AJ97" i="29" s="1"/>
  <c r="BL93" i="29"/>
  <c r="AJ93" i="29" s="1"/>
  <c r="BL87" i="29"/>
  <c r="AJ87" i="29" s="1"/>
  <c r="BL83" i="29"/>
  <c r="AJ83" i="29" s="1"/>
  <c r="BL80" i="29"/>
  <c r="AJ80" i="29" s="1"/>
  <c r="BL77" i="29"/>
  <c r="AJ77" i="29" s="1"/>
  <c r="BL73" i="29"/>
  <c r="AJ73" i="29" s="1"/>
  <c r="BL67" i="29"/>
  <c r="AJ67" i="29" s="1"/>
  <c r="BL63" i="29"/>
  <c r="AJ63" i="29" s="1"/>
  <c r="BL60" i="29"/>
  <c r="AJ60" i="29" s="1"/>
  <c r="BL55" i="29"/>
  <c r="AJ55" i="29" s="1"/>
  <c r="BL52" i="29"/>
  <c r="AJ52" i="29" s="1"/>
  <c r="BL48" i="29"/>
  <c r="AJ48" i="29" s="1"/>
  <c r="BL45" i="29"/>
  <c r="AJ45" i="29" s="1"/>
  <c r="BL39" i="29"/>
  <c r="AJ39" i="29" s="1"/>
  <c r="BL36" i="29"/>
  <c r="AJ36" i="29" s="1"/>
  <c r="BL25" i="29"/>
  <c r="AJ25" i="29" s="1"/>
  <c r="BL89" i="29"/>
  <c r="AJ89" i="29" s="1"/>
  <c r="BL86" i="29"/>
  <c r="AJ86" i="29" s="1"/>
  <c r="BL70" i="29"/>
  <c r="AJ70" i="29" s="1"/>
  <c r="BL59" i="29"/>
  <c r="AJ59" i="29" s="1"/>
  <c r="BL54" i="29"/>
  <c r="AJ54" i="29" s="1"/>
  <c r="BL35" i="29"/>
  <c r="AJ35" i="29" s="1"/>
  <c r="BL31" i="29"/>
  <c r="AJ31" i="29" s="1"/>
  <c r="BL28" i="29"/>
  <c r="AJ28" i="29" s="1"/>
  <c r="BL22" i="29"/>
  <c r="AJ22" i="29" s="1"/>
  <c r="BL18" i="29"/>
  <c r="AJ18" i="29" s="1"/>
  <c r="BL16" i="29"/>
  <c r="AJ16" i="29" s="1"/>
  <c r="BL12" i="29"/>
  <c r="AJ12" i="29" s="1"/>
  <c r="BL5" i="29"/>
  <c r="AJ5" i="29" s="1"/>
  <c r="BL100" i="29"/>
  <c r="AJ100" i="29" s="1"/>
  <c r="BL96" i="29"/>
  <c r="AJ96" i="29" s="1"/>
  <c r="BL92" i="29"/>
  <c r="AJ92" i="29" s="1"/>
  <c r="BL85" i="29"/>
  <c r="AJ85" i="29" s="1"/>
  <c r="BL79" i="29"/>
  <c r="AJ79" i="29" s="1"/>
  <c r="BL76" i="29"/>
  <c r="AJ76" i="29" s="1"/>
  <c r="BL69" i="29"/>
  <c r="AJ69" i="29" s="1"/>
  <c r="BL66" i="29"/>
  <c r="AJ66" i="29" s="1"/>
  <c r="BL62" i="29"/>
  <c r="AJ62" i="29" s="1"/>
  <c r="BL58" i="29"/>
  <c r="AJ58" i="29" s="1"/>
  <c r="BL51" i="29"/>
  <c r="AJ51" i="29" s="1"/>
  <c r="BL47" i="29"/>
  <c r="AJ47" i="29" s="1"/>
  <c r="BL41" i="29"/>
  <c r="AJ41" i="29" s="1"/>
  <c r="BL9" i="29"/>
  <c r="AJ9" i="29" s="1"/>
  <c r="BL99" i="29"/>
  <c r="AJ99" i="29" s="1"/>
  <c r="BL95" i="29"/>
  <c r="AJ95" i="29" s="1"/>
  <c r="BL82" i="29"/>
  <c r="AJ82" i="29" s="1"/>
  <c r="BL72" i="29"/>
  <c r="AJ72" i="29" s="1"/>
  <c r="BL44" i="29"/>
  <c r="AJ44" i="29" s="1"/>
  <c r="BL30" i="29"/>
  <c r="AJ30" i="29" s="1"/>
  <c r="BL24" i="29"/>
  <c r="AJ24" i="29" s="1"/>
  <c r="BL15" i="29"/>
  <c r="AJ15" i="29" s="1"/>
  <c r="BL4" i="29"/>
  <c r="AJ4" i="29" s="1"/>
  <c r="BL91" i="29"/>
  <c r="AJ91" i="29" s="1"/>
  <c r="BL88" i="29"/>
  <c r="AJ88" i="29" s="1"/>
  <c r="BL78" i="29"/>
  <c r="AJ78" i="29" s="1"/>
  <c r="BL75" i="29"/>
  <c r="AJ75" i="29" s="1"/>
  <c r="BL65" i="29"/>
  <c r="AJ65" i="29" s="1"/>
  <c r="BL57" i="29"/>
  <c r="AJ57" i="29" s="1"/>
  <c r="BL50" i="29"/>
  <c r="AJ50" i="29" s="1"/>
  <c r="BL38" i="29"/>
  <c r="AJ38" i="29" s="1"/>
  <c r="BL34" i="29"/>
  <c r="AJ34" i="29" s="1"/>
  <c r="BL27" i="29"/>
  <c r="AJ27" i="29" s="1"/>
  <c r="BL21" i="29"/>
  <c r="AJ21" i="29" s="1"/>
  <c r="BL11" i="29"/>
  <c r="AJ11" i="29" s="1"/>
  <c r="BL8" i="29"/>
  <c r="AJ8" i="29" s="1"/>
  <c r="BL81" i="29"/>
  <c r="AJ81" i="29" s="1"/>
  <c r="BL53" i="29"/>
  <c r="AJ53" i="29" s="1"/>
  <c r="BL46" i="29"/>
  <c r="AJ46" i="29" s="1"/>
  <c r="BL43" i="29"/>
  <c r="AJ43" i="29" s="1"/>
  <c r="BL37" i="29"/>
  <c r="AJ37" i="29" s="1"/>
  <c r="BL23" i="29"/>
  <c r="AJ23" i="29" s="1"/>
  <c r="BL14" i="29"/>
  <c r="AJ14" i="29" s="1"/>
  <c r="BL3" i="29"/>
  <c r="AJ3" i="29" s="1"/>
  <c r="BL102" i="29"/>
  <c r="AJ102" i="29" s="1"/>
  <c r="BL98" i="29"/>
  <c r="AJ98" i="29" s="1"/>
  <c r="BL94" i="29"/>
  <c r="AJ94" i="29" s="1"/>
  <c r="BL84" i="29"/>
  <c r="AJ84" i="29" s="1"/>
  <c r="BL74" i="29"/>
  <c r="AJ74" i="29" s="1"/>
  <c r="BL68" i="29"/>
  <c r="AJ68" i="29" s="1"/>
  <c r="BL61" i="29"/>
  <c r="AJ61" i="29" s="1"/>
  <c r="BL56" i="29"/>
  <c r="AJ56" i="29" s="1"/>
  <c r="BL49" i="29"/>
  <c r="AJ49" i="29" s="1"/>
  <c r="BL33" i="29"/>
  <c r="AJ33" i="29" s="1"/>
  <c r="BL29" i="29"/>
  <c r="AJ29" i="29" s="1"/>
  <c r="BL20" i="29"/>
  <c r="AJ20" i="29" s="1"/>
  <c r="BL17" i="29"/>
  <c r="AJ17" i="29" s="1"/>
  <c r="BL13" i="29"/>
  <c r="AJ13" i="29" s="1"/>
  <c r="BL7" i="29"/>
  <c r="AJ7" i="29" s="1"/>
  <c r="AR101" i="31"/>
  <c r="AR90" i="31"/>
  <c r="AR86" i="31"/>
  <c r="AR82" i="31"/>
  <c r="AR63" i="31"/>
  <c r="AR50" i="31"/>
  <c r="AR44" i="31"/>
  <c r="AR40" i="31"/>
  <c r="AR93" i="31"/>
  <c r="AR78" i="31"/>
  <c r="AR71" i="31"/>
  <c r="AR66" i="31"/>
  <c r="AR39" i="31"/>
  <c r="AR35" i="31"/>
  <c r="AR31" i="31"/>
  <c r="AR100" i="31"/>
  <c r="AR89" i="31"/>
  <c r="AR85" i="31"/>
  <c r="AR74" i="31"/>
  <c r="AR68" i="31"/>
  <c r="AR59" i="31"/>
  <c r="AR52" i="31"/>
  <c r="AR49" i="31"/>
  <c r="AR46" i="31"/>
  <c r="AR43" i="31"/>
  <c r="AR30" i="31"/>
  <c r="AR96" i="31"/>
  <c r="AR92" i="31"/>
  <c r="AR81" i="31"/>
  <c r="AR58" i="31"/>
  <c r="AR55" i="31"/>
  <c r="AR34" i="31"/>
  <c r="AR99" i="31"/>
  <c r="AR95" i="31"/>
  <c r="AR88" i="31"/>
  <c r="AR84" i="31"/>
  <c r="AR77" i="31"/>
  <c r="AR70" i="31"/>
  <c r="AR65" i="31"/>
  <c r="AR62" i="31"/>
  <c r="AR45" i="31"/>
  <c r="AR42" i="31"/>
  <c r="AR38" i="31"/>
  <c r="AR33" i="31"/>
  <c r="AR29" i="31"/>
  <c r="AR91" i="31"/>
  <c r="AR87" i="31"/>
  <c r="AR83" i="31"/>
  <c r="AR80" i="31"/>
  <c r="AR73" i="31"/>
  <c r="AR67" i="31"/>
  <c r="AR64" i="31"/>
  <c r="AR57" i="31"/>
  <c r="AR54" i="31"/>
  <c r="AR51" i="31"/>
  <c r="AR48" i="31"/>
  <c r="AR37" i="31"/>
  <c r="AR102" i="31"/>
  <c r="AR79" i="31"/>
  <c r="AR76" i="31"/>
  <c r="AR61" i="31"/>
  <c r="AR41" i="31"/>
  <c r="AR32" i="31"/>
  <c r="AR28" i="31"/>
  <c r="AR98" i="31"/>
  <c r="AR94" i="31"/>
  <c r="AR75" i="31"/>
  <c r="AR72" i="31"/>
  <c r="AR69" i="31"/>
  <c r="AR60" i="31"/>
  <c r="AR56" i="31"/>
  <c r="AR53" i="31"/>
  <c r="AR47" i="31"/>
  <c r="AR36" i="31"/>
  <c r="AR26" i="31"/>
  <c r="AR15" i="31"/>
  <c r="AR9" i="31"/>
  <c r="AR5" i="31"/>
  <c r="AR25" i="31"/>
  <c r="AR18" i="31"/>
  <c r="AR14" i="31"/>
  <c r="AR11" i="31"/>
  <c r="AR8" i="31"/>
  <c r="AR21" i="31"/>
  <c r="AR4" i="31"/>
  <c r="AR24" i="31"/>
  <c r="AR17" i="31"/>
  <c r="AR13" i="31"/>
  <c r="AR7" i="31"/>
  <c r="AR3" i="31"/>
  <c r="AR23" i="31"/>
  <c r="AR20" i="31"/>
  <c r="AR10" i="31"/>
  <c r="AR27" i="31"/>
  <c r="AR19" i="31"/>
  <c r="AR12" i="31"/>
  <c r="AR6" i="31"/>
  <c r="AR22" i="31"/>
  <c r="AR16" i="31"/>
  <c r="AZ101" i="31"/>
  <c r="AZ90" i="31"/>
  <c r="AZ86" i="31"/>
  <c r="AZ82" i="31"/>
  <c r="AZ63" i="31"/>
  <c r="AZ50" i="31"/>
  <c r="AZ44" i="31"/>
  <c r="AZ40" i="31"/>
  <c r="AZ97" i="31"/>
  <c r="AZ93" i="31"/>
  <c r="AZ78" i="31"/>
  <c r="AZ71" i="31"/>
  <c r="AZ66" i="31"/>
  <c r="AZ39" i="31"/>
  <c r="AZ35" i="31"/>
  <c r="AZ31" i="31"/>
  <c r="AZ100" i="31"/>
  <c r="AZ89" i="31"/>
  <c r="AZ85" i="31"/>
  <c r="AZ74" i="31"/>
  <c r="AZ68" i="31"/>
  <c r="AZ59" i="31"/>
  <c r="AZ52" i="31"/>
  <c r="AZ49" i="31"/>
  <c r="AZ46" i="31"/>
  <c r="AZ43" i="31"/>
  <c r="AZ30" i="31"/>
  <c r="AZ96" i="31"/>
  <c r="AZ92" i="31"/>
  <c r="AZ81" i="31"/>
  <c r="AZ58" i="31"/>
  <c r="AZ55" i="31"/>
  <c r="AZ34" i="31"/>
  <c r="AZ99" i="31"/>
  <c r="AZ95" i="31"/>
  <c r="AZ88" i="31"/>
  <c r="AZ84" i="31"/>
  <c r="AZ77" i="31"/>
  <c r="AZ70" i="31"/>
  <c r="AZ65" i="31"/>
  <c r="AZ62" i="31"/>
  <c r="AZ45" i="31"/>
  <c r="AZ42" i="31"/>
  <c r="AZ38" i="31"/>
  <c r="AZ33" i="31"/>
  <c r="AZ29" i="31"/>
  <c r="AZ91" i="31"/>
  <c r="AZ87" i="31"/>
  <c r="AZ83" i="31"/>
  <c r="AZ80" i="31"/>
  <c r="AZ73" i="31"/>
  <c r="AZ67" i="31"/>
  <c r="AZ64" i="31"/>
  <c r="AZ57" i="31"/>
  <c r="AZ54" i="31"/>
  <c r="AZ51" i="31"/>
  <c r="AZ48" i="31"/>
  <c r="AZ37" i="31"/>
  <c r="AZ102" i="31"/>
  <c r="AZ79" i="31"/>
  <c r="AZ76" i="31"/>
  <c r="AZ61" i="31"/>
  <c r="AZ41" i="31"/>
  <c r="AZ32" i="31"/>
  <c r="AZ28" i="31"/>
  <c r="AZ98" i="31"/>
  <c r="AZ94" i="31"/>
  <c r="AZ75" i="31"/>
  <c r="AZ72" i="31"/>
  <c r="AZ69" i="31"/>
  <c r="AZ60" i="31"/>
  <c r="AZ56" i="31"/>
  <c r="AZ53" i="31"/>
  <c r="AZ47" i="31"/>
  <c r="AZ36" i="31"/>
  <c r="AZ26" i="31"/>
  <c r="AZ15" i="31"/>
  <c r="AZ9" i="31"/>
  <c r="AZ5" i="31"/>
  <c r="AZ25" i="31"/>
  <c r="AZ18" i="31"/>
  <c r="AZ14" i="31"/>
  <c r="AZ11" i="31"/>
  <c r="AZ8" i="31"/>
  <c r="AZ21" i="31"/>
  <c r="AZ4" i="31"/>
  <c r="AZ24" i="31"/>
  <c r="AZ17" i="31"/>
  <c r="AZ13" i="31"/>
  <c r="AZ7" i="31"/>
  <c r="AZ3" i="31"/>
  <c r="AZ23" i="31"/>
  <c r="AZ20" i="31"/>
  <c r="AZ10" i="31"/>
  <c r="AZ27" i="31"/>
  <c r="AZ19" i="31"/>
  <c r="AZ12" i="31"/>
  <c r="AZ6" i="31"/>
  <c r="AZ22" i="31"/>
  <c r="AZ16" i="31"/>
  <c r="BH101" i="31"/>
  <c r="BH90" i="31"/>
  <c r="BH86" i="31"/>
  <c r="BH82" i="31"/>
  <c r="BH63" i="31"/>
  <c r="BH50" i="31"/>
  <c r="BH44" i="31"/>
  <c r="BH40" i="31"/>
  <c r="BH97" i="31"/>
  <c r="BH93" i="31"/>
  <c r="BH78" i="31"/>
  <c r="BH71" i="31"/>
  <c r="BH66" i="31"/>
  <c r="BH39" i="31"/>
  <c r="BH35" i="31"/>
  <c r="BH31" i="31"/>
  <c r="BH100" i="31"/>
  <c r="BH89" i="31"/>
  <c r="BH85" i="31"/>
  <c r="BH74" i="31"/>
  <c r="BH68" i="31"/>
  <c r="BH59" i="31"/>
  <c r="BH52" i="31"/>
  <c r="BH49" i="31"/>
  <c r="BH46" i="31"/>
  <c r="BH43" i="31"/>
  <c r="BH30" i="31"/>
  <c r="BH96" i="31"/>
  <c r="BH92" i="31"/>
  <c r="BH81" i="31"/>
  <c r="BH58" i="31"/>
  <c r="BH55" i="31"/>
  <c r="BH34" i="31"/>
  <c r="BH99" i="31"/>
  <c r="BH95" i="31"/>
  <c r="BH88" i="31"/>
  <c r="BH84" i="31"/>
  <c r="BH77" i="31"/>
  <c r="BH70" i="31"/>
  <c r="BH65" i="31"/>
  <c r="BH62" i="31"/>
  <c r="BH45" i="31"/>
  <c r="BH42" i="31"/>
  <c r="BH38" i="31"/>
  <c r="BH33" i="31"/>
  <c r="BH29" i="31"/>
  <c r="BH91" i="31"/>
  <c r="BH87" i="31"/>
  <c r="BH83" i="31"/>
  <c r="BH80" i="31"/>
  <c r="BH73" i="31"/>
  <c r="BH67" i="31"/>
  <c r="BH64" i="31"/>
  <c r="BH57" i="31"/>
  <c r="BH54" i="31"/>
  <c r="BH51" i="31"/>
  <c r="BH48" i="31"/>
  <c r="BH37" i="31"/>
  <c r="BH102" i="31"/>
  <c r="BH79" i="31"/>
  <c r="BH76" i="31"/>
  <c r="BH61" i="31"/>
  <c r="BH41" i="31"/>
  <c r="BH32" i="31"/>
  <c r="BH28" i="31"/>
  <c r="BH98" i="31"/>
  <c r="BH94" i="31"/>
  <c r="BH75" i="31"/>
  <c r="BH72" i="31"/>
  <c r="BH69" i="31"/>
  <c r="BH60" i="31"/>
  <c r="BH56" i="31"/>
  <c r="BH53" i="31"/>
  <c r="BH47" i="31"/>
  <c r="BH36" i="31"/>
  <c r="BH26" i="31"/>
  <c r="BH15" i="31"/>
  <c r="BH9" i="31"/>
  <c r="BH5" i="31"/>
  <c r="BH25" i="31"/>
  <c r="BH18" i="31"/>
  <c r="BH14" i="31"/>
  <c r="BH11" i="31"/>
  <c r="BH8" i="31"/>
  <c r="BH21" i="31"/>
  <c r="BH4" i="31"/>
  <c r="BH24" i="31"/>
  <c r="BH17" i="31"/>
  <c r="BH13" i="31"/>
  <c r="BH7" i="31"/>
  <c r="BH3" i="31"/>
  <c r="BH23" i="31"/>
  <c r="BH20" i="31"/>
  <c r="BH10" i="31"/>
  <c r="BH19" i="31"/>
  <c r="BH12" i="31"/>
  <c r="BH6" i="31"/>
  <c r="BH27" i="31"/>
  <c r="BH22" i="31"/>
  <c r="BH16" i="31"/>
  <c r="AM111" i="39"/>
  <c r="AK106" i="39"/>
  <c r="L108" i="19"/>
  <c r="S96" i="49"/>
  <c r="V91" i="53"/>
  <c r="S10" i="47"/>
  <c r="S48" i="47"/>
  <c r="U78" i="51"/>
  <c r="U14" i="51"/>
  <c r="U102" i="51"/>
  <c r="U102" i="70"/>
  <c r="U77" i="54"/>
  <c r="V29" i="58"/>
  <c r="V4" i="58"/>
  <c r="U5" i="53"/>
  <c r="U17" i="47"/>
  <c r="U10" i="53"/>
  <c r="Y9" i="46"/>
  <c r="AJ9" i="46" s="1"/>
  <c r="Y17" i="46"/>
  <c r="AJ17" i="46" s="1"/>
  <c r="Y25" i="46"/>
  <c r="AJ25" i="46" s="1"/>
  <c r="Y33" i="46"/>
  <c r="AJ33" i="46" s="1"/>
  <c r="Y41" i="46"/>
  <c r="AJ41" i="46" s="1"/>
  <c r="Y49" i="46"/>
  <c r="AJ49" i="46" s="1"/>
  <c r="Y57" i="46"/>
  <c r="AJ57" i="46" s="1"/>
  <c r="Y65" i="46"/>
  <c r="AJ65" i="46" s="1"/>
  <c r="Y73" i="46"/>
  <c r="AJ73" i="46" s="1"/>
  <c r="Y81" i="46"/>
  <c r="AJ81" i="46" s="1"/>
  <c r="Y90" i="46"/>
  <c r="AJ90" i="46" s="1"/>
  <c r="Y99" i="46"/>
  <c r="AJ99" i="46" s="1"/>
  <c r="Y5" i="57"/>
  <c r="Y5" i="52"/>
  <c r="AJ5" i="52" s="1"/>
  <c r="Y13" i="57"/>
  <c r="Y13" i="52"/>
  <c r="AJ13" i="52" s="1"/>
  <c r="Y21" i="57"/>
  <c r="Y21" i="52"/>
  <c r="AJ21" i="52" s="1"/>
  <c r="Y29" i="57"/>
  <c r="Y29" i="52"/>
  <c r="AJ29" i="52" s="1"/>
  <c r="Y37" i="57"/>
  <c r="Y37" i="52"/>
  <c r="AJ37" i="52" s="1"/>
  <c r="Y45" i="57"/>
  <c r="Y45" i="52"/>
  <c r="AJ45" i="52" s="1"/>
  <c r="Y53" i="57"/>
  <c r="Y53" i="52"/>
  <c r="AJ53" i="52" s="1"/>
  <c r="Y61" i="57"/>
  <c r="Y61" i="52"/>
  <c r="AJ61" i="52" s="1"/>
  <c r="Y69" i="57"/>
  <c r="Y69" i="52"/>
  <c r="AJ69" i="52" s="1"/>
  <c r="Y77" i="57"/>
  <c r="Y77" i="52"/>
  <c r="AJ77" i="52" s="1"/>
  <c r="Y85" i="57"/>
  <c r="Y85" i="52"/>
  <c r="AJ85" i="52" s="1"/>
  <c r="Y94" i="57"/>
  <c r="Y94" i="52"/>
  <c r="AJ94" i="52" s="1"/>
  <c r="Y102" i="57"/>
  <c r="Y102" i="52"/>
  <c r="AJ102" i="52" s="1"/>
  <c r="T4" i="58"/>
  <c r="U5" i="58"/>
  <c r="Y9" i="53"/>
  <c r="T12" i="58"/>
  <c r="U13" i="58"/>
  <c r="T20" i="58"/>
  <c r="U21" i="58"/>
  <c r="V22" i="58"/>
  <c r="T28" i="58"/>
  <c r="U29" i="58"/>
  <c r="S35" i="58"/>
  <c r="T36" i="58"/>
  <c r="U37" i="58"/>
  <c r="T44" i="58"/>
  <c r="U45" i="58"/>
  <c r="S51" i="58"/>
  <c r="T52" i="58"/>
  <c r="U53" i="58"/>
  <c r="V54" i="58"/>
  <c r="S59" i="58"/>
  <c r="T60" i="58"/>
  <c r="U61" i="58"/>
  <c r="S67" i="58"/>
  <c r="T68" i="58"/>
  <c r="U69" i="58"/>
  <c r="T76" i="58"/>
  <c r="U77" i="58"/>
  <c r="T84" i="58"/>
  <c r="U85" i="58"/>
  <c r="S91" i="58"/>
  <c r="T92" i="58"/>
  <c r="U93" i="58"/>
  <c r="S99" i="58"/>
  <c r="T100" i="58"/>
  <c r="U101" i="58"/>
  <c r="AA77" i="6"/>
  <c r="Z77" i="43"/>
  <c r="AA35" i="6"/>
  <c r="Z35" i="43"/>
  <c r="AA17" i="6"/>
  <c r="Z17" i="43"/>
  <c r="AA5" i="6"/>
  <c r="Z5" i="43"/>
  <c r="AA100" i="6"/>
  <c r="Z100" i="43"/>
  <c r="AA74" i="6"/>
  <c r="Z74" i="43"/>
  <c r="AA60" i="6"/>
  <c r="Z60" i="43"/>
  <c r="AA36" i="6"/>
  <c r="Z36" i="43"/>
  <c r="AA18" i="6"/>
  <c r="Z18" i="43"/>
  <c r="AA26" i="6"/>
  <c r="Z26" i="43"/>
  <c r="AA42" i="6"/>
  <c r="Z42" i="43"/>
  <c r="AA50" i="6"/>
  <c r="Z50" i="43"/>
  <c r="AA58" i="6"/>
  <c r="Z58" i="43"/>
  <c r="AA66" i="6"/>
  <c r="Z66" i="43"/>
  <c r="AA90" i="6"/>
  <c r="Z90" i="43"/>
  <c r="AA98" i="6"/>
  <c r="Z98" i="43"/>
  <c r="T102" i="56"/>
  <c r="Y24" i="24"/>
  <c r="D38" i="52"/>
  <c r="R85" i="52"/>
  <c r="T45" i="53"/>
  <c r="T53" i="53"/>
  <c r="P57" i="53"/>
  <c r="T61" i="53"/>
  <c r="T69" i="53"/>
  <c r="S76" i="53"/>
  <c r="T93" i="53"/>
  <c r="T101" i="53"/>
  <c r="I93" i="52"/>
  <c r="J9" i="52"/>
  <c r="L88" i="52"/>
  <c r="M89" i="52"/>
  <c r="N90" i="52"/>
  <c r="P92" i="52"/>
  <c r="X92" i="52"/>
  <c r="R94" i="52"/>
  <c r="K95" i="52"/>
  <c r="S95" i="52"/>
  <c r="M97" i="52"/>
  <c r="N98" i="52"/>
  <c r="V98" i="52"/>
  <c r="O99" i="52"/>
  <c r="P100" i="52"/>
  <c r="X100" i="52"/>
  <c r="U69" i="53"/>
  <c r="G92" i="52"/>
  <c r="M49" i="52"/>
  <c r="BX105" i="19"/>
  <c r="F3" i="52"/>
  <c r="G3" i="52"/>
  <c r="E8" i="52"/>
  <c r="F8" i="52"/>
  <c r="G14" i="52"/>
  <c r="H14" i="52"/>
  <c r="I17" i="52"/>
  <c r="H17" i="52"/>
  <c r="G22" i="52"/>
  <c r="H22" i="52"/>
  <c r="F27" i="52"/>
  <c r="G27" i="52"/>
  <c r="F32" i="52"/>
  <c r="E32" i="52"/>
  <c r="I33" i="52"/>
  <c r="H33" i="52"/>
  <c r="H38" i="52"/>
  <c r="G38" i="52"/>
  <c r="G46" i="52"/>
  <c r="H46" i="52"/>
  <c r="G51" i="52"/>
  <c r="F51" i="52"/>
  <c r="F56" i="52"/>
  <c r="E56" i="52"/>
  <c r="G62" i="52"/>
  <c r="H62" i="52"/>
  <c r="H65" i="52"/>
  <c r="I65" i="52"/>
  <c r="F67" i="52"/>
  <c r="G67" i="52"/>
  <c r="H70" i="52"/>
  <c r="G70" i="52"/>
  <c r="E72" i="52"/>
  <c r="F72" i="52"/>
  <c r="G75" i="52"/>
  <c r="F75" i="52"/>
  <c r="H81" i="52"/>
  <c r="I81" i="52"/>
  <c r="I90" i="52"/>
  <c r="H90" i="52"/>
  <c r="H95" i="52"/>
  <c r="G95" i="52"/>
  <c r="F98" i="52"/>
  <c r="E98" i="52"/>
  <c r="J10" i="52"/>
  <c r="I10" i="52"/>
  <c r="J34" i="52"/>
  <c r="I34" i="52"/>
  <c r="I50" i="52"/>
  <c r="J50" i="52"/>
  <c r="J58" i="52"/>
  <c r="I58" i="52"/>
  <c r="J74" i="52"/>
  <c r="I74" i="52"/>
  <c r="I82" i="52"/>
  <c r="J82" i="52"/>
  <c r="R5" i="52"/>
  <c r="Q5" i="52"/>
  <c r="L7" i="52"/>
  <c r="K7" i="52"/>
  <c r="T7" i="52"/>
  <c r="S7" i="52"/>
  <c r="W10" i="52"/>
  <c r="V10" i="52"/>
  <c r="X11" i="52"/>
  <c r="W11" i="52"/>
  <c r="P12" i="52"/>
  <c r="Q12" i="52"/>
  <c r="R13" i="52"/>
  <c r="Q13" i="52"/>
  <c r="K14" i="52"/>
  <c r="J14" i="52"/>
  <c r="T15" i="52"/>
  <c r="S15" i="52"/>
  <c r="O18" i="52"/>
  <c r="N18" i="52"/>
  <c r="V18" i="52"/>
  <c r="W18" i="52"/>
  <c r="X19" i="52"/>
  <c r="W19" i="52"/>
  <c r="P20" i="52"/>
  <c r="Q20" i="52"/>
  <c r="S23" i="52"/>
  <c r="T23" i="52"/>
  <c r="U24" i="52"/>
  <c r="T24" i="52"/>
  <c r="P28" i="52"/>
  <c r="Q28" i="52"/>
  <c r="L31" i="52"/>
  <c r="K31" i="52"/>
  <c r="S31" i="52"/>
  <c r="T31" i="52"/>
  <c r="U32" i="52"/>
  <c r="T32" i="52"/>
  <c r="W34" i="52"/>
  <c r="V34" i="52"/>
  <c r="P36" i="52"/>
  <c r="Q36" i="52"/>
  <c r="R37" i="52"/>
  <c r="Q37" i="52"/>
  <c r="L39" i="52"/>
  <c r="K39" i="52"/>
  <c r="T39" i="52"/>
  <c r="AL39" i="52" s="1"/>
  <c r="S39" i="52"/>
  <c r="W42" i="52"/>
  <c r="V42" i="52"/>
  <c r="X43" i="52"/>
  <c r="W43" i="52"/>
  <c r="P44" i="52"/>
  <c r="Q44" i="52"/>
  <c r="R45" i="52"/>
  <c r="Q45" i="52"/>
  <c r="T47" i="52"/>
  <c r="S47" i="52"/>
  <c r="O50" i="52"/>
  <c r="N50" i="52"/>
  <c r="V50" i="52"/>
  <c r="W50" i="52"/>
  <c r="X51" i="52"/>
  <c r="W51" i="52"/>
  <c r="P52" i="52"/>
  <c r="Q52" i="52"/>
  <c r="J54" i="52"/>
  <c r="K54" i="52"/>
  <c r="S55" i="52"/>
  <c r="T55" i="52"/>
  <c r="AL55" i="52" s="1"/>
  <c r="U56" i="52"/>
  <c r="T56" i="52"/>
  <c r="O58" i="52"/>
  <c r="N58" i="52"/>
  <c r="W58" i="52"/>
  <c r="V58" i="52"/>
  <c r="P60" i="52"/>
  <c r="Q60" i="52"/>
  <c r="L63" i="52"/>
  <c r="K63" i="52"/>
  <c r="S63" i="52"/>
  <c r="T63" i="52"/>
  <c r="L64" i="52"/>
  <c r="M64" i="52"/>
  <c r="U64" i="52"/>
  <c r="T64" i="52"/>
  <c r="W66" i="52"/>
  <c r="V66" i="52"/>
  <c r="P68" i="52"/>
  <c r="Q68" i="52"/>
  <c r="R69" i="52"/>
  <c r="Q69" i="52"/>
  <c r="L71" i="52"/>
  <c r="K71" i="52"/>
  <c r="T71" i="52"/>
  <c r="AL71" i="52" s="1"/>
  <c r="S71" i="52"/>
  <c r="W74" i="52"/>
  <c r="V74" i="52"/>
  <c r="X75" i="52"/>
  <c r="W75" i="52"/>
  <c r="P76" i="52"/>
  <c r="Q76" i="52"/>
  <c r="R77" i="52"/>
  <c r="Q77" i="52"/>
  <c r="K78" i="52"/>
  <c r="J78" i="52"/>
  <c r="T79" i="52"/>
  <c r="S79" i="52"/>
  <c r="O82" i="52"/>
  <c r="N82" i="52"/>
  <c r="V82" i="52"/>
  <c r="W82" i="52"/>
  <c r="X83" i="52"/>
  <c r="W83" i="52"/>
  <c r="P84" i="52"/>
  <c r="Q84" i="52"/>
  <c r="J87" i="52"/>
  <c r="K87" i="52"/>
  <c r="S88" i="52"/>
  <c r="T88" i="52"/>
  <c r="U89" i="52"/>
  <c r="T89" i="52"/>
  <c r="U90" i="52"/>
  <c r="V90" i="52"/>
  <c r="O91" i="52"/>
  <c r="N91" i="52"/>
  <c r="W91" i="52"/>
  <c r="V91" i="52"/>
  <c r="P93" i="52"/>
  <c r="Q93" i="52"/>
  <c r="L96" i="52"/>
  <c r="K96" i="52"/>
  <c r="S96" i="52"/>
  <c r="T96" i="52"/>
  <c r="U97" i="52"/>
  <c r="T97" i="52"/>
  <c r="W99" i="52"/>
  <c r="V99" i="52"/>
  <c r="P101" i="52"/>
  <c r="Q101" i="52"/>
  <c r="J30" i="52"/>
  <c r="H87" i="52"/>
  <c r="M98" i="52"/>
  <c r="M33" i="52"/>
  <c r="O51" i="52"/>
  <c r="T91" i="45"/>
  <c r="BL108" i="19"/>
  <c r="AN105" i="19"/>
  <c r="AN110" i="39"/>
  <c r="X108" i="39"/>
  <c r="AJ105" i="39"/>
  <c r="AR105" i="39"/>
  <c r="U81" i="49"/>
  <c r="U77" i="45"/>
  <c r="U94" i="45"/>
  <c r="V55" i="47"/>
  <c r="V4" i="47"/>
  <c r="S14" i="47"/>
  <c r="T57" i="47"/>
  <c r="J6" i="52"/>
  <c r="W100" i="52"/>
  <c r="W92" i="52"/>
  <c r="N74" i="52"/>
  <c r="N66" i="52"/>
  <c r="T48" i="52"/>
  <c r="T40" i="52"/>
  <c r="K23" i="52"/>
  <c r="K15" i="52"/>
  <c r="M57" i="52"/>
  <c r="T14" i="49"/>
  <c r="U36" i="49"/>
  <c r="T97" i="45"/>
  <c r="AV110" i="19"/>
  <c r="L105" i="19"/>
  <c r="S54" i="47"/>
  <c r="U17" i="49"/>
  <c r="U65" i="47"/>
  <c r="U73" i="47"/>
  <c r="J62" i="52"/>
  <c r="F48" i="52"/>
  <c r="M81" i="52"/>
  <c r="M17" i="52"/>
  <c r="T47" i="46"/>
  <c r="S47" i="46"/>
  <c r="J109" i="39"/>
  <c r="AR108" i="19"/>
  <c r="D110" i="39"/>
  <c r="P108" i="39"/>
  <c r="U25" i="49"/>
  <c r="S43" i="47"/>
  <c r="T80" i="52"/>
  <c r="T72" i="52"/>
  <c r="K55" i="52"/>
  <c r="K47" i="52"/>
  <c r="Q29" i="52"/>
  <c r="Q21" i="52"/>
  <c r="W3" i="52"/>
  <c r="E80" i="52"/>
  <c r="H41" i="52"/>
  <c r="J38" i="52"/>
  <c r="M41" i="52"/>
  <c r="J109" i="19"/>
  <c r="R16" i="47"/>
  <c r="AP111" i="19"/>
  <c r="BX110" i="19"/>
  <c r="AZ108" i="19"/>
  <c r="T71" i="45"/>
  <c r="T110" i="19"/>
  <c r="I9" i="52"/>
  <c r="M65" i="52"/>
  <c r="D5" i="52"/>
  <c r="D21" i="52"/>
  <c r="D29" i="52"/>
  <c r="D45" i="52"/>
  <c r="D53" i="52"/>
  <c r="D69" i="52"/>
  <c r="D77" i="52"/>
  <c r="D94" i="52"/>
  <c r="M100" i="52"/>
  <c r="T36" i="53"/>
  <c r="T60" i="53"/>
  <c r="Q46" i="43"/>
  <c r="Q9" i="46"/>
  <c r="H14" i="46"/>
  <c r="G35" i="46"/>
  <c r="X46" i="46"/>
  <c r="I99" i="46"/>
  <c r="F19" i="52"/>
  <c r="D24" i="52"/>
  <c r="G30" i="52"/>
  <c r="D48" i="52"/>
  <c r="H57" i="52"/>
  <c r="D72" i="52"/>
  <c r="T94" i="47"/>
  <c r="T98" i="47"/>
  <c r="R3" i="46"/>
  <c r="D34" i="46"/>
  <c r="D42" i="46"/>
  <c r="D50" i="46"/>
  <c r="D58" i="46"/>
  <c r="D66" i="46"/>
  <c r="D74" i="46"/>
  <c r="D82" i="46"/>
  <c r="D91" i="46"/>
  <c r="D100" i="46"/>
  <c r="T46" i="47"/>
  <c r="T78" i="47"/>
  <c r="T35" i="53"/>
  <c r="T51" i="54"/>
  <c r="Z110" i="35" a="1"/>
  <c r="Z110" i="35" s="1"/>
  <c r="AA110" i="35" s="1" a="1"/>
  <c r="AA110" i="35" s="1"/>
  <c r="AB110" i="35" s="1" a="1"/>
  <c r="AB110" i="35" s="1"/>
  <c r="W31" i="53"/>
  <c r="W31" i="47"/>
  <c r="V43" i="53"/>
  <c r="V43" i="47"/>
  <c r="P43" i="53"/>
  <c r="O43" i="53"/>
  <c r="X8" i="53"/>
  <c r="V23" i="47"/>
  <c r="W94" i="53"/>
  <c r="W94" i="47"/>
  <c r="W75" i="53"/>
  <c r="W75" i="47"/>
  <c r="P38" i="53"/>
  <c r="W45" i="53"/>
  <c r="X56" i="53"/>
  <c r="W8" i="53"/>
  <c r="U15" i="53"/>
  <c r="V23" i="53"/>
  <c r="U31" i="53"/>
  <c r="U55" i="53"/>
  <c r="O62" i="53"/>
  <c r="U5" i="49"/>
  <c r="V56" i="47"/>
  <c r="U88" i="54"/>
  <c r="V20" i="58"/>
  <c r="U68" i="47"/>
  <c r="V89" i="53"/>
  <c r="U89" i="49"/>
  <c r="U8" i="53"/>
  <c r="U75" i="47"/>
  <c r="U97" i="53"/>
  <c r="U93" i="47"/>
  <c r="U75" i="53"/>
  <c r="U88" i="47"/>
  <c r="V88" i="53"/>
  <c r="O62" i="47"/>
  <c r="S62" i="47"/>
  <c r="S64" i="47"/>
  <c r="S90" i="47"/>
  <c r="U100" i="54"/>
  <c r="T96" i="54"/>
  <c r="U52" i="47"/>
  <c r="U67" i="47"/>
  <c r="U80" i="53"/>
  <c r="U11" i="47"/>
  <c r="U76" i="47"/>
  <c r="Q46" i="53"/>
  <c r="V75" i="47"/>
  <c r="U96" i="49"/>
  <c r="V76" i="53"/>
  <c r="V52" i="53"/>
  <c r="U16" i="47"/>
  <c r="V80" i="61"/>
  <c r="Q38" i="47"/>
  <c r="U47" i="47"/>
  <c r="X6" i="53"/>
  <c r="V82" i="53"/>
  <c r="V71" i="47"/>
  <c r="V75" i="53"/>
  <c r="U79" i="54"/>
  <c r="V19" i="47"/>
  <c r="U4" i="47"/>
  <c r="U28" i="53"/>
  <c r="W8" i="47"/>
  <c r="R46" i="47"/>
  <c r="U71" i="47"/>
  <c r="W80" i="47"/>
  <c r="Q48" i="47"/>
  <c r="Q20" i="47"/>
  <c r="Q90" i="47"/>
  <c r="U48" i="54"/>
  <c r="R64" i="53"/>
  <c r="R39" i="47"/>
  <c r="V67" i="58"/>
  <c r="U4" i="53"/>
  <c r="U24" i="47"/>
  <c r="U20" i="47"/>
  <c r="U64" i="53"/>
  <c r="U28" i="49"/>
  <c r="U3" i="53"/>
  <c r="V20" i="49"/>
  <c r="V81" i="53"/>
  <c r="V12" i="53"/>
  <c r="V84" i="58"/>
  <c r="U16" i="49"/>
  <c r="U12" i="47"/>
  <c r="T15" i="49"/>
  <c r="U66" i="49"/>
  <c r="T87" i="49"/>
  <c r="T101" i="49"/>
  <c r="U71" i="54"/>
  <c r="U95" i="54"/>
  <c r="U75" i="49"/>
  <c r="U36" i="54"/>
  <c r="T89" i="49"/>
  <c r="U35" i="54"/>
  <c r="U69" i="49"/>
  <c r="F29" i="43"/>
  <c r="BO109" i="19"/>
  <c r="AU108" i="19"/>
  <c r="AY105" i="19"/>
  <c r="AY111" i="39"/>
  <c r="AS106" i="39"/>
  <c r="W20" i="52"/>
  <c r="F30" i="46"/>
  <c r="Q30" i="46"/>
  <c r="L58" i="52"/>
  <c r="H55" i="52"/>
  <c r="M13" i="46"/>
  <c r="M109" i="39"/>
  <c r="R17" i="47"/>
  <c r="W3" i="45"/>
  <c r="H20" i="52"/>
  <c r="S81" i="52"/>
  <c r="P11" i="46"/>
  <c r="G99" i="52"/>
  <c r="AS111" i="19"/>
  <c r="AW109" i="19"/>
  <c r="P105" i="19"/>
  <c r="Q111" i="19"/>
  <c r="CA110" i="19"/>
  <c r="O110" i="19"/>
  <c r="AI110" i="19"/>
  <c r="U109" i="19"/>
  <c r="AO109" i="19"/>
  <c r="E109" i="19"/>
  <c r="AS108" i="19"/>
  <c r="BO108" i="19"/>
  <c r="AQ111" i="39"/>
  <c r="AG109" i="39"/>
  <c r="V8" i="53"/>
  <c r="V80" i="53"/>
  <c r="S17" i="52"/>
  <c r="D10" i="46"/>
  <c r="D18" i="46"/>
  <c r="D26" i="46"/>
  <c r="S4" i="45"/>
  <c r="AG109" i="19"/>
  <c r="U105" i="19"/>
  <c r="D29" i="43"/>
  <c r="R12" i="45"/>
  <c r="P43" i="47"/>
  <c r="AN108" i="19"/>
  <c r="AZ105" i="19"/>
  <c r="BT105" i="19"/>
  <c r="AY111" i="19"/>
  <c r="AK111" i="19"/>
  <c r="AW110" i="19"/>
  <c r="BS110" i="19"/>
  <c r="M109" i="19"/>
  <c r="Q108" i="19"/>
  <c r="AK108" i="19"/>
  <c r="AI105" i="19"/>
  <c r="AQ105" i="19"/>
  <c r="CA105" i="19"/>
  <c r="AX109" i="39"/>
  <c r="AT106" i="39"/>
  <c r="E24" i="52"/>
  <c r="M105" i="19"/>
  <c r="AZ111" i="19"/>
  <c r="X105" i="19"/>
  <c r="CA111" i="19"/>
  <c r="AQ111" i="19"/>
  <c r="BM111" i="19"/>
  <c r="U110" i="19"/>
  <c r="AO110" i="19"/>
  <c r="AU109" i="19"/>
  <c r="BQ109" i="19"/>
  <c r="BU108" i="19"/>
  <c r="BM108" i="19"/>
  <c r="AK106" i="19"/>
  <c r="AW110" i="39"/>
  <c r="AS108" i="39"/>
  <c r="AR111" i="39"/>
  <c r="V54" i="45"/>
  <c r="K65" i="52"/>
  <c r="T23" i="45"/>
  <c r="CB105" i="19"/>
  <c r="W111" i="19"/>
  <c r="O111" i="19"/>
  <c r="M110" i="19"/>
  <c r="I105" i="19"/>
  <c r="Q105" i="19"/>
  <c r="U46" i="53"/>
  <c r="K31" i="46"/>
  <c r="S31" i="46"/>
  <c r="V32" i="46"/>
  <c r="Q33" i="46"/>
  <c r="O35" i="46"/>
  <c r="W35" i="46"/>
  <c r="J36" i="46"/>
  <c r="M37" i="46"/>
  <c r="H38" i="46"/>
  <c r="P38" i="46"/>
  <c r="X38" i="46"/>
  <c r="S39" i="46"/>
  <c r="V40" i="46"/>
  <c r="G43" i="46"/>
  <c r="J44" i="46"/>
  <c r="M45" i="46"/>
  <c r="U45" i="46"/>
  <c r="H46" i="46"/>
  <c r="P46" i="46"/>
  <c r="K47" i="46"/>
  <c r="F48" i="46"/>
  <c r="N48" i="46"/>
  <c r="V48" i="46"/>
  <c r="Q49" i="46"/>
  <c r="L50" i="46"/>
  <c r="G51" i="46"/>
  <c r="O51" i="46"/>
  <c r="J52" i="46"/>
  <c r="R52" i="46"/>
  <c r="M53" i="46"/>
  <c r="U53" i="46"/>
  <c r="P54" i="46"/>
  <c r="X54" i="46"/>
  <c r="K55" i="46"/>
  <c r="S55" i="46"/>
  <c r="F56" i="46"/>
  <c r="N56" i="46"/>
  <c r="V56" i="46"/>
  <c r="L58" i="46"/>
  <c r="G59" i="46"/>
  <c r="O59" i="46"/>
  <c r="W59" i="46"/>
  <c r="J60" i="46"/>
  <c r="R60" i="46"/>
  <c r="M61" i="46"/>
  <c r="U61" i="46"/>
  <c r="P62" i="46"/>
  <c r="X62" i="46"/>
  <c r="S63" i="46"/>
  <c r="F64" i="46"/>
  <c r="V64" i="46"/>
  <c r="Q65" i="46"/>
  <c r="L66" i="46"/>
  <c r="G67" i="46"/>
  <c r="O67" i="46"/>
  <c r="J68" i="46"/>
  <c r="R68" i="46"/>
  <c r="E69" i="46"/>
  <c r="M69" i="46"/>
  <c r="U69" i="46"/>
  <c r="P70" i="46"/>
  <c r="X70" i="46"/>
  <c r="K71" i="46"/>
  <c r="S71" i="46"/>
  <c r="F72" i="46"/>
  <c r="V72" i="46"/>
  <c r="Q73" i="46"/>
  <c r="L74" i="46"/>
  <c r="G75" i="46"/>
  <c r="O75" i="46"/>
  <c r="W75" i="46"/>
  <c r="J76" i="46"/>
  <c r="R76" i="46"/>
  <c r="M77" i="46"/>
  <c r="U77" i="46"/>
  <c r="H78" i="46"/>
  <c r="P78" i="46"/>
  <c r="X78" i="46"/>
  <c r="S79" i="46"/>
  <c r="F80" i="46"/>
  <c r="N80" i="46"/>
  <c r="V80" i="46"/>
  <c r="L82" i="46"/>
  <c r="T82" i="46"/>
  <c r="X101" i="52"/>
  <c r="F100" i="46"/>
  <c r="D5" i="46"/>
  <c r="D13" i="46"/>
  <c r="D21" i="46"/>
  <c r="D29" i="46"/>
  <c r="D37" i="46"/>
  <c r="D45" i="46"/>
  <c r="D53" i="46"/>
  <c r="D61" i="46"/>
  <c r="D69" i="46"/>
  <c r="D77" i="46"/>
  <c r="D85" i="46"/>
  <c r="D94" i="46"/>
  <c r="D3" i="46"/>
  <c r="X111" i="19"/>
  <c r="BR110" i="19"/>
  <c r="AL105" i="19"/>
  <c r="AT110" i="39"/>
  <c r="R108" i="39"/>
  <c r="CB111" i="19"/>
  <c r="BH106" i="19"/>
  <c r="R105" i="19"/>
  <c r="AV109" i="39"/>
  <c r="AV106" i="19"/>
  <c r="AR105" i="19"/>
  <c r="H105" i="19"/>
  <c r="AZ106" i="39"/>
  <c r="N110" i="39"/>
  <c r="AR111" i="19"/>
  <c r="P111" i="19"/>
  <c r="BZ108" i="19"/>
  <c r="BT111" i="19"/>
  <c r="V108" i="19"/>
  <c r="AP108" i="19"/>
  <c r="M16" i="46"/>
  <c r="L16" i="46"/>
  <c r="R74" i="46"/>
  <c r="S74" i="46"/>
  <c r="M89" i="46"/>
  <c r="L89" i="46"/>
  <c r="E54" i="52"/>
  <c r="F54" i="52"/>
  <c r="F65" i="52"/>
  <c r="G65" i="52"/>
  <c r="L10" i="52"/>
  <c r="M10" i="52"/>
  <c r="V11" i="52"/>
  <c r="U11" i="52"/>
  <c r="W52" i="52"/>
  <c r="V52" i="52"/>
  <c r="N59" i="52"/>
  <c r="M59" i="52"/>
  <c r="W60" i="52"/>
  <c r="V60" i="52"/>
  <c r="P62" i="52"/>
  <c r="Q62" i="52"/>
  <c r="L66" i="52"/>
  <c r="M66" i="52"/>
  <c r="U67" i="52"/>
  <c r="V67" i="52"/>
  <c r="O69" i="52"/>
  <c r="P69" i="52"/>
  <c r="W77" i="52"/>
  <c r="X77" i="52"/>
  <c r="S80" i="52"/>
  <c r="R80" i="52"/>
  <c r="W84" i="52"/>
  <c r="V84" i="52"/>
  <c r="U100" i="52"/>
  <c r="V100" i="52"/>
  <c r="V101" i="52"/>
  <c r="W101" i="52"/>
  <c r="S81" i="51"/>
  <c r="T72" i="45"/>
  <c r="N108" i="19"/>
  <c r="F108" i="19"/>
  <c r="BX106" i="19"/>
  <c r="AF106" i="19"/>
  <c r="BJ105" i="19"/>
  <c r="BR105" i="19"/>
  <c r="BH109" i="19"/>
  <c r="L109" i="19"/>
  <c r="BJ110" i="19"/>
  <c r="P41" i="53"/>
  <c r="X8" i="47"/>
  <c r="AZ111" i="39"/>
  <c r="AX110" i="39"/>
  <c r="U34" i="51"/>
  <c r="U18" i="51"/>
  <c r="T70" i="54"/>
  <c r="V31" i="53"/>
  <c r="S4" i="53"/>
  <c r="T78" i="53"/>
  <c r="U79" i="53"/>
  <c r="N11" i="52"/>
  <c r="H68" i="52"/>
  <c r="S41" i="52"/>
  <c r="AH41" i="52" s="1"/>
  <c r="E78" i="52"/>
  <c r="E30" i="52"/>
  <c r="O77" i="52"/>
  <c r="X13" i="52"/>
  <c r="H15" i="52"/>
  <c r="I15" i="52"/>
  <c r="E22" i="52"/>
  <c r="F22" i="52"/>
  <c r="D35" i="52"/>
  <c r="E35" i="52"/>
  <c r="F41" i="52"/>
  <c r="G41" i="52"/>
  <c r="F73" i="52"/>
  <c r="G73" i="52"/>
  <c r="H79" i="52"/>
  <c r="I79" i="52"/>
  <c r="R8" i="52"/>
  <c r="S8" i="52"/>
  <c r="S16" i="52"/>
  <c r="R16" i="52"/>
  <c r="U27" i="52"/>
  <c r="V27" i="52"/>
  <c r="O29" i="52"/>
  <c r="P29" i="52"/>
  <c r="P30" i="52"/>
  <c r="Q30" i="52"/>
  <c r="U35" i="52"/>
  <c r="V35" i="52"/>
  <c r="P38" i="52"/>
  <c r="Q38" i="52"/>
  <c r="R40" i="52"/>
  <c r="S40" i="52"/>
  <c r="S56" i="52"/>
  <c r="R56" i="52"/>
  <c r="N67" i="52"/>
  <c r="M67" i="52"/>
  <c r="V68" i="52"/>
  <c r="W68" i="52"/>
  <c r="P70" i="52"/>
  <c r="Q70" i="52"/>
  <c r="Q71" i="52"/>
  <c r="R71" i="52"/>
  <c r="R72" i="52"/>
  <c r="S72" i="52"/>
  <c r="L74" i="52"/>
  <c r="M74" i="52"/>
  <c r="V75" i="52"/>
  <c r="U75" i="52"/>
  <c r="N83" i="52"/>
  <c r="M83" i="52"/>
  <c r="O85" i="52"/>
  <c r="P85" i="52"/>
  <c r="P87" i="52"/>
  <c r="Q87" i="52"/>
  <c r="U92" i="52"/>
  <c r="V92" i="52"/>
  <c r="W94" i="52"/>
  <c r="X94" i="52"/>
  <c r="L99" i="52"/>
  <c r="M99" i="52"/>
  <c r="N101" i="52"/>
  <c r="O101" i="52"/>
  <c r="T73" i="51"/>
  <c r="T33" i="51"/>
  <c r="AT105" i="19"/>
  <c r="BU109" i="19"/>
  <c r="O57" i="53"/>
  <c r="V68" i="51"/>
  <c r="AL110" i="39"/>
  <c r="J108" i="39"/>
  <c r="U100" i="51"/>
  <c r="U75" i="51"/>
  <c r="V34" i="47"/>
  <c r="M29" i="43"/>
  <c r="U87" i="47"/>
  <c r="I39" i="52"/>
  <c r="S65" i="52"/>
  <c r="F49" i="52"/>
  <c r="I24" i="52"/>
  <c r="R97" i="52"/>
  <c r="O45" i="52"/>
  <c r="J72" i="52"/>
  <c r="T17" i="51"/>
  <c r="Q62" i="47"/>
  <c r="Q109" i="39"/>
  <c r="V101" i="51"/>
  <c r="T39" i="49"/>
  <c r="T93" i="54"/>
  <c r="R4" i="53"/>
  <c r="T55" i="49"/>
  <c r="U14" i="53"/>
  <c r="T38" i="53"/>
  <c r="T62" i="53"/>
  <c r="I88" i="52"/>
  <c r="E11" i="52"/>
  <c r="S90" i="52"/>
  <c r="S25" i="52"/>
  <c r="AH25" i="52" s="1"/>
  <c r="R64" i="52"/>
  <c r="O13" i="52"/>
  <c r="M48" i="46"/>
  <c r="L48" i="46"/>
  <c r="H7" i="52"/>
  <c r="I7" i="52"/>
  <c r="G12" i="52"/>
  <c r="H12" i="52"/>
  <c r="G60" i="52"/>
  <c r="H60" i="52"/>
  <c r="D83" i="52"/>
  <c r="E83" i="52"/>
  <c r="G93" i="52"/>
  <c r="H93" i="52"/>
  <c r="W12" i="52"/>
  <c r="V12" i="52"/>
  <c r="M18" i="52"/>
  <c r="L18" i="52"/>
  <c r="N20" i="52"/>
  <c r="O20" i="52"/>
  <c r="S24" i="52"/>
  <c r="R24" i="52"/>
  <c r="N27" i="52"/>
  <c r="M27" i="52"/>
  <c r="L34" i="52"/>
  <c r="M34" i="52"/>
  <c r="M43" i="52"/>
  <c r="N43" i="52"/>
  <c r="X45" i="52"/>
  <c r="W45" i="52"/>
  <c r="N51" i="52"/>
  <c r="M51" i="52"/>
  <c r="O53" i="52"/>
  <c r="P53" i="52"/>
  <c r="M75" i="52"/>
  <c r="N75" i="52"/>
  <c r="P78" i="52"/>
  <c r="Q78" i="52"/>
  <c r="T98" i="51"/>
  <c r="T40" i="45"/>
  <c r="S97" i="51"/>
  <c r="S73" i="51"/>
  <c r="T57" i="51"/>
  <c r="T49" i="51"/>
  <c r="T25" i="51"/>
  <c r="T65" i="51"/>
  <c r="BP106" i="19"/>
  <c r="BV105" i="19"/>
  <c r="J105" i="19"/>
  <c r="BM109" i="19"/>
  <c r="X9" i="53"/>
  <c r="V84" i="51"/>
  <c r="F110" i="39"/>
  <c r="U87" i="49"/>
  <c r="T60" i="49"/>
  <c r="R57" i="47"/>
  <c r="U92" i="51"/>
  <c r="U42" i="51"/>
  <c r="U87" i="54"/>
  <c r="U22" i="53"/>
  <c r="U30" i="53"/>
  <c r="U66" i="47"/>
  <c r="U70" i="53"/>
  <c r="U87" i="53"/>
  <c r="E59" i="52"/>
  <c r="S49" i="52"/>
  <c r="U83" i="52"/>
  <c r="R32" i="52"/>
  <c r="F17" i="52"/>
  <c r="U32" i="46"/>
  <c r="T32" i="46"/>
  <c r="L53" i="46"/>
  <c r="K53" i="46"/>
  <c r="P57" i="46"/>
  <c r="O57" i="46"/>
  <c r="L69" i="46"/>
  <c r="K69" i="46"/>
  <c r="T95" i="47"/>
  <c r="U95" i="47"/>
  <c r="E6" i="52"/>
  <c r="F6" i="52"/>
  <c r="F25" i="52"/>
  <c r="G25" i="52"/>
  <c r="E46" i="52"/>
  <c r="F46" i="52"/>
  <c r="H63" i="52"/>
  <c r="I63" i="52"/>
  <c r="E70" i="52"/>
  <c r="F70" i="52"/>
  <c r="M3" i="52"/>
  <c r="N3" i="52"/>
  <c r="O5" i="52"/>
  <c r="P5" i="52"/>
  <c r="R7" i="52"/>
  <c r="Q7" i="52"/>
  <c r="N19" i="52"/>
  <c r="M19" i="52"/>
  <c r="O21" i="52"/>
  <c r="P21" i="52"/>
  <c r="W28" i="52"/>
  <c r="V28" i="52"/>
  <c r="V36" i="52"/>
  <c r="W36" i="52"/>
  <c r="L42" i="52"/>
  <c r="M42" i="52"/>
  <c r="V43" i="52"/>
  <c r="U43" i="52"/>
  <c r="S48" i="52"/>
  <c r="R48" i="52"/>
  <c r="M50" i="52"/>
  <c r="L50" i="52"/>
  <c r="U58" i="52"/>
  <c r="T58" i="52"/>
  <c r="O61" i="52"/>
  <c r="P61" i="52"/>
  <c r="W76" i="52"/>
  <c r="V76" i="52"/>
  <c r="M82" i="52"/>
  <c r="L82" i="52"/>
  <c r="Q88" i="52"/>
  <c r="R88" i="52"/>
  <c r="S89" i="52"/>
  <c r="R89" i="52"/>
  <c r="U91" i="52"/>
  <c r="T91" i="52"/>
  <c r="W93" i="52"/>
  <c r="V93" i="52"/>
  <c r="R8" i="51"/>
  <c r="T21" i="45"/>
  <c r="T81" i="51"/>
  <c r="W56" i="53"/>
  <c r="Q19" i="53"/>
  <c r="R97" i="51"/>
  <c r="T91" i="51"/>
  <c r="T32" i="45"/>
  <c r="BN105" i="19"/>
  <c r="W45" i="47"/>
  <c r="R20" i="53"/>
  <c r="AK109" i="39"/>
  <c r="V92" i="51"/>
  <c r="U78" i="54"/>
  <c r="R43" i="53"/>
  <c r="U67" i="45"/>
  <c r="U91" i="51"/>
  <c r="U74" i="51"/>
  <c r="U10" i="51"/>
  <c r="U79" i="49"/>
  <c r="V39" i="53"/>
  <c r="T85" i="54"/>
  <c r="U62" i="54"/>
  <c r="S52" i="53"/>
  <c r="N100" i="52"/>
  <c r="S73" i="52"/>
  <c r="S9" i="52"/>
  <c r="U51" i="52"/>
  <c r="L80" i="46"/>
  <c r="M80" i="46"/>
  <c r="T98" i="46"/>
  <c r="U98" i="46"/>
  <c r="H31" i="52"/>
  <c r="I31" i="52"/>
  <c r="G44" i="52"/>
  <c r="H44" i="52"/>
  <c r="G84" i="52"/>
  <c r="H84" i="52"/>
  <c r="F90" i="52"/>
  <c r="G90" i="52"/>
  <c r="I48" i="52"/>
  <c r="J48" i="52"/>
  <c r="U3" i="52"/>
  <c r="V3" i="52"/>
  <c r="P6" i="52"/>
  <c r="Q6" i="52"/>
  <c r="P22" i="52"/>
  <c r="Q22" i="52"/>
  <c r="K33" i="52"/>
  <c r="L33" i="52"/>
  <c r="N35" i="52"/>
  <c r="M35" i="52"/>
  <c r="O37" i="52"/>
  <c r="P37" i="52"/>
  <c r="R39" i="52"/>
  <c r="Q39" i="52"/>
  <c r="W44" i="52"/>
  <c r="V44" i="52"/>
  <c r="P46" i="52"/>
  <c r="Q46" i="52"/>
  <c r="O52" i="52"/>
  <c r="N52" i="52"/>
  <c r="P54" i="52"/>
  <c r="Q54" i="52"/>
  <c r="U59" i="52"/>
  <c r="V59" i="52"/>
  <c r="K81" i="52"/>
  <c r="L81" i="52"/>
  <c r="O84" i="52"/>
  <c r="N84" i="52"/>
  <c r="N92" i="52"/>
  <c r="M92" i="52"/>
  <c r="O94" i="52"/>
  <c r="P94" i="52"/>
  <c r="P95" i="52"/>
  <c r="Q95" i="52"/>
  <c r="R63" i="51"/>
  <c r="S9" i="51"/>
  <c r="T58" i="51"/>
  <c r="S64" i="51"/>
  <c r="T9" i="51"/>
  <c r="S32" i="51"/>
  <c r="S25" i="51"/>
  <c r="T10" i="51"/>
  <c r="AL108" i="19"/>
  <c r="AR106" i="19"/>
  <c r="AW111" i="19"/>
  <c r="C105" i="19"/>
  <c r="AU105" i="19"/>
  <c r="BI106" i="19"/>
  <c r="AW106" i="19"/>
  <c r="BK108" i="19"/>
  <c r="AE110" i="19"/>
  <c r="K110" i="19"/>
  <c r="AU110" i="19"/>
  <c r="W77" i="47"/>
  <c r="AU110" i="39"/>
  <c r="AJ111" i="39"/>
  <c r="AX105" i="39"/>
  <c r="R38" i="47"/>
  <c r="V99" i="47"/>
  <c r="U3" i="51"/>
  <c r="U56" i="45"/>
  <c r="U95" i="49"/>
  <c r="S68" i="53"/>
  <c r="U7" i="54"/>
  <c r="U78" i="53"/>
  <c r="U39" i="47"/>
  <c r="U7" i="53"/>
  <c r="Q14" i="52"/>
  <c r="S98" i="52"/>
  <c r="S33" i="52"/>
  <c r="U19" i="52"/>
  <c r="E95" i="52"/>
  <c r="G36" i="52"/>
  <c r="T82" i="51"/>
  <c r="T64" i="45"/>
  <c r="T18" i="51"/>
  <c r="V20" i="51"/>
  <c r="V60" i="51"/>
  <c r="W108" i="39"/>
  <c r="N105" i="39"/>
  <c r="S36" i="47"/>
  <c r="U59" i="51"/>
  <c r="U27" i="51"/>
  <c r="T74" i="51"/>
  <c r="T94" i="54"/>
  <c r="S84" i="47"/>
  <c r="T71" i="47"/>
  <c r="T28" i="49"/>
  <c r="T52" i="47"/>
  <c r="T76" i="47"/>
  <c r="W4" i="52"/>
  <c r="S57" i="52"/>
  <c r="I79" i="46"/>
  <c r="L91" i="52"/>
  <c r="K98" i="52"/>
  <c r="T47" i="47"/>
  <c r="T55" i="47"/>
  <c r="U23" i="47"/>
  <c r="U31" i="47"/>
  <c r="U71" i="53"/>
  <c r="U79" i="47"/>
  <c r="D40" i="46"/>
  <c r="D48" i="46"/>
  <c r="D56" i="46"/>
  <c r="D64" i="46"/>
  <c r="D72" i="46"/>
  <c r="D80" i="46"/>
  <c r="D89" i="46"/>
  <c r="D98" i="46"/>
  <c r="T44" i="49"/>
  <c r="S44" i="53"/>
  <c r="T36" i="49"/>
  <c r="U94" i="53"/>
  <c r="U59" i="43"/>
  <c r="D36" i="46"/>
  <c r="D44" i="46"/>
  <c r="D52" i="46"/>
  <c r="L64" i="46"/>
  <c r="T64" i="46"/>
  <c r="R66" i="46"/>
  <c r="X68" i="46"/>
  <c r="I71" i="46"/>
  <c r="Q71" i="46"/>
  <c r="O73" i="46"/>
  <c r="W73" i="46"/>
  <c r="U75" i="46"/>
  <c r="H76" i="46"/>
  <c r="X76" i="46"/>
  <c r="F78" i="46"/>
  <c r="N78" i="46"/>
  <c r="T80" i="46"/>
  <c r="O81" i="46"/>
  <c r="R82" i="46"/>
  <c r="U83" i="46"/>
  <c r="X84" i="46"/>
  <c r="K85" i="46"/>
  <c r="F87" i="46"/>
  <c r="I88" i="46"/>
  <c r="Q88" i="46"/>
  <c r="O90" i="46"/>
  <c r="R91" i="46"/>
  <c r="U92" i="46"/>
  <c r="H93" i="46"/>
  <c r="F95" i="46"/>
  <c r="N95" i="46"/>
  <c r="I96" i="46"/>
  <c r="Q97" i="46"/>
  <c r="U34" i="47"/>
  <c r="R44" i="45"/>
  <c r="V5" i="70"/>
  <c r="V5" i="51"/>
  <c r="W69" i="70"/>
  <c r="W69" i="51"/>
  <c r="V94" i="58"/>
  <c r="R94" i="51"/>
  <c r="V36" i="51"/>
  <c r="Q94" i="51"/>
  <c r="V100" i="51"/>
  <c r="V69" i="45"/>
  <c r="O6" i="70"/>
  <c r="S35" i="51"/>
  <c r="X101" i="70"/>
  <c r="Y101" i="51"/>
  <c r="R83" i="45"/>
  <c r="R21" i="45"/>
  <c r="V55" i="50"/>
  <c r="T16" i="50"/>
  <c r="S72" i="50"/>
  <c r="T72" i="50"/>
  <c r="S40" i="50"/>
  <c r="T40" i="50"/>
  <c r="U39" i="50"/>
  <c r="V16" i="50"/>
  <c r="S90" i="50"/>
  <c r="T24" i="50"/>
  <c r="U53" i="50"/>
  <c r="S74" i="50"/>
  <c r="S18" i="56"/>
  <c r="Y91" i="30"/>
  <c r="V91" i="50"/>
  <c r="U99" i="50"/>
  <c r="V25" i="50"/>
  <c r="V95" i="50"/>
  <c r="U80" i="50"/>
  <c r="U59" i="50"/>
  <c r="U5" i="50"/>
  <c r="Y21" i="30"/>
  <c r="T30" i="50"/>
  <c r="V59" i="50"/>
  <c r="W80" i="50"/>
  <c r="V80" i="50"/>
  <c r="V34" i="50"/>
  <c r="U34" i="50"/>
  <c r="U37" i="50"/>
  <c r="U102" i="56"/>
  <c r="T58" i="50"/>
  <c r="U30" i="50"/>
  <c r="T14" i="56"/>
  <c r="W69" i="50"/>
  <c r="T98" i="50"/>
  <c r="T32" i="50"/>
  <c r="U77" i="50"/>
  <c r="T56" i="50"/>
  <c r="T96" i="50"/>
  <c r="U13" i="56"/>
  <c r="W62" i="50"/>
  <c r="V14" i="50"/>
  <c r="U14" i="50"/>
  <c r="U38" i="50"/>
  <c r="S46" i="50"/>
  <c r="T46" i="50"/>
  <c r="U54" i="50"/>
  <c r="W70" i="50"/>
  <c r="U70" i="50"/>
  <c r="U94" i="50"/>
  <c r="V94" i="56"/>
  <c r="W77" i="50"/>
  <c r="V77" i="50"/>
  <c r="V5" i="50"/>
  <c r="U42" i="50"/>
  <c r="W42" i="50"/>
  <c r="U58" i="50"/>
  <c r="T48" i="50"/>
  <c r="T6" i="50"/>
  <c r="T64" i="50"/>
  <c r="Y6" i="30"/>
  <c r="T74" i="50"/>
  <c r="S78" i="50"/>
  <c r="T80" i="50"/>
  <c r="U86" i="50"/>
  <c r="U78" i="50"/>
  <c r="T62" i="50"/>
  <c r="T66" i="50"/>
  <c r="T92" i="50"/>
  <c r="U9" i="50"/>
  <c r="T22" i="50"/>
  <c r="T86" i="50"/>
  <c r="T10" i="50"/>
  <c r="S10" i="50"/>
  <c r="T102" i="50"/>
  <c r="U4" i="50"/>
  <c r="U20" i="50"/>
  <c r="V20" i="56"/>
  <c r="U68" i="50"/>
  <c r="Y68" i="30"/>
  <c r="W100" i="50"/>
  <c r="U100" i="50"/>
  <c r="Y87" i="30"/>
  <c r="W87" i="50"/>
  <c r="U60" i="50"/>
  <c r="W60" i="50"/>
  <c r="U76" i="50"/>
  <c r="V98" i="50"/>
  <c r="W73" i="50"/>
  <c r="V73" i="50"/>
  <c r="W57" i="56"/>
  <c r="V57" i="50"/>
  <c r="V41" i="50"/>
  <c r="V9" i="50"/>
  <c r="V62" i="50"/>
  <c r="T34" i="50"/>
  <c r="T76" i="50"/>
  <c r="S60" i="50"/>
  <c r="S44" i="56"/>
  <c r="T28" i="50"/>
  <c r="U57" i="50"/>
  <c r="T82" i="50"/>
  <c r="U44" i="50"/>
  <c r="U28" i="56"/>
  <c r="V87" i="50"/>
  <c r="U24" i="50"/>
  <c r="U40" i="50"/>
  <c r="U97" i="50"/>
  <c r="U98" i="50"/>
  <c r="U89" i="50"/>
  <c r="W23" i="50"/>
  <c r="S50" i="50"/>
  <c r="U73" i="50"/>
  <c r="T50" i="50"/>
  <c r="T68" i="50"/>
  <c r="T52" i="56"/>
  <c r="T36" i="50"/>
  <c r="T20" i="50"/>
  <c r="S66" i="50"/>
  <c r="U8" i="50"/>
  <c r="U41" i="50"/>
  <c r="U84" i="56"/>
  <c r="X91" i="50"/>
  <c r="S82" i="50"/>
  <c r="M23" i="43"/>
  <c r="T43" i="43"/>
  <c r="T67" i="43"/>
  <c r="D28" i="46"/>
  <c r="V4" i="46"/>
  <c r="R8" i="46"/>
  <c r="X10" i="46"/>
  <c r="S11" i="46"/>
  <c r="V12" i="46"/>
  <c r="G15" i="46"/>
  <c r="M17" i="46"/>
  <c r="X18" i="46"/>
  <c r="K19" i="46"/>
  <c r="V20" i="46"/>
  <c r="J24" i="46"/>
  <c r="R24" i="46"/>
  <c r="E25" i="46"/>
  <c r="X26" i="46"/>
  <c r="V28" i="46"/>
  <c r="G31" i="46"/>
  <c r="J32" i="46"/>
  <c r="R32" i="46"/>
  <c r="M33" i="46"/>
  <c r="P34" i="46"/>
  <c r="X34" i="46"/>
  <c r="S35" i="46"/>
  <c r="V36" i="46"/>
  <c r="J40" i="46"/>
  <c r="R40" i="46"/>
  <c r="M41" i="46"/>
  <c r="P42" i="46"/>
  <c r="X42" i="46"/>
  <c r="S43" i="46"/>
  <c r="V44" i="46"/>
  <c r="G47" i="46"/>
  <c r="O47" i="46"/>
  <c r="J48" i="46"/>
  <c r="M49" i="46"/>
  <c r="P50" i="46"/>
  <c r="X50" i="46"/>
  <c r="S51" i="46"/>
  <c r="I53" i="46"/>
  <c r="G55" i="46"/>
  <c r="J56" i="46"/>
  <c r="M57" i="46"/>
  <c r="P58" i="46"/>
  <c r="S59" i="46"/>
  <c r="V60" i="46"/>
  <c r="I61" i="46"/>
  <c r="G63" i="46"/>
  <c r="P66" i="46"/>
  <c r="X66" i="46"/>
  <c r="S67" i="46"/>
  <c r="N68" i="46"/>
  <c r="V68" i="46"/>
  <c r="I69" i="46"/>
  <c r="T70" i="46"/>
  <c r="E73" i="46"/>
  <c r="M73" i="46"/>
  <c r="X74" i="46"/>
  <c r="K75" i="46"/>
  <c r="S75" i="46"/>
  <c r="Q77" i="46"/>
  <c r="G79" i="46"/>
  <c r="W79" i="46"/>
  <c r="J80" i="46"/>
  <c r="M81" i="46"/>
  <c r="H82" i="46"/>
  <c r="D11" i="46"/>
  <c r="D19" i="46"/>
  <c r="W99" i="46"/>
  <c r="Q26" i="43"/>
  <c r="V66" i="43"/>
  <c r="Y7" i="6"/>
  <c r="Z7" i="6" s="1"/>
  <c r="V55" i="43"/>
  <c r="W63" i="43"/>
  <c r="M60" i="46"/>
  <c r="P61" i="46"/>
  <c r="V63" i="46"/>
  <c r="E68" i="46"/>
  <c r="E76" i="46"/>
  <c r="J61" i="46"/>
  <c r="BW105" i="19"/>
  <c r="D27" i="46"/>
  <c r="W57" i="46"/>
  <c r="U59" i="46"/>
  <c r="H60" i="46"/>
  <c r="F62" i="46"/>
  <c r="N62" i="46"/>
  <c r="E101" i="46"/>
  <c r="N7" i="43"/>
  <c r="R11" i="43"/>
  <c r="V4" i="43"/>
  <c r="X63" i="43"/>
  <c r="X82" i="46"/>
  <c r="S83" i="46"/>
  <c r="D35" i="46"/>
  <c r="R15" i="43"/>
  <c r="E100" i="46"/>
  <c r="S83" i="43"/>
  <c r="P43" i="43"/>
  <c r="S15" i="43"/>
  <c r="X4" i="43"/>
  <c r="V14" i="43"/>
  <c r="Q15" i="43"/>
  <c r="S29" i="43"/>
  <c r="X36" i="43"/>
  <c r="T45" i="43"/>
  <c r="O46" i="43"/>
  <c r="V54" i="43"/>
  <c r="V70" i="43"/>
  <c r="S77" i="43"/>
  <c r="U6" i="45"/>
  <c r="T11" i="46"/>
  <c r="W17" i="46"/>
  <c r="R18" i="46"/>
  <c r="X20" i="46"/>
  <c r="I23" i="46"/>
  <c r="O25" i="46"/>
  <c r="U27" i="46"/>
  <c r="W28" i="45"/>
  <c r="N30" i="46"/>
  <c r="L32" i="46"/>
  <c r="R34" i="46"/>
  <c r="U35" i="45"/>
  <c r="X36" i="46"/>
  <c r="K37" i="46"/>
  <c r="I39" i="46"/>
  <c r="Q39" i="46"/>
  <c r="O41" i="46"/>
  <c r="W41" i="46"/>
  <c r="D43" i="46"/>
  <c r="U43" i="46"/>
  <c r="H44" i="46"/>
  <c r="F46" i="46"/>
  <c r="N46" i="46"/>
  <c r="T48" i="46"/>
  <c r="R50" i="46"/>
  <c r="D51" i="46"/>
  <c r="U51" i="45"/>
  <c r="X52" i="46"/>
  <c r="I55" i="46"/>
  <c r="Q55" i="46"/>
  <c r="D59" i="46"/>
  <c r="D75" i="46"/>
  <c r="D92" i="46"/>
  <c r="S4" i="43"/>
  <c r="Q43" i="43"/>
  <c r="T4" i="43"/>
  <c r="U12" i="43"/>
  <c r="R43" i="43"/>
  <c r="W99" i="43"/>
  <c r="I101" i="46"/>
  <c r="U6" i="43"/>
  <c r="O7" i="43"/>
  <c r="U25" i="43"/>
  <c r="T27" i="43"/>
  <c r="W36" i="43"/>
  <c r="T38" i="43"/>
  <c r="X87" i="43"/>
  <c r="D4" i="46"/>
  <c r="D12" i="46"/>
  <c r="D20" i="46"/>
  <c r="Y16" i="6"/>
  <c r="Z16" i="6" s="1"/>
  <c r="Y32" i="6"/>
  <c r="Z32" i="6" s="1"/>
  <c r="Y48" i="6"/>
  <c r="Z48" i="6" s="1"/>
  <c r="Y64" i="6"/>
  <c r="Y80" i="6"/>
  <c r="Y96" i="6"/>
  <c r="Z96" i="6" s="1"/>
  <c r="BO105" i="19"/>
  <c r="AM105" i="19"/>
  <c r="BQ106" i="19"/>
  <c r="AO106" i="19"/>
  <c r="O108" i="19"/>
  <c r="AQ108" i="19"/>
  <c r="CA108" i="19"/>
  <c r="W108" i="19"/>
  <c r="AY108" i="19"/>
  <c r="I109" i="19"/>
  <c r="AK109" i="19"/>
  <c r="AS109" i="19"/>
  <c r="Q109" i="19"/>
  <c r="Y8" i="6"/>
  <c r="Z8" i="6" s="1"/>
  <c r="Y24" i="6"/>
  <c r="Z24" i="6" s="1"/>
  <c r="Y40" i="6"/>
  <c r="Y56" i="6"/>
  <c r="Z56" i="6" s="1"/>
  <c r="Y72" i="6"/>
  <c r="Z72" i="6" s="1"/>
  <c r="Y88" i="6"/>
  <c r="Z88" i="6" s="1"/>
  <c r="R88" i="43"/>
  <c r="AF109" i="19"/>
  <c r="H111" i="19"/>
  <c r="N105" i="19"/>
  <c r="AP105" i="19"/>
  <c r="BZ105" i="19"/>
  <c r="V105" i="19"/>
  <c r="AX105" i="19"/>
  <c r="BL106" i="19"/>
  <c r="AJ106" i="19"/>
  <c r="BT106" i="19"/>
  <c r="P106" i="19"/>
  <c r="CB106" i="19"/>
  <c r="X106" i="19"/>
  <c r="BN108" i="19"/>
  <c r="J108" i="19"/>
  <c r="BV108" i="19"/>
  <c r="AT108" i="19"/>
  <c r="AN109" i="19"/>
  <c r="BP109" i="19"/>
  <c r="BX109" i="19"/>
  <c r="T109" i="19"/>
  <c r="AV109" i="19"/>
  <c r="N110" i="19"/>
  <c r="AP110" i="19"/>
  <c r="BZ110" i="19"/>
  <c r="V110" i="19"/>
  <c r="AX110" i="19"/>
  <c r="R108" i="19"/>
  <c r="AZ106" i="19"/>
  <c r="BY111" i="19"/>
  <c r="BW110" i="19"/>
  <c r="U30" i="45"/>
  <c r="U70" i="45"/>
  <c r="T18" i="49"/>
  <c r="V64" i="47"/>
  <c r="E51" i="46"/>
  <c r="U111" i="19"/>
  <c r="N46" i="43"/>
  <c r="X66" i="43"/>
  <c r="AM110" i="19"/>
  <c r="AO111" i="19"/>
  <c r="E35" i="46"/>
  <c r="D101" i="46"/>
  <c r="D67" i="46"/>
  <c r="E67" i="46"/>
  <c r="D83" i="46"/>
  <c r="E83" i="46"/>
  <c r="Q102" i="43"/>
  <c r="BQ111" i="19"/>
  <c r="AG111" i="19"/>
  <c r="BI111" i="19"/>
  <c r="W20" i="45"/>
  <c r="S36" i="43"/>
  <c r="W43" i="43"/>
  <c r="O54" i="43"/>
  <c r="T102" i="43"/>
  <c r="X4" i="46"/>
  <c r="R10" i="46"/>
  <c r="U11" i="46"/>
  <c r="X12" i="46"/>
  <c r="T16" i="46"/>
  <c r="O17" i="46"/>
  <c r="E19" i="46"/>
  <c r="H20" i="46"/>
  <c r="K21" i="46"/>
  <c r="Q23" i="46"/>
  <c r="T24" i="46"/>
  <c r="W25" i="46"/>
  <c r="X28" i="46"/>
  <c r="X44" i="46"/>
  <c r="O49" i="46"/>
  <c r="X60" i="46"/>
  <c r="S61" i="46"/>
  <c r="V62" i="46"/>
  <c r="G65" i="46"/>
  <c r="O65" i="46"/>
  <c r="J66" i="46"/>
  <c r="M67" i="46"/>
  <c r="U67" i="46"/>
  <c r="P68" i="46"/>
  <c r="S69" i="46"/>
  <c r="V70" i="46"/>
  <c r="G73" i="46"/>
  <c r="J74" i="46"/>
  <c r="M75" i="46"/>
  <c r="P76" i="46"/>
  <c r="S77" i="46"/>
  <c r="G81" i="46"/>
  <c r="J82" i="46"/>
  <c r="M83" i="46"/>
  <c r="P84" i="46"/>
  <c r="S85" i="46"/>
  <c r="V87" i="46"/>
  <c r="J91" i="46"/>
  <c r="M92" i="46"/>
  <c r="P93" i="46"/>
  <c r="S94" i="46"/>
  <c r="V95" i="46"/>
  <c r="L98" i="46"/>
  <c r="G99" i="46"/>
  <c r="O99" i="46"/>
  <c r="J100" i="46"/>
  <c r="M101" i="46"/>
  <c r="U101" i="46"/>
  <c r="P102" i="46"/>
  <c r="X102" i="46"/>
  <c r="Q11" i="43"/>
  <c r="U45" i="43"/>
  <c r="T36" i="43"/>
  <c r="D8" i="46"/>
  <c r="D16" i="46"/>
  <c r="D24" i="46"/>
  <c r="D32" i="46"/>
  <c r="U9" i="43"/>
  <c r="S11" i="43"/>
  <c r="X29" i="43"/>
  <c r="T57" i="43"/>
  <c r="U60" i="43"/>
  <c r="U63" i="43"/>
  <c r="V82" i="43"/>
  <c r="U65" i="43"/>
  <c r="Q93" i="43"/>
  <c r="T42" i="47"/>
  <c r="V36" i="43"/>
  <c r="T11" i="43"/>
  <c r="X58" i="43"/>
  <c r="S59" i="43"/>
  <c r="R69" i="43"/>
  <c r="U81" i="43"/>
  <c r="X82" i="43"/>
  <c r="T83" i="43"/>
  <c r="X33" i="43"/>
  <c r="T37" i="43"/>
  <c r="N54" i="43"/>
  <c r="S85" i="43"/>
  <c r="R5" i="46"/>
  <c r="E6" i="46"/>
  <c r="K8" i="46"/>
  <c r="O12" i="46"/>
  <c r="R13" i="46"/>
  <c r="E14" i="46"/>
  <c r="T19" i="46"/>
  <c r="O20" i="46"/>
  <c r="E22" i="46"/>
  <c r="T27" i="46"/>
  <c r="O28" i="46"/>
  <c r="R29" i="46"/>
  <c r="E30" i="46"/>
  <c r="X31" i="46"/>
  <c r="F33" i="46"/>
  <c r="I34" i="46"/>
  <c r="O36" i="46"/>
  <c r="E38" i="46"/>
  <c r="I42" i="46"/>
  <c r="L43" i="46"/>
  <c r="R45" i="46"/>
  <c r="E46" i="46"/>
  <c r="U46" i="46"/>
  <c r="X47" i="46"/>
  <c r="V49" i="46"/>
  <c r="I50" i="46"/>
  <c r="L51" i="46"/>
  <c r="G52" i="46"/>
  <c r="O52" i="46"/>
  <c r="E54" i="46"/>
  <c r="M54" i="46"/>
  <c r="X55" i="46"/>
  <c r="S56" i="46"/>
  <c r="F57" i="46"/>
  <c r="L59" i="46"/>
  <c r="O60" i="46"/>
  <c r="R61" i="46"/>
  <c r="E62" i="46"/>
  <c r="P63" i="46"/>
  <c r="X63" i="46"/>
  <c r="F65" i="46"/>
  <c r="N65" i="46"/>
  <c r="V65" i="46"/>
  <c r="I66" i="46"/>
  <c r="G68" i="46"/>
  <c r="R69" i="46"/>
  <c r="E70" i="46"/>
  <c r="M70" i="46"/>
  <c r="S72" i="46"/>
  <c r="I74" i="46"/>
  <c r="W76" i="46"/>
  <c r="E78" i="46"/>
  <c r="U78" i="46"/>
  <c r="P79" i="46"/>
  <c r="V81" i="46"/>
  <c r="L83" i="46"/>
  <c r="G84" i="46"/>
  <c r="E87" i="46"/>
  <c r="M87" i="46"/>
  <c r="X88" i="46"/>
  <c r="S89" i="46"/>
  <c r="O93" i="46"/>
  <c r="E95" i="46"/>
  <c r="P96" i="46"/>
  <c r="K98" i="46"/>
  <c r="F99" i="46"/>
  <c r="L101" i="46"/>
  <c r="T101" i="46"/>
  <c r="Q36" i="43"/>
  <c r="R36" i="43"/>
  <c r="Q71" i="43"/>
  <c r="R71" i="43"/>
  <c r="Y65" i="6"/>
  <c r="V65" i="43"/>
  <c r="P61" i="43"/>
  <c r="P4" i="43"/>
  <c r="Y81" i="6"/>
  <c r="Z81" i="6" s="1"/>
  <c r="W81" i="43"/>
  <c r="V67" i="43"/>
  <c r="V21" i="43"/>
  <c r="N52" i="43"/>
  <c r="Q67" i="43"/>
  <c r="O45" i="43"/>
  <c r="S45" i="43"/>
  <c r="S78" i="43"/>
  <c r="O70" i="43"/>
  <c r="N38" i="43"/>
  <c r="Y71" i="6"/>
  <c r="V71" i="43"/>
  <c r="M59" i="43"/>
  <c r="R22" i="43"/>
  <c r="S22" i="43"/>
  <c r="S61" i="43"/>
  <c r="P92" i="43"/>
  <c r="X95" i="43"/>
  <c r="L6" i="43"/>
  <c r="R59" i="43"/>
  <c r="U77" i="43"/>
  <c r="V37" i="43"/>
  <c r="Q38" i="43"/>
  <c r="R52" i="43"/>
  <c r="S82" i="43"/>
  <c r="Q84" i="43"/>
  <c r="X84" i="43"/>
  <c r="X42" i="43"/>
  <c r="G217" i="30"/>
  <c r="O217" i="30"/>
  <c r="W217" i="30"/>
  <c r="J218" i="30"/>
  <c r="R218" i="30"/>
  <c r="E220" i="30"/>
  <c r="M220" i="30"/>
  <c r="U220" i="30"/>
  <c r="H221" i="30"/>
  <c r="P221" i="30"/>
  <c r="X221" i="30"/>
  <c r="K222" i="30"/>
  <c r="S222" i="30"/>
  <c r="F223" i="30"/>
  <c r="N223" i="30"/>
  <c r="V223" i="30"/>
  <c r="X25" i="43"/>
  <c r="V18" i="43"/>
  <c r="U71" i="43"/>
  <c r="S6" i="43"/>
  <c r="W18" i="43"/>
  <c r="S47" i="43"/>
  <c r="V61" i="43"/>
  <c r="U74" i="43"/>
  <c r="S87" i="43"/>
  <c r="X89" i="43"/>
  <c r="H6" i="43"/>
  <c r="T32" i="43"/>
  <c r="S32" i="43"/>
  <c r="R6" i="43"/>
  <c r="R38" i="43"/>
  <c r="S41" i="43"/>
  <c r="S52" i="43"/>
  <c r="I217" i="30"/>
  <c r="E6" i="43"/>
  <c r="P59" i="43"/>
  <c r="R13" i="43"/>
  <c r="Q18" i="43"/>
  <c r="X18" i="43"/>
  <c r="V50" i="43"/>
  <c r="W61" i="43"/>
  <c r="Q75" i="43"/>
  <c r="V77" i="43"/>
  <c r="W97" i="43"/>
  <c r="X100" i="43"/>
  <c r="X54" i="43"/>
  <c r="X46" i="43"/>
  <c r="X28" i="43"/>
  <c r="I6" i="43"/>
  <c r="N59" i="43"/>
  <c r="O59" i="43"/>
  <c r="P6" i="43"/>
  <c r="R87" i="43"/>
  <c r="T12" i="43"/>
  <c r="V25" i="43"/>
  <c r="Q37" i="43"/>
  <c r="X50" i="43"/>
  <c r="X53" i="43"/>
  <c r="R67" i="43"/>
  <c r="X70" i="43"/>
  <c r="O38" i="43"/>
  <c r="M6" i="43"/>
  <c r="O6" i="43"/>
  <c r="S21" i="43"/>
  <c r="X77" i="43"/>
  <c r="X14" i="43"/>
  <c r="T71" i="24"/>
  <c r="S63" i="24"/>
  <c r="U23" i="24"/>
  <c r="U7" i="24"/>
  <c r="U21" i="24"/>
  <c r="U13" i="24"/>
  <c r="U5" i="24"/>
  <c r="U15" i="24"/>
  <c r="V84" i="24"/>
  <c r="W60" i="24"/>
  <c r="W44" i="24"/>
  <c r="W36" i="24"/>
  <c r="W28" i="24"/>
  <c r="W20" i="24"/>
  <c r="U79" i="24"/>
  <c r="S39" i="24"/>
  <c r="S31" i="24"/>
  <c r="V15" i="24"/>
  <c r="T31" i="24"/>
  <c r="F15" i="24"/>
  <c r="T87" i="24"/>
  <c r="T39" i="24"/>
  <c r="T63" i="24"/>
  <c r="P15" i="24"/>
  <c r="T55" i="24"/>
  <c r="W68" i="24"/>
  <c r="V92" i="24"/>
  <c r="I15" i="24"/>
  <c r="X68" i="24"/>
  <c r="W92" i="24"/>
  <c r="X100" i="24"/>
  <c r="T57" i="24"/>
  <c r="U83" i="24"/>
  <c r="X92" i="24"/>
  <c r="T95" i="24"/>
  <c r="U24" i="24"/>
  <c r="U33" i="24"/>
  <c r="V83" i="24"/>
  <c r="W4" i="24"/>
  <c r="T15" i="24"/>
  <c r="V24" i="24"/>
  <c r="V33" i="24"/>
  <c r="U47" i="24"/>
  <c r="W83" i="24"/>
  <c r="U99" i="24"/>
  <c r="R11" i="24"/>
  <c r="S11" i="24"/>
  <c r="R75" i="24"/>
  <c r="X59" i="24"/>
  <c r="Y59" i="4"/>
  <c r="S72" i="45"/>
  <c r="S72" i="51"/>
  <c r="P6" i="51"/>
  <c r="S48" i="45"/>
  <c r="R79" i="51"/>
  <c r="Q79" i="51"/>
  <c r="Q18" i="45"/>
  <c r="P91" i="45"/>
  <c r="P91" i="51"/>
  <c r="O91" i="51"/>
  <c r="Q76" i="45"/>
  <c r="R76" i="51"/>
  <c r="P44" i="51"/>
  <c r="N37" i="70"/>
  <c r="P61" i="51"/>
  <c r="R49" i="51"/>
  <c r="T77" i="70"/>
  <c r="T14" i="51"/>
  <c r="T14" i="70"/>
  <c r="T84" i="70"/>
  <c r="S15" i="51"/>
  <c r="T15" i="70"/>
  <c r="S31" i="45"/>
  <c r="T31" i="70"/>
  <c r="S31" i="70"/>
  <c r="S43" i="70"/>
  <c r="T43" i="70"/>
  <c r="T52" i="45"/>
  <c r="T52" i="70"/>
  <c r="T60" i="51"/>
  <c r="T60" i="70"/>
  <c r="S60" i="70"/>
  <c r="T70" i="70"/>
  <c r="T82" i="70"/>
  <c r="S82" i="70"/>
  <c r="S92" i="70"/>
  <c r="T92" i="70"/>
  <c r="M57" i="53"/>
  <c r="V37" i="45"/>
  <c r="AF109" i="39"/>
  <c r="AH108" i="39"/>
  <c r="AT105" i="39"/>
  <c r="S105" i="19"/>
  <c r="T105" i="43" s="1"/>
  <c r="BY106" i="19"/>
  <c r="W60" i="70"/>
  <c r="V60" i="70"/>
  <c r="V60" i="45"/>
  <c r="V25" i="45"/>
  <c r="V25" i="70"/>
  <c r="R76" i="53"/>
  <c r="U5" i="70"/>
  <c r="U5" i="51"/>
  <c r="U13" i="70"/>
  <c r="U13" i="45"/>
  <c r="V13" i="70"/>
  <c r="U21" i="70"/>
  <c r="U21" i="51"/>
  <c r="U29" i="70"/>
  <c r="U29" i="45"/>
  <c r="U37" i="70"/>
  <c r="U37" i="51"/>
  <c r="U45" i="70"/>
  <c r="U45" i="45"/>
  <c r="V45" i="58"/>
  <c r="U53" i="70"/>
  <c r="U53" i="45"/>
  <c r="V53" i="58"/>
  <c r="U61" i="70"/>
  <c r="U61" i="51"/>
  <c r="U69" i="70"/>
  <c r="U69" i="45"/>
  <c r="U77" i="70"/>
  <c r="U77" i="51"/>
  <c r="V77" i="70"/>
  <c r="U85" i="70"/>
  <c r="U85" i="45"/>
  <c r="V85" i="58"/>
  <c r="U94" i="70"/>
  <c r="U94" i="51"/>
  <c r="V102" i="70"/>
  <c r="U102" i="45"/>
  <c r="W3" i="58"/>
  <c r="V3" i="53"/>
  <c r="U15" i="54"/>
  <c r="U15" i="49"/>
  <c r="U19" i="54"/>
  <c r="Y79" i="6"/>
  <c r="W79" i="43"/>
  <c r="M51" i="43"/>
  <c r="V34" i="56"/>
  <c r="P34" i="43"/>
  <c r="M28" i="43"/>
  <c r="Y10" i="6"/>
  <c r="V10" i="43"/>
  <c r="R25" i="51"/>
  <c r="R63" i="45"/>
  <c r="S81" i="45"/>
  <c r="R40" i="70"/>
  <c r="P89" i="51"/>
  <c r="Q37" i="51"/>
  <c r="P37" i="70"/>
  <c r="R67" i="45"/>
  <c r="Q67" i="70"/>
  <c r="R91" i="45"/>
  <c r="Q91" i="70"/>
  <c r="S18" i="45"/>
  <c r="T48" i="51"/>
  <c r="T3" i="70"/>
  <c r="R59" i="70"/>
  <c r="S49" i="45"/>
  <c r="R49" i="70"/>
  <c r="S44" i="45"/>
  <c r="R44" i="70"/>
  <c r="S37" i="45"/>
  <c r="R37" i="70"/>
  <c r="S4" i="51"/>
  <c r="S40" i="70"/>
  <c r="T40" i="70"/>
  <c r="T6" i="70"/>
  <c r="S6" i="70"/>
  <c r="T33" i="70"/>
  <c r="S33" i="70"/>
  <c r="T17" i="70"/>
  <c r="S17" i="70"/>
  <c r="S32" i="70"/>
  <c r="T32" i="70"/>
  <c r="T44" i="70"/>
  <c r="S44" i="70"/>
  <c r="T53" i="70"/>
  <c r="S53" i="70"/>
  <c r="T61" i="70"/>
  <c r="S61" i="70"/>
  <c r="T73" i="70"/>
  <c r="S73" i="70"/>
  <c r="S83" i="70"/>
  <c r="T83" i="70"/>
  <c r="T94" i="70"/>
  <c r="S94" i="70"/>
  <c r="W101" i="45"/>
  <c r="W101" i="70"/>
  <c r="W37" i="58"/>
  <c r="AV105" i="39"/>
  <c r="AH111" i="39"/>
  <c r="F111" i="39"/>
  <c r="V57" i="51"/>
  <c r="V57" i="70"/>
  <c r="V20" i="45"/>
  <c r="V20" i="70"/>
  <c r="U21" i="45"/>
  <c r="S35" i="53"/>
  <c r="S35" i="47"/>
  <c r="S40" i="47"/>
  <c r="S40" i="53"/>
  <c r="R40" i="58"/>
  <c r="S93" i="47"/>
  <c r="S93" i="53"/>
  <c r="T101" i="54"/>
  <c r="Y27" i="6"/>
  <c r="Z27" i="6" s="1"/>
  <c r="W27" i="43"/>
  <c r="V76" i="50"/>
  <c r="M18" i="43"/>
  <c r="Q21" i="45"/>
  <c r="R21" i="51"/>
  <c r="Q21" i="70"/>
  <c r="R76" i="70"/>
  <c r="R21" i="70"/>
  <c r="Q91" i="45"/>
  <c r="P61" i="70"/>
  <c r="Q97" i="51"/>
  <c r="R4" i="58"/>
  <c r="R37" i="51"/>
  <c r="Q37" i="70"/>
  <c r="S40" i="45"/>
  <c r="R6" i="45"/>
  <c r="R79" i="45"/>
  <c r="T48" i="45"/>
  <c r="T28" i="70"/>
  <c r="R83" i="70"/>
  <c r="R73" i="70"/>
  <c r="R12" i="70"/>
  <c r="T30" i="45"/>
  <c r="T30" i="70"/>
  <c r="T96" i="45"/>
  <c r="T96" i="70"/>
  <c r="T66" i="51"/>
  <c r="T66" i="70"/>
  <c r="T19" i="70"/>
  <c r="S34" i="70"/>
  <c r="T34" i="70"/>
  <c r="T45" i="51"/>
  <c r="T45" i="70"/>
  <c r="S45" i="70"/>
  <c r="T54" i="51"/>
  <c r="T54" i="70"/>
  <c r="T62" i="45"/>
  <c r="T62" i="70"/>
  <c r="S62" i="70"/>
  <c r="T75" i="51"/>
  <c r="T75" i="70"/>
  <c r="T85" i="45"/>
  <c r="T85" i="70"/>
  <c r="S95" i="70"/>
  <c r="T95" i="70"/>
  <c r="W100" i="45"/>
  <c r="W100" i="70"/>
  <c r="AX108" i="39"/>
  <c r="V106" i="39"/>
  <c r="J105" i="39"/>
  <c r="AU109" i="39"/>
  <c r="V90" i="51"/>
  <c r="V90" i="70"/>
  <c r="W52" i="70"/>
  <c r="V52" i="70"/>
  <c r="U37" i="45"/>
  <c r="Y95" i="30"/>
  <c r="W95" i="50"/>
  <c r="Y54" i="30"/>
  <c r="W54" i="50"/>
  <c r="Y59" i="6"/>
  <c r="Z59" i="6" s="1"/>
  <c r="V59" i="43"/>
  <c r="P37" i="43"/>
  <c r="P5" i="43"/>
  <c r="V86" i="50"/>
  <c r="O44" i="43"/>
  <c r="Q9" i="51"/>
  <c r="Q9" i="70"/>
  <c r="O37" i="51"/>
  <c r="P37" i="45"/>
  <c r="O37" i="70"/>
  <c r="Q83" i="45"/>
  <c r="P89" i="70"/>
  <c r="P92" i="45"/>
  <c r="P92" i="70"/>
  <c r="Q91" i="51"/>
  <c r="R44" i="51"/>
  <c r="S40" i="51"/>
  <c r="S79" i="51"/>
  <c r="R40" i="51"/>
  <c r="R64" i="45"/>
  <c r="Q64" i="70"/>
  <c r="T20" i="70"/>
  <c r="R92" i="70"/>
  <c r="R64" i="70"/>
  <c r="R9" i="70"/>
  <c r="R97" i="70"/>
  <c r="R91" i="70"/>
  <c r="R67" i="70"/>
  <c r="S61" i="45"/>
  <c r="R61" i="70"/>
  <c r="T71" i="70"/>
  <c r="S71" i="70"/>
  <c r="S64" i="70"/>
  <c r="T64" i="70"/>
  <c r="S4" i="70"/>
  <c r="T4" i="70"/>
  <c r="S22" i="70"/>
  <c r="T22" i="70"/>
  <c r="T35" i="70"/>
  <c r="S35" i="70"/>
  <c r="T46" i="70"/>
  <c r="S46" i="70"/>
  <c r="T55" i="70"/>
  <c r="S55" i="70"/>
  <c r="T63" i="70"/>
  <c r="S63" i="70"/>
  <c r="T76" i="70"/>
  <c r="S76" i="70"/>
  <c r="T87" i="70"/>
  <c r="S87" i="70"/>
  <c r="T97" i="70"/>
  <c r="S97" i="70"/>
  <c r="Y3" i="51"/>
  <c r="W3" i="70"/>
  <c r="V84" i="45"/>
  <c r="V84" i="70"/>
  <c r="V50" i="45"/>
  <c r="V50" i="70"/>
  <c r="W18" i="45"/>
  <c r="V18" i="70"/>
  <c r="U53" i="51"/>
  <c r="U13" i="51"/>
  <c r="Q37" i="53"/>
  <c r="V22" i="47"/>
  <c r="W22" i="58"/>
  <c r="V22" i="53"/>
  <c r="V89" i="47"/>
  <c r="W28" i="53"/>
  <c r="S25" i="53"/>
  <c r="W59" i="43"/>
  <c r="P21" i="43"/>
  <c r="Q21" i="43"/>
  <c r="P17" i="70"/>
  <c r="T39" i="70"/>
  <c r="S39" i="70"/>
  <c r="T24" i="51"/>
  <c r="T24" i="70"/>
  <c r="T7" i="45"/>
  <c r="T7" i="70"/>
  <c r="S36" i="58"/>
  <c r="T36" i="70"/>
  <c r="T47" i="45"/>
  <c r="T47" i="70"/>
  <c r="S47" i="70"/>
  <c r="T56" i="70"/>
  <c r="S65" i="70"/>
  <c r="T65" i="70"/>
  <c r="S78" i="70"/>
  <c r="T78" i="70"/>
  <c r="T88" i="45"/>
  <c r="T88" i="70"/>
  <c r="S98" i="70"/>
  <c r="T98" i="70"/>
  <c r="W68" i="70"/>
  <c r="W25" i="70"/>
  <c r="W22" i="70"/>
  <c r="V22" i="70"/>
  <c r="T82" i="54"/>
  <c r="S82" i="49"/>
  <c r="R78" i="47"/>
  <c r="V57" i="53"/>
  <c r="W57" i="58"/>
  <c r="V57" i="47"/>
  <c r="V5" i="53"/>
  <c r="V9" i="53"/>
  <c r="V9" i="47"/>
  <c r="U21" i="54"/>
  <c r="U21" i="49"/>
  <c r="V69" i="53"/>
  <c r="V69" i="47"/>
  <c r="U90" i="49"/>
  <c r="U90" i="54"/>
  <c r="Y100" i="30"/>
  <c r="Y37" i="30"/>
  <c r="W37" i="56"/>
  <c r="W37" i="50"/>
  <c r="Q63" i="43"/>
  <c r="Q47" i="43"/>
  <c r="R47" i="43"/>
  <c r="O12" i="43"/>
  <c r="P64" i="24"/>
  <c r="R81" i="51"/>
  <c r="R81" i="70"/>
  <c r="R60" i="70"/>
  <c r="P21" i="70"/>
  <c r="Q25" i="45"/>
  <c r="Q73" i="45"/>
  <c r="Q8" i="70"/>
  <c r="S76" i="45"/>
  <c r="Q97" i="70"/>
  <c r="S13" i="51"/>
  <c r="T28" i="51"/>
  <c r="R82" i="70"/>
  <c r="T36" i="51"/>
  <c r="S53" i="51"/>
  <c r="R46" i="70"/>
  <c r="S14" i="58"/>
  <c r="T21" i="70"/>
  <c r="S21" i="70"/>
  <c r="T13" i="70"/>
  <c r="S13" i="70"/>
  <c r="T72" i="70"/>
  <c r="S72" i="70"/>
  <c r="T8" i="70"/>
  <c r="S8" i="70"/>
  <c r="T25" i="70"/>
  <c r="S25" i="70"/>
  <c r="S37" i="70"/>
  <c r="T37" i="70"/>
  <c r="T49" i="70"/>
  <c r="S49" i="70"/>
  <c r="T57" i="70"/>
  <c r="S57" i="70"/>
  <c r="S67" i="70"/>
  <c r="T67" i="70"/>
  <c r="T79" i="70"/>
  <c r="S79" i="70"/>
  <c r="T89" i="70"/>
  <c r="S89" i="70"/>
  <c r="T99" i="70"/>
  <c r="S99" i="70"/>
  <c r="X9" i="47"/>
  <c r="V5" i="45"/>
  <c r="V22" i="45"/>
  <c r="N106" i="39"/>
  <c r="AL106" i="39"/>
  <c r="J106" i="39"/>
  <c r="L108" i="39"/>
  <c r="AN108" i="39"/>
  <c r="T108" i="39"/>
  <c r="V100" i="45"/>
  <c r="V100" i="70"/>
  <c r="V69" i="70"/>
  <c r="V69" i="51"/>
  <c r="U29" i="51"/>
  <c r="V90" i="53"/>
  <c r="V90" i="47"/>
  <c r="T50" i="54"/>
  <c r="T54" i="49"/>
  <c r="T54" i="54"/>
  <c r="V81" i="50"/>
  <c r="V33" i="50"/>
  <c r="O11" i="43"/>
  <c r="P11" i="43"/>
  <c r="M3" i="43"/>
  <c r="V36" i="56"/>
  <c r="V36" i="50"/>
  <c r="P91" i="70"/>
  <c r="S48" i="70"/>
  <c r="T48" i="70"/>
  <c r="T16" i="70"/>
  <c r="N37" i="51"/>
  <c r="R76" i="45"/>
  <c r="Q49" i="70"/>
  <c r="Q8" i="51"/>
  <c r="Q40" i="45"/>
  <c r="Q12" i="70"/>
  <c r="S76" i="51"/>
  <c r="S71" i="45"/>
  <c r="R79" i="70"/>
  <c r="T56" i="45"/>
  <c r="S13" i="45"/>
  <c r="S25" i="45"/>
  <c r="R25" i="70"/>
  <c r="S17" i="45"/>
  <c r="R17" i="70"/>
  <c r="S8" i="45"/>
  <c r="R8" i="70"/>
  <c r="S11" i="45"/>
  <c r="T5" i="51"/>
  <c r="T5" i="70"/>
  <c r="S5" i="70"/>
  <c r="T11" i="51"/>
  <c r="S11" i="70"/>
  <c r="T11" i="70"/>
  <c r="S42" i="51"/>
  <c r="T42" i="70"/>
  <c r="T10" i="70"/>
  <c r="S38" i="51"/>
  <c r="T38" i="70"/>
  <c r="S50" i="45"/>
  <c r="T50" i="70"/>
  <c r="S50" i="70"/>
  <c r="T58" i="45"/>
  <c r="T58" i="70"/>
  <c r="S68" i="58"/>
  <c r="T68" i="70"/>
  <c r="T80" i="45"/>
  <c r="T80" i="70"/>
  <c r="T90" i="51"/>
  <c r="T90" i="70"/>
  <c r="S90" i="70"/>
  <c r="S100" i="58"/>
  <c r="T100" i="70"/>
  <c r="W69" i="45"/>
  <c r="W25" i="51"/>
  <c r="W101" i="51"/>
  <c r="AN109" i="39"/>
  <c r="N108" i="39"/>
  <c r="AF106" i="39"/>
  <c r="V94" i="51"/>
  <c r="V94" i="70"/>
  <c r="V35" i="51"/>
  <c r="V35" i="70"/>
  <c r="W38" i="53"/>
  <c r="U45" i="51"/>
  <c r="S88" i="53"/>
  <c r="S53" i="47"/>
  <c r="S53" i="53"/>
  <c r="W80" i="53"/>
  <c r="V6" i="53"/>
  <c r="V6" i="47"/>
  <c r="V74" i="53"/>
  <c r="V74" i="47"/>
  <c r="U91" i="54"/>
  <c r="U91" i="49"/>
  <c r="Y85" i="30"/>
  <c r="W85" i="50"/>
  <c r="Y45" i="30"/>
  <c r="W45" i="50"/>
  <c r="V78" i="50"/>
  <c r="V46" i="50"/>
  <c r="M30" i="43"/>
  <c r="Q6" i="51"/>
  <c r="R31" i="51"/>
  <c r="S18" i="51"/>
  <c r="R18" i="70"/>
  <c r="S71" i="51"/>
  <c r="T23" i="70"/>
  <c r="Q12" i="45"/>
  <c r="Q9" i="45"/>
  <c r="P64" i="51"/>
  <c r="R40" i="45"/>
  <c r="Q67" i="45"/>
  <c r="R4" i="45"/>
  <c r="Q21" i="51"/>
  <c r="R17" i="45"/>
  <c r="R46" i="45"/>
  <c r="Q61" i="70"/>
  <c r="S79" i="45"/>
  <c r="S21" i="45"/>
  <c r="R92" i="45"/>
  <c r="Q92" i="70"/>
  <c r="Q83" i="70"/>
  <c r="S28" i="51"/>
  <c r="T78" i="51"/>
  <c r="R31" i="70"/>
  <c r="T16" i="51"/>
  <c r="R6" i="70"/>
  <c r="S94" i="45"/>
  <c r="R94" i="70"/>
  <c r="S89" i="45"/>
  <c r="R89" i="70"/>
  <c r="S69" i="45"/>
  <c r="R69" i="70"/>
  <c r="S63" i="45"/>
  <c r="R63" i="70"/>
  <c r="S59" i="51"/>
  <c r="S53" i="45"/>
  <c r="S49" i="51"/>
  <c r="R35" i="70"/>
  <c r="S29" i="51"/>
  <c r="S33" i="51"/>
  <c r="S24" i="56"/>
  <c r="T18" i="70"/>
  <c r="S18" i="70"/>
  <c r="S9" i="70"/>
  <c r="T9" i="70"/>
  <c r="T93" i="70"/>
  <c r="S93" i="70"/>
  <c r="S12" i="70"/>
  <c r="T12" i="70"/>
  <c r="S29" i="70"/>
  <c r="T29" i="70"/>
  <c r="T41" i="70"/>
  <c r="S41" i="70"/>
  <c r="T51" i="70"/>
  <c r="S51" i="70"/>
  <c r="T59" i="70"/>
  <c r="S59" i="70"/>
  <c r="S69" i="70"/>
  <c r="T69" i="70"/>
  <c r="T81" i="70"/>
  <c r="S81" i="70"/>
  <c r="T91" i="70"/>
  <c r="S91" i="70"/>
  <c r="T101" i="70"/>
  <c r="S101" i="70"/>
  <c r="W20" i="70"/>
  <c r="W28" i="70"/>
  <c r="V37" i="51"/>
  <c r="W57" i="70"/>
  <c r="T106" i="39"/>
  <c r="H109" i="39"/>
  <c r="AJ109" i="39"/>
  <c r="V67" i="70"/>
  <c r="U61" i="45"/>
  <c r="U5" i="45"/>
  <c r="R61" i="53"/>
  <c r="S61" i="47"/>
  <c r="S61" i="53"/>
  <c r="V32" i="53"/>
  <c r="V13" i="47"/>
  <c r="S27" i="49"/>
  <c r="T27" i="54"/>
  <c r="T27" i="49"/>
  <c r="S59" i="53"/>
  <c r="R59" i="53"/>
  <c r="S92" i="53"/>
  <c r="S92" i="47"/>
  <c r="R100" i="47"/>
  <c r="S100" i="47"/>
  <c r="V79" i="50"/>
  <c r="V47" i="50"/>
  <c r="V15" i="50"/>
  <c r="N99" i="43"/>
  <c r="Q69" i="43"/>
  <c r="Q99" i="24"/>
  <c r="R99" i="24"/>
  <c r="V3" i="51"/>
  <c r="V3" i="70"/>
  <c r="U98" i="51"/>
  <c r="U90" i="45"/>
  <c r="U65" i="51"/>
  <c r="U57" i="45"/>
  <c r="U33" i="45"/>
  <c r="U25" i="51"/>
  <c r="U19" i="45"/>
  <c r="U90" i="47"/>
  <c r="T42" i="53"/>
  <c r="U77" i="53"/>
  <c r="U23" i="53"/>
  <c r="T54" i="47"/>
  <c r="L106" i="39"/>
  <c r="Y106" i="35" a="1"/>
  <c r="Y106" i="35" s="1"/>
  <c r="Y106" i="37" s="1"/>
  <c r="Y62" i="30"/>
  <c r="X6" i="43"/>
  <c r="X26" i="43"/>
  <c r="V42" i="43"/>
  <c r="O51" i="43"/>
  <c r="R63" i="43"/>
  <c r="X74" i="43"/>
  <c r="Q77" i="43"/>
  <c r="X91" i="43"/>
  <c r="G83" i="46"/>
  <c r="O83" i="46"/>
  <c r="J84" i="46"/>
  <c r="R84" i="46"/>
  <c r="E85" i="46"/>
  <c r="M85" i="46"/>
  <c r="U85" i="46"/>
  <c r="P87" i="46"/>
  <c r="X87" i="46"/>
  <c r="K88" i="46"/>
  <c r="S88" i="46"/>
  <c r="F89" i="46"/>
  <c r="V89" i="46"/>
  <c r="Q90" i="46"/>
  <c r="L91" i="46"/>
  <c r="G92" i="46"/>
  <c r="O92" i="46"/>
  <c r="W92" i="46"/>
  <c r="J93" i="46"/>
  <c r="R93" i="46"/>
  <c r="M94" i="46"/>
  <c r="U94" i="46"/>
  <c r="H95" i="46"/>
  <c r="P95" i="46"/>
  <c r="X95" i="46"/>
  <c r="S96" i="46"/>
  <c r="K97" i="46"/>
  <c r="S97" i="46"/>
  <c r="F98" i="46"/>
  <c r="Q99" i="46"/>
  <c r="L100" i="46"/>
  <c r="O101" i="46"/>
  <c r="W101" i="46"/>
  <c r="D7" i="57"/>
  <c r="D15" i="57"/>
  <c r="D23" i="52"/>
  <c r="D23" i="57"/>
  <c r="D31" i="57"/>
  <c r="D39" i="57"/>
  <c r="D47" i="52"/>
  <c r="D47" i="57"/>
  <c r="D55" i="57"/>
  <c r="D63" i="57"/>
  <c r="D71" i="52"/>
  <c r="D71" i="57"/>
  <c r="D79" i="57"/>
  <c r="D88" i="57"/>
  <c r="D96" i="52"/>
  <c r="D96" i="57"/>
  <c r="G3" i="57"/>
  <c r="E5" i="57"/>
  <c r="H6" i="57"/>
  <c r="F8" i="57"/>
  <c r="I9" i="57"/>
  <c r="G11" i="57"/>
  <c r="E13" i="57"/>
  <c r="H14" i="57"/>
  <c r="F16" i="57"/>
  <c r="I17" i="57"/>
  <c r="G19" i="57"/>
  <c r="E21" i="52"/>
  <c r="E21" i="57"/>
  <c r="H22" i="57"/>
  <c r="F24" i="57"/>
  <c r="I25" i="57"/>
  <c r="G27" i="57"/>
  <c r="E29" i="57"/>
  <c r="H30" i="52"/>
  <c r="H30" i="57"/>
  <c r="F32" i="57"/>
  <c r="I33" i="57"/>
  <c r="G35" i="57"/>
  <c r="E37" i="57"/>
  <c r="H38" i="57"/>
  <c r="F40" i="57"/>
  <c r="I41" i="57"/>
  <c r="G43" i="57"/>
  <c r="E45" i="52"/>
  <c r="E45" i="57"/>
  <c r="H46" i="57"/>
  <c r="F48" i="57"/>
  <c r="H49" i="52"/>
  <c r="I49" i="57"/>
  <c r="G51" i="57"/>
  <c r="E53" i="57"/>
  <c r="G54" i="52"/>
  <c r="H54" i="57"/>
  <c r="F56" i="57"/>
  <c r="I57" i="57"/>
  <c r="G59" i="52"/>
  <c r="G59" i="57"/>
  <c r="E61" i="57"/>
  <c r="H62" i="57"/>
  <c r="E64" i="52"/>
  <c r="F64" i="57"/>
  <c r="I65" i="57"/>
  <c r="G67" i="57"/>
  <c r="E69" i="52"/>
  <c r="E69" i="57"/>
  <c r="H70" i="57"/>
  <c r="F72" i="57"/>
  <c r="H73" i="52"/>
  <c r="I73" i="57"/>
  <c r="G75" i="57"/>
  <c r="E77" i="57"/>
  <c r="G78" i="52"/>
  <c r="H78" i="57"/>
  <c r="F80" i="57"/>
  <c r="I81" i="57"/>
  <c r="F83" i="52"/>
  <c r="G83" i="57"/>
  <c r="E85" i="57"/>
  <c r="H87" i="57"/>
  <c r="E89" i="52"/>
  <c r="F89" i="57"/>
  <c r="I90" i="57"/>
  <c r="G92" i="57"/>
  <c r="E94" i="52"/>
  <c r="E94" i="57"/>
  <c r="H95" i="57"/>
  <c r="F98" i="57"/>
  <c r="H99" i="52"/>
  <c r="I99" i="57"/>
  <c r="G101" i="57"/>
  <c r="J10" i="57"/>
  <c r="I18" i="52"/>
  <c r="J18" i="57"/>
  <c r="J34" i="57"/>
  <c r="I42" i="52"/>
  <c r="J42" i="57"/>
  <c r="J50" i="57"/>
  <c r="J58" i="57"/>
  <c r="I66" i="52"/>
  <c r="J66" i="57"/>
  <c r="J74" i="57"/>
  <c r="J82" i="57"/>
  <c r="I91" i="52"/>
  <c r="J91" i="57"/>
  <c r="J99" i="57"/>
  <c r="O3" i="52"/>
  <c r="P3" i="57"/>
  <c r="X3" i="57"/>
  <c r="P4" i="52"/>
  <c r="Q4" i="57"/>
  <c r="X4" i="52"/>
  <c r="R5" i="57"/>
  <c r="K6" i="57"/>
  <c r="R6" i="52"/>
  <c r="S6" i="57"/>
  <c r="L7" i="57"/>
  <c r="T7" i="57"/>
  <c r="L8" i="52"/>
  <c r="M8" i="57"/>
  <c r="U8" i="57"/>
  <c r="N9" i="57"/>
  <c r="U9" i="52"/>
  <c r="V9" i="57"/>
  <c r="O10" i="57"/>
  <c r="W10" i="57"/>
  <c r="O11" i="52"/>
  <c r="P11" i="57"/>
  <c r="X11" i="57"/>
  <c r="Q12" i="57"/>
  <c r="X12" i="52"/>
  <c r="R13" i="57"/>
  <c r="K14" i="57"/>
  <c r="R14" i="52"/>
  <c r="S14" i="57"/>
  <c r="L15" i="57"/>
  <c r="T15" i="57"/>
  <c r="L16" i="52"/>
  <c r="M16" i="57"/>
  <c r="U16" i="57"/>
  <c r="N17" i="57"/>
  <c r="U17" i="52"/>
  <c r="V17" i="57"/>
  <c r="O18" i="57"/>
  <c r="W18" i="57"/>
  <c r="O19" i="52"/>
  <c r="P19" i="57"/>
  <c r="X19" i="57"/>
  <c r="Q20" i="57"/>
  <c r="X20" i="52"/>
  <c r="R21" i="57"/>
  <c r="K22" i="57"/>
  <c r="R22" i="52"/>
  <c r="S22" i="57"/>
  <c r="L23" i="57"/>
  <c r="T23" i="57"/>
  <c r="L24" i="52"/>
  <c r="M24" i="57"/>
  <c r="U24" i="57"/>
  <c r="N25" i="57"/>
  <c r="U25" i="52"/>
  <c r="V25" i="57"/>
  <c r="O27" i="52"/>
  <c r="P27" i="57"/>
  <c r="X27" i="57"/>
  <c r="Q28" i="57"/>
  <c r="X28" i="52"/>
  <c r="R29" i="57"/>
  <c r="K30" i="57"/>
  <c r="R30" i="52"/>
  <c r="S30" i="57"/>
  <c r="L31" i="57"/>
  <c r="T31" i="57"/>
  <c r="L32" i="52"/>
  <c r="M32" i="57"/>
  <c r="U32" i="57"/>
  <c r="N33" i="57"/>
  <c r="U33" i="52"/>
  <c r="V33" i="57"/>
  <c r="O34" i="57"/>
  <c r="W34" i="57"/>
  <c r="O35" i="52"/>
  <c r="P35" i="57"/>
  <c r="X35" i="57"/>
  <c r="Q36" i="57"/>
  <c r="X36" i="52"/>
  <c r="R37" i="57"/>
  <c r="K38" i="57"/>
  <c r="S38" i="52"/>
  <c r="S38" i="57"/>
  <c r="L39" i="57"/>
  <c r="T39" i="57"/>
  <c r="L40" i="52"/>
  <c r="M40" i="57"/>
  <c r="U40" i="57"/>
  <c r="N41" i="57"/>
  <c r="U41" i="52"/>
  <c r="V41" i="57"/>
  <c r="O42" i="57"/>
  <c r="W42" i="57"/>
  <c r="O43" i="52"/>
  <c r="P43" i="57"/>
  <c r="X43" i="57"/>
  <c r="Q44" i="57"/>
  <c r="X44" i="52"/>
  <c r="R45" i="57"/>
  <c r="K46" i="57"/>
  <c r="R46" i="52"/>
  <c r="S46" i="57"/>
  <c r="L47" i="57"/>
  <c r="T47" i="57"/>
  <c r="L48" i="52"/>
  <c r="M48" i="57"/>
  <c r="U48" i="57"/>
  <c r="N49" i="57"/>
  <c r="U49" i="52"/>
  <c r="V49" i="57"/>
  <c r="O50" i="57"/>
  <c r="W50" i="57"/>
  <c r="P51" i="57"/>
  <c r="X51" i="57"/>
  <c r="Q52" i="57"/>
  <c r="X52" i="52"/>
  <c r="R53" i="57"/>
  <c r="K54" i="57"/>
  <c r="R54" i="52"/>
  <c r="S54" i="57"/>
  <c r="L55" i="57"/>
  <c r="T55" i="57"/>
  <c r="L56" i="52"/>
  <c r="M56" i="57"/>
  <c r="U56" i="57"/>
  <c r="N57" i="57"/>
  <c r="U57" i="52"/>
  <c r="V57" i="57"/>
  <c r="O58" i="57"/>
  <c r="W58" i="57"/>
  <c r="O59" i="52"/>
  <c r="P59" i="57"/>
  <c r="X59" i="57"/>
  <c r="Q60" i="57"/>
  <c r="X60" i="52"/>
  <c r="R61" i="57"/>
  <c r="K62" i="57"/>
  <c r="R62" i="52"/>
  <c r="S62" i="57"/>
  <c r="L63" i="57"/>
  <c r="T63" i="57"/>
  <c r="M64" i="57"/>
  <c r="U64" i="57"/>
  <c r="N65" i="57"/>
  <c r="U65" i="52"/>
  <c r="V65" i="57"/>
  <c r="O66" i="57"/>
  <c r="W66" i="57"/>
  <c r="O67" i="52"/>
  <c r="P67" i="57"/>
  <c r="X67" i="57"/>
  <c r="Q68" i="57"/>
  <c r="X68" i="52"/>
  <c r="R69" i="57"/>
  <c r="K70" i="57"/>
  <c r="R70" i="52"/>
  <c r="S70" i="57"/>
  <c r="L71" i="57"/>
  <c r="T71" i="57"/>
  <c r="L72" i="52"/>
  <c r="M72" i="57"/>
  <c r="U72" i="57"/>
  <c r="N73" i="57"/>
  <c r="U73" i="52"/>
  <c r="V73" i="57"/>
  <c r="O74" i="57"/>
  <c r="W74" i="57"/>
  <c r="O75" i="52"/>
  <c r="P75" i="57"/>
  <c r="X75" i="57"/>
  <c r="Q76" i="57"/>
  <c r="R77" i="57"/>
  <c r="K78" i="57"/>
  <c r="R78" i="52"/>
  <c r="S78" i="57"/>
  <c r="L79" i="57"/>
  <c r="T79" i="57"/>
  <c r="L80" i="52"/>
  <c r="M80" i="57"/>
  <c r="U80" i="57"/>
  <c r="N81" i="57"/>
  <c r="U81" i="52"/>
  <c r="V81" i="57"/>
  <c r="O82" i="57"/>
  <c r="W82" i="57"/>
  <c r="O83" i="52"/>
  <c r="P83" i="57"/>
  <c r="X83" i="57"/>
  <c r="Q84" i="57"/>
  <c r="X84" i="52"/>
  <c r="R85" i="57"/>
  <c r="K87" i="57"/>
  <c r="R87" i="52"/>
  <c r="S87" i="57"/>
  <c r="L88" i="57"/>
  <c r="T88" i="57"/>
  <c r="L89" i="52"/>
  <c r="M89" i="57"/>
  <c r="U89" i="57"/>
  <c r="N90" i="57"/>
  <c r="V90" i="57"/>
  <c r="O91" i="57"/>
  <c r="W91" i="57"/>
  <c r="O92" i="52"/>
  <c r="P92" i="57"/>
  <c r="X92" i="57"/>
  <c r="Q93" i="57"/>
  <c r="X93" i="52"/>
  <c r="R94" i="57"/>
  <c r="K95" i="57"/>
  <c r="R95" i="52"/>
  <c r="S95" i="57"/>
  <c r="L96" i="57"/>
  <c r="T96" i="57"/>
  <c r="L97" i="52"/>
  <c r="M97" i="57"/>
  <c r="U97" i="57"/>
  <c r="N98" i="57"/>
  <c r="U98" i="52"/>
  <c r="V98" i="57"/>
  <c r="O99" i="57"/>
  <c r="W99" i="57"/>
  <c r="O100" i="52"/>
  <c r="P100" i="57"/>
  <c r="X100" i="57"/>
  <c r="Q101" i="57"/>
  <c r="T3" i="61"/>
  <c r="U4" i="61"/>
  <c r="T11" i="61"/>
  <c r="T27" i="61"/>
  <c r="U28" i="61"/>
  <c r="U36" i="61"/>
  <c r="T51" i="61"/>
  <c r="T59" i="61"/>
  <c r="T83" i="61"/>
  <c r="T91" i="61"/>
  <c r="U92" i="61"/>
  <c r="T99" i="61"/>
  <c r="U100" i="61"/>
  <c r="Y56" i="30"/>
  <c r="T43" i="50"/>
  <c r="V53" i="56"/>
  <c r="V5" i="56"/>
  <c r="U81" i="50"/>
  <c r="U83" i="56"/>
  <c r="U67" i="56"/>
  <c r="U51" i="56"/>
  <c r="S45" i="50"/>
  <c r="U35" i="56"/>
  <c r="U19" i="56"/>
  <c r="S13" i="56"/>
  <c r="U3" i="56"/>
  <c r="R88" i="50"/>
  <c r="R64" i="56"/>
  <c r="T10" i="56"/>
  <c r="T18" i="56"/>
  <c r="T34" i="56"/>
  <c r="T42" i="56"/>
  <c r="T50" i="56"/>
  <c r="T58" i="56"/>
  <c r="T66" i="56"/>
  <c r="T74" i="56"/>
  <c r="T82" i="56"/>
  <c r="T90" i="56"/>
  <c r="T98" i="56"/>
  <c r="R4" i="47"/>
  <c r="AI111" i="39"/>
  <c r="V3" i="45"/>
  <c r="V28" i="45"/>
  <c r="V28" i="70"/>
  <c r="V36" i="45"/>
  <c r="V36" i="70"/>
  <c r="V9" i="58"/>
  <c r="T12" i="49"/>
  <c r="S66" i="47"/>
  <c r="V31" i="47"/>
  <c r="V96" i="53"/>
  <c r="S87" i="47"/>
  <c r="V91" i="47"/>
  <c r="V98" i="47"/>
  <c r="S44" i="47"/>
  <c r="U90" i="51"/>
  <c r="U83" i="51"/>
  <c r="U75" i="45"/>
  <c r="U57" i="51"/>
  <c r="U51" i="51"/>
  <c r="U43" i="45"/>
  <c r="U25" i="45"/>
  <c r="U19" i="51"/>
  <c r="U11" i="51"/>
  <c r="S53" i="61"/>
  <c r="U8" i="45"/>
  <c r="U8" i="70"/>
  <c r="U24" i="45"/>
  <c r="U24" i="70"/>
  <c r="U56" i="70"/>
  <c r="U80" i="45"/>
  <c r="U80" i="70"/>
  <c r="U97" i="70"/>
  <c r="R95" i="49"/>
  <c r="V65" i="58"/>
  <c r="V66" i="58"/>
  <c r="S60" i="49"/>
  <c r="S43" i="61"/>
  <c r="U14" i="54"/>
  <c r="U90" i="53"/>
  <c r="U68" i="54"/>
  <c r="T37" i="47"/>
  <c r="S100" i="53"/>
  <c r="T57" i="53"/>
  <c r="U72" i="47"/>
  <c r="T51" i="47"/>
  <c r="T41" i="54"/>
  <c r="T25" i="53"/>
  <c r="U81" i="47"/>
  <c r="T45" i="47"/>
  <c r="T92" i="47"/>
  <c r="U18" i="47"/>
  <c r="U97" i="47"/>
  <c r="U69" i="47"/>
  <c r="T54" i="53"/>
  <c r="U12" i="54"/>
  <c r="T97" i="47"/>
  <c r="T33" i="61"/>
  <c r="U6" i="47"/>
  <c r="T53" i="54"/>
  <c r="R41" i="53"/>
  <c r="U3" i="47"/>
  <c r="C105" i="39"/>
  <c r="E106" i="39"/>
  <c r="AI108" i="19"/>
  <c r="C110" i="19"/>
  <c r="E111" i="19"/>
  <c r="X23" i="50"/>
  <c r="W77" i="43"/>
  <c r="W25" i="43"/>
  <c r="U102" i="43"/>
  <c r="U10" i="43"/>
  <c r="U13" i="43"/>
  <c r="P14" i="43"/>
  <c r="T21" i="43"/>
  <c r="Q23" i="43"/>
  <c r="Q34" i="43"/>
  <c r="W42" i="43"/>
  <c r="P45" i="43"/>
  <c r="R46" i="43"/>
  <c r="X57" i="43"/>
  <c r="X68" i="43"/>
  <c r="S69" i="43"/>
  <c r="R77" i="43"/>
  <c r="P79" i="43"/>
  <c r="D8" i="57"/>
  <c r="D16" i="57"/>
  <c r="D24" i="57"/>
  <c r="D32" i="57"/>
  <c r="D40" i="57"/>
  <c r="D48" i="57"/>
  <c r="D56" i="57"/>
  <c r="D64" i="57"/>
  <c r="D72" i="57"/>
  <c r="D80" i="57"/>
  <c r="D89" i="57"/>
  <c r="D98" i="57"/>
  <c r="H3" i="57"/>
  <c r="F5" i="57"/>
  <c r="I6" i="57"/>
  <c r="G8" i="57"/>
  <c r="E10" i="57"/>
  <c r="H11" i="57"/>
  <c r="F13" i="57"/>
  <c r="I14" i="57"/>
  <c r="G16" i="57"/>
  <c r="E18" i="57"/>
  <c r="H19" i="57"/>
  <c r="F21" i="57"/>
  <c r="I22" i="57"/>
  <c r="G24" i="57"/>
  <c r="H27" i="57"/>
  <c r="F29" i="57"/>
  <c r="I30" i="57"/>
  <c r="G32" i="57"/>
  <c r="E34" i="57"/>
  <c r="H35" i="57"/>
  <c r="F37" i="57"/>
  <c r="I38" i="57"/>
  <c r="G40" i="57"/>
  <c r="E42" i="57"/>
  <c r="H43" i="57"/>
  <c r="F45" i="57"/>
  <c r="I46" i="57"/>
  <c r="G48" i="57"/>
  <c r="E50" i="57"/>
  <c r="H51" i="57"/>
  <c r="F53" i="57"/>
  <c r="I54" i="57"/>
  <c r="G56" i="57"/>
  <c r="E58" i="57"/>
  <c r="H59" i="57"/>
  <c r="F61" i="57"/>
  <c r="I62" i="57"/>
  <c r="G64" i="57"/>
  <c r="E66" i="57"/>
  <c r="H67" i="57"/>
  <c r="F69" i="57"/>
  <c r="I70" i="57"/>
  <c r="G72" i="57"/>
  <c r="E74" i="57"/>
  <c r="H75" i="57"/>
  <c r="F77" i="57"/>
  <c r="I78" i="57"/>
  <c r="G80" i="57"/>
  <c r="E82" i="57"/>
  <c r="H83" i="57"/>
  <c r="F85" i="57"/>
  <c r="I87" i="57"/>
  <c r="G89" i="57"/>
  <c r="E91" i="57"/>
  <c r="H92" i="57"/>
  <c r="F94" i="57"/>
  <c r="I95" i="57"/>
  <c r="G98" i="57"/>
  <c r="E100" i="57"/>
  <c r="H101" i="57"/>
  <c r="J3" i="57"/>
  <c r="J11" i="57"/>
  <c r="J19" i="57"/>
  <c r="J27" i="57"/>
  <c r="J35" i="57"/>
  <c r="J43" i="57"/>
  <c r="J51" i="57"/>
  <c r="J59" i="57"/>
  <c r="J67" i="57"/>
  <c r="J75" i="57"/>
  <c r="J83" i="57"/>
  <c r="J92" i="57"/>
  <c r="J100" i="57"/>
  <c r="Q3" i="57"/>
  <c r="R4" i="57"/>
  <c r="K5" i="57"/>
  <c r="S5" i="57"/>
  <c r="L6" i="57"/>
  <c r="T6" i="57"/>
  <c r="M7" i="57"/>
  <c r="U7" i="57"/>
  <c r="N8" i="57"/>
  <c r="V8" i="57"/>
  <c r="O9" i="57"/>
  <c r="W9" i="57"/>
  <c r="P10" i="57"/>
  <c r="X10" i="57"/>
  <c r="Q11" i="57"/>
  <c r="R12" i="57"/>
  <c r="K13" i="57"/>
  <c r="S13" i="57"/>
  <c r="L14" i="57"/>
  <c r="T14" i="57"/>
  <c r="M15" i="57"/>
  <c r="U15" i="57"/>
  <c r="N16" i="57"/>
  <c r="V16" i="57"/>
  <c r="O17" i="57"/>
  <c r="W17" i="57"/>
  <c r="P18" i="57"/>
  <c r="X18" i="57"/>
  <c r="Q19" i="57"/>
  <c r="R20" i="57"/>
  <c r="K21" i="57"/>
  <c r="S21" i="57"/>
  <c r="L22" i="57"/>
  <c r="T22" i="57"/>
  <c r="M23" i="57"/>
  <c r="U23" i="57"/>
  <c r="N24" i="57"/>
  <c r="V24" i="57"/>
  <c r="O25" i="57"/>
  <c r="W25" i="57"/>
  <c r="Q27" i="57"/>
  <c r="R28" i="57"/>
  <c r="K29" i="57"/>
  <c r="S29" i="57"/>
  <c r="L30" i="57"/>
  <c r="T30" i="57"/>
  <c r="M31" i="57"/>
  <c r="U31" i="57"/>
  <c r="N32" i="57"/>
  <c r="V32" i="57"/>
  <c r="O33" i="57"/>
  <c r="W33" i="57"/>
  <c r="P34" i="57"/>
  <c r="X34" i="57"/>
  <c r="Q35" i="57"/>
  <c r="R36" i="57"/>
  <c r="K37" i="57"/>
  <c r="S37" i="57"/>
  <c r="L38" i="57"/>
  <c r="T38" i="57"/>
  <c r="M39" i="57"/>
  <c r="U39" i="57"/>
  <c r="N40" i="57"/>
  <c r="V40" i="57"/>
  <c r="O41" i="57"/>
  <c r="W41" i="57"/>
  <c r="P42" i="57"/>
  <c r="X42" i="57"/>
  <c r="Q43" i="57"/>
  <c r="R44" i="57"/>
  <c r="K45" i="57"/>
  <c r="S45" i="57"/>
  <c r="L46" i="57"/>
  <c r="T46" i="57"/>
  <c r="M47" i="57"/>
  <c r="U47" i="57"/>
  <c r="N48" i="57"/>
  <c r="V48" i="57"/>
  <c r="O49" i="57"/>
  <c r="W49" i="57"/>
  <c r="P50" i="57"/>
  <c r="X50" i="57"/>
  <c r="Q51" i="57"/>
  <c r="R52" i="57"/>
  <c r="K53" i="57"/>
  <c r="S53" i="57"/>
  <c r="L54" i="57"/>
  <c r="T54" i="57"/>
  <c r="M55" i="57"/>
  <c r="U55" i="57"/>
  <c r="N56" i="57"/>
  <c r="V56" i="57"/>
  <c r="O57" i="57"/>
  <c r="W57" i="57"/>
  <c r="P58" i="57"/>
  <c r="X58" i="57"/>
  <c r="Q59" i="57"/>
  <c r="R60" i="57"/>
  <c r="K61" i="57"/>
  <c r="S61" i="57"/>
  <c r="L62" i="57"/>
  <c r="T62" i="57"/>
  <c r="M63" i="57"/>
  <c r="U63" i="57"/>
  <c r="N64" i="57"/>
  <c r="V64" i="57"/>
  <c r="O65" i="57"/>
  <c r="W65" i="57"/>
  <c r="P66" i="57"/>
  <c r="X66" i="57"/>
  <c r="Q67" i="57"/>
  <c r="R68" i="57"/>
  <c r="K69" i="57"/>
  <c r="S69" i="57"/>
  <c r="L70" i="57"/>
  <c r="T70" i="57"/>
  <c r="M71" i="57"/>
  <c r="U71" i="57"/>
  <c r="N72" i="57"/>
  <c r="V72" i="57"/>
  <c r="O73" i="57"/>
  <c r="W73" i="57"/>
  <c r="P74" i="57"/>
  <c r="X74" i="57"/>
  <c r="Q75" i="57"/>
  <c r="R76" i="57"/>
  <c r="K77" i="57"/>
  <c r="S77" i="57"/>
  <c r="L78" i="57"/>
  <c r="T78" i="57"/>
  <c r="M79" i="57"/>
  <c r="U79" i="57"/>
  <c r="N80" i="57"/>
  <c r="V80" i="57"/>
  <c r="O81" i="57"/>
  <c r="W81" i="57"/>
  <c r="P82" i="57"/>
  <c r="X82" i="57"/>
  <c r="Q83" i="57"/>
  <c r="R84" i="57"/>
  <c r="K85" i="57"/>
  <c r="S85" i="57"/>
  <c r="L87" i="57"/>
  <c r="T87" i="57"/>
  <c r="M88" i="57"/>
  <c r="U88" i="57"/>
  <c r="N89" i="57"/>
  <c r="V89" i="57"/>
  <c r="O90" i="57"/>
  <c r="W90" i="57"/>
  <c r="P91" i="57"/>
  <c r="X91" i="57"/>
  <c r="Q92" i="57"/>
  <c r="R93" i="57"/>
  <c r="K94" i="57"/>
  <c r="S94" i="57"/>
  <c r="L95" i="57"/>
  <c r="T95" i="57"/>
  <c r="M96" i="57"/>
  <c r="U96" i="57"/>
  <c r="N97" i="57"/>
  <c r="V97" i="57"/>
  <c r="O98" i="57"/>
  <c r="W98" i="57"/>
  <c r="P99" i="57"/>
  <c r="X99" i="57"/>
  <c r="Q100" i="57"/>
  <c r="R101" i="57"/>
  <c r="U3" i="61"/>
  <c r="T10" i="61"/>
  <c r="T18" i="61"/>
  <c r="U19" i="61"/>
  <c r="U27" i="61"/>
  <c r="U35" i="61"/>
  <c r="T50" i="61"/>
  <c r="U51" i="61"/>
  <c r="T74" i="61"/>
  <c r="U75" i="61"/>
  <c r="T82" i="61"/>
  <c r="U91" i="61"/>
  <c r="U99" i="61"/>
  <c r="V38" i="50"/>
  <c r="V45" i="50"/>
  <c r="U15" i="50"/>
  <c r="U47" i="50"/>
  <c r="U79" i="50"/>
  <c r="T45" i="50"/>
  <c r="U95" i="56"/>
  <c r="U77" i="56"/>
  <c r="U45" i="56"/>
  <c r="U29" i="56"/>
  <c r="S92" i="56"/>
  <c r="S88" i="56"/>
  <c r="S64" i="56"/>
  <c r="S48" i="56"/>
  <c r="S32" i="56"/>
  <c r="S8" i="56"/>
  <c r="T3" i="56"/>
  <c r="T11" i="56"/>
  <c r="T19" i="56"/>
  <c r="T35" i="56"/>
  <c r="T43" i="56"/>
  <c r="T51" i="56"/>
  <c r="T59" i="56"/>
  <c r="T67" i="56"/>
  <c r="T75" i="56"/>
  <c r="T83" i="56"/>
  <c r="T91" i="56"/>
  <c r="T99" i="56"/>
  <c r="S93" i="54"/>
  <c r="L105" i="39"/>
  <c r="V27" i="43"/>
  <c r="T29" i="43"/>
  <c r="V30" i="43"/>
  <c r="Q31" i="43"/>
  <c r="W50" i="43"/>
  <c r="X62" i="43"/>
  <c r="R85" i="43"/>
  <c r="X85" i="43"/>
  <c r="P90" i="43"/>
  <c r="X93" i="43"/>
  <c r="X102" i="43"/>
  <c r="E93" i="46"/>
  <c r="E102" i="46"/>
  <c r="D9" i="57"/>
  <c r="D17" i="57"/>
  <c r="D25" i="57"/>
  <c r="D33" i="57"/>
  <c r="D41" i="57"/>
  <c r="D49" i="57"/>
  <c r="D57" i="57"/>
  <c r="D65" i="57"/>
  <c r="D73" i="57"/>
  <c r="D81" i="57"/>
  <c r="D90" i="57"/>
  <c r="D99" i="57"/>
  <c r="I3" i="57"/>
  <c r="G5" i="57"/>
  <c r="E7" i="57"/>
  <c r="H8" i="57"/>
  <c r="F10" i="57"/>
  <c r="H11" i="52"/>
  <c r="I11" i="57"/>
  <c r="G13" i="57"/>
  <c r="E15" i="57"/>
  <c r="H16" i="57"/>
  <c r="F18" i="57"/>
  <c r="I19" i="57"/>
  <c r="F21" i="52"/>
  <c r="G21" i="57"/>
  <c r="E23" i="57"/>
  <c r="H24" i="57"/>
  <c r="I27" i="57"/>
  <c r="G29" i="57"/>
  <c r="E31" i="57"/>
  <c r="H32" i="57"/>
  <c r="F34" i="57"/>
  <c r="H35" i="52"/>
  <c r="I35" i="57"/>
  <c r="G37" i="57"/>
  <c r="E39" i="57"/>
  <c r="H40" i="57"/>
  <c r="F42" i="57"/>
  <c r="I43" i="57"/>
  <c r="F45" i="52"/>
  <c r="G45" i="57"/>
  <c r="E47" i="57"/>
  <c r="H48" i="57"/>
  <c r="F50" i="57"/>
  <c r="I51" i="57"/>
  <c r="G53" i="57"/>
  <c r="E55" i="57"/>
  <c r="H56" i="57"/>
  <c r="F58" i="57"/>
  <c r="I59" i="57"/>
  <c r="G61" i="57"/>
  <c r="E63" i="57"/>
  <c r="G64" i="52"/>
  <c r="H64" i="57"/>
  <c r="F66" i="57"/>
  <c r="I67" i="57"/>
  <c r="G69" i="57"/>
  <c r="E71" i="57"/>
  <c r="H72" i="57"/>
  <c r="E74" i="52"/>
  <c r="F74" i="57"/>
  <c r="I75" i="57"/>
  <c r="G77" i="57"/>
  <c r="E79" i="57"/>
  <c r="H80" i="57"/>
  <c r="F82" i="57"/>
  <c r="H83" i="52"/>
  <c r="I83" i="57"/>
  <c r="G85" i="57"/>
  <c r="E88" i="57"/>
  <c r="H89" i="57"/>
  <c r="F91" i="57"/>
  <c r="I92" i="57"/>
  <c r="F94" i="52"/>
  <c r="G94" i="57"/>
  <c r="E96" i="57"/>
  <c r="H98" i="57"/>
  <c r="F100" i="57"/>
  <c r="I101" i="57"/>
  <c r="J4" i="57"/>
  <c r="J12" i="52"/>
  <c r="J12" i="57"/>
  <c r="I20" i="52"/>
  <c r="J20" i="57"/>
  <c r="J28" i="57"/>
  <c r="J36" i="52"/>
  <c r="J36" i="57"/>
  <c r="I44" i="52"/>
  <c r="J44" i="57"/>
  <c r="J52" i="57"/>
  <c r="J60" i="52"/>
  <c r="J60" i="57"/>
  <c r="I68" i="52"/>
  <c r="J68" i="57"/>
  <c r="J76" i="57"/>
  <c r="J84" i="52"/>
  <c r="J84" i="57"/>
  <c r="J93" i="57"/>
  <c r="J101" i="57"/>
  <c r="Q3" i="52"/>
  <c r="R3" i="57"/>
  <c r="K4" i="57"/>
  <c r="S4" i="57"/>
  <c r="K5" i="52"/>
  <c r="L5" i="57"/>
  <c r="T5" i="57"/>
  <c r="M6" i="57"/>
  <c r="T6" i="52"/>
  <c r="U6" i="57"/>
  <c r="N7" i="57"/>
  <c r="V7" i="57"/>
  <c r="N8" i="52"/>
  <c r="O8" i="57"/>
  <c r="W8" i="57"/>
  <c r="P9" i="57"/>
  <c r="W9" i="52"/>
  <c r="X9" i="57"/>
  <c r="Q10" i="57"/>
  <c r="Q11" i="52"/>
  <c r="R11" i="57"/>
  <c r="K12" i="57"/>
  <c r="S12" i="57"/>
  <c r="K13" i="52"/>
  <c r="L13" i="57"/>
  <c r="T13" i="57"/>
  <c r="M14" i="57"/>
  <c r="T14" i="52"/>
  <c r="U14" i="57"/>
  <c r="N15" i="57"/>
  <c r="V15" i="57"/>
  <c r="N16" i="52"/>
  <c r="O16" i="57"/>
  <c r="W16" i="57"/>
  <c r="P17" i="57"/>
  <c r="W17" i="52"/>
  <c r="X17" i="57"/>
  <c r="Q18" i="57"/>
  <c r="Q19" i="52"/>
  <c r="R19" i="57"/>
  <c r="K20" i="57"/>
  <c r="S20" i="57"/>
  <c r="K21" i="52"/>
  <c r="L21" i="57"/>
  <c r="T21" i="57"/>
  <c r="M22" i="57"/>
  <c r="T22" i="52"/>
  <c r="U22" i="57"/>
  <c r="N23" i="57"/>
  <c r="V23" i="57"/>
  <c r="N24" i="52"/>
  <c r="O24" i="57"/>
  <c r="W24" i="57"/>
  <c r="P25" i="57"/>
  <c r="W25" i="52"/>
  <c r="X25" i="57"/>
  <c r="Q27" i="52"/>
  <c r="R27" i="57"/>
  <c r="K28" i="57"/>
  <c r="S28" i="57"/>
  <c r="K29" i="52"/>
  <c r="L29" i="57"/>
  <c r="T29" i="57"/>
  <c r="M30" i="57"/>
  <c r="T30" i="52"/>
  <c r="U30" i="57"/>
  <c r="N31" i="57"/>
  <c r="V31" i="57"/>
  <c r="N32" i="52"/>
  <c r="O32" i="57"/>
  <c r="W32" i="57"/>
  <c r="P33" i="57"/>
  <c r="W33" i="52"/>
  <c r="X33" i="57"/>
  <c r="Q34" i="57"/>
  <c r="Q35" i="52"/>
  <c r="R35" i="57"/>
  <c r="K36" i="57"/>
  <c r="S36" i="57"/>
  <c r="K37" i="52"/>
  <c r="L37" i="57"/>
  <c r="T37" i="57"/>
  <c r="M38" i="57"/>
  <c r="T38" i="52"/>
  <c r="U38" i="57"/>
  <c r="N39" i="57"/>
  <c r="V39" i="57"/>
  <c r="N40" i="52"/>
  <c r="O40" i="57"/>
  <c r="W40" i="57"/>
  <c r="P41" i="57"/>
  <c r="W41" i="52"/>
  <c r="X41" i="57"/>
  <c r="Q42" i="57"/>
  <c r="Q43" i="52"/>
  <c r="R43" i="57"/>
  <c r="K44" i="57"/>
  <c r="S44" i="57"/>
  <c r="K45" i="52"/>
  <c r="L45" i="57"/>
  <c r="T45" i="57"/>
  <c r="M46" i="57"/>
  <c r="T46" i="52"/>
  <c r="U46" i="57"/>
  <c r="N47" i="57"/>
  <c r="V47" i="57"/>
  <c r="N48" i="52"/>
  <c r="O48" i="57"/>
  <c r="W48" i="57"/>
  <c r="P49" i="57"/>
  <c r="W49" i="52"/>
  <c r="X49" i="57"/>
  <c r="Q50" i="57"/>
  <c r="Q51" i="52"/>
  <c r="R51" i="57"/>
  <c r="K52" i="57"/>
  <c r="S52" i="57"/>
  <c r="K53" i="52"/>
  <c r="L53" i="57"/>
  <c r="T53" i="57"/>
  <c r="M54" i="57"/>
  <c r="T54" i="52"/>
  <c r="U54" i="57"/>
  <c r="N55" i="57"/>
  <c r="V55" i="57"/>
  <c r="N56" i="52"/>
  <c r="O56" i="57"/>
  <c r="W56" i="57"/>
  <c r="P57" i="57"/>
  <c r="W57" i="52"/>
  <c r="X57" i="57"/>
  <c r="Q58" i="57"/>
  <c r="Q59" i="52"/>
  <c r="R59" i="57"/>
  <c r="K60" i="57"/>
  <c r="S60" i="57"/>
  <c r="K61" i="52"/>
  <c r="L61" i="57"/>
  <c r="T61" i="57"/>
  <c r="M62" i="57"/>
  <c r="T62" i="52"/>
  <c r="U62" i="57"/>
  <c r="N63" i="57"/>
  <c r="V63" i="57"/>
  <c r="N64" i="52"/>
  <c r="O64" i="57"/>
  <c r="W64" i="57"/>
  <c r="P65" i="57"/>
  <c r="W65" i="52"/>
  <c r="X65" i="57"/>
  <c r="Q66" i="57"/>
  <c r="Q67" i="52"/>
  <c r="R67" i="57"/>
  <c r="K68" i="57"/>
  <c r="S68" i="57"/>
  <c r="K69" i="52"/>
  <c r="AG69" i="52" s="1"/>
  <c r="L69" i="57"/>
  <c r="T69" i="57"/>
  <c r="M70" i="57"/>
  <c r="T70" i="52"/>
  <c r="U70" i="57"/>
  <c r="N71" i="57"/>
  <c r="V71" i="57"/>
  <c r="N72" i="52"/>
  <c r="O72" i="57"/>
  <c r="W72" i="57"/>
  <c r="P73" i="57"/>
  <c r="W73" i="52"/>
  <c r="X73" i="57"/>
  <c r="Q74" i="57"/>
  <c r="Q75" i="52"/>
  <c r="R75" i="57"/>
  <c r="K76" i="57"/>
  <c r="S76" i="57"/>
  <c r="K77" i="52"/>
  <c r="L77" i="57"/>
  <c r="T77" i="57"/>
  <c r="M78" i="57"/>
  <c r="T78" i="52"/>
  <c r="U78" i="57"/>
  <c r="N79" i="57"/>
  <c r="V79" i="57"/>
  <c r="N80" i="52"/>
  <c r="O80" i="57"/>
  <c r="W80" i="57"/>
  <c r="P81" i="57"/>
  <c r="W81" i="52"/>
  <c r="X81" i="57"/>
  <c r="Q82" i="57"/>
  <c r="Q83" i="52"/>
  <c r="R83" i="57"/>
  <c r="K84" i="57"/>
  <c r="S84" i="57"/>
  <c r="K85" i="52"/>
  <c r="L85" i="57"/>
  <c r="T85" i="57"/>
  <c r="M87" i="57"/>
  <c r="T87" i="52"/>
  <c r="U87" i="57"/>
  <c r="N88" i="57"/>
  <c r="V88" i="57"/>
  <c r="N89" i="52"/>
  <c r="O89" i="57"/>
  <c r="W89" i="57"/>
  <c r="P90" i="57"/>
  <c r="W90" i="52"/>
  <c r="X90" i="57"/>
  <c r="Q91" i="57"/>
  <c r="Q92" i="52"/>
  <c r="R92" i="57"/>
  <c r="K93" i="57"/>
  <c r="S93" i="57"/>
  <c r="K94" i="52"/>
  <c r="L94" i="57"/>
  <c r="T94" i="57"/>
  <c r="M95" i="57"/>
  <c r="T95" i="52"/>
  <c r="U95" i="57"/>
  <c r="N96" i="57"/>
  <c r="V96" i="57"/>
  <c r="N97" i="52"/>
  <c r="O97" i="57"/>
  <c r="W97" i="57"/>
  <c r="P98" i="57"/>
  <c r="W98" i="52"/>
  <c r="X98" i="57"/>
  <c r="Q99" i="57"/>
  <c r="Q100" i="52"/>
  <c r="R100" i="57"/>
  <c r="K101" i="57"/>
  <c r="S101" i="57"/>
  <c r="U10" i="61"/>
  <c r="T17" i="61"/>
  <c r="V19" i="61"/>
  <c r="T25" i="61"/>
  <c r="T57" i="61"/>
  <c r="U66" i="61"/>
  <c r="T73" i="61"/>
  <c r="T81" i="61"/>
  <c r="T89" i="61"/>
  <c r="U90" i="61"/>
  <c r="S96" i="61"/>
  <c r="T97" i="61"/>
  <c r="V37" i="50"/>
  <c r="Y8" i="30"/>
  <c r="V57" i="56"/>
  <c r="V85" i="56"/>
  <c r="V9" i="56"/>
  <c r="S101" i="50"/>
  <c r="R93" i="50"/>
  <c r="U87" i="56"/>
  <c r="S81" i="50"/>
  <c r="U71" i="56"/>
  <c r="U55" i="56"/>
  <c r="S49" i="56"/>
  <c r="U39" i="56"/>
  <c r="S33" i="56"/>
  <c r="U23" i="56"/>
  <c r="S17" i="56"/>
  <c r="U7" i="56"/>
  <c r="U100" i="56"/>
  <c r="U96" i="56"/>
  <c r="U92" i="56"/>
  <c r="U88" i="56"/>
  <c r="U80" i="56"/>
  <c r="U76" i="56"/>
  <c r="U72" i="56"/>
  <c r="U68" i="56"/>
  <c r="U64" i="56"/>
  <c r="U60" i="56"/>
  <c r="U56" i="56"/>
  <c r="U52" i="56"/>
  <c r="U48" i="56"/>
  <c r="U40" i="56"/>
  <c r="U36" i="56"/>
  <c r="U32" i="56"/>
  <c r="U24" i="56"/>
  <c r="U20" i="56"/>
  <c r="U16" i="56"/>
  <c r="U8" i="56"/>
  <c r="U4" i="56"/>
  <c r="T12" i="56"/>
  <c r="T20" i="56"/>
  <c r="T36" i="56"/>
  <c r="T44" i="56"/>
  <c r="T60" i="56"/>
  <c r="T92" i="56"/>
  <c r="AU111" i="39"/>
  <c r="V98" i="58"/>
  <c r="V83" i="70"/>
  <c r="V4" i="70"/>
  <c r="U73" i="49"/>
  <c r="U33" i="49"/>
  <c r="V30" i="53"/>
  <c r="V29" i="53"/>
  <c r="U88" i="51"/>
  <c r="U81" i="45"/>
  <c r="U55" i="51"/>
  <c r="U49" i="45"/>
  <c r="U23" i="51"/>
  <c r="U17" i="51"/>
  <c r="U10" i="45"/>
  <c r="U10" i="70"/>
  <c r="U18" i="70"/>
  <c r="U34" i="45"/>
  <c r="U34" i="70"/>
  <c r="U42" i="45"/>
  <c r="U42" i="70"/>
  <c r="U50" i="70"/>
  <c r="U58" i="70"/>
  <c r="U66" i="70"/>
  <c r="U74" i="45"/>
  <c r="U74" i="70"/>
  <c r="U82" i="70"/>
  <c r="U91" i="70"/>
  <c r="V99" i="58"/>
  <c r="U99" i="70"/>
  <c r="T38" i="54"/>
  <c r="S34" i="47"/>
  <c r="U98" i="61"/>
  <c r="T52" i="61"/>
  <c r="T42" i="54"/>
  <c r="S36" i="53"/>
  <c r="U23" i="54"/>
  <c r="T101" i="47"/>
  <c r="U52" i="54"/>
  <c r="T100" i="49"/>
  <c r="T26" i="47"/>
  <c r="T92" i="53"/>
  <c r="U64" i="47"/>
  <c r="S49" i="47"/>
  <c r="U28" i="47"/>
  <c r="T38" i="47"/>
  <c r="U91" i="47"/>
  <c r="T28" i="53"/>
  <c r="U96" i="47"/>
  <c r="U19" i="47"/>
  <c r="BG109" i="19"/>
  <c r="AG110" i="39"/>
  <c r="BK111" i="19"/>
  <c r="R4" i="43"/>
  <c r="S37" i="43"/>
  <c r="T15" i="43"/>
  <c r="X22" i="43"/>
  <c r="Q25" i="43"/>
  <c r="W33" i="43"/>
  <c r="S34" i="43"/>
  <c r="X45" i="43"/>
  <c r="V58" i="43"/>
  <c r="Q59" i="43"/>
  <c r="U66" i="43"/>
  <c r="U69" i="43"/>
  <c r="P70" i="43"/>
  <c r="R82" i="43"/>
  <c r="D10" i="57"/>
  <c r="D18" i="57"/>
  <c r="D34" i="57"/>
  <c r="D42" i="57"/>
  <c r="D50" i="57"/>
  <c r="D58" i="57"/>
  <c r="D66" i="57"/>
  <c r="D74" i="57"/>
  <c r="D82" i="57"/>
  <c r="D91" i="57"/>
  <c r="D100" i="57"/>
  <c r="E4" i="57"/>
  <c r="H5" i="57"/>
  <c r="F7" i="57"/>
  <c r="I8" i="57"/>
  <c r="G10" i="57"/>
  <c r="E12" i="57"/>
  <c r="H13" i="57"/>
  <c r="F15" i="57"/>
  <c r="I16" i="57"/>
  <c r="G18" i="57"/>
  <c r="E20" i="57"/>
  <c r="H21" i="57"/>
  <c r="F23" i="57"/>
  <c r="I24" i="57"/>
  <c r="E28" i="57"/>
  <c r="H29" i="57"/>
  <c r="F31" i="57"/>
  <c r="I32" i="57"/>
  <c r="G34" i="57"/>
  <c r="E36" i="57"/>
  <c r="H37" i="57"/>
  <c r="F39" i="57"/>
  <c r="I40" i="57"/>
  <c r="G42" i="57"/>
  <c r="E44" i="57"/>
  <c r="H45" i="57"/>
  <c r="F47" i="57"/>
  <c r="I48" i="57"/>
  <c r="G50" i="57"/>
  <c r="E52" i="57"/>
  <c r="H53" i="57"/>
  <c r="F55" i="57"/>
  <c r="I56" i="57"/>
  <c r="G58" i="57"/>
  <c r="E60" i="57"/>
  <c r="H61" i="57"/>
  <c r="F63" i="57"/>
  <c r="I64" i="57"/>
  <c r="G66" i="57"/>
  <c r="E68" i="57"/>
  <c r="H69" i="57"/>
  <c r="F71" i="57"/>
  <c r="I72" i="57"/>
  <c r="G74" i="57"/>
  <c r="E76" i="57"/>
  <c r="H77" i="57"/>
  <c r="F79" i="57"/>
  <c r="I80" i="57"/>
  <c r="G82" i="57"/>
  <c r="E84" i="57"/>
  <c r="H85" i="57"/>
  <c r="F88" i="57"/>
  <c r="I89" i="57"/>
  <c r="G91" i="57"/>
  <c r="E93" i="57"/>
  <c r="H94" i="57"/>
  <c r="F96" i="57"/>
  <c r="I98" i="57"/>
  <c r="G100" i="57"/>
  <c r="J5" i="57"/>
  <c r="J13" i="57"/>
  <c r="J21" i="57"/>
  <c r="J29" i="57"/>
  <c r="J37" i="57"/>
  <c r="J45" i="57"/>
  <c r="J53" i="57"/>
  <c r="J61" i="57"/>
  <c r="J69" i="57"/>
  <c r="J77" i="57"/>
  <c r="J85" i="57"/>
  <c r="J94" i="57"/>
  <c r="K3" i="57"/>
  <c r="S3" i="57"/>
  <c r="L4" i="57"/>
  <c r="T4" i="57"/>
  <c r="M5" i="57"/>
  <c r="U5" i="57"/>
  <c r="N6" i="57"/>
  <c r="V6" i="57"/>
  <c r="O7" i="57"/>
  <c r="W7" i="57"/>
  <c r="P8" i="57"/>
  <c r="X8" i="57"/>
  <c r="Q9" i="57"/>
  <c r="R10" i="57"/>
  <c r="K11" i="57"/>
  <c r="S11" i="57"/>
  <c r="L12" i="57"/>
  <c r="T12" i="57"/>
  <c r="M13" i="57"/>
  <c r="U13" i="57"/>
  <c r="N14" i="57"/>
  <c r="V14" i="57"/>
  <c r="O15" i="57"/>
  <c r="W15" i="57"/>
  <c r="P16" i="57"/>
  <c r="X16" i="57"/>
  <c r="Q17" i="57"/>
  <c r="R18" i="57"/>
  <c r="K19" i="57"/>
  <c r="S19" i="57"/>
  <c r="L20" i="57"/>
  <c r="T20" i="57"/>
  <c r="M21" i="57"/>
  <c r="U21" i="57"/>
  <c r="N22" i="57"/>
  <c r="V22" i="57"/>
  <c r="O23" i="57"/>
  <c r="W23" i="57"/>
  <c r="P24" i="57"/>
  <c r="X24" i="57"/>
  <c r="Q25" i="57"/>
  <c r="K27" i="57"/>
  <c r="S27" i="57"/>
  <c r="L28" i="57"/>
  <c r="T28" i="57"/>
  <c r="M29" i="57"/>
  <c r="U29" i="57"/>
  <c r="N30" i="57"/>
  <c r="V30" i="57"/>
  <c r="O31" i="57"/>
  <c r="W31" i="57"/>
  <c r="P32" i="57"/>
  <c r="X32" i="57"/>
  <c r="Q33" i="57"/>
  <c r="R34" i="57"/>
  <c r="K35" i="57"/>
  <c r="S35" i="57"/>
  <c r="L36" i="57"/>
  <c r="T36" i="57"/>
  <c r="M37" i="57"/>
  <c r="U37" i="57"/>
  <c r="N38" i="57"/>
  <c r="V38" i="57"/>
  <c r="O39" i="57"/>
  <c r="W39" i="57"/>
  <c r="P40" i="57"/>
  <c r="X40" i="57"/>
  <c r="Q41" i="57"/>
  <c r="R42" i="57"/>
  <c r="K43" i="57"/>
  <c r="S43" i="57"/>
  <c r="L44" i="57"/>
  <c r="T44" i="57"/>
  <c r="M45" i="57"/>
  <c r="U45" i="57"/>
  <c r="N46" i="57"/>
  <c r="V46" i="57"/>
  <c r="O47" i="57"/>
  <c r="W47" i="57"/>
  <c r="P48" i="57"/>
  <c r="X48" i="57"/>
  <c r="Q49" i="57"/>
  <c r="R50" i="57"/>
  <c r="K51" i="57"/>
  <c r="S51" i="57"/>
  <c r="L52" i="57"/>
  <c r="T52" i="57"/>
  <c r="M53" i="57"/>
  <c r="U53" i="57"/>
  <c r="N54" i="57"/>
  <c r="V54" i="57"/>
  <c r="O55" i="57"/>
  <c r="W55" i="57"/>
  <c r="P56" i="57"/>
  <c r="X56" i="57"/>
  <c r="Q57" i="57"/>
  <c r="R58" i="57"/>
  <c r="K59" i="57"/>
  <c r="S59" i="57"/>
  <c r="L60" i="57"/>
  <c r="T60" i="57"/>
  <c r="M61" i="57"/>
  <c r="U61" i="57"/>
  <c r="N62" i="57"/>
  <c r="V62" i="57"/>
  <c r="O63" i="57"/>
  <c r="W63" i="57"/>
  <c r="P64" i="57"/>
  <c r="X64" i="57"/>
  <c r="Q65" i="57"/>
  <c r="R66" i="57"/>
  <c r="K67" i="57"/>
  <c r="S67" i="57"/>
  <c r="L68" i="57"/>
  <c r="T68" i="57"/>
  <c r="M69" i="57"/>
  <c r="U69" i="57"/>
  <c r="N70" i="57"/>
  <c r="V70" i="57"/>
  <c r="O71" i="57"/>
  <c r="W71" i="57"/>
  <c r="P72" i="57"/>
  <c r="X72" i="57"/>
  <c r="Q73" i="57"/>
  <c r="R74" i="57"/>
  <c r="K75" i="57"/>
  <c r="S75" i="57"/>
  <c r="L76" i="57"/>
  <c r="T76" i="57"/>
  <c r="M77" i="57"/>
  <c r="U77" i="57"/>
  <c r="N78" i="57"/>
  <c r="V78" i="57"/>
  <c r="O79" i="57"/>
  <c r="W79" i="57"/>
  <c r="P80" i="57"/>
  <c r="X80" i="57"/>
  <c r="Q81" i="57"/>
  <c r="R82" i="57"/>
  <c r="K83" i="57"/>
  <c r="S83" i="57"/>
  <c r="L84" i="57"/>
  <c r="T84" i="57"/>
  <c r="M85" i="57"/>
  <c r="U85" i="57"/>
  <c r="N87" i="57"/>
  <c r="V87" i="57"/>
  <c r="O88" i="57"/>
  <c r="W88" i="57"/>
  <c r="P89" i="57"/>
  <c r="X89" i="57"/>
  <c r="Q90" i="57"/>
  <c r="R91" i="57"/>
  <c r="K92" i="57"/>
  <c r="S92" i="57"/>
  <c r="L93" i="57"/>
  <c r="T93" i="57"/>
  <c r="M94" i="57"/>
  <c r="U94" i="57"/>
  <c r="N95" i="57"/>
  <c r="V95" i="57"/>
  <c r="O96" i="57"/>
  <c r="W96" i="57"/>
  <c r="P97" i="57"/>
  <c r="X97" i="57"/>
  <c r="Q98" i="57"/>
  <c r="R99" i="57"/>
  <c r="K100" i="57"/>
  <c r="S100" i="57"/>
  <c r="L101" i="57"/>
  <c r="T101" i="57"/>
  <c r="U17" i="61"/>
  <c r="U25" i="61"/>
  <c r="T32" i="61"/>
  <c r="U33" i="61"/>
  <c r="T40" i="61"/>
  <c r="T48" i="61"/>
  <c r="U73" i="61"/>
  <c r="U81" i="61"/>
  <c r="U89" i="61"/>
  <c r="T96" i="61"/>
  <c r="U97" i="61"/>
  <c r="Y60" i="30"/>
  <c r="V54" i="56"/>
  <c r="V37" i="56"/>
  <c r="Y69" i="30"/>
  <c r="W69" i="56"/>
  <c r="Y89" i="30"/>
  <c r="U101" i="56"/>
  <c r="U93" i="56"/>
  <c r="U81" i="56"/>
  <c r="S75" i="50"/>
  <c r="U65" i="56"/>
  <c r="S59" i="56"/>
  <c r="U49" i="56"/>
  <c r="S43" i="56"/>
  <c r="U33" i="56"/>
  <c r="U17" i="56"/>
  <c r="T5" i="56"/>
  <c r="T13" i="56"/>
  <c r="T21" i="56"/>
  <c r="T29" i="56"/>
  <c r="T37" i="56"/>
  <c r="T45" i="56"/>
  <c r="T53" i="56"/>
  <c r="T61" i="56"/>
  <c r="T69" i="56"/>
  <c r="T77" i="56"/>
  <c r="T85" i="56"/>
  <c r="T93" i="56"/>
  <c r="T101" i="56"/>
  <c r="U81" i="51"/>
  <c r="U73" i="45"/>
  <c r="U49" i="51"/>
  <c r="U41" i="45"/>
  <c r="U17" i="45"/>
  <c r="U9" i="51"/>
  <c r="U30" i="47"/>
  <c r="T50" i="47"/>
  <c r="T34" i="47"/>
  <c r="U7" i="47"/>
  <c r="U85" i="47"/>
  <c r="U19" i="53"/>
  <c r="F105" i="39"/>
  <c r="AJ106" i="39"/>
  <c r="P106" i="39"/>
  <c r="R5" i="43"/>
  <c r="Q19" i="43"/>
  <c r="N29" i="43"/>
  <c r="X30" i="43"/>
  <c r="Q53" i="43"/>
  <c r="W75" i="43"/>
  <c r="R76" i="43"/>
  <c r="P87" i="43"/>
  <c r="Q95" i="43"/>
  <c r="N84" i="46"/>
  <c r="I85" i="46"/>
  <c r="T87" i="46"/>
  <c r="G88" i="46"/>
  <c r="J89" i="46"/>
  <c r="E90" i="46"/>
  <c r="M90" i="46"/>
  <c r="K92" i="46"/>
  <c r="S92" i="46"/>
  <c r="I94" i="46"/>
  <c r="Q94" i="46"/>
  <c r="G96" i="46"/>
  <c r="W96" i="46"/>
  <c r="O97" i="46"/>
  <c r="R98" i="46"/>
  <c r="M99" i="46"/>
  <c r="U99" i="46"/>
  <c r="X100" i="46"/>
  <c r="D3" i="52"/>
  <c r="D3" i="57"/>
  <c r="D11" i="57"/>
  <c r="D19" i="57"/>
  <c r="D27" i="52"/>
  <c r="D27" i="57"/>
  <c r="D35" i="57"/>
  <c r="D43" i="57"/>
  <c r="D51" i="52"/>
  <c r="D51" i="57"/>
  <c r="D59" i="57"/>
  <c r="D67" i="57"/>
  <c r="D75" i="52"/>
  <c r="D75" i="57"/>
  <c r="D83" i="57"/>
  <c r="D92" i="57"/>
  <c r="D101" i="52"/>
  <c r="D101" i="57"/>
  <c r="E4" i="52"/>
  <c r="F4" i="57"/>
  <c r="I5" i="57"/>
  <c r="G7" i="57"/>
  <c r="E9" i="57"/>
  <c r="H10" i="57"/>
  <c r="F12" i="57"/>
  <c r="H13" i="52"/>
  <c r="I13" i="57"/>
  <c r="G15" i="57"/>
  <c r="E17" i="52"/>
  <c r="E17" i="57"/>
  <c r="G18" i="52"/>
  <c r="H18" i="57"/>
  <c r="F20" i="57"/>
  <c r="I21" i="57"/>
  <c r="F23" i="52"/>
  <c r="G23" i="57"/>
  <c r="E25" i="57"/>
  <c r="E28" i="52"/>
  <c r="F28" i="57"/>
  <c r="I29" i="57"/>
  <c r="G31" i="57"/>
  <c r="E33" i="57"/>
  <c r="H34" i="57"/>
  <c r="F36" i="57"/>
  <c r="H37" i="52"/>
  <c r="I37" i="57"/>
  <c r="G39" i="57"/>
  <c r="E41" i="52"/>
  <c r="E41" i="57"/>
  <c r="G42" i="52"/>
  <c r="H42" i="57"/>
  <c r="F44" i="57"/>
  <c r="H45" i="52"/>
  <c r="I45" i="57"/>
  <c r="F47" i="52"/>
  <c r="G47" i="57"/>
  <c r="E49" i="57"/>
  <c r="G50" i="52"/>
  <c r="H50" i="57"/>
  <c r="E52" i="52"/>
  <c r="F52" i="57"/>
  <c r="I53" i="57"/>
  <c r="F55" i="52"/>
  <c r="G55" i="57"/>
  <c r="E57" i="57"/>
  <c r="H58" i="57"/>
  <c r="E60" i="52"/>
  <c r="F60" i="57"/>
  <c r="H61" i="52"/>
  <c r="I61" i="57"/>
  <c r="G63" i="57"/>
  <c r="E65" i="52"/>
  <c r="E65" i="57"/>
  <c r="G66" i="52"/>
  <c r="H66" i="57"/>
  <c r="F68" i="57"/>
  <c r="H69" i="52"/>
  <c r="I69" i="57"/>
  <c r="F71" i="52"/>
  <c r="G71" i="57"/>
  <c r="E73" i="57"/>
  <c r="G74" i="52"/>
  <c r="H74" i="57"/>
  <c r="E76" i="52"/>
  <c r="F76" i="57"/>
  <c r="I77" i="57"/>
  <c r="F79" i="52"/>
  <c r="G79" i="57"/>
  <c r="E81" i="57"/>
  <c r="H82" i="57"/>
  <c r="E84" i="52"/>
  <c r="F84" i="57"/>
  <c r="H85" i="52"/>
  <c r="I85" i="57"/>
  <c r="G88" i="57"/>
  <c r="E90" i="57"/>
  <c r="G91" i="52"/>
  <c r="H91" i="57"/>
  <c r="F93" i="57"/>
  <c r="H94" i="52"/>
  <c r="I94" i="57"/>
  <c r="F96" i="52"/>
  <c r="G96" i="57"/>
  <c r="E99" i="57"/>
  <c r="G100" i="52"/>
  <c r="H100" i="57"/>
  <c r="I6" i="52"/>
  <c r="J6" i="57"/>
  <c r="J14" i="57"/>
  <c r="J22" i="52"/>
  <c r="J22" i="57"/>
  <c r="J30" i="57"/>
  <c r="J38" i="57"/>
  <c r="J46" i="52"/>
  <c r="J46" i="57"/>
  <c r="I54" i="52"/>
  <c r="J54" i="57"/>
  <c r="J62" i="57"/>
  <c r="J70" i="52"/>
  <c r="J70" i="57"/>
  <c r="J78" i="57"/>
  <c r="J87" i="57"/>
  <c r="J95" i="52"/>
  <c r="J95" i="57"/>
  <c r="L3" i="57"/>
  <c r="T3" i="57"/>
  <c r="L4" i="52"/>
  <c r="M4" i="57"/>
  <c r="U4" i="57"/>
  <c r="N5" i="57"/>
  <c r="U5" i="52"/>
  <c r="V5" i="57"/>
  <c r="O6" i="57"/>
  <c r="W6" i="57"/>
  <c r="O7" i="52"/>
  <c r="P7" i="57"/>
  <c r="X7" i="57"/>
  <c r="Q8" i="57"/>
  <c r="X8" i="52"/>
  <c r="R9" i="57"/>
  <c r="K10" i="57"/>
  <c r="R10" i="52"/>
  <c r="S10" i="57"/>
  <c r="L11" i="57"/>
  <c r="T11" i="57"/>
  <c r="M12" i="52"/>
  <c r="M12" i="57"/>
  <c r="U12" i="57"/>
  <c r="N13" i="57"/>
  <c r="U13" i="52"/>
  <c r="V13" i="57"/>
  <c r="O14" i="57"/>
  <c r="W14" i="57"/>
  <c r="O15" i="52"/>
  <c r="P15" i="57"/>
  <c r="X15" i="57"/>
  <c r="Q16" i="57"/>
  <c r="X16" i="52"/>
  <c r="R17" i="57"/>
  <c r="K18" i="57"/>
  <c r="R18" i="52"/>
  <c r="S18" i="57"/>
  <c r="L19" i="57"/>
  <c r="T19" i="57"/>
  <c r="L20" i="52"/>
  <c r="M20" i="57"/>
  <c r="U20" i="57"/>
  <c r="N21" i="57"/>
  <c r="U21" i="52"/>
  <c r="V21" i="57"/>
  <c r="O22" i="57"/>
  <c r="W22" i="57"/>
  <c r="O23" i="52"/>
  <c r="P23" i="57"/>
  <c r="X23" i="57"/>
  <c r="Q24" i="57"/>
  <c r="R25" i="57"/>
  <c r="L27" i="57"/>
  <c r="T27" i="57"/>
  <c r="L28" i="52"/>
  <c r="M28" i="57"/>
  <c r="U28" i="57"/>
  <c r="N29" i="57"/>
  <c r="U29" i="52"/>
  <c r="V29" i="57"/>
  <c r="O30" i="57"/>
  <c r="W30" i="57"/>
  <c r="O31" i="52"/>
  <c r="P31" i="57"/>
  <c r="X31" i="57"/>
  <c r="Q32" i="57"/>
  <c r="X32" i="52"/>
  <c r="R33" i="57"/>
  <c r="K34" i="57"/>
  <c r="R34" i="52"/>
  <c r="S34" i="57"/>
  <c r="L35" i="57"/>
  <c r="T35" i="57"/>
  <c r="L36" i="52"/>
  <c r="M36" i="57"/>
  <c r="U36" i="57"/>
  <c r="N37" i="57"/>
  <c r="U37" i="52"/>
  <c r="V37" i="57"/>
  <c r="O38" i="57"/>
  <c r="W38" i="57"/>
  <c r="O39" i="52"/>
  <c r="P39" i="57"/>
  <c r="X39" i="57"/>
  <c r="Q40" i="57"/>
  <c r="X40" i="52"/>
  <c r="R41" i="57"/>
  <c r="K42" i="57"/>
  <c r="R42" i="52"/>
  <c r="S42" i="57"/>
  <c r="L43" i="57"/>
  <c r="T43" i="57"/>
  <c r="L44" i="52"/>
  <c r="M44" i="57"/>
  <c r="U44" i="57"/>
  <c r="N45" i="57"/>
  <c r="U45" i="52"/>
  <c r="V45" i="57"/>
  <c r="O46" i="57"/>
  <c r="W46" i="57"/>
  <c r="O47" i="52"/>
  <c r="P47" i="57"/>
  <c r="X47" i="57"/>
  <c r="Q48" i="57"/>
  <c r="X48" i="52"/>
  <c r="R49" i="57"/>
  <c r="K50" i="57"/>
  <c r="R50" i="52"/>
  <c r="S50" i="57"/>
  <c r="L51" i="57"/>
  <c r="T51" i="57"/>
  <c r="L52" i="52"/>
  <c r="M52" i="57"/>
  <c r="U52" i="57"/>
  <c r="N53" i="57"/>
  <c r="U53" i="52"/>
  <c r="V53" i="57"/>
  <c r="O54" i="57"/>
  <c r="W54" i="57"/>
  <c r="O55" i="52"/>
  <c r="P55" i="57"/>
  <c r="X55" i="57"/>
  <c r="Q56" i="57"/>
  <c r="X56" i="52"/>
  <c r="R57" i="57"/>
  <c r="K58" i="57"/>
  <c r="R58" i="52"/>
  <c r="S58" i="57"/>
  <c r="L59" i="57"/>
  <c r="T59" i="57"/>
  <c r="L60" i="52"/>
  <c r="M60" i="57"/>
  <c r="U60" i="57"/>
  <c r="N61" i="57"/>
  <c r="U61" i="52"/>
  <c r="V61" i="57"/>
  <c r="O62" i="57"/>
  <c r="W62" i="57"/>
  <c r="O63" i="52"/>
  <c r="P63" i="57"/>
  <c r="X63" i="57"/>
  <c r="Q64" i="57"/>
  <c r="X64" i="52"/>
  <c r="R65" i="57"/>
  <c r="K66" i="57"/>
  <c r="R66" i="52"/>
  <c r="S66" i="57"/>
  <c r="L67" i="57"/>
  <c r="T67" i="57"/>
  <c r="L68" i="52"/>
  <c r="M68" i="57"/>
  <c r="U68" i="57"/>
  <c r="N69" i="57"/>
  <c r="U69" i="52"/>
  <c r="V69" i="57"/>
  <c r="O70" i="57"/>
  <c r="W70" i="57"/>
  <c r="O71" i="52"/>
  <c r="P71" i="57"/>
  <c r="X71" i="57"/>
  <c r="Q72" i="57"/>
  <c r="X72" i="52"/>
  <c r="R73" i="57"/>
  <c r="K74" i="57"/>
  <c r="R74" i="52"/>
  <c r="S74" i="57"/>
  <c r="L75" i="57"/>
  <c r="T75" i="57"/>
  <c r="L76" i="52"/>
  <c r="M76" i="57"/>
  <c r="U76" i="57"/>
  <c r="N77" i="57"/>
  <c r="U77" i="52"/>
  <c r="V77" i="57"/>
  <c r="O78" i="57"/>
  <c r="W78" i="57"/>
  <c r="O79" i="52"/>
  <c r="P79" i="57"/>
  <c r="X79" i="57"/>
  <c r="Q80" i="57"/>
  <c r="X80" i="52"/>
  <c r="R81" i="57"/>
  <c r="K82" i="57"/>
  <c r="R82" i="52"/>
  <c r="S82" i="57"/>
  <c r="L83" i="57"/>
  <c r="T83" i="57"/>
  <c r="L84" i="52"/>
  <c r="M84" i="57"/>
  <c r="U84" i="57"/>
  <c r="N85" i="57"/>
  <c r="U85" i="52"/>
  <c r="V85" i="57"/>
  <c r="O87" i="57"/>
  <c r="W87" i="57"/>
  <c r="O88" i="52"/>
  <c r="P88" i="57"/>
  <c r="X88" i="57"/>
  <c r="Q89" i="57"/>
  <c r="X89" i="52"/>
  <c r="R90" i="57"/>
  <c r="K91" i="57"/>
  <c r="R91" i="52"/>
  <c r="S91" i="57"/>
  <c r="L92" i="57"/>
  <c r="T92" i="57"/>
  <c r="L93" i="52"/>
  <c r="M93" i="57"/>
  <c r="U93" i="57"/>
  <c r="N94" i="57"/>
  <c r="U94" i="52"/>
  <c r="V94" i="57"/>
  <c r="O95" i="57"/>
  <c r="W95" i="57"/>
  <c r="P96" i="57"/>
  <c r="X96" i="57"/>
  <c r="Q97" i="57"/>
  <c r="X97" i="52"/>
  <c r="R98" i="57"/>
  <c r="K99" i="57"/>
  <c r="S99" i="57"/>
  <c r="L100" i="57"/>
  <c r="T100" i="57"/>
  <c r="L101" i="52"/>
  <c r="M101" i="57"/>
  <c r="U101" i="57"/>
  <c r="M102" i="52"/>
  <c r="U102" i="52"/>
  <c r="T15" i="61"/>
  <c r="U16" i="61"/>
  <c r="U24" i="61"/>
  <c r="T39" i="61"/>
  <c r="T47" i="61"/>
  <c r="U48" i="61"/>
  <c r="T55" i="61"/>
  <c r="U72" i="61"/>
  <c r="T79" i="61"/>
  <c r="T87" i="61"/>
  <c r="U96" i="61"/>
  <c r="V100" i="50"/>
  <c r="Y40" i="30"/>
  <c r="T27" i="50"/>
  <c r="T59" i="50"/>
  <c r="U49" i="50"/>
  <c r="V98" i="56"/>
  <c r="V69" i="56"/>
  <c r="S99" i="56"/>
  <c r="U75" i="56"/>
  <c r="U59" i="56"/>
  <c r="S53" i="56"/>
  <c r="U43" i="56"/>
  <c r="S37" i="56"/>
  <c r="U27" i="56"/>
  <c r="U11" i="56"/>
  <c r="R22" i="50"/>
  <c r="T6" i="56"/>
  <c r="T22" i="56"/>
  <c r="T30" i="56"/>
  <c r="T38" i="56"/>
  <c r="T46" i="56"/>
  <c r="T54" i="56"/>
  <c r="T62" i="56"/>
  <c r="T70" i="56"/>
  <c r="T78" i="56"/>
  <c r="T94" i="56"/>
  <c r="V74" i="70"/>
  <c r="V51" i="70"/>
  <c r="S85" i="54"/>
  <c r="U65" i="54"/>
  <c r="T99" i="54"/>
  <c r="R31" i="53"/>
  <c r="S52" i="47"/>
  <c r="V10" i="47"/>
  <c r="U100" i="45"/>
  <c r="U92" i="45"/>
  <c r="U73" i="51"/>
  <c r="U67" i="51"/>
  <c r="U59" i="45"/>
  <c r="U41" i="51"/>
  <c r="U35" i="51"/>
  <c r="U27" i="45"/>
  <c r="U9" i="45"/>
  <c r="U3" i="45"/>
  <c r="U26" i="45"/>
  <c r="U4" i="45"/>
  <c r="U4" i="70"/>
  <c r="U12" i="70"/>
  <c r="U20" i="70"/>
  <c r="U28" i="45"/>
  <c r="U28" i="70"/>
  <c r="U36" i="45"/>
  <c r="U36" i="70"/>
  <c r="U44" i="70"/>
  <c r="U52" i="70"/>
  <c r="U60" i="45"/>
  <c r="U60" i="70"/>
  <c r="U68" i="45"/>
  <c r="U68" i="70"/>
  <c r="U76" i="70"/>
  <c r="U84" i="45"/>
  <c r="U84" i="70"/>
  <c r="U93" i="70"/>
  <c r="U101" i="45"/>
  <c r="U101" i="70"/>
  <c r="T27" i="53"/>
  <c r="U15" i="47"/>
  <c r="S41" i="47"/>
  <c r="U8" i="47"/>
  <c r="T50" i="53"/>
  <c r="V80" i="47"/>
  <c r="T49" i="49"/>
  <c r="BK105" i="19"/>
  <c r="BG108" i="19"/>
  <c r="BI109" i="19"/>
  <c r="G110" i="19"/>
  <c r="X87" i="50"/>
  <c r="S67" i="43"/>
  <c r="S27" i="43"/>
  <c r="U16" i="43"/>
  <c r="U61" i="43"/>
  <c r="U37" i="43"/>
  <c r="W4" i="43"/>
  <c r="X13" i="43"/>
  <c r="N23" i="43"/>
  <c r="S25" i="43"/>
  <c r="U43" i="43"/>
  <c r="X44" i="43"/>
  <c r="V46" i="43"/>
  <c r="U54" i="43"/>
  <c r="U57" i="43"/>
  <c r="U68" i="43"/>
  <c r="T71" i="43"/>
  <c r="X78" i="43"/>
  <c r="D4" i="57"/>
  <c r="D12" i="57"/>
  <c r="D20" i="57"/>
  <c r="D28" i="57"/>
  <c r="D36" i="57"/>
  <c r="D44" i="57"/>
  <c r="D52" i="57"/>
  <c r="D60" i="57"/>
  <c r="D68" i="57"/>
  <c r="D76" i="57"/>
  <c r="D84" i="57"/>
  <c r="D93" i="57"/>
  <c r="G4" i="57"/>
  <c r="E6" i="57"/>
  <c r="H7" i="57"/>
  <c r="F9" i="57"/>
  <c r="I10" i="57"/>
  <c r="G12" i="57"/>
  <c r="E14" i="57"/>
  <c r="H15" i="57"/>
  <c r="F17" i="57"/>
  <c r="I18" i="57"/>
  <c r="G20" i="57"/>
  <c r="E22" i="57"/>
  <c r="H23" i="57"/>
  <c r="F25" i="57"/>
  <c r="G28" i="57"/>
  <c r="E30" i="57"/>
  <c r="H31" i="57"/>
  <c r="F33" i="57"/>
  <c r="I34" i="57"/>
  <c r="G36" i="57"/>
  <c r="E38" i="57"/>
  <c r="H39" i="57"/>
  <c r="F41" i="57"/>
  <c r="I42" i="57"/>
  <c r="G44" i="57"/>
  <c r="E46" i="57"/>
  <c r="H47" i="57"/>
  <c r="F49" i="57"/>
  <c r="I50" i="57"/>
  <c r="G52" i="57"/>
  <c r="E54" i="57"/>
  <c r="H55" i="57"/>
  <c r="F57" i="57"/>
  <c r="I58" i="57"/>
  <c r="G60" i="57"/>
  <c r="E62" i="57"/>
  <c r="H63" i="57"/>
  <c r="F65" i="57"/>
  <c r="I66" i="57"/>
  <c r="G68" i="57"/>
  <c r="E70" i="57"/>
  <c r="H71" i="57"/>
  <c r="F73" i="57"/>
  <c r="I74" i="57"/>
  <c r="G76" i="57"/>
  <c r="E78" i="57"/>
  <c r="H79" i="57"/>
  <c r="F81" i="57"/>
  <c r="I82" i="57"/>
  <c r="G84" i="57"/>
  <c r="E87" i="57"/>
  <c r="H88" i="57"/>
  <c r="F90" i="57"/>
  <c r="I91" i="57"/>
  <c r="G93" i="57"/>
  <c r="E95" i="57"/>
  <c r="H96" i="57"/>
  <c r="F99" i="57"/>
  <c r="I100" i="57"/>
  <c r="J7" i="57"/>
  <c r="J15" i="57"/>
  <c r="J23" i="57"/>
  <c r="J31" i="57"/>
  <c r="J39" i="57"/>
  <c r="J47" i="57"/>
  <c r="J55" i="57"/>
  <c r="J63" i="57"/>
  <c r="J71" i="57"/>
  <c r="J79" i="57"/>
  <c r="J88" i="57"/>
  <c r="J96" i="57"/>
  <c r="M3" i="57"/>
  <c r="U3" i="57"/>
  <c r="N4" i="57"/>
  <c r="V4" i="57"/>
  <c r="O5" i="57"/>
  <c r="W5" i="57"/>
  <c r="P6" i="57"/>
  <c r="X6" i="57"/>
  <c r="Q7" i="57"/>
  <c r="R8" i="57"/>
  <c r="K9" i="57"/>
  <c r="S9" i="57"/>
  <c r="L10" i="57"/>
  <c r="T10" i="57"/>
  <c r="M11" i="57"/>
  <c r="U11" i="57"/>
  <c r="N12" i="57"/>
  <c r="V12" i="57"/>
  <c r="O13" i="57"/>
  <c r="W13" i="57"/>
  <c r="P14" i="57"/>
  <c r="X14" i="57"/>
  <c r="Q15" i="57"/>
  <c r="R16" i="57"/>
  <c r="K17" i="57"/>
  <c r="S17" i="57"/>
  <c r="L18" i="57"/>
  <c r="T18" i="57"/>
  <c r="M19" i="57"/>
  <c r="U19" i="57"/>
  <c r="N20" i="57"/>
  <c r="V20" i="57"/>
  <c r="O21" i="57"/>
  <c r="W21" i="57"/>
  <c r="P22" i="57"/>
  <c r="X22" i="57"/>
  <c r="Q23" i="57"/>
  <c r="R24" i="57"/>
  <c r="K25" i="57"/>
  <c r="S25" i="57"/>
  <c r="M27" i="57"/>
  <c r="U27" i="57"/>
  <c r="N28" i="57"/>
  <c r="V28" i="57"/>
  <c r="O29" i="57"/>
  <c r="W29" i="57"/>
  <c r="P30" i="57"/>
  <c r="X30" i="57"/>
  <c r="Q31" i="57"/>
  <c r="R32" i="57"/>
  <c r="K33" i="57"/>
  <c r="S33" i="57"/>
  <c r="L34" i="57"/>
  <c r="T34" i="57"/>
  <c r="M35" i="57"/>
  <c r="U35" i="57"/>
  <c r="N36" i="57"/>
  <c r="V36" i="57"/>
  <c r="O37" i="57"/>
  <c r="W37" i="57"/>
  <c r="P38" i="57"/>
  <c r="X38" i="57"/>
  <c r="Q39" i="57"/>
  <c r="R40" i="57"/>
  <c r="K41" i="57"/>
  <c r="S41" i="57"/>
  <c r="L42" i="57"/>
  <c r="T42" i="57"/>
  <c r="M43" i="57"/>
  <c r="U43" i="57"/>
  <c r="N44" i="57"/>
  <c r="V44" i="57"/>
  <c r="O45" i="57"/>
  <c r="W45" i="57"/>
  <c r="P46" i="57"/>
  <c r="X46" i="57"/>
  <c r="Q47" i="57"/>
  <c r="R48" i="57"/>
  <c r="K49" i="57"/>
  <c r="S49" i="57"/>
  <c r="L50" i="57"/>
  <c r="T50" i="57"/>
  <c r="M51" i="57"/>
  <c r="U51" i="57"/>
  <c r="N52" i="57"/>
  <c r="V52" i="57"/>
  <c r="O53" i="57"/>
  <c r="W53" i="57"/>
  <c r="P54" i="57"/>
  <c r="X54" i="57"/>
  <c r="Q55" i="57"/>
  <c r="R56" i="57"/>
  <c r="K57" i="57"/>
  <c r="S57" i="57"/>
  <c r="L58" i="57"/>
  <c r="T58" i="57"/>
  <c r="M59" i="57"/>
  <c r="U59" i="57"/>
  <c r="N60" i="57"/>
  <c r="V60" i="57"/>
  <c r="O61" i="57"/>
  <c r="W61" i="57"/>
  <c r="P62" i="57"/>
  <c r="X62" i="57"/>
  <c r="Q63" i="57"/>
  <c r="R64" i="57"/>
  <c r="K65" i="57"/>
  <c r="S65" i="57"/>
  <c r="L66" i="57"/>
  <c r="T66" i="57"/>
  <c r="M67" i="57"/>
  <c r="U67" i="57"/>
  <c r="N68" i="57"/>
  <c r="V68" i="57"/>
  <c r="O69" i="57"/>
  <c r="W69" i="57"/>
  <c r="P70" i="57"/>
  <c r="X70" i="57"/>
  <c r="Q71" i="57"/>
  <c r="R72" i="57"/>
  <c r="K73" i="57"/>
  <c r="S73" i="57"/>
  <c r="L74" i="57"/>
  <c r="T74" i="57"/>
  <c r="M75" i="57"/>
  <c r="U75" i="57"/>
  <c r="N76" i="57"/>
  <c r="V76" i="57"/>
  <c r="O77" i="57"/>
  <c r="W77" i="57"/>
  <c r="P78" i="57"/>
  <c r="X78" i="57"/>
  <c r="Q79" i="57"/>
  <c r="R80" i="57"/>
  <c r="K81" i="57"/>
  <c r="S81" i="57"/>
  <c r="L82" i="57"/>
  <c r="T82" i="57"/>
  <c r="M83" i="57"/>
  <c r="U83" i="57"/>
  <c r="N84" i="57"/>
  <c r="V84" i="57"/>
  <c r="O85" i="57"/>
  <c r="W85" i="57"/>
  <c r="P87" i="57"/>
  <c r="X87" i="57"/>
  <c r="Q88" i="57"/>
  <c r="R89" i="57"/>
  <c r="K90" i="57"/>
  <c r="S90" i="57"/>
  <c r="L91" i="57"/>
  <c r="T91" i="57"/>
  <c r="M92" i="57"/>
  <c r="U92" i="57"/>
  <c r="N93" i="57"/>
  <c r="V93" i="57"/>
  <c r="O94" i="57"/>
  <c r="W94" i="57"/>
  <c r="P95" i="57"/>
  <c r="X95" i="57"/>
  <c r="Q96" i="57"/>
  <c r="R97" i="57"/>
  <c r="K98" i="57"/>
  <c r="S98" i="57"/>
  <c r="L99" i="57"/>
  <c r="T99" i="57"/>
  <c r="M100" i="57"/>
  <c r="U100" i="57"/>
  <c r="N101" i="57"/>
  <c r="V101" i="57"/>
  <c r="T6" i="61"/>
  <c r="U7" i="61"/>
  <c r="U15" i="61"/>
  <c r="T46" i="61"/>
  <c r="T54" i="61"/>
  <c r="U63" i="61"/>
  <c r="T70" i="61"/>
  <c r="U71" i="61"/>
  <c r="U79" i="61"/>
  <c r="U87" i="61"/>
  <c r="T94" i="61"/>
  <c r="U95" i="61"/>
  <c r="S92" i="50"/>
  <c r="U72" i="50"/>
  <c r="U92" i="50"/>
  <c r="U101" i="50"/>
  <c r="T77" i="50"/>
  <c r="U99" i="56"/>
  <c r="U91" i="56"/>
  <c r="U85" i="56"/>
  <c r="U69" i="56"/>
  <c r="U37" i="56"/>
  <c r="U5" i="56"/>
  <c r="S82" i="56"/>
  <c r="S62" i="56"/>
  <c r="S50" i="56"/>
  <c r="S22" i="56"/>
  <c r="S6" i="56"/>
  <c r="T15" i="56"/>
  <c r="T31" i="56"/>
  <c r="T47" i="56"/>
  <c r="T55" i="56"/>
  <c r="T63" i="56"/>
  <c r="T71" i="56"/>
  <c r="T79" i="56"/>
  <c r="T87" i="56"/>
  <c r="T95" i="56"/>
  <c r="P105" i="39"/>
  <c r="AZ105" i="39"/>
  <c r="X105" i="53" s="1"/>
  <c r="S5" i="43"/>
  <c r="V9" i="43"/>
  <c r="X15" i="43"/>
  <c r="X38" i="43"/>
  <c r="Q41" i="43"/>
  <c r="X41" i="43"/>
  <c r="S42" i="43"/>
  <c r="S53" i="43"/>
  <c r="V74" i="43"/>
  <c r="X98" i="43"/>
  <c r="L85" i="46"/>
  <c r="O87" i="46"/>
  <c r="R88" i="46"/>
  <c r="E89" i="46"/>
  <c r="U89" i="46"/>
  <c r="X90" i="46"/>
  <c r="F92" i="46"/>
  <c r="I93" i="46"/>
  <c r="L94" i="46"/>
  <c r="O95" i="46"/>
  <c r="R96" i="46"/>
  <c r="J97" i="46"/>
  <c r="E98" i="46"/>
  <c r="D5" i="57"/>
  <c r="D13" i="52"/>
  <c r="D13" i="57"/>
  <c r="D21" i="57"/>
  <c r="D29" i="57"/>
  <c r="D37" i="52"/>
  <c r="D37" i="57"/>
  <c r="D45" i="57"/>
  <c r="D53" i="57"/>
  <c r="D61" i="52"/>
  <c r="D61" i="57"/>
  <c r="D69" i="57"/>
  <c r="D77" i="57"/>
  <c r="D85" i="52"/>
  <c r="D85" i="57"/>
  <c r="D94" i="57"/>
  <c r="E3" i="57"/>
  <c r="H4" i="57"/>
  <c r="F6" i="57"/>
  <c r="I7" i="57"/>
  <c r="G9" i="57"/>
  <c r="E11" i="57"/>
  <c r="H12" i="57"/>
  <c r="F14" i="57"/>
  <c r="I15" i="57"/>
  <c r="G17" i="57"/>
  <c r="E19" i="52"/>
  <c r="E19" i="57"/>
  <c r="H20" i="57"/>
  <c r="F22" i="57"/>
  <c r="I23" i="57"/>
  <c r="G25" i="57"/>
  <c r="E27" i="57"/>
  <c r="H28" i="57"/>
  <c r="F30" i="57"/>
  <c r="I31" i="57"/>
  <c r="G33" i="57"/>
  <c r="E35" i="57"/>
  <c r="H36" i="57"/>
  <c r="F38" i="57"/>
  <c r="I39" i="57"/>
  <c r="G41" i="57"/>
  <c r="E43" i="52"/>
  <c r="E43" i="57"/>
  <c r="H44" i="57"/>
  <c r="F46" i="57"/>
  <c r="H47" i="52"/>
  <c r="I47" i="57"/>
  <c r="G49" i="57"/>
  <c r="E51" i="57"/>
  <c r="G52" i="52"/>
  <c r="H52" i="57"/>
  <c r="F54" i="57"/>
  <c r="I55" i="57"/>
  <c r="F57" i="52"/>
  <c r="G57" i="57"/>
  <c r="E59" i="57"/>
  <c r="H60" i="57"/>
  <c r="E62" i="52"/>
  <c r="F62" i="57"/>
  <c r="I63" i="57"/>
  <c r="G65" i="57"/>
  <c r="E67" i="52"/>
  <c r="E67" i="57"/>
  <c r="H68" i="57"/>
  <c r="F70" i="57"/>
  <c r="H71" i="52"/>
  <c r="I71" i="57"/>
  <c r="G73" i="57"/>
  <c r="E75" i="57"/>
  <c r="G76" i="52"/>
  <c r="H76" i="57"/>
  <c r="F78" i="57"/>
  <c r="I79" i="57"/>
  <c r="F81" i="52"/>
  <c r="G81" i="57"/>
  <c r="E83" i="57"/>
  <c r="H84" i="57"/>
  <c r="E87" i="52"/>
  <c r="F87" i="57"/>
  <c r="I88" i="57"/>
  <c r="G90" i="57"/>
  <c r="E92" i="52"/>
  <c r="E92" i="57"/>
  <c r="H93" i="57"/>
  <c r="F95" i="57"/>
  <c r="H96" i="52"/>
  <c r="I96" i="57"/>
  <c r="G99" i="57"/>
  <c r="E101" i="57"/>
  <c r="I8" i="52"/>
  <c r="J8" i="57"/>
  <c r="I16" i="52"/>
  <c r="J16" i="57"/>
  <c r="J24" i="57"/>
  <c r="I32" i="52"/>
  <c r="J32" i="57"/>
  <c r="I40" i="52"/>
  <c r="J40" i="57"/>
  <c r="J48" i="57"/>
  <c r="I56" i="52"/>
  <c r="J56" i="57"/>
  <c r="I64" i="52"/>
  <c r="J64" i="57"/>
  <c r="J72" i="57"/>
  <c r="I80" i="52"/>
  <c r="J80" i="57"/>
  <c r="I89" i="52"/>
  <c r="J89" i="57"/>
  <c r="J97" i="57"/>
  <c r="N3" i="57"/>
  <c r="V3" i="57"/>
  <c r="N4" i="52"/>
  <c r="O4" i="57"/>
  <c r="W4" i="57"/>
  <c r="P5" i="57"/>
  <c r="W5" i="52"/>
  <c r="X5" i="57"/>
  <c r="Q6" i="57"/>
  <c r="R7" i="57"/>
  <c r="K8" i="57"/>
  <c r="S8" i="57"/>
  <c r="K9" i="52"/>
  <c r="L9" i="57"/>
  <c r="T9" i="57"/>
  <c r="M10" i="57"/>
  <c r="T10" i="52"/>
  <c r="U10" i="57"/>
  <c r="N11" i="57"/>
  <c r="V11" i="57"/>
  <c r="N12" i="52"/>
  <c r="O12" i="57"/>
  <c r="W12" i="57"/>
  <c r="P13" i="57"/>
  <c r="X13" i="57"/>
  <c r="Q14" i="57"/>
  <c r="Q15" i="52"/>
  <c r="R15" i="57"/>
  <c r="K16" i="57"/>
  <c r="S16" i="57"/>
  <c r="K17" i="52"/>
  <c r="L17" i="57"/>
  <c r="T17" i="57"/>
  <c r="M18" i="57"/>
  <c r="T18" i="52"/>
  <c r="U18" i="57"/>
  <c r="N19" i="57"/>
  <c r="V19" i="57"/>
  <c r="O20" i="57"/>
  <c r="W20" i="57"/>
  <c r="P21" i="57"/>
  <c r="W21" i="52"/>
  <c r="X21" i="57"/>
  <c r="Q22" i="57"/>
  <c r="Q23" i="52"/>
  <c r="R23" i="57"/>
  <c r="K24" i="57"/>
  <c r="S24" i="57"/>
  <c r="K25" i="52"/>
  <c r="L25" i="57"/>
  <c r="T25" i="57"/>
  <c r="N27" i="57"/>
  <c r="V27" i="57"/>
  <c r="N28" i="52"/>
  <c r="O28" i="57"/>
  <c r="W28" i="57"/>
  <c r="P29" i="57"/>
  <c r="W29" i="52"/>
  <c r="X29" i="57"/>
  <c r="Q30" i="57"/>
  <c r="Q31" i="52"/>
  <c r="R31" i="57"/>
  <c r="K32" i="57"/>
  <c r="S32" i="57"/>
  <c r="L33" i="57"/>
  <c r="T33" i="57"/>
  <c r="M34" i="57"/>
  <c r="T34" i="52"/>
  <c r="U34" i="57"/>
  <c r="N35" i="57"/>
  <c r="V35" i="57"/>
  <c r="N36" i="52"/>
  <c r="O36" i="57"/>
  <c r="W36" i="57"/>
  <c r="P37" i="57"/>
  <c r="W37" i="52"/>
  <c r="X37" i="57"/>
  <c r="Q38" i="57"/>
  <c r="R39" i="57"/>
  <c r="K40" i="57"/>
  <c r="S40" i="57"/>
  <c r="K41" i="52"/>
  <c r="L41" i="57"/>
  <c r="T41" i="57"/>
  <c r="M42" i="57"/>
  <c r="T42" i="52"/>
  <c r="U42" i="57"/>
  <c r="N43" i="57"/>
  <c r="V43" i="57"/>
  <c r="N44" i="52"/>
  <c r="O44" i="57"/>
  <c r="W44" i="57"/>
  <c r="P45" i="57"/>
  <c r="X45" i="57"/>
  <c r="Q46" i="57"/>
  <c r="Q47" i="52"/>
  <c r="R47" i="57"/>
  <c r="K48" i="57"/>
  <c r="S48" i="57"/>
  <c r="K49" i="52"/>
  <c r="L49" i="57"/>
  <c r="T49" i="57"/>
  <c r="M50" i="57"/>
  <c r="T50" i="52"/>
  <c r="U50" i="57"/>
  <c r="N51" i="57"/>
  <c r="V51" i="57"/>
  <c r="O52" i="57"/>
  <c r="W52" i="57"/>
  <c r="P53" i="57"/>
  <c r="W53" i="52"/>
  <c r="X53" i="57"/>
  <c r="Q54" i="57"/>
  <c r="Q55" i="52"/>
  <c r="R55" i="57"/>
  <c r="K56" i="57"/>
  <c r="S56" i="57"/>
  <c r="K57" i="52"/>
  <c r="L57" i="57"/>
  <c r="T57" i="57"/>
  <c r="M58" i="57"/>
  <c r="U58" i="57"/>
  <c r="N59" i="57"/>
  <c r="V59" i="57"/>
  <c r="N60" i="52"/>
  <c r="O60" i="57"/>
  <c r="W60" i="57"/>
  <c r="P61" i="57"/>
  <c r="W61" i="52"/>
  <c r="X61" i="57"/>
  <c r="Q62" i="57"/>
  <c r="Q63" i="52"/>
  <c r="R63" i="57"/>
  <c r="K64" i="57"/>
  <c r="S64" i="57"/>
  <c r="L65" i="57"/>
  <c r="T65" i="57"/>
  <c r="M66" i="57"/>
  <c r="T66" i="52"/>
  <c r="U66" i="57"/>
  <c r="N67" i="57"/>
  <c r="V67" i="57"/>
  <c r="N68" i="52"/>
  <c r="O68" i="57"/>
  <c r="W68" i="57"/>
  <c r="P69" i="57"/>
  <c r="W69" i="52"/>
  <c r="X69" i="57"/>
  <c r="Q70" i="57"/>
  <c r="R71" i="57"/>
  <c r="K72" i="57"/>
  <c r="S72" i="57"/>
  <c r="K73" i="52"/>
  <c r="L73" i="57"/>
  <c r="T73" i="57"/>
  <c r="M74" i="57"/>
  <c r="T74" i="52"/>
  <c r="U74" i="57"/>
  <c r="N75" i="57"/>
  <c r="V75" i="57"/>
  <c r="N76" i="52"/>
  <c r="O76" i="57"/>
  <c r="W76" i="57"/>
  <c r="P77" i="57"/>
  <c r="X77" i="57"/>
  <c r="Q78" i="57"/>
  <c r="Q79" i="52"/>
  <c r="R79" i="57"/>
  <c r="K80" i="57"/>
  <c r="S80" i="57"/>
  <c r="L81" i="57"/>
  <c r="T81" i="57"/>
  <c r="M82" i="57"/>
  <c r="T82" i="52"/>
  <c r="U82" i="57"/>
  <c r="N83" i="57"/>
  <c r="V83" i="57"/>
  <c r="O84" i="57"/>
  <c r="W84" i="57"/>
  <c r="P85" i="57"/>
  <c r="W85" i="52"/>
  <c r="X85" i="57"/>
  <c r="Q87" i="57"/>
  <c r="R88" i="57"/>
  <c r="K89" i="57"/>
  <c r="S89" i="57"/>
  <c r="K90" i="52"/>
  <c r="L90" i="57"/>
  <c r="T90" i="57"/>
  <c r="M91" i="57"/>
  <c r="U91" i="57"/>
  <c r="N92" i="57"/>
  <c r="V92" i="57"/>
  <c r="N93" i="52"/>
  <c r="O93" i="57"/>
  <c r="W93" i="57"/>
  <c r="P94" i="57"/>
  <c r="X94" i="57"/>
  <c r="Q95" i="57"/>
  <c r="Q96" i="52"/>
  <c r="R96" i="57"/>
  <c r="K97" i="57"/>
  <c r="S97" i="57"/>
  <c r="L98" i="57"/>
  <c r="T98" i="57"/>
  <c r="M99" i="57"/>
  <c r="T99" i="52"/>
  <c r="U99" i="57"/>
  <c r="N100" i="57"/>
  <c r="V100" i="57"/>
  <c r="O101" i="57"/>
  <c r="W101" i="57"/>
  <c r="T5" i="61"/>
  <c r="U6" i="61"/>
  <c r="T13" i="61"/>
  <c r="T21" i="61"/>
  <c r="U22" i="61"/>
  <c r="U30" i="61"/>
  <c r="T37" i="61"/>
  <c r="T45" i="61"/>
  <c r="U46" i="61"/>
  <c r="T53" i="61"/>
  <c r="T61" i="61"/>
  <c r="U62" i="61"/>
  <c r="T85" i="61"/>
  <c r="T93" i="61"/>
  <c r="T101" i="61"/>
  <c r="V42" i="50"/>
  <c r="Y72" i="30"/>
  <c r="V100" i="56"/>
  <c r="V95" i="56"/>
  <c r="V45" i="56"/>
  <c r="S89" i="56"/>
  <c r="U79" i="56"/>
  <c r="U63" i="56"/>
  <c r="U47" i="56"/>
  <c r="U31" i="56"/>
  <c r="U15" i="56"/>
  <c r="U98" i="56"/>
  <c r="U94" i="56"/>
  <c r="U90" i="56"/>
  <c r="U78" i="56"/>
  <c r="U74" i="56"/>
  <c r="U70" i="56"/>
  <c r="U66" i="56"/>
  <c r="U62" i="56"/>
  <c r="U58" i="56"/>
  <c r="U54" i="56"/>
  <c r="U50" i="56"/>
  <c r="U46" i="56"/>
  <c r="U42" i="56"/>
  <c r="U38" i="56"/>
  <c r="U34" i="56"/>
  <c r="U18" i="56"/>
  <c r="U14" i="56"/>
  <c r="U6" i="56"/>
  <c r="T8" i="56"/>
  <c r="T16" i="56"/>
  <c r="T24" i="56"/>
  <c r="T32" i="56"/>
  <c r="T40" i="56"/>
  <c r="T48" i="56"/>
  <c r="T56" i="56"/>
  <c r="T64" i="56"/>
  <c r="T72" i="56"/>
  <c r="T80" i="56"/>
  <c r="T88" i="56"/>
  <c r="T96" i="56"/>
  <c r="V54" i="70"/>
  <c r="W92" i="70"/>
  <c r="V92" i="70"/>
  <c r="V68" i="45"/>
  <c r="V68" i="70"/>
  <c r="V85" i="47"/>
  <c r="R84" i="53"/>
  <c r="U98" i="45"/>
  <c r="U71" i="51"/>
  <c r="U65" i="45"/>
  <c r="U39" i="51"/>
  <c r="U33" i="51"/>
  <c r="U7" i="45"/>
  <c r="U6" i="70"/>
  <c r="U14" i="45"/>
  <c r="U14" i="70"/>
  <c r="U22" i="45"/>
  <c r="U22" i="70"/>
  <c r="U30" i="70"/>
  <c r="U38" i="70"/>
  <c r="U46" i="45"/>
  <c r="U46" i="70"/>
  <c r="U54" i="45"/>
  <c r="U54" i="70"/>
  <c r="U62" i="70"/>
  <c r="U70" i="70"/>
  <c r="U78" i="45"/>
  <c r="U78" i="70"/>
  <c r="U87" i="70"/>
  <c r="U95" i="45"/>
  <c r="U95" i="70"/>
  <c r="T74" i="70"/>
  <c r="S44" i="61"/>
  <c r="C106" i="19"/>
  <c r="E108" i="19"/>
  <c r="BK109" i="19"/>
  <c r="AE111" i="39"/>
  <c r="T55" i="43"/>
  <c r="W5" i="56"/>
  <c r="U15" i="43"/>
  <c r="X12" i="43"/>
  <c r="S13" i="43"/>
  <c r="Q35" i="43"/>
  <c r="P46" i="43"/>
  <c r="T56" i="43"/>
  <c r="P57" i="43"/>
  <c r="T59" i="43"/>
  <c r="X60" i="43"/>
  <c r="X69" i="43"/>
  <c r="U79" i="43"/>
  <c r="D6" i="57"/>
  <c r="D14" i="57"/>
  <c r="D22" i="57"/>
  <c r="D30" i="57"/>
  <c r="D38" i="57"/>
  <c r="D46" i="57"/>
  <c r="D54" i="57"/>
  <c r="D62" i="57"/>
  <c r="D70" i="57"/>
  <c r="D78" i="57"/>
  <c r="D87" i="57"/>
  <c r="D95" i="57"/>
  <c r="F3" i="57"/>
  <c r="I4" i="57"/>
  <c r="G6" i="57"/>
  <c r="E8" i="57"/>
  <c r="H9" i="57"/>
  <c r="F11" i="57"/>
  <c r="I12" i="57"/>
  <c r="G14" i="57"/>
  <c r="E16" i="57"/>
  <c r="H17" i="57"/>
  <c r="F19" i="57"/>
  <c r="I20" i="57"/>
  <c r="G22" i="57"/>
  <c r="E24" i="57"/>
  <c r="H25" i="57"/>
  <c r="F27" i="57"/>
  <c r="I28" i="57"/>
  <c r="G30" i="57"/>
  <c r="E32" i="57"/>
  <c r="H33" i="57"/>
  <c r="F35" i="57"/>
  <c r="I36" i="57"/>
  <c r="G38" i="57"/>
  <c r="E40" i="57"/>
  <c r="H41" i="57"/>
  <c r="F43" i="57"/>
  <c r="I44" i="57"/>
  <c r="G46" i="57"/>
  <c r="E48" i="57"/>
  <c r="H49" i="57"/>
  <c r="F51" i="57"/>
  <c r="I52" i="57"/>
  <c r="G54" i="57"/>
  <c r="E56" i="57"/>
  <c r="H57" i="57"/>
  <c r="F59" i="57"/>
  <c r="I60" i="57"/>
  <c r="G62" i="57"/>
  <c r="E64" i="57"/>
  <c r="H65" i="57"/>
  <c r="F67" i="57"/>
  <c r="I68" i="57"/>
  <c r="G70" i="57"/>
  <c r="E72" i="57"/>
  <c r="H73" i="57"/>
  <c r="F75" i="57"/>
  <c r="I76" i="57"/>
  <c r="G78" i="57"/>
  <c r="E80" i="57"/>
  <c r="H81" i="57"/>
  <c r="F83" i="57"/>
  <c r="I84" i="57"/>
  <c r="G87" i="57"/>
  <c r="E89" i="57"/>
  <c r="H90" i="57"/>
  <c r="F92" i="57"/>
  <c r="I93" i="57"/>
  <c r="G95" i="57"/>
  <c r="E98" i="57"/>
  <c r="H99" i="57"/>
  <c r="F101" i="57"/>
  <c r="J9" i="57"/>
  <c r="J17" i="57"/>
  <c r="J25" i="57"/>
  <c r="J33" i="57"/>
  <c r="J41" i="57"/>
  <c r="J49" i="57"/>
  <c r="J57" i="57"/>
  <c r="J65" i="57"/>
  <c r="J73" i="57"/>
  <c r="J81" i="57"/>
  <c r="J90" i="57"/>
  <c r="J98" i="57"/>
  <c r="O3" i="57"/>
  <c r="W3" i="57"/>
  <c r="P4" i="57"/>
  <c r="X4" i="57"/>
  <c r="Q5" i="57"/>
  <c r="R6" i="57"/>
  <c r="K7" i="57"/>
  <c r="S7" i="57"/>
  <c r="L8" i="57"/>
  <c r="T8" i="57"/>
  <c r="M9" i="57"/>
  <c r="U9" i="57"/>
  <c r="N10" i="57"/>
  <c r="V10" i="57"/>
  <c r="O11" i="57"/>
  <c r="W11" i="57"/>
  <c r="P12" i="57"/>
  <c r="X12" i="57"/>
  <c r="Q13" i="57"/>
  <c r="R14" i="57"/>
  <c r="K15" i="57"/>
  <c r="S15" i="57"/>
  <c r="L16" i="57"/>
  <c r="T16" i="57"/>
  <c r="M17" i="57"/>
  <c r="U17" i="57"/>
  <c r="N18" i="57"/>
  <c r="V18" i="57"/>
  <c r="O19" i="57"/>
  <c r="W19" i="57"/>
  <c r="P20" i="57"/>
  <c r="X20" i="57"/>
  <c r="Q21" i="57"/>
  <c r="R22" i="57"/>
  <c r="K23" i="57"/>
  <c r="S23" i="57"/>
  <c r="L24" i="57"/>
  <c r="T24" i="57"/>
  <c r="M25" i="57"/>
  <c r="U25" i="57"/>
  <c r="O27" i="57"/>
  <c r="W27" i="57"/>
  <c r="P28" i="57"/>
  <c r="X28" i="57"/>
  <c r="Q29" i="57"/>
  <c r="R30" i="57"/>
  <c r="K31" i="57"/>
  <c r="S31" i="57"/>
  <c r="L32" i="57"/>
  <c r="T32" i="57"/>
  <c r="M33" i="57"/>
  <c r="U33" i="57"/>
  <c r="N34" i="57"/>
  <c r="V34" i="57"/>
  <c r="O35" i="57"/>
  <c r="W35" i="57"/>
  <c r="P36" i="57"/>
  <c r="X36" i="57"/>
  <c r="Q37" i="57"/>
  <c r="R38" i="57"/>
  <c r="K39" i="57"/>
  <c r="S39" i="57"/>
  <c r="L40" i="57"/>
  <c r="T40" i="57"/>
  <c r="M41" i="57"/>
  <c r="U41" i="57"/>
  <c r="N42" i="57"/>
  <c r="V42" i="57"/>
  <c r="O43" i="57"/>
  <c r="W43" i="57"/>
  <c r="P44" i="57"/>
  <c r="X44" i="57"/>
  <c r="Q45" i="57"/>
  <c r="R46" i="57"/>
  <c r="K47" i="57"/>
  <c r="S47" i="57"/>
  <c r="L48" i="57"/>
  <c r="T48" i="57"/>
  <c r="M49" i="57"/>
  <c r="U49" i="57"/>
  <c r="N50" i="57"/>
  <c r="V50" i="57"/>
  <c r="O51" i="57"/>
  <c r="W51" i="57"/>
  <c r="P52" i="57"/>
  <c r="X52" i="57"/>
  <c r="Q53" i="57"/>
  <c r="R54" i="57"/>
  <c r="K55" i="57"/>
  <c r="S55" i="57"/>
  <c r="L56" i="57"/>
  <c r="T56" i="57"/>
  <c r="M57" i="57"/>
  <c r="U57" i="57"/>
  <c r="N58" i="57"/>
  <c r="V58" i="57"/>
  <c r="O59" i="57"/>
  <c r="W59" i="57"/>
  <c r="P60" i="57"/>
  <c r="X60" i="57"/>
  <c r="Q61" i="57"/>
  <c r="R62" i="57"/>
  <c r="K63" i="57"/>
  <c r="S63" i="57"/>
  <c r="L64" i="57"/>
  <c r="T64" i="57"/>
  <c r="M65" i="57"/>
  <c r="U65" i="57"/>
  <c r="N66" i="57"/>
  <c r="V66" i="57"/>
  <c r="O67" i="57"/>
  <c r="W67" i="57"/>
  <c r="P68" i="57"/>
  <c r="X68" i="57"/>
  <c r="Q69" i="57"/>
  <c r="R70" i="57"/>
  <c r="K71" i="57"/>
  <c r="S71" i="57"/>
  <c r="L72" i="57"/>
  <c r="T72" i="57"/>
  <c r="M73" i="57"/>
  <c r="U73" i="57"/>
  <c r="N74" i="57"/>
  <c r="V74" i="57"/>
  <c r="O75" i="57"/>
  <c r="W75" i="57"/>
  <c r="P76" i="57"/>
  <c r="X76" i="57"/>
  <c r="Q77" i="57"/>
  <c r="R78" i="57"/>
  <c r="K79" i="57"/>
  <c r="S79" i="57"/>
  <c r="L80" i="57"/>
  <c r="T80" i="57"/>
  <c r="M81" i="57"/>
  <c r="U81" i="57"/>
  <c r="N82" i="57"/>
  <c r="V82" i="57"/>
  <c r="O83" i="57"/>
  <c r="W83" i="57"/>
  <c r="P84" i="57"/>
  <c r="X84" i="57"/>
  <c r="Q85" i="57"/>
  <c r="R87" i="57"/>
  <c r="K88" i="57"/>
  <c r="S88" i="57"/>
  <c r="L89" i="57"/>
  <c r="T89" i="57"/>
  <c r="M90" i="57"/>
  <c r="U90" i="57"/>
  <c r="N91" i="57"/>
  <c r="V91" i="57"/>
  <c r="O92" i="57"/>
  <c r="W92" i="57"/>
  <c r="P93" i="57"/>
  <c r="X93" i="57"/>
  <c r="Q94" i="57"/>
  <c r="R95" i="57"/>
  <c r="K96" i="57"/>
  <c r="S96" i="57"/>
  <c r="L97" i="57"/>
  <c r="T97" i="57"/>
  <c r="M98" i="57"/>
  <c r="U98" i="57"/>
  <c r="N99" i="57"/>
  <c r="V99" i="57"/>
  <c r="O100" i="57"/>
  <c r="W100" i="57"/>
  <c r="P101" i="57"/>
  <c r="X101" i="57"/>
  <c r="U5" i="61"/>
  <c r="V6" i="61"/>
  <c r="T12" i="61"/>
  <c r="U13" i="61"/>
  <c r="U21" i="61"/>
  <c r="T28" i="61"/>
  <c r="U29" i="61"/>
  <c r="T44" i="61"/>
  <c r="T60" i="61"/>
  <c r="U61" i="61"/>
  <c r="U69" i="61"/>
  <c r="U85" i="61"/>
  <c r="V89" i="50"/>
  <c r="V54" i="50"/>
  <c r="V60" i="50"/>
  <c r="S48" i="50"/>
  <c r="V4" i="56"/>
  <c r="Y24" i="30"/>
  <c r="U36" i="50"/>
  <c r="U56" i="50"/>
  <c r="U23" i="50"/>
  <c r="U55" i="50"/>
  <c r="U87" i="50"/>
  <c r="T95" i="50"/>
  <c r="V73" i="56"/>
  <c r="U62" i="50"/>
  <c r="U33" i="50"/>
  <c r="T25" i="50"/>
  <c r="T101" i="50"/>
  <c r="T21" i="50"/>
  <c r="T73" i="50"/>
  <c r="T13" i="50"/>
  <c r="U97" i="56"/>
  <c r="U89" i="56"/>
  <c r="U73" i="56"/>
  <c r="U57" i="56"/>
  <c r="U41" i="56"/>
  <c r="U9" i="56"/>
  <c r="T9" i="56"/>
  <c r="T17" i="56"/>
  <c r="T25" i="56"/>
  <c r="T33" i="56"/>
  <c r="T41" i="56"/>
  <c r="T49" i="56"/>
  <c r="T57" i="56"/>
  <c r="T65" i="56"/>
  <c r="T73" i="56"/>
  <c r="T81" i="56"/>
  <c r="T89" i="56"/>
  <c r="T97" i="56"/>
  <c r="V19" i="24"/>
  <c r="S23" i="24"/>
  <c r="U101" i="24"/>
  <c r="U97" i="24"/>
  <c r="W99" i="24"/>
  <c r="W47" i="24"/>
  <c r="R43" i="24"/>
  <c r="S43" i="24"/>
  <c r="T93" i="24"/>
  <c r="U89" i="24"/>
  <c r="T85" i="24"/>
  <c r="T81" i="24"/>
  <c r="S77" i="24"/>
  <c r="T77" i="24"/>
  <c r="S73" i="24"/>
  <c r="T73" i="24"/>
  <c r="U69" i="24"/>
  <c r="S65" i="24"/>
  <c r="T65" i="24"/>
  <c r="U61" i="24"/>
  <c r="U57" i="24"/>
  <c r="S53" i="24"/>
  <c r="U49" i="24"/>
  <c r="U45" i="24"/>
  <c r="U41" i="24"/>
  <c r="U37" i="24"/>
  <c r="S71" i="24"/>
  <c r="S55" i="24"/>
  <c r="V67" i="24"/>
  <c r="D96" i="24"/>
  <c r="E96" i="24"/>
  <c r="D33" i="24"/>
  <c r="E33" i="24"/>
  <c r="E110" i="39"/>
  <c r="AI111" i="19"/>
  <c r="AE111" i="19"/>
  <c r="BG111" i="19"/>
  <c r="AG110" i="19"/>
  <c r="BI110" i="19"/>
  <c r="AI109" i="19"/>
  <c r="AE109" i="19"/>
  <c r="AG106" i="19"/>
  <c r="AE105" i="19"/>
  <c r="Y108" i="35" a="1"/>
  <c r="Y108" i="35" s="1"/>
  <c r="Y108" i="37" s="1"/>
  <c r="T105" i="39"/>
  <c r="S109" i="35" a="1"/>
  <c r="S109" i="35" s="1"/>
  <c r="R109" i="35" s="1" a="1"/>
  <c r="R109" i="35" s="1"/>
  <c r="Q109" i="35" s="1" a="1"/>
  <c r="Q109" i="35" s="1"/>
  <c r="P109" i="35" s="1" a="1"/>
  <c r="P109" i="35" s="1"/>
  <c r="O109" i="35" s="1" a="1"/>
  <c r="O109" i="35" s="1"/>
  <c r="N109" i="35" s="1" a="1"/>
  <c r="N109" i="35" s="1"/>
  <c r="M109" i="35" s="1" a="1"/>
  <c r="M109" i="35" s="1"/>
  <c r="L109" i="35" s="1" a="1"/>
  <c r="L109" i="35" s="1"/>
  <c r="K109" i="35" s="1" a="1"/>
  <c r="K109" i="35" s="1"/>
  <c r="J109" i="35" s="1" a="1"/>
  <c r="J109" i="35" s="1"/>
  <c r="I109" i="35" s="1" a="1"/>
  <c r="I109" i="35" s="1"/>
  <c r="H109" i="35" s="1" a="1"/>
  <c r="H109" i="35" s="1"/>
  <c r="G109" i="35" s="1" a="1"/>
  <c r="G109" i="35" s="1"/>
  <c r="F109" i="35" s="1" a="1"/>
  <c r="F109" i="35" s="1"/>
  <c r="E109" i="35" s="1" a="1"/>
  <c r="E109" i="35" s="1"/>
  <c r="D109" i="35" s="1" a="1"/>
  <c r="D109" i="35" s="1"/>
  <c r="C109" i="35" s="1" a="1"/>
  <c r="C109" i="35" s="1"/>
  <c r="V5" i="43"/>
  <c r="U5" i="43"/>
  <c r="W5" i="43"/>
  <c r="X5" i="43"/>
  <c r="U20" i="43"/>
  <c r="V20" i="43"/>
  <c r="X20" i="43"/>
  <c r="W20" i="43"/>
  <c r="W26" i="43"/>
  <c r="V26" i="43"/>
  <c r="Q27" i="43"/>
  <c r="R27" i="43"/>
  <c r="R31" i="43"/>
  <c r="S31" i="43"/>
  <c r="U31" i="43"/>
  <c r="T31" i="43"/>
  <c r="V31" i="43"/>
  <c r="W31" i="43"/>
  <c r="W37" i="43"/>
  <c r="X37" i="43"/>
  <c r="W41" i="43"/>
  <c r="V41" i="43"/>
  <c r="V53" i="43"/>
  <c r="W53" i="43"/>
  <c r="R54" i="43"/>
  <c r="Q54" i="43"/>
  <c r="S54" i="43"/>
  <c r="T54" i="43"/>
  <c r="R61" i="43"/>
  <c r="Q61" i="43"/>
  <c r="R62" i="43"/>
  <c r="S62" i="43"/>
  <c r="V64" i="43"/>
  <c r="U64" i="43"/>
  <c r="W71" i="43"/>
  <c r="S72" i="43"/>
  <c r="U75" i="43"/>
  <c r="T75" i="43"/>
  <c r="X76" i="43"/>
  <c r="W76" i="43"/>
  <c r="U82" i="43"/>
  <c r="T82" i="43"/>
  <c r="R91" i="43"/>
  <c r="S91" i="43"/>
  <c r="Q92" i="43"/>
  <c r="R92" i="43"/>
  <c r="R99" i="43"/>
  <c r="Q99" i="43"/>
  <c r="F3" i="46"/>
  <c r="E3" i="46"/>
  <c r="U3" i="46"/>
  <c r="V3" i="46"/>
  <c r="U5" i="46"/>
  <c r="V5" i="46"/>
  <c r="T6" i="46"/>
  <c r="U6" i="46"/>
  <c r="G7" i="46"/>
  <c r="H7" i="46"/>
  <c r="M7" i="46"/>
  <c r="N7" i="46"/>
  <c r="V7" i="46"/>
  <c r="U7" i="46"/>
  <c r="H8" i="46"/>
  <c r="I8" i="46"/>
  <c r="H9" i="46"/>
  <c r="G9" i="46"/>
  <c r="M9" i="46"/>
  <c r="N9" i="46"/>
  <c r="O9" i="46"/>
  <c r="P9" i="46"/>
  <c r="I10" i="46"/>
  <c r="H10" i="46"/>
  <c r="N10" i="46"/>
  <c r="O10" i="46"/>
  <c r="Q10" i="46"/>
  <c r="P10" i="46"/>
  <c r="F11" i="46"/>
  <c r="E11" i="46"/>
  <c r="R11" i="46"/>
  <c r="Q11" i="46"/>
  <c r="M12" i="46"/>
  <c r="L12" i="46"/>
  <c r="T13" i="46"/>
  <c r="S13" i="46"/>
  <c r="Q14" i="46"/>
  <c r="P14" i="46"/>
  <c r="T14" i="46"/>
  <c r="U14" i="46"/>
  <c r="E15" i="46"/>
  <c r="F15" i="46"/>
  <c r="X15" i="46"/>
  <c r="W15" i="46"/>
  <c r="J16" i="46"/>
  <c r="K16" i="46"/>
  <c r="O16" i="46"/>
  <c r="N16" i="46"/>
  <c r="P16" i="46"/>
  <c r="Q16" i="46"/>
  <c r="R16" i="46"/>
  <c r="S16" i="46"/>
  <c r="F17" i="46"/>
  <c r="E17" i="46"/>
  <c r="I18" i="46"/>
  <c r="H18" i="46"/>
  <c r="P18" i="46"/>
  <c r="Q18" i="46"/>
  <c r="W18" i="46"/>
  <c r="V18" i="46"/>
  <c r="H19" i="46"/>
  <c r="G19" i="46"/>
  <c r="P19" i="46"/>
  <c r="O19" i="46"/>
  <c r="U21" i="46"/>
  <c r="V21" i="46"/>
  <c r="O22" i="46"/>
  <c r="N22" i="46"/>
  <c r="G23" i="46"/>
  <c r="H23" i="46"/>
  <c r="K23" i="46"/>
  <c r="L23" i="46"/>
  <c r="W23" i="46"/>
  <c r="X23" i="46"/>
  <c r="G24" i="46"/>
  <c r="F24" i="46"/>
  <c r="W24" i="46"/>
  <c r="V24" i="46"/>
  <c r="M25" i="46"/>
  <c r="N25" i="46"/>
  <c r="Q25" i="46"/>
  <c r="R25" i="46"/>
  <c r="T25" i="46"/>
  <c r="S25" i="46"/>
  <c r="Q26" i="46"/>
  <c r="P26" i="46"/>
  <c r="T26" i="46"/>
  <c r="U26" i="46"/>
  <c r="F27" i="46"/>
  <c r="E27" i="46"/>
  <c r="O27" i="46"/>
  <c r="P27" i="46"/>
  <c r="H29" i="46"/>
  <c r="G29" i="46"/>
  <c r="L29" i="46"/>
  <c r="K29" i="46"/>
  <c r="J30" i="46"/>
  <c r="K30" i="46"/>
  <c r="R30" i="46"/>
  <c r="S30" i="46"/>
  <c r="U30" i="46"/>
  <c r="T30" i="46"/>
  <c r="Q32" i="46"/>
  <c r="P32" i="46"/>
  <c r="J33" i="46"/>
  <c r="I33" i="46"/>
  <c r="K34" i="46"/>
  <c r="J34" i="46"/>
  <c r="V34" i="46"/>
  <c r="W34" i="46"/>
  <c r="L35" i="46"/>
  <c r="K35" i="46"/>
  <c r="N35" i="46"/>
  <c r="M35" i="46"/>
  <c r="V37" i="46"/>
  <c r="U37" i="46"/>
  <c r="T38" i="46"/>
  <c r="U38" i="46"/>
  <c r="H39" i="46"/>
  <c r="G39" i="46"/>
  <c r="X39" i="46"/>
  <c r="W39" i="46"/>
  <c r="E41" i="46"/>
  <c r="F41" i="46"/>
  <c r="T41" i="46"/>
  <c r="S41" i="46"/>
  <c r="M42" i="46"/>
  <c r="L42" i="46"/>
  <c r="T42" i="46"/>
  <c r="U42" i="46"/>
  <c r="O43" i="46"/>
  <c r="P43" i="46"/>
  <c r="O44" i="46"/>
  <c r="N44" i="46"/>
  <c r="R46" i="46"/>
  <c r="S46" i="46"/>
  <c r="P48" i="46"/>
  <c r="Q48" i="46"/>
  <c r="S48" i="46"/>
  <c r="R48" i="46"/>
  <c r="F49" i="46"/>
  <c r="E49" i="46"/>
  <c r="I49" i="46"/>
  <c r="J49" i="46"/>
  <c r="W52" i="46"/>
  <c r="V52" i="46"/>
  <c r="G53" i="46"/>
  <c r="H53" i="46"/>
  <c r="R53" i="46"/>
  <c r="Q53" i="46"/>
  <c r="H54" i="46"/>
  <c r="I54" i="46"/>
  <c r="T54" i="46"/>
  <c r="U54" i="46"/>
  <c r="P55" i="46"/>
  <c r="O55" i="46"/>
  <c r="I57" i="46"/>
  <c r="J57" i="46"/>
  <c r="V57" i="46"/>
  <c r="U57" i="46"/>
  <c r="I58" i="46"/>
  <c r="H58" i="46"/>
  <c r="F60" i="46"/>
  <c r="G60" i="46"/>
  <c r="Q60" i="46"/>
  <c r="P60" i="46"/>
  <c r="H62" i="46"/>
  <c r="I62" i="46"/>
  <c r="J62" i="46"/>
  <c r="K62" i="46"/>
  <c r="L62" i="46"/>
  <c r="M62" i="46"/>
  <c r="R62" i="46"/>
  <c r="S62" i="46"/>
  <c r="U62" i="46"/>
  <c r="T62" i="46"/>
  <c r="K64" i="46"/>
  <c r="J64" i="46"/>
  <c r="P64" i="46"/>
  <c r="Q64" i="46"/>
  <c r="S64" i="46"/>
  <c r="R64" i="46"/>
  <c r="I65" i="46"/>
  <c r="J65" i="46"/>
  <c r="V66" i="46"/>
  <c r="W66" i="46"/>
  <c r="L67" i="46"/>
  <c r="K67" i="46"/>
  <c r="W67" i="46"/>
  <c r="X67" i="46"/>
  <c r="G69" i="46"/>
  <c r="H69" i="46"/>
  <c r="H70" i="46"/>
  <c r="I70" i="46"/>
  <c r="H71" i="46"/>
  <c r="G71" i="46"/>
  <c r="M71" i="46"/>
  <c r="N71" i="46"/>
  <c r="P71" i="46"/>
  <c r="O71" i="46"/>
  <c r="X71" i="46"/>
  <c r="W71" i="46"/>
  <c r="K72" i="46"/>
  <c r="J72" i="46"/>
  <c r="N72" i="46"/>
  <c r="O72" i="46"/>
  <c r="I73" i="46"/>
  <c r="J73" i="46"/>
  <c r="S73" i="46"/>
  <c r="T73" i="46"/>
  <c r="V73" i="46"/>
  <c r="U73" i="46"/>
  <c r="Q74" i="46"/>
  <c r="P74" i="46"/>
  <c r="T74" i="46"/>
  <c r="U74" i="46"/>
  <c r="F76" i="46"/>
  <c r="G76" i="46"/>
  <c r="O76" i="46"/>
  <c r="N76" i="46"/>
  <c r="E77" i="46"/>
  <c r="F77" i="46"/>
  <c r="J78" i="46"/>
  <c r="K78" i="46"/>
  <c r="L78" i="46"/>
  <c r="M78" i="46"/>
  <c r="W78" i="46"/>
  <c r="V78" i="46"/>
  <c r="K79" i="46"/>
  <c r="L79" i="46"/>
  <c r="P80" i="46"/>
  <c r="Q80" i="46"/>
  <c r="S80" i="46"/>
  <c r="R80" i="46"/>
  <c r="F81" i="46"/>
  <c r="E81" i="46"/>
  <c r="I81" i="46"/>
  <c r="J81" i="46"/>
  <c r="Q81" i="46"/>
  <c r="R81" i="46"/>
  <c r="Q82" i="46"/>
  <c r="P82" i="46"/>
  <c r="V82" i="46"/>
  <c r="W82" i="46"/>
  <c r="W83" i="46"/>
  <c r="X83" i="46"/>
  <c r="W84" i="46"/>
  <c r="V84" i="46"/>
  <c r="G85" i="46"/>
  <c r="H85" i="46"/>
  <c r="R85" i="46"/>
  <c r="Q85" i="46"/>
  <c r="H87" i="46"/>
  <c r="I87" i="46"/>
  <c r="M88" i="46"/>
  <c r="N88" i="46"/>
  <c r="P88" i="46"/>
  <c r="O88" i="46"/>
  <c r="N89" i="46"/>
  <c r="O89" i="46"/>
  <c r="H90" i="46"/>
  <c r="G90" i="46"/>
  <c r="I90" i="46"/>
  <c r="J90" i="46"/>
  <c r="S90" i="46"/>
  <c r="T90" i="46"/>
  <c r="V90" i="46"/>
  <c r="U90" i="46"/>
  <c r="I91" i="46"/>
  <c r="H91" i="46"/>
  <c r="Q91" i="46"/>
  <c r="P91" i="46"/>
  <c r="T91" i="46"/>
  <c r="U91" i="46"/>
  <c r="F93" i="46"/>
  <c r="G93" i="46"/>
  <c r="W93" i="46"/>
  <c r="V93" i="46"/>
  <c r="E94" i="46"/>
  <c r="F94" i="46"/>
  <c r="J95" i="46"/>
  <c r="K95" i="46"/>
  <c r="L95" i="46"/>
  <c r="M95" i="46"/>
  <c r="U95" i="46"/>
  <c r="T95" i="46"/>
  <c r="K96" i="46"/>
  <c r="L96" i="46"/>
  <c r="U97" i="46"/>
  <c r="V97" i="46"/>
  <c r="X97" i="46"/>
  <c r="W97" i="46"/>
  <c r="N98" i="46"/>
  <c r="O98" i="46"/>
  <c r="V98" i="46"/>
  <c r="W98" i="46"/>
  <c r="I100" i="46"/>
  <c r="H100" i="46"/>
  <c r="Q100" i="46"/>
  <c r="P100" i="46"/>
  <c r="R100" i="46"/>
  <c r="S100" i="46"/>
  <c r="T100" i="46"/>
  <c r="U100" i="46"/>
  <c r="G101" i="46"/>
  <c r="H101" i="46"/>
  <c r="G4" i="52"/>
  <c r="H4" i="52"/>
  <c r="G6" i="52"/>
  <c r="H6" i="52"/>
  <c r="F7" i="52"/>
  <c r="G7" i="52"/>
  <c r="F9" i="52"/>
  <c r="G9" i="52"/>
  <c r="F11" i="52"/>
  <c r="G11" i="52"/>
  <c r="E12" i="52"/>
  <c r="F12" i="52"/>
  <c r="E14" i="52"/>
  <c r="F14" i="52"/>
  <c r="E16" i="52"/>
  <c r="F16" i="52"/>
  <c r="H21" i="52"/>
  <c r="I21" i="52"/>
  <c r="H23" i="52"/>
  <c r="I23" i="52"/>
  <c r="H25" i="52"/>
  <c r="I25" i="52"/>
  <c r="G28" i="52"/>
  <c r="H28" i="52"/>
  <c r="F31" i="52"/>
  <c r="G31" i="52"/>
  <c r="F33" i="52"/>
  <c r="G33" i="52"/>
  <c r="F35" i="52"/>
  <c r="G35" i="52"/>
  <c r="E36" i="52"/>
  <c r="F36" i="52"/>
  <c r="E38" i="52"/>
  <c r="F38" i="52"/>
  <c r="E40" i="52"/>
  <c r="F40" i="52"/>
  <c r="N51" i="43"/>
  <c r="N6" i="43"/>
  <c r="P7" i="43"/>
  <c r="Q52" i="43"/>
  <c r="P38" i="43"/>
  <c r="P18" i="43"/>
  <c r="P65" i="46"/>
  <c r="L72" i="46"/>
  <c r="F70" i="46"/>
  <c r="I63" i="46"/>
  <c r="R58" i="46"/>
  <c r="L56" i="46"/>
  <c r="F54" i="46"/>
  <c r="U51" i="46"/>
  <c r="I47" i="46"/>
  <c r="R42" i="46"/>
  <c r="L40" i="46"/>
  <c r="F38" i="46"/>
  <c r="U35" i="46"/>
  <c r="O33" i="46"/>
  <c r="I31" i="46"/>
  <c r="R26" i="46"/>
  <c r="L24" i="46"/>
  <c r="F22" i="46"/>
  <c r="U19" i="46"/>
  <c r="T79" i="46"/>
  <c r="N77" i="46"/>
  <c r="H75" i="46"/>
  <c r="W72" i="46"/>
  <c r="Q70" i="46"/>
  <c r="K68" i="46"/>
  <c r="T63" i="46"/>
  <c r="N61" i="46"/>
  <c r="H59" i="46"/>
  <c r="W56" i="46"/>
  <c r="Q54" i="46"/>
  <c r="K52" i="46"/>
  <c r="N45" i="46"/>
  <c r="H43" i="46"/>
  <c r="W40" i="46"/>
  <c r="Q38" i="46"/>
  <c r="K36" i="46"/>
  <c r="T31" i="46"/>
  <c r="N29" i="46"/>
  <c r="T99" i="46"/>
  <c r="N97" i="46"/>
  <c r="X94" i="46"/>
  <c r="R92" i="46"/>
  <c r="L90" i="46"/>
  <c r="F88" i="46"/>
  <c r="U84" i="46"/>
  <c r="O82" i="46"/>
  <c r="I80" i="46"/>
  <c r="X77" i="46"/>
  <c r="R75" i="46"/>
  <c r="L73" i="46"/>
  <c r="F71" i="46"/>
  <c r="U68" i="46"/>
  <c r="O66" i="46"/>
  <c r="I64" i="46"/>
  <c r="X61" i="46"/>
  <c r="R59" i="46"/>
  <c r="L57" i="46"/>
  <c r="F55" i="46"/>
  <c r="U52" i="46"/>
  <c r="O50" i="46"/>
  <c r="I48" i="46"/>
  <c r="X45" i="46"/>
  <c r="R43" i="46"/>
  <c r="L41" i="46"/>
  <c r="F39" i="46"/>
  <c r="U36" i="46"/>
  <c r="O34" i="46"/>
  <c r="I32" i="46"/>
  <c r="X29" i="46"/>
  <c r="R27" i="46"/>
  <c r="L25" i="46"/>
  <c r="F23" i="46"/>
  <c r="U20" i="46"/>
  <c r="O18" i="46"/>
  <c r="Q96" i="46"/>
  <c r="K94" i="46"/>
  <c r="E92" i="46"/>
  <c r="T89" i="46"/>
  <c r="N87" i="46"/>
  <c r="H84" i="46"/>
  <c r="W81" i="46"/>
  <c r="Q79" i="46"/>
  <c r="K77" i="46"/>
  <c r="E75" i="46"/>
  <c r="T72" i="46"/>
  <c r="N70" i="46"/>
  <c r="H68" i="46"/>
  <c r="W65" i="46"/>
  <c r="Q63" i="46"/>
  <c r="K61" i="46"/>
  <c r="E59" i="46"/>
  <c r="T56" i="46"/>
  <c r="N54" i="46"/>
  <c r="H52" i="46"/>
  <c r="W49" i="46"/>
  <c r="Q47" i="46"/>
  <c r="K45" i="46"/>
  <c r="E43" i="46"/>
  <c r="T40" i="46"/>
  <c r="N38" i="46"/>
  <c r="H36" i="46"/>
  <c r="W33" i="46"/>
  <c r="Q31" i="46"/>
  <c r="H28" i="46"/>
  <c r="X101" i="46"/>
  <c r="L97" i="46"/>
  <c r="M91" i="46"/>
  <c r="J85" i="46"/>
  <c r="G80" i="46"/>
  <c r="M74" i="46"/>
  <c r="J69" i="46"/>
  <c r="G64" i="46"/>
  <c r="M58" i="46"/>
  <c r="J53" i="46"/>
  <c r="G48" i="46"/>
  <c r="E99" i="46"/>
  <c r="R89" i="46"/>
  <c r="F84" i="46"/>
  <c r="O79" i="46"/>
  <c r="L70" i="46"/>
  <c r="U65" i="46"/>
  <c r="R56" i="46"/>
  <c r="F52" i="46"/>
  <c r="V101" i="46"/>
  <c r="N96" i="46"/>
  <c r="W91" i="46"/>
  <c r="K87" i="46"/>
  <c r="T81" i="46"/>
  <c r="H77" i="46"/>
  <c r="Q72" i="46"/>
  <c r="N63" i="46"/>
  <c r="I95" i="46"/>
  <c r="R90" i="46"/>
  <c r="F85" i="46"/>
  <c r="O80" i="46"/>
  <c r="X75" i="46"/>
  <c r="L71" i="46"/>
  <c r="S101" i="46"/>
  <c r="N93" i="46"/>
  <c r="K83" i="46"/>
  <c r="H74" i="46"/>
  <c r="E65" i="46"/>
  <c r="W55" i="46"/>
  <c r="T46" i="46"/>
  <c r="E33" i="46"/>
  <c r="S54" i="46"/>
  <c r="S22" i="46"/>
  <c r="V11" i="46"/>
  <c r="V42" i="46"/>
  <c r="F29" i="46"/>
  <c r="R14" i="46"/>
  <c r="O5" i="46"/>
  <c r="U76" i="43"/>
  <c r="X61" i="43"/>
  <c r="S45" i="46"/>
  <c r="I38" i="46"/>
  <c r="W20" i="46"/>
  <c r="V99" i="43"/>
  <c r="T72" i="43"/>
  <c r="W9" i="43"/>
  <c r="N36" i="46"/>
  <c r="M65" i="46"/>
  <c r="X3" i="46"/>
  <c r="U12" i="46"/>
  <c r="W5" i="46"/>
  <c r="L7" i="46"/>
  <c r="S32" i="46"/>
  <c r="R28" i="46"/>
  <c r="M51" i="46"/>
  <c r="R33" i="46"/>
  <c r="T57" i="46"/>
  <c r="H21" i="46"/>
  <c r="S38" i="43"/>
  <c r="F84" i="52"/>
  <c r="G79" i="52"/>
  <c r="H74" i="52"/>
  <c r="I69" i="52"/>
  <c r="F60" i="52"/>
  <c r="G55" i="52"/>
  <c r="H50" i="52"/>
  <c r="I45" i="52"/>
  <c r="L21" i="52"/>
  <c r="R19" i="52"/>
  <c r="X17" i="52"/>
  <c r="O16" i="52"/>
  <c r="U14" i="52"/>
  <c r="L13" i="52"/>
  <c r="R11" i="52"/>
  <c r="X9" i="52"/>
  <c r="O8" i="52"/>
  <c r="U6" i="52"/>
  <c r="L5" i="52"/>
  <c r="R3" i="52"/>
  <c r="I96" i="52"/>
  <c r="F87" i="52"/>
  <c r="G81" i="52"/>
  <c r="H76" i="52"/>
  <c r="I71" i="52"/>
  <c r="F62" i="52"/>
  <c r="G57" i="52"/>
  <c r="H52" i="52"/>
  <c r="I47" i="52"/>
  <c r="M36" i="52"/>
  <c r="S34" i="52"/>
  <c r="M32" i="52"/>
  <c r="S30" i="52"/>
  <c r="M28" i="52"/>
  <c r="M24" i="52"/>
  <c r="S22" i="52"/>
  <c r="M20" i="52"/>
  <c r="S18" i="52"/>
  <c r="M16" i="52"/>
  <c r="S14" i="52"/>
  <c r="S10" i="52"/>
  <c r="M8" i="52"/>
  <c r="S6" i="52"/>
  <c r="M4" i="52"/>
  <c r="I99" i="52"/>
  <c r="F89" i="52"/>
  <c r="G83" i="52"/>
  <c r="H78" i="52"/>
  <c r="I73" i="52"/>
  <c r="F64" i="52"/>
  <c r="H54" i="52"/>
  <c r="I49" i="52"/>
  <c r="Q5" i="43"/>
  <c r="W15" i="43"/>
  <c r="V15" i="43"/>
  <c r="T47" i="43"/>
  <c r="Q4" i="43"/>
  <c r="U14" i="43"/>
  <c r="W14" i="43"/>
  <c r="R21" i="43"/>
  <c r="T25" i="43"/>
  <c r="U26" i="43"/>
  <c r="W30" i="43"/>
  <c r="X31" i="43"/>
  <c r="R37" i="43"/>
  <c r="T41" i="43"/>
  <c r="U42" i="43"/>
  <c r="W46" i="43"/>
  <c r="R53" i="43"/>
  <c r="T53" i="43"/>
  <c r="W58" i="43"/>
  <c r="X59" i="43"/>
  <c r="T65" i="43"/>
  <c r="U70" i="43"/>
  <c r="W70" i="43"/>
  <c r="X75" i="43"/>
  <c r="Q76" i="43"/>
  <c r="W101" i="58"/>
  <c r="V101" i="53"/>
  <c r="S95" i="53"/>
  <c r="S95" i="47"/>
  <c r="V94" i="53"/>
  <c r="V94" i="47"/>
  <c r="V93" i="53"/>
  <c r="V93" i="47"/>
  <c r="S78" i="53"/>
  <c r="S78" i="47"/>
  <c r="V76" i="47"/>
  <c r="U71" i="49"/>
  <c r="V71" i="49"/>
  <c r="S69" i="47"/>
  <c r="W67" i="58"/>
  <c r="V67" i="53"/>
  <c r="V55" i="53"/>
  <c r="V47" i="53"/>
  <c r="S46" i="47"/>
  <c r="S46" i="53"/>
  <c r="V39" i="47"/>
  <c r="V34" i="53"/>
  <c r="V32" i="47"/>
  <c r="R30" i="53"/>
  <c r="S30" i="53"/>
  <c r="S26" i="47"/>
  <c r="R26" i="53"/>
  <c r="T94" i="49"/>
  <c r="V83" i="53"/>
  <c r="W83" i="58"/>
  <c r="V83" i="47"/>
  <c r="S77" i="47"/>
  <c r="S72" i="53"/>
  <c r="V54" i="53"/>
  <c r="W54" i="58"/>
  <c r="S51" i="53"/>
  <c r="S51" i="47"/>
  <c r="S51" i="54"/>
  <c r="U49" i="54"/>
  <c r="T47" i="49"/>
  <c r="T47" i="54"/>
  <c r="U46" i="54"/>
  <c r="S43" i="53"/>
  <c r="R43" i="47"/>
  <c r="S42" i="47"/>
  <c r="S42" i="53"/>
  <c r="V40" i="47"/>
  <c r="S16" i="53"/>
  <c r="S16" i="47"/>
  <c r="V15" i="47"/>
  <c r="V14" i="47"/>
  <c r="T10" i="54"/>
  <c r="V4" i="53"/>
  <c r="W4" i="58"/>
  <c r="S23" i="53"/>
  <c r="S23" i="47"/>
  <c r="T6" i="49"/>
  <c r="T6" i="54"/>
  <c r="R19" i="47"/>
  <c r="R19" i="53"/>
  <c r="R62" i="53"/>
  <c r="R62" i="47"/>
  <c r="W80" i="49"/>
  <c r="V80" i="54"/>
  <c r="V79" i="53"/>
  <c r="T3" i="49"/>
  <c r="T3" i="54"/>
  <c r="S3" i="53"/>
  <c r="T3" i="53"/>
  <c r="T4" i="47"/>
  <c r="T4" i="53"/>
  <c r="T5" i="53"/>
  <c r="T5" i="47"/>
  <c r="T6" i="53"/>
  <c r="T7" i="47"/>
  <c r="T7" i="53"/>
  <c r="T7" i="54"/>
  <c r="T8" i="53"/>
  <c r="T8" i="47"/>
  <c r="T9" i="47"/>
  <c r="T9" i="53"/>
  <c r="S9" i="53"/>
  <c r="T10" i="53"/>
  <c r="S10" i="53"/>
  <c r="T11" i="53"/>
  <c r="T12" i="53"/>
  <c r="T13" i="53"/>
  <c r="T13" i="47"/>
  <c r="T14" i="47"/>
  <c r="S14" i="53"/>
  <c r="T15" i="47"/>
  <c r="T16" i="53"/>
  <c r="T17" i="53"/>
  <c r="T17" i="47"/>
  <c r="T18" i="53"/>
  <c r="T18" i="47"/>
  <c r="T19" i="47"/>
  <c r="T19" i="54"/>
  <c r="T20" i="47"/>
  <c r="S21" i="53"/>
  <c r="T21" i="53"/>
  <c r="T22" i="53"/>
  <c r="T22" i="49"/>
  <c r="T23" i="53"/>
  <c r="T23" i="54"/>
  <c r="T24" i="47"/>
  <c r="U25" i="47"/>
  <c r="V25" i="58"/>
  <c r="U26" i="47"/>
  <c r="U27" i="53"/>
  <c r="V28" i="53"/>
  <c r="V28" i="47"/>
  <c r="T29" i="47"/>
  <c r="S29" i="47"/>
  <c r="T30" i="53"/>
  <c r="T31" i="47"/>
  <c r="T32" i="53"/>
  <c r="S33" i="53"/>
  <c r="S33" i="47"/>
  <c r="U33" i="47"/>
  <c r="V33" i="58"/>
  <c r="U34" i="53"/>
  <c r="U34" i="54"/>
  <c r="U35" i="53"/>
  <c r="U35" i="47"/>
  <c r="V35" i="58"/>
  <c r="U36" i="47"/>
  <c r="V36" i="58"/>
  <c r="U37" i="53"/>
  <c r="U38" i="47"/>
  <c r="U39" i="53"/>
  <c r="U40" i="47"/>
  <c r="U40" i="53"/>
  <c r="U41" i="47"/>
  <c r="U42" i="47"/>
  <c r="V42" i="58"/>
  <c r="U43" i="47"/>
  <c r="U43" i="53"/>
  <c r="U44" i="49"/>
  <c r="U44" i="47"/>
  <c r="U44" i="53"/>
  <c r="U45" i="47"/>
  <c r="U45" i="53"/>
  <c r="U45" i="54"/>
  <c r="U46" i="47"/>
  <c r="U47" i="53"/>
  <c r="V47" i="61"/>
  <c r="U48" i="53"/>
  <c r="U48" i="47"/>
  <c r="U49" i="47"/>
  <c r="V49" i="58"/>
  <c r="V50" i="58"/>
  <c r="U50" i="49"/>
  <c r="U50" i="47"/>
  <c r="U50" i="53"/>
  <c r="U51" i="47"/>
  <c r="V51" i="58"/>
  <c r="U53" i="47"/>
  <c r="U53" i="61"/>
  <c r="U54" i="47"/>
  <c r="U54" i="53"/>
  <c r="U55" i="47"/>
  <c r="U56" i="47"/>
  <c r="U57" i="53"/>
  <c r="U58" i="53"/>
  <c r="U59" i="47"/>
  <c r="V60" i="58"/>
  <c r="U60" i="53"/>
  <c r="U60" i="49"/>
  <c r="U61" i="53"/>
  <c r="V61" i="58"/>
  <c r="U62" i="53"/>
  <c r="U63" i="53"/>
  <c r="U63" i="47"/>
  <c r="V64" i="53"/>
  <c r="T65" i="47"/>
  <c r="S65" i="53"/>
  <c r="T66" i="53"/>
  <c r="T66" i="54"/>
  <c r="T67" i="53"/>
  <c r="T68" i="53"/>
  <c r="T68" i="49"/>
  <c r="T69" i="47"/>
  <c r="S69" i="53"/>
  <c r="T70" i="53"/>
  <c r="T70" i="47"/>
  <c r="S70" i="53"/>
  <c r="T71" i="53"/>
  <c r="T72" i="53"/>
  <c r="T73" i="53"/>
  <c r="T74" i="53"/>
  <c r="S75" i="53"/>
  <c r="T75" i="54"/>
  <c r="T75" i="47"/>
  <c r="T76" i="53"/>
  <c r="T76" i="49"/>
  <c r="T77" i="53"/>
  <c r="T77" i="49"/>
  <c r="T80" i="53"/>
  <c r="T81" i="47"/>
  <c r="T81" i="53"/>
  <c r="T82" i="53"/>
  <c r="T82" i="47"/>
  <c r="T83" i="53"/>
  <c r="T83" i="47"/>
  <c r="T84" i="53"/>
  <c r="T84" i="49"/>
  <c r="T85" i="53"/>
  <c r="T85" i="47"/>
  <c r="S85" i="53"/>
  <c r="T87" i="47"/>
  <c r="T87" i="53"/>
  <c r="T88" i="49"/>
  <c r="T88" i="47"/>
  <c r="T89" i="47"/>
  <c r="T91" i="53"/>
  <c r="T91" i="47"/>
  <c r="U92" i="47"/>
  <c r="U92" i="53"/>
  <c r="V92" i="58"/>
  <c r="U95" i="53"/>
  <c r="V95" i="58"/>
  <c r="T99" i="53"/>
  <c r="T99" i="47"/>
  <c r="U100" i="53"/>
  <c r="V100" i="58"/>
  <c r="U101" i="53"/>
  <c r="U101" i="47"/>
  <c r="T57" i="49"/>
  <c r="T57" i="54"/>
  <c r="R57" i="54"/>
  <c r="S86" i="53"/>
  <c r="T86" i="54"/>
  <c r="V69" i="49"/>
  <c r="K57" i="53"/>
  <c r="M62" i="47"/>
  <c r="N62" i="47"/>
  <c r="L57" i="47"/>
  <c r="M57" i="47"/>
  <c r="S91" i="54"/>
  <c r="R81" i="53"/>
  <c r="V75" i="54"/>
  <c r="T86" i="47"/>
  <c r="V86" i="47"/>
  <c r="X86" i="47"/>
  <c r="W86" i="53"/>
  <c r="X86" i="53"/>
  <c r="P90" i="53"/>
  <c r="Q19" i="47"/>
  <c r="R95" i="53"/>
  <c r="R88" i="53"/>
  <c r="R87" i="53"/>
  <c r="S39" i="54"/>
  <c r="R27" i="53"/>
  <c r="V23" i="54"/>
  <c r="V7" i="54"/>
  <c r="V42" i="54"/>
  <c r="T40" i="49"/>
  <c r="T40" i="54"/>
  <c r="T37" i="54"/>
  <c r="T21" i="54"/>
  <c r="S21" i="49"/>
  <c r="T21" i="49"/>
  <c r="U99" i="49"/>
  <c r="U99" i="54"/>
  <c r="T61" i="54"/>
  <c r="T61" i="49"/>
  <c r="T25" i="49"/>
  <c r="T45" i="54"/>
  <c r="T45" i="49"/>
  <c r="T13" i="54"/>
  <c r="U97" i="49"/>
  <c r="T5" i="49"/>
  <c r="T5" i="54"/>
  <c r="T17" i="54"/>
  <c r="T17" i="49"/>
  <c r="V70" i="54"/>
  <c r="U97" i="54"/>
  <c r="T13" i="49"/>
  <c r="T37" i="49"/>
  <c r="U63" i="54"/>
  <c r="U63" i="49"/>
  <c r="U61" i="54"/>
  <c r="T48" i="54"/>
  <c r="U6" i="54"/>
  <c r="U6" i="49"/>
  <c r="U24" i="54"/>
  <c r="U13" i="54"/>
  <c r="V11" i="49"/>
  <c r="U11" i="54"/>
  <c r="U10" i="49"/>
  <c r="S87" i="49"/>
  <c r="T74" i="49"/>
  <c r="S59" i="54"/>
  <c r="U72" i="49"/>
  <c r="U72" i="54"/>
  <c r="U8" i="54"/>
  <c r="U80" i="54"/>
  <c r="S17" i="49"/>
  <c r="AJ111" i="19"/>
  <c r="BL111" i="19"/>
  <c r="AH111" i="19"/>
  <c r="BJ111" i="19"/>
  <c r="D111" i="19"/>
  <c r="BL110" i="19"/>
  <c r="AH110" i="19"/>
  <c r="F110" i="19"/>
  <c r="BH110" i="19"/>
  <c r="H109" i="19"/>
  <c r="AH109" i="19"/>
  <c r="BJ109" i="19"/>
  <c r="D109" i="19"/>
  <c r="H108" i="19"/>
  <c r="AH108" i="19"/>
  <c r="BJ108" i="19"/>
  <c r="D108" i="19"/>
  <c r="H106" i="19"/>
  <c r="AH106" i="19"/>
  <c r="BJ106" i="19"/>
  <c r="D106" i="19"/>
  <c r="BL105" i="19"/>
  <c r="AH105" i="19"/>
  <c r="F105" i="19"/>
  <c r="BH105" i="19"/>
  <c r="AH109" i="39"/>
  <c r="AJ108" i="39"/>
  <c r="AF108" i="39"/>
  <c r="AH106" i="39"/>
  <c r="H105" i="39"/>
  <c r="AF105" i="39"/>
  <c r="U86" i="53"/>
  <c r="AE105" i="39"/>
  <c r="BG105" i="19"/>
  <c r="E105" i="39"/>
  <c r="AG105" i="39"/>
  <c r="BI105" i="19"/>
  <c r="AG105" i="19"/>
  <c r="AI105" i="39"/>
  <c r="G105" i="19"/>
  <c r="AK105" i="39"/>
  <c r="I105" i="39"/>
  <c r="BM105" i="19"/>
  <c r="AK105" i="19"/>
  <c r="AM105" i="39"/>
  <c r="K105" i="19"/>
  <c r="AO105" i="39"/>
  <c r="M105" i="39"/>
  <c r="BQ105" i="19"/>
  <c r="AO105" i="19"/>
  <c r="O105" i="39"/>
  <c r="O105" i="19"/>
  <c r="Q105" i="39"/>
  <c r="AS105" i="39"/>
  <c r="BU105" i="19"/>
  <c r="AS105" i="19"/>
  <c r="AW105" i="39"/>
  <c r="BY105" i="19"/>
  <c r="AW105" i="19"/>
  <c r="W105" i="39"/>
  <c r="W105" i="19"/>
  <c r="C106" i="39"/>
  <c r="AE106" i="39"/>
  <c r="BG106" i="19"/>
  <c r="AE106" i="19"/>
  <c r="AG106" i="39"/>
  <c r="E106" i="19"/>
  <c r="AI106" i="39"/>
  <c r="G106" i="39"/>
  <c r="BK106" i="19"/>
  <c r="AI106" i="19"/>
  <c r="I106" i="39"/>
  <c r="I106" i="19"/>
  <c r="AM106" i="39"/>
  <c r="K106" i="39"/>
  <c r="K106" i="19"/>
  <c r="AM106" i="19"/>
  <c r="AO106" i="39"/>
  <c r="M106" i="19"/>
  <c r="AQ106" i="39"/>
  <c r="O106" i="39"/>
  <c r="BS106" i="19"/>
  <c r="AQ106" i="19"/>
  <c r="Q106" i="39"/>
  <c r="Q106" i="19"/>
  <c r="S106" i="39"/>
  <c r="BW106" i="19"/>
  <c r="AU106" i="19"/>
  <c r="AY106" i="39"/>
  <c r="CA106" i="19"/>
  <c r="AY106" i="19"/>
  <c r="AE108" i="39"/>
  <c r="C108" i="39"/>
  <c r="C108" i="19"/>
  <c r="AG108" i="39"/>
  <c r="BI108" i="19"/>
  <c r="AG108" i="19"/>
  <c r="G108" i="39"/>
  <c r="AI108" i="39"/>
  <c r="G108" i="19"/>
  <c r="AK108" i="39"/>
  <c r="I108" i="19"/>
  <c r="K108" i="39"/>
  <c r="AM108" i="39"/>
  <c r="O108" i="39"/>
  <c r="AQ108" i="39"/>
  <c r="S108" i="39"/>
  <c r="AU108" i="39"/>
  <c r="C109" i="39"/>
  <c r="AE109" i="39"/>
  <c r="G109" i="39"/>
  <c r="AI109" i="39"/>
  <c r="AM109" i="39"/>
  <c r="K109" i="39"/>
  <c r="AQ109" i="39"/>
  <c r="O109" i="39"/>
  <c r="C110" i="39"/>
  <c r="AE110" i="39"/>
  <c r="G110" i="39"/>
  <c r="AI110" i="39"/>
  <c r="AM110" i="39"/>
  <c r="K110" i="39"/>
  <c r="AQ110" i="39"/>
  <c r="O110" i="39"/>
  <c r="S110" i="39"/>
  <c r="W110" i="39"/>
  <c r="AY110" i="39"/>
  <c r="E111" i="39"/>
  <c r="AG111" i="39"/>
  <c r="I111" i="39"/>
  <c r="AK111" i="39"/>
  <c r="AO111" i="39"/>
  <c r="M111" i="39"/>
  <c r="AS111" i="39"/>
  <c r="Q111" i="39"/>
  <c r="W86" i="47"/>
  <c r="V86" i="53"/>
  <c r="O3" i="43"/>
  <c r="N3" i="43"/>
  <c r="Q3" i="43"/>
  <c r="P3" i="43"/>
  <c r="R3" i="43"/>
  <c r="S3" i="43"/>
  <c r="U3" i="43"/>
  <c r="T3" i="43"/>
  <c r="W6" i="43"/>
  <c r="V6" i="43"/>
  <c r="Q7" i="43"/>
  <c r="R7" i="43"/>
  <c r="T7" i="43"/>
  <c r="S7" i="43"/>
  <c r="U8" i="43"/>
  <c r="V8" i="43"/>
  <c r="X8" i="43"/>
  <c r="W8" i="43"/>
  <c r="Q9" i="43"/>
  <c r="Q12" i="43"/>
  <c r="P12" i="43"/>
  <c r="S12" i="43"/>
  <c r="R12" i="43"/>
  <c r="V13" i="43"/>
  <c r="W13" i="43"/>
  <c r="R14" i="43"/>
  <c r="Q14" i="43"/>
  <c r="T14" i="43"/>
  <c r="S14" i="43"/>
  <c r="V17" i="43"/>
  <c r="U17" i="43"/>
  <c r="W17" i="43"/>
  <c r="X17" i="43"/>
  <c r="O18" i="43"/>
  <c r="N18" i="43"/>
  <c r="R18" i="43"/>
  <c r="S18" i="43"/>
  <c r="U18" i="43"/>
  <c r="T18" i="43"/>
  <c r="R19" i="43"/>
  <c r="S19" i="43"/>
  <c r="T19" i="43"/>
  <c r="W22" i="43"/>
  <c r="V22" i="43"/>
  <c r="P23" i="43"/>
  <c r="O23" i="43"/>
  <c r="T23" i="43"/>
  <c r="S23" i="43"/>
  <c r="X23" i="43"/>
  <c r="V24" i="43"/>
  <c r="R28" i="43"/>
  <c r="U28" i="43"/>
  <c r="W28" i="43"/>
  <c r="V28" i="43"/>
  <c r="P29" i="43"/>
  <c r="O29" i="43"/>
  <c r="R29" i="43"/>
  <c r="Q29" i="43"/>
  <c r="V29" i="43"/>
  <c r="W29" i="43"/>
  <c r="V33" i="43"/>
  <c r="U33" i="43"/>
  <c r="T34" i="43"/>
  <c r="R35" i="43"/>
  <c r="S35" i="43"/>
  <c r="U35" i="43"/>
  <c r="T35" i="43"/>
  <c r="W35" i="43"/>
  <c r="V35" i="43"/>
  <c r="W38" i="43"/>
  <c r="V38" i="43"/>
  <c r="T39" i="43"/>
  <c r="S39" i="43"/>
  <c r="U39" i="43"/>
  <c r="V39" i="43"/>
  <c r="X39" i="43"/>
  <c r="W39" i="43"/>
  <c r="V40" i="43"/>
  <c r="X40" i="43"/>
  <c r="W40" i="43"/>
  <c r="P44" i="43"/>
  <c r="W44" i="43"/>
  <c r="V44" i="43"/>
  <c r="V45" i="43"/>
  <c r="W45" i="43"/>
  <c r="S46" i="43"/>
  <c r="T46" i="43"/>
  <c r="V49" i="43"/>
  <c r="U49" i="43"/>
  <c r="X49" i="43"/>
  <c r="W49" i="43"/>
  <c r="U50" i="43"/>
  <c r="Q51" i="43"/>
  <c r="P51" i="43"/>
  <c r="R51" i="43"/>
  <c r="S51" i="43"/>
  <c r="T51" i="43"/>
  <c r="O52" i="43"/>
  <c r="P52" i="43"/>
  <c r="U52" i="43"/>
  <c r="V52" i="43"/>
  <c r="X52" i="43"/>
  <c r="W52" i="43"/>
  <c r="X55" i="43"/>
  <c r="W55" i="43"/>
  <c r="R57" i="43"/>
  <c r="Q57" i="43"/>
  <c r="V57" i="43"/>
  <c r="W57" i="43"/>
  <c r="R58" i="43"/>
  <c r="Q58" i="43"/>
  <c r="S58" i="43"/>
  <c r="T58" i="43"/>
  <c r="U62" i="43"/>
  <c r="T62" i="43"/>
  <c r="W62" i="43"/>
  <c r="V62" i="43"/>
  <c r="T63" i="43"/>
  <c r="S63" i="43"/>
  <c r="Q68" i="43"/>
  <c r="P68" i="43"/>
  <c r="S68" i="43"/>
  <c r="R68" i="43"/>
  <c r="W68" i="43"/>
  <c r="V68" i="43"/>
  <c r="V69" i="43"/>
  <c r="W69" i="43"/>
  <c r="R70" i="43"/>
  <c r="Q70" i="43"/>
  <c r="S70" i="43"/>
  <c r="T70" i="43"/>
  <c r="R73" i="43"/>
  <c r="Q73" i="43"/>
  <c r="T73" i="43"/>
  <c r="S73" i="43"/>
  <c r="V73" i="43"/>
  <c r="U73" i="43"/>
  <c r="W73" i="43"/>
  <c r="X73" i="43"/>
  <c r="Q74" i="43"/>
  <c r="P74" i="43"/>
  <c r="R74" i="43"/>
  <c r="S74" i="43"/>
  <c r="U78" i="43"/>
  <c r="T78" i="43"/>
  <c r="W78" i="43"/>
  <c r="V78" i="43"/>
  <c r="R79" i="43"/>
  <c r="Q79" i="43"/>
  <c r="T79" i="43"/>
  <c r="S79" i="43"/>
  <c r="S84" i="43"/>
  <c r="R84" i="43"/>
  <c r="T84" i="43"/>
  <c r="U84" i="43"/>
  <c r="W84" i="43"/>
  <c r="V84" i="43"/>
  <c r="V85" i="43"/>
  <c r="W85" i="43"/>
  <c r="R86" i="43"/>
  <c r="Q86" i="43"/>
  <c r="S86" i="43"/>
  <c r="T86" i="43"/>
  <c r="U86" i="43"/>
  <c r="V86" i="43"/>
  <c r="W86" i="43"/>
  <c r="X86" i="43"/>
  <c r="U87" i="43"/>
  <c r="T87" i="43"/>
  <c r="V87" i="43"/>
  <c r="W87" i="43"/>
  <c r="U88" i="43"/>
  <c r="T89" i="43"/>
  <c r="U89" i="43"/>
  <c r="V89" i="43"/>
  <c r="W89" i="43"/>
  <c r="Q90" i="43"/>
  <c r="R90" i="43"/>
  <c r="S90" i="43"/>
  <c r="T90" i="43"/>
  <c r="U90" i="43"/>
  <c r="V90" i="43"/>
  <c r="X90" i="43"/>
  <c r="W90" i="43"/>
  <c r="Q91" i="43"/>
  <c r="P91" i="43"/>
  <c r="U91" i="43"/>
  <c r="T91" i="43"/>
  <c r="W91" i="43"/>
  <c r="V91" i="43"/>
  <c r="S92" i="43"/>
  <c r="T92" i="43"/>
  <c r="X92" i="43"/>
  <c r="W92" i="43"/>
  <c r="R93" i="43"/>
  <c r="S93" i="43"/>
  <c r="T93" i="43"/>
  <c r="U93" i="43"/>
  <c r="Q94" i="43"/>
  <c r="R94" i="43"/>
  <c r="S94" i="43"/>
  <c r="T94" i="43"/>
  <c r="U94" i="43"/>
  <c r="V94" i="43"/>
  <c r="W94" i="43"/>
  <c r="X94" i="43"/>
  <c r="S95" i="43"/>
  <c r="U95" i="43"/>
  <c r="V95" i="43"/>
  <c r="W95" i="43"/>
  <c r="S96" i="43"/>
  <c r="T96" i="43"/>
  <c r="U97" i="43"/>
  <c r="V97" i="43"/>
  <c r="U98" i="43"/>
  <c r="V98" i="43"/>
  <c r="W98" i="43"/>
  <c r="S99" i="43"/>
  <c r="T99" i="43"/>
  <c r="U100" i="43"/>
  <c r="V100" i="43"/>
  <c r="W100" i="43"/>
  <c r="Q101" i="43"/>
  <c r="R101" i="43"/>
  <c r="S101" i="43"/>
  <c r="T101" i="43"/>
  <c r="V101" i="43"/>
  <c r="U101" i="43"/>
  <c r="W101" i="43"/>
  <c r="X101" i="43"/>
  <c r="R102" i="43"/>
  <c r="S102" i="43"/>
  <c r="W102" i="43"/>
  <c r="V102" i="43"/>
  <c r="H3" i="46"/>
  <c r="G3" i="46"/>
  <c r="K3" i="46"/>
  <c r="L3" i="46"/>
  <c r="M3" i="46"/>
  <c r="N3" i="46"/>
  <c r="O3" i="46"/>
  <c r="P3" i="46"/>
  <c r="S3" i="46"/>
  <c r="T3" i="46"/>
  <c r="F4" i="46"/>
  <c r="G4" i="46"/>
  <c r="H4" i="46"/>
  <c r="I4" i="46"/>
  <c r="K4" i="46"/>
  <c r="J4" i="46"/>
  <c r="M4" i="46"/>
  <c r="L4" i="46"/>
  <c r="O4" i="46"/>
  <c r="N4" i="46"/>
  <c r="Q4" i="46"/>
  <c r="P4" i="46"/>
  <c r="R4" i="46"/>
  <c r="S4" i="46"/>
  <c r="T4" i="46"/>
  <c r="U4" i="46"/>
  <c r="E5" i="46"/>
  <c r="F5" i="46"/>
  <c r="H5" i="46"/>
  <c r="G5" i="46"/>
  <c r="I5" i="46"/>
  <c r="J5" i="46"/>
  <c r="K5" i="46"/>
  <c r="L5" i="46"/>
  <c r="N5" i="46"/>
  <c r="M5" i="46"/>
  <c r="S108" i="34" a="1"/>
  <c r="S108" i="34" s="1"/>
  <c r="R108" i="34" s="1" a="1"/>
  <c r="R108" i="34" s="1"/>
  <c r="Y106" i="34" a="1"/>
  <c r="Y106" i="34" s="1"/>
  <c r="I3" i="46"/>
  <c r="U92" i="43"/>
  <c r="R75" i="43"/>
  <c r="U44" i="43"/>
  <c r="R23" i="43"/>
  <c r="W4" i="46"/>
  <c r="W93" i="43"/>
  <c r="T52" i="43"/>
  <c r="X97" i="43"/>
  <c r="V79" i="43"/>
  <c r="V75" i="43"/>
  <c r="V63" i="43"/>
  <c r="Q87" i="43"/>
  <c r="R34" i="43"/>
  <c r="S5" i="46"/>
  <c r="T5" i="46"/>
  <c r="F6" i="46"/>
  <c r="G6" i="46"/>
  <c r="K6" i="46"/>
  <c r="J6" i="46"/>
  <c r="L6" i="46"/>
  <c r="M6" i="46"/>
  <c r="N6" i="46"/>
  <c r="O6" i="46"/>
  <c r="W6" i="46"/>
  <c r="V6" i="46"/>
  <c r="I7" i="46"/>
  <c r="J7" i="46"/>
  <c r="O7" i="46"/>
  <c r="P7" i="46"/>
  <c r="Q7" i="46"/>
  <c r="R7" i="46"/>
  <c r="W7" i="46"/>
  <c r="X7" i="46"/>
  <c r="L8" i="46"/>
  <c r="M8" i="46"/>
  <c r="Q8" i="46"/>
  <c r="P8" i="46"/>
  <c r="T8" i="46"/>
  <c r="U8" i="46"/>
  <c r="V8" i="46"/>
  <c r="W8" i="46"/>
  <c r="F9" i="46"/>
  <c r="E9" i="46"/>
  <c r="J9" i="46"/>
  <c r="I9" i="46"/>
  <c r="U9" i="46"/>
  <c r="V9" i="46"/>
  <c r="W9" i="46"/>
  <c r="X9" i="46"/>
  <c r="U10" i="46"/>
  <c r="T10" i="46"/>
  <c r="K11" i="46"/>
  <c r="L11" i="46"/>
  <c r="M11" i="46"/>
  <c r="N11" i="46"/>
  <c r="X11" i="46"/>
  <c r="W11" i="46"/>
  <c r="F12" i="46"/>
  <c r="G12" i="46"/>
  <c r="H12" i="46"/>
  <c r="I12" i="46"/>
  <c r="J12" i="46"/>
  <c r="K12" i="46"/>
  <c r="Q12" i="46"/>
  <c r="P12" i="46"/>
  <c r="F13" i="46"/>
  <c r="E13" i="46"/>
  <c r="I13" i="46"/>
  <c r="J13" i="46"/>
  <c r="K13" i="46"/>
  <c r="L13" i="46"/>
  <c r="F14" i="46"/>
  <c r="G14" i="46"/>
  <c r="L14" i="46"/>
  <c r="M14" i="46"/>
  <c r="W14" i="46"/>
  <c r="V14" i="46"/>
  <c r="I15" i="46"/>
  <c r="J15" i="46"/>
  <c r="L15" i="46"/>
  <c r="K15" i="46"/>
  <c r="N15" i="46"/>
  <c r="M15" i="46"/>
  <c r="O15" i="46"/>
  <c r="P15" i="46"/>
  <c r="Q15" i="46"/>
  <c r="R15" i="46"/>
  <c r="T15" i="46"/>
  <c r="S15" i="46"/>
  <c r="G16" i="46"/>
  <c r="F16" i="46"/>
  <c r="W16" i="46"/>
  <c r="V16" i="46"/>
  <c r="Q17" i="46"/>
  <c r="R17" i="46"/>
  <c r="T17" i="46"/>
  <c r="S17" i="46"/>
  <c r="U17" i="46"/>
  <c r="V17" i="46"/>
  <c r="K18" i="46"/>
  <c r="J18" i="46"/>
  <c r="M18" i="46"/>
  <c r="L18" i="46"/>
  <c r="T18" i="46"/>
  <c r="U18" i="46"/>
  <c r="X19" i="46"/>
  <c r="W19" i="46"/>
  <c r="F20" i="46"/>
  <c r="G20" i="46"/>
  <c r="Q20" i="46"/>
  <c r="P20" i="46"/>
  <c r="R20" i="46"/>
  <c r="S20" i="46"/>
  <c r="I21" i="46"/>
  <c r="J21" i="46"/>
  <c r="M21" i="46"/>
  <c r="N21" i="46"/>
  <c r="R21" i="46"/>
  <c r="Q21" i="46"/>
  <c r="I22" i="46"/>
  <c r="H22" i="46"/>
  <c r="K22" i="46"/>
  <c r="J22" i="46"/>
  <c r="L22" i="46"/>
  <c r="M22" i="46"/>
  <c r="Q22" i="46"/>
  <c r="P22" i="46"/>
  <c r="U22" i="46"/>
  <c r="T22" i="46"/>
  <c r="W22" i="46"/>
  <c r="V22" i="46"/>
  <c r="O23" i="46"/>
  <c r="P23" i="46"/>
  <c r="Q24" i="46"/>
  <c r="P24" i="46"/>
  <c r="H25" i="46"/>
  <c r="G25" i="46"/>
  <c r="J25" i="46"/>
  <c r="I25" i="46"/>
  <c r="U25" i="46"/>
  <c r="V25" i="46"/>
  <c r="H26" i="46"/>
  <c r="I26" i="46"/>
  <c r="K26" i="46"/>
  <c r="J26" i="46"/>
  <c r="G27" i="46"/>
  <c r="H27" i="46"/>
  <c r="K27" i="46"/>
  <c r="L27" i="46"/>
  <c r="N27" i="46"/>
  <c r="M27" i="46"/>
  <c r="X27" i="46"/>
  <c r="W27" i="46"/>
  <c r="F28" i="46"/>
  <c r="G28" i="46"/>
  <c r="K28" i="46"/>
  <c r="J28" i="46"/>
  <c r="Q28" i="46"/>
  <c r="P28" i="46"/>
  <c r="I29" i="46"/>
  <c r="J29" i="46"/>
  <c r="T29" i="46"/>
  <c r="S29" i="46"/>
  <c r="I30" i="46"/>
  <c r="H30" i="46"/>
  <c r="L30" i="46"/>
  <c r="M30" i="46"/>
  <c r="N31" i="46"/>
  <c r="M31" i="46"/>
  <c r="O31" i="46"/>
  <c r="P31" i="46"/>
  <c r="G32" i="46"/>
  <c r="F32" i="46"/>
  <c r="O32" i="46"/>
  <c r="N32" i="46"/>
  <c r="G33" i="46"/>
  <c r="H33" i="46"/>
  <c r="T33" i="46"/>
  <c r="S33" i="46"/>
  <c r="U33" i="46"/>
  <c r="V33" i="46"/>
  <c r="M34" i="46"/>
  <c r="L34" i="46"/>
  <c r="U34" i="46"/>
  <c r="T34" i="46"/>
  <c r="F36" i="46"/>
  <c r="G36" i="46"/>
  <c r="R36" i="46"/>
  <c r="S36" i="46"/>
  <c r="F37" i="46"/>
  <c r="E37" i="46"/>
  <c r="I37" i="46"/>
  <c r="J37" i="46"/>
  <c r="R37" i="46"/>
  <c r="Q37" i="46"/>
  <c r="T37" i="46"/>
  <c r="S37" i="46"/>
  <c r="K38" i="46"/>
  <c r="J38" i="46"/>
  <c r="L38" i="46"/>
  <c r="M38" i="46"/>
  <c r="V38" i="46"/>
  <c r="W38" i="46"/>
  <c r="O39" i="46"/>
  <c r="P39" i="46"/>
  <c r="N40" i="46"/>
  <c r="O40" i="46"/>
  <c r="Q40" i="46"/>
  <c r="P40" i="46"/>
  <c r="H41" i="46"/>
  <c r="G41" i="46"/>
  <c r="J41" i="46"/>
  <c r="I41" i="46"/>
  <c r="R41" i="46"/>
  <c r="Q41" i="46"/>
  <c r="U41" i="46"/>
  <c r="V41" i="46"/>
  <c r="K42" i="46"/>
  <c r="J42" i="46"/>
  <c r="N43" i="46"/>
  <c r="M43" i="46"/>
  <c r="X43" i="46"/>
  <c r="W43" i="46"/>
  <c r="F44" i="46"/>
  <c r="G44" i="46"/>
  <c r="Q44" i="46"/>
  <c r="P44" i="46"/>
  <c r="F45" i="46"/>
  <c r="E45" i="46"/>
  <c r="H45" i="46"/>
  <c r="G45" i="46"/>
  <c r="I45" i="46"/>
  <c r="J45" i="46"/>
  <c r="L46" i="46"/>
  <c r="M46" i="46"/>
  <c r="W46" i="46"/>
  <c r="V46" i="46"/>
  <c r="M47" i="46"/>
  <c r="N47" i="46"/>
  <c r="U50" i="46"/>
  <c r="T50" i="46"/>
  <c r="X51" i="46"/>
  <c r="W51" i="46"/>
  <c r="Q52" i="46"/>
  <c r="P52" i="46"/>
  <c r="F53" i="46"/>
  <c r="E53" i="46"/>
  <c r="T53" i="46"/>
  <c r="S53" i="46"/>
  <c r="J54" i="46"/>
  <c r="K54" i="46"/>
  <c r="V54" i="46"/>
  <c r="W54" i="46"/>
  <c r="Q56" i="46"/>
  <c r="P56" i="46"/>
  <c r="H57" i="46"/>
  <c r="G57" i="46"/>
  <c r="R57" i="46"/>
  <c r="Q57" i="46"/>
  <c r="K58" i="46"/>
  <c r="J58" i="46"/>
  <c r="U58" i="46"/>
  <c r="T58" i="46"/>
  <c r="V58" i="46"/>
  <c r="W58" i="46"/>
  <c r="M59" i="46"/>
  <c r="N59" i="46"/>
  <c r="F61" i="46"/>
  <c r="E61" i="46"/>
  <c r="L63" i="46"/>
  <c r="K63" i="46"/>
  <c r="O64" i="46"/>
  <c r="N64" i="46"/>
  <c r="U66" i="46"/>
  <c r="T66" i="46"/>
  <c r="F102" i="46"/>
  <c r="G102" i="46"/>
  <c r="H102" i="46"/>
  <c r="I102" i="46"/>
  <c r="J102" i="46"/>
  <c r="K102" i="46"/>
  <c r="L102" i="46"/>
  <c r="M102" i="46"/>
  <c r="N102" i="46"/>
  <c r="O102" i="46"/>
  <c r="R102" i="46"/>
  <c r="S102" i="46"/>
  <c r="T102" i="46"/>
  <c r="U102" i="46"/>
  <c r="V102" i="46"/>
  <c r="W102" i="46"/>
  <c r="E102" i="52"/>
  <c r="F102" i="52"/>
  <c r="G102" i="52"/>
  <c r="H102" i="52"/>
  <c r="I102" i="52"/>
  <c r="J102" i="52"/>
  <c r="M76" i="46"/>
  <c r="J75" i="46"/>
  <c r="G74" i="46"/>
  <c r="M68" i="46"/>
  <c r="J67" i="46"/>
  <c r="G66" i="46"/>
  <c r="U63" i="46"/>
  <c r="O61" i="46"/>
  <c r="L60" i="46"/>
  <c r="I59" i="46"/>
  <c r="F58" i="46"/>
  <c r="U55" i="46"/>
  <c r="O53" i="46"/>
  <c r="L52" i="46"/>
  <c r="I51" i="46"/>
  <c r="F50" i="46"/>
  <c r="U47" i="46"/>
  <c r="O45" i="46"/>
  <c r="L44" i="46"/>
  <c r="I43" i="46"/>
  <c r="F42" i="46"/>
  <c r="U39" i="46"/>
  <c r="O37" i="46"/>
  <c r="L36" i="46"/>
  <c r="I35" i="46"/>
  <c r="F34" i="46"/>
  <c r="U31" i="46"/>
  <c r="O29" i="46"/>
  <c r="L28" i="46"/>
  <c r="I27" i="46"/>
  <c r="F26" i="46"/>
  <c r="U23" i="46"/>
  <c r="O21" i="46"/>
  <c r="L20" i="46"/>
  <c r="I19" i="46"/>
  <c r="F18" i="46"/>
  <c r="V99" i="46"/>
  <c r="S98" i="46"/>
  <c r="P97" i="46"/>
  <c r="H96" i="46"/>
  <c r="T92" i="46"/>
  <c r="N90" i="46"/>
  <c r="K89" i="46"/>
  <c r="H88" i="46"/>
  <c r="T83" i="46"/>
  <c r="N81" i="46"/>
  <c r="K80" i="46"/>
  <c r="H79" i="46"/>
  <c r="T75" i="46"/>
  <c r="N73" i="46"/>
  <c r="W68" i="46"/>
  <c r="T67" i="46"/>
  <c r="Q66" i="46"/>
  <c r="H63" i="46"/>
  <c r="W60" i="46"/>
  <c r="T59" i="46"/>
  <c r="Q58" i="46"/>
  <c r="N57" i="46"/>
  <c r="K56" i="46"/>
  <c r="H55" i="46"/>
  <c r="T51" i="46"/>
  <c r="Q50" i="46"/>
  <c r="N49" i="46"/>
  <c r="K48" i="46"/>
  <c r="H47" i="46"/>
  <c r="W44" i="46"/>
  <c r="T43" i="46"/>
  <c r="Q42" i="46"/>
  <c r="N41" i="46"/>
  <c r="K40" i="46"/>
  <c r="W36" i="46"/>
  <c r="T35" i="46"/>
  <c r="Q34" i="46"/>
  <c r="N33" i="46"/>
  <c r="K32" i="46"/>
  <c r="H31" i="46"/>
  <c r="N101" i="46"/>
  <c r="K100" i="46"/>
  <c r="H99" i="46"/>
  <c r="X25" i="46"/>
  <c r="U24" i="46"/>
  <c r="R23" i="46"/>
  <c r="L21" i="46"/>
  <c r="I20" i="46"/>
  <c r="F19" i="46"/>
  <c r="U16" i="46"/>
  <c r="V94" i="46"/>
  <c r="S93" i="46"/>
  <c r="P92" i="46"/>
  <c r="V85" i="46"/>
  <c r="S84" i="46"/>
  <c r="P83" i="46"/>
  <c r="V77" i="46"/>
  <c r="S76" i="46"/>
  <c r="P75" i="46"/>
  <c r="V69" i="46"/>
  <c r="S68" i="46"/>
  <c r="P67" i="46"/>
  <c r="V61" i="46"/>
  <c r="S60" i="46"/>
  <c r="P59" i="46"/>
  <c r="V53" i="46"/>
  <c r="S52" i="46"/>
  <c r="P51" i="46"/>
  <c r="P47" i="46"/>
  <c r="J101" i="46"/>
  <c r="G100" i="46"/>
  <c r="M98" i="46"/>
  <c r="W95" i="46"/>
  <c r="T94" i="46"/>
  <c r="Q93" i="46"/>
  <c r="N92" i="46"/>
  <c r="K91" i="46"/>
  <c r="W87" i="46"/>
  <c r="T85" i="46"/>
  <c r="Q84" i="46"/>
  <c r="N83" i="46"/>
  <c r="K82" i="46"/>
  <c r="H81" i="46"/>
  <c r="T77" i="46"/>
  <c r="Q76" i="46"/>
  <c r="N75" i="46"/>
  <c r="K74" i="46"/>
  <c r="H73" i="46"/>
  <c r="W70" i="46"/>
  <c r="T69" i="46"/>
  <c r="Q68" i="46"/>
  <c r="N67" i="46"/>
  <c r="K66" i="46"/>
  <c r="H65" i="46"/>
  <c r="W62" i="46"/>
  <c r="T61" i="46"/>
  <c r="N99" i="46"/>
  <c r="X96" i="46"/>
  <c r="R94" i="46"/>
  <c r="L92" i="46"/>
  <c r="F90" i="46"/>
  <c r="U87" i="46"/>
  <c r="O84" i="46"/>
  <c r="I82" i="46"/>
  <c r="X79" i="46"/>
  <c r="R77" i="46"/>
  <c r="L75" i="46"/>
  <c r="F73" i="46"/>
  <c r="U70" i="46"/>
  <c r="O68" i="46"/>
  <c r="H66" i="46"/>
  <c r="W63" i="46"/>
  <c r="Q61" i="46"/>
  <c r="K59" i="46"/>
  <c r="E57" i="46"/>
  <c r="N52" i="46"/>
  <c r="H50" i="46"/>
  <c r="W47" i="46"/>
  <c r="Q45" i="46"/>
  <c r="K43" i="46"/>
  <c r="H34" i="46"/>
  <c r="W31" i="46"/>
  <c r="Q29" i="46"/>
  <c r="N24" i="46"/>
  <c r="H6" i="46"/>
  <c r="V15" i="46"/>
  <c r="P13" i="46"/>
  <c r="S10" i="46"/>
  <c r="J20" i="46"/>
  <c r="J8" i="46"/>
  <c r="V50" i="46"/>
  <c r="G37" i="46"/>
  <c r="S21" i="46"/>
  <c r="R65" i="46"/>
  <c r="R49" i="46"/>
  <c r="X35" i="46"/>
  <c r="F21" i="46"/>
  <c r="O8" i="46"/>
  <c r="I11" i="46"/>
  <c r="S19" i="46"/>
  <c r="G11" i="46"/>
  <c r="P36" i="46"/>
  <c r="V10" i="46"/>
  <c r="X59" i="46"/>
  <c r="L31" i="46"/>
  <c r="K39" i="46"/>
  <c r="W28" i="46"/>
  <c r="K24" i="46"/>
  <c r="N17" i="46"/>
  <c r="H15" i="46"/>
  <c r="W12" i="46"/>
  <c r="S23" i="46"/>
  <c r="P6" i="46"/>
  <c r="S49" i="46"/>
  <c r="M19" i="46"/>
  <c r="O48" i="46"/>
  <c r="L19" i="46"/>
  <c r="N20" i="46"/>
  <c r="S7" i="46"/>
  <c r="G49" i="46"/>
  <c r="L47" i="46"/>
  <c r="I16" i="46"/>
  <c r="X13" i="46"/>
  <c r="L9" i="46"/>
  <c r="F7" i="46"/>
  <c r="N14" i="46"/>
  <c r="J46" i="46"/>
  <c r="V26" i="46"/>
  <c r="J10" i="46"/>
  <c r="I46" i="46"/>
  <c r="Q5" i="46"/>
  <c r="N12" i="46"/>
  <c r="V45" i="46"/>
  <c r="S40" i="46"/>
  <c r="P35" i="46"/>
  <c r="V29" i="46"/>
  <c r="S24" i="46"/>
  <c r="V13" i="46"/>
  <c r="S8" i="46"/>
  <c r="J50" i="46"/>
  <c r="G17" i="46"/>
  <c r="F25" i="46"/>
  <c r="R44" i="46"/>
  <c r="F40" i="46"/>
  <c r="L26" i="46"/>
  <c r="I17" i="46"/>
  <c r="R12" i="46"/>
  <c r="F8" i="46"/>
  <c r="V30" i="46"/>
  <c r="Q13" i="46"/>
  <c r="N55" i="46"/>
  <c r="N23" i="46"/>
  <c r="K14" i="46"/>
  <c r="T9" i="46"/>
  <c r="Q102" i="46"/>
  <c r="K102" i="52"/>
  <c r="L102" i="52"/>
  <c r="O102" i="52"/>
  <c r="P102" i="52"/>
  <c r="Q102" i="52"/>
  <c r="R102" i="52"/>
  <c r="S102" i="52"/>
  <c r="T102" i="52"/>
  <c r="W102" i="52"/>
  <c r="X102" i="52"/>
  <c r="X99" i="43"/>
  <c r="V102" i="52"/>
  <c r="T6" i="43"/>
  <c r="T5" i="43"/>
  <c r="T13" i="43"/>
  <c r="U22" i="43"/>
  <c r="R25" i="43"/>
  <c r="U30" i="43"/>
  <c r="R33" i="43"/>
  <c r="X35" i="43"/>
  <c r="U38" i="43"/>
  <c r="X43" i="43"/>
  <c r="U46" i="43"/>
  <c r="W54" i="43"/>
  <c r="U58" i="43"/>
  <c r="T61" i="43"/>
  <c r="W66" i="43"/>
  <c r="T69" i="43"/>
  <c r="W74" i="43"/>
  <c r="T77" i="43"/>
  <c r="W82" i="43"/>
  <c r="T85" i="43"/>
  <c r="R16" i="45"/>
  <c r="S16" i="45"/>
  <c r="S42" i="45"/>
  <c r="S15" i="45"/>
  <c r="S19" i="45"/>
  <c r="S36" i="51"/>
  <c r="R65" i="51"/>
  <c r="S70" i="45"/>
  <c r="R70" i="45"/>
  <c r="S70" i="51"/>
  <c r="S100" i="45"/>
  <c r="R100" i="51"/>
  <c r="N37" i="45"/>
  <c r="M37" i="51"/>
  <c r="O92" i="51"/>
  <c r="P61" i="45"/>
  <c r="O37" i="45"/>
  <c r="P6" i="45"/>
  <c r="P21" i="45"/>
  <c r="Q37" i="45"/>
  <c r="Q83" i="51"/>
  <c r="R41" i="45"/>
  <c r="Q92" i="45"/>
  <c r="Q46" i="51"/>
  <c r="R12" i="51"/>
  <c r="R53" i="45"/>
  <c r="R53" i="51"/>
  <c r="S16" i="51"/>
  <c r="S19" i="51"/>
  <c r="S43" i="45"/>
  <c r="S45" i="51"/>
  <c r="S65" i="45"/>
  <c r="S98" i="51"/>
  <c r="S100" i="51"/>
  <c r="R18" i="51"/>
  <c r="R18" i="45"/>
  <c r="S11" i="51"/>
  <c r="S3" i="51"/>
  <c r="T3" i="51"/>
  <c r="T20" i="51"/>
  <c r="T43" i="45"/>
  <c r="T34" i="45"/>
  <c r="R64" i="51"/>
  <c r="S6" i="51"/>
  <c r="S6" i="45"/>
  <c r="R9" i="45"/>
  <c r="R9" i="51"/>
  <c r="S9" i="45"/>
  <c r="S101" i="45"/>
  <c r="S101" i="51"/>
  <c r="S97" i="45"/>
  <c r="R97" i="45"/>
  <c r="S91" i="51"/>
  <c r="S91" i="45"/>
  <c r="S73" i="45"/>
  <c r="R73" i="45"/>
  <c r="R73" i="51"/>
  <c r="S67" i="45"/>
  <c r="S67" i="51"/>
  <c r="S55" i="45"/>
  <c r="S51" i="45"/>
  <c r="S51" i="51"/>
  <c r="S32" i="45"/>
  <c r="R32" i="51"/>
  <c r="S22" i="45"/>
  <c r="S22" i="51"/>
  <c r="S12" i="51"/>
  <c r="S12" i="45"/>
  <c r="S33" i="45"/>
  <c r="R33" i="51"/>
  <c r="J57" i="53"/>
  <c r="J57" i="47"/>
  <c r="K57" i="47"/>
  <c r="L57" i="53"/>
  <c r="R72" i="45"/>
  <c r="R72" i="51"/>
  <c r="R35" i="45"/>
  <c r="Q35" i="45"/>
  <c r="R69" i="51"/>
  <c r="S28" i="45"/>
  <c r="S88" i="51"/>
  <c r="S62" i="45"/>
  <c r="S50" i="51"/>
  <c r="S47" i="51"/>
  <c r="S45" i="45"/>
  <c r="S99" i="45"/>
  <c r="R99" i="58"/>
  <c r="S57" i="45"/>
  <c r="S46" i="45"/>
  <c r="S46" i="51"/>
  <c r="S41" i="51"/>
  <c r="S41" i="45"/>
  <c r="R41" i="51"/>
  <c r="S29" i="45"/>
  <c r="S93" i="45"/>
  <c r="S14" i="45"/>
  <c r="S39" i="45"/>
  <c r="S39" i="51"/>
  <c r="T39" i="45"/>
  <c r="T5" i="45"/>
  <c r="S5" i="51"/>
  <c r="T77" i="51"/>
  <c r="S77" i="51"/>
  <c r="S30" i="58"/>
  <c r="T24" i="45"/>
  <c r="T11" i="45"/>
  <c r="T14" i="45"/>
  <c r="S96" i="58"/>
  <c r="T96" i="51"/>
  <c r="T16" i="45"/>
  <c r="T42" i="51"/>
  <c r="T42" i="45"/>
  <c r="T84" i="45"/>
  <c r="S84" i="58"/>
  <c r="T66" i="45"/>
  <c r="S7" i="51"/>
  <c r="T7" i="51"/>
  <c r="T10" i="45"/>
  <c r="T15" i="45"/>
  <c r="T19" i="45"/>
  <c r="T19" i="51"/>
  <c r="T23" i="51"/>
  <c r="S31" i="51"/>
  <c r="T31" i="51"/>
  <c r="T34" i="51"/>
  <c r="T36" i="45"/>
  <c r="T38" i="45"/>
  <c r="S38" i="45"/>
  <c r="S43" i="51"/>
  <c r="T43" i="51"/>
  <c r="T45" i="45"/>
  <c r="T47" i="51"/>
  <c r="S47" i="45"/>
  <c r="T50" i="51"/>
  <c r="T50" i="45"/>
  <c r="S52" i="45"/>
  <c r="T52" i="51"/>
  <c r="S54" i="58"/>
  <c r="T54" i="45"/>
  <c r="T56" i="51"/>
  <c r="S58" i="45"/>
  <c r="T60" i="45"/>
  <c r="S60" i="51"/>
  <c r="S60" i="45"/>
  <c r="T62" i="51"/>
  <c r="S62" i="51"/>
  <c r="T65" i="45"/>
  <c r="S65" i="51"/>
  <c r="T68" i="45"/>
  <c r="T70" i="51"/>
  <c r="T75" i="45"/>
  <c r="S75" i="51"/>
  <c r="T78" i="45"/>
  <c r="T80" i="51"/>
  <c r="T82" i="45"/>
  <c r="S82" i="51"/>
  <c r="S82" i="45"/>
  <c r="T85" i="51"/>
  <c r="T88" i="51"/>
  <c r="S88" i="45"/>
  <c r="T90" i="45"/>
  <c r="S90" i="51"/>
  <c r="S92" i="51"/>
  <c r="T92" i="51"/>
  <c r="S92" i="45"/>
  <c r="T95" i="51"/>
  <c r="T98" i="45"/>
  <c r="T100" i="45"/>
  <c r="T100" i="51"/>
  <c r="T102" i="45"/>
  <c r="N57" i="47"/>
  <c r="O43" i="47"/>
  <c r="O57" i="47"/>
  <c r="N57" i="53"/>
  <c r="X57" i="45"/>
  <c r="W74" i="51"/>
  <c r="W74" i="45"/>
  <c r="W54" i="45"/>
  <c r="W54" i="51"/>
  <c r="W92" i="51"/>
  <c r="W4" i="45"/>
  <c r="W4" i="51"/>
  <c r="Q27" i="53"/>
  <c r="Q87" i="47"/>
  <c r="Q87" i="53"/>
  <c r="R99" i="47"/>
  <c r="R99" i="53"/>
  <c r="W96" i="47"/>
  <c r="W96" i="53"/>
  <c r="W30" i="47"/>
  <c r="W30" i="53"/>
  <c r="W5" i="47"/>
  <c r="W5" i="53"/>
  <c r="W60" i="45"/>
  <c r="W60" i="51"/>
  <c r="W52" i="45"/>
  <c r="W52" i="51"/>
  <c r="X38" i="53"/>
  <c r="X38" i="47"/>
  <c r="Q51" i="47"/>
  <c r="Q36" i="53"/>
  <c r="V87" i="51"/>
  <c r="V87" i="45"/>
  <c r="X101" i="58"/>
  <c r="W101" i="47"/>
  <c r="W101" i="53"/>
  <c r="W67" i="47"/>
  <c r="W67" i="53"/>
  <c r="W37" i="53"/>
  <c r="W37" i="47"/>
  <c r="W81" i="53"/>
  <c r="W81" i="47"/>
  <c r="V75" i="49"/>
  <c r="R67" i="47"/>
  <c r="R67" i="53"/>
  <c r="W12" i="53"/>
  <c r="W12" i="47"/>
  <c r="V19" i="54"/>
  <c r="P41" i="47"/>
  <c r="Q28" i="47"/>
  <c r="P57" i="47"/>
  <c r="X6" i="47"/>
  <c r="X75" i="47"/>
  <c r="X31" i="47"/>
  <c r="P19" i="47"/>
  <c r="O41" i="53"/>
  <c r="X56" i="47"/>
  <c r="W28" i="51"/>
  <c r="W57" i="45"/>
  <c r="W25" i="45"/>
  <c r="W3" i="51"/>
  <c r="W68" i="51"/>
  <c r="W20" i="51"/>
  <c r="S79" i="54"/>
  <c r="V70" i="49"/>
  <c r="Q16" i="47"/>
  <c r="Q38" i="53"/>
  <c r="Q51" i="53"/>
  <c r="Q95" i="47"/>
  <c r="W32" i="47"/>
  <c r="W3" i="47"/>
  <c r="W53" i="47"/>
  <c r="Q27" i="47"/>
  <c r="W38" i="47"/>
  <c r="R16" i="53"/>
  <c r="V4" i="51"/>
  <c r="V52" i="51"/>
  <c r="V28" i="51"/>
  <c r="U111" i="39"/>
  <c r="U110" i="39"/>
  <c r="U109" i="39"/>
  <c r="AW109" i="39"/>
  <c r="S109" i="39"/>
  <c r="U106" i="39"/>
  <c r="AW106" i="39"/>
  <c r="AU106" i="39"/>
  <c r="U105" i="39"/>
  <c r="AU105" i="39"/>
  <c r="V43" i="51"/>
  <c r="V75" i="45"/>
  <c r="V92" i="45"/>
  <c r="V22" i="51"/>
  <c r="V54" i="51"/>
  <c r="R53" i="53"/>
  <c r="V70" i="58"/>
  <c r="V38" i="58"/>
  <c r="V12" i="58"/>
  <c r="V6" i="58"/>
  <c r="V93" i="51"/>
  <c r="V91" i="58"/>
  <c r="V30" i="58"/>
  <c r="V14" i="58"/>
  <c r="V79" i="61"/>
  <c r="U13" i="49"/>
  <c r="U22" i="49"/>
  <c r="V30" i="61"/>
  <c r="T11" i="49"/>
  <c r="T44" i="54"/>
  <c r="T26" i="49"/>
  <c r="T39" i="54"/>
  <c r="T32" i="49"/>
  <c r="T59" i="49"/>
  <c r="U7" i="49"/>
  <c r="T18" i="54"/>
  <c r="T55" i="54"/>
  <c r="U92" i="49"/>
  <c r="U11" i="49"/>
  <c r="T93" i="49"/>
  <c r="T82" i="49"/>
  <c r="V5" i="47"/>
  <c r="V101" i="47"/>
  <c r="S68" i="47"/>
  <c r="V52" i="47"/>
  <c r="W52" i="58"/>
  <c r="V30" i="47"/>
  <c r="V37" i="47"/>
  <c r="S30" i="47"/>
  <c r="S28" i="53"/>
  <c r="R17" i="53"/>
  <c r="R44" i="53"/>
  <c r="R51" i="53"/>
  <c r="R72" i="53"/>
  <c r="V87" i="47"/>
  <c r="S67" i="53"/>
  <c r="V17" i="47"/>
  <c r="V95" i="47"/>
  <c r="R38" i="53"/>
  <c r="V96" i="47"/>
  <c r="S39" i="53"/>
  <c r="S98" i="47"/>
  <c r="S81" i="47"/>
  <c r="S31" i="47"/>
  <c r="V84" i="47"/>
  <c r="S54" i="53"/>
  <c r="S79" i="53"/>
  <c r="V81" i="47"/>
  <c r="S96" i="47"/>
  <c r="V12" i="47"/>
  <c r="V67" i="47"/>
  <c r="S82" i="47"/>
  <c r="S72" i="47"/>
  <c r="S84" i="53"/>
  <c r="V62" i="47"/>
  <c r="V29" i="47"/>
  <c r="S91" i="47"/>
  <c r="S8" i="47"/>
  <c r="U4" i="49"/>
  <c r="T79" i="49"/>
  <c r="T74" i="45"/>
  <c r="U99" i="51"/>
  <c r="U93" i="51"/>
  <c r="U87" i="51"/>
  <c r="U82" i="51"/>
  <c r="U76" i="51"/>
  <c r="U70" i="51"/>
  <c r="U66" i="51"/>
  <c r="U62" i="51"/>
  <c r="U58" i="51"/>
  <c r="U52" i="51"/>
  <c r="U50" i="51"/>
  <c r="U44" i="51"/>
  <c r="U38" i="51"/>
  <c r="U30" i="51"/>
  <c r="U20" i="51"/>
  <c r="U12" i="51"/>
  <c r="U6" i="51"/>
  <c r="T83" i="54"/>
  <c r="U20" i="54"/>
  <c r="U64" i="49"/>
  <c r="W18" i="58"/>
  <c r="V18" i="47"/>
  <c r="S49" i="53"/>
  <c r="W68" i="58"/>
  <c r="V68" i="47"/>
  <c r="N87" i="43"/>
  <c r="O87" i="43"/>
  <c r="N79" i="43"/>
  <c r="O79" i="43"/>
  <c r="U42" i="54"/>
  <c r="U42" i="49"/>
  <c r="S3" i="47"/>
  <c r="S13" i="47"/>
  <c r="S21" i="47"/>
  <c r="W50" i="58"/>
  <c r="V50" i="47"/>
  <c r="U86" i="54"/>
  <c r="V86" i="61"/>
  <c r="U86" i="49"/>
  <c r="Y88" i="30"/>
  <c r="W88" i="50"/>
  <c r="Y99" i="30"/>
  <c r="W99" i="50"/>
  <c r="O101" i="43"/>
  <c r="P101" i="43"/>
  <c r="O93" i="43"/>
  <c r="P93" i="43"/>
  <c r="N91" i="43"/>
  <c r="O91" i="43"/>
  <c r="O85" i="43"/>
  <c r="V24" i="50"/>
  <c r="V99" i="50"/>
  <c r="V72" i="50"/>
  <c r="T91" i="50"/>
  <c r="T99" i="50"/>
  <c r="T93" i="50"/>
  <c r="T97" i="50"/>
  <c r="P37" i="51"/>
  <c r="P8" i="51"/>
  <c r="R25" i="45"/>
  <c r="R37" i="45"/>
  <c r="R49" i="45"/>
  <c r="R57" i="45"/>
  <c r="R67" i="51"/>
  <c r="Q97" i="45"/>
  <c r="R31" i="45"/>
  <c r="S48" i="51"/>
  <c r="T39" i="51"/>
  <c r="S94" i="51"/>
  <c r="S63" i="51"/>
  <c r="S61" i="51"/>
  <c r="S44" i="51"/>
  <c r="S17" i="51"/>
  <c r="T30" i="51"/>
  <c r="S89" i="51"/>
  <c r="S57" i="51"/>
  <c r="S37" i="51"/>
  <c r="S8" i="51"/>
  <c r="S5" i="45"/>
  <c r="W36" i="45"/>
  <c r="V77" i="45"/>
  <c r="W45" i="58"/>
  <c r="V13" i="45"/>
  <c r="V13" i="51"/>
  <c r="U7" i="51"/>
  <c r="V15" i="58"/>
  <c r="U15" i="45"/>
  <c r="U15" i="51"/>
  <c r="U23" i="45"/>
  <c r="V23" i="58"/>
  <c r="V31" i="58"/>
  <c r="U31" i="51"/>
  <c r="U31" i="45"/>
  <c r="U39" i="45"/>
  <c r="V39" i="58"/>
  <c r="V47" i="58"/>
  <c r="U47" i="51"/>
  <c r="U47" i="45"/>
  <c r="U55" i="45"/>
  <c r="V55" i="58"/>
  <c r="U63" i="51"/>
  <c r="U63" i="45"/>
  <c r="U71" i="45"/>
  <c r="V71" i="58"/>
  <c r="V79" i="58"/>
  <c r="U79" i="51"/>
  <c r="U79" i="45"/>
  <c r="U88" i="45"/>
  <c r="U96" i="45"/>
  <c r="U96" i="51"/>
  <c r="W84" i="45"/>
  <c r="W84" i="51"/>
  <c r="V66" i="45"/>
  <c r="V66" i="51"/>
  <c r="U8" i="51"/>
  <c r="V8" i="58"/>
  <c r="U32" i="45"/>
  <c r="U40" i="45"/>
  <c r="U40" i="51"/>
  <c r="V40" i="58"/>
  <c r="U48" i="45"/>
  <c r="U48" i="51"/>
  <c r="U56" i="51"/>
  <c r="V56" i="58"/>
  <c r="U64" i="45"/>
  <c r="V64" i="58"/>
  <c r="U72" i="45"/>
  <c r="U72" i="51"/>
  <c r="U80" i="51"/>
  <c r="V80" i="58"/>
  <c r="U89" i="45"/>
  <c r="U97" i="45"/>
  <c r="U97" i="51"/>
  <c r="W36" i="51"/>
  <c r="W12" i="58"/>
  <c r="V83" i="51"/>
  <c r="V83" i="45"/>
  <c r="V19" i="45"/>
  <c r="V19" i="51"/>
  <c r="V67" i="45"/>
  <c r="V10" i="45"/>
  <c r="V10" i="51"/>
  <c r="V95" i="45"/>
  <c r="V82" i="45"/>
  <c r="V82" i="51"/>
  <c r="V18" i="45"/>
  <c r="V18" i="51"/>
  <c r="W35" i="45"/>
  <c r="W35" i="51"/>
  <c r="V67" i="51"/>
  <c r="V29" i="45"/>
  <c r="V29" i="51"/>
  <c r="U32" i="51"/>
  <c r="V42" i="45"/>
  <c r="V34" i="45"/>
  <c r="V34" i="51"/>
  <c r="U16" i="51"/>
  <c r="W22" i="45"/>
  <c r="W22" i="51"/>
  <c r="V51" i="45"/>
  <c r="V51" i="51"/>
  <c r="U16" i="45"/>
  <c r="V74" i="51"/>
  <c r="V50" i="51"/>
  <c r="V99" i="45"/>
  <c r="W106" i="37" l="1"/>
  <c r="AH107" i="61"/>
  <c r="D35" i="62" s="1"/>
  <c r="W111" i="37"/>
  <c r="AL107" i="54"/>
  <c r="H35" i="41" s="1"/>
  <c r="H33" i="41" s="1"/>
  <c r="AC107" i="40"/>
  <c r="AN107" i="54"/>
  <c r="J35" i="41" s="1"/>
  <c r="J33" i="41" s="1"/>
  <c r="AJ107" i="54"/>
  <c r="F35" i="41" s="1"/>
  <c r="F33" i="41" s="1"/>
  <c r="AN107" i="61"/>
  <c r="J35" i="62" s="1"/>
  <c r="J33" i="62" s="1"/>
  <c r="AJ107" i="61"/>
  <c r="F35" i="62" s="1"/>
  <c r="F33" i="62" s="1"/>
  <c r="AC107" i="60"/>
  <c r="AL107" i="61"/>
  <c r="H35" i="62" s="1"/>
  <c r="H33" i="62" s="1"/>
  <c r="AL107" i="49"/>
  <c r="H38" i="23" s="1"/>
  <c r="H36" i="23" s="1"/>
  <c r="AC107" i="42"/>
  <c r="AN107" i="49"/>
  <c r="J38" i="23" s="1"/>
  <c r="J36" i="23" s="1"/>
  <c r="AJ107" i="49"/>
  <c r="F38" i="23" s="1"/>
  <c r="F36" i="23" s="1"/>
  <c r="O107" i="49"/>
  <c r="AH107" i="49" s="1"/>
  <c r="D38" i="23" s="1"/>
  <c r="D36" i="23" s="1"/>
  <c r="M107" i="37"/>
  <c r="N107" i="54" s="1"/>
  <c r="O107" i="54"/>
  <c r="AH107" i="54" s="1"/>
  <c r="D35" i="41" s="1"/>
  <c r="D33" i="41" s="1"/>
  <c r="T111" i="52"/>
  <c r="O107" i="34" a="1"/>
  <c r="O107" i="34" s="1"/>
  <c r="P107" i="52" s="1"/>
  <c r="Q107" i="52"/>
  <c r="Q107" i="40" s="1"/>
  <c r="Q107" i="57"/>
  <c r="Q107" i="46"/>
  <c r="Q107" i="42" s="1"/>
  <c r="Q107" i="58"/>
  <c r="E23" i="71"/>
  <c r="Q107" i="70"/>
  <c r="D23" i="71"/>
  <c r="C23" i="71"/>
  <c r="O107" i="13"/>
  <c r="P107" i="56" s="1"/>
  <c r="AR49" i="57"/>
  <c r="AR11" i="57"/>
  <c r="W111" i="52"/>
  <c r="AL43" i="46"/>
  <c r="AL92" i="46"/>
  <c r="U105" i="45"/>
  <c r="AL38" i="52"/>
  <c r="AL92" i="52"/>
  <c r="AG55" i="52"/>
  <c r="AL85" i="46"/>
  <c r="AL82" i="52"/>
  <c r="AR18" i="57"/>
  <c r="AL54" i="52"/>
  <c r="AR31" i="57"/>
  <c r="AH57" i="52"/>
  <c r="AF39" i="52"/>
  <c r="AL58" i="52"/>
  <c r="AL31" i="52"/>
  <c r="AL23" i="52"/>
  <c r="AG7" i="52"/>
  <c r="AR80" i="57"/>
  <c r="AR24" i="57"/>
  <c r="AQ64" i="57"/>
  <c r="AG73" i="52"/>
  <c r="AR65" i="57"/>
  <c r="AR17" i="57"/>
  <c r="AQ78" i="57"/>
  <c r="AR100" i="57"/>
  <c r="AR51" i="57"/>
  <c r="AR76" i="57"/>
  <c r="AL62" i="52"/>
  <c r="AR45" i="57"/>
  <c r="AR21" i="57"/>
  <c r="AQ18" i="57"/>
  <c r="AR63" i="57"/>
  <c r="AQ77" i="57"/>
  <c r="U108" i="46"/>
  <c r="AR87" i="57"/>
  <c r="Q108" i="51"/>
  <c r="T108" i="70"/>
  <c r="U108" i="51"/>
  <c r="AJ102" i="57"/>
  <c r="AS102" i="57"/>
  <c r="AJ69" i="57"/>
  <c r="AS69" i="57"/>
  <c r="AJ37" i="57"/>
  <c r="AS37" i="57"/>
  <c r="AJ5" i="57"/>
  <c r="AS5" i="57"/>
  <c r="AJ38" i="57"/>
  <c r="AS38" i="57"/>
  <c r="AJ90" i="57"/>
  <c r="AS90" i="57"/>
  <c r="AJ57" i="57"/>
  <c r="AS57" i="57"/>
  <c r="AJ25" i="57"/>
  <c r="AS25" i="57"/>
  <c r="AJ51" i="57"/>
  <c r="AS51" i="57"/>
  <c r="AJ19" i="57"/>
  <c r="AS19" i="57"/>
  <c r="AJ76" i="57"/>
  <c r="AS76" i="57"/>
  <c r="AJ20" i="57"/>
  <c r="AS20" i="57"/>
  <c r="AR102" i="57"/>
  <c r="AQ26" i="57"/>
  <c r="AL37" i="46"/>
  <c r="AQ89" i="57"/>
  <c r="AQ24" i="57"/>
  <c r="AR57" i="57"/>
  <c r="AQ97" i="57"/>
  <c r="AQ75" i="57"/>
  <c r="AQ35" i="57"/>
  <c r="AQ11" i="57"/>
  <c r="AL99" i="57"/>
  <c r="AR99" i="57"/>
  <c r="AR66" i="57"/>
  <c r="AL34" i="57"/>
  <c r="AR34" i="57"/>
  <c r="AL10" i="57"/>
  <c r="AR10" i="57"/>
  <c r="AQ38" i="57"/>
  <c r="AR92" i="57"/>
  <c r="AR27" i="57"/>
  <c r="AL5" i="52"/>
  <c r="AR20" i="57"/>
  <c r="AQ93" i="57"/>
  <c r="AQ28" i="57"/>
  <c r="AR85" i="57"/>
  <c r="AQ55" i="57"/>
  <c r="AR54" i="57"/>
  <c r="AQ82" i="57"/>
  <c r="AR88" i="57"/>
  <c r="AQ85" i="57"/>
  <c r="AQ13" i="57"/>
  <c r="AL64" i="46"/>
  <c r="AL59" i="52"/>
  <c r="AJ79" i="57"/>
  <c r="AS79" i="57"/>
  <c r="AJ47" i="57"/>
  <c r="AS47" i="57"/>
  <c r="AJ15" i="57"/>
  <c r="AS15" i="57"/>
  <c r="AJ89" i="57"/>
  <c r="AS89" i="57"/>
  <c r="AJ56" i="57"/>
  <c r="AS56" i="57"/>
  <c r="AJ24" i="57"/>
  <c r="AS24" i="57"/>
  <c r="AJ74" i="57"/>
  <c r="AS74" i="57"/>
  <c r="AJ42" i="57"/>
  <c r="AS42" i="57"/>
  <c r="AJ44" i="57"/>
  <c r="AS44" i="57"/>
  <c r="AL60" i="52"/>
  <c r="AL36" i="52"/>
  <c r="AL66" i="46"/>
  <c r="AR89" i="57"/>
  <c r="AR56" i="57"/>
  <c r="AQ48" i="57"/>
  <c r="AR9" i="57"/>
  <c r="AQ83" i="57"/>
  <c r="AQ62" i="57"/>
  <c r="AQ22" i="57"/>
  <c r="AI77" i="52"/>
  <c r="AR67" i="57"/>
  <c r="AQ33" i="57"/>
  <c r="AR84" i="57"/>
  <c r="AR52" i="57"/>
  <c r="AQ52" i="57"/>
  <c r="AQ12" i="57"/>
  <c r="AL78" i="52"/>
  <c r="AR61" i="57"/>
  <c r="AG45" i="52"/>
  <c r="AQ88" i="57"/>
  <c r="AQ31" i="57"/>
  <c r="AQ7" i="57"/>
  <c r="AQ42" i="57"/>
  <c r="AR7" i="57"/>
  <c r="AQ94" i="57"/>
  <c r="AQ45" i="57"/>
  <c r="AL93" i="52"/>
  <c r="AH90" i="52"/>
  <c r="AL63" i="52"/>
  <c r="AH99" i="52"/>
  <c r="AJ94" i="57"/>
  <c r="AS94" i="57"/>
  <c r="AJ61" i="57"/>
  <c r="AS61" i="57"/>
  <c r="AJ29" i="57"/>
  <c r="AS29" i="57"/>
  <c r="AJ62" i="57"/>
  <c r="AS62" i="57"/>
  <c r="AJ30" i="57"/>
  <c r="AS30" i="57"/>
  <c r="AJ81" i="57"/>
  <c r="AS81" i="57"/>
  <c r="AJ49" i="57"/>
  <c r="AS49" i="57"/>
  <c r="AJ17" i="57"/>
  <c r="AS17" i="57"/>
  <c r="AJ75" i="57"/>
  <c r="AS75" i="57"/>
  <c r="AJ43" i="57"/>
  <c r="AS43" i="57"/>
  <c r="AJ11" i="57"/>
  <c r="AS11" i="57"/>
  <c r="AJ101" i="57"/>
  <c r="AS101" i="57"/>
  <c r="AJ12" i="57"/>
  <c r="AS12" i="57"/>
  <c r="AQ102" i="57"/>
  <c r="AR26" i="57"/>
  <c r="AL16" i="52"/>
  <c r="AL61" i="52"/>
  <c r="AJ83" i="57"/>
  <c r="AS83" i="57"/>
  <c r="AL29" i="46"/>
  <c r="AQ8" i="57"/>
  <c r="AL42" i="52"/>
  <c r="AL74" i="57"/>
  <c r="AR74" i="57"/>
  <c r="AQ87" i="57"/>
  <c r="AR43" i="57"/>
  <c r="AQ73" i="57"/>
  <c r="AQ49" i="57"/>
  <c r="AR30" i="57"/>
  <c r="AQ66" i="57"/>
  <c r="AR55" i="57"/>
  <c r="AJ39" i="57"/>
  <c r="AS39" i="57"/>
  <c r="AJ80" i="57"/>
  <c r="AS80" i="57"/>
  <c r="AJ34" i="57"/>
  <c r="AS34" i="57"/>
  <c r="AJ68" i="57"/>
  <c r="AS68" i="57"/>
  <c r="AL101" i="52"/>
  <c r="AL32" i="57"/>
  <c r="AR32" i="57"/>
  <c r="AQ32" i="57"/>
  <c r="AR98" i="57"/>
  <c r="AL74" i="52"/>
  <c r="AQ46" i="57"/>
  <c r="AQ6" i="57"/>
  <c r="AR83" i="57"/>
  <c r="AQ99" i="57"/>
  <c r="AQ36" i="57"/>
  <c r="AL95" i="52"/>
  <c r="AL6" i="52"/>
  <c r="AQ15" i="57"/>
  <c r="AQ91" i="57"/>
  <c r="AL79" i="57"/>
  <c r="AR79" i="57"/>
  <c r="AR23" i="57"/>
  <c r="AJ9" i="57"/>
  <c r="AS9" i="57"/>
  <c r="AJ100" i="57"/>
  <c r="AS100" i="57"/>
  <c r="AQ56" i="57"/>
  <c r="AL81" i="57"/>
  <c r="AR81" i="57"/>
  <c r="AL41" i="57"/>
  <c r="AR41" i="57"/>
  <c r="AL34" i="52"/>
  <c r="AQ101" i="57"/>
  <c r="AQ51" i="57"/>
  <c r="AR82" i="57"/>
  <c r="AR50" i="57"/>
  <c r="AQ70" i="57"/>
  <c r="AR59" i="57"/>
  <c r="AF18" i="52"/>
  <c r="AQ9" i="57"/>
  <c r="AL4" i="57"/>
  <c r="AR4" i="57"/>
  <c r="AQ60" i="57"/>
  <c r="AQ20" i="57"/>
  <c r="AL53" i="57"/>
  <c r="AR53" i="57"/>
  <c r="AR70" i="57"/>
  <c r="AR38" i="57"/>
  <c r="AR14" i="57"/>
  <c r="AQ50" i="57"/>
  <c r="AQ10" i="57"/>
  <c r="AR47" i="57"/>
  <c r="AQ61" i="57"/>
  <c r="U102" i="60"/>
  <c r="U105" i="43"/>
  <c r="AL80" i="52"/>
  <c r="AG88" i="52"/>
  <c r="AJ87" i="57"/>
  <c r="AS87" i="57"/>
  <c r="AJ14" i="57"/>
  <c r="AS14" i="57"/>
  <c r="AJ96" i="57"/>
  <c r="AS96" i="57"/>
  <c r="AJ63" i="57"/>
  <c r="AS63" i="57"/>
  <c r="AJ31" i="57"/>
  <c r="AS31" i="57"/>
  <c r="AJ72" i="57"/>
  <c r="AS72" i="57"/>
  <c r="AJ40" i="57"/>
  <c r="AS40" i="57"/>
  <c r="AJ8" i="57"/>
  <c r="AS8" i="57"/>
  <c r="AJ91" i="57"/>
  <c r="AS91" i="57"/>
  <c r="AJ58" i="57"/>
  <c r="AS58" i="57"/>
  <c r="AJ18" i="57"/>
  <c r="AS18" i="57"/>
  <c r="AJ60" i="57"/>
  <c r="AS60" i="57"/>
  <c r="AL84" i="52"/>
  <c r="AR19" i="57"/>
  <c r="AQ68" i="57"/>
  <c r="AQ79" i="57"/>
  <c r="AQ58" i="57"/>
  <c r="AQ43" i="57"/>
  <c r="AL42" i="57"/>
  <c r="AR42" i="57"/>
  <c r="AQ65" i="57"/>
  <c r="AQ41" i="57"/>
  <c r="AQ76" i="57"/>
  <c r="AR95" i="57"/>
  <c r="AQ21" i="57"/>
  <c r="AJ22" i="57"/>
  <c r="AS22" i="57"/>
  <c r="AJ16" i="57"/>
  <c r="AS16" i="57"/>
  <c r="AJ99" i="57"/>
  <c r="AS99" i="57"/>
  <c r="AL97" i="57"/>
  <c r="AR97" i="57"/>
  <c r="AQ98" i="57"/>
  <c r="AQ90" i="57"/>
  <c r="AL77" i="57"/>
  <c r="AR77" i="57"/>
  <c r="AL30" i="52"/>
  <c r="AQ96" i="57"/>
  <c r="AQ63" i="57"/>
  <c r="AJ85" i="57"/>
  <c r="AS85" i="57"/>
  <c r="AJ53" i="57"/>
  <c r="AS53" i="57"/>
  <c r="AJ21" i="57"/>
  <c r="AS21" i="57"/>
  <c r="AJ95" i="57"/>
  <c r="AS95" i="57"/>
  <c r="AJ54" i="57"/>
  <c r="AS54" i="57"/>
  <c r="AJ73" i="57"/>
  <c r="AS73" i="57"/>
  <c r="AJ41" i="57"/>
  <c r="AS41" i="57"/>
  <c r="AJ67" i="57"/>
  <c r="AS67" i="57"/>
  <c r="AJ35" i="57"/>
  <c r="AS35" i="57"/>
  <c r="AJ3" i="57"/>
  <c r="AS3" i="57"/>
  <c r="AJ4" i="57"/>
  <c r="AS4" i="57"/>
  <c r="AR72" i="57"/>
  <c r="AR40" i="57"/>
  <c r="AR16" i="57"/>
  <c r="AQ80" i="57"/>
  <c r="AQ16" i="57"/>
  <c r="AR73" i="57"/>
  <c r="AL66" i="52"/>
  <c r="AL25" i="57"/>
  <c r="AR25" i="57"/>
  <c r="AL18" i="52"/>
  <c r="AQ59" i="57"/>
  <c r="AQ27" i="57"/>
  <c r="AQ3" i="57"/>
  <c r="AQ95" i="57"/>
  <c r="AQ30" i="57"/>
  <c r="AL45" i="52"/>
  <c r="AL35" i="57"/>
  <c r="AR35" i="57"/>
  <c r="AI16" i="52"/>
  <c r="AR3" i="57"/>
  <c r="AQ17" i="57"/>
  <c r="AR101" i="57"/>
  <c r="AR68" i="57"/>
  <c r="AR36" i="57"/>
  <c r="AQ84" i="57"/>
  <c r="AR94" i="57"/>
  <c r="AG77" i="52"/>
  <c r="AR29" i="57"/>
  <c r="AL22" i="52"/>
  <c r="AR5" i="57"/>
  <c r="AQ71" i="57"/>
  <c r="AQ47" i="57"/>
  <c r="AQ23" i="57"/>
  <c r="AQ74" i="57"/>
  <c r="AR71" i="57"/>
  <c r="AQ69" i="57"/>
  <c r="AQ29" i="57"/>
  <c r="AQ5" i="57"/>
  <c r="AL43" i="52"/>
  <c r="AH81" i="52"/>
  <c r="AL40" i="52"/>
  <c r="AL96" i="52"/>
  <c r="AL64" i="52"/>
  <c r="AL24" i="52"/>
  <c r="AF10" i="52"/>
  <c r="AJ77" i="57"/>
  <c r="AS77" i="57"/>
  <c r="AJ45" i="57"/>
  <c r="AS45" i="57"/>
  <c r="AJ13" i="57"/>
  <c r="AS13" i="57"/>
  <c r="AJ78" i="57"/>
  <c r="AS78" i="57"/>
  <c r="AJ46" i="57"/>
  <c r="AS46" i="57"/>
  <c r="AL25" i="52"/>
  <c r="AJ6" i="57"/>
  <c r="AS6" i="57"/>
  <c r="AJ98" i="57"/>
  <c r="AS98" i="57"/>
  <c r="AJ65" i="57"/>
  <c r="AS65" i="57"/>
  <c r="AJ33" i="57"/>
  <c r="AS33" i="57"/>
  <c r="AJ92" i="57"/>
  <c r="AS92" i="57"/>
  <c r="AJ59" i="57"/>
  <c r="AS59" i="57"/>
  <c r="AJ27" i="57"/>
  <c r="AS27" i="57"/>
  <c r="AJ84" i="57"/>
  <c r="AS84" i="57"/>
  <c r="AJ28" i="57"/>
  <c r="AS28" i="57"/>
  <c r="AF29" i="52"/>
  <c r="AL48" i="57"/>
  <c r="AR48" i="57"/>
  <c r="AR44" i="57"/>
  <c r="AR39" i="57"/>
  <c r="AQ37" i="57"/>
  <c r="AQ72" i="57"/>
  <c r="AQ92" i="57"/>
  <c r="AQ19" i="57"/>
  <c r="AQ81" i="57"/>
  <c r="AQ57" i="57"/>
  <c r="AR37" i="57"/>
  <c r="AR13" i="57"/>
  <c r="AR62" i="57"/>
  <c r="AR6" i="57"/>
  <c r="AJ71" i="57"/>
  <c r="AS71" i="57"/>
  <c r="AJ7" i="57"/>
  <c r="AS7" i="57"/>
  <c r="AJ48" i="57"/>
  <c r="AS48" i="57"/>
  <c r="AJ66" i="57"/>
  <c r="AS66" i="57"/>
  <c r="AL35" i="46"/>
  <c r="AL64" i="57"/>
  <c r="AR64" i="57"/>
  <c r="AL8" i="57"/>
  <c r="AR8" i="57"/>
  <c r="AR90" i="57"/>
  <c r="AR93" i="57"/>
  <c r="AL60" i="57"/>
  <c r="AR60" i="57"/>
  <c r="AR28" i="57"/>
  <c r="AQ39" i="57"/>
  <c r="AQ53" i="57"/>
  <c r="AJ93" i="57"/>
  <c r="AS93" i="57"/>
  <c r="AJ36" i="57"/>
  <c r="AS36" i="57"/>
  <c r="AL41" i="46"/>
  <c r="AQ40" i="57"/>
  <c r="AR33" i="57"/>
  <c r="AQ67" i="57"/>
  <c r="AR91" i="57"/>
  <c r="AR58" i="57"/>
  <c r="AQ54" i="57"/>
  <c r="AQ14" i="57"/>
  <c r="AR75" i="57"/>
  <c r="AG52" i="52"/>
  <c r="AF61" i="52"/>
  <c r="AF37" i="52"/>
  <c r="AQ25" i="57"/>
  <c r="AR12" i="57"/>
  <c r="AQ44" i="57"/>
  <c r="AQ4" i="57"/>
  <c r="AR69" i="57"/>
  <c r="AR78" i="57"/>
  <c r="AR46" i="57"/>
  <c r="AR22" i="57"/>
  <c r="AQ100" i="57"/>
  <c r="AQ34" i="57"/>
  <c r="AR96" i="57"/>
  <c r="AR15" i="57"/>
  <c r="X108" i="47"/>
  <c r="AL7" i="52"/>
  <c r="AJ70" i="57"/>
  <c r="AS70" i="57"/>
  <c r="AJ88" i="57"/>
  <c r="AS88" i="57"/>
  <c r="AJ55" i="57"/>
  <c r="AS55" i="57"/>
  <c r="AJ23" i="57"/>
  <c r="AS23" i="57"/>
  <c r="AJ97" i="57"/>
  <c r="AS97" i="57"/>
  <c r="AJ64" i="57"/>
  <c r="AS64" i="57"/>
  <c r="AJ32" i="57"/>
  <c r="AS32" i="57"/>
  <c r="AJ82" i="57"/>
  <c r="AS82" i="57"/>
  <c r="AJ50" i="57"/>
  <c r="AS50" i="57"/>
  <c r="AJ10" i="57"/>
  <c r="AS10" i="57"/>
  <c r="AJ52" i="57"/>
  <c r="AS52" i="57"/>
  <c r="AJ26" i="57"/>
  <c r="AS26" i="57"/>
  <c r="AL32" i="31"/>
  <c r="AL51" i="31"/>
  <c r="AL87" i="31"/>
  <c r="AL65" i="31"/>
  <c r="AL55" i="31"/>
  <c r="AL49" i="31"/>
  <c r="AL31" i="31"/>
  <c r="AL40" i="31"/>
  <c r="AL53" i="31"/>
  <c r="P64" i="43"/>
  <c r="R83" i="43"/>
  <c r="P85" i="43"/>
  <c r="P80" i="43"/>
  <c r="AL98" i="46"/>
  <c r="AL63" i="46"/>
  <c r="AL95" i="46"/>
  <c r="AL30" i="46"/>
  <c r="AA75" i="6"/>
  <c r="AL53" i="46"/>
  <c r="AL75" i="46"/>
  <c r="Z82" i="43"/>
  <c r="Y4" i="43"/>
  <c r="AL32" i="28"/>
  <c r="AL24" i="28"/>
  <c r="AL23" i="28"/>
  <c r="AL75" i="28"/>
  <c r="AL92" i="28"/>
  <c r="AL101" i="28"/>
  <c r="AL53" i="28"/>
  <c r="AL6" i="28"/>
  <c r="AL60" i="28"/>
  <c r="AL68" i="28"/>
  <c r="AL82" i="28"/>
  <c r="AL11" i="28"/>
  <c r="U109" i="50"/>
  <c r="AL3" i="28"/>
  <c r="AL59" i="28"/>
  <c r="AL63" i="28"/>
  <c r="AL95" i="28"/>
  <c r="AL83" i="28"/>
  <c r="AL9" i="28"/>
  <c r="AL91" i="28"/>
  <c r="AL81" i="28"/>
  <c r="AL65" i="28"/>
  <c r="AL73" i="28"/>
  <c r="AL19" i="31"/>
  <c r="AL24" i="31"/>
  <c r="AL5" i="31"/>
  <c r="AL14" i="28"/>
  <c r="AL70" i="28"/>
  <c r="AL4" i="28"/>
  <c r="AL8" i="28"/>
  <c r="AL5" i="28"/>
  <c r="AL13" i="28"/>
  <c r="AL17" i="28"/>
  <c r="AL85" i="28"/>
  <c r="AL77" i="28"/>
  <c r="AL10" i="31"/>
  <c r="AL4" i="31"/>
  <c r="AL9" i="31"/>
  <c r="AL41" i="31"/>
  <c r="AL54" i="31"/>
  <c r="AL91" i="31"/>
  <c r="AL70" i="31"/>
  <c r="AL58" i="31"/>
  <c r="AL52" i="31"/>
  <c r="AL35" i="31"/>
  <c r="AL44" i="31"/>
  <c r="AL10" i="28"/>
  <c r="AL18" i="28"/>
  <c r="AL7" i="28"/>
  <c r="AL15" i="28"/>
  <c r="AL12" i="28"/>
  <c r="AL16" i="28"/>
  <c r="AL21" i="28"/>
  <c r="AL27" i="28"/>
  <c r="AL64" i="28"/>
  <c r="AL76" i="28"/>
  <c r="AL89" i="28"/>
  <c r="AL93" i="28"/>
  <c r="AL86" i="28"/>
  <c r="AL61" i="31"/>
  <c r="AL57" i="31"/>
  <c r="AL29" i="31"/>
  <c r="AL77" i="31"/>
  <c r="AL81" i="31"/>
  <c r="AL59" i="31"/>
  <c r="AL39" i="31"/>
  <c r="AL50" i="31"/>
  <c r="AL26" i="28"/>
  <c r="AL25" i="28"/>
  <c r="AL19" i="28"/>
  <c r="AL22" i="28"/>
  <c r="AL20" i="28"/>
  <c r="AL28" i="28"/>
  <c r="AL87" i="28"/>
  <c r="AL71" i="28"/>
  <c r="AL80" i="28"/>
  <c r="AL97" i="28"/>
  <c r="AL98" i="28"/>
  <c r="AL90" i="28"/>
  <c r="AL33" i="28"/>
  <c r="AL30" i="28"/>
  <c r="AL34" i="28"/>
  <c r="AL41" i="28"/>
  <c r="AL39" i="28"/>
  <c r="AL31" i="28"/>
  <c r="AL48" i="28"/>
  <c r="AL37" i="28"/>
  <c r="AL36" i="28"/>
  <c r="AL67" i="28"/>
  <c r="AL88" i="28"/>
  <c r="AL57" i="28"/>
  <c r="AL35" i="28"/>
  <c r="AL62" i="28"/>
  <c r="AL38" i="28"/>
  <c r="AL43" i="28"/>
  <c r="AL42" i="28"/>
  <c r="AL40" i="28"/>
  <c r="AL49" i="28"/>
  <c r="AL50" i="28"/>
  <c r="AL47" i="28"/>
  <c r="AL45" i="28"/>
  <c r="AL79" i="28"/>
  <c r="AL96" i="28"/>
  <c r="AL61" i="28"/>
  <c r="AL54" i="28"/>
  <c r="AL66" i="28"/>
  <c r="AL44" i="28"/>
  <c r="AL52" i="28"/>
  <c r="AL51" i="28"/>
  <c r="AL74" i="28"/>
  <c r="AL78" i="28"/>
  <c r="AL99" i="28"/>
  <c r="AL46" i="28"/>
  <c r="AL84" i="28"/>
  <c r="AL100" i="28"/>
  <c r="AL72" i="28"/>
  <c r="AL58" i="28"/>
  <c r="AL69" i="28"/>
  <c r="Z111" i="47"/>
  <c r="AL73" i="57"/>
  <c r="AL89" i="57"/>
  <c r="AL56" i="57"/>
  <c r="AL98" i="57"/>
  <c r="AL90" i="57"/>
  <c r="AL59" i="57"/>
  <c r="AL61" i="57"/>
  <c r="AL7" i="57"/>
  <c r="AL66" i="57"/>
  <c r="AL3" i="57"/>
  <c r="AL93" i="57"/>
  <c r="AL28" i="57"/>
  <c r="AL37" i="57"/>
  <c r="AL13" i="57"/>
  <c r="AL78" i="57"/>
  <c r="AL46" i="57"/>
  <c r="AL22" i="57"/>
  <c r="AL55" i="57"/>
  <c r="AL31" i="57"/>
  <c r="AL23" i="57"/>
  <c r="AL47" i="57"/>
  <c r="AL102" i="57"/>
  <c r="AL26" i="57"/>
  <c r="AL71" i="57"/>
  <c r="AL51" i="57"/>
  <c r="AL68" i="57"/>
  <c r="AL57" i="57"/>
  <c r="AL82" i="57"/>
  <c r="AL50" i="57"/>
  <c r="AL67" i="57"/>
  <c r="AL76" i="57"/>
  <c r="AL44" i="57"/>
  <c r="AL69" i="57"/>
  <c r="AL95" i="57"/>
  <c r="AL62" i="57"/>
  <c r="AL30" i="57"/>
  <c r="AL6" i="57"/>
  <c r="AL96" i="57"/>
  <c r="AL15" i="57"/>
  <c r="AL75" i="57"/>
  <c r="AL33" i="57"/>
  <c r="AL87" i="57"/>
  <c r="AL54" i="57"/>
  <c r="AL72" i="57"/>
  <c r="AL40" i="57"/>
  <c r="AL12" i="57"/>
  <c r="AL80" i="57"/>
  <c r="AL24" i="57"/>
  <c r="AL9" i="57"/>
  <c r="AL43" i="57"/>
  <c r="AL11" i="57"/>
  <c r="AL20" i="57"/>
  <c r="AL45" i="57"/>
  <c r="AL21" i="57"/>
  <c r="AL63" i="57"/>
  <c r="AL39" i="57"/>
  <c r="AL18" i="57"/>
  <c r="AL100" i="57"/>
  <c r="AL19" i="57"/>
  <c r="AL101" i="57"/>
  <c r="AL36" i="57"/>
  <c r="AL16" i="57"/>
  <c r="AL65" i="57"/>
  <c r="AL17" i="57"/>
  <c r="AL92" i="57"/>
  <c r="AL27" i="57"/>
  <c r="AL94" i="57"/>
  <c r="AL29" i="57"/>
  <c r="AL5" i="57"/>
  <c r="AL49" i="57"/>
  <c r="AL91" i="57"/>
  <c r="AL58" i="57"/>
  <c r="AL83" i="57"/>
  <c r="AL84" i="57"/>
  <c r="AL52" i="57"/>
  <c r="AL85" i="57"/>
  <c r="AL70" i="57"/>
  <c r="AL38" i="57"/>
  <c r="AL14" i="57"/>
  <c r="AL88" i="57"/>
  <c r="AL99" i="52"/>
  <c r="AL91" i="52"/>
  <c r="AL72" i="52"/>
  <c r="AL97" i="52"/>
  <c r="AL88" i="52"/>
  <c r="AL56" i="52"/>
  <c r="AL65" i="52"/>
  <c r="AL41" i="52"/>
  <c r="AL51" i="52"/>
  <c r="AL76" i="52"/>
  <c r="AL85" i="52"/>
  <c r="AL20" i="52"/>
  <c r="AL14" i="52"/>
  <c r="AL33" i="52"/>
  <c r="AL83" i="52"/>
  <c r="AL67" i="52"/>
  <c r="AL35" i="52"/>
  <c r="AL19" i="52"/>
  <c r="AL28" i="52"/>
  <c r="AL32" i="52"/>
  <c r="AL98" i="52"/>
  <c r="AL4" i="52"/>
  <c r="AL75" i="52"/>
  <c r="AL27" i="52"/>
  <c r="AL37" i="52"/>
  <c r="AL29" i="52"/>
  <c r="AL48" i="52"/>
  <c r="AL57" i="52"/>
  <c r="AL100" i="52"/>
  <c r="AL53" i="52"/>
  <c r="AL90" i="52"/>
  <c r="AL17" i="52"/>
  <c r="AL8" i="52"/>
  <c r="AL12" i="52"/>
  <c r="AL94" i="52"/>
  <c r="AL77" i="52"/>
  <c r="AL70" i="52"/>
  <c r="AL79" i="52"/>
  <c r="AL49" i="52"/>
  <c r="AL3" i="52"/>
  <c r="AL68" i="52"/>
  <c r="AL13" i="52"/>
  <c r="AK25" i="52"/>
  <c r="AL10" i="52"/>
  <c r="AM8" i="52"/>
  <c r="AL46" i="52"/>
  <c r="AL89" i="52"/>
  <c r="AL81" i="52"/>
  <c r="AL9" i="52"/>
  <c r="AL11" i="52"/>
  <c r="AL52" i="52"/>
  <c r="AL69" i="52"/>
  <c r="AL21" i="52"/>
  <c r="AL102" i="52"/>
  <c r="AH96" i="52"/>
  <c r="AL50" i="52"/>
  <c r="AL87" i="52"/>
  <c r="AL47" i="52"/>
  <c r="AL15" i="52"/>
  <c r="AL73" i="52"/>
  <c r="AL26" i="52"/>
  <c r="AL44" i="52"/>
  <c r="AL19" i="46"/>
  <c r="AL36" i="46"/>
  <c r="AL45" i="46"/>
  <c r="AL16" i="46"/>
  <c r="AL70" i="46"/>
  <c r="AL93" i="46"/>
  <c r="AL60" i="46"/>
  <c r="AL20" i="46"/>
  <c r="AL55" i="46"/>
  <c r="AL12" i="46"/>
  <c r="AL78" i="46"/>
  <c r="AL65" i="46"/>
  <c r="AL46" i="46"/>
  <c r="AL81" i="46"/>
  <c r="AL77" i="46"/>
  <c r="AL59" i="46"/>
  <c r="AL50" i="46"/>
  <c r="AL34" i="46"/>
  <c r="AL22" i="46"/>
  <c r="AL99" i="46"/>
  <c r="AL25" i="46"/>
  <c r="AL13" i="46"/>
  <c r="AL101" i="46"/>
  <c r="AL24" i="46"/>
  <c r="AL32" i="46"/>
  <c r="AL52" i="46"/>
  <c r="AL23" i="46"/>
  <c r="AL21" i="46"/>
  <c r="AL68" i="46"/>
  <c r="AL49" i="46"/>
  <c r="AL94" i="46"/>
  <c r="AL58" i="46"/>
  <c r="AL5" i="46"/>
  <c r="AL3" i="46"/>
  <c r="AL72" i="46"/>
  <c r="AL31" i="46"/>
  <c r="AL91" i="46"/>
  <c r="AL54" i="46"/>
  <c r="AL42" i="46"/>
  <c r="AL87" i="46"/>
  <c r="AL27" i="46"/>
  <c r="AL48" i="46"/>
  <c r="AL82" i="46"/>
  <c r="AL84" i="46"/>
  <c r="AL76" i="46"/>
  <c r="AL97" i="46"/>
  <c r="AL39" i="46"/>
  <c r="AL33" i="46"/>
  <c r="AL102" i="46"/>
  <c r="AL18" i="46"/>
  <c r="AL17" i="46"/>
  <c r="AL15" i="46"/>
  <c r="AL89" i="46"/>
  <c r="AL90" i="46"/>
  <c r="AL73" i="46"/>
  <c r="AL11" i="46"/>
  <c r="AL4" i="46"/>
  <c r="AL56" i="46"/>
  <c r="AL79" i="46"/>
  <c r="AL62" i="46"/>
  <c r="AL80" i="46"/>
  <c r="AL47" i="46"/>
  <c r="AL96" i="46"/>
  <c r="AL7" i="46"/>
  <c r="AL10" i="46"/>
  <c r="AL38" i="46"/>
  <c r="AL9" i="46"/>
  <c r="AL69" i="46"/>
  <c r="AL51" i="46"/>
  <c r="AL83" i="46"/>
  <c r="AL8" i="46"/>
  <c r="AL61" i="46"/>
  <c r="AL67" i="46"/>
  <c r="AL57" i="46"/>
  <c r="AL40" i="46"/>
  <c r="AL100" i="46"/>
  <c r="AL74" i="46"/>
  <c r="AL26" i="46"/>
  <c r="AL14" i="46"/>
  <c r="AL6" i="46"/>
  <c r="AL88" i="46"/>
  <c r="AL71" i="46"/>
  <c r="AL44" i="46"/>
  <c r="AL28" i="46"/>
  <c r="AG90" i="52"/>
  <c r="AK101" i="52"/>
  <c r="T111" i="57"/>
  <c r="AH80" i="52"/>
  <c r="AG63" i="52"/>
  <c r="AF53" i="52"/>
  <c r="AM27" i="52"/>
  <c r="AG49" i="52"/>
  <c r="AM45" i="52"/>
  <c r="R108" i="51"/>
  <c r="AL23" i="31"/>
  <c r="AL26" i="31"/>
  <c r="AL64" i="31"/>
  <c r="AL68" i="31"/>
  <c r="S93" i="50"/>
  <c r="AL12" i="31"/>
  <c r="AL17" i="31"/>
  <c r="AL25" i="31"/>
  <c r="AL28" i="31"/>
  <c r="AL48" i="31"/>
  <c r="AL83" i="31"/>
  <c r="AL62" i="31"/>
  <c r="AL34" i="31"/>
  <c r="AL46" i="31"/>
  <c r="AL100" i="31"/>
  <c r="AL97" i="31"/>
  <c r="AL101" i="31"/>
  <c r="AL75" i="31"/>
  <c r="AL36" i="31"/>
  <c r="AL94" i="31"/>
  <c r="AL47" i="31"/>
  <c r="AL98" i="31"/>
  <c r="AL20" i="31"/>
  <c r="AL21" i="31"/>
  <c r="AL15" i="31"/>
  <c r="AL8" i="31"/>
  <c r="AL76" i="31"/>
  <c r="AL33" i="31"/>
  <c r="AL84" i="31"/>
  <c r="AL92" i="31"/>
  <c r="AL66" i="31"/>
  <c r="AL3" i="31"/>
  <c r="AL11" i="31"/>
  <c r="AL16" i="31"/>
  <c r="AL79" i="31"/>
  <c r="AL67" i="31"/>
  <c r="AL38" i="31"/>
  <c r="AL88" i="31"/>
  <c r="AL96" i="31"/>
  <c r="AL74" i="31"/>
  <c r="AL71" i="31"/>
  <c r="AL82" i="31"/>
  <c r="AL60" i="31"/>
  <c r="AL63" i="31"/>
  <c r="AL7" i="31"/>
  <c r="AL14" i="31"/>
  <c r="AL22" i="31"/>
  <c r="AL102" i="31"/>
  <c r="AL73" i="31"/>
  <c r="AL42" i="31"/>
  <c r="AL95" i="31"/>
  <c r="AL30" i="31"/>
  <c r="AL85" i="31"/>
  <c r="AL78" i="31"/>
  <c r="AL86" i="31"/>
  <c r="AL69" i="31"/>
  <c r="AL6" i="31"/>
  <c r="AL13" i="31"/>
  <c r="AL18" i="31"/>
  <c r="AL27" i="31"/>
  <c r="AL37" i="31"/>
  <c r="AL80" i="31"/>
  <c r="AL45" i="31"/>
  <c r="AL99" i="31"/>
  <c r="AL43" i="31"/>
  <c r="AL89" i="31"/>
  <c r="AL93" i="31"/>
  <c r="AL90" i="31"/>
  <c r="AL72" i="31"/>
  <c r="AL22" i="29"/>
  <c r="AL89" i="29"/>
  <c r="AL60" i="29"/>
  <c r="AL93" i="29"/>
  <c r="AL40" i="29"/>
  <c r="AL20" i="29"/>
  <c r="AL84" i="29"/>
  <c r="AL43" i="29"/>
  <c r="AL34" i="29"/>
  <c r="AL91" i="29"/>
  <c r="AL95" i="29"/>
  <c r="AL66" i="29"/>
  <c r="AL28" i="29"/>
  <c r="AL25" i="29"/>
  <c r="AL63" i="29"/>
  <c r="AL97" i="29"/>
  <c r="AL42" i="29"/>
  <c r="AL29" i="29"/>
  <c r="AL94" i="29"/>
  <c r="AL46" i="29"/>
  <c r="AL38" i="29"/>
  <c r="AL4" i="29"/>
  <c r="AL99" i="29"/>
  <c r="AL69" i="29"/>
  <c r="AL31" i="29"/>
  <c r="AL36" i="29"/>
  <c r="AL67" i="29"/>
  <c r="AL101" i="29"/>
  <c r="AL64" i="29"/>
  <c r="AL33" i="29"/>
  <c r="AL98" i="29"/>
  <c r="AL53" i="29"/>
  <c r="AL50" i="29"/>
  <c r="AL15" i="29"/>
  <c r="AL9" i="29"/>
  <c r="AL76" i="29"/>
  <c r="AL35" i="29"/>
  <c r="AL39" i="29"/>
  <c r="AL73" i="29"/>
  <c r="AL6" i="29"/>
  <c r="AL71" i="29"/>
  <c r="AL49" i="29"/>
  <c r="AL102" i="29"/>
  <c r="AL81" i="29"/>
  <c r="AL57" i="29"/>
  <c r="AL24" i="29"/>
  <c r="AL41" i="29"/>
  <c r="AL79" i="29"/>
  <c r="AL5" i="29"/>
  <c r="AL54" i="29"/>
  <c r="AL45" i="29"/>
  <c r="AL77" i="29"/>
  <c r="AL10" i="29"/>
  <c r="AL90" i="29"/>
  <c r="AL56" i="29"/>
  <c r="AL3" i="29"/>
  <c r="AL8" i="29"/>
  <c r="AL65" i="29"/>
  <c r="AL30" i="29"/>
  <c r="AL47" i="29"/>
  <c r="AL85" i="29"/>
  <c r="AL12" i="29"/>
  <c r="AL59" i="29"/>
  <c r="AL48" i="29"/>
  <c r="AL80" i="29"/>
  <c r="AL19" i="29"/>
  <c r="AL7" i="29"/>
  <c r="AL61" i="29"/>
  <c r="AL14" i="29"/>
  <c r="AL11" i="29"/>
  <c r="AL75" i="29"/>
  <c r="AL44" i="29"/>
  <c r="AL51" i="29"/>
  <c r="AL92" i="29"/>
  <c r="Y17" i="43"/>
  <c r="Q72" i="43"/>
  <c r="Q96" i="43"/>
  <c r="AL16" i="29"/>
  <c r="AL70" i="29"/>
  <c r="AL52" i="29"/>
  <c r="AL83" i="29"/>
  <c r="AL26" i="29"/>
  <c r="AL13" i="29"/>
  <c r="AL68" i="29"/>
  <c r="AL23" i="29"/>
  <c r="AL21" i="29"/>
  <c r="AL78" i="29"/>
  <c r="AL72" i="29"/>
  <c r="AL58" i="29"/>
  <c r="AL96" i="29"/>
  <c r="AL18" i="29"/>
  <c r="AL86" i="29"/>
  <c r="AL55" i="29"/>
  <c r="AL87" i="29"/>
  <c r="AL32" i="29"/>
  <c r="AL17" i="29"/>
  <c r="AL74" i="29"/>
  <c r="AL37" i="29"/>
  <c r="AL27" i="29"/>
  <c r="AL88" i="29"/>
  <c r="AL82" i="29"/>
  <c r="AL62" i="29"/>
  <c r="AL100" i="29"/>
  <c r="S30" i="50"/>
  <c r="AA4" i="6"/>
  <c r="AA49" i="6"/>
  <c r="AA15" i="6"/>
  <c r="Y97" i="43"/>
  <c r="R80" i="43"/>
  <c r="AH53" i="46"/>
  <c r="Q83" i="43"/>
  <c r="Z41" i="43"/>
  <c r="AH91" i="46"/>
  <c r="Z23" i="43"/>
  <c r="T111" i="46"/>
  <c r="Y82" i="43"/>
  <c r="M39" i="43"/>
  <c r="Z25" i="43"/>
  <c r="AH7" i="31"/>
  <c r="Y109" i="37"/>
  <c r="Z109" i="37" s="1"/>
  <c r="AA109" i="37" s="1"/>
  <c r="AB109" i="37" s="1"/>
  <c r="Y110" i="37"/>
  <c r="AK43" i="46"/>
  <c r="O84" i="43"/>
  <c r="S90" i="56"/>
  <c r="AI13" i="52"/>
  <c r="AK85" i="52"/>
  <c r="AH95" i="52"/>
  <c r="AG81" i="52"/>
  <c r="S111" i="43"/>
  <c r="U26" i="50"/>
  <c r="Q60" i="56"/>
  <c r="R108" i="50"/>
  <c r="AF47" i="52"/>
  <c r="AF85" i="52"/>
  <c r="AK4" i="52"/>
  <c r="AH16" i="52"/>
  <c r="S111" i="52"/>
  <c r="AO36" i="46"/>
  <c r="O96" i="43"/>
  <c r="Q78" i="43"/>
  <c r="P39" i="43"/>
  <c r="Y25" i="43"/>
  <c r="AK17" i="52"/>
  <c r="AH95" i="46"/>
  <c r="U73" i="40"/>
  <c r="AF66" i="52"/>
  <c r="AF13" i="52"/>
  <c r="AK56" i="52"/>
  <c r="AG53" i="52"/>
  <c r="R55" i="43"/>
  <c r="F6" i="43"/>
  <c r="Q6" i="43"/>
  <c r="AH6" i="43" s="1"/>
  <c r="S38" i="50"/>
  <c r="U111" i="45"/>
  <c r="AH54" i="52"/>
  <c r="AH40" i="52"/>
  <c r="AH27" i="29"/>
  <c r="AH88" i="29"/>
  <c r="AH82" i="29"/>
  <c r="AH62" i="29"/>
  <c r="AH100" i="29"/>
  <c r="AH35" i="29"/>
  <c r="AH39" i="29"/>
  <c r="AH73" i="29"/>
  <c r="AH6" i="29"/>
  <c r="AH71" i="29"/>
  <c r="AH49" i="29"/>
  <c r="AH102" i="29"/>
  <c r="AH81" i="29"/>
  <c r="Z31" i="43"/>
  <c r="AA57" i="6"/>
  <c r="Z111" i="53"/>
  <c r="AK41" i="52"/>
  <c r="R96" i="43"/>
  <c r="AK37" i="52"/>
  <c r="L32" i="43"/>
  <c r="AG83" i="52"/>
  <c r="S99" i="50"/>
  <c r="R39" i="43"/>
  <c r="AH75" i="57"/>
  <c r="AH43" i="57"/>
  <c r="AA3" i="6"/>
  <c r="AH8" i="52"/>
  <c r="R72" i="43"/>
  <c r="AK57" i="52"/>
  <c r="R90" i="56"/>
  <c r="AH88" i="52"/>
  <c r="AO100" i="52"/>
  <c r="AK94" i="52"/>
  <c r="G6" i="43"/>
  <c r="N32" i="43"/>
  <c r="K6" i="43"/>
  <c r="Z33" i="43"/>
  <c r="Z83" i="4"/>
  <c r="Q25" i="24"/>
  <c r="D6" i="43"/>
  <c r="W106" i="43"/>
  <c r="AO26" i="52"/>
  <c r="AH56" i="52"/>
  <c r="AH55" i="46"/>
  <c r="R72" i="50"/>
  <c r="P96" i="43"/>
  <c r="Q39" i="43"/>
  <c r="AH41" i="53"/>
  <c r="AK32" i="52"/>
  <c r="R78" i="43"/>
  <c r="Q32" i="43"/>
  <c r="AM94" i="52"/>
  <c r="N53" i="43"/>
  <c r="S72" i="56"/>
  <c r="J6" i="43"/>
  <c r="AH22" i="31"/>
  <c r="AH3" i="31"/>
  <c r="AH70" i="31"/>
  <c r="W110" i="70"/>
  <c r="T109" i="70"/>
  <c r="U109" i="70"/>
  <c r="W108" i="37"/>
  <c r="V108" i="35" a="1"/>
  <c r="V108" i="35" s="1"/>
  <c r="U108" i="35" s="1" a="1"/>
  <c r="U108" i="35" s="1"/>
  <c r="T108" i="35" s="1" a="1"/>
  <c r="T108" i="35" s="1"/>
  <c r="S108" i="35" s="1" a="1"/>
  <c r="S108" i="35" s="1"/>
  <c r="R108" i="35" s="1" a="1"/>
  <c r="R108" i="35" s="1"/>
  <c r="Q108" i="35" s="1" a="1"/>
  <c r="Q108" i="35" s="1"/>
  <c r="P108" i="35" s="1" a="1"/>
  <c r="P108" i="35" s="1"/>
  <c r="O108" i="35" s="1" a="1"/>
  <c r="O108" i="35" s="1"/>
  <c r="N108" i="35" s="1" a="1"/>
  <c r="N108" i="35" s="1"/>
  <c r="M108" i="35" s="1" a="1"/>
  <c r="M108" i="35" s="1"/>
  <c r="L108" i="35" s="1" a="1"/>
  <c r="L108" i="35" s="1"/>
  <c r="K108" i="35" s="1" a="1"/>
  <c r="K108" i="35" s="1"/>
  <c r="J108" i="35" s="1" a="1"/>
  <c r="J108" i="35" s="1"/>
  <c r="I108" i="35" s="1" a="1"/>
  <c r="I108" i="35" s="1"/>
  <c r="H108" i="35" s="1" a="1"/>
  <c r="H108" i="35" s="1"/>
  <c r="G108" i="35" s="1" a="1"/>
  <c r="G108" i="35" s="1"/>
  <c r="F108" i="35" s="1" a="1"/>
  <c r="F108" i="35" s="1"/>
  <c r="E108" i="35" s="1" a="1"/>
  <c r="E108" i="35" s="1"/>
  <c r="D108" i="35" s="1" a="1"/>
  <c r="D108" i="35" s="1"/>
  <c r="C108" i="35" s="1" a="1"/>
  <c r="C108" i="35" s="1"/>
  <c r="AK61" i="52"/>
  <c r="AK29" i="52"/>
  <c r="AI44" i="52"/>
  <c r="AM76" i="52"/>
  <c r="W105" i="37"/>
  <c r="V105" i="35" a="1"/>
  <c r="V105" i="35" s="1"/>
  <c r="U105" i="35" s="1" a="1"/>
  <c r="U105" i="35" s="1"/>
  <c r="T105" i="35" s="1" a="1"/>
  <c r="T105" i="35" s="1"/>
  <c r="S105" i="35" s="1" a="1"/>
  <c r="S105" i="35" s="1"/>
  <c r="R105" i="35" s="1" a="1"/>
  <c r="R105" i="35" s="1"/>
  <c r="Q105" i="35" s="1" a="1"/>
  <c r="Q105" i="35" s="1"/>
  <c r="P105" i="35" s="1" a="1"/>
  <c r="P105" i="35" s="1"/>
  <c r="O105" i="35" s="1" a="1"/>
  <c r="O105" i="35" s="1"/>
  <c r="N105" i="35" s="1" a="1"/>
  <c r="N105" i="35" s="1"/>
  <c r="M105" i="35" s="1" a="1"/>
  <c r="M105" i="35" s="1"/>
  <c r="L105" i="35" s="1" a="1"/>
  <c r="L105" i="35" s="1"/>
  <c r="K105" i="35" s="1" a="1"/>
  <c r="K105" i="35" s="1"/>
  <c r="J105" i="35" s="1" a="1"/>
  <c r="J105" i="35" s="1"/>
  <c r="I105" i="35" s="1" a="1"/>
  <c r="I105" i="35" s="1"/>
  <c r="H105" i="35" s="1" a="1"/>
  <c r="H105" i="35" s="1"/>
  <c r="G105" i="35" s="1" a="1"/>
  <c r="G105" i="35" s="1"/>
  <c r="F105" i="35" s="1" a="1"/>
  <c r="F105" i="35" s="1"/>
  <c r="E105" i="35" s="1" a="1"/>
  <c r="E105" i="35" s="1"/>
  <c r="D105" i="35" s="1" a="1"/>
  <c r="D105" i="35" s="1"/>
  <c r="C105" i="35" s="1" a="1"/>
  <c r="C105" i="35" s="1"/>
  <c r="AK28" i="52"/>
  <c r="Z111" i="35" a="1"/>
  <c r="Z111" i="35" s="1"/>
  <c r="AA111" i="35" s="1" a="1"/>
  <c r="AA111" i="35" s="1"/>
  <c r="AB111" i="35" s="1" a="1"/>
  <c r="AB111" i="35" s="1"/>
  <c r="AC111" i="35" s="1" a="1"/>
  <c r="AC111" i="35" s="1"/>
  <c r="Y111" i="37"/>
  <c r="AH98" i="52"/>
  <c r="AH101" i="43"/>
  <c r="AH18" i="46"/>
  <c r="AH74" i="46"/>
  <c r="AH92" i="57"/>
  <c r="AH59" i="57"/>
  <c r="AH27" i="57"/>
  <c r="AH19" i="57"/>
  <c r="AH3" i="57"/>
  <c r="T111" i="43"/>
  <c r="AH17" i="52"/>
  <c r="AH24" i="52"/>
  <c r="Z110" i="37"/>
  <c r="AA110" i="37" s="1"/>
  <c r="AB110" i="37" s="1"/>
  <c r="W110" i="37"/>
  <c r="V110" i="35" a="1"/>
  <c r="V110" i="35" s="1"/>
  <c r="U110" i="35" s="1" a="1"/>
  <c r="U110" i="35" s="1"/>
  <c r="T110" i="35" s="1" a="1"/>
  <c r="T110" i="35" s="1"/>
  <c r="S110" i="35" s="1" a="1"/>
  <c r="S110" i="35" s="1"/>
  <c r="R110" i="35" s="1" a="1"/>
  <c r="R110" i="35" s="1"/>
  <c r="Q110" i="35" s="1" a="1"/>
  <c r="Q110" i="35" s="1"/>
  <c r="P110" i="35" s="1" a="1"/>
  <c r="P110" i="35" s="1"/>
  <c r="O110" i="35" s="1" a="1"/>
  <c r="O110" i="35" s="1"/>
  <c r="N110" i="35" s="1" a="1"/>
  <c r="N110" i="35" s="1"/>
  <c r="M110" i="35" s="1" a="1"/>
  <c r="M110" i="35" s="1"/>
  <c r="L110" i="35" s="1" a="1"/>
  <c r="L110" i="35" s="1"/>
  <c r="K110" i="35" s="1" a="1"/>
  <c r="K110" i="35" s="1"/>
  <c r="J110" i="35" s="1" a="1"/>
  <c r="J110" i="35" s="1"/>
  <c r="I110" i="35" s="1" a="1"/>
  <c r="I110" i="35" s="1"/>
  <c r="H110" i="35" s="1" a="1"/>
  <c r="H110" i="35" s="1"/>
  <c r="G110" i="35" s="1" a="1"/>
  <c r="G110" i="35" s="1"/>
  <c r="F110" i="35" s="1" a="1"/>
  <c r="F110" i="35" s="1"/>
  <c r="E110" i="35" s="1" a="1"/>
  <c r="E110" i="35" s="1"/>
  <c r="D110" i="35" s="1" a="1"/>
  <c r="D110" i="35" s="1"/>
  <c r="C110" i="35" s="1" a="1"/>
  <c r="C110" i="35" s="1"/>
  <c r="T92" i="54"/>
  <c r="T92" i="40" s="1"/>
  <c r="T92" i="61"/>
  <c r="T92" i="49"/>
  <c r="T98" i="61"/>
  <c r="T98" i="49"/>
  <c r="AH43" i="47"/>
  <c r="T58" i="61"/>
  <c r="T58" i="49"/>
  <c r="V111" i="37"/>
  <c r="V26" i="40"/>
  <c r="R26" i="49"/>
  <c r="Q31" i="53"/>
  <c r="U4" i="40"/>
  <c r="AH57" i="53"/>
  <c r="P81" i="53"/>
  <c r="S86" i="47"/>
  <c r="S98" i="61"/>
  <c r="R66" i="47"/>
  <c r="S96" i="54"/>
  <c r="P28" i="47"/>
  <c r="Q81" i="58"/>
  <c r="S37" i="54"/>
  <c r="R28" i="53"/>
  <c r="S77" i="53"/>
  <c r="S27" i="61"/>
  <c r="T62" i="61"/>
  <c r="T14" i="61"/>
  <c r="S63" i="47"/>
  <c r="S28" i="47"/>
  <c r="S14" i="49"/>
  <c r="Q28" i="53"/>
  <c r="S45" i="58"/>
  <c r="T91" i="49"/>
  <c r="T91" i="42" s="1"/>
  <c r="S78" i="54"/>
  <c r="R28" i="47"/>
  <c r="S97" i="53"/>
  <c r="S74" i="47"/>
  <c r="Q36" i="47"/>
  <c r="O28" i="53"/>
  <c r="AH28" i="53" s="1"/>
  <c r="R37" i="53"/>
  <c r="T36" i="61"/>
  <c r="T36" i="60" s="1"/>
  <c r="S37" i="53"/>
  <c r="S45" i="53"/>
  <c r="S93" i="61"/>
  <c r="T100" i="54"/>
  <c r="S39" i="49"/>
  <c r="S39" i="42" s="1"/>
  <c r="V26" i="60"/>
  <c r="U110" i="32" a="1"/>
  <c r="U110" i="32" s="1"/>
  <c r="U106" i="70"/>
  <c r="S105" i="70"/>
  <c r="V106" i="70"/>
  <c r="T105" i="70"/>
  <c r="T106" i="70"/>
  <c r="U106" i="45"/>
  <c r="P97" i="45"/>
  <c r="S98" i="45"/>
  <c r="R60" i="51"/>
  <c r="R38" i="51"/>
  <c r="S34" i="45"/>
  <c r="R15" i="45"/>
  <c r="U108" i="32" a="1"/>
  <c r="U108" i="32" s="1"/>
  <c r="S34" i="51"/>
  <c r="U109" i="32" a="1"/>
  <c r="U109" i="32" s="1"/>
  <c r="T109" i="32" s="1" a="1"/>
  <c r="T109" i="32" s="1"/>
  <c r="S26" i="54"/>
  <c r="S26" i="61"/>
  <c r="U111" i="43"/>
  <c r="T105" i="45"/>
  <c r="Q109" i="43"/>
  <c r="AI6" i="53"/>
  <c r="AH26" i="46"/>
  <c r="AH4" i="57"/>
  <c r="AH69" i="57"/>
  <c r="AH53" i="57"/>
  <c r="AH37" i="57"/>
  <c r="AH79" i="52"/>
  <c r="AK76" i="52"/>
  <c r="AG44" i="52"/>
  <c r="AH15" i="52"/>
  <c r="AH10" i="52"/>
  <c r="AF96" i="52"/>
  <c r="AF50" i="52"/>
  <c r="AO42" i="52"/>
  <c r="AG92" i="46"/>
  <c r="AH7" i="57"/>
  <c r="AK21" i="52"/>
  <c r="T53" i="40"/>
  <c r="AH58" i="46"/>
  <c r="AG98" i="52"/>
  <c r="AH94" i="52"/>
  <c r="AH84" i="52"/>
  <c r="AI59" i="52"/>
  <c r="AH37" i="52"/>
  <c r="AG33" i="52"/>
  <c r="AH6" i="52"/>
  <c r="AK51" i="52"/>
  <c r="AI12" i="52"/>
  <c r="AH101" i="52"/>
  <c r="AK83" i="52"/>
  <c r="AK47" i="52"/>
  <c r="AG71" i="52"/>
  <c r="AK39" i="52"/>
  <c r="AK31" i="52"/>
  <c r="AK89" i="52"/>
  <c r="AG80" i="52"/>
  <c r="AK64" i="52"/>
  <c r="AG32" i="52"/>
  <c r="AK102" i="57"/>
  <c r="AH97" i="52"/>
  <c r="AI20" i="52"/>
  <c r="AO39" i="52"/>
  <c r="AH65" i="52"/>
  <c r="AM101" i="52"/>
  <c r="AK59" i="52"/>
  <c r="AH33" i="52"/>
  <c r="AK11" i="52"/>
  <c r="AM59" i="52"/>
  <c r="AK69" i="52"/>
  <c r="AG94" i="52"/>
  <c r="AI26" i="53"/>
  <c r="X26" i="40"/>
  <c r="AI26" i="52"/>
  <c r="AF26" i="57"/>
  <c r="AM26" i="52"/>
  <c r="AK57" i="53"/>
  <c r="AG57" i="53"/>
  <c r="AI9" i="53"/>
  <c r="AM65" i="46"/>
  <c r="AO9" i="52"/>
  <c r="AH93" i="57"/>
  <c r="AH44" i="57"/>
  <c r="AH28" i="57"/>
  <c r="AH20" i="57"/>
  <c r="AI85" i="52"/>
  <c r="AH55" i="52"/>
  <c r="AI53" i="52"/>
  <c r="AH23" i="52"/>
  <c r="AI21" i="52"/>
  <c r="AK20" i="52"/>
  <c r="AO18" i="52"/>
  <c r="AO91" i="52"/>
  <c r="AH98" i="57"/>
  <c r="AH67" i="52"/>
  <c r="AH34" i="57"/>
  <c r="AM78" i="46"/>
  <c r="AM49" i="46"/>
  <c r="AK81" i="52"/>
  <c r="AI93" i="52"/>
  <c r="AM43" i="52"/>
  <c r="AK7" i="52"/>
  <c r="AO25" i="52"/>
  <c r="AK27" i="52"/>
  <c r="AI38" i="53"/>
  <c r="AK97" i="52"/>
  <c r="AI94" i="52"/>
  <c r="AM68" i="52"/>
  <c r="AH38" i="52"/>
  <c r="AO73" i="52"/>
  <c r="AO15" i="52"/>
  <c r="AI101" i="52"/>
  <c r="AI84" i="52"/>
  <c r="AG59" i="52"/>
  <c r="X111" i="53"/>
  <c r="AG100" i="52"/>
  <c r="AK93" i="52"/>
  <c r="AH91" i="52"/>
  <c r="AK71" i="52"/>
  <c r="AH58" i="52"/>
  <c r="AO93" i="52"/>
  <c r="AK77" i="52"/>
  <c r="AK73" i="52"/>
  <c r="AK45" i="52"/>
  <c r="AI29" i="52"/>
  <c r="AK24" i="52"/>
  <c r="AH12" i="52"/>
  <c r="AG8" i="52"/>
  <c r="AK33" i="52"/>
  <c r="AO82" i="52"/>
  <c r="AH49" i="52"/>
  <c r="AH78" i="52"/>
  <c r="AG92" i="52"/>
  <c r="AH64" i="52"/>
  <c r="AM37" i="52"/>
  <c r="AF58" i="52"/>
  <c r="AM20" i="52"/>
  <c r="AK80" i="52"/>
  <c r="X26" i="60"/>
  <c r="AO26" i="57"/>
  <c r="AI8" i="53"/>
  <c r="AG93" i="52"/>
  <c r="AI61" i="52"/>
  <c r="AM29" i="52"/>
  <c r="AG28" i="52"/>
  <c r="AK5" i="52"/>
  <c r="AK3" i="52"/>
  <c r="AO63" i="52"/>
  <c r="AF25" i="52"/>
  <c r="AK67" i="52"/>
  <c r="AH62" i="53"/>
  <c r="AK15" i="52"/>
  <c r="AK96" i="52"/>
  <c r="AK63" i="52"/>
  <c r="AI86" i="53"/>
  <c r="AG97" i="52"/>
  <c r="AG56" i="52"/>
  <c r="AH89" i="52"/>
  <c r="AK35" i="52"/>
  <c r="AK75" i="52"/>
  <c r="AH32" i="52"/>
  <c r="AK100" i="52"/>
  <c r="AG27" i="52"/>
  <c r="AM84" i="52"/>
  <c r="AM60" i="52"/>
  <c r="AM36" i="52"/>
  <c r="AH9" i="52"/>
  <c r="AO34" i="52"/>
  <c r="AI56" i="53"/>
  <c r="AF26" i="52"/>
  <c r="AI26" i="61"/>
  <c r="AG26" i="52"/>
  <c r="AK26" i="52"/>
  <c r="AI26" i="54"/>
  <c r="AH26" i="52"/>
  <c r="AH57" i="47"/>
  <c r="AO31" i="52"/>
  <c r="AO7" i="52"/>
  <c r="AI69" i="52"/>
  <c r="AK68" i="52"/>
  <c r="AI37" i="52"/>
  <c r="AI5" i="52"/>
  <c r="AG4" i="52"/>
  <c r="AO79" i="52"/>
  <c r="AF71" i="52"/>
  <c r="AF55" i="52"/>
  <c r="AO47" i="52"/>
  <c r="AO23" i="52"/>
  <c r="AK13" i="52"/>
  <c r="AM44" i="52"/>
  <c r="AM28" i="52"/>
  <c r="AK19" i="52"/>
  <c r="AF93" i="52"/>
  <c r="AI101" i="51"/>
  <c r="AI92" i="52"/>
  <c r="AH85" i="52"/>
  <c r="AH72" i="52"/>
  <c r="AH70" i="52"/>
  <c r="AH29" i="52"/>
  <c r="AK65" i="52"/>
  <c r="AH43" i="53"/>
  <c r="T51" i="40"/>
  <c r="AK23" i="52"/>
  <c r="AK88" i="52"/>
  <c r="AK40" i="52"/>
  <c r="AG16" i="52"/>
  <c r="AK43" i="52"/>
  <c r="AO77" i="52"/>
  <c r="AO5" i="52"/>
  <c r="AH48" i="52"/>
  <c r="AF88" i="52"/>
  <c r="AO20" i="52"/>
  <c r="AM52" i="52"/>
  <c r="AH73" i="52"/>
  <c r="AO10" i="52"/>
  <c r="AK98" i="52"/>
  <c r="AG23" i="52"/>
  <c r="W26" i="40"/>
  <c r="AI26" i="57"/>
  <c r="AM26" i="57"/>
  <c r="W26" i="60"/>
  <c r="AH26" i="57"/>
  <c r="AG26" i="57"/>
  <c r="AK26" i="57"/>
  <c r="AO28" i="46"/>
  <c r="AO12" i="46"/>
  <c r="AK92" i="46"/>
  <c r="AK73" i="57"/>
  <c r="AG73" i="57"/>
  <c r="AK9" i="57"/>
  <c r="AG9" i="57"/>
  <c r="AO89" i="57"/>
  <c r="AF89" i="57"/>
  <c r="AO56" i="57"/>
  <c r="AF56" i="57"/>
  <c r="AM81" i="57"/>
  <c r="AI81" i="57"/>
  <c r="AH68" i="57"/>
  <c r="AI57" i="57"/>
  <c r="AM57" i="57"/>
  <c r="AI50" i="52"/>
  <c r="AM50" i="52"/>
  <c r="AG97" i="57"/>
  <c r="AO97" i="57"/>
  <c r="AK97" i="57"/>
  <c r="AK56" i="57"/>
  <c r="AG56" i="57"/>
  <c r="AK16" i="57"/>
  <c r="AG16" i="57"/>
  <c r="AO11" i="57"/>
  <c r="AF11" i="57"/>
  <c r="AH85" i="57"/>
  <c r="AG88" i="57"/>
  <c r="AK88" i="57"/>
  <c r="AK55" i="57"/>
  <c r="AG55" i="57"/>
  <c r="AG23" i="57"/>
  <c r="AK23" i="57"/>
  <c r="AO78" i="57"/>
  <c r="AF78" i="57"/>
  <c r="AO46" i="57"/>
  <c r="AF46" i="57"/>
  <c r="AO6" i="57"/>
  <c r="AF6" i="57"/>
  <c r="AM67" i="57"/>
  <c r="AI67" i="57"/>
  <c r="AH30" i="57"/>
  <c r="AI3" i="57"/>
  <c r="AM3" i="57"/>
  <c r="AH4" i="46"/>
  <c r="AO4" i="46"/>
  <c r="AK3" i="46"/>
  <c r="AO40" i="52"/>
  <c r="AF40" i="52"/>
  <c r="AO16" i="52"/>
  <c r="AF16" i="52"/>
  <c r="AI72" i="57"/>
  <c r="AM72" i="57"/>
  <c r="AI56" i="57"/>
  <c r="AM56" i="57"/>
  <c r="AH101" i="57"/>
  <c r="AI25" i="57"/>
  <c r="AM25" i="57"/>
  <c r="AM18" i="52"/>
  <c r="AI18" i="52"/>
  <c r="AK89" i="57"/>
  <c r="AG89" i="57"/>
  <c r="AO3" i="57"/>
  <c r="AF3" i="57"/>
  <c r="AM99" i="57"/>
  <c r="AI99" i="57"/>
  <c r="AI82" i="57"/>
  <c r="AM82" i="57"/>
  <c r="AI66" i="57"/>
  <c r="AM66" i="57"/>
  <c r="AI50" i="57"/>
  <c r="AM50" i="57"/>
  <c r="AI34" i="57"/>
  <c r="AM34" i="57"/>
  <c r="AG79" i="57"/>
  <c r="AK79" i="57"/>
  <c r="AK15" i="57"/>
  <c r="AG15" i="57"/>
  <c r="AH70" i="57"/>
  <c r="AH38" i="57"/>
  <c r="AI11" i="57"/>
  <c r="AM11" i="57"/>
  <c r="AG78" i="57"/>
  <c r="AK78" i="57"/>
  <c r="AG38" i="57"/>
  <c r="AK38" i="57"/>
  <c r="AO65" i="57"/>
  <c r="AF65" i="57"/>
  <c r="AO57" i="57"/>
  <c r="AF57" i="57"/>
  <c r="AF17" i="52"/>
  <c r="AO17" i="52"/>
  <c r="AH88" i="57"/>
  <c r="AH55" i="57"/>
  <c r="AK29" i="57"/>
  <c r="AG29" i="57"/>
  <c r="AO28" i="57"/>
  <c r="AF28" i="57"/>
  <c r="AH97" i="57"/>
  <c r="AI87" i="52"/>
  <c r="AM87" i="52"/>
  <c r="AI69" i="57"/>
  <c r="AM69" i="57"/>
  <c r="AI54" i="52"/>
  <c r="AM54" i="52"/>
  <c r="AI37" i="57"/>
  <c r="AM37" i="57"/>
  <c r="AH8" i="57"/>
  <c r="AK84" i="57"/>
  <c r="AG84" i="57"/>
  <c r="AK44" i="57"/>
  <c r="AG44" i="57"/>
  <c r="AG12" i="52"/>
  <c r="AK12" i="52"/>
  <c r="AH81" i="57"/>
  <c r="AH49" i="57"/>
  <c r="AH25" i="57"/>
  <c r="AK92" i="57"/>
  <c r="AG92" i="57"/>
  <c r="AH99" i="57"/>
  <c r="AI79" i="57"/>
  <c r="AM79" i="57"/>
  <c r="AM63" i="57"/>
  <c r="AI63" i="57"/>
  <c r="AH18" i="57"/>
  <c r="AK10" i="57"/>
  <c r="AG10" i="57"/>
  <c r="AO77" i="57"/>
  <c r="AF77" i="57"/>
  <c r="AF53" i="57"/>
  <c r="AO53" i="57"/>
  <c r="AO37" i="57"/>
  <c r="AF37" i="57"/>
  <c r="AF21" i="52"/>
  <c r="AO21" i="52"/>
  <c r="AO78" i="52"/>
  <c r="AF78" i="52"/>
  <c r="AO24" i="52"/>
  <c r="AF24" i="52"/>
  <c r="AM48" i="52"/>
  <c r="AI48" i="52"/>
  <c r="AG30" i="52"/>
  <c r="AK30" i="52"/>
  <c r="AK87" i="52"/>
  <c r="AG87" i="52"/>
  <c r="AH14" i="52"/>
  <c r="AI68" i="52"/>
  <c r="AO85" i="52"/>
  <c r="AO37" i="52"/>
  <c r="AO13" i="52"/>
  <c r="AK52" i="52"/>
  <c r="AM93" i="52"/>
  <c r="AK55" i="52"/>
  <c r="AO66" i="52"/>
  <c r="AO96" i="52"/>
  <c r="AG85" i="52"/>
  <c r="AK90" i="52"/>
  <c r="AM85" i="52"/>
  <c r="AK16" i="52"/>
  <c r="AO58" i="52"/>
  <c r="AM102" i="52"/>
  <c r="AI102" i="52"/>
  <c r="AO102" i="52"/>
  <c r="AF102" i="52"/>
  <c r="AF44" i="46"/>
  <c r="AG27" i="46"/>
  <c r="AO20" i="46"/>
  <c r="AG11" i="46"/>
  <c r="AK83" i="46"/>
  <c r="AH100" i="46"/>
  <c r="AH89" i="46"/>
  <c r="AG35" i="46"/>
  <c r="AH100" i="57"/>
  <c r="AH83" i="57"/>
  <c r="AH67" i="57"/>
  <c r="AH51" i="57"/>
  <c r="AH35" i="57"/>
  <c r="AH11" i="57"/>
  <c r="AK90" i="57"/>
  <c r="AG90" i="57"/>
  <c r="AK57" i="57"/>
  <c r="AG57" i="57"/>
  <c r="AK25" i="57"/>
  <c r="AG25" i="57"/>
  <c r="AO72" i="57"/>
  <c r="AF72" i="57"/>
  <c r="AO40" i="57"/>
  <c r="AF40" i="57"/>
  <c r="AO8" i="57"/>
  <c r="AF8" i="57"/>
  <c r="AH84" i="57"/>
  <c r="AI82" i="52"/>
  <c r="AM82" i="52"/>
  <c r="AH76" i="57"/>
  <c r="AH60" i="57"/>
  <c r="AI49" i="57"/>
  <c r="AM49" i="57"/>
  <c r="AI42" i="52"/>
  <c r="AM42" i="52"/>
  <c r="AI33" i="57"/>
  <c r="AM33" i="57"/>
  <c r="AH12" i="57"/>
  <c r="AK64" i="57"/>
  <c r="AG64" i="57"/>
  <c r="AK48" i="57"/>
  <c r="AG48" i="57"/>
  <c r="AK8" i="57"/>
  <c r="AG8" i="57"/>
  <c r="AO92" i="57"/>
  <c r="AF92" i="57"/>
  <c r="AO67" i="57"/>
  <c r="AF67" i="57"/>
  <c r="AF43" i="57"/>
  <c r="AO43" i="57"/>
  <c r="AO19" i="57"/>
  <c r="AF19" i="57"/>
  <c r="AH94" i="57"/>
  <c r="AH77" i="57"/>
  <c r="AH61" i="57"/>
  <c r="AH45" i="57"/>
  <c r="AH29" i="57"/>
  <c r="AH21" i="57"/>
  <c r="AH5" i="57"/>
  <c r="AK71" i="57"/>
  <c r="AG71" i="57"/>
  <c r="AK39" i="57"/>
  <c r="AG39" i="57"/>
  <c r="AK7" i="57"/>
  <c r="AG7" i="57"/>
  <c r="AO95" i="57"/>
  <c r="AF95" i="57"/>
  <c r="AF62" i="57"/>
  <c r="AO62" i="57"/>
  <c r="AO30" i="57"/>
  <c r="AF30" i="57"/>
  <c r="AO22" i="57"/>
  <c r="AF22" i="57"/>
  <c r="AI100" i="57"/>
  <c r="AM100" i="57"/>
  <c r="AI83" i="57"/>
  <c r="AM83" i="57"/>
  <c r="AH78" i="57"/>
  <c r="AH63" i="52"/>
  <c r="AI51" i="57"/>
  <c r="AM51" i="57"/>
  <c r="AH46" i="57"/>
  <c r="AH31" i="52"/>
  <c r="AI19" i="57"/>
  <c r="AM19" i="57"/>
  <c r="AH14" i="57"/>
  <c r="AG95" i="57"/>
  <c r="AK95" i="57"/>
  <c r="AK70" i="57"/>
  <c r="AG70" i="57"/>
  <c r="AK30" i="57"/>
  <c r="AG30" i="57"/>
  <c r="AK6" i="57"/>
  <c r="AG6" i="57"/>
  <c r="AO99" i="57"/>
  <c r="AF99" i="57"/>
  <c r="AO90" i="57"/>
  <c r="AF90" i="57"/>
  <c r="AO76" i="52"/>
  <c r="AF76" i="52"/>
  <c r="AO65" i="52"/>
  <c r="AF65" i="52"/>
  <c r="AO52" i="52"/>
  <c r="AF52" i="52"/>
  <c r="AO41" i="52"/>
  <c r="AF41" i="52"/>
  <c r="AI101" i="57"/>
  <c r="AM101" i="57"/>
  <c r="AM84" i="57"/>
  <c r="AI84" i="57"/>
  <c r="AI68" i="57"/>
  <c r="AM68" i="57"/>
  <c r="AM52" i="57"/>
  <c r="AI52" i="57"/>
  <c r="AM36" i="57"/>
  <c r="AI36" i="57"/>
  <c r="AH15" i="57"/>
  <c r="AK85" i="57"/>
  <c r="AG85" i="57"/>
  <c r="AG53" i="57"/>
  <c r="AK53" i="57"/>
  <c r="AK21" i="57"/>
  <c r="AG21" i="57"/>
  <c r="AO84" i="57"/>
  <c r="AF84" i="57"/>
  <c r="AO52" i="57"/>
  <c r="AF52" i="57"/>
  <c r="AO12" i="57"/>
  <c r="AF12" i="57"/>
  <c r="AI95" i="52"/>
  <c r="AM95" i="52"/>
  <c r="AI77" i="57"/>
  <c r="AM77" i="57"/>
  <c r="AH72" i="57"/>
  <c r="AI62" i="52"/>
  <c r="AM62" i="52"/>
  <c r="AI45" i="57"/>
  <c r="AM45" i="57"/>
  <c r="AH40" i="57"/>
  <c r="AI30" i="52"/>
  <c r="AM30" i="52"/>
  <c r="AI21" i="57"/>
  <c r="AM21" i="57"/>
  <c r="AH16" i="57"/>
  <c r="AM6" i="52"/>
  <c r="AI6" i="52"/>
  <c r="AK84" i="52"/>
  <c r="AG84" i="52"/>
  <c r="AK60" i="57"/>
  <c r="AG60" i="57"/>
  <c r="AK20" i="57"/>
  <c r="AG20" i="57"/>
  <c r="AK4" i="57"/>
  <c r="AG4" i="57"/>
  <c r="AO96" i="57"/>
  <c r="AF96" i="57"/>
  <c r="AO79" i="57"/>
  <c r="AF79" i="57"/>
  <c r="AO74" i="52"/>
  <c r="AF74" i="52"/>
  <c r="AO63" i="57"/>
  <c r="AF63" i="57"/>
  <c r="AO39" i="57"/>
  <c r="AF39" i="57"/>
  <c r="AO15" i="57"/>
  <c r="AF15" i="57"/>
  <c r="AI95" i="57"/>
  <c r="AM95" i="57"/>
  <c r="AI78" i="57"/>
  <c r="AM78" i="57"/>
  <c r="AI62" i="57"/>
  <c r="AM62" i="57"/>
  <c r="AI46" i="57"/>
  <c r="AM46" i="57"/>
  <c r="AI30" i="57"/>
  <c r="AM30" i="57"/>
  <c r="AM22" i="57"/>
  <c r="AI22" i="57"/>
  <c r="AM6" i="57"/>
  <c r="AI6" i="57"/>
  <c r="AK83" i="57"/>
  <c r="AG83" i="57"/>
  <c r="AK51" i="57"/>
  <c r="AG51" i="57"/>
  <c r="AK19" i="57"/>
  <c r="AG19" i="57"/>
  <c r="AO100" i="57"/>
  <c r="AF100" i="57"/>
  <c r="AO66" i="57"/>
  <c r="AF66" i="57"/>
  <c r="AO34" i="57"/>
  <c r="AF34" i="57"/>
  <c r="AH92" i="52"/>
  <c r="AI88" i="57"/>
  <c r="AM88" i="57"/>
  <c r="AH82" i="57"/>
  <c r="AH75" i="52"/>
  <c r="AI47" i="57"/>
  <c r="AM47" i="57"/>
  <c r="AH42" i="57"/>
  <c r="AH27" i="52"/>
  <c r="AH11" i="52"/>
  <c r="AH3" i="52"/>
  <c r="AK82" i="57"/>
  <c r="AG82" i="57"/>
  <c r="AK58" i="57"/>
  <c r="AG58" i="57"/>
  <c r="AK34" i="57"/>
  <c r="AG34" i="57"/>
  <c r="AO85" i="57"/>
  <c r="AF85" i="57"/>
  <c r="AO61" i="57"/>
  <c r="AF61" i="57"/>
  <c r="AO13" i="57"/>
  <c r="AF13" i="57"/>
  <c r="AH61" i="52"/>
  <c r="AH21" i="52"/>
  <c r="AH13" i="52"/>
  <c r="AO11" i="52"/>
  <c r="AF11" i="52"/>
  <c r="AK38" i="52"/>
  <c r="AG38" i="52"/>
  <c r="AM72" i="52"/>
  <c r="AI72" i="52"/>
  <c r="AG6" i="52"/>
  <c r="AK6" i="52"/>
  <c r="AI97" i="52"/>
  <c r="AM97" i="52"/>
  <c r="AI88" i="52"/>
  <c r="AM88" i="52"/>
  <c r="AM56" i="52"/>
  <c r="AI56" i="52"/>
  <c r="AI31" i="52"/>
  <c r="AM31" i="52"/>
  <c r="AI23" i="52"/>
  <c r="AM23" i="52"/>
  <c r="AK14" i="52"/>
  <c r="AG14" i="52"/>
  <c r="AG82" i="52"/>
  <c r="AK82" i="52"/>
  <c r="AO98" i="52"/>
  <c r="AF98" i="52"/>
  <c r="AO56" i="52"/>
  <c r="AF56" i="52"/>
  <c r="AH76" i="52"/>
  <c r="AH60" i="52"/>
  <c r="AI49" i="52"/>
  <c r="AM49" i="52"/>
  <c r="AH44" i="52"/>
  <c r="AI33" i="52"/>
  <c r="AM33" i="52"/>
  <c r="AH28" i="52"/>
  <c r="AH4" i="52"/>
  <c r="AO3" i="52"/>
  <c r="AF3" i="52"/>
  <c r="AG66" i="52"/>
  <c r="AK66" i="52"/>
  <c r="AO68" i="52"/>
  <c r="AF68" i="52"/>
  <c r="AI51" i="52"/>
  <c r="AM51" i="52"/>
  <c r="AH30" i="52"/>
  <c r="AG102" i="57"/>
  <c r="AF77" i="52"/>
  <c r="AF20" i="52"/>
  <c r="AF5" i="52"/>
  <c r="AG11" i="52"/>
  <c r="AO55" i="52"/>
  <c r="AF15" i="52"/>
  <c r="AG5" i="52"/>
  <c r="AI36" i="52"/>
  <c r="AF91" i="52"/>
  <c r="AF23" i="52"/>
  <c r="AM21" i="52"/>
  <c r="AM61" i="52"/>
  <c r="AF7" i="52"/>
  <c r="AI60" i="52"/>
  <c r="AG43" i="52"/>
  <c r="AM13" i="52"/>
  <c r="AI8" i="52"/>
  <c r="AG57" i="52"/>
  <c r="AG41" i="52"/>
  <c r="AG17" i="52"/>
  <c r="AG76" i="52"/>
  <c r="AG29" i="52"/>
  <c r="AM16" i="52"/>
  <c r="AG75" i="52"/>
  <c r="AK92" i="52"/>
  <c r="AG89" i="52"/>
  <c r="AG64" i="52"/>
  <c r="AG40" i="52"/>
  <c r="AG24" i="52"/>
  <c r="AK8" i="52"/>
  <c r="AG47" i="52"/>
  <c r="AF100" i="52"/>
  <c r="AG25" i="52"/>
  <c r="AF34" i="52"/>
  <c r="AG3" i="52"/>
  <c r="AF63" i="52"/>
  <c r="AG101" i="52"/>
  <c r="AF73" i="52"/>
  <c r="AG19" i="52"/>
  <c r="AO71" i="52"/>
  <c r="AM5" i="52"/>
  <c r="AM77" i="52"/>
  <c r="AI27" i="52"/>
  <c r="AG37" i="52"/>
  <c r="AF82" i="52"/>
  <c r="AO88" i="52"/>
  <c r="AG65" i="52"/>
  <c r="AK41" i="57"/>
  <c r="AG41" i="57"/>
  <c r="AO24" i="57"/>
  <c r="AF24" i="57"/>
  <c r="AH52" i="57"/>
  <c r="AI41" i="57"/>
  <c r="AM41" i="57"/>
  <c r="AI34" i="52"/>
  <c r="AM34" i="52"/>
  <c r="AO101" i="57"/>
  <c r="AF101" i="57"/>
  <c r="AO75" i="57"/>
  <c r="AF75" i="57"/>
  <c r="AO51" i="57"/>
  <c r="AF51" i="57"/>
  <c r="AO35" i="57"/>
  <c r="AF35" i="57"/>
  <c r="AH13" i="57"/>
  <c r="AH95" i="57"/>
  <c r="AH62" i="57"/>
  <c r="AH47" i="52"/>
  <c r="AI35" i="57"/>
  <c r="AM35" i="57"/>
  <c r="AG87" i="57"/>
  <c r="AK87" i="57"/>
  <c r="AK62" i="57"/>
  <c r="AG62" i="57"/>
  <c r="AG46" i="52"/>
  <c r="AK46" i="52"/>
  <c r="AK22" i="52"/>
  <c r="AG22" i="52"/>
  <c r="AO33" i="57"/>
  <c r="AF33" i="57"/>
  <c r="AO28" i="52"/>
  <c r="AF28" i="52"/>
  <c r="AF17" i="57"/>
  <c r="AO17" i="57"/>
  <c r="AM93" i="57"/>
  <c r="AI93" i="57"/>
  <c r="AM76" i="57"/>
  <c r="AI76" i="57"/>
  <c r="AI60" i="57"/>
  <c r="AM60" i="57"/>
  <c r="AM44" i="57"/>
  <c r="AI44" i="57"/>
  <c r="AM28" i="57"/>
  <c r="AI28" i="57"/>
  <c r="AH23" i="57"/>
  <c r="AG69" i="57"/>
  <c r="AK69" i="57"/>
  <c r="AK37" i="57"/>
  <c r="AG37" i="57"/>
  <c r="AK5" i="57"/>
  <c r="AG5" i="57"/>
  <c r="AO68" i="57"/>
  <c r="AF68" i="57"/>
  <c r="AO36" i="57"/>
  <c r="AF36" i="57"/>
  <c r="AK102" i="52"/>
  <c r="AG102" i="52"/>
  <c r="AO36" i="52"/>
  <c r="AF36" i="52"/>
  <c r="AO12" i="52"/>
  <c r="AF12" i="52"/>
  <c r="AM89" i="57"/>
  <c r="AI89" i="57"/>
  <c r="AM40" i="57"/>
  <c r="AI40" i="57"/>
  <c r="AI16" i="57"/>
  <c r="AM16" i="57"/>
  <c r="AK98" i="57"/>
  <c r="AG98" i="57"/>
  <c r="AK65" i="57"/>
  <c r="AG65" i="57"/>
  <c r="AK33" i="57"/>
  <c r="AG33" i="57"/>
  <c r="AO80" i="57"/>
  <c r="AF80" i="57"/>
  <c r="AO48" i="57"/>
  <c r="AF48" i="57"/>
  <c r="AO16" i="57"/>
  <c r="AF16" i="57"/>
  <c r="AI99" i="52"/>
  <c r="AM99" i="52"/>
  <c r="AM73" i="57"/>
  <c r="AI73" i="57"/>
  <c r="AI66" i="52"/>
  <c r="AM66" i="52"/>
  <c r="AI9" i="57"/>
  <c r="AM9" i="57"/>
  <c r="AK72" i="57"/>
  <c r="AG72" i="57"/>
  <c r="AK32" i="57"/>
  <c r="AG32" i="57"/>
  <c r="AF83" i="57"/>
  <c r="AO83" i="57"/>
  <c r="AO59" i="57"/>
  <c r="AF59" i="57"/>
  <c r="AF27" i="57"/>
  <c r="AO27" i="57"/>
  <c r="AM10" i="57"/>
  <c r="AI10" i="57"/>
  <c r="AK47" i="57"/>
  <c r="AG47" i="57"/>
  <c r="AO70" i="57"/>
  <c r="AF70" i="57"/>
  <c r="AO38" i="57"/>
  <c r="AF38" i="57"/>
  <c r="AI75" i="57"/>
  <c r="AM75" i="57"/>
  <c r="AI43" i="57"/>
  <c r="AM43" i="57"/>
  <c r="AH6" i="57"/>
  <c r="AK54" i="57"/>
  <c r="AG54" i="57"/>
  <c r="AK14" i="57"/>
  <c r="AG14" i="57"/>
  <c r="AO81" i="57"/>
  <c r="AF81" i="57"/>
  <c r="AO73" i="57"/>
  <c r="AF73" i="57"/>
  <c r="AO49" i="57"/>
  <c r="AF49" i="57"/>
  <c r="AO41" i="57"/>
  <c r="AF41" i="57"/>
  <c r="AF25" i="57"/>
  <c r="AO25" i="57"/>
  <c r="AH71" i="57"/>
  <c r="AH39" i="57"/>
  <c r="AI20" i="57"/>
  <c r="AM20" i="57"/>
  <c r="AI4" i="57"/>
  <c r="AM4" i="57"/>
  <c r="AK94" i="57"/>
  <c r="AG94" i="57"/>
  <c r="AK61" i="57"/>
  <c r="AG61" i="57"/>
  <c r="AO93" i="57"/>
  <c r="AF93" i="57"/>
  <c r="AO60" i="57"/>
  <c r="AF60" i="57"/>
  <c r="AO20" i="57"/>
  <c r="AF20" i="57"/>
  <c r="AH64" i="57"/>
  <c r="AH32" i="57"/>
  <c r="AI13" i="57"/>
  <c r="AM13" i="57"/>
  <c r="AK28" i="57"/>
  <c r="AG28" i="57"/>
  <c r="AH65" i="57"/>
  <c r="AH33" i="57"/>
  <c r="AH9" i="57"/>
  <c r="AK59" i="57"/>
  <c r="AG59" i="57"/>
  <c r="AK27" i="57"/>
  <c r="AG27" i="57"/>
  <c r="AO74" i="57"/>
  <c r="AF74" i="57"/>
  <c r="AO42" i="57"/>
  <c r="AF42" i="57"/>
  <c r="AH58" i="57"/>
  <c r="AI39" i="57"/>
  <c r="AM39" i="57"/>
  <c r="AI23" i="57"/>
  <c r="AM23" i="57"/>
  <c r="AH52" i="46"/>
  <c r="AK19" i="46"/>
  <c r="AH51" i="52"/>
  <c r="AH82" i="52"/>
  <c r="AI47" i="52"/>
  <c r="AM47" i="52"/>
  <c r="T15" i="40"/>
  <c r="AI15" i="52"/>
  <c r="AM15" i="52"/>
  <c r="AI7" i="52"/>
  <c r="AM7" i="52"/>
  <c r="AK74" i="52"/>
  <c r="AG74" i="52"/>
  <c r="AK10" i="52"/>
  <c r="AG10" i="52"/>
  <c r="AO72" i="52"/>
  <c r="AF72" i="52"/>
  <c r="AI90" i="52"/>
  <c r="AM90" i="52"/>
  <c r="AI65" i="52"/>
  <c r="AM65" i="52"/>
  <c r="AI41" i="52"/>
  <c r="AM41" i="52"/>
  <c r="AI17" i="52"/>
  <c r="AM17" i="52"/>
  <c r="AK91" i="52"/>
  <c r="AG91" i="52"/>
  <c r="AO102" i="57"/>
  <c r="AF102" i="57"/>
  <c r="AH94" i="46"/>
  <c r="AI100" i="52"/>
  <c r="AM100" i="52"/>
  <c r="AH22" i="52"/>
  <c r="AO90" i="52"/>
  <c r="AF90" i="52"/>
  <c r="AO33" i="52"/>
  <c r="AF33" i="52"/>
  <c r="AO61" i="52"/>
  <c r="AK49" i="52"/>
  <c r="AO50" i="52"/>
  <c r="AK53" i="52"/>
  <c r="AK79" i="52"/>
  <c r="AK44" i="52"/>
  <c r="AI45" i="52"/>
  <c r="AI43" i="52"/>
  <c r="AH102" i="52"/>
  <c r="AK59" i="46"/>
  <c r="AH68" i="46"/>
  <c r="AH45" i="46"/>
  <c r="AF28" i="46"/>
  <c r="AH80" i="46"/>
  <c r="AO52" i="46"/>
  <c r="AO38" i="52"/>
  <c r="AF38" i="52"/>
  <c r="AO14" i="52"/>
  <c r="AF14" i="52"/>
  <c r="AO60" i="46"/>
  <c r="AI97" i="57"/>
  <c r="AM97" i="57"/>
  <c r="AM80" i="57"/>
  <c r="AI80" i="57"/>
  <c r="AI64" i="57"/>
  <c r="AM64" i="57"/>
  <c r="AM48" i="57"/>
  <c r="AI48" i="57"/>
  <c r="AM32" i="57"/>
  <c r="AI32" i="57"/>
  <c r="AI24" i="57"/>
  <c r="AM24" i="57"/>
  <c r="AI8" i="57"/>
  <c r="AM8" i="57"/>
  <c r="AK81" i="57"/>
  <c r="AG81" i="57"/>
  <c r="AK49" i="57"/>
  <c r="AG49" i="57"/>
  <c r="AK17" i="57"/>
  <c r="AG17" i="57"/>
  <c r="AO98" i="57"/>
  <c r="AF98" i="57"/>
  <c r="AO64" i="57"/>
  <c r="AF64" i="57"/>
  <c r="AO32" i="57"/>
  <c r="AF32" i="57"/>
  <c r="AM98" i="57"/>
  <c r="AI98" i="57"/>
  <c r="AM90" i="57"/>
  <c r="AI90" i="57"/>
  <c r="AI74" i="52"/>
  <c r="AM74" i="52"/>
  <c r="AI65" i="57"/>
  <c r="AM65" i="57"/>
  <c r="AH36" i="57"/>
  <c r="AI17" i="57"/>
  <c r="AM17" i="57"/>
  <c r="AM10" i="52"/>
  <c r="AI10" i="52"/>
  <c r="AK80" i="57"/>
  <c r="AG80" i="57"/>
  <c r="AK40" i="57"/>
  <c r="AG40" i="57"/>
  <c r="AK24" i="57"/>
  <c r="AG24" i="57"/>
  <c r="AF92" i="52"/>
  <c r="AO92" i="52"/>
  <c r="AO87" i="52"/>
  <c r="AF87" i="52"/>
  <c r="AO67" i="52"/>
  <c r="AF67" i="52"/>
  <c r="AO62" i="52"/>
  <c r="AF62" i="52"/>
  <c r="AO43" i="52"/>
  <c r="AF43" i="52"/>
  <c r="AO19" i="52"/>
  <c r="AF19" i="52"/>
  <c r="AI91" i="57"/>
  <c r="AM91" i="57"/>
  <c r="AI74" i="57"/>
  <c r="AM74" i="57"/>
  <c r="AI58" i="57"/>
  <c r="AM58" i="57"/>
  <c r="AI42" i="57"/>
  <c r="AM42" i="57"/>
  <c r="AM18" i="57"/>
  <c r="AI18" i="57"/>
  <c r="AG96" i="57"/>
  <c r="AK96" i="57"/>
  <c r="AK63" i="57"/>
  <c r="AG63" i="57"/>
  <c r="AK31" i="57"/>
  <c r="AG31" i="57"/>
  <c r="AO87" i="57"/>
  <c r="AF87" i="57"/>
  <c r="AO54" i="57"/>
  <c r="AF54" i="57"/>
  <c r="AO14" i="57"/>
  <c r="AF14" i="57"/>
  <c r="AI92" i="57"/>
  <c r="AM92" i="57"/>
  <c r="AH87" i="57"/>
  <c r="AH71" i="52"/>
  <c r="AM59" i="57"/>
  <c r="AI59" i="57"/>
  <c r="AH54" i="57"/>
  <c r="AH39" i="52"/>
  <c r="AI27" i="57"/>
  <c r="AM27" i="57"/>
  <c r="AH22" i="57"/>
  <c r="AH7" i="52"/>
  <c r="AK95" i="52"/>
  <c r="AG95" i="52"/>
  <c r="AK70" i="52"/>
  <c r="AG70" i="52"/>
  <c r="AK46" i="57"/>
  <c r="AG46" i="57"/>
  <c r="AK22" i="57"/>
  <c r="AG22" i="57"/>
  <c r="AO84" i="52"/>
  <c r="AF84" i="52"/>
  <c r="AO60" i="52"/>
  <c r="AF60" i="52"/>
  <c r="AO9" i="57"/>
  <c r="AF9" i="57"/>
  <c r="AO4" i="52"/>
  <c r="AF4" i="52"/>
  <c r="AH96" i="57"/>
  <c r="AH79" i="57"/>
  <c r="AH63" i="57"/>
  <c r="AH47" i="57"/>
  <c r="AH31" i="57"/>
  <c r="AI12" i="57"/>
  <c r="AM12" i="57"/>
  <c r="AK77" i="57"/>
  <c r="AG77" i="57"/>
  <c r="AK45" i="57"/>
  <c r="AG45" i="57"/>
  <c r="AK13" i="57"/>
  <c r="AG13" i="57"/>
  <c r="AO76" i="57"/>
  <c r="AF76" i="57"/>
  <c r="AO44" i="57"/>
  <c r="AF44" i="57"/>
  <c r="AO4" i="57"/>
  <c r="AF4" i="57"/>
  <c r="AI85" i="57"/>
  <c r="AM85" i="57"/>
  <c r="AH80" i="57"/>
  <c r="AI70" i="52"/>
  <c r="AM70" i="52"/>
  <c r="AM53" i="57"/>
  <c r="AI53" i="57"/>
  <c r="AH48" i="57"/>
  <c r="AI38" i="52"/>
  <c r="AM38" i="52"/>
  <c r="AH24" i="57"/>
  <c r="AM14" i="52"/>
  <c r="AI14" i="52"/>
  <c r="AK101" i="57"/>
  <c r="AG101" i="57"/>
  <c r="AK76" i="57"/>
  <c r="AG76" i="57"/>
  <c r="AK60" i="52"/>
  <c r="AG60" i="52"/>
  <c r="AK36" i="57"/>
  <c r="AG36" i="57"/>
  <c r="AO55" i="57"/>
  <c r="AF55" i="57"/>
  <c r="AH90" i="57"/>
  <c r="AH73" i="57"/>
  <c r="AH57" i="57"/>
  <c r="AH41" i="57"/>
  <c r="AH17" i="57"/>
  <c r="AK75" i="57"/>
  <c r="AG75" i="57"/>
  <c r="AK43" i="57"/>
  <c r="AG43" i="57"/>
  <c r="AK11" i="57"/>
  <c r="AG11" i="57"/>
  <c r="AO91" i="57"/>
  <c r="AF91" i="57"/>
  <c r="AF58" i="57"/>
  <c r="AO58" i="57"/>
  <c r="AO18" i="57"/>
  <c r="AF18" i="57"/>
  <c r="AH100" i="52"/>
  <c r="AM71" i="57"/>
  <c r="AI71" i="57"/>
  <c r="AH66" i="57"/>
  <c r="AH59" i="52"/>
  <c r="AH50" i="57"/>
  <c r="AH35" i="52"/>
  <c r="AH19" i="52"/>
  <c r="AI7" i="57"/>
  <c r="AM7" i="57"/>
  <c r="AK99" i="57"/>
  <c r="AG99" i="57"/>
  <c r="AK74" i="57"/>
  <c r="AG74" i="57"/>
  <c r="AK50" i="57"/>
  <c r="AG50" i="57"/>
  <c r="AK18" i="57"/>
  <c r="AG18" i="57"/>
  <c r="AO94" i="57"/>
  <c r="AF94" i="57"/>
  <c r="AO69" i="57"/>
  <c r="AF69" i="57"/>
  <c r="AO45" i="57"/>
  <c r="AF45" i="57"/>
  <c r="AO29" i="57"/>
  <c r="AF29" i="57"/>
  <c r="AF5" i="57"/>
  <c r="AO5" i="57"/>
  <c r="AH63" i="46"/>
  <c r="AK51" i="46"/>
  <c r="AH42" i="46"/>
  <c r="AO95" i="52"/>
  <c r="AF95" i="52"/>
  <c r="AK48" i="52"/>
  <c r="AG48" i="52"/>
  <c r="AI91" i="52"/>
  <c r="AM91" i="52"/>
  <c r="AI58" i="52"/>
  <c r="AM58" i="52"/>
  <c r="AO59" i="52"/>
  <c r="AF59" i="52"/>
  <c r="AH53" i="52"/>
  <c r="AK72" i="52"/>
  <c r="AG72" i="52"/>
  <c r="AO22" i="52"/>
  <c r="AF22" i="52"/>
  <c r="AH77" i="52"/>
  <c r="AM80" i="52"/>
  <c r="AI80" i="52"/>
  <c r="AG62" i="52"/>
  <c r="AK62" i="52"/>
  <c r="T79" i="40"/>
  <c r="AI79" i="52"/>
  <c r="AM79" i="52"/>
  <c r="AI71" i="52"/>
  <c r="AM71" i="52"/>
  <c r="AK54" i="52"/>
  <c r="AG54" i="52"/>
  <c r="AH50" i="52"/>
  <c r="AI39" i="52"/>
  <c r="AM39" i="52"/>
  <c r="AH18" i="52"/>
  <c r="AK58" i="52"/>
  <c r="AG58" i="52"/>
  <c r="AK34" i="52"/>
  <c r="AG34" i="52"/>
  <c r="AO8" i="52"/>
  <c r="AF8" i="52"/>
  <c r="AM98" i="52"/>
  <c r="AI98" i="52"/>
  <c r="AH93" i="52"/>
  <c r="AI81" i="52"/>
  <c r="AM81" i="52"/>
  <c r="AH68" i="52"/>
  <c r="AI25" i="52"/>
  <c r="AM25" i="52"/>
  <c r="AI9" i="52"/>
  <c r="AM9" i="52"/>
  <c r="AF75" i="52"/>
  <c r="AO75" i="52"/>
  <c r="AK42" i="52"/>
  <c r="AG42" i="52"/>
  <c r="AM102" i="57"/>
  <c r="AI102" i="57"/>
  <c r="AH42" i="52"/>
  <c r="AH34" i="52"/>
  <c r="AO44" i="46"/>
  <c r="AI83" i="52"/>
  <c r="AM83" i="52"/>
  <c r="AH87" i="52"/>
  <c r="AI67" i="52"/>
  <c r="AM67" i="52"/>
  <c r="AH62" i="52"/>
  <c r="AI35" i="52"/>
  <c r="AM35" i="52"/>
  <c r="AI19" i="52"/>
  <c r="AM19" i="52"/>
  <c r="AI3" i="52"/>
  <c r="AM3" i="52"/>
  <c r="AO57" i="52"/>
  <c r="AF57" i="52"/>
  <c r="AG19" i="46"/>
  <c r="AI76" i="52"/>
  <c r="AI52" i="52"/>
  <c r="AI28" i="52"/>
  <c r="AM12" i="52"/>
  <c r="AO53" i="52"/>
  <c r="AO29" i="52"/>
  <c r="AG61" i="52"/>
  <c r="AG39" i="52"/>
  <c r="AG35" i="52"/>
  <c r="AF79" i="52"/>
  <c r="AG13" i="52"/>
  <c r="AM92" i="52"/>
  <c r="AG51" i="52"/>
  <c r="AG67" i="52"/>
  <c r="AG20" i="52"/>
  <c r="AM69" i="52"/>
  <c r="AF31" i="52"/>
  <c r="AF42" i="52"/>
  <c r="AG68" i="52"/>
  <c r="AO97" i="52"/>
  <c r="AG96" i="52"/>
  <c r="AG31" i="52"/>
  <c r="AG15" i="52"/>
  <c r="AG21" i="52"/>
  <c r="AF9" i="52"/>
  <c r="AM53" i="52"/>
  <c r="AI94" i="57"/>
  <c r="AM94" i="57"/>
  <c r="AH89" i="57"/>
  <c r="AI78" i="52"/>
  <c r="AM78" i="52"/>
  <c r="AI61" i="57"/>
  <c r="AM61" i="57"/>
  <c r="AH56" i="57"/>
  <c r="AI46" i="52"/>
  <c r="AM46" i="52"/>
  <c r="AI29" i="57"/>
  <c r="AM29" i="57"/>
  <c r="AM22" i="52"/>
  <c r="AI22" i="52"/>
  <c r="AI5" i="57"/>
  <c r="AM5" i="57"/>
  <c r="AK93" i="57"/>
  <c r="AG93" i="57"/>
  <c r="AK68" i="57"/>
  <c r="AG68" i="57"/>
  <c r="AK52" i="57"/>
  <c r="AG52" i="57"/>
  <c r="AK36" i="52"/>
  <c r="AG36" i="52"/>
  <c r="AG12" i="57"/>
  <c r="AK12" i="57"/>
  <c r="AO88" i="57"/>
  <c r="AF88" i="57"/>
  <c r="AO71" i="57"/>
  <c r="AF71" i="57"/>
  <c r="AF47" i="57"/>
  <c r="AO47" i="57"/>
  <c r="AF31" i="57"/>
  <c r="AO31" i="57"/>
  <c r="AO23" i="57"/>
  <c r="AF23" i="57"/>
  <c r="AO7" i="57"/>
  <c r="AF7" i="57"/>
  <c r="AI87" i="57"/>
  <c r="AM87" i="57"/>
  <c r="AI70" i="57"/>
  <c r="AM70" i="57"/>
  <c r="AI54" i="57"/>
  <c r="AM54" i="57"/>
  <c r="AI38" i="57"/>
  <c r="AM38" i="57"/>
  <c r="AM14" i="57"/>
  <c r="AI14" i="57"/>
  <c r="AK100" i="57"/>
  <c r="AG100" i="57"/>
  <c r="AK67" i="57"/>
  <c r="AG67" i="57"/>
  <c r="AK35" i="57"/>
  <c r="AG35" i="57"/>
  <c r="AK3" i="57"/>
  <c r="AG3" i="57"/>
  <c r="AO82" i="57"/>
  <c r="AF82" i="57"/>
  <c r="AO50" i="57"/>
  <c r="AF50" i="57"/>
  <c r="AO10" i="57"/>
  <c r="AF10" i="57"/>
  <c r="AI96" i="57"/>
  <c r="AM96" i="57"/>
  <c r="AH91" i="57"/>
  <c r="AH83" i="52"/>
  <c r="AH74" i="57"/>
  <c r="AM55" i="57"/>
  <c r="AI55" i="57"/>
  <c r="AH43" i="52"/>
  <c r="AI31" i="57"/>
  <c r="AM31" i="57"/>
  <c r="AI15" i="57"/>
  <c r="AM15" i="57"/>
  <c r="AH10" i="57"/>
  <c r="AK91" i="57"/>
  <c r="AG91" i="57"/>
  <c r="AK66" i="57"/>
  <c r="AG66" i="57"/>
  <c r="AK42" i="57"/>
  <c r="AG42" i="57"/>
  <c r="AO94" i="52"/>
  <c r="AF94" i="52"/>
  <c r="AO89" i="52"/>
  <c r="AF89" i="52"/>
  <c r="AO69" i="52"/>
  <c r="AF69" i="52"/>
  <c r="AO64" i="52"/>
  <c r="AF64" i="52"/>
  <c r="AO45" i="52"/>
  <c r="AF45" i="52"/>
  <c r="AF21" i="57"/>
  <c r="AO21" i="57"/>
  <c r="AH99" i="46"/>
  <c r="U27" i="40"/>
  <c r="AH52" i="52"/>
  <c r="AH5" i="52"/>
  <c r="AO70" i="52"/>
  <c r="AF70" i="52"/>
  <c r="AO46" i="52"/>
  <c r="AF46" i="52"/>
  <c r="AO6" i="52"/>
  <c r="AF6" i="52"/>
  <c r="AH20" i="52"/>
  <c r="AO83" i="52"/>
  <c r="AF83" i="52"/>
  <c r="AH45" i="52"/>
  <c r="AF35" i="52"/>
  <c r="AO35" i="52"/>
  <c r="AO30" i="52"/>
  <c r="AF30" i="52"/>
  <c r="AH69" i="52"/>
  <c r="AO54" i="52"/>
  <c r="AF54" i="52"/>
  <c r="AO80" i="52"/>
  <c r="AF80" i="52"/>
  <c r="AM40" i="52"/>
  <c r="AI40" i="52"/>
  <c r="AI96" i="52"/>
  <c r="AM96" i="52"/>
  <c r="AM89" i="52"/>
  <c r="AI89" i="52"/>
  <c r="AK78" i="52"/>
  <c r="AG78" i="52"/>
  <c r="AM64" i="52"/>
  <c r="AI64" i="52"/>
  <c r="AM63" i="52"/>
  <c r="AI63" i="52"/>
  <c r="AI55" i="52"/>
  <c r="AM55" i="52"/>
  <c r="AM32" i="52"/>
  <c r="AI32" i="52"/>
  <c r="AI24" i="52"/>
  <c r="AM24" i="52"/>
  <c r="AK50" i="52"/>
  <c r="AG50" i="52"/>
  <c r="AO32" i="52"/>
  <c r="AF32" i="52"/>
  <c r="AK9" i="52"/>
  <c r="AG9" i="52"/>
  <c r="AI73" i="52"/>
  <c r="AM73" i="52"/>
  <c r="AI57" i="52"/>
  <c r="AM57" i="52"/>
  <c r="AH36" i="52"/>
  <c r="AF101" i="52"/>
  <c r="AO101" i="52"/>
  <c r="AF51" i="52"/>
  <c r="AO51" i="52"/>
  <c r="AO27" i="52"/>
  <c r="AF27" i="52"/>
  <c r="AO48" i="52"/>
  <c r="AF48" i="52"/>
  <c r="AK99" i="52"/>
  <c r="AG99" i="52"/>
  <c r="AK18" i="52"/>
  <c r="AG18" i="52"/>
  <c r="AH74" i="52"/>
  <c r="AH66" i="52"/>
  <c r="AI11" i="52"/>
  <c r="AM11" i="52"/>
  <c r="AM4" i="52"/>
  <c r="AI4" i="52"/>
  <c r="AO49" i="52"/>
  <c r="AF49" i="52"/>
  <c r="AH102" i="57"/>
  <c r="AO99" i="52"/>
  <c r="AF99" i="52"/>
  <c r="AI75" i="52"/>
  <c r="AM75" i="52"/>
  <c r="AH46" i="52"/>
  <c r="AO81" i="52"/>
  <c r="AF81" i="52"/>
  <c r="AO44" i="52"/>
  <c r="AF44" i="52"/>
  <c r="R108" i="70"/>
  <c r="R105" i="58"/>
  <c r="V109" i="70"/>
  <c r="S108" i="70"/>
  <c r="R106" i="45"/>
  <c r="S106" i="70"/>
  <c r="AH91" i="51"/>
  <c r="U111" i="70"/>
  <c r="T27" i="58"/>
  <c r="U27" i="70"/>
  <c r="U26" i="51"/>
  <c r="AH37" i="51"/>
  <c r="AI101" i="70"/>
  <c r="AH37" i="70"/>
  <c r="S34" i="56"/>
  <c r="AI101" i="58"/>
  <c r="AH92" i="70"/>
  <c r="U108" i="70"/>
  <c r="S70" i="56"/>
  <c r="V110" i="70"/>
  <c r="T26" i="70"/>
  <c r="T26" i="51"/>
  <c r="U26" i="58"/>
  <c r="R70" i="56"/>
  <c r="S44" i="50"/>
  <c r="AO72" i="31"/>
  <c r="AF72" i="31"/>
  <c r="AO68" i="31"/>
  <c r="AF68" i="31"/>
  <c r="AM6" i="31"/>
  <c r="AI6" i="31"/>
  <c r="AM80" i="31"/>
  <c r="AI80" i="31"/>
  <c r="AM89" i="31"/>
  <c r="AI89" i="31"/>
  <c r="AG33" i="31"/>
  <c r="AK33" i="31"/>
  <c r="AG56" i="31"/>
  <c r="AK56" i="31"/>
  <c r="AH82" i="31"/>
  <c r="AH58" i="31"/>
  <c r="AO8" i="31"/>
  <c r="AF8" i="31"/>
  <c r="AO67" i="31"/>
  <c r="AF67" i="31"/>
  <c r="AO71" i="31"/>
  <c r="AF71" i="31"/>
  <c r="AI48" i="31"/>
  <c r="AM48" i="31"/>
  <c r="AM34" i="31"/>
  <c r="AI34" i="31"/>
  <c r="AM75" i="31"/>
  <c r="AI75" i="31"/>
  <c r="AG88" i="31"/>
  <c r="AK88" i="31"/>
  <c r="AK91" i="31"/>
  <c r="AG91" i="31"/>
  <c r="AH6" i="31"/>
  <c r="AH86" i="31"/>
  <c r="AH29" i="31"/>
  <c r="S91" i="50"/>
  <c r="R86" i="50"/>
  <c r="AO22" i="31"/>
  <c r="AF22" i="31"/>
  <c r="AO3" i="31"/>
  <c r="AF3" i="31"/>
  <c r="AO11" i="31"/>
  <c r="AF11" i="31"/>
  <c r="AO36" i="31"/>
  <c r="AF36" i="31"/>
  <c r="AO94" i="31"/>
  <c r="AF94" i="31"/>
  <c r="AO102" i="31"/>
  <c r="AF102" i="31"/>
  <c r="AO73" i="31"/>
  <c r="AF73" i="31"/>
  <c r="AO42" i="31"/>
  <c r="AF42" i="31"/>
  <c r="AO95" i="31"/>
  <c r="AF95" i="31"/>
  <c r="AO30" i="31"/>
  <c r="AF30" i="31"/>
  <c r="AO85" i="31"/>
  <c r="AF85" i="31"/>
  <c r="AO78" i="31"/>
  <c r="AF78" i="31"/>
  <c r="AO86" i="31"/>
  <c r="AF86" i="31"/>
  <c r="AM19" i="31"/>
  <c r="AI19" i="31"/>
  <c r="AI24" i="31"/>
  <c r="AM24" i="31"/>
  <c r="AM5" i="31"/>
  <c r="AI5" i="31"/>
  <c r="AI32" i="31"/>
  <c r="AM32" i="31"/>
  <c r="AM51" i="31"/>
  <c r="AI51" i="31"/>
  <c r="AI87" i="31"/>
  <c r="AM87" i="31"/>
  <c r="AM65" i="31"/>
  <c r="AI65" i="31"/>
  <c r="AI55" i="31"/>
  <c r="AM55" i="31"/>
  <c r="AI49" i="31"/>
  <c r="AM49" i="31"/>
  <c r="AI31" i="31"/>
  <c r="AM31" i="31"/>
  <c r="AI40" i="31"/>
  <c r="AM40" i="31"/>
  <c r="AM36" i="31"/>
  <c r="AI36" i="31"/>
  <c r="AI94" i="31"/>
  <c r="AM94" i="31"/>
  <c r="AG24" i="31"/>
  <c r="AK24" i="31"/>
  <c r="AG5" i="31"/>
  <c r="AK5" i="31"/>
  <c r="AG19" i="31"/>
  <c r="AK19" i="31"/>
  <c r="AG42" i="31"/>
  <c r="AK42" i="31"/>
  <c r="AG95" i="31"/>
  <c r="AK95" i="31"/>
  <c r="AK30" i="31"/>
  <c r="AG30" i="31"/>
  <c r="AK85" i="31"/>
  <c r="AG85" i="31"/>
  <c r="AG78" i="31"/>
  <c r="AK78" i="31"/>
  <c r="AG86" i="31"/>
  <c r="AK86" i="31"/>
  <c r="AK69" i="31"/>
  <c r="AG69" i="31"/>
  <c r="AG61" i="31"/>
  <c r="AK61" i="31"/>
  <c r="AG57" i="31"/>
  <c r="AK57" i="31"/>
  <c r="AH12" i="31"/>
  <c r="AH13" i="31"/>
  <c r="AH18" i="31"/>
  <c r="AH93" i="31"/>
  <c r="AH90" i="31"/>
  <c r="AH72" i="31"/>
  <c r="AH76" i="31"/>
  <c r="AH64" i="31"/>
  <c r="AH33" i="31"/>
  <c r="AH84" i="31"/>
  <c r="AH92" i="31"/>
  <c r="AH68" i="31"/>
  <c r="AO6" i="31"/>
  <c r="AF6" i="31"/>
  <c r="AO7" i="31"/>
  <c r="AF7" i="31"/>
  <c r="AO14" i="31"/>
  <c r="AF14" i="31"/>
  <c r="AO47" i="31"/>
  <c r="AF47" i="31"/>
  <c r="AO98" i="31"/>
  <c r="AF98" i="31"/>
  <c r="AO37" i="31"/>
  <c r="AF37" i="31"/>
  <c r="AO80" i="31"/>
  <c r="AF80" i="31"/>
  <c r="AO45" i="31"/>
  <c r="AF45" i="31"/>
  <c r="AO99" i="31"/>
  <c r="AF99" i="31"/>
  <c r="AO43" i="31"/>
  <c r="AF43" i="31"/>
  <c r="AO89" i="31"/>
  <c r="AF89" i="31"/>
  <c r="AF93" i="31"/>
  <c r="AO93" i="31"/>
  <c r="AO90" i="31"/>
  <c r="AF90" i="31"/>
  <c r="AM10" i="31"/>
  <c r="AI10" i="31"/>
  <c r="AM4" i="31"/>
  <c r="AI4" i="31"/>
  <c r="AI9" i="31"/>
  <c r="AM9" i="31"/>
  <c r="AI41" i="31"/>
  <c r="AM41" i="31"/>
  <c r="AM54" i="31"/>
  <c r="AI54" i="31"/>
  <c r="AM91" i="31"/>
  <c r="AI91" i="31"/>
  <c r="AI70" i="31"/>
  <c r="AM70" i="31"/>
  <c r="AM58" i="31"/>
  <c r="AI58" i="31"/>
  <c r="AM52" i="31"/>
  <c r="AI52" i="31"/>
  <c r="AM35" i="31"/>
  <c r="AI35" i="31"/>
  <c r="AM44" i="31"/>
  <c r="AI44" i="31"/>
  <c r="AI47" i="31"/>
  <c r="AM47" i="31"/>
  <c r="AM98" i="31"/>
  <c r="AI98" i="31"/>
  <c r="AK4" i="31"/>
  <c r="AG4" i="31"/>
  <c r="AK9" i="31"/>
  <c r="AG9" i="31"/>
  <c r="AG27" i="31"/>
  <c r="AK27" i="31"/>
  <c r="AK45" i="31"/>
  <c r="AG45" i="31"/>
  <c r="AK99" i="31"/>
  <c r="AG99" i="31"/>
  <c r="AG43" i="31"/>
  <c r="AK43" i="31"/>
  <c r="AG89" i="31"/>
  <c r="AK89" i="31"/>
  <c r="AK93" i="31"/>
  <c r="AG93" i="31"/>
  <c r="AK90" i="31"/>
  <c r="AG90" i="31"/>
  <c r="AG72" i="31"/>
  <c r="AK72" i="31"/>
  <c r="AK76" i="31"/>
  <c r="AG76" i="31"/>
  <c r="AG64" i="31"/>
  <c r="AK64" i="31"/>
  <c r="AH5" i="31"/>
  <c r="AH19" i="31"/>
  <c r="AH17" i="31"/>
  <c r="AH25" i="31"/>
  <c r="AH97" i="31"/>
  <c r="AH101" i="31"/>
  <c r="AH75" i="31"/>
  <c r="AH79" i="31"/>
  <c r="AH67" i="31"/>
  <c r="AH38" i="31"/>
  <c r="AH88" i="31"/>
  <c r="AH96" i="31"/>
  <c r="AH74" i="31"/>
  <c r="AO21" i="31"/>
  <c r="AF21" i="31"/>
  <c r="AO64" i="31"/>
  <c r="AF64" i="31"/>
  <c r="AO92" i="31"/>
  <c r="AF92" i="31"/>
  <c r="AO63" i="31"/>
  <c r="AF63" i="31"/>
  <c r="AM13" i="31"/>
  <c r="AI13" i="31"/>
  <c r="AM45" i="31"/>
  <c r="AI45" i="31"/>
  <c r="AI93" i="31"/>
  <c r="AM93" i="31"/>
  <c r="AG18" i="31"/>
  <c r="AK18" i="31"/>
  <c r="AK92" i="31"/>
  <c r="AG92" i="31"/>
  <c r="AK66" i="31"/>
  <c r="AG66" i="31"/>
  <c r="AG51" i="31"/>
  <c r="AK51" i="31"/>
  <c r="AH71" i="31"/>
  <c r="AH41" i="31"/>
  <c r="AF75" i="31"/>
  <c r="AO75" i="31"/>
  <c r="AO96" i="31"/>
  <c r="AF96" i="31"/>
  <c r="AM28" i="31"/>
  <c r="AI28" i="31"/>
  <c r="AM100" i="31"/>
  <c r="AI100" i="31"/>
  <c r="AK12" i="31"/>
  <c r="AG12" i="31"/>
  <c r="AK74" i="31"/>
  <c r="AG74" i="31"/>
  <c r="AK82" i="31"/>
  <c r="AG82" i="31"/>
  <c r="AH14" i="31"/>
  <c r="AH61" i="31"/>
  <c r="AH59" i="31"/>
  <c r="R64" i="50"/>
  <c r="S60" i="56"/>
  <c r="AO12" i="31"/>
  <c r="AF12" i="31"/>
  <c r="AO13" i="31"/>
  <c r="AF13" i="31"/>
  <c r="AO18" i="31"/>
  <c r="AF18" i="31"/>
  <c r="AO53" i="31"/>
  <c r="AF53" i="31"/>
  <c r="AO28" i="31"/>
  <c r="AF28" i="31"/>
  <c r="AO48" i="31"/>
  <c r="AF48" i="31"/>
  <c r="AO83" i="31"/>
  <c r="AF83" i="31"/>
  <c r="AO62" i="31"/>
  <c r="AF62" i="31"/>
  <c r="AO34" i="31"/>
  <c r="AF34" i="31"/>
  <c r="AO46" i="31"/>
  <c r="AF46" i="31"/>
  <c r="AO100" i="31"/>
  <c r="AF100" i="31"/>
  <c r="AO97" i="31"/>
  <c r="AF97" i="31"/>
  <c r="AO101" i="31"/>
  <c r="AF101" i="31"/>
  <c r="AM20" i="31"/>
  <c r="AI20" i="31"/>
  <c r="AM21" i="31"/>
  <c r="AI21" i="31"/>
  <c r="AI15" i="31"/>
  <c r="AM15" i="31"/>
  <c r="AI61" i="31"/>
  <c r="AM61" i="31"/>
  <c r="AI57" i="31"/>
  <c r="AM57" i="31"/>
  <c r="AM29" i="31"/>
  <c r="AI29" i="31"/>
  <c r="AI77" i="31"/>
  <c r="AM77" i="31"/>
  <c r="AM81" i="31"/>
  <c r="AI81" i="31"/>
  <c r="AM59" i="31"/>
  <c r="AI59" i="31"/>
  <c r="AI39" i="31"/>
  <c r="AM39" i="31"/>
  <c r="AM50" i="31"/>
  <c r="AI50" i="31"/>
  <c r="AM53" i="31"/>
  <c r="AI53" i="31"/>
  <c r="AK21" i="31"/>
  <c r="AG21" i="31"/>
  <c r="AK15" i="31"/>
  <c r="AG15" i="31"/>
  <c r="AG10" i="31"/>
  <c r="AK10" i="31"/>
  <c r="AG62" i="31"/>
  <c r="AK62" i="31"/>
  <c r="AG34" i="31"/>
  <c r="AK34" i="31"/>
  <c r="AK46" i="31"/>
  <c r="AG46" i="31"/>
  <c r="AK100" i="31"/>
  <c r="AG100" i="31"/>
  <c r="AG97" i="31"/>
  <c r="AK97" i="31"/>
  <c r="AK101" i="31"/>
  <c r="AG101" i="31"/>
  <c r="AK75" i="31"/>
  <c r="AG75" i="31"/>
  <c r="AG79" i="31"/>
  <c r="AK79" i="31"/>
  <c r="AK67" i="31"/>
  <c r="AG67" i="31"/>
  <c r="AH9" i="31"/>
  <c r="AH27" i="31"/>
  <c r="AH24" i="31"/>
  <c r="AH31" i="31"/>
  <c r="AH40" i="31"/>
  <c r="AH36" i="31"/>
  <c r="AH94" i="31"/>
  <c r="AH102" i="31"/>
  <c r="AH73" i="31"/>
  <c r="AH42" i="31"/>
  <c r="AH95" i="31"/>
  <c r="AH30" i="31"/>
  <c r="AH85" i="31"/>
  <c r="AO84" i="31"/>
  <c r="AF84" i="31"/>
  <c r="AM37" i="31"/>
  <c r="AI37" i="31"/>
  <c r="AK13" i="31"/>
  <c r="AG13" i="31"/>
  <c r="AK63" i="31"/>
  <c r="AG63" i="31"/>
  <c r="AO23" i="31"/>
  <c r="AF23" i="31"/>
  <c r="AO88" i="31"/>
  <c r="AF88" i="31"/>
  <c r="AI17" i="31"/>
  <c r="AM17" i="31"/>
  <c r="AM46" i="31"/>
  <c r="AI46" i="31"/>
  <c r="AG17" i="31"/>
  <c r="AK17" i="31"/>
  <c r="AG96" i="31"/>
  <c r="AK96" i="31"/>
  <c r="AG41" i="31"/>
  <c r="AK41" i="31"/>
  <c r="AO19" i="31"/>
  <c r="AF19" i="31"/>
  <c r="AO17" i="31"/>
  <c r="AF17" i="31"/>
  <c r="AO25" i="31"/>
  <c r="AF25" i="31"/>
  <c r="AO56" i="31"/>
  <c r="AF56" i="31"/>
  <c r="AO32" i="31"/>
  <c r="AF32" i="31"/>
  <c r="AO51" i="31"/>
  <c r="AF51" i="31"/>
  <c r="AO87" i="31"/>
  <c r="AF87" i="31"/>
  <c r="AO65" i="31"/>
  <c r="AF65" i="31"/>
  <c r="AO55" i="31"/>
  <c r="AF55" i="31"/>
  <c r="AO49" i="31"/>
  <c r="AF49" i="31"/>
  <c r="AO31" i="31"/>
  <c r="AF31" i="31"/>
  <c r="AO40" i="31"/>
  <c r="AF40" i="31"/>
  <c r="AI23" i="31"/>
  <c r="AM23" i="31"/>
  <c r="AI8" i="31"/>
  <c r="AM8" i="31"/>
  <c r="AM26" i="31"/>
  <c r="AI26" i="31"/>
  <c r="AM76" i="31"/>
  <c r="AI76" i="31"/>
  <c r="AM64" i="31"/>
  <c r="AI64" i="31"/>
  <c r="AI33" i="31"/>
  <c r="AM33" i="31"/>
  <c r="AM84" i="31"/>
  <c r="AI84" i="31"/>
  <c r="AM92" i="31"/>
  <c r="AI92" i="31"/>
  <c r="AM68" i="31"/>
  <c r="AI68" i="31"/>
  <c r="AM66" i="31"/>
  <c r="AI66" i="31"/>
  <c r="AM63" i="31"/>
  <c r="AI63" i="31"/>
  <c r="AI56" i="31"/>
  <c r="AM56" i="31"/>
  <c r="AG8" i="31"/>
  <c r="AK8" i="31"/>
  <c r="AG26" i="31"/>
  <c r="AK26" i="31"/>
  <c r="AK20" i="31"/>
  <c r="AG20" i="31"/>
  <c r="AG65" i="31"/>
  <c r="AK65" i="31"/>
  <c r="AK55" i="31"/>
  <c r="AG55" i="31"/>
  <c r="AG49" i="31"/>
  <c r="AK49" i="31"/>
  <c r="AK31" i="31"/>
  <c r="AG31" i="31"/>
  <c r="AG40" i="31"/>
  <c r="AK40" i="31"/>
  <c r="AK36" i="31"/>
  <c r="AG36" i="31"/>
  <c r="AG94" i="31"/>
  <c r="AK94" i="31"/>
  <c r="AG102" i="31"/>
  <c r="AK102" i="31"/>
  <c r="AG73" i="31"/>
  <c r="AK73" i="31"/>
  <c r="AH15" i="31"/>
  <c r="AH10" i="31"/>
  <c r="AH4" i="31"/>
  <c r="AH35" i="31"/>
  <c r="AH44" i="31"/>
  <c r="AH47" i="31"/>
  <c r="AH98" i="31"/>
  <c r="AH37" i="31"/>
  <c r="AH80" i="31"/>
  <c r="AH45" i="31"/>
  <c r="AH99" i="31"/>
  <c r="AH43" i="31"/>
  <c r="AH89" i="31"/>
  <c r="AO20" i="31"/>
  <c r="AF20" i="31"/>
  <c r="AO76" i="31"/>
  <c r="AF76" i="31"/>
  <c r="AO33" i="31"/>
  <c r="AF33" i="31"/>
  <c r="AO66" i="31"/>
  <c r="AF66" i="31"/>
  <c r="AM18" i="31"/>
  <c r="AI18" i="31"/>
  <c r="AM99" i="31"/>
  <c r="AI99" i="31"/>
  <c r="AM90" i="31"/>
  <c r="AI90" i="31"/>
  <c r="AK84" i="31"/>
  <c r="AG84" i="31"/>
  <c r="AK68" i="31"/>
  <c r="AG68" i="31"/>
  <c r="AG87" i="31"/>
  <c r="AK87" i="31"/>
  <c r="AH11" i="31"/>
  <c r="AH54" i="31"/>
  <c r="AH52" i="31"/>
  <c r="AO16" i="31"/>
  <c r="AF16" i="31"/>
  <c r="AO79" i="31"/>
  <c r="AF79" i="31"/>
  <c r="AO82" i="31"/>
  <c r="AF82" i="31"/>
  <c r="AM12" i="31"/>
  <c r="AI12" i="31"/>
  <c r="AM83" i="31"/>
  <c r="AI83" i="31"/>
  <c r="AM97" i="31"/>
  <c r="AI97" i="31"/>
  <c r="AK38" i="31"/>
  <c r="AG38" i="31"/>
  <c r="AG71" i="31"/>
  <c r="AK71" i="31"/>
  <c r="AK54" i="31"/>
  <c r="AG54" i="31"/>
  <c r="AH78" i="31"/>
  <c r="AH57" i="31"/>
  <c r="AH77" i="31"/>
  <c r="AO27" i="31"/>
  <c r="AF27" i="31"/>
  <c r="AO24" i="31"/>
  <c r="AF24" i="31"/>
  <c r="AO5" i="31"/>
  <c r="AF5" i="31"/>
  <c r="AO60" i="31"/>
  <c r="AF60" i="31"/>
  <c r="AO41" i="31"/>
  <c r="AF41" i="31"/>
  <c r="AO54" i="31"/>
  <c r="AF54" i="31"/>
  <c r="AO91" i="31"/>
  <c r="AF91" i="31"/>
  <c r="AO70" i="31"/>
  <c r="AF70" i="31"/>
  <c r="AO58" i="31"/>
  <c r="AF58" i="31"/>
  <c r="AO52" i="31"/>
  <c r="AF52" i="31"/>
  <c r="AO35" i="31"/>
  <c r="AF35" i="31"/>
  <c r="AO44" i="31"/>
  <c r="AF44" i="31"/>
  <c r="AM3" i="31"/>
  <c r="AI3" i="31"/>
  <c r="AM11" i="31"/>
  <c r="AI11" i="31"/>
  <c r="AI16" i="31"/>
  <c r="AM16" i="31"/>
  <c r="AI79" i="31"/>
  <c r="AM79" i="31"/>
  <c r="AM67" i="31"/>
  <c r="AI67" i="31"/>
  <c r="AM38" i="31"/>
  <c r="AI38" i="31"/>
  <c r="AM88" i="31"/>
  <c r="AI88" i="31"/>
  <c r="AM96" i="31"/>
  <c r="AI96" i="31"/>
  <c r="AM74" i="31"/>
  <c r="AI74" i="31"/>
  <c r="AI71" i="31"/>
  <c r="AM71" i="31"/>
  <c r="AM82" i="31"/>
  <c r="AI82" i="31"/>
  <c r="AI60" i="31"/>
  <c r="AM60" i="31"/>
  <c r="AK3" i="31"/>
  <c r="AG3" i="31"/>
  <c r="AG11" i="31"/>
  <c r="AK11" i="31"/>
  <c r="AG16" i="31"/>
  <c r="AK16" i="31"/>
  <c r="AK23" i="31"/>
  <c r="AG23" i="31"/>
  <c r="AG70" i="31"/>
  <c r="AK70" i="31"/>
  <c r="AG58" i="31"/>
  <c r="AK58" i="31"/>
  <c r="AK52" i="31"/>
  <c r="AG52" i="31"/>
  <c r="AG35" i="31"/>
  <c r="AK35" i="31"/>
  <c r="AK44" i="31"/>
  <c r="AG44" i="31"/>
  <c r="AK47" i="31"/>
  <c r="AG47" i="31"/>
  <c r="AK98" i="31"/>
  <c r="AG98" i="31"/>
  <c r="AK37" i="31"/>
  <c r="AG37" i="31"/>
  <c r="AG80" i="31"/>
  <c r="AK80" i="31"/>
  <c r="AH26" i="31"/>
  <c r="AH20" i="31"/>
  <c r="AH21" i="31"/>
  <c r="AH39" i="31"/>
  <c r="AH50" i="31"/>
  <c r="AH53" i="31"/>
  <c r="AH28" i="31"/>
  <c r="AH48" i="31"/>
  <c r="AH83" i="31"/>
  <c r="AH62" i="31"/>
  <c r="AH34" i="31"/>
  <c r="AH46" i="31"/>
  <c r="AH100" i="31"/>
  <c r="AO15" i="31"/>
  <c r="AF15" i="31"/>
  <c r="AM27" i="31"/>
  <c r="AI27" i="31"/>
  <c r="AM43" i="31"/>
  <c r="AI43" i="31"/>
  <c r="AM72" i="31"/>
  <c r="AI72" i="31"/>
  <c r="AK6" i="31"/>
  <c r="AG6" i="31"/>
  <c r="AG32" i="31"/>
  <c r="AK32" i="31"/>
  <c r="AH60" i="31"/>
  <c r="AH91" i="31"/>
  <c r="AO26" i="31"/>
  <c r="AF26" i="31"/>
  <c r="AO38" i="31"/>
  <c r="AF38" i="31"/>
  <c r="AO74" i="31"/>
  <c r="AF74" i="31"/>
  <c r="AI25" i="31"/>
  <c r="AM25" i="31"/>
  <c r="AM62" i="31"/>
  <c r="AI62" i="31"/>
  <c r="AI101" i="31"/>
  <c r="AM101" i="31"/>
  <c r="AG25" i="31"/>
  <c r="AK25" i="31"/>
  <c r="AK60" i="31"/>
  <c r="AG60" i="31"/>
  <c r="AH69" i="31"/>
  <c r="AH81" i="31"/>
  <c r="AF10" i="31"/>
  <c r="AO10" i="31"/>
  <c r="AO4" i="31"/>
  <c r="AF4" i="31"/>
  <c r="AO9" i="31"/>
  <c r="AF9" i="31"/>
  <c r="AO69" i="31"/>
  <c r="AF69" i="31"/>
  <c r="AF61" i="31"/>
  <c r="AO61" i="31"/>
  <c r="AO57" i="31"/>
  <c r="AF57" i="31"/>
  <c r="AF29" i="31"/>
  <c r="AO29" i="31"/>
  <c r="AO77" i="31"/>
  <c r="AF77" i="31"/>
  <c r="AO81" i="31"/>
  <c r="AF81" i="31"/>
  <c r="AO59" i="31"/>
  <c r="AF59" i="31"/>
  <c r="AO39" i="31"/>
  <c r="AF39" i="31"/>
  <c r="AO50" i="31"/>
  <c r="AF50" i="31"/>
  <c r="AM7" i="31"/>
  <c r="AI7" i="31"/>
  <c r="AM14" i="31"/>
  <c r="AI14" i="31"/>
  <c r="AM22" i="31"/>
  <c r="AI22" i="31"/>
  <c r="AI102" i="31"/>
  <c r="AM102" i="31"/>
  <c r="AM73" i="31"/>
  <c r="AI73" i="31"/>
  <c r="AM42" i="31"/>
  <c r="AI42" i="31"/>
  <c r="AI95" i="31"/>
  <c r="AM95" i="31"/>
  <c r="AM30" i="31"/>
  <c r="AI30" i="31"/>
  <c r="AI85" i="31"/>
  <c r="AM85" i="31"/>
  <c r="AI78" i="31"/>
  <c r="AM78" i="31"/>
  <c r="AI86" i="31"/>
  <c r="AM86" i="31"/>
  <c r="AI69" i="31"/>
  <c r="AM69" i="31"/>
  <c r="AK7" i="31"/>
  <c r="AG7" i="31"/>
  <c r="AK14" i="31"/>
  <c r="AG14" i="31"/>
  <c r="AK22" i="31"/>
  <c r="AG22" i="31"/>
  <c r="AK29" i="31"/>
  <c r="AG29" i="31"/>
  <c r="AK77" i="31"/>
  <c r="AG77" i="31"/>
  <c r="AG81" i="31"/>
  <c r="AK81" i="31"/>
  <c r="AG59" i="31"/>
  <c r="AK59" i="31"/>
  <c r="AK39" i="31"/>
  <c r="AG39" i="31"/>
  <c r="AG50" i="31"/>
  <c r="AK50" i="31"/>
  <c r="AK53" i="31"/>
  <c r="AG53" i="31"/>
  <c r="AK28" i="31"/>
  <c r="AG28" i="31"/>
  <c r="AG48" i="31"/>
  <c r="AK48" i="31"/>
  <c r="AK83" i="31"/>
  <c r="AG83" i="31"/>
  <c r="AH16" i="31"/>
  <c r="AH23" i="31"/>
  <c r="AH8" i="31"/>
  <c r="AH66" i="31"/>
  <c r="AH63" i="31"/>
  <c r="AH56" i="31"/>
  <c r="AH32" i="31"/>
  <c r="AH51" i="31"/>
  <c r="AH87" i="31"/>
  <c r="AH65" i="31"/>
  <c r="AH55" i="31"/>
  <c r="AH49" i="31"/>
  <c r="S97" i="50"/>
  <c r="R34" i="50"/>
  <c r="R98" i="56"/>
  <c r="S98" i="56"/>
  <c r="AI23" i="50"/>
  <c r="AI87" i="50"/>
  <c r="O73" i="43"/>
  <c r="M86" i="43"/>
  <c r="O86" i="43"/>
  <c r="R41" i="43"/>
  <c r="N86" i="43"/>
  <c r="R42" i="43"/>
  <c r="K86" i="43"/>
  <c r="P89" i="43"/>
  <c r="O41" i="43"/>
  <c r="AH11" i="43"/>
  <c r="Q89" i="43"/>
  <c r="S60" i="43"/>
  <c r="O13" i="43"/>
  <c r="P42" i="43"/>
  <c r="N13" i="43"/>
  <c r="O42" i="43"/>
  <c r="S66" i="43"/>
  <c r="L86" i="43"/>
  <c r="R60" i="43"/>
  <c r="AH79" i="43"/>
  <c r="P13" i="43"/>
  <c r="R89" i="43"/>
  <c r="Q66" i="43"/>
  <c r="S20" i="43"/>
  <c r="S89" i="43"/>
  <c r="Q42" i="43"/>
  <c r="R66" i="43"/>
  <c r="AG29" i="24"/>
  <c r="R7" i="24"/>
  <c r="P91" i="24"/>
  <c r="AH29" i="24"/>
  <c r="AF29" i="24"/>
  <c r="R25" i="24"/>
  <c r="R57" i="24"/>
  <c r="S91" i="24"/>
  <c r="R91" i="24"/>
  <c r="Q91" i="24"/>
  <c r="AK29" i="24"/>
  <c r="Z9" i="4"/>
  <c r="Z9" i="24" s="1"/>
  <c r="AM66" i="46"/>
  <c r="AI66" i="46"/>
  <c r="AK42" i="46"/>
  <c r="AG42" i="46"/>
  <c r="AK6" i="46"/>
  <c r="AG6" i="46"/>
  <c r="AI31" i="47"/>
  <c r="AK53" i="46"/>
  <c r="AG53" i="46"/>
  <c r="AO30" i="46"/>
  <c r="AF30" i="46"/>
  <c r="AK68" i="46"/>
  <c r="AG68" i="46"/>
  <c r="AO86" i="29"/>
  <c r="AF86" i="29"/>
  <c r="AO27" i="29"/>
  <c r="AF27" i="29"/>
  <c r="AK40" i="29"/>
  <c r="AG40" i="29"/>
  <c r="AG95" i="29"/>
  <c r="AK95" i="29"/>
  <c r="AM77" i="29"/>
  <c r="AI77" i="29"/>
  <c r="AM65" i="29"/>
  <c r="AI65" i="29"/>
  <c r="AM75" i="46"/>
  <c r="AI75" i="46"/>
  <c r="AM92" i="46"/>
  <c r="AI92" i="46"/>
  <c r="AH21" i="46"/>
  <c r="AG54" i="46"/>
  <c r="AK54" i="46"/>
  <c r="AI33" i="46"/>
  <c r="AM33" i="46"/>
  <c r="AH31" i="46"/>
  <c r="AM29" i="46"/>
  <c r="AI29" i="46"/>
  <c r="AK25" i="46"/>
  <c r="AG25" i="46"/>
  <c r="AI3" i="46"/>
  <c r="AM3" i="46"/>
  <c r="T98" i="43"/>
  <c r="X83" i="43"/>
  <c r="AH52" i="43"/>
  <c r="AI86" i="47"/>
  <c r="AO33" i="46"/>
  <c r="AF33" i="46"/>
  <c r="AH76" i="46"/>
  <c r="AH43" i="46"/>
  <c r="AO41" i="46"/>
  <c r="AF41" i="46"/>
  <c r="AH27" i="46"/>
  <c r="AI25" i="46"/>
  <c r="AM25" i="46"/>
  <c r="AH22" i="46"/>
  <c r="AM13" i="46"/>
  <c r="AI13" i="46"/>
  <c r="Q30" i="43"/>
  <c r="AO93" i="46"/>
  <c r="AF93" i="46"/>
  <c r="AM101" i="46"/>
  <c r="AI101" i="46"/>
  <c r="AO78" i="46"/>
  <c r="AF78" i="46"/>
  <c r="AH60" i="46"/>
  <c r="AH12" i="46"/>
  <c r="AK74" i="46"/>
  <c r="AG74" i="46"/>
  <c r="AH65" i="46"/>
  <c r="AO51" i="46"/>
  <c r="AF51" i="46"/>
  <c r="AO68" i="46"/>
  <c r="AF68" i="46"/>
  <c r="AG80" i="46"/>
  <c r="AK80" i="46"/>
  <c r="AO73" i="46"/>
  <c r="AF73" i="46"/>
  <c r="AH67" i="46"/>
  <c r="AK44" i="46"/>
  <c r="AG44" i="46"/>
  <c r="AG36" i="46"/>
  <c r="AK36" i="46"/>
  <c r="Z12" i="43"/>
  <c r="AH34" i="29"/>
  <c r="AH91" i="29"/>
  <c r="AH95" i="29"/>
  <c r="AH66" i="29"/>
  <c r="AH5" i="29"/>
  <c r="AH54" i="29"/>
  <c r="AH45" i="29"/>
  <c r="AH77" i="29"/>
  <c r="AH10" i="29"/>
  <c r="AH90" i="29"/>
  <c r="AH56" i="29"/>
  <c r="AH3" i="29"/>
  <c r="AO47" i="29"/>
  <c r="AF47" i="29"/>
  <c r="AO85" i="29"/>
  <c r="AF85" i="29"/>
  <c r="AO22" i="29"/>
  <c r="AF22" i="29"/>
  <c r="AO89" i="29"/>
  <c r="AF89" i="29"/>
  <c r="AO60" i="29"/>
  <c r="AF60" i="29"/>
  <c r="AO93" i="29"/>
  <c r="AF93" i="29"/>
  <c r="AO40" i="29"/>
  <c r="AF40" i="29"/>
  <c r="AO20" i="29"/>
  <c r="AF20" i="29"/>
  <c r="AO84" i="29"/>
  <c r="AF84" i="29"/>
  <c r="AO43" i="29"/>
  <c r="AF43" i="29"/>
  <c r="AO34" i="29"/>
  <c r="AF34" i="29"/>
  <c r="AF91" i="29"/>
  <c r="AO91" i="29"/>
  <c r="AO95" i="29"/>
  <c r="AF95" i="29"/>
  <c r="AK42" i="29"/>
  <c r="AG42" i="29"/>
  <c r="AG29" i="29"/>
  <c r="AK29" i="29"/>
  <c r="AG94" i="29"/>
  <c r="AK94" i="29"/>
  <c r="AG46" i="29"/>
  <c r="AK46" i="29"/>
  <c r="AG38" i="29"/>
  <c r="AK38" i="29"/>
  <c r="AG4" i="29"/>
  <c r="AK4" i="29"/>
  <c r="AK99" i="29"/>
  <c r="AG99" i="29"/>
  <c r="AG69" i="29"/>
  <c r="AK69" i="29"/>
  <c r="AG12" i="29"/>
  <c r="AK12" i="29"/>
  <c r="AG59" i="29"/>
  <c r="AK59" i="29"/>
  <c r="AK48" i="29"/>
  <c r="AG48" i="29"/>
  <c r="AK80" i="29"/>
  <c r="AG80" i="29"/>
  <c r="AI12" i="29"/>
  <c r="AM12" i="29"/>
  <c r="AI59" i="29"/>
  <c r="AM59" i="29"/>
  <c r="AM48" i="29"/>
  <c r="AI48" i="29"/>
  <c r="AM80" i="29"/>
  <c r="AI80" i="29"/>
  <c r="AI19" i="29"/>
  <c r="AM19" i="29"/>
  <c r="AM7" i="29"/>
  <c r="AI7" i="29"/>
  <c r="AM61" i="29"/>
  <c r="AI61" i="29"/>
  <c r="AM14" i="29"/>
  <c r="AI14" i="29"/>
  <c r="AI11" i="29"/>
  <c r="AM11" i="29"/>
  <c r="AI75" i="29"/>
  <c r="AM75" i="29"/>
  <c r="AI44" i="29"/>
  <c r="AM44" i="29"/>
  <c r="AI51" i="29"/>
  <c r="AM51" i="29"/>
  <c r="AI92" i="29"/>
  <c r="AM92" i="29"/>
  <c r="AH41" i="47"/>
  <c r="AG87" i="46"/>
  <c r="AK87" i="46"/>
  <c r="AI55" i="46"/>
  <c r="AM55" i="46"/>
  <c r="AH24" i="46"/>
  <c r="AM12" i="46"/>
  <c r="AI12" i="46"/>
  <c r="AK94" i="46"/>
  <c r="AG94" i="46"/>
  <c r="AO48" i="46"/>
  <c r="AF48" i="46"/>
  <c r="AI57" i="45"/>
  <c r="AO32" i="46"/>
  <c r="AF32" i="46"/>
  <c r="AF52" i="46"/>
  <c r="AG43" i="46"/>
  <c r="AF12" i="46"/>
  <c r="AG83" i="46"/>
  <c r="AO5" i="46"/>
  <c r="AF5" i="46"/>
  <c r="AG72" i="46"/>
  <c r="AK72" i="46"/>
  <c r="AO102" i="46"/>
  <c r="AF102" i="46"/>
  <c r="AO41" i="29"/>
  <c r="AF41" i="29"/>
  <c r="AO32" i="29"/>
  <c r="AF32" i="29"/>
  <c r="AG84" i="29"/>
  <c r="AK84" i="29"/>
  <c r="AK66" i="29"/>
  <c r="AG66" i="29"/>
  <c r="AI3" i="29"/>
  <c r="AM3" i="29"/>
  <c r="AO34" i="46"/>
  <c r="AF34" i="46"/>
  <c r="AO40" i="46"/>
  <c r="AF40" i="46"/>
  <c r="P81" i="43"/>
  <c r="AG57" i="47"/>
  <c r="AK57" i="47"/>
  <c r="AH37" i="45"/>
  <c r="AK50" i="46"/>
  <c r="AG50" i="46"/>
  <c r="AH48" i="46"/>
  <c r="AI77" i="46"/>
  <c r="AM77" i="46"/>
  <c r="AI35" i="46"/>
  <c r="AM35" i="46"/>
  <c r="AM59" i="46"/>
  <c r="AI59" i="46"/>
  <c r="AH61" i="46"/>
  <c r="AM50" i="46"/>
  <c r="AI50" i="46"/>
  <c r="AK45" i="46"/>
  <c r="AG45" i="46"/>
  <c r="AG37" i="46"/>
  <c r="AK37" i="46"/>
  <c r="AI34" i="46"/>
  <c r="AM34" i="46"/>
  <c r="AG29" i="46"/>
  <c r="AK29" i="46"/>
  <c r="AG26" i="46"/>
  <c r="AK26" i="46"/>
  <c r="AM22" i="46"/>
  <c r="AI22" i="46"/>
  <c r="AM4" i="46"/>
  <c r="AI4" i="46"/>
  <c r="S100" i="43"/>
  <c r="W51" i="43"/>
  <c r="T30" i="43"/>
  <c r="V12" i="43"/>
  <c r="AH3" i="43"/>
  <c r="AH5" i="46"/>
  <c r="AI46" i="46"/>
  <c r="AM46" i="46"/>
  <c r="AM81" i="46"/>
  <c r="AI81" i="46"/>
  <c r="AM90" i="46"/>
  <c r="AI90" i="46"/>
  <c r="AH88" i="46"/>
  <c r="AM73" i="46"/>
  <c r="AI73" i="46"/>
  <c r="AG64" i="46"/>
  <c r="AK64" i="46"/>
  <c r="AO27" i="46"/>
  <c r="AF27" i="46"/>
  <c r="AH10" i="46"/>
  <c r="AO3" i="46"/>
  <c r="AF3" i="46"/>
  <c r="O30" i="43"/>
  <c r="AK93" i="46"/>
  <c r="AG93" i="46"/>
  <c r="AK84" i="46"/>
  <c r="AG84" i="46"/>
  <c r="AH28" i="46"/>
  <c r="AM24" i="46"/>
  <c r="AI24" i="46"/>
  <c r="AI70" i="46"/>
  <c r="AM70" i="46"/>
  <c r="AO25" i="46"/>
  <c r="AF25" i="46"/>
  <c r="AH90" i="46"/>
  <c r="AH81" i="46"/>
  <c r="AH73" i="46"/>
  <c r="AM98" i="46"/>
  <c r="AI98" i="46"/>
  <c r="AH75" i="46"/>
  <c r="AH38" i="29"/>
  <c r="AH4" i="29"/>
  <c r="AH99" i="29"/>
  <c r="AH69" i="29"/>
  <c r="AH12" i="29"/>
  <c r="AH59" i="29"/>
  <c r="AH48" i="29"/>
  <c r="AH80" i="29"/>
  <c r="AH19" i="29"/>
  <c r="AH7" i="29"/>
  <c r="AH61" i="29"/>
  <c r="AH14" i="29"/>
  <c r="AO51" i="29"/>
  <c r="AF51" i="29"/>
  <c r="AO92" i="29"/>
  <c r="AF92" i="29"/>
  <c r="AO28" i="29"/>
  <c r="AF28" i="29"/>
  <c r="AO25" i="29"/>
  <c r="AF25" i="29"/>
  <c r="AO63" i="29"/>
  <c r="AF63" i="29"/>
  <c r="AO97" i="29"/>
  <c r="AF97" i="29"/>
  <c r="AO42" i="29"/>
  <c r="AF42" i="29"/>
  <c r="AO29" i="29"/>
  <c r="AF29" i="29"/>
  <c r="AO94" i="29"/>
  <c r="AF94" i="29"/>
  <c r="AO46" i="29"/>
  <c r="AF46" i="29"/>
  <c r="AO38" i="29"/>
  <c r="AF38" i="29"/>
  <c r="AO4" i="29"/>
  <c r="AF4" i="29"/>
  <c r="AO99" i="29"/>
  <c r="AF99" i="29"/>
  <c r="AK64" i="29"/>
  <c r="AG64" i="29"/>
  <c r="AK33" i="29"/>
  <c r="AG33" i="29"/>
  <c r="AK98" i="29"/>
  <c r="AG98" i="29"/>
  <c r="AG53" i="29"/>
  <c r="AK53" i="29"/>
  <c r="AK50" i="29"/>
  <c r="AG50" i="29"/>
  <c r="AK15" i="29"/>
  <c r="AG15" i="29"/>
  <c r="AK9" i="29"/>
  <c r="AG9" i="29"/>
  <c r="AG76" i="29"/>
  <c r="AK76" i="29"/>
  <c r="AK16" i="29"/>
  <c r="AG16" i="29"/>
  <c r="AG70" i="29"/>
  <c r="AK70" i="29"/>
  <c r="AG52" i="29"/>
  <c r="AK52" i="29"/>
  <c r="AG83" i="29"/>
  <c r="AK83" i="29"/>
  <c r="AM16" i="29"/>
  <c r="AI16" i="29"/>
  <c r="AM70" i="29"/>
  <c r="AI70" i="29"/>
  <c r="AI52" i="29"/>
  <c r="AM52" i="29"/>
  <c r="AI83" i="29"/>
  <c r="AM83" i="29"/>
  <c r="AI26" i="29"/>
  <c r="AM26" i="29"/>
  <c r="AM13" i="29"/>
  <c r="AI13" i="29"/>
  <c r="AI68" i="29"/>
  <c r="AM68" i="29"/>
  <c r="AM23" i="29"/>
  <c r="AI23" i="29"/>
  <c r="AM21" i="29"/>
  <c r="AI21" i="29"/>
  <c r="AM78" i="29"/>
  <c r="AI78" i="29"/>
  <c r="AM72" i="29"/>
  <c r="AI72" i="29"/>
  <c r="AI58" i="29"/>
  <c r="AM58" i="29"/>
  <c r="AM96" i="29"/>
  <c r="AI96" i="29"/>
  <c r="AH77" i="46"/>
  <c r="AH69" i="46"/>
  <c r="AM52" i="46"/>
  <c r="AI52" i="46"/>
  <c r="AM23" i="46"/>
  <c r="AI23" i="46"/>
  <c r="AO72" i="46"/>
  <c r="AF72" i="46"/>
  <c r="AO64" i="46"/>
  <c r="AF64" i="46"/>
  <c r="AK77" i="46"/>
  <c r="AG77" i="46"/>
  <c r="AO84" i="46"/>
  <c r="AF84" i="46"/>
  <c r="AO56" i="46"/>
  <c r="AF56" i="46"/>
  <c r="AK39" i="46"/>
  <c r="AG39" i="46"/>
  <c r="AI101" i="45"/>
  <c r="AI65" i="46"/>
  <c r="AK27" i="46"/>
  <c r="AK7" i="46"/>
  <c r="AG7" i="46"/>
  <c r="AI63" i="46"/>
  <c r="AM63" i="46"/>
  <c r="AH57" i="46"/>
  <c r="AO74" i="29"/>
  <c r="AF74" i="29"/>
  <c r="AI10" i="29"/>
  <c r="AM10" i="29"/>
  <c r="AH91" i="43"/>
  <c r="AM102" i="46"/>
  <c r="AI102" i="46"/>
  <c r="AM99" i="46"/>
  <c r="AI99" i="46"/>
  <c r="AG95" i="46"/>
  <c r="AK95" i="46"/>
  <c r="AG62" i="46"/>
  <c r="AK62" i="46"/>
  <c r="AI54" i="46"/>
  <c r="AM54" i="46"/>
  <c r="AM42" i="46"/>
  <c r="AI42" i="46"/>
  <c r="AK33" i="46"/>
  <c r="AG33" i="46"/>
  <c r="AK30" i="46"/>
  <c r="AG30" i="46"/>
  <c r="AO15" i="46"/>
  <c r="AF15" i="46"/>
  <c r="AH83" i="46"/>
  <c r="AO87" i="46"/>
  <c r="AF87" i="46"/>
  <c r="AO38" i="46"/>
  <c r="AF38" i="46"/>
  <c r="AI27" i="46"/>
  <c r="AM27" i="46"/>
  <c r="AO6" i="46"/>
  <c r="AF6" i="46"/>
  <c r="AO35" i="46"/>
  <c r="AF35" i="46"/>
  <c r="AM80" i="46"/>
  <c r="AI80" i="46"/>
  <c r="AH35" i="46"/>
  <c r="AH50" i="29"/>
  <c r="AH15" i="29"/>
  <c r="AH9" i="29"/>
  <c r="AH76" i="29"/>
  <c r="AH16" i="29"/>
  <c r="AH70" i="29"/>
  <c r="AH52" i="29"/>
  <c r="AH83" i="29"/>
  <c r="AH26" i="29"/>
  <c r="AH13" i="29"/>
  <c r="AH68" i="29"/>
  <c r="AH23" i="29"/>
  <c r="AO58" i="29"/>
  <c r="AF58" i="29"/>
  <c r="AO96" i="29"/>
  <c r="AF96" i="29"/>
  <c r="AO31" i="29"/>
  <c r="AF31" i="29"/>
  <c r="AO36" i="29"/>
  <c r="AF36" i="29"/>
  <c r="AO67" i="29"/>
  <c r="AF67" i="29"/>
  <c r="AO101" i="29"/>
  <c r="AF101" i="29"/>
  <c r="AO64" i="29"/>
  <c r="AF64" i="29"/>
  <c r="AO33" i="29"/>
  <c r="AF33" i="29"/>
  <c r="AO98" i="29"/>
  <c r="AF98" i="29"/>
  <c r="AO53" i="29"/>
  <c r="AF53" i="29"/>
  <c r="AO50" i="29"/>
  <c r="AF50" i="29"/>
  <c r="AO15" i="29"/>
  <c r="AF15" i="29"/>
  <c r="AG6" i="29"/>
  <c r="AK6" i="29"/>
  <c r="AK71" i="29"/>
  <c r="AG71" i="29"/>
  <c r="AK49" i="29"/>
  <c r="AG49" i="29"/>
  <c r="AG102" i="29"/>
  <c r="AK102" i="29"/>
  <c r="AK81" i="29"/>
  <c r="AG81" i="29"/>
  <c r="AK57" i="29"/>
  <c r="AG57" i="29"/>
  <c r="AK24" i="29"/>
  <c r="AG24" i="29"/>
  <c r="AK41" i="29"/>
  <c r="AG41" i="29"/>
  <c r="AK79" i="29"/>
  <c r="AG79" i="29"/>
  <c r="AK18" i="29"/>
  <c r="AG18" i="29"/>
  <c r="AG86" i="29"/>
  <c r="AK86" i="29"/>
  <c r="AK55" i="29"/>
  <c r="AG55" i="29"/>
  <c r="AK87" i="29"/>
  <c r="AG87" i="29"/>
  <c r="AI18" i="29"/>
  <c r="AM18" i="29"/>
  <c r="AM86" i="29"/>
  <c r="AI86" i="29"/>
  <c r="AM55" i="29"/>
  <c r="AI55" i="29"/>
  <c r="AM87" i="29"/>
  <c r="AI87" i="29"/>
  <c r="AM32" i="29"/>
  <c r="AI32" i="29"/>
  <c r="AM17" i="29"/>
  <c r="AI17" i="29"/>
  <c r="AI74" i="29"/>
  <c r="AM74" i="29"/>
  <c r="AM37" i="29"/>
  <c r="AI37" i="29"/>
  <c r="AI27" i="29"/>
  <c r="AM27" i="29"/>
  <c r="AM88" i="29"/>
  <c r="AI88" i="29"/>
  <c r="AI82" i="29"/>
  <c r="AM82" i="29"/>
  <c r="AM62" i="29"/>
  <c r="AI62" i="29"/>
  <c r="AM100" i="29"/>
  <c r="AI100" i="29"/>
  <c r="AH85" i="46"/>
  <c r="AM68" i="46"/>
  <c r="AI68" i="46"/>
  <c r="AO91" i="46"/>
  <c r="AF91" i="46"/>
  <c r="AO74" i="46"/>
  <c r="AF74" i="46"/>
  <c r="AO66" i="46"/>
  <c r="AF66" i="46"/>
  <c r="AO21" i="46"/>
  <c r="AF21" i="46"/>
  <c r="AH11" i="46"/>
  <c r="AG47" i="46"/>
  <c r="AK47" i="46"/>
  <c r="AH38" i="46"/>
  <c r="AK31" i="46"/>
  <c r="AG31" i="46"/>
  <c r="AG98" i="46"/>
  <c r="AK98" i="46"/>
  <c r="AI56" i="47"/>
  <c r="AG51" i="46"/>
  <c r="AK11" i="46"/>
  <c r="AK22" i="46"/>
  <c r="AG22" i="46"/>
  <c r="AO13" i="46"/>
  <c r="AF13" i="46"/>
  <c r="AI75" i="47"/>
  <c r="AO43" i="46"/>
  <c r="AF43" i="46"/>
  <c r="AO81" i="46"/>
  <c r="AF81" i="46"/>
  <c r="AG34" i="46"/>
  <c r="AK34" i="46"/>
  <c r="AO85" i="46"/>
  <c r="AF85" i="46"/>
  <c r="AM16" i="46"/>
  <c r="AI16" i="46"/>
  <c r="AO76" i="46"/>
  <c r="AF76" i="46"/>
  <c r="AO79" i="29"/>
  <c r="AF79" i="29"/>
  <c r="AO17" i="29"/>
  <c r="AF17" i="29"/>
  <c r="AG5" i="29"/>
  <c r="AK5" i="29"/>
  <c r="AM5" i="29"/>
  <c r="AI5" i="29"/>
  <c r="AM56" i="29"/>
  <c r="AI56" i="29"/>
  <c r="AM47" i="29"/>
  <c r="AI47" i="29"/>
  <c r="AM60" i="46"/>
  <c r="AI60" i="46"/>
  <c r="AO8" i="46"/>
  <c r="AF8" i="46"/>
  <c r="AH64" i="46"/>
  <c r="AM15" i="46"/>
  <c r="AI15" i="46"/>
  <c r="AI8" i="47"/>
  <c r="AH87" i="43"/>
  <c r="AI9" i="46"/>
  <c r="AM9" i="46"/>
  <c r="AH8" i="46"/>
  <c r="AK8" i="46"/>
  <c r="AG8" i="46"/>
  <c r="AI69" i="46"/>
  <c r="AM69" i="46"/>
  <c r="AI94" i="46"/>
  <c r="AM94" i="46"/>
  <c r="AM58" i="46"/>
  <c r="AI58" i="46"/>
  <c r="AO53" i="46"/>
  <c r="AF53" i="46"/>
  <c r="AH40" i="46"/>
  <c r="AK38" i="46"/>
  <c r="AG38" i="46"/>
  <c r="AO37" i="46"/>
  <c r="AF37" i="46"/>
  <c r="AK15" i="46"/>
  <c r="AG15" i="46"/>
  <c r="AH6" i="46"/>
  <c r="AM5" i="46"/>
  <c r="AI5" i="46"/>
  <c r="AH3" i="46"/>
  <c r="X96" i="43"/>
  <c r="AO65" i="46"/>
  <c r="AF65" i="46"/>
  <c r="AM89" i="46"/>
  <c r="AI89" i="46"/>
  <c r="AH82" i="46"/>
  <c r="AH33" i="46"/>
  <c r="AG90" i="46"/>
  <c r="AK90" i="46"/>
  <c r="AG73" i="46"/>
  <c r="AK73" i="46"/>
  <c r="AH71" i="46"/>
  <c r="AG65" i="46"/>
  <c r="AK65" i="46"/>
  <c r="AI62" i="46"/>
  <c r="AM62" i="46"/>
  <c r="AG49" i="46"/>
  <c r="AK49" i="46"/>
  <c r="AH19" i="46"/>
  <c r="AO98" i="46"/>
  <c r="AF98" i="46"/>
  <c r="AH97" i="46"/>
  <c r="AO90" i="46"/>
  <c r="AF90" i="46"/>
  <c r="AH92" i="46"/>
  <c r="AH36" i="46"/>
  <c r="AO22" i="46"/>
  <c r="AF22" i="46"/>
  <c r="AK82" i="46"/>
  <c r="AG82" i="46"/>
  <c r="AK24" i="46"/>
  <c r="AG24" i="46"/>
  <c r="AM32" i="46"/>
  <c r="AI32" i="46"/>
  <c r="AM82" i="46"/>
  <c r="AI82" i="46"/>
  <c r="AK52" i="46"/>
  <c r="AG52" i="46"/>
  <c r="AI47" i="46"/>
  <c r="AM47" i="46"/>
  <c r="AH57" i="29"/>
  <c r="AH24" i="29"/>
  <c r="AH41" i="29"/>
  <c r="AH79" i="29"/>
  <c r="AH18" i="29"/>
  <c r="AH86" i="29"/>
  <c r="AH55" i="29"/>
  <c r="AH87" i="29"/>
  <c r="AH32" i="29"/>
  <c r="AH17" i="29"/>
  <c r="AH74" i="29"/>
  <c r="AH37" i="29"/>
  <c r="AO62" i="29"/>
  <c r="AF62" i="29"/>
  <c r="AO100" i="29"/>
  <c r="AF100" i="29"/>
  <c r="AO35" i="29"/>
  <c r="AF35" i="29"/>
  <c r="AO39" i="29"/>
  <c r="AF39" i="29"/>
  <c r="AO73" i="29"/>
  <c r="AF73" i="29"/>
  <c r="AO6" i="29"/>
  <c r="AF6" i="29"/>
  <c r="AO71" i="29"/>
  <c r="AF71" i="29"/>
  <c r="AO49" i="29"/>
  <c r="AF49" i="29"/>
  <c r="AO102" i="29"/>
  <c r="AF102" i="29"/>
  <c r="AO81" i="29"/>
  <c r="AF81" i="29"/>
  <c r="AO57" i="29"/>
  <c r="AF57" i="29"/>
  <c r="AO24" i="29"/>
  <c r="AF24" i="29"/>
  <c r="AK10" i="29"/>
  <c r="AG10" i="29"/>
  <c r="AK90" i="29"/>
  <c r="AG90" i="29"/>
  <c r="AK56" i="29"/>
  <c r="AG56" i="29"/>
  <c r="AG3" i="29"/>
  <c r="AK3" i="29"/>
  <c r="AK8" i="29"/>
  <c r="AG8" i="29"/>
  <c r="AK65" i="29"/>
  <c r="AG65" i="29"/>
  <c r="AG30" i="29"/>
  <c r="AK30" i="29"/>
  <c r="AK47" i="29"/>
  <c r="AG47" i="29"/>
  <c r="AG85" i="29"/>
  <c r="AK85" i="29"/>
  <c r="AG22" i="29"/>
  <c r="AK22" i="29"/>
  <c r="AK89" i="29"/>
  <c r="AG89" i="29"/>
  <c r="AG60" i="29"/>
  <c r="AK60" i="29"/>
  <c r="AK93" i="29"/>
  <c r="AG93" i="29"/>
  <c r="AM22" i="29"/>
  <c r="AI22" i="29"/>
  <c r="AM89" i="29"/>
  <c r="AI89" i="29"/>
  <c r="AI60" i="29"/>
  <c r="AM60" i="29"/>
  <c r="AI93" i="29"/>
  <c r="AM93" i="29"/>
  <c r="AM40" i="29"/>
  <c r="AI40" i="29"/>
  <c r="AI20" i="29"/>
  <c r="AM20" i="29"/>
  <c r="AI84" i="29"/>
  <c r="AM84" i="29"/>
  <c r="AI43" i="29"/>
  <c r="AM43" i="29"/>
  <c r="AI34" i="29"/>
  <c r="AM34" i="29"/>
  <c r="AI91" i="29"/>
  <c r="AM91" i="29"/>
  <c r="AI95" i="29"/>
  <c r="AM95" i="29"/>
  <c r="AI66" i="29"/>
  <c r="AM66" i="29"/>
  <c r="AI6" i="47"/>
  <c r="AG96" i="46"/>
  <c r="AK96" i="46"/>
  <c r="AM84" i="46"/>
  <c r="AI84" i="46"/>
  <c r="AM76" i="46"/>
  <c r="AI76" i="46"/>
  <c r="AI97" i="46"/>
  <c r="AM97" i="46"/>
  <c r="AM39" i="46"/>
  <c r="AI39" i="46"/>
  <c r="AO47" i="46"/>
  <c r="AF47" i="46"/>
  <c r="AO39" i="46"/>
  <c r="AF39" i="46"/>
  <c r="AO31" i="46"/>
  <c r="AF31" i="46"/>
  <c r="AO23" i="46"/>
  <c r="AF23" i="46"/>
  <c r="AO7" i="46"/>
  <c r="AF7" i="46"/>
  <c r="AG88" i="46"/>
  <c r="AK88" i="46"/>
  <c r="AG71" i="46"/>
  <c r="AK71" i="46"/>
  <c r="AG63" i="46"/>
  <c r="AK63" i="46"/>
  <c r="AG55" i="46"/>
  <c r="AK55" i="46"/>
  <c r="AH46" i="46"/>
  <c r="AM7" i="46"/>
  <c r="AI7" i="46"/>
  <c r="AO24" i="46"/>
  <c r="AF24" i="46"/>
  <c r="AH96" i="46"/>
  <c r="AF60" i="46"/>
  <c r="AF36" i="46"/>
  <c r="AH25" i="46"/>
  <c r="AO87" i="29"/>
  <c r="AF87" i="29"/>
  <c r="AO82" i="29"/>
  <c r="AF82" i="29"/>
  <c r="AK34" i="29"/>
  <c r="AG34" i="29"/>
  <c r="AG45" i="29"/>
  <c r="AK45" i="29"/>
  <c r="AM54" i="29"/>
  <c r="AI54" i="29"/>
  <c r="AM8" i="29"/>
  <c r="AI8" i="29"/>
  <c r="AO42" i="46"/>
  <c r="AF42" i="46"/>
  <c r="AG3" i="46"/>
  <c r="AK102" i="46"/>
  <c r="AG102" i="46"/>
  <c r="AI53" i="46"/>
  <c r="AM53" i="46"/>
  <c r="AI17" i="46"/>
  <c r="AM17" i="46"/>
  <c r="S30" i="43"/>
  <c r="W12" i="43"/>
  <c r="AH79" i="46"/>
  <c r="AG10" i="46"/>
  <c r="AK10" i="46"/>
  <c r="AG20" i="46"/>
  <c r="AK20" i="46"/>
  <c r="AM51" i="46"/>
  <c r="AI51" i="46"/>
  <c r="AM83" i="46"/>
  <c r="AI83" i="46"/>
  <c r="AK67" i="46"/>
  <c r="AG67" i="46"/>
  <c r="AH32" i="46"/>
  <c r="AG12" i="46"/>
  <c r="AK12" i="46"/>
  <c r="AM8" i="46"/>
  <c r="AI8" i="46"/>
  <c r="AM72" i="46"/>
  <c r="AI72" i="46"/>
  <c r="AO92" i="46"/>
  <c r="AF92" i="46"/>
  <c r="AH66" i="46"/>
  <c r="AM31" i="46"/>
  <c r="AI31" i="46"/>
  <c r="AM100" i="46"/>
  <c r="AI100" i="46"/>
  <c r="AO94" i="46"/>
  <c r="AF94" i="46"/>
  <c r="AG78" i="46"/>
  <c r="AK78" i="46"/>
  <c r="AM74" i="46"/>
  <c r="AI74" i="46"/>
  <c r="AI26" i="46"/>
  <c r="AM26" i="46"/>
  <c r="AH16" i="46"/>
  <c r="AM14" i="46"/>
  <c r="AI14" i="46"/>
  <c r="AM6" i="46"/>
  <c r="AI6" i="46"/>
  <c r="AG97" i="46"/>
  <c r="AO97" i="46"/>
  <c r="AK97" i="46"/>
  <c r="AO89" i="46"/>
  <c r="AF89" i="46"/>
  <c r="Q81" i="43"/>
  <c r="AG89" i="46"/>
  <c r="AK89" i="46"/>
  <c r="AH101" i="46"/>
  <c r="AH20" i="46"/>
  <c r="AH41" i="46"/>
  <c r="AI11" i="46"/>
  <c r="AM11" i="46"/>
  <c r="AO100" i="46"/>
  <c r="AF100" i="46"/>
  <c r="AK60" i="46"/>
  <c r="AG60" i="46"/>
  <c r="AH51" i="46"/>
  <c r="AH8" i="29"/>
  <c r="AH65" i="29"/>
  <c r="AH30" i="29"/>
  <c r="AH47" i="29"/>
  <c r="AH85" i="29"/>
  <c r="AH22" i="29"/>
  <c r="AH89" i="29"/>
  <c r="AH60" i="29"/>
  <c r="AH93" i="29"/>
  <c r="AH40" i="29"/>
  <c r="AH20" i="29"/>
  <c r="AH84" i="29"/>
  <c r="AH43" i="29"/>
  <c r="AO66" i="29"/>
  <c r="AF66" i="29"/>
  <c r="AO5" i="29"/>
  <c r="AF5" i="29"/>
  <c r="AO54" i="29"/>
  <c r="AF54" i="29"/>
  <c r="AO45" i="29"/>
  <c r="AF45" i="29"/>
  <c r="AO77" i="29"/>
  <c r="AF77" i="29"/>
  <c r="AO10" i="29"/>
  <c r="AF10" i="29"/>
  <c r="AO90" i="29"/>
  <c r="AF90" i="29"/>
  <c r="AO56" i="29"/>
  <c r="AF56" i="29"/>
  <c r="AO3" i="29"/>
  <c r="AF3" i="29"/>
  <c r="AO8" i="29"/>
  <c r="AF8" i="29"/>
  <c r="AO65" i="29"/>
  <c r="AF65" i="29"/>
  <c r="AO30" i="29"/>
  <c r="AF30" i="29"/>
  <c r="AG19" i="29"/>
  <c r="AK19" i="29"/>
  <c r="AK7" i="29"/>
  <c r="AG7" i="29"/>
  <c r="AG61" i="29"/>
  <c r="AK61" i="29"/>
  <c r="AG14" i="29"/>
  <c r="AK14" i="29"/>
  <c r="AG11" i="29"/>
  <c r="AK11" i="29"/>
  <c r="AG75" i="29"/>
  <c r="AK75" i="29"/>
  <c r="AG44" i="29"/>
  <c r="AK44" i="29"/>
  <c r="AG51" i="29"/>
  <c r="AK51" i="29"/>
  <c r="AK92" i="29"/>
  <c r="AG92" i="29"/>
  <c r="AG28" i="29"/>
  <c r="AK28" i="29"/>
  <c r="AK25" i="29"/>
  <c r="AG25" i="29"/>
  <c r="AK63" i="29"/>
  <c r="AG63" i="29"/>
  <c r="AG97" i="29"/>
  <c r="AK97" i="29"/>
  <c r="AI28" i="29"/>
  <c r="AM28" i="29"/>
  <c r="AM25" i="29"/>
  <c r="AI25" i="29"/>
  <c r="AM63" i="29"/>
  <c r="AI63" i="29"/>
  <c r="AM97" i="29"/>
  <c r="AI97" i="29"/>
  <c r="AI42" i="29"/>
  <c r="AM42" i="29"/>
  <c r="AM29" i="29"/>
  <c r="AI29" i="29"/>
  <c r="AI94" i="29"/>
  <c r="AM94" i="29"/>
  <c r="AM46" i="29"/>
  <c r="AI46" i="29"/>
  <c r="AM38" i="29"/>
  <c r="AI38" i="29"/>
  <c r="AI4" i="29"/>
  <c r="AM4" i="29"/>
  <c r="AM99" i="29"/>
  <c r="AI99" i="29"/>
  <c r="AM69" i="29"/>
  <c r="AI69" i="29"/>
  <c r="AO96" i="46"/>
  <c r="AF96" i="46"/>
  <c r="AO63" i="46"/>
  <c r="AF63" i="46"/>
  <c r="AI96" i="46"/>
  <c r="AM96" i="46"/>
  <c r="AO29" i="46"/>
  <c r="AF29" i="46"/>
  <c r="AO18" i="46"/>
  <c r="AF18" i="46"/>
  <c r="AO80" i="46"/>
  <c r="AF80" i="46"/>
  <c r="AH70" i="46"/>
  <c r="AH62" i="46"/>
  <c r="AH54" i="46"/>
  <c r="AG99" i="46"/>
  <c r="AK99" i="46"/>
  <c r="AH30" i="46"/>
  <c r="AK23" i="46"/>
  <c r="AG23" i="46"/>
  <c r="AO16" i="46"/>
  <c r="AF16" i="46"/>
  <c r="AI49" i="46"/>
  <c r="AF20" i="46"/>
  <c r="AF4" i="46"/>
  <c r="AK101" i="46"/>
  <c r="AG101" i="46"/>
  <c r="AK75" i="46"/>
  <c r="AG75" i="46"/>
  <c r="AO9" i="46"/>
  <c r="AF9" i="46"/>
  <c r="AI9" i="47"/>
  <c r="AO67" i="46"/>
  <c r="AF67" i="46"/>
  <c r="AK76" i="46"/>
  <c r="AG76" i="46"/>
  <c r="AO18" i="29"/>
  <c r="AF18" i="29"/>
  <c r="AO37" i="29"/>
  <c r="AF37" i="29"/>
  <c r="AG20" i="29"/>
  <c r="AK20" i="29"/>
  <c r="AK91" i="29"/>
  <c r="AG91" i="29"/>
  <c r="AG77" i="29"/>
  <c r="AK77" i="29"/>
  <c r="AM45" i="29"/>
  <c r="AI45" i="29"/>
  <c r="AM30" i="29"/>
  <c r="AI30" i="29"/>
  <c r="AM93" i="46"/>
  <c r="AI93" i="46"/>
  <c r="AG70" i="46"/>
  <c r="AK70" i="46"/>
  <c r="AM20" i="46"/>
  <c r="AI20" i="46"/>
  <c r="AH78" i="46"/>
  <c r="AI78" i="46"/>
  <c r="AO57" i="46"/>
  <c r="AF57" i="46"/>
  <c r="AI18" i="46"/>
  <c r="AM18" i="46"/>
  <c r="AG4" i="46"/>
  <c r="AK4" i="46"/>
  <c r="N100" i="43"/>
  <c r="AK69" i="46"/>
  <c r="AG69" i="46"/>
  <c r="AH93" i="43"/>
  <c r="AI61" i="46"/>
  <c r="AM61" i="46"/>
  <c r="AM67" i="46"/>
  <c r="AI67" i="46"/>
  <c r="AH29" i="46"/>
  <c r="AH102" i="46"/>
  <c r="AO61" i="46"/>
  <c r="AF61" i="46"/>
  <c r="AK58" i="46"/>
  <c r="AG58" i="46"/>
  <c r="AO45" i="46"/>
  <c r="AF45" i="46"/>
  <c r="AG28" i="46"/>
  <c r="AK28" i="46"/>
  <c r="AG18" i="46"/>
  <c r="AK18" i="46"/>
  <c r="AG13" i="46"/>
  <c r="AK13" i="46"/>
  <c r="R30" i="43"/>
  <c r="T81" i="43"/>
  <c r="T81" i="42" s="1"/>
  <c r="AO99" i="46"/>
  <c r="AF99" i="46"/>
  <c r="AK85" i="46"/>
  <c r="AG85" i="46"/>
  <c r="AM56" i="46"/>
  <c r="AI56" i="46"/>
  <c r="AO75" i="46"/>
  <c r="AF75" i="46"/>
  <c r="AH50" i="46"/>
  <c r="AI79" i="46"/>
  <c r="AM79" i="46"/>
  <c r="AH98" i="46"/>
  <c r="AI95" i="46"/>
  <c r="AM95" i="46"/>
  <c r="AG81" i="46"/>
  <c r="AK81" i="46"/>
  <c r="AH72" i="46"/>
  <c r="AG57" i="46"/>
  <c r="AK57" i="46"/>
  <c r="AO49" i="46"/>
  <c r="AF49" i="46"/>
  <c r="AM30" i="46"/>
  <c r="AI30" i="46"/>
  <c r="AO17" i="46"/>
  <c r="AF17" i="46"/>
  <c r="AO11" i="46"/>
  <c r="AF11" i="46"/>
  <c r="S10" i="43"/>
  <c r="AI38" i="47"/>
  <c r="AO95" i="46"/>
  <c r="AF95" i="46"/>
  <c r="AO70" i="46"/>
  <c r="AF70" i="46"/>
  <c r="AI19" i="46"/>
  <c r="AM19" i="46"/>
  <c r="AH49" i="46"/>
  <c r="AO19" i="46"/>
  <c r="AF19" i="46"/>
  <c r="AO83" i="46"/>
  <c r="AF83" i="46"/>
  <c r="AM48" i="46"/>
  <c r="AI48" i="46"/>
  <c r="AG48" i="46"/>
  <c r="AK48" i="46"/>
  <c r="AK32" i="46"/>
  <c r="AG32" i="46"/>
  <c r="AO69" i="46"/>
  <c r="AF69" i="46"/>
  <c r="AH62" i="47"/>
  <c r="AH11" i="29"/>
  <c r="AH75" i="29"/>
  <c r="AH44" i="29"/>
  <c r="AH51" i="29"/>
  <c r="AH92" i="29"/>
  <c r="AH28" i="29"/>
  <c r="AH25" i="29"/>
  <c r="AH63" i="29"/>
  <c r="AH97" i="29"/>
  <c r="AH42" i="29"/>
  <c r="AH29" i="29"/>
  <c r="AH94" i="29"/>
  <c r="AH46" i="29"/>
  <c r="AO69" i="29"/>
  <c r="AF69" i="29"/>
  <c r="AO12" i="29"/>
  <c r="AF12" i="29"/>
  <c r="AO59" i="29"/>
  <c r="AF59" i="29"/>
  <c r="AO48" i="29"/>
  <c r="AF48" i="29"/>
  <c r="AO80" i="29"/>
  <c r="AF80" i="29"/>
  <c r="AO19" i="29"/>
  <c r="AF19" i="29"/>
  <c r="AO7" i="29"/>
  <c r="AF7" i="29"/>
  <c r="AO61" i="29"/>
  <c r="AF61" i="29"/>
  <c r="AO14" i="29"/>
  <c r="AF14" i="29"/>
  <c r="AO11" i="29"/>
  <c r="AF11" i="29"/>
  <c r="AO75" i="29"/>
  <c r="AF75" i="29"/>
  <c r="AO44" i="29"/>
  <c r="AF44" i="29"/>
  <c r="AK26" i="29"/>
  <c r="AG26" i="29"/>
  <c r="AG13" i="29"/>
  <c r="AK13" i="29"/>
  <c r="AG68" i="29"/>
  <c r="AK68" i="29"/>
  <c r="AK23" i="29"/>
  <c r="AG23" i="29"/>
  <c r="AG21" i="29"/>
  <c r="AK21" i="29"/>
  <c r="AG78" i="29"/>
  <c r="AK78" i="29"/>
  <c r="AK72" i="29"/>
  <c r="AG72" i="29"/>
  <c r="AK58" i="29"/>
  <c r="AG58" i="29"/>
  <c r="AG96" i="29"/>
  <c r="AK96" i="29"/>
  <c r="AK31" i="29"/>
  <c r="AG31" i="29"/>
  <c r="AG36" i="29"/>
  <c r="AK36" i="29"/>
  <c r="AG67" i="29"/>
  <c r="AK67" i="29"/>
  <c r="AK101" i="29"/>
  <c r="AG101" i="29"/>
  <c r="AM31" i="29"/>
  <c r="AI31" i="29"/>
  <c r="AI36" i="29"/>
  <c r="AM36" i="29"/>
  <c r="AI67" i="29"/>
  <c r="AM67" i="29"/>
  <c r="AI101" i="29"/>
  <c r="AM101" i="29"/>
  <c r="AM64" i="29"/>
  <c r="AI64" i="29"/>
  <c r="AM33" i="29"/>
  <c r="AI33" i="29"/>
  <c r="AM98" i="29"/>
  <c r="AI98" i="29"/>
  <c r="AM53" i="29"/>
  <c r="AI53" i="29"/>
  <c r="AI50" i="29"/>
  <c r="AM50" i="29"/>
  <c r="AM15" i="29"/>
  <c r="AI15" i="29"/>
  <c r="AM9" i="29"/>
  <c r="AI9" i="29"/>
  <c r="AI76" i="29"/>
  <c r="AM76" i="29"/>
  <c r="AO71" i="46"/>
  <c r="AF71" i="46"/>
  <c r="AI88" i="46"/>
  <c r="AM88" i="46"/>
  <c r="AO82" i="46"/>
  <c r="AF82" i="46"/>
  <c r="AI71" i="46"/>
  <c r="AM71" i="46"/>
  <c r="AO58" i="46"/>
  <c r="AF58" i="46"/>
  <c r="AO50" i="46"/>
  <c r="AF50" i="46"/>
  <c r="AK17" i="46"/>
  <c r="AG17" i="46"/>
  <c r="AO10" i="46"/>
  <c r="AF10" i="46"/>
  <c r="AM44" i="46"/>
  <c r="AI44" i="46"/>
  <c r="AM28" i="46"/>
  <c r="AI28" i="46"/>
  <c r="AK14" i="46"/>
  <c r="AG14" i="46"/>
  <c r="AI45" i="46"/>
  <c r="AM45" i="46"/>
  <c r="AH14" i="46"/>
  <c r="AG59" i="46"/>
  <c r="AK35" i="46"/>
  <c r="AG21" i="46"/>
  <c r="AK21" i="46"/>
  <c r="AI10" i="46"/>
  <c r="AM10" i="46"/>
  <c r="AK66" i="46"/>
  <c r="AG66" i="46"/>
  <c r="AO55" i="29"/>
  <c r="AF55" i="29"/>
  <c r="AO88" i="29"/>
  <c r="AF88" i="29"/>
  <c r="AG43" i="29"/>
  <c r="AK43" i="29"/>
  <c r="AG54" i="29"/>
  <c r="AK54" i="29"/>
  <c r="AI90" i="29"/>
  <c r="AM90" i="29"/>
  <c r="AM85" i="29"/>
  <c r="AI85" i="29"/>
  <c r="AO26" i="46"/>
  <c r="AF26" i="46"/>
  <c r="AH13" i="46"/>
  <c r="AH37" i="46"/>
  <c r="AG5" i="46"/>
  <c r="AK5" i="46"/>
  <c r="AM91" i="46"/>
  <c r="AI91" i="46"/>
  <c r="AG46" i="46"/>
  <c r="AK46" i="46"/>
  <c r="AH84" i="46"/>
  <c r="AI85" i="46"/>
  <c r="AM85" i="46"/>
  <c r="AM43" i="46"/>
  <c r="AI43" i="46"/>
  <c r="AG41" i="46"/>
  <c r="AK41" i="46"/>
  <c r="AH39" i="46"/>
  <c r="AM37" i="46"/>
  <c r="AI37" i="46"/>
  <c r="AH23" i="46"/>
  <c r="AH15" i="46"/>
  <c r="AK9" i="46"/>
  <c r="AG9" i="46"/>
  <c r="AH7" i="46"/>
  <c r="U19" i="43"/>
  <c r="U19" i="42" s="1"/>
  <c r="AH18" i="43"/>
  <c r="AI69" i="47"/>
  <c r="R81" i="43"/>
  <c r="AM57" i="46"/>
  <c r="AI57" i="46"/>
  <c r="AM40" i="46"/>
  <c r="AI40" i="46"/>
  <c r="AO59" i="46"/>
  <c r="AF59" i="46"/>
  <c r="AH34" i="46"/>
  <c r="P30" i="43"/>
  <c r="AO77" i="46"/>
  <c r="AF77" i="46"/>
  <c r="AH44" i="46"/>
  <c r="AM41" i="46"/>
  <c r="AI41" i="46"/>
  <c r="AM38" i="46"/>
  <c r="AI38" i="46"/>
  <c r="AK16" i="46"/>
  <c r="AG16" i="46"/>
  <c r="AH9" i="46"/>
  <c r="T10" i="43"/>
  <c r="N68" i="43"/>
  <c r="AH87" i="46"/>
  <c r="AI87" i="46"/>
  <c r="AM87" i="46"/>
  <c r="N30" i="43"/>
  <c r="AH93" i="46"/>
  <c r="AO62" i="46"/>
  <c r="AF62" i="46"/>
  <c r="AO54" i="46"/>
  <c r="AF54" i="46"/>
  <c r="AO46" i="46"/>
  <c r="AF46" i="46"/>
  <c r="AO14" i="46"/>
  <c r="AF14" i="46"/>
  <c r="AK100" i="46"/>
  <c r="AG100" i="46"/>
  <c r="AK91" i="46"/>
  <c r="AG91" i="46"/>
  <c r="AH17" i="46"/>
  <c r="AO101" i="46"/>
  <c r="AF101" i="46"/>
  <c r="AK61" i="46"/>
  <c r="AG61" i="46"/>
  <c r="AG56" i="46"/>
  <c r="AK56" i="46"/>
  <c r="AH47" i="46"/>
  <c r="AG40" i="46"/>
  <c r="AK40" i="46"/>
  <c r="AM64" i="46"/>
  <c r="AI64" i="46"/>
  <c r="AH59" i="46"/>
  <c r="Z19" i="43"/>
  <c r="AH21" i="29"/>
  <c r="AH78" i="29"/>
  <c r="AH72" i="29"/>
  <c r="AH58" i="29"/>
  <c r="AH96" i="29"/>
  <c r="AH31" i="29"/>
  <c r="AH36" i="29"/>
  <c r="AH67" i="29"/>
  <c r="AH101" i="29"/>
  <c r="AH64" i="29"/>
  <c r="AH33" i="29"/>
  <c r="AH98" i="29"/>
  <c r="AH53" i="29"/>
  <c r="AO9" i="29"/>
  <c r="AF9" i="29"/>
  <c r="AO76" i="29"/>
  <c r="AF76" i="29"/>
  <c r="AO16" i="29"/>
  <c r="AF16" i="29"/>
  <c r="AO70" i="29"/>
  <c r="AF70" i="29"/>
  <c r="AO52" i="29"/>
  <c r="AF52" i="29"/>
  <c r="AO83" i="29"/>
  <c r="AF83" i="29"/>
  <c r="AO26" i="29"/>
  <c r="AF26" i="29"/>
  <c r="AO13" i="29"/>
  <c r="AF13" i="29"/>
  <c r="AO68" i="29"/>
  <c r="AF68" i="29"/>
  <c r="AO23" i="29"/>
  <c r="AF23" i="29"/>
  <c r="AO21" i="29"/>
  <c r="AF21" i="29"/>
  <c r="AO78" i="29"/>
  <c r="AF78" i="29"/>
  <c r="AO72" i="29"/>
  <c r="AF72" i="29"/>
  <c r="AK32" i="29"/>
  <c r="AG32" i="29"/>
  <c r="AK17" i="29"/>
  <c r="AG17" i="29"/>
  <c r="AK74" i="29"/>
  <c r="AG74" i="29"/>
  <c r="AG37" i="29"/>
  <c r="AK37" i="29"/>
  <c r="AG27" i="29"/>
  <c r="AK27" i="29"/>
  <c r="AK88" i="29"/>
  <c r="AG88" i="29"/>
  <c r="AK82" i="29"/>
  <c r="AG82" i="29"/>
  <c r="AG62" i="29"/>
  <c r="AK62" i="29"/>
  <c r="AK100" i="29"/>
  <c r="AG100" i="29"/>
  <c r="AG35" i="29"/>
  <c r="AK35" i="29"/>
  <c r="AK39" i="29"/>
  <c r="AG39" i="29"/>
  <c r="AK73" i="29"/>
  <c r="AG73" i="29"/>
  <c r="AI35" i="29"/>
  <c r="AM35" i="29"/>
  <c r="AM39" i="29"/>
  <c r="AI39" i="29"/>
  <c r="AM73" i="29"/>
  <c r="AI73" i="29"/>
  <c r="AM6" i="29"/>
  <c r="AI6" i="29"/>
  <c r="AM71" i="29"/>
  <c r="AI71" i="29"/>
  <c r="AM49" i="29"/>
  <c r="AI49" i="29"/>
  <c r="AI102" i="29"/>
  <c r="AM102" i="29"/>
  <c r="AM81" i="29"/>
  <c r="AI81" i="29"/>
  <c r="AM57" i="29"/>
  <c r="AI57" i="29"/>
  <c r="AM24" i="29"/>
  <c r="AI24" i="29"/>
  <c r="AM41" i="29"/>
  <c r="AI41" i="29"/>
  <c r="AM79" i="29"/>
  <c r="AI79" i="29"/>
  <c r="AO88" i="46"/>
  <c r="AF88" i="46"/>
  <c r="AO79" i="46"/>
  <c r="AF79" i="46"/>
  <c r="AO55" i="46"/>
  <c r="AF55" i="46"/>
  <c r="AH56" i="46"/>
  <c r="AM36" i="46"/>
  <c r="AI36" i="46"/>
  <c r="AG79" i="46"/>
  <c r="AK79" i="46"/>
  <c r="AM21" i="46"/>
  <c r="AI21" i="46"/>
  <c r="AI5" i="43"/>
  <c r="AI52" i="43"/>
  <c r="AI92" i="43"/>
  <c r="AI84" i="43"/>
  <c r="AI63" i="43"/>
  <c r="AI46" i="43"/>
  <c r="AI14" i="43"/>
  <c r="AI54" i="43"/>
  <c r="AF6" i="43"/>
  <c r="AI102" i="43"/>
  <c r="AI60" i="43"/>
  <c r="AI69" i="43"/>
  <c r="AI6" i="43"/>
  <c r="AI87" i="43"/>
  <c r="AH12" i="43"/>
  <c r="AH54" i="43"/>
  <c r="T68" i="43"/>
  <c r="AG29" i="43"/>
  <c r="AK29" i="43"/>
  <c r="AI70" i="43"/>
  <c r="AI53" i="43"/>
  <c r="AI37" i="43"/>
  <c r="AI57" i="43"/>
  <c r="AI36" i="43"/>
  <c r="AI38" i="43"/>
  <c r="AI42" i="43"/>
  <c r="AI61" i="43"/>
  <c r="AI93" i="43"/>
  <c r="AI89" i="43"/>
  <c r="AI62" i="43"/>
  <c r="AH29" i="43"/>
  <c r="AI25" i="43"/>
  <c r="AI75" i="43"/>
  <c r="AI29" i="43"/>
  <c r="AH38" i="43"/>
  <c r="Y33" i="43"/>
  <c r="Y12" i="43"/>
  <c r="AI85" i="43"/>
  <c r="AI91" i="43"/>
  <c r="AI90" i="43"/>
  <c r="AI78" i="43"/>
  <c r="AI31" i="43"/>
  <c r="AI59" i="43"/>
  <c r="AH51" i="43"/>
  <c r="AH70" i="43"/>
  <c r="AI58" i="43"/>
  <c r="AH23" i="43"/>
  <c r="AI18" i="43"/>
  <c r="AH46" i="43"/>
  <c r="AF29" i="43"/>
  <c r="AI77" i="43"/>
  <c r="AI101" i="43"/>
  <c r="AI94" i="43"/>
  <c r="AI35" i="43"/>
  <c r="AI41" i="43"/>
  <c r="AI55" i="43"/>
  <c r="AI15" i="43"/>
  <c r="AH59" i="43"/>
  <c r="AH7" i="43"/>
  <c r="AI45" i="43"/>
  <c r="L46" i="43"/>
  <c r="AI22" i="43"/>
  <c r="AI13" i="43"/>
  <c r="AI99" i="43"/>
  <c r="AI86" i="43"/>
  <c r="AI73" i="43"/>
  <c r="AI39" i="43"/>
  <c r="AI82" i="43"/>
  <c r="AI74" i="43"/>
  <c r="Y23" i="43"/>
  <c r="M46" i="43"/>
  <c r="AO30" i="28"/>
  <c r="AF30" i="28"/>
  <c r="AO21" i="28"/>
  <c r="AF21" i="28"/>
  <c r="AO78" i="28"/>
  <c r="AF78" i="28"/>
  <c r="AF7" i="28"/>
  <c r="AO7" i="28"/>
  <c r="AO19" i="28"/>
  <c r="AF19" i="28"/>
  <c r="AO12" i="28"/>
  <c r="AF12" i="28"/>
  <c r="AO49" i="28"/>
  <c r="AF49" i="28"/>
  <c r="AO63" i="28"/>
  <c r="AF63" i="28"/>
  <c r="AO67" i="28"/>
  <c r="AF67" i="28"/>
  <c r="AO88" i="28"/>
  <c r="AF88" i="28"/>
  <c r="AO24" i="28"/>
  <c r="AF24" i="28"/>
  <c r="AO81" i="28"/>
  <c r="AF81" i="28"/>
  <c r="AO93" i="28"/>
  <c r="AF93" i="28"/>
  <c r="AK52" i="28"/>
  <c r="AG52" i="28"/>
  <c r="AG40" i="28"/>
  <c r="AK40" i="28"/>
  <c r="AK51" i="28"/>
  <c r="AG51" i="28"/>
  <c r="AG88" i="28"/>
  <c r="AK88" i="28"/>
  <c r="AG29" i="28"/>
  <c r="AK29" i="28"/>
  <c r="AK27" i="28"/>
  <c r="AG27" i="28"/>
  <c r="AK26" i="28"/>
  <c r="AG26" i="28"/>
  <c r="AG53" i="28"/>
  <c r="AK53" i="28"/>
  <c r="AK81" i="28"/>
  <c r="AG81" i="28"/>
  <c r="AK82" i="28"/>
  <c r="AG82" i="28"/>
  <c r="AK73" i="28"/>
  <c r="AG73" i="28"/>
  <c r="AG63" i="28"/>
  <c r="AK63" i="28"/>
  <c r="AK99" i="28"/>
  <c r="AG99" i="28"/>
  <c r="AI26" i="28"/>
  <c r="AM26" i="28"/>
  <c r="AM25" i="28"/>
  <c r="AI25" i="28"/>
  <c r="AI11" i="28"/>
  <c r="AM11" i="28"/>
  <c r="AI19" i="28"/>
  <c r="AM19" i="28"/>
  <c r="AM22" i="28"/>
  <c r="AI22" i="28"/>
  <c r="AI20" i="28"/>
  <c r="AM20" i="28"/>
  <c r="AI28" i="28"/>
  <c r="AM28" i="28"/>
  <c r="AM87" i="28"/>
  <c r="AI87" i="28"/>
  <c r="AM71" i="28"/>
  <c r="AI71" i="28"/>
  <c r="AM80" i="28"/>
  <c r="AI80" i="28"/>
  <c r="AM97" i="28"/>
  <c r="AI97" i="28"/>
  <c r="AM98" i="28"/>
  <c r="AI98" i="28"/>
  <c r="AM90" i="28"/>
  <c r="AI90" i="28"/>
  <c r="AH22" i="28"/>
  <c r="AH53" i="28"/>
  <c r="AH35" i="28"/>
  <c r="AH44" i="28"/>
  <c r="AH54" i="28"/>
  <c r="AH42" i="28"/>
  <c r="AH31" i="28"/>
  <c r="AH38" i="28"/>
  <c r="AH69" i="28"/>
  <c r="AH83" i="28"/>
  <c r="AH67" i="28"/>
  <c r="AH71" i="28"/>
  <c r="AH92" i="28"/>
  <c r="AO37" i="28"/>
  <c r="AF37" i="28"/>
  <c r="AO28" i="28"/>
  <c r="AF28" i="28"/>
  <c r="AO83" i="28"/>
  <c r="AF83" i="28"/>
  <c r="AO11" i="28"/>
  <c r="AF11" i="28"/>
  <c r="AO25" i="28"/>
  <c r="AF25" i="28"/>
  <c r="AO39" i="28"/>
  <c r="AF39" i="28"/>
  <c r="AO69" i="28"/>
  <c r="AF69" i="28"/>
  <c r="AO59" i="28"/>
  <c r="AF59" i="28"/>
  <c r="AO79" i="28"/>
  <c r="AF79" i="28"/>
  <c r="AO96" i="28"/>
  <c r="AF96" i="28"/>
  <c r="AO31" i="28"/>
  <c r="AF31" i="28"/>
  <c r="AO85" i="28"/>
  <c r="AF85" i="28"/>
  <c r="AO98" i="28"/>
  <c r="AF98" i="28"/>
  <c r="AG79" i="28"/>
  <c r="AK79" i="28"/>
  <c r="AK100" i="28"/>
  <c r="AG100" i="28"/>
  <c r="AK67" i="28"/>
  <c r="AG67" i="28"/>
  <c r="AK9" i="28"/>
  <c r="AG9" i="28"/>
  <c r="AK36" i="28"/>
  <c r="AG36" i="28"/>
  <c r="AK28" i="28"/>
  <c r="AG28" i="28"/>
  <c r="AK33" i="28"/>
  <c r="AG33" i="28"/>
  <c r="AK68" i="28"/>
  <c r="AG68" i="28"/>
  <c r="AG85" i="28"/>
  <c r="AK85" i="28"/>
  <c r="AG93" i="28"/>
  <c r="AK93" i="28"/>
  <c r="AG77" i="28"/>
  <c r="AK77" i="28"/>
  <c r="AG78" i="28"/>
  <c r="AK78" i="28"/>
  <c r="AM33" i="28"/>
  <c r="AI33" i="28"/>
  <c r="AM32" i="28"/>
  <c r="AI32" i="28"/>
  <c r="AM24" i="28"/>
  <c r="AI24" i="28"/>
  <c r="AM23" i="28"/>
  <c r="AI23" i="28"/>
  <c r="AI38" i="28"/>
  <c r="AM38" i="28"/>
  <c r="AI30" i="28"/>
  <c r="AM30" i="28"/>
  <c r="AI29" i="28"/>
  <c r="AM29" i="28"/>
  <c r="AM56" i="28"/>
  <c r="AI56" i="28"/>
  <c r="AM75" i="28"/>
  <c r="AI75" i="28"/>
  <c r="AI92" i="28"/>
  <c r="AM92" i="28"/>
  <c r="AI101" i="28"/>
  <c r="AM101" i="28"/>
  <c r="AI102" i="28"/>
  <c r="AM102" i="28"/>
  <c r="AI94" i="28"/>
  <c r="AM94" i="28"/>
  <c r="AH30" i="28"/>
  <c r="AH57" i="28"/>
  <c r="AH36" i="28"/>
  <c r="AH61" i="28"/>
  <c r="AH52" i="28"/>
  <c r="AH39" i="28"/>
  <c r="AH49" i="28"/>
  <c r="AH73" i="28"/>
  <c r="AH59" i="28"/>
  <c r="AH79" i="28"/>
  <c r="AH75" i="28"/>
  <c r="AO47" i="28"/>
  <c r="AF47" i="28"/>
  <c r="AO29" i="28"/>
  <c r="AF29" i="28"/>
  <c r="AO3" i="28"/>
  <c r="AO26" i="28"/>
  <c r="AF26" i="28"/>
  <c r="AO32" i="28"/>
  <c r="AF32" i="28"/>
  <c r="AO40" i="28"/>
  <c r="AF40" i="28"/>
  <c r="AO90" i="28"/>
  <c r="AF90" i="28"/>
  <c r="AO70" i="28"/>
  <c r="AF70" i="28"/>
  <c r="AF84" i="28"/>
  <c r="AO84" i="28"/>
  <c r="AO100" i="28"/>
  <c r="AF100" i="28"/>
  <c r="AO38" i="28"/>
  <c r="AF38" i="28"/>
  <c r="AO89" i="28"/>
  <c r="AF89" i="28"/>
  <c r="AO102" i="28"/>
  <c r="AF102" i="28"/>
  <c r="AK84" i="28"/>
  <c r="AG84" i="28"/>
  <c r="AK8" i="28"/>
  <c r="AG8" i="28"/>
  <c r="AG5" i="28"/>
  <c r="AK5" i="28"/>
  <c r="AG13" i="28"/>
  <c r="AK13" i="28"/>
  <c r="AG46" i="28"/>
  <c r="AK46" i="28"/>
  <c r="AK35" i="28"/>
  <c r="AG35" i="28"/>
  <c r="AK34" i="28"/>
  <c r="AG34" i="28"/>
  <c r="AK76" i="28"/>
  <c r="AG76" i="28"/>
  <c r="AK89" i="28"/>
  <c r="AG89" i="28"/>
  <c r="AK98" i="28"/>
  <c r="AG98" i="28"/>
  <c r="AG86" i="28"/>
  <c r="AK86" i="28"/>
  <c r="AK83" i="28"/>
  <c r="AG83" i="28"/>
  <c r="AM34" i="28"/>
  <c r="AI34" i="28"/>
  <c r="AM41" i="28"/>
  <c r="AI41" i="28"/>
  <c r="AM39" i="28"/>
  <c r="AI39" i="28"/>
  <c r="AM31" i="28"/>
  <c r="AI31" i="28"/>
  <c r="AM48" i="28"/>
  <c r="AI48" i="28"/>
  <c r="AI37" i="28"/>
  <c r="AM37" i="28"/>
  <c r="AI36" i="28"/>
  <c r="AM36" i="28"/>
  <c r="AM67" i="28"/>
  <c r="AI67" i="28"/>
  <c r="AM88" i="28"/>
  <c r="AI88" i="28"/>
  <c r="AM57" i="28"/>
  <c r="AI57" i="28"/>
  <c r="AM35" i="28"/>
  <c r="AI35" i="28"/>
  <c r="AI62" i="28"/>
  <c r="AM62" i="28"/>
  <c r="AH47" i="28"/>
  <c r="AH58" i="28"/>
  <c r="AH45" i="28"/>
  <c r="AH14" i="28"/>
  <c r="AH72" i="28"/>
  <c r="AH82" i="28"/>
  <c r="AH40" i="28"/>
  <c r="AH50" i="28"/>
  <c r="AH77" i="28"/>
  <c r="AH70" i="28"/>
  <c r="AH84" i="28"/>
  <c r="AH88" i="28"/>
  <c r="AO62" i="28"/>
  <c r="AF62" i="28"/>
  <c r="AO35" i="28"/>
  <c r="AF35" i="28"/>
  <c r="AO14" i="28"/>
  <c r="AF14" i="28"/>
  <c r="AO33" i="28"/>
  <c r="AF33" i="28"/>
  <c r="AO41" i="28"/>
  <c r="AF41" i="28"/>
  <c r="AO51" i="28"/>
  <c r="AF51" i="28"/>
  <c r="AO9" i="28"/>
  <c r="AF9" i="28"/>
  <c r="AO74" i="28"/>
  <c r="AF74" i="28"/>
  <c r="AO91" i="28"/>
  <c r="AF91" i="28"/>
  <c r="AO53" i="28"/>
  <c r="AF53" i="28"/>
  <c r="AO44" i="28"/>
  <c r="AF44" i="28"/>
  <c r="AO97" i="28"/>
  <c r="AG4" i="28"/>
  <c r="AK4" i="28"/>
  <c r="AG12" i="28"/>
  <c r="AK12" i="28"/>
  <c r="AK16" i="28"/>
  <c r="AG16" i="28"/>
  <c r="AG30" i="28"/>
  <c r="AK30" i="28"/>
  <c r="AG56" i="28"/>
  <c r="AK56" i="28"/>
  <c r="AG45" i="28"/>
  <c r="AK45" i="28"/>
  <c r="AK43" i="28"/>
  <c r="AG43" i="28"/>
  <c r="AG80" i="28"/>
  <c r="AK80" i="28"/>
  <c r="AK97" i="28"/>
  <c r="AG97" i="28"/>
  <c r="AG102" i="28"/>
  <c r="AK102" i="28"/>
  <c r="AK90" i="28"/>
  <c r="AG90" i="28"/>
  <c r="AK59" i="28"/>
  <c r="AG59" i="28"/>
  <c r="AM43" i="28"/>
  <c r="AI43" i="28"/>
  <c r="AM42" i="28"/>
  <c r="AI42" i="28"/>
  <c r="AM40" i="28"/>
  <c r="AI40" i="28"/>
  <c r="AM49" i="28"/>
  <c r="AI49" i="28"/>
  <c r="AM50" i="28"/>
  <c r="AI50" i="28"/>
  <c r="AM47" i="28"/>
  <c r="AI47" i="28"/>
  <c r="AI45" i="28"/>
  <c r="AM45" i="28"/>
  <c r="AM79" i="28"/>
  <c r="AI79" i="28"/>
  <c r="AM96" i="28"/>
  <c r="AI96" i="28"/>
  <c r="AI61" i="28"/>
  <c r="AM61" i="28"/>
  <c r="AI54" i="28"/>
  <c r="AM54" i="28"/>
  <c r="AM66" i="28"/>
  <c r="AI66" i="28"/>
  <c r="AH48" i="28"/>
  <c r="AH17" i="28"/>
  <c r="AH46" i="28"/>
  <c r="AH18" i="28"/>
  <c r="AH7" i="28"/>
  <c r="AH93" i="28"/>
  <c r="AH51" i="28"/>
  <c r="AH65" i="28"/>
  <c r="AH86" i="28"/>
  <c r="AH74" i="28"/>
  <c r="AH91" i="28"/>
  <c r="AH96" i="28"/>
  <c r="W11" i="24"/>
  <c r="AI11" i="24" s="1"/>
  <c r="X76" i="24"/>
  <c r="AO73" i="28"/>
  <c r="AF73" i="28"/>
  <c r="AO36" i="28"/>
  <c r="AF36" i="28"/>
  <c r="AO18" i="28"/>
  <c r="AF18" i="28"/>
  <c r="AO34" i="28"/>
  <c r="AF34" i="28"/>
  <c r="AO42" i="28"/>
  <c r="AF42" i="28"/>
  <c r="AO5" i="28"/>
  <c r="AF5" i="28"/>
  <c r="AO13" i="28"/>
  <c r="AF13" i="28"/>
  <c r="AO87" i="28"/>
  <c r="AF87" i="28"/>
  <c r="AO60" i="28"/>
  <c r="AF60" i="28"/>
  <c r="AO68" i="28"/>
  <c r="AF68" i="28"/>
  <c r="AO50" i="28"/>
  <c r="AF50" i="28"/>
  <c r="AO101" i="28"/>
  <c r="AF101" i="28"/>
  <c r="AK15" i="28"/>
  <c r="AG15" i="28"/>
  <c r="AK23" i="28"/>
  <c r="AG23" i="28"/>
  <c r="AG20" i="28"/>
  <c r="AK20" i="28"/>
  <c r="AG37" i="28"/>
  <c r="AK37" i="28"/>
  <c r="AK60" i="28"/>
  <c r="AG60" i="28"/>
  <c r="AK91" i="28"/>
  <c r="AG91" i="28"/>
  <c r="AK44" i="28"/>
  <c r="AG44" i="28"/>
  <c r="AK92" i="28"/>
  <c r="AG92" i="28"/>
  <c r="AG101" i="28"/>
  <c r="AK101" i="28"/>
  <c r="AG55" i="28"/>
  <c r="AK55" i="28"/>
  <c r="AG94" i="28"/>
  <c r="AK94" i="28"/>
  <c r="AG70" i="28"/>
  <c r="AK70" i="28"/>
  <c r="AI44" i="28"/>
  <c r="AM44" i="28"/>
  <c r="AI52" i="28"/>
  <c r="AM52" i="28"/>
  <c r="AM51" i="28"/>
  <c r="AI51" i="28"/>
  <c r="AM74" i="28"/>
  <c r="AI74" i="28"/>
  <c r="AI78" i="28"/>
  <c r="AM78" i="28"/>
  <c r="AM99" i="28"/>
  <c r="AI99" i="28"/>
  <c r="AI46" i="28"/>
  <c r="AM46" i="28"/>
  <c r="AI84" i="28"/>
  <c r="AM84" i="28"/>
  <c r="AI100" i="28"/>
  <c r="AM100" i="28"/>
  <c r="AM72" i="28"/>
  <c r="AI72" i="28"/>
  <c r="AM58" i="28"/>
  <c r="AI58" i="28"/>
  <c r="AI69" i="28"/>
  <c r="AM69" i="28"/>
  <c r="AH85" i="28"/>
  <c r="AH21" i="28"/>
  <c r="AH89" i="28"/>
  <c r="AH26" i="28"/>
  <c r="AH11" i="28"/>
  <c r="AH98" i="28"/>
  <c r="AH81" i="28"/>
  <c r="AH102" i="28"/>
  <c r="AH90" i="28"/>
  <c r="AH87" i="28"/>
  <c r="AH23" i="28"/>
  <c r="AH100" i="28"/>
  <c r="T27" i="24"/>
  <c r="AO94" i="28"/>
  <c r="AF94" i="28"/>
  <c r="AO45" i="28"/>
  <c r="AF45" i="28"/>
  <c r="AO27" i="28"/>
  <c r="AF27" i="28"/>
  <c r="AO43" i="28"/>
  <c r="AF43" i="28"/>
  <c r="AO52" i="28"/>
  <c r="AF52" i="28"/>
  <c r="AO16" i="28"/>
  <c r="AF16" i="28"/>
  <c r="AO22" i="28"/>
  <c r="AF22" i="28"/>
  <c r="AO95" i="28"/>
  <c r="AF95" i="28"/>
  <c r="AO64" i="28"/>
  <c r="AF64" i="28"/>
  <c r="AO76" i="28"/>
  <c r="AF76" i="28"/>
  <c r="AO57" i="28"/>
  <c r="AF57" i="28"/>
  <c r="AO58" i="28"/>
  <c r="AF58" i="28"/>
  <c r="AK7" i="28"/>
  <c r="AG7" i="28"/>
  <c r="AG19" i="28"/>
  <c r="AK19" i="28"/>
  <c r="AG31" i="28"/>
  <c r="AK31" i="28"/>
  <c r="AK22" i="28"/>
  <c r="AG22" i="28"/>
  <c r="AG47" i="28"/>
  <c r="AK47" i="28"/>
  <c r="AG71" i="28"/>
  <c r="AK71" i="28"/>
  <c r="AG64" i="28"/>
  <c r="AK64" i="28"/>
  <c r="AK57" i="28"/>
  <c r="AG57" i="28"/>
  <c r="AG54" i="28"/>
  <c r="AK54" i="28"/>
  <c r="AG62" i="28"/>
  <c r="AK62" i="28"/>
  <c r="AG21" i="28"/>
  <c r="AK21" i="28"/>
  <c r="AK74" i="28"/>
  <c r="AG74" i="28"/>
  <c r="AM59" i="28"/>
  <c r="AI59" i="28"/>
  <c r="AM63" i="28"/>
  <c r="AI63" i="28"/>
  <c r="AM95" i="28"/>
  <c r="AI95" i="28"/>
  <c r="AM83" i="28"/>
  <c r="AI83" i="28"/>
  <c r="AI9" i="28"/>
  <c r="AM9" i="28"/>
  <c r="AM55" i="28"/>
  <c r="AI55" i="28"/>
  <c r="AM91" i="28"/>
  <c r="AI91" i="28"/>
  <c r="AI53" i="28"/>
  <c r="AM53" i="28"/>
  <c r="AM81" i="28"/>
  <c r="AI81" i="28"/>
  <c r="AM65" i="28"/>
  <c r="AI65" i="28"/>
  <c r="AM73" i="28"/>
  <c r="AI73" i="28"/>
  <c r="AH5" i="28"/>
  <c r="AH101" i="28"/>
  <c r="AH27" i="28"/>
  <c r="AH6" i="28"/>
  <c r="AH33" i="28"/>
  <c r="AH24" i="28"/>
  <c r="AH4" i="28"/>
  <c r="AH97" i="28"/>
  <c r="AH55" i="28"/>
  <c r="AH94" i="28"/>
  <c r="AH95" i="28"/>
  <c r="AH37" i="28"/>
  <c r="AH68" i="28"/>
  <c r="AO6" i="28"/>
  <c r="AF6" i="28"/>
  <c r="AO46" i="28"/>
  <c r="AF46" i="28"/>
  <c r="AO66" i="28"/>
  <c r="AF66" i="28"/>
  <c r="AO4" i="28"/>
  <c r="AF4" i="28"/>
  <c r="AO86" i="28"/>
  <c r="AF86" i="28"/>
  <c r="AO20" i="28"/>
  <c r="AF20" i="28"/>
  <c r="AO48" i="28"/>
  <c r="AF48" i="28"/>
  <c r="AO99" i="28"/>
  <c r="AF99" i="28"/>
  <c r="AO71" i="28"/>
  <c r="AF71" i="28"/>
  <c r="AO80" i="28"/>
  <c r="AF80" i="28"/>
  <c r="AO61" i="28"/>
  <c r="AF61" i="28"/>
  <c r="AO65" i="28"/>
  <c r="AF65" i="28"/>
  <c r="AG11" i="28"/>
  <c r="AK11" i="28"/>
  <c r="AK24" i="28"/>
  <c r="AG24" i="28"/>
  <c r="AG39" i="28"/>
  <c r="AK39" i="28"/>
  <c r="AG38" i="28"/>
  <c r="AK38" i="28"/>
  <c r="AG48" i="28"/>
  <c r="AK48" i="28"/>
  <c r="AK6" i="28"/>
  <c r="AG6" i="28"/>
  <c r="AG14" i="28"/>
  <c r="AK14" i="28"/>
  <c r="AK75" i="28"/>
  <c r="AG75" i="28"/>
  <c r="AG61" i="28"/>
  <c r="AK61" i="28"/>
  <c r="AK58" i="28"/>
  <c r="AG58" i="28"/>
  <c r="AK66" i="28"/>
  <c r="AG66" i="28"/>
  <c r="AK25" i="28"/>
  <c r="AG25" i="28"/>
  <c r="AG87" i="28"/>
  <c r="AK87" i="28"/>
  <c r="AM6" i="28"/>
  <c r="AI6" i="28"/>
  <c r="AM14" i="28"/>
  <c r="AI14" i="28"/>
  <c r="AI70" i="28"/>
  <c r="AM70" i="28"/>
  <c r="AI4" i="28"/>
  <c r="AM4" i="28"/>
  <c r="AM8" i="28"/>
  <c r="AI8" i="28"/>
  <c r="AM5" i="28"/>
  <c r="AI5" i="28"/>
  <c r="AM13" i="28"/>
  <c r="AI13" i="28"/>
  <c r="AI17" i="28"/>
  <c r="AM17" i="28"/>
  <c r="AI60" i="28"/>
  <c r="AM60" i="28"/>
  <c r="AI68" i="28"/>
  <c r="AM68" i="28"/>
  <c r="AI85" i="28"/>
  <c r="AM85" i="28"/>
  <c r="AM82" i="28"/>
  <c r="AI82" i="28"/>
  <c r="AI77" i="28"/>
  <c r="AM77" i="28"/>
  <c r="AH16" i="28"/>
  <c r="AH9" i="28"/>
  <c r="AH28" i="28"/>
  <c r="AH10" i="28"/>
  <c r="AH41" i="28"/>
  <c r="AH25" i="28"/>
  <c r="AH15" i="28"/>
  <c r="AH8" i="28"/>
  <c r="AH62" i="28"/>
  <c r="AH63" i="28"/>
  <c r="AH99" i="28"/>
  <c r="AH60" i="28"/>
  <c r="AH76" i="28"/>
  <c r="AO17" i="28"/>
  <c r="AF17" i="28"/>
  <c r="AO10" i="28"/>
  <c r="AF10" i="28"/>
  <c r="AO55" i="28"/>
  <c r="AF55" i="28"/>
  <c r="AO77" i="28"/>
  <c r="AF77" i="28"/>
  <c r="AF15" i="28"/>
  <c r="AO15" i="28"/>
  <c r="AO8" i="28"/>
  <c r="AF8" i="28"/>
  <c r="AF23" i="28"/>
  <c r="AO23" i="28"/>
  <c r="AO54" i="28"/>
  <c r="AF54" i="28"/>
  <c r="AO56" i="28"/>
  <c r="AF56" i="28"/>
  <c r="AO75" i="28"/>
  <c r="AF75" i="28"/>
  <c r="AF92" i="28"/>
  <c r="AO92" i="28"/>
  <c r="AO72" i="28"/>
  <c r="AF72" i="28"/>
  <c r="AO82" i="28"/>
  <c r="AF82" i="28"/>
  <c r="AK41" i="28"/>
  <c r="AG41" i="28"/>
  <c r="AG32" i="28"/>
  <c r="AK32" i="28"/>
  <c r="AK49" i="28"/>
  <c r="AG49" i="28"/>
  <c r="AK50" i="28"/>
  <c r="AG50" i="28"/>
  <c r="AK17" i="28"/>
  <c r="AG17" i="28"/>
  <c r="AG10" i="28"/>
  <c r="AK10" i="28"/>
  <c r="AK18" i="28"/>
  <c r="AG18" i="28"/>
  <c r="AG96" i="28"/>
  <c r="AK96" i="28"/>
  <c r="AG72" i="28"/>
  <c r="AK72" i="28"/>
  <c r="AK65" i="28"/>
  <c r="AG65" i="28"/>
  <c r="AG69" i="28"/>
  <c r="AK69" i="28"/>
  <c r="AK42" i="28"/>
  <c r="AG42" i="28"/>
  <c r="AG95" i="28"/>
  <c r="AK95" i="28"/>
  <c r="AI10" i="28"/>
  <c r="AM10" i="28"/>
  <c r="AI18" i="28"/>
  <c r="AM18" i="28"/>
  <c r="AM7" i="28"/>
  <c r="AI7" i="28"/>
  <c r="AM15" i="28"/>
  <c r="AI15" i="28"/>
  <c r="AI12" i="28"/>
  <c r="AM12" i="28"/>
  <c r="AM16" i="28"/>
  <c r="AI16" i="28"/>
  <c r="AM21" i="28"/>
  <c r="AI21" i="28"/>
  <c r="AM27" i="28"/>
  <c r="AI27" i="28"/>
  <c r="AM64" i="28"/>
  <c r="AI64" i="28"/>
  <c r="AI76" i="28"/>
  <c r="AM76" i="28"/>
  <c r="AM89" i="28"/>
  <c r="AI89" i="28"/>
  <c r="AI93" i="28"/>
  <c r="AM93" i="28"/>
  <c r="AI86" i="28"/>
  <c r="AM86" i="28"/>
  <c r="AH20" i="28"/>
  <c r="AH13" i="28"/>
  <c r="AH29" i="28"/>
  <c r="AH34" i="28"/>
  <c r="AH43" i="28"/>
  <c r="AH32" i="28"/>
  <c r="AH19" i="28"/>
  <c r="AH12" i="28"/>
  <c r="AH66" i="28"/>
  <c r="AH78" i="28"/>
  <c r="AH56" i="28"/>
  <c r="AH64" i="28"/>
  <c r="AH80" i="28"/>
  <c r="AI9" i="24"/>
  <c r="S3" i="24"/>
  <c r="AI96" i="24"/>
  <c r="AI83" i="24"/>
  <c r="M88" i="24"/>
  <c r="AH33" i="24"/>
  <c r="T67" i="24"/>
  <c r="W3" i="24"/>
  <c r="AF96" i="24"/>
  <c r="S67" i="24"/>
  <c r="V72" i="24"/>
  <c r="AI43" i="24"/>
  <c r="F88" i="24"/>
  <c r="P88" i="24"/>
  <c r="AH8" i="24"/>
  <c r="AI32" i="24"/>
  <c r="X3" i="24"/>
  <c r="X24" i="24"/>
  <c r="AI91" i="24"/>
  <c r="AI64" i="24"/>
  <c r="K88" i="24"/>
  <c r="T23" i="24"/>
  <c r="AF8" i="24"/>
  <c r="AH96" i="24"/>
  <c r="AI56" i="24"/>
  <c r="AG33" i="24"/>
  <c r="AK33" i="24"/>
  <c r="AF33" i="24"/>
  <c r="AK96" i="24"/>
  <c r="AG96" i="24"/>
  <c r="G88" i="24"/>
  <c r="AK8" i="24"/>
  <c r="AG8" i="24"/>
  <c r="V3" i="24"/>
  <c r="T3" i="24"/>
  <c r="AI59" i="24"/>
  <c r="S79" i="61"/>
  <c r="S26" i="49"/>
  <c r="T24" i="61"/>
  <c r="T78" i="49"/>
  <c r="T78" i="61"/>
  <c r="S82" i="61"/>
  <c r="T109" i="53"/>
  <c r="AB105" i="53"/>
  <c r="AB105" i="47"/>
  <c r="Z105" i="53"/>
  <c r="AB111" i="53"/>
  <c r="AB111" i="47"/>
  <c r="Z105" i="47"/>
  <c r="R61" i="47"/>
  <c r="S87" i="54"/>
  <c r="Q81" i="47"/>
  <c r="S75" i="47"/>
  <c r="T42" i="49"/>
  <c r="S87" i="61"/>
  <c r="T64" i="61"/>
  <c r="T64" i="54"/>
  <c r="T64" i="49"/>
  <c r="R10" i="47"/>
  <c r="R89" i="47"/>
  <c r="S89" i="47"/>
  <c r="U39" i="54"/>
  <c r="U39" i="40" s="1"/>
  <c r="U37" i="49"/>
  <c r="U37" i="42" s="1"/>
  <c r="U37" i="54"/>
  <c r="U37" i="40" s="1"/>
  <c r="V6" i="49"/>
  <c r="V6" i="54"/>
  <c r="U18" i="54"/>
  <c r="U18" i="40" s="1"/>
  <c r="U18" i="49"/>
  <c r="U74" i="49"/>
  <c r="U74" i="54"/>
  <c r="U31" i="61"/>
  <c r="U31" i="60" s="1"/>
  <c r="V31" i="61"/>
  <c r="S60" i="61"/>
  <c r="S60" i="54"/>
  <c r="S34" i="61"/>
  <c r="T34" i="49"/>
  <c r="U67" i="49"/>
  <c r="V67" i="49"/>
  <c r="V67" i="42" s="1"/>
  <c r="U20" i="61"/>
  <c r="U20" i="60" s="1"/>
  <c r="U20" i="49"/>
  <c r="U20" i="42" s="1"/>
  <c r="U93" i="54"/>
  <c r="U93" i="40" s="1"/>
  <c r="U93" i="61"/>
  <c r="U93" i="60" s="1"/>
  <c r="R29" i="53"/>
  <c r="U93" i="49"/>
  <c r="V52" i="49"/>
  <c r="V52" i="42" s="1"/>
  <c r="U64" i="54"/>
  <c r="U64" i="40" s="1"/>
  <c r="V64" i="49"/>
  <c r="S59" i="61"/>
  <c r="S59" i="49"/>
  <c r="S59" i="42" s="1"/>
  <c r="U32" i="61"/>
  <c r="U32" i="60" s="1"/>
  <c r="V32" i="61"/>
  <c r="Q45" i="53"/>
  <c r="R45" i="53"/>
  <c r="R45" i="47"/>
  <c r="U49" i="61"/>
  <c r="U49" i="60" s="1"/>
  <c r="U49" i="49"/>
  <c r="U49" i="42" s="1"/>
  <c r="R71" i="53"/>
  <c r="R71" i="47"/>
  <c r="Q71" i="53"/>
  <c r="T34" i="54"/>
  <c r="N41" i="47"/>
  <c r="N41" i="53"/>
  <c r="U83" i="49"/>
  <c r="U83" i="61"/>
  <c r="U83" i="60" s="1"/>
  <c r="U83" i="54"/>
  <c r="U83" i="40" s="1"/>
  <c r="R98" i="47"/>
  <c r="R98" i="53"/>
  <c r="R63" i="47"/>
  <c r="S63" i="53"/>
  <c r="S56" i="53"/>
  <c r="R56" i="47"/>
  <c r="S56" i="47"/>
  <c r="R5" i="47"/>
  <c r="S5" i="47"/>
  <c r="S5" i="58"/>
  <c r="S5" i="53"/>
  <c r="S5" i="54"/>
  <c r="S63" i="54"/>
  <c r="T63" i="54"/>
  <c r="T63" i="49"/>
  <c r="T63" i="61"/>
  <c r="T56" i="54"/>
  <c r="T56" i="49"/>
  <c r="T56" i="61"/>
  <c r="R8" i="47"/>
  <c r="S21" i="54"/>
  <c r="R36" i="49"/>
  <c r="S36" i="61"/>
  <c r="R87" i="49"/>
  <c r="R87" i="54"/>
  <c r="R87" i="61"/>
  <c r="Q87" i="54"/>
  <c r="Q98" i="47"/>
  <c r="R8" i="58"/>
  <c r="U24" i="49"/>
  <c r="U65" i="49"/>
  <c r="U65" i="61"/>
  <c r="U65" i="60" s="1"/>
  <c r="T75" i="49"/>
  <c r="V80" i="49"/>
  <c r="S56" i="58"/>
  <c r="U28" i="54"/>
  <c r="V8" i="49"/>
  <c r="T90" i="54"/>
  <c r="S85" i="61"/>
  <c r="T90" i="61"/>
  <c r="V5" i="61"/>
  <c r="V5" i="60" s="1"/>
  <c r="P90" i="47"/>
  <c r="R70" i="47"/>
  <c r="S80" i="47"/>
  <c r="T90" i="49"/>
  <c r="S80" i="53"/>
  <c r="R80" i="47"/>
  <c r="Q66" i="53"/>
  <c r="P46" i="53"/>
  <c r="S82" i="54"/>
  <c r="S82" i="40" s="1"/>
  <c r="U80" i="49"/>
  <c r="U8" i="49"/>
  <c r="U8" i="42" s="1"/>
  <c r="R51" i="49"/>
  <c r="U80" i="61"/>
  <c r="U80" i="60" s="1"/>
  <c r="T24" i="49"/>
  <c r="R71" i="58"/>
  <c r="Q90" i="53"/>
  <c r="R90" i="53"/>
  <c r="R90" i="47"/>
  <c r="Q77" i="47"/>
  <c r="R77" i="47"/>
  <c r="V99" i="54"/>
  <c r="V99" i="49"/>
  <c r="V99" i="42" s="1"/>
  <c r="V91" i="54"/>
  <c r="V96" i="54"/>
  <c r="U82" i="54"/>
  <c r="V91" i="49"/>
  <c r="U101" i="61"/>
  <c r="U101" i="60" s="1"/>
  <c r="U77" i="61"/>
  <c r="U77" i="60" s="1"/>
  <c r="U78" i="61"/>
  <c r="U78" i="60" s="1"/>
  <c r="U69" i="40"/>
  <c r="U82" i="49"/>
  <c r="U89" i="54"/>
  <c r="W75" i="61"/>
  <c r="W80" i="54"/>
  <c r="U70" i="54"/>
  <c r="U70" i="40" s="1"/>
  <c r="U52" i="49"/>
  <c r="U52" i="42" s="1"/>
  <c r="V78" i="54"/>
  <c r="U94" i="61"/>
  <c r="U94" i="60" s="1"/>
  <c r="U70" i="61"/>
  <c r="U70" i="60" s="1"/>
  <c r="U9" i="61"/>
  <c r="U9" i="60" s="1"/>
  <c r="V20" i="61"/>
  <c r="V20" i="60" s="1"/>
  <c r="U96" i="54"/>
  <c r="U96" i="40" s="1"/>
  <c r="U77" i="49"/>
  <c r="U9" i="49"/>
  <c r="U9" i="42" s="1"/>
  <c r="U14" i="49"/>
  <c r="U70" i="49"/>
  <c r="V20" i="54"/>
  <c r="U14" i="61"/>
  <c r="U14" i="60" s="1"/>
  <c r="U94" i="54"/>
  <c r="U94" i="40" s="1"/>
  <c r="U27" i="49"/>
  <c r="U27" i="42" s="1"/>
  <c r="V52" i="54"/>
  <c r="AB9" i="53"/>
  <c r="AB9" i="47"/>
  <c r="AB86" i="53"/>
  <c r="AB86" i="47"/>
  <c r="AC110" i="35" a="1"/>
  <c r="AC110" i="35" s="1"/>
  <c r="AC109" i="35" a="1"/>
  <c r="AC109" i="35" s="1"/>
  <c r="T105" i="52"/>
  <c r="Q17" i="70"/>
  <c r="Q17" i="51"/>
  <c r="P97" i="70"/>
  <c r="Q17" i="45"/>
  <c r="Q92" i="51"/>
  <c r="AH92" i="51" s="1"/>
  <c r="Q63" i="45"/>
  <c r="S68" i="51"/>
  <c r="P17" i="45"/>
  <c r="R98" i="45"/>
  <c r="R42" i="58"/>
  <c r="S95" i="51"/>
  <c r="S68" i="45"/>
  <c r="Q4" i="51"/>
  <c r="O97" i="51"/>
  <c r="R95" i="45"/>
  <c r="Q6" i="70"/>
  <c r="P17" i="51"/>
  <c r="S14" i="51"/>
  <c r="S36" i="45"/>
  <c r="R4" i="51"/>
  <c r="O97" i="45"/>
  <c r="AH97" i="45" s="1"/>
  <c r="S95" i="45"/>
  <c r="R68" i="45"/>
  <c r="P6" i="70"/>
  <c r="AH6" i="70" s="1"/>
  <c r="R4" i="70"/>
  <c r="O97" i="70"/>
  <c r="Q6" i="45"/>
  <c r="S24" i="45"/>
  <c r="R82" i="51"/>
  <c r="O44" i="51"/>
  <c r="O92" i="45"/>
  <c r="AH92" i="45" s="1"/>
  <c r="R105" i="51"/>
  <c r="Q44" i="70"/>
  <c r="Q44" i="45"/>
  <c r="R87" i="70"/>
  <c r="Q94" i="70"/>
  <c r="Q89" i="51"/>
  <c r="Q40" i="70"/>
  <c r="Q94" i="45"/>
  <c r="P89" i="45"/>
  <c r="P64" i="45"/>
  <c r="Q89" i="70"/>
  <c r="R87" i="45"/>
  <c r="P64" i="70"/>
  <c r="P44" i="70"/>
  <c r="Q89" i="45"/>
  <c r="O6" i="51"/>
  <c r="AH6" i="51" s="1"/>
  <c r="O6" i="45"/>
  <c r="P44" i="45"/>
  <c r="Q64" i="51"/>
  <c r="Q44" i="51"/>
  <c r="T111" i="32" a="1"/>
  <c r="T111" i="32" s="1"/>
  <c r="O95" i="43"/>
  <c r="X106" i="43"/>
  <c r="R95" i="43"/>
  <c r="O80" i="43"/>
  <c r="V56" i="43"/>
  <c r="Q44" i="43"/>
  <c r="S24" i="43"/>
  <c r="V7" i="43"/>
  <c r="V3" i="43"/>
  <c r="X3" i="43"/>
  <c r="N77" i="43"/>
  <c r="N74" i="43"/>
  <c r="N17" i="43"/>
  <c r="T44" i="43"/>
  <c r="X11" i="43"/>
  <c r="V43" i="43"/>
  <c r="O20" i="43"/>
  <c r="X110" i="43"/>
  <c r="Y43" i="43"/>
  <c r="T106" i="43"/>
  <c r="S57" i="43"/>
  <c r="Y89" i="43"/>
  <c r="Q80" i="43"/>
  <c r="W11" i="43"/>
  <c r="P20" i="43"/>
  <c r="T95" i="43"/>
  <c r="T80" i="43"/>
  <c r="W56" i="43"/>
  <c r="Q50" i="43"/>
  <c r="R44" i="43"/>
  <c r="U7" i="43"/>
  <c r="U7" i="42" s="1"/>
  <c r="W3" i="43"/>
  <c r="T9" i="43"/>
  <c r="R97" i="43"/>
  <c r="R24" i="43"/>
  <c r="O66" i="43"/>
  <c r="X56" i="43"/>
  <c r="W7" i="43"/>
  <c r="T48" i="43"/>
  <c r="R20" i="43"/>
  <c r="V105" i="43"/>
  <c r="Z106" i="43"/>
  <c r="T108" i="45"/>
  <c r="P97" i="43"/>
  <c r="N84" i="43"/>
  <c r="S80" i="43"/>
  <c r="T49" i="43"/>
  <c r="S44" i="43"/>
  <c r="P9" i="43"/>
  <c r="Q20" i="43"/>
  <c r="R9" i="43"/>
  <c r="V16" i="43"/>
  <c r="P95" i="43"/>
  <c r="T88" i="43"/>
  <c r="T20" i="43"/>
  <c r="O77" i="43"/>
  <c r="S9" i="43"/>
  <c r="U11" i="43"/>
  <c r="U11" i="42" s="1"/>
  <c r="U56" i="43"/>
  <c r="X16" i="43"/>
  <c r="Y106" i="43"/>
  <c r="V106" i="43"/>
  <c r="Y34" i="6"/>
  <c r="Z34" i="6" s="1"/>
  <c r="X34" i="43"/>
  <c r="Y67" i="6"/>
  <c r="Z67" i="6" s="1"/>
  <c r="AA67" i="6" s="1"/>
  <c r="X67" i="43"/>
  <c r="X51" i="43"/>
  <c r="X19" i="43"/>
  <c r="R56" i="43"/>
  <c r="R100" i="43"/>
  <c r="O100" i="43"/>
  <c r="W88" i="43"/>
  <c r="Q56" i="43"/>
  <c r="U51" i="43"/>
  <c r="S50" i="43"/>
  <c r="O50" i="43"/>
  <c r="S28" i="43"/>
  <c r="U24" i="43"/>
  <c r="V23" i="43"/>
  <c r="W19" i="43"/>
  <c r="S17" i="43"/>
  <c r="R106" i="43"/>
  <c r="W105" i="43"/>
  <c r="R65" i="43"/>
  <c r="Q17" i="43"/>
  <c r="U47" i="43"/>
  <c r="P28" i="43"/>
  <c r="Q16" i="43"/>
  <c r="O17" i="43"/>
  <c r="N57" i="43"/>
  <c r="N10" i="43"/>
  <c r="O28" i="43"/>
  <c r="M50" i="43"/>
  <c r="Q33" i="43"/>
  <c r="P17" i="43"/>
  <c r="U48" i="43"/>
  <c r="U48" i="42" s="1"/>
  <c r="L23" i="43"/>
  <c r="U110" i="43"/>
  <c r="Z51" i="43"/>
  <c r="Y41" i="43"/>
  <c r="U4" i="43"/>
  <c r="AI4" i="43" s="1"/>
  <c r="R49" i="43"/>
  <c r="X27" i="43"/>
  <c r="AI27" i="43" s="1"/>
  <c r="R17" i="43"/>
  <c r="P100" i="43"/>
  <c r="S97" i="43"/>
  <c r="X88" i="43"/>
  <c r="P65" i="43"/>
  <c r="P56" i="43"/>
  <c r="R50" i="43"/>
  <c r="N50" i="43"/>
  <c r="S33" i="43"/>
  <c r="X24" i="43"/>
  <c r="U23" i="43"/>
  <c r="V19" i="43"/>
  <c r="T17" i="43"/>
  <c r="N28" i="43"/>
  <c r="V83" i="43"/>
  <c r="T76" i="43"/>
  <c r="P49" i="43"/>
  <c r="Q10" i="43"/>
  <c r="S56" i="43"/>
  <c r="S65" i="43"/>
  <c r="P10" i="43"/>
  <c r="Q49" i="43"/>
  <c r="U67" i="43"/>
  <c r="V34" i="43"/>
  <c r="U109" i="43"/>
  <c r="U109" i="47"/>
  <c r="Y31" i="43"/>
  <c r="S110" i="43"/>
  <c r="U108" i="45"/>
  <c r="T100" i="43"/>
  <c r="Q100" i="43"/>
  <c r="T97" i="43"/>
  <c r="V88" i="43"/>
  <c r="W83" i="43"/>
  <c r="Q65" i="43"/>
  <c r="V51" i="43"/>
  <c r="T50" i="43"/>
  <c r="P50" i="43"/>
  <c r="S49" i="43"/>
  <c r="U34" i="43"/>
  <c r="T33" i="43"/>
  <c r="T28" i="43"/>
  <c r="W24" i="43"/>
  <c r="W23" i="43"/>
  <c r="V48" i="43"/>
  <c r="N65" i="43"/>
  <c r="Q97" i="43"/>
  <c r="U83" i="43"/>
  <c r="S76" i="43"/>
  <c r="P62" i="43"/>
  <c r="Q28" i="43"/>
  <c r="O65" i="43"/>
  <c r="T110" i="43"/>
  <c r="V51" i="24"/>
  <c r="R35" i="24"/>
  <c r="T35" i="24"/>
  <c r="E15" i="24"/>
  <c r="V27" i="24"/>
  <c r="V79" i="24"/>
  <c r="L15" i="24"/>
  <c r="S15" i="24"/>
  <c r="R15" i="24"/>
  <c r="T7" i="24"/>
  <c r="H15" i="24"/>
  <c r="Q7" i="24"/>
  <c r="Z25" i="4"/>
  <c r="Z25" i="24" s="1"/>
  <c r="T88" i="24"/>
  <c r="E88" i="24"/>
  <c r="M15" i="24"/>
  <c r="U75" i="24"/>
  <c r="U75" i="42" s="1"/>
  <c r="S19" i="24"/>
  <c r="T75" i="24"/>
  <c r="H88" i="24"/>
  <c r="K15" i="24"/>
  <c r="J15" i="24"/>
  <c r="S57" i="24"/>
  <c r="S7" i="24"/>
  <c r="O15" i="24"/>
  <c r="X25" i="24"/>
  <c r="L88" i="24"/>
  <c r="S88" i="24"/>
  <c r="R88" i="24"/>
  <c r="U25" i="24"/>
  <c r="U25" i="42" s="1"/>
  <c r="D88" i="24"/>
  <c r="O88" i="24"/>
  <c r="S32" i="24"/>
  <c r="W35" i="24"/>
  <c r="Q15" i="24"/>
  <c r="G15" i="24"/>
  <c r="N15" i="24"/>
  <c r="J88" i="24"/>
  <c r="I88" i="24"/>
  <c r="Q88" i="24"/>
  <c r="N88" i="24"/>
  <c r="T51" i="24"/>
  <c r="R83" i="24"/>
  <c r="T101" i="40"/>
  <c r="U49" i="40"/>
  <c r="T98" i="40"/>
  <c r="U36" i="40"/>
  <c r="R109" i="43"/>
  <c r="U109" i="45"/>
  <c r="T110" i="47"/>
  <c r="T110" i="46"/>
  <c r="T106" i="45"/>
  <c r="U28" i="42"/>
  <c r="Q108" i="45"/>
  <c r="W8" i="50"/>
  <c r="U22" i="56"/>
  <c r="U22" i="60" s="1"/>
  <c r="V69" i="50"/>
  <c r="Y42" i="30"/>
  <c r="Z42" i="30" s="1"/>
  <c r="W100" i="56"/>
  <c r="V22" i="56"/>
  <c r="V27" i="56"/>
  <c r="Y77" i="30"/>
  <c r="Y77" i="50" s="1"/>
  <c r="S38" i="56"/>
  <c r="Y30" i="30"/>
  <c r="Z30" i="30" s="1"/>
  <c r="V22" i="50"/>
  <c r="Y73" i="30"/>
  <c r="Z73" i="30" s="1"/>
  <c r="V42" i="56"/>
  <c r="S34" i="50"/>
  <c r="AA83" i="43"/>
  <c r="AB83" i="6"/>
  <c r="AA25" i="43"/>
  <c r="AB25" i="6"/>
  <c r="AA22" i="43"/>
  <c r="AB22" i="6"/>
  <c r="AA69" i="43"/>
  <c r="AB69" i="6"/>
  <c r="AA28" i="43"/>
  <c r="AB28" i="6"/>
  <c r="AA6" i="43"/>
  <c r="AM6" i="43" s="1"/>
  <c r="AB6" i="6"/>
  <c r="AA3" i="43"/>
  <c r="AB3" i="6"/>
  <c r="AA66" i="43"/>
  <c r="AB66" i="6"/>
  <c r="AA26" i="43"/>
  <c r="AB26" i="6"/>
  <c r="AA74" i="43"/>
  <c r="AB74" i="6"/>
  <c r="AA35" i="43"/>
  <c r="AB35" i="6"/>
  <c r="AA38" i="43"/>
  <c r="AB38" i="6"/>
  <c r="AA102" i="43"/>
  <c r="AB102" i="6"/>
  <c r="AA37" i="43"/>
  <c r="AM37" i="43" s="1"/>
  <c r="AB37" i="6"/>
  <c r="AA89" i="43"/>
  <c r="AB89" i="6"/>
  <c r="AA106" i="43"/>
  <c r="AB106" i="6"/>
  <c r="AA78" i="43"/>
  <c r="AM78" i="43" s="1"/>
  <c r="AB78" i="6"/>
  <c r="AA73" i="43"/>
  <c r="AB73" i="6"/>
  <c r="AA44" i="43"/>
  <c r="AB44" i="6"/>
  <c r="AA39" i="43"/>
  <c r="AM39" i="43" s="1"/>
  <c r="AB39" i="6"/>
  <c r="AA70" i="43"/>
  <c r="AB70" i="6"/>
  <c r="AA41" i="43"/>
  <c r="AB41" i="6"/>
  <c r="AA93" i="43"/>
  <c r="AB93" i="6"/>
  <c r="AA86" i="43"/>
  <c r="AB86" i="6"/>
  <c r="AA97" i="43"/>
  <c r="AB97" i="6"/>
  <c r="AA95" i="43"/>
  <c r="AB95" i="6"/>
  <c r="AA99" i="43"/>
  <c r="AM99" i="43" s="1"/>
  <c r="AB99" i="6"/>
  <c r="AA20" i="43"/>
  <c r="AB20" i="6"/>
  <c r="AA15" i="43"/>
  <c r="AB15" i="6"/>
  <c r="W10" i="43"/>
  <c r="W64" i="43"/>
  <c r="U40" i="43"/>
  <c r="O53" i="43"/>
  <c r="V32" i="43"/>
  <c r="AA58" i="43"/>
  <c r="AB58" i="6"/>
  <c r="AA18" i="43"/>
  <c r="AB18" i="6"/>
  <c r="AA100" i="43"/>
  <c r="AB100" i="6"/>
  <c r="AA77" i="43"/>
  <c r="AM77" i="43" s="1"/>
  <c r="AB77" i="6"/>
  <c r="AA52" i="43"/>
  <c r="AM52" i="43" s="1"/>
  <c r="AB52" i="6"/>
  <c r="AA9" i="43"/>
  <c r="AB9" i="6"/>
  <c r="AA45" i="43"/>
  <c r="AM45" i="43" s="1"/>
  <c r="AB45" i="6"/>
  <c r="AA14" i="43"/>
  <c r="AB14" i="6"/>
  <c r="AA92" i="43"/>
  <c r="AM92" i="43" s="1"/>
  <c r="AB92" i="6"/>
  <c r="AA13" i="43"/>
  <c r="AB13" i="6"/>
  <c r="AA55" i="43"/>
  <c r="AB55" i="6"/>
  <c r="AA82" i="43"/>
  <c r="AB82" i="6"/>
  <c r="AA49" i="43"/>
  <c r="AB49" i="6"/>
  <c r="Y15" i="43"/>
  <c r="M53" i="43"/>
  <c r="O99" i="43"/>
  <c r="V109" i="43"/>
  <c r="Q8" i="43"/>
  <c r="W96" i="43"/>
  <c r="X64" i="43"/>
  <c r="T24" i="43"/>
  <c r="F106" i="43"/>
  <c r="G106" i="43"/>
  <c r="D106" i="43"/>
  <c r="O25" i="43"/>
  <c r="P53" i="43"/>
  <c r="R48" i="43"/>
  <c r="AA43" i="43"/>
  <c r="AB43" i="6"/>
  <c r="AA87" i="43"/>
  <c r="AM87" i="43" s="1"/>
  <c r="AB87" i="6"/>
  <c r="AA46" i="43"/>
  <c r="AM46" i="43" s="1"/>
  <c r="AB46" i="6"/>
  <c r="AA75" i="43"/>
  <c r="AB75" i="6"/>
  <c r="K46" i="43"/>
  <c r="AA98" i="43"/>
  <c r="AB98" i="6"/>
  <c r="AA50" i="43"/>
  <c r="AB50" i="6"/>
  <c r="AA36" i="43"/>
  <c r="AB36" i="6"/>
  <c r="AA5" i="43"/>
  <c r="AB5" i="6"/>
  <c r="AA62" i="43"/>
  <c r="AB62" i="6"/>
  <c r="AA19" i="43"/>
  <c r="AB19" i="6"/>
  <c r="AA53" i="43"/>
  <c r="AM53" i="43" s="1"/>
  <c r="AB53" i="6"/>
  <c r="AA54" i="43"/>
  <c r="AM54" i="43" s="1"/>
  <c r="AB54" i="6"/>
  <c r="AA11" i="43"/>
  <c r="AB11" i="6"/>
  <c r="AA4" i="43"/>
  <c r="AB4" i="6"/>
  <c r="AA23" i="43"/>
  <c r="AB23" i="6"/>
  <c r="AA91" i="43"/>
  <c r="AB91" i="6"/>
  <c r="AA94" i="43"/>
  <c r="AM94" i="43" s="1"/>
  <c r="AB94" i="6"/>
  <c r="AA57" i="43"/>
  <c r="AB57" i="6"/>
  <c r="O94" i="43"/>
  <c r="S98" i="43"/>
  <c r="V96" i="43"/>
  <c r="N19" i="43"/>
  <c r="T8" i="43"/>
  <c r="V72" i="43"/>
  <c r="S88" i="43"/>
  <c r="X71" i="43"/>
  <c r="X32" i="43"/>
  <c r="O76" i="43"/>
  <c r="O62" i="43"/>
  <c r="AA51" i="43"/>
  <c r="AB51" i="6"/>
  <c r="AA63" i="43"/>
  <c r="AB63" i="6"/>
  <c r="Z83" i="43"/>
  <c r="AA84" i="43"/>
  <c r="AB84" i="6"/>
  <c r="AA85" i="43"/>
  <c r="AM85" i="43" s="1"/>
  <c r="AB85" i="6"/>
  <c r="Y57" i="43"/>
  <c r="Q48" i="43"/>
  <c r="O106" i="43"/>
  <c r="J106" i="43"/>
  <c r="R98" i="43"/>
  <c r="U96" i="43"/>
  <c r="U96" i="42" s="1"/>
  <c r="O19" i="43"/>
  <c r="S8" i="43"/>
  <c r="H106" i="43"/>
  <c r="U60" i="42"/>
  <c r="Q98" i="43"/>
  <c r="W32" i="43"/>
  <c r="O98" i="43"/>
  <c r="S48" i="43"/>
  <c r="Q24" i="43"/>
  <c r="W110" i="43"/>
  <c r="AA90" i="43"/>
  <c r="AB90" i="6"/>
  <c r="AA42" i="43"/>
  <c r="AM42" i="43" s="1"/>
  <c r="AB42" i="6"/>
  <c r="AA60" i="43"/>
  <c r="AM60" i="43" s="1"/>
  <c r="AB60" i="6"/>
  <c r="AA17" i="43"/>
  <c r="AB17" i="6"/>
  <c r="AA12" i="43"/>
  <c r="AB12" i="6"/>
  <c r="AA76" i="43"/>
  <c r="AB76" i="6"/>
  <c r="AA29" i="43"/>
  <c r="AM29" i="43" s="1"/>
  <c r="AB29" i="6"/>
  <c r="AA61" i="43"/>
  <c r="AB61" i="6"/>
  <c r="AA68" i="43"/>
  <c r="AB68" i="6"/>
  <c r="AA31" i="43"/>
  <c r="AB31" i="6"/>
  <c r="AA30" i="43"/>
  <c r="AB30" i="6"/>
  <c r="AA33" i="43"/>
  <c r="AB33" i="6"/>
  <c r="AA101" i="43"/>
  <c r="AM101" i="43" s="1"/>
  <c r="AB101" i="6"/>
  <c r="Y49" i="43"/>
  <c r="V89" i="24"/>
  <c r="P25" i="24"/>
  <c r="T25" i="24"/>
  <c r="V8" i="24"/>
  <c r="S47" i="24"/>
  <c r="R32" i="24"/>
  <c r="P7" i="24"/>
  <c r="T40" i="24"/>
  <c r="W25" i="24"/>
  <c r="V25" i="24"/>
  <c r="V40" i="24"/>
  <c r="U110" i="46"/>
  <c r="U35" i="42"/>
  <c r="M106" i="43"/>
  <c r="U106" i="43"/>
  <c r="T106" i="52"/>
  <c r="W111" i="47"/>
  <c r="U88" i="40"/>
  <c r="X91" i="54"/>
  <c r="W91" i="53"/>
  <c r="W91" i="47"/>
  <c r="V76" i="54"/>
  <c r="V76" i="49"/>
  <c r="S23" i="61"/>
  <c r="S44" i="54"/>
  <c r="U50" i="54"/>
  <c r="U88" i="49"/>
  <c r="U88" i="42" s="1"/>
  <c r="V37" i="54"/>
  <c r="V37" i="40" s="1"/>
  <c r="R85" i="61"/>
  <c r="T100" i="61"/>
  <c r="U67" i="61"/>
  <c r="U67" i="60" s="1"/>
  <c r="U67" i="54"/>
  <c r="U67" i="40" s="1"/>
  <c r="S51" i="49"/>
  <c r="S44" i="49"/>
  <c r="T88" i="54"/>
  <c r="T23" i="49"/>
  <c r="U60" i="54"/>
  <c r="S85" i="49"/>
  <c r="R17" i="49"/>
  <c r="W9" i="61"/>
  <c r="V53" i="49"/>
  <c r="V88" i="49"/>
  <c r="R39" i="49"/>
  <c r="U35" i="40"/>
  <c r="S41" i="61"/>
  <c r="S100" i="61"/>
  <c r="V42" i="49"/>
  <c r="T41" i="49"/>
  <c r="U88" i="61"/>
  <c r="U88" i="60" s="1"/>
  <c r="T41" i="61"/>
  <c r="U61" i="50"/>
  <c r="W24" i="50"/>
  <c r="S46" i="56"/>
  <c r="T68" i="56"/>
  <c r="V6" i="50"/>
  <c r="U61" i="56"/>
  <c r="U61" i="60" s="1"/>
  <c r="T108" i="56"/>
  <c r="V60" i="56"/>
  <c r="T7" i="56"/>
  <c r="U21" i="56"/>
  <c r="U21" i="60" s="1"/>
  <c r="W60" i="56"/>
  <c r="S40" i="56"/>
  <c r="S7" i="56"/>
  <c r="T108" i="50"/>
  <c r="V61" i="56"/>
  <c r="V25" i="56"/>
  <c r="V7" i="50"/>
  <c r="W30" i="50"/>
  <c r="U30" i="56"/>
  <c r="U30" i="60" s="1"/>
  <c r="T39" i="56"/>
  <c r="U53" i="56"/>
  <c r="U53" i="60" s="1"/>
  <c r="S39" i="50"/>
  <c r="S39" i="40" s="1"/>
  <c r="V71" i="50"/>
  <c r="U25" i="56"/>
  <c r="U25" i="60" s="1"/>
  <c r="S63" i="50"/>
  <c r="V30" i="50"/>
  <c r="R46" i="56"/>
  <c r="W6" i="50"/>
  <c r="S18" i="50"/>
  <c r="T23" i="56"/>
  <c r="T76" i="56"/>
  <c r="W21" i="50"/>
  <c r="T90" i="50"/>
  <c r="T84" i="56"/>
  <c r="Y75" i="43"/>
  <c r="Y35" i="43"/>
  <c r="Y19" i="43"/>
  <c r="Y11" i="43"/>
  <c r="V11" i="43"/>
  <c r="Y3" i="43"/>
  <c r="Y73" i="43"/>
  <c r="Y83" i="43"/>
  <c r="Y51" i="43"/>
  <c r="S81" i="43"/>
  <c r="R108" i="43"/>
  <c r="N14" i="43"/>
  <c r="S26" i="43"/>
  <c r="T108" i="43"/>
  <c r="L64" i="43"/>
  <c r="T109" i="43"/>
  <c r="S108" i="43"/>
  <c r="Q64" i="43"/>
  <c r="N75" i="43"/>
  <c r="T64" i="43"/>
  <c r="Q45" i="43"/>
  <c r="R26" i="43"/>
  <c r="M64" i="43"/>
  <c r="O75" i="43"/>
  <c r="S64" i="43"/>
  <c r="R45" i="43"/>
  <c r="S109" i="43"/>
  <c r="W67" i="43"/>
  <c r="O64" i="43"/>
  <c r="T26" i="43"/>
  <c r="W33" i="24"/>
  <c r="S16" i="24"/>
  <c r="T16" i="24"/>
  <c r="S49" i="24"/>
  <c r="T49" i="24"/>
  <c r="V16" i="24"/>
  <c r="S80" i="24"/>
  <c r="S24" i="24"/>
  <c r="T24" i="24"/>
  <c r="R56" i="24"/>
  <c r="W72" i="24"/>
  <c r="W40" i="24"/>
  <c r="S17" i="24"/>
  <c r="R9" i="24"/>
  <c r="S72" i="24"/>
  <c r="T72" i="24"/>
  <c r="V48" i="24"/>
  <c r="T48" i="24"/>
  <c r="V17" i="24"/>
  <c r="Y80" i="4"/>
  <c r="X80" i="24"/>
  <c r="AI80" i="24" s="1"/>
  <c r="T86" i="40"/>
  <c r="S83" i="58"/>
  <c r="S12" i="58"/>
  <c r="S83" i="61"/>
  <c r="T96" i="40"/>
  <c r="T39" i="42"/>
  <c r="T37" i="40"/>
  <c r="T82" i="40"/>
  <c r="S65" i="58"/>
  <c r="V62" i="58"/>
  <c r="S29" i="58"/>
  <c r="S22" i="58"/>
  <c r="S18" i="58"/>
  <c r="S11" i="58"/>
  <c r="S3" i="58"/>
  <c r="W34" i="58"/>
  <c r="R31" i="58"/>
  <c r="Q31" i="58"/>
  <c r="V7" i="58"/>
  <c r="S34" i="58"/>
  <c r="V24" i="58"/>
  <c r="V73" i="58"/>
  <c r="Y56" i="50"/>
  <c r="Z56" i="30"/>
  <c r="W85" i="47"/>
  <c r="Y57" i="70"/>
  <c r="Y57" i="51"/>
  <c r="Y57" i="45"/>
  <c r="R53" i="47"/>
  <c r="R53" i="58"/>
  <c r="R41" i="70"/>
  <c r="R41" i="58"/>
  <c r="Q41" i="58"/>
  <c r="S88" i="70"/>
  <c r="S88" i="58"/>
  <c r="T24" i="40"/>
  <c r="Z10" i="6"/>
  <c r="Y10" i="43"/>
  <c r="S20" i="58"/>
  <c r="U11" i="40"/>
  <c r="S73" i="47"/>
  <c r="S73" i="58"/>
  <c r="Y8" i="50"/>
  <c r="Z8" i="30"/>
  <c r="Q67" i="58"/>
  <c r="S66" i="58"/>
  <c r="T102" i="40"/>
  <c r="T53" i="42"/>
  <c r="I57" i="53"/>
  <c r="S89" i="58"/>
  <c r="R89" i="58"/>
  <c r="T81" i="40"/>
  <c r="V58" i="58"/>
  <c r="R33" i="58"/>
  <c r="R72" i="58"/>
  <c r="V41" i="56"/>
  <c r="V41" i="58"/>
  <c r="V43" i="58"/>
  <c r="V87" i="58"/>
  <c r="Y62" i="50"/>
  <c r="Z62" i="30"/>
  <c r="Y21" i="50"/>
  <c r="Z21" i="30"/>
  <c r="W90" i="58"/>
  <c r="W5" i="58"/>
  <c r="R93" i="58"/>
  <c r="Y59" i="24"/>
  <c r="Z59" i="4"/>
  <c r="Z71" i="6"/>
  <c r="Y71" i="43"/>
  <c r="Y56" i="53"/>
  <c r="Y56" i="47"/>
  <c r="Y84" i="70"/>
  <c r="Y84" i="51"/>
  <c r="Y84" i="45"/>
  <c r="S85" i="58"/>
  <c r="Y24" i="50"/>
  <c r="Z24" i="30"/>
  <c r="R68" i="58"/>
  <c r="Y35" i="70"/>
  <c r="Y35" i="45"/>
  <c r="Y35" i="51"/>
  <c r="Y36" i="70"/>
  <c r="Y36" i="45"/>
  <c r="Y36" i="51"/>
  <c r="Y54" i="70"/>
  <c r="Y54" i="51"/>
  <c r="Y54" i="45"/>
  <c r="S102" i="70"/>
  <c r="R57" i="58"/>
  <c r="T48" i="40"/>
  <c r="T61" i="40"/>
  <c r="T57" i="40"/>
  <c r="S32" i="58"/>
  <c r="Y72" i="50"/>
  <c r="Z72" i="30"/>
  <c r="T59" i="40"/>
  <c r="Y89" i="50"/>
  <c r="Z89" i="30"/>
  <c r="Y60" i="56"/>
  <c r="Y60" i="50"/>
  <c r="Z60" i="30"/>
  <c r="R44" i="58"/>
  <c r="U74" i="61"/>
  <c r="U74" i="60" s="1"/>
  <c r="V72" i="58"/>
  <c r="S94" i="58"/>
  <c r="S28" i="70"/>
  <c r="S28" i="58"/>
  <c r="Y45" i="50"/>
  <c r="Z45" i="30"/>
  <c r="W74" i="58"/>
  <c r="Y6" i="50"/>
  <c r="Z6" i="30"/>
  <c r="Z80" i="6"/>
  <c r="Y80" i="43"/>
  <c r="U105" i="70"/>
  <c r="U95" i="40"/>
  <c r="S75" i="58"/>
  <c r="S24" i="58"/>
  <c r="S21" i="58"/>
  <c r="U21" i="42"/>
  <c r="S47" i="58"/>
  <c r="R14" i="58"/>
  <c r="S101" i="58"/>
  <c r="R100" i="58"/>
  <c r="Z28" i="58"/>
  <c r="Y28" i="70"/>
  <c r="Y28" i="45"/>
  <c r="Y28" i="51"/>
  <c r="S42" i="70"/>
  <c r="S42" i="58"/>
  <c r="R25" i="47"/>
  <c r="R25" i="58"/>
  <c r="Y87" i="50"/>
  <c r="Z87" i="30"/>
  <c r="T42" i="50"/>
  <c r="S52" i="58"/>
  <c r="S77" i="58"/>
  <c r="T5" i="40"/>
  <c r="T40" i="40"/>
  <c r="Y18" i="70"/>
  <c r="Y18" i="51"/>
  <c r="Y18" i="45"/>
  <c r="Y22" i="70"/>
  <c r="Y22" i="45"/>
  <c r="Y22" i="51"/>
  <c r="R91" i="58"/>
  <c r="S17" i="54"/>
  <c r="S80" i="51"/>
  <c r="S80" i="58"/>
  <c r="S56" i="51"/>
  <c r="R5" i="51"/>
  <c r="R62" i="58"/>
  <c r="R51" i="58"/>
  <c r="S74" i="58"/>
  <c r="V46" i="54"/>
  <c r="V46" i="58"/>
  <c r="V44" i="58"/>
  <c r="S9" i="58"/>
  <c r="S7" i="58"/>
  <c r="S58" i="58"/>
  <c r="Y69" i="56"/>
  <c r="Y69" i="50"/>
  <c r="Z69" i="30"/>
  <c r="S50" i="58"/>
  <c r="R88" i="47"/>
  <c r="Z110" i="6"/>
  <c r="Y110" i="43"/>
  <c r="Z40" i="6"/>
  <c r="Y40" i="43"/>
  <c r="Z64" i="6"/>
  <c r="Y64" i="43"/>
  <c r="U108" i="43"/>
  <c r="W5" i="50"/>
  <c r="T54" i="50"/>
  <c r="V59" i="58"/>
  <c r="V83" i="58"/>
  <c r="Q17" i="58"/>
  <c r="Y52" i="70"/>
  <c r="Y52" i="51"/>
  <c r="Y52" i="45"/>
  <c r="V111" i="70"/>
  <c r="R19" i="51"/>
  <c r="Y99" i="50"/>
  <c r="Z99" i="30"/>
  <c r="R97" i="58"/>
  <c r="R82" i="58"/>
  <c r="S73" i="61"/>
  <c r="Y60" i="70"/>
  <c r="Y60" i="45"/>
  <c r="Y60" i="51"/>
  <c r="S23" i="45"/>
  <c r="S23" i="58"/>
  <c r="S10" i="58"/>
  <c r="V105" i="58"/>
  <c r="U99" i="42"/>
  <c r="T87" i="40"/>
  <c r="V63" i="58"/>
  <c r="S13" i="58"/>
  <c r="Y40" i="50"/>
  <c r="Z40" i="30"/>
  <c r="V97" i="58"/>
  <c r="S55" i="58"/>
  <c r="V11" i="58"/>
  <c r="W13" i="58"/>
  <c r="R61" i="58"/>
  <c r="Q61" i="58"/>
  <c r="Y20" i="70"/>
  <c r="Y20" i="45"/>
  <c r="Y20" i="51"/>
  <c r="Y25" i="70"/>
  <c r="Y25" i="51"/>
  <c r="Y25" i="45"/>
  <c r="V109" i="50"/>
  <c r="U110" i="50"/>
  <c r="R39" i="58"/>
  <c r="Y74" i="70"/>
  <c r="Y74" i="51"/>
  <c r="Y74" i="45"/>
  <c r="V78" i="58"/>
  <c r="T41" i="40"/>
  <c r="S60" i="58"/>
  <c r="R92" i="47"/>
  <c r="R92" i="58"/>
  <c r="R63" i="58"/>
  <c r="Y85" i="50"/>
  <c r="Z85" i="30"/>
  <c r="Y100" i="70"/>
  <c r="Y100" i="51"/>
  <c r="Y100" i="45"/>
  <c r="S100" i="70"/>
  <c r="S38" i="70"/>
  <c r="R38" i="58"/>
  <c r="S38" i="58"/>
  <c r="S16" i="70"/>
  <c r="R16" i="58"/>
  <c r="S16" i="58"/>
  <c r="M41" i="53"/>
  <c r="Z79" i="6"/>
  <c r="Y79" i="43"/>
  <c r="R70" i="58"/>
  <c r="V32" i="58"/>
  <c r="V17" i="58"/>
  <c r="Y4" i="70"/>
  <c r="Y4" i="51"/>
  <c r="Y4" i="45"/>
  <c r="Y88" i="50"/>
  <c r="Z88" i="30"/>
  <c r="R49" i="58"/>
  <c r="R79" i="58"/>
  <c r="P36" i="53"/>
  <c r="X80" i="61"/>
  <c r="R90" i="51"/>
  <c r="R90" i="58"/>
  <c r="V58" i="61"/>
  <c r="T86" i="61"/>
  <c r="T73" i="40"/>
  <c r="V48" i="58"/>
  <c r="S15" i="58"/>
  <c r="S6" i="58"/>
  <c r="R69" i="58"/>
  <c r="Y105" i="53"/>
  <c r="V16" i="58"/>
  <c r="R59" i="58"/>
  <c r="Y100" i="56"/>
  <c r="Y100" i="50"/>
  <c r="Z100" i="30"/>
  <c r="R98" i="58"/>
  <c r="S19" i="70"/>
  <c r="R19" i="58"/>
  <c r="S19" i="58"/>
  <c r="R35" i="58"/>
  <c r="O90" i="47"/>
  <c r="Z65" i="6"/>
  <c r="Y65" i="43"/>
  <c r="W82" i="58"/>
  <c r="Y37" i="50"/>
  <c r="Z37" i="30"/>
  <c r="S36" i="70"/>
  <c r="AA81" i="6"/>
  <c r="Z81" i="43"/>
  <c r="AA56" i="6"/>
  <c r="Z56" i="43"/>
  <c r="AA16" i="6"/>
  <c r="Z16" i="43"/>
  <c r="U21" i="50"/>
  <c r="U21" i="40" s="1"/>
  <c r="Y111" i="47"/>
  <c r="Y105" i="43"/>
  <c r="Z24" i="24"/>
  <c r="AA24" i="4"/>
  <c r="W99" i="53"/>
  <c r="W99" i="47"/>
  <c r="Z88" i="24"/>
  <c r="AA88" i="4"/>
  <c r="V81" i="58"/>
  <c r="S70" i="58"/>
  <c r="R45" i="58"/>
  <c r="R56" i="53"/>
  <c r="AG3" i="28"/>
  <c r="AK3" i="28"/>
  <c r="Z11" i="24"/>
  <c r="AA11" i="4"/>
  <c r="Y28" i="47"/>
  <c r="V41" i="53"/>
  <c r="V41" i="47"/>
  <c r="Y108" i="47"/>
  <c r="Z43" i="24"/>
  <c r="AA43" i="4"/>
  <c r="R95" i="58"/>
  <c r="Q46" i="58"/>
  <c r="Y88" i="43"/>
  <c r="Y24" i="43"/>
  <c r="AF3" i="28"/>
  <c r="Y8" i="53"/>
  <c r="AA105" i="53"/>
  <c r="AA105" i="47"/>
  <c r="Y101" i="70"/>
  <c r="Q71" i="47"/>
  <c r="Y16" i="43"/>
  <c r="Z56" i="24"/>
  <c r="AA56" i="4"/>
  <c r="V93" i="58"/>
  <c r="AA86" i="47"/>
  <c r="AM86" i="47" s="1"/>
  <c r="AA86" i="53"/>
  <c r="AM86" i="53" s="1"/>
  <c r="Q52" i="53"/>
  <c r="Z28" i="53"/>
  <c r="Z28" i="47"/>
  <c r="V21" i="56"/>
  <c r="Y69" i="70"/>
  <c r="P72" i="43"/>
  <c r="Y111" i="53"/>
  <c r="U16" i="54"/>
  <c r="U16" i="40" s="1"/>
  <c r="T102" i="60"/>
  <c r="S43" i="58"/>
  <c r="Z3" i="24"/>
  <c r="AA3" i="4"/>
  <c r="R36" i="58"/>
  <c r="Z96" i="24"/>
  <c r="AA96" i="4"/>
  <c r="R37" i="58"/>
  <c r="Z68" i="24"/>
  <c r="AA68" i="4"/>
  <c r="W99" i="58"/>
  <c r="S95" i="58"/>
  <c r="X28" i="58"/>
  <c r="Z92" i="24"/>
  <c r="AA92" i="4"/>
  <c r="V10" i="53"/>
  <c r="V52" i="58"/>
  <c r="R48" i="58"/>
  <c r="Y72" i="43"/>
  <c r="Y8" i="43"/>
  <c r="AH3" i="28"/>
  <c r="Y59" i="43"/>
  <c r="X69" i="53"/>
  <c r="S102" i="56"/>
  <c r="S102" i="60" s="1"/>
  <c r="Y69" i="51"/>
  <c r="AM3" i="28"/>
  <c r="AI3" i="28"/>
  <c r="X69" i="58"/>
  <c r="V19" i="58"/>
  <c r="Z83" i="24"/>
  <c r="AA83" i="4"/>
  <c r="Z4" i="24"/>
  <c r="AA4" i="4"/>
  <c r="AA111" i="47"/>
  <c r="AA111" i="53"/>
  <c r="Y68" i="70"/>
  <c r="AA59" i="6"/>
  <c r="Z59" i="43"/>
  <c r="T109" i="58"/>
  <c r="U105" i="58"/>
  <c r="AA7" i="6"/>
  <c r="Z7" i="43"/>
  <c r="AA105" i="6"/>
  <c r="Z105" i="43"/>
  <c r="W111" i="53"/>
  <c r="Z76" i="24"/>
  <c r="AA76" i="4"/>
  <c r="V96" i="58"/>
  <c r="Q87" i="58"/>
  <c r="R87" i="51"/>
  <c r="Z100" i="24"/>
  <c r="AA100" i="4"/>
  <c r="Z91" i="24"/>
  <c r="AA91" i="4"/>
  <c r="V21" i="53"/>
  <c r="Z64" i="24"/>
  <c r="AA64" i="4"/>
  <c r="V76" i="58"/>
  <c r="Y101" i="45"/>
  <c r="Y56" i="43"/>
  <c r="R48" i="47"/>
  <c r="W70" i="47"/>
  <c r="W70" i="53"/>
  <c r="Q64" i="45"/>
  <c r="L54" i="43"/>
  <c r="Y3" i="70"/>
  <c r="Y95" i="50"/>
  <c r="Z95" i="30"/>
  <c r="AA88" i="6"/>
  <c r="Z88" i="43"/>
  <c r="AA24" i="6"/>
  <c r="Z24" i="43"/>
  <c r="AA48" i="6"/>
  <c r="Z48" i="43"/>
  <c r="T18" i="50"/>
  <c r="V85" i="50"/>
  <c r="Y91" i="50"/>
  <c r="Z91" i="30"/>
  <c r="Q46" i="47"/>
  <c r="U109" i="58"/>
  <c r="P81" i="47"/>
  <c r="Y68" i="45"/>
  <c r="V17" i="53"/>
  <c r="R59" i="51"/>
  <c r="R59" i="45"/>
  <c r="Q76" i="58"/>
  <c r="Y69" i="45"/>
  <c r="Y108" i="53"/>
  <c r="V75" i="58"/>
  <c r="AA9" i="4"/>
  <c r="Y3" i="45"/>
  <c r="Y48" i="43"/>
  <c r="S98" i="58"/>
  <c r="V77" i="58"/>
  <c r="V21" i="58"/>
  <c r="P97" i="51"/>
  <c r="R36" i="47"/>
  <c r="AA27" i="6"/>
  <c r="Z27" i="43"/>
  <c r="S105" i="58"/>
  <c r="AA8" i="6"/>
  <c r="Z8" i="43"/>
  <c r="U25" i="50"/>
  <c r="U25" i="40" s="1"/>
  <c r="Y68" i="56"/>
  <c r="Y68" i="50"/>
  <c r="Z68" i="30"/>
  <c r="V21" i="50"/>
  <c r="Z108" i="47"/>
  <c r="Z108" i="53"/>
  <c r="Z8" i="47"/>
  <c r="Z8" i="53"/>
  <c r="Y8" i="47"/>
  <c r="Z52" i="24"/>
  <c r="AA52" i="4"/>
  <c r="Y81" i="43"/>
  <c r="U73" i="24"/>
  <c r="V88" i="58"/>
  <c r="Y6" i="47"/>
  <c r="V89" i="58"/>
  <c r="S78" i="58"/>
  <c r="Y28" i="53"/>
  <c r="Y7" i="43"/>
  <c r="Z12" i="24"/>
  <c r="AA12" i="4"/>
  <c r="V98" i="53"/>
  <c r="Y6" i="53"/>
  <c r="W77" i="53"/>
  <c r="R64" i="58"/>
  <c r="Y68" i="51"/>
  <c r="AA9" i="53"/>
  <c r="AA9" i="47"/>
  <c r="AM9" i="47" s="1"/>
  <c r="Y54" i="56"/>
  <c r="Y54" i="50"/>
  <c r="Z54" i="30"/>
  <c r="N94" i="43"/>
  <c r="W48" i="43"/>
  <c r="AA72" i="6"/>
  <c r="Z72" i="43"/>
  <c r="AA96" i="6"/>
  <c r="Z96" i="43"/>
  <c r="AA32" i="6"/>
  <c r="Z32" i="43"/>
  <c r="W91" i="50"/>
  <c r="AI91" i="50" s="1"/>
  <c r="Y105" i="47"/>
  <c r="Z6" i="47"/>
  <c r="Z6" i="53"/>
  <c r="P38" i="47"/>
  <c r="T89" i="40"/>
  <c r="Y106" i="57"/>
  <c r="Y106" i="52"/>
  <c r="Y28" i="58"/>
  <c r="Z23" i="50"/>
  <c r="AA23" i="30"/>
  <c r="AB23" i="30" s="1"/>
  <c r="Q37" i="58"/>
  <c r="V42" i="70"/>
  <c r="V42" i="51"/>
  <c r="Z32" i="24"/>
  <c r="AA32" i="4"/>
  <c r="Y96" i="43"/>
  <c r="Y32" i="43"/>
  <c r="V13" i="58"/>
  <c r="Y27" i="43"/>
  <c r="V110" i="46"/>
  <c r="W105" i="46"/>
  <c r="Z106" i="34" a="1"/>
  <c r="Z106" i="34" s="1"/>
  <c r="Y106" i="46"/>
  <c r="X110" i="52"/>
  <c r="U75" i="40"/>
  <c r="X105" i="47"/>
  <c r="R105" i="43"/>
  <c r="U17" i="42"/>
  <c r="T74" i="40"/>
  <c r="T109" i="45"/>
  <c r="U61" i="42"/>
  <c r="Q105" i="43"/>
  <c r="W105" i="47"/>
  <c r="T11" i="40"/>
  <c r="Z106" i="35" a="1"/>
  <c r="Z106" i="35" s="1"/>
  <c r="AA106" i="35" s="1" a="1"/>
  <c r="AA106" i="35" s="1"/>
  <c r="AB106" i="35" s="1" a="1"/>
  <c r="AB106" i="35" s="1"/>
  <c r="Z108" i="35" a="1"/>
  <c r="Z108" i="35" s="1"/>
  <c r="AA108" i="35" s="1" a="1"/>
  <c r="AA108" i="35" s="1"/>
  <c r="AB108" i="35" s="1" a="1"/>
  <c r="AB108" i="35" s="1"/>
  <c r="AC108" i="35" s="1" a="1"/>
  <c r="AC108" i="35" s="1"/>
  <c r="U100" i="49"/>
  <c r="U100" i="42" s="1"/>
  <c r="V19" i="49"/>
  <c r="V97" i="53"/>
  <c r="R37" i="47"/>
  <c r="V15" i="53"/>
  <c r="W84" i="58"/>
  <c r="V84" i="53"/>
  <c r="V59" i="53"/>
  <c r="V59" i="47"/>
  <c r="U32" i="49"/>
  <c r="U32" i="54"/>
  <c r="U51" i="54"/>
  <c r="U51" i="40" s="1"/>
  <c r="U51" i="49"/>
  <c r="T105" i="47"/>
  <c r="V68" i="61"/>
  <c r="V97" i="54"/>
  <c r="V60" i="61"/>
  <c r="S38" i="54"/>
  <c r="P95" i="53"/>
  <c r="V97" i="47"/>
  <c r="Q85" i="53"/>
  <c r="Q85" i="47"/>
  <c r="W93" i="53"/>
  <c r="W93" i="47"/>
  <c r="X94" i="47"/>
  <c r="X94" i="53"/>
  <c r="U12" i="49"/>
  <c r="U12" i="42" s="1"/>
  <c r="R64" i="49"/>
  <c r="P48" i="53"/>
  <c r="W23" i="61"/>
  <c r="P105" i="47"/>
  <c r="U68" i="49"/>
  <c r="U68" i="42" s="1"/>
  <c r="T38" i="49"/>
  <c r="P95" i="47"/>
  <c r="V88" i="47"/>
  <c r="W15" i="47"/>
  <c r="W15" i="53"/>
  <c r="U52" i="40"/>
  <c r="T15" i="60"/>
  <c r="U23" i="61"/>
  <c r="U23" i="60" s="1"/>
  <c r="S64" i="61"/>
  <c r="R39" i="53"/>
  <c r="P98" i="47"/>
  <c r="P105" i="53"/>
  <c r="Q105" i="47"/>
  <c r="T38" i="61"/>
  <c r="V19" i="53"/>
  <c r="S64" i="40"/>
  <c r="W71" i="53"/>
  <c r="W71" i="47"/>
  <c r="U101" i="49"/>
  <c r="U101" i="42" s="1"/>
  <c r="U101" i="54"/>
  <c r="U101" i="40" s="1"/>
  <c r="W53" i="53"/>
  <c r="X75" i="53"/>
  <c r="AI75" i="53" s="1"/>
  <c r="W23" i="47"/>
  <c r="W23" i="53"/>
  <c r="U23" i="49"/>
  <c r="V45" i="49"/>
  <c r="S64" i="49"/>
  <c r="Q48" i="53"/>
  <c r="V93" i="54"/>
  <c r="Q105" i="53"/>
  <c r="W19" i="58"/>
  <c r="R105" i="53"/>
  <c r="W82" i="53"/>
  <c r="W82" i="47"/>
  <c r="X31" i="53"/>
  <c r="U45" i="49"/>
  <c r="U45" i="42" s="1"/>
  <c r="Q37" i="47"/>
  <c r="V93" i="49"/>
  <c r="V15" i="61"/>
  <c r="U71" i="40"/>
  <c r="R64" i="47"/>
  <c r="Q64" i="58"/>
  <c r="Q20" i="53"/>
  <c r="V20" i="53"/>
  <c r="V20" i="47"/>
  <c r="W20" i="58"/>
  <c r="X45" i="47"/>
  <c r="AI45" i="47" s="1"/>
  <c r="X45" i="53"/>
  <c r="W69" i="61"/>
  <c r="W69" i="60" s="1"/>
  <c r="V44" i="54"/>
  <c r="V71" i="54"/>
  <c r="T25" i="60"/>
  <c r="V78" i="49"/>
  <c r="T95" i="61"/>
  <c r="V69" i="54"/>
  <c r="T47" i="40"/>
  <c r="S7" i="61"/>
  <c r="S105" i="43"/>
  <c r="Q108" i="43"/>
  <c r="U109" i="46"/>
  <c r="T25" i="40"/>
  <c r="U78" i="40"/>
  <c r="T58" i="40"/>
  <c r="T110" i="53"/>
  <c r="U45" i="40"/>
  <c r="T87" i="60"/>
  <c r="T55" i="60"/>
  <c r="U92" i="42"/>
  <c r="T106" i="47"/>
  <c r="R111" i="43"/>
  <c r="T17" i="40"/>
  <c r="T13" i="40"/>
  <c r="U65" i="40"/>
  <c r="I106" i="43"/>
  <c r="T50" i="40"/>
  <c r="T79" i="60"/>
  <c r="T47" i="60"/>
  <c r="U87" i="40"/>
  <c r="X111" i="47"/>
  <c r="T73" i="42"/>
  <c r="U34" i="40"/>
  <c r="U73" i="60"/>
  <c r="R108" i="45"/>
  <c r="X105" i="52"/>
  <c r="W110" i="52"/>
  <c r="U68" i="40"/>
  <c r="S105" i="47"/>
  <c r="U23" i="40"/>
  <c r="U77" i="40"/>
  <c r="U36" i="42"/>
  <c r="V109" i="46"/>
  <c r="T89" i="60"/>
  <c r="T57" i="60"/>
  <c r="U46" i="60"/>
  <c r="X106" i="52"/>
  <c r="U91" i="40"/>
  <c r="W110" i="46"/>
  <c r="U9" i="40"/>
  <c r="X105" i="46"/>
  <c r="Y105" i="34" a="1"/>
  <c r="Y105" i="34" s="1"/>
  <c r="T81" i="60"/>
  <c r="T55" i="42"/>
  <c r="V110" i="43"/>
  <c r="S105" i="45"/>
  <c r="V106" i="46"/>
  <c r="X110" i="46"/>
  <c r="Y110" i="34" a="1"/>
  <c r="Y110" i="34" s="1"/>
  <c r="U14" i="40"/>
  <c r="S53" i="60"/>
  <c r="W105" i="52"/>
  <c r="U62" i="40"/>
  <c r="U106" i="46"/>
  <c r="U69" i="42"/>
  <c r="U24" i="40"/>
  <c r="U33" i="40"/>
  <c r="W106" i="52"/>
  <c r="U19" i="40"/>
  <c r="U5" i="40"/>
  <c r="T97" i="60"/>
  <c r="T33" i="60"/>
  <c r="U6" i="60"/>
  <c r="V77" i="51"/>
  <c r="Q12" i="51"/>
  <c r="P12" i="51"/>
  <c r="U81" i="40"/>
  <c r="R48" i="70"/>
  <c r="O12" i="51"/>
  <c r="P94" i="45"/>
  <c r="Q48" i="58"/>
  <c r="P12" i="70"/>
  <c r="V61" i="45"/>
  <c r="W77" i="58"/>
  <c r="V109" i="45"/>
  <c r="Q79" i="70"/>
  <c r="P12" i="45"/>
  <c r="S105" i="51"/>
  <c r="V61" i="51"/>
  <c r="R48" i="51"/>
  <c r="S78" i="45"/>
  <c r="V77" i="56"/>
  <c r="S78" i="56"/>
  <c r="Q73" i="70"/>
  <c r="V109" i="56"/>
  <c r="R71" i="70"/>
  <c r="S78" i="51"/>
  <c r="R78" i="51"/>
  <c r="W94" i="58"/>
  <c r="V94" i="45"/>
  <c r="T36" i="40"/>
  <c r="W92" i="45"/>
  <c r="P76" i="58"/>
  <c r="U82" i="56"/>
  <c r="U82" i="60" s="1"/>
  <c r="V18" i="56"/>
  <c r="Y80" i="30"/>
  <c r="Q40" i="50"/>
  <c r="V10" i="50"/>
  <c r="W68" i="50"/>
  <c r="W56" i="50"/>
  <c r="T32" i="40"/>
  <c r="S16" i="56"/>
  <c r="V10" i="56"/>
  <c r="W68" i="56"/>
  <c r="S89" i="50"/>
  <c r="U10" i="50"/>
  <c r="U10" i="40" s="1"/>
  <c r="V39" i="50"/>
  <c r="R89" i="50"/>
  <c r="U92" i="40"/>
  <c r="S84" i="50"/>
  <c r="V68" i="56"/>
  <c r="T28" i="56"/>
  <c r="U10" i="56"/>
  <c r="U10" i="60" s="1"/>
  <c r="W40" i="50"/>
  <c r="S16" i="50"/>
  <c r="V68" i="50"/>
  <c r="Y16" i="30"/>
  <c r="W16" i="50"/>
  <c r="W55" i="50"/>
  <c r="Y55" i="30"/>
  <c r="U22" i="50"/>
  <c r="S58" i="56"/>
  <c r="V31" i="50"/>
  <c r="T78" i="50"/>
  <c r="Y70" i="30"/>
  <c r="S25" i="56"/>
  <c r="S55" i="56"/>
  <c r="U46" i="50"/>
  <c r="U46" i="40" s="1"/>
  <c r="S70" i="50"/>
  <c r="V63" i="50"/>
  <c r="U102" i="50"/>
  <c r="U102" i="40" s="1"/>
  <c r="V102" i="56"/>
  <c r="V102" i="60" s="1"/>
  <c r="U50" i="50"/>
  <c r="T38" i="50"/>
  <c r="T70" i="50"/>
  <c r="V70" i="50"/>
  <c r="U13" i="50"/>
  <c r="U13" i="40" s="1"/>
  <c r="U66" i="50"/>
  <c r="U66" i="40" s="1"/>
  <c r="Y59" i="30"/>
  <c r="W59" i="50"/>
  <c r="T94" i="50"/>
  <c r="U17" i="50"/>
  <c r="U29" i="50"/>
  <c r="T14" i="50"/>
  <c r="V27" i="50"/>
  <c r="S35" i="56"/>
  <c r="V96" i="50"/>
  <c r="V58" i="50"/>
  <c r="S57" i="56"/>
  <c r="U82" i="50"/>
  <c r="V94" i="50"/>
  <c r="U100" i="40"/>
  <c r="S19" i="56"/>
  <c r="S51" i="56"/>
  <c r="U12" i="56"/>
  <c r="R48" i="56"/>
  <c r="S61" i="56"/>
  <c r="T4" i="50"/>
  <c r="S101" i="56"/>
  <c r="W25" i="56"/>
  <c r="T4" i="56"/>
  <c r="R99" i="50"/>
  <c r="R80" i="50"/>
  <c r="T100" i="56"/>
  <c r="S81" i="56"/>
  <c r="T44" i="50"/>
  <c r="R6" i="56"/>
  <c r="V18" i="50"/>
  <c r="S67" i="56"/>
  <c r="S68" i="50"/>
  <c r="S12" i="50"/>
  <c r="Y9" i="30"/>
  <c r="W9" i="50"/>
  <c r="Y98" i="30"/>
  <c r="W98" i="50"/>
  <c r="T12" i="50"/>
  <c r="W72" i="50"/>
  <c r="T45" i="40"/>
  <c r="S11" i="50"/>
  <c r="S5" i="56"/>
  <c r="S93" i="56"/>
  <c r="T60" i="50"/>
  <c r="V20" i="50"/>
  <c r="S47" i="56"/>
  <c r="S45" i="56"/>
  <c r="S28" i="50"/>
  <c r="W25" i="50"/>
  <c r="Y25" i="30"/>
  <c r="S41" i="56"/>
  <c r="Y41" i="30"/>
  <c r="W41" i="50"/>
  <c r="S95" i="50"/>
  <c r="U44" i="56"/>
  <c r="U84" i="50"/>
  <c r="S4" i="50"/>
  <c r="T100" i="50"/>
  <c r="V4" i="50"/>
  <c r="S11" i="56"/>
  <c r="S20" i="50"/>
  <c r="T52" i="50"/>
  <c r="U12" i="50"/>
  <c r="U12" i="40" s="1"/>
  <c r="T84" i="50"/>
  <c r="S31" i="56"/>
  <c r="S36" i="50"/>
  <c r="U28" i="50"/>
  <c r="W57" i="50"/>
  <c r="Y57" i="30"/>
  <c r="O15" i="43"/>
  <c r="T66" i="43"/>
  <c r="P25" i="43"/>
  <c r="W16" i="43"/>
  <c r="P15" i="43"/>
  <c r="W72" i="43"/>
  <c r="N96" i="43"/>
  <c r="R64" i="43"/>
  <c r="N64" i="43"/>
  <c r="X72" i="43"/>
  <c r="X79" i="43"/>
  <c r="AI79" i="43" s="1"/>
  <c r="N8" i="43"/>
  <c r="P84" i="43"/>
  <c r="N15" i="43"/>
  <c r="P94" i="43"/>
  <c r="P66" i="43"/>
  <c r="Q13" i="43"/>
  <c r="O74" i="43"/>
  <c r="AH74" i="43" s="1"/>
  <c r="P83" i="43"/>
  <c r="U33" i="42"/>
  <c r="P106" i="43"/>
  <c r="T15" i="42"/>
  <c r="S108" i="45"/>
  <c r="T106" i="46"/>
  <c r="O69" i="43"/>
  <c r="N69" i="43"/>
  <c r="N76" i="43"/>
  <c r="P73" i="43"/>
  <c r="P32" i="43"/>
  <c r="R32" i="43"/>
  <c r="N92" i="43"/>
  <c r="W34" i="43"/>
  <c r="Q88" i="43"/>
  <c r="P24" i="43"/>
  <c r="T40" i="43"/>
  <c r="S16" i="43"/>
  <c r="O58" i="43"/>
  <c r="P8" i="43"/>
  <c r="S106" i="43"/>
  <c r="P48" i="43"/>
  <c r="M16" i="43"/>
  <c r="W80" i="43"/>
  <c r="N72" i="43"/>
  <c r="O68" i="43"/>
  <c r="AH68" i="43" s="1"/>
  <c r="S40" i="43"/>
  <c r="U72" i="43"/>
  <c r="U72" i="42" s="1"/>
  <c r="N16" i="43"/>
  <c r="X48" i="43"/>
  <c r="P40" i="43"/>
  <c r="X80" i="43"/>
  <c r="Q85" i="43"/>
  <c r="AH85" i="43" s="1"/>
  <c r="P76" i="43"/>
  <c r="W65" i="43"/>
  <c r="R40" i="43"/>
  <c r="Q40" i="43"/>
  <c r="M96" i="43"/>
  <c r="I32" i="43"/>
  <c r="V80" i="43"/>
  <c r="U5" i="42"/>
  <c r="R16" i="43"/>
  <c r="M69" i="43"/>
  <c r="U91" i="42"/>
  <c r="U80" i="43"/>
  <c r="P58" i="43"/>
  <c r="M32" i="43"/>
  <c r="O32" i="43"/>
  <c r="T16" i="43"/>
  <c r="R8" i="43"/>
  <c r="P16" i="43"/>
  <c r="O16" i="43"/>
  <c r="P102" i="43"/>
  <c r="U32" i="43"/>
  <c r="K23" i="43"/>
  <c r="X7" i="43"/>
  <c r="P98" i="43"/>
  <c r="P19" i="43"/>
  <c r="L59" i="43"/>
  <c r="N70" i="43"/>
  <c r="N25" i="43"/>
  <c r="X81" i="43"/>
  <c r="O61" i="43"/>
  <c r="AH61" i="43" s="1"/>
  <c r="P71" i="43"/>
  <c r="Q62" i="43"/>
  <c r="O8" i="43"/>
  <c r="O39" i="43"/>
  <c r="O72" i="43"/>
  <c r="P75" i="43"/>
  <c r="M8" i="43"/>
  <c r="P78" i="43"/>
  <c r="J64" i="43"/>
  <c r="K64" i="43"/>
  <c r="O4" i="43"/>
  <c r="AH4" i="43" s="1"/>
  <c r="M72" i="43"/>
  <c r="Q82" i="43"/>
  <c r="P41" i="43"/>
  <c r="O92" i="43"/>
  <c r="AH92" i="43" s="1"/>
  <c r="P86" i="43"/>
  <c r="X10" i="43"/>
  <c r="Q22" i="43"/>
  <c r="M38" i="43"/>
  <c r="M92" i="43"/>
  <c r="Y21" i="6"/>
  <c r="W21" i="43"/>
  <c r="J86" i="43"/>
  <c r="P36" i="43"/>
  <c r="V108" i="56"/>
  <c r="M14" i="43"/>
  <c r="M84" i="43"/>
  <c r="P67" i="43"/>
  <c r="M94" i="43"/>
  <c r="X65" i="43"/>
  <c r="O14" i="43"/>
  <c r="AH14" i="43" s="1"/>
  <c r="M68" i="43"/>
  <c r="S85" i="24"/>
  <c r="S69" i="24"/>
  <c r="T69" i="24"/>
  <c r="S95" i="24"/>
  <c r="Y20" i="4"/>
  <c r="X20" i="24"/>
  <c r="Y60" i="4"/>
  <c r="X60" i="24"/>
  <c r="S45" i="24"/>
  <c r="T45" i="24"/>
  <c r="U95" i="24"/>
  <c r="U95" i="42" s="1"/>
  <c r="R79" i="24"/>
  <c r="R31" i="24"/>
  <c r="V5" i="24"/>
  <c r="V23" i="24"/>
  <c r="V7" i="24"/>
  <c r="U55" i="24"/>
  <c r="U53" i="24"/>
  <c r="S87" i="24"/>
  <c r="S87" i="42" s="1"/>
  <c r="Y28" i="4"/>
  <c r="X28" i="24"/>
  <c r="W84" i="24"/>
  <c r="T47" i="24"/>
  <c r="U29" i="24"/>
  <c r="U71" i="24"/>
  <c r="U71" i="42" s="1"/>
  <c r="R39" i="24"/>
  <c r="V13" i="24"/>
  <c r="U31" i="24"/>
  <c r="S21" i="24"/>
  <c r="S21" i="42" s="1"/>
  <c r="T21" i="24"/>
  <c r="Y36" i="4"/>
  <c r="X36" i="24"/>
  <c r="P63" i="24"/>
  <c r="W15" i="24"/>
  <c r="S13" i="24"/>
  <c r="T13" i="24"/>
  <c r="U63" i="24"/>
  <c r="U63" i="42" s="1"/>
  <c r="U87" i="24"/>
  <c r="U87" i="42" s="1"/>
  <c r="V21" i="24"/>
  <c r="S5" i="24"/>
  <c r="T5" i="24"/>
  <c r="U39" i="24"/>
  <c r="T79" i="24"/>
  <c r="Y44" i="4"/>
  <c r="X44" i="24"/>
  <c r="X99" i="24"/>
  <c r="AI99" i="24" s="1"/>
  <c r="Y99" i="4"/>
  <c r="X47" i="24"/>
  <c r="Y47" i="4"/>
  <c r="X15" i="24"/>
  <c r="Y15" i="4"/>
  <c r="Q75" i="24"/>
  <c r="Q11" i="24"/>
  <c r="W82" i="70"/>
  <c r="X99" i="50"/>
  <c r="V73" i="61"/>
  <c r="S96" i="56"/>
  <c r="S96" i="60" s="1"/>
  <c r="S96" i="70"/>
  <c r="R101" i="70"/>
  <c r="W29" i="70"/>
  <c r="V85" i="61"/>
  <c r="V85" i="60" s="1"/>
  <c r="V53" i="61"/>
  <c r="V53" i="60" s="1"/>
  <c r="S47" i="61"/>
  <c r="T109" i="57"/>
  <c r="S109" i="57"/>
  <c r="W34" i="70"/>
  <c r="X84" i="70"/>
  <c r="V23" i="70"/>
  <c r="V23" i="56"/>
  <c r="R68" i="47"/>
  <c r="V74" i="61"/>
  <c r="S97" i="61"/>
  <c r="V14" i="70"/>
  <c r="V14" i="56"/>
  <c r="V58" i="70"/>
  <c r="V58" i="56"/>
  <c r="X52" i="70"/>
  <c r="S85" i="70"/>
  <c r="R24" i="51"/>
  <c r="R55" i="70"/>
  <c r="P8" i="70"/>
  <c r="O64" i="70"/>
  <c r="S109" i="46"/>
  <c r="T105" i="46"/>
  <c r="S105" i="57"/>
  <c r="X110" i="57"/>
  <c r="W110" i="57"/>
  <c r="S48" i="61"/>
  <c r="V89" i="61"/>
  <c r="S21" i="61"/>
  <c r="W6" i="49"/>
  <c r="W6" i="61"/>
  <c r="S110" i="53"/>
  <c r="S39" i="61"/>
  <c r="V75" i="61"/>
  <c r="V9" i="61"/>
  <c r="V9" i="60" s="1"/>
  <c r="U59" i="61"/>
  <c r="U59" i="60" s="1"/>
  <c r="T22" i="61"/>
  <c r="T9" i="61"/>
  <c r="R95" i="61"/>
  <c r="S95" i="61"/>
  <c r="S3" i="50"/>
  <c r="V74" i="56"/>
  <c r="V74" i="50"/>
  <c r="V11" i="56"/>
  <c r="V11" i="50"/>
  <c r="T68" i="61"/>
  <c r="V54" i="61"/>
  <c r="V54" i="60" s="1"/>
  <c r="U45" i="61"/>
  <c r="U45" i="60" s="1"/>
  <c r="R84" i="47"/>
  <c r="R22" i="56"/>
  <c r="S30" i="70"/>
  <c r="S30" i="56"/>
  <c r="R47" i="70"/>
  <c r="P83" i="70"/>
  <c r="W19" i="70"/>
  <c r="V24" i="70"/>
  <c r="V71" i="70"/>
  <c r="V71" i="56"/>
  <c r="V31" i="70"/>
  <c r="V31" i="56"/>
  <c r="X72" i="50"/>
  <c r="X8" i="50"/>
  <c r="V101" i="61"/>
  <c r="V106" i="57"/>
  <c r="U108" i="52"/>
  <c r="V16" i="70"/>
  <c r="V16" i="56"/>
  <c r="V96" i="70"/>
  <c r="V96" i="56"/>
  <c r="W45" i="70"/>
  <c r="W45" i="56"/>
  <c r="S30" i="45"/>
  <c r="X88" i="50"/>
  <c r="V27" i="61"/>
  <c r="V4" i="61"/>
  <c r="V4" i="60" s="1"/>
  <c r="V44" i="51"/>
  <c r="V44" i="70"/>
  <c r="W99" i="70"/>
  <c r="W51" i="70"/>
  <c r="V56" i="70"/>
  <c r="V56" i="56"/>
  <c r="V88" i="70"/>
  <c r="V88" i="56"/>
  <c r="S96" i="51"/>
  <c r="X56" i="50"/>
  <c r="X18" i="70"/>
  <c r="X35" i="70"/>
  <c r="W10" i="70"/>
  <c r="V72" i="70"/>
  <c r="V8" i="70"/>
  <c r="V8" i="56"/>
  <c r="V47" i="70"/>
  <c r="V47" i="56"/>
  <c r="V47" i="60" s="1"/>
  <c r="V25" i="61"/>
  <c r="V45" i="61"/>
  <c r="V45" i="60" s="1"/>
  <c r="V90" i="61"/>
  <c r="S28" i="61"/>
  <c r="V30" i="70"/>
  <c r="V30" i="56"/>
  <c r="V30" i="60" s="1"/>
  <c r="V70" i="70"/>
  <c r="V70" i="56"/>
  <c r="V70" i="60" s="1"/>
  <c r="V109" i="57"/>
  <c r="U109" i="57"/>
  <c r="Q61" i="53"/>
  <c r="X54" i="70"/>
  <c r="V106" i="56"/>
  <c r="S58" i="70"/>
  <c r="S52" i="51"/>
  <c r="S52" i="70"/>
  <c r="S7" i="70"/>
  <c r="R45" i="70"/>
  <c r="R33" i="70"/>
  <c r="R32" i="56"/>
  <c r="R32" i="70"/>
  <c r="S20" i="70"/>
  <c r="R11" i="70"/>
  <c r="V105" i="70"/>
  <c r="Q31" i="70"/>
  <c r="R78" i="45"/>
  <c r="S108" i="46"/>
  <c r="T110" i="57"/>
  <c r="V52" i="61"/>
  <c r="V8" i="61"/>
  <c r="S74" i="61"/>
  <c r="V88" i="61"/>
  <c r="S25" i="61"/>
  <c r="T21" i="40"/>
  <c r="R33" i="47"/>
  <c r="M62" i="53"/>
  <c r="S55" i="61"/>
  <c r="T57" i="42"/>
  <c r="T72" i="61"/>
  <c r="U55" i="61"/>
  <c r="U55" i="60" s="1"/>
  <c r="U39" i="49"/>
  <c r="U39" i="61"/>
  <c r="U39" i="60" s="1"/>
  <c r="S29" i="53"/>
  <c r="T8" i="61"/>
  <c r="T6" i="40"/>
  <c r="S10" i="61"/>
  <c r="S83" i="50"/>
  <c r="R83" i="56"/>
  <c r="Y53" i="30"/>
  <c r="W53" i="50"/>
  <c r="V92" i="56"/>
  <c r="V92" i="50"/>
  <c r="T20" i="61"/>
  <c r="U11" i="61"/>
  <c r="U11" i="60" s="1"/>
  <c r="U63" i="60"/>
  <c r="W50" i="70"/>
  <c r="W77" i="70"/>
  <c r="W77" i="56"/>
  <c r="P51" i="47"/>
  <c r="W42" i="70"/>
  <c r="W42" i="56"/>
  <c r="W83" i="70"/>
  <c r="V48" i="70"/>
  <c r="V48" i="56"/>
  <c r="V32" i="70"/>
  <c r="V63" i="70"/>
  <c r="V63" i="56"/>
  <c r="V39" i="70"/>
  <c r="V39" i="56"/>
  <c r="S40" i="61"/>
  <c r="V81" i="61"/>
  <c r="V17" i="61"/>
  <c r="V46" i="70"/>
  <c r="V46" i="56"/>
  <c r="S74" i="56"/>
  <c r="S74" i="70"/>
  <c r="V76" i="70"/>
  <c r="V76" i="56"/>
  <c r="V110" i="57"/>
  <c r="U110" i="57"/>
  <c r="X60" i="70"/>
  <c r="Q69" i="70"/>
  <c r="Q46" i="70"/>
  <c r="O89" i="70"/>
  <c r="N97" i="70"/>
  <c r="S109" i="70"/>
  <c r="R36" i="51"/>
  <c r="Q109" i="34" a="1"/>
  <c r="Q109" i="34" s="1"/>
  <c r="R109" i="52" s="1"/>
  <c r="T106" i="51"/>
  <c r="T106" i="57"/>
  <c r="S106" i="57"/>
  <c r="S17" i="61"/>
  <c r="V28" i="54"/>
  <c r="V28" i="61"/>
  <c r="V82" i="61"/>
  <c r="V61" i="61"/>
  <c r="S13" i="54"/>
  <c r="S13" i="61"/>
  <c r="V42" i="61"/>
  <c r="T69" i="61"/>
  <c r="T29" i="61"/>
  <c r="T17" i="60"/>
  <c r="S35" i="50"/>
  <c r="U89" i="60"/>
  <c r="S51" i="61"/>
  <c r="V46" i="61"/>
  <c r="U37" i="61"/>
  <c r="U37" i="60" s="1"/>
  <c r="R44" i="61"/>
  <c r="V59" i="45"/>
  <c r="V59" i="70"/>
  <c r="W59" i="58"/>
  <c r="V59" i="51"/>
  <c r="V59" i="56"/>
  <c r="W26" i="47"/>
  <c r="W54" i="70"/>
  <c r="W54" i="56"/>
  <c r="R9" i="50"/>
  <c r="S9" i="50"/>
  <c r="S9" i="56"/>
  <c r="W80" i="61"/>
  <c r="V39" i="61"/>
  <c r="W12" i="70"/>
  <c r="V62" i="70"/>
  <c r="V62" i="56"/>
  <c r="X4" i="70"/>
  <c r="S66" i="70"/>
  <c r="S66" i="56"/>
  <c r="V7" i="49"/>
  <c r="V7" i="61"/>
  <c r="S91" i="49"/>
  <c r="W91" i="54"/>
  <c r="W91" i="61"/>
  <c r="V83" i="61"/>
  <c r="T75" i="61"/>
  <c r="T71" i="61"/>
  <c r="T65" i="61"/>
  <c r="U58" i="61"/>
  <c r="U58" i="60" s="1"/>
  <c r="U54" i="61"/>
  <c r="U54" i="60" s="1"/>
  <c r="U47" i="61"/>
  <c r="U47" i="60" s="1"/>
  <c r="U42" i="61"/>
  <c r="U42" i="60" s="1"/>
  <c r="U38" i="61"/>
  <c r="U38" i="60" s="1"/>
  <c r="R72" i="47"/>
  <c r="S94" i="61"/>
  <c r="S90" i="61"/>
  <c r="T105" i="51"/>
  <c r="U105" i="57"/>
  <c r="T105" i="57"/>
  <c r="V101" i="56"/>
  <c r="V101" i="50"/>
  <c r="Y38" i="30"/>
  <c r="W38" i="50"/>
  <c r="V64" i="56"/>
  <c r="V64" i="50"/>
  <c r="V91" i="61"/>
  <c r="X73" i="50"/>
  <c r="X24" i="50"/>
  <c r="V111" i="57"/>
  <c r="U111" i="57"/>
  <c r="W93" i="61"/>
  <c r="Q108" i="34" a="1"/>
  <c r="Q108" i="34" s="1"/>
  <c r="V10" i="61"/>
  <c r="V24" i="61"/>
  <c r="S92" i="61"/>
  <c r="V55" i="70"/>
  <c r="V55" i="56"/>
  <c r="S81" i="61"/>
  <c r="S62" i="61"/>
  <c r="V21" i="61"/>
  <c r="V78" i="70"/>
  <c r="V78" i="56"/>
  <c r="V12" i="51"/>
  <c r="V12" i="70"/>
  <c r="Q67" i="47"/>
  <c r="N43" i="47"/>
  <c r="S56" i="70"/>
  <c r="S56" i="56"/>
  <c r="S84" i="70"/>
  <c r="S84" i="56"/>
  <c r="R39" i="70"/>
  <c r="R93" i="70"/>
  <c r="R90" i="70"/>
  <c r="Q35" i="70"/>
  <c r="S3" i="70"/>
  <c r="Q111" i="34" a="1"/>
  <c r="Q111" i="34" s="1"/>
  <c r="S111" i="57"/>
  <c r="X106" i="57"/>
  <c r="X105" i="57"/>
  <c r="W105" i="57"/>
  <c r="S65" i="49"/>
  <c r="V50" i="54"/>
  <c r="V50" i="61"/>
  <c r="V72" i="61"/>
  <c r="S95" i="54"/>
  <c r="V93" i="61"/>
  <c r="I57" i="47"/>
  <c r="V69" i="61"/>
  <c r="V69" i="60" s="1"/>
  <c r="T80" i="61"/>
  <c r="U50" i="61"/>
  <c r="U50" i="60" s="1"/>
  <c r="U44" i="54"/>
  <c r="U44" i="40" s="1"/>
  <c r="U44" i="61"/>
  <c r="U41" i="61"/>
  <c r="U41" i="60" s="1"/>
  <c r="U34" i="61"/>
  <c r="U34" i="60" s="1"/>
  <c r="T10" i="40"/>
  <c r="T7" i="49"/>
  <c r="T7" i="61"/>
  <c r="V76" i="61"/>
  <c r="R69" i="47"/>
  <c r="T73" i="60"/>
  <c r="R67" i="56"/>
  <c r="S67" i="50"/>
  <c r="U97" i="60"/>
  <c r="V75" i="56"/>
  <c r="V75" i="50"/>
  <c r="S99" i="61"/>
  <c r="V94" i="61"/>
  <c r="V94" i="60" s="1"/>
  <c r="T84" i="61"/>
  <c r="V38" i="61"/>
  <c r="T96" i="60"/>
  <c r="T32" i="60"/>
  <c r="U90" i="60"/>
  <c r="V72" i="56"/>
  <c r="V71" i="61"/>
  <c r="X22" i="70"/>
  <c r="V6" i="70"/>
  <c r="V6" i="56"/>
  <c r="V6" i="60" s="1"/>
  <c r="O17" i="70"/>
  <c r="R34" i="51"/>
  <c r="R34" i="56"/>
  <c r="W70" i="49"/>
  <c r="W70" i="61"/>
  <c r="V44" i="45"/>
  <c r="O17" i="45"/>
  <c r="X40" i="50"/>
  <c r="W95" i="70"/>
  <c r="W95" i="56"/>
  <c r="V89" i="70"/>
  <c r="V89" i="56"/>
  <c r="V64" i="70"/>
  <c r="W66" i="70"/>
  <c r="V79" i="70"/>
  <c r="V79" i="56"/>
  <c r="V79" i="60" s="1"/>
  <c r="V15" i="70"/>
  <c r="V15" i="56"/>
  <c r="W13" i="70"/>
  <c r="X36" i="70"/>
  <c r="S93" i="40"/>
  <c r="R96" i="54"/>
  <c r="V59" i="61"/>
  <c r="V35" i="61"/>
  <c r="S61" i="61"/>
  <c r="V16" i="61"/>
  <c r="V91" i="70"/>
  <c r="V91" i="56"/>
  <c r="R44" i="49"/>
  <c r="W87" i="70"/>
  <c r="W87" i="56"/>
  <c r="V10" i="49"/>
  <c r="X74" i="70"/>
  <c r="T23" i="40"/>
  <c r="S77" i="70"/>
  <c r="S77" i="56"/>
  <c r="R57" i="70"/>
  <c r="R50" i="70"/>
  <c r="Q106" i="43"/>
  <c r="R22" i="70"/>
  <c r="R51" i="70"/>
  <c r="Q81" i="70"/>
  <c r="O61" i="70"/>
  <c r="AH61" i="70" s="1"/>
  <c r="N92" i="70"/>
  <c r="T85" i="42"/>
  <c r="Q41" i="51"/>
  <c r="U111" i="46"/>
  <c r="V111" i="46"/>
  <c r="Y109" i="34" a="1"/>
  <c r="Y109" i="34" s="1"/>
  <c r="W109" i="57"/>
  <c r="T99" i="42"/>
  <c r="T108" i="51"/>
  <c r="T108" i="57"/>
  <c r="S108" i="57"/>
  <c r="W106" i="46"/>
  <c r="V11" i="54"/>
  <c r="V11" i="61"/>
  <c r="U58" i="54"/>
  <c r="V99" i="61"/>
  <c r="S95" i="49"/>
  <c r="V23" i="49"/>
  <c r="V23" i="61"/>
  <c r="T88" i="61"/>
  <c r="T67" i="61"/>
  <c r="U60" i="61"/>
  <c r="U60" i="60" s="1"/>
  <c r="U57" i="61"/>
  <c r="U57" i="60" s="1"/>
  <c r="V50" i="53"/>
  <c r="S31" i="61"/>
  <c r="T31" i="61"/>
  <c r="T101" i="24"/>
  <c r="R19" i="56"/>
  <c r="S19" i="50"/>
  <c r="Y14" i="30"/>
  <c r="W14" i="50"/>
  <c r="V44" i="56"/>
  <c r="V44" i="50"/>
  <c r="T4" i="61"/>
  <c r="V97" i="70"/>
  <c r="V97" i="56"/>
  <c r="V65" i="61"/>
  <c r="U105" i="52"/>
  <c r="V105" i="57"/>
  <c r="V80" i="70"/>
  <c r="V80" i="56"/>
  <c r="V80" i="60" s="1"/>
  <c r="V40" i="70"/>
  <c r="V40" i="56"/>
  <c r="V7" i="70"/>
  <c r="V7" i="56"/>
  <c r="R47" i="45"/>
  <c r="V87" i="61"/>
  <c r="S54" i="61"/>
  <c r="V49" i="61"/>
  <c r="W93" i="58"/>
  <c r="V93" i="70"/>
  <c r="V38" i="70"/>
  <c r="V38" i="56"/>
  <c r="S75" i="70"/>
  <c r="S54" i="70"/>
  <c r="S23" i="70"/>
  <c r="S10" i="70"/>
  <c r="S10" i="56"/>
  <c r="R29" i="70"/>
  <c r="W109" i="70"/>
  <c r="P67" i="45"/>
  <c r="P67" i="70"/>
  <c r="T108" i="46"/>
  <c r="W111" i="57"/>
  <c r="V13" i="61"/>
  <c r="H57" i="47"/>
  <c r="T77" i="61"/>
  <c r="U43" i="61"/>
  <c r="U43" i="60" s="1"/>
  <c r="U40" i="61"/>
  <c r="U40" i="60" s="1"/>
  <c r="T23" i="61"/>
  <c r="T16" i="61"/>
  <c r="R13" i="58"/>
  <c r="S3" i="56"/>
  <c r="Y97" i="30"/>
  <c r="W97" i="50"/>
  <c r="V43" i="56"/>
  <c r="V43" i="50"/>
  <c r="S91" i="61"/>
  <c r="T76" i="61"/>
  <c r="S108" i="52"/>
  <c r="X92" i="70"/>
  <c r="V108" i="70"/>
  <c r="S80" i="56"/>
  <c r="S80" i="70"/>
  <c r="R5" i="70"/>
  <c r="R99" i="70"/>
  <c r="R62" i="70"/>
  <c r="R38" i="56"/>
  <c r="R19" i="45"/>
  <c r="R16" i="51"/>
  <c r="R16" i="56"/>
  <c r="U44" i="42"/>
  <c r="V67" i="61"/>
  <c r="U58" i="49"/>
  <c r="S57" i="61"/>
  <c r="R57" i="61"/>
  <c r="T66" i="61"/>
  <c r="U56" i="61"/>
  <c r="U56" i="60" s="1"/>
  <c r="T30" i="61"/>
  <c r="T19" i="61"/>
  <c r="S51" i="50"/>
  <c r="S51" i="40" s="1"/>
  <c r="S83" i="56"/>
  <c r="V90" i="56"/>
  <c r="V90" i="50"/>
  <c r="V24" i="56"/>
  <c r="S75" i="56"/>
  <c r="V87" i="70"/>
  <c r="V87" i="56"/>
  <c r="T48" i="60"/>
  <c r="U62" i="60"/>
  <c r="U98" i="60"/>
  <c r="R73" i="50"/>
  <c r="S73" i="50"/>
  <c r="R97" i="56"/>
  <c r="U5" i="60"/>
  <c r="R79" i="56"/>
  <c r="S79" i="50"/>
  <c r="V52" i="56"/>
  <c r="V52" i="50"/>
  <c r="S58" i="47"/>
  <c r="S58" i="53"/>
  <c r="T46" i="60"/>
  <c r="R30" i="50"/>
  <c r="Q62" i="50"/>
  <c r="R62" i="50"/>
  <c r="R98" i="50"/>
  <c r="R21" i="50"/>
  <c r="S21" i="50"/>
  <c r="U75" i="60"/>
  <c r="T45" i="60"/>
  <c r="T13" i="60"/>
  <c r="S43" i="50"/>
  <c r="S42" i="61"/>
  <c r="T42" i="61"/>
  <c r="U84" i="54"/>
  <c r="U84" i="49"/>
  <c r="U84" i="42" s="1"/>
  <c r="U84" i="61"/>
  <c r="U84" i="60" s="1"/>
  <c r="W75" i="58"/>
  <c r="V75" i="70"/>
  <c r="V75" i="51"/>
  <c r="S17" i="50"/>
  <c r="S25" i="50"/>
  <c r="U79" i="60"/>
  <c r="S31" i="50"/>
  <c r="U85" i="60"/>
  <c r="V93" i="56"/>
  <c r="V93" i="50"/>
  <c r="V32" i="56"/>
  <c r="V32" i="50"/>
  <c r="S70" i="49"/>
  <c r="R70" i="61"/>
  <c r="S70" i="54"/>
  <c r="Q10" i="50"/>
  <c r="R10" i="50"/>
  <c r="R74" i="50"/>
  <c r="U27" i="60"/>
  <c r="T97" i="24"/>
  <c r="U16" i="60"/>
  <c r="U48" i="60"/>
  <c r="U96" i="60"/>
  <c r="V41" i="45"/>
  <c r="V41" i="70"/>
  <c r="V41" i="51"/>
  <c r="T40" i="60"/>
  <c r="U66" i="60"/>
  <c r="S15" i="56"/>
  <c r="V49" i="56"/>
  <c r="V49" i="50"/>
  <c r="V49" i="70"/>
  <c r="V49" i="51"/>
  <c r="V49" i="45"/>
  <c r="T70" i="60"/>
  <c r="T6" i="60"/>
  <c r="R78" i="56"/>
  <c r="R53" i="50"/>
  <c r="S53" i="50"/>
  <c r="S85" i="56"/>
  <c r="T101" i="60"/>
  <c r="T37" i="60"/>
  <c r="T5" i="60"/>
  <c r="R75" i="50"/>
  <c r="X60" i="50"/>
  <c r="X60" i="56"/>
  <c r="U52" i="61"/>
  <c r="U52" i="60" s="1"/>
  <c r="V78" i="47"/>
  <c r="V78" i="53"/>
  <c r="V11" i="70"/>
  <c r="V11" i="45"/>
  <c r="V11" i="51"/>
  <c r="S57" i="50"/>
  <c r="X77" i="50"/>
  <c r="U91" i="60"/>
  <c r="V83" i="56"/>
  <c r="V83" i="50"/>
  <c r="V73" i="51"/>
  <c r="V73" i="70"/>
  <c r="V73" i="45"/>
  <c r="R66" i="50"/>
  <c r="R5" i="56"/>
  <c r="S5" i="50"/>
  <c r="U64" i="61"/>
  <c r="U64" i="60" s="1"/>
  <c r="R27" i="50"/>
  <c r="S27" i="50"/>
  <c r="U81" i="60"/>
  <c r="X89" i="50"/>
  <c r="R15" i="56"/>
  <c r="S15" i="50"/>
  <c r="U69" i="60"/>
  <c r="V51" i="56"/>
  <c r="V51" i="50"/>
  <c r="R31" i="47"/>
  <c r="R78" i="50"/>
  <c r="S85" i="50"/>
  <c r="T93" i="60"/>
  <c r="T61" i="60"/>
  <c r="U33" i="60"/>
  <c r="U15" i="60"/>
  <c r="U99" i="60"/>
  <c r="V19" i="56"/>
  <c r="V19" i="50"/>
  <c r="T49" i="54"/>
  <c r="T49" i="61"/>
  <c r="U22" i="54"/>
  <c r="W74" i="70"/>
  <c r="R18" i="56"/>
  <c r="R50" i="56"/>
  <c r="R82" i="56"/>
  <c r="S37" i="50"/>
  <c r="S69" i="56"/>
  <c r="S91" i="56"/>
  <c r="V65" i="56"/>
  <c r="V65" i="50"/>
  <c r="S70" i="61"/>
  <c r="R59" i="56"/>
  <c r="S59" i="50"/>
  <c r="S59" i="40" s="1"/>
  <c r="V27" i="70"/>
  <c r="V27" i="51"/>
  <c r="V27" i="45"/>
  <c r="R41" i="56"/>
  <c r="S41" i="50"/>
  <c r="S73" i="56"/>
  <c r="S97" i="56"/>
  <c r="S47" i="50"/>
  <c r="R47" i="56"/>
  <c r="S79" i="56"/>
  <c r="T35" i="54"/>
  <c r="T35" i="49"/>
  <c r="T35" i="61"/>
  <c r="V17" i="70"/>
  <c r="V17" i="51"/>
  <c r="V17" i="45"/>
  <c r="V81" i="70"/>
  <c r="W81" i="58"/>
  <c r="V81" i="51"/>
  <c r="V81" i="45"/>
  <c r="V81" i="56"/>
  <c r="T94" i="60"/>
  <c r="T54" i="60"/>
  <c r="Q6" i="50"/>
  <c r="R6" i="50"/>
  <c r="Q38" i="50"/>
  <c r="R38" i="50"/>
  <c r="R62" i="56"/>
  <c r="S21" i="56"/>
  <c r="T85" i="60"/>
  <c r="T53" i="60"/>
  <c r="T21" i="60"/>
  <c r="X69" i="50"/>
  <c r="X69" i="56"/>
  <c r="U18" i="61"/>
  <c r="U18" i="60" s="1"/>
  <c r="U30" i="54"/>
  <c r="U30" i="40" s="1"/>
  <c r="U30" i="49"/>
  <c r="T46" i="49"/>
  <c r="T46" i="54"/>
  <c r="S46" i="49"/>
  <c r="R44" i="47"/>
  <c r="W4" i="70"/>
  <c r="U71" i="60"/>
  <c r="S23" i="56"/>
  <c r="R24" i="56"/>
  <c r="S47" i="53"/>
  <c r="S47" i="47"/>
  <c r="Q18" i="56"/>
  <c r="R18" i="50"/>
  <c r="R50" i="50"/>
  <c r="R82" i="50"/>
  <c r="S69" i="50"/>
  <c r="R69" i="50"/>
  <c r="R91" i="56"/>
  <c r="U17" i="60"/>
  <c r="T44" i="60"/>
  <c r="T12" i="60"/>
  <c r="U28" i="60"/>
  <c r="U92" i="60"/>
  <c r="T28" i="40"/>
  <c r="T62" i="49"/>
  <c r="T62" i="54"/>
  <c r="R14" i="53"/>
  <c r="S65" i="50"/>
  <c r="R65" i="50"/>
  <c r="T43" i="54"/>
  <c r="T43" i="49"/>
  <c r="S101" i="53"/>
  <c r="S101" i="47"/>
  <c r="S53" i="54"/>
  <c r="S53" i="49"/>
  <c r="S53" i="42" s="1"/>
  <c r="V65" i="70"/>
  <c r="V65" i="45"/>
  <c r="V65" i="51"/>
  <c r="S36" i="49"/>
  <c r="S36" i="54"/>
  <c r="R32" i="50"/>
  <c r="Q64" i="56"/>
  <c r="Q96" i="50"/>
  <c r="R96" i="50"/>
  <c r="R13" i="56"/>
  <c r="S13" i="50"/>
  <c r="X62" i="50"/>
  <c r="W85" i="53"/>
  <c r="R100" i="53"/>
  <c r="M57" i="43"/>
  <c r="R100" i="70"/>
  <c r="P9" i="45"/>
  <c r="O9" i="45"/>
  <c r="M42" i="43"/>
  <c r="O31" i="43"/>
  <c r="R14" i="70"/>
  <c r="Q49" i="51"/>
  <c r="P9" i="70"/>
  <c r="O27" i="43"/>
  <c r="W90" i="51"/>
  <c r="W90" i="70"/>
  <c r="W90" i="45"/>
  <c r="V111" i="50"/>
  <c r="V111" i="56"/>
  <c r="Q3" i="24"/>
  <c r="R40" i="53"/>
  <c r="R40" i="47"/>
  <c r="N90" i="43"/>
  <c r="O35" i="43"/>
  <c r="P46" i="47"/>
  <c r="O91" i="45"/>
  <c r="AH91" i="45" s="1"/>
  <c r="N91" i="70"/>
  <c r="T91" i="60"/>
  <c r="T59" i="60"/>
  <c r="S71" i="50"/>
  <c r="W99" i="56"/>
  <c r="S50" i="53"/>
  <c r="V9" i="45"/>
  <c r="V9" i="70"/>
  <c r="V9" i="51"/>
  <c r="W9" i="58"/>
  <c r="Q44" i="50"/>
  <c r="R44" i="50"/>
  <c r="U19" i="60"/>
  <c r="K50" i="43"/>
  <c r="S27" i="54"/>
  <c r="R27" i="54"/>
  <c r="P60" i="43"/>
  <c r="P19" i="53"/>
  <c r="R68" i="70"/>
  <c r="P73" i="70"/>
  <c r="N64" i="24"/>
  <c r="Y105" i="30"/>
  <c r="W105" i="50"/>
  <c r="R98" i="70"/>
  <c r="M74" i="43"/>
  <c r="P55" i="43"/>
  <c r="W89" i="53"/>
  <c r="W89" i="47"/>
  <c r="W86" i="50"/>
  <c r="Y86" i="30"/>
  <c r="X30" i="50"/>
  <c r="X95" i="50"/>
  <c r="X68" i="50"/>
  <c r="X68" i="56"/>
  <c r="W37" i="70"/>
  <c r="W37" i="51"/>
  <c r="W37" i="45"/>
  <c r="Y34" i="30"/>
  <c r="W34" i="56"/>
  <c r="W34" i="50"/>
  <c r="W3" i="53"/>
  <c r="V53" i="70"/>
  <c r="W53" i="58"/>
  <c r="V53" i="51"/>
  <c r="V53" i="45"/>
  <c r="R70" i="70"/>
  <c r="T52" i="54"/>
  <c r="S52" i="49"/>
  <c r="T52" i="49"/>
  <c r="S109" i="58"/>
  <c r="T109" i="47"/>
  <c r="V98" i="70"/>
  <c r="V98" i="45"/>
  <c r="V98" i="51"/>
  <c r="R93" i="56"/>
  <c r="S93" i="49"/>
  <c r="S23" i="50"/>
  <c r="S55" i="47"/>
  <c r="S55" i="53"/>
  <c r="V65" i="53"/>
  <c r="V65" i="47"/>
  <c r="W65" i="58"/>
  <c r="Q24" i="50"/>
  <c r="R24" i="50"/>
  <c r="Q56" i="50"/>
  <c r="R56" i="50"/>
  <c r="R45" i="50"/>
  <c r="T43" i="61"/>
  <c r="Y15" i="30"/>
  <c r="W15" i="50"/>
  <c r="W67" i="51"/>
  <c r="W67" i="70"/>
  <c r="W67" i="45"/>
  <c r="U106" i="57"/>
  <c r="X57" i="51"/>
  <c r="AI57" i="51" s="1"/>
  <c r="X57" i="70"/>
  <c r="Q105" i="45"/>
  <c r="Y78" i="30"/>
  <c r="W78" i="50"/>
  <c r="X42" i="50"/>
  <c r="R38" i="70"/>
  <c r="Q63" i="51"/>
  <c r="P63" i="70"/>
  <c r="N45" i="43"/>
  <c r="U108" i="57"/>
  <c r="W57" i="53"/>
  <c r="W57" i="47"/>
  <c r="R65" i="70"/>
  <c r="O37" i="43"/>
  <c r="AH37" i="43" s="1"/>
  <c r="R19" i="70"/>
  <c r="Q53" i="45"/>
  <c r="R53" i="70"/>
  <c r="L28" i="43"/>
  <c r="L39" i="43"/>
  <c r="Q55" i="43"/>
  <c r="Q76" i="47"/>
  <c r="Q76" i="53"/>
  <c r="M41" i="47"/>
  <c r="T92" i="60"/>
  <c r="T60" i="60"/>
  <c r="U4" i="60"/>
  <c r="U36" i="60"/>
  <c r="U100" i="60"/>
  <c r="S49" i="50"/>
  <c r="T83" i="60"/>
  <c r="T51" i="60"/>
  <c r="U29" i="60"/>
  <c r="V67" i="56"/>
  <c r="V67" i="50"/>
  <c r="T34" i="61"/>
  <c r="S60" i="53"/>
  <c r="R60" i="47"/>
  <c r="S60" i="47"/>
  <c r="U76" i="49"/>
  <c r="U76" i="42" s="1"/>
  <c r="U76" i="54"/>
  <c r="U76" i="40" s="1"/>
  <c r="U90" i="40"/>
  <c r="T58" i="60"/>
  <c r="R92" i="56"/>
  <c r="S29" i="56"/>
  <c r="U51" i="60"/>
  <c r="W109" i="58"/>
  <c r="V109" i="47"/>
  <c r="L65" i="43"/>
  <c r="W13" i="53"/>
  <c r="W13" i="47"/>
  <c r="R71" i="45"/>
  <c r="Q71" i="45"/>
  <c r="N66" i="43"/>
  <c r="W74" i="53"/>
  <c r="W74" i="47"/>
  <c r="Q40" i="51"/>
  <c r="P40" i="70"/>
  <c r="P40" i="51"/>
  <c r="L3" i="43"/>
  <c r="W33" i="50"/>
  <c r="Y33" i="30"/>
  <c r="W90" i="53"/>
  <c r="W90" i="47"/>
  <c r="Q41" i="70"/>
  <c r="R13" i="45"/>
  <c r="Q73" i="51"/>
  <c r="Q67" i="24"/>
  <c r="N12" i="43"/>
  <c r="P47" i="43"/>
  <c r="R36" i="70"/>
  <c r="O21" i="43"/>
  <c r="AH21" i="43" s="1"/>
  <c r="W22" i="53"/>
  <c r="W22" i="47"/>
  <c r="L100" i="43"/>
  <c r="R13" i="70"/>
  <c r="K18" i="43"/>
  <c r="M19" i="43"/>
  <c r="R35" i="53"/>
  <c r="Q35" i="58"/>
  <c r="R35" i="47"/>
  <c r="W19" i="53"/>
  <c r="W19" i="47"/>
  <c r="V85" i="70"/>
  <c r="W85" i="58"/>
  <c r="V85" i="51"/>
  <c r="V85" i="45"/>
  <c r="O91" i="70"/>
  <c r="AH91" i="70" s="1"/>
  <c r="R71" i="51"/>
  <c r="U98" i="49"/>
  <c r="U98" i="54"/>
  <c r="V99" i="51"/>
  <c r="V99" i="70"/>
  <c r="W43" i="53"/>
  <c r="W43" i="47"/>
  <c r="S55" i="50"/>
  <c r="S87" i="56"/>
  <c r="V16" i="53"/>
  <c r="V16" i="47"/>
  <c r="V66" i="53"/>
  <c r="V66" i="47"/>
  <c r="W66" i="58"/>
  <c r="U85" i="54"/>
  <c r="U85" i="40" s="1"/>
  <c r="U85" i="49"/>
  <c r="V33" i="70"/>
  <c r="V33" i="45"/>
  <c r="V33" i="51"/>
  <c r="R14" i="47"/>
  <c r="R8" i="56"/>
  <c r="R16" i="50"/>
  <c r="R48" i="50"/>
  <c r="Q80" i="50"/>
  <c r="U3" i="60"/>
  <c r="S77" i="50"/>
  <c r="U76" i="61"/>
  <c r="U76" i="60" s="1"/>
  <c r="U12" i="61"/>
  <c r="U3" i="49"/>
  <c r="U3" i="42" s="1"/>
  <c r="U3" i="54"/>
  <c r="U3" i="40" s="1"/>
  <c r="W11" i="58"/>
  <c r="V11" i="47"/>
  <c r="V11" i="53"/>
  <c r="P99" i="24"/>
  <c r="Y79" i="30"/>
  <c r="W79" i="50"/>
  <c r="R92" i="53"/>
  <c r="R63" i="53"/>
  <c r="R105" i="70"/>
  <c r="V5" i="54"/>
  <c r="V5" i="40" s="1"/>
  <c r="V5" i="49"/>
  <c r="V33" i="56"/>
  <c r="R88" i="51"/>
  <c r="P9" i="51"/>
  <c r="X37" i="50"/>
  <c r="X37" i="56"/>
  <c r="X100" i="50"/>
  <c r="X100" i="56"/>
  <c r="R78" i="53"/>
  <c r="W109" i="56"/>
  <c r="W18" i="51"/>
  <c r="W18" i="70"/>
  <c r="X3" i="70"/>
  <c r="X3" i="45"/>
  <c r="X3" i="51"/>
  <c r="O5" i="43"/>
  <c r="AH5" i="43" s="1"/>
  <c r="O34" i="43"/>
  <c r="AH34" i="43" s="1"/>
  <c r="L51" i="43"/>
  <c r="S14" i="70"/>
  <c r="O90" i="53"/>
  <c r="Q18" i="51"/>
  <c r="P18" i="70"/>
  <c r="Q79" i="45"/>
  <c r="R48" i="45"/>
  <c r="Q48" i="70"/>
  <c r="V7" i="53"/>
  <c r="V7" i="47"/>
  <c r="S34" i="53"/>
  <c r="T52" i="60"/>
  <c r="U8" i="60"/>
  <c r="U24" i="60"/>
  <c r="U72" i="60"/>
  <c r="U7" i="60"/>
  <c r="R101" i="56"/>
  <c r="T11" i="60"/>
  <c r="S44" i="60"/>
  <c r="V35" i="56"/>
  <c r="V35" i="50"/>
  <c r="V24" i="47"/>
  <c r="V24" i="53"/>
  <c r="V73" i="53"/>
  <c r="V73" i="47"/>
  <c r="T95" i="54"/>
  <c r="T95" i="49"/>
  <c r="T82" i="60"/>
  <c r="T50" i="60"/>
  <c r="T18" i="60"/>
  <c r="R92" i="50"/>
  <c r="S29" i="50"/>
  <c r="R10" i="43"/>
  <c r="P69" i="43"/>
  <c r="R59" i="47"/>
  <c r="X28" i="45"/>
  <c r="X28" i="70"/>
  <c r="X28" i="51"/>
  <c r="R24" i="70"/>
  <c r="S24" i="51"/>
  <c r="Y46" i="30"/>
  <c r="W46" i="50"/>
  <c r="W5" i="70"/>
  <c r="W5" i="45"/>
  <c r="W5" i="51"/>
  <c r="R13" i="51"/>
  <c r="N98" i="43"/>
  <c r="N62" i="43"/>
  <c r="N41" i="43"/>
  <c r="R25" i="53"/>
  <c r="Q25" i="51"/>
  <c r="P25" i="70"/>
  <c r="Y22" i="30"/>
  <c r="W22" i="56"/>
  <c r="W22" i="50"/>
  <c r="P77" i="43"/>
  <c r="X54" i="50"/>
  <c r="X54" i="56"/>
  <c r="X6" i="50"/>
  <c r="R95" i="70"/>
  <c r="N58" i="43"/>
  <c r="N49" i="43"/>
  <c r="R93" i="53"/>
  <c r="R93" i="47"/>
  <c r="Q63" i="70"/>
  <c r="V45" i="70"/>
  <c r="V45" i="45"/>
  <c r="V45" i="51"/>
  <c r="V29" i="70"/>
  <c r="X69" i="70"/>
  <c r="X69" i="51"/>
  <c r="AI69" i="51" s="1"/>
  <c r="X69" i="45"/>
  <c r="Q72" i="70"/>
  <c r="W43" i="58"/>
  <c r="V43" i="70"/>
  <c r="V43" i="45"/>
  <c r="W59" i="53"/>
  <c r="W59" i="47"/>
  <c r="S33" i="50"/>
  <c r="S65" i="56"/>
  <c r="U87" i="60"/>
  <c r="X80" i="50"/>
  <c r="U13" i="60"/>
  <c r="R87" i="56"/>
  <c r="S87" i="50"/>
  <c r="W87" i="58"/>
  <c r="V87" i="53"/>
  <c r="S50" i="47"/>
  <c r="R8" i="50"/>
  <c r="U35" i="60"/>
  <c r="U68" i="61"/>
  <c r="U68" i="60" s="1"/>
  <c r="M10" i="43"/>
  <c r="X21" i="50"/>
  <c r="Q45" i="47"/>
  <c r="R28" i="58"/>
  <c r="L30" i="43"/>
  <c r="N9" i="43"/>
  <c r="X45" i="50"/>
  <c r="X85" i="50"/>
  <c r="P49" i="70"/>
  <c r="Y36" i="30"/>
  <c r="W36" i="56"/>
  <c r="W36" i="50"/>
  <c r="N11" i="43"/>
  <c r="P21" i="51"/>
  <c r="O21" i="70"/>
  <c r="AH21" i="70" s="1"/>
  <c r="R60" i="45"/>
  <c r="Q60" i="70"/>
  <c r="W10" i="56"/>
  <c r="Y10" i="30"/>
  <c r="W10" i="50"/>
  <c r="X28" i="53"/>
  <c r="AI28" i="53" s="1"/>
  <c r="X28" i="47"/>
  <c r="L17" i="43"/>
  <c r="M77" i="43"/>
  <c r="M76" i="43"/>
  <c r="S15" i="70"/>
  <c r="Q76" i="51"/>
  <c r="Q18" i="70"/>
  <c r="R72" i="70"/>
  <c r="T99" i="60"/>
  <c r="T3" i="60"/>
  <c r="S71" i="56"/>
  <c r="U95" i="60"/>
  <c r="V99" i="56"/>
  <c r="V3" i="56"/>
  <c r="V3" i="50"/>
  <c r="T33" i="54"/>
  <c r="S33" i="54"/>
  <c r="T33" i="49"/>
  <c r="V72" i="53"/>
  <c r="V72" i="47"/>
  <c r="U31" i="49"/>
  <c r="U31" i="54"/>
  <c r="U31" i="40" s="1"/>
  <c r="S94" i="53"/>
  <c r="S94" i="47"/>
  <c r="T74" i="60"/>
  <c r="T10" i="60"/>
  <c r="R44" i="56"/>
  <c r="R84" i="50"/>
  <c r="R61" i="56"/>
  <c r="S61" i="50"/>
  <c r="S95" i="56"/>
  <c r="P99" i="43"/>
  <c r="W47" i="50"/>
  <c r="Y47" i="30"/>
  <c r="X20" i="51"/>
  <c r="X20" i="70"/>
  <c r="X20" i="45"/>
  <c r="Q49" i="45"/>
  <c r="Q60" i="43"/>
  <c r="O57" i="43"/>
  <c r="X80" i="53"/>
  <c r="X80" i="47"/>
  <c r="AI80" i="47" s="1"/>
  <c r="X100" i="70"/>
  <c r="X100" i="45"/>
  <c r="X100" i="51"/>
  <c r="AI100" i="51" s="1"/>
  <c r="S68" i="70"/>
  <c r="R16" i="70"/>
  <c r="N42" i="43"/>
  <c r="P31" i="43"/>
  <c r="W81" i="56"/>
  <c r="Y81" i="30"/>
  <c r="W81" i="50"/>
  <c r="R82" i="45"/>
  <c r="O64" i="24"/>
  <c r="AH64" i="24" s="1"/>
  <c r="P63" i="43"/>
  <c r="X25" i="51"/>
  <c r="X25" i="70"/>
  <c r="X25" i="45"/>
  <c r="AI25" i="45" s="1"/>
  <c r="X68" i="51"/>
  <c r="X68" i="70"/>
  <c r="X68" i="45"/>
  <c r="R78" i="70"/>
  <c r="S24" i="70"/>
  <c r="P26" i="43"/>
  <c r="W47" i="43"/>
  <c r="Y47" i="6"/>
  <c r="P27" i="43"/>
  <c r="W106" i="57"/>
  <c r="R34" i="70"/>
  <c r="Y76" i="30"/>
  <c r="W76" i="50"/>
  <c r="P33" i="43"/>
  <c r="Q25" i="70"/>
  <c r="O90" i="43"/>
  <c r="AH90" i="43" s="1"/>
  <c r="P35" i="43"/>
  <c r="W102" i="70"/>
  <c r="V102" i="45"/>
  <c r="V102" i="51"/>
  <c r="V61" i="70"/>
  <c r="V21" i="70"/>
  <c r="V21" i="45"/>
  <c r="V21" i="51"/>
  <c r="S70" i="70"/>
  <c r="M37" i="70"/>
  <c r="Q76" i="70"/>
  <c r="N6" i="51"/>
  <c r="Q108" i="70"/>
  <c r="V101" i="24"/>
  <c r="W19" i="24"/>
  <c r="V97" i="24"/>
  <c r="Q23" i="24"/>
  <c r="U85" i="24"/>
  <c r="U93" i="24"/>
  <c r="V69" i="24"/>
  <c r="V69" i="42" s="1"/>
  <c r="Q47" i="24"/>
  <c r="S61" i="24"/>
  <c r="T61" i="24"/>
  <c r="U81" i="24"/>
  <c r="U81" i="42" s="1"/>
  <c r="V41" i="24"/>
  <c r="V49" i="24"/>
  <c r="V57" i="24"/>
  <c r="P57" i="24"/>
  <c r="T41" i="24"/>
  <c r="U77" i="24"/>
  <c r="R71" i="24"/>
  <c r="R77" i="24"/>
  <c r="S93" i="24"/>
  <c r="T89" i="24"/>
  <c r="S37" i="24"/>
  <c r="T37" i="24"/>
  <c r="U65" i="24"/>
  <c r="V37" i="24"/>
  <c r="V45" i="24"/>
  <c r="V61" i="24"/>
  <c r="R73" i="24"/>
  <c r="S81" i="24"/>
  <c r="R47" i="24"/>
  <c r="Q43" i="24"/>
  <c r="Q55" i="24"/>
  <c r="R55" i="24"/>
  <c r="W79" i="24"/>
  <c r="N91" i="24"/>
  <c r="W89" i="24"/>
  <c r="Q85" i="24"/>
  <c r="R85" i="24"/>
  <c r="W67" i="24"/>
  <c r="O91" i="24"/>
  <c r="P59" i="24"/>
  <c r="Q59" i="24"/>
  <c r="U105" i="53"/>
  <c r="V105" i="53"/>
  <c r="T108" i="52"/>
  <c r="R105" i="47"/>
  <c r="N106" i="43"/>
  <c r="S108" i="51"/>
  <c r="U105" i="46"/>
  <c r="V105" i="46"/>
  <c r="X106" i="46"/>
  <c r="Y105" i="35" a="1"/>
  <c r="Y105" i="35" s="1"/>
  <c r="Y105" i="37" s="1"/>
  <c r="V46" i="49"/>
  <c r="Q61" i="47"/>
  <c r="S110" i="47"/>
  <c r="W100" i="58"/>
  <c r="V100" i="47"/>
  <c r="V100" i="53"/>
  <c r="W97" i="53"/>
  <c r="W97" i="47"/>
  <c r="S89" i="53"/>
  <c r="T80" i="49"/>
  <c r="S80" i="61"/>
  <c r="T80" i="54"/>
  <c r="T77" i="54"/>
  <c r="T76" i="54"/>
  <c r="T69" i="54"/>
  <c r="T69" i="49"/>
  <c r="S69" i="54"/>
  <c r="W64" i="53"/>
  <c r="W64" i="47"/>
  <c r="V63" i="47"/>
  <c r="V63" i="53"/>
  <c r="U59" i="54"/>
  <c r="U59" i="49"/>
  <c r="U59" i="42" s="1"/>
  <c r="V58" i="53"/>
  <c r="V58" i="47"/>
  <c r="U53" i="54"/>
  <c r="U53" i="40" s="1"/>
  <c r="U53" i="49"/>
  <c r="V51" i="53"/>
  <c r="V51" i="47"/>
  <c r="W51" i="58"/>
  <c r="V49" i="53"/>
  <c r="V49" i="47"/>
  <c r="W49" i="58"/>
  <c r="V48" i="47"/>
  <c r="V48" i="53"/>
  <c r="U43" i="54"/>
  <c r="U43" i="40" s="1"/>
  <c r="U43" i="49"/>
  <c r="U43" i="42" s="1"/>
  <c r="U41" i="54"/>
  <c r="U41" i="40" s="1"/>
  <c r="U41" i="49"/>
  <c r="U41" i="42" s="1"/>
  <c r="U40" i="54"/>
  <c r="U40" i="40" s="1"/>
  <c r="U40" i="49"/>
  <c r="U34" i="49"/>
  <c r="W33" i="58"/>
  <c r="V33" i="47"/>
  <c r="V33" i="53"/>
  <c r="R33" i="53"/>
  <c r="T29" i="49"/>
  <c r="T29" i="54"/>
  <c r="V27" i="53"/>
  <c r="V27" i="47"/>
  <c r="V25" i="53"/>
  <c r="V25" i="47"/>
  <c r="W25" i="58"/>
  <c r="S24" i="53"/>
  <c r="S24" i="47"/>
  <c r="T22" i="54"/>
  <c r="S22" i="49"/>
  <c r="R21" i="47"/>
  <c r="T16" i="54"/>
  <c r="T16" i="49"/>
  <c r="S15" i="53"/>
  <c r="S15" i="47"/>
  <c r="S13" i="53"/>
  <c r="S12" i="53"/>
  <c r="S12" i="47"/>
  <c r="S11" i="53"/>
  <c r="S11" i="47"/>
  <c r="R11" i="58"/>
  <c r="S9" i="47"/>
  <c r="T8" i="49"/>
  <c r="T8" i="54"/>
  <c r="S7" i="53"/>
  <c r="S7" i="47"/>
  <c r="W79" i="53"/>
  <c r="W79" i="47"/>
  <c r="W4" i="53"/>
  <c r="X4" i="58"/>
  <c r="W4" i="47"/>
  <c r="W14" i="47"/>
  <c r="W14" i="53"/>
  <c r="R42" i="53"/>
  <c r="R42" i="47"/>
  <c r="W83" i="53"/>
  <c r="W83" i="47"/>
  <c r="R30" i="47"/>
  <c r="W32" i="53"/>
  <c r="W39" i="47"/>
  <c r="W39" i="53"/>
  <c r="W47" i="47"/>
  <c r="W47" i="53"/>
  <c r="R69" i="53"/>
  <c r="Q69" i="58"/>
  <c r="W76" i="53"/>
  <c r="W76" i="47"/>
  <c r="V83" i="54"/>
  <c r="V83" i="49"/>
  <c r="S86" i="61"/>
  <c r="T86" i="49"/>
  <c r="S57" i="49"/>
  <c r="S57" i="54"/>
  <c r="W95" i="58"/>
  <c r="V95" i="53"/>
  <c r="W92" i="58"/>
  <c r="V92" i="47"/>
  <c r="V92" i="53"/>
  <c r="T84" i="54"/>
  <c r="R83" i="53"/>
  <c r="S83" i="53"/>
  <c r="S83" i="47"/>
  <c r="S74" i="53"/>
  <c r="S73" i="53"/>
  <c r="T72" i="54"/>
  <c r="T72" i="49"/>
  <c r="S72" i="54"/>
  <c r="S72" i="40" s="1"/>
  <c r="T71" i="54"/>
  <c r="T71" i="49"/>
  <c r="T68" i="54"/>
  <c r="T67" i="54"/>
  <c r="S67" i="49"/>
  <c r="T67" i="49"/>
  <c r="T66" i="49"/>
  <c r="R65" i="58"/>
  <c r="S65" i="47"/>
  <c r="T65" i="49"/>
  <c r="T65" i="54"/>
  <c r="V62" i="53"/>
  <c r="V61" i="53"/>
  <c r="W61" i="58"/>
  <c r="V61" i="47"/>
  <c r="V60" i="53"/>
  <c r="W60" i="58"/>
  <c r="V60" i="47"/>
  <c r="U57" i="54"/>
  <c r="U57" i="40" s="1"/>
  <c r="U57" i="49"/>
  <c r="U57" i="42" s="1"/>
  <c r="U56" i="54"/>
  <c r="U56" i="40" s="1"/>
  <c r="U56" i="49"/>
  <c r="U55" i="54"/>
  <c r="U55" i="40" s="1"/>
  <c r="U55" i="49"/>
  <c r="U54" i="54"/>
  <c r="U54" i="40" s="1"/>
  <c r="U54" i="49"/>
  <c r="U47" i="49"/>
  <c r="U47" i="54"/>
  <c r="U47" i="40" s="1"/>
  <c r="W46" i="58"/>
  <c r="V46" i="47"/>
  <c r="V46" i="53"/>
  <c r="V44" i="53"/>
  <c r="W44" i="58"/>
  <c r="V44" i="47"/>
  <c r="W42" i="58"/>
  <c r="V42" i="47"/>
  <c r="V42" i="53"/>
  <c r="U38" i="49"/>
  <c r="U38" i="54"/>
  <c r="U38" i="40" s="1"/>
  <c r="V36" i="53"/>
  <c r="W36" i="58"/>
  <c r="V36" i="47"/>
  <c r="W35" i="58"/>
  <c r="V35" i="47"/>
  <c r="V35" i="53"/>
  <c r="S32" i="53"/>
  <c r="S32" i="47"/>
  <c r="R32" i="58"/>
  <c r="T31" i="54"/>
  <c r="T31" i="49"/>
  <c r="T30" i="54"/>
  <c r="S30" i="61"/>
  <c r="T30" i="49"/>
  <c r="U26" i="49"/>
  <c r="S22" i="53"/>
  <c r="S22" i="47"/>
  <c r="T20" i="54"/>
  <c r="T20" i="49"/>
  <c r="S20" i="54"/>
  <c r="T19" i="49"/>
  <c r="S18" i="47"/>
  <c r="S18" i="53"/>
  <c r="T9" i="54"/>
  <c r="T9" i="49"/>
  <c r="S6" i="47"/>
  <c r="R6" i="58"/>
  <c r="S6" i="53"/>
  <c r="S4" i="54"/>
  <c r="T4" i="54"/>
  <c r="T4" i="49"/>
  <c r="S10" i="54"/>
  <c r="S10" i="49"/>
  <c r="W40" i="47"/>
  <c r="W40" i="53"/>
  <c r="S43" i="54"/>
  <c r="S43" i="49"/>
  <c r="S43" i="42" s="1"/>
  <c r="W54" i="53"/>
  <c r="X54" i="58"/>
  <c r="W54" i="47"/>
  <c r="S94" i="54"/>
  <c r="S94" i="49"/>
  <c r="R26" i="47"/>
  <c r="W34" i="47"/>
  <c r="W34" i="53"/>
  <c r="W55" i="47"/>
  <c r="W55" i="53"/>
  <c r="S90" i="54"/>
  <c r="S90" i="40" s="1"/>
  <c r="S90" i="49"/>
  <c r="V37" i="49"/>
  <c r="R49" i="54"/>
  <c r="R49" i="47"/>
  <c r="R29" i="47"/>
  <c r="V50" i="49"/>
  <c r="W10" i="49"/>
  <c r="V10" i="54"/>
  <c r="U99" i="40"/>
  <c r="R91" i="61"/>
  <c r="R25" i="49"/>
  <c r="W91" i="49"/>
  <c r="W94" i="49"/>
  <c r="T7" i="40"/>
  <c r="S13" i="49"/>
  <c r="S25" i="49"/>
  <c r="S25" i="42" s="1"/>
  <c r="S79" i="40"/>
  <c r="V28" i="49"/>
  <c r="V28" i="42" s="1"/>
  <c r="V82" i="49"/>
  <c r="V82" i="54"/>
  <c r="V72" i="54"/>
  <c r="V72" i="49"/>
  <c r="S74" i="54"/>
  <c r="S74" i="49"/>
  <c r="V13" i="54"/>
  <c r="V13" i="49"/>
  <c r="V24" i="54"/>
  <c r="V24" i="49"/>
  <c r="S48" i="54"/>
  <c r="S48" i="40" s="1"/>
  <c r="V61" i="54"/>
  <c r="V61" i="49"/>
  <c r="V89" i="54"/>
  <c r="V89" i="49"/>
  <c r="W6" i="54"/>
  <c r="R57" i="49"/>
  <c r="R57" i="42" s="1"/>
  <c r="S48" i="49"/>
  <c r="V67" i="54"/>
  <c r="V88" i="54"/>
  <c r="W70" i="54"/>
  <c r="S92" i="49"/>
  <c r="S92" i="54"/>
  <c r="S92" i="40" s="1"/>
  <c r="S25" i="54"/>
  <c r="R37" i="54"/>
  <c r="R95" i="54"/>
  <c r="T66" i="40"/>
  <c r="T110" i="52"/>
  <c r="S106" i="51"/>
  <c r="W106" i="47"/>
  <c r="S106" i="45"/>
  <c r="R110" i="34" a="1"/>
  <c r="R110" i="34" s="1"/>
  <c r="L106" i="43"/>
  <c r="K106" i="43"/>
  <c r="V105" i="47"/>
  <c r="U105" i="47"/>
  <c r="X105" i="43"/>
  <c r="R106" i="51"/>
  <c r="R105" i="45"/>
  <c r="E106" i="43"/>
  <c r="O106" i="47"/>
  <c r="Y111" i="34" a="1"/>
  <c r="Y111" i="34" s="1"/>
  <c r="W111" i="46"/>
  <c r="T87" i="42"/>
  <c r="T109" i="46"/>
  <c r="T83" i="42"/>
  <c r="U20" i="40"/>
  <c r="T96" i="42"/>
  <c r="S111" i="46"/>
  <c r="W109" i="52"/>
  <c r="W109" i="46"/>
  <c r="R96" i="49"/>
  <c r="S92" i="24"/>
  <c r="T92" i="24"/>
  <c r="S76" i="24"/>
  <c r="T76" i="24"/>
  <c r="S60" i="24"/>
  <c r="T60" i="24"/>
  <c r="S44" i="24"/>
  <c r="T44" i="24"/>
  <c r="S28" i="24"/>
  <c r="T28" i="24"/>
  <c r="S12" i="24"/>
  <c r="T12" i="24"/>
  <c r="S6" i="24"/>
  <c r="T6" i="24"/>
  <c r="S10" i="24"/>
  <c r="T10" i="24"/>
  <c r="S14" i="24"/>
  <c r="T14" i="24"/>
  <c r="S18" i="24"/>
  <c r="T18" i="24"/>
  <c r="S22" i="24"/>
  <c r="T22" i="24"/>
  <c r="S26" i="24"/>
  <c r="T26" i="24"/>
  <c r="S30" i="24"/>
  <c r="T30" i="24"/>
  <c r="S34" i="24"/>
  <c r="T34" i="24"/>
  <c r="S38" i="24"/>
  <c r="T38" i="24"/>
  <c r="S42" i="24"/>
  <c r="T42" i="24"/>
  <c r="S46" i="24"/>
  <c r="T46" i="24"/>
  <c r="S50" i="24"/>
  <c r="T50" i="24"/>
  <c r="S54" i="24"/>
  <c r="T54" i="24"/>
  <c r="S58" i="24"/>
  <c r="T58" i="24"/>
  <c r="S62" i="24"/>
  <c r="T62" i="24"/>
  <c r="S66" i="24"/>
  <c r="T66" i="24"/>
  <c r="S70" i="24"/>
  <c r="T70" i="24"/>
  <c r="S74" i="24"/>
  <c r="T74" i="24"/>
  <c r="S78" i="24"/>
  <c r="T78" i="24"/>
  <c r="S82" i="24"/>
  <c r="S82" i="42" s="1"/>
  <c r="T82" i="24"/>
  <c r="S86" i="24"/>
  <c r="T86" i="24"/>
  <c r="S90" i="24"/>
  <c r="T90" i="24"/>
  <c r="S94" i="24"/>
  <c r="T94" i="24"/>
  <c r="S98" i="24"/>
  <c r="T98" i="24"/>
  <c r="S102" i="24"/>
  <c r="T102" i="24"/>
  <c r="T93" i="40"/>
  <c r="T91" i="40"/>
  <c r="M91" i="43"/>
  <c r="M99" i="43"/>
  <c r="V86" i="49"/>
  <c r="W86" i="61"/>
  <c r="V86" i="54"/>
  <c r="V86" i="40" s="1"/>
  <c r="X50" i="58"/>
  <c r="W50" i="47"/>
  <c r="W50" i="53"/>
  <c r="P67" i="58"/>
  <c r="Q67" i="53"/>
  <c r="X81" i="53"/>
  <c r="AI81" i="53" s="1"/>
  <c r="X81" i="47"/>
  <c r="X67" i="53"/>
  <c r="AI67" i="53" s="1"/>
  <c r="X67" i="47"/>
  <c r="Y87" i="56"/>
  <c r="W87" i="51"/>
  <c r="W87" i="45"/>
  <c r="P36" i="47"/>
  <c r="X60" i="45"/>
  <c r="X60" i="51"/>
  <c r="V108" i="52"/>
  <c r="V108" i="46"/>
  <c r="S106" i="52"/>
  <c r="Q105" i="34" a="1"/>
  <c r="Q105" i="34" s="1"/>
  <c r="R105" i="46" s="1"/>
  <c r="X5" i="53"/>
  <c r="AI5" i="53" s="1"/>
  <c r="X5" i="47"/>
  <c r="AI5" i="47" s="1"/>
  <c r="W23" i="54"/>
  <c r="Q99" i="47"/>
  <c r="X80" i="54"/>
  <c r="X80" i="49"/>
  <c r="P87" i="47"/>
  <c r="P87" i="53"/>
  <c r="P27" i="47"/>
  <c r="X92" i="45"/>
  <c r="X92" i="51"/>
  <c r="X54" i="45"/>
  <c r="X54" i="51"/>
  <c r="X74" i="45"/>
  <c r="AI74" i="45" s="1"/>
  <c r="X74" i="51"/>
  <c r="S105" i="52"/>
  <c r="L41" i="53"/>
  <c r="L41" i="47"/>
  <c r="P51" i="53"/>
  <c r="V106" i="50"/>
  <c r="Q110" i="43"/>
  <c r="S102" i="45"/>
  <c r="S102" i="51"/>
  <c r="R85" i="70"/>
  <c r="S85" i="45"/>
  <c r="S85" i="51"/>
  <c r="S75" i="45"/>
  <c r="R75" i="70"/>
  <c r="S56" i="45"/>
  <c r="S54" i="45"/>
  <c r="S54" i="51"/>
  <c r="R23" i="58"/>
  <c r="R10" i="58"/>
  <c r="S66" i="45"/>
  <c r="R84" i="58"/>
  <c r="R39" i="45"/>
  <c r="Q39" i="51"/>
  <c r="R39" i="51"/>
  <c r="R93" i="51"/>
  <c r="Q93" i="70"/>
  <c r="R93" i="45"/>
  <c r="R29" i="51"/>
  <c r="Q29" i="45"/>
  <c r="R29" i="45"/>
  <c r="R45" i="51"/>
  <c r="R45" i="45"/>
  <c r="Q45" i="58"/>
  <c r="R47" i="51"/>
  <c r="Q47" i="45"/>
  <c r="R50" i="45"/>
  <c r="R50" i="51"/>
  <c r="V111" i="43"/>
  <c r="O109" i="43"/>
  <c r="O105" i="43"/>
  <c r="Q51" i="58"/>
  <c r="R51" i="51"/>
  <c r="R51" i="45"/>
  <c r="S91" i="40"/>
  <c r="R101" i="45"/>
  <c r="Q101" i="51"/>
  <c r="R101" i="51"/>
  <c r="S3" i="45"/>
  <c r="R3" i="70"/>
  <c r="S66" i="51"/>
  <c r="Q4" i="45"/>
  <c r="R11" i="51"/>
  <c r="W110" i="51"/>
  <c r="W110" i="45"/>
  <c r="Q46" i="45"/>
  <c r="P46" i="58"/>
  <c r="Q81" i="51"/>
  <c r="Q81" i="45"/>
  <c r="P81" i="51"/>
  <c r="R11" i="45"/>
  <c r="Q60" i="51"/>
  <c r="Q60" i="45"/>
  <c r="P8" i="45"/>
  <c r="Q48" i="51"/>
  <c r="P63" i="45"/>
  <c r="O21" i="45"/>
  <c r="AH21" i="45" s="1"/>
  <c r="N21" i="51"/>
  <c r="O17" i="51"/>
  <c r="N17" i="70"/>
  <c r="O61" i="45"/>
  <c r="AH61" i="45" s="1"/>
  <c r="O61" i="51"/>
  <c r="AH61" i="51" s="1"/>
  <c r="N61" i="70"/>
  <c r="O21" i="51"/>
  <c r="M97" i="51"/>
  <c r="N97" i="51"/>
  <c r="L37" i="70"/>
  <c r="M37" i="45"/>
  <c r="R109" i="70"/>
  <c r="S109" i="45"/>
  <c r="Q100" i="51"/>
  <c r="R100" i="45"/>
  <c r="R98" i="51"/>
  <c r="Q98" i="58"/>
  <c r="Q78" i="70"/>
  <c r="R68" i="51"/>
  <c r="Q68" i="70"/>
  <c r="R65" i="45"/>
  <c r="Q65" i="51"/>
  <c r="R38" i="45"/>
  <c r="Q38" i="51"/>
  <c r="S10" i="51"/>
  <c r="Q41" i="45"/>
  <c r="M79" i="43"/>
  <c r="M87" i="43"/>
  <c r="M95" i="43"/>
  <c r="Q97" i="50"/>
  <c r="Q86" i="47"/>
  <c r="X68" i="58"/>
  <c r="W68" i="47"/>
  <c r="W68" i="53"/>
  <c r="T83" i="40"/>
  <c r="U6" i="40"/>
  <c r="R91" i="47"/>
  <c r="R91" i="53"/>
  <c r="R15" i="53"/>
  <c r="R15" i="47"/>
  <c r="R82" i="53"/>
  <c r="R82" i="47"/>
  <c r="T93" i="42"/>
  <c r="S81" i="54"/>
  <c r="S81" i="40" s="1"/>
  <c r="R81" i="61"/>
  <c r="S81" i="49"/>
  <c r="T55" i="40"/>
  <c r="S83" i="49"/>
  <c r="R98" i="54"/>
  <c r="V25" i="54"/>
  <c r="V25" i="49"/>
  <c r="T59" i="42"/>
  <c r="V31" i="54"/>
  <c r="V96" i="49"/>
  <c r="V65" i="54"/>
  <c r="V65" i="49"/>
  <c r="V59" i="49"/>
  <c r="V59" i="54"/>
  <c r="V45" i="54"/>
  <c r="V39" i="54"/>
  <c r="V39" i="49"/>
  <c r="V35" i="49"/>
  <c r="V35" i="54"/>
  <c r="V27" i="49"/>
  <c r="V27" i="54"/>
  <c r="V90" i="54"/>
  <c r="V90" i="49"/>
  <c r="V81" i="49"/>
  <c r="V81" i="54"/>
  <c r="V49" i="54"/>
  <c r="V49" i="49"/>
  <c r="V17" i="54"/>
  <c r="V17" i="49"/>
  <c r="V21" i="54"/>
  <c r="V21" i="49"/>
  <c r="V4" i="49"/>
  <c r="V4" i="42" s="1"/>
  <c r="V4" i="54"/>
  <c r="V30" i="45"/>
  <c r="W30" i="58"/>
  <c r="V30" i="51"/>
  <c r="V46" i="45"/>
  <c r="V46" i="51"/>
  <c r="V78" i="45"/>
  <c r="W78" i="56"/>
  <c r="V78" i="51"/>
  <c r="S74" i="51"/>
  <c r="S74" i="45"/>
  <c r="R74" i="56"/>
  <c r="V38" i="45"/>
  <c r="V38" i="51"/>
  <c r="V58" i="51"/>
  <c r="V58" i="45"/>
  <c r="W76" i="58"/>
  <c r="V76" i="51"/>
  <c r="V76" i="45"/>
  <c r="V105" i="52"/>
  <c r="U105" i="51"/>
  <c r="V105" i="51"/>
  <c r="U106" i="53"/>
  <c r="T109" i="52"/>
  <c r="S109" i="52"/>
  <c r="T109" i="51"/>
  <c r="S109" i="51"/>
  <c r="U109" i="52"/>
  <c r="V109" i="52"/>
  <c r="U109" i="51"/>
  <c r="V109" i="51"/>
  <c r="V111" i="52"/>
  <c r="U111" i="52"/>
  <c r="V111" i="51"/>
  <c r="U111" i="51"/>
  <c r="Q4" i="53"/>
  <c r="Q4" i="47"/>
  <c r="P31" i="47"/>
  <c r="Q31" i="47"/>
  <c r="Q17" i="53"/>
  <c r="Q17" i="47"/>
  <c r="P37" i="47"/>
  <c r="P37" i="53"/>
  <c r="P76" i="53"/>
  <c r="P76" i="47"/>
  <c r="P77" i="53"/>
  <c r="V93" i="45"/>
  <c r="V12" i="45"/>
  <c r="S100" i="24"/>
  <c r="T100" i="24"/>
  <c r="S84" i="24"/>
  <c r="T84" i="24"/>
  <c r="S68" i="24"/>
  <c r="T68" i="24"/>
  <c r="S52" i="24"/>
  <c r="T52" i="24"/>
  <c r="S36" i="24"/>
  <c r="T36" i="24"/>
  <c r="S20" i="24"/>
  <c r="T20" i="24"/>
  <c r="S4" i="24"/>
  <c r="T4" i="24"/>
  <c r="U6" i="24"/>
  <c r="U6" i="42" s="1"/>
  <c r="U10" i="24"/>
  <c r="U10" i="42" s="1"/>
  <c r="U14" i="24"/>
  <c r="U18" i="24"/>
  <c r="U22" i="24"/>
  <c r="U22" i="42" s="1"/>
  <c r="U26" i="24"/>
  <c r="U30" i="24"/>
  <c r="U34" i="24"/>
  <c r="U38" i="24"/>
  <c r="U42" i="24"/>
  <c r="U42" i="42" s="1"/>
  <c r="U46" i="24"/>
  <c r="U46" i="42" s="1"/>
  <c r="U50" i="24"/>
  <c r="U50" i="42" s="1"/>
  <c r="U54" i="24"/>
  <c r="U58" i="24"/>
  <c r="U62" i="24"/>
  <c r="U62" i="42" s="1"/>
  <c r="U66" i="24"/>
  <c r="U66" i="42" s="1"/>
  <c r="U70" i="24"/>
  <c r="U74" i="24"/>
  <c r="U78" i="24"/>
  <c r="U78" i="42" s="1"/>
  <c r="U82" i="24"/>
  <c r="U86" i="24"/>
  <c r="U86" i="42" s="1"/>
  <c r="U90" i="24"/>
  <c r="U90" i="42" s="1"/>
  <c r="U94" i="24"/>
  <c r="U94" i="42" s="1"/>
  <c r="U98" i="24"/>
  <c r="U102" i="24"/>
  <c r="U102" i="42" s="1"/>
  <c r="T97" i="40"/>
  <c r="T99" i="40"/>
  <c r="K53" i="43"/>
  <c r="L53" i="43"/>
  <c r="K69" i="43"/>
  <c r="L69" i="43"/>
  <c r="N85" i="43"/>
  <c r="N93" i="43"/>
  <c r="N101" i="43"/>
  <c r="U86" i="40"/>
  <c r="U42" i="40"/>
  <c r="N81" i="43"/>
  <c r="N89" i="43"/>
  <c r="N97" i="43"/>
  <c r="R91" i="50"/>
  <c r="Q93" i="50"/>
  <c r="R97" i="50"/>
  <c r="R101" i="50"/>
  <c r="R86" i="47"/>
  <c r="R86" i="53"/>
  <c r="R49" i="53"/>
  <c r="X18" i="58"/>
  <c r="W18" i="47"/>
  <c r="W18" i="53"/>
  <c r="R68" i="53"/>
  <c r="R54" i="53"/>
  <c r="R54" i="47"/>
  <c r="R79" i="53"/>
  <c r="R79" i="47"/>
  <c r="Q79" i="58"/>
  <c r="V74" i="54"/>
  <c r="V74" i="49"/>
  <c r="R97" i="53"/>
  <c r="R97" i="47"/>
  <c r="Q97" i="58"/>
  <c r="R23" i="53"/>
  <c r="R23" i="47"/>
  <c r="R96" i="53"/>
  <c r="R96" i="47"/>
  <c r="W52" i="47"/>
  <c r="X52" i="58"/>
  <c r="W52" i="53"/>
  <c r="T77" i="42"/>
  <c r="S99" i="49"/>
  <c r="S99" i="42" s="1"/>
  <c r="S99" i="54"/>
  <c r="V54" i="54"/>
  <c r="V54" i="40" s="1"/>
  <c r="V54" i="49"/>
  <c r="V85" i="54"/>
  <c r="V85" i="49"/>
  <c r="T32" i="42"/>
  <c r="V87" i="54"/>
  <c r="V87" i="49"/>
  <c r="V38" i="54"/>
  <c r="V38" i="49"/>
  <c r="V30" i="54"/>
  <c r="V30" i="49"/>
  <c r="V101" i="54"/>
  <c r="V101" i="49"/>
  <c r="V79" i="54"/>
  <c r="V79" i="49"/>
  <c r="S62" i="54"/>
  <c r="S62" i="40" s="1"/>
  <c r="R62" i="54"/>
  <c r="S62" i="49"/>
  <c r="S54" i="54"/>
  <c r="S54" i="49"/>
  <c r="R54" i="61"/>
  <c r="V47" i="54"/>
  <c r="V47" i="49"/>
  <c r="S40" i="54"/>
  <c r="S40" i="40" s="1"/>
  <c r="S40" i="49"/>
  <c r="R40" i="61"/>
  <c r="S31" i="49"/>
  <c r="S31" i="42" s="1"/>
  <c r="S31" i="54"/>
  <c r="S97" i="49"/>
  <c r="S97" i="54"/>
  <c r="R97" i="61"/>
  <c r="V73" i="54"/>
  <c r="V73" i="49"/>
  <c r="S61" i="54"/>
  <c r="S61" i="49"/>
  <c r="S47" i="49"/>
  <c r="S47" i="54"/>
  <c r="S28" i="49"/>
  <c r="S28" i="54"/>
  <c r="V16" i="49"/>
  <c r="V16" i="54"/>
  <c r="V12" i="54"/>
  <c r="W14" i="58"/>
  <c r="V14" i="51"/>
  <c r="V14" i="45"/>
  <c r="V62" i="51"/>
  <c r="V62" i="45"/>
  <c r="V91" i="45"/>
  <c r="W91" i="58"/>
  <c r="V91" i="51"/>
  <c r="W6" i="58"/>
  <c r="V6" i="51"/>
  <c r="V6" i="45"/>
  <c r="V26" i="45"/>
  <c r="V70" i="45"/>
  <c r="W70" i="58"/>
  <c r="V70" i="51"/>
  <c r="S105" i="53"/>
  <c r="T105" i="53"/>
  <c r="V106" i="52"/>
  <c r="U106" i="52"/>
  <c r="U106" i="51"/>
  <c r="V106" i="51"/>
  <c r="V109" i="53"/>
  <c r="U109" i="53"/>
  <c r="V110" i="52"/>
  <c r="U110" i="52"/>
  <c r="Q53" i="53"/>
  <c r="Q53" i="47"/>
  <c r="Q16" i="53"/>
  <c r="P16" i="53"/>
  <c r="Q72" i="53"/>
  <c r="Q72" i="47"/>
  <c r="P77" i="47"/>
  <c r="X12" i="53"/>
  <c r="X12" i="47"/>
  <c r="R44" i="54"/>
  <c r="X37" i="53"/>
  <c r="X37" i="47"/>
  <c r="AI37" i="47" s="1"/>
  <c r="W93" i="49"/>
  <c r="W93" i="54"/>
  <c r="X101" i="53"/>
  <c r="AI101" i="53" s="1"/>
  <c r="X101" i="47"/>
  <c r="AI101" i="47" s="1"/>
  <c r="X110" i="58"/>
  <c r="X52" i="51"/>
  <c r="X52" i="45"/>
  <c r="Q106" i="34" a="1"/>
  <c r="Q106" i="34" s="1"/>
  <c r="R106" i="52" s="1"/>
  <c r="X30" i="53"/>
  <c r="X30" i="47"/>
  <c r="AI30" i="47" s="1"/>
  <c r="X96" i="53"/>
  <c r="AI96" i="53" s="1"/>
  <c r="X96" i="47"/>
  <c r="Q99" i="53"/>
  <c r="U13" i="42"/>
  <c r="P27" i="53"/>
  <c r="X4" i="51"/>
  <c r="X4" i="45"/>
  <c r="O38" i="53"/>
  <c r="AH38" i="53" s="1"/>
  <c r="O38" i="47"/>
  <c r="O105" i="53"/>
  <c r="N105" i="47"/>
  <c r="O105" i="47"/>
  <c r="S106" i="46"/>
  <c r="N43" i="53"/>
  <c r="S105" i="46"/>
  <c r="W111" i="43"/>
  <c r="Y111" i="6"/>
  <c r="Z111" i="6" s="1"/>
  <c r="R110" i="43"/>
  <c r="V108" i="51"/>
  <c r="V108" i="45"/>
  <c r="W108" i="58"/>
  <c r="T85" i="40"/>
  <c r="R80" i="56"/>
  <c r="S58" i="51"/>
  <c r="R52" i="58"/>
  <c r="T19" i="40"/>
  <c r="S7" i="45"/>
  <c r="S84" i="45"/>
  <c r="S96" i="45"/>
  <c r="S96" i="42" s="1"/>
  <c r="R96" i="56"/>
  <c r="T11" i="42"/>
  <c r="S30" i="51"/>
  <c r="R30" i="58"/>
  <c r="R77" i="58"/>
  <c r="S77" i="45"/>
  <c r="R5" i="45"/>
  <c r="Q5" i="70"/>
  <c r="R24" i="45"/>
  <c r="R14" i="51"/>
  <c r="R14" i="45"/>
  <c r="R57" i="51"/>
  <c r="Q57" i="45"/>
  <c r="R99" i="45"/>
  <c r="R99" i="51"/>
  <c r="Q99" i="45"/>
  <c r="R62" i="45"/>
  <c r="R62" i="51"/>
  <c r="Q62" i="58"/>
  <c r="R90" i="45"/>
  <c r="Q90" i="58"/>
  <c r="W109" i="51"/>
  <c r="W109" i="45"/>
  <c r="Q69" i="45"/>
  <c r="Q35" i="51"/>
  <c r="P35" i="70"/>
  <c r="Q111" i="43"/>
  <c r="Y109" i="6"/>
  <c r="W109" i="43"/>
  <c r="P109" i="43"/>
  <c r="P108" i="43"/>
  <c r="P105" i="43"/>
  <c r="R33" i="45"/>
  <c r="Q33" i="70"/>
  <c r="R22" i="45"/>
  <c r="R22" i="51"/>
  <c r="R32" i="45"/>
  <c r="R55" i="45"/>
  <c r="Q55" i="70"/>
  <c r="R55" i="51"/>
  <c r="V111" i="45"/>
  <c r="W111" i="58"/>
  <c r="S80" i="45"/>
  <c r="S20" i="45"/>
  <c r="S20" i="51"/>
  <c r="R20" i="58"/>
  <c r="T3" i="40"/>
  <c r="S84" i="51"/>
  <c r="S23" i="51"/>
  <c r="S10" i="45"/>
  <c r="V105" i="45"/>
  <c r="W105" i="70"/>
  <c r="Q31" i="45"/>
  <c r="Q31" i="51"/>
  <c r="P83" i="51"/>
  <c r="P83" i="45"/>
  <c r="O83" i="45"/>
  <c r="P18" i="45"/>
  <c r="P18" i="51"/>
  <c r="P67" i="51"/>
  <c r="P25" i="45"/>
  <c r="P76" i="51"/>
  <c r="P25" i="51"/>
  <c r="O44" i="45"/>
  <c r="O64" i="45"/>
  <c r="O64" i="51"/>
  <c r="P63" i="51"/>
  <c r="O89" i="51"/>
  <c r="N89" i="70"/>
  <c r="O89" i="45"/>
  <c r="N92" i="51"/>
  <c r="N92" i="45"/>
  <c r="M92" i="70"/>
  <c r="V106" i="45"/>
  <c r="W106" i="70"/>
  <c r="R95" i="51"/>
  <c r="T75" i="40"/>
  <c r="R70" i="51"/>
  <c r="R36" i="45"/>
  <c r="R34" i="45"/>
  <c r="Q42" i="45"/>
  <c r="Q16" i="70"/>
  <c r="Q69" i="51"/>
  <c r="X18" i="45"/>
  <c r="AI18" i="45" s="1"/>
  <c r="X18" i="51"/>
  <c r="V80" i="45"/>
  <c r="V80" i="51"/>
  <c r="U64" i="42"/>
  <c r="W40" i="56"/>
  <c r="V40" i="45"/>
  <c r="V40" i="51"/>
  <c r="V24" i="45"/>
  <c r="V24" i="51"/>
  <c r="W66" i="45"/>
  <c r="W66" i="51"/>
  <c r="U79" i="40"/>
  <c r="V55" i="51"/>
  <c r="W55" i="58"/>
  <c r="V55" i="45"/>
  <c r="U15" i="42"/>
  <c r="V16" i="45"/>
  <c r="V16" i="51"/>
  <c r="W79" i="56"/>
  <c r="V79" i="51"/>
  <c r="V79" i="45"/>
  <c r="W15" i="58"/>
  <c r="V15" i="45"/>
  <c r="V15" i="51"/>
  <c r="W50" i="45"/>
  <c r="W50" i="51"/>
  <c r="X22" i="45"/>
  <c r="AI22" i="45" s="1"/>
  <c r="X22" i="51"/>
  <c r="W34" i="45"/>
  <c r="W34" i="51"/>
  <c r="X35" i="45"/>
  <c r="AI35" i="45" s="1"/>
  <c r="X35" i="51"/>
  <c r="AI35" i="51" s="1"/>
  <c r="W10" i="45"/>
  <c r="W10" i="51"/>
  <c r="U97" i="40"/>
  <c r="U80" i="40"/>
  <c r="V56" i="45"/>
  <c r="V56" i="51"/>
  <c r="W71" i="58"/>
  <c r="V71" i="51"/>
  <c r="V71" i="45"/>
  <c r="W31" i="58"/>
  <c r="V31" i="45"/>
  <c r="V31" i="51"/>
  <c r="V7" i="51"/>
  <c r="V7" i="45"/>
  <c r="W13" i="45"/>
  <c r="W13" i="51"/>
  <c r="W77" i="51"/>
  <c r="W77" i="45"/>
  <c r="U16" i="42"/>
  <c r="W83" i="45"/>
  <c r="W83" i="51"/>
  <c r="U97" i="42"/>
  <c r="V72" i="45"/>
  <c r="V72" i="51"/>
  <c r="V8" i="45"/>
  <c r="V8" i="51"/>
  <c r="W8" i="58"/>
  <c r="X84" i="51"/>
  <c r="AI84" i="51" s="1"/>
  <c r="X84" i="45"/>
  <c r="W96" i="58"/>
  <c r="V96" i="45"/>
  <c r="V96" i="51"/>
  <c r="U7" i="40"/>
  <c r="W42" i="51"/>
  <c r="W42" i="45"/>
  <c r="W93" i="45"/>
  <c r="W93" i="51"/>
  <c r="W82" i="45"/>
  <c r="W82" i="51"/>
  <c r="U72" i="40"/>
  <c r="V48" i="45"/>
  <c r="V48" i="51"/>
  <c r="W32" i="58"/>
  <c r="V32" i="45"/>
  <c r="V32" i="51"/>
  <c r="U8" i="40"/>
  <c r="V88" i="51"/>
  <c r="V88" i="45"/>
  <c r="W23" i="58"/>
  <c r="V23" i="45"/>
  <c r="V23" i="51"/>
  <c r="X36" i="45"/>
  <c r="X36" i="51"/>
  <c r="W29" i="51"/>
  <c r="W29" i="45"/>
  <c r="W12" i="45"/>
  <c r="W12" i="51"/>
  <c r="V97" i="45"/>
  <c r="V97" i="51"/>
  <c r="U48" i="40"/>
  <c r="U63" i="40"/>
  <c r="V47" i="51"/>
  <c r="W47" i="58"/>
  <c r="V47" i="45"/>
  <c r="W45" i="51"/>
  <c r="W45" i="45"/>
  <c r="W44" i="45"/>
  <c r="W44" i="51"/>
  <c r="W95" i="45"/>
  <c r="W95" i="51"/>
  <c r="U89" i="42"/>
  <c r="V63" i="45"/>
  <c r="V63" i="51"/>
  <c r="W39" i="58"/>
  <c r="V39" i="45"/>
  <c r="V39" i="51"/>
  <c r="W99" i="51"/>
  <c r="W99" i="45"/>
  <c r="W51" i="45"/>
  <c r="W51" i="51"/>
  <c r="W19" i="45"/>
  <c r="W19" i="51"/>
  <c r="W89" i="58"/>
  <c r="V89" i="45"/>
  <c r="V89" i="51"/>
  <c r="W64" i="58"/>
  <c r="V64" i="45"/>
  <c r="V64" i="51"/>
  <c r="U79" i="42"/>
  <c r="U15" i="40"/>
  <c r="T39" i="40"/>
  <c r="N107" i="49" l="1"/>
  <c r="N107" i="61"/>
  <c r="AJ107" i="60"/>
  <c r="F36" i="62" s="1"/>
  <c r="AN107" i="60"/>
  <c r="J36" i="62" s="1"/>
  <c r="AL107" i="60"/>
  <c r="H36" i="62" s="1"/>
  <c r="AJ107" i="42"/>
  <c r="F39" i="23" s="1"/>
  <c r="AN107" i="42"/>
  <c r="J39" i="23" s="1"/>
  <c r="AL107" i="42"/>
  <c r="H39" i="23" s="1"/>
  <c r="AJ107" i="40"/>
  <c r="F36" i="41" s="1"/>
  <c r="AN107" i="40"/>
  <c r="J36" i="41" s="1"/>
  <c r="AL107" i="40"/>
  <c r="H36" i="41" s="1"/>
  <c r="AM82" i="43"/>
  <c r="L107" i="37"/>
  <c r="M107" i="49" s="1"/>
  <c r="Q107" i="60"/>
  <c r="P107" i="46"/>
  <c r="N107" i="34" a="1"/>
  <c r="N107" i="34" s="1"/>
  <c r="O107" i="57" s="1"/>
  <c r="AH107" i="57" s="1"/>
  <c r="D32" i="62" s="1"/>
  <c r="P107" i="57"/>
  <c r="P107" i="70"/>
  <c r="P107" i="58"/>
  <c r="P107" i="51"/>
  <c r="N107" i="13"/>
  <c r="O107" i="58" s="1"/>
  <c r="AH107" i="58" s="1"/>
  <c r="D34" i="62" s="1"/>
  <c r="D33" i="62" s="1"/>
  <c r="O107" i="56"/>
  <c r="O107" i="45"/>
  <c r="O107" i="70"/>
  <c r="AH107" i="70" s="1"/>
  <c r="D30" i="62" s="1"/>
  <c r="P107" i="45"/>
  <c r="W105" i="53"/>
  <c r="AH39" i="43"/>
  <c r="V52" i="40"/>
  <c r="Y30" i="50"/>
  <c r="U109" i="56"/>
  <c r="S99" i="40"/>
  <c r="R60" i="50"/>
  <c r="R70" i="50"/>
  <c r="R90" i="50"/>
  <c r="R54" i="56"/>
  <c r="R72" i="56"/>
  <c r="R60" i="56"/>
  <c r="Y34" i="43"/>
  <c r="U105" i="50"/>
  <c r="V105" i="56"/>
  <c r="V105" i="50"/>
  <c r="T110" i="50"/>
  <c r="T45" i="42"/>
  <c r="T3" i="42"/>
  <c r="T25" i="42"/>
  <c r="T101" i="42"/>
  <c r="T51" i="42"/>
  <c r="V109" i="58"/>
  <c r="T105" i="58"/>
  <c r="S62" i="60"/>
  <c r="S59" i="60"/>
  <c r="T62" i="60"/>
  <c r="S99" i="60"/>
  <c r="S64" i="60"/>
  <c r="T41" i="60"/>
  <c r="T98" i="60"/>
  <c r="S17" i="60"/>
  <c r="S48" i="60"/>
  <c r="S82" i="60"/>
  <c r="S92" i="60"/>
  <c r="T56" i="60"/>
  <c r="S90" i="60"/>
  <c r="T78" i="60"/>
  <c r="T14" i="60"/>
  <c r="AI28" i="58"/>
  <c r="AI69" i="58"/>
  <c r="AI68" i="58"/>
  <c r="AI50" i="58"/>
  <c r="AI18" i="58"/>
  <c r="S43" i="60"/>
  <c r="AI69" i="70"/>
  <c r="AI52" i="70"/>
  <c r="AI57" i="70"/>
  <c r="T28" i="60"/>
  <c r="T39" i="60"/>
  <c r="V60" i="60"/>
  <c r="T88" i="40"/>
  <c r="U74" i="40"/>
  <c r="T43" i="40"/>
  <c r="U60" i="40"/>
  <c r="U89" i="40"/>
  <c r="AH90" i="53"/>
  <c r="T18" i="40"/>
  <c r="T42" i="40"/>
  <c r="T44" i="40"/>
  <c r="U29" i="40"/>
  <c r="T54" i="40"/>
  <c r="U61" i="40"/>
  <c r="V74" i="40"/>
  <c r="T56" i="42"/>
  <c r="AM105" i="47"/>
  <c r="I11" i="23" s="1"/>
  <c r="AI30" i="43"/>
  <c r="AI98" i="43"/>
  <c r="T17" i="42"/>
  <c r="U4" i="42"/>
  <c r="AH96" i="43"/>
  <c r="AH32" i="43"/>
  <c r="V19" i="42"/>
  <c r="U23" i="42"/>
  <c r="AH41" i="43"/>
  <c r="U67" i="42"/>
  <c r="AH84" i="43"/>
  <c r="AH57" i="43"/>
  <c r="AM35" i="43"/>
  <c r="U108" i="50"/>
  <c r="V69" i="40"/>
  <c r="S108" i="56"/>
  <c r="S54" i="56"/>
  <c r="R40" i="50"/>
  <c r="Q46" i="50"/>
  <c r="S38" i="40"/>
  <c r="S108" i="50"/>
  <c r="U108" i="56"/>
  <c r="AH30" i="43"/>
  <c r="N39" i="43"/>
  <c r="AH90" i="47"/>
  <c r="Y42" i="50"/>
  <c r="U56" i="42"/>
  <c r="V83" i="42"/>
  <c r="AI12" i="43"/>
  <c r="AG6" i="43"/>
  <c r="U93" i="42"/>
  <c r="AH81" i="43"/>
  <c r="W110" i="53"/>
  <c r="S31" i="40"/>
  <c r="S57" i="40"/>
  <c r="R40" i="56"/>
  <c r="R54" i="50"/>
  <c r="Y73" i="50"/>
  <c r="T64" i="42"/>
  <c r="V106" i="37"/>
  <c r="U106" i="37" s="1"/>
  <c r="T106" i="37" s="1"/>
  <c r="S106" i="37" s="1"/>
  <c r="R106" i="37" s="1"/>
  <c r="Q106" i="37" s="1"/>
  <c r="P106" i="37" s="1"/>
  <c r="O106" i="37" s="1"/>
  <c r="N106" i="37" s="1"/>
  <c r="M106" i="37" s="1"/>
  <c r="L106" i="37" s="1"/>
  <c r="K106" i="37" s="1"/>
  <c r="J106" i="37" s="1"/>
  <c r="I106" i="37" s="1"/>
  <c r="H106" i="37" s="1"/>
  <c r="G106" i="37" s="1"/>
  <c r="F106" i="37" s="1"/>
  <c r="E106" i="37" s="1"/>
  <c r="D106" i="37" s="1"/>
  <c r="C106" i="37" s="1"/>
  <c r="AK6" i="43"/>
  <c r="V110" i="47"/>
  <c r="U106" i="50"/>
  <c r="T26" i="50"/>
  <c r="U26" i="56"/>
  <c r="U26" i="60" s="1"/>
  <c r="S44" i="40"/>
  <c r="U26" i="40"/>
  <c r="U111" i="50"/>
  <c r="V61" i="60"/>
  <c r="AH8" i="43"/>
  <c r="U106" i="47"/>
  <c r="S106" i="58"/>
  <c r="U110" i="53"/>
  <c r="AM25" i="43"/>
  <c r="Z67" i="43"/>
  <c r="Z111" i="37"/>
  <c r="AA111" i="37" s="1"/>
  <c r="AB111" i="37" s="1"/>
  <c r="AC111" i="37" s="1"/>
  <c r="W110" i="47"/>
  <c r="W110" i="58"/>
  <c r="AH38" i="47"/>
  <c r="R44" i="40"/>
  <c r="V4" i="40"/>
  <c r="S43" i="40"/>
  <c r="U47" i="42"/>
  <c r="U84" i="40"/>
  <c r="AH13" i="43"/>
  <c r="S63" i="56"/>
  <c r="Y67" i="43"/>
  <c r="AA25" i="4"/>
  <c r="AA25" i="24" s="1"/>
  <c r="U110" i="47"/>
  <c r="U111" i="56"/>
  <c r="V110" i="37"/>
  <c r="U110" i="37" s="1"/>
  <c r="V109" i="37"/>
  <c r="U109" i="37" s="1"/>
  <c r="T109" i="37" s="1"/>
  <c r="AH64" i="45"/>
  <c r="AH64" i="70"/>
  <c r="AH17" i="70"/>
  <c r="AH89" i="51"/>
  <c r="AH21" i="51"/>
  <c r="AI4" i="70"/>
  <c r="AH17" i="45"/>
  <c r="AH89" i="45"/>
  <c r="AH64" i="51"/>
  <c r="V42" i="60"/>
  <c r="S13" i="60"/>
  <c r="S40" i="60"/>
  <c r="S64" i="42"/>
  <c r="AM12" i="43"/>
  <c r="AH89" i="43"/>
  <c r="AH83" i="45"/>
  <c r="S17" i="42"/>
  <c r="AM57" i="43"/>
  <c r="AC110" i="37"/>
  <c r="V105" i="37"/>
  <c r="U105" i="37" s="1"/>
  <c r="T105" i="37" s="1"/>
  <c r="V108" i="37"/>
  <c r="U108" i="37" s="1"/>
  <c r="AH73" i="43"/>
  <c r="Z108" i="37"/>
  <c r="AA108" i="37" s="1"/>
  <c r="AB108" i="37" s="1"/>
  <c r="AC108" i="37" s="1"/>
  <c r="Z106" i="37"/>
  <c r="AA106" i="37" s="1"/>
  <c r="AB106" i="37" s="1"/>
  <c r="AC109" i="37"/>
  <c r="T108" i="32" a="1"/>
  <c r="T108" i="32" s="1"/>
  <c r="U50" i="40"/>
  <c r="R36" i="54"/>
  <c r="S45" i="61"/>
  <c r="T100" i="40"/>
  <c r="T90" i="40"/>
  <c r="S83" i="54"/>
  <c r="S83" i="40" s="1"/>
  <c r="S79" i="60"/>
  <c r="S45" i="54"/>
  <c r="S45" i="40" s="1"/>
  <c r="U82" i="40"/>
  <c r="R26" i="61"/>
  <c r="U24" i="42"/>
  <c r="R26" i="54"/>
  <c r="U108" i="58"/>
  <c r="M106" i="53"/>
  <c r="V106" i="53"/>
  <c r="P106" i="47"/>
  <c r="R25" i="42"/>
  <c r="S60" i="40"/>
  <c r="S96" i="40"/>
  <c r="U80" i="42"/>
  <c r="W108" i="53"/>
  <c r="S37" i="49"/>
  <c r="S37" i="42" s="1"/>
  <c r="V110" i="53"/>
  <c r="N106" i="47"/>
  <c r="S106" i="53"/>
  <c r="S106" i="47"/>
  <c r="S78" i="49"/>
  <c r="W106" i="53"/>
  <c r="S78" i="40"/>
  <c r="V106" i="47"/>
  <c r="Q106" i="53"/>
  <c r="R106" i="53"/>
  <c r="O106" i="53"/>
  <c r="S78" i="61"/>
  <c r="V108" i="58"/>
  <c r="R106" i="58"/>
  <c r="T106" i="58"/>
  <c r="V111" i="53"/>
  <c r="N106" i="53"/>
  <c r="T106" i="53"/>
  <c r="S70" i="42"/>
  <c r="R78" i="49"/>
  <c r="V108" i="53"/>
  <c r="U106" i="58"/>
  <c r="P106" i="53"/>
  <c r="W108" i="47"/>
  <c r="V108" i="47"/>
  <c r="R65" i="54"/>
  <c r="S65" i="54"/>
  <c r="S65" i="40" s="1"/>
  <c r="S98" i="49"/>
  <c r="S98" i="42" s="1"/>
  <c r="O51" i="61"/>
  <c r="S93" i="60"/>
  <c r="S63" i="49"/>
  <c r="S63" i="42" s="1"/>
  <c r="Q70" i="47"/>
  <c r="S98" i="54"/>
  <c r="S98" i="40" s="1"/>
  <c r="O28" i="47"/>
  <c r="AH28" i="47" s="1"/>
  <c r="S14" i="42"/>
  <c r="S45" i="49"/>
  <c r="S45" i="42" s="1"/>
  <c r="S5" i="49"/>
  <c r="S5" i="42" s="1"/>
  <c r="S87" i="60"/>
  <c r="S37" i="40"/>
  <c r="S37" i="61"/>
  <c r="V73" i="60"/>
  <c r="Q26" i="53"/>
  <c r="S14" i="61"/>
  <c r="R14" i="54"/>
  <c r="Q70" i="58"/>
  <c r="S34" i="54"/>
  <c r="S34" i="40" s="1"/>
  <c r="S87" i="40"/>
  <c r="S17" i="40"/>
  <c r="S14" i="54"/>
  <c r="Q39" i="49"/>
  <c r="S7" i="54"/>
  <c r="R17" i="61"/>
  <c r="S41" i="49"/>
  <c r="S41" i="54"/>
  <c r="S41" i="40" s="1"/>
  <c r="R17" i="54"/>
  <c r="R41" i="61"/>
  <c r="R41" i="60" s="1"/>
  <c r="S7" i="49"/>
  <c r="S7" i="42" s="1"/>
  <c r="AH44" i="45"/>
  <c r="T110" i="32" a="1"/>
  <c r="T110" i="32" s="1"/>
  <c r="AH6" i="45"/>
  <c r="T105" i="32" a="1"/>
  <c r="T105" i="32" s="1"/>
  <c r="S36" i="42"/>
  <c r="AH89" i="70"/>
  <c r="R42" i="45"/>
  <c r="Q4" i="70"/>
  <c r="R15" i="70"/>
  <c r="AH12" i="51"/>
  <c r="R15" i="58"/>
  <c r="AH17" i="51"/>
  <c r="Q15" i="51"/>
  <c r="R15" i="51"/>
  <c r="P4" i="51"/>
  <c r="AH9" i="45"/>
  <c r="AI91" i="54"/>
  <c r="AH105" i="47"/>
  <c r="D11" i="23" s="1"/>
  <c r="AH86" i="43"/>
  <c r="AH105" i="53"/>
  <c r="D10" i="41" s="1"/>
  <c r="AI80" i="54"/>
  <c r="T62" i="40"/>
  <c r="V27" i="40"/>
  <c r="AI80" i="61"/>
  <c r="T72" i="60"/>
  <c r="T22" i="60"/>
  <c r="T90" i="60"/>
  <c r="AI12" i="53"/>
  <c r="AI94" i="53"/>
  <c r="AI80" i="53"/>
  <c r="AI45" i="53"/>
  <c r="AM9" i="53"/>
  <c r="AI30" i="53"/>
  <c r="T66" i="60"/>
  <c r="T20" i="60"/>
  <c r="T38" i="60"/>
  <c r="AH65" i="43"/>
  <c r="T34" i="40"/>
  <c r="S60" i="60"/>
  <c r="AI31" i="53"/>
  <c r="T88" i="60"/>
  <c r="T65" i="60"/>
  <c r="T56" i="40"/>
  <c r="T63" i="40"/>
  <c r="T64" i="40"/>
  <c r="T24" i="60"/>
  <c r="AI69" i="53"/>
  <c r="AI37" i="53"/>
  <c r="AI105" i="53"/>
  <c r="E10" i="41" s="1"/>
  <c r="AM105" i="53"/>
  <c r="I10" i="41" s="1"/>
  <c r="T35" i="60"/>
  <c r="T42" i="60"/>
  <c r="U32" i="40"/>
  <c r="T63" i="60"/>
  <c r="T64" i="60"/>
  <c r="AI106" i="57"/>
  <c r="E20" i="62" s="1"/>
  <c r="AI110" i="57"/>
  <c r="E68" i="62" s="1"/>
  <c r="AI105" i="52"/>
  <c r="E8" i="41" s="1"/>
  <c r="AI110" i="52"/>
  <c r="E68" i="41" s="1"/>
  <c r="AI105" i="57"/>
  <c r="E8" i="62" s="1"/>
  <c r="AI106" i="52"/>
  <c r="V110" i="58"/>
  <c r="V110" i="45"/>
  <c r="V110" i="51"/>
  <c r="AI22" i="70"/>
  <c r="AI26" i="51"/>
  <c r="AI20" i="51"/>
  <c r="AI52" i="51"/>
  <c r="AI54" i="51"/>
  <c r="AI36" i="51"/>
  <c r="AI25" i="70"/>
  <c r="AI22" i="51"/>
  <c r="V80" i="40"/>
  <c r="AI4" i="51"/>
  <c r="AI54" i="58"/>
  <c r="AI68" i="70"/>
  <c r="AI25" i="51"/>
  <c r="AI100" i="70"/>
  <c r="AI28" i="51"/>
  <c r="AI18" i="70"/>
  <c r="AI92" i="70"/>
  <c r="R42" i="51"/>
  <c r="AI35" i="70"/>
  <c r="AI84" i="70"/>
  <c r="U110" i="56"/>
  <c r="AI92" i="51"/>
  <c r="AI54" i="70"/>
  <c r="AI60" i="51"/>
  <c r="AI68" i="51"/>
  <c r="AI28" i="70"/>
  <c r="AI3" i="51"/>
  <c r="AI18" i="51"/>
  <c r="R42" i="70"/>
  <c r="AI74" i="70"/>
  <c r="AI36" i="70"/>
  <c r="AI92" i="45"/>
  <c r="AH44" i="51"/>
  <c r="AH97" i="70"/>
  <c r="AI26" i="70"/>
  <c r="AI4" i="58"/>
  <c r="AI52" i="58"/>
  <c r="AI74" i="51"/>
  <c r="AI20" i="70"/>
  <c r="AI3" i="70"/>
  <c r="T84" i="60"/>
  <c r="AI60" i="70"/>
  <c r="Q4" i="58"/>
  <c r="AH97" i="51"/>
  <c r="S26" i="58"/>
  <c r="S26" i="70"/>
  <c r="T26" i="45"/>
  <c r="S26" i="45"/>
  <c r="S26" i="42" s="1"/>
  <c r="T26" i="58"/>
  <c r="T27" i="45"/>
  <c r="T27" i="51"/>
  <c r="T27" i="70"/>
  <c r="T27" i="56"/>
  <c r="T111" i="51"/>
  <c r="T111" i="70"/>
  <c r="T111" i="45"/>
  <c r="S111" i="51"/>
  <c r="AI27" i="58"/>
  <c r="Q106" i="45"/>
  <c r="R106" i="70"/>
  <c r="U44" i="60"/>
  <c r="S7" i="50"/>
  <c r="Z77" i="30"/>
  <c r="Z77" i="50" s="1"/>
  <c r="S97" i="40"/>
  <c r="R46" i="50"/>
  <c r="V68" i="60"/>
  <c r="S81" i="60"/>
  <c r="V93" i="40"/>
  <c r="S25" i="40"/>
  <c r="AI54" i="50"/>
  <c r="AI68" i="50"/>
  <c r="AI68" i="56"/>
  <c r="AI72" i="50"/>
  <c r="AI42" i="50"/>
  <c r="AI77" i="50"/>
  <c r="AI73" i="50"/>
  <c r="AI100" i="56"/>
  <c r="AI30" i="50"/>
  <c r="AI69" i="50"/>
  <c r="AI60" i="56"/>
  <c r="AI40" i="50"/>
  <c r="AI88" i="50"/>
  <c r="AI99" i="50"/>
  <c r="AI21" i="50"/>
  <c r="AI80" i="50"/>
  <c r="AI100" i="50"/>
  <c r="AI60" i="50"/>
  <c r="AI95" i="50"/>
  <c r="AI85" i="50"/>
  <c r="AI37" i="56"/>
  <c r="AI45" i="50"/>
  <c r="AI37" i="50"/>
  <c r="AI62" i="50"/>
  <c r="AB23" i="50"/>
  <c r="AC23" i="30"/>
  <c r="AI54" i="56"/>
  <c r="AI24" i="50"/>
  <c r="AI69" i="56"/>
  <c r="AI6" i="50"/>
  <c r="AI89" i="50"/>
  <c r="AI56" i="50"/>
  <c r="AI8" i="50"/>
  <c r="AI67" i="43"/>
  <c r="S44" i="42"/>
  <c r="T88" i="42"/>
  <c r="AH42" i="43"/>
  <c r="AI56" i="43"/>
  <c r="AM15" i="43"/>
  <c r="AM89" i="43"/>
  <c r="AH91" i="24"/>
  <c r="S91" i="42"/>
  <c r="Q35" i="24"/>
  <c r="S67" i="42"/>
  <c r="S57" i="42"/>
  <c r="AI105" i="47"/>
  <c r="E11" i="23" s="1"/>
  <c r="AM19" i="43"/>
  <c r="AH97" i="43"/>
  <c r="T75" i="42"/>
  <c r="AI68" i="45"/>
  <c r="AI3" i="45"/>
  <c r="AI100" i="45"/>
  <c r="AM31" i="43"/>
  <c r="AM23" i="43"/>
  <c r="AI96" i="47"/>
  <c r="AI4" i="45"/>
  <c r="AI28" i="47"/>
  <c r="AI12" i="47"/>
  <c r="AM51" i="43"/>
  <c r="AM11" i="43"/>
  <c r="AI60" i="45"/>
  <c r="AI52" i="45"/>
  <c r="AI67" i="47"/>
  <c r="AI54" i="45"/>
  <c r="T65" i="42"/>
  <c r="AI110" i="46"/>
  <c r="E74" i="23" s="1"/>
  <c r="AH49" i="43"/>
  <c r="AH9" i="43"/>
  <c r="AI105" i="43"/>
  <c r="E6" i="23" s="1"/>
  <c r="AI3" i="43"/>
  <c r="AI81" i="47"/>
  <c r="O10" i="43"/>
  <c r="AH10" i="43" s="1"/>
  <c r="AI106" i="46"/>
  <c r="AH45" i="43"/>
  <c r="AM83" i="43"/>
  <c r="AM43" i="43"/>
  <c r="T63" i="42"/>
  <c r="AI94" i="47"/>
  <c r="AI84" i="45"/>
  <c r="AI28" i="45"/>
  <c r="AI69" i="45"/>
  <c r="T33" i="42"/>
  <c r="AI105" i="46"/>
  <c r="E9" i="23" s="1"/>
  <c r="AH44" i="43"/>
  <c r="AI36" i="45"/>
  <c r="AI20" i="45"/>
  <c r="AI80" i="49"/>
  <c r="AH31" i="43"/>
  <c r="AI64" i="43"/>
  <c r="AI24" i="43"/>
  <c r="AM97" i="43"/>
  <c r="AI97" i="43"/>
  <c r="AI76" i="43"/>
  <c r="AM76" i="43"/>
  <c r="AH77" i="43"/>
  <c r="AI81" i="43"/>
  <c r="AH72" i="43"/>
  <c r="AI40" i="43"/>
  <c r="AH19" i="43"/>
  <c r="AH62" i="43"/>
  <c r="AH100" i="43"/>
  <c r="AI20" i="43"/>
  <c r="AM20" i="43"/>
  <c r="AM49" i="43"/>
  <c r="AI49" i="43"/>
  <c r="AI48" i="43"/>
  <c r="AI65" i="43"/>
  <c r="AM86" i="43"/>
  <c r="AM22" i="43"/>
  <c r="AM58" i="43"/>
  <c r="AI83" i="43"/>
  <c r="AM90" i="43"/>
  <c r="AM93" i="43"/>
  <c r="AI11" i="43"/>
  <c r="AI34" i="43"/>
  <c r="AM63" i="43"/>
  <c r="AG64" i="43"/>
  <c r="AK64" i="43"/>
  <c r="AH76" i="43"/>
  <c r="AM100" i="43"/>
  <c r="AI100" i="43"/>
  <c r="AI88" i="43"/>
  <c r="AI44" i="43"/>
  <c r="AM44" i="43"/>
  <c r="AI72" i="43"/>
  <c r="AI51" i="43"/>
  <c r="AI68" i="43"/>
  <c r="AM68" i="43"/>
  <c r="AI7" i="43"/>
  <c r="AM69" i="43"/>
  <c r="AM84" i="43"/>
  <c r="AM5" i="43"/>
  <c r="AH105" i="43"/>
  <c r="D6" i="23" s="1"/>
  <c r="AH27" i="43"/>
  <c r="AG86" i="43"/>
  <c r="AK86" i="43"/>
  <c r="AM66" i="43"/>
  <c r="AI66" i="43"/>
  <c r="AH98" i="43"/>
  <c r="AH94" i="43"/>
  <c r="AH53" i="43"/>
  <c r="AI110" i="43"/>
  <c r="E71" i="23" s="1"/>
  <c r="AM50" i="43"/>
  <c r="AI50" i="43"/>
  <c r="AM17" i="43"/>
  <c r="AI17" i="43"/>
  <c r="AM74" i="43"/>
  <c r="AI43" i="43"/>
  <c r="AM91" i="43"/>
  <c r="AM61" i="43"/>
  <c r="AM38" i="43"/>
  <c r="AM70" i="43"/>
  <c r="AH109" i="43"/>
  <c r="D58" i="23" s="1"/>
  <c r="AH16" i="43"/>
  <c r="AH15" i="43"/>
  <c r="AH75" i="43"/>
  <c r="AG106" i="43"/>
  <c r="C19" i="23" s="1"/>
  <c r="AK106" i="43"/>
  <c r="G19" i="23" s="1"/>
  <c r="AH25" i="43"/>
  <c r="AH28" i="43"/>
  <c r="AH50" i="43"/>
  <c r="AH66" i="43"/>
  <c r="AM106" i="43"/>
  <c r="I19" i="23" s="1"/>
  <c r="AI106" i="43"/>
  <c r="E19" i="23" s="1"/>
  <c r="AH80" i="43"/>
  <c r="AI32" i="43"/>
  <c r="AM18" i="43"/>
  <c r="AI23" i="43"/>
  <c r="AI71" i="43"/>
  <c r="AM62" i="43"/>
  <c r="AI19" i="43"/>
  <c r="AM102" i="43"/>
  <c r="AH35" i="43"/>
  <c r="AH69" i="43"/>
  <c r="AM26" i="43"/>
  <c r="AI26" i="43"/>
  <c r="AH106" i="43"/>
  <c r="D19" i="23" s="1"/>
  <c r="AH99" i="43"/>
  <c r="AI80" i="43"/>
  <c r="AM13" i="43"/>
  <c r="AM41" i="43"/>
  <c r="AM4" i="43"/>
  <c r="AM98" i="43"/>
  <c r="AM36" i="43"/>
  <c r="AI10" i="43"/>
  <c r="AM14" i="43"/>
  <c r="AF106" i="43"/>
  <c r="B19" i="23" s="1"/>
  <c r="AH64" i="43"/>
  <c r="AI28" i="43"/>
  <c r="AM28" i="43"/>
  <c r="AM95" i="43"/>
  <c r="AI95" i="43"/>
  <c r="AM73" i="43"/>
  <c r="AM3" i="43"/>
  <c r="AM30" i="43"/>
  <c r="AI96" i="43"/>
  <c r="AI16" i="43"/>
  <c r="AH58" i="43"/>
  <c r="AI8" i="43"/>
  <c r="AM33" i="43"/>
  <c r="AI33" i="43"/>
  <c r="AH17" i="43"/>
  <c r="AM9" i="43"/>
  <c r="AI9" i="43"/>
  <c r="AH20" i="43"/>
  <c r="AH95" i="43"/>
  <c r="AM55" i="43"/>
  <c r="AM75" i="43"/>
  <c r="S35" i="24"/>
  <c r="T24" i="42"/>
  <c r="R27" i="24"/>
  <c r="S27" i="24"/>
  <c r="AH88" i="24"/>
  <c r="AF15" i="24"/>
  <c r="AI52" i="24"/>
  <c r="AI44" i="24"/>
  <c r="AH15" i="24"/>
  <c r="T37" i="42"/>
  <c r="AI15" i="24"/>
  <c r="AI4" i="24"/>
  <c r="AI68" i="24"/>
  <c r="AI60" i="24"/>
  <c r="AI24" i="24"/>
  <c r="T23" i="42"/>
  <c r="AK88" i="24"/>
  <c r="AG88" i="24"/>
  <c r="T61" i="42"/>
  <c r="AI47" i="24"/>
  <c r="AI25" i="24"/>
  <c r="AK15" i="24"/>
  <c r="AG15" i="24"/>
  <c r="AI20" i="24"/>
  <c r="AI12" i="24"/>
  <c r="AI76" i="24"/>
  <c r="AF88" i="24"/>
  <c r="AI88" i="24"/>
  <c r="AI3" i="24"/>
  <c r="AI36" i="24"/>
  <c r="AI100" i="24"/>
  <c r="AI28" i="24"/>
  <c r="AI92" i="24"/>
  <c r="T49" i="42"/>
  <c r="T48" i="42"/>
  <c r="R23" i="54"/>
  <c r="S63" i="61"/>
  <c r="S34" i="49"/>
  <c r="S34" i="42" s="1"/>
  <c r="R87" i="60"/>
  <c r="R36" i="61"/>
  <c r="U82" i="42"/>
  <c r="U18" i="42"/>
  <c r="P87" i="61"/>
  <c r="S38" i="49"/>
  <c r="S38" i="42" s="1"/>
  <c r="R51" i="61"/>
  <c r="R51" i="54"/>
  <c r="R85" i="49"/>
  <c r="Q87" i="49"/>
  <c r="Q87" i="61"/>
  <c r="U83" i="42"/>
  <c r="S38" i="61"/>
  <c r="V99" i="40"/>
  <c r="AB108" i="53"/>
  <c r="AB108" i="47"/>
  <c r="AC105" i="53"/>
  <c r="AJ105" i="53" s="1"/>
  <c r="F10" i="41" s="1"/>
  <c r="AC105" i="47"/>
  <c r="AN105" i="47" s="1"/>
  <c r="J11" i="23" s="1"/>
  <c r="AC111" i="53"/>
  <c r="AN111" i="53" s="1"/>
  <c r="J82" i="41" s="1"/>
  <c r="AC111" i="47"/>
  <c r="AN111" i="47" s="1"/>
  <c r="J89" i="23" s="1"/>
  <c r="R56" i="49"/>
  <c r="R89" i="53"/>
  <c r="R39" i="54"/>
  <c r="R56" i="61"/>
  <c r="R39" i="61"/>
  <c r="S56" i="54"/>
  <c r="S56" i="40" s="1"/>
  <c r="Q36" i="61"/>
  <c r="R56" i="54"/>
  <c r="R83" i="54"/>
  <c r="S56" i="61"/>
  <c r="S5" i="61"/>
  <c r="S56" i="49"/>
  <c r="S56" i="42" s="1"/>
  <c r="Q66" i="47"/>
  <c r="S63" i="40"/>
  <c r="P48" i="47"/>
  <c r="S23" i="49"/>
  <c r="S23" i="42" s="1"/>
  <c r="S100" i="49"/>
  <c r="S100" i="42" s="1"/>
  <c r="V64" i="54"/>
  <c r="V64" i="40" s="1"/>
  <c r="U74" i="42"/>
  <c r="Q70" i="53"/>
  <c r="S73" i="49"/>
  <c r="S73" i="42" s="1"/>
  <c r="W75" i="54"/>
  <c r="V8" i="54"/>
  <c r="V8" i="40" s="1"/>
  <c r="V44" i="49"/>
  <c r="W37" i="49"/>
  <c r="V15" i="54"/>
  <c r="V15" i="40" s="1"/>
  <c r="Q64" i="47"/>
  <c r="R29" i="58"/>
  <c r="R80" i="53"/>
  <c r="S23" i="60"/>
  <c r="P10" i="53"/>
  <c r="P10" i="47"/>
  <c r="Q10" i="47"/>
  <c r="Q5" i="47"/>
  <c r="Q98" i="53"/>
  <c r="S23" i="54"/>
  <c r="S23" i="40" s="1"/>
  <c r="Q29" i="58"/>
  <c r="S100" i="54"/>
  <c r="V31" i="49"/>
  <c r="S73" i="54"/>
  <c r="S73" i="40" s="1"/>
  <c r="S34" i="60"/>
  <c r="S5" i="40"/>
  <c r="S21" i="40"/>
  <c r="V64" i="61"/>
  <c r="V64" i="60" s="1"/>
  <c r="R5" i="58"/>
  <c r="R5" i="53"/>
  <c r="Y9" i="61"/>
  <c r="V6" i="40"/>
  <c r="U14" i="42"/>
  <c r="W75" i="49"/>
  <c r="R42" i="54"/>
  <c r="R29" i="54"/>
  <c r="U65" i="42"/>
  <c r="S85" i="60"/>
  <c r="V37" i="61"/>
  <c r="V37" i="60" s="1"/>
  <c r="Q10" i="53"/>
  <c r="Q56" i="47"/>
  <c r="V32" i="54"/>
  <c r="V32" i="40" s="1"/>
  <c r="V32" i="49"/>
  <c r="V32" i="42" s="1"/>
  <c r="R59" i="54"/>
  <c r="R59" i="61"/>
  <c r="R59" i="60" s="1"/>
  <c r="R59" i="49"/>
  <c r="R59" i="42" s="1"/>
  <c r="W96" i="61"/>
  <c r="U77" i="42"/>
  <c r="V14" i="61"/>
  <c r="V14" i="60" s="1"/>
  <c r="V14" i="54"/>
  <c r="V14" i="49"/>
  <c r="X91" i="49"/>
  <c r="V12" i="49"/>
  <c r="V12" i="42" s="1"/>
  <c r="U70" i="42"/>
  <c r="V60" i="49"/>
  <c r="V44" i="61"/>
  <c r="V44" i="60" s="1"/>
  <c r="V78" i="61"/>
  <c r="V78" i="60" s="1"/>
  <c r="V96" i="61"/>
  <c r="X91" i="61"/>
  <c r="V9" i="49"/>
  <c r="V9" i="42" s="1"/>
  <c r="V9" i="54"/>
  <c r="V9" i="40" s="1"/>
  <c r="V12" i="61"/>
  <c r="V77" i="54"/>
  <c r="V77" i="40" s="1"/>
  <c r="V77" i="49"/>
  <c r="V76" i="40"/>
  <c r="V58" i="54"/>
  <c r="V58" i="40" s="1"/>
  <c r="V60" i="54"/>
  <c r="V60" i="40" s="1"/>
  <c r="V77" i="61"/>
  <c r="V77" i="60" s="1"/>
  <c r="V94" i="54"/>
  <c r="V94" i="40" s="1"/>
  <c r="V94" i="49"/>
  <c r="V58" i="49"/>
  <c r="W32" i="54"/>
  <c r="W32" i="49"/>
  <c r="V53" i="54"/>
  <c r="V53" i="40" s="1"/>
  <c r="V68" i="49"/>
  <c r="V68" i="42" s="1"/>
  <c r="V15" i="49"/>
  <c r="V32" i="60"/>
  <c r="W32" i="61"/>
  <c r="W68" i="49"/>
  <c r="W68" i="42" s="1"/>
  <c r="V68" i="54"/>
  <c r="V68" i="40" s="1"/>
  <c r="W15" i="54"/>
  <c r="W9" i="54"/>
  <c r="W69" i="49"/>
  <c r="W23" i="49"/>
  <c r="W69" i="54"/>
  <c r="W69" i="40" s="1"/>
  <c r="X23" i="49"/>
  <c r="W9" i="49"/>
  <c r="Y69" i="61"/>
  <c r="Y75" i="54"/>
  <c r="AB28" i="53"/>
  <c r="AB28" i="47"/>
  <c r="AC9" i="53"/>
  <c r="AJ9" i="53" s="1"/>
  <c r="AC9" i="47"/>
  <c r="AJ9" i="47" s="1"/>
  <c r="AB6" i="53"/>
  <c r="AB6" i="47"/>
  <c r="AB8" i="53"/>
  <c r="AB8" i="47"/>
  <c r="AC86" i="53"/>
  <c r="AJ86" i="53" s="1"/>
  <c r="AC86" i="47"/>
  <c r="AN86" i="47" s="1"/>
  <c r="AC106" i="35" a="1"/>
  <c r="AC106" i="35" s="1"/>
  <c r="N89" i="45"/>
  <c r="P76" i="45"/>
  <c r="P76" i="70"/>
  <c r="N89" i="51"/>
  <c r="Q38" i="45"/>
  <c r="Q78" i="45"/>
  <c r="N12" i="70"/>
  <c r="O76" i="70"/>
  <c r="Q68" i="58"/>
  <c r="P46" i="45"/>
  <c r="Q48" i="45"/>
  <c r="P4" i="45"/>
  <c r="Q78" i="58"/>
  <c r="Q105" i="70"/>
  <c r="R52" i="51"/>
  <c r="Q33" i="58"/>
  <c r="Q93" i="58"/>
  <c r="N91" i="51"/>
  <c r="Q14" i="58"/>
  <c r="O44" i="70"/>
  <c r="AH44" i="70" s="1"/>
  <c r="N44" i="70"/>
  <c r="R96" i="51"/>
  <c r="R96" i="40" s="1"/>
  <c r="R80" i="45"/>
  <c r="P31" i="58"/>
  <c r="Q82" i="58"/>
  <c r="Q15" i="58"/>
  <c r="P48" i="45"/>
  <c r="N91" i="45"/>
  <c r="Q100" i="58"/>
  <c r="V25" i="60"/>
  <c r="V21" i="60"/>
  <c r="V27" i="60"/>
  <c r="AB68" i="70"/>
  <c r="AB68" i="51"/>
  <c r="AB68" i="45"/>
  <c r="AB101" i="70"/>
  <c r="AB101" i="51"/>
  <c r="AB101" i="45"/>
  <c r="AB4" i="70"/>
  <c r="AB4" i="51"/>
  <c r="AB4" i="45"/>
  <c r="AB60" i="70"/>
  <c r="AB60" i="51"/>
  <c r="AB60" i="45"/>
  <c r="AB52" i="70"/>
  <c r="AB52" i="51"/>
  <c r="AB52" i="45"/>
  <c r="AB36" i="70"/>
  <c r="AB36" i="51"/>
  <c r="AB36" i="45"/>
  <c r="AB20" i="70"/>
  <c r="AB20" i="51"/>
  <c r="AB20" i="45"/>
  <c r="AB84" i="70"/>
  <c r="AB84" i="51"/>
  <c r="AB84" i="45"/>
  <c r="U40" i="42"/>
  <c r="V108" i="43"/>
  <c r="AC33" i="6"/>
  <c r="AB33" i="43"/>
  <c r="AC31" i="6"/>
  <c r="AB31" i="43"/>
  <c r="AC61" i="6"/>
  <c r="AB61" i="43"/>
  <c r="AC76" i="6"/>
  <c r="AB76" i="43"/>
  <c r="AC85" i="6"/>
  <c r="AB85" i="43"/>
  <c r="AC77" i="6"/>
  <c r="AB77" i="43"/>
  <c r="AC18" i="6"/>
  <c r="AB18" i="43"/>
  <c r="AC17" i="6"/>
  <c r="AB17" i="43"/>
  <c r="AC42" i="6"/>
  <c r="AB42" i="43"/>
  <c r="AC51" i="6"/>
  <c r="AB51" i="43"/>
  <c r="AC57" i="6"/>
  <c r="AB57" i="43"/>
  <c r="AC91" i="6"/>
  <c r="AB91" i="43"/>
  <c r="AC4" i="6"/>
  <c r="AB4" i="43"/>
  <c r="AC54" i="6"/>
  <c r="AB54" i="43"/>
  <c r="AC19" i="6"/>
  <c r="AB19" i="43"/>
  <c r="AC5" i="6"/>
  <c r="AB5" i="43"/>
  <c r="AC50" i="6"/>
  <c r="AB50" i="43"/>
  <c r="AC46" i="6"/>
  <c r="AB46" i="43"/>
  <c r="AC43" i="6"/>
  <c r="AB43" i="43"/>
  <c r="AC49" i="6"/>
  <c r="AB49" i="43"/>
  <c r="AC55" i="6"/>
  <c r="AB55" i="43"/>
  <c r="AC92" i="6"/>
  <c r="AB92" i="43"/>
  <c r="AC45" i="6"/>
  <c r="AB45" i="43"/>
  <c r="AC52" i="6"/>
  <c r="AB52" i="43"/>
  <c r="AC20" i="6"/>
  <c r="AB20" i="43"/>
  <c r="AC95" i="6"/>
  <c r="AB95" i="43"/>
  <c r="AC86" i="6"/>
  <c r="AB86" i="43"/>
  <c r="AC41" i="6"/>
  <c r="AB41" i="43"/>
  <c r="AC39" i="6"/>
  <c r="AB39" i="43"/>
  <c r="AC73" i="6"/>
  <c r="AB73" i="43"/>
  <c r="AC106" i="6"/>
  <c r="AB106" i="43"/>
  <c r="AC37" i="6"/>
  <c r="AB37" i="43"/>
  <c r="AC38" i="6"/>
  <c r="AB38" i="43"/>
  <c r="AC74" i="6"/>
  <c r="AB74" i="43"/>
  <c r="AC66" i="6"/>
  <c r="AB66" i="43"/>
  <c r="AC6" i="6"/>
  <c r="AB6" i="43"/>
  <c r="AC69" i="6"/>
  <c r="AB69" i="43"/>
  <c r="AC25" i="6"/>
  <c r="AB25" i="43"/>
  <c r="AC60" i="6"/>
  <c r="AB60" i="43"/>
  <c r="AC90" i="6"/>
  <c r="AB90" i="43"/>
  <c r="AC63" i="6"/>
  <c r="AB63" i="43"/>
  <c r="AC94" i="6"/>
  <c r="AB94" i="43"/>
  <c r="AC23" i="6"/>
  <c r="AB23" i="43"/>
  <c r="AC11" i="6"/>
  <c r="AB11" i="43"/>
  <c r="AC53" i="6"/>
  <c r="AB53" i="43"/>
  <c r="AC62" i="6"/>
  <c r="AB62" i="43"/>
  <c r="AC36" i="6"/>
  <c r="AB36" i="43"/>
  <c r="AC98" i="6"/>
  <c r="AB98" i="43"/>
  <c r="AC75" i="6"/>
  <c r="AB75" i="43"/>
  <c r="AC87" i="6"/>
  <c r="AB87" i="43"/>
  <c r="AC82" i="6"/>
  <c r="AB82" i="43"/>
  <c r="AC13" i="6"/>
  <c r="AB13" i="43"/>
  <c r="AC14" i="6"/>
  <c r="AB14" i="43"/>
  <c r="AC9" i="6"/>
  <c r="AB9" i="43"/>
  <c r="AC15" i="6"/>
  <c r="AB15" i="43"/>
  <c r="AC99" i="6"/>
  <c r="AB99" i="43"/>
  <c r="AC97" i="6"/>
  <c r="AB97" i="43"/>
  <c r="AC93" i="6"/>
  <c r="AB93" i="43"/>
  <c r="AC70" i="6"/>
  <c r="AB70" i="43"/>
  <c r="AC44" i="6"/>
  <c r="AB44" i="43"/>
  <c r="AC78" i="6"/>
  <c r="AB78" i="43"/>
  <c r="AC89" i="6"/>
  <c r="AB89" i="43"/>
  <c r="AC102" i="6"/>
  <c r="AB102" i="43"/>
  <c r="AC35" i="6"/>
  <c r="AB35" i="43"/>
  <c r="AC26" i="6"/>
  <c r="AB26" i="43"/>
  <c r="AC3" i="6"/>
  <c r="AB3" i="43"/>
  <c r="AC28" i="6"/>
  <c r="AB28" i="43"/>
  <c r="AC22" i="6"/>
  <c r="AB22" i="43"/>
  <c r="AC83" i="6"/>
  <c r="AB83" i="43"/>
  <c r="AC101" i="6"/>
  <c r="AB101" i="43"/>
  <c r="AC30" i="6"/>
  <c r="AB30" i="43"/>
  <c r="AC68" i="6"/>
  <c r="AB68" i="43"/>
  <c r="AC29" i="6"/>
  <c r="AB29" i="43"/>
  <c r="AC12" i="6"/>
  <c r="AB12" i="43"/>
  <c r="AC84" i="6"/>
  <c r="AB84" i="43"/>
  <c r="AC100" i="6"/>
  <c r="AB100" i="43"/>
  <c r="AC58" i="6"/>
  <c r="AB58" i="43"/>
  <c r="Y35" i="4"/>
  <c r="X35" i="24"/>
  <c r="V45" i="42"/>
  <c r="Q83" i="24"/>
  <c r="V75" i="24"/>
  <c r="V75" i="42" s="1"/>
  <c r="W27" i="24"/>
  <c r="T35" i="42"/>
  <c r="S51" i="24"/>
  <c r="S51" i="42" s="1"/>
  <c r="R19" i="24"/>
  <c r="D15" i="24"/>
  <c r="W51" i="24"/>
  <c r="V19" i="60"/>
  <c r="S95" i="60"/>
  <c r="S98" i="60"/>
  <c r="S25" i="60"/>
  <c r="S61" i="40"/>
  <c r="U22" i="40"/>
  <c r="V13" i="42"/>
  <c r="V37" i="42"/>
  <c r="V78" i="40"/>
  <c r="V75" i="60"/>
  <c r="V42" i="40"/>
  <c r="S21" i="60"/>
  <c r="U98" i="42"/>
  <c r="V23" i="42"/>
  <c r="S47" i="42"/>
  <c r="V83" i="40"/>
  <c r="V10" i="60"/>
  <c r="V70" i="40"/>
  <c r="AA16" i="43"/>
  <c r="AM16" i="43" s="1"/>
  <c r="AB16" i="6"/>
  <c r="AA32" i="43"/>
  <c r="AM32" i="43" s="1"/>
  <c r="AB32" i="6"/>
  <c r="AA27" i="43"/>
  <c r="AB27" i="6"/>
  <c r="AA24" i="43"/>
  <c r="AM24" i="43" s="1"/>
  <c r="AB24" i="6"/>
  <c r="AA7" i="43"/>
  <c r="AM7" i="43" s="1"/>
  <c r="AB7" i="6"/>
  <c r="AA8" i="43"/>
  <c r="AB8" i="6"/>
  <c r="AA56" i="43"/>
  <c r="AM56" i="43" s="1"/>
  <c r="AB56" i="6"/>
  <c r="AA96" i="43"/>
  <c r="AB96" i="6"/>
  <c r="AA88" i="43"/>
  <c r="AM88" i="43" s="1"/>
  <c r="AB88" i="6"/>
  <c r="AA81" i="43"/>
  <c r="AM81" i="43" s="1"/>
  <c r="AB81" i="6"/>
  <c r="V88" i="42"/>
  <c r="R64" i="42"/>
  <c r="AA72" i="43"/>
  <c r="AM72" i="43" s="1"/>
  <c r="AB72" i="6"/>
  <c r="AA59" i="43"/>
  <c r="AM59" i="43" s="1"/>
  <c r="AB59" i="6"/>
  <c r="J46" i="43"/>
  <c r="AA67" i="43"/>
  <c r="AB67" i="6"/>
  <c r="AA105" i="43"/>
  <c r="AM105" i="43" s="1"/>
  <c r="I6" i="23" s="1"/>
  <c r="AB105" i="6"/>
  <c r="AA48" i="43"/>
  <c r="AB48" i="6"/>
  <c r="AA12" i="24"/>
  <c r="AB12" i="4"/>
  <c r="AA83" i="24"/>
  <c r="AM83" i="24" s="1"/>
  <c r="AB83" i="4"/>
  <c r="AA64" i="24"/>
  <c r="AM64" i="24" s="1"/>
  <c r="AB64" i="4"/>
  <c r="AA68" i="24"/>
  <c r="AB68" i="4"/>
  <c r="AA96" i="24"/>
  <c r="AB96" i="4"/>
  <c r="AA3" i="24"/>
  <c r="AM3" i="24" s="1"/>
  <c r="AB3" i="4"/>
  <c r="O25" i="24"/>
  <c r="AH25" i="24" s="1"/>
  <c r="AA88" i="24"/>
  <c r="AB88" i="4"/>
  <c r="O7" i="24"/>
  <c r="AH7" i="24" s="1"/>
  <c r="AA100" i="24"/>
  <c r="AB100" i="4"/>
  <c r="AA92" i="24"/>
  <c r="AB92" i="4"/>
  <c r="AA76" i="24"/>
  <c r="AB76" i="4"/>
  <c r="AA24" i="24"/>
  <c r="AM24" i="24" s="1"/>
  <c r="AB24" i="4"/>
  <c r="Q32" i="24"/>
  <c r="U55" i="42"/>
  <c r="AA32" i="24"/>
  <c r="AB32" i="4"/>
  <c r="AA52" i="24"/>
  <c r="AM52" i="24" s="1"/>
  <c r="AB52" i="4"/>
  <c r="AA91" i="24"/>
  <c r="AB91" i="4"/>
  <c r="AA4" i="24"/>
  <c r="AB4" i="4"/>
  <c r="AA56" i="24"/>
  <c r="AB56" i="4"/>
  <c r="AA11" i="24"/>
  <c r="AB11" i="4"/>
  <c r="AA9" i="24"/>
  <c r="AM9" i="24" s="1"/>
  <c r="AB9" i="4"/>
  <c r="S85" i="42"/>
  <c r="AA43" i="24"/>
  <c r="AM43" i="24" s="1"/>
  <c r="AB43" i="4"/>
  <c r="S40" i="24"/>
  <c r="S40" i="42" s="1"/>
  <c r="W8" i="24"/>
  <c r="V99" i="60"/>
  <c r="S70" i="60"/>
  <c r="S13" i="40"/>
  <c r="Q106" i="47"/>
  <c r="Q15" i="53"/>
  <c r="X91" i="47"/>
  <c r="AI91" i="47" s="1"/>
  <c r="X91" i="53"/>
  <c r="AI91" i="53" s="1"/>
  <c r="T52" i="40"/>
  <c r="R85" i="54"/>
  <c r="R41" i="54"/>
  <c r="V90" i="60"/>
  <c r="R41" i="49"/>
  <c r="V81" i="60"/>
  <c r="Q89" i="50"/>
  <c r="S39" i="56"/>
  <c r="S39" i="60" s="1"/>
  <c r="R89" i="56"/>
  <c r="U12" i="60"/>
  <c r="S57" i="60"/>
  <c r="W71" i="50"/>
  <c r="V61" i="50"/>
  <c r="V61" i="40" s="1"/>
  <c r="W7" i="50"/>
  <c r="R108" i="56"/>
  <c r="V67" i="40"/>
  <c r="R99" i="56"/>
  <c r="W48" i="50"/>
  <c r="Q108" i="50"/>
  <c r="S54" i="50"/>
  <c r="S54" i="40" s="1"/>
  <c r="U32" i="42"/>
  <c r="S110" i="50"/>
  <c r="Q9" i="24"/>
  <c r="Y40" i="4"/>
  <c r="X40" i="24"/>
  <c r="AI40" i="24" s="1"/>
  <c r="R24" i="24"/>
  <c r="R72" i="24"/>
  <c r="R17" i="24"/>
  <c r="R17" i="42" s="1"/>
  <c r="R49" i="24"/>
  <c r="R80" i="24"/>
  <c r="U39" i="42"/>
  <c r="W17" i="24"/>
  <c r="R16" i="24"/>
  <c r="Q56" i="24"/>
  <c r="R48" i="24"/>
  <c r="S48" i="24"/>
  <c r="S48" i="42" s="1"/>
  <c r="W48" i="24"/>
  <c r="Y72" i="4"/>
  <c r="X72" i="24"/>
  <c r="W16" i="24"/>
  <c r="Y33" i="4"/>
  <c r="X33" i="24"/>
  <c r="Y80" i="24"/>
  <c r="Z80" i="4"/>
  <c r="Y67" i="61"/>
  <c r="Y67" i="54"/>
  <c r="Y67" i="49"/>
  <c r="Y66" i="70"/>
  <c r="Y66" i="45"/>
  <c r="Y66" i="51"/>
  <c r="U59" i="40"/>
  <c r="Y19" i="70"/>
  <c r="Y19" i="51"/>
  <c r="Y19" i="45"/>
  <c r="Y99" i="70"/>
  <c r="Y99" i="51"/>
  <c r="Y99" i="45"/>
  <c r="Y44" i="70"/>
  <c r="Y44" i="45"/>
  <c r="Y44" i="51"/>
  <c r="Y83" i="70"/>
  <c r="Y83" i="51"/>
  <c r="Y83" i="45"/>
  <c r="Y10" i="70"/>
  <c r="Y10" i="51"/>
  <c r="Y10" i="45"/>
  <c r="W80" i="58"/>
  <c r="AA111" i="6"/>
  <c r="Z111" i="43"/>
  <c r="R23" i="51"/>
  <c r="W61" i="49"/>
  <c r="X34" i="58"/>
  <c r="T4" i="40"/>
  <c r="T9" i="40"/>
  <c r="T20" i="40"/>
  <c r="T65" i="40"/>
  <c r="T67" i="40"/>
  <c r="T72" i="40"/>
  <c r="T8" i="40"/>
  <c r="R12" i="53"/>
  <c r="T16" i="42"/>
  <c r="W48" i="58"/>
  <c r="U53" i="42"/>
  <c r="T69" i="42"/>
  <c r="T80" i="42"/>
  <c r="W24" i="58"/>
  <c r="W16" i="61"/>
  <c r="W16" i="58"/>
  <c r="U98" i="40"/>
  <c r="X22" i="58"/>
  <c r="T43" i="60"/>
  <c r="Y37" i="70"/>
  <c r="Y37" i="51"/>
  <c r="Y37" i="45"/>
  <c r="R101" i="47"/>
  <c r="T23" i="60"/>
  <c r="T69" i="60"/>
  <c r="Y44" i="24"/>
  <c r="Z44" i="4"/>
  <c r="Y98" i="50"/>
  <c r="Z98" i="30"/>
  <c r="AA36" i="70"/>
  <c r="AA36" i="45"/>
  <c r="AA36" i="51"/>
  <c r="AA84" i="70"/>
  <c r="AA84" i="45"/>
  <c r="AA84" i="51"/>
  <c r="Y92" i="70"/>
  <c r="Y92" i="45"/>
  <c r="Y92" i="51"/>
  <c r="Y110" i="52"/>
  <c r="Y110" i="57"/>
  <c r="Y105" i="57"/>
  <c r="Y105" i="52"/>
  <c r="T95" i="60"/>
  <c r="Y30" i="53"/>
  <c r="Y30" i="47"/>
  <c r="Q64" i="61"/>
  <c r="Q64" i="60" s="1"/>
  <c r="X76" i="49"/>
  <c r="X70" i="47"/>
  <c r="X70" i="53"/>
  <c r="W105" i="58"/>
  <c r="Y69" i="58"/>
  <c r="Y69" i="47"/>
  <c r="Y69" i="53"/>
  <c r="R56" i="58"/>
  <c r="Z88" i="50"/>
  <c r="AA88" i="30"/>
  <c r="AB88" i="30" s="1"/>
  <c r="Z20" i="70"/>
  <c r="Z20" i="45"/>
  <c r="Z20" i="51"/>
  <c r="U73" i="42"/>
  <c r="R58" i="58"/>
  <c r="Z87" i="50"/>
  <c r="AA87" i="30"/>
  <c r="AB87" i="30" s="1"/>
  <c r="N56" i="43"/>
  <c r="Z6" i="50"/>
  <c r="AA6" i="30"/>
  <c r="AB6" i="30" s="1"/>
  <c r="X5" i="58"/>
  <c r="Z35" i="70"/>
  <c r="Z35" i="51"/>
  <c r="Z35" i="45"/>
  <c r="Z21" i="50"/>
  <c r="AA21" i="30"/>
  <c r="AB21" i="30" s="1"/>
  <c r="Q72" i="58"/>
  <c r="AA10" i="6"/>
  <c r="Z10" i="43"/>
  <c r="Y38" i="53"/>
  <c r="Y38" i="47"/>
  <c r="T89" i="42"/>
  <c r="Z47" i="6"/>
  <c r="Y47" i="43"/>
  <c r="Q25" i="47"/>
  <c r="T95" i="42"/>
  <c r="R34" i="49"/>
  <c r="T46" i="40"/>
  <c r="Y97" i="50"/>
  <c r="Z97" i="30"/>
  <c r="Y53" i="50"/>
  <c r="Z53" i="30"/>
  <c r="Y15" i="24"/>
  <c r="Z15" i="4"/>
  <c r="T79" i="42"/>
  <c r="Y20" i="24"/>
  <c r="Z20" i="4"/>
  <c r="P20" i="47"/>
  <c r="Y75" i="47"/>
  <c r="Y75" i="53"/>
  <c r="Y81" i="47"/>
  <c r="Y81" i="53"/>
  <c r="P85" i="53"/>
  <c r="AA6" i="53"/>
  <c r="AA6" i="47"/>
  <c r="AM6" i="47" s="1"/>
  <c r="W98" i="53"/>
  <c r="W98" i="47"/>
  <c r="W98" i="58"/>
  <c r="AA8" i="47"/>
  <c r="AM8" i="47" s="1"/>
  <c r="AA8" i="53"/>
  <c r="Z95" i="50"/>
  <c r="AA95" i="30"/>
  <c r="AB95" i="30" s="1"/>
  <c r="Z3" i="70"/>
  <c r="Z3" i="51"/>
  <c r="Z3" i="45"/>
  <c r="W21" i="53"/>
  <c r="W21" i="58"/>
  <c r="W21" i="47"/>
  <c r="W41" i="53"/>
  <c r="W41" i="47"/>
  <c r="W41" i="58"/>
  <c r="Q92" i="58"/>
  <c r="R60" i="58"/>
  <c r="Z25" i="70"/>
  <c r="Z25" i="51"/>
  <c r="Z25" i="45"/>
  <c r="W97" i="58"/>
  <c r="Y5" i="30"/>
  <c r="X5" i="50"/>
  <c r="P81" i="58"/>
  <c r="Z72" i="50"/>
  <c r="AA72" i="30"/>
  <c r="AB72" i="30" s="1"/>
  <c r="Y5" i="58"/>
  <c r="Y5" i="53"/>
  <c r="Y5" i="47"/>
  <c r="Z84" i="70"/>
  <c r="Z84" i="45"/>
  <c r="Z84" i="51"/>
  <c r="AA71" i="6"/>
  <c r="Z71" i="43"/>
  <c r="R106" i="47"/>
  <c r="Z30" i="50"/>
  <c r="AA30" i="30"/>
  <c r="AB30" i="30" s="1"/>
  <c r="Q53" i="58"/>
  <c r="W40" i="58"/>
  <c r="R83" i="58"/>
  <c r="R102" i="45"/>
  <c r="L62" i="47"/>
  <c r="T68" i="40"/>
  <c r="T8" i="42"/>
  <c r="T16" i="40"/>
  <c r="T69" i="40"/>
  <c r="Y45" i="70"/>
  <c r="Y45" i="51"/>
  <c r="Y45" i="45"/>
  <c r="Y29" i="70"/>
  <c r="Y29" i="45"/>
  <c r="Y29" i="51"/>
  <c r="Y82" i="70"/>
  <c r="Y82" i="51"/>
  <c r="Y82" i="45"/>
  <c r="Y13" i="70"/>
  <c r="Y13" i="45"/>
  <c r="Y13" i="51"/>
  <c r="Q57" i="70"/>
  <c r="R66" i="51"/>
  <c r="T31" i="42"/>
  <c r="T29" i="40"/>
  <c r="W63" i="58"/>
  <c r="T76" i="40"/>
  <c r="Y81" i="50"/>
  <c r="Z81" i="30"/>
  <c r="T33" i="40"/>
  <c r="P108" i="70"/>
  <c r="Y10" i="56"/>
  <c r="Y10" i="50"/>
  <c r="Z10" i="30"/>
  <c r="Y46" i="50"/>
  <c r="Z46" i="30"/>
  <c r="T95" i="40"/>
  <c r="X19" i="58"/>
  <c r="Q53" i="70"/>
  <c r="Y78" i="50"/>
  <c r="Z78" i="30"/>
  <c r="Y67" i="70"/>
  <c r="Y67" i="45"/>
  <c r="Y67" i="51"/>
  <c r="X3" i="58"/>
  <c r="S83" i="60"/>
  <c r="T67" i="60"/>
  <c r="U58" i="40"/>
  <c r="V101" i="60"/>
  <c r="T75" i="60"/>
  <c r="T8" i="60"/>
  <c r="S55" i="60"/>
  <c r="T68" i="60"/>
  <c r="Y36" i="24"/>
  <c r="Z36" i="4"/>
  <c r="Y9" i="50"/>
  <c r="Z9" i="30"/>
  <c r="Y70" i="50"/>
  <c r="Z70" i="30"/>
  <c r="Y55" i="50"/>
  <c r="Z55" i="30"/>
  <c r="AA68" i="70"/>
  <c r="AA68" i="51"/>
  <c r="AA68" i="45"/>
  <c r="AA101" i="70"/>
  <c r="AA101" i="45"/>
  <c r="AA101" i="51"/>
  <c r="AA60" i="70"/>
  <c r="AA60" i="51"/>
  <c r="AA60" i="45"/>
  <c r="Y45" i="47"/>
  <c r="Y45" i="58"/>
  <c r="Y45" i="53"/>
  <c r="Y67" i="58"/>
  <c r="Y67" i="53"/>
  <c r="Y67" i="47"/>
  <c r="X82" i="58"/>
  <c r="O37" i="58"/>
  <c r="W88" i="58"/>
  <c r="V73" i="24"/>
  <c r="V73" i="42" s="1"/>
  <c r="Z68" i="56"/>
  <c r="Z68" i="50"/>
  <c r="AA68" i="30"/>
  <c r="AB68" i="30" s="1"/>
  <c r="P8" i="53"/>
  <c r="Q8" i="47"/>
  <c r="P8" i="47"/>
  <c r="Q8" i="58"/>
  <c r="P8" i="58"/>
  <c r="Z68" i="70"/>
  <c r="Z68" i="45"/>
  <c r="Z68" i="51"/>
  <c r="W10" i="53"/>
  <c r="W10" i="47"/>
  <c r="W10" i="58"/>
  <c r="AA65" i="6"/>
  <c r="Z65" i="43"/>
  <c r="Q36" i="58"/>
  <c r="Y80" i="61"/>
  <c r="Y80" i="54"/>
  <c r="Y80" i="49"/>
  <c r="Z4" i="70"/>
  <c r="Z4" i="45"/>
  <c r="Z4" i="51"/>
  <c r="Z100" i="70"/>
  <c r="Z100" i="51"/>
  <c r="Z100" i="45"/>
  <c r="R78" i="58"/>
  <c r="R55" i="58"/>
  <c r="P61" i="58"/>
  <c r="Q19" i="58"/>
  <c r="Z52" i="70"/>
  <c r="Z52" i="51"/>
  <c r="Z52" i="45"/>
  <c r="W108" i="43"/>
  <c r="R50" i="58"/>
  <c r="Q38" i="58"/>
  <c r="Q5" i="58"/>
  <c r="R94" i="58"/>
  <c r="Z89" i="50"/>
  <c r="AA89" i="30"/>
  <c r="AB89" i="30" s="1"/>
  <c r="Z36" i="70"/>
  <c r="Z36" i="51"/>
  <c r="Z36" i="45"/>
  <c r="Z59" i="24"/>
  <c r="AA59" i="4"/>
  <c r="Y51" i="70"/>
  <c r="Y51" i="51"/>
  <c r="Y51" i="45"/>
  <c r="Y12" i="70"/>
  <c r="Y12" i="51"/>
  <c r="Y12" i="45"/>
  <c r="Z109" i="6"/>
  <c r="Y109" i="43"/>
  <c r="Q90" i="51"/>
  <c r="Z95" i="56"/>
  <c r="Y95" i="70"/>
  <c r="Y95" i="45"/>
  <c r="Y95" i="51"/>
  <c r="W56" i="56"/>
  <c r="W56" i="58"/>
  <c r="Q89" i="53"/>
  <c r="O87" i="53"/>
  <c r="AH87" i="53" s="1"/>
  <c r="Y87" i="70"/>
  <c r="Y87" i="45"/>
  <c r="Y87" i="51"/>
  <c r="W44" i="61"/>
  <c r="T31" i="40"/>
  <c r="T71" i="42"/>
  <c r="X83" i="58"/>
  <c r="T29" i="42"/>
  <c r="W58" i="58"/>
  <c r="Y79" i="50"/>
  <c r="Z79" i="30"/>
  <c r="X90" i="58"/>
  <c r="X13" i="58"/>
  <c r="T43" i="42"/>
  <c r="T76" i="60"/>
  <c r="Y47" i="24"/>
  <c r="Z47" i="4"/>
  <c r="Y28" i="24"/>
  <c r="Z28" i="4"/>
  <c r="Y57" i="56"/>
  <c r="Y57" i="50"/>
  <c r="Z57" i="30"/>
  <c r="Y41" i="50"/>
  <c r="Z41" i="30"/>
  <c r="U17" i="40"/>
  <c r="T78" i="40"/>
  <c r="O12" i="45"/>
  <c r="AH12" i="45" s="1"/>
  <c r="Z18" i="70"/>
  <c r="Z18" i="51"/>
  <c r="Z18" i="45"/>
  <c r="Y94" i="53"/>
  <c r="Y94" i="47"/>
  <c r="O95" i="47"/>
  <c r="AH95" i="47" s="1"/>
  <c r="Z106" i="57"/>
  <c r="Z106" i="52"/>
  <c r="Q8" i="53"/>
  <c r="Y95" i="56"/>
  <c r="R102" i="56"/>
  <c r="R102" i="60" s="1"/>
  <c r="S102" i="50"/>
  <c r="S102" i="40" s="1"/>
  <c r="Q59" i="58"/>
  <c r="R54" i="58"/>
  <c r="R54" i="60" s="1"/>
  <c r="X37" i="58"/>
  <c r="R88" i="58"/>
  <c r="Z28" i="70"/>
  <c r="Z28" i="45"/>
  <c r="Z28" i="51"/>
  <c r="R47" i="58"/>
  <c r="R102" i="70"/>
  <c r="Z62" i="50"/>
  <c r="AA62" i="30"/>
  <c r="AB62" i="30" s="1"/>
  <c r="Z56" i="50"/>
  <c r="AA56" i="30"/>
  <c r="AB56" i="30" s="1"/>
  <c r="R34" i="58"/>
  <c r="R12" i="58"/>
  <c r="P99" i="47"/>
  <c r="K62" i="47"/>
  <c r="Q62" i="70"/>
  <c r="T30" i="40"/>
  <c r="L62" i="53"/>
  <c r="O51" i="47"/>
  <c r="AH51" i="47" s="1"/>
  <c r="T19" i="42"/>
  <c r="R74" i="61"/>
  <c r="R21" i="49"/>
  <c r="Q33" i="47"/>
  <c r="T77" i="40"/>
  <c r="Y76" i="50"/>
  <c r="Z76" i="30"/>
  <c r="Y47" i="50"/>
  <c r="Z47" i="30"/>
  <c r="Y36" i="56"/>
  <c r="Y36" i="50"/>
  <c r="Z36" i="30"/>
  <c r="N90" i="47"/>
  <c r="Q78" i="53"/>
  <c r="Y33" i="50"/>
  <c r="Z33" i="30"/>
  <c r="X74" i="58"/>
  <c r="Y105" i="50"/>
  <c r="Z105" i="30"/>
  <c r="Q40" i="53"/>
  <c r="Q18" i="50"/>
  <c r="T35" i="40"/>
  <c r="T77" i="60"/>
  <c r="Y14" i="50"/>
  <c r="Z14" i="30"/>
  <c r="T5" i="42"/>
  <c r="T100" i="60"/>
  <c r="T94" i="40"/>
  <c r="Y80" i="50"/>
  <c r="Z80" i="30"/>
  <c r="Z74" i="70"/>
  <c r="Z74" i="51"/>
  <c r="Z74" i="45"/>
  <c r="O12" i="70"/>
  <c r="AH12" i="70" s="1"/>
  <c r="Q64" i="53"/>
  <c r="Y12" i="47"/>
  <c r="Y12" i="58"/>
  <c r="Y12" i="53"/>
  <c r="U51" i="42"/>
  <c r="P59" i="51"/>
  <c r="Q59" i="51"/>
  <c r="P59" i="45"/>
  <c r="Q59" i="70"/>
  <c r="Q59" i="45"/>
  <c r="N81" i="53"/>
  <c r="O81" i="53"/>
  <c r="AH81" i="53" s="1"/>
  <c r="O81" i="47"/>
  <c r="AH81" i="47" s="1"/>
  <c r="Q71" i="58"/>
  <c r="Z37" i="56"/>
  <c r="Z37" i="50"/>
  <c r="AA37" i="30"/>
  <c r="AB37" i="30" s="1"/>
  <c r="Z73" i="50"/>
  <c r="AA73" i="30"/>
  <c r="AB73" i="30" s="1"/>
  <c r="AA79" i="6"/>
  <c r="Z79" i="43"/>
  <c r="Y80" i="53"/>
  <c r="Y80" i="47"/>
  <c r="V110" i="50"/>
  <c r="V110" i="56"/>
  <c r="AA64" i="6"/>
  <c r="Z64" i="43"/>
  <c r="R80" i="58"/>
  <c r="P41" i="58"/>
  <c r="S42" i="50"/>
  <c r="S42" i="56"/>
  <c r="S42" i="60" s="1"/>
  <c r="Z56" i="53"/>
  <c r="Z56" i="47"/>
  <c r="V106" i="58"/>
  <c r="Z8" i="50"/>
  <c r="AA8" i="30"/>
  <c r="AB8" i="30" s="1"/>
  <c r="R73" i="58"/>
  <c r="R18" i="58"/>
  <c r="W38" i="56"/>
  <c r="W38" i="58"/>
  <c r="O87" i="47"/>
  <c r="AH87" i="47" s="1"/>
  <c r="Y111" i="52"/>
  <c r="Y111" i="57"/>
  <c r="T71" i="40"/>
  <c r="Y22" i="56"/>
  <c r="Y22" i="50"/>
  <c r="Z22" i="30"/>
  <c r="W73" i="61"/>
  <c r="W73" i="58"/>
  <c r="W7" i="58"/>
  <c r="Y34" i="56"/>
  <c r="Y34" i="50"/>
  <c r="Z34" i="30"/>
  <c r="Y90" i="70"/>
  <c r="Y90" i="51"/>
  <c r="Y90" i="45"/>
  <c r="T49" i="60"/>
  <c r="T97" i="42"/>
  <c r="T31" i="60"/>
  <c r="Y109" i="57"/>
  <c r="Y109" i="52"/>
  <c r="T7" i="60"/>
  <c r="Y99" i="24"/>
  <c r="Z99" i="4"/>
  <c r="T13" i="42"/>
  <c r="E22" i="23"/>
  <c r="T70" i="40"/>
  <c r="Y16" i="50"/>
  <c r="Z16" i="30"/>
  <c r="AA20" i="70"/>
  <c r="AA20" i="45"/>
  <c r="AA20" i="51"/>
  <c r="Y101" i="47"/>
  <c r="Y101" i="58"/>
  <c r="Y101" i="53"/>
  <c r="AA23" i="50"/>
  <c r="AM23" i="50" s="1"/>
  <c r="Z54" i="56"/>
  <c r="Z54" i="50"/>
  <c r="AA54" i="30"/>
  <c r="AB54" i="30" s="1"/>
  <c r="X77" i="53"/>
  <c r="AI77" i="53" s="1"/>
  <c r="X77" i="58"/>
  <c r="X77" i="47"/>
  <c r="AA108" i="53"/>
  <c r="AA108" i="47"/>
  <c r="K54" i="43"/>
  <c r="Q87" i="45"/>
  <c r="P87" i="58"/>
  <c r="P87" i="51"/>
  <c r="Q87" i="70"/>
  <c r="Q87" i="51"/>
  <c r="V29" i="54"/>
  <c r="V29" i="49"/>
  <c r="V29" i="61"/>
  <c r="P71" i="47"/>
  <c r="Z101" i="70"/>
  <c r="Z101" i="51"/>
  <c r="Z101" i="45"/>
  <c r="Z100" i="56"/>
  <c r="Z100" i="50"/>
  <c r="AA100" i="30"/>
  <c r="AB100" i="30" s="1"/>
  <c r="Q49" i="58"/>
  <c r="Z85" i="50"/>
  <c r="AA85" i="30"/>
  <c r="AB85" i="30" s="1"/>
  <c r="W109" i="50"/>
  <c r="AA34" i="6"/>
  <c r="Z34" i="43"/>
  <c r="W79" i="58"/>
  <c r="Z99" i="50"/>
  <c r="AA99" i="30"/>
  <c r="AB99" i="30" s="1"/>
  <c r="AA110" i="6"/>
  <c r="Z110" i="43"/>
  <c r="Z69" i="56"/>
  <c r="Z69" i="50"/>
  <c r="AA69" i="30"/>
  <c r="AB69" i="30" s="1"/>
  <c r="R7" i="58"/>
  <c r="Z22" i="70"/>
  <c r="Z22" i="45"/>
  <c r="Z22" i="51"/>
  <c r="Q95" i="58"/>
  <c r="R21" i="58"/>
  <c r="Z45" i="56"/>
  <c r="Z45" i="50"/>
  <c r="AA45" i="30"/>
  <c r="AB45" i="30" s="1"/>
  <c r="Z54" i="70"/>
  <c r="Z54" i="51"/>
  <c r="Z54" i="45"/>
  <c r="R3" i="58"/>
  <c r="W72" i="58"/>
  <c r="Q93" i="53"/>
  <c r="Y15" i="50"/>
  <c r="Z15" i="30"/>
  <c r="Q100" i="53"/>
  <c r="T19" i="60"/>
  <c r="S54" i="60"/>
  <c r="S95" i="42"/>
  <c r="T7" i="42"/>
  <c r="T80" i="60"/>
  <c r="T9" i="60"/>
  <c r="T21" i="42"/>
  <c r="T12" i="40"/>
  <c r="T14" i="40"/>
  <c r="T38" i="40"/>
  <c r="AA52" i="70"/>
  <c r="AA52" i="51"/>
  <c r="AA52" i="45"/>
  <c r="Y31" i="53"/>
  <c r="Y31" i="47"/>
  <c r="Y96" i="53"/>
  <c r="Y96" i="47"/>
  <c r="Y37" i="58"/>
  <c r="Y37" i="53"/>
  <c r="Y37" i="47"/>
  <c r="W17" i="58"/>
  <c r="W17" i="47"/>
  <c r="W17" i="53"/>
  <c r="Z91" i="50"/>
  <c r="AA91" i="30"/>
  <c r="AB91" i="30" s="1"/>
  <c r="W29" i="58"/>
  <c r="W29" i="47"/>
  <c r="W29" i="53"/>
  <c r="Z69" i="70"/>
  <c r="Z69" i="51"/>
  <c r="Z69" i="45"/>
  <c r="P71" i="53"/>
  <c r="Q105" i="58"/>
  <c r="W106" i="58"/>
  <c r="Y37" i="56"/>
  <c r="Q89" i="58"/>
  <c r="Q39" i="58"/>
  <c r="Z40" i="50"/>
  <c r="AA40" i="30"/>
  <c r="AB40" i="30" s="1"/>
  <c r="R96" i="58"/>
  <c r="X45" i="58"/>
  <c r="AA40" i="6"/>
  <c r="Z40" i="43"/>
  <c r="Z42" i="50"/>
  <c r="AA42" i="30"/>
  <c r="AB42" i="30" s="1"/>
  <c r="R74" i="58"/>
  <c r="Q91" i="58"/>
  <c r="R101" i="58"/>
  <c r="R24" i="58"/>
  <c r="R75" i="58"/>
  <c r="AA80" i="6"/>
  <c r="Z80" i="43"/>
  <c r="Q44" i="58"/>
  <c r="Q16" i="58"/>
  <c r="R85" i="58"/>
  <c r="R66" i="58"/>
  <c r="E20" i="41"/>
  <c r="Y93" i="70"/>
  <c r="Y93" i="45"/>
  <c r="Y93" i="51"/>
  <c r="Y34" i="70"/>
  <c r="Y34" i="51"/>
  <c r="Y34" i="45"/>
  <c r="O36" i="53"/>
  <c r="AH36" i="53" s="1"/>
  <c r="T67" i="42"/>
  <c r="R86" i="61"/>
  <c r="T22" i="40"/>
  <c r="T80" i="40"/>
  <c r="Y69" i="54"/>
  <c r="R10" i="70"/>
  <c r="T74" i="42"/>
  <c r="Y6" i="54"/>
  <c r="Y6" i="49"/>
  <c r="Y6" i="61"/>
  <c r="T9" i="42"/>
  <c r="W62" i="58"/>
  <c r="T72" i="42"/>
  <c r="Y5" i="70"/>
  <c r="Y5" i="45"/>
  <c r="Y5" i="51"/>
  <c r="Q63" i="47"/>
  <c r="X57" i="58"/>
  <c r="Y86" i="50"/>
  <c r="Z86" i="30"/>
  <c r="T49" i="40"/>
  <c r="W78" i="58"/>
  <c r="T30" i="60"/>
  <c r="T16" i="60"/>
  <c r="T4" i="60"/>
  <c r="Y38" i="50"/>
  <c r="Z38" i="30"/>
  <c r="T29" i="60"/>
  <c r="T47" i="42"/>
  <c r="Y60" i="24"/>
  <c r="Z60" i="4"/>
  <c r="Z21" i="6"/>
  <c r="Y21" i="43"/>
  <c r="Y25" i="56"/>
  <c r="Y25" i="50"/>
  <c r="Z25" i="30"/>
  <c r="T60" i="40"/>
  <c r="Y59" i="50"/>
  <c r="Z59" i="30"/>
  <c r="AA4" i="70"/>
  <c r="AA4" i="51"/>
  <c r="AA4" i="45"/>
  <c r="X93" i="58"/>
  <c r="Y111" i="43"/>
  <c r="P37" i="58"/>
  <c r="Q40" i="58"/>
  <c r="AA28" i="58"/>
  <c r="AA28" i="53"/>
  <c r="AA28" i="47"/>
  <c r="AM28" i="47" s="1"/>
  <c r="P52" i="53"/>
  <c r="P52" i="47"/>
  <c r="X99" i="58"/>
  <c r="X99" i="53"/>
  <c r="X99" i="47"/>
  <c r="X67" i="58"/>
  <c r="R43" i="58"/>
  <c r="Q63" i="58"/>
  <c r="Z60" i="70"/>
  <c r="Z60" i="45"/>
  <c r="Z60" i="51"/>
  <c r="Y99" i="56"/>
  <c r="P17" i="58"/>
  <c r="R9" i="58"/>
  <c r="Q25" i="58"/>
  <c r="Q42" i="58"/>
  <c r="O56" i="43"/>
  <c r="AH56" i="43" s="1"/>
  <c r="Y45" i="56"/>
  <c r="Z60" i="56"/>
  <c r="Z60" i="50"/>
  <c r="AA60" i="30"/>
  <c r="AB60" i="30" s="1"/>
  <c r="Q57" i="58"/>
  <c r="Q99" i="58"/>
  <c r="Z24" i="50"/>
  <c r="AA24" i="30"/>
  <c r="AB24" i="30" s="1"/>
  <c r="X12" i="58"/>
  <c r="Z57" i="70"/>
  <c r="Z57" i="51"/>
  <c r="Z57" i="45"/>
  <c r="R22" i="58"/>
  <c r="V67" i="60"/>
  <c r="S61" i="60"/>
  <c r="S10" i="60"/>
  <c r="V93" i="60"/>
  <c r="Z110" i="34" a="1"/>
  <c r="Z110" i="34" s="1"/>
  <c r="Y110" i="46"/>
  <c r="Z109" i="34" a="1"/>
  <c r="Z109" i="34" s="1"/>
  <c r="Y109" i="46"/>
  <c r="Z105" i="34" a="1"/>
  <c r="Z105" i="34" s="1"/>
  <c r="Y105" i="46"/>
  <c r="Z111" i="34" a="1"/>
  <c r="Z111" i="34" s="1"/>
  <c r="Y111" i="46"/>
  <c r="AA106" i="34" a="1"/>
  <c r="AA106" i="34" s="1"/>
  <c r="AB106" i="34" s="1" a="1"/>
  <c r="AB106" i="34" s="1"/>
  <c r="Z106" i="46"/>
  <c r="V7" i="60"/>
  <c r="V74" i="60"/>
  <c r="Z105" i="35" a="1"/>
  <c r="Z105" i="35" s="1"/>
  <c r="AA105" i="35" s="1" a="1"/>
  <c r="AA105" i="35" s="1"/>
  <c r="AB105" i="35" s="1" a="1"/>
  <c r="AB105" i="35" s="1"/>
  <c r="AC105" i="35" s="1" a="1"/>
  <c r="AC105" i="35" s="1"/>
  <c r="V97" i="61"/>
  <c r="V47" i="42"/>
  <c r="R64" i="54"/>
  <c r="R64" i="40" s="1"/>
  <c r="U30" i="42"/>
  <c r="W25" i="49"/>
  <c r="V97" i="40"/>
  <c r="N105" i="53"/>
  <c r="Q25" i="54"/>
  <c r="W76" i="61"/>
  <c r="V20" i="40"/>
  <c r="X23" i="53"/>
  <c r="AI23" i="53" s="1"/>
  <c r="X23" i="47"/>
  <c r="AI23" i="47" s="1"/>
  <c r="V49" i="42"/>
  <c r="V97" i="49"/>
  <c r="X106" i="53"/>
  <c r="X15" i="53"/>
  <c r="X15" i="47"/>
  <c r="AI15" i="47" s="1"/>
  <c r="P85" i="47"/>
  <c r="X106" i="47"/>
  <c r="V96" i="40"/>
  <c r="W58" i="61"/>
  <c r="V20" i="42"/>
  <c r="P20" i="53"/>
  <c r="O20" i="53"/>
  <c r="S55" i="54"/>
  <c r="S55" i="40" s="1"/>
  <c r="S55" i="49"/>
  <c r="S55" i="42" s="1"/>
  <c r="W76" i="49"/>
  <c r="S49" i="49"/>
  <c r="S49" i="42" s="1"/>
  <c r="R64" i="61"/>
  <c r="R64" i="60" s="1"/>
  <c r="X82" i="47"/>
  <c r="AI82" i="47" s="1"/>
  <c r="X82" i="53"/>
  <c r="AI82" i="53" s="1"/>
  <c r="X71" i="53"/>
  <c r="AI71" i="53" s="1"/>
  <c r="X71" i="47"/>
  <c r="O95" i="53"/>
  <c r="AH95" i="53" s="1"/>
  <c r="W84" i="47"/>
  <c r="X84" i="58"/>
  <c r="W84" i="53"/>
  <c r="X93" i="53"/>
  <c r="X93" i="47"/>
  <c r="AI93" i="47" s="1"/>
  <c r="X93" i="61"/>
  <c r="W76" i="54"/>
  <c r="O98" i="53"/>
  <c r="P98" i="53"/>
  <c r="W88" i="47"/>
  <c r="W88" i="53"/>
  <c r="V72" i="40"/>
  <c r="V87" i="40"/>
  <c r="U34" i="42"/>
  <c r="P70" i="53"/>
  <c r="P99" i="53"/>
  <c r="V19" i="40"/>
  <c r="X20" i="58"/>
  <c r="W20" i="53"/>
  <c r="W20" i="47"/>
  <c r="P64" i="58"/>
  <c r="X53" i="47"/>
  <c r="X53" i="53"/>
  <c r="Q39" i="47"/>
  <c r="Q39" i="53"/>
  <c r="S4" i="49"/>
  <c r="S4" i="42" s="1"/>
  <c r="V8" i="60"/>
  <c r="V96" i="42"/>
  <c r="U26" i="42"/>
  <c r="R40" i="54"/>
  <c r="R40" i="40" s="1"/>
  <c r="U38" i="42"/>
  <c r="S65" i="61"/>
  <c r="W10" i="54"/>
  <c r="S78" i="42"/>
  <c r="S46" i="42"/>
  <c r="S90" i="42"/>
  <c r="T40" i="42"/>
  <c r="S97" i="60"/>
  <c r="V79" i="42"/>
  <c r="S73" i="60"/>
  <c r="V47" i="40"/>
  <c r="V7" i="40"/>
  <c r="S91" i="60"/>
  <c r="V79" i="40"/>
  <c r="V11" i="40"/>
  <c r="V72" i="60"/>
  <c r="V15" i="60"/>
  <c r="V91" i="60"/>
  <c r="S60" i="42"/>
  <c r="V52" i="60"/>
  <c r="V46" i="60"/>
  <c r="X109" i="46"/>
  <c r="V35" i="60"/>
  <c r="V65" i="60"/>
  <c r="V89" i="60"/>
  <c r="S10" i="40"/>
  <c r="V24" i="60"/>
  <c r="V39" i="40"/>
  <c r="S53" i="40"/>
  <c r="R111" i="57"/>
  <c r="S41" i="60"/>
  <c r="S47" i="60"/>
  <c r="V72" i="42"/>
  <c r="U58" i="42"/>
  <c r="V83" i="60"/>
  <c r="S31" i="60"/>
  <c r="S51" i="60"/>
  <c r="R44" i="60"/>
  <c r="S47" i="40"/>
  <c r="U54" i="42"/>
  <c r="S93" i="42"/>
  <c r="Q47" i="51"/>
  <c r="R28" i="70"/>
  <c r="P40" i="45"/>
  <c r="R43" i="70"/>
  <c r="O94" i="45"/>
  <c r="AH94" i="45" s="1"/>
  <c r="P94" i="70"/>
  <c r="P94" i="51"/>
  <c r="X77" i="56"/>
  <c r="R28" i="51"/>
  <c r="X42" i="56"/>
  <c r="W94" i="51"/>
  <c r="X94" i="58"/>
  <c r="W94" i="70"/>
  <c r="W94" i="45"/>
  <c r="M97" i="45"/>
  <c r="R75" i="51"/>
  <c r="Q70" i="56"/>
  <c r="M92" i="45"/>
  <c r="X109" i="56"/>
  <c r="V59" i="42"/>
  <c r="L37" i="45"/>
  <c r="Q101" i="45"/>
  <c r="Q51" i="51"/>
  <c r="R85" i="51"/>
  <c r="Q99" i="51"/>
  <c r="X110" i="70"/>
  <c r="Q16" i="56"/>
  <c r="Q50" i="56"/>
  <c r="S70" i="40"/>
  <c r="S69" i="40"/>
  <c r="Y39" i="30"/>
  <c r="W39" i="50"/>
  <c r="S85" i="40"/>
  <c r="S7" i="40"/>
  <c r="X16" i="50"/>
  <c r="V10" i="40"/>
  <c r="S95" i="40"/>
  <c r="X55" i="50"/>
  <c r="Y31" i="30"/>
  <c r="W31" i="50"/>
  <c r="S58" i="50"/>
  <c r="R58" i="56"/>
  <c r="R37" i="56"/>
  <c r="Q92" i="56"/>
  <c r="Y27" i="30"/>
  <c r="W27" i="50"/>
  <c r="V13" i="50"/>
  <c r="V13" i="40" s="1"/>
  <c r="V13" i="56"/>
  <c r="S94" i="50"/>
  <c r="S94" i="40" s="1"/>
  <c r="S94" i="56"/>
  <c r="S94" i="60" s="1"/>
  <c r="S14" i="50"/>
  <c r="S14" i="40" s="1"/>
  <c r="S14" i="56"/>
  <c r="S14" i="60" s="1"/>
  <c r="V50" i="50"/>
  <c r="V50" i="40" s="1"/>
  <c r="V50" i="56"/>
  <c r="V29" i="50"/>
  <c r="V29" i="56"/>
  <c r="W102" i="56"/>
  <c r="W102" i="60" s="1"/>
  <c r="V102" i="50"/>
  <c r="Q74" i="50"/>
  <c r="V17" i="50"/>
  <c r="V17" i="40" s="1"/>
  <c r="X59" i="50"/>
  <c r="V17" i="56"/>
  <c r="V66" i="50"/>
  <c r="V66" i="56"/>
  <c r="X70" i="50"/>
  <c r="R57" i="50"/>
  <c r="R57" i="40" s="1"/>
  <c r="Y63" i="30"/>
  <c r="W63" i="50"/>
  <c r="S36" i="40"/>
  <c r="Y58" i="30"/>
  <c r="W58" i="50"/>
  <c r="W94" i="56"/>
  <c r="W94" i="50"/>
  <c r="Y94" i="30"/>
  <c r="W96" i="50"/>
  <c r="Y96" i="30"/>
  <c r="Q40" i="56"/>
  <c r="R9" i="56"/>
  <c r="V82" i="50"/>
  <c r="V82" i="56"/>
  <c r="R69" i="56"/>
  <c r="T84" i="40"/>
  <c r="R5" i="50"/>
  <c r="P86" i="50"/>
  <c r="R7" i="50"/>
  <c r="Q6" i="56"/>
  <c r="R67" i="50"/>
  <c r="Y18" i="30"/>
  <c r="W18" i="50"/>
  <c r="W18" i="56"/>
  <c r="R61" i="50"/>
  <c r="Q32" i="50"/>
  <c r="S20" i="56"/>
  <c r="Q44" i="56"/>
  <c r="Q86" i="50"/>
  <c r="Q22" i="56"/>
  <c r="Q101" i="50"/>
  <c r="R57" i="56"/>
  <c r="R57" i="60" s="1"/>
  <c r="S36" i="56"/>
  <c r="S36" i="60" s="1"/>
  <c r="W20" i="50"/>
  <c r="Y20" i="30"/>
  <c r="W20" i="56"/>
  <c r="X9" i="50"/>
  <c r="S4" i="40"/>
  <c r="V12" i="50"/>
  <c r="V12" i="40" s="1"/>
  <c r="W4" i="50"/>
  <c r="Y4" i="30"/>
  <c r="W4" i="56"/>
  <c r="R95" i="50"/>
  <c r="R95" i="40" s="1"/>
  <c r="R28" i="56"/>
  <c r="S28" i="56"/>
  <c r="S28" i="60" s="1"/>
  <c r="S28" i="40"/>
  <c r="R31" i="56"/>
  <c r="V12" i="56"/>
  <c r="S100" i="56"/>
  <c r="S100" i="60" s="1"/>
  <c r="S100" i="50"/>
  <c r="S12" i="56"/>
  <c r="S76" i="56"/>
  <c r="R76" i="50"/>
  <c r="Q8" i="50"/>
  <c r="X86" i="50"/>
  <c r="R63" i="50"/>
  <c r="R35" i="50"/>
  <c r="S52" i="50"/>
  <c r="R95" i="56"/>
  <c r="R95" i="60" s="1"/>
  <c r="R35" i="56"/>
  <c r="X57" i="56"/>
  <c r="X57" i="50"/>
  <c r="S68" i="56"/>
  <c r="V84" i="50"/>
  <c r="V84" i="56"/>
  <c r="S20" i="40"/>
  <c r="Q8" i="56"/>
  <c r="R87" i="50"/>
  <c r="R87" i="40" s="1"/>
  <c r="Q60" i="50"/>
  <c r="Q34" i="50"/>
  <c r="Q22" i="50"/>
  <c r="R21" i="56"/>
  <c r="S52" i="56"/>
  <c r="S4" i="56"/>
  <c r="X41" i="50"/>
  <c r="R49" i="50"/>
  <c r="R49" i="40" s="1"/>
  <c r="V28" i="50"/>
  <c r="V28" i="40" s="1"/>
  <c r="V28" i="56"/>
  <c r="S76" i="50"/>
  <c r="X25" i="50"/>
  <c r="X25" i="56"/>
  <c r="U28" i="40"/>
  <c r="X98" i="50"/>
  <c r="L7" i="43"/>
  <c r="M15" i="43"/>
  <c r="M7" i="43"/>
  <c r="N43" i="43"/>
  <c r="V61" i="42"/>
  <c r="S65" i="42"/>
  <c r="O43" i="43"/>
  <c r="AH43" i="43" s="1"/>
  <c r="P88" i="43"/>
  <c r="S94" i="42"/>
  <c r="K32" i="43"/>
  <c r="O48" i="43"/>
  <c r="AH48" i="43" s="1"/>
  <c r="O102" i="43"/>
  <c r="AH102" i="43" s="1"/>
  <c r="J32" i="43"/>
  <c r="M80" i="43"/>
  <c r="V5" i="42"/>
  <c r="N80" i="43"/>
  <c r="L96" i="43"/>
  <c r="L16" i="43"/>
  <c r="O24" i="43"/>
  <c r="AH24" i="43" s="1"/>
  <c r="X47" i="43"/>
  <c r="AI47" i="43" s="1"/>
  <c r="O78" i="43"/>
  <c r="AH78" i="43" s="1"/>
  <c r="L52" i="43"/>
  <c r="O71" i="43"/>
  <c r="AH71" i="43" s="1"/>
  <c r="M25" i="43"/>
  <c r="O82" i="43"/>
  <c r="L14" i="43"/>
  <c r="I86" i="43"/>
  <c r="P22" i="43"/>
  <c r="L20" i="43"/>
  <c r="L84" i="43"/>
  <c r="N4" i="43"/>
  <c r="N61" i="43"/>
  <c r="M70" i="43"/>
  <c r="X111" i="43"/>
  <c r="V108" i="50"/>
  <c r="X21" i="43"/>
  <c r="AI21" i="43" s="1"/>
  <c r="L68" i="43"/>
  <c r="O67" i="43"/>
  <c r="AH67" i="43" s="1"/>
  <c r="H32" i="43"/>
  <c r="K59" i="43"/>
  <c r="L13" i="43"/>
  <c r="L75" i="43"/>
  <c r="X109" i="43"/>
  <c r="M13" i="43"/>
  <c r="O36" i="43"/>
  <c r="AH36" i="43" s="1"/>
  <c r="L92" i="43"/>
  <c r="M75" i="43"/>
  <c r="I64" i="43"/>
  <c r="P82" i="43"/>
  <c r="M20" i="43"/>
  <c r="M52" i="43"/>
  <c r="S102" i="42"/>
  <c r="Q79" i="24"/>
  <c r="V31" i="24"/>
  <c r="V71" i="24"/>
  <c r="V71" i="42" s="1"/>
  <c r="Y84" i="4"/>
  <c r="X84" i="24"/>
  <c r="AI84" i="24" s="1"/>
  <c r="W5" i="24"/>
  <c r="U31" i="42"/>
  <c r="S13" i="42"/>
  <c r="R5" i="24"/>
  <c r="V95" i="24"/>
  <c r="W21" i="24"/>
  <c r="U29" i="42"/>
  <c r="V55" i="24"/>
  <c r="Q31" i="24"/>
  <c r="V29" i="24"/>
  <c r="S81" i="42"/>
  <c r="V39" i="24"/>
  <c r="V39" i="42" s="1"/>
  <c r="V87" i="24"/>
  <c r="W13" i="24"/>
  <c r="W7" i="24"/>
  <c r="R45" i="24"/>
  <c r="V63" i="24"/>
  <c r="V53" i="24"/>
  <c r="V53" i="42" s="1"/>
  <c r="Q63" i="24"/>
  <c r="R63" i="24"/>
  <c r="Q39" i="24"/>
  <c r="W23" i="24"/>
  <c r="S79" i="24"/>
  <c r="S79" i="42" s="1"/>
  <c r="P75" i="24"/>
  <c r="X89" i="24"/>
  <c r="AI89" i="24" s="1"/>
  <c r="Y89" i="4"/>
  <c r="P11" i="24"/>
  <c r="X79" i="24"/>
  <c r="AI79" i="24" s="1"/>
  <c r="Y79" i="4"/>
  <c r="X19" i="24"/>
  <c r="Y19" i="4"/>
  <c r="X67" i="24"/>
  <c r="AI67" i="24" s="1"/>
  <c r="Y67" i="4"/>
  <c r="S33" i="40"/>
  <c r="X5" i="61"/>
  <c r="X5" i="54"/>
  <c r="X5" i="49"/>
  <c r="X99" i="70"/>
  <c r="X45" i="70"/>
  <c r="P41" i="51"/>
  <c r="X19" i="70"/>
  <c r="X12" i="70"/>
  <c r="X82" i="70"/>
  <c r="X13" i="70"/>
  <c r="W18" i="61"/>
  <c r="P53" i="53"/>
  <c r="W6" i="70"/>
  <c r="W6" i="56"/>
  <c r="W81" i="61"/>
  <c r="W81" i="60" s="1"/>
  <c r="R23" i="45"/>
  <c r="W106" i="56"/>
  <c r="X67" i="61"/>
  <c r="R92" i="54"/>
  <c r="R92" i="40" s="1"/>
  <c r="R49" i="49"/>
  <c r="V56" i="61"/>
  <c r="V56" i="60" s="1"/>
  <c r="V100" i="61"/>
  <c r="S15" i="61"/>
  <c r="X51" i="70"/>
  <c r="X95" i="70"/>
  <c r="W97" i="70"/>
  <c r="W7" i="70"/>
  <c r="W7" i="56"/>
  <c r="W71" i="70"/>
  <c r="W71" i="56"/>
  <c r="Q36" i="51"/>
  <c r="O18" i="45"/>
  <c r="AH18" i="45" s="1"/>
  <c r="Q32" i="51"/>
  <c r="R62" i="40"/>
  <c r="Q57" i="51"/>
  <c r="R58" i="51"/>
  <c r="M43" i="53"/>
  <c r="N38" i="47"/>
  <c r="Q17" i="49"/>
  <c r="W91" i="70"/>
  <c r="W91" i="56"/>
  <c r="W91" i="60" s="1"/>
  <c r="W14" i="70"/>
  <c r="R61" i="49"/>
  <c r="W54" i="61"/>
  <c r="W54" i="60" s="1"/>
  <c r="Q49" i="53"/>
  <c r="O77" i="53"/>
  <c r="AH77" i="53" s="1"/>
  <c r="O37" i="47"/>
  <c r="AH37" i="47" s="1"/>
  <c r="W53" i="61"/>
  <c r="Q68" i="51"/>
  <c r="Q100" i="45"/>
  <c r="Q51" i="45"/>
  <c r="Q50" i="51"/>
  <c r="W50" i="61"/>
  <c r="P67" i="47"/>
  <c r="Q45" i="54"/>
  <c r="W88" i="61"/>
  <c r="W94" i="61"/>
  <c r="R65" i="49"/>
  <c r="R68" i="61"/>
  <c r="V95" i="61"/>
  <c r="V43" i="61"/>
  <c r="V43" i="60" s="1"/>
  <c r="W102" i="51"/>
  <c r="W102" i="45"/>
  <c r="M73" i="43"/>
  <c r="P49" i="45"/>
  <c r="O49" i="45"/>
  <c r="R78" i="61"/>
  <c r="Q59" i="47"/>
  <c r="Q59" i="53"/>
  <c r="W24" i="53"/>
  <c r="W24" i="47"/>
  <c r="W35" i="56"/>
  <c r="Y35" i="30"/>
  <c r="W35" i="50"/>
  <c r="Q48" i="50"/>
  <c r="V66" i="54"/>
  <c r="V66" i="49"/>
  <c r="V66" i="61"/>
  <c r="K100" i="43"/>
  <c r="O47" i="43"/>
  <c r="AH47" i="43" s="1"/>
  <c r="X90" i="53"/>
  <c r="AI90" i="53" s="1"/>
  <c r="X90" i="47"/>
  <c r="AI90" i="47" s="1"/>
  <c r="Q53" i="51"/>
  <c r="P53" i="51"/>
  <c r="X57" i="53"/>
  <c r="X57" i="47"/>
  <c r="AI57" i="47" s="1"/>
  <c r="X78" i="50"/>
  <c r="W53" i="70"/>
  <c r="W53" i="51"/>
  <c r="W53" i="45"/>
  <c r="X34" i="50"/>
  <c r="X34" i="56"/>
  <c r="O60" i="43"/>
  <c r="AH60" i="43" s="1"/>
  <c r="O46" i="47"/>
  <c r="AH46" i="47" s="1"/>
  <c r="O46" i="53"/>
  <c r="AH46" i="53" s="1"/>
  <c r="N35" i="43"/>
  <c r="N33" i="43"/>
  <c r="Q82" i="50"/>
  <c r="R47" i="53"/>
  <c r="R88" i="56"/>
  <c r="W65" i="56"/>
  <c r="Y65" i="30"/>
  <c r="W65" i="50"/>
  <c r="R85" i="56"/>
  <c r="Q78" i="56"/>
  <c r="W78" i="53"/>
  <c r="W78" i="47"/>
  <c r="Q90" i="56"/>
  <c r="W32" i="56"/>
  <c r="W32" i="50"/>
  <c r="Y32" i="30"/>
  <c r="S58" i="54"/>
  <c r="R58" i="61"/>
  <c r="S58" i="61"/>
  <c r="S58" i="49"/>
  <c r="S58" i="42" s="1"/>
  <c r="W90" i="56"/>
  <c r="W90" i="50"/>
  <c r="Y90" i="30"/>
  <c r="X97" i="50"/>
  <c r="S77" i="61"/>
  <c r="S101" i="24"/>
  <c r="R96" i="61"/>
  <c r="W44" i="70"/>
  <c r="W75" i="56"/>
  <c r="W75" i="50"/>
  <c r="Y75" i="30"/>
  <c r="O18" i="70"/>
  <c r="AH18" i="70" s="1"/>
  <c r="W59" i="70"/>
  <c r="W59" i="45"/>
  <c r="W59" i="56"/>
  <c r="W59" i="51"/>
  <c r="R7" i="70"/>
  <c r="R52" i="70"/>
  <c r="R28" i="61"/>
  <c r="R100" i="61"/>
  <c r="Y74" i="30"/>
  <c r="W74" i="56"/>
  <c r="W74" i="50"/>
  <c r="Q65" i="70"/>
  <c r="W55" i="70"/>
  <c r="W55" i="56"/>
  <c r="W39" i="70"/>
  <c r="W39" i="56"/>
  <c r="W72" i="70"/>
  <c r="P69" i="51"/>
  <c r="W63" i="70"/>
  <c r="W63" i="56"/>
  <c r="W47" i="70"/>
  <c r="W15" i="70"/>
  <c r="Q16" i="51"/>
  <c r="Q36" i="45"/>
  <c r="Q68" i="45"/>
  <c r="Q50" i="45"/>
  <c r="R85" i="45"/>
  <c r="N28" i="53"/>
  <c r="O27" i="53"/>
  <c r="AH27" i="53" s="1"/>
  <c r="S22" i="42"/>
  <c r="R91" i="49"/>
  <c r="R91" i="42" s="1"/>
  <c r="W8" i="61"/>
  <c r="X6" i="61"/>
  <c r="W60" i="54"/>
  <c r="W24" i="61"/>
  <c r="W82" i="61"/>
  <c r="S32" i="61"/>
  <c r="V36" i="61"/>
  <c r="R3" i="53"/>
  <c r="S16" i="54"/>
  <c r="S16" i="40" s="1"/>
  <c r="V40" i="61"/>
  <c r="V40" i="60" s="1"/>
  <c r="W72" i="53"/>
  <c r="W72" i="47"/>
  <c r="K30" i="43"/>
  <c r="P45" i="53"/>
  <c r="P45" i="47"/>
  <c r="R33" i="50"/>
  <c r="X46" i="50"/>
  <c r="W7" i="53"/>
  <c r="W7" i="47"/>
  <c r="X79" i="50"/>
  <c r="W11" i="53"/>
  <c r="W11" i="47"/>
  <c r="R55" i="50"/>
  <c r="X19" i="47"/>
  <c r="X19" i="53"/>
  <c r="AI19" i="53" s="1"/>
  <c r="Q35" i="53"/>
  <c r="P35" i="58"/>
  <c r="Q35" i="47"/>
  <c r="J18" i="43"/>
  <c r="X33" i="50"/>
  <c r="X74" i="53"/>
  <c r="AI74" i="53" s="1"/>
  <c r="X74" i="47"/>
  <c r="AI74" i="47" s="1"/>
  <c r="K28" i="43"/>
  <c r="X15" i="50"/>
  <c r="R109" i="58"/>
  <c r="S109" i="53"/>
  <c r="S109" i="47"/>
  <c r="X105" i="50"/>
  <c r="O19" i="47"/>
  <c r="AH19" i="47" s="1"/>
  <c r="N9" i="51"/>
  <c r="X85" i="53"/>
  <c r="AI85" i="53" s="1"/>
  <c r="X85" i="47"/>
  <c r="AI85" i="47" s="1"/>
  <c r="Q53" i="61"/>
  <c r="R53" i="61"/>
  <c r="R53" i="54"/>
  <c r="R53" i="40" s="1"/>
  <c r="R53" i="49"/>
  <c r="R11" i="50"/>
  <c r="R30" i="56"/>
  <c r="W27" i="70"/>
  <c r="Y27" i="58"/>
  <c r="W27" i="56"/>
  <c r="W27" i="51"/>
  <c r="W27" i="45"/>
  <c r="W83" i="56"/>
  <c r="Y83" i="30"/>
  <c r="W83" i="50"/>
  <c r="W41" i="51"/>
  <c r="W41" i="70"/>
  <c r="Y41" i="56"/>
  <c r="W41" i="45"/>
  <c r="W41" i="56"/>
  <c r="R43" i="56"/>
  <c r="Q98" i="56"/>
  <c r="Q30" i="50"/>
  <c r="R58" i="53"/>
  <c r="R97" i="60"/>
  <c r="P108" i="51"/>
  <c r="Q99" i="70"/>
  <c r="R10" i="56"/>
  <c r="X14" i="50"/>
  <c r="Q44" i="61"/>
  <c r="R106" i="57"/>
  <c r="R37" i="61"/>
  <c r="P109" i="34" a="1"/>
  <c r="P109" i="34" s="1"/>
  <c r="R109" i="46"/>
  <c r="P46" i="70"/>
  <c r="V39" i="60"/>
  <c r="Q57" i="61"/>
  <c r="S72" i="61"/>
  <c r="P31" i="70"/>
  <c r="S30" i="60"/>
  <c r="X99" i="56"/>
  <c r="W88" i="70"/>
  <c r="R54" i="49"/>
  <c r="Q70" i="45"/>
  <c r="X66" i="70"/>
  <c r="O25" i="45"/>
  <c r="AH25" i="45" s="1"/>
  <c r="W111" i="70"/>
  <c r="P72" i="53"/>
  <c r="S61" i="42"/>
  <c r="W87" i="61"/>
  <c r="W87" i="60" s="1"/>
  <c r="W74" i="61"/>
  <c r="Q68" i="47"/>
  <c r="P17" i="47"/>
  <c r="P4" i="47"/>
  <c r="W90" i="61"/>
  <c r="W39" i="61"/>
  <c r="R98" i="49"/>
  <c r="W89" i="70"/>
  <c r="W89" i="56"/>
  <c r="W48" i="70"/>
  <c r="X93" i="70"/>
  <c r="X83" i="70"/>
  <c r="Q16" i="45"/>
  <c r="Q95" i="45"/>
  <c r="O25" i="51"/>
  <c r="AH25" i="51" s="1"/>
  <c r="Q24" i="45"/>
  <c r="W12" i="61"/>
  <c r="R28" i="54"/>
  <c r="R61" i="54"/>
  <c r="R31" i="54"/>
  <c r="Q23" i="53"/>
  <c r="O76" i="53"/>
  <c r="AH76" i="53" s="1"/>
  <c r="W76" i="70"/>
  <c r="W46" i="70"/>
  <c r="W4" i="61"/>
  <c r="Q82" i="53"/>
  <c r="R109" i="45"/>
  <c r="O8" i="51"/>
  <c r="AH8" i="51" s="1"/>
  <c r="Q45" i="45"/>
  <c r="R10" i="45"/>
  <c r="R54" i="51"/>
  <c r="O51" i="53"/>
  <c r="AH51" i="53" s="1"/>
  <c r="X87" i="70"/>
  <c r="X87" i="56"/>
  <c r="X111" i="57"/>
  <c r="X70" i="61"/>
  <c r="W67" i="61"/>
  <c r="V44" i="40"/>
  <c r="V62" i="61"/>
  <c r="S3" i="61"/>
  <c r="S12" i="61"/>
  <c r="S16" i="49"/>
  <c r="S16" i="42" s="1"/>
  <c r="V48" i="61"/>
  <c r="W21" i="70"/>
  <c r="W21" i="51"/>
  <c r="W21" i="45"/>
  <c r="W21" i="56"/>
  <c r="L76" i="43"/>
  <c r="L77" i="43"/>
  <c r="M11" i="43"/>
  <c r="W87" i="47"/>
  <c r="W87" i="53"/>
  <c r="P72" i="58"/>
  <c r="Q72" i="45"/>
  <c r="Q72" i="51"/>
  <c r="R63" i="61"/>
  <c r="R63" i="49"/>
  <c r="Q63" i="54"/>
  <c r="R63" i="54"/>
  <c r="M41" i="43"/>
  <c r="M62" i="43"/>
  <c r="W46" i="56"/>
  <c r="R29" i="50"/>
  <c r="R7" i="56"/>
  <c r="N34" i="43"/>
  <c r="N5" i="43"/>
  <c r="Q48" i="56"/>
  <c r="W33" i="51"/>
  <c r="W33" i="70"/>
  <c r="W33" i="45"/>
  <c r="M12" i="43"/>
  <c r="X13" i="53"/>
  <c r="AI13" i="53" s="1"/>
  <c r="X13" i="47"/>
  <c r="X67" i="70"/>
  <c r="X67" i="45"/>
  <c r="X67" i="51"/>
  <c r="W15" i="56"/>
  <c r="R45" i="56"/>
  <c r="O55" i="43"/>
  <c r="AH55" i="43" s="1"/>
  <c r="W105" i="56"/>
  <c r="P73" i="51"/>
  <c r="O19" i="53"/>
  <c r="AH19" i="53" s="1"/>
  <c r="J50" i="43"/>
  <c r="N12" i="51"/>
  <c r="M90" i="43"/>
  <c r="P3" i="24"/>
  <c r="O9" i="51"/>
  <c r="AH9" i="51" s="1"/>
  <c r="Q82" i="56"/>
  <c r="Q44" i="53"/>
  <c r="Q44" i="47"/>
  <c r="P44" i="58"/>
  <c r="R11" i="56"/>
  <c r="W17" i="51"/>
  <c r="W17" i="70"/>
  <c r="W17" i="45"/>
  <c r="W17" i="56"/>
  <c r="R49" i="61"/>
  <c r="S49" i="54"/>
  <c r="S49" i="40" s="1"/>
  <c r="R53" i="56"/>
  <c r="R25" i="50"/>
  <c r="R17" i="50"/>
  <c r="V84" i="54"/>
  <c r="V84" i="49"/>
  <c r="V84" i="42" s="1"/>
  <c r="V84" i="61"/>
  <c r="S67" i="61"/>
  <c r="W43" i="56"/>
  <c r="Y43" i="30"/>
  <c r="W43" i="50"/>
  <c r="R13" i="47"/>
  <c r="R13" i="53"/>
  <c r="R108" i="57"/>
  <c r="X38" i="50"/>
  <c r="Q35" i="50"/>
  <c r="S29" i="61"/>
  <c r="Q15" i="70"/>
  <c r="N21" i="70"/>
  <c r="Q32" i="70"/>
  <c r="V31" i="60"/>
  <c r="R3" i="56"/>
  <c r="S22" i="61"/>
  <c r="N64" i="70"/>
  <c r="W96" i="70"/>
  <c r="W96" i="56"/>
  <c r="X69" i="61"/>
  <c r="W47" i="61"/>
  <c r="R99" i="49"/>
  <c r="R99" i="42" s="1"/>
  <c r="W21" i="61"/>
  <c r="R82" i="61"/>
  <c r="R82" i="60" s="1"/>
  <c r="K41" i="53"/>
  <c r="W13" i="61"/>
  <c r="V57" i="61"/>
  <c r="X76" i="50"/>
  <c r="O63" i="43"/>
  <c r="AH63" i="43" s="1"/>
  <c r="X10" i="50"/>
  <c r="X10" i="56"/>
  <c r="X45" i="56"/>
  <c r="Q28" i="58"/>
  <c r="R28" i="45"/>
  <c r="R33" i="56"/>
  <c r="W43" i="70"/>
  <c r="W43" i="45"/>
  <c r="W43" i="51"/>
  <c r="M49" i="43"/>
  <c r="R29" i="56"/>
  <c r="W5" i="61"/>
  <c r="W5" i="54"/>
  <c r="W5" i="49"/>
  <c r="W16" i="53"/>
  <c r="W16" i="47"/>
  <c r="R55" i="56"/>
  <c r="X43" i="53"/>
  <c r="AI43" i="53" s="1"/>
  <c r="X43" i="47"/>
  <c r="AI43" i="47" s="1"/>
  <c r="S101" i="54"/>
  <c r="S101" i="40" s="1"/>
  <c r="S101" i="61"/>
  <c r="S101" i="49"/>
  <c r="W33" i="56"/>
  <c r="O40" i="45"/>
  <c r="M66" i="43"/>
  <c r="R60" i="53"/>
  <c r="R43" i="51"/>
  <c r="R43" i="45"/>
  <c r="P105" i="58"/>
  <c r="W65" i="47"/>
  <c r="W65" i="53"/>
  <c r="S50" i="49"/>
  <c r="S50" i="42" s="1"/>
  <c r="R50" i="49"/>
  <c r="S50" i="61"/>
  <c r="S50" i="54"/>
  <c r="S50" i="40" s="1"/>
  <c r="Q40" i="47"/>
  <c r="P40" i="58"/>
  <c r="O9" i="70"/>
  <c r="AH9" i="70" s="1"/>
  <c r="W48" i="56"/>
  <c r="R65" i="56"/>
  <c r="V22" i="61"/>
  <c r="V22" i="60" s="1"/>
  <c r="V22" i="54"/>
  <c r="V22" i="40" s="1"/>
  <c r="V22" i="49"/>
  <c r="V11" i="42"/>
  <c r="Y93" i="30"/>
  <c r="W93" i="56"/>
  <c r="W93" i="60" s="1"/>
  <c r="W93" i="50"/>
  <c r="W93" i="40" s="1"/>
  <c r="R31" i="50"/>
  <c r="W72" i="56"/>
  <c r="P98" i="50"/>
  <c r="W52" i="56"/>
  <c r="Y52" i="30"/>
  <c r="W52" i="50"/>
  <c r="T71" i="60"/>
  <c r="V87" i="60"/>
  <c r="O63" i="70"/>
  <c r="AH63" i="70" s="1"/>
  <c r="S80" i="60"/>
  <c r="W44" i="56"/>
  <c r="W44" i="50"/>
  <c r="Y44" i="30"/>
  <c r="Q51" i="70"/>
  <c r="Q105" i="51"/>
  <c r="R56" i="70"/>
  <c r="R62" i="61"/>
  <c r="R62" i="60" s="1"/>
  <c r="R70" i="60"/>
  <c r="R66" i="70"/>
  <c r="X26" i="47"/>
  <c r="Q36" i="70"/>
  <c r="R74" i="70"/>
  <c r="W53" i="56"/>
  <c r="R25" i="54"/>
  <c r="Q45" i="70"/>
  <c r="V88" i="60"/>
  <c r="O83" i="70"/>
  <c r="AH83" i="70" s="1"/>
  <c r="W11" i="56"/>
  <c r="Y11" i="30"/>
  <c r="W11" i="50"/>
  <c r="R48" i="61"/>
  <c r="R48" i="60" s="1"/>
  <c r="R96" i="70"/>
  <c r="W16" i="70"/>
  <c r="W16" i="56"/>
  <c r="Q79" i="53"/>
  <c r="W64" i="61"/>
  <c r="W59" i="61"/>
  <c r="Q91" i="50"/>
  <c r="O8" i="45"/>
  <c r="AH8" i="45" s="1"/>
  <c r="P81" i="45"/>
  <c r="R91" i="54"/>
  <c r="R91" i="40" s="1"/>
  <c r="V55" i="61"/>
  <c r="V55" i="60" s="1"/>
  <c r="V92" i="61"/>
  <c r="S24" i="61"/>
  <c r="V51" i="61"/>
  <c r="W31" i="70"/>
  <c r="W31" i="56"/>
  <c r="X34" i="70"/>
  <c r="W24" i="70"/>
  <c r="P69" i="45"/>
  <c r="Q90" i="45"/>
  <c r="R77" i="51"/>
  <c r="R80" i="51"/>
  <c r="R79" i="61"/>
  <c r="R79" i="60" s="1"/>
  <c r="P16" i="47"/>
  <c r="W62" i="70"/>
  <c r="W62" i="56"/>
  <c r="W30" i="61"/>
  <c r="Q96" i="53"/>
  <c r="W27" i="61"/>
  <c r="W45" i="61"/>
  <c r="W45" i="60" s="1"/>
  <c r="W31" i="61"/>
  <c r="S83" i="42"/>
  <c r="Q15" i="47"/>
  <c r="Q78" i="51"/>
  <c r="Q11" i="51"/>
  <c r="R84" i="51"/>
  <c r="W97" i="61"/>
  <c r="W28" i="61"/>
  <c r="W37" i="54"/>
  <c r="W37" i="40" s="1"/>
  <c r="R94" i="49"/>
  <c r="V33" i="61"/>
  <c r="V41" i="61"/>
  <c r="V63" i="61"/>
  <c r="W61" i="70"/>
  <c r="W61" i="56"/>
  <c r="W61" i="51"/>
  <c r="W61" i="45"/>
  <c r="W76" i="56"/>
  <c r="S111" i="50"/>
  <c r="X81" i="50"/>
  <c r="X47" i="50"/>
  <c r="R94" i="53"/>
  <c r="R94" i="47"/>
  <c r="P108" i="45"/>
  <c r="K17" i="43"/>
  <c r="X5" i="70"/>
  <c r="X5" i="45"/>
  <c r="AI5" i="45" s="1"/>
  <c r="X5" i="51"/>
  <c r="X5" i="56"/>
  <c r="V3" i="49"/>
  <c r="V3" i="42" s="1"/>
  <c r="V3" i="61"/>
  <c r="V3" i="54"/>
  <c r="V3" i="40" s="1"/>
  <c r="P67" i="24"/>
  <c r="W67" i="56"/>
  <c r="Y67" i="30"/>
  <c r="W67" i="50"/>
  <c r="M45" i="43"/>
  <c r="Q24" i="56"/>
  <c r="S52" i="54"/>
  <c r="S52" i="61"/>
  <c r="X3" i="47"/>
  <c r="X3" i="53"/>
  <c r="X37" i="70"/>
  <c r="X37" i="51"/>
  <c r="X37" i="45"/>
  <c r="L74" i="43"/>
  <c r="P73" i="45"/>
  <c r="O73" i="70"/>
  <c r="AH73" i="70" s="1"/>
  <c r="M12" i="51"/>
  <c r="N12" i="45"/>
  <c r="N27" i="43"/>
  <c r="N31" i="43"/>
  <c r="R41" i="50"/>
  <c r="R59" i="50"/>
  <c r="R15" i="50"/>
  <c r="W11" i="70"/>
  <c r="W11" i="45"/>
  <c r="W11" i="51"/>
  <c r="W49" i="70"/>
  <c r="W49" i="51"/>
  <c r="W49" i="45"/>
  <c r="R25" i="56"/>
  <c r="R17" i="56"/>
  <c r="Q21" i="50"/>
  <c r="W71" i="49"/>
  <c r="W71" i="61"/>
  <c r="W71" i="54"/>
  <c r="Q38" i="70"/>
  <c r="R80" i="70"/>
  <c r="O67" i="70"/>
  <c r="AH67" i="70" s="1"/>
  <c r="R54" i="70"/>
  <c r="W93" i="70"/>
  <c r="Q91" i="56"/>
  <c r="S20" i="61"/>
  <c r="S88" i="61"/>
  <c r="X109" i="52"/>
  <c r="X109" i="57"/>
  <c r="Q50" i="70"/>
  <c r="R90" i="61"/>
  <c r="R90" i="60" s="1"/>
  <c r="Y26" i="30"/>
  <c r="Y26" i="50" s="1"/>
  <c r="R84" i="56"/>
  <c r="Y101" i="30"/>
  <c r="W101" i="56"/>
  <c r="W101" i="50"/>
  <c r="R94" i="61"/>
  <c r="S75" i="54"/>
  <c r="S75" i="40" s="1"/>
  <c r="S75" i="49"/>
  <c r="S75" i="42" s="1"/>
  <c r="R98" i="61"/>
  <c r="R98" i="60" s="1"/>
  <c r="P69" i="70"/>
  <c r="V76" i="60"/>
  <c r="Q97" i="56"/>
  <c r="W24" i="56"/>
  <c r="R31" i="61"/>
  <c r="R30" i="70"/>
  <c r="Q17" i="61"/>
  <c r="V11" i="60"/>
  <c r="V58" i="60"/>
  <c r="V23" i="60"/>
  <c r="X77" i="70"/>
  <c r="R20" i="45"/>
  <c r="W85" i="61"/>
  <c r="W58" i="70"/>
  <c r="W58" i="56"/>
  <c r="R73" i="54"/>
  <c r="Q91" i="47"/>
  <c r="Q98" i="45"/>
  <c r="Q93" i="51"/>
  <c r="O36" i="47"/>
  <c r="AH36" i="47" s="1"/>
  <c r="X75" i="61"/>
  <c r="P57" i="61"/>
  <c r="S6" i="61"/>
  <c r="S11" i="61"/>
  <c r="R29" i="61"/>
  <c r="N6" i="45"/>
  <c r="M6" i="70"/>
  <c r="O26" i="43"/>
  <c r="AH26" i="43" s="1"/>
  <c r="Q82" i="45"/>
  <c r="P82" i="70"/>
  <c r="Q82" i="51"/>
  <c r="S33" i="61"/>
  <c r="R33" i="61"/>
  <c r="S33" i="49"/>
  <c r="S33" i="42" s="1"/>
  <c r="R39" i="50"/>
  <c r="M58" i="43"/>
  <c r="X22" i="50"/>
  <c r="X22" i="56"/>
  <c r="M98" i="43"/>
  <c r="W73" i="47"/>
  <c r="W73" i="53"/>
  <c r="Q81" i="50"/>
  <c r="R34" i="53"/>
  <c r="R34" i="47"/>
  <c r="N90" i="53"/>
  <c r="Q88" i="70"/>
  <c r="R88" i="45"/>
  <c r="Q63" i="53"/>
  <c r="P63" i="58"/>
  <c r="R40" i="60"/>
  <c r="X22" i="53"/>
  <c r="AI22" i="53" s="1"/>
  <c r="X22" i="47"/>
  <c r="AI22" i="47" s="1"/>
  <c r="P71" i="51"/>
  <c r="K65" i="43"/>
  <c r="N37" i="43"/>
  <c r="P13" i="45"/>
  <c r="Q13" i="45"/>
  <c r="Q13" i="51"/>
  <c r="R23" i="50"/>
  <c r="Q27" i="49"/>
  <c r="R27" i="61"/>
  <c r="R27" i="49"/>
  <c r="R50" i="47"/>
  <c r="Q50" i="58"/>
  <c r="R50" i="53"/>
  <c r="R71" i="50"/>
  <c r="X90" i="70"/>
  <c r="X90" i="51"/>
  <c r="X90" i="45"/>
  <c r="Q100" i="47"/>
  <c r="Q32" i="56"/>
  <c r="R101" i="53"/>
  <c r="Q101" i="58"/>
  <c r="Q14" i="53"/>
  <c r="V18" i="54"/>
  <c r="V18" i="61"/>
  <c r="V18" i="49"/>
  <c r="W81" i="45"/>
  <c r="W81" i="70"/>
  <c r="W81" i="51"/>
  <c r="W88" i="56"/>
  <c r="W51" i="56"/>
  <c r="W51" i="50"/>
  <c r="Y51" i="30"/>
  <c r="Q34" i="56"/>
  <c r="W73" i="70"/>
  <c r="W73" i="56"/>
  <c r="W73" i="51"/>
  <c r="W73" i="45"/>
  <c r="W49" i="56"/>
  <c r="Y49" i="30"/>
  <c r="W49" i="50"/>
  <c r="W75" i="70"/>
  <c r="W75" i="51"/>
  <c r="W75" i="45"/>
  <c r="P30" i="50"/>
  <c r="Q73" i="50"/>
  <c r="R10" i="61"/>
  <c r="R51" i="50"/>
  <c r="S66" i="61"/>
  <c r="R38" i="61"/>
  <c r="R38" i="60" s="1"/>
  <c r="H57" i="53"/>
  <c r="Q29" i="70"/>
  <c r="W99" i="61"/>
  <c r="W99" i="54"/>
  <c r="W99" i="49"/>
  <c r="Q100" i="70"/>
  <c r="R77" i="70"/>
  <c r="V108" i="57"/>
  <c r="Q34" i="70"/>
  <c r="R84" i="70"/>
  <c r="R92" i="61"/>
  <c r="R92" i="60" s="1"/>
  <c r="P108" i="34" a="1"/>
  <c r="P108" i="34" s="1"/>
  <c r="R108" i="46"/>
  <c r="S68" i="61"/>
  <c r="S84" i="61"/>
  <c r="Q70" i="70"/>
  <c r="M97" i="70"/>
  <c r="P60" i="70"/>
  <c r="X53" i="50"/>
  <c r="X53" i="56"/>
  <c r="S8" i="61"/>
  <c r="S110" i="57"/>
  <c r="R20" i="70"/>
  <c r="V16" i="60"/>
  <c r="V71" i="60"/>
  <c r="S9" i="61"/>
  <c r="Q101" i="70"/>
  <c r="R108" i="52"/>
  <c r="X44" i="70"/>
  <c r="X10" i="70"/>
  <c r="O83" i="51"/>
  <c r="AH83" i="51" s="1"/>
  <c r="W79" i="61"/>
  <c r="Q97" i="53"/>
  <c r="W64" i="70"/>
  <c r="W79" i="70"/>
  <c r="O67" i="51"/>
  <c r="AH67" i="51" s="1"/>
  <c r="W30" i="70"/>
  <c r="W30" i="56"/>
  <c r="U85" i="42"/>
  <c r="N6" i="70"/>
  <c r="W47" i="56"/>
  <c r="Q84" i="50"/>
  <c r="W3" i="56"/>
  <c r="Y3" i="30"/>
  <c r="W3" i="50"/>
  <c r="X36" i="50"/>
  <c r="X36" i="56"/>
  <c r="Q88" i="53"/>
  <c r="Q72" i="50"/>
  <c r="X59" i="53"/>
  <c r="AI59" i="53" s="1"/>
  <c r="X59" i="47"/>
  <c r="AI59" i="47" s="1"/>
  <c r="R81" i="50"/>
  <c r="P79" i="45"/>
  <c r="O79" i="45"/>
  <c r="P79" i="51"/>
  <c r="R88" i="70"/>
  <c r="Q92" i="53"/>
  <c r="P92" i="58"/>
  <c r="Q92" i="47"/>
  <c r="O99" i="24"/>
  <c r="AH99" i="24" s="1"/>
  <c r="R77" i="50"/>
  <c r="K3" i="43"/>
  <c r="Q71" i="51"/>
  <c r="Q13" i="70"/>
  <c r="Q88" i="50"/>
  <c r="W98" i="70"/>
  <c r="Y98" i="56"/>
  <c r="W98" i="51"/>
  <c r="W98" i="45"/>
  <c r="W98" i="56"/>
  <c r="X95" i="56"/>
  <c r="M44" i="43"/>
  <c r="W111" i="56"/>
  <c r="Y111" i="30"/>
  <c r="W111" i="50"/>
  <c r="L57" i="43"/>
  <c r="W65" i="70"/>
  <c r="W65" i="51"/>
  <c r="W65" i="45"/>
  <c r="Q14" i="47"/>
  <c r="R91" i="60"/>
  <c r="R46" i="61"/>
  <c r="R46" i="60" s="1"/>
  <c r="S46" i="61"/>
  <c r="S46" i="54"/>
  <c r="S46" i="40" s="1"/>
  <c r="Q38" i="56"/>
  <c r="P6" i="50"/>
  <c r="R47" i="50"/>
  <c r="R37" i="50"/>
  <c r="R37" i="40" s="1"/>
  <c r="Q46" i="56"/>
  <c r="R75" i="56"/>
  <c r="Q90" i="50"/>
  <c r="Q54" i="50"/>
  <c r="V49" i="60"/>
  <c r="Q62" i="56"/>
  <c r="R73" i="56"/>
  <c r="R51" i="56"/>
  <c r="R51" i="60" s="1"/>
  <c r="O25" i="70"/>
  <c r="AH25" i="70" s="1"/>
  <c r="W97" i="56"/>
  <c r="R43" i="61"/>
  <c r="S16" i="61"/>
  <c r="R19" i="50"/>
  <c r="S4" i="61"/>
  <c r="R75" i="47"/>
  <c r="R75" i="53"/>
  <c r="Q90" i="70"/>
  <c r="Q39" i="70"/>
  <c r="Q95" i="61"/>
  <c r="W64" i="56"/>
  <c r="Y64" i="30"/>
  <c r="W64" i="50"/>
  <c r="V59" i="60"/>
  <c r="S69" i="61"/>
  <c r="R109" i="57"/>
  <c r="Q89" i="56"/>
  <c r="Y92" i="30"/>
  <c r="W92" i="56"/>
  <c r="W92" i="50"/>
  <c r="R83" i="50"/>
  <c r="S7" i="60"/>
  <c r="R58" i="70"/>
  <c r="Q84" i="53"/>
  <c r="Q98" i="70"/>
  <c r="O8" i="70"/>
  <c r="AH8" i="70" s="1"/>
  <c r="X50" i="70"/>
  <c r="W80" i="70"/>
  <c r="W80" i="56"/>
  <c r="W23" i="70"/>
  <c r="W23" i="56"/>
  <c r="Q34" i="45"/>
  <c r="Q54" i="47"/>
  <c r="W65" i="61"/>
  <c r="Q65" i="45"/>
  <c r="W108" i="57"/>
  <c r="W89" i="61"/>
  <c r="W10" i="61"/>
  <c r="R94" i="54"/>
  <c r="X29" i="70"/>
  <c r="W32" i="70"/>
  <c r="X42" i="70"/>
  <c r="W8" i="70"/>
  <c r="W56" i="70"/>
  <c r="W40" i="70"/>
  <c r="X109" i="70"/>
  <c r="W108" i="70"/>
  <c r="W108" i="56"/>
  <c r="P61" i="53"/>
  <c r="W52" i="61"/>
  <c r="Q44" i="54"/>
  <c r="Q64" i="49"/>
  <c r="P72" i="47"/>
  <c r="W70" i="70"/>
  <c r="W70" i="56"/>
  <c r="R47" i="49"/>
  <c r="R97" i="49"/>
  <c r="R40" i="49"/>
  <c r="W101" i="61"/>
  <c r="W38" i="61"/>
  <c r="R100" i="54"/>
  <c r="S52" i="42"/>
  <c r="P17" i="53"/>
  <c r="P4" i="53"/>
  <c r="P70" i="47"/>
  <c r="W38" i="70"/>
  <c r="W78" i="70"/>
  <c r="W17" i="61"/>
  <c r="W35" i="61"/>
  <c r="R81" i="49"/>
  <c r="Q89" i="47"/>
  <c r="Q29" i="51"/>
  <c r="Q39" i="45"/>
  <c r="S18" i="61"/>
  <c r="R6" i="47"/>
  <c r="W83" i="61"/>
  <c r="V34" i="61"/>
  <c r="V34" i="60" s="1"/>
  <c r="S76" i="49"/>
  <c r="S76" i="42" s="1"/>
  <c r="S89" i="61"/>
  <c r="R89" i="61"/>
  <c r="Q82" i="70"/>
  <c r="R39" i="56"/>
  <c r="N73" i="43"/>
  <c r="P49" i="51"/>
  <c r="Q88" i="47"/>
  <c r="M9" i="43"/>
  <c r="L10" i="43"/>
  <c r="Q72" i="56"/>
  <c r="Q87" i="56"/>
  <c r="Q87" i="60" s="1"/>
  <c r="P93" i="53"/>
  <c r="Q93" i="47"/>
  <c r="Q25" i="53"/>
  <c r="P25" i="53"/>
  <c r="Q92" i="50"/>
  <c r="W8" i="56"/>
  <c r="R81" i="56"/>
  <c r="R81" i="60" s="1"/>
  <c r="P79" i="70"/>
  <c r="K51" i="43"/>
  <c r="Q78" i="47"/>
  <c r="R77" i="56"/>
  <c r="Q16" i="50"/>
  <c r="W66" i="53"/>
  <c r="W66" i="47"/>
  <c r="V98" i="54"/>
  <c r="V98" i="40" s="1"/>
  <c r="V98" i="61"/>
  <c r="V98" i="49"/>
  <c r="W85" i="70"/>
  <c r="X85" i="58"/>
  <c r="W85" i="51"/>
  <c r="W85" i="45"/>
  <c r="W85" i="56"/>
  <c r="L19" i="43"/>
  <c r="N21" i="43"/>
  <c r="Q71" i="70"/>
  <c r="W109" i="47"/>
  <c r="W109" i="53"/>
  <c r="R49" i="56"/>
  <c r="K39" i="43"/>
  <c r="R55" i="53"/>
  <c r="R55" i="47"/>
  <c r="R23" i="56"/>
  <c r="R93" i="61"/>
  <c r="R93" i="60" s="1"/>
  <c r="R93" i="49"/>
  <c r="R93" i="54"/>
  <c r="R93" i="40" s="1"/>
  <c r="Q93" i="61"/>
  <c r="N44" i="43"/>
  <c r="X89" i="53"/>
  <c r="AI89" i="53" s="1"/>
  <c r="X89" i="47"/>
  <c r="AI89" i="47" s="1"/>
  <c r="M64" i="24"/>
  <c r="T34" i="60"/>
  <c r="W9" i="45"/>
  <c r="W9" i="70"/>
  <c r="W9" i="51"/>
  <c r="X9" i="58"/>
  <c r="W9" i="56"/>
  <c r="R71" i="56"/>
  <c r="M91" i="70"/>
  <c r="O33" i="43"/>
  <c r="AH33" i="43" s="1"/>
  <c r="L42" i="43"/>
  <c r="R13" i="50"/>
  <c r="Q64" i="50"/>
  <c r="Q50" i="50"/>
  <c r="R47" i="47"/>
  <c r="Q70" i="50"/>
  <c r="S35" i="61"/>
  <c r="S35" i="49"/>
  <c r="S35" i="54"/>
  <c r="S35" i="40" s="1"/>
  <c r="S49" i="61"/>
  <c r="W19" i="56"/>
  <c r="Y19" i="30"/>
  <c r="W19" i="50"/>
  <c r="R85" i="50"/>
  <c r="Q78" i="50"/>
  <c r="Q66" i="50"/>
  <c r="R63" i="56"/>
  <c r="Q57" i="56"/>
  <c r="R56" i="56"/>
  <c r="Q97" i="24"/>
  <c r="S97" i="24"/>
  <c r="S97" i="42" s="1"/>
  <c r="R70" i="54"/>
  <c r="R70" i="40" s="1"/>
  <c r="R70" i="49"/>
  <c r="S42" i="49"/>
  <c r="S42" i="42" s="1"/>
  <c r="S42" i="54"/>
  <c r="R43" i="50"/>
  <c r="Q98" i="50"/>
  <c r="R58" i="47"/>
  <c r="R79" i="50"/>
  <c r="S19" i="61"/>
  <c r="Q19" i="70"/>
  <c r="R23" i="70"/>
  <c r="V38" i="60"/>
  <c r="Q93" i="56"/>
  <c r="S76" i="61"/>
  <c r="W14" i="56"/>
  <c r="P41" i="70"/>
  <c r="P81" i="70"/>
  <c r="Q22" i="70"/>
  <c r="R61" i="61"/>
  <c r="R61" i="60" s="1"/>
  <c r="R45" i="61"/>
  <c r="R105" i="57"/>
  <c r="S75" i="61"/>
  <c r="V75" i="40"/>
  <c r="R111" i="52"/>
  <c r="P111" i="34" a="1"/>
  <c r="P111" i="34" s="1"/>
  <c r="R111" i="46"/>
  <c r="Q101" i="56"/>
  <c r="S71" i="61"/>
  <c r="R66" i="56"/>
  <c r="Q14" i="70"/>
  <c r="S74" i="60"/>
  <c r="R99" i="61"/>
  <c r="R25" i="61"/>
  <c r="Q95" i="70"/>
  <c r="Q11" i="70"/>
  <c r="Q42" i="70"/>
  <c r="Q47" i="70"/>
  <c r="Q84" i="47"/>
  <c r="R3" i="50"/>
  <c r="Q24" i="70"/>
  <c r="R73" i="61"/>
  <c r="R47" i="61"/>
  <c r="U105" i="61"/>
  <c r="W97" i="24"/>
  <c r="S10" i="42"/>
  <c r="W101" i="24"/>
  <c r="P23" i="24"/>
  <c r="P35" i="24"/>
  <c r="Q53" i="24"/>
  <c r="W37" i="24"/>
  <c r="Q65" i="24"/>
  <c r="R41" i="24"/>
  <c r="Q81" i="24"/>
  <c r="W49" i="24"/>
  <c r="V81" i="24"/>
  <c r="V81" i="42" s="1"/>
  <c r="Q93" i="24"/>
  <c r="P71" i="24"/>
  <c r="V93" i="24"/>
  <c r="P43" i="24"/>
  <c r="W45" i="24"/>
  <c r="R37" i="24"/>
  <c r="V77" i="24"/>
  <c r="V85" i="24"/>
  <c r="W61" i="24"/>
  <c r="V65" i="24"/>
  <c r="Q77" i="24"/>
  <c r="T41" i="42"/>
  <c r="O57" i="24"/>
  <c r="AH57" i="24" s="1"/>
  <c r="P47" i="24"/>
  <c r="W69" i="24"/>
  <c r="Q73" i="24"/>
  <c r="R53" i="24"/>
  <c r="R89" i="24"/>
  <c r="S89" i="24"/>
  <c r="R65" i="24"/>
  <c r="S41" i="24"/>
  <c r="R81" i="24"/>
  <c r="W57" i="24"/>
  <c r="W41" i="24"/>
  <c r="R61" i="24"/>
  <c r="R93" i="24"/>
  <c r="Q71" i="24"/>
  <c r="O59" i="24"/>
  <c r="AH59" i="24" s="1"/>
  <c r="O63" i="24"/>
  <c r="M91" i="24"/>
  <c r="P55" i="24"/>
  <c r="P85" i="24"/>
  <c r="U105" i="54"/>
  <c r="R90" i="49"/>
  <c r="X55" i="53"/>
  <c r="X55" i="47"/>
  <c r="AI55" i="47" s="1"/>
  <c r="R33" i="49"/>
  <c r="R33" i="42" s="1"/>
  <c r="R33" i="54"/>
  <c r="R33" i="40" s="1"/>
  <c r="X54" i="53"/>
  <c r="AI54" i="53" s="1"/>
  <c r="X54" i="47"/>
  <c r="AI54" i="47" s="1"/>
  <c r="R43" i="54"/>
  <c r="Q43" i="61"/>
  <c r="R43" i="49"/>
  <c r="R10" i="49"/>
  <c r="R10" i="54"/>
  <c r="S18" i="49"/>
  <c r="S18" i="42" s="1"/>
  <c r="S18" i="54"/>
  <c r="S18" i="40" s="1"/>
  <c r="S6" i="54"/>
  <c r="S6" i="40" s="1"/>
  <c r="S6" i="49"/>
  <c r="S6" i="42" s="1"/>
  <c r="R18" i="47"/>
  <c r="S19" i="49"/>
  <c r="S19" i="42" s="1"/>
  <c r="S19" i="54"/>
  <c r="S19" i="40" s="1"/>
  <c r="R22" i="53"/>
  <c r="Q22" i="58"/>
  <c r="R22" i="47"/>
  <c r="Q32" i="58"/>
  <c r="R32" i="53"/>
  <c r="R32" i="47"/>
  <c r="W35" i="53"/>
  <c r="X35" i="58"/>
  <c r="W35" i="47"/>
  <c r="V36" i="49"/>
  <c r="V36" i="54"/>
  <c r="V55" i="54"/>
  <c r="V55" i="40" s="1"/>
  <c r="V55" i="49"/>
  <c r="V57" i="49"/>
  <c r="V57" i="42" s="1"/>
  <c r="V57" i="54"/>
  <c r="V57" i="40" s="1"/>
  <c r="W60" i="53"/>
  <c r="X60" i="58"/>
  <c r="W60" i="47"/>
  <c r="R65" i="53"/>
  <c r="R66" i="49"/>
  <c r="S66" i="54"/>
  <c r="S66" i="40" s="1"/>
  <c r="S66" i="49"/>
  <c r="S66" i="42" s="1"/>
  <c r="S68" i="49"/>
  <c r="S68" i="42" s="1"/>
  <c r="S68" i="54"/>
  <c r="S68" i="40" s="1"/>
  <c r="Q83" i="47"/>
  <c r="S84" i="49"/>
  <c r="S84" i="42" s="1"/>
  <c r="S84" i="54"/>
  <c r="S84" i="40" s="1"/>
  <c r="S88" i="49"/>
  <c r="S88" i="42" s="1"/>
  <c r="W92" i="53"/>
  <c r="X92" i="58"/>
  <c r="W92" i="47"/>
  <c r="V95" i="54"/>
  <c r="V95" i="40" s="1"/>
  <c r="V95" i="49"/>
  <c r="Q69" i="47"/>
  <c r="X39" i="53"/>
  <c r="AI39" i="53" s="1"/>
  <c r="X39" i="47"/>
  <c r="X32" i="53"/>
  <c r="AI32" i="53" s="1"/>
  <c r="X32" i="47"/>
  <c r="Q30" i="53"/>
  <c r="Q30" i="47"/>
  <c r="Q42" i="53"/>
  <c r="X14" i="47"/>
  <c r="AI14" i="47" s="1"/>
  <c r="X14" i="53"/>
  <c r="AI14" i="53" s="1"/>
  <c r="X4" i="53"/>
  <c r="X4" i="47"/>
  <c r="S3" i="54"/>
  <c r="S3" i="40" s="1"/>
  <c r="S3" i="49"/>
  <c r="S3" i="42" s="1"/>
  <c r="S8" i="49"/>
  <c r="S8" i="42" s="1"/>
  <c r="S8" i="54"/>
  <c r="S8" i="40" s="1"/>
  <c r="R9" i="53"/>
  <c r="R11" i="47"/>
  <c r="R11" i="53"/>
  <c r="S12" i="49"/>
  <c r="S12" i="42" s="1"/>
  <c r="S12" i="54"/>
  <c r="S12" i="40" s="1"/>
  <c r="R12" i="61"/>
  <c r="S15" i="49"/>
  <c r="S15" i="42" s="1"/>
  <c r="S15" i="54"/>
  <c r="S15" i="40" s="1"/>
  <c r="S24" i="49"/>
  <c r="S24" i="42" s="1"/>
  <c r="S24" i="54"/>
  <c r="S24" i="40" s="1"/>
  <c r="R24" i="49"/>
  <c r="R24" i="47"/>
  <c r="Q24" i="58"/>
  <c r="W25" i="53"/>
  <c r="X25" i="58"/>
  <c r="W25" i="47"/>
  <c r="S29" i="49"/>
  <c r="S29" i="42" s="1"/>
  <c r="S29" i="54"/>
  <c r="S29" i="40" s="1"/>
  <c r="V34" i="54"/>
  <c r="V34" i="49"/>
  <c r="V40" i="54"/>
  <c r="V40" i="49"/>
  <c r="V40" i="42" s="1"/>
  <c r="W48" i="53"/>
  <c r="W48" i="47"/>
  <c r="X51" i="58"/>
  <c r="W51" i="53"/>
  <c r="W51" i="47"/>
  <c r="V51" i="54"/>
  <c r="V51" i="40" s="1"/>
  <c r="V51" i="49"/>
  <c r="V51" i="42" s="1"/>
  <c r="W63" i="53"/>
  <c r="W63" i="47"/>
  <c r="X64" i="53"/>
  <c r="X64" i="47"/>
  <c r="R69" i="54"/>
  <c r="R69" i="40" s="1"/>
  <c r="S89" i="54"/>
  <c r="S89" i="40" s="1"/>
  <c r="S89" i="49"/>
  <c r="Q44" i="49"/>
  <c r="Q17" i="54"/>
  <c r="Q68" i="53"/>
  <c r="Q29" i="47"/>
  <c r="N28" i="47"/>
  <c r="R48" i="49"/>
  <c r="R90" i="54"/>
  <c r="R90" i="40" s="1"/>
  <c r="X34" i="53"/>
  <c r="AI34" i="53" s="1"/>
  <c r="X34" i="47"/>
  <c r="Q26" i="47"/>
  <c r="X40" i="47"/>
  <c r="AI40" i="47" s="1"/>
  <c r="X40" i="53"/>
  <c r="AI40" i="53" s="1"/>
  <c r="W15" i="49"/>
  <c r="R4" i="54"/>
  <c r="R6" i="53"/>
  <c r="R9" i="49"/>
  <c r="S9" i="54"/>
  <c r="S9" i="40" s="1"/>
  <c r="S9" i="49"/>
  <c r="S9" i="42" s="1"/>
  <c r="R18" i="53"/>
  <c r="S20" i="49"/>
  <c r="S20" i="42" s="1"/>
  <c r="V26" i="49"/>
  <c r="S30" i="54"/>
  <c r="S30" i="40" s="1"/>
  <c r="R30" i="61"/>
  <c r="S30" i="49"/>
  <c r="S30" i="42" s="1"/>
  <c r="S32" i="49"/>
  <c r="S32" i="42" s="1"/>
  <c r="S32" i="54"/>
  <c r="S32" i="40" s="1"/>
  <c r="X36" i="58"/>
  <c r="W36" i="47"/>
  <c r="W36" i="53"/>
  <c r="X42" i="58"/>
  <c r="W42" i="47"/>
  <c r="W42" i="53"/>
  <c r="X44" i="58"/>
  <c r="W44" i="47"/>
  <c r="W44" i="53"/>
  <c r="X46" i="58"/>
  <c r="W46" i="47"/>
  <c r="W46" i="53"/>
  <c r="V56" i="54"/>
  <c r="V56" i="40" s="1"/>
  <c r="V56" i="49"/>
  <c r="V56" i="42" s="1"/>
  <c r="W61" i="53"/>
  <c r="X61" i="58"/>
  <c r="W61" i="47"/>
  <c r="V62" i="54"/>
  <c r="V62" i="40" s="1"/>
  <c r="V62" i="49"/>
  <c r="W62" i="53"/>
  <c r="W62" i="47"/>
  <c r="R65" i="47"/>
  <c r="S67" i="54"/>
  <c r="S67" i="40" s="1"/>
  <c r="S71" i="54"/>
  <c r="S71" i="40" s="1"/>
  <c r="S71" i="49"/>
  <c r="S71" i="42" s="1"/>
  <c r="R72" i="54"/>
  <c r="R72" i="40" s="1"/>
  <c r="S72" i="49"/>
  <c r="S72" i="42" s="1"/>
  <c r="R73" i="47"/>
  <c r="R73" i="53"/>
  <c r="R74" i="47"/>
  <c r="R74" i="53"/>
  <c r="R83" i="47"/>
  <c r="S88" i="54"/>
  <c r="S88" i="40" s="1"/>
  <c r="V92" i="49"/>
  <c r="V92" i="54"/>
  <c r="W95" i="47"/>
  <c r="W95" i="53"/>
  <c r="X95" i="58"/>
  <c r="S86" i="54"/>
  <c r="S86" i="40" s="1"/>
  <c r="S86" i="49"/>
  <c r="S86" i="42" s="1"/>
  <c r="W83" i="54"/>
  <c r="W83" i="49"/>
  <c r="W83" i="42" s="1"/>
  <c r="X76" i="47"/>
  <c r="AI76" i="47" s="1"/>
  <c r="X76" i="53"/>
  <c r="Q69" i="53"/>
  <c r="X47" i="47"/>
  <c r="AI47" i="47" s="1"/>
  <c r="X47" i="53"/>
  <c r="V100" i="54"/>
  <c r="V100" i="49"/>
  <c r="V100" i="42" s="1"/>
  <c r="X83" i="47"/>
  <c r="AI83" i="47" s="1"/>
  <c r="X83" i="53"/>
  <c r="AI83" i="53" s="1"/>
  <c r="Q42" i="47"/>
  <c r="X79" i="53"/>
  <c r="X79" i="47"/>
  <c r="AI79" i="47" s="1"/>
  <c r="Q3" i="53"/>
  <c r="R3" i="47"/>
  <c r="R7" i="53"/>
  <c r="R7" i="47"/>
  <c r="R9" i="47"/>
  <c r="R11" i="61"/>
  <c r="S11" i="49"/>
  <c r="S11" i="42" s="1"/>
  <c r="S11" i="54"/>
  <c r="S11" i="40" s="1"/>
  <c r="R12" i="47"/>
  <c r="Q12" i="58"/>
  <c r="R16" i="49"/>
  <c r="R21" i="53"/>
  <c r="S22" i="54"/>
  <c r="S22" i="40" s="1"/>
  <c r="R24" i="53"/>
  <c r="W27" i="53"/>
  <c r="W27" i="47"/>
  <c r="Q33" i="53"/>
  <c r="V33" i="49"/>
  <c r="V33" i="54"/>
  <c r="V33" i="40" s="1"/>
  <c r="X33" i="58"/>
  <c r="W33" i="47"/>
  <c r="W33" i="53"/>
  <c r="V41" i="54"/>
  <c r="V41" i="49"/>
  <c r="V41" i="42" s="1"/>
  <c r="V43" i="54"/>
  <c r="V43" i="40" s="1"/>
  <c r="V43" i="49"/>
  <c r="V43" i="42" s="1"/>
  <c r="V48" i="54"/>
  <c r="V48" i="49"/>
  <c r="X49" i="58"/>
  <c r="W49" i="47"/>
  <c r="W49" i="53"/>
  <c r="W58" i="53"/>
  <c r="W58" i="47"/>
  <c r="V63" i="49"/>
  <c r="V63" i="54"/>
  <c r="S69" i="49"/>
  <c r="S69" i="42" s="1"/>
  <c r="R76" i="61"/>
  <c r="S76" i="54"/>
  <c r="S77" i="49"/>
  <c r="S77" i="42" s="1"/>
  <c r="R77" i="54"/>
  <c r="S77" i="54"/>
  <c r="S77" i="40" s="1"/>
  <c r="S80" i="54"/>
  <c r="S80" i="40" s="1"/>
  <c r="S80" i="49"/>
  <c r="S80" i="42" s="1"/>
  <c r="X97" i="53"/>
  <c r="X97" i="47"/>
  <c r="W100" i="53"/>
  <c r="X100" i="58"/>
  <c r="W100" i="47"/>
  <c r="R15" i="61"/>
  <c r="G57" i="53"/>
  <c r="R110" i="53"/>
  <c r="V16" i="40"/>
  <c r="M43" i="47"/>
  <c r="P61" i="47"/>
  <c r="R47" i="54"/>
  <c r="Q54" i="53"/>
  <c r="O77" i="47"/>
  <c r="AH77" i="47" s="1"/>
  <c r="S74" i="40"/>
  <c r="Q82" i="47"/>
  <c r="O27" i="47"/>
  <c r="AH27" i="47" s="1"/>
  <c r="W94" i="54"/>
  <c r="R34" i="54"/>
  <c r="R48" i="54"/>
  <c r="R48" i="40" s="1"/>
  <c r="G57" i="47"/>
  <c r="R110" i="47"/>
  <c r="Q95" i="54"/>
  <c r="R38" i="49"/>
  <c r="R45" i="54"/>
  <c r="R45" i="40" s="1"/>
  <c r="W88" i="54"/>
  <c r="W88" i="49"/>
  <c r="W67" i="54"/>
  <c r="W67" i="49"/>
  <c r="W67" i="42" s="1"/>
  <c r="W8" i="54"/>
  <c r="W8" i="49"/>
  <c r="X6" i="49"/>
  <c r="AI6" i="49" s="1"/>
  <c r="X6" i="54"/>
  <c r="AI6" i="54" s="1"/>
  <c r="W97" i="54"/>
  <c r="W97" i="49"/>
  <c r="W24" i="54"/>
  <c r="W24" i="49"/>
  <c r="W13" i="54"/>
  <c r="W13" i="49"/>
  <c r="W44" i="49"/>
  <c r="W28" i="54"/>
  <c r="W28" i="49"/>
  <c r="W28" i="42" s="1"/>
  <c r="V64" i="42"/>
  <c r="V89" i="42"/>
  <c r="V31" i="40"/>
  <c r="V16" i="42"/>
  <c r="R28" i="49"/>
  <c r="S92" i="42"/>
  <c r="Q95" i="49"/>
  <c r="R38" i="54"/>
  <c r="R38" i="40" s="1"/>
  <c r="R37" i="49"/>
  <c r="R45" i="49"/>
  <c r="X70" i="49"/>
  <c r="X70" i="54"/>
  <c r="AI70" i="54" s="1"/>
  <c r="R92" i="49"/>
  <c r="Q57" i="49"/>
  <c r="Q57" i="42" s="1"/>
  <c r="Q57" i="54"/>
  <c r="W89" i="49"/>
  <c r="W89" i="54"/>
  <c r="W61" i="54"/>
  <c r="W82" i="49"/>
  <c r="W82" i="54"/>
  <c r="Q110" i="34" a="1"/>
  <c r="Q110" i="34" s="1"/>
  <c r="S110" i="52"/>
  <c r="S110" i="46"/>
  <c r="V38" i="40"/>
  <c r="S62" i="42"/>
  <c r="S28" i="42"/>
  <c r="X111" i="46"/>
  <c r="X111" i="52"/>
  <c r="P16" i="45"/>
  <c r="Q42" i="51"/>
  <c r="Q15" i="45"/>
  <c r="P15" i="70"/>
  <c r="Q19" i="45"/>
  <c r="Q34" i="51"/>
  <c r="P34" i="70"/>
  <c r="Q95" i="51"/>
  <c r="P95" i="58"/>
  <c r="M92" i="51"/>
  <c r="L92" i="45"/>
  <c r="N64" i="45"/>
  <c r="M64" i="70"/>
  <c r="N64" i="51"/>
  <c r="N44" i="45"/>
  <c r="N44" i="51"/>
  <c r="O76" i="51"/>
  <c r="AH76" i="51" s="1"/>
  <c r="O67" i="45"/>
  <c r="AH67" i="45" s="1"/>
  <c r="P31" i="45"/>
  <c r="P31" i="51"/>
  <c r="W105" i="51"/>
  <c r="W105" i="45"/>
  <c r="W111" i="51"/>
  <c r="W111" i="45"/>
  <c r="Q55" i="51"/>
  <c r="P55" i="45"/>
  <c r="Q55" i="45"/>
  <c r="Q32" i="45"/>
  <c r="Q22" i="45"/>
  <c r="Q22" i="51"/>
  <c r="O108" i="43"/>
  <c r="P111" i="43"/>
  <c r="M106" i="47"/>
  <c r="P35" i="45"/>
  <c r="P35" i="51"/>
  <c r="Q62" i="45"/>
  <c r="P99" i="58"/>
  <c r="P57" i="51"/>
  <c r="Q14" i="45"/>
  <c r="Q24" i="51"/>
  <c r="P24" i="70"/>
  <c r="Q5" i="45"/>
  <c r="Q5" i="51"/>
  <c r="R77" i="45"/>
  <c r="R30" i="51"/>
  <c r="R30" i="45"/>
  <c r="R96" i="45"/>
  <c r="R96" i="42" s="1"/>
  <c r="Q96" i="58"/>
  <c r="R52" i="45"/>
  <c r="Q52" i="70"/>
  <c r="N38" i="53"/>
  <c r="W18" i="54"/>
  <c r="W18" i="49"/>
  <c r="W52" i="49"/>
  <c r="W52" i="42" s="1"/>
  <c r="W52" i="54"/>
  <c r="X110" i="47"/>
  <c r="X110" i="53"/>
  <c r="Q53" i="49"/>
  <c r="P53" i="54"/>
  <c r="Q53" i="54"/>
  <c r="W70" i="51"/>
  <c r="W70" i="45"/>
  <c r="W26" i="45"/>
  <c r="V91" i="40"/>
  <c r="V91" i="42"/>
  <c r="R31" i="49"/>
  <c r="R31" i="42" s="1"/>
  <c r="Q40" i="61"/>
  <c r="Q62" i="61"/>
  <c r="R62" i="49"/>
  <c r="W79" i="54"/>
  <c r="W79" i="49"/>
  <c r="W101" i="54"/>
  <c r="W101" i="49"/>
  <c r="V101" i="40"/>
  <c r="W85" i="49"/>
  <c r="W85" i="54"/>
  <c r="V85" i="40"/>
  <c r="Q96" i="47"/>
  <c r="W74" i="54"/>
  <c r="W74" i="49"/>
  <c r="Q79" i="47"/>
  <c r="R68" i="49"/>
  <c r="R68" i="54"/>
  <c r="R100" i="49"/>
  <c r="W64" i="49"/>
  <c r="W64" i="54"/>
  <c r="Q49" i="47"/>
  <c r="P93" i="50"/>
  <c r="V102" i="24"/>
  <c r="V102" i="42" s="1"/>
  <c r="V98" i="24"/>
  <c r="V94" i="24"/>
  <c r="V90" i="24"/>
  <c r="V90" i="42" s="1"/>
  <c r="V86" i="24"/>
  <c r="V86" i="42" s="1"/>
  <c r="V82" i="24"/>
  <c r="V82" i="42" s="1"/>
  <c r="V78" i="24"/>
  <c r="V78" i="42" s="1"/>
  <c r="V74" i="24"/>
  <c r="V74" i="42" s="1"/>
  <c r="V70" i="24"/>
  <c r="V70" i="42" s="1"/>
  <c r="V66" i="24"/>
  <c r="V62" i="24"/>
  <c r="V58" i="24"/>
  <c r="V54" i="24"/>
  <c r="V54" i="42" s="1"/>
  <c r="V50" i="24"/>
  <c r="V50" i="42" s="1"/>
  <c r="V46" i="24"/>
  <c r="V46" i="42" s="1"/>
  <c r="V42" i="24"/>
  <c r="V42" i="42" s="1"/>
  <c r="V38" i="24"/>
  <c r="V38" i="42" s="1"/>
  <c r="V34" i="24"/>
  <c r="V30" i="24"/>
  <c r="V30" i="42" s="1"/>
  <c r="V26" i="24"/>
  <c r="V22" i="24"/>
  <c r="V18" i="24"/>
  <c r="V14" i="24"/>
  <c r="V14" i="42" s="1"/>
  <c r="V10" i="24"/>
  <c r="V10" i="42" s="1"/>
  <c r="V6" i="24"/>
  <c r="V6" i="42" s="1"/>
  <c r="T20" i="42"/>
  <c r="R20" i="24"/>
  <c r="T52" i="42"/>
  <c r="R52" i="24"/>
  <c r="T84" i="42"/>
  <c r="R84" i="24"/>
  <c r="T100" i="42"/>
  <c r="O37" i="53"/>
  <c r="AH37" i="53" s="1"/>
  <c r="W58" i="51"/>
  <c r="W58" i="45"/>
  <c r="X38" i="58"/>
  <c r="W38" i="51"/>
  <c r="W38" i="45"/>
  <c r="Y78" i="56"/>
  <c r="W78" i="51"/>
  <c r="W78" i="45"/>
  <c r="V46" i="40"/>
  <c r="V30" i="40"/>
  <c r="W21" i="49"/>
  <c r="W21" i="54"/>
  <c r="V21" i="40"/>
  <c r="W17" i="54"/>
  <c r="W17" i="49"/>
  <c r="V49" i="40"/>
  <c r="W90" i="54"/>
  <c r="W90" i="49"/>
  <c r="V27" i="42"/>
  <c r="V35" i="40"/>
  <c r="W35" i="49"/>
  <c r="W35" i="54"/>
  <c r="W39" i="49"/>
  <c r="W39" i="54"/>
  <c r="V45" i="40"/>
  <c r="V59" i="40"/>
  <c r="W59" i="54"/>
  <c r="W59" i="49"/>
  <c r="V65" i="40"/>
  <c r="W25" i="54"/>
  <c r="R73" i="49"/>
  <c r="R81" i="54"/>
  <c r="Q82" i="61"/>
  <c r="R82" i="49"/>
  <c r="R82" i="54"/>
  <c r="R82" i="40" s="1"/>
  <c r="P89" i="47"/>
  <c r="Q91" i="53"/>
  <c r="W68" i="54"/>
  <c r="X68" i="53"/>
  <c r="X68" i="47"/>
  <c r="Q86" i="53"/>
  <c r="P97" i="56"/>
  <c r="L87" i="43"/>
  <c r="L79" i="43"/>
  <c r="P38" i="45"/>
  <c r="R98" i="40"/>
  <c r="R109" i="51"/>
  <c r="L97" i="51"/>
  <c r="N61" i="45"/>
  <c r="N61" i="51"/>
  <c r="M21" i="70"/>
  <c r="N21" i="45"/>
  <c r="P48" i="51"/>
  <c r="P46" i="51"/>
  <c r="O46" i="58"/>
  <c r="AH46" i="58" s="1"/>
  <c r="X110" i="45"/>
  <c r="X110" i="51"/>
  <c r="Q11" i="45"/>
  <c r="P101" i="70"/>
  <c r="P51" i="70"/>
  <c r="P50" i="70"/>
  <c r="P47" i="70"/>
  <c r="Q45" i="51"/>
  <c r="P45" i="58"/>
  <c r="P29" i="51"/>
  <c r="Q93" i="45"/>
  <c r="P39" i="70"/>
  <c r="R84" i="45"/>
  <c r="R66" i="45"/>
  <c r="R7" i="45"/>
  <c r="Q7" i="51"/>
  <c r="R7" i="51"/>
  <c r="R10" i="51"/>
  <c r="Q10" i="58"/>
  <c r="R54" i="45"/>
  <c r="Q54" i="58"/>
  <c r="R56" i="45"/>
  <c r="R56" i="42" s="1"/>
  <c r="Q56" i="58"/>
  <c r="R56" i="51"/>
  <c r="Q75" i="45"/>
  <c r="R75" i="45"/>
  <c r="Q102" i="70"/>
  <c r="R102" i="51"/>
  <c r="R105" i="52"/>
  <c r="Y108" i="34" a="1"/>
  <c r="Y108" i="34" s="1"/>
  <c r="W108" i="46"/>
  <c r="W108" i="52"/>
  <c r="X87" i="51"/>
  <c r="X87" i="45"/>
  <c r="AI87" i="45" s="1"/>
  <c r="X94" i="49"/>
  <c r="W50" i="49"/>
  <c r="W50" i="54"/>
  <c r="P67" i="53"/>
  <c r="L99" i="43"/>
  <c r="L91" i="43"/>
  <c r="T102" i="42"/>
  <c r="R98" i="24"/>
  <c r="T90" i="42"/>
  <c r="R90" i="24"/>
  <c r="T82" i="42"/>
  <c r="R82" i="24"/>
  <c r="R74" i="24"/>
  <c r="T66" i="42"/>
  <c r="R66" i="24"/>
  <c r="T58" i="42"/>
  <c r="R58" i="24"/>
  <c r="T50" i="42"/>
  <c r="R50" i="24"/>
  <c r="T42" i="42"/>
  <c r="R42" i="24"/>
  <c r="T34" i="42"/>
  <c r="R34" i="24"/>
  <c r="R26" i="24"/>
  <c r="T18" i="42"/>
  <c r="R18" i="24"/>
  <c r="T10" i="42"/>
  <c r="R10" i="24"/>
  <c r="T12" i="42"/>
  <c r="R12" i="24"/>
  <c r="T44" i="42"/>
  <c r="R44" i="24"/>
  <c r="R44" i="42" s="1"/>
  <c r="T76" i="42"/>
  <c r="R76" i="24"/>
  <c r="P41" i="45"/>
  <c r="Q19" i="51"/>
  <c r="P19" i="45"/>
  <c r="P36" i="58"/>
  <c r="Q70" i="51"/>
  <c r="P70" i="58"/>
  <c r="W106" i="51"/>
  <c r="W106" i="45"/>
  <c r="O18" i="51"/>
  <c r="AH18" i="51" s="1"/>
  <c r="N83" i="70"/>
  <c r="R20" i="51"/>
  <c r="Q20" i="51"/>
  <c r="P32" i="45"/>
  <c r="Q33" i="51"/>
  <c r="P33" i="70"/>
  <c r="Q33" i="45"/>
  <c r="X109" i="51"/>
  <c r="X109" i="45"/>
  <c r="AI109" i="45" s="1"/>
  <c r="Q62" i="51"/>
  <c r="P62" i="45"/>
  <c r="Q14" i="51"/>
  <c r="P14" i="70"/>
  <c r="Q30" i="58"/>
  <c r="R58" i="45"/>
  <c r="W108" i="51"/>
  <c r="W108" i="45"/>
  <c r="P106" i="34" a="1"/>
  <c r="P106" i="34" s="1"/>
  <c r="R79" i="54"/>
  <c r="R79" i="49"/>
  <c r="R79" i="42" s="1"/>
  <c r="X69" i="49"/>
  <c r="X69" i="54"/>
  <c r="X69" i="40" s="1"/>
  <c r="P53" i="47"/>
  <c r="W6" i="45"/>
  <c r="W6" i="51"/>
  <c r="W91" i="51"/>
  <c r="W91" i="45"/>
  <c r="W91" i="42" s="1"/>
  <c r="W62" i="51"/>
  <c r="W62" i="45"/>
  <c r="X14" i="58"/>
  <c r="W14" i="51"/>
  <c r="W14" i="45"/>
  <c r="W12" i="54"/>
  <c r="W12" i="49"/>
  <c r="W16" i="49"/>
  <c r="V73" i="40"/>
  <c r="R97" i="54"/>
  <c r="R97" i="40" s="1"/>
  <c r="W47" i="54"/>
  <c r="W47" i="49"/>
  <c r="R54" i="54"/>
  <c r="W30" i="49"/>
  <c r="W30" i="54"/>
  <c r="W38" i="54"/>
  <c r="W38" i="49"/>
  <c r="W87" i="54"/>
  <c r="W87" i="49"/>
  <c r="W54" i="54"/>
  <c r="W54" i="40" s="1"/>
  <c r="W54" i="49"/>
  <c r="R99" i="54"/>
  <c r="R99" i="40" s="1"/>
  <c r="V101" i="42"/>
  <c r="X52" i="53"/>
  <c r="X52" i="47"/>
  <c r="P96" i="47"/>
  <c r="Q23" i="47"/>
  <c r="P97" i="47"/>
  <c r="Q97" i="47"/>
  <c r="X18" i="53"/>
  <c r="X18" i="47"/>
  <c r="M97" i="43"/>
  <c r="M89" i="43"/>
  <c r="M81" i="43"/>
  <c r="M101" i="43"/>
  <c r="M93" i="43"/>
  <c r="M85" i="43"/>
  <c r="J69" i="43"/>
  <c r="J53" i="43"/>
  <c r="T4" i="42"/>
  <c r="R4" i="24"/>
  <c r="T36" i="42"/>
  <c r="R36" i="24"/>
  <c r="R36" i="42" s="1"/>
  <c r="T68" i="42"/>
  <c r="R68" i="24"/>
  <c r="R100" i="24"/>
  <c r="O76" i="47"/>
  <c r="AH76" i="47" s="1"/>
  <c r="O17" i="53"/>
  <c r="O31" i="58"/>
  <c r="P31" i="53"/>
  <c r="V76" i="42"/>
  <c r="W76" i="45"/>
  <c r="W76" i="51"/>
  <c r="R74" i="51"/>
  <c r="Q74" i="70"/>
  <c r="R74" i="45"/>
  <c r="W46" i="51"/>
  <c r="W46" i="45"/>
  <c r="W30" i="45"/>
  <c r="W30" i="51"/>
  <c r="W4" i="49"/>
  <c r="W4" i="42" s="1"/>
  <c r="W4" i="54"/>
  <c r="V21" i="42"/>
  <c r="V81" i="40"/>
  <c r="W81" i="54"/>
  <c r="W81" i="49"/>
  <c r="V90" i="40"/>
  <c r="W27" i="54"/>
  <c r="W27" i="49"/>
  <c r="V35" i="42"/>
  <c r="W45" i="49"/>
  <c r="W45" i="54"/>
  <c r="W45" i="40" s="1"/>
  <c r="W53" i="49"/>
  <c r="W53" i="54"/>
  <c r="W65" i="54"/>
  <c r="W65" i="49"/>
  <c r="W31" i="49"/>
  <c r="W31" i="54"/>
  <c r="V25" i="42"/>
  <c r="V25" i="40"/>
  <c r="V17" i="42"/>
  <c r="R89" i="49"/>
  <c r="R89" i="54"/>
  <c r="R89" i="40" s="1"/>
  <c r="P86" i="53"/>
  <c r="L95" i="43"/>
  <c r="P65" i="70"/>
  <c r="Q98" i="51"/>
  <c r="P98" i="45"/>
  <c r="Q109" i="70"/>
  <c r="L37" i="51"/>
  <c r="N17" i="45"/>
  <c r="N17" i="51"/>
  <c r="O63" i="51"/>
  <c r="AH63" i="51" s="1"/>
  <c r="N63" i="51"/>
  <c r="O63" i="45"/>
  <c r="AH63" i="45" s="1"/>
  <c r="N8" i="70"/>
  <c r="P60" i="45"/>
  <c r="O60" i="70"/>
  <c r="P60" i="51"/>
  <c r="O81" i="70"/>
  <c r="R3" i="51"/>
  <c r="Q3" i="45"/>
  <c r="R3" i="45"/>
  <c r="N105" i="43"/>
  <c r="N109" i="43"/>
  <c r="P93" i="70"/>
  <c r="R39" i="42"/>
  <c r="Q84" i="58"/>
  <c r="Q23" i="45"/>
  <c r="S54" i="42"/>
  <c r="P110" i="43"/>
  <c r="Y106" i="30"/>
  <c r="W106" i="50"/>
  <c r="K41" i="47"/>
  <c r="P105" i="34" a="1"/>
  <c r="P105" i="34" s="1"/>
  <c r="Q105" i="57" s="1"/>
  <c r="X67" i="54"/>
  <c r="X67" i="49"/>
  <c r="X75" i="54"/>
  <c r="X75" i="49"/>
  <c r="O67" i="58"/>
  <c r="AH67" i="58" s="1"/>
  <c r="X50" i="53"/>
  <c r="X50" i="47"/>
  <c r="AI50" i="47" s="1"/>
  <c r="W86" i="54"/>
  <c r="W86" i="49"/>
  <c r="R102" i="24"/>
  <c r="T98" i="42"/>
  <c r="T94" i="42"/>
  <c r="R94" i="24"/>
  <c r="T86" i="42"/>
  <c r="R86" i="24"/>
  <c r="T78" i="42"/>
  <c r="R78" i="24"/>
  <c r="S74" i="42"/>
  <c r="T70" i="42"/>
  <c r="R70" i="24"/>
  <c r="T62" i="42"/>
  <c r="R62" i="24"/>
  <c r="T54" i="42"/>
  <c r="R54" i="24"/>
  <c r="T46" i="42"/>
  <c r="R46" i="24"/>
  <c r="T38" i="42"/>
  <c r="R38" i="24"/>
  <c r="T30" i="42"/>
  <c r="R30" i="24"/>
  <c r="T22" i="42"/>
  <c r="T14" i="42"/>
  <c r="R14" i="24"/>
  <c r="T6" i="42"/>
  <c r="R6" i="24"/>
  <c r="T28" i="42"/>
  <c r="R28" i="24"/>
  <c r="T60" i="42"/>
  <c r="R60" i="24"/>
  <c r="T92" i="42"/>
  <c r="R92" i="24"/>
  <c r="R106" i="46"/>
  <c r="X77" i="51"/>
  <c r="X77" i="45"/>
  <c r="X10" i="45"/>
  <c r="AI10" i="45" s="1"/>
  <c r="X10" i="51"/>
  <c r="W64" i="45"/>
  <c r="W64" i="51"/>
  <c r="X51" i="45"/>
  <c r="X51" i="51"/>
  <c r="X44" i="51"/>
  <c r="AI44" i="51" s="1"/>
  <c r="X44" i="45"/>
  <c r="X12" i="51"/>
  <c r="AI12" i="51" s="1"/>
  <c r="X12" i="45"/>
  <c r="W32" i="45"/>
  <c r="W32" i="51"/>
  <c r="W8" i="45"/>
  <c r="W8" i="51"/>
  <c r="W72" i="45"/>
  <c r="W72" i="51"/>
  <c r="W31" i="45"/>
  <c r="W31" i="51"/>
  <c r="X50" i="51"/>
  <c r="X50" i="45"/>
  <c r="W40" i="45"/>
  <c r="W40" i="51"/>
  <c r="V89" i="40"/>
  <c r="X34" i="45"/>
  <c r="X34" i="51"/>
  <c r="X19" i="45"/>
  <c r="X19" i="51"/>
  <c r="W97" i="45"/>
  <c r="W97" i="51"/>
  <c r="V23" i="40"/>
  <c r="V88" i="40"/>
  <c r="V8" i="42"/>
  <c r="X13" i="45"/>
  <c r="AI13" i="45" s="1"/>
  <c r="X13" i="51"/>
  <c r="W16" i="51"/>
  <c r="Y16" i="56"/>
  <c r="W16" i="45"/>
  <c r="W55" i="45"/>
  <c r="Y55" i="56"/>
  <c r="W55" i="51"/>
  <c r="X66" i="45"/>
  <c r="AI66" i="45" s="1"/>
  <c r="X66" i="51"/>
  <c r="X99" i="51"/>
  <c r="AI99" i="51" s="1"/>
  <c r="X99" i="45"/>
  <c r="W39" i="45"/>
  <c r="W39" i="51"/>
  <c r="X95" i="45"/>
  <c r="X95" i="51"/>
  <c r="W88" i="45"/>
  <c r="W88" i="51"/>
  <c r="W48" i="45"/>
  <c r="W48" i="51"/>
  <c r="X42" i="45"/>
  <c r="AI42" i="45" s="1"/>
  <c r="X42" i="51"/>
  <c r="V7" i="42"/>
  <c r="V71" i="40"/>
  <c r="Y79" i="56"/>
  <c r="W79" i="45"/>
  <c r="W79" i="51"/>
  <c r="V24" i="40"/>
  <c r="W89" i="45"/>
  <c r="W89" i="51"/>
  <c r="X47" i="58"/>
  <c r="W47" i="45"/>
  <c r="W47" i="51"/>
  <c r="W23" i="51"/>
  <c r="W23" i="45"/>
  <c r="X93" i="45"/>
  <c r="AI93" i="45" s="1"/>
  <c r="X93" i="51"/>
  <c r="W96" i="45"/>
  <c r="W96" i="51"/>
  <c r="W7" i="51"/>
  <c r="W7" i="45"/>
  <c r="W71" i="45"/>
  <c r="W71" i="51"/>
  <c r="X15" i="58"/>
  <c r="W15" i="45"/>
  <c r="W15" i="51"/>
  <c r="V24" i="42"/>
  <c r="V80" i="42"/>
  <c r="X45" i="45"/>
  <c r="X45" i="51"/>
  <c r="X29" i="51"/>
  <c r="X29" i="45"/>
  <c r="X82" i="45"/>
  <c r="X82" i="51"/>
  <c r="X83" i="45"/>
  <c r="X83" i="51"/>
  <c r="W24" i="45"/>
  <c r="W24" i="51"/>
  <c r="W80" i="45"/>
  <c r="W80" i="42" s="1"/>
  <c r="W80" i="51"/>
  <c r="W63" i="45"/>
  <c r="W63" i="51"/>
  <c r="W56" i="45"/>
  <c r="W56" i="51"/>
  <c r="M107" i="61" l="1"/>
  <c r="M107" i="54"/>
  <c r="U109" i="61"/>
  <c r="U109" i="60" s="1"/>
  <c r="U109" i="49"/>
  <c r="K107" i="37"/>
  <c r="L107" i="54" s="1"/>
  <c r="L107" i="61"/>
  <c r="L107" i="49"/>
  <c r="O107" i="52"/>
  <c r="AH107" i="52" s="1"/>
  <c r="D32" i="41" s="1"/>
  <c r="M107" i="34" a="1"/>
  <c r="M107" i="34" s="1"/>
  <c r="N107" i="46" s="1"/>
  <c r="O107" i="46"/>
  <c r="AH107" i="46" s="1"/>
  <c r="D35" i="23" s="1"/>
  <c r="P107" i="60"/>
  <c r="O107" i="51"/>
  <c r="AH107" i="56"/>
  <c r="D31" i="62" s="1"/>
  <c r="D29" i="62" s="1"/>
  <c r="O107" i="60"/>
  <c r="M107" i="13"/>
  <c r="N107" i="58"/>
  <c r="N107" i="45"/>
  <c r="N107" i="70"/>
  <c r="N107" i="51"/>
  <c r="AH107" i="51"/>
  <c r="D31" i="41" s="1"/>
  <c r="P107" i="40"/>
  <c r="AH107" i="45"/>
  <c r="D34" i="23" s="1"/>
  <c r="P107" i="42"/>
  <c r="S58" i="40"/>
  <c r="U109" i="54"/>
  <c r="U109" i="40" s="1"/>
  <c r="AM52" i="51"/>
  <c r="AM20" i="51"/>
  <c r="AM68" i="51"/>
  <c r="AM4" i="51"/>
  <c r="AM60" i="51"/>
  <c r="AM84" i="51"/>
  <c r="S52" i="40"/>
  <c r="V82" i="60"/>
  <c r="W18" i="40"/>
  <c r="U105" i="56"/>
  <c r="U105" i="60" s="1"/>
  <c r="U105" i="40"/>
  <c r="T105" i="50"/>
  <c r="AI105" i="50" s="1"/>
  <c r="E5" i="41" s="1"/>
  <c r="V65" i="42"/>
  <c r="T109" i="56"/>
  <c r="AL105" i="53"/>
  <c r="H10" i="41" s="1"/>
  <c r="T109" i="50"/>
  <c r="R39" i="60"/>
  <c r="S72" i="60"/>
  <c r="S84" i="60"/>
  <c r="S66" i="60"/>
  <c r="X69" i="60"/>
  <c r="S58" i="60"/>
  <c r="S19" i="60"/>
  <c r="S49" i="60"/>
  <c r="S16" i="60"/>
  <c r="S33" i="60"/>
  <c r="S11" i="60"/>
  <c r="S101" i="60"/>
  <c r="S77" i="60"/>
  <c r="S29" i="60"/>
  <c r="S5" i="60"/>
  <c r="S63" i="60"/>
  <c r="S78" i="60"/>
  <c r="S56" i="60"/>
  <c r="S89" i="60"/>
  <c r="AI75" i="61"/>
  <c r="S22" i="60"/>
  <c r="S46" i="60"/>
  <c r="S9" i="60"/>
  <c r="S15" i="60"/>
  <c r="S65" i="60"/>
  <c r="S45" i="60"/>
  <c r="S38" i="60"/>
  <c r="S8" i="60"/>
  <c r="S50" i="60"/>
  <c r="S75" i="60"/>
  <c r="S71" i="60"/>
  <c r="S88" i="60"/>
  <c r="S6" i="60"/>
  <c r="S67" i="60"/>
  <c r="S3" i="60"/>
  <c r="S35" i="60"/>
  <c r="S69" i="60"/>
  <c r="S24" i="60"/>
  <c r="S32" i="60"/>
  <c r="S18" i="60"/>
  <c r="AI70" i="61"/>
  <c r="S37" i="60"/>
  <c r="AI19" i="58"/>
  <c r="AI99" i="58"/>
  <c r="AI13" i="58"/>
  <c r="AI90" i="58"/>
  <c r="AM28" i="58"/>
  <c r="AI20" i="58"/>
  <c r="AI5" i="58"/>
  <c r="AI109" i="57"/>
  <c r="E56" i="62" s="1"/>
  <c r="T27" i="60"/>
  <c r="R89" i="60"/>
  <c r="V14" i="40"/>
  <c r="AL9" i="53"/>
  <c r="AL86" i="53"/>
  <c r="AM36" i="51"/>
  <c r="AM101" i="51"/>
  <c r="S42" i="40"/>
  <c r="T26" i="40"/>
  <c r="V15" i="42"/>
  <c r="V44" i="42"/>
  <c r="V60" i="42"/>
  <c r="AL86" i="47"/>
  <c r="AL105" i="47"/>
  <c r="H11" i="23" s="1"/>
  <c r="AL9" i="47"/>
  <c r="Q64" i="42"/>
  <c r="T27" i="42"/>
  <c r="T26" i="42"/>
  <c r="W45" i="42"/>
  <c r="R85" i="42"/>
  <c r="AM36" i="45"/>
  <c r="AH60" i="70"/>
  <c r="R85" i="60"/>
  <c r="W52" i="40"/>
  <c r="AC23" i="50"/>
  <c r="AJ23" i="50" s="1"/>
  <c r="AD23" i="30"/>
  <c r="AC12" i="43"/>
  <c r="AJ12" i="43" s="1"/>
  <c r="AD12" i="6"/>
  <c r="AC101" i="43"/>
  <c r="AL101" i="43" s="1"/>
  <c r="AD101" i="6"/>
  <c r="AC3" i="43"/>
  <c r="AL3" i="43" s="1"/>
  <c r="AD3" i="6"/>
  <c r="AC89" i="43"/>
  <c r="AN89" i="43" s="1"/>
  <c r="AD89" i="6"/>
  <c r="AC93" i="43"/>
  <c r="AN93" i="43" s="1"/>
  <c r="AD93" i="6"/>
  <c r="AC9" i="43"/>
  <c r="AL9" i="43" s="1"/>
  <c r="AD9" i="6"/>
  <c r="AC87" i="43"/>
  <c r="AD87" i="6"/>
  <c r="AC62" i="43"/>
  <c r="AJ62" i="43" s="1"/>
  <c r="AD62" i="6"/>
  <c r="AC94" i="43"/>
  <c r="AJ94" i="43" s="1"/>
  <c r="AD94" i="6"/>
  <c r="AC25" i="43"/>
  <c r="AL25" i="43" s="1"/>
  <c r="AD25" i="6"/>
  <c r="AC74" i="43"/>
  <c r="AN74" i="43" s="1"/>
  <c r="AD74" i="6"/>
  <c r="AC73" i="43"/>
  <c r="AJ73" i="43" s="1"/>
  <c r="AD73" i="6"/>
  <c r="AC95" i="43"/>
  <c r="AD95" i="6"/>
  <c r="AC92" i="43"/>
  <c r="AL92" i="43" s="1"/>
  <c r="AD92" i="6"/>
  <c r="AC46" i="43"/>
  <c r="AN46" i="43" s="1"/>
  <c r="AD46" i="6"/>
  <c r="AC54" i="43"/>
  <c r="AN54" i="43" s="1"/>
  <c r="AD54" i="6"/>
  <c r="AC51" i="43"/>
  <c r="AJ51" i="43" s="1"/>
  <c r="AD51" i="6"/>
  <c r="AC77" i="43"/>
  <c r="AJ77" i="43" s="1"/>
  <c r="AD77" i="6"/>
  <c r="AC31" i="43"/>
  <c r="AJ31" i="43" s="1"/>
  <c r="AD31" i="6"/>
  <c r="AC58" i="43"/>
  <c r="AJ58" i="43" s="1"/>
  <c r="AD58" i="6"/>
  <c r="AC29" i="43"/>
  <c r="AD29" i="6"/>
  <c r="AC83" i="43"/>
  <c r="AL83" i="43" s="1"/>
  <c r="AD83" i="6"/>
  <c r="AC26" i="43"/>
  <c r="AJ26" i="43" s="1"/>
  <c r="AD26" i="6"/>
  <c r="AC78" i="43"/>
  <c r="AJ78" i="43" s="1"/>
  <c r="AD78" i="6"/>
  <c r="AC97" i="43"/>
  <c r="AD97" i="6"/>
  <c r="AC14" i="43"/>
  <c r="AL14" i="43" s="1"/>
  <c r="AD14" i="6"/>
  <c r="AC75" i="43"/>
  <c r="AJ75" i="43" s="1"/>
  <c r="AD75" i="6"/>
  <c r="AC53" i="43"/>
  <c r="AJ53" i="43" s="1"/>
  <c r="AD53" i="6"/>
  <c r="AC63" i="43"/>
  <c r="AJ63" i="43" s="1"/>
  <c r="AD63" i="6"/>
  <c r="AC69" i="43"/>
  <c r="AN69" i="43" s="1"/>
  <c r="AD69" i="6"/>
  <c r="AC38" i="43"/>
  <c r="AN38" i="43" s="1"/>
  <c r="AD38" i="6"/>
  <c r="AC39" i="43"/>
  <c r="AJ39" i="43" s="1"/>
  <c r="AD39" i="6"/>
  <c r="AC20" i="43"/>
  <c r="AN20" i="43" s="1"/>
  <c r="AD20" i="6"/>
  <c r="AC55" i="43"/>
  <c r="AN55" i="43" s="1"/>
  <c r="AD55" i="6"/>
  <c r="AC50" i="43"/>
  <c r="AN50" i="43" s="1"/>
  <c r="AD50" i="6"/>
  <c r="AC4" i="43"/>
  <c r="AJ4" i="43" s="1"/>
  <c r="AD4" i="6"/>
  <c r="AC42" i="43"/>
  <c r="AJ42" i="43" s="1"/>
  <c r="AD42" i="6"/>
  <c r="AC85" i="43"/>
  <c r="AJ85" i="43" s="1"/>
  <c r="AD85" i="6"/>
  <c r="AC33" i="43"/>
  <c r="AJ33" i="43" s="1"/>
  <c r="AD33" i="6"/>
  <c r="AC100" i="43"/>
  <c r="AD100" i="6"/>
  <c r="AC68" i="43"/>
  <c r="AD68" i="6"/>
  <c r="AC22" i="43"/>
  <c r="AL22" i="43" s="1"/>
  <c r="AD22" i="6"/>
  <c r="AC35" i="43"/>
  <c r="AJ35" i="43" s="1"/>
  <c r="AD35" i="6"/>
  <c r="AC44" i="43"/>
  <c r="AN44" i="43" s="1"/>
  <c r="AD44" i="6"/>
  <c r="AC99" i="43"/>
  <c r="AJ99" i="43" s="1"/>
  <c r="AD99" i="6"/>
  <c r="AC13" i="43"/>
  <c r="AL13" i="43" s="1"/>
  <c r="AD13" i="6"/>
  <c r="AC98" i="43"/>
  <c r="AJ98" i="43" s="1"/>
  <c r="AD98" i="6"/>
  <c r="AC11" i="43"/>
  <c r="AN11" i="43" s="1"/>
  <c r="AD11" i="6"/>
  <c r="AC90" i="43"/>
  <c r="AN90" i="43" s="1"/>
  <c r="AD90" i="6"/>
  <c r="AC6" i="43"/>
  <c r="AL6" i="43" s="1"/>
  <c r="AD6" i="6"/>
  <c r="AC37" i="43"/>
  <c r="AD37" i="6"/>
  <c r="AC41" i="43"/>
  <c r="AD41" i="6"/>
  <c r="AC52" i="43"/>
  <c r="AJ52" i="43" s="1"/>
  <c r="AD52" i="6"/>
  <c r="AC49" i="43"/>
  <c r="AN49" i="43" s="1"/>
  <c r="AD49" i="6"/>
  <c r="AC5" i="43"/>
  <c r="AD5" i="6"/>
  <c r="AC91" i="43"/>
  <c r="AD91" i="6"/>
  <c r="AC17" i="43"/>
  <c r="AN17" i="43" s="1"/>
  <c r="AD17" i="6"/>
  <c r="AC76" i="43"/>
  <c r="AL76" i="43" s="1"/>
  <c r="AD76" i="6"/>
  <c r="AC84" i="43"/>
  <c r="AJ84" i="43" s="1"/>
  <c r="AD84" i="6"/>
  <c r="AC30" i="43"/>
  <c r="AJ30" i="43" s="1"/>
  <c r="AD30" i="6"/>
  <c r="AC28" i="43"/>
  <c r="AN28" i="43" s="1"/>
  <c r="AD28" i="6"/>
  <c r="AC102" i="43"/>
  <c r="AL102" i="43" s="1"/>
  <c r="AD102" i="6"/>
  <c r="AC70" i="43"/>
  <c r="AJ70" i="43" s="1"/>
  <c r="AD70" i="6"/>
  <c r="AC15" i="43"/>
  <c r="AN15" i="43" s="1"/>
  <c r="AD15" i="6"/>
  <c r="AC82" i="43"/>
  <c r="AN82" i="43" s="1"/>
  <c r="AD82" i="6"/>
  <c r="AC36" i="43"/>
  <c r="AJ36" i="43" s="1"/>
  <c r="AD36" i="6"/>
  <c r="AC23" i="43"/>
  <c r="AN23" i="43" s="1"/>
  <c r="AD23" i="6"/>
  <c r="AC60" i="43"/>
  <c r="AN60" i="43" s="1"/>
  <c r="AD60" i="6"/>
  <c r="AC66" i="43"/>
  <c r="AN66" i="43" s="1"/>
  <c r="AD66" i="6"/>
  <c r="AC106" i="43"/>
  <c r="AO106" i="43" s="1"/>
  <c r="K19" i="23" s="1"/>
  <c r="AD106" i="6"/>
  <c r="AC86" i="43"/>
  <c r="AJ86" i="43" s="1"/>
  <c r="AD86" i="6"/>
  <c r="AC45" i="43"/>
  <c r="AJ45" i="43" s="1"/>
  <c r="AD45" i="6"/>
  <c r="AC43" i="43"/>
  <c r="AN43" i="43" s="1"/>
  <c r="AD43" i="6"/>
  <c r="AC19" i="43"/>
  <c r="AN19" i="43" s="1"/>
  <c r="AD19" i="6"/>
  <c r="AC57" i="43"/>
  <c r="AN57" i="43" s="1"/>
  <c r="AD57" i="6"/>
  <c r="AC18" i="43"/>
  <c r="AN18" i="43" s="1"/>
  <c r="AD18" i="6"/>
  <c r="AC61" i="43"/>
  <c r="AJ61" i="43" s="1"/>
  <c r="AD61" i="6"/>
  <c r="AB25" i="4"/>
  <c r="AC25" i="4" s="1"/>
  <c r="S109" i="37"/>
  <c r="AA77" i="30"/>
  <c r="AB77" i="30" s="1"/>
  <c r="AC77" i="30" s="1"/>
  <c r="V111" i="47"/>
  <c r="T110" i="37"/>
  <c r="U110" i="61" s="1"/>
  <c r="S26" i="56"/>
  <c r="S26" i="60" s="1"/>
  <c r="T26" i="56"/>
  <c r="T108" i="37"/>
  <c r="U108" i="61" s="1"/>
  <c r="U108" i="60" s="1"/>
  <c r="U108" i="53"/>
  <c r="T111" i="50"/>
  <c r="U106" i="56"/>
  <c r="AM84" i="70"/>
  <c r="T111" i="56"/>
  <c r="S89" i="42"/>
  <c r="S111" i="56"/>
  <c r="U111" i="37"/>
  <c r="AM68" i="45"/>
  <c r="S68" i="60"/>
  <c r="V66" i="60"/>
  <c r="W94" i="60"/>
  <c r="AM101" i="70"/>
  <c r="AM36" i="70"/>
  <c r="R96" i="60"/>
  <c r="U105" i="49"/>
  <c r="AH40" i="45"/>
  <c r="AH106" i="53"/>
  <c r="D22" i="41" s="1"/>
  <c r="AC106" i="37"/>
  <c r="S105" i="37"/>
  <c r="T105" i="54" s="1"/>
  <c r="AM84" i="45"/>
  <c r="Z105" i="37"/>
  <c r="AA105" i="37" s="1"/>
  <c r="AB105" i="37" s="1"/>
  <c r="AC105" i="37" s="1"/>
  <c r="Q51" i="49"/>
  <c r="Q51" i="54"/>
  <c r="P51" i="54"/>
  <c r="R65" i="61"/>
  <c r="R65" i="60" s="1"/>
  <c r="Q78" i="49"/>
  <c r="AH98" i="53"/>
  <c r="R65" i="40"/>
  <c r="R42" i="61"/>
  <c r="Q51" i="61"/>
  <c r="R78" i="54"/>
  <c r="R78" i="40" s="1"/>
  <c r="P51" i="49"/>
  <c r="U111" i="47"/>
  <c r="V111" i="58"/>
  <c r="P39" i="61"/>
  <c r="Q45" i="49"/>
  <c r="P51" i="61"/>
  <c r="Q39" i="61"/>
  <c r="R14" i="49"/>
  <c r="R14" i="42" s="1"/>
  <c r="R14" i="61"/>
  <c r="T108" i="53"/>
  <c r="U108" i="47"/>
  <c r="AH17" i="53"/>
  <c r="P87" i="49"/>
  <c r="Q25" i="49"/>
  <c r="Q25" i="42" s="1"/>
  <c r="Q70" i="49"/>
  <c r="O87" i="61"/>
  <c r="AH87" i="61" s="1"/>
  <c r="O48" i="53"/>
  <c r="AH48" i="53" s="1"/>
  <c r="Q70" i="61"/>
  <c r="Q70" i="60" s="1"/>
  <c r="AI67" i="61"/>
  <c r="O48" i="47"/>
  <c r="AH48" i="47" s="1"/>
  <c r="P87" i="54"/>
  <c r="P26" i="53"/>
  <c r="R23" i="49"/>
  <c r="R23" i="42" s="1"/>
  <c r="R17" i="60"/>
  <c r="Q39" i="54"/>
  <c r="Q36" i="49"/>
  <c r="R29" i="49"/>
  <c r="R29" i="42" s="1"/>
  <c r="S100" i="40"/>
  <c r="AH20" i="53"/>
  <c r="Q14" i="61"/>
  <c r="S41" i="42"/>
  <c r="P36" i="49"/>
  <c r="Q36" i="54"/>
  <c r="R23" i="61"/>
  <c r="R23" i="60" s="1"/>
  <c r="R17" i="40"/>
  <c r="AI5" i="54"/>
  <c r="V29" i="40"/>
  <c r="AI23" i="49"/>
  <c r="AH76" i="70"/>
  <c r="AH31" i="58"/>
  <c r="R15" i="60"/>
  <c r="V84" i="60"/>
  <c r="P4" i="58"/>
  <c r="O76" i="45"/>
  <c r="AH76" i="45" s="1"/>
  <c r="AH81" i="70"/>
  <c r="O4" i="58"/>
  <c r="N76" i="70"/>
  <c r="P4" i="70"/>
  <c r="O76" i="58"/>
  <c r="AH76" i="58" s="1"/>
  <c r="AM60" i="45"/>
  <c r="AM68" i="70"/>
  <c r="AM20" i="70"/>
  <c r="AM52" i="70"/>
  <c r="AI67" i="54"/>
  <c r="Q26" i="54"/>
  <c r="Q26" i="61"/>
  <c r="AN76" i="43"/>
  <c r="V96" i="60"/>
  <c r="AN86" i="53"/>
  <c r="AI69" i="54"/>
  <c r="AM6" i="53"/>
  <c r="AN9" i="53"/>
  <c r="AI6" i="61"/>
  <c r="AI91" i="61"/>
  <c r="AI55" i="53"/>
  <c r="AI18" i="53"/>
  <c r="AI3" i="53"/>
  <c r="AI99" i="53"/>
  <c r="AI64" i="53"/>
  <c r="AI75" i="54"/>
  <c r="AN9" i="47"/>
  <c r="AI57" i="53"/>
  <c r="AJ111" i="53"/>
  <c r="F82" i="41" s="1"/>
  <c r="AN105" i="53"/>
  <c r="J10" i="41" s="1"/>
  <c r="AI106" i="53"/>
  <c r="AI79" i="53"/>
  <c r="AI50" i="53"/>
  <c r="AI5" i="61"/>
  <c r="AI97" i="53"/>
  <c r="AI68" i="53"/>
  <c r="AI4" i="53"/>
  <c r="AI47" i="53"/>
  <c r="AH106" i="47"/>
  <c r="D24" i="23" s="1"/>
  <c r="AI69" i="49"/>
  <c r="AJ111" i="47"/>
  <c r="F89" i="23" s="1"/>
  <c r="AM8" i="53"/>
  <c r="AM28" i="53"/>
  <c r="AI52" i="53"/>
  <c r="AI53" i="53"/>
  <c r="AI93" i="53"/>
  <c r="AI70" i="53"/>
  <c r="AI76" i="53"/>
  <c r="AI93" i="61"/>
  <c r="W27" i="40"/>
  <c r="AI69" i="61"/>
  <c r="AI110" i="53"/>
  <c r="E70" i="41" s="1"/>
  <c r="AI15" i="53"/>
  <c r="AI109" i="52"/>
  <c r="E56" i="41" s="1"/>
  <c r="AI111" i="57"/>
  <c r="E80" i="62" s="1"/>
  <c r="AI111" i="52"/>
  <c r="E80" i="41" s="1"/>
  <c r="AI47" i="58"/>
  <c r="AI45" i="51"/>
  <c r="AI93" i="51"/>
  <c r="AI66" i="51"/>
  <c r="AI13" i="51"/>
  <c r="AI50" i="51"/>
  <c r="AI42" i="51"/>
  <c r="AI95" i="51"/>
  <c r="AI83" i="51"/>
  <c r="AI15" i="58"/>
  <c r="AI51" i="51"/>
  <c r="AI77" i="51"/>
  <c r="AI14" i="58"/>
  <c r="P38" i="51"/>
  <c r="Y26" i="58"/>
  <c r="Y26" i="70"/>
  <c r="Y26" i="51"/>
  <c r="Y26" i="56"/>
  <c r="AI44" i="58"/>
  <c r="AI60" i="58"/>
  <c r="AI9" i="58"/>
  <c r="AI109" i="70"/>
  <c r="E54" i="62" s="1"/>
  <c r="AI10" i="70"/>
  <c r="AI34" i="70"/>
  <c r="AI67" i="51"/>
  <c r="AI13" i="70"/>
  <c r="AI19" i="70"/>
  <c r="AI34" i="51"/>
  <c r="AI10" i="51"/>
  <c r="W91" i="40"/>
  <c r="AI49" i="58"/>
  <c r="AI46" i="58"/>
  <c r="AI51" i="58"/>
  <c r="AI35" i="58"/>
  <c r="AI85" i="58"/>
  <c r="AI42" i="70"/>
  <c r="AI50" i="70"/>
  <c r="AH79" i="45"/>
  <c r="AI93" i="70"/>
  <c r="AI37" i="51"/>
  <c r="AI5" i="70"/>
  <c r="AI87" i="70"/>
  <c r="AI66" i="70"/>
  <c r="AH49" i="45"/>
  <c r="AI95" i="70"/>
  <c r="AI94" i="58"/>
  <c r="AI29" i="51"/>
  <c r="W6" i="40"/>
  <c r="AI87" i="51"/>
  <c r="AI100" i="58"/>
  <c r="AI33" i="58"/>
  <c r="AI95" i="58"/>
  <c r="AI36" i="58"/>
  <c r="AI90" i="51"/>
  <c r="AI37" i="70"/>
  <c r="AI67" i="70"/>
  <c r="AI83" i="70"/>
  <c r="AI44" i="70"/>
  <c r="AI51" i="70"/>
  <c r="AI82" i="70"/>
  <c r="AI45" i="70"/>
  <c r="AM60" i="70"/>
  <c r="AI57" i="58"/>
  <c r="AI82" i="51"/>
  <c r="AI19" i="51"/>
  <c r="AI109" i="51"/>
  <c r="E55" i="41" s="1"/>
  <c r="AI61" i="58"/>
  <c r="AI42" i="58"/>
  <c r="AI25" i="58"/>
  <c r="AI92" i="58"/>
  <c r="AI29" i="70"/>
  <c r="AI90" i="70"/>
  <c r="AI77" i="70"/>
  <c r="AI5" i="51"/>
  <c r="AI12" i="70"/>
  <c r="AI99" i="70"/>
  <c r="AI45" i="58"/>
  <c r="AH37" i="58"/>
  <c r="AI22" i="58"/>
  <c r="S111" i="45"/>
  <c r="T27" i="40"/>
  <c r="R26" i="51"/>
  <c r="R26" i="70"/>
  <c r="R26" i="45"/>
  <c r="R26" i="42" s="1"/>
  <c r="AM4" i="70"/>
  <c r="AI74" i="58"/>
  <c r="AI83" i="58"/>
  <c r="AI12" i="58"/>
  <c r="AI67" i="58"/>
  <c r="AI38" i="58"/>
  <c r="AI37" i="58"/>
  <c r="AM52" i="45"/>
  <c r="Q106" i="70"/>
  <c r="P106" i="51"/>
  <c r="Q106" i="51"/>
  <c r="Q106" i="58"/>
  <c r="S111" i="70"/>
  <c r="S27" i="45"/>
  <c r="S27" i="42" s="1"/>
  <c r="S27" i="51"/>
  <c r="S27" i="40" s="1"/>
  <c r="S27" i="70"/>
  <c r="S27" i="56"/>
  <c r="AI93" i="58"/>
  <c r="AI26" i="58"/>
  <c r="AI77" i="58"/>
  <c r="U110" i="70"/>
  <c r="AI34" i="58"/>
  <c r="AI82" i="58"/>
  <c r="AI3" i="58"/>
  <c r="S27" i="58"/>
  <c r="S26" i="51"/>
  <c r="AI84" i="58"/>
  <c r="T110" i="70"/>
  <c r="U110" i="51"/>
  <c r="U110" i="45"/>
  <c r="U110" i="58"/>
  <c r="T110" i="58"/>
  <c r="Q95" i="56"/>
  <c r="Q95" i="60" s="1"/>
  <c r="R77" i="40"/>
  <c r="Q95" i="50"/>
  <c r="Q95" i="40" s="1"/>
  <c r="S76" i="40"/>
  <c r="R81" i="40"/>
  <c r="W4" i="60"/>
  <c r="AI76" i="50"/>
  <c r="AI22" i="56"/>
  <c r="AI5" i="56"/>
  <c r="AI45" i="56"/>
  <c r="AI87" i="56"/>
  <c r="AI98" i="50"/>
  <c r="AI9" i="50"/>
  <c r="AI97" i="50"/>
  <c r="AI14" i="50"/>
  <c r="AB54" i="50"/>
  <c r="AC54" i="30"/>
  <c r="AI53" i="56"/>
  <c r="AI22" i="50"/>
  <c r="AI10" i="56"/>
  <c r="AI34" i="56"/>
  <c r="AI41" i="50"/>
  <c r="AI70" i="50"/>
  <c r="AC85" i="30"/>
  <c r="AB85" i="50"/>
  <c r="AB56" i="50"/>
  <c r="AC56" i="30"/>
  <c r="AB72" i="50"/>
  <c r="AC72" i="30"/>
  <c r="AB95" i="50"/>
  <c r="AC95" i="30"/>
  <c r="AB6" i="50"/>
  <c r="AC6" i="30"/>
  <c r="AI47" i="50"/>
  <c r="AI25" i="56"/>
  <c r="AI57" i="50"/>
  <c r="AI86" i="50"/>
  <c r="AI16" i="50"/>
  <c r="AB60" i="50"/>
  <c r="AC60" i="30"/>
  <c r="AB40" i="50"/>
  <c r="AC40" i="30"/>
  <c r="AB45" i="50"/>
  <c r="AC45" i="30"/>
  <c r="AB89" i="50"/>
  <c r="AC89" i="30"/>
  <c r="AB68" i="50"/>
  <c r="AC68" i="30"/>
  <c r="AB21" i="50"/>
  <c r="AC21" i="30"/>
  <c r="AI81" i="50"/>
  <c r="AI15" i="50"/>
  <c r="AI25" i="50"/>
  <c r="AI57" i="56"/>
  <c r="AB91" i="50"/>
  <c r="AC91" i="30"/>
  <c r="AB99" i="50"/>
  <c r="AC99" i="30"/>
  <c r="AB62" i="50"/>
  <c r="AC62" i="30"/>
  <c r="AI77" i="56"/>
  <c r="AB69" i="50"/>
  <c r="AC69" i="30"/>
  <c r="AB30" i="50"/>
  <c r="AC30" i="30"/>
  <c r="AI5" i="50"/>
  <c r="AB68" i="56"/>
  <c r="AI10" i="50"/>
  <c r="AI79" i="50"/>
  <c r="AC100" i="30"/>
  <c r="AB100" i="50"/>
  <c r="AB73" i="50"/>
  <c r="AC73" i="30"/>
  <c r="AB88" i="50"/>
  <c r="AC88" i="30"/>
  <c r="AI95" i="56"/>
  <c r="AI36" i="56"/>
  <c r="AI99" i="56"/>
  <c r="AI59" i="50"/>
  <c r="AI55" i="50"/>
  <c r="AB24" i="50"/>
  <c r="AC24" i="30"/>
  <c r="AB8" i="50"/>
  <c r="AC8" i="30"/>
  <c r="AB37" i="50"/>
  <c r="AC37" i="30"/>
  <c r="AB60" i="56"/>
  <c r="AI53" i="50"/>
  <c r="AI38" i="50"/>
  <c r="AI34" i="50"/>
  <c r="AB42" i="50"/>
  <c r="AC42" i="30"/>
  <c r="AB87" i="50"/>
  <c r="AC87" i="30"/>
  <c r="AI69" i="40"/>
  <c r="AI36" i="50"/>
  <c r="AI33" i="50"/>
  <c r="AI46" i="50"/>
  <c r="AI78" i="50"/>
  <c r="AI42" i="56"/>
  <c r="P79" i="24"/>
  <c r="AH63" i="24"/>
  <c r="S35" i="42"/>
  <c r="AI77" i="47"/>
  <c r="AI97" i="47"/>
  <c r="AI19" i="47"/>
  <c r="AI18" i="47"/>
  <c r="AI109" i="46"/>
  <c r="E61" i="23" s="1"/>
  <c r="AI12" i="45"/>
  <c r="AI4" i="47"/>
  <c r="AI39" i="47"/>
  <c r="AI77" i="45"/>
  <c r="AI75" i="49"/>
  <c r="AI19" i="45"/>
  <c r="AI67" i="45"/>
  <c r="AI34" i="45"/>
  <c r="AI99" i="45"/>
  <c r="AI13" i="47"/>
  <c r="AN3" i="43"/>
  <c r="AN87" i="43"/>
  <c r="AN31" i="43"/>
  <c r="AI94" i="49"/>
  <c r="AI76" i="49"/>
  <c r="AI68" i="47"/>
  <c r="AI37" i="45"/>
  <c r="AI91" i="49"/>
  <c r="AI50" i="45"/>
  <c r="AI70" i="47"/>
  <c r="AI34" i="47"/>
  <c r="AI64" i="47"/>
  <c r="AI44" i="45"/>
  <c r="AI70" i="49"/>
  <c r="AJ105" i="47"/>
  <c r="F11" i="23" s="1"/>
  <c r="AI26" i="47"/>
  <c r="AI29" i="45"/>
  <c r="AI82" i="45"/>
  <c r="AI51" i="45"/>
  <c r="AJ86" i="47"/>
  <c r="AI106" i="47"/>
  <c r="E24" i="23" s="1"/>
  <c r="AI67" i="49"/>
  <c r="AM4" i="45"/>
  <c r="AI99" i="47"/>
  <c r="AI95" i="45"/>
  <c r="AI32" i="47"/>
  <c r="AI5" i="49"/>
  <c r="AI52" i="47"/>
  <c r="AM20" i="45"/>
  <c r="AM101" i="45"/>
  <c r="AI71" i="47"/>
  <c r="AI90" i="45"/>
  <c r="AI53" i="47"/>
  <c r="V97" i="42"/>
  <c r="AI110" i="47"/>
  <c r="E76" i="23" s="1"/>
  <c r="AI83" i="45"/>
  <c r="AI3" i="47"/>
  <c r="AI111" i="46"/>
  <c r="E87" i="23" s="1"/>
  <c r="AI45" i="45"/>
  <c r="AG53" i="43"/>
  <c r="AK53" i="43"/>
  <c r="AH82" i="43"/>
  <c r="AJ3" i="43"/>
  <c r="AM67" i="43"/>
  <c r="AK18" i="43"/>
  <c r="AG18" i="43"/>
  <c r="AM96" i="43"/>
  <c r="AJ46" i="43"/>
  <c r="AK50" i="43"/>
  <c r="AG50" i="43"/>
  <c r="AI109" i="43"/>
  <c r="E58" i="23" s="1"/>
  <c r="AM48" i="43"/>
  <c r="AM27" i="43"/>
  <c r="AN78" i="43"/>
  <c r="AN75" i="43"/>
  <c r="AI111" i="43"/>
  <c r="E84" i="23" s="1"/>
  <c r="AG46" i="43"/>
  <c r="AK46" i="43"/>
  <c r="AM8" i="43"/>
  <c r="AH108" i="43"/>
  <c r="D45" i="23" s="1"/>
  <c r="AG69" i="43"/>
  <c r="AK69" i="43"/>
  <c r="AG32" i="43"/>
  <c r="AK32" i="43"/>
  <c r="AJ74" i="43"/>
  <c r="R48" i="42"/>
  <c r="Q27" i="24"/>
  <c r="V87" i="42"/>
  <c r="AM68" i="24"/>
  <c r="AM91" i="24"/>
  <c r="AM56" i="24"/>
  <c r="AM92" i="24"/>
  <c r="AM11" i="24"/>
  <c r="AM12" i="24"/>
  <c r="AI72" i="24"/>
  <c r="AI33" i="24"/>
  <c r="AI109" i="56"/>
  <c r="V85" i="42"/>
  <c r="AM76" i="24"/>
  <c r="AM96" i="24"/>
  <c r="AM4" i="24"/>
  <c r="AM100" i="24"/>
  <c r="AM88" i="24"/>
  <c r="AM32" i="24"/>
  <c r="AI35" i="24"/>
  <c r="AI19" i="24"/>
  <c r="V93" i="42"/>
  <c r="AM25" i="24"/>
  <c r="R74" i="54"/>
  <c r="R74" i="40" s="1"/>
  <c r="Q64" i="54"/>
  <c r="Q64" i="40" s="1"/>
  <c r="R59" i="40"/>
  <c r="R56" i="40"/>
  <c r="Q70" i="54"/>
  <c r="Q70" i="40" s="1"/>
  <c r="R51" i="40"/>
  <c r="Q42" i="49"/>
  <c r="R42" i="49"/>
  <c r="R42" i="42" s="1"/>
  <c r="R39" i="40"/>
  <c r="R21" i="54"/>
  <c r="R21" i="40" s="1"/>
  <c r="V31" i="42"/>
  <c r="W9" i="42"/>
  <c r="Y69" i="49"/>
  <c r="Y9" i="49"/>
  <c r="Z69" i="61"/>
  <c r="AC108" i="53"/>
  <c r="AJ108" i="53" s="1"/>
  <c r="F46" i="41" s="1"/>
  <c r="AC108" i="47"/>
  <c r="AN108" i="47" s="1"/>
  <c r="J50" i="23" s="1"/>
  <c r="P64" i="49"/>
  <c r="R83" i="49"/>
  <c r="R83" i="42" s="1"/>
  <c r="R83" i="61"/>
  <c r="R83" i="60" s="1"/>
  <c r="Q15" i="61"/>
  <c r="P57" i="49"/>
  <c r="Q50" i="47"/>
  <c r="R74" i="49"/>
  <c r="R74" i="42" s="1"/>
  <c r="R78" i="42"/>
  <c r="P26" i="47"/>
  <c r="R41" i="40"/>
  <c r="Q25" i="61"/>
  <c r="P66" i="47"/>
  <c r="P66" i="53"/>
  <c r="Q29" i="49"/>
  <c r="Q29" i="42" s="1"/>
  <c r="P29" i="58"/>
  <c r="X9" i="49"/>
  <c r="AI9" i="49" s="1"/>
  <c r="W96" i="49"/>
  <c r="W96" i="42" s="1"/>
  <c r="W44" i="54"/>
  <c r="Q14" i="49"/>
  <c r="Q14" i="54"/>
  <c r="X76" i="61"/>
  <c r="Q29" i="53"/>
  <c r="W25" i="61"/>
  <c r="X9" i="61"/>
  <c r="Y9" i="54"/>
  <c r="Y5" i="54"/>
  <c r="O10" i="47"/>
  <c r="AH10" i="47" s="1"/>
  <c r="R5" i="49"/>
  <c r="R5" i="42" s="1"/>
  <c r="Q5" i="49"/>
  <c r="R5" i="61"/>
  <c r="R5" i="60" s="1"/>
  <c r="R5" i="54"/>
  <c r="R5" i="40" s="1"/>
  <c r="Q5" i="53"/>
  <c r="P5" i="53"/>
  <c r="Q80" i="53"/>
  <c r="Q80" i="47"/>
  <c r="R86" i="54"/>
  <c r="R86" i="40" s="1"/>
  <c r="X9" i="54"/>
  <c r="AI9" i="54" s="1"/>
  <c r="X76" i="54"/>
  <c r="AI76" i="54" s="1"/>
  <c r="W58" i="54"/>
  <c r="W58" i="40" s="1"/>
  <c r="Q3" i="47"/>
  <c r="V77" i="42"/>
  <c r="W96" i="54"/>
  <c r="V94" i="42"/>
  <c r="W58" i="49"/>
  <c r="W37" i="42"/>
  <c r="W37" i="61"/>
  <c r="W37" i="60" s="1"/>
  <c r="R29" i="40"/>
  <c r="P56" i="58"/>
  <c r="Q56" i="53"/>
  <c r="Y68" i="49"/>
  <c r="W61" i="61"/>
  <c r="W68" i="61"/>
  <c r="W77" i="54"/>
  <c r="W77" i="40" s="1"/>
  <c r="W77" i="61"/>
  <c r="W77" i="60" s="1"/>
  <c r="W77" i="49"/>
  <c r="W14" i="61"/>
  <c r="W14" i="60" s="1"/>
  <c r="W14" i="54"/>
  <c r="W14" i="40" s="1"/>
  <c r="W14" i="49"/>
  <c r="W16" i="54"/>
  <c r="V58" i="42"/>
  <c r="V12" i="60"/>
  <c r="W32" i="60"/>
  <c r="Y5" i="61"/>
  <c r="W10" i="40"/>
  <c r="X23" i="54"/>
  <c r="W73" i="49"/>
  <c r="X61" i="49"/>
  <c r="AI61" i="49" s="1"/>
  <c r="W72" i="54"/>
  <c r="W60" i="49"/>
  <c r="W60" i="42" s="1"/>
  <c r="X15" i="61"/>
  <c r="X73" i="54"/>
  <c r="X5" i="40"/>
  <c r="W15" i="61"/>
  <c r="X23" i="61"/>
  <c r="Y5" i="49"/>
  <c r="W73" i="54"/>
  <c r="X93" i="49"/>
  <c r="X94" i="54"/>
  <c r="AI94" i="54" s="1"/>
  <c r="W72" i="49"/>
  <c r="W72" i="61"/>
  <c r="Y75" i="49"/>
  <c r="Y75" i="61"/>
  <c r="X93" i="54"/>
  <c r="Z75" i="54"/>
  <c r="AB56" i="53"/>
  <c r="AB56" i="47"/>
  <c r="Y69" i="40"/>
  <c r="AC6" i="53"/>
  <c r="AJ6" i="53" s="1"/>
  <c r="AC6" i="47"/>
  <c r="AN6" i="47" s="1"/>
  <c r="Y18" i="49"/>
  <c r="AC8" i="53"/>
  <c r="AN8" i="53" s="1"/>
  <c r="AC8" i="47"/>
  <c r="AN8" i="47" s="1"/>
  <c r="AC28" i="53"/>
  <c r="AN28" i="53" s="1"/>
  <c r="AC28" i="47"/>
  <c r="AB106" i="52"/>
  <c r="AB106" i="57"/>
  <c r="AC106" i="34" a="1"/>
  <c r="AC106" i="34" s="1"/>
  <c r="AD106" i="34" s="1" a="1"/>
  <c r="AD106" i="34" s="1"/>
  <c r="AD106" i="57" s="1"/>
  <c r="AB106" i="46"/>
  <c r="R56" i="60"/>
  <c r="P48" i="58"/>
  <c r="P82" i="58"/>
  <c r="P48" i="70"/>
  <c r="P39" i="51"/>
  <c r="O48" i="58"/>
  <c r="R99" i="60"/>
  <c r="P82" i="45"/>
  <c r="O94" i="51"/>
  <c r="AH94" i="51" s="1"/>
  <c r="P87" i="45"/>
  <c r="P33" i="58"/>
  <c r="Q7" i="58"/>
  <c r="R85" i="40"/>
  <c r="R31" i="60"/>
  <c r="P36" i="45"/>
  <c r="P68" i="58"/>
  <c r="Q40" i="60"/>
  <c r="Q58" i="58"/>
  <c r="W21" i="40"/>
  <c r="AB22" i="70"/>
  <c r="AB22" i="51"/>
  <c r="AB22" i="45"/>
  <c r="AB74" i="70"/>
  <c r="AB74" i="51"/>
  <c r="AB74" i="45"/>
  <c r="AC36" i="70"/>
  <c r="AN36" i="70" s="1"/>
  <c r="AC36" i="51"/>
  <c r="AJ36" i="51" s="1"/>
  <c r="AC36" i="45"/>
  <c r="AN36" i="45" s="1"/>
  <c r="AB18" i="70"/>
  <c r="AB18" i="51"/>
  <c r="AB18" i="45"/>
  <c r="AB3" i="70"/>
  <c r="AB3" i="51"/>
  <c r="AB3" i="45"/>
  <c r="AB35" i="70"/>
  <c r="AB35" i="51"/>
  <c r="AB35" i="45"/>
  <c r="AC60" i="70"/>
  <c r="AN60" i="70" s="1"/>
  <c r="AC60" i="51"/>
  <c r="AJ60" i="51" s="1"/>
  <c r="AC60" i="45"/>
  <c r="AN60" i="45" s="1"/>
  <c r="AC101" i="70"/>
  <c r="AJ101" i="70" s="1"/>
  <c r="AC101" i="51"/>
  <c r="AJ101" i="51" s="1"/>
  <c r="AC101" i="45"/>
  <c r="AJ101" i="45" s="1"/>
  <c r="AB44" i="70"/>
  <c r="AB44" i="51"/>
  <c r="AB44" i="45"/>
  <c r="AB69" i="70"/>
  <c r="AB69" i="56"/>
  <c r="AB69" i="51"/>
  <c r="AB69" i="45"/>
  <c r="AB54" i="70"/>
  <c r="AB54" i="51"/>
  <c r="AB54" i="56"/>
  <c r="AB54" i="45"/>
  <c r="AC20" i="70"/>
  <c r="AN20" i="70" s="1"/>
  <c r="AC20" i="51"/>
  <c r="AN20" i="51" s="1"/>
  <c r="AC20" i="45"/>
  <c r="AJ20" i="45" s="1"/>
  <c r="AC52" i="70"/>
  <c r="AN52" i="70" s="1"/>
  <c r="AC52" i="51"/>
  <c r="AJ52" i="51" s="1"/>
  <c r="AC52" i="45"/>
  <c r="AJ52" i="45" s="1"/>
  <c r="AC68" i="70"/>
  <c r="AN68" i="70" s="1"/>
  <c r="AC68" i="51"/>
  <c r="AC68" i="45"/>
  <c r="AN68" i="45" s="1"/>
  <c r="AB57" i="70"/>
  <c r="AB57" i="51"/>
  <c r="AB57" i="45"/>
  <c r="AB25" i="70"/>
  <c r="AB25" i="51"/>
  <c r="AB25" i="45"/>
  <c r="AC84" i="70"/>
  <c r="AJ84" i="70" s="1"/>
  <c r="AC84" i="51"/>
  <c r="AN84" i="51" s="1"/>
  <c r="AC84" i="45"/>
  <c r="AN84" i="45" s="1"/>
  <c r="AC4" i="70"/>
  <c r="AN4" i="70" s="1"/>
  <c r="AC4" i="51"/>
  <c r="AC4" i="45"/>
  <c r="AJ4" i="45" s="1"/>
  <c r="V26" i="42"/>
  <c r="V66" i="42"/>
  <c r="R41" i="42"/>
  <c r="AC56" i="6"/>
  <c r="AB56" i="43"/>
  <c r="AC67" i="6"/>
  <c r="AB67" i="43"/>
  <c r="AC59" i="6"/>
  <c r="AB59" i="43"/>
  <c r="AC88" i="6"/>
  <c r="AB88" i="43"/>
  <c r="AC24" i="6"/>
  <c r="AB24" i="43"/>
  <c r="AC105" i="6"/>
  <c r="AB105" i="43"/>
  <c r="AC72" i="6"/>
  <c r="AB72" i="43"/>
  <c r="AC81" i="6"/>
  <c r="AB81" i="43"/>
  <c r="AC96" i="6"/>
  <c r="AB96" i="43"/>
  <c r="AC8" i="6"/>
  <c r="AB8" i="43"/>
  <c r="AC7" i="6"/>
  <c r="AB7" i="43"/>
  <c r="AC27" i="6"/>
  <c r="AB27" i="43"/>
  <c r="AC16" i="6"/>
  <c r="AB16" i="43"/>
  <c r="AC32" i="6"/>
  <c r="AB32" i="43"/>
  <c r="AC48" i="6"/>
  <c r="AB48" i="43"/>
  <c r="AC9" i="4"/>
  <c r="AB9" i="24"/>
  <c r="AC56" i="4"/>
  <c r="AB56" i="24"/>
  <c r="AC91" i="4"/>
  <c r="AB91" i="24"/>
  <c r="AC76" i="4"/>
  <c r="AB76" i="24"/>
  <c r="AC100" i="4"/>
  <c r="AB100" i="24"/>
  <c r="AC12" i="4"/>
  <c r="AB12" i="24"/>
  <c r="AC88" i="4"/>
  <c r="AB88" i="24"/>
  <c r="AC3" i="4"/>
  <c r="AB3" i="24"/>
  <c r="AC68" i="4"/>
  <c r="AB68" i="24"/>
  <c r="Y27" i="4"/>
  <c r="X27" i="24"/>
  <c r="P83" i="24"/>
  <c r="AC11" i="4"/>
  <c r="AB11" i="24"/>
  <c r="AC4" i="4"/>
  <c r="AB4" i="24"/>
  <c r="AC52" i="4"/>
  <c r="AB52" i="24"/>
  <c r="AC32" i="4"/>
  <c r="AB32" i="24"/>
  <c r="AC24" i="4"/>
  <c r="AB24" i="24"/>
  <c r="AC92" i="4"/>
  <c r="AB92" i="24"/>
  <c r="AC83" i="4"/>
  <c r="AB83" i="24"/>
  <c r="Y51" i="4"/>
  <c r="X51" i="24"/>
  <c r="Q19" i="24"/>
  <c r="AC43" i="4"/>
  <c r="AB43" i="24"/>
  <c r="AC96" i="4"/>
  <c r="AB96" i="24"/>
  <c r="AC64" i="4"/>
  <c r="AB64" i="24"/>
  <c r="Q51" i="24"/>
  <c r="R51" i="24"/>
  <c r="R51" i="42" s="1"/>
  <c r="W75" i="24"/>
  <c r="W75" i="42" s="1"/>
  <c r="Y35" i="24"/>
  <c r="Z35" i="4"/>
  <c r="S12" i="60"/>
  <c r="W71" i="40"/>
  <c r="W64" i="40"/>
  <c r="W4" i="40"/>
  <c r="W35" i="42"/>
  <c r="W53" i="40"/>
  <c r="W59" i="40"/>
  <c r="R74" i="60"/>
  <c r="R53" i="42"/>
  <c r="R70" i="42"/>
  <c r="R90" i="42"/>
  <c r="W17" i="42"/>
  <c r="Q7" i="56"/>
  <c r="W90" i="40"/>
  <c r="W74" i="40"/>
  <c r="W67" i="40"/>
  <c r="W101" i="40"/>
  <c r="R37" i="60"/>
  <c r="W32" i="40"/>
  <c r="AA80" i="43"/>
  <c r="AM80" i="43" s="1"/>
  <c r="AB80" i="6"/>
  <c r="AA64" i="43"/>
  <c r="AM64" i="43" s="1"/>
  <c r="AB64" i="6"/>
  <c r="AA10" i="43"/>
  <c r="AB10" i="6"/>
  <c r="AA40" i="43"/>
  <c r="AM40" i="43" s="1"/>
  <c r="AB40" i="6"/>
  <c r="AA79" i="43"/>
  <c r="AM79" i="43" s="1"/>
  <c r="AB79" i="6"/>
  <c r="W59" i="42"/>
  <c r="I46" i="43"/>
  <c r="AA71" i="43"/>
  <c r="AB71" i="6"/>
  <c r="R10" i="42"/>
  <c r="R102" i="42"/>
  <c r="R28" i="42"/>
  <c r="AA34" i="43"/>
  <c r="AB34" i="6"/>
  <c r="AA65" i="43"/>
  <c r="AM65" i="43" s="1"/>
  <c r="AB65" i="6"/>
  <c r="AA110" i="43"/>
  <c r="AB110" i="6"/>
  <c r="AA111" i="43"/>
  <c r="AB111" i="6"/>
  <c r="Y8" i="4"/>
  <c r="X8" i="24"/>
  <c r="AI8" i="24" s="1"/>
  <c r="Q40" i="24"/>
  <c r="R49" i="42"/>
  <c r="P32" i="24"/>
  <c r="AA59" i="24"/>
  <c r="AB59" i="4"/>
  <c r="N7" i="24"/>
  <c r="N25" i="24"/>
  <c r="W21" i="42"/>
  <c r="R40" i="24"/>
  <c r="R40" i="42" s="1"/>
  <c r="R73" i="40"/>
  <c r="R34" i="40"/>
  <c r="Y69" i="60"/>
  <c r="W25" i="42"/>
  <c r="R100" i="42"/>
  <c r="Q44" i="60"/>
  <c r="X10" i="61"/>
  <c r="X10" i="49"/>
  <c r="X10" i="54"/>
  <c r="W10" i="60"/>
  <c r="Y15" i="49"/>
  <c r="K62" i="53"/>
  <c r="R34" i="61"/>
  <c r="R34" i="60" s="1"/>
  <c r="R47" i="60"/>
  <c r="Y74" i="54"/>
  <c r="Y71" i="61"/>
  <c r="R86" i="49"/>
  <c r="R86" i="42" s="1"/>
  <c r="Q83" i="49"/>
  <c r="Q83" i="42" s="1"/>
  <c r="Q34" i="49"/>
  <c r="Y99" i="54"/>
  <c r="R21" i="61"/>
  <c r="R21" i="60" s="1"/>
  <c r="Y91" i="61"/>
  <c r="Y91" i="54"/>
  <c r="Y91" i="49"/>
  <c r="P63" i="47"/>
  <c r="Y91" i="53"/>
  <c r="Y91" i="47"/>
  <c r="W76" i="42"/>
  <c r="W87" i="40"/>
  <c r="Y39" i="54"/>
  <c r="R61" i="42"/>
  <c r="V29" i="42"/>
  <c r="Y64" i="61"/>
  <c r="R78" i="60"/>
  <c r="R94" i="42"/>
  <c r="P44" i="61"/>
  <c r="R63" i="60"/>
  <c r="R11" i="54"/>
  <c r="R11" i="40" s="1"/>
  <c r="O85" i="54"/>
  <c r="Q85" i="61"/>
  <c r="Q85" i="49"/>
  <c r="Q85" i="54"/>
  <c r="Q82" i="49"/>
  <c r="Q99" i="56"/>
  <c r="S52" i="60"/>
  <c r="Q108" i="56"/>
  <c r="Q99" i="50"/>
  <c r="Y7" i="30"/>
  <c r="Y7" i="56" s="1"/>
  <c r="X7" i="50"/>
  <c r="Y71" i="30"/>
  <c r="Y71" i="56" s="1"/>
  <c r="X71" i="50"/>
  <c r="Y48" i="30"/>
  <c r="Y48" i="56" s="1"/>
  <c r="X48" i="50"/>
  <c r="W61" i="50"/>
  <c r="W61" i="40" s="1"/>
  <c r="V55" i="42"/>
  <c r="R110" i="50"/>
  <c r="R16" i="42"/>
  <c r="Q72" i="24"/>
  <c r="Y48" i="4"/>
  <c r="X48" i="24"/>
  <c r="AI48" i="24" s="1"/>
  <c r="Q16" i="24"/>
  <c r="Q80" i="24"/>
  <c r="Q24" i="24"/>
  <c r="Y33" i="24"/>
  <c r="Z33" i="4"/>
  <c r="Y17" i="4"/>
  <c r="X17" i="24"/>
  <c r="AI17" i="24" s="1"/>
  <c r="Q49" i="24"/>
  <c r="R63" i="42"/>
  <c r="Y16" i="4"/>
  <c r="X16" i="24"/>
  <c r="AI16" i="24" s="1"/>
  <c r="Q48" i="24"/>
  <c r="Y40" i="24"/>
  <c r="Z40" i="4"/>
  <c r="Y72" i="24"/>
  <c r="Z72" i="4"/>
  <c r="P56" i="24"/>
  <c r="P9" i="24"/>
  <c r="R13" i="24"/>
  <c r="Z80" i="24"/>
  <c r="AA80" i="4"/>
  <c r="Z67" i="61"/>
  <c r="Z67" i="49"/>
  <c r="Z67" i="54"/>
  <c r="Y7" i="70"/>
  <c r="Y7" i="51"/>
  <c r="Y7" i="45"/>
  <c r="Y76" i="70"/>
  <c r="Y76" i="45"/>
  <c r="Y76" i="51"/>
  <c r="Y23" i="70"/>
  <c r="Y23" i="51"/>
  <c r="Y23" i="56"/>
  <c r="Y23" i="45"/>
  <c r="Y31" i="61"/>
  <c r="Y31" i="49"/>
  <c r="Y31" i="54"/>
  <c r="X108" i="58"/>
  <c r="P33" i="45"/>
  <c r="O41" i="70"/>
  <c r="AH41" i="70" s="1"/>
  <c r="Y74" i="49"/>
  <c r="W101" i="42"/>
  <c r="P90" i="70"/>
  <c r="P22" i="56"/>
  <c r="Y111" i="56"/>
  <c r="X111" i="58"/>
  <c r="Y89" i="49"/>
  <c r="Y89" i="61"/>
  <c r="Y89" i="54"/>
  <c r="X58" i="58"/>
  <c r="X63" i="58"/>
  <c r="V34" i="40"/>
  <c r="Y51" i="56"/>
  <c r="Y51" i="50"/>
  <c r="Z51" i="30"/>
  <c r="Y49" i="70"/>
  <c r="Y49" i="45"/>
  <c r="Y49" i="51"/>
  <c r="O108" i="45"/>
  <c r="Y11" i="50"/>
  <c r="Z11" i="30"/>
  <c r="X87" i="58"/>
  <c r="X11" i="58"/>
  <c r="X72" i="58"/>
  <c r="Y32" i="56"/>
  <c r="Y32" i="50"/>
  <c r="Z32" i="30"/>
  <c r="N46" i="53"/>
  <c r="X24" i="58"/>
  <c r="Y89" i="24"/>
  <c r="Z89" i="4"/>
  <c r="Y20" i="56"/>
  <c r="Y20" i="50"/>
  <c r="Z20" i="30"/>
  <c r="AA44" i="70"/>
  <c r="AA44" i="45"/>
  <c r="AA44" i="51"/>
  <c r="O94" i="70"/>
  <c r="AH94" i="70" s="1"/>
  <c r="Y76" i="47"/>
  <c r="Y76" i="58"/>
  <c r="Y76" i="53"/>
  <c r="Y47" i="47"/>
  <c r="Y47" i="53"/>
  <c r="Y23" i="58"/>
  <c r="Y23" i="47"/>
  <c r="Y23" i="53"/>
  <c r="AA57" i="70"/>
  <c r="AA57" i="51"/>
  <c r="AM57" i="51" s="1"/>
  <c r="AA57" i="45"/>
  <c r="AM57" i="45" s="1"/>
  <c r="O52" i="53"/>
  <c r="AH52" i="53" s="1"/>
  <c r="E60" i="23"/>
  <c r="Z60" i="24"/>
  <c r="AA60" i="4"/>
  <c r="Z86" i="50"/>
  <c r="AA86" i="30"/>
  <c r="P79" i="58"/>
  <c r="X17" i="58"/>
  <c r="X17" i="53"/>
  <c r="AI17" i="53" s="1"/>
  <c r="X17" i="47"/>
  <c r="AA45" i="50"/>
  <c r="AM45" i="50" s="1"/>
  <c r="AA54" i="56"/>
  <c r="AM54" i="56" s="1"/>
  <c r="AA54" i="50"/>
  <c r="AM54" i="50" s="1"/>
  <c r="Z80" i="47"/>
  <c r="Z80" i="53"/>
  <c r="Z33" i="50"/>
  <c r="AA33" i="30"/>
  <c r="AB33" i="30" s="1"/>
  <c r="Z47" i="50"/>
  <c r="AA47" i="30"/>
  <c r="AB47" i="30" s="1"/>
  <c r="P62" i="58"/>
  <c r="AA77" i="50"/>
  <c r="AM77" i="50" s="1"/>
  <c r="P71" i="58"/>
  <c r="Z41" i="50"/>
  <c r="AA41" i="30"/>
  <c r="AB41" i="30" s="1"/>
  <c r="Z79" i="50"/>
  <c r="AA79" i="30"/>
  <c r="AB79" i="30" s="1"/>
  <c r="Y3" i="47"/>
  <c r="Y3" i="58"/>
  <c r="Y3" i="53"/>
  <c r="Z78" i="50"/>
  <c r="AA78" i="30"/>
  <c r="AB78" i="30" s="1"/>
  <c r="Z46" i="50"/>
  <c r="AA46" i="30"/>
  <c r="AB46" i="30" s="1"/>
  <c r="Q85" i="58"/>
  <c r="X98" i="47"/>
  <c r="X98" i="53"/>
  <c r="X98" i="58"/>
  <c r="Z53" i="50"/>
  <c r="AA53" i="30"/>
  <c r="AB53" i="30" s="1"/>
  <c r="P25" i="58"/>
  <c r="Q20" i="58"/>
  <c r="Z98" i="50"/>
  <c r="AA98" i="30"/>
  <c r="AB98" i="30" s="1"/>
  <c r="X106" i="58"/>
  <c r="X80" i="58"/>
  <c r="Y64" i="70"/>
  <c r="Y64" i="45"/>
  <c r="Y64" i="51"/>
  <c r="Y63" i="70"/>
  <c r="Y63" i="45"/>
  <c r="Y63" i="51"/>
  <c r="Y24" i="70"/>
  <c r="Y24" i="45"/>
  <c r="Y24" i="51"/>
  <c r="Y24" i="56"/>
  <c r="Y88" i="70"/>
  <c r="Y88" i="51"/>
  <c r="Y88" i="45"/>
  <c r="Y88" i="56"/>
  <c r="Y97" i="70"/>
  <c r="Y97" i="51"/>
  <c r="Y97" i="45"/>
  <c r="Y40" i="70"/>
  <c r="Y40" i="45"/>
  <c r="Y40" i="51"/>
  <c r="Y40" i="56"/>
  <c r="X6" i="58"/>
  <c r="Q77" i="51"/>
  <c r="Q102" i="51"/>
  <c r="P29" i="45"/>
  <c r="Y101" i="49"/>
  <c r="Y101" i="61"/>
  <c r="Y101" i="54"/>
  <c r="Z70" i="56"/>
  <c r="Y70" i="70"/>
  <c r="Y70" i="45"/>
  <c r="Y70" i="51"/>
  <c r="M64" i="51"/>
  <c r="Y82" i="54"/>
  <c r="Y82" i="49"/>
  <c r="Y82" i="61"/>
  <c r="X62" i="58"/>
  <c r="X48" i="58"/>
  <c r="Q7" i="47"/>
  <c r="Q65" i="47"/>
  <c r="X109" i="58"/>
  <c r="Y111" i="50"/>
  <c r="Z111" i="30"/>
  <c r="Y73" i="70"/>
  <c r="Y73" i="45"/>
  <c r="Y73" i="51"/>
  <c r="Y73" i="56"/>
  <c r="P14" i="47"/>
  <c r="Q34" i="47"/>
  <c r="Y61" i="70"/>
  <c r="Y61" i="45"/>
  <c r="Y61" i="51"/>
  <c r="Q43" i="70"/>
  <c r="O40" i="70"/>
  <c r="AH40" i="70" s="1"/>
  <c r="Y83" i="56"/>
  <c r="Y83" i="50"/>
  <c r="Z83" i="30"/>
  <c r="X102" i="70"/>
  <c r="Y4" i="56"/>
  <c r="Y4" i="50"/>
  <c r="Z4" i="30"/>
  <c r="Y52" i="47"/>
  <c r="Y52" i="58"/>
  <c r="Y52" i="53"/>
  <c r="X88" i="58"/>
  <c r="Y82" i="53"/>
  <c r="Y82" i="58"/>
  <c r="Y82" i="47"/>
  <c r="Y15" i="47"/>
  <c r="Y15" i="53"/>
  <c r="Z105" i="57"/>
  <c r="Z105" i="52"/>
  <c r="Z59" i="50"/>
  <c r="AA59" i="30"/>
  <c r="AB59" i="30" s="1"/>
  <c r="X29" i="58"/>
  <c r="X29" i="53"/>
  <c r="X29" i="47"/>
  <c r="AA91" i="50"/>
  <c r="Z31" i="47"/>
  <c r="Z31" i="53"/>
  <c r="Z15" i="50"/>
  <c r="AA15" i="30"/>
  <c r="AB15" i="30" s="1"/>
  <c r="AA22" i="70"/>
  <c r="AA22" i="45"/>
  <c r="AA22" i="51"/>
  <c r="AM22" i="51" s="1"/>
  <c r="AA85" i="50"/>
  <c r="AM85" i="50" s="1"/>
  <c r="J54" i="43"/>
  <c r="Z90" i="70"/>
  <c r="Z90" i="51"/>
  <c r="Z90" i="45"/>
  <c r="AA8" i="50"/>
  <c r="AM8" i="50" s="1"/>
  <c r="X59" i="58"/>
  <c r="X39" i="58"/>
  <c r="Q6" i="58"/>
  <c r="P98" i="58"/>
  <c r="Z28" i="24"/>
  <c r="AA28" i="4"/>
  <c r="X76" i="58"/>
  <c r="Z87" i="70"/>
  <c r="Z87" i="45"/>
  <c r="Z87" i="51"/>
  <c r="AA89" i="50"/>
  <c r="AM89" i="50" s="1"/>
  <c r="Z67" i="47"/>
  <c r="Z67" i="58"/>
  <c r="Z67" i="53"/>
  <c r="Z70" i="50"/>
  <c r="AA70" i="30"/>
  <c r="AB70" i="30" s="1"/>
  <c r="Y85" i="47"/>
  <c r="Y85" i="53"/>
  <c r="Q34" i="58"/>
  <c r="Y70" i="53"/>
  <c r="Y70" i="47"/>
  <c r="Y70" i="58"/>
  <c r="Y32" i="70"/>
  <c r="Y32" i="51"/>
  <c r="Y32" i="45"/>
  <c r="Y4" i="61"/>
  <c r="Y4" i="49"/>
  <c r="Y4" i="54"/>
  <c r="Y108" i="57"/>
  <c r="Y108" i="52"/>
  <c r="Q66" i="70"/>
  <c r="Y59" i="54"/>
  <c r="Y59" i="49"/>
  <c r="Y59" i="61"/>
  <c r="Y8" i="49"/>
  <c r="Y8" i="61"/>
  <c r="Y8" i="54"/>
  <c r="X37" i="49"/>
  <c r="AI37" i="49" s="1"/>
  <c r="Q74" i="47"/>
  <c r="Y19" i="56"/>
  <c r="Y19" i="50"/>
  <c r="Z19" i="30"/>
  <c r="Q55" i="53"/>
  <c r="P93" i="47"/>
  <c r="P84" i="47"/>
  <c r="X81" i="58"/>
  <c r="Z26" i="30"/>
  <c r="Y67" i="56"/>
  <c r="Y67" i="50"/>
  <c r="Z67" i="30"/>
  <c r="V48" i="60"/>
  <c r="Y75" i="50"/>
  <c r="Z75" i="30"/>
  <c r="Y65" i="56"/>
  <c r="Y65" i="50"/>
  <c r="Z65" i="30"/>
  <c r="Y53" i="70"/>
  <c r="Y53" i="45"/>
  <c r="Y53" i="51"/>
  <c r="Y94" i="61"/>
  <c r="Y94" i="54"/>
  <c r="Y94" i="49"/>
  <c r="Y58" i="56"/>
  <c r="Y58" i="50"/>
  <c r="Z58" i="30"/>
  <c r="V29" i="60"/>
  <c r="Y27" i="56"/>
  <c r="Y27" i="50"/>
  <c r="Z27" i="30"/>
  <c r="Y50" i="70"/>
  <c r="Y50" i="51"/>
  <c r="Y50" i="45"/>
  <c r="Z66" i="70"/>
  <c r="Z66" i="45"/>
  <c r="Z66" i="51"/>
  <c r="Z99" i="70"/>
  <c r="Z99" i="45"/>
  <c r="Z99" i="51"/>
  <c r="Y42" i="70"/>
  <c r="Y42" i="51"/>
  <c r="Y42" i="45"/>
  <c r="Y42" i="56"/>
  <c r="Z34" i="70"/>
  <c r="Z34" i="45"/>
  <c r="Z34" i="51"/>
  <c r="O20" i="47"/>
  <c r="AH20" i="47" s="1"/>
  <c r="AA24" i="50"/>
  <c r="O52" i="47"/>
  <c r="AH52" i="47" s="1"/>
  <c r="AA69" i="70"/>
  <c r="AA69" i="45"/>
  <c r="AM69" i="45" s="1"/>
  <c r="AA69" i="51"/>
  <c r="AA69" i="56"/>
  <c r="AA69" i="50"/>
  <c r="AM69" i="50" s="1"/>
  <c r="O71" i="47"/>
  <c r="AH71" i="47" s="1"/>
  <c r="P87" i="70"/>
  <c r="O87" i="58"/>
  <c r="AH87" i="58" s="1"/>
  <c r="AA73" i="50"/>
  <c r="AM73" i="50" s="1"/>
  <c r="P59" i="70"/>
  <c r="Y59" i="58"/>
  <c r="Y59" i="53"/>
  <c r="Y59" i="47"/>
  <c r="X64" i="58"/>
  <c r="Q74" i="58"/>
  <c r="O17" i="58"/>
  <c r="AH17" i="58" s="1"/>
  <c r="AA56" i="50"/>
  <c r="AM56" i="50" s="1"/>
  <c r="AA62" i="50"/>
  <c r="AA18" i="70"/>
  <c r="AA18" i="45"/>
  <c r="AM18" i="45" s="1"/>
  <c r="AA18" i="51"/>
  <c r="AM18" i="51" s="1"/>
  <c r="Z26" i="53"/>
  <c r="Y26" i="47"/>
  <c r="Z51" i="70"/>
  <c r="Z51" i="51"/>
  <c r="Z51" i="45"/>
  <c r="O8" i="58"/>
  <c r="AH8" i="58" s="1"/>
  <c r="Z81" i="50"/>
  <c r="AA81" i="30"/>
  <c r="AB81" i="30" s="1"/>
  <c r="Y70" i="54"/>
  <c r="Y70" i="49"/>
  <c r="Y70" i="61"/>
  <c r="P97" i="58"/>
  <c r="Z5" i="47"/>
  <c r="Z5" i="58"/>
  <c r="Z5" i="53"/>
  <c r="X21" i="58"/>
  <c r="X21" i="53"/>
  <c r="AI21" i="53" s="1"/>
  <c r="X21" i="47"/>
  <c r="AI21" i="47" s="1"/>
  <c r="Z15" i="24"/>
  <c r="AA15" i="4"/>
  <c r="Y53" i="56"/>
  <c r="Q94" i="58"/>
  <c r="X70" i="58"/>
  <c r="Z30" i="47"/>
  <c r="Z30" i="53"/>
  <c r="Q55" i="58"/>
  <c r="Z19" i="70"/>
  <c r="Z19" i="51"/>
  <c r="Z19" i="45"/>
  <c r="P19" i="58"/>
  <c r="J41" i="47"/>
  <c r="Y45" i="49"/>
  <c r="Y45" i="61"/>
  <c r="Y45" i="54"/>
  <c r="Y81" i="61"/>
  <c r="Y81" i="54"/>
  <c r="Y81" i="49"/>
  <c r="Y38" i="54"/>
  <c r="Y38" i="49"/>
  <c r="Y38" i="61"/>
  <c r="P45" i="45"/>
  <c r="P49" i="53"/>
  <c r="P68" i="47"/>
  <c r="X105" i="58"/>
  <c r="Q74" i="61"/>
  <c r="Q74" i="53"/>
  <c r="R69" i="49"/>
  <c r="Q32" i="47"/>
  <c r="Y65" i="70"/>
  <c r="Y65" i="51"/>
  <c r="Y65" i="45"/>
  <c r="Z98" i="56"/>
  <c r="Y98" i="70"/>
  <c r="Y98" i="51"/>
  <c r="Y98" i="45"/>
  <c r="O79" i="51"/>
  <c r="AH79" i="51" s="1"/>
  <c r="W99" i="42"/>
  <c r="R50" i="54"/>
  <c r="R50" i="40" s="1"/>
  <c r="X65" i="58"/>
  <c r="Y41" i="70"/>
  <c r="Y41" i="45"/>
  <c r="Y41" i="51"/>
  <c r="R109" i="53"/>
  <c r="Y59" i="70"/>
  <c r="Y59" i="45"/>
  <c r="Y59" i="51"/>
  <c r="Y67" i="24"/>
  <c r="Z67" i="4"/>
  <c r="V17" i="60"/>
  <c r="Y31" i="50"/>
  <c r="Z31" i="30"/>
  <c r="Y77" i="70"/>
  <c r="Y77" i="45"/>
  <c r="Y77" i="51"/>
  <c r="Y77" i="56"/>
  <c r="Y39" i="58"/>
  <c r="Y39" i="47"/>
  <c r="Y39" i="53"/>
  <c r="O98" i="47"/>
  <c r="AH98" i="47" s="1"/>
  <c r="Y106" i="53"/>
  <c r="Y106" i="47"/>
  <c r="Y106" i="58"/>
  <c r="Y18" i="58"/>
  <c r="Y18" i="47"/>
  <c r="Y18" i="53"/>
  <c r="Z109" i="57"/>
  <c r="Z109" i="52"/>
  <c r="AA60" i="56"/>
  <c r="AA60" i="50"/>
  <c r="Y59" i="56"/>
  <c r="Y57" i="47"/>
  <c r="Y57" i="58"/>
  <c r="Y57" i="53"/>
  <c r="E22" i="41"/>
  <c r="Z9" i="61"/>
  <c r="Z9" i="54"/>
  <c r="Z9" i="49"/>
  <c r="Z93" i="70"/>
  <c r="Z93" i="45"/>
  <c r="Z93" i="51"/>
  <c r="AA54" i="70"/>
  <c r="AA54" i="45"/>
  <c r="AM54" i="45" s="1"/>
  <c r="AA54" i="51"/>
  <c r="Q80" i="58"/>
  <c r="X43" i="58"/>
  <c r="N81" i="47"/>
  <c r="M81" i="47"/>
  <c r="Z76" i="56"/>
  <c r="Z76" i="50"/>
  <c r="AA76" i="30"/>
  <c r="AB76" i="30" s="1"/>
  <c r="O81" i="58"/>
  <c r="AH81" i="58" s="1"/>
  <c r="Z94" i="53"/>
  <c r="Z94" i="47"/>
  <c r="Z57" i="56"/>
  <c r="Z57" i="50"/>
  <c r="AA57" i="30"/>
  <c r="AB57" i="30" s="1"/>
  <c r="P49" i="58"/>
  <c r="P90" i="58"/>
  <c r="Y108" i="6"/>
  <c r="X108" i="43"/>
  <c r="Y70" i="56"/>
  <c r="Z36" i="24"/>
  <c r="AA36" i="4"/>
  <c r="Z10" i="56"/>
  <c r="Z10" i="50"/>
  <c r="AA10" i="30"/>
  <c r="AB10" i="30" s="1"/>
  <c r="Z29" i="70"/>
  <c r="Z29" i="51"/>
  <c r="Z29" i="45"/>
  <c r="Y5" i="56"/>
  <c r="Y5" i="50"/>
  <c r="Z5" i="30"/>
  <c r="Z75" i="53"/>
  <c r="Z75" i="47"/>
  <c r="AA21" i="50"/>
  <c r="AM21" i="50" s="1"/>
  <c r="AA6" i="50"/>
  <c r="Z44" i="24"/>
  <c r="AA44" i="4"/>
  <c r="X79" i="58"/>
  <c r="Z44" i="70"/>
  <c r="Z44" i="51"/>
  <c r="Z44" i="45"/>
  <c r="X96" i="58"/>
  <c r="X30" i="58"/>
  <c r="Y62" i="70"/>
  <c r="Y62" i="45"/>
  <c r="Y62" i="51"/>
  <c r="Y62" i="56"/>
  <c r="Q10" i="45"/>
  <c r="Y58" i="70"/>
  <c r="Y58" i="45"/>
  <c r="Y58" i="51"/>
  <c r="Y79" i="61"/>
  <c r="Y79" i="49"/>
  <c r="Y79" i="54"/>
  <c r="Y28" i="49"/>
  <c r="Y28" i="54"/>
  <c r="Y28" i="61"/>
  <c r="Y13" i="61"/>
  <c r="Y13" i="49"/>
  <c r="Y13" i="54"/>
  <c r="V63" i="40"/>
  <c r="P69" i="47"/>
  <c r="V36" i="40"/>
  <c r="Y64" i="56"/>
  <c r="Y64" i="50"/>
  <c r="Z64" i="30"/>
  <c r="Y3" i="56"/>
  <c r="Y3" i="50"/>
  <c r="Z3" i="30"/>
  <c r="Q27" i="61"/>
  <c r="P13" i="51"/>
  <c r="V3" i="60"/>
  <c r="V51" i="60"/>
  <c r="Y44" i="56"/>
  <c r="Y44" i="50"/>
  <c r="Z44" i="30"/>
  <c r="Y52" i="56"/>
  <c r="Y52" i="50"/>
  <c r="Z52" i="30"/>
  <c r="Y93" i="56"/>
  <c r="Y93" i="50"/>
  <c r="Z93" i="30"/>
  <c r="X16" i="58"/>
  <c r="Y43" i="70"/>
  <c r="Y43" i="45"/>
  <c r="Y43" i="51"/>
  <c r="Y43" i="56"/>
  <c r="Y43" i="50"/>
  <c r="Z43" i="30"/>
  <c r="R109" i="47"/>
  <c r="Y90" i="56"/>
  <c r="Y90" i="50"/>
  <c r="Z90" i="30"/>
  <c r="Y35" i="56"/>
  <c r="Y35" i="50"/>
  <c r="Z35" i="30"/>
  <c r="P59" i="47"/>
  <c r="Y96" i="50"/>
  <c r="Z96" i="30"/>
  <c r="Y110" i="70"/>
  <c r="Y110" i="51"/>
  <c r="Y110" i="45"/>
  <c r="Z82" i="70"/>
  <c r="Z82" i="51"/>
  <c r="Z82" i="45"/>
  <c r="Y53" i="47"/>
  <c r="Y53" i="58"/>
  <c r="Y53" i="53"/>
  <c r="Y55" i="58"/>
  <c r="Y55" i="47"/>
  <c r="Y55" i="53"/>
  <c r="Y40" i="53"/>
  <c r="Y40" i="47"/>
  <c r="Y40" i="58"/>
  <c r="Y79" i="58"/>
  <c r="Y79" i="47"/>
  <c r="Y79" i="53"/>
  <c r="Y97" i="53"/>
  <c r="Y97" i="47"/>
  <c r="Y97" i="58"/>
  <c r="Y110" i="47"/>
  <c r="Y110" i="53"/>
  <c r="Y110" i="58"/>
  <c r="Y99" i="58"/>
  <c r="Y99" i="47"/>
  <c r="Y99" i="53"/>
  <c r="Q77" i="58"/>
  <c r="Q52" i="58"/>
  <c r="Q13" i="58"/>
  <c r="P16" i="58"/>
  <c r="O71" i="53"/>
  <c r="AH71" i="53" s="1"/>
  <c r="Z101" i="58"/>
  <c r="Z101" i="53"/>
  <c r="Z101" i="47"/>
  <c r="Z99" i="24"/>
  <c r="AA99" i="4"/>
  <c r="Q75" i="58"/>
  <c r="X89" i="58"/>
  <c r="Y43" i="47"/>
  <c r="Y43" i="58"/>
  <c r="Y43" i="53"/>
  <c r="Z22" i="56"/>
  <c r="Z22" i="50"/>
  <c r="AA22" i="30"/>
  <c r="AB22" i="30" s="1"/>
  <c r="X55" i="58"/>
  <c r="AA37" i="50"/>
  <c r="AA74" i="70"/>
  <c r="AA74" i="45"/>
  <c r="AA74" i="51"/>
  <c r="Z95" i="70"/>
  <c r="Z95" i="51"/>
  <c r="Z95" i="45"/>
  <c r="AA100" i="70"/>
  <c r="AA100" i="51"/>
  <c r="AA100" i="45"/>
  <c r="P53" i="58"/>
  <c r="X10" i="58"/>
  <c r="X10" i="47"/>
  <c r="X10" i="53"/>
  <c r="AI10" i="53" s="1"/>
  <c r="X71" i="58"/>
  <c r="Z13" i="70"/>
  <c r="Z13" i="51"/>
  <c r="Z13" i="45"/>
  <c r="AA47" i="6"/>
  <c r="Z47" i="43"/>
  <c r="Z38" i="47"/>
  <c r="Z38" i="53"/>
  <c r="AA87" i="56"/>
  <c r="AA87" i="50"/>
  <c r="AM87" i="50" s="1"/>
  <c r="Z92" i="70"/>
  <c r="Z92" i="45"/>
  <c r="Z92" i="51"/>
  <c r="Q88" i="58"/>
  <c r="Q66" i="58"/>
  <c r="Y47" i="61"/>
  <c r="Y47" i="49"/>
  <c r="Y47" i="54"/>
  <c r="Y55" i="70"/>
  <c r="Y55" i="51"/>
  <c r="Y55" i="45"/>
  <c r="Y72" i="70"/>
  <c r="Y72" i="51"/>
  <c r="Y72" i="45"/>
  <c r="Y72" i="56"/>
  <c r="X56" i="58"/>
  <c r="Y71" i="70"/>
  <c r="Y71" i="51"/>
  <c r="Y71" i="45"/>
  <c r="Y89" i="70"/>
  <c r="Y89" i="51"/>
  <c r="Y89" i="45"/>
  <c r="Y89" i="56"/>
  <c r="Z79" i="56"/>
  <c r="Y79" i="70"/>
  <c r="Y79" i="51"/>
  <c r="Y79" i="45"/>
  <c r="Y39" i="70"/>
  <c r="Y39" i="45"/>
  <c r="Y39" i="51"/>
  <c r="X8" i="58"/>
  <c r="N76" i="47"/>
  <c r="Y54" i="61"/>
  <c r="Y54" i="54"/>
  <c r="Y54" i="49"/>
  <c r="Y12" i="61"/>
  <c r="Y12" i="49"/>
  <c r="Y12" i="54"/>
  <c r="Y96" i="61"/>
  <c r="Y96" i="54"/>
  <c r="Y96" i="49"/>
  <c r="Y78" i="70"/>
  <c r="Y78" i="51"/>
  <c r="Y78" i="45"/>
  <c r="Y26" i="45"/>
  <c r="Y97" i="49"/>
  <c r="Y97" i="61"/>
  <c r="Y97" i="54"/>
  <c r="Q110" i="53"/>
  <c r="V48" i="42"/>
  <c r="Q21" i="47"/>
  <c r="V100" i="40"/>
  <c r="V92" i="42"/>
  <c r="Q73" i="54"/>
  <c r="V36" i="42"/>
  <c r="Y92" i="56"/>
  <c r="Y92" i="50"/>
  <c r="Z92" i="30"/>
  <c r="W99" i="40"/>
  <c r="Y49" i="56"/>
  <c r="Y49" i="50"/>
  <c r="Z49" i="30"/>
  <c r="X73" i="58"/>
  <c r="Y19" i="24"/>
  <c r="Z19" i="4"/>
  <c r="Y63" i="56"/>
  <c r="Y63" i="50"/>
  <c r="Z63" i="30"/>
  <c r="V50" i="60"/>
  <c r="Y50" i="58"/>
  <c r="Y50" i="47"/>
  <c r="Y50" i="53"/>
  <c r="Y4" i="47"/>
  <c r="Y4" i="58"/>
  <c r="Y4" i="53"/>
  <c r="Y93" i="53"/>
  <c r="Y93" i="47"/>
  <c r="Y93" i="58"/>
  <c r="Y71" i="58"/>
  <c r="Y71" i="47"/>
  <c r="Y71" i="53"/>
  <c r="Y64" i="58"/>
  <c r="Y64" i="53"/>
  <c r="Y64" i="47"/>
  <c r="V97" i="60"/>
  <c r="AA106" i="46"/>
  <c r="AM106" i="46" s="1"/>
  <c r="I22" i="23" s="1"/>
  <c r="AA106" i="57"/>
  <c r="AA106" i="52"/>
  <c r="Z110" i="57"/>
  <c r="Z110" i="52"/>
  <c r="X23" i="58"/>
  <c r="Z5" i="70"/>
  <c r="Z5" i="51"/>
  <c r="Z5" i="45"/>
  <c r="P15" i="58"/>
  <c r="X32" i="58"/>
  <c r="AA40" i="50"/>
  <c r="Z96" i="53"/>
  <c r="Z96" i="47"/>
  <c r="P14" i="58"/>
  <c r="AA99" i="56"/>
  <c r="AA99" i="50"/>
  <c r="AA100" i="56"/>
  <c r="AA100" i="50"/>
  <c r="Y77" i="58"/>
  <c r="Y77" i="53"/>
  <c r="Y77" i="47"/>
  <c r="Y89" i="47"/>
  <c r="Y89" i="58"/>
  <c r="Y89" i="53"/>
  <c r="P69" i="58"/>
  <c r="Q23" i="58"/>
  <c r="AA56" i="47"/>
  <c r="AM56" i="47" s="1"/>
  <c r="AA56" i="53"/>
  <c r="AM56" i="53" s="1"/>
  <c r="R42" i="56"/>
  <c r="R42" i="50"/>
  <c r="R42" i="40" s="1"/>
  <c r="Z12" i="58"/>
  <c r="Z12" i="53"/>
  <c r="Z12" i="47"/>
  <c r="Z80" i="50"/>
  <c r="AA80" i="30"/>
  <c r="AB80" i="30" s="1"/>
  <c r="Z36" i="56"/>
  <c r="Z36" i="50"/>
  <c r="AA36" i="30"/>
  <c r="AB36" i="30" s="1"/>
  <c r="Y76" i="56"/>
  <c r="Q21" i="58"/>
  <c r="Z47" i="24"/>
  <c r="AA47" i="4"/>
  <c r="Y13" i="47"/>
  <c r="Y13" i="58"/>
  <c r="Y13" i="53"/>
  <c r="Q9" i="58"/>
  <c r="Q65" i="58"/>
  <c r="P51" i="58"/>
  <c r="W73" i="24"/>
  <c r="Z45" i="47"/>
  <c r="Z45" i="58"/>
  <c r="Z45" i="53"/>
  <c r="Q18" i="58"/>
  <c r="AA30" i="50"/>
  <c r="Z20" i="24"/>
  <c r="AA20" i="4"/>
  <c r="Z97" i="56"/>
  <c r="Z97" i="50"/>
  <c r="AA97" i="30"/>
  <c r="AB97" i="30" s="1"/>
  <c r="AA35" i="70"/>
  <c r="AA35" i="51"/>
  <c r="AM35" i="51" s="1"/>
  <c r="AA35" i="45"/>
  <c r="Y22" i="58"/>
  <c r="Y22" i="53"/>
  <c r="Y22" i="47"/>
  <c r="P59" i="58"/>
  <c r="Q83" i="58"/>
  <c r="Y48" i="70"/>
  <c r="Y48" i="45"/>
  <c r="Y48" i="51"/>
  <c r="Y106" i="70"/>
  <c r="Y106" i="45"/>
  <c r="Y106" i="51"/>
  <c r="Y50" i="61"/>
  <c r="Y50" i="49"/>
  <c r="Y50" i="54"/>
  <c r="V48" i="40"/>
  <c r="Y83" i="49"/>
  <c r="Y83" i="61"/>
  <c r="Y83" i="54"/>
  <c r="Q24" i="53"/>
  <c r="V63" i="60"/>
  <c r="P105" i="45"/>
  <c r="Y17" i="70"/>
  <c r="Y17" i="51"/>
  <c r="Y17" i="45"/>
  <c r="V62" i="60"/>
  <c r="Y27" i="70"/>
  <c r="Y27" i="45"/>
  <c r="Y27" i="51"/>
  <c r="Y74" i="56"/>
  <c r="Y74" i="50"/>
  <c r="Z74" i="30"/>
  <c r="Y94" i="50"/>
  <c r="Z94" i="30"/>
  <c r="V13" i="60"/>
  <c r="Y39" i="56"/>
  <c r="Y39" i="50"/>
  <c r="Z39" i="30"/>
  <c r="Y109" i="70"/>
  <c r="Y109" i="51"/>
  <c r="Y109" i="45"/>
  <c r="Y14" i="53"/>
  <c r="Y14" i="47"/>
  <c r="Y68" i="47"/>
  <c r="Y68" i="58"/>
  <c r="Y68" i="53"/>
  <c r="Y54" i="58"/>
  <c r="Y54" i="53"/>
  <c r="Y54" i="47"/>
  <c r="P93" i="58"/>
  <c r="Z6" i="49"/>
  <c r="Z6" i="61"/>
  <c r="Z6" i="54"/>
  <c r="N37" i="58"/>
  <c r="Z37" i="58"/>
  <c r="Z37" i="53"/>
  <c r="Z37" i="47"/>
  <c r="N71" i="53"/>
  <c r="W29" i="49"/>
  <c r="W29" i="61"/>
  <c r="W29" i="54"/>
  <c r="Z16" i="50"/>
  <c r="AA16" i="30"/>
  <c r="AB16" i="30" s="1"/>
  <c r="Z34" i="56"/>
  <c r="Z34" i="50"/>
  <c r="AA34" i="30"/>
  <c r="AB34" i="30" s="1"/>
  <c r="O59" i="51"/>
  <c r="AH59" i="51" s="1"/>
  <c r="X53" i="58"/>
  <c r="Z105" i="50"/>
  <c r="AA105" i="30"/>
  <c r="AB105" i="30" s="1"/>
  <c r="Z5" i="61"/>
  <c r="Z5" i="54"/>
  <c r="Z5" i="49"/>
  <c r="X97" i="58"/>
  <c r="Q3" i="58"/>
  <c r="P89" i="58"/>
  <c r="AA109" i="6"/>
  <c r="Z109" i="43"/>
  <c r="Z12" i="70"/>
  <c r="Z12" i="51"/>
  <c r="Z12" i="45"/>
  <c r="Z55" i="56"/>
  <c r="Z55" i="50"/>
  <c r="AA55" i="30"/>
  <c r="AB55" i="30" s="1"/>
  <c r="Z9" i="50"/>
  <c r="AA9" i="30"/>
  <c r="AB9" i="30" s="1"/>
  <c r="Q47" i="58"/>
  <c r="Q73" i="58"/>
  <c r="P57" i="58"/>
  <c r="AA72" i="50"/>
  <c r="AM72" i="50" s="1"/>
  <c r="AA25" i="70"/>
  <c r="AA25" i="45"/>
  <c r="AA25" i="51"/>
  <c r="AM25" i="51" s="1"/>
  <c r="AA3" i="70"/>
  <c r="AA3" i="51"/>
  <c r="AM3" i="51" s="1"/>
  <c r="AA3" i="45"/>
  <c r="AM3" i="45" s="1"/>
  <c r="Z87" i="56"/>
  <c r="AA88" i="50"/>
  <c r="Z69" i="58"/>
  <c r="Z69" i="53"/>
  <c r="Z69" i="47"/>
  <c r="Q43" i="58"/>
  <c r="N76" i="58"/>
  <c r="O61" i="58"/>
  <c r="AH61" i="58" s="1"/>
  <c r="O41" i="58"/>
  <c r="AH41" i="58" s="1"/>
  <c r="Q86" i="49"/>
  <c r="Y110" i="54"/>
  <c r="Y110" i="61"/>
  <c r="Y110" i="49"/>
  <c r="N77" i="47"/>
  <c r="Y30" i="61"/>
  <c r="Y30" i="54"/>
  <c r="Y30" i="49"/>
  <c r="X91" i="58"/>
  <c r="Y85" i="54"/>
  <c r="Y85" i="49"/>
  <c r="Y85" i="61"/>
  <c r="Y16" i="70"/>
  <c r="Y16" i="45"/>
  <c r="Y16" i="51"/>
  <c r="Y31" i="56"/>
  <c r="X31" i="58"/>
  <c r="X86" i="61"/>
  <c r="Y106" i="56"/>
  <c r="Y106" i="50"/>
  <c r="Z106" i="30"/>
  <c r="Y53" i="54"/>
  <c r="Y53" i="49"/>
  <c r="Y53" i="61"/>
  <c r="O17" i="47"/>
  <c r="AH17" i="47" s="1"/>
  <c r="Y90" i="49"/>
  <c r="Y90" i="61"/>
  <c r="Y90" i="54"/>
  <c r="Y52" i="54"/>
  <c r="Y52" i="61"/>
  <c r="Y52" i="49"/>
  <c r="Q12" i="53"/>
  <c r="Y32" i="61"/>
  <c r="Y32" i="54"/>
  <c r="Y32" i="49"/>
  <c r="X66" i="58"/>
  <c r="Y75" i="56"/>
  <c r="X75" i="58"/>
  <c r="V18" i="40"/>
  <c r="Q50" i="53"/>
  <c r="Y101" i="56"/>
  <c r="Y101" i="50"/>
  <c r="Z101" i="30"/>
  <c r="P40" i="53"/>
  <c r="Y21" i="70"/>
  <c r="Y21" i="51"/>
  <c r="Y21" i="45"/>
  <c r="Y21" i="56"/>
  <c r="Q58" i="53"/>
  <c r="X7" i="58"/>
  <c r="X78" i="58"/>
  <c r="Y79" i="24"/>
  <c r="Z79" i="4"/>
  <c r="Y84" i="24"/>
  <c r="Z84" i="4"/>
  <c r="Y18" i="56"/>
  <c r="Y18" i="50"/>
  <c r="Z18" i="30"/>
  <c r="Z10" i="70"/>
  <c r="Z10" i="51"/>
  <c r="Z10" i="45"/>
  <c r="Y83" i="53"/>
  <c r="Y83" i="47"/>
  <c r="Y83" i="58"/>
  <c r="Y32" i="58"/>
  <c r="Y32" i="53"/>
  <c r="Y32" i="47"/>
  <c r="Y34" i="47"/>
  <c r="Y34" i="58"/>
  <c r="Y34" i="53"/>
  <c r="Z111" i="57"/>
  <c r="Z111" i="52"/>
  <c r="Z25" i="56"/>
  <c r="Z25" i="50"/>
  <c r="AA25" i="30"/>
  <c r="AB25" i="30" s="1"/>
  <c r="AB25" i="56" s="1"/>
  <c r="AA21" i="6"/>
  <c r="Z21" i="43"/>
  <c r="Z38" i="50"/>
  <c r="AA38" i="30"/>
  <c r="AB38" i="30" s="1"/>
  <c r="P42" i="58"/>
  <c r="X40" i="58"/>
  <c r="Q86" i="61"/>
  <c r="AA42" i="50"/>
  <c r="P39" i="58"/>
  <c r="P100" i="58"/>
  <c r="Q60" i="58"/>
  <c r="Z99" i="56"/>
  <c r="Y109" i="30"/>
  <c r="X109" i="50"/>
  <c r="P91" i="58"/>
  <c r="W110" i="50"/>
  <c r="W110" i="56"/>
  <c r="P38" i="58"/>
  <c r="Z14" i="50"/>
  <c r="AA14" i="30"/>
  <c r="AB14" i="30" s="1"/>
  <c r="Y74" i="58"/>
  <c r="Y74" i="47"/>
  <c r="Y74" i="53"/>
  <c r="P78" i="58"/>
  <c r="Q11" i="58"/>
  <c r="AA28" i="70"/>
  <c r="AA28" i="51"/>
  <c r="AM28" i="51" s="1"/>
  <c r="AA28" i="45"/>
  <c r="R102" i="50"/>
  <c r="R102" i="40" s="1"/>
  <c r="Y90" i="47"/>
  <c r="Y90" i="58"/>
  <c r="Y90" i="53"/>
  <c r="AA68" i="56"/>
  <c r="AA68" i="50"/>
  <c r="Z67" i="70"/>
  <c r="Z67" i="45"/>
  <c r="Z67" i="51"/>
  <c r="Y19" i="53"/>
  <c r="Y19" i="47"/>
  <c r="Y19" i="58"/>
  <c r="Z45" i="70"/>
  <c r="Z45" i="51"/>
  <c r="Z45" i="45"/>
  <c r="X41" i="53"/>
  <c r="X41" i="58"/>
  <c r="X41" i="47"/>
  <c r="AA95" i="56"/>
  <c r="AA95" i="50"/>
  <c r="AM95" i="50" s="1"/>
  <c r="Z81" i="53"/>
  <c r="Z81" i="47"/>
  <c r="Y97" i="56"/>
  <c r="M56" i="43"/>
  <c r="Z37" i="70"/>
  <c r="Z37" i="51"/>
  <c r="Z37" i="45"/>
  <c r="Z83" i="70"/>
  <c r="Z83" i="45"/>
  <c r="Z83" i="51"/>
  <c r="Q57" i="60"/>
  <c r="V84" i="40"/>
  <c r="AA111" i="34" a="1"/>
  <c r="AA111" i="34" s="1"/>
  <c r="AB111" i="34" s="1" a="1"/>
  <c r="AB111" i="34" s="1"/>
  <c r="Z111" i="46"/>
  <c r="Z108" i="34" a="1"/>
  <c r="Z108" i="34" s="1"/>
  <c r="Y108" i="46"/>
  <c r="AA105" i="34" a="1"/>
  <c r="AA105" i="34" s="1"/>
  <c r="AB105" i="34" s="1" a="1"/>
  <c r="AB105" i="34" s="1"/>
  <c r="Z105" i="46"/>
  <c r="AA109" i="34" a="1"/>
  <c r="AA109" i="34" s="1"/>
  <c r="AB109" i="34" s="1" a="1"/>
  <c r="AB109" i="34" s="1"/>
  <c r="Z109" i="46"/>
  <c r="AA110" i="34" a="1"/>
  <c r="AA110" i="34" s="1"/>
  <c r="AB110" i="34" s="1" a="1"/>
  <c r="AB110" i="34" s="1"/>
  <c r="Z110" i="46"/>
  <c r="R10" i="40"/>
  <c r="R24" i="42"/>
  <c r="W25" i="40"/>
  <c r="O64" i="53"/>
  <c r="R34" i="42"/>
  <c r="Q12" i="47"/>
  <c r="Q32" i="53"/>
  <c r="Q47" i="53"/>
  <c r="P64" i="53"/>
  <c r="N95" i="53"/>
  <c r="N95" i="47"/>
  <c r="J41" i="53"/>
  <c r="Q58" i="47"/>
  <c r="O45" i="47"/>
  <c r="AH45" i="47" s="1"/>
  <c r="W20" i="61"/>
  <c r="W20" i="54"/>
  <c r="W20" i="49"/>
  <c r="X49" i="61"/>
  <c r="W19" i="61"/>
  <c r="W19" i="54"/>
  <c r="W19" i="49"/>
  <c r="X16" i="61"/>
  <c r="V22" i="42"/>
  <c r="Q47" i="61"/>
  <c r="N98" i="47"/>
  <c r="W44" i="42"/>
  <c r="Q65" i="53"/>
  <c r="P78" i="47"/>
  <c r="X84" i="47"/>
  <c r="X84" i="53"/>
  <c r="AI84" i="53" s="1"/>
  <c r="R92" i="42"/>
  <c r="X20" i="47"/>
  <c r="AI20" i="47" s="1"/>
  <c r="X20" i="53"/>
  <c r="AI20" i="53" s="1"/>
  <c r="O85" i="53"/>
  <c r="AH85" i="53" s="1"/>
  <c r="R76" i="54"/>
  <c r="R76" i="40" s="1"/>
  <c r="R20" i="49"/>
  <c r="R20" i="42" s="1"/>
  <c r="R4" i="49"/>
  <c r="R4" i="42" s="1"/>
  <c r="Q101" i="47"/>
  <c r="P39" i="53"/>
  <c r="P39" i="47"/>
  <c r="P64" i="47"/>
  <c r="X88" i="53"/>
  <c r="AI88" i="53" s="1"/>
  <c r="X88" i="47"/>
  <c r="O85" i="47"/>
  <c r="AH85" i="47" s="1"/>
  <c r="R76" i="49"/>
  <c r="R76" i="42" s="1"/>
  <c r="R53" i="60"/>
  <c r="W24" i="60"/>
  <c r="R75" i="61"/>
  <c r="R75" i="60" s="1"/>
  <c r="R4" i="61"/>
  <c r="W49" i="49"/>
  <c r="R35" i="61"/>
  <c r="R35" i="60" s="1"/>
  <c r="W89" i="40"/>
  <c r="W49" i="54"/>
  <c r="R22" i="49"/>
  <c r="R8" i="54"/>
  <c r="R8" i="40" s="1"/>
  <c r="R16" i="61"/>
  <c r="R16" i="60" s="1"/>
  <c r="R101" i="61"/>
  <c r="R101" i="60" s="1"/>
  <c r="R58" i="54"/>
  <c r="W24" i="42"/>
  <c r="Q86" i="54"/>
  <c r="Q86" i="40" s="1"/>
  <c r="Q28" i="49"/>
  <c r="Q41" i="61"/>
  <c r="W94" i="40"/>
  <c r="Q44" i="40"/>
  <c r="W67" i="60"/>
  <c r="R73" i="42"/>
  <c r="W65" i="40"/>
  <c r="W60" i="40"/>
  <c r="V62" i="42"/>
  <c r="R47" i="40"/>
  <c r="R23" i="40"/>
  <c r="W81" i="40"/>
  <c r="Q105" i="52"/>
  <c r="V98" i="42"/>
  <c r="R110" i="46"/>
  <c r="W64" i="60"/>
  <c r="Q108" i="57"/>
  <c r="R29" i="60"/>
  <c r="R28" i="60"/>
  <c r="W27" i="42"/>
  <c r="R98" i="42"/>
  <c r="R49" i="60"/>
  <c r="R73" i="60"/>
  <c r="Q109" i="52"/>
  <c r="O60" i="45"/>
  <c r="AH60" i="45" s="1"/>
  <c r="P14" i="45"/>
  <c r="Q10" i="51"/>
  <c r="W85" i="40"/>
  <c r="P16" i="51"/>
  <c r="P105" i="70"/>
  <c r="Q28" i="45"/>
  <c r="X33" i="56"/>
  <c r="X15" i="56"/>
  <c r="X46" i="56"/>
  <c r="X14" i="56"/>
  <c r="Y14" i="58"/>
  <c r="P14" i="51"/>
  <c r="P51" i="51"/>
  <c r="S20" i="60"/>
  <c r="O49" i="51"/>
  <c r="AH49" i="51" s="1"/>
  <c r="Y94" i="56"/>
  <c r="X94" i="45"/>
  <c r="AI94" i="45" s="1"/>
  <c r="X94" i="70"/>
  <c r="X94" i="51"/>
  <c r="AI94" i="51" s="1"/>
  <c r="W75" i="40"/>
  <c r="P78" i="56"/>
  <c r="X47" i="56"/>
  <c r="O41" i="45"/>
  <c r="AH41" i="45" s="1"/>
  <c r="P55" i="51"/>
  <c r="M64" i="45"/>
  <c r="M91" i="45"/>
  <c r="S76" i="60"/>
  <c r="P32" i="56"/>
  <c r="X38" i="56"/>
  <c r="N76" i="45"/>
  <c r="Q54" i="56"/>
  <c r="P55" i="70"/>
  <c r="P105" i="51"/>
  <c r="O49" i="70"/>
  <c r="AH49" i="70" s="1"/>
  <c r="N94" i="45"/>
  <c r="R54" i="40"/>
  <c r="Q75" i="51"/>
  <c r="P50" i="45"/>
  <c r="P100" i="45"/>
  <c r="P34" i="51"/>
  <c r="O46" i="70"/>
  <c r="AH46" i="70" s="1"/>
  <c r="O79" i="70"/>
  <c r="AH79" i="70" s="1"/>
  <c r="M6" i="45"/>
  <c r="X39" i="50"/>
  <c r="Q85" i="50"/>
  <c r="Q81" i="56"/>
  <c r="R63" i="40"/>
  <c r="P6" i="56"/>
  <c r="R58" i="50"/>
  <c r="Q83" i="50"/>
  <c r="X31" i="50"/>
  <c r="Y13" i="30"/>
  <c r="W13" i="50"/>
  <c r="W13" i="40" s="1"/>
  <c r="W13" i="56"/>
  <c r="W13" i="60" s="1"/>
  <c r="Q41" i="50"/>
  <c r="W102" i="50"/>
  <c r="W102" i="40" s="1"/>
  <c r="R94" i="56"/>
  <c r="R94" i="60" s="1"/>
  <c r="R94" i="50"/>
  <c r="R94" i="40" s="1"/>
  <c r="R14" i="56"/>
  <c r="R14" i="50"/>
  <c r="R14" i="40" s="1"/>
  <c r="P22" i="50"/>
  <c r="X27" i="50"/>
  <c r="X63" i="50"/>
  <c r="W17" i="50"/>
  <c r="W17" i="40" s="1"/>
  <c r="Y66" i="30"/>
  <c r="W66" i="50"/>
  <c r="W66" i="56"/>
  <c r="W29" i="50"/>
  <c r="Y29" i="30"/>
  <c r="W29" i="56"/>
  <c r="V102" i="40"/>
  <c r="Q47" i="56"/>
  <c r="Y50" i="30"/>
  <c r="W50" i="56"/>
  <c r="W50" i="60" s="1"/>
  <c r="W50" i="50"/>
  <c r="W50" i="40" s="1"/>
  <c r="Q27" i="50"/>
  <c r="Q77" i="50"/>
  <c r="X96" i="50"/>
  <c r="X58" i="50"/>
  <c r="Q41" i="56"/>
  <c r="Q47" i="50"/>
  <c r="Y82" i="30"/>
  <c r="W82" i="50"/>
  <c r="W82" i="40" s="1"/>
  <c r="W82" i="56"/>
  <c r="W82" i="60" s="1"/>
  <c r="X94" i="50"/>
  <c r="X94" i="56"/>
  <c r="Q69" i="50"/>
  <c r="V82" i="40"/>
  <c r="Q61" i="56"/>
  <c r="P54" i="50"/>
  <c r="Q69" i="56"/>
  <c r="R83" i="40"/>
  <c r="Q13" i="50"/>
  <c r="Q13" i="56"/>
  <c r="Q51" i="50"/>
  <c r="P18" i="50"/>
  <c r="R79" i="40"/>
  <c r="Q51" i="56"/>
  <c r="Q11" i="50"/>
  <c r="P38" i="50"/>
  <c r="P18" i="56"/>
  <c r="W18" i="60"/>
  <c r="O86" i="50"/>
  <c r="AH86" i="50" s="1"/>
  <c r="Q63" i="56"/>
  <c r="P82" i="50"/>
  <c r="X18" i="50"/>
  <c r="X18" i="56"/>
  <c r="W35" i="40"/>
  <c r="P96" i="50"/>
  <c r="P82" i="56"/>
  <c r="R31" i="40"/>
  <c r="R61" i="40"/>
  <c r="Q4" i="56"/>
  <c r="R4" i="50"/>
  <c r="R4" i="40" s="1"/>
  <c r="Y84" i="30"/>
  <c r="W84" i="56"/>
  <c r="W84" i="50"/>
  <c r="R20" i="50"/>
  <c r="P92" i="50"/>
  <c r="Q29" i="50"/>
  <c r="Q76" i="50"/>
  <c r="X4" i="56"/>
  <c r="X4" i="50"/>
  <c r="P64" i="56"/>
  <c r="Q29" i="56"/>
  <c r="R20" i="56"/>
  <c r="R100" i="50"/>
  <c r="R100" i="40" s="1"/>
  <c r="R100" i="56"/>
  <c r="R100" i="60" s="1"/>
  <c r="Q100" i="56"/>
  <c r="R76" i="56"/>
  <c r="R76" i="60" s="1"/>
  <c r="P32" i="50"/>
  <c r="P56" i="50"/>
  <c r="P101" i="56"/>
  <c r="Q83" i="56"/>
  <c r="Q59" i="56"/>
  <c r="R25" i="40"/>
  <c r="P70" i="50"/>
  <c r="Q25" i="50"/>
  <c r="Q25" i="40" s="1"/>
  <c r="P40" i="50"/>
  <c r="R52" i="56"/>
  <c r="P44" i="56"/>
  <c r="Q31" i="50"/>
  <c r="Q25" i="56"/>
  <c r="Q33" i="50"/>
  <c r="P40" i="56"/>
  <c r="V28" i="60"/>
  <c r="Q28" i="50"/>
  <c r="X20" i="56"/>
  <c r="X20" i="50"/>
  <c r="Q21" i="56"/>
  <c r="Q31" i="56"/>
  <c r="P10" i="50"/>
  <c r="Q35" i="56"/>
  <c r="Q33" i="56"/>
  <c r="Q79" i="50"/>
  <c r="Q7" i="50"/>
  <c r="Q12" i="50"/>
  <c r="R12" i="50"/>
  <c r="R12" i="56"/>
  <c r="R12" i="60" s="1"/>
  <c r="R28" i="50"/>
  <c r="R28" i="40" s="1"/>
  <c r="Y12" i="30"/>
  <c r="W12" i="50"/>
  <c r="W12" i="40" s="1"/>
  <c r="W12" i="56"/>
  <c r="W12" i="60" s="1"/>
  <c r="P99" i="50"/>
  <c r="Q57" i="50"/>
  <c r="Q57" i="40" s="1"/>
  <c r="P80" i="50"/>
  <c r="Q73" i="56"/>
  <c r="P84" i="50"/>
  <c r="Q79" i="56"/>
  <c r="W28" i="50"/>
  <c r="W28" i="40" s="1"/>
  <c r="Y28" i="30"/>
  <c r="W28" i="56"/>
  <c r="W28" i="60" s="1"/>
  <c r="R4" i="56"/>
  <c r="R68" i="56"/>
  <c r="R68" i="60" s="1"/>
  <c r="R68" i="50"/>
  <c r="R68" i="40" s="1"/>
  <c r="R36" i="50"/>
  <c r="R36" i="40" s="1"/>
  <c r="R36" i="56"/>
  <c r="R36" i="60" s="1"/>
  <c r="Q87" i="50"/>
  <c r="Q87" i="40" s="1"/>
  <c r="P24" i="56"/>
  <c r="Q3" i="50"/>
  <c r="P72" i="50"/>
  <c r="P62" i="50"/>
  <c r="Q52" i="50"/>
  <c r="R52" i="50"/>
  <c r="L15" i="43"/>
  <c r="K7" i="43"/>
  <c r="O83" i="43"/>
  <c r="AH83" i="43" s="1"/>
  <c r="I23" i="43"/>
  <c r="K96" i="43"/>
  <c r="V18" i="42"/>
  <c r="V34" i="42"/>
  <c r="N24" i="43"/>
  <c r="W89" i="42"/>
  <c r="R81" i="42"/>
  <c r="O88" i="43"/>
  <c r="AH88" i="43" s="1"/>
  <c r="R43" i="42"/>
  <c r="N40" i="43"/>
  <c r="O40" i="43"/>
  <c r="AH40" i="43" s="1"/>
  <c r="L80" i="43"/>
  <c r="J23" i="43"/>
  <c r="K72" i="43"/>
  <c r="N36" i="43"/>
  <c r="K13" i="43"/>
  <c r="K68" i="43"/>
  <c r="M4" i="43"/>
  <c r="K38" i="43"/>
  <c r="O22" i="43"/>
  <c r="AH22" i="43" s="1"/>
  <c r="N82" i="43"/>
  <c r="K94" i="43"/>
  <c r="J59" i="43"/>
  <c r="K84" i="43"/>
  <c r="H64" i="43"/>
  <c r="H86" i="43"/>
  <c r="L25" i="43"/>
  <c r="K52" i="43"/>
  <c r="L70" i="43"/>
  <c r="Y108" i="30"/>
  <c r="W108" i="50"/>
  <c r="K14" i="43"/>
  <c r="N71" i="43"/>
  <c r="N78" i="43"/>
  <c r="K92" i="43"/>
  <c r="K75" i="43"/>
  <c r="N67" i="43"/>
  <c r="M61" i="43"/>
  <c r="L8" i="43"/>
  <c r="L94" i="43"/>
  <c r="L72" i="43"/>
  <c r="L38" i="43"/>
  <c r="R87" i="24"/>
  <c r="R87" i="42" s="1"/>
  <c r="R45" i="42"/>
  <c r="Q21" i="24"/>
  <c r="W63" i="24"/>
  <c r="Y13" i="4"/>
  <c r="X13" i="24"/>
  <c r="W95" i="24"/>
  <c r="Y5" i="4"/>
  <c r="X5" i="24"/>
  <c r="X5" i="42" s="1"/>
  <c r="V63" i="42"/>
  <c r="Y23" i="4"/>
  <c r="X23" i="24"/>
  <c r="AI23" i="24" s="1"/>
  <c r="W87" i="24"/>
  <c r="W87" i="42" s="1"/>
  <c r="W29" i="24"/>
  <c r="P31" i="24"/>
  <c r="Q13" i="24"/>
  <c r="Y7" i="4"/>
  <c r="X7" i="24"/>
  <c r="AI7" i="24" s="1"/>
  <c r="W39" i="24"/>
  <c r="W39" i="42" s="1"/>
  <c r="W55" i="24"/>
  <c r="Y21" i="4"/>
  <c r="X21" i="24"/>
  <c r="W71" i="24"/>
  <c r="V95" i="42"/>
  <c r="P39" i="24"/>
  <c r="Q39" i="42"/>
  <c r="R95" i="24"/>
  <c r="R95" i="42" s="1"/>
  <c r="R21" i="24"/>
  <c r="R21" i="42" s="1"/>
  <c r="W53" i="24"/>
  <c r="W53" i="42" s="1"/>
  <c r="Q87" i="24"/>
  <c r="Q87" i="42" s="1"/>
  <c r="R69" i="24"/>
  <c r="W31" i="24"/>
  <c r="W31" i="42" s="1"/>
  <c r="X69" i="24"/>
  <c r="X69" i="42" s="1"/>
  <c r="Y69" i="4"/>
  <c r="R97" i="24"/>
  <c r="R97" i="42" s="1"/>
  <c r="X41" i="24"/>
  <c r="Y41" i="4"/>
  <c r="X61" i="24"/>
  <c r="Y61" i="4"/>
  <c r="X45" i="24"/>
  <c r="AI45" i="24" s="1"/>
  <c r="Y45" i="4"/>
  <c r="X97" i="24"/>
  <c r="Y97" i="4"/>
  <c r="R111" i="50"/>
  <c r="X57" i="24"/>
  <c r="AI57" i="24" s="1"/>
  <c r="Y57" i="4"/>
  <c r="O11" i="24"/>
  <c r="AH11" i="24" s="1"/>
  <c r="X37" i="24"/>
  <c r="AI37" i="24" s="1"/>
  <c r="Y37" i="4"/>
  <c r="X49" i="24"/>
  <c r="Y49" i="4"/>
  <c r="X101" i="24"/>
  <c r="Y101" i="4"/>
  <c r="O75" i="24"/>
  <c r="AH75" i="24" s="1"/>
  <c r="X89" i="70"/>
  <c r="X89" i="56"/>
  <c r="Q97" i="49"/>
  <c r="Q97" i="42" s="1"/>
  <c r="O16" i="47"/>
  <c r="AH16" i="47" s="1"/>
  <c r="X72" i="61"/>
  <c r="F57" i="53"/>
  <c r="R9" i="42"/>
  <c r="W56" i="61"/>
  <c r="W56" i="60" s="1"/>
  <c r="Q111" i="52"/>
  <c r="Q111" i="57"/>
  <c r="O111" i="34" a="1"/>
  <c r="O111" i="34" s="1"/>
  <c r="P111" i="57" s="1"/>
  <c r="Q111" i="46"/>
  <c r="X109" i="47"/>
  <c r="X109" i="53"/>
  <c r="W98" i="61"/>
  <c r="W98" i="49"/>
  <c r="W98" i="54"/>
  <c r="W98" i="40" s="1"/>
  <c r="Q48" i="54"/>
  <c r="Q48" i="40" s="1"/>
  <c r="P48" i="61"/>
  <c r="X7" i="70"/>
  <c r="X7" i="56"/>
  <c r="X32" i="70"/>
  <c r="X37" i="54"/>
  <c r="X37" i="40" s="1"/>
  <c r="N51" i="53"/>
  <c r="Q85" i="45"/>
  <c r="O60" i="51"/>
  <c r="AH60" i="51" s="1"/>
  <c r="P78" i="45"/>
  <c r="Q81" i="49"/>
  <c r="Q81" i="42" s="1"/>
  <c r="X31" i="61"/>
  <c r="O4" i="53"/>
  <c r="AH4" i="53" s="1"/>
  <c r="P97" i="53"/>
  <c r="X87" i="61"/>
  <c r="Q54" i="54"/>
  <c r="X91" i="70"/>
  <c r="X91" i="56"/>
  <c r="P64" i="54"/>
  <c r="M44" i="51"/>
  <c r="X50" i="61"/>
  <c r="M61" i="45"/>
  <c r="P91" i="47"/>
  <c r="X58" i="70"/>
  <c r="X58" i="56"/>
  <c r="P70" i="54"/>
  <c r="P79" i="53"/>
  <c r="X73" i="61"/>
  <c r="X70" i="70"/>
  <c r="X70" i="56"/>
  <c r="M105" i="47"/>
  <c r="X105" i="70"/>
  <c r="X13" i="61"/>
  <c r="X88" i="61"/>
  <c r="P95" i="54"/>
  <c r="W42" i="61"/>
  <c r="R32" i="49"/>
  <c r="R32" i="42" s="1"/>
  <c r="Q24" i="61"/>
  <c r="Q24" i="60" s="1"/>
  <c r="R8" i="49"/>
  <c r="R8" i="42" s="1"/>
  <c r="R88" i="49"/>
  <c r="R88" i="42" s="1"/>
  <c r="R6" i="54"/>
  <c r="R6" i="40" s="1"/>
  <c r="P97" i="24"/>
  <c r="R35" i="49"/>
  <c r="R35" i="42" s="1"/>
  <c r="M91" i="51"/>
  <c r="L91" i="70"/>
  <c r="O56" i="50"/>
  <c r="V98" i="60"/>
  <c r="X66" i="53"/>
  <c r="AI66" i="53" s="1"/>
  <c r="X66" i="47"/>
  <c r="J51" i="43"/>
  <c r="Q81" i="61"/>
  <c r="Q19" i="50"/>
  <c r="Q37" i="50"/>
  <c r="Q77" i="56"/>
  <c r="P8" i="50"/>
  <c r="P88" i="47"/>
  <c r="W30" i="60"/>
  <c r="X99" i="61"/>
  <c r="X99" i="49"/>
  <c r="X99" i="42" s="1"/>
  <c r="X99" i="54"/>
  <c r="AI99" i="54" s="1"/>
  <c r="R58" i="60"/>
  <c r="X75" i="70"/>
  <c r="X75" i="51"/>
  <c r="AI75" i="51" s="1"/>
  <c r="X75" i="45"/>
  <c r="AI75" i="45" s="1"/>
  <c r="Q47" i="47"/>
  <c r="P47" i="58"/>
  <c r="P100" i="53"/>
  <c r="Q27" i="54"/>
  <c r="M37" i="43"/>
  <c r="P71" i="70"/>
  <c r="Q34" i="53"/>
  <c r="Q39" i="50"/>
  <c r="P82" i="51"/>
  <c r="O82" i="45"/>
  <c r="R67" i="61"/>
  <c r="R67" i="60" s="1"/>
  <c r="R110" i="57"/>
  <c r="P89" i="56"/>
  <c r="P93" i="56"/>
  <c r="Q96" i="56"/>
  <c r="R52" i="61"/>
  <c r="Q80" i="56"/>
  <c r="O108" i="70"/>
  <c r="AH108" i="70" s="1"/>
  <c r="V41" i="60"/>
  <c r="Q80" i="70"/>
  <c r="W16" i="60"/>
  <c r="Q9" i="50"/>
  <c r="X93" i="50"/>
  <c r="X93" i="56"/>
  <c r="Q5" i="50"/>
  <c r="P40" i="47"/>
  <c r="R50" i="61"/>
  <c r="R50" i="60" s="1"/>
  <c r="O105" i="70"/>
  <c r="Q60" i="47"/>
  <c r="P92" i="56"/>
  <c r="P70" i="56"/>
  <c r="P50" i="50"/>
  <c r="N55" i="43"/>
  <c r="P16" i="50"/>
  <c r="W21" i="60"/>
  <c r="Q38" i="61"/>
  <c r="Q38" i="60" s="1"/>
  <c r="P95" i="56"/>
  <c r="W89" i="60"/>
  <c r="Q54" i="61"/>
  <c r="Q109" i="46"/>
  <c r="P58" i="53"/>
  <c r="Q17" i="50"/>
  <c r="Q17" i="40" s="1"/>
  <c r="O54" i="50"/>
  <c r="W83" i="60"/>
  <c r="Q11" i="56"/>
  <c r="Q65" i="50"/>
  <c r="N19" i="53"/>
  <c r="N19" i="47"/>
  <c r="P88" i="50"/>
  <c r="Q55" i="50"/>
  <c r="W7" i="61"/>
  <c r="W7" i="54"/>
  <c r="W7" i="49"/>
  <c r="O84" i="50"/>
  <c r="P36" i="70"/>
  <c r="X74" i="50"/>
  <c r="X74" i="56"/>
  <c r="W59" i="60"/>
  <c r="W75" i="60"/>
  <c r="X90" i="56"/>
  <c r="X90" i="50"/>
  <c r="Q43" i="50"/>
  <c r="X32" i="56"/>
  <c r="X32" i="50"/>
  <c r="Q53" i="50"/>
  <c r="Q53" i="40" s="1"/>
  <c r="X53" i="70"/>
  <c r="X53" i="51"/>
  <c r="AI53" i="51" s="1"/>
  <c r="X53" i="45"/>
  <c r="P53" i="70"/>
  <c r="N47" i="43"/>
  <c r="W66" i="54"/>
  <c r="W66" i="49"/>
  <c r="W66" i="61"/>
  <c r="W35" i="60"/>
  <c r="P60" i="50"/>
  <c r="Q78" i="61"/>
  <c r="Q78" i="60" s="1"/>
  <c r="X102" i="45"/>
  <c r="AI102" i="45" s="1"/>
  <c r="X102" i="51"/>
  <c r="X94" i="61"/>
  <c r="Q49" i="61"/>
  <c r="X71" i="70"/>
  <c r="X71" i="56"/>
  <c r="X53" i="61"/>
  <c r="X12" i="61"/>
  <c r="X96" i="61"/>
  <c r="W41" i="61"/>
  <c r="W41" i="60" s="1"/>
  <c r="Q22" i="53"/>
  <c r="X80" i="70"/>
  <c r="X80" i="56"/>
  <c r="X79" i="70"/>
  <c r="X97" i="70"/>
  <c r="X72" i="70"/>
  <c r="X72" i="56"/>
  <c r="Q85" i="51"/>
  <c r="Q23" i="51"/>
  <c r="P68" i="45"/>
  <c r="Q98" i="49"/>
  <c r="X76" i="70"/>
  <c r="Q99" i="49"/>
  <c r="Q99" i="42" s="1"/>
  <c r="Q61" i="54"/>
  <c r="Q58" i="51"/>
  <c r="Q77" i="45"/>
  <c r="J62" i="47"/>
  <c r="Q54" i="45"/>
  <c r="O4" i="45"/>
  <c r="AH4" i="45" s="1"/>
  <c r="O48" i="45"/>
  <c r="AH48" i="45" s="1"/>
  <c r="M61" i="51"/>
  <c r="X78" i="70"/>
  <c r="O87" i="49"/>
  <c r="X79" i="61"/>
  <c r="X18" i="61"/>
  <c r="L92" i="51"/>
  <c r="X82" i="61"/>
  <c r="X89" i="61"/>
  <c r="W62" i="61"/>
  <c r="W62" i="60" s="1"/>
  <c r="R9" i="54"/>
  <c r="R9" i="40" s="1"/>
  <c r="W51" i="61"/>
  <c r="W51" i="60" s="1"/>
  <c r="R7" i="61"/>
  <c r="R7" i="60" s="1"/>
  <c r="W95" i="61"/>
  <c r="W95" i="60" s="1"/>
  <c r="W55" i="61"/>
  <c r="R43" i="40"/>
  <c r="Q90" i="54"/>
  <c r="Q90" i="40" s="1"/>
  <c r="O74" i="50"/>
  <c r="Q88" i="56"/>
  <c r="W85" i="60"/>
  <c r="R47" i="42"/>
  <c r="P64" i="61"/>
  <c r="M44" i="70"/>
  <c r="X92" i="50"/>
  <c r="X92" i="56"/>
  <c r="Q19" i="56"/>
  <c r="Q37" i="56"/>
  <c r="R46" i="49"/>
  <c r="R46" i="42" s="1"/>
  <c r="X111" i="50"/>
  <c r="X111" i="56"/>
  <c r="AI111" i="56" s="1"/>
  <c r="O44" i="50"/>
  <c r="O24" i="50"/>
  <c r="J3" i="43"/>
  <c r="P8" i="56"/>
  <c r="W47" i="60"/>
  <c r="P22" i="70"/>
  <c r="O108" i="34" a="1"/>
  <c r="O108" i="34" s="1"/>
  <c r="P108" i="46" s="1"/>
  <c r="W73" i="60"/>
  <c r="P63" i="53"/>
  <c r="Q39" i="56"/>
  <c r="R80" i="61"/>
  <c r="R80" i="60" s="1"/>
  <c r="Q10" i="61"/>
  <c r="P63" i="56"/>
  <c r="O67" i="24"/>
  <c r="AH67" i="24" s="1"/>
  <c r="W3" i="61"/>
  <c r="W3" i="60" s="1"/>
  <c r="W3" i="54"/>
  <c r="W3" i="40" s="1"/>
  <c r="W3" i="49"/>
  <c r="W3" i="42" s="1"/>
  <c r="X5" i="60"/>
  <c r="Q54" i="70"/>
  <c r="Q10" i="70"/>
  <c r="Q9" i="56"/>
  <c r="Q5" i="56"/>
  <c r="W22" i="61"/>
  <c r="W22" i="60" s="1"/>
  <c r="W22" i="54"/>
  <c r="W22" i="40" s="1"/>
  <c r="W22" i="49"/>
  <c r="L66" i="43"/>
  <c r="R101" i="54"/>
  <c r="R101" i="40" s="1"/>
  <c r="R101" i="49"/>
  <c r="Q101" i="54"/>
  <c r="X16" i="53"/>
  <c r="AI16" i="53" s="1"/>
  <c r="X16" i="47"/>
  <c r="X76" i="56"/>
  <c r="Q13" i="61"/>
  <c r="R13" i="61"/>
  <c r="R13" i="60" s="1"/>
  <c r="R13" i="54"/>
  <c r="R13" i="40" s="1"/>
  <c r="R13" i="49"/>
  <c r="W84" i="61"/>
  <c r="W84" i="54"/>
  <c r="W84" i="49"/>
  <c r="W84" i="42" s="1"/>
  <c r="P78" i="50"/>
  <c r="P50" i="56"/>
  <c r="R45" i="60"/>
  <c r="P16" i="56"/>
  <c r="M5" i="43"/>
  <c r="Q63" i="49"/>
  <c r="Q63" i="42" s="1"/>
  <c r="P63" i="61"/>
  <c r="K76" i="43"/>
  <c r="M61" i="70"/>
  <c r="Q31" i="61"/>
  <c r="Q96" i="70"/>
  <c r="Q17" i="56"/>
  <c r="Q17" i="60" s="1"/>
  <c r="Q65" i="56"/>
  <c r="Q55" i="56"/>
  <c r="X11" i="53"/>
  <c r="AI11" i="53" s="1"/>
  <c r="X11" i="47"/>
  <c r="AI11" i="47" s="1"/>
  <c r="Q85" i="70"/>
  <c r="Q43" i="56"/>
  <c r="Q53" i="56"/>
  <c r="Q53" i="60" s="1"/>
  <c r="P60" i="56"/>
  <c r="N49" i="51"/>
  <c r="Q7" i="70"/>
  <c r="Q58" i="70"/>
  <c r="Q23" i="70"/>
  <c r="Q29" i="61"/>
  <c r="Q106" i="46"/>
  <c r="Q56" i="45"/>
  <c r="P82" i="47"/>
  <c r="X64" i="61"/>
  <c r="X52" i="61"/>
  <c r="N67" i="51"/>
  <c r="X28" i="61"/>
  <c r="W33" i="61"/>
  <c r="W33" i="60" s="1"/>
  <c r="W15" i="42"/>
  <c r="X23" i="70"/>
  <c r="X23" i="56"/>
  <c r="X39" i="70"/>
  <c r="X39" i="56"/>
  <c r="X55" i="70"/>
  <c r="X55" i="56"/>
  <c r="X8" i="70"/>
  <c r="X8" i="56"/>
  <c r="M28" i="47"/>
  <c r="Q109" i="51"/>
  <c r="P65" i="51"/>
  <c r="Q89" i="49"/>
  <c r="X65" i="61"/>
  <c r="O31" i="53"/>
  <c r="AH31" i="53" s="1"/>
  <c r="Q100" i="54"/>
  <c r="P23" i="47"/>
  <c r="X47" i="61"/>
  <c r="Q23" i="54"/>
  <c r="Q79" i="49"/>
  <c r="Q79" i="42" s="1"/>
  <c r="X108" i="70"/>
  <c r="Q58" i="45"/>
  <c r="P5" i="51"/>
  <c r="J62" i="53"/>
  <c r="N83" i="51"/>
  <c r="X106" i="70"/>
  <c r="P39" i="45"/>
  <c r="P89" i="53"/>
  <c r="X39" i="61"/>
  <c r="X90" i="61"/>
  <c r="X21" i="61"/>
  <c r="P49" i="47"/>
  <c r="Q68" i="54"/>
  <c r="X74" i="61"/>
  <c r="P53" i="49"/>
  <c r="O31" i="51"/>
  <c r="AH31" i="51" s="1"/>
  <c r="P15" i="51"/>
  <c r="Q110" i="47"/>
  <c r="W63" i="61"/>
  <c r="W63" i="60" s="1"/>
  <c r="W100" i="61"/>
  <c r="X83" i="61"/>
  <c r="W40" i="61"/>
  <c r="W40" i="60" s="1"/>
  <c r="X32" i="61"/>
  <c r="X19" i="56"/>
  <c r="X19" i="50"/>
  <c r="K42" i="43"/>
  <c r="Q23" i="61"/>
  <c r="P84" i="53"/>
  <c r="O84" i="53"/>
  <c r="Q85" i="56"/>
  <c r="R46" i="54"/>
  <c r="R46" i="40" s="1"/>
  <c r="X3" i="56"/>
  <c r="X3" i="50"/>
  <c r="N25" i="70"/>
  <c r="X51" i="56"/>
  <c r="X51" i="50"/>
  <c r="J65" i="43"/>
  <c r="Q88" i="51"/>
  <c r="M90" i="47"/>
  <c r="M90" i="53"/>
  <c r="M17" i="70"/>
  <c r="X71" i="61"/>
  <c r="X71" i="54"/>
  <c r="AI71" i="54" s="1"/>
  <c r="X71" i="49"/>
  <c r="R25" i="60"/>
  <c r="M31" i="43"/>
  <c r="K74" i="43"/>
  <c r="Q52" i="49"/>
  <c r="X67" i="56"/>
  <c r="X67" i="50"/>
  <c r="L97" i="70"/>
  <c r="W31" i="60"/>
  <c r="P91" i="56"/>
  <c r="Q30" i="56"/>
  <c r="X65" i="53"/>
  <c r="AI65" i="53" s="1"/>
  <c r="X65" i="47"/>
  <c r="O92" i="50"/>
  <c r="L49" i="43"/>
  <c r="R33" i="60"/>
  <c r="Q99" i="61"/>
  <c r="P13" i="58"/>
  <c r="Q13" i="47"/>
  <c r="Q13" i="53"/>
  <c r="X17" i="70"/>
  <c r="X17" i="51"/>
  <c r="AI17" i="51" s="1"/>
  <c r="X17" i="45"/>
  <c r="AI17" i="45" s="1"/>
  <c r="P64" i="50"/>
  <c r="L12" i="43"/>
  <c r="X33" i="70"/>
  <c r="X33" i="45"/>
  <c r="X33" i="51"/>
  <c r="AI33" i="51" s="1"/>
  <c r="X21" i="70"/>
  <c r="X21" i="51"/>
  <c r="AI21" i="51" s="1"/>
  <c r="X21" i="45"/>
  <c r="AI21" i="45" s="1"/>
  <c r="X21" i="56"/>
  <c r="R88" i="61"/>
  <c r="R88" i="60" s="1"/>
  <c r="R20" i="61"/>
  <c r="Q109" i="57"/>
  <c r="Q10" i="56"/>
  <c r="X41" i="70"/>
  <c r="X41" i="51"/>
  <c r="AI41" i="51" s="1"/>
  <c r="X41" i="45"/>
  <c r="X41" i="56"/>
  <c r="R30" i="60"/>
  <c r="O45" i="53"/>
  <c r="AH45" i="53" s="1"/>
  <c r="X72" i="53"/>
  <c r="AI72" i="53" s="1"/>
  <c r="X72" i="47"/>
  <c r="R19" i="61"/>
  <c r="R19" i="60" s="1"/>
  <c r="P95" i="61"/>
  <c r="P68" i="70"/>
  <c r="W90" i="60"/>
  <c r="P38" i="56"/>
  <c r="J100" i="43"/>
  <c r="V66" i="40"/>
  <c r="O31" i="70"/>
  <c r="AH31" i="70" s="1"/>
  <c r="W71" i="60"/>
  <c r="R93" i="42"/>
  <c r="Q93" i="60"/>
  <c r="Q35" i="54"/>
  <c r="Q35" i="40" s="1"/>
  <c r="W9" i="60"/>
  <c r="Q55" i="47"/>
  <c r="J39" i="43"/>
  <c r="W8" i="60"/>
  <c r="K10" i="43"/>
  <c r="W23" i="60"/>
  <c r="Q75" i="53"/>
  <c r="Q75" i="47"/>
  <c r="P19" i="56"/>
  <c r="Q62" i="60"/>
  <c r="P37" i="50"/>
  <c r="X98" i="70"/>
  <c r="X98" i="45"/>
  <c r="AI98" i="45" s="1"/>
  <c r="X98" i="51"/>
  <c r="X98" i="56"/>
  <c r="O8" i="50"/>
  <c r="P88" i="53"/>
  <c r="X49" i="56"/>
  <c r="X49" i="50"/>
  <c r="P100" i="47"/>
  <c r="Q56" i="56"/>
  <c r="O13" i="70"/>
  <c r="Q88" i="45"/>
  <c r="W101" i="60"/>
  <c r="X11" i="70"/>
  <c r="X11" i="45"/>
  <c r="AI11" i="45" s="1"/>
  <c r="X11" i="51"/>
  <c r="AI11" i="51" s="1"/>
  <c r="L12" i="70"/>
  <c r="J17" i="43"/>
  <c r="Q94" i="53"/>
  <c r="P94" i="58"/>
  <c r="Q94" i="47"/>
  <c r="Q77" i="70"/>
  <c r="R24" i="61"/>
  <c r="R24" i="60" s="1"/>
  <c r="W78" i="61"/>
  <c r="W78" i="54"/>
  <c r="W78" i="49"/>
  <c r="O3" i="24"/>
  <c r="AH3" i="24" s="1"/>
  <c r="I50" i="43"/>
  <c r="M34" i="43"/>
  <c r="P72" i="45"/>
  <c r="O72" i="70"/>
  <c r="P72" i="51"/>
  <c r="X87" i="53"/>
  <c r="X87" i="47"/>
  <c r="R71" i="61"/>
  <c r="R71" i="60" s="1"/>
  <c r="W9" i="40"/>
  <c r="N67" i="70"/>
  <c r="Q66" i="56"/>
  <c r="W27" i="60"/>
  <c r="M9" i="70"/>
  <c r="O88" i="50"/>
  <c r="I18" i="43"/>
  <c r="P55" i="50"/>
  <c r="X79" i="56"/>
  <c r="V36" i="60"/>
  <c r="W39" i="60"/>
  <c r="P62" i="56"/>
  <c r="X65" i="56"/>
  <c r="X65" i="50"/>
  <c r="M33" i="43"/>
  <c r="N60" i="43"/>
  <c r="O60" i="50"/>
  <c r="V95" i="60"/>
  <c r="V100" i="60"/>
  <c r="Q84" i="51"/>
  <c r="O70" i="53"/>
  <c r="AH70" i="53" s="1"/>
  <c r="Q3" i="51"/>
  <c r="P91" i="50"/>
  <c r="X45" i="61"/>
  <c r="X6" i="70"/>
  <c r="X6" i="56"/>
  <c r="O51" i="54"/>
  <c r="O61" i="53"/>
  <c r="AH61" i="53" s="1"/>
  <c r="P95" i="51"/>
  <c r="W46" i="61"/>
  <c r="W92" i="61"/>
  <c r="W92" i="60" s="1"/>
  <c r="Q6" i="53"/>
  <c r="X31" i="70"/>
  <c r="X31" i="56"/>
  <c r="X64" i="70"/>
  <c r="P95" i="50"/>
  <c r="P15" i="53"/>
  <c r="P54" i="53"/>
  <c r="P96" i="53"/>
  <c r="X54" i="61"/>
  <c r="Q31" i="54"/>
  <c r="M38" i="47"/>
  <c r="O69" i="45"/>
  <c r="AH69" i="45" s="1"/>
  <c r="P32" i="51"/>
  <c r="N18" i="51"/>
  <c r="P70" i="51"/>
  <c r="N87" i="53"/>
  <c r="Q7" i="45"/>
  <c r="P89" i="50"/>
  <c r="X59" i="61"/>
  <c r="Q62" i="54"/>
  <c r="Q62" i="40" s="1"/>
  <c r="P17" i="54"/>
  <c r="P99" i="51"/>
  <c r="M89" i="45"/>
  <c r="Q92" i="49"/>
  <c r="W43" i="61"/>
  <c r="R20" i="54"/>
  <c r="Q9" i="53"/>
  <c r="R3" i="49"/>
  <c r="R3" i="42" s="1"/>
  <c r="Q33" i="49"/>
  <c r="Q33" i="42" s="1"/>
  <c r="P34" i="50"/>
  <c r="L64" i="24"/>
  <c r="O108" i="56"/>
  <c r="M21" i="43"/>
  <c r="X85" i="70"/>
  <c r="X85" i="51"/>
  <c r="X85" i="45"/>
  <c r="AI85" i="45" s="1"/>
  <c r="X85" i="56"/>
  <c r="R18" i="61"/>
  <c r="R18" i="60" s="1"/>
  <c r="P99" i="56"/>
  <c r="Q100" i="61"/>
  <c r="Q97" i="61"/>
  <c r="Q97" i="60" s="1"/>
  <c r="P62" i="70"/>
  <c r="P70" i="61"/>
  <c r="W80" i="60"/>
  <c r="W97" i="60"/>
  <c r="P85" i="56"/>
  <c r="X65" i="70"/>
  <c r="X65" i="51"/>
  <c r="X65" i="45"/>
  <c r="O96" i="50"/>
  <c r="N99" i="24"/>
  <c r="Q108" i="46"/>
  <c r="X81" i="70"/>
  <c r="X81" i="45"/>
  <c r="AI81" i="45" s="1"/>
  <c r="X81" i="51"/>
  <c r="Q101" i="53"/>
  <c r="P101" i="58"/>
  <c r="Q71" i="50"/>
  <c r="P13" i="70"/>
  <c r="X73" i="53"/>
  <c r="AI73" i="53" s="1"/>
  <c r="X73" i="47"/>
  <c r="L6" i="70"/>
  <c r="K37" i="70"/>
  <c r="R75" i="49"/>
  <c r="R75" i="42" s="1"/>
  <c r="R75" i="54"/>
  <c r="R75" i="40" s="1"/>
  <c r="P21" i="50"/>
  <c r="Q75" i="50"/>
  <c r="Q15" i="50"/>
  <c r="M12" i="70"/>
  <c r="O73" i="51"/>
  <c r="AH73" i="51" s="1"/>
  <c r="O73" i="45"/>
  <c r="AH73" i="45" s="1"/>
  <c r="Q49" i="50"/>
  <c r="P48" i="50"/>
  <c r="R69" i="61"/>
  <c r="R69" i="60" s="1"/>
  <c r="Q84" i="70"/>
  <c r="M89" i="70"/>
  <c r="P42" i="70"/>
  <c r="Q67" i="50"/>
  <c r="P98" i="56"/>
  <c r="P66" i="50"/>
  <c r="Q106" i="57"/>
  <c r="Q43" i="45"/>
  <c r="R60" i="54"/>
  <c r="R60" i="40" s="1"/>
  <c r="R60" i="61"/>
  <c r="R60" i="60" s="1"/>
  <c r="Q60" i="54"/>
  <c r="R60" i="49"/>
  <c r="R60" i="42" s="1"/>
  <c r="W5" i="42"/>
  <c r="X43" i="70"/>
  <c r="X43" i="45"/>
  <c r="AI43" i="45" s="1"/>
  <c r="X43" i="51"/>
  <c r="AI43" i="51" s="1"/>
  <c r="W96" i="60"/>
  <c r="P90" i="50"/>
  <c r="R11" i="60"/>
  <c r="Q82" i="60"/>
  <c r="L62" i="43"/>
  <c r="Q63" i="61"/>
  <c r="P29" i="70"/>
  <c r="Q89" i="61"/>
  <c r="Q89" i="60" s="1"/>
  <c r="Q68" i="61"/>
  <c r="Q61" i="61"/>
  <c r="P57" i="70"/>
  <c r="P70" i="70"/>
  <c r="X27" i="70"/>
  <c r="X27" i="56"/>
  <c r="X27" i="45"/>
  <c r="X27" i="51"/>
  <c r="N9" i="45"/>
  <c r="X105" i="56"/>
  <c r="Q109" i="58"/>
  <c r="Q45" i="50"/>
  <c r="Q45" i="40" s="1"/>
  <c r="X7" i="53"/>
  <c r="X7" i="47"/>
  <c r="P72" i="56"/>
  <c r="W60" i="61"/>
  <c r="P19" i="70"/>
  <c r="X59" i="70"/>
  <c r="X59" i="45"/>
  <c r="AI59" i="45" s="1"/>
  <c r="X59" i="51"/>
  <c r="AI59" i="51" s="1"/>
  <c r="X59" i="56"/>
  <c r="S101" i="42"/>
  <c r="X97" i="56"/>
  <c r="P46" i="50"/>
  <c r="W65" i="60"/>
  <c r="Q78" i="54"/>
  <c r="Q78" i="40" s="1"/>
  <c r="O40" i="50"/>
  <c r="N18" i="70"/>
  <c r="W38" i="60"/>
  <c r="X30" i="70"/>
  <c r="X30" i="56"/>
  <c r="X15" i="70"/>
  <c r="X46" i="70"/>
  <c r="N76" i="53"/>
  <c r="O99" i="53"/>
  <c r="AH99" i="53" s="1"/>
  <c r="X25" i="61"/>
  <c r="P22" i="45"/>
  <c r="X24" i="61"/>
  <c r="X8" i="61"/>
  <c r="X37" i="61"/>
  <c r="W48" i="61"/>
  <c r="W48" i="60" s="1"/>
  <c r="R32" i="54"/>
  <c r="R32" i="40" s="1"/>
  <c r="W34" i="61"/>
  <c r="W34" i="60" s="1"/>
  <c r="W36" i="61"/>
  <c r="W36" i="60" s="1"/>
  <c r="X63" i="70"/>
  <c r="X63" i="56"/>
  <c r="X24" i="70"/>
  <c r="X24" i="56"/>
  <c r="P11" i="51"/>
  <c r="X4" i="61"/>
  <c r="N77" i="53"/>
  <c r="O72" i="47"/>
  <c r="AH72" i="47" s="1"/>
  <c r="L43" i="47"/>
  <c r="Q80" i="45"/>
  <c r="O35" i="45"/>
  <c r="AH35" i="45" s="1"/>
  <c r="R50" i="42"/>
  <c r="X108" i="57"/>
  <c r="P51" i="45"/>
  <c r="O46" i="51"/>
  <c r="AH46" i="51" s="1"/>
  <c r="M21" i="45"/>
  <c r="P97" i="50"/>
  <c r="X35" i="49"/>
  <c r="X38" i="70"/>
  <c r="Q40" i="49"/>
  <c r="Q28" i="54"/>
  <c r="X111" i="70"/>
  <c r="P42" i="51"/>
  <c r="W61" i="42"/>
  <c r="X97" i="61"/>
  <c r="Q38" i="49"/>
  <c r="R77" i="49"/>
  <c r="R77" i="42" s="1"/>
  <c r="R65" i="42"/>
  <c r="Q24" i="47"/>
  <c r="W57" i="61"/>
  <c r="W57" i="60" s="1"/>
  <c r="Q18" i="47"/>
  <c r="P34" i="56"/>
  <c r="X9" i="70"/>
  <c r="X9" i="45"/>
  <c r="AI9" i="45" s="1"/>
  <c r="X9" i="51"/>
  <c r="X9" i="56"/>
  <c r="Q93" i="54"/>
  <c r="Q93" i="40" s="1"/>
  <c r="Q93" i="49"/>
  <c r="Q93" i="42" s="1"/>
  <c r="P93" i="49"/>
  <c r="P25" i="47"/>
  <c r="L9" i="43"/>
  <c r="Q84" i="56"/>
  <c r="P83" i="50"/>
  <c r="O6" i="56"/>
  <c r="O80" i="50"/>
  <c r="N79" i="51"/>
  <c r="Q108" i="52"/>
  <c r="W88" i="60"/>
  <c r="V18" i="60"/>
  <c r="P14" i="53"/>
  <c r="O14" i="53"/>
  <c r="Q71" i="56"/>
  <c r="P50" i="53"/>
  <c r="L58" i="43"/>
  <c r="N26" i="43"/>
  <c r="R6" i="61"/>
  <c r="R6" i="60" s="1"/>
  <c r="O57" i="61"/>
  <c r="AH57" i="61" s="1"/>
  <c r="P57" i="54"/>
  <c r="X101" i="50"/>
  <c r="X101" i="56"/>
  <c r="Q75" i="56"/>
  <c r="Q15" i="56"/>
  <c r="M27" i="43"/>
  <c r="R52" i="54"/>
  <c r="Q49" i="56"/>
  <c r="P48" i="56"/>
  <c r="X81" i="56"/>
  <c r="W76" i="60"/>
  <c r="P78" i="70"/>
  <c r="Q79" i="61"/>
  <c r="W53" i="60"/>
  <c r="Q67" i="56"/>
  <c r="X44" i="56"/>
  <c r="X44" i="50"/>
  <c r="Q43" i="51"/>
  <c r="W5" i="40"/>
  <c r="Q28" i="51"/>
  <c r="P28" i="58"/>
  <c r="V57" i="60"/>
  <c r="P90" i="56"/>
  <c r="O64" i="50"/>
  <c r="L11" i="43"/>
  <c r="R66" i="61"/>
  <c r="R66" i="60" s="1"/>
  <c r="R9" i="61"/>
  <c r="R9" i="60" s="1"/>
  <c r="P95" i="70"/>
  <c r="O109" i="34" a="1"/>
  <c r="O109" i="34" s="1"/>
  <c r="P109" i="46" s="1"/>
  <c r="N9" i="70"/>
  <c r="Q45" i="56"/>
  <c r="J28" i="43"/>
  <c r="P35" i="47"/>
  <c r="P35" i="53"/>
  <c r="W11" i="61"/>
  <c r="W11" i="54"/>
  <c r="W11" i="49"/>
  <c r="Q33" i="61"/>
  <c r="P45" i="70"/>
  <c r="V92" i="60"/>
  <c r="R101" i="24"/>
  <c r="O101" i="24"/>
  <c r="P46" i="56"/>
  <c r="M35" i="43"/>
  <c r="X78" i="56"/>
  <c r="P53" i="45"/>
  <c r="X24" i="53"/>
  <c r="X24" i="47"/>
  <c r="AI24" i="47" s="1"/>
  <c r="P59" i="53"/>
  <c r="L73" i="43"/>
  <c r="Q45" i="61"/>
  <c r="P17" i="61"/>
  <c r="Q92" i="61"/>
  <c r="Q92" i="60" s="1"/>
  <c r="W6" i="60"/>
  <c r="W79" i="60"/>
  <c r="X48" i="70"/>
  <c r="X48" i="56"/>
  <c r="P93" i="51"/>
  <c r="X81" i="61"/>
  <c r="P29" i="53"/>
  <c r="X38" i="61"/>
  <c r="X14" i="70"/>
  <c r="O53" i="53"/>
  <c r="AH53" i="53" s="1"/>
  <c r="N37" i="53"/>
  <c r="X85" i="61"/>
  <c r="Q109" i="45"/>
  <c r="W47" i="42"/>
  <c r="X16" i="70"/>
  <c r="X16" i="56"/>
  <c r="X40" i="70"/>
  <c r="X40" i="56"/>
  <c r="O67" i="53"/>
  <c r="AH67" i="53" s="1"/>
  <c r="N27" i="53"/>
  <c r="N8" i="51"/>
  <c r="X56" i="70"/>
  <c r="X56" i="56"/>
  <c r="X96" i="70"/>
  <c r="X96" i="56"/>
  <c r="X47" i="70"/>
  <c r="X88" i="70"/>
  <c r="X88" i="56"/>
  <c r="O81" i="45"/>
  <c r="AH81" i="45" s="1"/>
  <c r="X27" i="61"/>
  <c r="W30" i="40"/>
  <c r="O70" i="47"/>
  <c r="AH70" i="47" s="1"/>
  <c r="R68" i="42"/>
  <c r="X30" i="61"/>
  <c r="Q97" i="54"/>
  <c r="Q97" i="40" s="1"/>
  <c r="X62" i="70"/>
  <c r="X62" i="56"/>
  <c r="Q30" i="51"/>
  <c r="L106" i="53"/>
  <c r="O41" i="51"/>
  <c r="AH41" i="51" s="1"/>
  <c r="Q56" i="51"/>
  <c r="P101" i="45"/>
  <c r="L97" i="45"/>
  <c r="P101" i="50"/>
  <c r="Q82" i="54"/>
  <c r="Q82" i="40" s="1"/>
  <c r="X17" i="61"/>
  <c r="P68" i="53"/>
  <c r="X101" i="61"/>
  <c r="O16" i="53"/>
  <c r="AH16" i="53" s="1"/>
  <c r="N48" i="53"/>
  <c r="Q52" i="45"/>
  <c r="P24" i="45"/>
  <c r="P90" i="51"/>
  <c r="N67" i="45"/>
  <c r="P34" i="45"/>
  <c r="Q41" i="49"/>
  <c r="P95" i="49"/>
  <c r="Q48" i="49"/>
  <c r="R22" i="54"/>
  <c r="R22" i="40" s="1"/>
  <c r="Q4" i="61"/>
  <c r="R71" i="49"/>
  <c r="R71" i="42" s="1"/>
  <c r="P74" i="50"/>
  <c r="R35" i="54"/>
  <c r="R35" i="40" s="1"/>
  <c r="R55" i="54"/>
  <c r="R55" i="40" s="1"/>
  <c r="R55" i="61"/>
  <c r="R55" i="60" s="1"/>
  <c r="R55" i="49"/>
  <c r="R55" i="42" s="1"/>
  <c r="K19" i="43"/>
  <c r="O93" i="53"/>
  <c r="AH93" i="53" s="1"/>
  <c r="Q61" i="50"/>
  <c r="R8" i="61"/>
  <c r="R8" i="60" s="1"/>
  <c r="Q48" i="61"/>
  <c r="Q48" i="60" s="1"/>
  <c r="W70" i="60"/>
  <c r="X64" i="50"/>
  <c r="X64" i="56"/>
  <c r="S4" i="60"/>
  <c r="K57" i="43"/>
  <c r="P44" i="50"/>
  <c r="P24" i="50"/>
  <c r="P92" i="47"/>
  <c r="O92" i="58"/>
  <c r="AH92" i="58" s="1"/>
  <c r="P92" i="53"/>
  <c r="P78" i="53"/>
  <c r="P5" i="70"/>
  <c r="X73" i="70"/>
  <c r="X73" i="51"/>
  <c r="AI73" i="51" s="1"/>
  <c r="X73" i="45"/>
  <c r="AI73" i="45" s="1"/>
  <c r="X73" i="56"/>
  <c r="Q23" i="50"/>
  <c r="R72" i="61"/>
  <c r="R72" i="60" s="1"/>
  <c r="Q37" i="61"/>
  <c r="Q3" i="70"/>
  <c r="P98" i="70"/>
  <c r="Q20" i="70"/>
  <c r="Q63" i="50"/>
  <c r="Q63" i="40" s="1"/>
  <c r="Q59" i="50"/>
  <c r="M12" i="45"/>
  <c r="R52" i="49"/>
  <c r="R52" i="42" s="1"/>
  <c r="V33" i="60"/>
  <c r="X61" i="70"/>
  <c r="X61" i="45"/>
  <c r="AI61" i="45" s="1"/>
  <c r="X61" i="51"/>
  <c r="AI61" i="51" s="1"/>
  <c r="X61" i="56"/>
  <c r="P99" i="70"/>
  <c r="R77" i="61"/>
  <c r="R77" i="60" s="1"/>
  <c r="X52" i="50"/>
  <c r="X52" i="56"/>
  <c r="O10" i="50"/>
  <c r="O40" i="51"/>
  <c r="AH40" i="51" s="1"/>
  <c r="N40" i="45"/>
  <c r="W5" i="60"/>
  <c r="Q28" i="70"/>
  <c r="N63" i="43"/>
  <c r="X43" i="50"/>
  <c r="X43" i="56"/>
  <c r="O44" i="58"/>
  <c r="AH44" i="58" s="1"/>
  <c r="P44" i="53"/>
  <c r="P44" i="47"/>
  <c r="L41" i="43"/>
  <c r="P72" i="70"/>
  <c r="R3" i="61"/>
  <c r="R3" i="60" s="1"/>
  <c r="Q75" i="70"/>
  <c r="P100" i="70"/>
  <c r="O35" i="70"/>
  <c r="AH35" i="70" s="1"/>
  <c r="Q98" i="61"/>
  <c r="Q98" i="60" s="1"/>
  <c r="R43" i="60"/>
  <c r="O72" i="50"/>
  <c r="J30" i="43"/>
  <c r="R84" i="61"/>
  <c r="R84" i="60" s="1"/>
  <c r="Q90" i="61"/>
  <c r="Q90" i="60" s="1"/>
  <c r="O69" i="70"/>
  <c r="AH69" i="70" s="1"/>
  <c r="W74" i="60"/>
  <c r="X75" i="50"/>
  <c r="X75" i="56"/>
  <c r="X78" i="53"/>
  <c r="AI78" i="53" s="1"/>
  <c r="X78" i="47"/>
  <c r="N46" i="47"/>
  <c r="Q59" i="61"/>
  <c r="Q59" i="49"/>
  <c r="Q59" i="42" s="1"/>
  <c r="P59" i="61"/>
  <c r="Q59" i="54"/>
  <c r="N36" i="53"/>
  <c r="X106" i="50"/>
  <c r="X106" i="56"/>
  <c r="Q46" i="54"/>
  <c r="Q46" i="40" s="1"/>
  <c r="Q74" i="56"/>
  <c r="P71" i="56"/>
  <c r="Q23" i="56"/>
  <c r="P71" i="45"/>
  <c r="O71" i="70"/>
  <c r="P88" i="58"/>
  <c r="L98" i="43"/>
  <c r="W58" i="60"/>
  <c r="X49" i="70"/>
  <c r="X49" i="51"/>
  <c r="AI49" i="51" s="1"/>
  <c r="X49" i="45"/>
  <c r="AI49" i="45" s="1"/>
  <c r="L45" i="43"/>
  <c r="O108" i="51"/>
  <c r="P11" i="70"/>
  <c r="L92" i="70"/>
  <c r="Q91" i="61"/>
  <c r="Q91" i="60" s="1"/>
  <c r="P16" i="70"/>
  <c r="X11" i="50"/>
  <c r="X11" i="56"/>
  <c r="W44" i="60"/>
  <c r="W52" i="60"/>
  <c r="W99" i="60"/>
  <c r="Q50" i="49"/>
  <c r="Q60" i="53"/>
  <c r="N63" i="70"/>
  <c r="W17" i="60"/>
  <c r="K77" i="43"/>
  <c r="M6" i="51"/>
  <c r="W49" i="61"/>
  <c r="Q28" i="61"/>
  <c r="P53" i="61"/>
  <c r="Q3" i="56"/>
  <c r="R10" i="60"/>
  <c r="X83" i="50"/>
  <c r="X83" i="56"/>
  <c r="P45" i="56"/>
  <c r="R22" i="61"/>
  <c r="R22" i="60" s="1"/>
  <c r="R32" i="61"/>
  <c r="R32" i="60" s="1"/>
  <c r="Q30" i="70"/>
  <c r="Q96" i="61"/>
  <c r="R58" i="49"/>
  <c r="R58" i="42" s="1"/>
  <c r="Q58" i="61"/>
  <c r="O46" i="56"/>
  <c r="O53" i="45"/>
  <c r="X35" i="56"/>
  <c r="X35" i="50"/>
  <c r="O4" i="70"/>
  <c r="P38" i="70"/>
  <c r="P32" i="70"/>
  <c r="Q56" i="70"/>
  <c r="O35" i="24"/>
  <c r="AH35" i="24" s="1"/>
  <c r="O23" i="24"/>
  <c r="AH23" i="24" s="1"/>
  <c r="R37" i="42"/>
  <c r="R89" i="42"/>
  <c r="Q61" i="24"/>
  <c r="P93" i="24"/>
  <c r="Q41" i="24"/>
  <c r="W69" i="42"/>
  <c r="O47" i="24"/>
  <c r="AH47" i="24" s="1"/>
  <c r="N57" i="24"/>
  <c r="P77" i="24"/>
  <c r="W65" i="24"/>
  <c r="Q37" i="24"/>
  <c r="O43" i="24"/>
  <c r="AH43" i="24" s="1"/>
  <c r="Q53" i="42"/>
  <c r="Q89" i="24"/>
  <c r="P73" i="24"/>
  <c r="W81" i="24"/>
  <c r="W81" i="42" s="1"/>
  <c r="P81" i="24"/>
  <c r="P65" i="24"/>
  <c r="P53" i="24"/>
  <c r="W85" i="24"/>
  <c r="W85" i="42" s="1"/>
  <c r="W77" i="24"/>
  <c r="W93" i="24"/>
  <c r="L91" i="24"/>
  <c r="O79" i="24"/>
  <c r="AH79" i="24" s="1"/>
  <c r="O55" i="24"/>
  <c r="AH55" i="24" s="1"/>
  <c r="N59" i="24"/>
  <c r="R15" i="54"/>
  <c r="R15" i="40" s="1"/>
  <c r="R15" i="49"/>
  <c r="R15" i="42" s="1"/>
  <c r="X100" i="47"/>
  <c r="AI100" i="47" s="1"/>
  <c r="X100" i="53"/>
  <c r="AI100" i="53" s="1"/>
  <c r="W63" i="54"/>
  <c r="W63" i="40" s="1"/>
  <c r="W63" i="49"/>
  <c r="X58" i="47"/>
  <c r="AI58" i="47" s="1"/>
  <c r="X58" i="53"/>
  <c r="AI58" i="53" s="1"/>
  <c r="W48" i="54"/>
  <c r="W48" i="40" s="1"/>
  <c r="W48" i="49"/>
  <c r="W48" i="42" s="1"/>
  <c r="W41" i="54"/>
  <c r="W41" i="40" s="1"/>
  <c r="W41" i="49"/>
  <c r="V41" i="40"/>
  <c r="W33" i="54"/>
  <c r="W33" i="49"/>
  <c r="W33" i="42" s="1"/>
  <c r="X27" i="53"/>
  <c r="AI27" i="53" s="1"/>
  <c r="X27" i="47"/>
  <c r="Q21" i="53"/>
  <c r="R16" i="54"/>
  <c r="R16" i="40" s="1"/>
  <c r="Q16" i="61"/>
  <c r="Q16" i="60" s="1"/>
  <c r="R11" i="49"/>
  <c r="R11" i="42" s="1"/>
  <c r="X95" i="47"/>
  <c r="AI95" i="47" s="1"/>
  <c r="X95" i="53"/>
  <c r="AI95" i="53" s="1"/>
  <c r="R72" i="49"/>
  <c r="R72" i="42" s="1"/>
  <c r="Q67" i="61"/>
  <c r="R67" i="49"/>
  <c r="R67" i="42" s="1"/>
  <c r="R67" i="54"/>
  <c r="R67" i="40" s="1"/>
  <c r="X62" i="53"/>
  <c r="AI62" i="53" s="1"/>
  <c r="X62" i="47"/>
  <c r="AI62" i="47" s="1"/>
  <c r="W62" i="49"/>
  <c r="W62" i="54"/>
  <c r="W62" i="40" s="1"/>
  <c r="X61" i="53"/>
  <c r="AI61" i="53" s="1"/>
  <c r="X61" i="47"/>
  <c r="X46" i="47"/>
  <c r="X46" i="53"/>
  <c r="AI46" i="53" s="1"/>
  <c r="X44" i="53"/>
  <c r="AI44" i="53" s="1"/>
  <c r="X44" i="47"/>
  <c r="AI44" i="47" s="1"/>
  <c r="X42" i="53"/>
  <c r="X42" i="47"/>
  <c r="W26" i="49"/>
  <c r="Q6" i="47"/>
  <c r="Q26" i="49"/>
  <c r="W83" i="40"/>
  <c r="Q69" i="49"/>
  <c r="X51" i="47"/>
  <c r="X51" i="53"/>
  <c r="X48" i="47"/>
  <c r="X48" i="53"/>
  <c r="AI48" i="53" s="1"/>
  <c r="W40" i="54"/>
  <c r="W40" i="40" s="1"/>
  <c r="W40" i="49"/>
  <c r="W40" i="42" s="1"/>
  <c r="P24" i="58"/>
  <c r="R24" i="54"/>
  <c r="R24" i="40" s="1"/>
  <c r="R12" i="54"/>
  <c r="R12" i="49"/>
  <c r="R12" i="42" s="1"/>
  <c r="Q9" i="47"/>
  <c r="R7" i="49"/>
  <c r="R7" i="42" s="1"/>
  <c r="R7" i="54"/>
  <c r="R7" i="40" s="1"/>
  <c r="Q7" i="61"/>
  <c r="Q7" i="53"/>
  <c r="R3" i="54"/>
  <c r="R3" i="40" s="1"/>
  <c r="Q3" i="49"/>
  <c r="P42" i="53"/>
  <c r="P42" i="47"/>
  <c r="X32" i="54"/>
  <c r="X32" i="49"/>
  <c r="P69" i="53"/>
  <c r="O69" i="47"/>
  <c r="W95" i="49"/>
  <c r="W95" i="54"/>
  <c r="W95" i="40" s="1"/>
  <c r="X92" i="47"/>
  <c r="AI92" i="47" s="1"/>
  <c r="X92" i="53"/>
  <c r="AI92" i="53" s="1"/>
  <c r="R88" i="54"/>
  <c r="R88" i="40" s="1"/>
  <c r="Q83" i="53"/>
  <c r="R71" i="54"/>
  <c r="R71" i="40" s="1"/>
  <c r="R66" i="54"/>
  <c r="R66" i="40" s="1"/>
  <c r="Q66" i="54"/>
  <c r="P65" i="58"/>
  <c r="X60" i="53"/>
  <c r="AI60" i="53" s="1"/>
  <c r="X60" i="47"/>
  <c r="AI60" i="47" s="1"/>
  <c r="W57" i="54"/>
  <c r="W57" i="40" s="1"/>
  <c r="W57" i="49"/>
  <c r="W57" i="42" s="1"/>
  <c r="W55" i="49"/>
  <c r="W55" i="54"/>
  <c r="W55" i="40" s="1"/>
  <c r="P32" i="58"/>
  <c r="R6" i="49"/>
  <c r="R6" i="42" s="1"/>
  <c r="R18" i="49"/>
  <c r="R18" i="42" s="1"/>
  <c r="R18" i="54"/>
  <c r="R18" i="40" s="1"/>
  <c r="Q43" i="54"/>
  <c r="Q43" i="49"/>
  <c r="Q90" i="49"/>
  <c r="N27" i="47"/>
  <c r="M28" i="53"/>
  <c r="Q98" i="54"/>
  <c r="Q98" i="40" s="1"/>
  <c r="O4" i="47"/>
  <c r="AH4" i="47" s="1"/>
  <c r="P29" i="47"/>
  <c r="N48" i="47"/>
  <c r="O61" i="47"/>
  <c r="AH61" i="47" s="1"/>
  <c r="F57" i="47"/>
  <c r="W46" i="54"/>
  <c r="W46" i="49"/>
  <c r="R80" i="54"/>
  <c r="R80" i="40" s="1"/>
  <c r="R80" i="49"/>
  <c r="R80" i="42" s="1"/>
  <c r="X49" i="53"/>
  <c r="AI49" i="53" s="1"/>
  <c r="X49" i="47"/>
  <c r="AI49" i="47" s="1"/>
  <c r="W43" i="54"/>
  <c r="W43" i="40" s="1"/>
  <c r="W43" i="49"/>
  <c r="W43" i="42" s="1"/>
  <c r="X33" i="47"/>
  <c r="AI33" i="47" s="1"/>
  <c r="X33" i="53"/>
  <c r="AI33" i="53" s="1"/>
  <c r="V33" i="42"/>
  <c r="P33" i="47"/>
  <c r="P33" i="53"/>
  <c r="Q22" i="49"/>
  <c r="W100" i="54"/>
  <c r="W100" i="40" s="1"/>
  <c r="W100" i="49"/>
  <c r="W100" i="42" s="1"/>
  <c r="X83" i="49"/>
  <c r="X83" i="42" s="1"/>
  <c r="AI83" i="42" s="1"/>
  <c r="X83" i="54"/>
  <c r="AI83" i="54" s="1"/>
  <c r="V92" i="40"/>
  <c r="W92" i="54"/>
  <c r="W92" i="49"/>
  <c r="W92" i="42" s="1"/>
  <c r="Q73" i="47"/>
  <c r="Q73" i="53"/>
  <c r="W56" i="54"/>
  <c r="W56" i="40" s="1"/>
  <c r="W56" i="49"/>
  <c r="W56" i="42" s="1"/>
  <c r="W42" i="49"/>
  <c r="W42" i="54"/>
  <c r="X36" i="53"/>
  <c r="AI36" i="53" s="1"/>
  <c r="X36" i="47"/>
  <c r="Q32" i="54"/>
  <c r="R30" i="54"/>
  <c r="R30" i="40" s="1"/>
  <c r="R30" i="49"/>
  <c r="R30" i="42" s="1"/>
  <c r="P6" i="58"/>
  <c r="X63" i="53"/>
  <c r="AI63" i="53" s="1"/>
  <c r="X63" i="47"/>
  <c r="W51" i="54"/>
  <c r="W51" i="40" s="1"/>
  <c r="W51" i="49"/>
  <c r="W51" i="42" s="1"/>
  <c r="W34" i="49"/>
  <c r="W34" i="54"/>
  <c r="W34" i="40" s="1"/>
  <c r="X25" i="47"/>
  <c r="X25" i="53"/>
  <c r="AI25" i="53" s="1"/>
  <c r="Q11" i="53"/>
  <c r="Q11" i="47"/>
  <c r="P9" i="58"/>
  <c r="Q8" i="49"/>
  <c r="Q8" i="42" s="1"/>
  <c r="P30" i="47"/>
  <c r="P30" i="53"/>
  <c r="O30" i="47"/>
  <c r="Q88" i="49"/>
  <c r="R84" i="49"/>
  <c r="R84" i="42" s="1"/>
  <c r="Q84" i="54"/>
  <c r="R84" i="54"/>
  <c r="R84" i="40" s="1"/>
  <c r="W36" i="49"/>
  <c r="W36" i="42" s="1"/>
  <c r="W36" i="54"/>
  <c r="W36" i="40" s="1"/>
  <c r="X35" i="47"/>
  <c r="X35" i="53"/>
  <c r="AI35" i="53" s="1"/>
  <c r="Q22" i="47"/>
  <c r="P22" i="58"/>
  <c r="R19" i="49"/>
  <c r="R19" i="42" s="1"/>
  <c r="R19" i="54"/>
  <c r="R19" i="40" s="1"/>
  <c r="Q18" i="53"/>
  <c r="Q6" i="49"/>
  <c r="Q10" i="49"/>
  <c r="Q10" i="54"/>
  <c r="Q33" i="54"/>
  <c r="V40" i="40"/>
  <c r="N36" i="47"/>
  <c r="P86" i="47"/>
  <c r="P15" i="47"/>
  <c r="O31" i="47"/>
  <c r="AH31" i="47" s="1"/>
  <c r="P54" i="47"/>
  <c r="P23" i="53"/>
  <c r="Q23" i="49"/>
  <c r="Q23" i="42" s="1"/>
  <c r="L106" i="47"/>
  <c r="O99" i="47"/>
  <c r="AH99" i="47" s="1"/>
  <c r="P82" i="53"/>
  <c r="O87" i="54"/>
  <c r="P17" i="49"/>
  <c r="M105" i="53"/>
  <c r="Q41" i="54"/>
  <c r="P110" i="53"/>
  <c r="E57" i="53"/>
  <c r="X89" i="54"/>
  <c r="X89" i="49"/>
  <c r="AI89" i="49" s="1"/>
  <c r="X13" i="49"/>
  <c r="AI13" i="49" s="1"/>
  <c r="X13" i="54"/>
  <c r="AI13" i="54" s="1"/>
  <c r="X88" i="49"/>
  <c r="AI88" i="49" s="1"/>
  <c r="X88" i="54"/>
  <c r="AI88" i="54" s="1"/>
  <c r="W13" i="42"/>
  <c r="W47" i="40"/>
  <c r="W88" i="40"/>
  <c r="R38" i="42"/>
  <c r="R62" i="42"/>
  <c r="Q100" i="49"/>
  <c r="Q61" i="49"/>
  <c r="Q79" i="54"/>
  <c r="R82" i="42"/>
  <c r="Q68" i="49"/>
  <c r="Q62" i="49"/>
  <c r="X82" i="54"/>
  <c r="X82" i="49"/>
  <c r="AI82" i="49" s="1"/>
  <c r="Q34" i="54"/>
  <c r="Q37" i="54"/>
  <c r="Q37" i="49"/>
  <c r="X28" i="49"/>
  <c r="X28" i="54"/>
  <c r="X24" i="49"/>
  <c r="X24" i="54"/>
  <c r="AI24" i="54" s="1"/>
  <c r="X72" i="54"/>
  <c r="X72" i="49"/>
  <c r="X97" i="49"/>
  <c r="AI97" i="49" s="1"/>
  <c r="X97" i="54"/>
  <c r="AI97" i="54" s="1"/>
  <c r="X8" i="54"/>
  <c r="AI8" i="54" s="1"/>
  <c r="X8" i="49"/>
  <c r="Q92" i="54"/>
  <c r="Q92" i="40" s="1"/>
  <c r="Q38" i="54"/>
  <c r="Q38" i="40" s="1"/>
  <c r="P110" i="34" a="1"/>
  <c r="P110" i="34" s="1"/>
  <c r="Q110" i="57" s="1"/>
  <c r="R110" i="52"/>
  <c r="Q105" i="46"/>
  <c r="Q106" i="52"/>
  <c r="Q91" i="54"/>
  <c r="Q91" i="40" s="1"/>
  <c r="Q91" i="49"/>
  <c r="Q91" i="42" s="1"/>
  <c r="Q22" i="24"/>
  <c r="Q15" i="49"/>
  <c r="Q15" i="42" s="1"/>
  <c r="R22" i="24"/>
  <c r="Q78" i="24"/>
  <c r="Q86" i="24"/>
  <c r="Q94" i="24"/>
  <c r="Q102" i="24"/>
  <c r="X86" i="49"/>
  <c r="AI86" i="49" s="1"/>
  <c r="X86" i="54"/>
  <c r="X86" i="40" s="1"/>
  <c r="O67" i="47"/>
  <c r="AH67" i="47" s="1"/>
  <c r="N51" i="47"/>
  <c r="O105" i="34" a="1"/>
  <c r="O105" i="34" s="1"/>
  <c r="I41" i="47"/>
  <c r="O110" i="43"/>
  <c r="P23" i="70"/>
  <c r="P93" i="45"/>
  <c r="M109" i="43"/>
  <c r="M105" i="43"/>
  <c r="N60" i="70"/>
  <c r="N8" i="45"/>
  <c r="M8" i="70"/>
  <c r="N63" i="45"/>
  <c r="M63" i="51"/>
  <c r="M17" i="45"/>
  <c r="K37" i="45"/>
  <c r="K37" i="51"/>
  <c r="P109" i="70"/>
  <c r="P98" i="51"/>
  <c r="O98" i="70"/>
  <c r="P65" i="45"/>
  <c r="O65" i="70"/>
  <c r="AH65" i="70" s="1"/>
  <c r="Q89" i="54"/>
  <c r="Q89" i="40" s="1"/>
  <c r="Q81" i="54"/>
  <c r="Q81" i="40" s="1"/>
  <c r="X65" i="54"/>
  <c r="X65" i="49"/>
  <c r="AI65" i="49" s="1"/>
  <c r="X53" i="54"/>
  <c r="X53" i="49"/>
  <c r="AI53" i="49" s="1"/>
  <c r="X27" i="49"/>
  <c r="X27" i="54"/>
  <c r="X30" i="51"/>
  <c r="AI30" i="51" s="1"/>
  <c r="X30" i="45"/>
  <c r="Q74" i="45"/>
  <c r="Q74" i="51"/>
  <c r="W76" i="40"/>
  <c r="N17" i="58"/>
  <c r="Q68" i="24"/>
  <c r="Q36" i="24"/>
  <c r="Q4" i="24"/>
  <c r="I53" i="43"/>
  <c r="I69" i="43"/>
  <c r="L81" i="43"/>
  <c r="L89" i="43"/>
  <c r="L97" i="43"/>
  <c r="O54" i="53"/>
  <c r="O23" i="47"/>
  <c r="Q99" i="54"/>
  <c r="X54" i="49"/>
  <c r="AI54" i="49" s="1"/>
  <c r="X54" i="54"/>
  <c r="AI54" i="54" s="1"/>
  <c r="X87" i="54"/>
  <c r="AI87" i="54" s="1"/>
  <c r="X87" i="49"/>
  <c r="AI87" i="49" s="1"/>
  <c r="Q54" i="49"/>
  <c r="X47" i="54"/>
  <c r="AI47" i="54" s="1"/>
  <c r="X47" i="49"/>
  <c r="AI47" i="49" s="1"/>
  <c r="Q31" i="49"/>
  <c r="Q31" i="42" s="1"/>
  <c r="X12" i="49"/>
  <c r="X12" i="54"/>
  <c r="AI12" i="54" s="1"/>
  <c r="X14" i="51"/>
  <c r="X14" i="45"/>
  <c r="X91" i="51"/>
  <c r="X91" i="40" s="1"/>
  <c r="X91" i="45"/>
  <c r="X91" i="42" s="1"/>
  <c r="AI91" i="42" s="1"/>
  <c r="O53" i="47"/>
  <c r="AH53" i="47" s="1"/>
  <c r="O72" i="53"/>
  <c r="AH72" i="53" s="1"/>
  <c r="O51" i="49"/>
  <c r="Q30" i="45"/>
  <c r="P30" i="70"/>
  <c r="P5" i="45"/>
  <c r="O14" i="51"/>
  <c r="P62" i="51"/>
  <c r="O62" i="58"/>
  <c r="I62" i="47"/>
  <c r="P33" i="51"/>
  <c r="O33" i="70"/>
  <c r="AH33" i="70" s="1"/>
  <c r="O32" i="70"/>
  <c r="Q20" i="45"/>
  <c r="P20" i="51"/>
  <c r="N83" i="45"/>
  <c r="M83" i="70"/>
  <c r="P36" i="51"/>
  <c r="O36" i="70"/>
  <c r="P19" i="51"/>
  <c r="O19" i="58"/>
  <c r="Q76" i="24"/>
  <c r="Q44" i="24"/>
  <c r="Q44" i="42" s="1"/>
  <c r="Q12" i="24"/>
  <c r="Q10" i="24"/>
  <c r="Q18" i="24"/>
  <c r="Q26" i="24"/>
  <c r="Q34" i="24"/>
  <c r="Q42" i="24"/>
  <c r="Q50" i="24"/>
  <c r="Q58" i="24"/>
  <c r="Q66" i="24"/>
  <c r="Q74" i="24"/>
  <c r="K91" i="43"/>
  <c r="K99" i="43"/>
  <c r="X50" i="49"/>
  <c r="AI50" i="49" s="1"/>
  <c r="X50" i="54"/>
  <c r="AI50" i="54" s="1"/>
  <c r="X108" i="46"/>
  <c r="X108" i="52"/>
  <c r="N87" i="47"/>
  <c r="Q102" i="45"/>
  <c r="P75" i="70"/>
  <c r="P10" i="58"/>
  <c r="Q66" i="45"/>
  <c r="O39" i="51"/>
  <c r="P45" i="51"/>
  <c r="O45" i="45"/>
  <c r="P47" i="51"/>
  <c r="P50" i="51"/>
  <c r="O51" i="58"/>
  <c r="P101" i="51"/>
  <c r="P100" i="51"/>
  <c r="O38" i="58"/>
  <c r="K79" i="43"/>
  <c r="K87" i="43"/>
  <c r="P91" i="53"/>
  <c r="P82" i="61"/>
  <c r="Q73" i="49"/>
  <c r="X96" i="54"/>
  <c r="X96" i="49"/>
  <c r="X39" i="54"/>
  <c r="AI39" i="54" s="1"/>
  <c r="X39" i="49"/>
  <c r="X90" i="49"/>
  <c r="X90" i="54"/>
  <c r="X21" i="54"/>
  <c r="AI21" i="54" s="1"/>
  <c r="X21" i="49"/>
  <c r="X78" i="45"/>
  <c r="AI78" i="45" s="1"/>
  <c r="X78" i="51"/>
  <c r="AI78" i="51" s="1"/>
  <c r="X38" i="45"/>
  <c r="AI38" i="45" s="1"/>
  <c r="X38" i="51"/>
  <c r="O70" i="49"/>
  <c r="P70" i="49"/>
  <c r="N37" i="47"/>
  <c r="Q84" i="24"/>
  <c r="Q52" i="24"/>
  <c r="Q20" i="24"/>
  <c r="W6" i="24"/>
  <c r="W10" i="24"/>
  <c r="W14" i="24"/>
  <c r="W18" i="24"/>
  <c r="W22" i="24"/>
  <c r="W26" i="24"/>
  <c r="W30" i="24"/>
  <c r="W34" i="24"/>
  <c r="W38" i="24"/>
  <c r="W42" i="24"/>
  <c r="W46" i="24"/>
  <c r="W50" i="24"/>
  <c r="W54" i="24"/>
  <c r="W58" i="24"/>
  <c r="W62" i="24"/>
  <c r="W66" i="24"/>
  <c r="W70" i="24"/>
  <c r="W74" i="24"/>
  <c r="W78" i="24"/>
  <c r="W82" i="24"/>
  <c r="W86" i="24"/>
  <c r="W90" i="24"/>
  <c r="W94" i="24"/>
  <c r="W98" i="24"/>
  <c r="W102" i="24"/>
  <c r="O93" i="50"/>
  <c r="AH93" i="50" s="1"/>
  <c r="X64" i="49"/>
  <c r="X64" i="54"/>
  <c r="P79" i="47"/>
  <c r="X74" i="49"/>
  <c r="AI74" i="49" s="1"/>
  <c r="X74" i="54"/>
  <c r="AI74" i="54" s="1"/>
  <c r="X79" i="54"/>
  <c r="AI79" i="54" s="1"/>
  <c r="X79" i="49"/>
  <c r="AI79" i="49" s="1"/>
  <c r="Q40" i="54"/>
  <c r="Q40" i="40" s="1"/>
  <c r="X26" i="45"/>
  <c r="W70" i="40"/>
  <c r="X52" i="49"/>
  <c r="X52" i="42" s="1"/>
  <c r="X52" i="54"/>
  <c r="X18" i="54"/>
  <c r="X18" i="49"/>
  <c r="Q96" i="45"/>
  <c r="P57" i="45"/>
  <c r="O57" i="58"/>
  <c r="O111" i="43"/>
  <c r="N108" i="43"/>
  <c r="O55" i="70"/>
  <c r="X105" i="45"/>
  <c r="X105" i="51"/>
  <c r="N25" i="45"/>
  <c r="N76" i="51"/>
  <c r="L64" i="45"/>
  <c r="L89" i="70"/>
  <c r="M89" i="51"/>
  <c r="P15" i="45"/>
  <c r="O15" i="70"/>
  <c r="AH15" i="70" s="1"/>
  <c r="P42" i="45"/>
  <c r="O42" i="70"/>
  <c r="W12" i="42"/>
  <c r="Q96" i="54"/>
  <c r="Q96" i="49"/>
  <c r="Q92" i="24"/>
  <c r="Q60" i="24"/>
  <c r="Q28" i="24"/>
  <c r="Q6" i="24"/>
  <c r="Q14" i="24"/>
  <c r="Q30" i="24"/>
  <c r="Q38" i="24"/>
  <c r="Q46" i="24"/>
  <c r="Q54" i="24"/>
  <c r="Q62" i="24"/>
  <c r="Q70" i="24"/>
  <c r="W86" i="40"/>
  <c r="N67" i="58"/>
  <c r="Q84" i="45"/>
  <c r="P84" i="70"/>
  <c r="O93" i="51"/>
  <c r="P11" i="45"/>
  <c r="O11" i="70"/>
  <c r="O81" i="51"/>
  <c r="AH81" i="51" s="1"/>
  <c r="N81" i="58"/>
  <c r="L17" i="70"/>
  <c r="M17" i="51"/>
  <c r="J37" i="70"/>
  <c r="P78" i="51"/>
  <c r="P68" i="51"/>
  <c r="O68" i="70"/>
  <c r="K95" i="43"/>
  <c r="O91" i="56"/>
  <c r="O86" i="53"/>
  <c r="AH86" i="53" s="1"/>
  <c r="O15" i="58"/>
  <c r="X31" i="54"/>
  <c r="AI31" i="54" s="1"/>
  <c r="X31" i="49"/>
  <c r="X45" i="54"/>
  <c r="X45" i="49"/>
  <c r="AI45" i="49" s="1"/>
  <c r="X81" i="54"/>
  <c r="AI81" i="54" s="1"/>
  <c r="X81" i="49"/>
  <c r="X4" i="54"/>
  <c r="AI4" i="54" s="1"/>
  <c r="X4" i="49"/>
  <c r="X4" i="42" s="1"/>
  <c r="AI4" i="42" s="1"/>
  <c r="X46" i="51"/>
  <c r="AI46" i="51" s="1"/>
  <c r="X46" i="45"/>
  <c r="AI46" i="45" s="1"/>
  <c r="P74" i="70"/>
  <c r="X76" i="51"/>
  <c r="AI76" i="51" s="1"/>
  <c r="X76" i="45"/>
  <c r="AI76" i="45" s="1"/>
  <c r="Q100" i="24"/>
  <c r="L85" i="43"/>
  <c r="L93" i="43"/>
  <c r="L101" i="43"/>
  <c r="X38" i="54"/>
  <c r="X38" i="49"/>
  <c r="X30" i="49"/>
  <c r="X30" i="54"/>
  <c r="P31" i="49"/>
  <c r="X62" i="51"/>
  <c r="AI62" i="51" s="1"/>
  <c r="X62" i="45"/>
  <c r="AI62" i="45" s="1"/>
  <c r="X6" i="45"/>
  <c r="AI6" i="45" s="1"/>
  <c r="X6" i="51"/>
  <c r="AI6" i="51" s="1"/>
  <c r="O106" i="34" a="1"/>
  <c r="O106" i="34" s="1"/>
  <c r="M38" i="53"/>
  <c r="L43" i="53"/>
  <c r="X108" i="51"/>
  <c r="X108" i="45"/>
  <c r="AI108" i="45" s="1"/>
  <c r="Q80" i="51"/>
  <c r="P80" i="45"/>
  <c r="P77" i="58"/>
  <c r="O69" i="51"/>
  <c r="AH69" i="51" s="1"/>
  <c r="N69" i="70"/>
  <c r="O35" i="51"/>
  <c r="AH35" i="51" s="1"/>
  <c r="N35" i="51"/>
  <c r="K106" i="47"/>
  <c r="N18" i="45"/>
  <c r="M44" i="45"/>
  <c r="L44" i="51"/>
  <c r="X106" i="51"/>
  <c r="AI106" i="51" s="1"/>
  <c r="X106" i="45"/>
  <c r="AI106" i="45" s="1"/>
  <c r="P70" i="45"/>
  <c r="O70" i="70"/>
  <c r="Q49" i="49"/>
  <c r="Q49" i="54"/>
  <c r="Q82" i="24"/>
  <c r="Q90" i="24"/>
  <c r="Q98" i="24"/>
  <c r="X67" i="42"/>
  <c r="AI67" i="42" s="1"/>
  <c r="P102" i="70"/>
  <c r="Q54" i="51"/>
  <c r="P54" i="56"/>
  <c r="R54" i="42"/>
  <c r="Q66" i="51"/>
  <c r="P66" i="58"/>
  <c r="P66" i="51"/>
  <c r="R66" i="42"/>
  <c r="P47" i="45"/>
  <c r="O47" i="70"/>
  <c r="AH47" i="70" s="1"/>
  <c r="O101" i="70"/>
  <c r="AH101" i="70" s="1"/>
  <c r="O4" i="51"/>
  <c r="AH4" i="51" s="1"/>
  <c r="O46" i="45"/>
  <c r="AH46" i="45" s="1"/>
  <c r="N46" i="70"/>
  <c r="M21" i="51"/>
  <c r="L61" i="70"/>
  <c r="O89" i="56"/>
  <c r="O97" i="56"/>
  <c r="AH97" i="56" s="1"/>
  <c r="W68" i="40"/>
  <c r="X68" i="54"/>
  <c r="X68" i="40" s="1"/>
  <c r="X25" i="54"/>
  <c r="AI25" i="54" s="1"/>
  <c r="X25" i="49"/>
  <c r="X59" i="49"/>
  <c r="X59" i="54"/>
  <c r="AI59" i="54" s="1"/>
  <c r="X17" i="54"/>
  <c r="AI17" i="54" s="1"/>
  <c r="X17" i="49"/>
  <c r="AI17" i="49" s="1"/>
  <c r="W38" i="40"/>
  <c r="X58" i="51"/>
  <c r="AI58" i="51" s="1"/>
  <c r="X58" i="45"/>
  <c r="AI58" i="45" s="1"/>
  <c r="O79" i="47"/>
  <c r="X85" i="54"/>
  <c r="AI85" i="54" s="1"/>
  <c r="X85" i="49"/>
  <c r="AI85" i="49" s="1"/>
  <c r="X101" i="54"/>
  <c r="AI101" i="54" s="1"/>
  <c r="X101" i="49"/>
  <c r="X73" i="49"/>
  <c r="X70" i="45"/>
  <c r="AI70" i="45" s="1"/>
  <c r="X70" i="51"/>
  <c r="Q52" i="51"/>
  <c r="P52" i="70"/>
  <c r="Q96" i="51"/>
  <c r="P96" i="58"/>
  <c r="P24" i="51"/>
  <c r="P99" i="45"/>
  <c r="O99" i="58"/>
  <c r="AH99" i="58" s="1"/>
  <c r="P90" i="45"/>
  <c r="O90" i="58"/>
  <c r="P22" i="51"/>
  <c r="O22" i="70"/>
  <c r="X111" i="45"/>
  <c r="X111" i="51"/>
  <c r="O31" i="45"/>
  <c r="AH31" i="45" s="1"/>
  <c r="N31" i="70"/>
  <c r="M67" i="70"/>
  <c r="N25" i="51"/>
  <c r="K92" i="70"/>
  <c r="P95" i="45"/>
  <c r="O95" i="70"/>
  <c r="O34" i="51"/>
  <c r="X56" i="45"/>
  <c r="AI56" i="45" s="1"/>
  <c r="X56" i="51"/>
  <c r="W23" i="40"/>
  <c r="X47" i="45"/>
  <c r="AI47" i="45" s="1"/>
  <c r="X47" i="51"/>
  <c r="X97" i="51"/>
  <c r="X97" i="45"/>
  <c r="X31" i="45"/>
  <c r="AI31" i="45" s="1"/>
  <c r="X31" i="51"/>
  <c r="W80" i="40"/>
  <c r="X71" i="45"/>
  <c r="AI71" i="45" s="1"/>
  <c r="X71" i="51"/>
  <c r="AI71" i="51" s="1"/>
  <c r="X96" i="45"/>
  <c r="AI96" i="45" s="1"/>
  <c r="X96" i="51"/>
  <c r="AI96" i="51" s="1"/>
  <c r="W79" i="40"/>
  <c r="W31" i="40"/>
  <c r="W32" i="42"/>
  <c r="X7" i="45"/>
  <c r="X7" i="51"/>
  <c r="W79" i="42"/>
  <c r="X55" i="51"/>
  <c r="AI55" i="51" s="1"/>
  <c r="X55" i="45"/>
  <c r="AI55" i="45" s="1"/>
  <c r="X72" i="45"/>
  <c r="AI72" i="45" s="1"/>
  <c r="X72" i="51"/>
  <c r="AI72" i="51" s="1"/>
  <c r="X32" i="51"/>
  <c r="AI32" i="51" s="1"/>
  <c r="X32" i="45"/>
  <c r="AI32" i="45" s="1"/>
  <c r="X80" i="45"/>
  <c r="X80" i="42" s="1"/>
  <c r="AI80" i="42" s="1"/>
  <c r="X80" i="51"/>
  <c r="X80" i="40" s="1"/>
  <c r="X89" i="45"/>
  <c r="X89" i="51"/>
  <c r="AI89" i="51" s="1"/>
  <c r="X79" i="45"/>
  <c r="AI79" i="45" s="1"/>
  <c r="X79" i="51"/>
  <c r="AI79" i="51" s="1"/>
  <c r="X8" i="51"/>
  <c r="AI8" i="51" s="1"/>
  <c r="X8" i="45"/>
  <c r="AI8" i="45" s="1"/>
  <c r="W24" i="40"/>
  <c r="W15" i="40"/>
  <c r="X48" i="51"/>
  <c r="X48" i="45"/>
  <c r="AI48" i="45" s="1"/>
  <c r="X40" i="51"/>
  <c r="AI40" i="51" s="1"/>
  <c r="X40" i="45"/>
  <c r="AI40" i="45" s="1"/>
  <c r="W8" i="40"/>
  <c r="X63" i="45"/>
  <c r="AI63" i="45" s="1"/>
  <c r="X63" i="51"/>
  <c r="W8" i="42"/>
  <c r="X24" i="51"/>
  <c r="X24" i="45"/>
  <c r="AI24" i="45" s="1"/>
  <c r="X15" i="45"/>
  <c r="AI15" i="45" s="1"/>
  <c r="X15" i="51"/>
  <c r="W23" i="42"/>
  <c r="W88" i="42"/>
  <c r="W39" i="40"/>
  <c r="W16" i="42"/>
  <c r="W97" i="40"/>
  <c r="W64" i="42"/>
  <c r="X23" i="45"/>
  <c r="AI23" i="45" s="1"/>
  <c r="X23" i="51"/>
  <c r="AI23" i="51" s="1"/>
  <c r="X88" i="45"/>
  <c r="AI88" i="45" s="1"/>
  <c r="X88" i="51"/>
  <c r="AI88" i="51" s="1"/>
  <c r="X39" i="45"/>
  <c r="AI39" i="45" s="1"/>
  <c r="X39" i="51"/>
  <c r="AI39" i="51" s="1"/>
  <c r="X16" i="51"/>
  <c r="X16" i="45"/>
  <c r="AI16" i="45" s="1"/>
  <c r="W97" i="42"/>
  <c r="X64" i="51"/>
  <c r="AI64" i="51" s="1"/>
  <c r="X64" i="45"/>
  <c r="AI64" i="45" s="1"/>
  <c r="Q36" i="42" l="1"/>
  <c r="D33" i="23"/>
  <c r="D30" i="41"/>
  <c r="O107" i="40"/>
  <c r="AH107" i="40" s="1"/>
  <c r="D36" i="41" s="1"/>
  <c r="J107" i="37"/>
  <c r="K107" i="49" s="1"/>
  <c r="AH107" i="60"/>
  <c r="D36" i="62" s="1"/>
  <c r="N107" i="42"/>
  <c r="N107" i="52"/>
  <c r="N107" i="40" s="1"/>
  <c r="N107" i="57"/>
  <c r="L107" i="34" a="1"/>
  <c r="L107" i="34" s="1"/>
  <c r="M107" i="46" s="1"/>
  <c r="O107" i="42"/>
  <c r="AH107" i="42" s="1"/>
  <c r="D39" i="23" s="1"/>
  <c r="L107" i="13"/>
  <c r="M107" i="51" s="1"/>
  <c r="M107" i="70"/>
  <c r="M107" i="58"/>
  <c r="M107" i="45"/>
  <c r="M107" i="56"/>
  <c r="N107" i="56"/>
  <c r="AJ22" i="43"/>
  <c r="AJ25" i="43"/>
  <c r="AM44" i="51"/>
  <c r="AN25" i="43"/>
  <c r="AJ9" i="43"/>
  <c r="AN13" i="43"/>
  <c r="AN22" i="43"/>
  <c r="Q51" i="42"/>
  <c r="AN92" i="43"/>
  <c r="R14" i="60"/>
  <c r="AO6" i="43"/>
  <c r="AN83" i="43"/>
  <c r="AN9" i="43"/>
  <c r="AH51" i="58"/>
  <c r="AT101" i="70"/>
  <c r="AS4" i="70"/>
  <c r="AR20" i="70"/>
  <c r="AT36" i="70"/>
  <c r="AT60" i="70"/>
  <c r="AS101" i="70"/>
  <c r="AS84" i="70"/>
  <c r="AS52" i="70"/>
  <c r="AS36" i="70"/>
  <c r="AR68" i="70"/>
  <c r="AL101" i="51"/>
  <c r="AL20" i="70"/>
  <c r="AS60" i="70"/>
  <c r="AS20" i="70"/>
  <c r="AR101" i="70"/>
  <c r="AR36" i="70"/>
  <c r="AH55" i="70"/>
  <c r="AT4" i="70"/>
  <c r="AT52" i="70"/>
  <c r="AT84" i="70"/>
  <c r="AR60" i="70"/>
  <c r="AT20" i="70"/>
  <c r="AR84" i="70"/>
  <c r="AR52" i="70"/>
  <c r="AT68" i="70"/>
  <c r="AS68" i="70"/>
  <c r="AR4" i="70"/>
  <c r="AN85" i="43"/>
  <c r="AJ55" i="43"/>
  <c r="T105" i="56"/>
  <c r="AH80" i="50"/>
  <c r="AD23" i="50"/>
  <c r="AD23" i="56"/>
  <c r="AL23" i="50"/>
  <c r="AB77" i="50"/>
  <c r="AN23" i="50"/>
  <c r="AN6" i="43"/>
  <c r="AN106" i="43"/>
  <c r="J19" i="23" s="1"/>
  <c r="AJ19" i="43"/>
  <c r="AN102" i="43"/>
  <c r="AL58" i="43"/>
  <c r="AJ49" i="43"/>
  <c r="AJ102" i="43"/>
  <c r="AL54" i="43"/>
  <c r="AL57" i="43"/>
  <c r="AL33" i="43"/>
  <c r="AL31" i="43"/>
  <c r="AL86" i="43"/>
  <c r="AL20" i="45"/>
  <c r="AL50" i="43"/>
  <c r="AL51" i="43"/>
  <c r="AL66" i="43"/>
  <c r="AL20" i="43"/>
  <c r="AL60" i="43"/>
  <c r="AL39" i="43"/>
  <c r="AL46" i="43"/>
  <c r="AL23" i="43"/>
  <c r="AL38" i="43"/>
  <c r="AL30" i="43"/>
  <c r="AN33" i="43"/>
  <c r="AL75" i="43"/>
  <c r="AL84" i="43"/>
  <c r="AL26" i="43"/>
  <c r="AL18" i="43"/>
  <c r="S105" i="50"/>
  <c r="U111" i="53"/>
  <c r="R109" i="56"/>
  <c r="S109" i="50"/>
  <c r="T111" i="37"/>
  <c r="U111" i="54" s="1"/>
  <c r="U111" i="40" s="1"/>
  <c r="U111" i="58"/>
  <c r="S109" i="56"/>
  <c r="AL108" i="53"/>
  <c r="H46" i="41" s="1"/>
  <c r="Q7" i="60"/>
  <c r="AI97" i="61"/>
  <c r="AI94" i="61"/>
  <c r="X25" i="60"/>
  <c r="AI71" i="61"/>
  <c r="W100" i="60"/>
  <c r="AI79" i="61"/>
  <c r="AI10" i="61"/>
  <c r="AI76" i="61"/>
  <c r="AI99" i="61"/>
  <c r="AH51" i="61"/>
  <c r="AI16" i="61"/>
  <c r="W61" i="60"/>
  <c r="AI28" i="61"/>
  <c r="AI31" i="61"/>
  <c r="X37" i="60"/>
  <c r="AI59" i="61"/>
  <c r="AI64" i="61"/>
  <c r="AI89" i="61"/>
  <c r="AI30" i="61"/>
  <c r="AI21" i="61"/>
  <c r="AI4" i="61"/>
  <c r="AI81" i="61"/>
  <c r="AI8" i="61"/>
  <c r="AI32" i="61"/>
  <c r="AI90" i="61"/>
  <c r="AI101" i="61"/>
  <c r="AI38" i="61"/>
  <c r="AI52" i="61"/>
  <c r="AI53" i="61"/>
  <c r="W43" i="60"/>
  <c r="X54" i="60"/>
  <c r="X45" i="60"/>
  <c r="AI74" i="61"/>
  <c r="W55" i="60"/>
  <c r="R42" i="60"/>
  <c r="AI41" i="58"/>
  <c r="AI97" i="58"/>
  <c r="AI73" i="58"/>
  <c r="AI80" i="58"/>
  <c r="AI105" i="58"/>
  <c r="E10" i="62" s="1"/>
  <c r="AI63" i="58"/>
  <c r="AI29" i="58"/>
  <c r="AI58" i="58"/>
  <c r="AI79" i="58"/>
  <c r="AI62" i="58"/>
  <c r="AI40" i="58"/>
  <c r="AI16" i="58"/>
  <c r="AI88" i="58"/>
  <c r="AI72" i="58"/>
  <c r="AM106" i="57"/>
  <c r="I20" i="62" s="1"/>
  <c r="AI108" i="57"/>
  <c r="E44" i="62" s="1"/>
  <c r="AL36" i="70"/>
  <c r="AL52" i="70"/>
  <c r="AL101" i="70"/>
  <c r="AL60" i="70"/>
  <c r="AL4" i="70"/>
  <c r="AL68" i="70"/>
  <c r="AL84" i="70"/>
  <c r="AI73" i="70"/>
  <c r="AH11" i="70"/>
  <c r="AI14" i="70"/>
  <c r="AI111" i="70"/>
  <c r="AI55" i="70"/>
  <c r="AI72" i="70"/>
  <c r="AM18" i="70"/>
  <c r="AI108" i="70"/>
  <c r="E42" i="62" s="1"/>
  <c r="AI97" i="70"/>
  <c r="AM54" i="70"/>
  <c r="AI39" i="70"/>
  <c r="AI79" i="70"/>
  <c r="AM3" i="70"/>
  <c r="AI49" i="70"/>
  <c r="AI65" i="70"/>
  <c r="AI89" i="70"/>
  <c r="AI15" i="70"/>
  <c r="AI33" i="70"/>
  <c r="AI30" i="70"/>
  <c r="AI81" i="70"/>
  <c r="AM35" i="70"/>
  <c r="AM22" i="70"/>
  <c r="AI8" i="70"/>
  <c r="AM25" i="70"/>
  <c r="AI96" i="70"/>
  <c r="AI16" i="70"/>
  <c r="AI56" i="70"/>
  <c r="AI38" i="70"/>
  <c r="AI75" i="70"/>
  <c r="AI91" i="70"/>
  <c r="AI47" i="70"/>
  <c r="AI27" i="70"/>
  <c r="AI43" i="70"/>
  <c r="AI98" i="70"/>
  <c r="AI41" i="70"/>
  <c r="AI21" i="70"/>
  <c r="AI32" i="70"/>
  <c r="AH57" i="58"/>
  <c r="T26" i="60"/>
  <c r="W96" i="40"/>
  <c r="W44" i="40"/>
  <c r="T105" i="40"/>
  <c r="AL8" i="53"/>
  <c r="AL28" i="53"/>
  <c r="AL6" i="53"/>
  <c r="AI65" i="51"/>
  <c r="AL60" i="51"/>
  <c r="AJ68" i="51"/>
  <c r="AL68" i="51"/>
  <c r="AM100" i="51"/>
  <c r="AM54" i="51"/>
  <c r="AM69" i="51"/>
  <c r="AM74" i="51"/>
  <c r="AL36" i="51"/>
  <c r="AJ4" i="51"/>
  <c r="AL4" i="51"/>
  <c r="AL84" i="51"/>
  <c r="AL52" i="51"/>
  <c r="X70" i="40"/>
  <c r="AI70" i="40" s="1"/>
  <c r="AL20" i="51"/>
  <c r="AH72" i="50"/>
  <c r="AI111" i="50"/>
  <c r="E77" i="41" s="1"/>
  <c r="AH54" i="50"/>
  <c r="W49" i="42"/>
  <c r="AI73" i="47"/>
  <c r="AI63" i="47"/>
  <c r="AI51" i="47"/>
  <c r="AL8" i="47"/>
  <c r="AI16" i="47"/>
  <c r="AI88" i="47"/>
  <c r="AJ28" i="47"/>
  <c r="AL28" i="47"/>
  <c r="AI36" i="47"/>
  <c r="AI48" i="47"/>
  <c r="AI42" i="47"/>
  <c r="AI41" i="47"/>
  <c r="AI78" i="47"/>
  <c r="AI72" i="47"/>
  <c r="AL6" i="47"/>
  <c r="AL4" i="45"/>
  <c r="AL60" i="45"/>
  <c r="AL36" i="45"/>
  <c r="AL52" i="45"/>
  <c r="AL84" i="45"/>
  <c r="AL101" i="45"/>
  <c r="AL68" i="45"/>
  <c r="AL94" i="43"/>
  <c r="AL70" i="43"/>
  <c r="AL17" i="43"/>
  <c r="AL44" i="43"/>
  <c r="AJ106" i="43"/>
  <c r="F19" i="23" s="1"/>
  <c r="AN14" i="43"/>
  <c r="AJ6" i="43"/>
  <c r="AN36" i="43"/>
  <c r="AN77" i="43"/>
  <c r="AL55" i="43"/>
  <c r="AL78" i="43"/>
  <c r="AL77" i="43"/>
  <c r="AL62" i="43"/>
  <c r="AL106" i="43"/>
  <c r="H19" i="23" s="1"/>
  <c r="AL49" i="43"/>
  <c r="AL35" i="43"/>
  <c r="AJ68" i="43"/>
  <c r="AL68" i="43"/>
  <c r="AN97" i="43"/>
  <c r="AL97" i="43"/>
  <c r="AO29" i="43"/>
  <c r="AL29" i="43"/>
  <c r="AN95" i="43"/>
  <c r="AL95" i="43"/>
  <c r="AL61" i="43"/>
  <c r="AL28" i="43"/>
  <c r="AL52" i="43"/>
  <c r="AL90" i="43"/>
  <c r="AL11" i="43"/>
  <c r="AN42" i="43"/>
  <c r="AJ92" i="43"/>
  <c r="AJ76" i="43"/>
  <c r="AJ13" i="43"/>
  <c r="AJ69" i="43"/>
  <c r="AJ14" i="43"/>
  <c r="AJ101" i="43"/>
  <c r="AL85" i="43"/>
  <c r="AL69" i="43"/>
  <c r="AL19" i="43"/>
  <c r="AL36" i="43"/>
  <c r="AL98" i="43"/>
  <c r="AJ83" i="43"/>
  <c r="AN101" i="43"/>
  <c r="AJ5" i="43"/>
  <c r="AL5" i="43"/>
  <c r="AN37" i="43"/>
  <c r="AL37" i="43"/>
  <c r="AJ87" i="43"/>
  <c r="AL87" i="43"/>
  <c r="AL42" i="43"/>
  <c r="AL63" i="43"/>
  <c r="AL73" i="43"/>
  <c r="AL12" i="43"/>
  <c r="AL43" i="43"/>
  <c r="AL82" i="43"/>
  <c r="AL93" i="43"/>
  <c r="AN91" i="43"/>
  <c r="AL91" i="43"/>
  <c r="AN41" i="43"/>
  <c r="AL41" i="43"/>
  <c r="AJ100" i="43"/>
  <c r="AL100" i="43"/>
  <c r="AL89" i="43"/>
  <c r="AL4" i="43"/>
  <c r="AL53" i="43"/>
  <c r="AL74" i="43"/>
  <c r="AL45" i="43"/>
  <c r="AL15" i="43"/>
  <c r="AL99" i="43"/>
  <c r="AN53" i="43"/>
  <c r="AN35" i="43"/>
  <c r="AN4" i="43"/>
  <c r="AN84" i="43"/>
  <c r="AJ50" i="43"/>
  <c r="AH48" i="58"/>
  <c r="AN70" i="43"/>
  <c r="AN26" i="43"/>
  <c r="AJ54" i="43"/>
  <c r="AN45" i="43"/>
  <c r="AJ38" i="43"/>
  <c r="AN39" i="43"/>
  <c r="AJ15" i="43"/>
  <c r="AN86" i="43"/>
  <c r="AJ89" i="43"/>
  <c r="AN62" i="43"/>
  <c r="AJ23" i="43"/>
  <c r="AJ20" i="43"/>
  <c r="AJ17" i="43"/>
  <c r="AN61" i="43"/>
  <c r="AN68" i="43"/>
  <c r="AN5" i="43"/>
  <c r="AJ43" i="43"/>
  <c r="AN12" i="43"/>
  <c r="AJ82" i="43"/>
  <c r="AN94" i="43"/>
  <c r="AN98" i="43"/>
  <c r="AH51" i="49"/>
  <c r="AJ29" i="43"/>
  <c r="AJ93" i="43"/>
  <c r="AN63" i="43"/>
  <c r="AJ37" i="43"/>
  <c r="AJ41" i="43"/>
  <c r="AJ97" i="43"/>
  <c r="AN51" i="43"/>
  <c r="AJ28" i="43"/>
  <c r="AN99" i="43"/>
  <c r="AJ95" i="43"/>
  <c r="AN52" i="43"/>
  <c r="AN29" i="43"/>
  <c r="AJ90" i="43"/>
  <c r="AJ91" i="43"/>
  <c r="AN100" i="43"/>
  <c r="AN58" i="43"/>
  <c r="AJ60" i="43"/>
  <c r="AJ44" i="43"/>
  <c r="AJ66" i="43"/>
  <c r="AN73" i="43"/>
  <c r="AJ11" i="43"/>
  <c r="AJ18" i="43"/>
  <c r="AH19" i="58"/>
  <c r="AJ57" i="43"/>
  <c r="AB25" i="24"/>
  <c r="AC77" i="50"/>
  <c r="AL77" i="50" s="1"/>
  <c r="AD77" i="30"/>
  <c r="AH92" i="50"/>
  <c r="AC89" i="50"/>
  <c r="AD89" i="30"/>
  <c r="AC24" i="50"/>
  <c r="AD24" i="30"/>
  <c r="AC88" i="50"/>
  <c r="AD88" i="30"/>
  <c r="AC72" i="50"/>
  <c r="AL72" i="50" s="1"/>
  <c r="AD72" i="30"/>
  <c r="AC62" i="50"/>
  <c r="AD62" i="30"/>
  <c r="AC45" i="50"/>
  <c r="AL45" i="50" s="1"/>
  <c r="AD45" i="30"/>
  <c r="AC73" i="50"/>
  <c r="AD73" i="30"/>
  <c r="AC30" i="50"/>
  <c r="AD30" i="30"/>
  <c r="AC56" i="50"/>
  <c r="AD56" i="30"/>
  <c r="AC99" i="50"/>
  <c r="AD99" i="30"/>
  <c r="AC21" i="50"/>
  <c r="AL21" i="50" s="1"/>
  <c r="AD21" i="30"/>
  <c r="AC40" i="50"/>
  <c r="AD40" i="30"/>
  <c r="Q99" i="60"/>
  <c r="AC87" i="50"/>
  <c r="AL87" i="50" s="1"/>
  <c r="AD87" i="30"/>
  <c r="AC37" i="50"/>
  <c r="AD37" i="30"/>
  <c r="AC69" i="50"/>
  <c r="AL69" i="50" s="1"/>
  <c r="AD69" i="30"/>
  <c r="AC6" i="50"/>
  <c r="AJ6" i="50" s="1"/>
  <c r="AD6" i="30"/>
  <c r="AC54" i="50"/>
  <c r="AL54" i="50" s="1"/>
  <c r="AD54" i="30"/>
  <c r="AH60" i="50"/>
  <c r="AC100" i="50"/>
  <c r="AD100" i="30"/>
  <c r="AC91" i="50"/>
  <c r="AD91" i="30"/>
  <c r="AC68" i="50"/>
  <c r="AL68" i="50" s="1"/>
  <c r="AD68" i="30"/>
  <c r="AC60" i="50"/>
  <c r="AJ60" i="50" s="1"/>
  <c r="AD60" i="30"/>
  <c r="AC85" i="50"/>
  <c r="AD85" i="30"/>
  <c r="AC42" i="50"/>
  <c r="AN42" i="50" s="1"/>
  <c r="AD42" i="30"/>
  <c r="AC8" i="50"/>
  <c r="AL8" i="50" s="1"/>
  <c r="AD8" i="30"/>
  <c r="AC95" i="50"/>
  <c r="AD95" i="30"/>
  <c r="AN30" i="43"/>
  <c r="AC27" i="43"/>
  <c r="AJ27" i="43" s="1"/>
  <c r="AD27" i="6"/>
  <c r="AC81" i="43"/>
  <c r="AJ81" i="43" s="1"/>
  <c r="AD81" i="6"/>
  <c r="AC88" i="43"/>
  <c r="AN88" i="43" s="1"/>
  <c r="AD88" i="6"/>
  <c r="AC48" i="43"/>
  <c r="AL48" i="43" s="1"/>
  <c r="AD48" i="6"/>
  <c r="AC7" i="43"/>
  <c r="AN7" i="43" s="1"/>
  <c r="AD7" i="6"/>
  <c r="AC72" i="43"/>
  <c r="AD72" i="6"/>
  <c r="AC59" i="43"/>
  <c r="AD59" i="6"/>
  <c r="AC32" i="43"/>
  <c r="AJ32" i="43" s="1"/>
  <c r="AD32" i="6"/>
  <c r="AC8" i="43"/>
  <c r="AN8" i="43" s="1"/>
  <c r="AD8" i="6"/>
  <c r="AC105" i="43"/>
  <c r="AD105" i="6"/>
  <c r="AC67" i="43"/>
  <c r="AD67" i="6"/>
  <c r="AC16" i="43"/>
  <c r="AL16" i="43" s="1"/>
  <c r="AD16" i="6"/>
  <c r="AC96" i="43"/>
  <c r="AD96" i="6"/>
  <c r="AC24" i="43"/>
  <c r="AN24" i="43" s="1"/>
  <c r="AD24" i="6"/>
  <c r="AC56" i="43"/>
  <c r="AL56" i="43" s="1"/>
  <c r="AD56" i="6"/>
  <c r="AC83" i="24"/>
  <c r="AJ83" i="24" s="1"/>
  <c r="AD83" i="4"/>
  <c r="AC52" i="24"/>
  <c r="AJ52" i="24" s="1"/>
  <c r="AD52" i="4"/>
  <c r="AC96" i="24"/>
  <c r="AD96" i="4"/>
  <c r="AC68" i="24"/>
  <c r="AJ68" i="24" s="1"/>
  <c r="AD68" i="4"/>
  <c r="AC12" i="24"/>
  <c r="AJ12" i="24" s="1"/>
  <c r="AD12" i="4"/>
  <c r="AC56" i="24"/>
  <c r="AD56" i="4"/>
  <c r="AC92" i="24"/>
  <c r="AN92" i="24" s="1"/>
  <c r="AD92" i="4"/>
  <c r="AC4" i="24"/>
  <c r="AJ4" i="24" s="1"/>
  <c r="AD4" i="4"/>
  <c r="AC43" i="24"/>
  <c r="AD43" i="4"/>
  <c r="AC3" i="24"/>
  <c r="AJ3" i="24" s="1"/>
  <c r="AD3" i="4"/>
  <c r="AC100" i="24"/>
  <c r="AJ100" i="24" s="1"/>
  <c r="AD100" i="4"/>
  <c r="AC9" i="24"/>
  <c r="AD9" i="4"/>
  <c r="AC24" i="24"/>
  <c r="AJ24" i="24" s="1"/>
  <c r="AD24" i="4"/>
  <c r="AC11" i="24"/>
  <c r="AD11" i="4"/>
  <c r="AC25" i="24"/>
  <c r="AD25" i="4"/>
  <c r="AC76" i="24"/>
  <c r="AJ76" i="24" s="1"/>
  <c r="AD76" i="4"/>
  <c r="AC32" i="24"/>
  <c r="AD32" i="4"/>
  <c r="AC64" i="24"/>
  <c r="AD64" i="4"/>
  <c r="AC88" i="24"/>
  <c r="AO88" i="24" s="1"/>
  <c r="AD88" i="4"/>
  <c r="AC91" i="24"/>
  <c r="AD91" i="4"/>
  <c r="S110" i="37"/>
  <c r="T110" i="54" s="1"/>
  <c r="S108" i="37"/>
  <c r="T108" i="49" s="1"/>
  <c r="R109" i="37"/>
  <c r="S109" i="49" s="1"/>
  <c r="T109" i="49"/>
  <c r="T109" i="54"/>
  <c r="S106" i="56"/>
  <c r="Q85" i="40"/>
  <c r="Q79" i="40"/>
  <c r="AH6" i="56"/>
  <c r="AH88" i="50"/>
  <c r="AH84" i="50"/>
  <c r="T106" i="56"/>
  <c r="T109" i="61"/>
  <c r="AH40" i="50"/>
  <c r="R13" i="42"/>
  <c r="AH10" i="50"/>
  <c r="AH51" i="54"/>
  <c r="U110" i="60"/>
  <c r="T108" i="47"/>
  <c r="S26" i="50"/>
  <c r="S26" i="40" s="1"/>
  <c r="Q51" i="60"/>
  <c r="AH69" i="47"/>
  <c r="AH71" i="70"/>
  <c r="X18" i="40"/>
  <c r="AI18" i="40" s="1"/>
  <c r="T108" i="58"/>
  <c r="T106" i="50"/>
  <c r="U110" i="49"/>
  <c r="U110" i="54"/>
  <c r="U110" i="40" s="1"/>
  <c r="AH32" i="70"/>
  <c r="AH34" i="51"/>
  <c r="AH15" i="58"/>
  <c r="AH4" i="70"/>
  <c r="AH95" i="70"/>
  <c r="AH36" i="70"/>
  <c r="AH14" i="51"/>
  <c r="R20" i="60"/>
  <c r="Q51" i="40"/>
  <c r="AH54" i="53"/>
  <c r="AH82" i="45"/>
  <c r="R105" i="37"/>
  <c r="T105" i="49"/>
  <c r="T105" i="61"/>
  <c r="Q70" i="42"/>
  <c r="P39" i="54"/>
  <c r="Q39" i="40"/>
  <c r="Q25" i="60"/>
  <c r="AI108" i="53"/>
  <c r="E46" i="41" s="1"/>
  <c r="AM108" i="53"/>
  <c r="I46" i="41" s="1"/>
  <c r="T106" i="49"/>
  <c r="T106" i="61"/>
  <c r="T106" i="54"/>
  <c r="U106" i="49"/>
  <c r="P39" i="49"/>
  <c r="P39" i="42" s="1"/>
  <c r="P78" i="49"/>
  <c r="Q39" i="60"/>
  <c r="U106" i="61"/>
  <c r="U106" i="60" s="1"/>
  <c r="U108" i="54"/>
  <c r="U108" i="40" s="1"/>
  <c r="U108" i="49"/>
  <c r="O39" i="61"/>
  <c r="AH39" i="61" s="1"/>
  <c r="AH38" i="58"/>
  <c r="S108" i="53"/>
  <c r="U106" i="54"/>
  <c r="U106" i="40" s="1"/>
  <c r="P14" i="54"/>
  <c r="AH23" i="47"/>
  <c r="P36" i="54"/>
  <c r="Q73" i="61"/>
  <c r="Q73" i="60" s="1"/>
  <c r="AH4" i="58"/>
  <c r="AI96" i="49"/>
  <c r="Q74" i="49"/>
  <c r="Q74" i="42" s="1"/>
  <c r="Q73" i="40"/>
  <c r="P36" i="61"/>
  <c r="AH14" i="53"/>
  <c r="AH87" i="49"/>
  <c r="O26" i="53"/>
  <c r="AH26" i="53" s="1"/>
  <c r="Q74" i="54"/>
  <c r="Q74" i="40" s="1"/>
  <c r="X87" i="60"/>
  <c r="P57" i="42"/>
  <c r="AH87" i="54"/>
  <c r="Q34" i="61"/>
  <c r="Q34" i="60" s="1"/>
  <c r="Y68" i="61"/>
  <c r="Y68" i="60" s="1"/>
  <c r="Z69" i="49"/>
  <c r="Z68" i="54"/>
  <c r="Z69" i="54"/>
  <c r="AB5" i="54"/>
  <c r="Y18" i="61"/>
  <c r="Y18" i="60" s="1"/>
  <c r="Q15" i="54"/>
  <c r="Q15" i="40" s="1"/>
  <c r="Q42" i="54"/>
  <c r="Q42" i="61"/>
  <c r="P15" i="49"/>
  <c r="P15" i="42" s="1"/>
  <c r="P42" i="61"/>
  <c r="P44" i="60"/>
  <c r="AH93" i="51"/>
  <c r="AH98" i="70"/>
  <c r="AH70" i="70"/>
  <c r="AH90" i="58"/>
  <c r="P88" i="51"/>
  <c r="AH39" i="51"/>
  <c r="AH22" i="70"/>
  <c r="AH68" i="70"/>
  <c r="AH42" i="70"/>
  <c r="AH45" i="45"/>
  <c r="AH62" i="58"/>
  <c r="Y26" i="61"/>
  <c r="Y26" i="54"/>
  <c r="P26" i="54"/>
  <c r="P26" i="61"/>
  <c r="AH79" i="47"/>
  <c r="AH70" i="49"/>
  <c r="AH53" i="45"/>
  <c r="AI49" i="61"/>
  <c r="Q49" i="60"/>
  <c r="X27" i="40"/>
  <c r="W7" i="40"/>
  <c r="AK41" i="53"/>
  <c r="AG41" i="53"/>
  <c r="Y45" i="60"/>
  <c r="AI23" i="61"/>
  <c r="AI64" i="54"/>
  <c r="AI37" i="54"/>
  <c r="AI53" i="54"/>
  <c r="AI27" i="54"/>
  <c r="AI28" i="54"/>
  <c r="AI87" i="61"/>
  <c r="AI83" i="61"/>
  <c r="AI45" i="61"/>
  <c r="AI17" i="61"/>
  <c r="AI87" i="53"/>
  <c r="AI52" i="54"/>
  <c r="AI45" i="54"/>
  <c r="AI12" i="61"/>
  <c r="AI109" i="53"/>
  <c r="E58" i="41" s="1"/>
  <c r="AI65" i="61"/>
  <c r="AI18" i="61"/>
  <c r="AN108" i="53"/>
  <c r="J46" i="41" s="1"/>
  <c r="AI96" i="61"/>
  <c r="AI98" i="53"/>
  <c r="AI82" i="61"/>
  <c r="AI30" i="54"/>
  <c r="AI27" i="61"/>
  <c r="AI51" i="53"/>
  <c r="AI24" i="61"/>
  <c r="AI13" i="61"/>
  <c r="AI65" i="54"/>
  <c r="AF57" i="53"/>
  <c r="AH84" i="53"/>
  <c r="AK62" i="53"/>
  <c r="AG62" i="53"/>
  <c r="W19" i="40"/>
  <c r="AH64" i="53"/>
  <c r="W15" i="60"/>
  <c r="AI15" i="61"/>
  <c r="AI23" i="54"/>
  <c r="AI96" i="54"/>
  <c r="AI7" i="53"/>
  <c r="AI68" i="54"/>
  <c r="AN6" i="53"/>
  <c r="AI50" i="61"/>
  <c r="AI86" i="54"/>
  <c r="AI24" i="53"/>
  <c r="AI32" i="54"/>
  <c r="AI85" i="61"/>
  <c r="AJ8" i="53"/>
  <c r="AI10" i="54"/>
  <c r="AI89" i="54"/>
  <c r="AJ28" i="53"/>
  <c r="AI39" i="61"/>
  <c r="AI73" i="61"/>
  <c r="AI86" i="61"/>
  <c r="W72" i="60"/>
  <c r="AI72" i="61"/>
  <c r="W73" i="40"/>
  <c r="AI73" i="54"/>
  <c r="W72" i="40"/>
  <c r="AI72" i="54"/>
  <c r="W68" i="60"/>
  <c r="AI9" i="61"/>
  <c r="AI82" i="54"/>
  <c r="AI42" i="53"/>
  <c r="AI47" i="61"/>
  <c r="AI54" i="61"/>
  <c r="AI41" i="53"/>
  <c r="AI29" i="53"/>
  <c r="AI88" i="61"/>
  <c r="AI90" i="54"/>
  <c r="W19" i="60"/>
  <c r="AI93" i="54"/>
  <c r="W16" i="40"/>
  <c r="W25" i="60"/>
  <c r="AI25" i="61"/>
  <c r="AN28" i="47"/>
  <c r="AI37" i="61"/>
  <c r="AI38" i="54"/>
  <c r="AI18" i="54"/>
  <c r="AI108" i="52"/>
  <c r="E44" i="41" s="1"/>
  <c r="AM106" i="52"/>
  <c r="I20" i="41" s="1"/>
  <c r="AH105" i="70"/>
  <c r="D6" i="62" s="1"/>
  <c r="T110" i="56"/>
  <c r="T110" i="51"/>
  <c r="T110" i="45"/>
  <c r="P66" i="45"/>
  <c r="AK37" i="70"/>
  <c r="AG37" i="70"/>
  <c r="P88" i="70"/>
  <c r="AH13" i="70"/>
  <c r="AI105" i="70"/>
  <c r="E6" i="62" s="1"/>
  <c r="AI66" i="58"/>
  <c r="AI91" i="58"/>
  <c r="AI53" i="58"/>
  <c r="AI39" i="58"/>
  <c r="AI6" i="58"/>
  <c r="AI110" i="58"/>
  <c r="S110" i="51"/>
  <c r="S110" i="70"/>
  <c r="S110" i="45"/>
  <c r="S110" i="58"/>
  <c r="S110" i="56"/>
  <c r="AN60" i="51"/>
  <c r="AN84" i="70"/>
  <c r="AJ68" i="70"/>
  <c r="AM74" i="70"/>
  <c r="AN52" i="51"/>
  <c r="AI10" i="58"/>
  <c r="AJ20" i="51"/>
  <c r="AJ20" i="70"/>
  <c r="P106" i="58"/>
  <c r="P106" i="45"/>
  <c r="P106" i="70"/>
  <c r="AJ52" i="70"/>
  <c r="Q26" i="58"/>
  <c r="AI7" i="70"/>
  <c r="AI62" i="70"/>
  <c r="AI14" i="51"/>
  <c r="AI7" i="51"/>
  <c r="AJ60" i="70"/>
  <c r="AI85" i="70"/>
  <c r="AI105" i="51"/>
  <c r="E7" i="41" s="1"/>
  <c r="E6" i="41" s="1"/>
  <c r="AI6" i="70"/>
  <c r="AI71" i="70"/>
  <c r="AI59" i="70"/>
  <c r="AI48" i="70"/>
  <c r="AI78" i="70"/>
  <c r="AI9" i="51"/>
  <c r="AI16" i="51"/>
  <c r="AI48" i="51"/>
  <c r="AI94" i="70"/>
  <c r="AI88" i="70"/>
  <c r="AI11" i="70"/>
  <c r="AI58" i="70"/>
  <c r="AI80" i="70"/>
  <c r="AI85" i="51"/>
  <c r="AI38" i="51"/>
  <c r="AI63" i="51"/>
  <c r="E19" i="41"/>
  <c r="E18" i="41" s="1"/>
  <c r="AH108" i="51"/>
  <c r="D43" i="41" s="1"/>
  <c r="AH72" i="70"/>
  <c r="AI31" i="58"/>
  <c r="AI32" i="58"/>
  <c r="AI71" i="58"/>
  <c r="AI96" i="58"/>
  <c r="AI43" i="58"/>
  <c r="AI59" i="58"/>
  <c r="AI102" i="70"/>
  <c r="AI11" i="58"/>
  <c r="AN68" i="51"/>
  <c r="AN36" i="51"/>
  <c r="AM28" i="70"/>
  <c r="AI24" i="58"/>
  <c r="Q27" i="58"/>
  <c r="R27" i="70"/>
  <c r="R27" i="51"/>
  <c r="R27" i="40" s="1"/>
  <c r="Q27" i="51"/>
  <c r="Q27" i="40" s="1"/>
  <c r="R27" i="56"/>
  <c r="R27" i="45"/>
  <c r="R27" i="42" s="1"/>
  <c r="R111" i="51"/>
  <c r="R111" i="70"/>
  <c r="Q111" i="51"/>
  <c r="R111" i="45"/>
  <c r="AI98" i="58"/>
  <c r="AN101" i="70"/>
  <c r="AI106" i="58"/>
  <c r="AI17" i="58"/>
  <c r="AI7" i="58"/>
  <c r="AI78" i="58"/>
  <c r="AM44" i="70"/>
  <c r="AJ4" i="70"/>
  <c r="AI40" i="70"/>
  <c r="AI97" i="51"/>
  <c r="P88" i="45"/>
  <c r="AI75" i="58"/>
  <c r="AI8" i="58"/>
  <c r="AI30" i="58"/>
  <c r="AI65" i="58"/>
  <c r="AI70" i="58"/>
  <c r="AI64" i="58"/>
  <c r="AI76" i="58"/>
  <c r="AI109" i="58"/>
  <c r="AM44" i="45"/>
  <c r="AJ36" i="70"/>
  <c r="AN101" i="51"/>
  <c r="AI56" i="58"/>
  <c r="S27" i="60"/>
  <c r="R27" i="58"/>
  <c r="AI48" i="58"/>
  <c r="AM57" i="70"/>
  <c r="R26" i="58"/>
  <c r="AI111" i="51"/>
  <c r="E79" i="41" s="1"/>
  <c r="E78" i="41" s="1"/>
  <c r="AI53" i="70"/>
  <c r="AI76" i="70"/>
  <c r="AI17" i="70"/>
  <c r="AI24" i="70"/>
  <c r="AI81" i="51"/>
  <c r="AI47" i="51"/>
  <c r="AJ84" i="51"/>
  <c r="AI63" i="70"/>
  <c r="AI46" i="70"/>
  <c r="AI31" i="70"/>
  <c r="AI98" i="51"/>
  <c r="AI23" i="70"/>
  <c r="AI9" i="70"/>
  <c r="AI15" i="51"/>
  <c r="AM100" i="70"/>
  <c r="AI102" i="51"/>
  <c r="AI61" i="70"/>
  <c r="AI64" i="70"/>
  <c r="AI70" i="70"/>
  <c r="AI31" i="51"/>
  <c r="AI80" i="51"/>
  <c r="AI56" i="51"/>
  <c r="AI24" i="51"/>
  <c r="AI106" i="70"/>
  <c r="Z26" i="51"/>
  <c r="Z26" i="58"/>
  <c r="Z26" i="70"/>
  <c r="AI23" i="58"/>
  <c r="AI55" i="58"/>
  <c r="AI89" i="58"/>
  <c r="AI81" i="58"/>
  <c r="AI87" i="58"/>
  <c r="AI110" i="70"/>
  <c r="E66" i="62" s="1"/>
  <c r="AN4" i="51"/>
  <c r="AI21" i="58"/>
  <c r="AM69" i="70"/>
  <c r="AI27" i="51"/>
  <c r="R111" i="56"/>
  <c r="AI70" i="51"/>
  <c r="AI108" i="51"/>
  <c r="E43" i="41" s="1"/>
  <c r="AI91" i="51"/>
  <c r="AH91" i="56"/>
  <c r="R52" i="40"/>
  <c r="AC68" i="56"/>
  <c r="AJ68" i="56" s="1"/>
  <c r="Q99" i="40"/>
  <c r="Q37" i="40"/>
  <c r="AH64" i="50"/>
  <c r="X18" i="60"/>
  <c r="AC60" i="56"/>
  <c r="AN21" i="50"/>
  <c r="Q29" i="60"/>
  <c r="AH96" i="50"/>
  <c r="AH46" i="56"/>
  <c r="AH56" i="50"/>
  <c r="AH24" i="50"/>
  <c r="AH74" i="50"/>
  <c r="AH89" i="56"/>
  <c r="AH8" i="50"/>
  <c r="AH44" i="50"/>
  <c r="AI85" i="56"/>
  <c r="AI67" i="50"/>
  <c r="AI51" i="56"/>
  <c r="AI90" i="50"/>
  <c r="AI20" i="50"/>
  <c r="AI94" i="56"/>
  <c r="AI96" i="50"/>
  <c r="AI63" i="50"/>
  <c r="AI39" i="50"/>
  <c r="AI15" i="56"/>
  <c r="AB34" i="50"/>
  <c r="AC34" i="30"/>
  <c r="AB22" i="50"/>
  <c r="AC22" i="30"/>
  <c r="AD22" i="30" s="1"/>
  <c r="AB81" i="50"/>
  <c r="AC81" i="30"/>
  <c r="AI7" i="50"/>
  <c r="AM69" i="56"/>
  <c r="AM62" i="50"/>
  <c r="AI68" i="40"/>
  <c r="AI48" i="56"/>
  <c r="AI63" i="56"/>
  <c r="X67" i="60"/>
  <c r="AI67" i="56"/>
  <c r="X47" i="60"/>
  <c r="AI23" i="56"/>
  <c r="AI76" i="56"/>
  <c r="AI71" i="56"/>
  <c r="AI90" i="56"/>
  <c r="AI70" i="56"/>
  <c r="AI20" i="56"/>
  <c r="AI94" i="50"/>
  <c r="AI27" i="50"/>
  <c r="AI38" i="56"/>
  <c r="AB9" i="50"/>
  <c r="AC9" i="30"/>
  <c r="AB98" i="50"/>
  <c r="AC98" i="30"/>
  <c r="AN87" i="50"/>
  <c r="AM30" i="50"/>
  <c r="AM99" i="50"/>
  <c r="AM37" i="50"/>
  <c r="AJ37" i="50"/>
  <c r="AI3" i="50"/>
  <c r="AI11" i="56"/>
  <c r="AI64" i="50"/>
  <c r="AI62" i="56"/>
  <c r="AI44" i="50"/>
  <c r="AI101" i="50"/>
  <c r="AI49" i="56"/>
  <c r="AI3" i="56"/>
  <c r="AI93" i="50"/>
  <c r="AI4" i="56"/>
  <c r="AI18" i="56"/>
  <c r="AM68" i="50"/>
  <c r="AB14" i="50"/>
  <c r="AC14" i="30"/>
  <c r="AB38" i="50"/>
  <c r="AC38" i="30"/>
  <c r="AB55" i="50"/>
  <c r="AC55" i="30"/>
  <c r="AB16" i="50"/>
  <c r="AC16" i="30"/>
  <c r="AI61" i="56"/>
  <c r="AI96" i="56"/>
  <c r="AI81" i="56"/>
  <c r="AI49" i="50"/>
  <c r="X93" i="60"/>
  <c r="AI93" i="56"/>
  <c r="AI37" i="40"/>
  <c r="AI47" i="56"/>
  <c r="AB10" i="50"/>
  <c r="AC10" i="30"/>
  <c r="AI5" i="40"/>
  <c r="AI83" i="56"/>
  <c r="AI11" i="50"/>
  <c r="AI16" i="56"/>
  <c r="AI44" i="56"/>
  <c r="AI79" i="56"/>
  <c r="AI41" i="56"/>
  <c r="AI21" i="56"/>
  <c r="AI19" i="50"/>
  <c r="AI55" i="56"/>
  <c r="AI92" i="56"/>
  <c r="AI32" i="50"/>
  <c r="AI74" i="56"/>
  <c r="AI18" i="50"/>
  <c r="AI14" i="56"/>
  <c r="AB36" i="50"/>
  <c r="AC36" i="30"/>
  <c r="AD36" i="30" s="1"/>
  <c r="AB36" i="56"/>
  <c r="AB57" i="50"/>
  <c r="AC57" i="30"/>
  <c r="AC57" i="56" s="1"/>
  <c r="AB76" i="50"/>
  <c r="AC76" i="30"/>
  <c r="AB46" i="50"/>
  <c r="AC46" i="30"/>
  <c r="AB47" i="50"/>
  <c r="AC47" i="30"/>
  <c r="AI48" i="50"/>
  <c r="AB57" i="56"/>
  <c r="AM60" i="50"/>
  <c r="AM99" i="56"/>
  <c r="AM95" i="56"/>
  <c r="AM40" i="50"/>
  <c r="AN89" i="50"/>
  <c r="AI101" i="56"/>
  <c r="AI80" i="56"/>
  <c r="AI4" i="50"/>
  <c r="AJ21" i="50"/>
  <c r="AI91" i="40"/>
  <c r="AI83" i="50"/>
  <c r="AI75" i="56"/>
  <c r="AI43" i="56"/>
  <c r="AI73" i="56"/>
  <c r="AI56" i="56"/>
  <c r="X9" i="60"/>
  <c r="AI9" i="56"/>
  <c r="AI65" i="50"/>
  <c r="AI19" i="56"/>
  <c r="AI92" i="50"/>
  <c r="AI32" i="56"/>
  <c r="AI74" i="50"/>
  <c r="AI7" i="56"/>
  <c r="AM88" i="50"/>
  <c r="AB97" i="50"/>
  <c r="AC97" i="30"/>
  <c r="AB15" i="50"/>
  <c r="AC15" i="30"/>
  <c r="AB53" i="50"/>
  <c r="AC53" i="30"/>
  <c r="AB79" i="50"/>
  <c r="AC79" i="30"/>
  <c r="AM91" i="50"/>
  <c r="AM100" i="50"/>
  <c r="AM6" i="50"/>
  <c r="X67" i="40"/>
  <c r="AI35" i="50"/>
  <c r="AI75" i="50"/>
  <c r="AI43" i="50"/>
  <c r="AI52" i="56"/>
  <c r="AI97" i="56"/>
  <c r="AI31" i="56"/>
  <c r="AI65" i="56"/>
  <c r="AI39" i="56"/>
  <c r="AI72" i="56"/>
  <c r="AI91" i="56"/>
  <c r="AI31" i="50"/>
  <c r="AI46" i="56"/>
  <c r="AM100" i="56"/>
  <c r="AB70" i="50"/>
  <c r="AC70" i="30"/>
  <c r="AB78" i="50"/>
  <c r="AC78" i="30"/>
  <c r="AB33" i="50"/>
  <c r="AC33" i="30"/>
  <c r="AI71" i="50"/>
  <c r="AB22" i="56"/>
  <c r="AM60" i="56"/>
  <c r="AM87" i="56"/>
  <c r="AI59" i="56"/>
  <c r="AI64" i="56"/>
  <c r="AI40" i="56"/>
  <c r="AI30" i="56"/>
  <c r="AI8" i="56"/>
  <c r="AI89" i="56"/>
  <c r="AI33" i="56"/>
  <c r="AB59" i="50"/>
  <c r="AC59" i="30"/>
  <c r="AI80" i="40"/>
  <c r="AI86" i="40"/>
  <c r="AI35" i="56"/>
  <c r="AI52" i="50"/>
  <c r="AI88" i="56"/>
  <c r="AI78" i="56"/>
  <c r="AI24" i="56"/>
  <c r="AI27" i="56"/>
  <c r="X6" i="60"/>
  <c r="AI6" i="56"/>
  <c r="AI98" i="56"/>
  <c r="AI51" i="50"/>
  <c r="AI58" i="56"/>
  <c r="AI58" i="50"/>
  <c r="AB25" i="50"/>
  <c r="AC25" i="30"/>
  <c r="AB80" i="50"/>
  <c r="AC80" i="30"/>
  <c r="AB41" i="50"/>
  <c r="AC41" i="30"/>
  <c r="AM24" i="50"/>
  <c r="AN30" i="50"/>
  <c r="AM68" i="56"/>
  <c r="AM42" i="50"/>
  <c r="AI69" i="42"/>
  <c r="O97" i="24"/>
  <c r="AN52" i="24"/>
  <c r="Y28" i="42"/>
  <c r="W72" i="42"/>
  <c r="AI72" i="49"/>
  <c r="AN20" i="45"/>
  <c r="AM25" i="45"/>
  <c r="AN4" i="45"/>
  <c r="AI27" i="45"/>
  <c r="AI27" i="47"/>
  <c r="AJ60" i="45"/>
  <c r="AJ68" i="45"/>
  <c r="AI61" i="47"/>
  <c r="AM22" i="45"/>
  <c r="AI12" i="49"/>
  <c r="AI31" i="49"/>
  <c r="AI39" i="49"/>
  <c r="AI25" i="49"/>
  <c r="AI26" i="45"/>
  <c r="AI64" i="49"/>
  <c r="AI7" i="45"/>
  <c r="AJ36" i="45"/>
  <c r="AI87" i="47"/>
  <c r="AI17" i="47"/>
  <c r="AI81" i="49"/>
  <c r="AI71" i="49"/>
  <c r="AI59" i="49"/>
  <c r="AI30" i="49"/>
  <c r="AJ8" i="47"/>
  <c r="AJ84" i="45"/>
  <c r="AI33" i="45"/>
  <c r="AI35" i="49"/>
  <c r="AM35" i="45"/>
  <c r="AI14" i="45"/>
  <c r="AI53" i="45"/>
  <c r="AI108" i="46"/>
  <c r="E48" i="23" s="1"/>
  <c r="AI21" i="49"/>
  <c r="E21" i="23"/>
  <c r="E20" i="23" s="1"/>
  <c r="AG41" i="47"/>
  <c r="AK41" i="47"/>
  <c r="AH108" i="45"/>
  <c r="D47" i="23" s="1"/>
  <c r="AI93" i="49"/>
  <c r="AM100" i="45"/>
  <c r="AI30" i="45"/>
  <c r="AI8" i="49"/>
  <c r="AI98" i="47"/>
  <c r="AI18" i="49"/>
  <c r="AI27" i="49"/>
  <c r="AI89" i="45"/>
  <c r="AI65" i="47"/>
  <c r="AI65" i="45"/>
  <c r="AI46" i="47"/>
  <c r="AI90" i="49"/>
  <c r="E47" i="23"/>
  <c r="AG62" i="47"/>
  <c r="AK62" i="47"/>
  <c r="AI38" i="49"/>
  <c r="AI83" i="49"/>
  <c r="AI80" i="45"/>
  <c r="AI25" i="47"/>
  <c r="AH30" i="47"/>
  <c r="AI10" i="49"/>
  <c r="AI28" i="49"/>
  <c r="AI109" i="47"/>
  <c r="E63" i="23" s="1"/>
  <c r="AI24" i="49"/>
  <c r="AI29" i="47"/>
  <c r="AI99" i="49"/>
  <c r="AI97" i="45"/>
  <c r="AI41" i="45"/>
  <c r="AJ6" i="47"/>
  <c r="AI73" i="49"/>
  <c r="AI84" i="47"/>
  <c r="AI4" i="49"/>
  <c r="AI32" i="49"/>
  <c r="AN101" i="45"/>
  <c r="AI66" i="47"/>
  <c r="AI35" i="47"/>
  <c r="AI7" i="47"/>
  <c r="AI91" i="45"/>
  <c r="AJ108" i="47"/>
  <c r="F50" i="23" s="1"/>
  <c r="AN52" i="45"/>
  <c r="AI10" i="47"/>
  <c r="AI52" i="49"/>
  <c r="AI101" i="49"/>
  <c r="AM28" i="45"/>
  <c r="AM74" i="45"/>
  <c r="AI105" i="45"/>
  <c r="E8" i="23" s="1"/>
  <c r="E7" i="23" s="1"/>
  <c r="AI111" i="45"/>
  <c r="E86" i="23" s="1"/>
  <c r="E85" i="23" s="1"/>
  <c r="AK17" i="43"/>
  <c r="AG17" i="43"/>
  <c r="AK59" i="43"/>
  <c r="AG59" i="43"/>
  <c r="AM34" i="43"/>
  <c r="AG28" i="43"/>
  <c r="AK28" i="43"/>
  <c r="AK100" i="43"/>
  <c r="AG100" i="43"/>
  <c r="AK51" i="43"/>
  <c r="AG51" i="43"/>
  <c r="AG23" i="43"/>
  <c r="AK23" i="43"/>
  <c r="AM71" i="43"/>
  <c r="AH111" i="43"/>
  <c r="D84" i="23" s="1"/>
  <c r="AG30" i="43"/>
  <c r="AK30" i="43"/>
  <c r="AG54" i="43"/>
  <c r="AK54" i="43"/>
  <c r="AM10" i="43"/>
  <c r="AH110" i="43"/>
  <c r="D71" i="23" s="1"/>
  <c r="E55" i="62"/>
  <c r="E53" i="62" s="1"/>
  <c r="AM111" i="43"/>
  <c r="I84" i="23" s="1"/>
  <c r="AG39" i="43"/>
  <c r="AK39" i="43"/>
  <c r="AI108" i="43"/>
  <c r="E45" i="23" s="1"/>
  <c r="AK65" i="43"/>
  <c r="AG65" i="43"/>
  <c r="AK3" i="43"/>
  <c r="AG3" i="43"/>
  <c r="AM110" i="43"/>
  <c r="I71" i="23" s="1"/>
  <c r="Q17" i="24"/>
  <c r="Q17" i="42" s="1"/>
  <c r="P27" i="24"/>
  <c r="W65" i="42"/>
  <c r="AI101" i="24"/>
  <c r="AI61" i="24"/>
  <c r="AI52" i="42"/>
  <c r="AI41" i="24"/>
  <c r="AN12" i="24"/>
  <c r="AI51" i="24"/>
  <c r="AI13" i="24"/>
  <c r="W55" i="42"/>
  <c r="W71" i="42"/>
  <c r="AI105" i="56"/>
  <c r="E7" i="62" s="1"/>
  <c r="AM59" i="24"/>
  <c r="AI5" i="42"/>
  <c r="AI49" i="24"/>
  <c r="AI21" i="24"/>
  <c r="AB105" i="50"/>
  <c r="AC105" i="30"/>
  <c r="AI27" i="24"/>
  <c r="AI69" i="24"/>
  <c r="Q48" i="42"/>
  <c r="AN32" i="24"/>
  <c r="AI5" i="24"/>
  <c r="AI99" i="42"/>
  <c r="AI109" i="50"/>
  <c r="E53" i="41" s="1"/>
  <c r="Q29" i="54"/>
  <c r="Q29" i="40" s="1"/>
  <c r="P44" i="49"/>
  <c r="P44" i="54"/>
  <c r="P44" i="40" s="1"/>
  <c r="O85" i="49"/>
  <c r="X76" i="60"/>
  <c r="X94" i="40"/>
  <c r="O44" i="54"/>
  <c r="P83" i="54"/>
  <c r="Q83" i="61"/>
  <c r="Q83" i="60" s="1"/>
  <c r="Q85" i="60"/>
  <c r="Q43" i="60"/>
  <c r="Q83" i="54"/>
  <c r="Q83" i="40" s="1"/>
  <c r="O66" i="53"/>
  <c r="AH66" i="53" s="1"/>
  <c r="O66" i="47"/>
  <c r="AH66" i="47" s="1"/>
  <c r="X76" i="40"/>
  <c r="O29" i="53"/>
  <c r="AH29" i="53" s="1"/>
  <c r="P29" i="61"/>
  <c r="Q3" i="42"/>
  <c r="Y99" i="61"/>
  <c r="P56" i="47"/>
  <c r="P56" i="53"/>
  <c r="P5" i="58"/>
  <c r="P65" i="47"/>
  <c r="Y71" i="54"/>
  <c r="Q56" i="49"/>
  <c r="Q56" i="42" s="1"/>
  <c r="Q56" i="54"/>
  <c r="Q56" i="40" s="1"/>
  <c r="Q56" i="61"/>
  <c r="Q56" i="60" s="1"/>
  <c r="O5" i="58"/>
  <c r="O5" i="47"/>
  <c r="Q5" i="61"/>
  <c r="Q5" i="60" s="1"/>
  <c r="O5" i="61"/>
  <c r="Q14" i="42"/>
  <c r="W77" i="42"/>
  <c r="Q41" i="60"/>
  <c r="O8" i="53"/>
  <c r="AH8" i="53" s="1"/>
  <c r="P80" i="53"/>
  <c r="P80" i="47"/>
  <c r="P5" i="47"/>
  <c r="O10" i="53"/>
  <c r="AH10" i="53" s="1"/>
  <c r="Q5" i="54"/>
  <c r="Q5" i="40" s="1"/>
  <c r="X68" i="49"/>
  <c r="Y73" i="61"/>
  <c r="X61" i="54"/>
  <c r="AI61" i="54" s="1"/>
  <c r="X15" i="54"/>
  <c r="X83" i="60"/>
  <c r="X61" i="61"/>
  <c r="W73" i="42"/>
  <c r="Y15" i="61"/>
  <c r="Y68" i="54"/>
  <c r="Y68" i="40" s="1"/>
  <c r="X68" i="61"/>
  <c r="X77" i="54"/>
  <c r="AI77" i="54" s="1"/>
  <c r="X77" i="61"/>
  <c r="X77" i="49"/>
  <c r="AI77" i="49" s="1"/>
  <c r="X15" i="49"/>
  <c r="X23" i="60"/>
  <c r="Y64" i="49"/>
  <c r="Z15" i="54"/>
  <c r="Y74" i="61"/>
  <c r="Y74" i="60" s="1"/>
  <c r="X14" i="49"/>
  <c r="AI14" i="49" s="1"/>
  <c r="X14" i="61"/>
  <c r="X14" i="54"/>
  <c r="AI14" i="54" s="1"/>
  <c r="X23" i="40"/>
  <c r="X35" i="54"/>
  <c r="Y64" i="54"/>
  <c r="Y15" i="54"/>
  <c r="Z18" i="61"/>
  <c r="Y18" i="54"/>
  <c r="X60" i="54"/>
  <c r="Z64" i="61"/>
  <c r="X60" i="49"/>
  <c r="X60" i="42" s="1"/>
  <c r="Z69" i="60"/>
  <c r="Z75" i="61"/>
  <c r="Y39" i="49"/>
  <c r="X16" i="49"/>
  <c r="X10" i="60"/>
  <c r="Z75" i="49"/>
  <c r="X16" i="54"/>
  <c r="AI16" i="54" s="1"/>
  <c r="AB96" i="53"/>
  <c r="AB96" i="47"/>
  <c r="AB38" i="53"/>
  <c r="AB38" i="47"/>
  <c r="AB101" i="53"/>
  <c r="AB101" i="47"/>
  <c r="AB101" i="58"/>
  <c r="Y51" i="54"/>
  <c r="Y33" i="49"/>
  <c r="Y35" i="61"/>
  <c r="AB45" i="53"/>
  <c r="AB45" i="47"/>
  <c r="Y99" i="49"/>
  <c r="Z39" i="49"/>
  <c r="Y39" i="61"/>
  <c r="AB30" i="53"/>
  <c r="AB30" i="47"/>
  <c r="AB80" i="53"/>
  <c r="AB80" i="47"/>
  <c r="X49" i="49"/>
  <c r="AI49" i="49" s="1"/>
  <c r="X44" i="54"/>
  <c r="Y41" i="54"/>
  <c r="AB81" i="53"/>
  <c r="AB81" i="47"/>
  <c r="AB6" i="61"/>
  <c r="AB6" i="54"/>
  <c r="AB6" i="49"/>
  <c r="Y71" i="49"/>
  <c r="AB5" i="53"/>
  <c r="AB5" i="47"/>
  <c r="AC56" i="53"/>
  <c r="AC56" i="47"/>
  <c r="AB94" i="53"/>
  <c r="AB94" i="47"/>
  <c r="X49" i="54"/>
  <c r="X49" i="40" s="1"/>
  <c r="Y100" i="61"/>
  <c r="AA69" i="54"/>
  <c r="AB37" i="53"/>
  <c r="AB37" i="47"/>
  <c r="AB12" i="53"/>
  <c r="AB12" i="47"/>
  <c r="AB75" i="53"/>
  <c r="AB75" i="47"/>
  <c r="AB9" i="61"/>
  <c r="AB9" i="54"/>
  <c r="AB9" i="49"/>
  <c r="AB31" i="53"/>
  <c r="AB31" i="47"/>
  <c r="AC106" i="57"/>
  <c r="AN106" i="57" s="1"/>
  <c r="J20" i="62" s="1"/>
  <c r="AC106" i="52"/>
  <c r="AJ106" i="52" s="1"/>
  <c r="F20" i="41" s="1"/>
  <c r="AC106" i="46"/>
  <c r="AJ106" i="46" s="1"/>
  <c r="F22" i="23" s="1"/>
  <c r="AC110" i="34" a="1"/>
  <c r="AC110" i="34" s="1"/>
  <c r="AD110" i="34" s="1" a="1"/>
  <c r="AD110" i="34" s="1"/>
  <c r="AD110" i="57" s="1"/>
  <c r="AB110" i="57"/>
  <c r="AB110" i="52"/>
  <c r="AB110" i="46"/>
  <c r="AC105" i="34" a="1"/>
  <c r="AC105" i="34" s="1"/>
  <c r="AD105" i="34" s="1" a="1"/>
  <c r="AD105" i="34" s="1"/>
  <c r="AD105" i="57" s="1"/>
  <c r="AB105" i="57"/>
  <c r="AB105" i="52"/>
  <c r="AB105" i="46"/>
  <c r="AC111" i="34" a="1"/>
  <c r="AC111" i="34" s="1"/>
  <c r="AD111" i="34" s="1" a="1"/>
  <c r="AD111" i="34" s="1"/>
  <c r="AD111" i="57" s="1"/>
  <c r="AB111" i="57"/>
  <c r="AB111" i="52"/>
  <c r="AB111" i="46"/>
  <c r="AC109" i="34" a="1"/>
  <c r="AC109" i="34" s="1"/>
  <c r="AD109" i="34" s="1" a="1"/>
  <c r="AD109" i="34" s="1"/>
  <c r="AD109" i="57" s="1"/>
  <c r="AB109" i="57"/>
  <c r="AB109" i="52"/>
  <c r="AB109" i="46"/>
  <c r="O48" i="51"/>
  <c r="AH48" i="51" s="1"/>
  <c r="O19" i="51"/>
  <c r="AH19" i="51" s="1"/>
  <c r="O62" i="45"/>
  <c r="AH62" i="45" s="1"/>
  <c r="O48" i="70"/>
  <c r="AH48" i="70" s="1"/>
  <c r="N48" i="58"/>
  <c r="P82" i="60"/>
  <c r="M9" i="51"/>
  <c r="O105" i="51"/>
  <c r="K92" i="51"/>
  <c r="P56" i="45"/>
  <c r="M9" i="45"/>
  <c r="N94" i="51"/>
  <c r="O105" i="58"/>
  <c r="AH105" i="58" s="1"/>
  <c r="O68" i="45"/>
  <c r="AH68" i="45" s="1"/>
  <c r="P30" i="45"/>
  <c r="P74" i="58"/>
  <c r="P3" i="58"/>
  <c r="N31" i="45"/>
  <c r="N31" i="58"/>
  <c r="P7" i="58"/>
  <c r="O78" i="58"/>
  <c r="AH78" i="58" s="1"/>
  <c r="O100" i="58"/>
  <c r="AH100" i="58" s="1"/>
  <c r="O33" i="58"/>
  <c r="AH33" i="58" s="1"/>
  <c r="O13" i="51"/>
  <c r="AH13" i="51" s="1"/>
  <c r="O59" i="45"/>
  <c r="AH59" i="45" s="1"/>
  <c r="X70" i="60"/>
  <c r="X80" i="60"/>
  <c r="AB95" i="70"/>
  <c r="AB95" i="51"/>
  <c r="AB95" i="56"/>
  <c r="AB95" i="45"/>
  <c r="AA37" i="56"/>
  <c r="AB82" i="70"/>
  <c r="AB82" i="51"/>
  <c r="AB82" i="45"/>
  <c r="AB51" i="70"/>
  <c r="AB51" i="51"/>
  <c r="AB51" i="45"/>
  <c r="AB100" i="70"/>
  <c r="AB100" i="56"/>
  <c r="AB100" i="51"/>
  <c r="AB100" i="45"/>
  <c r="AC57" i="70"/>
  <c r="AR57" i="70" s="1"/>
  <c r="AC57" i="51"/>
  <c r="AJ57" i="51" s="1"/>
  <c r="AC57" i="45"/>
  <c r="AB28" i="58"/>
  <c r="AB28" i="70"/>
  <c r="AB28" i="51"/>
  <c r="AB28" i="45"/>
  <c r="AC22" i="70"/>
  <c r="AR22" i="70" s="1"/>
  <c r="AC22" i="51"/>
  <c r="AJ22" i="51" s="1"/>
  <c r="AC22" i="45"/>
  <c r="AB83" i="70"/>
  <c r="AB83" i="51"/>
  <c r="AB83" i="45"/>
  <c r="AB45" i="58"/>
  <c r="AB45" i="70"/>
  <c r="AB45" i="56"/>
  <c r="AB45" i="51"/>
  <c r="AB45" i="45"/>
  <c r="AB67" i="58"/>
  <c r="AB67" i="70"/>
  <c r="AB67" i="51"/>
  <c r="AB67" i="45"/>
  <c r="AC44" i="70"/>
  <c r="AR44" i="70" s="1"/>
  <c r="AC44" i="51"/>
  <c r="AC44" i="45"/>
  <c r="AC3" i="70"/>
  <c r="AR3" i="70" s="1"/>
  <c r="AC3" i="51"/>
  <c r="AC3" i="45"/>
  <c r="AC18" i="70"/>
  <c r="AC18" i="51"/>
  <c r="AJ18" i="51" s="1"/>
  <c r="AC18" i="45"/>
  <c r="AB19" i="70"/>
  <c r="AB19" i="51"/>
  <c r="AB19" i="45"/>
  <c r="AB34" i="70"/>
  <c r="AB34" i="56"/>
  <c r="AB34" i="51"/>
  <c r="AB34" i="45"/>
  <c r="AB99" i="70"/>
  <c r="AB99" i="56"/>
  <c r="AB99" i="51"/>
  <c r="AB99" i="45"/>
  <c r="AB66" i="70"/>
  <c r="AB66" i="51"/>
  <c r="AB66" i="45"/>
  <c r="AB87" i="70"/>
  <c r="AB87" i="51"/>
  <c r="AB87" i="56"/>
  <c r="AB87" i="45"/>
  <c r="AB90" i="70"/>
  <c r="AB90" i="51"/>
  <c r="AB90" i="45"/>
  <c r="AC25" i="70"/>
  <c r="AS25" i="70" s="1"/>
  <c r="AC25" i="51"/>
  <c r="AN25" i="51" s="1"/>
  <c r="AC25" i="45"/>
  <c r="AC74" i="70"/>
  <c r="AR74" i="70" s="1"/>
  <c r="AC74" i="51"/>
  <c r="AJ74" i="51" s="1"/>
  <c r="AC74" i="45"/>
  <c r="AB37" i="58"/>
  <c r="AB37" i="70"/>
  <c r="AB37" i="56"/>
  <c r="AB37" i="51"/>
  <c r="AB37" i="45"/>
  <c r="AB10" i="70"/>
  <c r="AB10" i="51"/>
  <c r="AB10" i="56"/>
  <c r="AB10" i="45"/>
  <c r="AB13" i="70"/>
  <c r="AB13" i="51"/>
  <c r="AB13" i="45"/>
  <c r="AB29" i="70"/>
  <c r="AB29" i="51"/>
  <c r="AB29" i="45"/>
  <c r="AC54" i="56"/>
  <c r="AC54" i="70"/>
  <c r="AR54" i="70" s="1"/>
  <c r="AC54" i="51"/>
  <c r="AJ54" i="51" s="1"/>
  <c r="AC54" i="45"/>
  <c r="AC69" i="70"/>
  <c r="AR69" i="70" s="1"/>
  <c r="AC69" i="56"/>
  <c r="AL69" i="56" s="1"/>
  <c r="AC69" i="51"/>
  <c r="AN69" i="51" s="1"/>
  <c r="AC69" i="45"/>
  <c r="AC35" i="70"/>
  <c r="AR35" i="70" s="1"/>
  <c r="AC35" i="45"/>
  <c r="AC35" i="51"/>
  <c r="Q82" i="42"/>
  <c r="AC65" i="6"/>
  <c r="AB65" i="43"/>
  <c r="AC71" i="6"/>
  <c r="AB71" i="43"/>
  <c r="AC79" i="6"/>
  <c r="AB79" i="43"/>
  <c r="AC10" i="6"/>
  <c r="AB10" i="43"/>
  <c r="AC80" i="6"/>
  <c r="AB80" i="43"/>
  <c r="AC111" i="6"/>
  <c r="AB111" i="43"/>
  <c r="Q85" i="42"/>
  <c r="AC110" i="6"/>
  <c r="AB110" i="43"/>
  <c r="X13" i="42"/>
  <c r="AI13" i="42" s="1"/>
  <c r="AC34" i="6"/>
  <c r="AB34" i="43"/>
  <c r="AC40" i="6"/>
  <c r="AB40" i="43"/>
  <c r="AC64" i="6"/>
  <c r="AB64" i="43"/>
  <c r="X75" i="24"/>
  <c r="Y75" i="4"/>
  <c r="AB59" i="24"/>
  <c r="AC59" i="4"/>
  <c r="AA35" i="4"/>
  <c r="Z35" i="24"/>
  <c r="P19" i="24"/>
  <c r="O83" i="24"/>
  <c r="AH83" i="24" s="1"/>
  <c r="X37" i="42"/>
  <c r="AI37" i="42" s="1"/>
  <c r="Y51" i="24"/>
  <c r="Z51" i="4"/>
  <c r="Y27" i="24"/>
  <c r="Z27" i="4"/>
  <c r="X53" i="60"/>
  <c r="Q54" i="40"/>
  <c r="Q34" i="40"/>
  <c r="X10" i="40"/>
  <c r="X81" i="40"/>
  <c r="R20" i="40"/>
  <c r="Q31" i="40"/>
  <c r="R12" i="40"/>
  <c r="Q41" i="42"/>
  <c r="Q89" i="42"/>
  <c r="X52" i="60"/>
  <c r="X53" i="40"/>
  <c r="X96" i="60"/>
  <c r="X32" i="42"/>
  <c r="AI32" i="42" s="1"/>
  <c r="P108" i="56"/>
  <c r="AH108" i="56" s="1"/>
  <c r="AA86" i="50"/>
  <c r="AM86" i="50" s="1"/>
  <c r="AB86" i="30"/>
  <c r="Q33" i="40"/>
  <c r="P108" i="50"/>
  <c r="R58" i="40"/>
  <c r="AA47" i="43"/>
  <c r="AM47" i="43" s="1"/>
  <c r="AB47" i="6"/>
  <c r="Q28" i="42"/>
  <c r="AA21" i="43"/>
  <c r="AB21" i="6"/>
  <c r="Q86" i="42"/>
  <c r="H46" i="43"/>
  <c r="R22" i="42"/>
  <c r="P64" i="42"/>
  <c r="Q88" i="42"/>
  <c r="AA109" i="43"/>
  <c r="AB109" i="6"/>
  <c r="Q38" i="42"/>
  <c r="AA36" i="24"/>
  <c r="AM36" i="24" s="1"/>
  <c r="AB36" i="4"/>
  <c r="AA15" i="24"/>
  <c r="AM15" i="24" s="1"/>
  <c r="AB15" i="4"/>
  <c r="AA80" i="24"/>
  <c r="AM80" i="24" s="1"/>
  <c r="AB80" i="4"/>
  <c r="P40" i="24"/>
  <c r="AA47" i="24"/>
  <c r="AB47" i="4"/>
  <c r="AA99" i="24"/>
  <c r="AB99" i="4"/>
  <c r="M25" i="24"/>
  <c r="AA20" i="24"/>
  <c r="AM20" i="24" s="1"/>
  <c r="AB20" i="4"/>
  <c r="AA44" i="24"/>
  <c r="AM44" i="24" s="1"/>
  <c r="AB44" i="4"/>
  <c r="O32" i="24"/>
  <c r="AH32" i="24" s="1"/>
  <c r="AA28" i="24"/>
  <c r="AB28" i="4"/>
  <c r="AA60" i="24"/>
  <c r="AM60" i="24" s="1"/>
  <c r="AB60" i="4"/>
  <c r="M7" i="24"/>
  <c r="Q40" i="42"/>
  <c r="Y8" i="24"/>
  <c r="Z8" i="4"/>
  <c r="W63" i="42"/>
  <c r="Y70" i="40"/>
  <c r="Q34" i="42"/>
  <c r="E54" i="41"/>
  <c r="X75" i="60"/>
  <c r="X99" i="60"/>
  <c r="O85" i="61"/>
  <c r="P48" i="54"/>
  <c r="P48" i="40" s="1"/>
  <c r="Y16" i="49"/>
  <c r="N71" i="47"/>
  <c r="Y58" i="49"/>
  <c r="Z91" i="53"/>
  <c r="Z91" i="47"/>
  <c r="Y79" i="60"/>
  <c r="Q3" i="54"/>
  <c r="Q3" i="40" s="1"/>
  <c r="W29" i="40"/>
  <c r="R69" i="42"/>
  <c r="P85" i="49"/>
  <c r="P85" i="54"/>
  <c r="AH85" i="54" s="1"/>
  <c r="P85" i="61"/>
  <c r="X44" i="49"/>
  <c r="Y97" i="40"/>
  <c r="Y59" i="40"/>
  <c r="Y53" i="40"/>
  <c r="Z48" i="30"/>
  <c r="Y48" i="50"/>
  <c r="O108" i="50"/>
  <c r="R52" i="60"/>
  <c r="Y71" i="50"/>
  <c r="Z71" i="30"/>
  <c r="Z71" i="56" s="1"/>
  <c r="Y61" i="30"/>
  <c r="X61" i="50"/>
  <c r="X93" i="40"/>
  <c r="Y7" i="50"/>
  <c r="Z7" i="30"/>
  <c r="Z7" i="56" s="1"/>
  <c r="N83" i="43"/>
  <c r="Q110" i="50"/>
  <c r="O56" i="24"/>
  <c r="AH56" i="24" s="1"/>
  <c r="P80" i="24"/>
  <c r="Z72" i="24"/>
  <c r="AA72" i="4"/>
  <c r="Y17" i="24"/>
  <c r="Z17" i="4"/>
  <c r="P48" i="24"/>
  <c r="Z33" i="24"/>
  <c r="AA33" i="4"/>
  <c r="P17" i="24"/>
  <c r="P17" i="42" s="1"/>
  <c r="Y16" i="24"/>
  <c r="Z16" i="4"/>
  <c r="Y48" i="24"/>
  <c r="Z48" i="4"/>
  <c r="Q49" i="42"/>
  <c r="P24" i="24"/>
  <c r="P72" i="24"/>
  <c r="Z40" i="24"/>
  <c r="AA40" i="4"/>
  <c r="P49" i="24"/>
  <c r="W95" i="42"/>
  <c r="Z79" i="61"/>
  <c r="Z79" i="54"/>
  <c r="Z79" i="49"/>
  <c r="AA67" i="49"/>
  <c r="AM67" i="49" s="1"/>
  <c r="Z52" i="61"/>
  <c r="Z52" i="49"/>
  <c r="Z52" i="54"/>
  <c r="Y87" i="61"/>
  <c r="Y87" i="49"/>
  <c r="Y87" i="54"/>
  <c r="N4" i="53"/>
  <c r="P86" i="49"/>
  <c r="P21" i="53"/>
  <c r="AA111" i="46"/>
  <c r="AM111" i="46" s="1"/>
  <c r="I87" i="23" s="1"/>
  <c r="AA111" i="52"/>
  <c r="AA111" i="57"/>
  <c r="Z105" i="24"/>
  <c r="O95" i="58"/>
  <c r="AH95" i="58" s="1"/>
  <c r="Z35" i="56"/>
  <c r="Z35" i="50"/>
  <c r="AA35" i="30"/>
  <c r="AB35" i="30" s="1"/>
  <c r="Z77" i="70"/>
  <c r="Z77" i="51"/>
  <c r="Z77" i="45"/>
  <c r="Z77" i="56"/>
  <c r="Z81" i="54"/>
  <c r="Z81" i="49"/>
  <c r="Z81" i="61"/>
  <c r="Y32" i="40"/>
  <c r="N48" i="45"/>
  <c r="O19" i="45"/>
  <c r="AH19" i="45" s="1"/>
  <c r="N72" i="47"/>
  <c r="P18" i="47"/>
  <c r="Y56" i="61"/>
  <c r="Y56" i="54"/>
  <c r="Y56" i="49"/>
  <c r="Y95" i="61"/>
  <c r="Y95" i="49"/>
  <c r="Y95" i="54"/>
  <c r="Y40" i="49"/>
  <c r="Y40" i="61"/>
  <c r="Y40" i="54"/>
  <c r="P3" i="47"/>
  <c r="Y41" i="61"/>
  <c r="Y63" i="61"/>
  <c r="Y63" i="49"/>
  <c r="Y63" i="54"/>
  <c r="Q58" i="49"/>
  <c r="Q58" i="42" s="1"/>
  <c r="P93" i="61"/>
  <c r="P93" i="60" s="1"/>
  <c r="Q61" i="60"/>
  <c r="Y44" i="61"/>
  <c r="Y44" i="49"/>
  <c r="Y44" i="54"/>
  <c r="O105" i="45"/>
  <c r="Y57" i="24"/>
  <c r="Z57" i="4"/>
  <c r="Y61" i="24"/>
  <c r="Z61" i="4"/>
  <c r="Y13" i="24"/>
  <c r="Z13" i="4"/>
  <c r="Y50" i="56"/>
  <c r="Y50" i="50"/>
  <c r="Z50" i="30"/>
  <c r="Y66" i="56"/>
  <c r="Y66" i="50"/>
  <c r="Z66" i="30"/>
  <c r="Y11" i="70"/>
  <c r="Y11" i="51"/>
  <c r="Y11" i="45"/>
  <c r="Z42" i="70"/>
  <c r="Z42" i="45"/>
  <c r="Z42" i="51"/>
  <c r="Z42" i="56"/>
  <c r="Y9" i="70"/>
  <c r="Y9" i="58"/>
  <c r="Y9" i="45"/>
  <c r="Y9" i="51"/>
  <c r="Y9" i="56"/>
  <c r="Z27" i="58"/>
  <c r="Y27" i="53"/>
  <c r="Y27" i="47"/>
  <c r="Y95" i="53"/>
  <c r="Y95" i="58"/>
  <c r="Y95" i="47"/>
  <c r="N20" i="47"/>
  <c r="AA67" i="70"/>
  <c r="AA67" i="51"/>
  <c r="AM67" i="51" s="1"/>
  <c r="AA67" i="45"/>
  <c r="AM67" i="45" s="1"/>
  <c r="AA25" i="56"/>
  <c r="AA25" i="50"/>
  <c r="Y7" i="58"/>
  <c r="Y7" i="47"/>
  <c r="Y7" i="53"/>
  <c r="Z21" i="70"/>
  <c r="Z21" i="45"/>
  <c r="Z21" i="51"/>
  <c r="Z21" i="56"/>
  <c r="Y24" i="61"/>
  <c r="Y24" i="54"/>
  <c r="Y24" i="49"/>
  <c r="Z106" i="56"/>
  <c r="Z106" i="50"/>
  <c r="AA106" i="30"/>
  <c r="AB106" i="30" s="1"/>
  <c r="X29" i="54"/>
  <c r="AI29" i="54" s="1"/>
  <c r="X29" i="61"/>
  <c r="X29" i="49"/>
  <c r="AI29" i="49" s="1"/>
  <c r="Z54" i="58"/>
  <c r="Z54" i="53"/>
  <c r="Z54" i="47"/>
  <c r="Z14" i="53"/>
  <c r="Z14" i="47"/>
  <c r="Y39" i="40"/>
  <c r="Z106" i="24"/>
  <c r="Y74" i="40"/>
  <c r="Z71" i="58"/>
  <c r="Z71" i="53"/>
  <c r="Z71" i="47"/>
  <c r="Y4" i="42"/>
  <c r="Z97" i="54"/>
  <c r="Z97" i="49"/>
  <c r="Z97" i="61"/>
  <c r="Y89" i="60"/>
  <c r="Z72" i="70"/>
  <c r="Z72" i="51"/>
  <c r="Z72" i="45"/>
  <c r="Z72" i="56"/>
  <c r="O16" i="58"/>
  <c r="AH16" i="58" s="1"/>
  <c r="AA38" i="53"/>
  <c r="AM38" i="53" s="1"/>
  <c r="AA38" i="47"/>
  <c r="AM38" i="47" s="1"/>
  <c r="AA95" i="70"/>
  <c r="AA95" i="51"/>
  <c r="AM95" i="51" s="1"/>
  <c r="AA95" i="45"/>
  <c r="AM95" i="45" s="1"/>
  <c r="AA22" i="56"/>
  <c r="AM22" i="56" s="1"/>
  <c r="AA22" i="50"/>
  <c r="AM22" i="50" s="1"/>
  <c r="Z99" i="47"/>
  <c r="Z99" i="58"/>
  <c r="Z99" i="53"/>
  <c r="Z97" i="53"/>
  <c r="Z97" i="58"/>
  <c r="Z97" i="47"/>
  <c r="P18" i="58"/>
  <c r="N4" i="58"/>
  <c r="AA57" i="56"/>
  <c r="AA57" i="50"/>
  <c r="M81" i="53"/>
  <c r="Z39" i="58"/>
  <c r="Z39" i="53"/>
  <c r="Z39" i="47"/>
  <c r="Y67" i="42"/>
  <c r="Y45" i="40"/>
  <c r="AA19" i="70"/>
  <c r="AA19" i="45"/>
  <c r="AM19" i="45" s="1"/>
  <c r="AA19" i="51"/>
  <c r="AM19" i="51" s="1"/>
  <c r="Y81" i="70"/>
  <c r="Y81" i="51"/>
  <c r="Y81" i="45"/>
  <c r="Y81" i="58"/>
  <c r="Y81" i="56"/>
  <c r="Z19" i="56"/>
  <c r="Z19" i="50"/>
  <c r="AA19" i="30"/>
  <c r="AB19" i="30" s="1"/>
  <c r="AB19" i="56" s="1"/>
  <c r="Y32" i="42"/>
  <c r="I54" i="43"/>
  <c r="Z82" i="58"/>
  <c r="Z82" i="53"/>
  <c r="Z82" i="47"/>
  <c r="Z61" i="70"/>
  <c r="Z61" i="45"/>
  <c r="Z61" i="51"/>
  <c r="Z111" i="50"/>
  <c r="AA111" i="30"/>
  <c r="AB111" i="30" s="1"/>
  <c r="AA41" i="50"/>
  <c r="Z89" i="24"/>
  <c r="AA89" i="4"/>
  <c r="Y32" i="60"/>
  <c r="Z111" i="56"/>
  <c r="Y111" i="70"/>
  <c r="Y111" i="51"/>
  <c r="Y111" i="58"/>
  <c r="Y111" i="45"/>
  <c r="O79" i="58"/>
  <c r="AH79" i="58" s="1"/>
  <c r="Z76" i="70"/>
  <c r="Z76" i="51"/>
  <c r="Z76" i="45"/>
  <c r="P23" i="58"/>
  <c r="O45" i="58"/>
  <c r="AH45" i="58" s="1"/>
  <c r="Y7" i="24"/>
  <c r="Z7" i="4"/>
  <c r="Y88" i="58"/>
  <c r="Y88" i="53"/>
  <c r="Y88" i="47"/>
  <c r="Y42" i="58"/>
  <c r="Y42" i="53"/>
  <c r="Y42" i="47"/>
  <c r="AA83" i="70"/>
  <c r="AA83" i="45"/>
  <c r="AM83" i="45" s="1"/>
  <c r="AA83" i="51"/>
  <c r="AM83" i="51" s="1"/>
  <c r="Z74" i="53"/>
  <c r="Z74" i="47"/>
  <c r="Z74" i="58"/>
  <c r="Y54" i="60"/>
  <c r="P102" i="50"/>
  <c r="Z47" i="53"/>
  <c r="Z47" i="47"/>
  <c r="Z23" i="70"/>
  <c r="Z23" i="51"/>
  <c r="Z23" i="45"/>
  <c r="Z23" i="56"/>
  <c r="O65" i="45"/>
  <c r="AH65" i="45" s="1"/>
  <c r="X58" i="54"/>
  <c r="X58" i="40" s="1"/>
  <c r="O44" i="47"/>
  <c r="AH44" i="47" s="1"/>
  <c r="O88" i="47"/>
  <c r="AH88" i="47" s="1"/>
  <c r="Y60" i="49"/>
  <c r="Y60" i="54"/>
  <c r="Y60" i="61"/>
  <c r="Y21" i="24"/>
  <c r="Z21" i="4"/>
  <c r="Y23" i="24"/>
  <c r="Z23" i="4"/>
  <c r="Y28" i="56"/>
  <c r="Y28" i="50"/>
  <c r="Z28" i="30"/>
  <c r="Q47" i="60"/>
  <c r="X17" i="56"/>
  <c r="Y17" i="30"/>
  <c r="Z91" i="70"/>
  <c r="Z91" i="51"/>
  <c r="Z91" i="45"/>
  <c r="Z91" i="56"/>
  <c r="Z91" i="58"/>
  <c r="Z47" i="58"/>
  <c r="Y47" i="70"/>
  <c r="Y47" i="51"/>
  <c r="Y47" i="45"/>
  <c r="Y47" i="56"/>
  <c r="Y85" i="70"/>
  <c r="Y85" i="51"/>
  <c r="Y85" i="45"/>
  <c r="Y85" i="56"/>
  <c r="Y33" i="53"/>
  <c r="Y33" i="47"/>
  <c r="Y33" i="58"/>
  <c r="Y20" i="47"/>
  <c r="Y20" i="58"/>
  <c r="Y20" i="53"/>
  <c r="Y25" i="47"/>
  <c r="Y25" i="58"/>
  <c r="Y25" i="53"/>
  <c r="N98" i="53"/>
  <c r="Y49" i="47"/>
  <c r="Y49" i="58"/>
  <c r="Y49" i="53"/>
  <c r="Y48" i="58"/>
  <c r="Y48" i="53"/>
  <c r="Y48" i="47"/>
  <c r="O64" i="47"/>
  <c r="AH64" i="47" s="1"/>
  <c r="AA109" i="46"/>
  <c r="AM109" i="46" s="1"/>
  <c r="I61" i="23" s="1"/>
  <c r="AA109" i="52"/>
  <c r="AA109" i="57"/>
  <c r="AA37" i="70"/>
  <c r="AA37" i="51"/>
  <c r="AM37" i="51" s="1"/>
  <c r="AA37" i="45"/>
  <c r="AM37" i="45" s="1"/>
  <c r="Y78" i="58"/>
  <c r="Y78" i="53"/>
  <c r="Y78" i="47"/>
  <c r="O35" i="58"/>
  <c r="AH35" i="58" s="1"/>
  <c r="Z101" i="56"/>
  <c r="Z101" i="50"/>
  <c r="AA101" i="30"/>
  <c r="AB101" i="30" s="1"/>
  <c r="Y21" i="54"/>
  <c r="Y21" i="61"/>
  <c r="Y21" i="49"/>
  <c r="Z16" i="70"/>
  <c r="Z16" i="45"/>
  <c r="Z16" i="51"/>
  <c r="Y91" i="70"/>
  <c r="Y91" i="45"/>
  <c r="Y91" i="51"/>
  <c r="Y91" i="58"/>
  <c r="Y91" i="56"/>
  <c r="AA55" i="50"/>
  <c r="Z16" i="56"/>
  <c r="Z48" i="70"/>
  <c r="Z48" i="45"/>
  <c r="Z48" i="51"/>
  <c r="Z48" i="56"/>
  <c r="Z4" i="47"/>
  <c r="Z4" i="58"/>
  <c r="Z4" i="53"/>
  <c r="Z49" i="56"/>
  <c r="Z49" i="50"/>
  <c r="AA49" i="30"/>
  <c r="AB49" i="30" s="1"/>
  <c r="Z92" i="56"/>
  <c r="Z92" i="50"/>
  <c r="AA92" i="30"/>
  <c r="AB92" i="30" s="1"/>
  <c r="Z71" i="70"/>
  <c r="Z71" i="45"/>
  <c r="Z71" i="51"/>
  <c r="AA13" i="70"/>
  <c r="AA13" i="45"/>
  <c r="AM13" i="45" s="1"/>
  <c r="AA13" i="51"/>
  <c r="AM13" i="51" s="1"/>
  <c r="Y10" i="58"/>
  <c r="Y10" i="53"/>
  <c r="Y10" i="47"/>
  <c r="Z108" i="24"/>
  <c r="Z43" i="70"/>
  <c r="Z43" i="45"/>
  <c r="Z43" i="51"/>
  <c r="P52" i="58"/>
  <c r="Z106" i="53"/>
  <c r="Z106" i="47"/>
  <c r="Z106" i="58"/>
  <c r="Z31" i="50"/>
  <c r="AA31" i="30"/>
  <c r="AB31" i="30" s="1"/>
  <c r="Z98" i="70"/>
  <c r="Z98" i="45"/>
  <c r="Z98" i="51"/>
  <c r="AA5" i="47"/>
  <c r="AM5" i="47" s="1"/>
  <c r="AA5" i="58"/>
  <c r="AA5" i="53"/>
  <c r="O8" i="47"/>
  <c r="AH8" i="47" s="1"/>
  <c r="N8" i="53"/>
  <c r="Y23" i="61"/>
  <c r="Y23" i="60" s="1"/>
  <c r="Y23" i="49"/>
  <c r="Y23" i="54"/>
  <c r="Z59" i="53"/>
  <c r="Z59" i="58"/>
  <c r="Z59" i="47"/>
  <c r="AA34" i="70"/>
  <c r="AA34" i="45"/>
  <c r="AM34" i="45" s="1"/>
  <c r="AA34" i="51"/>
  <c r="AM34" i="51" s="1"/>
  <c r="AA99" i="70"/>
  <c r="AA99" i="51"/>
  <c r="AM99" i="51" s="1"/>
  <c r="AA99" i="45"/>
  <c r="AM99" i="45" s="1"/>
  <c r="Z27" i="56"/>
  <c r="Z27" i="50"/>
  <c r="AA27" i="30"/>
  <c r="AB27" i="30" s="1"/>
  <c r="Z53" i="70"/>
  <c r="Z53" i="45"/>
  <c r="Z53" i="51"/>
  <c r="Z67" i="56"/>
  <c r="Z67" i="50"/>
  <c r="AA67" i="30"/>
  <c r="AB67" i="30" s="1"/>
  <c r="AA70" i="50"/>
  <c r="AA46" i="50"/>
  <c r="AA79" i="50"/>
  <c r="AM79" i="50" s="1"/>
  <c r="AA47" i="50"/>
  <c r="Y89" i="42"/>
  <c r="Y11" i="56"/>
  <c r="Z49" i="70"/>
  <c r="Z49" i="51"/>
  <c r="Z49" i="45"/>
  <c r="Y108" i="70"/>
  <c r="Y108" i="45"/>
  <c r="Y108" i="51"/>
  <c r="Y108" i="58"/>
  <c r="O38" i="70"/>
  <c r="AH38" i="70" s="1"/>
  <c r="AA110" i="46"/>
  <c r="AM110" i="46" s="1"/>
  <c r="I74" i="23" s="1"/>
  <c r="AA110" i="52"/>
  <c r="AM110" i="52" s="1"/>
  <c r="I68" i="41" s="1"/>
  <c r="AA110" i="57"/>
  <c r="Z106" i="70"/>
  <c r="Z106" i="51"/>
  <c r="Z106" i="45"/>
  <c r="Y10" i="61"/>
  <c r="Y10" i="54"/>
  <c r="Y10" i="49"/>
  <c r="Z78" i="70"/>
  <c r="Z78" i="51"/>
  <c r="Z78" i="45"/>
  <c r="Z93" i="56"/>
  <c r="Z93" i="50"/>
  <c r="AA93" i="30"/>
  <c r="AB93" i="30" s="1"/>
  <c r="Y65" i="53"/>
  <c r="Y65" i="47"/>
  <c r="Y65" i="58"/>
  <c r="Z110" i="24"/>
  <c r="Z88" i="70"/>
  <c r="Z88" i="51"/>
  <c r="Z88" i="45"/>
  <c r="Z88" i="56"/>
  <c r="Q47" i="54"/>
  <c r="Q47" i="40" s="1"/>
  <c r="Y43" i="61"/>
  <c r="Y43" i="54"/>
  <c r="Y43" i="49"/>
  <c r="P32" i="53"/>
  <c r="Y26" i="49"/>
  <c r="Y48" i="54"/>
  <c r="Y48" i="49"/>
  <c r="Y48" i="61"/>
  <c r="Q47" i="49"/>
  <c r="Q47" i="42" s="1"/>
  <c r="P21" i="56"/>
  <c r="P94" i="47"/>
  <c r="Q35" i="61"/>
  <c r="Q35" i="60" s="1"/>
  <c r="O59" i="47"/>
  <c r="AH59" i="47" s="1"/>
  <c r="W98" i="60"/>
  <c r="Y41" i="24"/>
  <c r="Z41" i="4"/>
  <c r="Y13" i="56"/>
  <c r="Y13" i="50"/>
  <c r="Z13" i="30"/>
  <c r="Y15" i="70"/>
  <c r="Y15" i="45"/>
  <c r="Y15" i="51"/>
  <c r="Y15" i="56"/>
  <c r="Y58" i="47"/>
  <c r="Y58" i="58"/>
  <c r="Y58" i="53"/>
  <c r="Y35" i="58"/>
  <c r="Y35" i="47"/>
  <c r="Y35" i="53"/>
  <c r="W19" i="42"/>
  <c r="Y51" i="53"/>
  <c r="Y51" i="47"/>
  <c r="Y51" i="58"/>
  <c r="Y61" i="47"/>
  <c r="Y61" i="58"/>
  <c r="Y61" i="53"/>
  <c r="Y60" i="58"/>
  <c r="Y60" i="53"/>
  <c r="Y60" i="47"/>
  <c r="AA38" i="50"/>
  <c r="Z84" i="24"/>
  <c r="AA84" i="4"/>
  <c r="P58" i="58"/>
  <c r="Y101" i="40"/>
  <c r="AA105" i="50"/>
  <c r="AA45" i="58"/>
  <c r="AA45" i="53"/>
  <c r="AM45" i="53" s="1"/>
  <c r="AA45" i="47"/>
  <c r="AA12" i="58"/>
  <c r="AA12" i="47"/>
  <c r="AM12" i="47" s="1"/>
  <c r="AA12" i="53"/>
  <c r="AM12" i="53" s="1"/>
  <c r="Z77" i="58"/>
  <c r="Z77" i="47"/>
  <c r="Z77" i="53"/>
  <c r="AA5" i="70"/>
  <c r="AA5" i="45"/>
  <c r="AA5" i="51"/>
  <c r="AM5" i="51" s="1"/>
  <c r="Y89" i="40"/>
  <c r="AA101" i="47"/>
  <c r="AM101" i="47" s="1"/>
  <c r="AA101" i="58"/>
  <c r="AA101" i="53"/>
  <c r="AM101" i="53" s="1"/>
  <c r="Z110" i="70"/>
  <c r="Z110" i="45"/>
  <c r="Z110" i="51"/>
  <c r="Z90" i="56"/>
  <c r="Z90" i="50"/>
  <c r="AA90" i="30"/>
  <c r="AB90" i="30" s="1"/>
  <c r="Z43" i="56"/>
  <c r="Z43" i="50"/>
  <c r="AA43" i="30"/>
  <c r="AB43" i="30" s="1"/>
  <c r="Z52" i="56"/>
  <c r="Z52" i="50"/>
  <c r="AA52" i="30"/>
  <c r="AB52" i="30" s="1"/>
  <c r="Z64" i="56"/>
  <c r="Z64" i="50"/>
  <c r="AA64" i="30"/>
  <c r="AB64" i="30" s="1"/>
  <c r="Z28" i="54"/>
  <c r="Z28" i="49"/>
  <c r="Z28" i="42" s="1"/>
  <c r="Z28" i="61"/>
  <c r="Y30" i="70"/>
  <c r="Y30" i="45"/>
  <c r="Y30" i="51"/>
  <c r="Y30" i="56"/>
  <c r="Y30" i="58"/>
  <c r="AA10" i="56"/>
  <c r="AM10" i="56" s="1"/>
  <c r="AA10" i="50"/>
  <c r="AM10" i="50" s="1"/>
  <c r="L81" i="53"/>
  <c r="AA93" i="70"/>
  <c r="AA93" i="51"/>
  <c r="AM93" i="51" s="1"/>
  <c r="AA93" i="45"/>
  <c r="AM93" i="45" s="1"/>
  <c r="Y59" i="42"/>
  <c r="Z41" i="70"/>
  <c r="Z41" i="51"/>
  <c r="Z41" i="45"/>
  <c r="O49" i="58"/>
  <c r="AH49" i="58" s="1"/>
  <c r="AA30" i="47"/>
  <c r="AM30" i="47" s="1"/>
  <c r="AA30" i="53"/>
  <c r="AM30" i="53" s="1"/>
  <c r="Y53" i="60"/>
  <c r="Z65" i="56"/>
  <c r="Z65" i="50"/>
  <c r="AA65" i="30"/>
  <c r="AB65" i="30" s="1"/>
  <c r="Y67" i="40"/>
  <c r="Z8" i="49"/>
  <c r="Z8" i="54"/>
  <c r="Z8" i="61"/>
  <c r="AA87" i="70"/>
  <c r="AA87" i="45"/>
  <c r="AM87" i="45" s="1"/>
  <c r="AA87" i="51"/>
  <c r="AM87" i="51" s="1"/>
  <c r="AA90" i="70"/>
  <c r="AA90" i="45"/>
  <c r="AM90" i="45" s="1"/>
  <c r="AA90" i="51"/>
  <c r="AM90" i="51" s="1"/>
  <c r="AA15" i="50"/>
  <c r="AM15" i="50" s="1"/>
  <c r="Z4" i="56"/>
  <c r="Z4" i="50"/>
  <c r="AA4" i="30"/>
  <c r="AB4" i="30" s="1"/>
  <c r="Y102" i="70"/>
  <c r="Y102" i="51"/>
  <c r="Y102" i="45"/>
  <c r="P43" i="58"/>
  <c r="P83" i="58"/>
  <c r="Z97" i="70"/>
  <c r="Z97" i="51"/>
  <c r="Z97" i="45"/>
  <c r="Z63" i="70"/>
  <c r="Z63" i="51"/>
  <c r="Z63" i="45"/>
  <c r="Z64" i="70"/>
  <c r="Z64" i="45"/>
  <c r="Z64" i="51"/>
  <c r="AA53" i="56"/>
  <c r="AA53" i="50"/>
  <c r="Z3" i="47"/>
  <c r="Z3" i="58"/>
  <c r="Z3" i="53"/>
  <c r="Z41" i="56"/>
  <c r="Y72" i="53"/>
  <c r="Y72" i="47"/>
  <c r="Y72" i="58"/>
  <c r="Y92" i="49"/>
  <c r="Y92" i="61"/>
  <c r="Y92" i="54"/>
  <c r="E18" i="62"/>
  <c r="W7" i="42"/>
  <c r="P47" i="53"/>
  <c r="Y49" i="24"/>
  <c r="Z49" i="4"/>
  <c r="Y46" i="70"/>
  <c r="Y46" i="51"/>
  <c r="Y46" i="45"/>
  <c r="Y46" i="56"/>
  <c r="Y97" i="60"/>
  <c r="Y73" i="4"/>
  <c r="X73" i="24"/>
  <c r="AI73" i="24" s="1"/>
  <c r="Z63" i="56"/>
  <c r="Z63" i="50"/>
  <c r="AA63" i="30"/>
  <c r="AB63" i="30" s="1"/>
  <c r="AA75" i="47"/>
  <c r="AM75" i="47" s="1"/>
  <c r="AA75" i="53"/>
  <c r="AM75" i="53" s="1"/>
  <c r="AA76" i="56"/>
  <c r="AM76" i="56" s="1"/>
  <c r="AA76" i="50"/>
  <c r="AM76" i="50" s="1"/>
  <c r="Z58" i="56"/>
  <c r="Z58" i="50"/>
  <c r="AA58" i="30"/>
  <c r="AB58" i="30" s="1"/>
  <c r="Z4" i="49"/>
  <c r="Z4" i="61"/>
  <c r="Z4" i="54"/>
  <c r="N85" i="61"/>
  <c r="O57" i="51"/>
  <c r="AH57" i="51" s="1"/>
  <c r="P6" i="53"/>
  <c r="Y46" i="61"/>
  <c r="Y46" i="54"/>
  <c r="Y46" i="49"/>
  <c r="P12" i="47"/>
  <c r="O53" i="70"/>
  <c r="AH53" i="70" s="1"/>
  <c r="P60" i="47"/>
  <c r="O78" i="47"/>
  <c r="AH78" i="47" s="1"/>
  <c r="W11" i="42"/>
  <c r="N49" i="70"/>
  <c r="Y84" i="54"/>
  <c r="Y84" i="49"/>
  <c r="Y84" i="61"/>
  <c r="O40" i="47"/>
  <c r="AH40" i="47" s="1"/>
  <c r="Y98" i="49"/>
  <c r="Y98" i="61"/>
  <c r="Y98" i="54"/>
  <c r="Y37" i="24"/>
  <c r="Z37" i="4"/>
  <c r="W29" i="42"/>
  <c r="Y12" i="56"/>
  <c r="Y12" i="50"/>
  <c r="Z12" i="30"/>
  <c r="Y38" i="70"/>
  <c r="Y38" i="51"/>
  <c r="Y38" i="45"/>
  <c r="Y38" i="58"/>
  <c r="Y38" i="56"/>
  <c r="Y92" i="53"/>
  <c r="Y92" i="47"/>
  <c r="Y92" i="58"/>
  <c r="W20" i="42"/>
  <c r="AA105" i="46"/>
  <c r="AM105" i="46" s="1"/>
  <c r="I9" i="23" s="1"/>
  <c r="AA105" i="57"/>
  <c r="AA105" i="52"/>
  <c r="AM105" i="52" s="1"/>
  <c r="I8" i="41" s="1"/>
  <c r="L56" i="43"/>
  <c r="AA81" i="53"/>
  <c r="AM81" i="53" s="1"/>
  <c r="AA81" i="47"/>
  <c r="AM81" i="47" s="1"/>
  <c r="Y77" i="49"/>
  <c r="Y77" i="61"/>
  <c r="Y77" i="54"/>
  <c r="AA45" i="70"/>
  <c r="AA45" i="45"/>
  <c r="AM45" i="45" s="1"/>
  <c r="AA45" i="51"/>
  <c r="AM45" i="51" s="1"/>
  <c r="AA14" i="50"/>
  <c r="Z34" i="47"/>
  <c r="Z34" i="58"/>
  <c r="Z34" i="53"/>
  <c r="Z83" i="58"/>
  <c r="Z83" i="53"/>
  <c r="Z83" i="47"/>
  <c r="Y101" i="60"/>
  <c r="Y75" i="70"/>
  <c r="Y75" i="51"/>
  <c r="Y75" i="40" s="1"/>
  <c r="Y75" i="45"/>
  <c r="Y75" i="58"/>
  <c r="Z110" i="49"/>
  <c r="Z110" i="61"/>
  <c r="Z110" i="54"/>
  <c r="AA69" i="47"/>
  <c r="AA69" i="58"/>
  <c r="AA69" i="53"/>
  <c r="AM69" i="53" s="1"/>
  <c r="AA12" i="70"/>
  <c r="AA12" i="51"/>
  <c r="AM12" i="51" s="1"/>
  <c r="AA12" i="45"/>
  <c r="AM12" i="45" s="1"/>
  <c r="O59" i="70"/>
  <c r="AH59" i="70" s="1"/>
  <c r="M71" i="47"/>
  <c r="Y68" i="42"/>
  <c r="Z50" i="61"/>
  <c r="Z50" i="54"/>
  <c r="Z50" i="49"/>
  <c r="Q42" i="50"/>
  <c r="Q42" i="56"/>
  <c r="Z89" i="58"/>
  <c r="Z89" i="47"/>
  <c r="Z89" i="53"/>
  <c r="AA96" i="53"/>
  <c r="AM96" i="53" s="1"/>
  <c r="AA96" i="47"/>
  <c r="AM96" i="47" s="1"/>
  <c r="Z64" i="58"/>
  <c r="Z64" i="53"/>
  <c r="Z64" i="47"/>
  <c r="Z96" i="61"/>
  <c r="Z96" i="54"/>
  <c r="Z96" i="49"/>
  <c r="Z39" i="70"/>
  <c r="Z39" i="45"/>
  <c r="Z39" i="51"/>
  <c r="Y56" i="70"/>
  <c r="Y56" i="45"/>
  <c r="Y56" i="51"/>
  <c r="Y56" i="56"/>
  <c r="Y56" i="58"/>
  <c r="O72" i="58"/>
  <c r="AH72" i="58" s="1"/>
  <c r="Z40" i="58"/>
  <c r="Z40" i="47"/>
  <c r="Z40" i="53"/>
  <c r="Z53" i="58"/>
  <c r="Z53" i="47"/>
  <c r="Z53" i="53"/>
  <c r="AA82" i="70"/>
  <c r="AA82" i="51"/>
  <c r="AM82" i="51" s="1"/>
  <c r="AA82" i="45"/>
  <c r="AM82" i="45" s="1"/>
  <c r="Z96" i="50"/>
  <c r="AA96" i="30"/>
  <c r="AB96" i="30" s="1"/>
  <c r="Y90" i="40"/>
  <c r="Y16" i="53"/>
  <c r="Y16" i="47"/>
  <c r="Y16" i="58"/>
  <c r="Y52" i="40"/>
  <c r="Z57" i="58"/>
  <c r="Z57" i="47"/>
  <c r="Z57" i="53"/>
  <c r="Y93" i="61"/>
  <c r="Y93" i="54"/>
  <c r="Y93" i="49"/>
  <c r="Z45" i="49"/>
  <c r="Z45" i="61"/>
  <c r="Z45" i="60" s="1"/>
  <c r="Z45" i="54"/>
  <c r="Y21" i="47"/>
  <c r="Y21" i="58"/>
  <c r="Y21" i="53"/>
  <c r="Y67" i="60"/>
  <c r="Y72" i="54"/>
  <c r="Y72" i="49"/>
  <c r="Y72" i="61"/>
  <c r="Z32" i="70"/>
  <c r="Z32" i="51"/>
  <c r="Z32" i="45"/>
  <c r="Y85" i="58"/>
  <c r="AA59" i="50"/>
  <c r="Y15" i="58"/>
  <c r="Y4" i="40"/>
  <c r="Z83" i="56"/>
  <c r="Z83" i="50"/>
  <c r="AA83" i="30"/>
  <c r="AB83" i="30" s="1"/>
  <c r="AB83" i="56" s="1"/>
  <c r="O42" i="58"/>
  <c r="AH42" i="58" s="1"/>
  <c r="Z101" i="61"/>
  <c r="Z101" i="54"/>
  <c r="Z101" i="49"/>
  <c r="O82" i="58"/>
  <c r="AH82" i="58" s="1"/>
  <c r="Z80" i="49"/>
  <c r="Z80" i="61"/>
  <c r="Z80" i="54"/>
  <c r="Y17" i="47"/>
  <c r="Y17" i="58"/>
  <c r="Y17" i="53"/>
  <c r="Z23" i="58"/>
  <c r="Z23" i="47"/>
  <c r="Z23" i="53"/>
  <c r="Z76" i="53"/>
  <c r="Z76" i="47"/>
  <c r="Z76" i="58"/>
  <c r="Z20" i="56"/>
  <c r="Z20" i="50"/>
  <c r="AA20" i="30"/>
  <c r="AB20" i="30" s="1"/>
  <c r="Y24" i="58"/>
  <c r="Y24" i="53"/>
  <c r="Y24" i="47"/>
  <c r="Z51" i="56"/>
  <c r="Z51" i="50"/>
  <c r="AA51" i="30"/>
  <c r="AB51" i="30" s="1"/>
  <c r="AB51" i="56" s="1"/>
  <c r="P54" i="58"/>
  <c r="P80" i="58"/>
  <c r="Y36" i="47"/>
  <c r="Y36" i="58"/>
  <c r="Y36" i="53"/>
  <c r="Z32" i="58"/>
  <c r="Z32" i="53"/>
  <c r="Z32" i="47"/>
  <c r="Y66" i="47"/>
  <c r="Y66" i="58"/>
  <c r="Y66" i="53"/>
  <c r="Y8" i="70"/>
  <c r="Y8" i="51"/>
  <c r="Y8" i="45"/>
  <c r="Y8" i="56"/>
  <c r="Y8" i="58"/>
  <c r="Z55" i="58"/>
  <c r="Z55" i="47"/>
  <c r="Z55" i="53"/>
  <c r="Y59" i="60"/>
  <c r="AA67" i="58"/>
  <c r="AA67" i="47"/>
  <c r="AM67" i="47" s="1"/>
  <c r="AA67" i="53"/>
  <c r="AM67" i="53" s="1"/>
  <c r="Z11" i="56"/>
  <c r="Z11" i="50"/>
  <c r="AA11" i="30"/>
  <c r="AB11" i="30" s="1"/>
  <c r="P77" i="70"/>
  <c r="Y34" i="49"/>
  <c r="Y34" i="61"/>
  <c r="Y34" i="54"/>
  <c r="M46" i="47"/>
  <c r="Y11" i="61"/>
  <c r="Y11" i="49"/>
  <c r="Y11" i="54"/>
  <c r="Y78" i="61"/>
  <c r="Y78" i="54"/>
  <c r="Y78" i="49"/>
  <c r="O82" i="70"/>
  <c r="AH82" i="70" s="1"/>
  <c r="Y97" i="24"/>
  <c r="Z97" i="4"/>
  <c r="Y5" i="24"/>
  <c r="Z5" i="4"/>
  <c r="Y108" i="56"/>
  <c r="Y108" i="50"/>
  <c r="Z108" i="30"/>
  <c r="Y84" i="56"/>
  <c r="Y84" i="50"/>
  <c r="Z84" i="30"/>
  <c r="Y29" i="56"/>
  <c r="Y29" i="50"/>
  <c r="Z29" i="30"/>
  <c r="P58" i="50"/>
  <c r="Z50" i="70"/>
  <c r="Z50" i="51"/>
  <c r="Z50" i="45"/>
  <c r="Z26" i="45"/>
  <c r="Y33" i="70"/>
  <c r="Y33" i="51"/>
  <c r="Y33" i="45"/>
  <c r="Y33" i="56"/>
  <c r="Y44" i="47"/>
  <c r="Y44" i="58"/>
  <c r="Y44" i="53"/>
  <c r="Y19" i="61"/>
  <c r="Y19" i="54"/>
  <c r="Y19" i="49"/>
  <c r="W20" i="40"/>
  <c r="Y63" i="53"/>
  <c r="Y63" i="58"/>
  <c r="Y63" i="47"/>
  <c r="Y41" i="58"/>
  <c r="Y41" i="53"/>
  <c r="Y41" i="47"/>
  <c r="AB19" i="58"/>
  <c r="Z19" i="58"/>
  <c r="Z19" i="53"/>
  <c r="Z19" i="47"/>
  <c r="Y110" i="30"/>
  <c r="X110" i="50"/>
  <c r="X110" i="56"/>
  <c r="AA10" i="70"/>
  <c r="AA10" i="45"/>
  <c r="AM10" i="45" s="1"/>
  <c r="AA10" i="51"/>
  <c r="AM10" i="51" s="1"/>
  <c r="Z79" i="24"/>
  <c r="AA79" i="4"/>
  <c r="O63" i="58"/>
  <c r="AH63" i="58" s="1"/>
  <c r="Y86" i="61"/>
  <c r="Y86" i="54"/>
  <c r="Y86" i="49"/>
  <c r="Y31" i="70"/>
  <c r="Y31" i="45"/>
  <c r="Y31" i="51"/>
  <c r="Y31" i="58"/>
  <c r="O70" i="58"/>
  <c r="AH70" i="58" s="1"/>
  <c r="AA6" i="61"/>
  <c r="AA6" i="54"/>
  <c r="AA6" i="49"/>
  <c r="AM6" i="49" s="1"/>
  <c r="Z68" i="47"/>
  <c r="Z68" i="58"/>
  <c r="Z68" i="53"/>
  <c r="Z13" i="47"/>
  <c r="Z13" i="58"/>
  <c r="Z13" i="53"/>
  <c r="AA36" i="56"/>
  <c r="AM36" i="56" s="1"/>
  <c r="AA36" i="50"/>
  <c r="AM36" i="50" s="1"/>
  <c r="AA80" i="50"/>
  <c r="Z93" i="47"/>
  <c r="Z93" i="58"/>
  <c r="Z93" i="53"/>
  <c r="Z19" i="24"/>
  <c r="AA19" i="4"/>
  <c r="O25" i="58"/>
  <c r="AH25" i="58" s="1"/>
  <c r="P73" i="58"/>
  <c r="P21" i="58"/>
  <c r="O29" i="58"/>
  <c r="AH29" i="58" s="1"/>
  <c r="Z89" i="70"/>
  <c r="Z89" i="51"/>
  <c r="Z89" i="45"/>
  <c r="Z89" i="56"/>
  <c r="AA92" i="70"/>
  <c r="AA92" i="45"/>
  <c r="AM92" i="45" s="1"/>
  <c r="AA92" i="51"/>
  <c r="AM92" i="51" s="1"/>
  <c r="Z110" i="53"/>
  <c r="Z110" i="47"/>
  <c r="Z110" i="58"/>
  <c r="Y90" i="60"/>
  <c r="P60" i="58"/>
  <c r="Y52" i="60"/>
  <c r="Y64" i="60"/>
  <c r="Z15" i="61"/>
  <c r="O68" i="58"/>
  <c r="AH68" i="58" s="1"/>
  <c r="Z5" i="56"/>
  <c r="Z5" i="50"/>
  <c r="AA5" i="30"/>
  <c r="AB5" i="30" s="1"/>
  <c r="Y70" i="60"/>
  <c r="Y12" i="42"/>
  <c r="Z59" i="70"/>
  <c r="Z59" i="51"/>
  <c r="Z59" i="45"/>
  <c r="Z70" i="49"/>
  <c r="Z70" i="61"/>
  <c r="Z70" i="54"/>
  <c r="AA26" i="30"/>
  <c r="AB26" i="30" s="1"/>
  <c r="O93" i="58"/>
  <c r="AH93" i="58" s="1"/>
  <c r="O36" i="58"/>
  <c r="AH36" i="58" s="1"/>
  <c r="Z70" i="47"/>
  <c r="Z70" i="58"/>
  <c r="Z70" i="53"/>
  <c r="Z15" i="58"/>
  <c r="Z15" i="53"/>
  <c r="Z15" i="47"/>
  <c r="Y4" i="60"/>
  <c r="Y83" i="40"/>
  <c r="P34" i="58"/>
  <c r="Z73" i="70"/>
  <c r="Z73" i="45"/>
  <c r="Z73" i="51"/>
  <c r="Z73" i="56"/>
  <c r="M37" i="58"/>
  <c r="Y80" i="70"/>
  <c r="Y80" i="51"/>
  <c r="Y80" i="45"/>
  <c r="Y80" i="56"/>
  <c r="Y80" i="58"/>
  <c r="Z53" i="56"/>
  <c r="AA78" i="56"/>
  <c r="AA78" i="50"/>
  <c r="AA80" i="53"/>
  <c r="AM80" i="53" s="1"/>
  <c r="AA80" i="47"/>
  <c r="AM80" i="47" s="1"/>
  <c r="E59" i="23"/>
  <c r="O39" i="58"/>
  <c r="AH39" i="58" s="1"/>
  <c r="Y11" i="58"/>
  <c r="Y11" i="47"/>
  <c r="Y11" i="53"/>
  <c r="O71" i="58"/>
  <c r="AH71" i="58" s="1"/>
  <c r="Y57" i="49"/>
  <c r="Y57" i="61"/>
  <c r="Y57" i="54"/>
  <c r="W49" i="40"/>
  <c r="AA5" i="54"/>
  <c r="AM5" i="54" s="1"/>
  <c r="AA16" i="56"/>
  <c r="AA16" i="50"/>
  <c r="AM16" i="50" s="1"/>
  <c r="Z74" i="56"/>
  <c r="Z74" i="50"/>
  <c r="AA74" i="30"/>
  <c r="AB74" i="30" s="1"/>
  <c r="Z79" i="70"/>
  <c r="Z79" i="51"/>
  <c r="Z79" i="45"/>
  <c r="Z79" i="58"/>
  <c r="Z79" i="53"/>
  <c r="Z79" i="47"/>
  <c r="Z96" i="56"/>
  <c r="Y96" i="70"/>
  <c r="Y96" i="51"/>
  <c r="Y96" i="45"/>
  <c r="Y96" i="58"/>
  <c r="Z38" i="49"/>
  <c r="Z38" i="61"/>
  <c r="Z38" i="54"/>
  <c r="Z52" i="47"/>
  <c r="Z52" i="58"/>
  <c r="Z52" i="53"/>
  <c r="P102" i="51"/>
  <c r="L44" i="45"/>
  <c r="P22" i="47"/>
  <c r="P9" i="47"/>
  <c r="W42" i="40"/>
  <c r="W46" i="40"/>
  <c r="Y55" i="61"/>
  <c r="Y55" i="49"/>
  <c r="Y55" i="54"/>
  <c r="M46" i="53"/>
  <c r="W11" i="40"/>
  <c r="P28" i="45"/>
  <c r="W78" i="40"/>
  <c r="L12" i="45"/>
  <c r="P34" i="47"/>
  <c r="O100" i="53"/>
  <c r="AH100" i="53" s="1"/>
  <c r="Y22" i="61"/>
  <c r="Y22" i="54"/>
  <c r="Y22" i="49"/>
  <c r="Y101" i="24"/>
  <c r="Z101" i="4"/>
  <c r="Y69" i="24"/>
  <c r="Z69" i="4"/>
  <c r="Z94" i="56"/>
  <c r="Y94" i="70"/>
  <c r="Y94" i="45"/>
  <c r="Y94" i="51"/>
  <c r="Y94" i="58"/>
  <c r="Z14" i="58"/>
  <c r="Y14" i="70"/>
  <c r="Y14" i="45"/>
  <c r="Y14" i="51"/>
  <c r="Y14" i="56"/>
  <c r="Z58" i="70"/>
  <c r="Z58" i="45"/>
  <c r="Z58" i="51"/>
  <c r="Y84" i="47"/>
  <c r="Y84" i="58"/>
  <c r="Y84" i="53"/>
  <c r="N85" i="47"/>
  <c r="Y62" i="58"/>
  <c r="Y62" i="53"/>
  <c r="Y62" i="47"/>
  <c r="W20" i="60"/>
  <c r="M95" i="47"/>
  <c r="Y46" i="58"/>
  <c r="Y46" i="53"/>
  <c r="Y46" i="47"/>
  <c r="Z108" i="57"/>
  <c r="Z108" i="52"/>
  <c r="AB90" i="58"/>
  <c r="Z90" i="47"/>
  <c r="Z90" i="53"/>
  <c r="Z90" i="58"/>
  <c r="Y109" i="56"/>
  <c r="Y109" i="50"/>
  <c r="Z109" i="30"/>
  <c r="P84" i="58"/>
  <c r="Z18" i="56"/>
  <c r="Z18" i="50"/>
  <c r="AA18" i="30"/>
  <c r="AB18" i="30" s="1"/>
  <c r="Y79" i="42"/>
  <c r="O40" i="58"/>
  <c r="AH40" i="58" s="1"/>
  <c r="P50" i="58"/>
  <c r="P12" i="58"/>
  <c r="Z30" i="49"/>
  <c r="Z30" i="54"/>
  <c r="Z30" i="61"/>
  <c r="P86" i="61"/>
  <c r="O53" i="58"/>
  <c r="AH53" i="58" s="1"/>
  <c r="N59" i="45"/>
  <c r="AA34" i="56"/>
  <c r="AA34" i="50"/>
  <c r="Z94" i="50"/>
  <c r="AA94" i="30"/>
  <c r="AB94" i="30" s="1"/>
  <c r="Z22" i="58"/>
  <c r="Z22" i="53"/>
  <c r="Z22" i="47"/>
  <c r="Z50" i="58"/>
  <c r="Z50" i="53"/>
  <c r="Z50" i="47"/>
  <c r="M76" i="58"/>
  <c r="Z55" i="70"/>
  <c r="Z55" i="45"/>
  <c r="Z55" i="51"/>
  <c r="P30" i="58"/>
  <c r="Y99" i="40"/>
  <c r="Y96" i="56"/>
  <c r="O59" i="58"/>
  <c r="AH59" i="58" s="1"/>
  <c r="Z44" i="56"/>
  <c r="Z44" i="50"/>
  <c r="AA44" i="30"/>
  <c r="AB44" i="30" s="1"/>
  <c r="Z3" i="56"/>
  <c r="Z3" i="50"/>
  <c r="AA3" i="30"/>
  <c r="AB3" i="30" s="1"/>
  <c r="O69" i="58"/>
  <c r="AH69" i="58" s="1"/>
  <c r="Z62" i="70"/>
  <c r="Z62" i="51"/>
  <c r="Z62" i="45"/>
  <c r="Z62" i="56"/>
  <c r="Y5" i="40"/>
  <c r="Z108" i="6"/>
  <c r="Y108" i="43"/>
  <c r="Z18" i="58"/>
  <c r="Z18" i="53"/>
  <c r="Z18" i="47"/>
  <c r="Z65" i="70"/>
  <c r="Z65" i="45"/>
  <c r="Z65" i="51"/>
  <c r="Y105" i="70"/>
  <c r="Y105" i="51"/>
  <c r="Y105" i="45"/>
  <c r="Y105" i="58"/>
  <c r="Y105" i="56"/>
  <c r="AA81" i="50"/>
  <c r="Z26" i="47"/>
  <c r="AA66" i="70"/>
  <c r="AA66" i="45"/>
  <c r="AA66" i="51"/>
  <c r="AM66" i="51" s="1"/>
  <c r="Z94" i="54"/>
  <c r="Z94" i="49"/>
  <c r="Z94" i="61"/>
  <c r="Z75" i="56"/>
  <c r="Z75" i="50"/>
  <c r="AA75" i="30"/>
  <c r="AB75" i="30" s="1"/>
  <c r="Y37" i="61"/>
  <c r="Y37" i="54"/>
  <c r="Y37" i="49"/>
  <c r="Z85" i="58"/>
  <c r="Z85" i="47"/>
  <c r="Z85" i="53"/>
  <c r="Q102" i="50"/>
  <c r="Q102" i="40" s="1"/>
  <c r="P20" i="58"/>
  <c r="N46" i="58"/>
  <c r="Z59" i="56"/>
  <c r="Y83" i="60"/>
  <c r="Y109" i="47"/>
  <c r="Y109" i="58"/>
  <c r="Y109" i="53"/>
  <c r="Y6" i="70"/>
  <c r="Y6" i="45"/>
  <c r="Y6" i="51"/>
  <c r="Y6" i="58"/>
  <c r="Y6" i="56"/>
  <c r="Y98" i="53"/>
  <c r="Y98" i="47"/>
  <c r="Y98" i="58"/>
  <c r="AA33" i="50"/>
  <c r="AM33" i="50" s="1"/>
  <c r="N52" i="47"/>
  <c r="N52" i="53"/>
  <c r="N41" i="58"/>
  <c r="P85" i="58"/>
  <c r="Y58" i="54"/>
  <c r="Z39" i="56"/>
  <c r="Z39" i="50"/>
  <c r="AA39" i="30"/>
  <c r="AB39" i="30" s="1"/>
  <c r="Z83" i="61"/>
  <c r="Z83" i="54"/>
  <c r="Z83" i="49"/>
  <c r="Y71" i="60"/>
  <c r="Z67" i="24"/>
  <c r="AA67" i="4"/>
  <c r="Z59" i="49"/>
  <c r="Z59" i="54"/>
  <c r="Z59" i="61"/>
  <c r="Z70" i="70"/>
  <c r="Z70" i="51"/>
  <c r="Z70" i="45"/>
  <c r="Z39" i="54"/>
  <c r="O90" i="51"/>
  <c r="AH90" i="51" s="1"/>
  <c r="P84" i="45"/>
  <c r="O68" i="47"/>
  <c r="AH68" i="47" s="1"/>
  <c r="P10" i="45"/>
  <c r="N70" i="47"/>
  <c r="P109" i="45"/>
  <c r="P110" i="47"/>
  <c r="Q41" i="40"/>
  <c r="Q6" i="54"/>
  <c r="Q6" i="40" s="1"/>
  <c r="Y62" i="61"/>
  <c r="Y62" i="54"/>
  <c r="Y62" i="49"/>
  <c r="Y109" i="49"/>
  <c r="Y109" i="61"/>
  <c r="Y109" i="54"/>
  <c r="Q46" i="49"/>
  <c r="Q46" i="42" s="1"/>
  <c r="W11" i="60"/>
  <c r="P28" i="51"/>
  <c r="P34" i="53"/>
  <c r="N45" i="53"/>
  <c r="Y3" i="61"/>
  <c r="Y3" i="54"/>
  <c r="Y3" i="49"/>
  <c r="Y7" i="54"/>
  <c r="Y7" i="61"/>
  <c r="Y7" i="49"/>
  <c r="D42" i="62"/>
  <c r="Y45" i="24"/>
  <c r="Z45" i="4"/>
  <c r="Y82" i="56"/>
  <c r="Y82" i="50"/>
  <c r="Z82" i="30"/>
  <c r="X102" i="56"/>
  <c r="Y102" i="30"/>
  <c r="N85" i="53"/>
  <c r="Y100" i="47"/>
  <c r="Y100" i="58"/>
  <c r="Y100" i="53"/>
  <c r="O91" i="58"/>
  <c r="AH91" i="58" s="1"/>
  <c r="Z53" i="61"/>
  <c r="Z53" i="49"/>
  <c r="Z53" i="54"/>
  <c r="Z85" i="61"/>
  <c r="Z85" i="49"/>
  <c r="Z85" i="54"/>
  <c r="AA9" i="50"/>
  <c r="AM9" i="50" s="1"/>
  <c r="AA37" i="47"/>
  <c r="AM37" i="47" s="1"/>
  <c r="AA37" i="58"/>
  <c r="AA37" i="53"/>
  <c r="Y54" i="40"/>
  <c r="Z109" i="70"/>
  <c r="Z109" i="45"/>
  <c r="Z109" i="51"/>
  <c r="Z27" i="70"/>
  <c r="Z27" i="45"/>
  <c r="Z27" i="51"/>
  <c r="Z17" i="70"/>
  <c r="Z17" i="45"/>
  <c r="Z17" i="51"/>
  <c r="AA97" i="56"/>
  <c r="AM97" i="56" s="1"/>
  <c r="AA97" i="50"/>
  <c r="O98" i="58"/>
  <c r="AH98" i="58" s="1"/>
  <c r="O64" i="58"/>
  <c r="AH64" i="58" s="1"/>
  <c r="Y73" i="58"/>
  <c r="Y73" i="53"/>
  <c r="Y73" i="47"/>
  <c r="Z12" i="54"/>
  <c r="Z12" i="49"/>
  <c r="Z12" i="61"/>
  <c r="Y83" i="42"/>
  <c r="Y76" i="49"/>
  <c r="Y76" i="61"/>
  <c r="Y76" i="54"/>
  <c r="Z43" i="53"/>
  <c r="Z43" i="47"/>
  <c r="Z43" i="58"/>
  <c r="Y5" i="60"/>
  <c r="AA29" i="70"/>
  <c r="AA29" i="51"/>
  <c r="AM29" i="51" s="1"/>
  <c r="AA29" i="45"/>
  <c r="AM29" i="45" s="1"/>
  <c r="AA94" i="47"/>
  <c r="AM94" i="47" s="1"/>
  <c r="AA94" i="53"/>
  <c r="AM94" i="53" s="1"/>
  <c r="AA9" i="54"/>
  <c r="AM9" i="54" s="1"/>
  <c r="AA9" i="49"/>
  <c r="AM9" i="49" s="1"/>
  <c r="AA9" i="61"/>
  <c r="P75" i="58"/>
  <c r="N61" i="58"/>
  <c r="Y17" i="61"/>
  <c r="Y17" i="54"/>
  <c r="Y17" i="49"/>
  <c r="AA51" i="70"/>
  <c r="AA51" i="45"/>
  <c r="AA51" i="51"/>
  <c r="AM51" i="51" s="1"/>
  <c r="O87" i="70"/>
  <c r="AH87" i="70" s="1"/>
  <c r="O87" i="45"/>
  <c r="AH87" i="45" s="1"/>
  <c r="O87" i="51"/>
  <c r="AH87" i="51" s="1"/>
  <c r="P55" i="58"/>
  <c r="Y79" i="40"/>
  <c r="Q102" i="56"/>
  <c r="Q102" i="60" s="1"/>
  <c r="AA31" i="53"/>
  <c r="AM31" i="53" s="1"/>
  <c r="AA31" i="47"/>
  <c r="AM31" i="47" s="1"/>
  <c r="Y29" i="58"/>
  <c r="Y29" i="53"/>
  <c r="Y29" i="47"/>
  <c r="Y52" i="42"/>
  <c r="O14" i="58"/>
  <c r="AH14" i="58" s="1"/>
  <c r="P11" i="58"/>
  <c r="Z82" i="61"/>
  <c r="Z82" i="54"/>
  <c r="Z82" i="49"/>
  <c r="O89" i="58"/>
  <c r="AH89" i="58" s="1"/>
  <c r="O97" i="58"/>
  <c r="AH97" i="58" s="1"/>
  <c r="Z40" i="70"/>
  <c r="Z40" i="51"/>
  <c r="Z40" i="45"/>
  <c r="Z40" i="56"/>
  <c r="Z24" i="70"/>
  <c r="Z24" i="51"/>
  <c r="Z24" i="45"/>
  <c r="Z24" i="56"/>
  <c r="AA98" i="56"/>
  <c r="AA98" i="50"/>
  <c r="Z78" i="56"/>
  <c r="AA45" i="56"/>
  <c r="Y47" i="58"/>
  <c r="Z32" i="56"/>
  <c r="Z32" i="50"/>
  <c r="AA32" i="30"/>
  <c r="AB32" i="30" s="1"/>
  <c r="Y87" i="58"/>
  <c r="Y87" i="47"/>
  <c r="Y87" i="53"/>
  <c r="Z31" i="49"/>
  <c r="Z31" i="61"/>
  <c r="Z31" i="54"/>
  <c r="Z7" i="70"/>
  <c r="Z7" i="45"/>
  <c r="Z7" i="51"/>
  <c r="Q54" i="60"/>
  <c r="AA108" i="34" a="1"/>
  <c r="AA108" i="34" s="1"/>
  <c r="AB108" i="34" s="1" a="1"/>
  <c r="AB108" i="34" s="1"/>
  <c r="Z108" i="46"/>
  <c r="X8" i="40"/>
  <c r="X65" i="40"/>
  <c r="M85" i="47"/>
  <c r="M85" i="53"/>
  <c r="N16" i="47"/>
  <c r="O23" i="53"/>
  <c r="AH23" i="53" s="1"/>
  <c r="Q23" i="60"/>
  <c r="Q46" i="61"/>
  <c r="Q46" i="60" s="1"/>
  <c r="P92" i="61"/>
  <c r="P92" i="60" s="1"/>
  <c r="X20" i="54"/>
  <c r="AI20" i="54" s="1"/>
  <c r="X20" i="49"/>
  <c r="AI20" i="49" s="1"/>
  <c r="X20" i="61"/>
  <c r="X19" i="54"/>
  <c r="X19" i="61"/>
  <c r="X19" i="49"/>
  <c r="AI19" i="49" s="1"/>
  <c r="P45" i="61"/>
  <c r="P45" i="60" s="1"/>
  <c r="O93" i="47"/>
  <c r="AH93" i="47" s="1"/>
  <c r="N64" i="47"/>
  <c r="N64" i="53"/>
  <c r="O100" i="47"/>
  <c r="AH100" i="47" s="1"/>
  <c r="N45" i="47"/>
  <c r="M98" i="47"/>
  <c r="N20" i="53"/>
  <c r="M48" i="47"/>
  <c r="N99" i="47"/>
  <c r="Q32" i="40"/>
  <c r="P101" i="47"/>
  <c r="Q22" i="54"/>
  <c r="Q22" i="40" s="1"/>
  <c r="N39" i="61"/>
  <c r="O39" i="53"/>
  <c r="AH39" i="53" s="1"/>
  <c r="O39" i="47"/>
  <c r="AH39" i="47" s="1"/>
  <c r="P74" i="61"/>
  <c r="P27" i="61"/>
  <c r="M95" i="53"/>
  <c r="Q8" i="54"/>
  <c r="Q8" i="40" s="1"/>
  <c r="Q76" i="61"/>
  <c r="P10" i="61"/>
  <c r="P31" i="61"/>
  <c r="P34" i="61"/>
  <c r="Q66" i="49"/>
  <c r="Q66" i="42" s="1"/>
  <c r="X64" i="60"/>
  <c r="Q52" i="61"/>
  <c r="O70" i="61"/>
  <c r="AH70" i="61" s="1"/>
  <c r="P96" i="61"/>
  <c r="P91" i="49"/>
  <c r="P91" i="42" s="1"/>
  <c r="P78" i="54"/>
  <c r="P78" i="40" s="1"/>
  <c r="P78" i="61"/>
  <c r="P78" i="60" s="1"/>
  <c r="Q75" i="61"/>
  <c r="Q75" i="60" s="1"/>
  <c r="Q101" i="61"/>
  <c r="Q101" i="60" s="1"/>
  <c r="Q9" i="61"/>
  <c r="Q9" i="60" s="1"/>
  <c r="R4" i="60"/>
  <c r="P81" i="54"/>
  <c r="Q50" i="61"/>
  <c r="Q50" i="60" s="1"/>
  <c r="Q42" i="42"/>
  <c r="X71" i="40"/>
  <c r="X16" i="60"/>
  <c r="P95" i="40"/>
  <c r="X27" i="60"/>
  <c r="X72" i="40"/>
  <c r="P63" i="60"/>
  <c r="P111" i="52"/>
  <c r="X15" i="60"/>
  <c r="X79" i="42"/>
  <c r="AI79" i="42" s="1"/>
  <c r="P105" i="57"/>
  <c r="P108" i="57"/>
  <c r="Q63" i="60"/>
  <c r="X88" i="60"/>
  <c r="P106" i="57"/>
  <c r="P64" i="60"/>
  <c r="X83" i="40"/>
  <c r="X97" i="42"/>
  <c r="Q90" i="42"/>
  <c r="P109" i="57"/>
  <c r="Q15" i="60"/>
  <c r="Q10" i="40"/>
  <c r="X97" i="40"/>
  <c r="Q78" i="42"/>
  <c r="Q79" i="60"/>
  <c r="Q31" i="60"/>
  <c r="Q59" i="60"/>
  <c r="X72" i="60"/>
  <c r="Q13" i="60"/>
  <c r="X85" i="40"/>
  <c r="N81" i="45"/>
  <c r="P23" i="45"/>
  <c r="Q84" i="40"/>
  <c r="N40" i="70"/>
  <c r="O93" i="70"/>
  <c r="AH93" i="70" s="1"/>
  <c r="P10" i="70"/>
  <c r="N94" i="70"/>
  <c r="P85" i="70"/>
  <c r="L91" i="51"/>
  <c r="P70" i="40"/>
  <c r="N81" i="70"/>
  <c r="O11" i="51"/>
  <c r="AH11" i="51" s="1"/>
  <c r="O90" i="70"/>
  <c r="AH90" i="70" s="1"/>
  <c r="Q33" i="60"/>
  <c r="N79" i="70"/>
  <c r="P43" i="70"/>
  <c r="M94" i="70"/>
  <c r="O15" i="45"/>
  <c r="AH15" i="45" s="1"/>
  <c r="P80" i="70"/>
  <c r="N49" i="45"/>
  <c r="P3" i="51"/>
  <c r="O98" i="45"/>
  <c r="AH98" i="45" s="1"/>
  <c r="O53" i="51"/>
  <c r="AH53" i="51" s="1"/>
  <c r="P28" i="70"/>
  <c r="L44" i="70"/>
  <c r="P77" i="45"/>
  <c r="M67" i="45"/>
  <c r="O47" i="51"/>
  <c r="AH47" i="51" s="1"/>
  <c r="O32" i="45"/>
  <c r="AH32" i="45" s="1"/>
  <c r="Q81" i="60"/>
  <c r="Q20" i="56"/>
  <c r="X96" i="40"/>
  <c r="W66" i="40"/>
  <c r="X52" i="40"/>
  <c r="W84" i="40"/>
  <c r="Q58" i="50"/>
  <c r="P71" i="50"/>
  <c r="Q58" i="56"/>
  <c r="Q58" i="60" s="1"/>
  <c r="P77" i="50"/>
  <c r="O66" i="50"/>
  <c r="AH66" i="50" s="1"/>
  <c r="P69" i="56"/>
  <c r="O82" i="50"/>
  <c r="AH82" i="50" s="1"/>
  <c r="X94" i="60"/>
  <c r="X66" i="50"/>
  <c r="X66" i="56"/>
  <c r="X102" i="50"/>
  <c r="X102" i="40" s="1"/>
  <c r="X50" i="50"/>
  <c r="X50" i="56"/>
  <c r="W29" i="60"/>
  <c r="X17" i="50"/>
  <c r="X29" i="50"/>
  <c r="X29" i="56"/>
  <c r="P37" i="56"/>
  <c r="X108" i="56"/>
  <c r="Q14" i="56"/>
  <c r="Q14" i="60" s="1"/>
  <c r="Q14" i="50"/>
  <c r="Q14" i="40" s="1"/>
  <c r="Q94" i="50"/>
  <c r="Q94" i="56"/>
  <c r="P94" i="50"/>
  <c r="X13" i="50"/>
  <c r="X13" i="56"/>
  <c r="O50" i="50"/>
  <c r="AH50" i="50" s="1"/>
  <c r="P59" i="56"/>
  <c r="P59" i="60" s="1"/>
  <c r="P47" i="50"/>
  <c r="X82" i="50"/>
  <c r="X82" i="56"/>
  <c r="Q100" i="60"/>
  <c r="Q43" i="40"/>
  <c r="P35" i="50"/>
  <c r="P53" i="56"/>
  <c r="P53" i="60" s="1"/>
  <c r="P79" i="56"/>
  <c r="Q28" i="56"/>
  <c r="Q28" i="60" s="1"/>
  <c r="X4" i="40"/>
  <c r="O46" i="50"/>
  <c r="AH46" i="50" s="1"/>
  <c r="P35" i="56"/>
  <c r="Q4" i="50"/>
  <c r="O98" i="50"/>
  <c r="AH98" i="50" s="1"/>
  <c r="P83" i="56"/>
  <c r="P5" i="50"/>
  <c r="P47" i="56"/>
  <c r="O78" i="50"/>
  <c r="AH78" i="50" s="1"/>
  <c r="N86" i="50"/>
  <c r="O62" i="56"/>
  <c r="AH62" i="56" s="1"/>
  <c r="O16" i="50"/>
  <c r="AH16" i="50" s="1"/>
  <c r="P13" i="56"/>
  <c r="P64" i="40"/>
  <c r="P45" i="50"/>
  <c r="Q4" i="60"/>
  <c r="O6" i="50"/>
  <c r="AH6" i="50" s="1"/>
  <c r="P55" i="56"/>
  <c r="P33" i="50"/>
  <c r="P67" i="50"/>
  <c r="P75" i="56"/>
  <c r="O72" i="56"/>
  <c r="AH72" i="56" s="1"/>
  <c r="O82" i="56"/>
  <c r="AH82" i="56" s="1"/>
  <c r="P27" i="50"/>
  <c r="Q36" i="56"/>
  <c r="Q36" i="60" s="1"/>
  <c r="P12" i="56"/>
  <c r="Q12" i="56"/>
  <c r="O62" i="50"/>
  <c r="AH62" i="50" s="1"/>
  <c r="P69" i="50"/>
  <c r="P79" i="50"/>
  <c r="P28" i="56"/>
  <c r="O90" i="50"/>
  <c r="AH90" i="50" s="1"/>
  <c r="O48" i="50"/>
  <c r="AH48" i="50" s="1"/>
  <c r="P7" i="50"/>
  <c r="Q52" i="56"/>
  <c r="P52" i="56"/>
  <c r="X84" i="50"/>
  <c r="X84" i="56"/>
  <c r="X28" i="50"/>
  <c r="X28" i="40" s="1"/>
  <c r="X28" i="56"/>
  <c r="X12" i="50"/>
  <c r="X12" i="56"/>
  <c r="O90" i="56"/>
  <c r="AH90" i="56" s="1"/>
  <c r="O48" i="56"/>
  <c r="AH48" i="56" s="1"/>
  <c r="P87" i="50"/>
  <c r="P87" i="40" s="1"/>
  <c r="O60" i="56"/>
  <c r="AH60" i="56" s="1"/>
  <c r="P5" i="56"/>
  <c r="P19" i="50"/>
  <c r="O92" i="56"/>
  <c r="AH92" i="56" s="1"/>
  <c r="O34" i="50"/>
  <c r="AH34" i="50" s="1"/>
  <c r="Q36" i="50"/>
  <c r="Q36" i="40" s="1"/>
  <c r="Q100" i="50"/>
  <c r="Q100" i="40" s="1"/>
  <c r="Q76" i="56"/>
  <c r="P15" i="50"/>
  <c r="P51" i="50"/>
  <c r="P51" i="40" s="1"/>
  <c r="P87" i="56"/>
  <c r="P87" i="60" s="1"/>
  <c r="P3" i="50"/>
  <c r="P49" i="56"/>
  <c r="P51" i="56"/>
  <c r="P51" i="60" s="1"/>
  <c r="P85" i="50"/>
  <c r="Q23" i="40"/>
  <c r="P57" i="56"/>
  <c r="P57" i="60" s="1"/>
  <c r="Q68" i="50"/>
  <c r="Q68" i="40" s="1"/>
  <c r="Q68" i="56"/>
  <c r="Q68" i="60" s="1"/>
  <c r="P68" i="50"/>
  <c r="P76" i="56"/>
  <c r="Q20" i="50"/>
  <c r="P20" i="56"/>
  <c r="Q61" i="40"/>
  <c r="N102" i="43"/>
  <c r="J7" i="43"/>
  <c r="M43" i="43"/>
  <c r="K15" i="43"/>
  <c r="L43" i="43"/>
  <c r="M83" i="43"/>
  <c r="J16" i="43"/>
  <c r="Q10" i="42"/>
  <c r="M48" i="43"/>
  <c r="M24" i="43"/>
  <c r="Q92" i="42"/>
  <c r="K80" i="43"/>
  <c r="M102" i="43"/>
  <c r="N88" i="43"/>
  <c r="J96" i="43"/>
  <c r="M40" i="43"/>
  <c r="X24" i="42"/>
  <c r="P53" i="42"/>
  <c r="K16" i="43"/>
  <c r="N48" i="43"/>
  <c r="H23" i="43"/>
  <c r="G64" i="43"/>
  <c r="J94" i="43"/>
  <c r="N22" i="43"/>
  <c r="J13" i="43"/>
  <c r="M78" i="43"/>
  <c r="J8" i="43"/>
  <c r="X108" i="50"/>
  <c r="AI108" i="50" s="1"/>
  <c r="J38" i="43"/>
  <c r="F32" i="43"/>
  <c r="Q111" i="50"/>
  <c r="J75" i="43"/>
  <c r="M71" i="43"/>
  <c r="K25" i="43"/>
  <c r="Q111" i="56"/>
  <c r="K70" i="43"/>
  <c r="J84" i="43"/>
  <c r="J72" i="43"/>
  <c r="J92" i="43"/>
  <c r="J14" i="43"/>
  <c r="J20" i="43"/>
  <c r="K8" i="43"/>
  <c r="K20" i="43"/>
  <c r="G32" i="43"/>
  <c r="I59" i="43"/>
  <c r="M82" i="43"/>
  <c r="J68" i="43"/>
  <c r="P31" i="42"/>
  <c r="X31" i="24"/>
  <c r="AI31" i="24" s="1"/>
  <c r="Y31" i="4"/>
  <c r="Q69" i="24"/>
  <c r="Q69" i="42" s="1"/>
  <c r="Y29" i="4"/>
  <c r="X29" i="24"/>
  <c r="P69" i="24"/>
  <c r="X87" i="24"/>
  <c r="AI87" i="24" s="1"/>
  <c r="Y87" i="4"/>
  <c r="Q95" i="24"/>
  <c r="Q95" i="42" s="1"/>
  <c r="P13" i="24"/>
  <c r="Q45" i="24"/>
  <c r="Q45" i="42" s="1"/>
  <c r="P87" i="24"/>
  <c r="P87" i="42" s="1"/>
  <c r="P95" i="24"/>
  <c r="P95" i="42" s="1"/>
  <c r="Y55" i="4"/>
  <c r="X55" i="24"/>
  <c r="AI55" i="24" s="1"/>
  <c r="P45" i="24"/>
  <c r="Y63" i="4"/>
  <c r="X63" i="24"/>
  <c r="AI63" i="24" s="1"/>
  <c r="P5" i="24"/>
  <c r="Y71" i="4"/>
  <c r="X71" i="24"/>
  <c r="AI71" i="24" s="1"/>
  <c r="Y39" i="4"/>
  <c r="X39" i="24"/>
  <c r="O31" i="24"/>
  <c r="AH31" i="24" s="1"/>
  <c r="X95" i="24"/>
  <c r="AI95" i="24" s="1"/>
  <c r="Y95" i="4"/>
  <c r="P21" i="24"/>
  <c r="Y53" i="4"/>
  <c r="X53" i="24"/>
  <c r="X53" i="42" s="1"/>
  <c r="Q5" i="24"/>
  <c r="Q5" i="42" s="1"/>
  <c r="X93" i="24"/>
  <c r="X93" i="42" s="1"/>
  <c r="Y93" i="4"/>
  <c r="X90" i="24"/>
  <c r="X90" i="42" s="1"/>
  <c r="Y90" i="4"/>
  <c r="X74" i="24"/>
  <c r="Y74" i="4"/>
  <c r="X58" i="24"/>
  <c r="AI58" i="24" s="1"/>
  <c r="Y58" i="4"/>
  <c r="X42" i="24"/>
  <c r="AI42" i="24" s="1"/>
  <c r="Y42" i="4"/>
  <c r="X26" i="24"/>
  <c r="AI26" i="24" s="1"/>
  <c r="Y26" i="4"/>
  <c r="X10" i="24"/>
  <c r="X10" i="42" s="1"/>
  <c r="Y10" i="4"/>
  <c r="X77" i="24"/>
  <c r="Y77" i="4"/>
  <c r="X102" i="24"/>
  <c r="X102" i="42" s="1"/>
  <c r="Y102" i="4"/>
  <c r="X86" i="24"/>
  <c r="Y86" i="4"/>
  <c r="X70" i="24"/>
  <c r="Y70" i="4"/>
  <c r="X54" i="24"/>
  <c r="X54" i="42" s="1"/>
  <c r="Y54" i="4"/>
  <c r="X38" i="24"/>
  <c r="X38" i="42" s="1"/>
  <c r="Y38" i="4"/>
  <c r="X22" i="24"/>
  <c r="AI22" i="24" s="1"/>
  <c r="Y22" i="4"/>
  <c r="X6" i="24"/>
  <c r="X6" i="42" s="1"/>
  <c r="Y6" i="4"/>
  <c r="X81" i="24"/>
  <c r="X81" i="42" s="1"/>
  <c r="AI81" i="42" s="1"/>
  <c r="Y81" i="4"/>
  <c r="X85" i="24"/>
  <c r="AI85" i="24" s="1"/>
  <c r="Y85" i="4"/>
  <c r="X65" i="24"/>
  <c r="AI65" i="24" s="1"/>
  <c r="Y65" i="4"/>
  <c r="X98" i="24"/>
  <c r="AI98" i="24" s="1"/>
  <c r="Y98" i="4"/>
  <c r="X82" i="24"/>
  <c r="X82" i="42" s="1"/>
  <c r="Y82" i="4"/>
  <c r="X66" i="24"/>
  <c r="Y66" i="4"/>
  <c r="X50" i="24"/>
  <c r="X50" i="42" s="1"/>
  <c r="Y50" i="4"/>
  <c r="X34" i="24"/>
  <c r="AI34" i="24" s="1"/>
  <c r="Y34" i="4"/>
  <c r="X18" i="24"/>
  <c r="Y18" i="4"/>
  <c r="N11" i="24"/>
  <c r="X94" i="24"/>
  <c r="X94" i="42" s="1"/>
  <c r="Y94" i="4"/>
  <c r="X78" i="24"/>
  <c r="Y78" i="4"/>
  <c r="X62" i="24"/>
  <c r="AI62" i="24" s="1"/>
  <c r="Y62" i="4"/>
  <c r="X46" i="24"/>
  <c r="AI46" i="24" s="1"/>
  <c r="Y46" i="4"/>
  <c r="X30" i="24"/>
  <c r="X30" i="42" s="1"/>
  <c r="Y30" i="4"/>
  <c r="X14" i="24"/>
  <c r="AI14" i="24" s="1"/>
  <c r="Y14" i="4"/>
  <c r="N92" i="58"/>
  <c r="K90" i="43"/>
  <c r="Q72" i="49"/>
  <c r="Q72" i="42" s="1"/>
  <c r="Q72" i="54"/>
  <c r="Q72" i="40" s="1"/>
  <c r="X24" i="40"/>
  <c r="P62" i="54"/>
  <c r="P62" i="40" s="1"/>
  <c r="P73" i="49"/>
  <c r="O101" i="50"/>
  <c r="AH101" i="50" s="1"/>
  <c r="O101" i="45"/>
  <c r="AH101" i="45" s="1"/>
  <c r="N69" i="51"/>
  <c r="N31" i="47"/>
  <c r="P89" i="54"/>
  <c r="P89" i="40" s="1"/>
  <c r="P96" i="49"/>
  <c r="N16" i="53"/>
  <c r="O62" i="51"/>
  <c r="AH62" i="51" s="1"/>
  <c r="P58" i="51"/>
  <c r="P79" i="49"/>
  <c r="P79" i="42" s="1"/>
  <c r="O99" i="50"/>
  <c r="AH99" i="50" s="1"/>
  <c r="M8" i="51"/>
  <c r="Q22" i="42"/>
  <c r="X100" i="61"/>
  <c r="X55" i="61"/>
  <c r="P74" i="47"/>
  <c r="X48" i="61"/>
  <c r="P101" i="24"/>
  <c r="N53" i="45"/>
  <c r="N108" i="70"/>
  <c r="P84" i="56"/>
  <c r="N10" i="50"/>
  <c r="O22" i="50"/>
  <c r="AH22" i="50" s="1"/>
  <c r="Q94" i="61"/>
  <c r="Q94" i="54"/>
  <c r="P94" i="61"/>
  <c r="Q94" i="49"/>
  <c r="Q94" i="42" s="1"/>
  <c r="O27" i="50"/>
  <c r="Q12" i="61"/>
  <c r="X35" i="61"/>
  <c r="X30" i="60"/>
  <c r="X59" i="60"/>
  <c r="Q60" i="61"/>
  <c r="Q60" i="60" s="1"/>
  <c r="Q20" i="61"/>
  <c r="L9" i="45"/>
  <c r="L34" i="43"/>
  <c r="H50" i="43"/>
  <c r="N13" i="70"/>
  <c r="O70" i="50"/>
  <c r="AH70" i="50" s="1"/>
  <c r="L31" i="43"/>
  <c r="P77" i="56"/>
  <c r="O32" i="56"/>
  <c r="AH32" i="56" s="1"/>
  <c r="X44" i="61"/>
  <c r="O53" i="61"/>
  <c r="AH53" i="61" s="1"/>
  <c r="P91" i="61"/>
  <c r="P91" i="60" s="1"/>
  <c r="P3" i="56"/>
  <c r="Q13" i="49"/>
  <c r="Q13" i="42" s="1"/>
  <c r="Q13" i="54"/>
  <c r="Q13" i="40" s="1"/>
  <c r="Q19" i="61"/>
  <c r="Q19" i="60" s="1"/>
  <c r="P99" i="61"/>
  <c r="P99" i="60" s="1"/>
  <c r="P37" i="61"/>
  <c r="P70" i="60"/>
  <c r="P13" i="50"/>
  <c r="X9" i="40"/>
  <c r="X91" i="60"/>
  <c r="P96" i="56"/>
  <c r="O33" i="51"/>
  <c r="AH33" i="51" s="1"/>
  <c r="N71" i="70"/>
  <c r="P75" i="47"/>
  <c r="P55" i="53"/>
  <c r="O11" i="50"/>
  <c r="Q71" i="61"/>
  <c r="Q71" i="60" s="1"/>
  <c r="X39" i="40"/>
  <c r="O78" i="45"/>
  <c r="AH78" i="45" s="1"/>
  <c r="O95" i="49"/>
  <c r="AH95" i="49" s="1"/>
  <c r="X11" i="61"/>
  <c r="X11" i="54"/>
  <c r="AI11" i="54" s="1"/>
  <c r="X11" i="49"/>
  <c r="AI11" i="49" s="1"/>
  <c r="M63" i="70"/>
  <c r="N18" i="50"/>
  <c r="P10" i="56"/>
  <c r="N73" i="45"/>
  <c r="N73" i="51"/>
  <c r="M73" i="70"/>
  <c r="X68" i="60"/>
  <c r="X65" i="60"/>
  <c r="O53" i="50"/>
  <c r="X78" i="61"/>
  <c r="X78" i="54"/>
  <c r="X78" i="49"/>
  <c r="K12" i="45"/>
  <c r="O70" i="56"/>
  <c r="AH70" i="56" s="1"/>
  <c r="P30" i="56"/>
  <c r="N84" i="53"/>
  <c r="X84" i="61"/>
  <c r="X84" i="49"/>
  <c r="AI84" i="49" s="1"/>
  <c r="X84" i="54"/>
  <c r="AI84" i="54" s="1"/>
  <c r="N67" i="24"/>
  <c r="O59" i="50"/>
  <c r="I3" i="43"/>
  <c r="N44" i="56"/>
  <c r="Q37" i="60"/>
  <c r="O36" i="61"/>
  <c r="P54" i="70"/>
  <c r="N84" i="50"/>
  <c r="Q88" i="61"/>
  <c r="Q88" i="60" s="1"/>
  <c r="O78" i="70"/>
  <c r="AH78" i="70" s="1"/>
  <c r="P92" i="49"/>
  <c r="Q110" i="46"/>
  <c r="Q65" i="61"/>
  <c r="Q65" i="60" s="1"/>
  <c r="L90" i="47"/>
  <c r="L90" i="53"/>
  <c r="E79" i="62"/>
  <c r="X71" i="60"/>
  <c r="O89" i="53"/>
  <c r="AH89" i="53" s="1"/>
  <c r="Q49" i="40"/>
  <c r="P96" i="54"/>
  <c r="P34" i="49"/>
  <c r="P90" i="49"/>
  <c r="X43" i="61"/>
  <c r="P83" i="47"/>
  <c r="P24" i="53"/>
  <c r="X62" i="61"/>
  <c r="L105" i="47"/>
  <c r="O91" i="47"/>
  <c r="AH91" i="47" s="1"/>
  <c r="O97" i="50"/>
  <c r="AH97" i="50" s="1"/>
  <c r="N48" i="51"/>
  <c r="N41" i="51"/>
  <c r="N4" i="47"/>
  <c r="N67" i="47"/>
  <c r="Q6" i="42"/>
  <c r="O16" i="45"/>
  <c r="AH16" i="45" s="1"/>
  <c r="N92" i="53"/>
  <c r="P28" i="49"/>
  <c r="O70" i="54"/>
  <c r="AH70" i="54" s="1"/>
  <c r="I62" i="53"/>
  <c r="P61" i="54"/>
  <c r="O54" i="47"/>
  <c r="AH54" i="47" s="1"/>
  <c r="N60" i="45"/>
  <c r="P22" i="53"/>
  <c r="X46" i="61"/>
  <c r="X57" i="61"/>
  <c r="X40" i="61"/>
  <c r="Q60" i="40"/>
  <c r="P67" i="56"/>
  <c r="P15" i="56"/>
  <c r="I30" i="43"/>
  <c r="N40" i="51"/>
  <c r="J57" i="43"/>
  <c r="Q55" i="61"/>
  <c r="Q55" i="60" s="1"/>
  <c r="Q4" i="49"/>
  <c r="Q4" i="42" s="1"/>
  <c r="Q4" i="54"/>
  <c r="O34" i="70"/>
  <c r="AH34" i="70" s="1"/>
  <c r="O24" i="70"/>
  <c r="AH24" i="70" s="1"/>
  <c r="O101" i="56"/>
  <c r="AH101" i="56" s="1"/>
  <c r="K73" i="43"/>
  <c r="P7" i="56"/>
  <c r="I28" i="43"/>
  <c r="P109" i="52"/>
  <c r="O64" i="56"/>
  <c r="AH64" i="56" s="1"/>
  <c r="L27" i="43"/>
  <c r="P50" i="47"/>
  <c r="P93" i="54"/>
  <c r="P93" i="40" s="1"/>
  <c r="N35" i="70"/>
  <c r="X4" i="60"/>
  <c r="X24" i="60"/>
  <c r="O40" i="56"/>
  <c r="AH40" i="56" s="1"/>
  <c r="O18" i="50"/>
  <c r="AH18" i="50" s="1"/>
  <c r="W60" i="60"/>
  <c r="K62" i="43"/>
  <c r="P31" i="50"/>
  <c r="O21" i="50"/>
  <c r="AH21" i="50" s="1"/>
  <c r="P101" i="53"/>
  <c r="P73" i="50"/>
  <c r="O95" i="56"/>
  <c r="AH95" i="56" s="1"/>
  <c r="X31" i="60"/>
  <c r="P3" i="70"/>
  <c r="O78" i="49"/>
  <c r="AH78" i="49" s="1"/>
  <c r="P65" i="50"/>
  <c r="P17" i="50"/>
  <c r="P17" i="40" s="1"/>
  <c r="N3" i="24"/>
  <c r="O5" i="50"/>
  <c r="I17" i="43"/>
  <c r="O8" i="56"/>
  <c r="AH8" i="56" s="1"/>
  <c r="K12" i="43"/>
  <c r="O77" i="50"/>
  <c r="P79" i="61"/>
  <c r="X8" i="60"/>
  <c r="X39" i="60"/>
  <c r="P33" i="56"/>
  <c r="O3" i="50"/>
  <c r="W46" i="60"/>
  <c r="W84" i="60"/>
  <c r="X22" i="61"/>
  <c r="X22" i="54"/>
  <c r="X22" i="49"/>
  <c r="P108" i="52"/>
  <c r="O44" i="56"/>
  <c r="AH44" i="56" s="1"/>
  <c r="P61" i="50"/>
  <c r="P90" i="61"/>
  <c r="P90" i="60" s="1"/>
  <c r="N48" i="70"/>
  <c r="P25" i="50"/>
  <c r="P58" i="47"/>
  <c r="P95" i="60"/>
  <c r="O40" i="53"/>
  <c r="AH40" i="53" s="1"/>
  <c r="N40" i="58"/>
  <c r="P81" i="50"/>
  <c r="Q24" i="49"/>
  <c r="Q24" i="42" s="1"/>
  <c r="Q24" i="54"/>
  <c r="Q24" i="40" s="1"/>
  <c r="O16" i="70"/>
  <c r="AH16" i="70" s="1"/>
  <c r="P20" i="70"/>
  <c r="P81" i="61"/>
  <c r="X9" i="42"/>
  <c r="X42" i="61"/>
  <c r="X95" i="61"/>
  <c r="K44" i="43"/>
  <c r="M36" i="47"/>
  <c r="O78" i="53"/>
  <c r="AH78" i="53" s="1"/>
  <c r="N78" i="47"/>
  <c r="O22" i="56"/>
  <c r="AH22" i="56" s="1"/>
  <c r="K92" i="45"/>
  <c r="P68" i="54"/>
  <c r="O89" i="50"/>
  <c r="AH89" i="50" s="1"/>
  <c r="L61" i="45"/>
  <c r="Q66" i="40"/>
  <c r="Q98" i="42"/>
  <c r="P49" i="54"/>
  <c r="K106" i="53"/>
  <c r="O5" i="45"/>
  <c r="AH5" i="45" s="1"/>
  <c r="L38" i="53"/>
  <c r="O64" i="54"/>
  <c r="AH64" i="54" s="1"/>
  <c r="P99" i="49"/>
  <c r="P99" i="42" s="1"/>
  <c r="O95" i="50"/>
  <c r="AH95" i="50" s="1"/>
  <c r="J37" i="51"/>
  <c r="O17" i="54"/>
  <c r="AH17" i="54" s="1"/>
  <c r="O68" i="53"/>
  <c r="AH68" i="53" s="1"/>
  <c r="Q73" i="42"/>
  <c r="O51" i="51"/>
  <c r="AH51" i="51" s="1"/>
  <c r="O45" i="51"/>
  <c r="AH45" i="51" s="1"/>
  <c r="Q50" i="42"/>
  <c r="P97" i="49"/>
  <c r="P97" i="42" s="1"/>
  <c r="P98" i="49"/>
  <c r="L28" i="53"/>
  <c r="X61" i="42"/>
  <c r="P9" i="53"/>
  <c r="X34" i="61"/>
  <c r="P6" i="47"/>
  <c r="Q21" i="61"/>
  <c r="Q21" i="60" s="1"/>
  <c r="J77" i="43"/>
  <c r="N66" i="50"/>
  <c r="K45" i="43"/>
  <c r="Q59" i="40"/>
  <c r="Q11" i="61"/>
  <c r="Q11" i="60" s="1"/>
  <c r="Q45" i="60"/>
  <c r="K11" i="43"/>
  <c r="P48" i="60"/>
  <c r="O57" i="54"/>
  <c r="AH57" i="54" s="1"/>
  <c r="O57" i="49"/>
  <c r="AH57" i="49" s="1"/>
  <c r="N79" i="45"/>
  <c r="P25" i="49"/>
  <c r="P25" i="42" s="1"/>
  <c r="P25" i="61"/>
  <c r="P25" i="54"/>
  <c r="P38" i="61"/>
  <c r="P38" i="60" s="1"/>
  <c r="P28" i="61"/>
  <c r="P58" i="70"/>
  <c r="O18" i="56"/>
  <c r="AH18" i="56" s="1"/>
  <c r="P31" i="56"/>
  <c r="Q101" i="40"/>
  <c r="P73" i="56"/>
  <c r="L21" i="43"/>
  <c r="P62" i="61"/>
  <c r="P62" i="60" s="1"/>
  <c r="O39" i="70"/>
  <c r="AH39" i="70" s="1"/>
  <c r="M18" i="70"/>
  <c r="L33" i="43"/>
  <c r="O88" i="56"/>
  <c r="P65" i="56"/>
  <c r="P17" i="56"/>
  <c r="P17" i="60" s="1"/>
  <c r="W78" i="60"/>
  <c r="P39" i="50"/>
  <c r="P39" i="40" s="1"/>
  <c r="O34" i="58"/>
  <c r="X49" i="60"/>
  <c r="I100" i="43"/>
  <c r="P13" i="47"/>
  <c r="P13" i="53"/>
  <c r="P58" i="56"/>
  <c r="O45" i="70"/>
  <c r="AH45" i="70" s="1"/>
  <c r="M49" i="70"/>
  <c r="P61" i="56"/>
  <c r="P25" i="56"/>
  <c r="P29" i="50"/>
  <c r="P41" i="50"/>
  <c r="O82" i="51"/>
  <c r="AH82" i="51" s="1"/>
  <c r="P81" i="56"/>
  <c r="L37" i="43"/>
  <c r="P47" i="47"/>
  <c r="Q69" i="61"/>
  <c r="Q69" i="60" s="1"/>
  <c r="W42" i="60"/>
  <c r="O93" i="56"/>
  <c r="AH93" i="56" s="1"/>
  <c r="P54" i="61"/>
  <c r="P97" i="61"/>
  <c r="P97" i="60" s="1"/>
  <c r="X38" i="60"/>
  <c r="O39" i="54"/>
  <c r="AH39" i="54" s="1"/>
  <c r="M51" i="47"/>
  <c r="O38" i="45"/>
  <c r="AH38" i="45" s="1"/>
  <c r="O63" i="53"/>
  <c r="AH63" i="53" s="1"/>
  <c r="K43" i="47"/>
  <c r="P23" i="49"/>
  <c r="N17" i="53"/>
  <c r="X36" i="61"/>
  <c r="X56" i="61"/>
  <c r="X92" i="61"/>
  <c r="X33" i="61"/>
  <c r="O75" i="50"/>
  <c r="K41" i="43"/>
  <c r="M63" i="43"/>
  <c r="O90" i="45"/>
  <c r="AH90" i="45" s="1"/>
  <c r="P96" i="51"/>
  <c r="X75" i="40"/>
  <c r="P47" i="54"/>
  <c r="L21" i="45"/>
  <c r="N46" i="51"/>
  <c r="P7" i="45"/>
  <c r="P102" i="45"/>
  <c r="M87" i="53"/>
  <c r="M18" i="45"/>
  <c r="N51" i="49"/>
  <c r="O96" i="47"/>
  <c r="AH96" i="47" s="1"/>
  <c r="J37" i="45"/>
  <c r="P85" i="51"/>
  <c r="O82" i="47"/>
  <c r="AH82" i="47" s="1"/>
  <c r="P100" i="54"/>
  <c r="N70" i="53"/>
  <c r="X27" i="42"/>
  <c r="AI27" i="42" s="1"/>
  <c r="P109" i="51"/>
  <c r="P91" i="54"/>
  <c r="P91" i="40" s="1"/>
  <c r="Q84" i="49"/>
  <c r="Q84" i="42" s="1"/>
  <c r="P43" i="49"/>
  <c r="O26" i="47"/>
  <c r="AH26" i="47" s="1"/>
  <c r="P3" i="53"/>
  <c r="P45" i="54"/>
  <c r="P45" i="49"/>
  <c r="Q58" i="54"/>
  <c r="P58" i="49"/>
  <c r="O15" i="50"/>
  <c r="K98" i="43"/>
  <c r="O71" i="51"/>
  <c r="AH71" i="51" s="1"/>
  <c r="Q74" i="60"/>
  <c r="P59" i="54"/>
  <c r="O59" i="61"/>
  <c r="AH59" i="61" s="1"/>
  <c r="P59" i="49"/>
  <c r="P59" i="42" s="1"/>
  <c r="M40" i="51"/>
  <c r="X73" i="60"/>
  <c r="J19" i="43"/>
  <c r="O50" i="70"/>
  <c r="AH50" i="70" s="1"/>
  <c r="N41" i="70"/>
  <c r="O99" i="56"/>
  <c r="AH99" i="56" s="1"/>
  <c r="X99" i="40"/>
  <c r="W7" i="60"/>
  <c r="L35" i="43"/>
  <c r="Q101" i="24"/>
  <c r="N109" i="34" a="1"/>
  <c r="N109" i="34" s="1"/>
  <c r="O109" i="46" s="1"/>
  <c r="O28" i="58"/>
  <c r="AH28" i="58" s="1"/>
  <c r="Q67" i="60"/>
  <c r="X101" i="60"/>
  <c r="O51" i="50"/>
  <c r="Q30" i="61"/>
  <c r="Q30" i="60" s="1"/>
  <c r="X97" i="60"/>
  <c r="Q109" i="53"/>
  <c r="L6" i="51"/>
  <c r="L6" i="45"/>
  <c r="K6" i="70"/>
  <c r="W49" i="60"/>
  <c r="O85" i="50"/>
  <c r="O99" i="70"/>
  <c r="AH99" i="70" s="1"/>
  <c r="O17" i="61"/>
  <c r="AH17" i="61" s="1"/>
  <c r="N51" i="61"/>
  <c r="P43" i="50"/>
  <c r="H18" i="43"/>
  <c r="O72" i="45"/>
  <c r="AH72" i="45" s="1"/>
  <c r="N72" i="58"/>
  <c r="O72" i="51"/>
  <c r="AH72" i="51" s="1"/>
  <c r="O16" i="56"/>
  <c r="AH16" i="56" s="1"/>
  <c r="P9" i="50"/>
  <c r="P39" i="56"/>
  <c r="P39" i="60" s="1"/>
  <c r="I39" i="43"/>
  <c r="P11" i="50"/>
  <c r="X21" i="60"/>
  <c r="K49" i="43"/>
  <c r="Q52" i="54"/>
  <c r="Q52" i="40" s="1"/>
  <c r="P52" i="54"/>
  <c r="O57" i="70"/>
  <c r="AH57" i="70" s="1"/>
  <c r="O5" i="70"/>
  <c r="AH5" i="70" s="1"/>
  <c r="P100" i="61"/>
  <c r="P89" i="61"/>
  <c r="P89" i="60" s="1"/>
  <c r="O95" i="61"/>
  <c r="AH95" i="61" s="1"/>
  <c r="O33" i="50"/>
  <c r="P88" i="56"/>
  <c r="L5" i="43"/>
  <c r="P63" i="50"/>
  <c r="P23" i="50"/>
  <c r="N108" i="34" a="1"/>
  <c r="N108" i="34" s="1"/>
  <c r="O108" i="46" s="1"/>
  <c r="O24" i="56"/>
  <c r="AH24" i="56" s="1"/>
  <c r="Q22" i="61"/>
  <c r="Q22" i="60" s="1"/>
  <c r="Q77" i="61"/>
  <c r="Q77" i="60" s="1"/>
  <c r="W66" i="60"/>
  <c r="O79" i="50"/>
  <c r="X7" i="61"/>
  <c r="X7" i="49"/>
  <c r="AI7" i="49" s="1"/>
  <c r="X7" i="54"/>
  <c r="AI7" i="54" s="1"/>
  <c r="P29" i="56"/>
  <c r="N105" i="45"/>
  <c r="P41" i="56"/>
  <c r="P27" i="49"/>
  <c r="P27" i="54"/>
  <c r="O47" i="50"/>
  <c r="L91" i="45"/>
  <c r="P43" i="61"/>
  <c r="M25" i="70"/>
  <c r="X98" i="49"/>
  <c r="X98" i="61"/>
  <c r="X98" i="54"/>
  <c r="AI98" i="54" s="1"/>
  <c r="P80" i="56"/>
  <c r="P40" i="49"/>
  <c r="O15" i="47"/>
  <c r="AH15" i="47" s="1"/>
  <c r="O29" i="45"/>
  <c r="AH29" i="45" s="1"/>
  <c r="M77" i="47"/>
  <c r="Q80" i="49"/>
  <c r="Q80" i="42" s="1"/>
  <c r="P60" i="49"/>
  <c r="X58" i="61"/>
  <c r="N61" i="53"/>
  <c r="N53" i="53"/>
  <c r="P31" i="54"/>
  <c r="O97" i="47"/>
  <c r="AH97" i="47" s="1"/>
  <c r="P74" i="56"/>
  <c r="O91" i="50"/>
  <c r="AH91" i="50" s="1"/>
  <c r="O93" i="45"/>
  <c r="AH93" i="45" s="1"/>
  <c r="Q52" i="42"/>
  <c r="O36" i="49"/>
  <c r="AH36" i="49" s="1"/>
  <c r="P82" i="54"/>
  <c r="P82" i="40" s="1"/>
  <c r="P75" i="51"/>
  <c r="M63" i="45"/>
  <c r="M27" i="47"/>
  <c r="X51" i="61"/>
  <c r="Q9" i="49"/>
  <c r="Q9" i="42" s="1"/>
  <c r="Q76" i="49"/>
  <c r="Q76" i="42" s="1"/>
  <c r="Q43" i="42"/>
  <c r="Q71" i="54"/>
  <c r="Q71" i="40" s="1"/>
  <c r="P7" i="53"/>
  <c r="P12" i="54"/>
  <c r="P50" i="61"/>
  <c r="N108" i="51"/>
  <c r="O71" i="45"/>
  <c r="AH71" i="45" s="1"/>
  <c r="O92" i="47"/>
  <c r="AH92" i="47" s="1"/>
  <c r="P56" i="56"/>
  <c r="Q11" i="54"/>
  <c r="Q11" i="40" s="1"/>
  <c r="Q11" i="49"/>
  <c r="Q11" i="42" s="1"/>
  <c r="P96" i="70"/>
  <c r="P66" i="56"/>
  <c r="O25" i="53"/>
  <c r="AH25" i="53" s="1"/>
  <c r="N25" i="58"/>
  <c r="Q66" i="61"/>
  <c r="Q66" i="60" s="1"/>
  <c r="L64" i="70"/>
  <c r="Q28" i="40"/>
  <c r="L21" i="70"/>
  <c r="O14" i="70"/>
  <c r="AH14" i="70" s="1"/>
  <c r="Q32" i="61"/>
  <c r="Q32" i="60" s="1"/>
  <c r="P47" i="61"/>
  <c r="O78" i="56"/>
  <c r="AH78" i="56" s="1"/>
  <c r="P43" i="45"/>
  <c r="O43" i="58"/>
  <c r="O31" i="50"/>
  <c r="X85" i="60"/>
  <c r="P7" i="70"/>
  <c r="P49" i="61"/>
  <c r="P43" i="56"/>
  <c r="O17" i="50"/>
  <c r="P9" i="56"/>
  <c r="O13" i="45"/>
  <c r="AH13" i="45" s="1"/>
  <c r="N100" i="47"/>
  <c r="J10" i="43"/>
  <c r="P55" i="47"/>
  <c r="P11" i="56"/>
  <c r="I65" i="43"/>
  <c r="J42" i="43"/>
  <c r="Q84" i="61"/>
  <c r="Q84" i="60" s="1"/>
  <c r="P68" i="61"/>
  <c r="P23" i="61"/>
  <c r="P56" i="70"/>
  <c r="J76" i="43"/>
  <c r="X3" i="61"/>
  <c r="X3" i="54"/>
  <c r="AI3" i="54" s="1"/>
  <c r="X3" i="49"/>
  <c r="AI3" i="49" s="1"/>
  <c r="O63" i="47"/>
  <c r="AH63" i="47" s="1"/>
  <c r="P23" i="56"/>
  <c r="O61" i="56"/>
  <c r="N4" i="70"/>
  <c r="P61" i="61"/>
  <c r="P98" i="61"/>
  <c r="P98" i="60" s="1"/>
  <c r="O25" i="50"/>
  <c r="N82" i="70"/>
  <c r="O81" i="56"/>
  <c r="I51" i="43"/>
  <c r="Q8" i="61"/>
  <c r="Q8" i="60" s="1"/>
  <c r="Q72" i="61"/>
  <c r="Q72" i="60" s="1"/>
  <c r="O29" i="70"/>
  <c r="AH29" i="70" s="1"/>
  <c r="O62" i="70"/>
  <c r="AH62" i="70" s="1"/>
  <c r="O64" i="61"/>
  <c r="AH64" i="61" s="1"/>
  <c r="O53" i="54"/>
  <c r="AH53" i="54" s="1"/>
  <c r="P54" i="51"/>
  <c r="M76" i="45"/>
  <c r="N87" i="54"/>
  <c r="Q55" i="54"/>
  <c r="Q55" i="40" s="1"/>
  <c r="Q55" i="49"/>
  <c r="Q55" i="42" s="1"/>
  <c r="X81" i="60"/>
  <c r="O38" i="56"/>
  <c r="AH38" i="56" s="1"/>
  <c r="N30" i="50"/>
  <c r="O63" i="50"/>
  <c r="M48" i="53"/>
  <c r="M37" i="53"/>
  <c r="N99" i="53"/>
  <c r="O70" i="45"/>
  <c r="AH70" i="45" s="1"/>
  <c r="P106" i="52"/>
  <c r="P54" i="49"/>
  <c r="M76" i="53"/>
  <c r="P81" i="49"/>
  <c r="P81" i="42" s="1"/>
  <c r="M51" i="53"/>
  <c r="L89" i="45"/>
  <c r="M76" i="51"/>
  <c r="O55" i="51"/>
  <c r="AH55" i="51" s="1"/>
  <c r="O49" i="53"/>
  <c r="AH49" i="53" s="1"/>
  <c r="K97" i="51"/>
  <c r="X87" i="40"/>
  <c r="O36" i="45"/>
  <c r="AH36" i="45" s="1"/>
  <c r="M83" i="45"/>
  <c r="O33" i="45"/>
  <c r="AH33" i="45" s="1"/>
  <c r="P30" i="51"/>
  <c r="N72" i="53"/>
  <c r="Q68" i="42"/>
  <c r="I41" i="53"/>
  <c r="P105" i="46"/>
  <c r="Q110" i="52"/>
  <c r="X58" i="49"/>
  <c r="AI58" i="49" s="1"/>
  <c r="E57" i="47"/>
  <c r="Q88" i="54"/>
  <c r="Q88" i="40" s="1"/>
  <c r="Q20" i="49"/>
  <c r="Q20" i="42" s="1"/>
  <c r="Q77" i="49"/>
  <c r="Q77" i="42" s="1"/>
  <c r="Q71" i="49"/>
  <c r="Q71" i="42" s="1"/>
  <c r="P7" i="47"/>
  <c r="Q67" i="49"/>
  <c r="Q67" i="42" s="1"/>
  <c r="P12" i="53"/>
  <c r="X41" i="61"/>
  <c r="X63" i="61"/>
  <c r="P60" i="53"/>
  <c r="Q50" i="54"/>
  <c r="Q50" i="40" s="1"/>
  <c r="N108" i="45"/>
  <c r="P49" i="50"/>
  <c r="P75" i="50"/>
  <c r="O44" i="53"/>
  <c r="AH44" i="53" s="1"/>
  <c r="N44" i="58"/>
  <c r="O98" i="56"/>
  <c r="AH98" i="56" s="1"/>
  <c r="O92" i="53"/>
  <c r="AH92" i="53" s="1"/>
  <c r="N93" i="53"/>
  <c r="P41" i="61"/>
  <c r="O100" i="70"/>
  <c r="AH100" i="70" s="1"/>
  <c r="P66" i="70"/>
  <c r="R101" i="42"/>
  <c r="O35" i="47"/>
  <c r="AH35" i="47" s="1"/>
  <c r="N35" i="58"/>
  <c r="O35" i="53"/>
  <c r="AH35" i="53" s="1"/>
  <c r="L90" i="43"/>
  <c r="O14" i="47"/>
  <c r="AH14" i="47" s="1"/>
  <c r="N14" i="53"/>
  <c r="M79" i="70"/>
  <c r="O25" i="47"/>
  <c r="AH25" i="47" s="1"/>
  <c r="P40" i="61"/>
  <c r="P40" i="60" s="1"/>
  <c r="Q80" i="61"/>
  <c r="Q80" i="60" s="1"/>
  <c r="O38" i="50"/>
  <c r="AH38" i="50" s="1"/>
  <c r="Q109" i="47"/>
  <c r="Q60" i="49"/>
  <c r="Q60" i="42" s="1"/>
  <c r="P43" i="51"/>
  <c r="N73" i="70"/>
  <c r="Q75" i="54"/>
  <c r="Q75" i="40" s="1"/>
  <c r="P75" i="61"/>
  <c r="Q75" i="49"/>
  <c r="Q75" i="42" s="1"/>
  <c r="O30" i="50"/>
  <c r="AH30" i="50" s="1"/>
  <c r="M99" i="24"/>
  <c r="O58" i="50"/>
  <c r="K64" i="24"/>
  <c r="P33" i="61"/>
  <c r="O51" i="70"/>
  <c r="AH51" i="70" s="1"/>
  <c r="P92" i="54"/>
  <c r="P92" i="40" s="1"/>
  <c r="O92" i="61"/>
  <c r="P53" i="50"/>
  <c r="P53" i="40" s="1"/>
  <c r="X79" i="60"/>
  <c r="O50" i="56"/>
  <c r="AH50" i="56" s="1"/>
  <c r="P94" i="53"/>
  <c r="O94" i="53"/>
  <c r="L12" i="51"/>
  <c r="O39" i="56"/>
  <c r="O88" i="53"/>
  <c r="AH88" i="53" s="1"/>
  <c r="P75" i="53"/>
  <c r="Q35" i="49"/>
  <c r="Q35" i="42" s="1"/>
  <c r="O59" i="53"/>
  <c r="AH59" i="53" s="1"/>
  <c r="N59" i="47"/>
  <c r="Q10" i="60"/>
  <c r="J74" i="43"/>
  <c r="O84" i="47"/>
  <c r="AH84" i="47" s="1"/>
  <c r="O32" i="50"/>
  <c r="AH32" i="50" s="1"/>
  <c r="M76" i="70"/>
  <c r="O19" i="70"/>
  <c r="AH19" i="70" s="1"/>
  <c r="P63" i="49"/>
  <c r="P63" i="42" s="1"/>
  <c r="P63" i="54"/>
  <c r="Q101" i="49"/>
  <c r="P59" i="50"/>
  <c r="L44" i="43"/>
  <c r="Q18" i="61"/>
  <c r="Q18" i="60" s="1"/>
  <c r="N87" i="61"/>
  <c r="K97" i="70"/>
  <c r="X66" i="54"/>
  <c r="AI66" i="54" s="1"/>
  <c r="X66" i="49"/>
  <c r="X66" i="61"/>
  <c r="X32" i="60"/>
  <c r="X90" i="60"/>
  <c r="X74" i="60"/>
  <c r="M19" i="53"/>
  <c r="M19" i="47"/>
  <c r="Q96" i="60"/>
  <c r="O41" i="50"/>
  <c r="O47" i="58"/>
  <c r="AH47" i="58" s="1"/>
  <c r="P57" i="50"/>
  <c r="P57" i="40" s="1"/>
  <c r="Q6" i="61"/>
  <c r="Q6" i="60" s="1"/>
  <c r="X60" i="61"/>
  <c r="P48" i="49"/>
  <c r="O48" i="61"/>
  <c r="AH48" i="61" s="1"/>
  <c r="O34" i="56"/>
  <c r="AH34" i="56" s="1"/>
  <c r="P111" i="46"/>
  <c r="N111" i="34" a="1"/>
  <c r="N111" i="34" s="1"/>
  <c r="Q3" i="61"/>
  <c r="Q3" i="60" s="1"/>
  <c r="X89" i="60"/>
  <c r="N35" i="24"/>
  <c r="N23" i="24"/>
  <c r="N101" i="24"/>
  <c r="Q37" i="42"/>
  <c r="W93" i="42"/>
  <c r="O53" i="24"/>
  <c r="AH53" i="24" s="1"/>
  <c r="N43" i="24"/>
  <c r="P61" i="24"/>
  <c r="Q61" i="42"/>
  <c r="O73" i="24"/>
  <c r="AH73" i="24" s="1"/>
  <c r="O71" i="24"/>
  <c r="AH71" i="24" s="1"/>
  <c r="P93" i="42"/>
  <c r="O89" i="24"/>
  <c r="N71" i="24"/>
  <c r="M71" i="24"/>
  <c r="P37" i="24"/>
  <c r="O77" i="24"/>
  <c r="AH77" i="24" s="1"/>
  <c r="N47" i="24"/>
  <c r="P41" i="24"/>
  <c r="M63" i="24"/>
  <c r="N85" i="24"/>
  <c r="M59" i="24"/>
  <c r="N79" i="24"/>
  <c r="W58" i="42"/>
  <c r="N63" i="24"/>
  <c r="O85" i="24"/>
  <c r="AH85" i="24" s="1"/>
  <c r="P79" i="54"/>
  <c r="P86" i="54"/>
  <c r="P86" i="40" s="1"/>
  <c r="M36" i="53"/>
  <c r="P33" i="54"/>
  <c r="O33" i="61"/>
  <c r="P33" i="49"/>
  <c r="P33" i="42" s="1"/>
  <c r="P10" i="49"/>
  <c r="P10" i="54"/>
  <c r="P6" i="61"/>
  <c r="P6" i="60" s="1"/>
  <c r="P18" i="53"/>
  <c r="O18" i="58"/>
  <c r="O22" i="58"/>
  <c r="AH22" i="58" s="1"/>
  <c r="X36" i="54"/>
  <c r="AI36" i="54" s="1"/>
  <c r="X36" i="49"/>
  <c r="AI36" i="49" s="1"/>
  <c r="W92" i="40"/>
  <c r="O30" i="53"/>
  <c r="AH30" i="53" s="1"/>
  <c r="X51" i="49"/>
  <c r="AI51" i="49" s="1"/>
  <c r="X51" i="54"/>
  <c r="Q30" i="49"/>
  <c r="Q30" i="42" s="1"/>
  <c r="P30" i="61"/>
  <c r="Q30" i="54"/>
  <c r="Q30" i="40" s="1"/>
  <c r="Q32" i="49"/>
  <c r="Q32" i="42" s="1"/>
  <c r="P32" i="49"/>
  <c r="X42" i="49"/>
  <c r="X42" i="54"/>
  <c r="X56" i="54"/>
  <c r="X56" i="49"/>
  <c r="AI56" i="49" s="1"/>
  <c r="P73" i="53"/>
  <c r="P73" i="47"/>
  <c r="O73" i="53"/>
  <c r="X92" i="49"/>
  <c r="X92" i="54"/>
  <c r="P22" i="54"/>
  <c r="X43" i="49"/>
  <c r="X43" i="54"/>
  <c r="X46" i="54"/>
  <c r="X46" i="49"/>
  <c r="P43" i="54"/>
  <c r="Q18" i="49"/>
  <c r="Q18" i="42" s="1"/>
  <c r="Q18" i="54"/>
  <c r="Q18" i="40" s="1"/>
  <c r="P18" i="61"/>
  <c r="P32" i="47"/>
  <c r="O32" i="53"/>
  <c r="Q65" i="49"/>
  <c r="Q65" i="42" s="1"/>
  <c r="Q65" i="54"/>
  <c r="Q65" i="40" s="1"/>
  <c r="P71" i="61"/>
  <c r="P71" i="60" s="1"/>
  <c r="O69" i="53"/>
  <c r="AH69" i="53" s="1"/>
  <c r="N69" i="58"/>
  <c r="O42" i="47"/>
  <c r="AH42" i="47" s="1"/>
  <c r="O42" i="53"/>
  <c r="AH42" i="53" s="1"/>
  <c r="Q7" i="49"/>
  <c r="Q7" i="42" s="1"/>
  <c r="Q7" i="54"/>
  <c r="Q7" i="40" s="1"/>
  <c r="P7" i="61"/>
  <c r="Q12" i="49"/>
  <c r="Q12" i="42" s="1"/>
  <c r="Q12" i="54"/>
  <c r="Q12" i="40" s="1"/>
  <c r="Q69" i="54"/>
  <c r="Q69" i="40" s="1"/>
  <c r="N26" i="53"/>
  <c r="X26" i="49"/>
  <c r="AI26" i="49" s="1"/>
  <c r="O12" i="47"/>
  <c r="Q16" i="54"/>
  <c r="Q16" i="40" s="1"/>
  <c r="Q16" i="49"/>
  <c r="Q16" i="42" s="1"/>
  <c r="Q21" i="49"/>
  <c r="Q21" i="42" s="1"/>
  <c r="P21" i="61"/>
  <c r="Q21" i="54"/>
  <c r="Q21" i="40" s="1"/>
  <c r="P21" i="47"/>
  <c r="O21" i="58"/>
  <c r="W41" i="42"/>
  <c r="X63" i="49"/>
  <c r="X63" i="54"/>
  <c r="O91" i="53"/>
  <c r="AH91" i="53" s="1"/>
  <c r="O86" i="47"/>
  <c r="AH86" i="47" s="1"/>
  <c r="O82" i="53"/>
  <c r="AH82" i="53" s="1"/>
  <c r="P90" i="54"/>
  <c r="P90" i="40" s="1"/>
  <c r="O90" i="49"/>
  <c r="Q19" i="54"/>
  <c r="Q19" i="40" s="1"/>
  <c r="Q19" i="49"/>
  <c r="Q19" i="42" s="1"/>
  <c r="P11" i="53"/>
  <c r="P11" i="47"/>
  <c r="O11" i="58"/>
  <c r="X34" i="54"/>
  <c r="X34" i="49"/>
  <c r="AI34" i="49" s="1"/>
  <c r="P9" i="49"/>
  <c r="Q9" i="54"/>
  <c r="Q9" i="40" s="1"/>
  <c r="Q20" i="54"/>
  <c r="X100" i="54"/>
  <c r="X100" i="49"/>
  <c r="AI100" i="49" s="1"/>
  <c r="O33" i="47"/>
  <c r="AH33" i="47" s="1"/>
  <c r="O33" i="53"/>
  <c r="AH33" i="53" s="1"/>
  <c r="Q76" i="54"/>
  <c r="Q76" i="40" s="1"/>
  <c r="P76" i="54"/>
  <c r="Q77" i="54"/>
  <c r="Q77" i="40" s="1"/>
  <c r="Q80" i="54"/>
  <c r="Q80" i="40" s="1"/>
  <c r="P80" i="61"/>
  <c r="X55" i="54"/>
  <c r="AI55" i="54" s="1"/>
  <c r="X55" i="49"/>
  <c r="AI55" i="49" s="1"/>
  <c r="X57" i="49"/>
  <c r="AI57" i="49" s="1"/>
  <c r="X57" i="54"/>
  <c r="AI57" i="54" s="1"/>
  <c r="P65" i="53"/>
  <c r="O65" i="58"/>
  <c r="AH65" i="58" s="1"/>
  <c r="P83" i="53"/>
  <c r="X95" i="54"/>
  <c r="AI95" i="54" s="1"/>
  <c r="X95" i="49"/>
  <c r="AI95" i="49" s="1"/>
  <c r="P24" i="47"/>
  <c r="P24" i="61"/>
  <c r="P24" i="60" s="1"/>
  <c r="X40" i="54"/>
  <c r="AI40" i="54" s="1"/>
  <c r="X40" i="49"/>
  <c r="AI40" i="49" s="1"/>
  <c r="P26" i="49"/>
  <c r="X62" i="54"/>
  <c r="X62" i="40" s="1"/>
  <c r="X62" i="49"/>
  <c r="AI62" i="49" s="1"/>
  <c r="Q67" i="54"/>
  <c r="Q67" i="40" s="1"/>
  <c r="P67" i="61"/>
  <c r="P74" i="53"/>
  <c r="X33" i="54"/>
  <c r="X33" i="40" s="1"/>
  <c r="X33" i="49"/>
  <c r="AI33" i="49" s="1"/>
  <c r="W33" i="40"/>
  <c r="X41" i="49"/>
  <c r="X41" i="42" s="1"/>
  <c r="X41" i="54"/>
  <c r="AI41" i="54" s="1"/>
  <c r="X48" i="49"/>
  <c r="AI48" i="49" s="1"/>
  <c r="X48" i="54"/>
  <c r="X45" i="42"/>
  <c r="X89" i="42"/>
  <c r="X72" i="42"/>
  <c r="X47" i="40"/>
  <c r="Q96" i="40"/>
  <c r="P40" i="54"/>
  <c r="P40" i="40" s="1"/>
  <c r="O89" i="47"/>
  <c r="AH89" i="47" s="1"/>
  <c r="P49" i="49"/>
  <c r="O64" i="49"/>
  <c r="AH64" i="49" s="1"/>
  <c r="N53" i="47"/>
  <c r="Q100" i="42"/>
  <c r="M76" i="47"/>
  <c r="N31" i="53"/>
  <c r="O15" i="53"/>
  <c r="AH15" i="53" s="1"/>
  <c r="P89" i="49"/>
  <c r="N67" i="53"/>
  <c r="Q62" i="42"/>
  <c r="O49" i="47"/>
  <c r="AH49" i="47" s="1"/>
  <c r="N17" i="47"/>
  <c r="D57" i="47"/>
  <c r="P38" i="54"/>
  <c r="P38" i="40" s="1"/>
  <c r="X28" i="42"/>
  <c r="P37" i="49"/>
  <c r="P74" i="54"/>
  <c r="P41" i="54"/>
  <c r="P68" i="49"/>
  <c r="O53" i="49"/>
  <c r="AH53" i="49" s="1"/>
  <c r="P47" i="49"/>
  <c r="P62" i="49"/>
  <c r="O39" i="49"/>
  <c r="AH39" i="49" s="1"/>
  <c r="N51" i="54"/>
  <c r="Q54" i="42"/>
  <c r="O17" i="49"/>
  <c r="AH17" i="49" s="1"/>
  <c r="P28" i="54"/>
  <c r="N87" i="49"/>
  <c r="P23" i="54"/>
  <c r="P100" i="49"/>
  <c r="O95" i="54"/>
  <c r="AH95" i="54" s="1"/>
  <c r="P38" i="49"/>
  <c r="P37" i="54"/>
  <c r="P37" i="40" s="1"/>
  <c r="P74" i="49"/>
  <c r="P41" i="49"/>
  <c r="P34" i="54"/>
  <c r="O34" i="49"/>
  <c r="O110" i="34" a="1"/>
  <c r="O110" i="34" s="1"/>
  <c r="Q96" i="42"/>
  <c r="P105" i="52"/>
  <c r="P106" i="46"/>
  <c r="N95" i="51"/>
  <c r="O95" i="51"/>
  <c r="AH95" i="51" s="1"/>
  <c r="O22" i="51"/>
  <c r="AH22" i="51" s="1"/>
  <c r="O99" i="51"/>
  <c r="AH99" i="51" s="1"/>
  <c r="N99" i="51"/>
  <c r="O24" i="51"/>
  <c r="AH24" i="51" s="1"/>
  <c r="N24" i="70"/>
  <c r="P52" i="45"/>
  <c r="O34" i="45"/>
  <c r="AH34" i="45" s="1"/>
  <c r="O95" i="45"/>
  <c r="AH95" i="45" s="1"/>
  <c r="M25" i="45"/>
  <c r="M67" i="51"/>
  <c r="N31" i="51"/>
  <c r="M31" i="70"/>
  <c r="O22" i="45"/>
  <c r="AH22" i="45" s="1"/>
  <c r="N90" i="58"/>
  <c r="O99" i="45"/>
  <c r="AH99" i="45" s="1"/>
  <c r="O24" i="45"/>
  <c r="AH24" i="45" s="1"/>
  <c r="P96" i="45"/>
  <c r="O96" i="70"/>
  <c r="P52" i="51"/>
  <c r="L105" i="53"/>
  <c r="N61" i="47"/>
  <c r="O40" i="61"/>
  <c r="O62" i="49"/>
  <c r="X101" i="42"/>
  <c r="O79" i="53"/>
  <c r="AH79" i="53" s="1"/>
  <c r="M37" i="47"/>
  <c r="X35" i="42"/>
  <c r="AI35" i="42" s="1"/>
  <c r="X59" i="40"/>
  <c r="X25" i="40"/>
  <c r="N89" i="58"/>
  <c r="L21" i="51"/>
  <c r="K21" i="70"/>
  <c r="M46" i="58"/>
  <c r="N46" i="45"/>
  <c r="N4" i="45"/>
  <c r="O47" i="45"/>
  <c r="AH47" i="45" s="1"/>
  <c r="O66" i="58"/>
  <c r="AH66" i="58" s="1"/>
  <c r="P56" i="51"/>
  <c r="O56" i="70"/>
  <c r="AH56" i="70" s="1"/>
  <c r="M87" i="47"/>
  <c r="M41" i="58"/>
  <c r="N41" i="45"/>
  <c r="O70" i="51"/>
  <c r="AH70" i="51" s="1"/>
  <c r="N70" i="58"/>
  <c r="K44" i="70"/>
  <c r="L18" i="51"/>
  <c r="M18" i="51"/>
  <c r="N35" i="45"/>
  <c r="M35" i="70"/>
  <c r="M69" i="70"/>
  <c r="N69" i="45"/>
  <c r="P77" i="51"/>
  <c r="O77" i="58"/>
  <c r="AH77" i="58" s="1"/>
  <c r="P80" i="51"/>
  <c r="O80" i="56"/>
  <c r="K43" i="53"/>
  <c r="L38" i="47"/>
  <c r="N106" i="34" a="1"/>
  <c r="N106" i="34" s="1"/>
  <c r="O106" i="57" s="1"/>
  <c r="X6" i="40"/>
  <c r="O96" i="53"/>
  <c r="AH96" i="53" s="1"/>
  <c r="P100" i="24"/>
  <c r="M31" i="53"/>
  <c r="P74" i="45"/>
  <c r="N86" i="53"/>
  <c r="J95" i="43"/>
  <c r="N68" i="70"/>
  <c r="O68" i="51"/>
  <c r="AH68" i="51" s="1"/>
  <c r="I37" i="70"/>
  <c r="L17" i="51"/>
  <c r="M81" i="58"/>
  <c r="N81" i="51"/>
  <c r="O11" i="45"/>
  <c r="AH11" i="45" s="1"/>
  <c r="N11" i="70"/>
  <c r="P3" i="45"/>
  <c r="O3" i="70"/>
  <c r="P84" i="51"/>
  <c r="O84" i="70"/>
  <c r="AH84" i="70" s="1"/>
  <c r="M67" i="58"/>
  <c r="P70" i="24"/>
  <c r="P70" i="42" s="1"/>
  <c r="P62" i="24"/>
  <c r="P54" i="24"/>
  <c r="P46" i="24"/>
  <c r="P38" i="24"/>
  <c r="P30" i="24"/>
  <c r="P14" i="24"/>
  <c r="P6" i="24"/>
  <c r="P28" i="24"/>
  <c r="P60" i="24"/>
  <c r="P92" i="24"/>
  <c r="O42" i="45"/>
  <c r="AH42" i="45" s="1"/>
  <c r="O15" i="51"/>
  <c r="AH15" i="51" s="1"/>
  <c r="L64" i="51"/>
  <c r="K64" i="51"/>
  <c r="O57" i="45"/>
  <c r="AH57" i="45" s="1"/>
  <c r="N57" i="58"/>
  <c r="O36" i="54"/>
  <c r="AH36" i="54" s="1"/>
  <c r="X38" i="40"/>
  <c r="X21" i="42"/>
  <c r="X90" i="40"/>
  <c r="P82" i="49"/>
  <c r="O100" i="45"/>
  <c r="AH100" i="45" s="1"/>
  <c r="O50" i="45"/>
  <c r="AH50" i="45" s="1"/>
  <c r="N45" i="45"/>
  <c r="O39" i="45"/>
  <c r="AH39" i="45" s="1"/>
  <c r="N39" i="70"/>
  <c r="P10" i="51"/>
  <c r="N19" i="70"/>
  <c r="P20" i="45"/>
  <c r="O20" i="70"/>
  <c r="O32" i="51"/>
  <c r="AH32" i="51" s="1"/>
  <c r="O14" i="45"/>
  <c r="AH14" i="45" s="1"/>
  <c r="N14" i="45"/>
  <c r="P58" i="45"/>
  <c r="O79" i="61"/>
  <c r="M72" i="47"/>
  <c r="P61" i="49"/>
  <c r="X54" i="40"/>
  <c r="M77" i="53"/>
  <c r="X30" i="40"/>
  <c r="P98" i="54"/>
  <c r="P98" i="40" s="1"/>
  <c r="O86" i="61"/>
  <c r="O65" i="51"/>
  <c r="AH65" i="51" s="1"/>
  <c r="N98" i="70"/>
  <c r="O98" i="51"/>
  <c r="AH98" i="51" s="1"/>
  <c r="P23" i="51"/>
  <c r="O23" i="58"/>
  <c r="N110" i="43"/>
  <c r="L28" i="47"/>
  <c r="N105" i="34" a="1"/>
  <c r="N105" i="34" s="1"/>
  <c r="X12" i="42"/>
  <c r="X45" i="40"/>
  <c r="M25" i="51"/>
  <c r="L25" i="70"/>
  <c r="N53" i="61"/>
  <c r="X73" i="40"/>
  <c r="X101" i="40"/>
  <c r="X17" i="42"/>
  <c r="X59" i="42"/>
  <c r="AI59" i="42" s="1"/>
  <c r="X25" i="42"/>
  <c r="N91" i="58"/>
  <c r="N97" i="50"/>
  <c r="N89" i="50"/>
  <c r="K61" i="70"/>
  <c r="L61" i="51"/>
  <c r="M48" i="58"/>
  <c r="N4" i="51"/>
  <c r="M4" i="70"/>
  <c r="O101" i="51"/>
  <c r="AH101" i="51" s="1"/>
  <c r="P7" i="51"/>
  <c r="O7" i="70"/>
  <c r="O54" i="56"/>
  <c r="AH54" i="56" s="1"/>
  <c r="P54" i="45"/>
  <c r="P98" i="24"/>
  <c r="P90" i="24"/>
  <c r="P82" i="24"/>
  <c r="O49" i="61"/>
  <c r="O5" i="51"/>
  <c r="AH5" i="51" s="1"/>
  <c r="M53" i="53"/>
  <c r="P54" i="54"/>
  <c r="P99" i="54"/>
  <c r="P99" i="40" s="1"/>
  <c r="N97" i="53"/>
  <c r="N97" i="47"/>
  <c r="O97" i="53"/>
  <c r="AH97" i="53" s="1"/>
  <c r="K101" i="43"/>
  <c r="K93" i="43"/>
  <c r="K85" i="43"/>
  <c r="L76" i="47"/>
  <c r="X76" i="42"/>
  <c r="AI76" i="42" s="1"/>
  <c r="P74" i="51"/>
  <c r="O74" i="51"/>
  <c r="N15" i="58"/>
  <c r="N91" i="50"/>
  <c r="O78" i="51"/>
  <c r="AH78" i="51" s="1"/>
  <c r="N78" i="51"/>
  <c r="L17" i="45"/>
  <c r="K17" i="70"/>
  <c r="N93" i="70"/>
  <c r="P85" i="45"/>
  <c r="O85" i="45"/>
  <c r="O16" i="51"/>
  <c r="AH16" i="51" s="1"/>
  <c r="N16" i="45"/>
  <c r="O42" i="51"/>
  <c r="AH42" i="51" s="1"/>
  <c r="N42" i="45"/>
  <c r="L89" i="51"/>
  <c r="K89" i="70"/>
  <c r="L76" i="70"/>
  <c r="N55" i="45"/>
  <c r="O55" i="45"/>
  <c r="AH55" i="45" s="1"/>
  <c r="N111" i="43"/>
  <c r="N17" i="54"/>
  <c r="X74" i="40"/>
  <c r="N49" i="58"/>
  <c r="W102" i="42"/>
  <c r="W98" i="42"/>
  <c r="W94" i="42"/>
  <c r="W90" i="42"/>
  <c r="W86" i="42"/>
  <c r="W82" i="42"/>
  <c r="W78" i="42"/>
  <c r="W74" i="42"/>
  <c r="W70" i="42"/>
  <c r="W66" i="42"/>
  <c r="W62" i="42"/>
  <c r="W54" i="42"/>
  <c r="W50" i="42"/>
  <c r="W46" i="42"/>
  <c r="W42" i="42"/>
  <c r="W38" i="42"/>
  <c r="W34" i="42"/>
  <c r="W30" i="42"/>
  <c r="W26" i="42"/>
  <c r="W22" i="42"/>
  <c r="W18" i="42"/>
  <c r="W14" i="42"/>
  <c r="W10" i="42"/>
  <c r="W6" i="42"/>
  <c r="N36" i="54"/>
  <c r="X21" i="40"/>
  <c r="O82" i="61"/>
  <c r="AH82" i="61" s="1"/>
  <c r="O38" i="51"/>
  <c r="AH38" i="51" s="1"/>
  <c r="O100" i="51"/>
  <c r="AH100" i="51" s="1"/>
  <c r="N100" i="70"/>
  <c r="K97" i="45"/>
  <c r="O51" i="45"/>
  <c r="AH51" i="45" s="1"/>
  <c r="N51" i="70"/>
  <c r="O50" i="51"/>
  <c r="AH50" i="51" s="1"/>
  <c r="O29" i="51"/>
  <c r="AH29" i="51" s="1"/>
  <c r="N29" i="70"/>
  <c r="P75" i="45"/>
  <c r="O75" i="45"/>
  <c r="Q102" i="42"/>
  <c r="O36" i="51"/>
  <c r="AH36" i="51" s="1"/>
  <c r="N36" i="70"/>
  <c r="M83" i="51"/>
  <c r="L83" i="70"/>
  <c r="O30" i="45"/>
  <c r="O58" i="70"/>
  <c r="O61" i="61"/>
  <c r="P97" i="54"/>
  <c r="P97" i="40" s="1"/>
  <c r="K97" i="43"/>
  <c r="K89" i="43"/>
  <c r="K81" i="43"/>
  <c r="H69" i="43"/>
  <c r="H53" i="43"/>
  <c r="P4" i="24"/>
  <c r="P36" i="24"/>
  <c r="P36" i="42" s="1"/>
  <c r="P68" i="24"/>
  <c r="O109" i="45"/>
  <c r="M8" i="45"/>
  <c r="L8" i="51"/>
  <c r="N60" i="51"/>
  <c r="L109" i="43"/>
  <c r="M27" i="53"/>
  <c r="P102" i="24"/>
  <c r="P94" i="24"/>
  <c r="P86" i="24"/>
  <c r="P78" i="24"/>
  <c r="P78" i="42" s="1"/>
  <c r="X64" i="42"/>
  <c r="AI64" i="42" s="1"/>
  <c r="X89" i="40"/>
  <c r="X32" i="40"/>
  <c r="X31" i="40"/>
  <c r="X47" i="42"/>
  <c r="X64" i="40"/>
  <c r="X88" i="40"/>
  <c r="X96" i="42"/>
  <c r="AI96" i="42" s="1"/>
  <c r="X88" i="42"/>
  <c r="X79" i="40"/>
  <c r="X8" i="42"/>
  <c r="X23" i="42"/>
  <c r="K107" i="61" l="1"/>
  <c r="K107" i="54"/>
  <c r="I107" i="37"/>
  <c r="J107" i="49" s="1"/>
  <c r="S111" i="37"/>
  <c r="T111" i="54" s="1"/>
  <c r="U111" i="49"/>
  <c r="M107" i="52"/>
  <c r="M107" i="40" s="1"/>
  <c r="M107" i="57"/>
  <c r="M107" i="60" s="1"/>
  <c r="M107" i="42"/>
  <c r="K107" i="34" a="1"/>
  <c r="K107" i="34" s="1"/>
  <c r="L107" i="52" s="1"/>
  <c r="N107" i="60"/>
  <c r="E5" i="62"/>
  <c r="K107" i="13"/>
  <c r="L107" i="70"/>
  <c r="L107" i="58"/>
  <c r="L107" i="45"/>
  <c r="L107" i="51"/>
  <c r="L107" i="56"/>
  <c r="AN77" i="50"/>
  <c r="AN54" i="50"/>
  <c r="AJ77" i="50"/>
  <c r="S108" i="47"/>
  <c r="R108" i="37"/>
  <c r="S108" i="58"/>
  <c r="AH79" i="61"/>
  <c r="T110" i="61"/>
  <c r="T110" i="60" s="1"/>
  <c r="T110" i="49"/>
  <c r="AN56" i="43"/>
  <c r="AS35" i="70"/>
  <c r="AS54" i="70"/>
  <c r="AL25" i="70"/>
  <c r="AR25" i="70"/>
  <c r="AL18" i="70"/>
  <c r="AR18" i="70"/>
  <c r="AT22" i="70"/>
  <c r="AT74" i="70"/>
  <c r="AS57" i="70"/>
  <c r="AT35" i="70"/>
  <c r="AT44" i="70"/>
  <c r="AT69" i="70"/>
  <c r="AT54" i="70"/>
  <c r="AT18" i="70"/>
  <c r="AT3" i="70"/>
  <c r="AS3" i="70"/>
  <c r="AT25" i="70"/>
  <c r="AT57" i="70"/>
  <c r="AS69" i="70"/>
  <c r="AS18" i="70"/>
  <c r="AS74" i="70"/>
  <c r="AS22" i="70"/>
  <c r="AS44" i="70"/>
  <c r="AJ69" i="50"/>
  <c r="R26" i="50"/>
  <c r="R26" i="40" s="1"/>
  <c r="AN69" i="50"/>
  <c r="AD8" i="50"/>
  <c r="AD8" i="56"/>
  <c r="AD68" i="50"/>
  <c r="AD68" i="56"/>
  <c r="AR68" i="56" s="1"/>
  <c r="AD56" i="56"/>
  <c r="AD56" i="50"/>
  <c r="AD62" i="56"/>
  <c r="AD62" i="50"/>
  <c r="AD89" i="50"/>
  <c r="AD89" i="56"/>
  <c r="AD36" i="50"/>
  <c r="AD36" i="56"/>
  <c r="AD6" i="56"/>
  <c r="AD6" i="50"/>
  <c r="AD22" i="56"/>
  <c r="AD22" i="50"/>
  <c r="AJ54" i="50"/>
  <c r="AD42" i="56"/>
  <c r="AD42" i="50"/>
  <c r="AD91" i="50"/>
  <c r="AD91" i="56"/>
  <c r="AD40" i="50"/>
  <c r="AD40" i="56"/>
  <c r="AD30" i="56"/>
  <c r="AD30" i="50"/>
  <c r="AD72" i="56"/>
  <c r="AD72" i="50"/>
  <c r="AS68" i="56"/>
  <c r="AD69" i="50"/>
  <c r="AD69" i="56"/>
  <c r="AT69" i="56" s="1"/>
  <c r="AD77" i="50"/>
  <c r="AD77" i="56"/>
  <c r="AD85" i="50"/>
  <c r="AD85" i="56"/>
  <c r="AD100" i="50"/>
  <c r="AD100" i="56"/>
  <c r="AD21" i="56"/>
  <c r="AD21" i="50"/>
  <c r="AD73" i="56"/>
  <c r="AD73" i="50"/>
  <c r="AD88" i="56"/>
  <c r="AD88" i="50"/>
  <c r="AL57" i="56"/>
  <c r="AJ68" i="50"/>
  <c r="AJ87" i="50"/>
  <c r="AD37" i="50"/>
  <c r="AD37" i="56"/>
  <c r="AN8" i="50"/>
  <c r="AD95" i="56"/>
  <c r="AD95" i="50"/>
  <c r="AD60" i="50"/>
  <c r="AD60" i="56"/>
  <c r="AT60" i="56" s="1"/>
  <c r="AD99" i="50"/>
  <c r="AD99" i="56"/>
  <c r="AD45" i="50"/>
  <c r="AD45" i="56"/>
  <c r="AD24" i="56"/>
  <c r="AD24" i="50"/>
  <c r="AH5" i="50"/>
  <c r="AD54" i="56"/>
  <c r="AR54" i="56" s="1"/>
  <c r="AD54" i="50"/>
  <c r="AD87" i="56"/>
  <c r="AD87" i="50"/>
  <c r="S105" i="56"/>
  <c r="AJ16" i="43"/>
  <c r="AJ56" i="43"/>
  <c r="AJ7" i="43"/>
  <c r="AL76" i="24"/>
  <c r="AL24" i="24"/>
  <c r="AL68" i="24"/>
  <c r="R105" i="50"/>
  <c r="AN91" i="24"/>
  <c r="AL91" i="24"/>
  <c r="AN9" i="24"/>
  <c r="AL9" i="24"/>
  <c r="AL92" i="24"/>
  <c r="AL88" i="24"/>
  <c r="AL52" i="24"/>
  <c r="AJ96" i="24"/>
  <c r="AL96" i="24"/>
  <c r="AL100" i="24"/>
  <c r="AL3" i="24"/>
  <c r="AJ64" i="24"/>
  <c r="AL64" i="24"/>
  <c r="AN11" i="24"/>
  <c r="AL11" i="24"/>
  <c r="AJ56" i="24"/>
  <c r="AL56" i="24"/>
  <c r="AL12" i="24"/>
  <c r="AL25" i="24"/>
  <c r="AN56" i="24"/>
  <c r="AJ32" i="24"/>
  <c r="AL32" i="24"/>
  <c r="AN43" i="24"/>
  <c r="AL43" i="24"/>
  <c r="AN83" i="24"/>
  <c r="AL83" i="24"/>
  <c r="AN64" i="24"/>
  <c r="AL4" i="24"/>
  <c r="R109" i="50"/>
  <c r="AS106" i="57"/>
  <c r="D17" i="71" s="1"/>
  <c r="AT106" i="57"/>
  <c r="E17" i="71" s="1"/>
  <c r="AR106" i="57"/>
  <c r="C17" i="71" s="1"/>
  <c r="E22" i="62"/>
  <c r="E70" i="62"/>
  <c r="AH21" i="58"/>
  <c r="E58" i="62"/>
  <c r="X61" i="60"/>
  <c r="Y26" i="60"/>
  <c r="AI14" i="61"/>
  <c r="AI77" i="61"/>
  <c r="X33" i="60"/>
  <c r="AI95" i="61"/>
  <c r="X46" i="60"/>
  <c r="AI55" i="61"/>
  <c r="X42" i="60"/>
  <c r="AI100" i="61"/>
  <c r="X78" i="60"/>
  <c r="T106" i="60"/>
  <c r="T109" i="60"/>
  <c r="AI92" i="61"/>
  <c r="AI11" i="61"/>
  <c r="AI62" i="61"/>
  <c r="AI68" i="61"/>
  <c r="AI51" i="61"/>
  <c r="AI56" i="61"/>
  <c r="AI66" i="61"/>
  <c r="AI63" i="61"/>
  <c r="X60" i="60"/>
  <c r="AI41" i="61"/>
  <c r="X43" i="60"/>
  <c r="AI48" i="61"/>
  <c r="AM6" i="61"/>
  <c r="T105" i="60"/>
  <c r="AI84" i="61"/>
  <c r="X36" i="60"/>
  <c r="AI57" i="61"/>
  <c r="AI20" i="61"/>
  <c r="AM45" i="58"/>
  <c r="AM37" i="58"/>
  <c r="AI108" i="58"/>
  <c r="AM105" i="57"/>
  <c r="I8" i="62" s="1"/>
  <c r="AL106" i="57"/>
  <c r="H20" i="62" s="1"/>
  <c r="AL74" i="70"/>
  <c r="E78" i="62"/>
  <c r="E77" i="62" s="1"/>
  <c r="AJ54" i="70"/>
  <c r="AL54" i="70"/>
  <c r="AL35" i="70"/>
  <c r="AL3" i="70"/>
  <c r="AL22" i="70"/>
  <c r="AL57" i="70"/>
  <c r="AL44" i="70"/>
  <c r="AJ69" i="70"/>
  <c r="AL69" i="70"/>
  <c r="AM19" i="70"/>
  <c r="AN25" i="70"/>
  <c r="AJ18" i="70"/>
  <c r="AM66" i="70"/>
  <c r="AM82" i="70"/>
  <c r="AM90" i="70"/>
  <c r="AM37" i="70"/>
  <c r="AM67" i="70"/>
  <c r="AJ35" i="70"/>
  <c r="AN3" i="70"/>
  <c r="AM95" i="70"/>
  <c r="AN74" i="70"/>
  <c r="AJ22" i="70"/>
  <c r="AN57" i="70"/>
  <c r="AM51" i="70"/>
  <c r="AN44" i="70"/>
  <c r="AM45" i="70"/>
  <c r="AM87" i="70"/>
  <c r="AM29" i="70"/>
  <c r="AM12" i="70"/>
  <c r="AM5" i="70"/>
  <c r="AH11" i="58"/>
  <c r="AH58" i="70"/>
  <c r="AN54" i="56"/>
  <c r="AL54" i="56"/>
  <c r="AN60" i="56"/>
  <c r="AL60" i="56"/>
  <c r="AL68" i="56"/>
  <c r="AI106" i="56"/>
  <c r="E19" i="62" s="1"/>
  <c r="E17" i="62" s="1"/>
  <c r="Y64" i="40"/>
  <c r="Y26" i="40"/>
  <c r="Z69" i="40"/>
  <c r="T109" i="40"/>
  <c r="AJ56" i="53"/>
  <c r="AL56" i="53"/>
  <c r="AL106" i="52"/>
  <c r="H20" i="41" s="1"/>
  <c r="AL18" i="51"/>
  <c r="AJ35" i="51"/>
  <c r="AL35" i="51"/>
  <c r="AN3" i="51"/>
  <c r="AL3" i="51"/>
  <c r="AN44" i="51"/>
  <c r="AL44" i="51"/>
  <c r="AI110" i="51"/>
  <c r="E67" i="41" s="1"/>
  <c r="E66" i="41" s="1"/>
  <c r="AL57" i="51"/>
  <c r="AL54" i="51"/>
  <c r="AL74" i="51"/>
  <c r="AL25" i="51"/>
  <c r="AL22" i="51"/>
  <c r="AL69" i="51"/>
  <c r="AI106" i="50"/>
  <c r="E17" i="41" s="1"/>
  <c r="AN95" i="50"/>
  <c r="AL95" i="50"/>
  <c r="AJ99" i="50"/>
  <c r="AL99" i="50"/>
  <c r="AJ24" i="50"/>
  <c r="AL24" i="50"/>
  <c r="AJ45" i="50"/>
  <c r="AN56" i="50"/>
  <c r="AL56" i="50"/>
  <c r="AN62" i="50"/>
  <c r="AL62" i="50"/>
  <c r="AJ89" i="50"/>
  <c r="AL89" i="50"/>
  <c r="AL42" i="50"/>
  <c r="AN6" i="50"/>
  <c r="AL6" i="50"/>
  <c r="AJ91" i="50"/>
  <c r="AL91" i="50"/>
  <c r="AN40" i="50"/>
  <c r="AL40" i="50"/>
  <c r="AJ30" i="50"/>
  <c r="AL30" i="50"/>
  <c r="AM14" i="50"/>
  <c r="AJ72" i="50"/>
  <c r="AN45" i="50"/>
  <c r="AJ95" i="50"/>
  <c r="AJ56" i="50"/>
  <c r="AJ42" i="50"/>
  <c r="AN68" i="50"/>
  <c r="AN85" i="50"/>
  <c r="AL85" i="50"/>
  <c r="AJ100" i="50"/>
  <c r="AL100" i="50"/>
  <c r="AN73" i="50"/>
  <c r="AL73" i="50"/>
  <c r="AN88" i="50"/>
  <c r="AL88" i="50"/>
  <c r="AL60" i="50"/>
  <c r="Q4" i="40"/>
  <c r="X12" i="40"/>
  <c r="AN24" i="50"/>
  <c r="AN60" i="50"/>
  <c r="AJ8" i="50"/>
  <c r="AN72" i="50"/>
  <c r="AN37" i="50"/>
  <c r="AL37" i="50"/>
  <c r="AJ88" i="50"/>
  <c r="AJ73" i="50"/>
  <c r="AJ85" i="50"/>
  <c r="AN100" i="50"/>
  <c r="AH47" i="50"/>
  <c r="AI12" i="42"/>
  <c r="AI47" i="42"/>
  <c r="X15" i="42"/>
  <c r="AM45" i="47"/>
  <c r="AJ56" i="47"/>
  <c r="AL56" i="47"/>
  <c r="AM69" i="47"/>
  <c r="AI108" i="47"/>
  <c r="E50" i="23" s="1"/>
  <c r="AL108" i="47"/>
  <c r="H50" i="23" s="1"/>
  <c r="AM108" i="47"/>
  <c r="I50" i="23" s="1"/>
  <c r="Z52" i="42"/>
  <c r="AL106" i="46"/>
  <c r="H22" i="23" s="1"/>
  <c r="AN35" i="45"/>
  <c r="AL35" i="45"/>
  <c r="AN57" i="45"/>
  <c r="AL57" i="45"/>
  <c r="AN74" i="45"/>
  <c r="AL74" i="45"/>
  <c r="AJ22" i="45"/>
  <c r="AL22" i="45"/>
  <c r="AI110" i="45"/>
  <c r="E73" i="23" s="1"/>
  <c r="E72" i="23" s="1"/>
  <c r="AJ69" i="45"/>
  <c r="AL69" i="45"/>
  <c r="AJ44" i="45"/>
  <c r="AL44" i="45"/>
  <c r="AN25" i="45"/>
  <c r="AL25" i="45"/>
  <c r="AJ18" i="45"/>
  <c r="AL18" i="45"/>
  <c r="AJ54" i="45"/>
  <c r="AL54" i="45"/>
  <c r="AJ3" i="45"/>
  <c r="AL3" i="45"/>
  <c r="AN48" i="43"/>
  <c r="AL81" i="43"/>
  <c r="AN105" i="43"/>
  <c r="J6" i="23" s="1"/>
  <c r="AL105" i="43"/>
  <c r="H6" i="23" s="1"/>
  <c r="AJ72" i="43"/>
  <c r="AL72" i="43"/>
  <c r="AL7" i="43"/>
  <c r="AL27" i="43"/>
  <c r="AJ96" i="43"/>
  <c r="AL96" i="43"/>
  <c r="AL24" i="43"/>
  <c r="AJ8" i="43"/>
  <c r="AN96" i="43"/>
  <c r="AL32" i="43"/>
  <c r="AL8" i="43"/>
  <c r="AN16" i="43"/>
  <c r="AJ48" i="43"/>
  <c r="AN67" i="43"/>
  <c r="AL67" i="43"/>
  <c r="AJ59" i="43"/>
  <c r="AL59" i="43"/>
  <c r="AL88" i="43"/>
  <c r="AN27" i="43"/>
  <c r="AN32" i="43"/>
  <c r="AN24" i="24"/>
  <c r="AN68" i="24"/>
  <c r="AJ25" i="24"/>
  <c r="X73" i="42"/>
  <c r="AI73" i="42" s="1"/>
  <c r="AN4" i="24"/>
  <c r="AJ43" i="24"/>
  <c r="AN76" i="24"/>
  <c r="AJ9" i="24"/>
  <c r="P45" i="42"/>
  <c r="AN88" i="24"/>
  <c r="AN96" i="24"/>
  <c r="AJ88" i="24"/>
  <c r="P96" i="40"/>
  <c r="AH40" i="61"/>
  <c r="AN59" i="43"/>
  <c r="AJ88" i="43"/>
  <c r="AJ67" i="43"/>
  <c r="AJ24" i="43"/>
  <c r="AN81" i="43"/>
  <c r="AJ105" i="43"/>
  <c r="F6" i="23" s="1"/>
  <c r="AN72" i="43"/>
  <c r="AH7" i="70"/>
  <c r="AH51" i="50"/>
  <c r="AJ62" i="50"/>
  <c r="AN25" i="24"/>
  <c r="AJ92" i="24"/>
  <c r="AJ11" i="24"/>
  <c r="AO96" i="24"/>
  <c r="AN100" i="24"/>
  <c r="AJ91" i="24"/>
  <c r="AN3" i="24"/>
  <c r="AC80" i="50"/>
  <c r="AD80" i="30"/>
  <c r="AC57" i="50"/>
  <c r="AD57" i="30"/>
  <c r="AC14" i="50"/>
  <c r="AJ14" i="50" s="1"/>
  <c r="AD14" i="30"/>
  <c r="AC34" i="50"/>
  <c r="AJ34" i="50" s="1"/>
  <c r="AD34" i="30"/>
  <c r="AH58" i="50"/>
  <c r="AH33" i="50"/>
  <c r="AC105" i="50"/>
  <c r="AD105" i="30"/>
  <c r="AN91" i="50"/>
  <c r="AC70" i="50"/>
  <c r="AD70" i="30"/>
  <c r="AC79" i="50"/>
  <c r="AN79" i="50" s="1"/>
  <c r="AD79" i="30"/>
  <c r="R26" i="56"/>
  <c r="AC25" i="50"/>
  <c r="AD25" i="30"/>
  <c r="AC47" i="50"/>
  <c r="AL47" i="50" s="1"/>
  <c r="AD47" i="30"/>
  <c r="AC16" i="50"/>
  <c r="AL16" i="50" s="1"/>
  <c r="AD16" i="30"/>
  <c r="AC53" i="50"/>
  <c r="AD53" i="30"/>
  <c r="AC98" i="50"/>
  <c r="AD98" i="30"/>
  <c r="AC59" i="50"/>
  <c r="AD59" i="30"/>
  <c r="AC46" i="50"/>
  <c r="AL46" i="50" s="1"/>
  <c r="AD46" i="30"/>
  <c r="AC55" i="50"/>
  <c r="AJ55" i="50" s="1"/>
  <c r="AD55" i="30"/>
  <c r="AC81" i="50"/>
  <c r="AD81" i="30"/>
  <c r="AJ40" i="50"/>
  <c r="AC25" i="56"/>
  <c r="AC33" i="50"/>
  <c r="AN33" i="50" s="1"/>
  <c r="AD33" i="30"/>
  <c r="AN99" i="50"/>
  <c r="AC15" i="50"/>
  <c r="AD15" i="30"/>
  <c r="AC10" i="50"/>
  <c r="AL10" i="50" s="1"/>
  <c r="AD10" i="30"/>
  <c r="AC9" i="50"/>
  <c r="AL9" i="50" s="1"/>
  <c r="AD9" i="30"/>
  <c r="AH25" i="50"/>
  <c r="AC41" i="50"/>
  <c r="AD41" i="30"/>
  <c r="AC76" i="50"/>
  <c r="AN76" i="50" s="1"/>
  <c r="AD76" i="30"/>
  <c r="AC38" i="50"/>
  <c r="AL38" i="50" s="1"/>
  <c r="AD38" i="30"/>
  <c r="AH17" i="50"/>
  <c r="AC78" i="50"/>
  <c r="AN78" i="50" s="1"/>
  <c r="AD78" i="30"/>
  <c r="AC97" i="50"/>
  <c r="AD97" i="30"/>
  <c r="AC110" i="43"/>
  <c r="AD110" i="6"/>
  <c r="AC64" i="43"/>
  <c r="AD64" i="6"/>
  <c r="AC79" i="43"/>
  <c r="AL79" i="43" s="1"/>
  <c r="AD79" i="6"/>
  <c r="AC40" i="43"/>
  <c r="AD40" i="6"/>
  <c r="AC111" i="43"/>
  <c r="AD111" i="6"/>
  <c r="AC71" i="43"/>
  <c r="AD71" i="6"/>
  <c r="AC34" i="43"/>
  <c r="AL34" i="43" s="1"/>
  <c r="AD34" i="6"/>
  <c r="AC80" i="43"/>
  <c r="AJ80" i="43" s="1"/>
  <c r="AD80" i="6"/>
  <c r="AC65" i="43"/>
  <c r="AD65" i="6"/>
  <c r="X77" i="42"/>
  <c r="AI77" i="42" s="1"/>
  <c r="AC10" i="43"/>
  <c r="AD10" i="6"/>
  <c r="AC59" i="24"/>
  <c r="AN59" i="24" s="1"/>
  <c r="AD59" i="4"/>
  <c r="X85" i="42"/>
  <c r="AI85" i="42" s="1"/>
  <c r="X66" i="42"/>
  <c r="AI66" i="42" s="1"/>
  <c r="AH44" i="54"/>
  <c r="Q42" i="40"/>
  <c r="S106" i="50"/>
  <c r="R106" i="50"/>
  <c r="AH96" i="70"/>
  <c r="P33" i="40"/>
  <c r="T108" i="54"/>
  <c r="AH41" i="50"/>
  <c r="T106" i="40"/>
  <c r="Q109" i="37"/>
  <c r="R109" i="49" s="1"/>
  <c r="S109" i="54"/>
  <c r="S109" i="40" s="1"/>
  <c r="S109" i="61"/>
  <c r="R110" i="37"/>
  <c r="S110" i="49" s="1"/>
  <c r="AH30" i="45"/>
  <c r="AH20" i="70"/>
  <c r="AI110" i="56"/>
  <c r="AH12" i="47"/>
  <c r="AH92" i="61"/>
  <c r="P74" i="60"/>
  <c r="AH106" i="57"/>
  <c r="Q105" i="37"/>
  <c r="R105" i="61" s="1"/>
  <c r="S105" i="49"/>
  <c r="S105" i="54"/>
  <c r="S105" i="40" s="1"/>
  <c r="S105" i="61"/>
  <c r="P18" i="60"/>
  <c r="T108" i="61"/>
  <c r="AH90" i="49"/>
  <c r="AH49" i="61"/>
  <c r="Z68" i="61"/>
  <c r="Z68" i="60" s="1"/>
  <c r="S111" i="47"/>
  <c r="AH36" i="61"/>
  <c r="P42" i="49"/>
  <c r="Z68" i="49"/>
  <c r="Z68" i="42" s="1"/>
  <c r="R108" i="53"/>
  <c r="T111" i="47"/>
  <c r="U111" i="61"/>
  <c r="U111" i="60" s="1"/>
  <c r="O42" i="61"/>
  <c r="AH42" i="61" s="1"/>
  <c r="Y73" i="54"/>
  <c r="P14" i="61"/>
  <c r="S108" i="49"/>
  <c r="S108" i="54"/>
  <c r="S108" i="40" s="1"/>
  <c r="T111" i="58"/>
  <c r="S106" i="54"/>
  <c r="S106" i="49"/>
  <c r="S106" i="61"/>
  <c r="P42" i="54"/>
  <c r="AH94" i="53"/>
  <c r="O14" i="54"/>
  <c r="AH14" i="54" s="1"/>
  <c r="T111" i="53"/>
  <c r="AL111" i="53" s="1"/>
  <c r="H82" i="41" s="1"/>
  <c r="T111" i="61"/>
  <c r="T111" i="49"/>
  <c r="P14" i="49"/>
  <c r="P14" i="42" s="1"/>
  <c r="N44" i="49"/>
  <c r="L76" i="53"/>
  <c r="AH86" i="61"/>
  <c r="P34" i="40"/>
  <c r="P29" i="54"/>
  <c r="P29" i="40" s="1"/>
  <c r="O44" i="61"/>
  <c r="AH44" i="61" s="1"/>
  <c r="Q42" i="60"/>
  <c r="AH73" i="53"/>
  <c r="AH43" i="58"/>
  <c r="M26" i="53"/>
  <c r="AH32" i="53"/>
  <c r="O44" i="49"/>
  <c r="AH44" i="49" s="1"/>
  <c r="Z18" i="49"/>
  <c r="AB26" i="53"/>
  <c r="AA26" i="53"/>
  <c r="AA5" i="61"/>
  <c r="Z64" i="49"/>
  <c r="Z64" i="42" s="1"/>
  <c r="AA5" i="49"/>
  <c r="AM5" i="49" s="1"/>
  <c r="Z15" i="49"/>
  <c r="AB67" i="49"/>
  <c r="AB5" i="61"/>
  <c r="AB5" i="49"/>
  <c r="AC5" i="61"/>
  <c r="Y73" i="49"/>
  <c r="AH61" i="61"/>
  <c r="P15" i="61"/>
  <c r="P15" i="60" s="1"/>
  <c r="P15" i="54"/>
  <c r="AH18" i="58"/>
  <c r="AH34" i="58"/>
  <c r="K17" i="45"/>
  <c r="AH3" i="70"/>
  <c r="AH23" i="58"/>
  <c r="P54" i="60"/>
  <c r="P21" i="60"/>
  <c r="Z26" i="61"/>
  <c r="Z26" i="54"/>
  <c r="O26" i="61"/>
  <c r="AH26" i="61" s="1"/>
  <c r="O26" i="54"/>
  <c r="AH26" i="54" s="1"/>
  <c r="E46" i="23"/>
  <c r="Y78" i="40"/>
  <c r="Y93" i="40"/>
  <c r="Y48" i="60"/>
  <c r="Y43" i="60"/>
  <c r="Y40" i="40"/>
  <c r="Y39" i="60"/>
  <c r="T110" i="40"/>
  <c r="AI3" i="61"/>
  <c r="AI51" i="54"/>
  <c r="AI61" i="61"/>
  <c r="AI56" i="54"/>
  <c r="AM9" i="61"/>
  <c r="AI78" i="54"/>
  <c r="AI34" i="54"/>
  <c r="AI34" i="61"/>
  <c r="AI33" i="54"/>
  <c r="AI22" i="54"/>
  <c r="AN56" i="53"/>
  <c r="AI19" i="54"/>
  <c r="AI42" i="54"/>
  <c r="AI58" i="54"/>
  <c r="AI48" i="54"/>
  <c r="AM6" i="54"/>
  <c r="AI33" i="61"/>
  <c r="AI29" i="61"/>
  <c r="AM5" i="53"/>
  <c r="AH62" i="49"/>
  <c r="AH34" i="49"/>
  <c r="X35" i="60"/>
  <c r="AI35" i="61"/>
  <c r="Y3" i="40"/>
  <c r="Y22" i="40"/>
  <c r="Y55" i="60"/>
  <c r="Y40" i="60"/>
  <c r="Y51" i="40"/>
  <c r="AI60" i="54"/>
  <c r="Y99" i="60"/>
  <c r="AI36" i="61"/>
  <c r="AI19" i="61"/>
  <c r="AI100" i="54"/>
  <c r="AI43" i="54"/>
  <c r="AI78" i="61"/>
  <c r="AI40" i="61"/>
  <c r="AI46" i="61"/>
  <c r="AI62" i="54"/>
  <c r="AI22" i="61"/>
  <c r="AI49" i="54"/>
  <c r="AI98" i="61"/>
  <c r="Y7" i="60"/>
  <c r="Y77" i="40"/>
  <c r="Y18" i="40"/>
  <c r="AI35" i="54"/>
  <c r="AI15" i="54"/>
  <c r="AI43" i="61"/>
  <c r="AI46" i="54"/>
  <c r="AI42" i="61"/>
  <c r="AI63" i="54"/>
  <c r="AM69" i="54"/>
  <c r="AI7" i="61"/>
  <c r="AI44" i="54"/>
  <c r="AH33" i="61"/>
  <c r="AI58" i="61"/>
  <c r="AI44" i="61"/>
  <c r="Y44" i="40"/>
  <c r="Y77" i="60"/>
  <c r="Y43" i="40"/>
  <c r="Y23" i="40"/>
  <c r="AH85" i="61"/>
  <c r="X77" i="40"/>
  <c r="AH5" i="47"/>
  <c r="E42" i="41"/>
  <c r="AM37" i="53"/>
  <c r="AI92" i="54"/>
  <c r="AI60" i="61"/>
  <c r="AN106" i="46"/>
  <c r="J22" i="23" s="1"/>
  <c r="AJ106" i="57"/>
  <c r="F20" i="62" s="1"/>
  <c r="AM110" i="57"/>
  <c r="I68" i="62" s="1"/>
  <c r="AM111" i="57"/>
  <c r="I80" i="62" s="1"/>
  <c r="AN106" i="52"/>
  <c r="J20" i="41" s="1"/>
  <c r="AM111" i="52"/>
  <c r="I80" i="41" s="1"/>
  <c r="AM109" i="52"/>
  <c r="I56" i="41" s="1"/>
  <c r="AM109" i="57"/>
  <c r="I56" i="62" s="1"/>
  <c r="AK37" i="51"/>
  <c r="AG37" i="51"/>
  <c r="Y94" i="60"/>
  <c r="AH105" i="51"/>
  <c r="D7" i="41" s="1"/>
  <c r="AN69" i="45"/>
  <c r="AN22" i="70"/>
  <c r="AN35" i="70"/>
  <c r="AN35" i="51"/>
  <c r="AM83" i="70"/>
  <c r="Q27" i="70"/>
  <c r="Q27" i="45"/>
  <c r="Q27" i="42" s="1"/>
  <c r="Q27" i="56"/>
  <c r="Q27" i="60" s="1"/>
  <c r="AN22" i="51"/>
  <c r="AN69" i="70"/>
  <c r="Q26" i="70"/>
  <c r="O106" i="51"/>
  <c r="O106" i="58"/>
  <c r="AH106" i="58" s="1"/>
  <c r="O106" i="45"/>
  <c r="AH106" i="45" s="1"/>
  <c r="D21" i="23" s="1"/>
  <c r="O106" i="70"/>
  <c r="AH106" i="70" s="1"/>
  <c r="D18" i="62" s="1"/>
  <c r="AN54" i="70"/>
  <c r="AJ74" i="70"/>
  <c r="AJ69" i="51"/>
  <c r="AM92" i="70"/>
  <c r="P37" i="60"/>
  <c r="Y94" i="40"/>
  <c r="Y75" i="60"/>
  <c r="AH5" i="58"/>
  <c r="AN54" i="51"/>
  <c r="R27" i="60"/>
  <c r="AJ25" i="70"/>
  <c r="AN74" i="51"/>
  <c r="AM10" i="70"/>
  <c r="AM101" i="58"/>
  <c r="AJ57" i="70"/>
  <c r="AM99" i="70"/>
  <c r="AM12" i="58"/>
  <c r="AM69" i="58"/>
  <c r="N68" i="45"/>
  <c r="O56" i="45"/>
  <c r="AH56" i="45" s="1"/>
  <c r="AB27" i="58"/>
  <c r="AA27" i="58"/>
  <c r="AA26" i="51"/>
  <c r="AM26" i="51" s="1"/>
  <c r="AA26" i="58"/>
  <c r="AA26" i="70"/>
  <c r="AN18" i="70"/>
  <c r="AJ3" i="70"/>
  <c r="AN57" i="51"/>
  <c r="AM67" i="58"/>
  <c r="AM5" i="58"/>
  <c r="AN18" i="51"/>
  <c r="AM13" i="70"/>
  <c r="Q26" i="45"/>
  <c r="Q26" i="42" s="1"/>
  <c r="P26" i="58"/>
  <c r="P26" i="70"/>
  <c r="AM34" i="70"/>
  <c r="AJ44" i="70"/>
  <c r="AJ44" i="51"/>
  <c r="AJ3" i="51"/>
  <c r="AM93" i="70"/>
  <c r="AH74" i="51"/>
  <c r="Y31" i="60"/>
  <c r="AJ60" i="56"/>
  <c r="AJ25" i="51"/>
  <c r="Q111" i="45"/>
  <c r="Q111" i="70"/>
  <c r="Q26" i="51"/>
  <c r="R110" i="70"/>
  <c r="R110" i="58"/>
  <c r="AH15" i="50"/>
  <c r="AH39" i="56"/>
  <c r="AH77" i="50"/>
  <c r="AN68" i="56"/>
  <c r="AH63" i="50"/>
  <c r="AH31" i="50"/>
  <c r="AH3" i="50"/>
  <c r="AM53" i="56"/>
  <c r="AN38" i="50"/>
  <c r="AH61" i="56"/>
  <c r="AH53" i="50"/>
  <c r="AH80" i="56"/>
  <c r="AJ81" i="50"/>
  <c r="AH81" i="56"/>
  <c r="AH27" i="50"/>
  <c r="AH88" i="56"/>
  <c r="AH79" i="50"/>
  <c r="AH59" i="50"/>
  <c r="Q94" i="40"/>
  <c r="AH85" i="50"/>
  <c r="AH75" i="50"/>
  <c r="AH11" i="50"/>
  <c r="AI25" i="40"/>
  <c r="AI38" i="40"/>
  <c r="AI45" i="40"/>
  <c r="AI54" i="40"/>
  <c r="AI33" i="40"/>
  <c r="AI24" i="40"/>
  <c r="AI12" i="50"/>
  <c r="AI13" i="50"/>
  <c r="AI66" i="56"/>
  <c r="AI71" i="40"/>
  <c r="AC94" i="30"/>
  <c r="AB94" i="50"/>
  <c r="Z5" i="60"/>
  <c r="AB20" i="50"/>
  <c r="AC20" i="30"/>
  <c r="AD20" i="30" s="1"/>
  <c r="AB20" i="56"/>
  <c r="AB64" i="50"/>
  <c r="AC64" i="30"/>
  <c r="AM47" i="50"/>
  <c r="AC101" i="30"/>
  <c r="AD101" i="30" s="1"/>
  <c r="AB101" i="50"/>
  <c r="AB101" i="56"/>
  <c r="AI58" i="40"/>
  <c r="AJ57" i="56"/>
  <c r="AM57" i="56"/>
  <c r="AI53" i="40"/>
  <c r="AI10" i="40"/>
  <c r="AI79" i="40"/>
  <c r="AI74" i="40"/>
  <c r="AI30" i="40"/>
  <c r="AI28" i="40"/>
  <c r="AI64" i="40"/>
  <c r="AI101" i="40"/>
  <c r="AI73" i="40"/>
  <c r="AI31" i="40"/>
  <c r="AI28" i="56"/>
  <c r="AI29" i="56"/>
  <c r="AI66" i="50"/>
  <c r="AI96" i="40"/>
  <c r="AI85" i="40"/>
  <c r="AI97" i="40"/>
  <c r="AC36" i="50"/>
  <c r="AL36" i="50" s="1"/>
  <c r="AC36" i="56"/>
  <c r="AT36" i="56" s="1"/>
  <c r="AI32" i="40"/>
  <c r="AI87" i="40"/>
  <c r="AI89" i="40"/>
  <c r="AI59" i="40"/>
  <c r="AI49" i="40"/>
  <c r="AI76" i="40"/>
  <c r="AM53" i="50"/>
  <c r="AI90" i="40"/>
  <c r="AI6" i="40"/>
  <c r="AI23" i="40"/>
  <c r="AI88" i="40"/>
  <c r="AI21" i="40"/>
  <c r="AI47" i="40"/>
  <c r="AJ69" i="56"/>
  <c r="AN69" i="56"/>
  <c r="AM57" i="50"/>
  <c r="AI62" i="40"/>
  <c r="AB32" i="50"/>
  <c r="AC32" i="30"/>
  <c r="AM98" i="56"/>
  <c r="AC26" i="30"/>
  <c r="AD26" i="30" s="1"/>
  <c r="Z5" i="40"/>
  <c r="AM59" i="50"/>
  <c r="Z67" i="60"/>
  <c r="AB31" i="50"/>
  <c r="AC31" i="30"/>
  <c r="AI17" i="56"/>
  <c r="X17" i="60"/>
  <c r="AM41" i="50"/>
  <c r="AB35" i="50"/>
  <c r="AC35" i="30"/>
  <c r="AD35" i="30" s="1"/>
  <c r="AB35" i="56"/>
  <c r="AI81" i="40"/>
  <c r="AC22" i="50"/>
  <c r="AC22" i="56"/>
  <c r="AT22" i="56" s="1"/>
  <c r="AI102" i="40"/>
  <c r="AI50" i="50"/>
  <c r="AI52" i="40"/>
  <c r="AI8" i="40"/>
  <c r="AB4" i="50"/>
  <c r="AC4" i="30"/>
  <c r="AD4" i="30" s="1"/>
  <c r="AB4" i="56"/>
  <c r="AB67" i="50"/>
  <c r="AC67" i="30"/>
  <c r="AM78" i="56"/>
  <c r="AM70" i="50"/>
  <c r="AM81" i="50"/>
  <c r="AN14" i="50"/>
  <c r="AM25" i="56"/>
  <c r="AM78" i="50"/>
  <c r="AI39" i="40"/>
  <c r="AI12" i="56"/>
  <c r="AI13" i="56"/>
  <c r="AI102" i="50"/>
  <c r="AI83" i="40"/>
  <c r="AB5" i="50"/>
  <c r="AC5" i="30"/>
  <c r="AB43" i="50"/>
  <c r="AC43" i="30"/>
  <c r="AC93" i="30"/>
  <c r="AB93" i="50"/>
  <c r="AM37" i="56"/>
  <c r="AI67" i="40"/>
  <c r="AM25" i="50"/>
  <c r="AI28" i="50"/>
  <c r="AI82" i="56"/>
  <c r="AI29" i="50"/>
  <c r="AB3" i="50"/>
  <c r="AC3" i="30"/>
  <c r="AD3" i="30" s="1"/>
  <c r="AB3" i="56"/>
  <c r="AB74" i="50"/>
  <c r="AC74" i="30"/>
  <c r="AD74" i="30" s="1"/>
  <c r="AB74" i="56"/>
  <c r="AB11" i="50"/>
  <c r="AC11" i="30"/>
  <c r="AB51" i="50"/>
  <c r="AC51" i="30"/>
  <c r="AB90" i="50"/>
  <c r="AC90" i="30"/>
  <c r="AD90" i="30" s="1"/>
  <c r="AC92" i="30"/>
  <c r="AB92" i="50"/>
  <c r="AB90" i="56"/>
  <c r="AJ54" i="56"/>
  <c r="AM98" i="50"/>
  <c r="AM34" i="56"/>
  <c r="AI84" i="56"/>
  <c r="AI4" i="40"/>
  <c r="AI82" i="50"/>
  <c r="X17" i="40"/>
  <c r="AI17" i="50"/>
  <c r="AM97" i="50"/>
  <c r="AB18" i="50"/>
  <c r="AC18" i="30"/>
  <c r="AD18" i="30" s="1"/>
  <c r="AB18" i="56"/>
  <c r="AB83" i="50"/>
  <c r="AC83" i="30"/>
  <c r="AB63" i="50"/>
  <c r="AC63" i="30"/>
  <c r="AM38" i="50"/>
  <c r="AI93" i="40"/>
  <c r="Y71" i="40"/>
  <c r="AI94" i="40"/>
  <c r="AN57" i="56"/>
  <c r="AM80" i="50"/>
  <c r="AI99" i="40"/>
  <c r="AI75" i="40"/>
  <c r="AI84" i="50"/>
  <c r="AI27" i="40"/>
  <c r="AI72" i="40"/>
  <c r="AB39" i="50"/>
  <c r="AC39" i="30"/>
  <c r="AB75" i="50"/>
  <c r="AC75" i="30"/>
  <c r="AB96" i="50"/>
  <c r="AC96" i="30"/>
  <c r="AB58" i="50"/>
  <c r="AC58" i="30"/>
  <c r="AB52" i="50"/>
  <c r="AC52" i="30"/>
  <c r="AD52" i="30" s="1"/>
  <c r="AB52" i="56"/>
  <c r="AI61" i="50"/>
  <c r="AC86" i="30"/>
  <c r="AB86" i="50"/>
  <c r="AB67" i="56"/>
  <c r="AM16" i="56"/>
  <c r="AM34" i="50"/>
  <c r="AI9" i="40"/>
  <c r="AI50" i="56"/>
  <c r="AI65" i="40"/>
  <c r="AM45" i="56"/>
  <c r="AI102" i="56"/>
  <c r="AB44" i="50"/>
  <c r="AC44" i="30"/>
  <c r="AD44" i="30" s="1"/>
  <c r="AB44" i="56"/>
  <c r="AB65" i="50"/>
  <c r="AC65" i="30"/>
  <c r="AB27" i="50"/>
  <c r="AC27" i="30"/>
  <c r="AB49" i="50"/>
  <c r="AC49" i="30"/>
  <c r="AB19" i="50"/>
  <c r="AC19" i="30"/>
  <c r="AD19" i="30" s="1"/>
  <c r="AM55" i="50"/>
  <c r="AM46" i="50"/>
  <c r="AJ97" i="50"/>
  <c r="AI72" i="42"/>
  <c r="X31" i="42"/>
  <c r="Y43" i="42"/>
  <c r="Y64" i="42"/>
  <c r="AN44" i="45"/>
  <c r="AI43" i="49"/>
  <c r="AI46" i="49"/>
  <c r="AM5" i="45"/>
  <c r="AI66" i="49"/>
  <c r="AI92" i="49"/>
  <c r="AI78" i="49"/>
  <c r="AN18" i="45"/>
  <c r="AN22" i="45"/>
  <c r="AJ57" i="45"/>
  <c r="AJ25" i="45"/>
  <c r="AI63" i="49"/>
  <c r="AI68" i="49"/>
  <c r="AH108" i="46"/>
  <c r="D48" i="23" s="1"/>
  <c r="D46" i="23" s="1"/>
  <c r="AG37" i="45"/>
  <c r="AK37" i="45"/>
  <c r="AJ10" i="43"/>
  <c r="AI15" i="49"/>
  <c r="AI42" i="49"/>
  <c r="AN3" i="45"/>
  <c r="AN54" i="45"/>
  <c r="AM51" i="45"/>
  <c r="AI22" i="49"/>
  <c r="AH75" i="45"/>
  <c r="AJ79" i="43"/>
  <c r="AI60" i="49"/>
  <c r="AJ35" i="45"/>
  <c r="AI44" i="49"/>
  <c r="AN56" i="47"/>
  <c r="AM66" i="45"/>
  <c r="AJ74" i="45"/>
  <c r="AH109" i="45"/>
  <c r="D60" i="23" s="1"/>
  <c r="AH109" i="46"/>
  <c r="D61" i="23" s="1"/>
  <c r="AH105" i="45"/>
  <c r="D8" i="23" s="1"/>
  <c r="X98" i="42"/>
  <c r="AI98" i="42" s="1"/>
  <c r="AI98" i="49"/>
  <c r="Y19" i="42"/>
  <c r="Y40" i="42"/>
  <c r="AI16" i="49"/>
  <c r="AH85" i="49"/>
  <c r="AI41" i="49"/>
  <c r="Y76" i="42"/>
  <c r="AH85" i="45"/>
  <c r="AF57" i="47"/>
  <c r="Y99" i="42"/>
  <c r="AK8" i="43"/>
  <c r="AG8" i="43"/>
  <c r="AG7" i="43"/>
  <c r="AK7" i="43"/>
  <c r="AG96" i="43"/>
  <c r="AK96" i="43"/>
  <c r="AK74" i="43"/>
  <c r="AG74" i="43"/>
  <c r="AK57" i="43"/>
  <c r="AG57" i="43"/>
  <c r="AK92" i="43"/>
  <c r="AG92" i="43"/>
  <c r="AK75" i="43"/>
  <c r="AG75" i="43"/>
  <c r="AK16" i="43"/>
  <c r="AG16" i="43"/>
  <c r="AM21" i="43"/>
  <c r="AG95" i="43"/>
  <c r="AK95" i="43"/>
  <c r="AG14" i="43"/>
  <c r="AK14" i="43"/>
  <c r="AG77" i="43"/>
  <c r="AK77" i="43"/>
  <c r="AG72" i="43"/>
  <c r="AK72" i="43"/>
  <c r="AK19" i="43"/>
  <c r="AG19" i="43"/>
  <c r="AK10" i="43"/>
  <c r="AG10" i="43"/>
  <c r="AK42" i="43"/>
  <c r="AG42" i="43"/>
  <c r="AM105" i="50"/>
  <c r="I5" i="41" s="1"/>
  <c r="AK84" i="43"/>
  <c r="AG84" i="43"/>
  <c r="AG13" i="43"/>
  <c r="AK13" i="43"/>
  <c r="AK68" i="43"/>
  <c r="AG68" i="43"/>
  <c r="AG38" i="43"/>
  <c r="AK38" i="43"/>
  <c r="AM109" i="43"/>
  <c r="I58" i="23" s="1"/>
  <c r="AK76" i="43"/>
  <c r="AG76" i="43"/>
  <c r="AG20" i="43"/>
  <c r="AK20" i="43"/>
  <c r="AG94" i="43"/>
  <c r="AK94" i="43"/>
  <c r="AI53" i="24"/>
  <c r="AI6" i="24"/>
  <c r="O27" i="24"/>
  <c r="AH27" i="24" s="1"/>
  <c r="AH101" i="24"/>
  <c r="AI94" i="42"/>
  <c r="AI82" i="24"/>
  <c r="AI10" i="42"/>
  <c r="AI41" i="42"/>
  <c r="AC111" i="30"/>
  <c r="AB111" i="50"/>
  <c r="AM99" i="24"/>
  <c r="AI89" i="42"/>
  <c r="AI74" i="24"/>
  <c r="AI70" i="24"/>
  <c r="AM47" i="24"/>
  <c r="AI82" i="42"/>
  <c r="X74" i="42"/>
  <c r="AI74" i="42" s="1"/>
  <c r="AI28" i="42"/>
  <c r="AI38" i="24"/>
  <c r="AI78" i="24"/>
  <c r="AI9" i="42"/>
  <c r="AI23" i="42"/>
  <c r="AI53" i="42"/>
  <c r="AI61" i="42"/>
  <c r="AI25" i="42"/>
  <c r="AI102" i="42"/>
  <c r="AI29" i="24"/>
  <c r="AI38" i="42"/>
  <c r="AI86" i="24"/>
  <c r="AI50" i="42"/>
  <c r="AI110" i="50"/>
  <c r="E65" i="41" s="1"/>
  <c r="AI17" i="42"/>
  <c r="AI102" i="24"/>
  <c r="AI90" i="24"/>
  <c r="AI8" i="42"/>
  <c r="AI75" i="24"/>
  <c r="AI24" i="42"/>
  <c r="AI21" i="42"/>
  <c r="AI54" i="42"/>
  <c r="AI90" i="42"/>
  <c r="P49" i="42"/>
  <c r="AI45" i="42"/>
  <c r="P40" i="42"/>
  <c r="X18" i="42"/>
  <c r="AI18" i="42" s="1"/>
  <c r="AI18" i="24"/>
  <c r="AC106" i="30"/>
  <c r="AB106" i="50"/>
  <c r="AH108" i="50"/>
  <c r="D41" i="41" s="1"/>
  <c r="AM28" i="24"/>
  <c r="AI54" i="24"/>
  <c r="AI88" i="42"/>
  <c r="AI93" i="42"/>
  <c r="AI101" i="42"/>
  <c r="AI10" i="24"/>
  <c r="AI94" i="24"/>
  <c r="AI39" i="24"/>
  <c r="AI6" i="42"/>
  <c r="E41" i="41"/>
  <c r="Z67" i="42"/>
  <c r="AI97" i="42"/>
  <c r="AI30" i="24"/>
  <c r="AI60" i="42"/>
  <c r="AI77" i="24"/>
  <c r="AI30" i="42"/>
  <c r="AI108" i="56"/>
  <c r="AI81" i="24"/>
  <c r="AI50" i="24"/>
  <c r="AI66" i="24"/>
  <c r="AI93" i="24"/>
  <c r="O5" i="54"/>
  <c r="P86" i="42"/>
  <c r="P83" i="49"/>
  <c r="P83" i="42" s="1"/>
  <c r="P83" i="61"/>
  <c r="P83" i="60" s="1"/>
  <c r="O5" i="49"/>
  <c r="X15" i="40"/>
  <c r="AB106" i="53"/>
  <c r="AB106" i="47"/>
  <c r="AA110" i="61"/>
  <c r="O29" i="47"/>
  <c r="AH29" i="47" s="1"/>
  <c r="P5" i="49"/>
  <c r="P5" i="42" s="1"/>
  <c r="N66" i="53"/>
  <c r="N66" i="47"/>
  <c r="O47" i="54"/>
  <c r="AH47" i="54" s="1"/>
  <c r="N85" i="54"/>
  <c r="O47" i="53"/>
  <c r="AH47" i="53" s="1"/>
  <c r="P5" i="54"/>
  <c r="P5" i="40" s="1"/>
  <c r="X68" i="42"/>
  <c r="O78" i="61"/>
  <c r="AH78" i="61" s="1"/>
  <c r="Y51" i="61"/>
  <c r="Y51" i="60" s="1"/>
  <c r="Y16" i="54"/>
  <c r="Y16" i="40" s="1"/>
  <c r="P5" i="61"/>
  <c r="AH5" i="61" s="1"/>
  <c r="O5" i="53"/>
  <c r="AH5" i="53" s="1"/>
  <c r="P56" i="54"/>
  <c r="P56" i="40" s="1"/>
  <c r="P56" i="61"/>
  <c r="P56" i="60" s="1"/>
  <c r="P56" i="49"/>
  <c r="P56" i="42" s="1"/>
  <c r="M10" i="53"/>
  <c r="N85" i="49"/>
  <c r="N10" i="47"/>
  <c r="N5" i="53"/>
  <c r="N5" i="47"/>
  <c r="O56" i="53"/>
  <c r="AH56" i="53" s="1"/>
  <c r="O29" i="54"/>
  <c r="M85" i="49"/>
  <c r="P29" i="49"/>
  <c r="P29" i="42" s="1"/>
  <c r="O94" i="47"/>
  <c r="AH94" i="47" s="1"/>
  <c r="P29" i="60"/>
  <c r="M71" i="53"/>
  <c r="X14" i="40"/>
  <c r="N10" i="53"/>
  <c r="O80" i="47"/>
  <c r="AH80" i="47" s="1"/>
  <c r="O80" i="53"/>
  <c r="AH80" i="53" s="1"/>
  <c r="O56" i="47"/>
  <c r="AH56" i="47" s="1"/>
  <c r="X61" i="40"/>
  <c r="X60" i="40"/>
  <c r="Z51" i="54"/>
  <c r="Y58" i="61"/>
  <c r="Y98" i="40"/>
  <c r="Y16" i="61"/>
  <c r="AA67" i="61"/>
  <c r="Y14" i="61"/>
  <c r="Y14" i="54"/>
  <c r="Y14" i="40" s="1"/>
  <c r="Y14" i="49"/>
  <c r="X14" i="60"/>
  <c r="Y16" i="42"/>
  <c r="X77" i="60"/>
  <c r="Y51" i="49"/>
  <c r="X49" i="42"/>
  <c r="Y100" i="49"/>
  <c r="AA67" i="54"/>
  <c r="Z39" i="61"/>
  <c r="Z39" i="60" s="1"/>
  <c r="Z18" i="54"/>
  <c r="Z18" i="40" s="1"/>
  <c r="Z64" i="54"/>
  <c r="Z64" i="40" s="1"/>
  <c r="Y63" i="40"/>
  <c r="Y33" i="54"/>
  <c r="AA69" i="61"/>
  <c r="X16" i="42"/>
  <c r="X35" i="40"/>
  <c r="Y33" i="61"/>
  <c r="Y33" i="60" s="1"/>
  <c r="Z33" i="49"/>
  <c r="AA69" i="49"/>
  <c r="X44" i="40"/>
  <c r="X16" i="40"/>
  <c r="Y73" i="40"/>
  <c r="Y63" i="60"/>
  <c r="X29" i="60"/>
  <c r="Z68" i="40"/>
  <c r="AB85" i="53"/>
  <c r="AB85" i="47"/>
  <c r="AB82" i="53"/>
  <c r="AB82" i="47"/>
  <c r="AB71" i="53"/>
  <c r="AB71" i="47"/>
  <c r="AB52" i="53"/>
  <c r="AB52" i="47"/>
  <c r="AB52" i="58"/>
  <c r="AB15" i="53"/>
  <c r="AB15" i="47"/>
  <c r="AB75" i="61"/>
  <c r="AB75" i="54"/>
  <c r="AB75" i="49"/>
  <c r="AB93" i="53"/>
  <c r="AB93" i="47"/>
  <c r="AB19" i="53"/>
  <c r="AB19" i="47"/>
  <c r="Z41" i="61"/>
  <c r="AB55" i="53"/>
  <c r="AB55" i="47"/>
  <c r="AB80" i="54"/>
  <c r="AB80" i="61"/>
  <c r="AB80" i="49"/>
  <c r="AB101" i="61"/>
  <c r="AB101" i="54"/>
  <c r="AB101" i="49"/>
  <c r="AB40" i="53"/>
  <c r="AB40" i="47"/>
  <c r="AB96" i="54"/>
  <c r="AB96" i="61"/>
  <c r="AB96" i="49"/>
  <c r="AB83" i="53"/>
  <c r="AB83" i="47"/>
  <c r="AB34" i="53"/>
  <c r="AB34" i="47"/>
  <c r="AB77" i="53"/>
  <c r="AB77" i="47"/>
  <c r="Y35" i="54"/>
  <c r="AB39" i="53"/>
  <c r="AB39" i="47"/>
  <c r="AB97" i="53"/>
  <c r="AB97" i="47"/>
  <c r="AB99" i="53"/>
  <c r="AB99" i="47"/>
  <c r="AB14" i="53"/>
  <c r="AB14" i="47"/>
  <c r="AB54" i="53"/>
  <c r="AB54" i="47"/>
  <c r="AB54" i="58"/>
  <c r="Y41" i="49"/>
  <c r="AB91" i="53"/>
  <c r="AB91" i="47"/>
  <c r="AC12" i="53"/>
  <c r="AC12" i="47"/>
  <c r="AC80" i="53"/>
  <c r="AC80" i="47"/>
  <c r="AB67" i="53"/>
  <c r="AC67" i="58"/>
  <c r="AB67" i="47"/>
  <c r="AB45" i="61"/>
  <c r="AB45" i="54"/>
  <c r="AB45" i="49"/>
  <c r="AB57" i="53"/>
  <c r="AB57" i="47"/>
  <c r="AB57" i="58"/>
  <c r="AB4" i="61"/>
  <c r="AB4" i="54"/>
  <c r="AB4" i="49"/>
  <c r="AB3" i="53"/>
  <c r="AB3" i="47"/>
  <c r="AB3" i="58"/>
  <c r="AC37" i="53"/>
  <c r="AC37" i="47"/>
  <c r="AB31" i="61"/>
  <c r="AB31" i="54"/>
  <c r="AB31" i="49"/>
  <c r="AB43" i="53"/>
  <c r="AB43" i="47"/>
  <c r="AB12" i="61"/>
  <c r="AB12" i="54"/>
  <c r="AB12" i="49"/>
  <c r="AB39" i="61"/>
  <c r="AB59" i="61"/>
  <c r="AB59" i="54"/>
  <c r="AB59" i="49"/>
  <c r="AB83" i="61"/>
  <c r="AB83" i="54"/>
  <c r="AB83" i="49"/>
  <c r="AC26" i="53"/>
  <c r="AB26" i="47"/>
  <c r="AA50" i="49"/>
  <c r="AB22" i="53"/>
  <c r="AB22" i="47"/>
  <c r="AB22" i="58"/>
  <c r="Y100" i="54"/>
  <c r="AB38" i="54"/>
  <c r="AB38" i="61"/>
  <c r="AB38" i="49"/>
  <c r="AA70" i="49"/>
  <c r="AB76" i="53"/>
  <c r="AB76" i="47"/>
  <c r="AB23" i="53"/>
  <c r="AB23" i="47"/>
  <c r="AA64" i="49"/>
  <c r="AB89" i="53"/>
  <c r="AB89" i="47"/>
  <c r="Y35" i="49"/>
  <c r="Y35" i="42" s="1"/>
  <c r="AB59" i="53"/>
  <c r="AB59" i="47"/>
  <c r="AB74" i="53"/>
  <c r="AB74" i="47"/>
  <c r="AB74" i="58"/>
  <c r="AB34" i="58"/>
  <c r="AB82" i="58"/>
  <c r="AC9" i="61"/>
  <c r="AN9" i="61" s="1"/>
  <c r="AC9" i="54"/>
  <c r="AN9" i="54" s="1"/>
  <c r="AC9" i="49"/>
  <c r="AJ9" i="49" s="1"/>
  <c r="AC75" i="53"/>
  <c r="AC75" i="47"/>
  <c r="AJ75" i="47" s="1"/>
  <c r="AB69" i="53"/>
  <c r="AB69" i="47"/>
  <c r="AB69" i="58"/>
  <c r="AC5" i="53"/>
  <c r="AC5" i="47"/>
  <c r="AN5" i="47" s="1"/>
  <c r="AC6" i="61"/>
  <c r="AC6" i="54"/>
  <c r="AC6" i="49"/>
  <c r="AC81" i="53"/>
  <c r="AC81" i="47"/>
  <c r="AC96" i="53"/>
  <c r="AC96" i="47"/>
  <c r="AB30" i="61"/>
  <c r="AB30" i="54"/>
  <c r="AB30" i="49"/>
  <c r="AC13" i="58"/>
  <c r="AB13" i="53"/>
  <c r="AB13" i="47"/>
  <c r="AB47" i="53"/>
  <c r="AB47" i="47"/>
  <c r="AC30" i="53"/>
  <c r="AC30" i="47"/>
  <c r="AC101" i="53"/>
  <c r="AC101" i="47"/>
  <c r="AC101" i="58"/>
  <c r="AB94" i="54"/>
  <c r="AB94" i="61"/>
  <c r="AB94" i="49"/>
  <c r="AB90" i="53"/>
  <c r="AC90" i="58"/>
  <c r="AB90" i="47"/>
  <c r="AB79" i="53"/>
  <c r="AB79" i="47"/>
  <c r="AB32" i="53"/>
  <c r="AB32" i="47"/>
  <c r="AB8" i="61"/>
  <c r="AB8" i="54"/>
  <c r="AB8" i="49"/>
  <c r="AB28" i="61"/>
  <c r="AB28" i="54"/>
  <c r="AB28" i="49"/>
  <c r="Z35" i="54"/>
  <c r="AB4" i="53"/>
  <c r="AB4" i="47"/>
  <c r="AB4" i="58"/>
  <c r="AB81" i="61"/>
  <c r="AB81" i="54"/>
  <c r="AB81" i="49"/>
  <c r="AB13" i="58"/>
  <c r="AB99" i="58"/>
  <c r="AB83" i="58"/>
  <c r="AC31" i="53"/>
  <c r="AC31" i="47"/>
  <c r="AJ31" i="47" s="1"/>
  <c r="AC94" i="53"/>
  <c r="AC94" i="47"/>
  <c r="AC45" i="53"/>
  <c r="AC45" i="47"/>
  <c r="AJ45" i="47" s="1"/>
  <c r="AC38" i="53"/>
  <c r="AC38" i="47"/>
  <c r="Y111" i="61"/>
  <c r="Y111" i="49"/>
  <c r="Y111" i="54"/>
  <c r="AC109" i="57"/>
  <c r="AR109" i="57" s="1"/>
  <c r="C44" i="71" s="1"/>
  <c r="AC109" i="52"/>
  <c r="AC109" i="46"/>
  <c r="AC110" i="57"/>
  <c r="AT110" i="57" s="1"/>
  <c r="E53" i="71" s="1"/>
  <c r="AC110" i="52"/>
  <c r="AC110" i="46"/>
  <c r="AC111" i="57"/>
  <c r="AT111" i="57" s="1"/>
  <c r="E62" i="71" s="1"/>
  <c r="AC111" i="52"/>
  <c r="AC111" i="46"/>
  <c r="AC105" i="57"/>
  <c r="AT105" i="57" s="1"/>
  <c r="E8" i="71" s="1"/>
  <c r="AC105" i="52"/>
  <c r="AC105" i="46"/>
  <c r="AB108" i="57"/>
  <c r="AB108" i="52"/>
  <c r="AC108" i="34" a="1"/>
  <c r="AC108" i="34" s="1"/>
  <c r="AD108" i="34" s="1" a="1"/>
  <c r="AD108" i="34" s="1"/>
  <c r="AD108" i="57" s="1"/>
  <c r="AB108" i="46"/>
  <c r="L8" i="45"/>
  <c r="N93" i="45"/>
  <c r="N82" i="58"/>
  <c r="N93" i="58"/>
  <c r="N82" i="45"/>
  <c r="O85" i="51"/>
  <c r="AH85" i="51" s="1"/>
  <c r="N82" i="51"/>
  <c r="M4" i="51"/>
  <c r="M4" i="58"/>
  <c r="N78" i="58"/>
  <c r="N29" i="58"/>
  <c r="M35" i="51"/>
  <c r="O3" i="58"/>
  <c r="AH3" i="58" s="1"/>
  <c r="M73" i="51"/>
  <c r="N59" i="51"/>
  <c r="N57" i="45"/>
  <c r="M69" i="45"/>
  <c r="M73" i="45"/>
  <c r="AA59" i="56"/>
  <c r="AM59" i="56" s="1"/>
  <c r="AB26" i="45"/>
  <c r="AB50" i="70"/>
  <c r="AB50" i="51"/>
  <c r="AB50" i="45"/>
  <c r="AB88" i="70"/>
  <c r="AB88" i="56"/>
  <c r="AB88" i="51"/>
  <c r="AB88" i="45"/>
  <c r="AB49" i="70"/>
  <c r="AB49" i="56"/>
  <c r="AB49" i="51"/>
  <c r="AB49" i="45"/>
  <c r="AB98" i="70"/>
  <c r="AB98" i="56"/>
  <c r="AB98" i="51"/>
  <c r="AB98" i="45"/>
  <c r="AB71" i="58"/>
  <c r="AB71" i="70"/>
  <c r="AB71" i="51"/>
  <c r="AB71" i="45"/>
  <c r="AB48" i="70"/>
  <c r="AB48" i="51"/>
  <c r="AB48" i="45"/>
  <c r="AB16" i="70"/>
  <c r="AB16" i="56"/>
  <c r="AB16" i="51"/>
  <c r="AB16" i="45"/>
  <c r="AB76" i="58"/>
  <c r="AB76" i="70"/>
  <c r="AB76" i="56"/>
  <c r="AB76" i="51"/>
  <c r="AB76" i="45"/>
  <c r="AB72" i="70"/>
  <c r="AB72" i="56"/>
  <c r="AB72" i="51"/>
  <c r="AB72" i="45"/>
  <c r="AB42" i="70"/>
  <c r="AB42" i="56"/>
  <c r="AB42" i="51"/>
  <c r="AB42" i="45"/>
  <c r="AC10" i="70"/>
  <c r="AT10" i="70" s="1"/>
  <c r="AC10" i="51"/>
  <c r="AC10" i="56"/>
  <c r="AC10" i="45"/>
  <c r="AC37" i="58"/>
  <c r="AJ37" i="58" s="1"/>
  <c r="AC37" i="70"/>
  <c r="AR37" i="70" s="1"/>
  <c r="AC37" i="56"/>
  <c r="AT37" i="56" s="1"/>
  <c r="AC37" i="51"/>
  <c r="AC37" i="45"/>
  <c r="AC66" i="70"/>
  <c r="AC66" i="51"/>
  <c r="AC66" i="45"/>
  <c r="AC34" i="58"/>
  <c r="AC34" i="56"/>
  <c r="AL34" i="56" s="1"/>
  <c r="AC34" i="70"/>
  <c r="AR34" i="70" s="1"/>
  <c r="AC34" i="51"/>
  <c r="AC34" i="45"/>
  <c r="AC19" i="58"/>
  <c r="AC19" i="70"/>
  <c r="AR19" i="70" s="1"/>
  <c r="AC19" i="51"/>
  <c r="AC19" i="45"/>
  <c r="AC28" i="58"/>
  <c r="AJ28" i="58" s="1"/>
  <c r="AC28" i="70"/>
  <c r="AT28" i="70" s="1"/>
  <c r="AC28" i="51"/>
  <c r="AC28" i="45"/>
  <c r="AA70" i="56"/>
  <c r="AA55" i="56"/>
  <c r="AB73" i="70"/>
  <c r="AB73" i="56"/>
  <c r="AB73" i="51"/>
  <c r="AB73" i="45"/>
  <c r="AB32" i="58"/>
  <c r="AB32" i="70"/>
  <c r="AB32" i="56"/>
  <c r="AB32" i="51"/>
  <c r="AB32" i="45"/>
  <c r="AB41" i="70"/>
  <c r="AB41" i="56"/>
  <c r="AB41" i="51"/>
  <c r="AB41" i="45"/>
  <c r="AB78" i="70"/>
  <c r="AB78" i="51"/>
  <c r="AB78" i="56"/>
  <c r="AB78" i="45"/>
  <c r="AB23" i="58"/>
  <c r="AB23" i="70"/>
  <c r="AB23" i="56"/>
  <c r="AB23" i="51"/>
  <c r="AB23" i="45"/>
  <c r="AB21" i="70"/>
  <c r="AB21" i="56"/>
  <c r="AB21" i="51"/>
  <c r="AB21" i="45"/>
  <c r="AB77" i="58"/>
  <c r="AB77" i="70"/>
  <c r="AB77" i="56"/>
  <c r="AB77" i="51"/>
  <c r="AB77" i="45"/>
  <c r="AB93" i="58"/>
  <c r="AB93" i="70"/>
  <c r="AB93" i="56"/>
  <c r="AB93" i="51"/>
  <c r="AB93" i="45"/>
  <c r="AC67" i="70"/>
  <c r="AS67" i="70" s="1"/>
  <c r="AC67" i="56"/>
  <c r="AC67" i="51"/>
  <c r="AC67" i="45"/>
  <c r="AC83" i="58"/>
  <c r="AC83" i="70"/>
  <c r="AC83" i="51"/>
  <c r="AC83" i="45"/>
  <c r="AB17" i="51"/>
  <c r="AB17" i="70"/>
  <c r="AB17" i="45"/>
  <c r="AB27" i="70"/>
  <c r="AB27" i="56"/>
  <c r="AB27" i="51"/>
  <c r="AB27" i="45"/>
  <c r="AB109" i="70"/>
  <c r="AB109" i="51"/>
  <c r="AB109" i="45"/>
  <c r="AB58" i="70"/>
  <c r="AB58" i="56"/>
  <c r="AB58" i="51"/>
  <c r="AB58" i="45"/>
  <c r="AB89" i="58"/>
  <c r="AB89" i="70"/>
  <c r="AB89" i="56"/>
  <c r="AB89" i="51"/>
  <c r="AB89" i="45"/>
  <c r="AB39" i="58"/>
  <c r="AB39" i="70"/>
  <c r="AB39" i="56"/>
  <c r="AB39" i="51"/>
  <c r="AB39" i="45"/>
  <c r="AB106" i="58"/>
  <c r="AB106" i="70"/>
  <c r="AB106" i="56"/>
  <c r="AB106" i="51"/>
  <c r="AB106" i="45"/>
  <c r="AB91" i="58"/>
  <c r="AB91" i="70"/>
  <c r="AB91" i="56"/>
  <c r="AB91" i="51"/>
  <c r="AB91" i="45"/>
  <c r="AC13" i="70"/>
  <c r="AC13" i="51"/>
  <c r="AC13" i="45"/>
  <c r="AB5" i="58"/>
  <c r="AB5" i="70"/>
  <c r="AB5" i="51"/>
  <c r="AB5" i="56"/>
  <c r="AB5" i="45"/>
  <c r="AC90" i="70"/>
  <c r="AT90" i="70" s="1"/>
  <c r="AC90" i="51"/>
  <c r="AC90" i="45"/>
  <c r="AC87" i="70"/>
  <c r="AR87" i="70" s="1"/>
  <c r="AC87" i="56"/>
  <c r="AL87" i="56" s="1"/>
  <c r="AC87" i="51"/>
  <c r="AC87" i="45"/>
  <c r="AC99" i="58"/>
  <c r="AC99" i="70"/>
  <c r="AC99" i="56"/>
  <c r="AT99" i="56" s="1"/>
  <c r="AC99" i="51"/>
  <c r="AC99" i="45"/>
  <c r="AB12" i="58"/>
  <c r="AB12" i="70"/>
  <c r="AB12" i="51"/>
  <c r="AB12" i="45"/>
  <c r="AC100" i="70"/>
  <c r="AT100" i="70" s="1"/>
  <c r="AC100" i="56"/>
  <c r="AL100" i="56" s="1"/>
  <c r="AC100" i="51"/>
  <c r="AC100" i="45"/>
  <c r="AC51" i="70"/>
  <c r="AR51" i="70" s="1"/>
  <c r="AC51" i="51"/>
  <c r="AC51" i="45"/>
  <c r="AC95" i="70"/>
  <c r="AR95" i="70" s="1"/>
  <c r="AC95" i="56"/>
  <c r="AL95" i="56" s="1"/>
  <c r="AC95" i="51"/>
  <c r="AC95" i="45"/>
  <c r="AB40" i="58"/>
  <c r="AB40" i="70"/>
  <c r="AB40" i="56"/>
  <c r="AB40" i="51"/>
  <c r="AB40" i="45"/>
  <c r="AB79" i="58"/>
  <c r="AB79" i="70"/>
  <c r="AB79" i="56"/>
  <c r="AB79" i="51"/>
  <c r="AB79" i="45"/>
  <c r="AB64" i="70"/>
  <c r="AB64" i="56"/>
  <c r="AB64" i="51"/>
  <c r="AB64" i="45"/>
  <c r="AB63" i="70"/>
  <c r="AB63" i="56"/>
  <c r="AB63" i="51"/>
  <c r="AB63" i="45"/>
  <c r="AB97" i="70"/>
  <c r="AB97" i="58"/>
  <c r="AB97" i="56"/>
  <c r="AB97" i="51"/>
  <c r="AB97" i="45"/>
  <c r="AB110" i="70"/>
  <c r="AB110" i="58"/>
  <c r="AB110" i="51"/>
  <c r="AB110" i="45"/>
  <c r="AC29" i="70"/>
  <c r="AT29" i="70" s="1"/>
  <c r="AC29" i="51"/>
  <c r="AC29" i="45"/>
  <c r="AB92" i="70"/>
  <c r="AB92" i="56"/>
  <c r="AB92" i="51"/>
  <c r="AB92" i="45"/>
  <c r="AC45" i="58"/>
  <c r="AL45" i="58" s="1"/>
  <c r="AC45" i="70"/>
  <c r="AS45" i="70" s="1"/>
  <c r="AC45" i="56"/>
  <c r="AT45" i="56" s="1"/>
  <c r="AC45" i="51"/>
  <c r="AC45" i="45"/>
  <c r="AC82" i="70"/>
  <c r="AR82" i="70" s="1"/>
  <c r="AC82" i="51"/>
  <c r="AC82" i="45"/>
  <c r="Y72" i="42"/>
  <c r="X44" i="42"/>
  <c r="AC109" i="6"/>
  <c r="AB109" i="43"/>
  <c r="AC21" i="6"/>
  <c r="AB21" i="43"/>
  <c r="AC47" i="6"/>
  <c r="AB47" i="43"/>
  <c r="P85" i="42"/>
  <c r="P48" i="42"/>
  <c r="AC60" i="4"/>
  <c r="AB60" i="24"/>
  <c r="AC20" i="4"/>
  <c r="AB20" i="24"/>
  <c r="AA27" i="4"/>
  <c r="Z27" i="24"/>
  <c r="P51" i="24"/>
  <c r="P51" i="42" s="1"/>
  <c r="N83" i="24"/>
  <c r="AA35" i="24"/>
  <c r="AM35" i="24" s="1"/>
  <c r="AB35" i="4"/>
  <c r="Y75" i="24"/>
  <c r="Z75" i="4"/>
  <c r="AC47" i="4"/>
  <c r="AB47" i="24"/>
  <c r="AC80" i="4"/>
  <c r="AB80" i="24"/>
  <c r="AC36" i="4"/>
  <c r="AB36" i="24"/>
  <c r="O51" i="24"/>
  <c r="X75" i="42"/>
  <c r="AB99" i="24"/>
  <c r="AC99" i="4"/>
  <c r="AC15" i="4"/>
  <c r="AB15" i="24"/>
  <c r="X46" i="42"/>
  <c r="AI46" i="42" s="1"/>
  <c r="AC28" i="4"/>
  <c r="AB28" i="24"/>
  <c r="AC44" i="4"/>
  <c r="AB44" i="24"/>
  <c r="Z51" i="24"/>
  <c r="AA51" i="4"/>
  <c r="Y72" i="60"/>
  <c r="X11" i="60"/>
  <c r="X55" i="60"/>
  <c r="P81" i="40"/>
  <c r="Z59" i="40"/>
  <c r="P62" i="42"/>
  <c r="P28" i="42"/>
  <c r="P9" i="42"/>
  <c r="X39" i="42"/>
  <c r="AI39" i="42" s="1"/>
  <c r="P54" i="40"/>
  <c r="P50" i="60"/>
  <c r="P90" i="42"/>
  <c r="P98" i="42"/>
  <c r="P92" i="42"/>
  <c r="P47" i="42"/>
  <c r="P23" i="42"/>
  <c r="P45" i="40"/>
  <c r="P79" i="60"/>
  <c r="Q20" i="40"/>
  <c r="P96" i="42"/>
  <c r="G46" i="43"/>
  <c r="N89" i="24"/>
  <c r="AA84" i="24"/>
  <c r="AM84" i="24" s="1"/>
  <c r="AB84" i="4"/>
  <c r="AA105" i="24"/>
  <c r="AA40" i="24"/>
  <c r="AB40" i="4"/>
  <c r="AA33" i="24"/>
  <c r="AM33" i="24" s="1"/>
  <c r="AB33" i="4"/>
  <c r="AA108" i="24"/>
  <c r="AA72" i="24"/>
  <c r="AM72" i="24" s="1"/>
  <c r="AB72" i="4"/>
  <c r="L25" i="24"/>
  <c r="AA106" i="24"/>
  <c r="AA8" i="4"/>
  <c r="Z8" i="24"/>
  <c r="L7" i="24"/>
  <c r="AA67" i="24"/>
  <c r="AM67" i="24" s="1"/>
  <c r="AB67" i="4"/>
  <c r="AA110" i="24"/>
  <c r="AA19" i="24"/>
  <c r="AB19" i="4"/>
  <c r="AA79" i="24"/>
  <c r="AM79" i="24" s="1"/>
  <c r="AB79" i="4"/>
  <c r="AA89" i="24"/>
  <c r="AM89" i="24" s="1"/>
  <c r="AB89" i="4"/>
  <c r="O40" i="24"/>
  <c r="AH40" i="24" s="1"/>
  <c r="Z39" i="40"/>
  <c r="P34" i="60"/>
  <c r="Y24" i="42"/>
  <c r="Z79" i="40"/>
  <c r="Y24" i="60"/>
  <c r="Z53" i="40"/>
  <c r="Y11" i="40"/>
  <c r="Z83" i="42"/>
  <c r="Y44" i="60"/>
  <c r="Y92" i="60"/>
  <c r="Y48" i="40"/>
  <c r="Y72" i="40"/>
  <c r="Y21" i="60"/>
  <c r="Q52" i="60"/>
  <c r="Z70" i="60"/>
  <c r="Y21" i="40"/>
  <c r="AA91" i="53"/>
  <c r="AM91" i="53" s="1"/>
  <c r="AA91" i="47"/>
  <c r="AM91" i="47" s="1"/>
  <c r="N35" i="53"/>
  <c r="Z70" i="40"/>
  <c r="L81" i="47"/>
  <c r="Z91" i="54"/>
  <c r="Z91" i="49"/>
  <c r="Z91" i="61"/>
  <c r="Q76" i="60"/>
  <c r="Y84" i="42"/>
  <c r="X26" i="42"/>
  <c r="AI26" i="42" s="1"/>
  <c r="Y41" i="40"/>
  <c r="P21" i="54"/>
  <c r="P21" i="40" s="1"/>
  <c r="P85" i="60"/>
  <c r="Y62" i="40"/>
  <c r="Q20" i="60"/>
  <c r="Y62" i="60"/>
  <c r="Y92" i="40"/>
  <c r="O90" i="54"/>
  <c r="AH90" i="54" s="1"/>
  <c r="Y58" i="40"/>
  <c r="P10" i="60"/>
  <c r="Z97" i="60"/>
  <c r="N108" i="50"/>
  <c r="M108" i="50"/>
  <c r="P47" i="60"/>
  <c r="P85" i="40"/>
  <c r="N108" i="56"/>
  <c r="P102" i="56"/>
  <c r="P102" i="60" s="1"/>
  <c r="Z71" i="50"/>
  <c r="AA71" i="30"/>
  <c r="AA71" i="56" s="1"/>
  <c r="Z48" i="50"/>
  <c r="AA48" i="30"/>
  <c r="P49" i="60"/>
  <c r="Z7" i="50"/>
  <c r="AA7" i="30"/>
  <c r="AA7" i="56" s="1"/>
  <c r="Y61" i="50"/>
  <c r="Z61" i="30"/>
  <c r="Y61" i="56"/>
  <c r="Q58" i="40"/>
  <c r="P79" i="40"/>
  <c r="P102" i="40"/>
  <c r="Y17" i="42"/>
  <c r="P110" i="50"/>
  <c r="N9" i="24"/>
  <c r="Z48" i="24"/>
  <c r="AA48" i="4"/>
  <c r="O80" i="24"/>
  <c r="AH80" i="24" s="1"/>
  <c r="O72" i="24"/>
  <c r="AH72" i="24" s="1"/>
  <c r="O48" i="24"/>
  <c r="AH48" i="24" s="1"/>
  <c r="Z16" i="24"/>
  <c r="AA16" i="4"/>
  <c r="O24" i="24"/>
  <c r="AH24" i="24" s="1"/>
  <c r="Z17" i="24"/>
  <c r="AA17" i="4"/>
  <c r="O17" i="24"/>
  <c r="AH17" i="24" s="1"/>
  <c r="O49" i="24"/>
  <c r="AH49" i="24" s="1"/>
  <c r="O9" i="24"/>
  <c r="AH9" i="24" s="1"/>
  <c r="P16" i="24"/>
  <c r="N56" i="24"/>
  <c r="X70" i="42"/>
  <c r="AA70" i="61"/>
  <c r="Z92" i="61"/>
  <c r="Z92" i="54"/>
  <c r="Z92" i="49"/>
  <c r="AA18" i="61"/>
  <c r="Z84" i="61"/>
  <c r="Z84" i="49"/>
  <c r="Z84" i="54"/>
  <c r="Z63" i="49"/>
  <c r="Z63" i="61"/>
  <c r="Z63" i="54"/>
  <c r="Z98" i="49"/>
  <c r="Z98" i="61"/>
  <c r="Z98" i="54"/>
  <c r="AA110" i="54"/>
  <c r="Z21" i="61"/>
  <c r="Z21" i="49"/>
  <c r="Z21" i="54"/>
  <c r="Z87" i="61"/>
  <c r="Z87" i="49"/>
  <c r="Z87" i="54"/>
  <c r="O64" i="42"/>
  <c r="AH64" i="42" s="1"/>
  <c r="M31" i="45"/>
  <c r="M61" i="53"/>
  <c r="M45" i="53"/>
  <c r="O60" i="53"/>
  <c r="AH60" i="53" s="1"/>
  <c r="Y46" i="24"/>
  <c r="Z46" i="4"/>
  <c r="X65" i="42"/>
  <c r="AI65" i="42" s="1"/>
  <c r="Y22" i="24"/>
  <c r="Z22" i="4"/>
  <c r="Y86" i="24"/>
  <c r="Z86" i="4"/>
  <c r="AA108" i="46"/>
  <c r="AA108" i="57"/>
  <c r="AA108" i="52"/>
  <c r="Z17" i="54"/>
  <c r="Z17" i="49"/>
  <c r="Z17" i="61"/>
  <c r="Z13" i="49"/>
  <c r="Z13" i="61"/>
  <c r="Z13" i="54"/>
  <c r="AA43" i="47"/>
  <c r="AM43" i="47" s="1"/>
  <c r="AA43" i="58"/>
  <c r="AA43" i="53"/>
  <c r="AM43" i="53" s="1"/>
  <c r="AA109" i="70"/>
  <c r="AA109" i="51"/>
  <c r="AM109" i="51" s="1"/>
  <c r="I55" i="41" s="1"/>
  <c r="AA109" i="45"/>
  <c r="Z45" i="24"/>
  <c r="AA45" i="4"/>
  <c r="Z58" i="54"/>
  <c r="Z58" i="61"/>
  <c r="Z58" i="49"/>
  <c r="AA108" i="6"/>
  <c r="Z108" i="43"/>
  <c r="N45" i="58"/>
  <c r="N98" i="58"/>
  <c r="AA94" i="50"/>
  <c r="AM94" i="50" s="1"/>
  <c r="Z62" i="58"/>
  <c r="Z62" i="47"/>
  <c r="Z62" i="53"/>
  <c r="Y101" i="42"/>
  <c r="N100" i="58"/>
  <c r="AA38" i="61"/>
  <c r="AA38" i="54"/>
  <c r="AM38" i="54" s="1"/>
  <c r="AA38" i="49"/>
  <c r="AM38" i="49" s="1"/>
  <c r="Y57" i="40"/>
  <c r="Y80" i="42"/>
  <c r="AA13" i="58"/>
  <c r="AA13" i="53"/>
  <c r="AA13" i="47"/>
  <c r="AM13" i="47" s="1"/>
  <c r="Y44" i="42"/>
  <c r="Y8" i="40"/>
  <c r="Z66" i="47"/>
  <c r="Z66" i="58"/>
  <c r="Z66" i="53"/>
  <c r="AA80" i="54"/>
  <c r="AA80" i="49"/>
  <c r="AM80" i="49" s="1"/>
  <c r="AA80" i="61"/>
  <c r="AA64" i="53"/>
  <c r="AM64" i="53" s="1"/>
  <c r="AA64" i="47"/>
  <c r="AM64" i="47" s="1"/>
  <c r="AA64" i="58"/>
  <c r="Y12" i="40"/>
  <c r="Y73" i="24"/>
  <c r="Z73" i="4"/>
  <c r="Y30" i="40"/>
  <c r="AA64" i="56"/>
  <c r="AA64" i="50"/>
  <c r="AA43" i="56"/>
  <c r="AM43" i="56" s="1"/>
  <c r="AA43" i="50"/>
  <c r="Z48" i="49"/>
  <c r="Z48" i="61"/>
  <c r="Z48" i="54"/>
  <c r="Z65" i="53"/>
  <c r="Z65" i="47"/>
  <c r="Z65" i="58"/>
  <c r="AA49" i="70"/>
  <c r="AA49" i="51"/>
  <c r="AM49" i="51" s="1"/>
  <c r="AA49" i="45"/>
  <c r="AM49" i="45" s="1"/>
  <c r="Z67" i="40"/>
  <c r="N8" i="47"/>
  <c r="AA106" i="47"/>
  <c r="AA106" i="58"/>
  <c r="AA106" i="53"/>
  <c r="Y91" i="42"/>
  <c r="Y78" i="60"/>
  <c r="N64" i="58"/>
  <c r="Z85" i="70"/>
  <c r="Z85" i="45"/>
  <c r="Z85" i="51"/>
  <c r="Z85" i="40" s="1"/>
  <c r="Z85" i="56"/>
  <c r="Z21" i="24"/>
  <c r="AA21" i="4"/>
  <c r="Z88" i="58"/>
  <c r="Z88" i="53"/>
  <c r="Z88" i="47"/>
  <c r="AA82" i="58"/>
  <c r="AA82" i="47"/>
  <c r="AA82" i="53"/>
  <c r="AA71" i="58"/>
  <c r="AA71" i="47"/>
  <c r="AM71" i="47" s="1"/>
  <c r="AA71" i="53"/>
  <c r="AM71" i="53" s="1"/>
  <c r="Z66" i="56"/>
  <c r="Z66" i="50"/>
  <c r="AA66" i="30"/>
  <c r="AB66" i="30" s="1"/>
  <c r="Z13" i="24"/>
  <c r="AA13" i="4"/>
  <c r="N5" i="70"/>
  <c r="O109" i="51"/>
  <c r="O30" i="70"/>
  <c r="AH30" i="70" s="1"/>
  <c r="O30" i="58"/>
  <c r="AH30" i="58" s="1"/>
  <c r="O10" i="70"/>
  <c r="AH10" i="70" s="1"/>
  <c r="L66" i="47"/>
  <c r="I37" i="45"/>
  <c r="K44" i="51"/>
  <c r="L37" i="47"/>
  <c r="O83" i="47"/>
  <c r="AH83" i="47" s="1"/>
  <c r="O7" i="53"/>
  <c r="AH7" i="53" s="1"/>
  <c r="O22" i="53"/>
  <c r="AH22" i="53" s="1"/>
  <c r="X66" i="40"/>
  <c r="O85" i="70"/>
  <c r="AH85" i="70" s="1"/>
  <c r="N40" i="53"/>
  <c r="L9" i="70"/>
  <c r="Y66" i="24"/>
  <c r="Z66" i="4"/>
  <c r="Y85" i="24"/>
  <c r="Z85" i="4"/>
  <c r="X86" i="42"/>
  <c r="Y10" i="24"/>
  <c r="Z10" i="4"/>
  <c r="Y74" i="24"/>
  <c r="Z74" i="4"/>
  <c r="Y87" i="40"/>
  <c r="AB73" i="58"/>
  <c r="Z73" i="47"/>
  <c r="Z73" i="58"/>
  <c r="Z73" i="53"/>
  <c r="AA27" i="70"/>
  <c r="AA27" i="45"/>
  <c r="AM27" i="45" s="1"/>
  <c r="AA27" i="51"/>
  <c r="AM27" i="51" s="1"/>
  <c r="Z100" i="47"/>
  <c r="Z100" i="58"/>
  <c r="Z100" i="53"/>
  <c r="Y45" i="42"/>
  <c r="Z7" i="61"/>
  <c r="Z7" i="54"/>
  <c r="Z7" i="49"/>
  <c r="Z62" i="49"/>
  <c r="Z62" i="54"/>
  <c r="Z62" i="61"/>
  <c r="O10" i="58"/>
  <c r="AH10" i="58" s="1"/>
  <c r="Y6" i="40"/>
  <c r="AA75" i="50"/>
  <c r="AM75" i="50" s="1"/>
  <c r="Z105" i="70"/>
  <c r="Z105" i="45"/>
  <c r="Z105" i="51"/>
  <c r="Z105" i="58"/>
  <c r="Z105" i="56"/>
  <c r="Z90" i="54"/>
  <c r="Z90" i="40" s="1"/>
  <c r="Z90" i="61"/>
  <c r="Z90" i="49"/>
  <c r="AA58" i="70"/>
  <c r="AA58" i="45"/>
  <c r="AM58" i="45" s="1"/>
  <c r="AA58" i="51"/>
  <c r="AM58" i="51" s="1"/>
  <c r="Y55" i="40"/>
  <c r="AA52" i="47"/>
  <c r="AM52" i="47" s="1"/>
  <c r="AA52" i="58"/>
  <c r="AA52" i="53"/>
  <c r="AM52" i="53" s="1"/>
  <c r="Y57" i="60"/>
  <c r="Z53" i="60"/>
  <c r="Y80" i="40"/>
  <c r="Z99" i="49"/>
  <c r="Z99" i="61"/>
  <c r="Z99" i="54"/>
  <c r="Z79" i="42"/>
  <c r="Y110" i="56"/>
  <c r="Y110" i="50"/>
  <c r="Z110" i="30"/>
  <c r="Z44" i="58"/>
  <c r="Z44" i="53"/>
  <c r="Z44" i="47"/>
  <c r="Z29" i="56"/>
  <c r="Z29" i="50"/>
  <c r="AA29" i="30"/>
  <c r="AB29" i="30" s="1"/>
  <c r="N33" i="58"/>
  <c r="Z36" i="47"/>
  <c r="Z36" i="58"/>
  <c r="Z36" i="53"/>
  <c r="AA83" i="56"/>
  <c r="AA83" i="50"/>
  <c r="AM83" i="50" s="1"/>
  <c r="AA32" i="70"/>
  <c r="AA32" i="45"/>
  <c r="AM32" i="45" s="1"/>
  <c r="AA32" i="51"/>
  <c r="AM32" i="51" s="1"/>
  <c r="AA96" i="50"/>
  <c r="AA96" i="54"/>
  <c r="AA96" i="49"/>
  <c r="AM96" i="49" s="1"/>
  <c r="AA96" i="61"/>
  <c r="K56" i="43"/>
  <c r="Y38" i="60"/>
  <c r="Y12" i="60"/>
  <c r="Y36" i="61"/>
  <c r="Y36" i="49"/>
  <c r="Y36" i="54"/>
  <c r="Z58" i="47"/>
  <c r="Z58" i="53"/>
  <c r="Z58" i="58"/>
  <c r="Z15" i="70"/>
  <c r="Z15" i="51"/>
  <c r="Z15" i="40" s="1"/>
  <c r="Z15" i="45"/>
  <c r="Z15" i="56"/>
  <c r="Z15" i="60" s="1"/>
  <c r="Z97" i="40"/>
  <c r="Z108" i="70"/>
  <c r="Z108" i="51"/>
  <c r="Z108" i="45"/>
  <c r="Z108" i="58"/>
  <c r="Y11" i="60"/>
  <c r="AA27" i="56"/>
  <c r="AA27" i="50"/>
  <c r="AM27" i="50" s="1"/>
  <c r="Y10" i="40"/>
  <c r="AA71" i="70"/>
  <c r="AA71" i="51"/>
  <c r="AM71" i="51" s="1"/>
  <c r="AA71" i="45"/>
  <c r="AM71" i="45" s="1"/>
  <c r="AA92" i="56"/>
  <c r="AM92" i="56" s="1"/>
  <c r="AA92" i="50"/>
  <c r="AA48" i="70"/>
  <c r="AA48" i="51"/>
  <c r="AM48" i="51" s="1"/>
  <c r="AA48" i="45"/>
  <c r="AM48" i="45" s="1"/>
  <c r="AA101" i="56"/>
  <c r="AM101" i="56" s="1"/>
  <c r="AA101" i="50"/>
  <c r="Z78" i="58"/>
  <c r="Z78" i="53"/>
  <c r="Z78" i="47"/>
  <c r="AB49" i="58"/>
  <c r="Z49" i="53"/>
  <c r="Z49" i="47"/>
  <c r="Z49" i="58"/>
  <c r="Z28" i="56"/>
  <c r="Z28" i="50"/>
  <c r="Z28" i="40" s="1"/>
  <c r="AA28" i="30"/>
  <c r="AB28" i="30" s="1"/>
  <c r="Y21" i="42"/>
  <c r="AA47" i="47"/>
  <c r="AM47" i="47" s="1"/>
  <c r="AA47" i="53"/>
  <c r="AM47" i="53" s="1"/>
  <c r="Z7" i="24"/>
  <c r="AA7" i="4"/>
  <c r="AA111" i="50"/>
  <c r="AA14" i="53"/>
  <c r="AM14" i="53" s="1"/>
  <c r="AA14" i="47"/>
  <c r="AM14" i="47" s="1"/>
  <c r="N51" i="58"/>
  <c r="Y95" i="60"/>
  <c r="Y9" i="60"/>
  <c r="Y13" i="42"/>
  <c r="AA77" i="70"/>
  <c r="AA77" i="45"/>
  <c r="AM77" i="45" s="1"/>
  <c r="AA77" i="51"/>
  <c r="AM77" i="51" s="1"/>
  <c r="AA77" i="56"/>
  <c r="AM77" i="56" s="1"/>
  <c r="N5" i="58"/>
  <c r="N62" i="70"/>
  <c r="J97" i="51"/>
  <c r="K89" i="51"/>
  <c r="J43" i="47"/>
  <c r="N70" i="45"/>
  <c r="O102" i="51"/>
  <c r="AH102" i="51" s="1"/>
  <c r="N89" i="53"/>
  <c r="L19" i="53"/>
  <c r="O43" i="45"/>
  <c r="AH43" i="45" s="1"/>
  <c r="N40" i="47"/>
  <c r="O75" i="53"/>
  <c r="AH75" i="53" s="1"/>
  <c r="O88" i="51"/>
  <c r="AH88" i="51" s="1"/>
  <c r="O88" i="58"/>
  <c r="AH88" i="58" s="1"/>
  <c r="Y62" i="24"/>
  <c r="Z62" i="4"/>
  <c r="Y38" i="24"/>
  <c r="Z38" i="4"/>
  <c r="Y102" i="24"/>
  <c r="Z102" i="4"/>
  <c r="Y39" i="24"/>
  <c r="Z39" i="4"/>
  <c r="Y63" i="24"/>
  <c r="Z63" i="4"/>
  <c r="Y108" i="49"/>
  <c r="Y108" i="61"/>
  <c r="Y108" i="54"/>
  <c r="AA82" i="54"/>
  <c r="AM82" i="54" s="1"/>
  <c r="Z76" i="61"/>
  <c r="Z76" i="60" s="1"/>
  <c r="Z76" i="54"/>
  <c r="Z76" i="40" s="1"/>
  <c r="Z76" i="49"/>
  <c r="Z76" i="42" s="1"/>
  <c r="AA39" i="54"/>
  <c r="AM39" i="54" s="1"/>
  <c r="AA3" i="56"/>
  <c r="AA3" i="50"/>
  <c r="AM3" i="50" s="1"/>
  <c r="AA74" i="56"/>
  <c r="AM74" i="56" s="1"/>
  <c r="AA74" i="50"/>
  <c r="AM74" i="50" s="1"/>
  <c r="AA15" i="47"/>
  <c r="AM15" i="47" s="1"/>
  <c r="AA15" i="58"/>
  <c r="AA15" i="53"/>
  <c r="AM15" i="53" s="1"/>
  <c r="Z71" i="61"/>
  <c r="Z71" i="54"/>
  <c r="Z71" i="49"/>
  <c r="AA89" i="70"/>
  <c r="AA89" i="51"/>
  <c r="AM89" i="51" s="1"/>
  <c r="AA89" i="45"/>
  <c r="AM89" i="45" s="1"/>
  <c r="AA89" i="56"/>
  <c r="Z32" i="61"/>
  <c r="Z32" i="54"/>
  <c r="Z32" i="49"/>
  <c r="AA19" i="58"/>
  <c r="AA19" i="53"/>
  <c r="AM19" i="53" s="1"/>
  <c r="AA19" i="47"/>
  <c r="AM19" i="47" s="1"/>
  <c r="Z5" i="24"/>
  <c r="AA5" i="4"/>
  <c r="O13" i="58"/>
  <c r="AH13" i="58" s="1"/>
  <c r="Y34" i="40"/>
  <c r="O56" i="58"/>
  <c r="AH56" i="58" s="1"/>
  <c r="Z8" i="70"/>
  <c r="Z8" i="51"/>
  <c r="Z8" i="40" s="1"/>
  <c r="Z8" i="45"/>
  <c r="Z8" i="58"/>
  <c r="Z8" i="56"/>
  <c r="N63" i="58"/>
  <c r="Y24" i="40"/>
  <c r="Z83" i="40"/>
  <c r="AA53" i="58"/>
  <c r="AA53" i="53"/>
  <c r="AM53" i="53" s="1"/>
  <c r="AA53" i="47"/>
  <c r="AM53" i="47" s="1"/>
  <c r="Y76" i="60"/>
  <c r="N19" i="58"/>
  <c r="Y46" i="60"/>
  <c r="AA64" i="70"/>
  <c r="AA64" i="45"/>
  <c r="AA64" i="51"/>
  <c r="AM64" i="51" s="1"/>
  <c r="Z102" i="70"/>
  <c r="Z102" i="51"/>
  <c r="Z102" i="45"/>
  <c r="Z64" i="60"/>
  <c r="Z61" i="47"/>
  <c r="Z61" i="58"/>
  <c r="Z61" i="53"/>
  <c r="N39" i="58"/>
  <c r="Z13" i="56"/>
  <c r="Z13" i="50"/>
  <c r="AA13" i="30"/>
  <c r="AB13" i="30" s="1"/>
  <c r="O94" i="58"/>
  <c r="AH94" i="58" s="1"/>
  <c r="Z74" i="54"/>
  <c r="Z74" i="49"/>
  <c r="Z74" i="61"/>
  <c r="AA59" i="58"/>
  <c r="AA59" i="53"/>
  <c r="AM59" i="53" s="1"/>
  <c r="AA59" i="47"/>
  <c r="AM59" i="47" s="1"/>
  <c r="M8" i="58"/>
  <c r="AA31" i="50"/>
  <c r="Y10" i="60"/>
  <c r="O54" i="58"/>
  <c r="AH54" i="58" s="1"/>
  <c r="Z101" i="40"/>
  <c r="Y47" i="60"/>
  <c r="Y28" i="40"/>
  <c r="Y7" i="42"/>
  <c r="N68" i="58"/>
  <c r="AA61" i="70"/>
  <c r="AA61" i="51"/>
  <c r="AM61" i="51" s="1"/>
  <c r="AA61" i="45"/>
  <c r="AM61" i="45" s="1"/>
  <c r="Y81" i="60"/>
  <c r="AA97" i="58"/>
  <c r="AA97" i="47"/>
  <c r="AM97" i="47" s="1"/>
  <c r="AA97" i="53"/>
  <c r="AM97" i="53" s="1"/>
  <c r="Z7" i="58"/>
  <c r="Z7" i="53"/>
  <c r="Z7" i="47"/>
  <c r="Y95" i="40"/>
  <c r="Y9" i="40"/>
  <c r="Z61" i="24"/>
  <c r="AA61" i="4"/>
  <c r="Z40" i="49"/>
  <c r="Z40" i="54"/>
  <c r="Z40" i="40" s="1"/>
  <c r="Z40" i="61"/>
  <c r="Z40" i="60" s="1"/>
  <c r="Z56" i="54"/>
  <c r="Z56" i="49"/>
  <c r="Z56" i="61"/>
  <c r="AA35" i="56"/>
  <c r="AM35" i="56" s="1"/>
  <c r="AA35" i="50"/>
  <c r="X98" i="40"/>
  <c r="L46" i="53"/>
  <c r="Y18" i="24"/>
  <c r="Z18" i="4"/>
  <c r="Y82" i="24"/>
  <c r="Z82" i="4"/>
  <c r="Y26" i="24"/>
  <c r="Z26" i="4"/>
  <c r="Y90" i="24"/>
  <c r="Z90" i="4"/>
  <c r="M20" i="53"/>
  <c r="O85" i="58"/>
  <c r="AH85" i="58" s="1"/>
  <c r="Y87" i="60"/>
  <c r="AA40" i="70"/>
  <c r="AA40" i="45"/>
  <c r="AM40" i="45" s="1"/>
  <c r="AA40" i="51"/>
  <c r="AM40" i="51" s="1"/>
  <c r="AA40" i="56"/>
  <c r="AM40" i="56" s="1"/>
  <c r="Y102" i="56"/>
  <c r="Y102" i="50"/>
  <c r="Z102" i="30"/>
  <c r="Z109" i="49"/>
  <c r="Z109" i="61"/>
  <c r="Z109" i="54"/>
  <c r="M52" i="47"/>
  <c r="L52" i="53"/>
  <c r="AA85" i="53"/>
  <c r="AM85" i="53" s="1"/>
  <c r="AA85" i="47"/>
  <c r="AM85" i="47" s="1"/>
  <c r="Y37" i="40"/>
  <c r="AA18" i="58"/>
  <c r="AA18" i="53"/>
  <c r="AM18" i="53" s="1"/>
  <c r="AA18" i="47"/>
  <c r="AM18" i="47" s="1"/>
  <c r="Y96" i="60"/>
  <c r="AA22" i="58"/>
  <c r="AA22" i="47"/>
  <c r="AM22" i="47" s="1"/>
  <c r="AA22" i="53"/>
  <c r="AM22" i="53" s="1"/>
  <c r="AA18" i="56"/>
  <c r="AM18" i="56" s="1"/>
  <c r="AA18" i="50"/>
  <c r="AM18" i="50" s="1"/>
  <c r="AA90" i="53"/>
  <c r="AM90" i="53" s="1"/>
  <c r="AA90" i="47"/>
  <c r="AM90" i="47" s="1"/>
  <c r="AA90" i="58"/>
  <c r="Z94" i="70"/>
  <c r="Z94" i="51"/>
  <c r="Z94" i="45"/>
  <c r="Z94" i="58"/>
  <c r="Z94" i="60" s="1"/>
  <c r="L76" i="58"/>
  <c r="Y96" i="42"/>
  <c r="AA79" i="47"/>
  <c r="AM79" i="47" s="1"/>
  <c r="AA79" i="58"/>
  <c r="AA79" i="53"/>
  <c r="AM79" i="53" s="1"/>
  <c r="AA79" i="70"/>
  <c r="AA79" i="45"/>
  <c r="AM79" i="45" s="1"/>
  <c r="AA79" i="51"/>
  <c r="AM79" i="51" s="1"/>
  <c r="Z57" i="61"/>
  <c r="Z57" i="49"/>
  <c r="Z57" i="54"/>
  <c r="Z57" i="40" s="1"/>
  <c r="Z80" i="70"/>
  <c r="Z80" i="45"/>
  <c r="Z80" i="42" s="1"/>
  <c r="Z80" i="51"/>
  <c r="Z80" i="40" s="1"/>
  <c r="Z80" i="56"/>
  <c r="Z80" i="58"/>
  <c r="AA110" i="47"/>
  <c r="AM110" i="47" s="1"/>
  <c r="I76" i="23" s="1"/>
  <c r="AA110" i="58"/>
  <c r="AA110" i="53"/>
  <c r="AM110" i="53" s="1"/>
  <c r="I70" i="41" s="1"/>
  <c r="N71" i="58"/>
  <c r="Z31" i="70"/>
  <c r="Z31" i="45"/>
  <c r="Z31" i="51"/>
  <c r="Z31" i="40" s="1"/>
  <c r="Z31" i="58"/>
  <c r="Y33" i="42"/>
  <c r="AA26" i="45"/>
  <c r="AM26" i="45" s="1"/>
  <c r="Y5" i="42"/>
  <c r="AA51" i="56"/>
  <c r="AA51" i="50"/>
  <c r="AA76" i="58"/>
  <c r="AA76" i="47"/>
  <c r="AM76" i="47" s="1"/>
  <c r="AA76" i="53"/>
  <c r="AM76" i="53" s="1"/>
  <c r="Z83" i="60"/>
  <c r="Y56" i="60"/>
  <c r="AA89" i="47"/>
  <c r="AM89" i="47" s="1"/>
  <c r="AA89" i="53"/>
  <c r="AM89" i="53" s="1"/>
  <c r="AA89" i="58"/>
  <c r="N95" i="58"/>
  <c r="AA34" i="47"/>
  <c r="AM34" i="47" s="1"/>
  <c r="AA34" i="58"/>
  <c r="AA34" i="53"/>
  <c r="AM34" i="53" s="1"/>
  <c r="Z37" i="24"/>
  <c r="AA37" i="4"/>
  <c r="N14" i="58"/>
  <c r="O20" i="58"/>
  <c r="AH20" i="58" s="1"/>
  <c r="AA4" i="56"/>
  <c r="AM4" i="56" s="1"/>
  <c r="AA4" i="50"/>
  <c r="AA41" i="70"/>
  <c r="AA41" i="51"/>
  <c r="AM41" i="51" s="1"/>
  <c r="AA41" i="45"/>
  <c r="AM41" i="45" s="1"/>
  <c r="K81" i="53"/>
  <c r="Z30" i="70"/>
  <c r="Z30" i="51"/>
  <c r="Z30" i="40" s="1"/>
  <c r="Z30" i="45"/>
  <c r="Z30" i="56"/>
  <c r="Z30" i="58"/>
  <c r="AA28" i="61"/>
  <c r="AA28" i="54"/>
  <c r="AM28" i="54" s="1"/>
  <c r="AA28" i="49"/>
  <c r="AM28" i="49" s="1"/>
  <c r="AA90" i="56"/>
  <c r="AM90" i="56" s="1"/>
  <c r="AA90" i="50"/>
  <c r="AM90" i="50" s="1"/>
  <c r="AA110" i="70"/>
  <c r="AA110" i="51"/>
  <c r="AA110" i="45"/>
  <c r="AM110" i="45" s="1"/>
  <c r="I73" i="23" s="1"/>
  <c r="I72" i="23" s="1"/>
  <c r="Y60" i="42"/>
  <c r="Y13" i="40"/>
  <c r="Z41" i="24"/>
  <c r="AA41" i="4"/>
  <c r="Z43" i="54"/>
  <c r="Z43" i="49"/>
  <c r="Z43" i="61"/>
  <c r="Z43" i="60" s="1"/>
  <c r="AA93" i="56"/>
  <c r="AA93" i="50"/>
  <c r="AA78" i="70"/>
  <c r="AA78" i="45"/>
  <c r="AA78" i="51"/>
  <c r="AM78" i="51" s="1"/>
  <c r="Z14" i="54"/>
  <c r="Z14" i="49"/>
  <c r="Z14" i="61"/>
  <c r="N8" i="58"/>
  <c r="AA43" i="70"/>
  <c r="AA43" i="45"/>
  <c r="AA43" i="51"/>
  <c r="AM43" i="51" s="1"/>
  <c r="Z10" i="53"/>
  <c r="Z10" i="47"/>
  <c r="Z10" i="58"/>
  <c r="Z101" i="60"/>
  <c r="Z25" i="58"/>
  <c r="Z25" i="47"/>
  <c r="Z25" i="53"/>
  <c r="Z33" i="53"/>
  <c r="Z33" i="47"/>
  <c r="Z33" i="58"/>
  <c r="Y47" i="42"/>
  <c r="Y28" i="60"/>
  <c r="Z42" i="53"/>
  <c r="Z42" i="47"/>
  <c r="Z42" i="58"/>
  <c r="N97" i="58"/>
  <c r="AA72" i="70"/>
  <c r="AA72" i="51"/>
  <c r="AM72" i="51" s="1"/>
  <c r="AA72" i="45"/>
  <c r="AM72" i="45" s="1"/>
  <c r="AA72" i="56"/>
  <c r="AM72" i="56" s="1"/>
  <c r="Y29" i="54"/>
  <c r="Y29" i="49"/>
  <c r="Y29" i="61"/>
  <c r="Z95" i="47"/>
  <c r="Z95" i="58"/>
  <c r="Z95" i="53"/>
  <c r="Y9" i="42"/>
  <c r="AA42" i="70"/>
  <c r="AA42" i="51"/>
  <c r="AM42" i="51" s="1"/>
  <c r="AA42" i="45"/>
  <c r="AM42" i="45" s="1"/>
  <c r="AA42" i="56"/>
  <c r="Z50" i="56"/>
  <c r="Z50" i="60" s="1"/>
  <c r="Z50" i="50"/>
  <c r="Z50" i="40" s="1"/>
  <c r="AA50" i="30"/>
  <c r="AB50" i="30" s="1"/>
  <c r="O6" i="47"/>
  <c r="AH6" i="47" s="1"/>
  <c r="N105" i="51"/>
  <c r="N72" i="45"/>
  <c r="Y14" i="24"/>
  <c r="Z14" i="4"/>
  <c r="Y78" i="24"/>
  <c r="Z78" i="4"/>
  <c r="Y81" i="24"/>
  <c r="Z81" i="4"/>
  <c r="Y54" i="24"/>
  <c r="Z54" i="4"/>
  <c r="Y53" i="24"/>
  <c r="Z53" i="4"/>
  <c r="Y71" i="24"/>
  <c r="Z71" i="4"/>
  <c r="Y29" i="24"/>
  <c r="Z29" i="4"/>
  <c r="AA31" i="61"/>
  <c r="AA31" i="54"/>
  <c r="AA31" i="49"/>
  <c r="AM31" i="49" s="1"/>
  <c r="Z87" i="58"/>
  <c r="Z87" i="47"/>
  <c r="Z87" i="53"/>
  <c r="N87" i="70"/>
  <c r="N87" i="45"/>
  <c r="N87" i="58"/>
  <c r="N87" i="51"/>
  <c r="M87" i="58"/>
  <c r="Y20" i="54"/>
  <c r="Y20" i="61"/>
  <c r="Y20" i="49"/>
  <c r="X102" i="60"/>
  <c r="O58" i="58"/>
  <c r="AH58" i="58" s="1"/>
  <c r="AA59" i="49"/>
  <c r="AA59" i="61"/>
  <c r="AA59" i="54"/>
  <c r="AA83" i="61"/>
  <c r="AA83" i="54"/>
  <c r="AM83" i="54" s="1"/>
  <c r="AA83" i="49"/>
  <c r="AM83" i="49" s="1"/>
  <c r="Y88" i="61"/>
  <c r="Y88" i="54"/>
  <c r="Y88" i="49"/>
  <c r="Y98" i="60"/>
  <c r="Z6" i="70"/>
  <c r="Z6" i="51"/>
  <c r="Z6" i="40" s="1"/>
  <c r="Z6" i="45"/>
  <c r="Z6" i="58"/>
  <c r="Z6" i="56"/>
  <c r="Z109" i="47"/>
  <c r="Z109" i="58"/>
  <c r="Z109" i="53"/>
  <c r="Y37" i="60"/>
  <c r="AA62" i="70"/>
  <c r="AA62" i="45"/>
  <c r="AM62" i="45" s="1"/>
  <c r="AA62" i="51"/>
  <c r="AM62" i="51" s="1"/>
  <c r="AA62" i="56"/>
  <c r="Z109" i="56"/>
  <c r="Z109" i="50"/>
  <c r="AA109" i="30"/>
  <c r="AB109" i="30" s="1"/>
  <c r="AB109" i="56" s="1"/>
  <c r="O74" i="58"/>
  <c r="AH74" i="58" s="1"/>
  <c r="Z55" i="61"/>
  <c r="Z55" i="60" s="1"/>
  <c r="Z55" i="49"/>
  <c r="Z55" i="54"/>
  <c r="Z55" i="40" s="1"/>
  <c r="Z59" i="42"/>
  <c r="Y96" i="40"/>
  <c r="Z84" i="56"/>
  <c r="Z84" i="50"/>
  <c r="AA84" i="30"/>
  <c r="AB84" i="30" s="1"/>
  <c r="Z97" i="24"/>
  <c r="Z97" i="42" s="1"/>
  <c r="AA97" i="4"/>
  <c r="L37" i="58"/>
  <c r="AA55" i="58"/>
  <c r="AA55" i="53"/>
  <c r="AM55" i="53" s="1"/>
  <c r="AA55" i="47"/>
  <c r="AM55" i="47" s="1"/>
  <c r="AA32" i="53"/>
  <c r="AM32" i="53" s="1"/>
  <c r="AA32" i="47"/>
  <c r="AM32" i="47" s="1"/>
  <c r="AA32" i="58"/>
  <c r="Y7" i="40"/>
  <c r="Z24" i="58"/>
  <c r="Z24" i="53"/>
  <c r="Z24" i="47"/>
  <c r="AA57" i="47"/>
  <c r="AM57" i="47" s="1"/>
  <c r="AA57" i="53"/>
  <c r="AM57" i="53" s="1"/>
  <c r="AA57" i="58"/>
  <c r="AB16" i="58"/>
  <c r="Z16" i="47"/>
  <c r="Z16" i="58"/>
  <c r="Z16" i="53"/>
  <c r="Y56" i="40"/>
  <c r="AA39" i="70"/>
  <c r="AA39" i="51"/>
  <c r="AM39" i="51" s="1"/>
  <c r="AA39" i="45"/>
  <c r="AM39" i="45" s="1"/>
  <c r="P42" i="50"/>
  <c r="P42" i="56"/>
  <c r="P42" i="60" s="1"/>
  <c r="Z77" i="49"/>
  <c r="Z77" i="61"/>
  <c r="Z77" i="60" s="1"/>
  <c r="Z77" i="54"/>
  <c r="Z77" i="40" s="1"/>
  <c r="Y38" i="40"/>
  <c r="Y37" i="42"/>
  <c r="AA4" i="61"/>
  <c r="AA4" i="54"/>
  <c r="AM4" i="54" s="1"/>
  <c r="AA4" i="49"/>
  <c r="AA63" i="56"/>
  <c r="AM63" i="56" s="1"/>
  <c r="AA63" i="50"/>
  <c r="AM63" i="50" s="1"/>
  <c r="Y46" i="40"/>
  <c r="AB72" i="58"/>
  <c r="Z72" i="58"/>
  <c r="Z72" i="47"/>
  <c r="Z72" i="53"/>
  <c r="AA97" i="70"/>
  <c r="AA97" i="45"/>
  <c r="AM97" i="45" s="1"/>
  <c r="AA97" i="51"/>
  <c r="AM97" i="51" s="1"/>
  <c r="Z4" i="40"/>
  <c r="AA8" i="61"/>
  <c r="AA8" i="54"/>
  <c r="AA8" i="49"/>
  <c r="AM8" i="49" s="1"/>
  <c r="AA65" i="56"/>
  <c r="AM65" i="56" s="1"/>
  <c r="AA65" i="50"/>
  <c r="Z54" i="61"/>
  <c r="Z54" i="54"/>
  <c r="Z54" i="49"/>
  <c r="Y60" i="40"/>
  <c r="Y13" i="60"/>
  <c r="Z26" i="49"/>
  <c r="Y27" i="54"/>
  <c r="Y27" i="49"/>
  <c r="Y27" i="61"/>
  <c r="AA69" i="40"/>
  <c r="Z31" i="56"/>
  <c r="AA49" i="56"/>
  <c r="AA49" i="50"/>
  <c r="AM49" i="50" s="1"/>
  <c r="Z4" i="42"/>
  <c r="Y85" i="60"/>
  <c r="Y47" i="40"/>
  <c r="AA74" i="53"/>
  <c r="AM74" i="53" s="1"/>
  <c r="AA74" i="47"/>
  <c r="AM74" i="47" s="1"/>
  <c r="AA74" i="58"/>
  <c r="Z45" i="40"/>
  <c r="Z12" i="42"/>
  <c r="Y11" i="42"/>
  <c r="Y50" i="40"/>
  <c r="Z57" i="24"/>
  <c r="AA57" i="4"/>
  <c r="AA81" i="61"/>
  <c r="AA81" i="54"/>
  <c r="AA81" i="49"/>
  <c r="AM81" i="49" s="1"/>
  <c r="N99" i="58"/>
  <c r="N90" i="45"/>
  <c r="O52" i="70"/>
  <c r="AH52" i="70" s="1"/>
  <c r="O24" i="53"/>
  <c r="AH24" i="53" s="1"/>
  <c r="O21" i="53"/>
  <c r="AH21" i="53" s="1"/>
  <c r="Y105" i="54"/>
  <c r="Y105" i="49"/>
  <c r="Y105" i="61"/>
  <c r="O7" i="51"/>
  <c r="AH7" i="51" s="1"/>
  <c r="M4" i="45"/>
  <c r="O20" i="51"/>
  <c r="AH20" i="51" s="1"/>
  <c r="O77" i="51"/>
  <c r="AH77" i="51" s="1"/>
  <c r="P41" i="40"/>
  <c r="N14" i="47"/>
  <c r="N105" i="70"/>
  <c r="Y34" i="24"/>
  <c r="Z34" i="4"/>
  <c r="Y98" i="24"/>
  <c r="Z98" i="4"/>
  <c r="Y42" i="24"/>
  <c r="Z42" i="4"/>
  <c r="AA7" i="70"/>
  <c r="AA7" i="51"/>
  <c r="AM7" i="51" s="1"/>
  <c r="AA7" i="45"/>
  <c r="AM7" i="45" s="1"/>
  <c r="AA32" i="56"/>
  <c r="AA32" i="50"/>
  <c r="AA24" i="70"/>
  <c r="AA24" i="51"/>
  <c r="AM24" i="51" s="1"/>
  <c r="AA24" i="45"/>
  <c r="AM24" i="45" s="1"/>
  <c r="AA24" i="56"/>
  <c r="AM24" i="56" s="1"/>
  <c r="AA17" i="70"/>
  <c r="AA17" i="51"/>
  <c r="AM17" i="51" s="1"/>
  <c r="AA17" i="45"/>
  <c r="AM17" i="45" s="1"/>
  <c r="Y49" i="61"/>
  <c r="Y49" i="54"/>
  <c r="Y49" i="49"/>
  <c r="Z82" i="56"/>
  <c r="Z82" i="60" s="1"/>
  <c r="Z82" i="50"/>
  <c r="Z82" i="40" s="1"/>
  <c r="AA82" i="30"/>
  <c r="AB82" i="30" s="1"/>
  <c r="AA39" i="56"/>
  <c r="AA39" i="50"/>
  <c r="M52" i="53"/>
  <c r="Z37" i="61"/>
  <c r="Z37" i="60" s="1"/>
  <c r="Z37" i="54"/>
  <c r="Z37" i="40" s="1"/>
  <c r="Z37" i="49"/>
  <c r="AA65" i="70"/>
  <c r="AA65" i="45"/>
  <c r="AM65" i="45" s="1"/>
  <c r="AA65" i="51"/>
  <c r="AM65" i="51" s="1"/>
  <c r="AA55" i="70"/>
  <c r="AA55" i="51"/>
  <c r="AM55" i="51" s="1"/>
  <c r="AA55" i="45"/>
  <c r="AM55" i="45" s="1"/>
  <c r="Z18" i="60"/>
  <c r="Y109" i="40"/>
  <c r="Z46" i="58"/>
  <c r="Z46" i="53"/>
  <c r="Z46" i="47"/>
  <c r="Z84" i="58"/>
  <c r="Z84" i="47"/>
  <c r="Z84" i="53"/>
  <c r="Z69" i="24"/>
  <c r="Z69" i="42" s="1"/>
  <c r="AA69" i="4"/>
  <c r="Y22" i="60"/>
  <c r="O7" i="58"/>
  <c r="AH7" i="58" s="1"/>
  <c r="M17" i="58"/>
  <c r="O102" i="70"/>
  <c r="AH102" i="70" s="1"/>
  <c r="AA75" i="49"/>
  <c r="AM75" i="49" s="1"/>
  <c r="AA75" i="61"/>
  <c r="AA75" i="54"/>
  <c r="Y86" i="40"/>
  <c r="Z19" i="61"/>
  <c r="Z19" i="54"/>
  <c r="Z19" i="49"/>
  <c r="Z19" i="42" s="1"/>
  <c r="Y84" i="40"/>
  <c r="Y97" i="42"/>
  <c r="Z78" i="54"/>
  <c r="Z78" i="49"/>
  <c r="Z78" i="61"/>
  <c r="Z34" i="49"/>
  <c r="Z34" i="61"/>
  <c r="Z34" i="54"/>
  <c r="Z34" i="40" s="1"/>
  <c r="AA20" i="56"/>
  <c r="AM20" i="56" s="1"/>
  <c r="AA20" i="50"/>
  <c r="AA101" i="49"/>
  <c r="AM101" i="49" s="1"/>
  <c r="AA101" i="61"/>
  <c r="AA101" i="54"/>
  <c r="AM101" i="54" s="1"/>
  <c r="Y61" i="49"/>
  <c r="Y61" i="54"/>
  <c r="Y61" i="61"/>
  <c r="Y56" i="42"/>
  <c r="L71" i="47"/>
  <c r="N36" i="58"/>
  <c r="Y92" i="42"/>
  <c r="N62" i="58"/>
  <c r="AA58" i="56"/>
  <c r="AM58" i="56" s="1"/>
  <c r="AA58" i="50"/>
  <c r="Z4" i="60"/>
  <c r="AA52" i="56"/>
  <c r="AA52" i="50"/>
  <c r="AM52" i="50" s="1"/>
  <c r="N53" i="58"/>
  <c r="AA77" i="58"/>
  <c r="AA77" i="53"/>
  <c r="AM77" i="53" s="1"/>
  <c r="AA77" i="47"/>
  <c r="AM77" i="47" s="1"/>
  <c r="Y60" i="60"/>
  <c r="Z35" i="47"/>
  <c r="Z35" i="58"/>
  <c r="Z35" i="53"/>
  <c r="Y15" i="60"/>
  <c r="N59" i="58"/>
  <c r="O83" i="58"/>
  <c r="AH83" i="58" s="1"/>
  <c r="Y65" i="49"/>
  <c r="Y65" i="61"/>
  <c r="Y65" i="54"/>
  <c r="AA88" i="70"/>
  <c r="AA88" i="45"/>
  <c r="AM88" i="45" s="1"/>
  <c r="AA88" i="51"/>
  <c r="AM88" i="51" s="1"/>
  <c r="AA88" i="56"/>
  <c r="AA106" i="70"/>
  <c r="AA106" i="51"/>
  <c r="AM106" i="51" s="1"/>
  <c r="I19" i="41" s="1"/>
  <c r="I18" i="41" s="1"/>
  <c r="AA106" i="45"/>
  <c r="AM106" i="45" s="1"/>
  <c r="I21" i="23" s="1"/>
  <c r="I20" i="23" s="1"/>
  <c r="O80" i="58"/>
  <c r="AH80" i="58" s="1"/>
  <c r="Y34" i="60"/>
  <c r="AA79" i="56"/>
  <c r="Y19" i="40"/>
  <c r="Y35" i="60"/>
  <c r="AA4" i="47"/>
  <c r="AM4" i="47" s="1"/>
  <c r="AA4" i="58"/>
  <c r="AA4" i="53"/>
  <c r="AM4" i="53" s="1"/>
  <c r="Y91" i="60"/>
  <c r="AA16" i="70"/>
  <c r="AA16" i="45"/>
  <c r="AA16" i="51"/>
  <c r="AM16" i="51" s="1"/>
  <c r="Z48" i="47"/>
  <c r="Z48" i="58"/>
  <c r="Z48" i="53"/>
  <c r="AA91" i="70"/>
  <c r="AA91" i="45"/>
  <c r="AM91" i="45" s="1"/>
  <c r="AA91" i="51"/>
  <c r="AM91" i="51" s="1"/>
  <c r="AA91" i="58"/>
  <c r="AA91" i="56"/>
  <c r="AM91" i="56" s="1"/>
  <c r="Y66" i="49"/>
  <c r="Y66" i="61"/>
  <c r="Y66" i="54"/>
  <c r="AA23" i="70"/>
  <c r="AA23" i="45"/>
  <c r="AM23" i="45" s="1"/>
  <c r="AA23" i="51"/>
  <c r="AM23" i="51" s="1"/>
  <c r="AA23" i="56"/>
  <c r="AM23" i="56" s="1"/>
  <c r="O102" i="56"/>
  <c r="AA76" i="70"/>
  <c r="AA76" i="51"/>
  <c r="AM76" i="51" s="1"/>
  <c r="AA76" i="45"/>
  <c r="AA41" i="56"/>
  <c r="Y73" i="60"/>
  <c r="Y81" i="40"/>
  <c r="AA54" i="58"/>
  <c r="AA54" i="47"/>
  <c r="AA54" i="53"/>
  <c r="AM54" i="53" s="1"/>
  <c r="Y50" i="60"/>
  <c r="Y57" i="42"/>
  <c r="O18" i="47"/>
  <c r="AH18" i="47" s="1"/>
  <c r="O86" i="54"/>
  <c r="AH86" i="54" s="1"/>
  <c r="O75" i="51"/>
  <c r="AH75" i="51" s="1"/>
  <c r="N38" i="70"/>
  <c r="O7" i="45"/>
  <c r="AH7" i="45" s="1"/>
  <c r="D20" i="62"/>
  <c r="M41" i="70"/>
  <c r="O66" i="70"/>
  <c r="AH66" i="70" s="1"/>
  <c r="N69" i="47"/>
  <c r="N93" i="47"/>
  <c r="N100" i="53"/>
  <c r="N25" i="47"/>
  <c r="M108" i="51"/>
  <c r="O34" i="47"/>
  <c r="AH34" i="47" s="1"/>
  <c r="L9" i="51"/>
  <c r="Y30" i="24"/>
  <c r="Z30" i="4"/>
  <c r="Y94" i="24"/>
  <c r="Z94" i="4"/>
  <c r="Y6" i="24"/>
  <c r="Z6" i="4"/>
  <c r="Y70" i="24"/>
  <c r="Z70" i="4"/>
  <c r="Y77" i="24"/>
  <c r="Z77" i="4"/>
  <c r="Y93" i="24"/>
  <c r="Z93" i="4"/>
  <c r="Y95" i="24"/>
  <c r="Z95" i="4"/>
  <c r="Y55" i="24"/>
  <c r="Z55" i="4"/>
  <c r="Y31" i="24"/>
  <c r="Z31" i="4"/>
  <c r="M98" i="53"/>
  <c r="Y82" i="40"/>
  <c r="Z3" i="61"/>
  <c r="Z3" i="49"/>
  <c r="Z3" i="54"/>
  <c r="Z3" i="40" s="1"/>
  <c r="Y42" i="61"/>
  <c r="Y42" i="54"/>
  <c r="Y42" i="49"/>
  <c r="Y25" i="49"/>
  <c r="Y25" i="61"/>
  <c r="Y25" i="54"/>
  <c r="AA26" i="47"/>
  <c r="AM26" i="47" s="1"/>
  <c r="AA44" i="56"/>
  <c r="AM44" i="56" s="1"/>
  <c r="AA44" i="50"/>
  <c r="AA30" i="49"/>
  <c r="AM30" i="49" s="1"/>
  <c r="AA30" i="61"/>
  <c r="AA30" i="54"/>
  <c r="Y109" i="60"/>
  <c r="Z14" i="70"/>
  <c r="Z14" i="51"/>
  <c r="Z14" i="45"/>
  <c r="Z14" i="56"/>
  <c r="Y69" i="42"/>
  <c r="Z22" i="61"/>
  <c r="Z22" i="60" s="1"/>
  <c r="Z22" i="54"/>
  <c r="Z22" i="40" s="1"/>
  <c r="Z22" i="49"/>
  <c r="Z96" i="70"/>
  <c r="Z96" i="45"/>
  <c r="Z96" i="42" s="1"/>
  <c r="Z96" i="51"/>
  <c r="Z96" i="58"/>
  <c r="Z96" i="60" s="1"/>
  <c r="Z11" i="53"/>
  <c r="Z11" i="47"/>
  <c r="Z11" i="58"/>
  <c r="AA73" i="70"/>
  <c r="AA73" i="45"/>
  <c r="AM73" i="45" s="1"/>
  <c r="AA73" i="51"/>
  <c r="AM73" i="51" s="1"/>
  <c r="AA73" i="56"/>
  <c r="AM73" i="56" s="1"/>
  <c r="AA5" i="56"/>
  <c r="AM5" i="56" s="1"/>
  <c r="AA5" i="50"/>
  <c r="Y41" i="60"/>
  <c r="Z63" i="47"/>
  <c r="Z63" i="58"/>
  <c r="Z63" i="53"/>
  <c r="Z33" i="70"/>
  <c r="Z33" i="45"/>
  <c r="Z33" i="51"/>
  <c r="Z33" i="56"/>
  <c r="Y84" i="60"/>
  <c r="P109" i="58"/>
  <c r="Y8" i="60"/>
  <c r="Z72" i="49"/>
  <c r="Z72" i="54"/>
  <c r="Z72" i="61"/>
  <c r="Z21" i="58"/>
  <c r="Z21" i="47"/>
  <c r="Z21" i="53"/>
  <c r="AA45" i="61"/>
  <c r="AA45" i="54"/>
  <c r="AM45" i="54" s="1"/>
  <c r="AA45" i="49"/>
  <c r="Z93" i="49"/>
  <c r="Z93" i="61"/>
  <c r="Z93" i="60" s="1"/>
  <c r="Z93" i="54"/>
  <c r="AA40" i="47"/>
  <c r="AM40" i="47" s="1"/>
  <c r="AA40" i="58"/>
  <c r="AA40" i="53"/>
  <c r="AM40" i="53" s="1"/>
  <c r="Z38" i="70"/>
  <c r="Z38" i="45"/>
  <c r="Z38" i="51"/>
  <c r="Z38" i="40" s="1"/>
  <c r="Z38" i="58"/>
  <c r="Z38" i="56"/>
  <c r="O12" i="58"/>
  <c r="AH12" i="58" s="1"/>
  <c r="O73" i="58"/>
  <c r="AH73" i="58" s="1"/>
  <c r="Z46" i="70"/>
  <c r="Z46" i="45"/>
  <c r="Z46" i="51"/>
  <c r="Z46" i="56"/>
  <c r="AA63" i="70"/>
  <c r="AA63" i="51"/>
  <c r="AM63" i="51" s="1"/>
  <c r="AA63" i="45"/>
  <c r="Y19" i="60"/>
  <c r="Z52" i="40"/>
  <c r="Z60" i="58"/>
  <c r="Z60" i="53"/>
  <c r="Z60" i="47"/>
  <c r="Z51" i="58"/>
  <c r="Z51" i="53"/>
  <c r="Z51" i="47"/>
  <c r="Y15" i="40"/>
  <c r="Z35" i="49"/>
  <c r="O32" i="58"/>
  <c r="AH32" i="58" s="1"/>
  <c r="N42" i="58"/>
  <c r="AA53" i="70"/>
  <c r="AA53" i="45"/>
  <c r="AM53" i="45" s="1"/>
  <c r="AA53" i="51"/>
  <c r="AM53" i="51" s="1"/>
  <c r="Z23" i="61"/>
  <c r="Z23" i="49"/>
  <c r="Z23" i="54"/>
  <c r="Z23" i="40" s="1"/>
  <c r="Y85" i="40"/>
  <c r="Z47" i="70"/>
  <c r="Z47" i="45"/>
  <c r="Z47" i="51"/>
  <c r="Z47" i="56"/>
  <c r="Y17" i="56"/>
  <c r="Y17" i="50"/>
  <c r="Z17" i="30"/>
  <c r="Z23" i="24"/>
  <c r="AA23" i="4"/>
  <c r="Z111" i="70"/>
  <c r="Z111" i="45"/>
  <c r="Z111" i="51"/>
  <c r="Z111" i="58"/>
  <c r="H54" i="43"/>
  <c r="AA39" i="58"/>
  <c r="AA39" i="47"/>
  <c r="AM39" i="47" s="1"/>
  <c r="AA39" i="53"/>
  <c r="AM39" i="53" s="1"/>
  <c r="AA21" i="70"/>
  <c r="AA21" i="51"/>
  <c r="AM21" i="51" s="1"/>
  <c r="AA21" i="45"/>
  <c r="AM21" i="45" s="1"/>
  <c r="AA21" i="56"/>
  <c r="AM21" i="56" s="1"/>
  <c r="Z9" i="70"/>
  <c r="Z9" i="45"/>
  <c r="Z9" i="42" s="1"/>
  <c r="Z9" i="51"/>
  <c r="Z9" i="40" s="1"/>
  <c r="Z9" i="58"/>
  <c r="Z9" i="56"/>
  <c r="N105" i="58"/>
  <c r="N79" i="58"/>
  <c r="Y48" i="42"/>
  <c r="O96" i="58"/>
  <c r="AH96" i="58" s="1"/>
  <c r="Z79" i="60"/>
  <c r="N16" i="58"/>
  <c r="O11" i="47"/>
  <c r="AH11" i="47" s="1"/>
  <c r="O34" i="53"/>
  <c r="AH34" i="53" s="1"/>
  <c r="N53" i="70"/>
  <c r="Y50" i="24"/>
  <c r="Z50" i="4"/>
  <c r="Y65" i="24"/>
  <c r="Z65" i="4"/>
  <c r="Y58" i="24"/>
  <c r="Z58" i="4"/>
  <c r="Y87" i="24"/>
  <c r="Z87" i="4"/>
  <c r="Z89" i="61"/>
  <c r="Z89" i="49"/>
  <c r="Z89" i="54"/>
  <c r="Z29" i="47"/>
  <c r="Z29" i="58"/>
  <c r="Z29" i="53"/>
  <c r="Y76" i="40"/>
  <c r="AA12" i="61"/>
  <c r="AA12" i="49"/>
  <c r="AM12" i="49" s="1"/>
  <c r="AA12" i="54"/>
  <c r="AM12" i="54" s="1"/>
  <c r="Y100" i="60"/>
  <c r="Y82" i="60"/>
  <c r="O101" i="58"/>
  <c r="AH101" i="58" s="1"/>
  <c r="M31" i="58"/>
  <c r="AA70" i="70"/>
  <c r="AA70" i="51"/>
  <c r="AM70" i="51" s="1"/>
  <c r="AA70" i="45"/>
  <c r="AM70" i="45" s="1"/>
  <c r="Z98" i="47"/>
  <c r="Z98" i="58"/>
  <c r="Z98" i="53"/>
  <c r="Y6" i="60"/>
  <c r="Z59" i="60"/>
  <c r="AA94" i="49"/>
  <c r="AA94" i="61"/>
  <c r="AA94" i="54"/>
  <c r="AM94" i="54" s="1"/>
  <c r="AA50" i="58"/>
  <c r="AA50" i="47"/>
  <c r="AM50" i="47" s="1"/>
  <c r="AA50" i="53"/>
  <c r="AM50" i="53" s="1"/>
  <c r="N59" i="70"/>
  <c r="M59" i="45"/>
  <c r="Z101" i="24"/>
  <c r="Z101" i="42" s="1"/>
  <c r="AA101" i="4"/>
  <c r="O55" i="58"/>
  <c r="AH55" i="58" s="1"/>
  <c r="O9" i="58"/>
  <c r="AH9" i="58" s="1"/>
  <c r="O24" i="58"/>
  <c r="AH24" i="58" s="1"/>
  <c r="Y80" i="60"/>
  <c r="AA70" i="58"/>
  <c r="AA70" i="53"/>
  <c r="AM70" i="53" s="1"/>
  <c r="AA70" i="47"/>
  <c r="AM70" i="47" s="1"/>
  <c r="AA59" i="70"/>
  <c r="AA59" i="51"/>
  <c r="AM59" i="51" s="1"/>
  <c r="AA59" i="45"/>
  <c r="AM59" i="45" s="1"/>
  <c r="AA93" i="58"/>
  <c r="AA93" i="47"/>
  <c r="AA93" i="53"/>
  <c r="AM93" i="53" s="1"/>
  <c r="AA68" i="58"/>
  <c r="AA68" i="47"/>
  <c r="AM68" i="47" s="1"/>
  <c r="AA68" i="53"/>
  <c r="AM68" i="53" s="1"/>
  <c r="Z86" i="61"/>
  <c r="Z86" i="54"/>
  <c r="Z86" i="49"/>
  <c r="AB41" i="58"/>
  <c r="Z41" i="47"/>
  <c r="Z41" i="58"/>
  <c r="Z41" i="53"/>
  <c r="AA50" i="70"/>
  <c r="AA50" i="45"/>
  <c r="AM50" i="45" s="1"/>
  <c r="AA50" i="51"/>
  <c r="AM50" i="51" s="1"/>
  <c r="Z108" i="56"/>
  <c r="Z108" i="50"/>
  <c r="AA108" i="30"/>
  <c r="AB108" i="30" s="1"/>
  <c r="O75" i="58"/>
  <c r="AH75" i="58" s="1"/>
  <c r="AA11" i="50"/>
  <c r="AM11" i="50" s="1"/>
  <c r="Y8" i="42"/>
  <c r="AA23" i="58"/>
  <c r="AA23" i="53"/>
  <c r="AM23" i="53" s="1"/>
  <c r="AA23" i="47"/>
  <c r="AM23" i="47" s="1"/>
  <c r="Z17" i="53"/>
  <c r="Z17" i="47"/>
  <c r="Z17" i="58"/>
  <c r="Z56" i="70"/>
  <c r="Z56" i="45"/>
  <c r="Z56" i="51"/>
  <c r="Z56" i="56"/>
  <c r="Z56" i="58"/>
  <c r="Z75" i="70"/>
  <c r="Z75" i="51"/>
  <c r="Z75" i="45"/>
  <c r="Z75" i="58"/>
  <c r="AA83" i="53"/>
  <c r="AM83" i="53" s="1"/>
  <c r="AA83" i="47"/>
  <c r="AM83" i="47" s="1"/>
  <c r="AA83" i="58"/>
  <c r="Z92" i="53"/>
  <c r="Z92" i="47"/>
  <c r="Z92" i="58"/>
  <c r="Z12" i="56"/>
  <c r="Z12" i="50"/>
  <c r="Z12" i="40" s="1"/>
  <c r="AA12" i="30"/>
  <c r="AB12" i="30" s="1"/>
  <c r="AB12" i="56" s="1"/>
  <c r="O60" i="58"/>
  <c r="AH60" i="58" s="1"/>
  <c r="O6" i="58"/>
  <c r="AH6" i="58" s="1"/>
  <c r="Y3" i="60"/>
  <c r="Z49" i="24"/>
  <c r="AA49" i="4"/>
  <c r="AA3" i="58"/>
  <c r="AA3" i="47"/>
  <c r="AM3" i="47" s="1"/>
  <c r="AA3" i="53"/>
  <c r="AM3" i="53" s="1"/>
  <c r="O52" i="58"/>
  <c r="AH52" i="58" s="1"/>
  <c r="O84" i="58"/>
  <c r="AH84" i="58" s="1"/>
  <c r="Y31" i="40"/>
  <c r="Y30" i="60"/>
  <c r="Z52" i="60"/>
  <c r="Z47" i="61"/>
  <c r="Z47" i="54"/>
  <c r="Z47" i="49"/>
  <c r="Y15" i="42"/>
  <c r="Z110" i="42"/>
  <c r="Z10" i="54"/>
  <c r="Z10" i="49"/>
  <c r="Z10" i="61"/>
  <c r="N38" i="58"/>
  <c r="Y3" i="42"/>
  <c r="AA67" i="56"/>
  <c r="AA67" i="50"/>
  <c r="AM67" i="50" s="1"/>
  <c r="AA98" i="70"/>
  <c r="AA98" i="45"/>
  <c r="AM98" i="45" s="1"/>
  <c r="AA98" i="51"/>
  <c r="AM98" i="51" s="1"/>
  <c r="Y93" i="60"/>
  <c r="Y91" i="40"/>
  <c r="Z20" i="47"/>
  <c r="Z20" i="58"/>
  <c r="Z20" i="53"/>
  <c r="Y23" i="42"/>
  <c r="AA19" i="56"/>
  <c r="AA19" i="50"/>
  <c r="Z81" i="70"/>
  <c r="Z81" i="45"/>
  <c r="Z81" i="51"/>
  <c r="Z81" i="40" s="1"/>
  <c r="Z81" i="56"/>
  <c r="Z81" i="58"/>
  <c r="AA99" i="58"/>
  <c r="AA99" i="47"/>
  <c r="AM99" i="47" s="1"/>
  <c r="AA99" i="53"/>
  <c r="AM99" i="53" s="1"/>
  <c r="AA106" i="56"/>
  <c r="AA106" i="50"/>
  <c r="AM106" i="50" s="1"/>
  <c r="I17" i="41" s="1"/>
  <c r="Z27" i="53"/>
  <c r="Z27" i="47"/>
  <c r="AA11" i="56"/>
  <c r="AM11" i="56" s="1"/>
  <c r="Z11" i="70"/>
  <c r="Z11" i="51"/>
  <c r="Z11" i="45"/>
  <c r="O50" i="58"/>
  <c r="AH50" i="58" s="1"/>
  <c r="M61" i="58"/>
  <c r="X20" i="60"/>
  <c r="Q12" i="60"/>
  <c r="X13" i="40"/>
  <c r="X19" i="60"/>
  <c r="O54" i="49"/>
  <c r="AH54" i="49" s="1"/>
  <c r="L36" i="53"/>
  <c r="N89" i="47"/>
  <c r="X56" i="40"/>
  <c r="X20" i="40"/>
  <c r="X62" i="60"/>
  <c r="X19" i="40"/>
  <c r="P82" i="42"/>
  <c r="P31" i="60"/>
  <c r="L98" i="47"/>
  <c r="X19" i="42"/>
  <c r="X78" i="40"/>
  <c r="N84" i="47"/>
  <c r="O101" i="47"/>
  <c r="AH101" i="47" s="1"/>
  <c r="M20" i="47"/>
  <c r="M64" i="61"/>
  <c r="M53" i="47"/>
  <c r="M67" i="47"/>
  <c r="M4" i="47"/>
  <c r="O34" i="54"/>
  <c r="AH34" i="54" s="1"/>
  <c r="O21" i="47"/>
  <c r="AH21" i="47" s="1"/>
  <c r="P71" i="54"/>
  <c r="P71" i="40" s="1"/>
  <c r="P50" i="49"/>
  <c r="O101" i="53"/>
  <c r="AH101" i="53" s="1"/>
  <c r="L95" i="53"/>
  <c r="L95" i="47"/>
  <c r="M4" i="53"/>
  <c r="P88" i="54"/>
  <c r="P88" i="40" s="1"/>
  <c r="N63" i="53"/>
  <c r="P109" i="53"/>
  <c r="P46" i="49"/>
  <c r="P46" i="42" s="1"/>
  <c r="X20" i="42"/>
  <c r="P35" i="49"/>
  <c r="P35" i="42" s="1"/>
  <c r="P109" i="47"/>
  <c r="P46" i="54"/>
  <c r="P46" i="40" s="1"/>
  <c r="N39" i="53"/>
  <c r="N39" i="47"/>
  <c r="P84" i="54"/>
  <c r="P84" i="40" s="1"/>
  <c r="P101" i="61"/>
  <c r="P101" i="60" s="1"/>
  <c r="P77" i="54"/>
  <c r="P77" i="40" s="1"/>
  <c r="P60" i="61"/>
  <c r="P60" i="60" s="1"/>
  <c r="P28" i="60"/>
  <c r="O38" i="61"/>
  <c r="AH38" i="61" s="1"/>
  <c r="P83" i="40"/>
  <c r="O54" i="54"/>
  <c r="AH54" i="54" s="1"/>
  <c r="P23" i="60"/>
  <c r="O90" i="61"/>
  <c r="AH90" i="61" s="1"/>
  <c r="P88" i="61"/>
  <c r="P88" i="60" s="1"/>
  <c r="P72" i="61"/>
  <c r="P72" i="60" s="1"/>
  <c r="O73" i="49"/>
  <c r="AH73" i="49" s="1"/>
  <c r="P35" i="61"/>
  <c r="P35" i="60" s="1"/>
  <c r="O31" i="61"/>
  <c r="AH31" i="61" s="1"/>
  <c r="P13" i="61"/>
  <c r="P13" i="60" s="1"/>
  <c r="P77" i="61"/>
  <c r="P77" i="60" s="1"/>
  <c r="P84" i="61"/>
  <c r="P84" i="60" s="1"/>
  <c r="P72" i="54"/>
  <c r="P72" i="40" s="1"/>
  <c r="P96" i="60"/>
  <c r="O64" i="40"/>
  <c r="AH64" i="40" s="1"/>
  <c r="X44" i="60"/>
  <c r="P102" i="42"/>
  <c r="P25" i="60"/>
  <c r="X48" i="60"/>
  <c r="X11" i="42"/>
  <c r="AI11" i="42" s="1"/>
  <c r="P10" i="40"/>
  <c r="X7" i="60"/>
  <c r="X92" i="40"/>
  <c r="X98" i="60"/>
  <c r="X92" i="42"/>
  <c r="P68" i="42"/>
  <c r="P100" i="42"/>
  <c r="X40" i="60"/>
  <c r="P47" i="40"/>
  <c r="P22" i="40"/>
  <c r="X51" i="60"/>
  <c r="X36" i="42"/>
  <c r="O109" i="57"/>
  <c r="AH109" i="57" s="1"/>
  <c r="P68" i="40"/>
  <c r="X55" i="40"/>
  <c r="P74" i="40"/>
  <c r="P38" i="42"/>
  <c r="O111" i="57"/>
  <c r="AH111" i="57" s="1"/>
  <c r="P73" i="42"/>
  <c r="N24" i="56"/>
  <c r="N22" i="56"/>
  <c r="X28" i="60"/>
  <c r="N57" i="51"/>
  <c r="M41" i="51"/>
  <c r="M49" i="51"/>
  <c r="M94" i="51"/>
  <c r="N71" i="45"/>
  <c r="N13" i="45"/>
  <c r="M94" i="45"/>
  <c r="L83" i="51"/>
  <c r="O54" i="70"/>
  <c r="AH54" i="70" s="1"/>
  <c r="M49" i="45"/>
  <c r="K12" i="70"/>
  <c r="N71" i="51"/>
  <c r="N13" i="51"/>
  <c r="K17" i="51"/>
  <c r="P43" i="40"/>
  <c r="N53" i="51"/>
  <c r="N50" i="56"/>
  <c r="O35" i="56"/>
  <c r="AH35" i="56" s="1"/>
  <c r="X66" i="60"/>
  <c r="N50" i="50"/>
  <c r="Q94" i="60"/>
  <c r="O83" i="50"/>
  <c r="AH83" i="50" s="1"/>
  <c r="O92" i="60"/>
  <c r="X82" i="40"/>
  <c r="X13" i="60"/>
  <c r="X84" i="60"/>
  <c r="X29" i="40"/>
  <c r="N32" i="56"/>
  <c r="X50" i="60"/>
  <c r="P14" i="56"/>
  <c r="P14" i="50"/>
  <c r="P14" i="40" s="1"/>
  <c r="O59" i="56"/>
  <c r="AH59" i="56" s="1"/>
  <c r="P94" i="56"/>
  <c r="P94" i="60" s="1"/>
  <c r="X50" i="40"/>
  <c r="O35" i="50"/>
  <c r="AH35" i="50" s="1"/>
  <c r="P28" i="50"/>
  <c r="P28" i="40" s="1"/>
  <c r="P36" i="50"/>
  <c r="P36" i="40" s="1"/>
  <c r="O43" i="56"/>
  <c r="AH43" i="56" s="1"/>
  <c r="X82" i="60"/>
  <c r="N90" i="56"/>
  <c r="O83" i="56"/>
  <c r="AH83" i="56" s="1"/>
  <c r="O61" i="50"/>
  <c r="AH61" i="50" s="1"/>
  <c r="P31" i="40"/>
  <c r="O51" i="56"/>
  <c r="AH51" i="56" s="1"/>
  <c r="O7" i="50"/>
  <c r="AH7" i="50" s="1"/>
  <c r="O13" i="50"/>
  <c r="AH13" i="50" s="1"/>
  <c r="P20" i="50"/>
  <c r="P76" i="50"/>
  <c r="P76" i="40" s="1"/>
  <c r="P25" i="40"/>
  <c r="N82" i="50"/>
  <c r="O39" i="50"/>
  <c r="AH39" i="50" s="1"/>
  <c r="O73" i="56"/>
  <c r="AH73" i="56" s="1"/>
  <c r="P15" i="40"/>
  <c r="N92" i="50"/>
  <c r="N54" i="50"/>
  <c r="N72" i="50"/>
  <c r="N44" i="50"/>
  <c r="M86" i="50"/>
  <c r="P63" i="40"/>
  <c r="O73" i="50"/>
  <c r="AH73" i="50" s="1"/>
  <c r="N98" i="56"/>
  <c r="N72" i="56"/>
  <c r="O37" i="56"/>
  <c r="AH37" i="56" s="1"/>
  <c r="O53" i="56"/>
  <c r="AH53" i="56" s="1"/>
  <c r="O28" i="50"/>
  <c r="O9" i="50"/>
  <c r="AH9" i="50" s="1"/>
  <c r="N80" i="50"/>
  <c r="N93" i="56"/>
  <c r="O20" i="56"/>
  <c r="AH20" i="56" s="1"/>
  <c r="P100" i="56"/>
  <c r="P100" i="60" s="1"/>
  <c r="P100" i="50"/>
  <c r="P100" i="40" s="1"/>
  <c r="X12" i="60"/>
  <c r="P36" i="56"/>
  <c r="P36" i="60" s="1"/>
  <c r="O36" i="56"/>
  <c r="O15" i="56"/>
  <c r="AH15" i="56" s="1"/>
  <c r="P4" i="56"/>
  <c r="P4" i="50"/>
  <c r="O4" i="50"/>
  <c r="N60" i="50"/>
  <c r="P52" i="50"/>
  <c r="P52" i="40" s="1"/>
  <c r="O68" i="50"/>
  <c r="AH68" i="50" s="1"/>
  <c r="N96" i="50"/>
  <c r="N60" i="56"/>
  <c r="N78" i="50"/>
  <c r="N18" i="56"/>
  <c r="P12" i="50"/>
  <c r="P12" i="40" s="1"/>
  <c r="P68" i="56"/>
  <c r="P68" i="60" s="1"/>
  <c r="P75" i="60"/>
  <c r="O17" i="56"/>
  <c r="AH17" i="56" s="1"/>
  <c r="N24" i="50"/>
  <c r="N70" i="56"/>
  <c r="N64" i="50"/>
  <c r="J15" i="43"/>
  <c r="I7" i="43"/>
  <c r="P43" i="42"/>
  <c r="L83" i="43"/>
  <c r="K43" i="43"/>
  <c r="I96" i="43"/>
  <c r="J80" i="43"/>
  <c r="P60" i="42"/>
  <c r="M88" i="43"/>
  <c r="X63" i="42"/>
  <c r="AI63" i="42" s="1"/>
  <c r="L24" i="43"/>
  <c r="L102" i="43"/>
  <c r="K102" i="43"/>
  <c r="L48" i="43"/>
  <c r="O17" i="42"/>
  <c r="AH17" i="42" s="1"/>
  <c r="X7" i="42"/>
  <c r="AI7" i="42" s="1"/>
  <c r="L40" i="43"/>
  <c r="I16" i="43"/>
  <c r="I68" i="43"/>
  <c r="L61" i="43"/>
  <c r="M22" i="43"/>
  <c r="K61" i="43"/>
  <c r="J61" i="43"/>
  <c r="I14" i="43"/>
  <c r="I84" i="43"/>
  <c r="I38" i="43"/>
  <c r="I8" i="43"/>
  <c r="L78" i="43"/>
  <c r="L67" i="43"/>
  <c r="I94" i="43"/>
  <c r="K4" i="43"/>
  <c r="I92" i="43"/>
  <c r="J70" i="43"/>
  <c r="M67" i="43"/>
  <c r="F86" i="43"/>
  <c r="H59" i="43"/>
  <c r="F64" i="43"/>
  <c r="I72" i="43"/>
  <c r="E32" i="43"/>
  <c r="L36" i="43"/>
  <c r="G86" i="43"/>
  <c r="L4" i="43"/>
  <c r="J25" i="43"/>
  <c r="M36" i="43"/>
  <c r="J52" i="43"/>
  <c r="I13" i="43"/>
  <c r="N75" i="24"/>
  <c r="X71" i="42"/>
  <c r="AI71" i="42" s="1"/>
  <c r="X14" i="42"/>
  <c r="AI14" i="42" s="1"/>
  <c r="N31" i="24"/>
  <c r="O13" i="24"/>
  <c r="AH13" i="24" s="1"/>
  <c r="X29" i="42"/>
  <c r="AI29" i="42" s="1"/>
  <c r="N39" i="24"/>
  <c r="X78" i="42"/>
  <c r="AI78" i="42" s="1"/>
  <c r="O5" i="24"/>
  <c r="AH5" i="24" s="1"/>
  <c r="O95" i="24"/>
  <c r="AH95" i="24" s="1"/>
  <c r="X87" i="42"/>
  <c r="O45" i="24"/>
  <c r="AH45" i="24" s="1"/>
  <c r="O39" i="24"/>
  <c r="AH39" i="24" s="1"/>
  <c r="O87" i="24"/>
  <c r="AH87" i="24" s="1"/>
  <c r="O69" i="24"/>
  <c r="AH69" i="24" s="1"/>
  <c r="M75" i="24"/>
  <c r="M11" i="24"/>
  <c r="P89" i="24"/>
  <c r="AH89" i="24" s="1"/>
  <c r="P111" i="56"/>
  <c r="O53" i="42"/>
  <c r="AH53" i="42" s="1"/>
  <c r="O82" i="60"/>
  <c r="O53" i="40"/>
  <c r="AH53" i="40" s="1"/>
  <c r="O17" i="40"/>
  <c r="AH17" i="40" s="1"/>
  <c r="O51" i="40"/>
  <c r="AH51" i="40" s="1"/>
  <c r="N57" i="50"/>
  <c r="N17" i="49"/>
  <c r="O54" i="45"/>
  <c r="AH54" i="45" s="1"/>
  <c r="O89" i="49"/>
  <c r="AH89" i="49" s="1"/>
  <c r="M31" i="47"/>
  <c r="K105" i="53"/>
  <c r="O37" i="54"/>
  <c r="AH37" i="54" s="1"/>
  <c r="O11" i="53"/>
  <c r="AH11" i="53" s="1"/>
  <c r="O7" i="47"/>
  <c r="AH7" i="47" s="1"/>
  <c r="N69" i="53"/>
  <c r="P65" i="54"/>
  <c r="P65" i="40" s="1"/>
  <c r="P30" i="54"/>
  <c r="P30" i="40" s="1"/>
  <c r="O29" i="56"/>
  <c r="AH29" i="56" s="1"/>
  <c r="Q101" i="42"/>
  <c r="O63" i="54"/>
  <c r="AH63" i="54" s="1"/>
  <c r="O63" i="49"/>
  <c r="AH63" i="49" s="1"/>
  <c r="N92" i="56"/>
  <c r="O92" i="54"/>
  <c r="AH92" i="54" s="1"/>
  <c r="N92" i="61"/>
  <c r="O92" i="49"/>
  <c r="AH92" i="49" s="1"/>
  <c r="O37" i="61"/>
  <c r="AH37" i="61" s="1"/>
  <c r="O54" i="61"/>
  <c r="AH54" i="61" s="1"/>
  <c r="M87" i="61"/>
  <c r="N81" i="56"/>
  <c r="O19" i="56"/>
  <c r="AH19" i="56" s="1"/>
  <c r="P43" i="60"/>
  <c r="M58" i="50"/>
  <c r="O50" i="61"/>
  <c r="AH50" i="61" s="1"/>
  <c r="P12" i="61"/>
  <c r="P12" i="60" s="1"/>
  <c r="P76" i="61"/>
  <c r="P76" i="60" s="1"/>
  <c r="X7" i="40"/>
  <c r="M108" i="34" a="1"/>
  <c r="M108" i="34" s="1"/>
  <c r="P52" i="49"/>
  <c r="O28" i="51"/>
  <c r="AH28" i="51" s="1"/>
  <c r="O48" i="60"/>
  <c r="P58" i="61"/>
  <c r="P58" i="60" s="1"/>
  <c r="M51" i="61"/>
  <c r="M108" i="70"/>
  <c r="O23" i="61"/>
  <c r="AH23" i="61" s="1"/>
  <c r="K91" i="45"/>
  <c r="P61" i="60"/>
  <c r="O69" i="56"/>
  <c r="AH69" i="56" s="1"/>
  <c r="N78" i="56"/>
  <c r="O25" i="54"/>
  <c r="AH25" i="54" s="1"/>
  <c r="O25" i="49"/>
  <c r="AH25" i="49" s="1"/>
  <c r="N82" i="56"/>
  <c r="L46" i="47"/>
  <c r="O99" i="61"/>
  <c r="AH99" i="61" s="1"/>
  <c r="P33" i="60"/>
  <c r="M3" i="24"/>
  <c r="O55" i="50"/>
  <c r="AH55" i="50" s="1"/>
  <c r="J73" i="43"/>
  <c r="O45" i="56"/>
  <c r="AH45" i="56" s="1"/>
  <c r="X22" i="42"/>
  <c r="AI22" i="42" s="1"/>
  <c r="N16" i="70"/>
  <c r="O60" i="47"/>
  <c r="AH60" i="47" s="1"/>
  <c r="O57" i="56"/>
  <c r="AH57" i="56" s="1"/>
  <c r="X84" i="40"/>
  <c r="N101" i="58"/>
  <c r="O23" i="56"/>
  <c r="AH23" i="56" s="1"/>
  <c r="O55" i="47"/>
  <c r="AH55" i="47" s="1"/>
  <c r="N6" i="50"/>
  <c r="O46" i="54"/>
  <c r="O88" i="70"/>
  <c r="AH88" i="70" s="1"/>
  <c r="P73" i="54"/>
  <c r="P73" i="40" s="1"/>
  <c r="P73" i="61"/>
  <c r="P73" i="60" s="1"/>
  <c r="N92" i="47"/>
  <c r="O74" i="56"/>
  <c r="AH74" i="56" s="1"/>
  <c r="O105" i="52"/>
  <c r="N34" i="51"/>
  <c r="J9" i="43"/>
  <c r="L26" i="43"/>
  <c r="O100" i="49"/>
  <c r="AH100" i="49" s="1"/>
  <c r="L27" i="53"/>
  <c r="N36" i="49"/>
  <c r="O28" i="54"/>
  <c r="AH28" i="54" s="1"/>
  <c r="N64" i="54"/>
  <c r="L87" i="47"/>
  <c r="O54" i="51"/>
  <c r="AH54" i="51" s="1"/>
  <c r="M48" i="51"/>
  <c r="J92" i="45"/>
  <c r="N98" i="51"/>
  <c r="M81" i="45"/>
  <c r="O81" i="54"/>
  <c r="AH81" i="54" s="1"/>
  <c r="J106" i="47"/>
  <c r="L37" i="53"/>
  <c r="L67" i="45"/>
  <c r="O52" i="45"/>
  <c r="AH52" i="45" s="1"/>
  <c r="N22" i="51"/>
  <c r="O3" i="47"/>
  <c r="AH3" i="47" s="1"/>
  <c r="O24" i="47"/>
  <c r="AH24" i="47" s="1"/>
  <c r="P69" i="54"/>
  <c r="P69" i="40" s="1"/>
  <c r="O47" i="47"/>
  <c r="AH47" i="47" s="1"/>
  <c r="P101" i="49"/>
  <c r="P101" i="42" s="1"/>
  <c r="P101" i="54"/>
  <c r="P101" i="40" s="1"/>
  <c r="O63" i="61"/>
  <c r="AH63" i="61" s="1"/>
  <c r="O96" i="56"/>
  <c r="AH96" i="56" s="1"/>
  <c r="O81" i="50"/>
  <c r="AH81" i="50" s="1"/>
  <c r="N25" i="50"/>
  <c r="X63" i="60"/>
  <c r="N25" i="53"/>
  <c r="M25" i="53"/>
  <c r="P12" i="49"/>
  <c r="M85" i="61"/>
  <c r="M34" i="50"/>
  <c r="O27" i="49"/>
  <c r="AH27" i="49" s="1"/>
  <c r="N27" i="61"/>
  <c r="O27" i="54"/>
  <c r="AH27" i="54" s="1"/>
  <c r="X92" i="60"/>
  <c r="K5" i="43"/>
  <c r="N72" i="51"/>
  <c r="M72" i="70"/>
  <c r="O59" i="54"/>
  <c r="AH59" i="54" s="1"/>
  <c r="O59" i="49"/>
  <c r="AH59" i="49" s="1"/>
  <c r="N59" i="54"/>
  <c r="O45" i="54"/>
  <c r="AH45" i="54" s="1"/>
  <c r="O45" i="49"/>
  <c r="AH45" i="49" s="1"/>
  <c r="N45" i="61"/>
  <c r="O23" i="70"/>
  <c r="AH23" i="70" s="1"/>
  <c r="O100" i="61"/>
  <c r="AH100" i="61" s="1"/>
  <c r="N75" i="50"/>
  <c r="K91" i="51"/>
  <c r="J11" i="43"/>
  <c r="I77" i="43"/>
  <c r="P32" i="61"/>
  <c r="P32" i="60" s="1"/>
  <c r="O97" i="61"/>
  <c r="AH97" i="61" s="1"/>
  <c r="N17" i="61"/>
  <c r="P49" i="40"/>
  <c r="N89" i="56"/>
  <c r="J44" i="43"/>
  <c r="H17" i="43"/>
  <c r="O55" i="56"/>
  <c r="AH55" i="56" s="1"/>
  <c r="O95" i="60"/>
  <c r="J62" i="43"/>
  <c r="O64" i="60"/>
  <c r="P4" i="49"/>
  <c r="P4" i="42" s="1"/>
  <c r="I57" i="43"/>
  <c r="H30" i="43"/>
  <c r="O28" i="61"/>
  <c r="AH28" i="61" s="1"/>
  <c r="O96" i="61"/>
  <c r="AH96" i="61" s="1"/>
  <c r="X84" i="42"/>
  <c r="O70" i="60"/>
  <c r="K12" i="51"/>
  <c r="J12" i="45"/>
  <c r="O80" i="70"/>
  <c r="AH80" i="70" s="1"/>
  <c r="K31" i="43"/>
  <c r="M13" i="45"/>
  <c r="K9" i="45"/>
  <c r="N6" i="56"/>
  <c r="P94" i="54"/>
  <c r="P94" i="40" s="1"/>
  <c r="P94" i="49"/>
  <c r="P94" i="42" s="1"/>
  <c r="P46" i="61"/>
  <c r="P46" i="60" s="1"/>
  <c r="M46" i="51"/>
  <c r="L27" i="47"/>
  <c r="K21" i="51"/>
  <c r="N95" i="54"/>
  <c r="O110" i="47"/>
  <c r="O30" i="61"/>
  <c r="AH30" i="61" s="1"/>
  <c r="I74" i="43"/>
  <c r="P19" i="61"/>
  <c r="P19" i="60" s="1"/>
  <c r="N63" i="56"/>
  <c r="O61" i="60"/>
  <c r="N43" i="70"/>
  <c r="N36" i="61"/>
  <c r="G18" i="43"/>
  <c r="N85" i="50"/>
  <c r="O28" i="45"/>
  <c r="AH28" i="45" s="1"/>
  <c r="I19" i="43"/>
  <c r="P58" i="54"/>
  <c r="P58" i="40" s="1"/>
  <c r="O58" i="49"/>
  <c r="AH58" i="49" s="1"/>
  <c r="O10" i="61"/>
  <c r="AH10" i="61" s="1"/>
  <c r="O91" i="61"/>
  <c r="AH91" i="61" s="1"/>
  <c r="N95" i="56"/>
  <c r="N101" i="56"/>
  <c r="J91" i="45"/>
  <c r="O13" i="47"/>
  <c r="AH13" i="47" s="1"/>
  <c r="O13" i="53"/>
  <c r="AH13" i="53" s="1"/>
  <c r="K21" i="43"/>
  <c r="N57" i="49"/>
  <c r="N57" i="54"/>
  <c r="M57" i="49"/>
  <c r="M82" i="50"/>
  <c r="O77" i="56"/>
  <c r="AH77" i="56" s="1"/>
  <c r="J12" i="43"/>
  <c r="O93" i="54"/>
  <c r="AH93" i="54" s="1"/>
  <c r="O93" i="49"/>
  <c r="AH93" i="49" s="1"/>
  <c r="K27" i="43"/>
  <c r="P65" i="61"/>
  <c r="P65" i="60" s="1"/>
  <c r="H3" i="43"/>
  <c r="X41" i="60"/>
  <c r="X11" i="40"/>
  <c r="O55" i="53"/>
  <c r="AH55" i="53" s="1"/>
  <c r="N33" i="70"/>
  <c r="K34" i="43"/>
  <c r="N99" i="56"/>
  <c r="P110" i="46"/>
  <c r="N88" i="53"/>
  <c r="M79" i="51"/>
  <c r="N69" i="56"/>
  <c r="J58" i="43"/>
  <c r="O40" i="60"/>
  <c r="L47" i="43"/>
  <c r="O95" i="40"/>
  <c r="AH95" i="40" s="1"/>
  <c r="P23" i="40"/>
  <c r="J43" i="53"/>
  <c r="O97" i="54"/>
  <c r="AH97" i="54" s="1"/>
  <c r="N55" i="51"/>
  <c r="N101" i="51"/>
  <c r="H41" i="53"/>
  <c r="O56" i="56"/>
  <c r="AH56" i="56" s="1"/>
  <c r="O68" i="54"/>
  <c r="AH68" i="54" s="1"/>
  <c r="O62" i="54"/>
  <c r="AH62" i="54" s="1"/>
  <c r="O96" i="45"/>
  <c r="AH96" i="45" s="1"/>
  <c r="N24" i="45"/>
  <c r="P3" i="49"/>
  <c r="P3" i="42" s="1"/>
  <c r="P88" i="49"/>
  <c r="P88" i="42" s="1"/>
  <c r="N59" i="53"/>
  <c r="M59" i="53"/>
  <c r="N39" i="50"/>
  <c r="L99" i="24"/>
  <c r="M93" i="53"/>
  <c r="N65" i="70"/>
  <c r="O81" i="61"/>
  <c r="AH81" i="61" s="1"/>
  <c r="D22" i="62"/>
  <c r="N90" i="70"/>
  <c r="O63" i="56"/>
  <c r="AH63" i="56" s="1"/>
  <c r="O25" i="56"/>
  <c r="AH25" i="56" s="1"/>
  <c r="I42" i="43"/>
  <c r="O43" i="51"/>
  <c r="AH43" i="51" s="1"/>
  <c r="P9" i="61"/>
  <c r="P9" i="60" s="1"/>
  <c r="O75" i="70"/>
  <c r="AH75" i="70" s="1"/>
  <c r="O74" i="70"/>
  <c r="AH74" i="70" s="1"/>
  <c r="O47" i="56"/>
  <c r="AH47" i="56" s="1"/>
  <c r="O27" i="61"/>
  <c r="AH27" i="61" s="1"/>
  <c r="O108" i="57"/>
  <c r="AH108" i="57" s="1"/>
  <c r="P52" i="61"/>
  <c r="P52" i="60" s="1"/>
  <c r="O85" i="56"/>
  <c r="AH85" i="56" s="1"/>
  <c r="J98" i="43"/>
  <c r="O67" i="50"/>
  <c r="AH67" i="50" s="1"/>
  <c r="O109" i="70"/>
  <c r="AH109" i="70" s="1"/>
  <c r="O75" i="56"/>
  <c r="AH75" i="56" s="1"/>
  <c r="N13" i="50"/>
  <c r="K91" i="70"/>
  <c r="N16" i="50"/>
  <c r="N57" i="61"/>
  <c r="J45" i="43"/>
  <c r="M66" i="50"/>
  <c r="P3" i="61"/>
  <c r="P3" i="60" s="1"/>
  <c r="J92" i="70"/>
  <c r="X58" i="60"/>
  <c r="N88" i="50"/>
  <c r="P4" i="54"/>
  <c r="X57" i="60"/>
  <c r="L67" i="70"/>
  <c r="O49" i="50"/>
  <c r="AH49" i="50" s="1"/>
  <c r="K90" i="47"/>
  <c r="K90" i="53"/>
  <c r="O58" i="47"/>
  <c r="AH58" i="47" s="1"/>
  <c r="M84" i="50"/>
  <c r="N8" i="50"/>
  <c r="N64" i="56"/>
  <c r="X56" i="60"/>
  <c r="N95" i="61"/>
  <c r="O30" i="56"/>
  <c r="AH30" i="56" s="1"/>
  <c r="M6" i="50"/>
  <c r="O89" i="61"/>
  <c r="AH89" i="61" s="1"/>
  <c r="N99" i="70"/>
  <c r="O44" i="40"/>
  <c r="AH44" i="40" s="1"/>
  <c r="O61" i="49"/>
  <c r="AH61" i="49" s="1"/>
  <c r="O58" i="45"/>
  <c r="AH58" i="45" s="1"/>
  <c r="N62" i="45"/>
  <c r="N70" i="49"/>
  <c r="N49" i="47"/>
  <c r="N53" i="49"/>
  <c r="N65" i="45"/>
  <c r="L77" i="47"/>
  <c r="X58" i="42"/>
  <c r="AI58" i="42" s="1"/>
  <c r="O3" i="45"/>
  <c r="AH3" i="45" s="1"/>
  <c r="N96" i="53"/>
  <c r="O40" i="49"/>
  <c r="AH40" i="49" s="1"/>
  <c r="O65" i="53"/>
  <c r="AH65" i="53" s="1"/>
  <c r="O9" i="47"/>
  <c r="AH9" i="47" s="1"/>
  <c r="P6" i="54"/>
  <c r="P6" i="40" s="1"/>
  <c r="O41" i="56"/>
  <c r="AH41" i="56" s="1"/>
  <c r="O39" i="60"/>
  <c r="N62" i="50"/>
  <c r="P55" i="54"/>
  <c r="P55" i="40" s="1"/>
  <c r="O55" i="61"/>
  <c r="X3" i="60"/>
  <c r="I10" i="43"/>
  <c r="N65" i="50"/>
  <c r="M96" i="50"/>
  <c r="N38" i="50"/>
  <c r="P11" i="61"/>
  <c r="P11" i="60" s="1"/>
  <c r="L63" i="70"/>
  <c r="N91" i="56"/>
  <c r="X3" i="40"/>
  <c r="N72" i="70"/>
  <c r="M60" i="50"/>
  <c r="O28" i="70"/>
  <c r="AH28" i="70" s="1"/>
  <c r="N7" i="50"/>
  <c r="M40" i="45"/>
  <c r="L40" i="51"/>
  <c r="P59" i="40"/>
  <c r="O67" i="56"/>
  <c r="AH67" i="56" s="1"/>
  <c r="O45" i="61"/>
  <c r="AH45" i="61" s="1"/>
  <c r="N57" i="70"/>
  <c r="O77" i="70"/>
  <c r="AH77" i="70" s="1"/>
  <c r="L63" i="43"/>
  <c r="N74" i="50"/>
  <c r="N37" i="50"/>
  <c r="N16" i="56"/>
  <c r="O87" i="50"/>
  <c r="AH87" i="50" s="1"/>
  <c r="O25" i="61"/>
  <c r="AH25" i="61" s="1"/>
  <c r="N48" i="50"/>
  <c r="O98" i="61"/>
  <c r="AH98" i="61" s="1"/>
  <c r="N64" i="61"/>
  <c r="O68" i="61"/>
  <c r="AH68" i="61" s="1"/>
  <c r="N78" i="53"/>
  <c r="N22" i="50"/>
  <c r="M40" i="58"/>
  <c r="X22" i="40"/>
  <c r="N5" i="50"/>
  <c r="O78" i="54"/>
  <c r="AH78" i="54" s="1"/>
  <c r="N21" i="50"/>
  <c r="O93" i="61"/>
  <c r="AH93" i="61" s="1"/>
  <c r="P4" i="61"/>
  <c r="O10" i="56"/>
  <c r="AH10" i="56" s="1"/>
  <c r="P61" i="40"/>
  <c r="M48" i="70"/>
  <c r="O49" i="56"/>
  <c r="AH49" i="56" s="1"/>
  <c r="P16" i="61"/>
  <c r="P16" i="60" s="1"/>
  <c r="O34" i="61"/>
  <c r="AH34" i="61" s="1"/>
  <c r="O83" i="61"/>
  <c r="N70" i="70"/>
  <c r="O58" i="53"/>
  <c r="AH58" i="53" s="1"/>
  <c r="N8" i="56"/>
  <c r="N40" i="50"/>
  <c r="O75" i="47"/>
  <c r="AH75" i="47" s="1"/>
  <c r="P22" i="61"/>
  <c r="P22" i="60" s="1"/>
  <c r="N101" i="70"/>
  <c r="P72" i="49"/>
  <c r="P72" i="42" s="1"/>
  <c r="O49" i="54"/>
  <c r="AH49" i="54" s="1"/>
  <c r="N34" i="56"/>
  <c r="O50" i="53"/>
  <c r="AH50" i="53" s="1"/>
  <c r="K28" i="47"/>
  <c r="O79" i="54"/>
  <c r="AH79" i="54" s="1"/>
  <c r="O74" i="47"/>
  <c r="AH74" i="47" s="1"/>
  <c r="M17" i="53"/>
  <c r="O23" i="54"/>
  <c r="AH23" i="54" s="1"/>
  <c r="O58" i="56"/>
  <c r="AH58" i="56" s="1"/>
  <c r="N15" i="47"/>
  <c r="K61" i="45"/>
  <c r="N91" i="53"/>
  <c r="L48" i="47"/>
  <c r="N82" i="47"/>
  <c r="X62" i="42"/>
  <c r="AI62" i="42" s="1"/>
  <c r="L51" i="47"/>
  <c r="N95" i="50"/>
  <c r="O31" i="49"/>
  <c r="AH31" i="49" s="1"/>
  <c r="O106" i="52"/>
  <c r="O80" i="45"/>
  <c r="AH80" i="45" s="1"/>
  <c r="M35" i="45"/>
  <c r="L18" i="45"/>
  <c r="O66" i="45"/>
  <c r="AH66" i="45" s="1"/>
  <c r="N79" i="53"/>
  <c r="O38" i="49"/>
  <c r="AH38" i="49" s="1"/>
  <c r="P67" i="49"/>
  <c r="P67" i="42" s="1"/>
  <c r="P77" i="49"/>
  <c r="P77" i="42" s="1"/>
  <c r="P20" i="49"/>
  <c r="O48" i="49"/>
  <c r="AH48" i="49" s="1"/>
  <c r="O48" i="54"/>
  <c r="AH48" i="54" s="1"/>
  <c r="J64" i="24"/>
  <c r="M79" i="45"/>
  <c r="N62" i="56"/>
  <c r="N44" i="53"/>
  <c r="N44" i="47"/>
  <c r="N46" i="50"/>
  <c r="P20" i="61"/>
  <c r="P20" i="60" s="1"/>
  <c r="O105" i="57"/>
  <c r="AH105" i="57" s="1"/>
  <c r="J97" i="70"/>
  <c r="N15" i="70"/>
  <c r="P55" i="61"/>
  <c r="P55" i="60" s="1"/>
  <c r="O15" i="61"/>
  <c r="I76" i="43"/>
  <c r="M45" i="47"/>
  <c r="O65" i="50"/>
  <c r="AH65" i="50" s="1"/>
  <c r="N58" i="50"/>
  <c r="N38" i="56"/>
  <c r="O66" i="56"/>
  <c r="AH66" i="56" s="1"/>
  <c r="N33" i="56"/>
  <c r="J49" i="43"/>
  <c r="O109" i="52"/>
  <c r="M109" i="34" a="1"/>
  <c r="M109" i="34" s="1"/>
  <c r="M40" i="70"/>
  <c r="N15" i="56"/>
  <c r="N32" i="70"/>
  <c r="O41" i="61"/>
  <c r="AH41" i="61" s="1"/>
  <c r="N22" i="70"/>
  <c r="O13" i="56"/>
  <c r="AH13" i="56" s="1"/>
  <c r="K37" i="43"/>
  <c r="O37" i="50"/>
  <c r="AH37" i="50" s="1"/>
  <c r="O87" i="56"/>
  <c r="AH87" i="56" s="1"/>
  <c r="N48" i="56"/>
  <c r="P66" i="61"/>
  <c r="P66" i="60" s="1"/>
  <c r="N14" i="70"/>
  <c r="M81" i="70"/>
  <c r="M46" i="70"/>
  <c r="X95" i="60"/>
  <c r="O84" i="56"/>
  <c r="AH84" i="56" s="1"/>
  <c r="O3" i="56"/>
  <c r="AH3" i="56" s="1"/>
  <c r="O5" i="56"/>
  <c r="AH5" i="56" s="1"/>
  <c r="O21" i="56"/>
  <c r="AH21" i="56" s="1"/>
  <c r="O50" i="47"/>
  <c r="AH50" i="47" s="1"/>
  <c r="H28" i="43"/>
  <c r="O71" i="50"/>
  <c r="AH71" i="50" s="1"/>
  <c r="P67" i="60"/>
  <c r="P55" i="49"/>
  <c r="P55" i="42" s="1"/>
  <c r="N34" i="70"/>
  <c r="O9" i="56"/>
  <c r="AH9" i="56" s="1"/>
  <c r="M67" i="24"/>
  <c r="N40" i="56"/>
  <c r="M80" i="50"/>
  <c r="O43" i="61"/>
  <c r="AH43" i="61" s="1"/>
  <c r="N88" i="70"/>
  <c r="N50" i="70"/>
  <c r="J90" i="43"/>
  <c r="K38" i="47"/>
  <c r="M99" i="47"/>
  <c r="N23" i="47"/>
  <c r="O83" i="49"/>
  <c r="N47" i="45"/>
  <c r="M108" i="45"/>
  <c r="L55" i="43"/>
  <c r="N55" i="56"/>
  <c r="N45" i="56"/>
  <c r="P110" i="57"/>
  <c r="L66" i="53"/>
  <c r="N29" i="51"/>
  <c r="N51" i="51"/>
  <c r="N39" i="49"/>
  <c r="L36" i="47"/>
  <c r="M72" i="53"/>
  <c r="N68" i="53"/>
  <c r="N11" i="51"/>
  <c r="I37" i="51"/>
  <c r="M51" i="49"/>
  <c r="M41" i="45"/>
  <c r="N101" i="50"/>
  <c r="M61" i="47"/>
  <c r="P41" i="42"/>
  <c r="N26" i="47"/>
  <c r="P66" i="54"/>
  <c r="P66" i="40" s="1"/>
  <c r="P32" i="42"/>
  <c r="P8" i="54"/>
  <c r="P8" i="40" s="1"/>
  <c r="O22" i="47"/>
  <c r="AH22" i="47" s="1"/>
  <c r="O111" i="46"/>
  <c r="O111" i="52"/>
  <c r="M111" i="34" a="1"/>
  <c r="M111" i="34" s="1"/>
  <c r="N56" i="50"/>
  <c r="O29" i="50"/>
  <c r="AH29" i="50" s="1"/>
  <c r="L19" i="47"/>
  <c r="P35" i="54"/>
  <c r="P35" i="40" s="1"/>
  <c r="O35" i="54"/>
  <c r="N88" i="47"/>
  <c r="P75" i="54"/>
  <c r="P75" i="40" s="1"/>
  <c r="P75" i="49"/>
  <c r="P75" i="42" s="1"/>
  <c r="N35" i="47"/>
  <c r="N90" i="50"/>
  <c r="N46" i="56"/>
  <c r="D10" i="62"/>
  <c r="N55" i="70"/>
  <c r="N32" i="50"/>
  <c r="M82" i="70"/>
  <c r="X3" i="42"/>
  <c r="H65" i="43"/>
  <c r="O19" i="50"/>
  <c r="AH19" i="50" s="1"/>
  <c r="O65" i="56"/>
  <c r="AH65" i="56" s="1"/>
  <c r="N73" i="56"/>
  <c r="O31" i="56"/>
  <c r="AH31" i="56" s="1"/>
  <c r="O43" i="70"/>
  <c r="AH43" i="70" s="1"/>
  <c r="P50" i="54"/>
  <c r="P50" i="40" s="1"/>
  <c r="N45" i="70"/>
  <c r="P60" i="54"/>
  <c r="P60" i="40" s="1"/>
  <c r="P80" i="60"/>
  <c r="N34" i="50"/>
  <c r="P41" i="60"/>
  <c r="M105" i="70"/>
  <c r="M54" i="50"/>
  <c r="O79" i="56"/>
  <c r="AH79" i="56" s="1"/>
  <c r="O108" i="52"/>
  <c r="K66" i="43"/>
  <c r="O33" i="56"/>
  <c r="AH33" i="56" s="1"/>
  <c r="H39" i="43"/>
  <c r="D43" i="62"/>
  <c r="D41" i="62" s="1"/>
  <c r="K6" i="51"/>
  <c r="K6" i="45"/>
  <c r="O7" i="56"/>
  <c r="AH7" i="56" s="1"/>
  <c r="N98" i="50"/>
  <c r="N30" i="53"/>
  <c r="N30" i="47"/>
  <c r="N47" i="70"/>
  <c r="P8" i="61"/>
  <c r="P8" i="60" s="1"/>
  <c r="N63" i="47"/>
  <c r="P81" i="60"/>
  <c r="O69" i="50"/>
  <c r="AH69" i="50" s="1"/>
  <c r="K33" i="43"/>
  <c r="P111" i="50"/>
  <c r="K58" i="43"/>
  <c r="X34" i="60"/>
  <c r="N42" i="70"/>
  <c r="L18" i="70"/>
  <c r="N95" i="70"/>
  <c r="K64" i="70"/>
  <c r="N70" i="50"/>
  <c r="M55" i="43"/>
  <c r="X22" i="60"/>
  <c r="K9" i="43"/>
  <c r="P7" i="60"/>
  <c r="O71" i="56"/>
  <c r="AH71" i="56" s="1"/>
  <c r="O45" i="50"/>
  <c r="AH45" i="50" s="1"/>
  <c r="P69" i="61"/>
  <c r="P69" i="60" s="1"/>
  <c r="M60" i="70"/>
  <c r="N70" i="61"/>
  <c r="N97" i="56"/>
  <c r="O57" i="50"/>
  <c r="AH57" i="50" s="1"/>
  <c r="N58" i="53"/>
  <c r="M47" i="43"/>
  <c r="P30" i="60"/>
  <c r="N53" i="56"/>
  <c r="M26" i="43"/>
  <c r="N78" i="70"/>
  <c r="O23" i="50"/>
  <c r="AH23" i="50" s="1"/>
  <c r="O11" i="56"/>
  <c r="AH11" i="56" s="1"/>
  <c r="O109" i="53"/>
  <c r="P13" i="54"/>
  <c r="P13" i="40" s="1"/>
  <c r="P13" i="49"/>
  <c r="P13" i="42" s="1"/>
  <c r="M60" i="43"/>
  <c r="O88" i="45"/>
  <c r="AH88" i="45" s="1"/>
  <c r="X100" i="60"/>
  <c r="L8" i="70"/>
  <c r="O62" i="61"/>
  <c r="AH62" i="61" s="1"/>
  <c r="O43" i="50"/>
  <c r="AH43" i="50" s="1"/>
  <c r="M97" i="24"/>
  <c r="P61" i="42"/>
  <c r="M101" i="24"/>
  <c r="M23" i="24"/>
  <c r="P37" i="42"/>
  <c r="N97" i="24"/>
  <c r="M35" i="24"/>
  <c r="N65" i="24"/>
  <c r="N93" i="24"/>
  <c r="L57" i="24"/>
  <c r="N81" i="24"/>
  <c r="O37" i="24"/>
  <c r="AH37" i="24" s="1"/>
  <c r="N73" i="24"/>
  <c r="N53" i="24"/>
  <c r="N77" i="24"/>
  <c r="O65" i="24"/>
  <c r="AH65" i="24" s="1"/>
  <c r="O93" i="24"/>
  <c r="AH93" i="24" s="1"/>
  <c r="M57" i="24"/>
  <c r="O81" i="24"/>
  <c r="AH81" i="24" s="1"/>
  <c r="M55" i="24"/>
  <c r="M85" i="24"/>
  <c r="J91" i="24"/>
  <c r="M79" i="24"/>
  <c r="L59" i="24"/>
  <c r="K91" i="24"/>
  <c r="N55" i="24"/>
  <c r="L63" i="24"/>
  <c r="N53" i="54"/>
  <c r="K28" i="53"/>
  <c r="N68" i="47"/>
  <c r="N96" i="47"/>
  <c r="O31" i="54"/>
  <c r="AH31" i="54" s="1"/>
  <c r="N79" i="47"/>
  <c r="O40" i="54"/>
  <c r="AH40" i="54" s="1"/>
  <c r="N95" i="49"/>
  <c r="O110" i="53"/>
  <c r="D57" i="53"/>
  <c r="X41" i="40"/>
  <c r="X33" i="42"/>
  <c r="O74" i="53"/>
  <c r="AH74" i="53" s="1"/>
  <c r="P67" i="54"/>
  <c r="P67" i="40" s="1"/>
  <c r="O67" i="61"/>
  <c r="AH67" i="61" s="1"/>
  <c r="P24" i="54"/>
  <c r="P24" i="40" s="1"/>
  <c r="P24" i="49"/>
  <c r="P24" i="42" s="1"/>
  <c r="O24" i="61"/>
  <c r="AH24" i="61" s="1"/>
  <c r="X95" i="40"/>
  <c r="O83" i="53"/>
  <c r="AH83" i="53" s="1"/>
  <c r="X57" i="42"/>
  <c r="P76" i="49"/>
  <c r="X100" i="40"/>
  <c r="P20" i="54"/>
  <c r="P9" i="54"/>
  <c r="P9" i="40" s="1"/>
  <c r="O9" i="49"/>
  <c r="AH9" i="49" s="1"/>
  <c r="O6" i="53"/>
  <c r="AH6" i="53" s="1"/>
  <c r="N6" i="58"/>
  <c r="P11" i="49"/>
  <c r="P11" i="42" s="1"/>
  <c r="P11" i="54"/>
  <c r="P11" i="40" s="1"/>
  <c r="O11" i="61"/>
  <c r="O9" i="53"/>
  <c r="AH9" i="53" s="1"/>
  <c r="P84" i="49"/>
  <c r="P19" i="49"/>
  <c r="P19" i="42" s="1"/>
  <c r="P19" i="54"/>
  <c r="P19" i="40" s="1"/>
  <c r="N90" i="54"/>
  <c r="X40" i="40"/>
  <c r="P21" i="49"/>
  <c r="P21" i="42" s="1"/>
  <c r="P16" i="49"/>
  <c r="P16" i="54"/>
  <c r="P16" i="40" s="1"/>
  <c r="O12" i="53"/>
  <c r="AH12" i="53" s="1"/>
  <c r="N12" i="58"/>
  <c r="P69" i="49"/>
  <c r="P69" i="42" s="1"/>
  <c r="O69" i="61"/>
  <c r="P71" i="49"/>
  <c r="P71" i="42" s="1"/>
  <c r="O71" i="49"/>
  <c r="P66" i="49"/>
  <c r="O66" i="61"/>
  <c r="O32" i="47"/>
  <c r="AH32" i="47" s="1"/>
  <c r="P18" i="49"/>
  <c r="O18" i="49"/>
  <c r="P18" i="54"/>
  <c r="P18" i="40" s="1"/>
  <c r="X43" i="42"/>
  <c r="P22" i="49"/>
  <c r="O73" i="47"/>
  <c r="AH73" i="47" s="1"/>
  <c r="X36" i="40"/>
  <c r="P32" i="54"/>
  <c r="P32" i="40" s="1"/>
  <c r="O32" i="49"/>
  <c r="AH32" i="49" s="1"/>
  <c r="P30" i="49"/>
  <c r="P30" i="42" s="1"/>
  <c r="X51" i="42"/>
  <c r="AI51" i="42" s="1"/>
  <c r="P8" i="49"/>
  <c r="P8" i="42" s="1"/>
  <c r="O8" i="61"/>
  <c r="O18" i="53"/>
  <c r="AH18" i="53" s="1"/>
  <c r="N18" i="58"/>
  <c r="O33" i="49"/>
  <c r="AH33" i="49" s="1"/>
  <c r="O33" i="54"/>
  <c r="AH33" i="54" s="1"/>
  <c r="X34" i="42"/>
  <c r="AI34" i="42" s="1"/>
  <c r="X46" i="40"/>
  <c r="X56" i="42"/>
  <c r="X48" i="40"/>
  <c r="X63" i="40"/>
  <c r="O97" i="49"/>
  <c r="AH97" i="49" s="1"/>
  <c r="N91" i="47"/>
  <c r="O3" i="53"/>
  <c r="AH3" i="53" s="1"/>
  <c r="O26" i="49"/>
  <c r="AH26" i="49" s="1"/>
  <c r="X95" i="42"/>
  <c r="O65" i="47"/>
  <c r="AH65" i="47" s="1"/>
  <c r="X57" i="40"/>
  <c r="P80" i="54"/>
  <c r="P80" i="40" s="1"/>
  <c r="P80" i="49"/>
  <c r="P80" i="42" s="1"/>
  <c r="N33" i="47"/>
  <c r="N33" i="53"/>
  <c r="O42" i="49"/>
  <c r="X100" i="42"/>
  <c r="O20" i="49"/>
  <c r="X34" i="40"/>
  <c r="X48" i="42"/>
  <c r="P7" i="54"/>
  <c r="P7" i="40" s="1"/>
  <c r="O7" i="61"/>
  <c r="AH7" i="61" s="1"/>
  <c r="P7" i="49"/>
  <c r="P7" i="42" s="1"/>
  <c r="P3" i="54"/>
  <c r="P3" i="40" s="1"/>
  <c r="N42" i="53"/>
  <c r="N42" i="47"/>
  <c r="P65" i="49"/>
  <c r="P65" i="42" s="1"/>
  <c r="O43" i="54"/>
  <c r="AH43" i="54" s="1"/>
  <c r="O43" i="49"/>
  <c r="AH43" i="49" s="1"/>
  <c r="X43" i="40"/>
  <c r="X42" i="40"/>
  <c r="X51" i="40"/>
  <c r="P6" i="49"/>
  <c r="P6" i="42" s="1"/>
  <c r="O10" i="54"/>
  <c r="AH10" i="54" s="1"/>
  <c r="O10" i="49"/>
  <c r="AH10" i="49" s="1"/>
  <c r="N10" i="61"/>
  <c r="X42" i="42"/>
  <c r="AI42" i="42" s="1"/>
  <c r="X55" i="42"/>
  <c r="X40" i="42"/>
  <c r="O38" i="54"/>
  <c r="AH38" i="54" s="1"/>
  <c r="O23" i="49"/>
  <c r="AH23" i="49" s="1"/>
  <c r="O28" i="49"/>
  <c r="AH28" i="49" s="1"/>
  <c r="K38" i="53"/>
  <c r="M99" i="53"/>
  <c r="O86" i="49"/>
  <c r="AH86" i="49" s="1"/>
  <c r="N82" i="53"/>
  <c r="O83" i="54"/>
  <c r="AH83" i="54" s="1"/>
  <c r="O81" i="49"/>
  <c r="AH81" i="49" s="1"/>
  <c r="O79" i="49"/>
  <c r="AH79" i="49" s="1"/>
  <c r="O68" i="49"/>
  <c r="AH68" i="49" s="1"/>
  <c r="O41" i="49"/>
  <c r="AH41" i="49" s="1"/>
  <c r="O41" i="54"/>
  <c r="AH41" i="54" s="1"/>
  <c r="O37" i="49"/>
  <c r="AH37" i="49" s="1"/>
  <c r="P110" i="52"/>
  <c r="N110" i="34" a="1"/>
  <c r="N110" i="34" s="1"/>
  <c r="O110" i="57" s="1"/>
  <c r="O106" i="46"/>
  <c r="O22" i="24"/>
  <c r="K105" i="43"/>
  <c r="M60" i="45"/>
  <c r="L60" i="51"/>
  <c r="L63" i="45"/>
  <c r="K63" i="70"/>
  <c r="L17" i="58"/>
  <c r="N58" i="56"/>
  <c r="N33" i="51"/>
  <c r="N36" i="51"/>
  <c r="M36" i="45"/>
  <c r="O10" i="45"/>
  <c r="AH10" i="45" s="1"/>
  <c r="N50" i="51"/>
  <c r="M50" i="45"/>
  <c r="N100" i="45"/>
  <c r="N38" i="45"/>
  <c r="L76" i="51"/>
  <c r="K76" i="70"/>
  <c r="M42" i="70"/>
  <c r="O85" i="40"/>
  <c r="O85" i="42"/>
  <c r="N5" i="51"/>
  <c r="O49" i="49"/>
  <c r="AH49" i="49" s="1"/>
  <c r="O82" i="24"/>
  <c r="AH82" i="24" s="1"/>
  <c r="O90" i="24"/>
  <c r="AH90" i="24" s="1"/>
  <c r="O98" i="24"/>
  <c r="AH98" i="24" s="1"/>
  <c r="N39" i="54"/>
  <c r="L87" i="53"/>
  <c r="N54" i="56"/>
  <c r="L4" i="51"/>
  <c r="M48" i="45"/>
  <c r="L48" i="58"/>
  <c r="M89" i="50"/>
  <c r="M97" i="50"/>
  <c r="M53" i="54"/>
  <c r="L25" i="51"/>
  <c r="M105" i="34" a="1"/>
  <c r="M105" i="34" s="1"/>
  <c r="O23" i="45"/>
  <c r="AH23" i="45" s="1"/>
  <c r="N23" i="70"/>
  <c r="M98" i="58"/>
  <c r="M70" i="53"/>
  <c r="M14" i="70"/>
  <c r="M32" i="70"/>
  <c r="M32" i="51"/>
  <c r="N32" i="45"/>
  <c r="N19" i="45"/>
  <c r="M19" i="70"/>
  <c r="O76" i="24"/>
  <c r="O44" i="24"/>
  <c r="O12" i="24"/>
  <c r="O10" i="24"/>
  <c r="O18" i="24"/>
  <c r="O26" i="24"/>
  <c r="O34" i="24"/>
  <c r="O42" i="24"/>
  <c r="O50" i="24"/>
  <c r="O58" i="24"/>
  <c r="O66" i="24"/>
  <c r="O74" i="24"/>
  <c r="I91" i="43"/>
  <c r="I99" i="43"/>
  <c r="N39" i="51"/>
  <c r="I79" i="43"/>
  <c r="I87" i="43"/>
  <c r="M87" i="54"/>
  <c r="O84" i="24"/>
  <c r="O52" i="24"/>
  <c r="O20" i="24"/>
  <c r="M16" i="47"/>
  <c r="O57" i="42"/>
  <c r="AH57" i="42" s="1"/>
  <c r="L108" i="43"/>
  <c r="N15" i="45"/>
  <c r="P54" i="42"/>
  <c r="O84" i="45"/>
  <c r="AH84" i="45" s="1"/>
  <c r="N11" i="45"/>
  <c r="M81" i="51"/>
  <c r="L81" i="58"/>
  <c r="N68" i="51"/>
  <c r="M86" i="53"/>
  <c r="N86" i="47"/>
  <c r="O89" i="54"/>
  <c r="AH89" i="54" s="1"/>
  <c r="M106" i="34" a="1"/>
  <c r="M106" i="34" s="1"/>
  <c r="O77" i="45"/>
  <c r="AH77" i="45" s="1"/>
  <c r="N77" i="45"/>
  <c r="M69" i="51"/>
  <c r="L69" i="70"/>
  <c r="L35" i="51"/>
  <c r="K18" i="51"/>
  <c r="K44" i="45"/>
  <c r="N70" i="51"/>
  <c r="M70" i="70"/>
  <c r="N102" i="70"/>
  <c r="O102" i="45"/>
  <c r="AH102" i="45" s="1"/>
  <c r="O56" i="51"/>
  <c r="AH56" i="51" s="1"/>
  <c r="M89" i="58"/>
  <c r="N90" i="51"/>
  <c r="M90" i="58"/>
  <c r="L31" i="51"/>
  <c r="M31" i="51"/>
  <c r="L67" i="51"/>
  <c r="L61" i="58"/>
  <c r="N99" i="45"/>
  <c r="N22" i="45"/>
  <c r="M22" i="70"/>
  <c r="N95" i="45"/>
  <c r="M95" i="51"/>
  <c r="P22" i="24"/>
  <c r="O78" i="24"/>
  <c r="AH78" i="24" s="1"/>
  <c r="O86" i="24"/>
  <c r="AH86" i="24" s="1"/>
  <c r="O94" i="24"/>
  <c r="AH94" i="24" s="1"/>
  <c r="O102" i="24"/>
  <c r="AH102" i="24" s="1"/>
  <c r="K27" i="53"/>
  <c r="K109" i="43"/>
  <c r="L105" i="43"/>
  <c r="M60" i="51"/>
  <c r="K8" i="70"/>
  <c r="L63" i="51"/>
  <c r="N99" i="50"/>
  <c r="M17" i="47"/>
  <c r="O68" i="24"/>
  <c r="AH68" i="24" s="1"/>
  <c r="O36" i="24"/>
  <c r="AH36" i="24" s="1"/>
  <c r="O4" i="24"/>
  <c r="AH4" i="24" s="1"/>
  <c r="G53" i="43"/>
  <c r="G69" i="43"/>
  <c r="J81" i="43"/>
  <c r="J89" i="43"/>
  <c r="J97" i="43"/>
  <c r="O100" i="54"/>
  <c r="AH100" i="54" s="1"/>
  <c r="N54" i="47"/>
  <c r="N54" i="53"/>
  <c r="N97" i="61"/>
  <c r="O61" i="54"/>
  <c r="AH61" i="54" s="1"/>
  <c r="O58" i="51"/>
  <c r="AH58" i="51" s="1"/>
  <c r="O30" i="51"/>
  <c r="AH30" i="51" s="1"/>
  <c r="N30" i="58"/>
  <c r="N62" i="51"/>
  <c r="H62" i="53"/>
  <c r="H62" i="47"/>
  <c r="N33" i="45"/>
  <c r="L83" i="45"/>
  <c r="N36" i="45"/>
  <c r="N75" i="70"/>
  <c r="O10" i="51"/>
  <c r="AH10" i="51" s="1"/>
  <c r="N29" i="45"/>
  <c r="M29" i="45"/>
  <c r="N50" i="45"/>
  <c r="N51" i="45"/>
  <c r="M51" i="70"/>
  <c r="J97" i="45"/>
  <c r="N100" i="51"/>
  <c r="N38" i="51"/>
  <c r="O82" i="54"/>
  <c r="AH82" i="54" s="1"/>
  <c r="O82" i="49"/>
  <c r="AH82" i="49" s="1"/>
  <c r="N70" i="54"/>
  <c r="N49" i="53"/>
  <c r="M17" i="61"/>
  <c r="M111" i="43"/>
  <c r="L76" i="45"/>
  <c r="K89" i="45"/>
  <c r="J89" i="70"/>
  <c r="N42" i="51"/>
  <c r="N16" i="51"/>
  <c r="M16" i="70"/>
  <c r="N85" i="70"/>
  <c r="N93" i="51"/>
  <c r="M93" i="51"/>
  <c r="N78" i="45"/>
  <c r="M91" i="56"/>
  <c r="N15" i="53"/>
  <c r="O74" i="45"/>
  <c r="AH74" i="45" s="1"/>
  <c r="N74" i="45"/>
  <c r="K76" i="47"/>
  <c r="K76" i="53"/>
  <c r="J85" i="43"/>
  <c r="J93" i="43"/>
  <c r="J101" i="43"/>
  <c r="O99" i="49"/>
  <c r="AH99" i="49" s="1"/>
  <c r="O99" i="54"/>
  <c r="AH99" i="54" s="1"/>
  <c r="N64" i="49"/>
  <c r="N64" i="42" s="1"/>
  <c r="N5" i="45"/>
  <c r="N101" i="45"/>
  <c r="K61" i="51"/>
  <c r="J61" i="70"/>
  <c r="L48" i="53"/>
  <c r="L25" i="45"/>
  <c r="I92" i="70"/>
  <c r="J92" i="51"/>
  <c r="O91" i="49"/>
  <c r="AH91" i="49" s="1"/>
  <c r="O91" i="54"/>
  <c r="AH91" i="54" s="1"/>
  <c r="O15" i="49"/>
  <c r="AH15" i="49" s="1"/>
  <c r="O15" i="54"/>
  <c r="O105" i="46"/>
  <c r="H41" i="47"/>
  <c r="M110" i="43"/>
  <c r="O23" i="51"/>
  <c r="AH23" i="51" s="1"/>
  <c r="N98" i="45"/>
  <c r="N65" i="51"/>
  <c r="O98" i="49"/>
  <c r="AH98" i="49" s="1"/>
  <c r="O98" i="54"/>
  <c r="AH98" i="54" s="1"/>
  <c r="M70" i="47"/>
  <c r="K77" i="53"/>
  <c r="L77" i="53"/>
  <c r="N29" i="47"/>
  <c r="N29" i="53"/>
  <c r="N23" i="53"/>
  <c r="N14" i="51"/>
  <c r="N32" i="51"/>
  <c r="O20" i="45"/>
  <c r="AH20" i="45" s="1"/>
  <c r="N19" i="51"/>
  <c r="P76" i="24"/>
  <c r="P44" i="24"/>
  <c r="P44" i="42" s="1"/>
  <c r="P12" i="24"/>
  <c r="P10" i="24"/>
  <c r="P10" i="42" s="1"/>
  <c r="P18" i="24"/>
  <c r="P26" i="24"/>
  <c r="P34" i="24"/>
  <c r="P34" i="42" s="1"/>
  <c r="P42" i="24"/>
  <c r="P50" i="24"/>
  <c r="P58" i="24"/>
  <c r="P58" i="42" s="1"/>
  <c r="P66" i="24"/>
  <c r="P74" i="24"/>
  <c r="P74" i="42" s="1"/>
  <c r="J91" i="43"/>
  <c r="J99" i="43"/>
  <c r="N39" i="45"/>
  <c r="N45" i="51"/>
  <c r="M45" i="58"/>
  <c r="J79" i="43"/>
  <c r="J87" i="43"/>
  <c r="M87" i="49"/>
  <c r="P84" i="24"/>
  <c r="P52" i="24"/>
  <c r="P20" i="24"/>
  <c r="N93" i="50"/>
  <c r="M68" i="58"/>
  <c r="M16" i="53"/>
  <c r="M108" i="43"/>
  <c r="K64" i="45"/>
  <c r="N15" i="51"/>
  <c r="O96" i="49"/>
  <c r="AH96" i="49" s="1"/>
  <c r="O96" i="54"/>
  <c r="AH96" i="54" s="1"/>
  <c r="O92" i="24"/>
  <c r="AH92" i="24" s="1"/>
  <c r="O28" i="24"/>
  <c r="AH28" i="24" s="1"/>
  <c r="O14" i="24"/>
  <c r="AH14" i="24" s="1"/>
  <c r="O38" i="24"/>
  <c r="AH38" i="24" s="1"/>
  <c r="O62" i="24"/>
  <c r="AH62" i="24" s="1"/>
  <c r="M67" i="53"/>
  <c r="L51" i="53"/>
  <c r="O84" i="51"/>
  <c r="AH84" i="51" s="1"/>
  <c r="N84" i="70"/>
  <c r="O3" i="51"/>
  <c r="AH3" i="51" s="1"/>
  <c r="N3" i="45"/>
  <c r="M11" i="70"/>
  <c r="I95" i="43"/>
  <c r="M95" i="56"/>
  <c r="O100" i="24"/>
  <c r="AH100" i="24" s="1"/>
  <c r="M51" i="54"/>
  <c r="O80" i="51"/>
  <c r="AH80" i="51" s="1"/>
  <c r="N80" i="70"/>
  <c r="J106" i="53"/>
  <c r="O70" i="40"/>
  <c r="AH70" i="40" s="1"/>
  <c r="O66" i="51"/>
  <c r="AH66" i="51" s="1"/>
  <c r="N47" i="51"/>
  <c r="M47" i="70"/>
  <c r="L46" i="70"/>
  <c r="M46" i="45"/>
  <c r="K21" i="45"/>
  <c r="J21" i="70"/>
  <c r="M101" i="50"/>
  <c r="K37" i="53"/>
  <c r="O96" i="51"/>
  <c r="AH96" i="51" s="1"/>
  <c r="N96" i="58"/>
  <c r="K67" i="70"/>
  <c r="N34" i="45"/>
  <c r="K105" i="47"/>
  <c r="O52" i="51"/>
  <c r="AH52" i="51" s="1"/>
  <c r="N52" i="58"/>
  <c r="N24" i="51"/>
  <c r="J107" i="61" l="1"/>
  <c r="J107" i="54"/>
  <c r="AG107" i="61"/>
  <c r="C35" i="62" s="1"/>
  <c r="AK107" i="61"/>
  <c r="G35" i="62" s="1"/>
  <c r="AK107" i="54"/>
  <c r="G35" i="41" s="1"/>
  <c r="G33" i="41" s="1"/>
  <c r="AG107" i="54"/>
  <c r="C35" i="41" s="1"/>
  <c r="C33" i="41" s="1"/>
  <c r="AG107" i="49"/>
  <c r="C38" i="23" s="1"/>
  <c r="C36" i="23" s="1"/>
  <c r="AK107" i="49"/>
  <c r="G38" i="23" s="1"/>
  <c r="G36" i="23" s="1"/>
  <c r="H107" i="37"/>
  <c r="I107" i="61" s="1"/>
  <c r="L107" i="46"/>
  <c r="L107" i="42" s="1"/>
  <c r="J107" i="34" a="1"/>
  <c r="J107" i="34" s="1"/>
  <c r="K107" i="57" s="1"/>
  <c r="L107" i="40"/>
  <c r="L107" i="57"/>
  <c r="L107" i="60" s="1"/>
  <c r="J107" i="13"/>
  <c r="K107" i="51" s="1"/>
  <c r="K107" i="70"/>
  <c r="K107" i="56"/>
  <c r="K107" i="58"/>
  <c r="K107" i="45"/>
  <c r="AN46" i="50"/>
  <c r="P42" i="40"/>
  <c r="S111" i="53"/>
  <c r="S111" i="58"/>
  <c r="S110" i="54"/>
  <c r="S110" i="40" s="1"/>
  <c r="R109" i="61"/>
  <c r="R109" i="60" s="1"/>
  <c r="P42" i="42"/>
  <c r="AH42" i="49"/>
  <c r="AH15" i="54"/>
  <c r="AT95" i="70"/>
  <c r="AS19" i="70"/>
  <c r="AL83" i="70"/>
  <c r="AR83" i="70"/>
  <c r="AT51" i="70"/>
  <c r="AS29" i="70"/>
  <c r="AT82" i="70"/>
  <c r="AS95" i="70"/>
  <c r="AT67" i="70"/>
  <c r="AT45" i="70"/>
  <c r="AT19" i="70"/>
  <c r="AS34" i="70"/>
  <c r="AS37" i="70"/>
  <c r="AS87" i="70"/>
  <c r="AL100" i="70"/>
  <c r="AR100" i="70"/>
  <c r="AS100" i="70"/>
  <c r="AL99" i="70"/>
  <c r="AR99" i="70"/>
  <c r="AL90" i="70"/>
  <c r="AR90" i="70"/>
  <c r="AL13" i="70"/>
  <c r="AR13" i="70"/>
  <c r="AL66" i="70"/>
  <c r="AR66" i="70"/>
  <c r="AT83" i="70"/>
  <c r="AT37" i="70"/>
  <c r="AT99" i="70"/>
  <c r="AS83" i="70"/>
  <c r="AS99" i="70"/>
  <c r="AL10" i="70"/>
  <c r="AR10" i="70"/>
  <c r="AT34" i="70"/>
  <c r="AT13" i="70"/>
  <c r="AT87" i="70"/>
  <c r="AS90" i="70"/>
  <c r="AS10" i="70"/>
  <c r="AL45" i="70"/>
  <c r="AR45" i="70"/>
  <c r="AL29" i="70"/>
  <c r="AR29" i="70"/>
  <c r="AL67" i="70"/>
  <c r="AR67" i="70"/>
  <c r="AT66" i="70"/>
  <c r="AS13" i="70"/>
  <c r="AL28" i="70"/>
  <c r="AR28" i="70"/>
  <c r="AS28" i="70"/>
  <c r="AS82" i="70"/>
  <c r="AS51" i="70"/>
  <c r="AS66" i="70"/>
  <c r="AL5" i="61"/>
  <c r="I54" i="41"/>
  <c r="AD52" i="50"/>
  <c r="AD52" i="56"/>
  <c r="AD4" i="50"/>
  <c r="AD4" i="56"/>
  <c r="AD78" i="56"/>
  <c r="AD78" i="50"/>
  <c r="AD79" i="56"/>
  <c r="AD79" i="50"/>
  <c r="AR95" i="56"/>
  <c r="AR69" i="56"/>
  <c r="AS69" i="56"/>
  <c r="AR22" i="56"/>
  <c r="AD19" i="50"/>
  <c r="AD19" i="56"/>
  <c r="AJ16" i="50"/>
  <c r="AN9" i="50"/>
  <c r="AD20" i="50"/>
  <c r="AD20" i="56"/>
  <c r="AD33" i="50"/>
  <c r="AD33" i="56"/>
  <c r="AD46" i="56"/>
  <c r="AD46" i="50"/>
  <c r="AD16" i="50"/>
  <c r="AD16" i="56"/>
  <c r="AD34" i="50"/>
  <c r="AD34" i="56"/>
  <c r="AT34" i="56" s="1"/>
  <c r="AS45" i="56"/>
  <c r="AR45" i="56"/>
  <c r="AD9" i="56"/>
  <c r="AD9" i="50"/>
  <c r="AD70" i="56"/>
  <c r="AD70" i="50"/>
  <c r="AR87" i="56"/>
  <c r="AS36" i="56"/>
  <c r="AR36" i="56"/>
  <c r="AD44" i="50"/>
  <c r="AD44" i="56"/>
  <c r="AD74" i="56"/>
  <c r="AD74" i="50"/>
  <c r="AD38" i="56"/>
  <c r="AD38" i="50"/>
  <c r="AD59" i="50"/>
  <c r="AD59" i="56"/>
  <c r="AD47" i="56"/>
  <c r="AD47" i="50"/>
  <c r="AD14" i="56"/>
  <c r="AD14" i="50"/>
  <c r="AS95" i="56"/>
  <c r="AR99" i="56"/>
  <c r="AT95" i="56"/>
  <c r="AT54" i="56"/>
  <c r="AD90" i="56"/>
  <c r="AD90" i="50"/>
  <c r="AD101" i="50"/>
  <c r="AD101" i="56"/>
  <c r="AD10" i="50"/>
  <c r="AD10" i="56"/>
  <c r="AT10" i="56" s="1"/>
  <c r="AR100" i="56"/>
  <c r="AS100" i="56"/>
  <c r="AR37" i="56"/>
  <c r="AJ46" i="50"/>
  <c r="AD18" i="50"/>
  <c r="AD18" i="56"/>
  <c r="AD76" i="50"/>
  <c r="AD76" i="56"/>
  <c r="AD81" i="50"/>
  <c r="AD81" i="56"/>
  <c r="AD98" i="56"/>
  <c r="AD98" i="50"/>
  <c r="AD25" i="56"/>
  <c r="AT25" i="56" s="1"/>
  <c r="AD25" i="50"/>
  <c r="AD57" i="56"/>
  <c r="AD57" i="50"/>
  <c r="AR60" i="56"/>
  <c r="AS60" i="56"/>
  <c r="AT87" i="56"/>
  <c r="AS37" i="56"/>
  <c r="AJ9" i="50"/>
  <c r="AD3" i="50"/>
  <c r="AD3" i="56"/>
  <c r="AD35" i="50"/>
  <c r="AD35" i="56"/>
  <c r="AN16" i="50"/>
  <c r="AD97" i="50"/>
  <c r="AD97" i="56"/>
  <c r="AD15" i="50"/>
  <c r="AD15" i="56"/>
  <c r="AS22" i="56"/>
  <c r="AT100" i="56"/>
  <c r="AS99" i="56"/>
  <c r="AJ38" i="50"/>
  <c r="AD41" i="56"/>
  <c r="AD41" i="50"/>
  <c r="AD55" i="56"/>
  <c r="AD55" i="50"/>
  <c r="AD53" i="50"/>
  <c r="AD53" i="56"/>
  <c r="R26" i="60"/>
  <c r="AD80" i="50"/>
  <c r="AD80" i="56"/>
  <c r="AT68" i="56"/>
  <c r="AS87" i="56"/>
  <c r="AS54" i="56"/>
  <c r="AJ34" i="43"/>
  <c r="AN79" i="43"/>
  <c r="R105" i="56"/>
  <c r="R105" i="60" s="1"/>
  <c r="Q105" i="50"/>
  <c r="AJ59" i="24"/>
  <c r="AL59" i="24"/>
  <c r="S110" i="61"/>
  <c r="S110" i="60" s="1"/>
  <c r="AT109" i="57"/>
  <c r="E44" i="71" s="1"/>
  <c r="AS109" i="57"/>
  <c r="D44" i="71" s="1"/>
  <c r="AR110" i="57"/>
  <c r="C53" i="71" s="1"/>
  <c r="AR111" i="57"/>
  <c r="C62" i="71" s="1"/>
  <c r="AD105" i="56"/>
  <c r="AD105" i="50"/>
  <c r="AS110" i="57"/>
  <c r="D53" i="71" s="1"/>
  <c r="AR105" i="57"/>
  <c r="C8" i="71" s="1"/>
  <c r="AS105" i="57"/>
  <c r="D8" i="71" s="1"/>
  <c r="AS111" i="57"/>
  <c r="D62" i="71" s="1"/>
  <c r="Q109" i="50"/>
  <c r="R108" i="47"/>
  <c r="Q109" i="56"/>
  <c r="E46" i="62"/>
  <c r="P14" i="60"/>
  <c r="AM12" i="61"/>
  <c r="AM5" i="61"/>
  <c r="S106" i="60"/>
  <c r="S105" i="60"/>
  <c r="S109" i="60"/>
  <c r="AM70" i="61"/>
  <c r="AM83" i="61"/>
  <c r="Z74" i="60"/>
  <c r="AJ6" i="61"/>
  <c r="AL6" i="61"/>
  <c r="AL9" i="61"/>
  <c r="AM28" i="61"/>
  <c r="AM8" i="61"/>
  <c r="AM18" i="61"/>
  <c r="AM31" i="61"/>
  <c r="T108" i="60"/>
  <c r="AM45" i="61"/>
  <c r="AM81" i="61"/>
  <c r="AM89" i="58"/>
  <c r="AM18" i="58"/>
  <c r="AN19" i="58"/>
  <c r="AL19" i="58"/>
  <c r="AM40" i="58"/>
  <c r="AM34" i="58"/>
  <c r="AM43" i="58"/>
  <c r="AL99" i="58"/>
  <c r="AM74" i="58"/>
  <c r="AN67" i="58"/>
  <c r="AM64" i="58"/>
  <c r="AN45" i="58"/>
  <c r="AJ101" i="58"/>
  <c r="AL101" i="58"/>
  <c r="AL28" i="58"/>
  <c r="AM71" i="58"/>
  <c r="AM77" i="58"/>
  <c r="AM79" i="58"/>
  <c r="AL34" i="58"/>
  <c r="AL13" i="58"/>
  <c r="AM99" i="58"/>
  <c r="AM23" i="58"/>
  <c r="AM3" i="58"/>
  <c r="AM68" i="58"/>
  <c r="AM97" i="58"/>
  <c r="AM59" i="58"/>
  <c r="AJ19" i="58"/>
  <c r="AM106" i="58"/>
  <c r="I22" i="62" s="1"/>
  <c r="AL83" i="58"/>
  <c r="AL67" i="58"/>
  <c r="AL37" i="58"/>
  <c r="AM93" i="58"/>
  <c r="AM83" i="58"/>
  <c r="AM4" i="58"/>
  <c r="AM76" i="58"/>
  <c r="AM55" i="58"/>
  <c r="AM70" i="58"/>
  <c r="AM82" i="58"/>
  <c r="AN90" i="58"/>
  <c r="AL90" i="58"/>
  <c r="AN111" i="57"/>
  <c r="J80" i="62" s="1"/>
  <c r="AL111" i="57"/>
  <c r="H80" i="62" s="1"/>
  <c r="AJ110" i="57"/>
  <c r="F68" i="62" s="1"/>
  <c r="AL110" i="57"/>
  <c r="H68" i="62" s="1"/>
  <c r="AL105" i="57"/>
  <c r="H8" i="62" s="1"/>
  <c r="AN105" i="57"/>
  <c r="J8" i="62" s="1"/>
  <c r="AN109" i="57"/>
  <c r="J56" i="62" s="1"/>
  <c r="AL109" i="57"/>
  <c r="H56" i="62" s="1"/>
  <c r="AL19" i="70"/>
  <c r="AL95" i="70"/>
  <c r="AL82" i="70"/>
  <c r="AL34" i="70"/>
  <c r="AL51" i="70"/>
  <c r="AL37" i="70"/>
  <c r="AL87" i="70"/>
  <c r="AM88" i="70"/>
  <c r="AM55" i="70"/>
  <c r="AM64" i="70"/>
  <c r="AJ100" i="70"/>
  <c r="AJ99" i="70"/>
  <c r="AN90" i="70"/>
  <c r="AN13" i="70"/>
  <c r="AJ66" i="70"/>
  <c r="AM23" i="70"/>
  <c r="AM32" i="70"/>
  <c r="AJ95" i="70"/>
  <c r="AJ10" i="70"/>
  <c r="AM17" i="70"/>
  <c r="AM42" i="70"/>
  <c r="AM61" i="70"/>
  <c r="AN45" i="70"/>
  <c r="AJ29" i="70"/>
  <c r="AN67" i="70"/>
  <c r="AM77" i="70"/>
  <c r="AJ28" i="70"/>
  <c r="AJ34" i="70"/>
  <c r="AN37" i="70"/>
  <c r="AM70" i="70"/>
  <c r="AM21" i="70"/>
  <c r="AM53" i="70"/>
  <c r="AM72" i="70"/>
  <c r="AM89" i="70"/>
  <c r="AJ87" i="70"/>
  <c r="AJ83" i="70"/>
  <c r="AM7" i="70"/>
  <c r="AM59" i="70"/>
  <c r="AM63" i="70"/>
  <c r="AM76" i="70"/>
  <c r="AM106" i="70"/>
  <c r="I18" i="62" s="1"/>
  <c r="AM71" i="70"/>
  <c r="AJ51" i="70"/>
  <c r="AM24" i="70"/>
  <c r="AM58" i="70"/>
  <c r="AN82" i="70"/>
  <c r="AM98" i="70"/>
  <c r="AM78" i="70"/>
  <c r="AM40" i="70"/>
  <c r="AM48" i="70"/>
  <c r="AJ19" i="70"/>
  <c r="AM26" i="70"/>
  <c r="O44" i="60"/>
  <c r="AH83" i="61"/>
  <c r="AN45" i="56"/>
  <c r="AL45" i="56"/>
  <c r="AL67" i="56"/>
  <c r="AN25" i="56"/>
  <c r="AL25" i="56"/>
  <c r="AJ37" i="56"/>
  <c r="AL37" i="56"/>
  <c r="AJ22" i="56"/>
  <c r="AL22" i="56"/>
  <c r="AJ36" i="56"/>
  <c r="AL36" i="56"/>
  <c r="E67" i="62"/>
  <c r="E65" i="62" s="1"/>
  <c r="AJ99" i="56"/>
  <c r="AL99" i="56"/>
  <c r="AJ10" i="56"/>
  <c r="AL10" i="56"/>
  <c r="AJ25" i="56"/>
  <c r="AI77" i="40"/>
  <c r="AI12" i="40"/>
  <c r="AL9" i="54"/>
  <c r="AJ6" i="54"/>
  <c r="AL6" i="54"/>
  <c r="T108" i="40"/>
  <c r="AJ38" i="53"/>
  <c r="AL38" i="53"/>
  <c r="AJ81" i="53"/>
  <c r="AL81" i="53"/>
  <c r="AN37" i="53"/>
  <c r="AL37" i="53"/>
  <c r="AJ45" i="53"/>
  <c r="AL45" i="53"/>
  <c r="AJ80" i="53"/>
  <c r="AL80" i="53"/>
  <c r="AJ101" i="53"/>
  <c r="AL101" i="53"/>
  <c r="AJ75" i="53"/>
  <c r="AL75" i="53"/>
  <c r="AN94" i="53"/>
  <c r="AL94" i="53"/>
  <c r="AJ12" i="53"/>
  <c r="AL12" i="53"/>
  <c r="AJ30" i="53"/>
  <c r="AL30" i="53"/>
  <c r="AL26" i="53"/>
  <c r="AJ31" i="53"/>
  <c r="AL31" i="53"/>
  <c r="AJ5" i="53"/>
  <c r="AL5" i="53"/>
  <c r="AJ96" i="53"/>
  <c r="AL96" i="53"/>
  <c r="AN111" i="52"/>
  <c r="J80" i="41" s="1"/>
  <c r="AL111" i="52"/>
  <c r="H80" i="41" s="1"/>
  <c r="AJ110" i="52"/>
  <c r="F68" i="41" s="1"/>
  <c r="AL110" i="52"/>
  <c r="H68" i="41" s="1"/>
  <c r="AJ105" i="52"/>
  <c r="F8" i="41" s="1"/>
  <c r="AL105" i="52"/>
  <c r="H8" i="41" s="1"/>
  <c r="AN109" i="52"/>
  <c r="J56" i="41" s="1"/>
  <c r="AL109" i="52"/>
  <c r="H56" i="41" s="1"/>
  <c r="AN51" i="51"/>
  <c r="AL51" i="51"/>
  <c r="AJ87" i="51"/>
  <c r="AL87" i="51"/>
  <c r="AJ83" i="51"/>
  <c r="AL83" i="51"/>
  <c r="AJ82" i="51"/>
  <c r="AL82" i="51"/>
  <c r="AJ100" i="51"/>
  <c r="AL100" i="51"/>
  <c r="AJ99" i="51"/>
  <c r="AL99" i="51"/>
  <c r="AJ19" i="51"/>
  <c r="AL19" i="51"/>
  <c r="AM110" i="51"/>
  <c r="I67" i="41" s="1"/>
  <c r="I66" i="41" s="1"/>
  <c r="AN95" i="51"/>
  <c r="AL95" i="51"/>
  <c r="AN90" i="51"/>
  <c r="AL90" i="51"/>
  <c r="AJ13" i="51"/>
  <c r="AL13" i="51"/>
  <c r="AN66" i="51"/>
  <c r="AL66" i="51"/>
  <c r="AN45" i="51"/>
  <c r="AL45" i="51"/>
  <c r="AN67" i="51"/>
  <c r="AL67" i="51"/>
  <c r="AJ10" i="51"/>
  <c r="AL10" i="51"/>
  <c r="AN29" i="51"/>
  <c r="AL29" i="51"/>
  <c r="AJ28" i="51"/>
  <c r="AL28" i="51"/>
  <c r="AN34" i="51"/>
  <c r="AL34" i="51"/>
  <c r="AN37" i="51"/>
  <c r="AL37" i="51"/>
  <c r="AJ59" i="50"/>
  <c r="AL59" i="50"/>
  <c r="AJ47" i="50"/>
  <c r="AN10" i="50"/>
  <c r="AJ76" i="50"/>
  <c r="AL76" i="50"/>
  <c r="AN97" i="50"/>
  <c r="AL97" i="50"/>
  <c r="AJ15" i="50"/>
  <c r="AL15" i="50"/>
  <c r="AN81" i="50"/>
  <c r="AL81" i="50"/>
  <c r="AN98" i="50"/>
  <c r="AL98" i="50"/>
  <c r="AJ25" i="50"/>
  <c r="AL25" i="50"/>
  <c r="AJ105" i="50"/>
  <c r="F5" i="41" s="1"/>
  <c r="AL105" i="50"/>
  <c r="H5" i="41" s="1"/>
  <c r="AN57" i="50"/>
  <c r="AL57" i="50"/>
  <c r="AN59" i="50"/>
  <c r="AJ22" i="50"/>
  <c r="AL22" i="50"/>
  <c r="AJ41" i="50"/>
  <c r="AL41" i="50"/>
  <c r="AN105" i="50"/>
  <c r="J5" i="41" s="1"/>
  <c r="AJ78" i="50"/>
  <c r="AL78" i="50"/>
  <c r="AN55" i="50"/>
  <c r="AL55" i="50"/>
  <c r="AN53" i="50"/>
  <c r="AL53" i="50"/>
  <c r="AN80" i="50"/>
  <c r="AL80" i="50"/>
  <c r="AL14" i="50"/>
  <c r="AJ10" i="50"/>
  <c r="AJ33" i="50"/>
  <c r="AL33" i="50"/>
  <c r="AJ79" i="50"/>
  <c r="AL79" i="50"/>
  <c r="AJ53" i="50"/>
  <c r="AN47" i="50"/>
  <c r="AN34" i="50"/>
  <c r="AL34" i="50"/>
  <c r="AJ57" i="50"/>
  <c r="AN70" i="50"/>
  <c r="AL70" i="50"/>
  <c r="P4" i="40"/>
  <c r="AH4" i="50"/>
  <c r="AJ80" i="50"/>
  <c r="AH28" i="50"/>
  <c r="AI31" i="42"/>
  <c r="AI15" i="42"/>
  <c r="AN6" i="49"/>
  <c r="AL6" i="49"/>
  <c r="AL9" i="49"/>
  <c r="AH83" i="49"/>
  <c r="AM82" i="47"/>
  <c r="AJ80" i="47"/>
  <c r="AL80" i="47"/>
  <c r="AM106" i="47"/>
  <c r="I24" i="23" s="1"/>
  <c r="AN101" i="47"/>
  <c r="AL101" i="47"/>
  <c r="AN94" i="47"/>
  <c r="AL94" i="47"/>
  <c r="AJ12" i="47"/>
  <c r="AL12" i="47"/>
  <c r="AN30" i="47"/>
  <c r="AL30" i="47"/>
  <c r="AL111" i="47"/>
  <c r="H89" i="23" s="1"/>
  <c r="AM111" i="47"/>
  <c r="I89" i="23" s="1"/>
  <c r="AL75" i="47"/>
  <c r="AN96" i="47"/>
  <c r="AL96" i="47"/>
  <c r="AM54" i="47"/>
  <c r="AN38" i="47"/>
  <c r="AL38" i="47"/>
  <c r="AL5" i="47"/>
  <c r="AL45" i="47"/>
  <c r="AM93" i="47"/>
  <c r="AN81" i="47"/>
  <c r="AL81" i="47"/>
  <c r="AN37" i="47"/>
  <c r="AL37" i="47"/>
  <c r="AL31" i="47"/>
  <c r="AJ110" i="46"/>
  <c r="F74" i="23" s="1"/>
  <c r="AL110" i="46"/>
  <c r="H74" i="23" s="1"/>
  <c r="AJ109" i="46"/>
  <c r="F61" i="23" s="1"/>
  <c r="AL109" i="46"/>
  <c r="H61" i="23" s="1"/>
  <c r="AJ105" i="46"/>
  <c r="F9" i="23" s="1"/>
  <c r="AL105" i="46"/>
  <c r="H9" i="23" s="1"/>
  <c r="AN111" i="46"/>
  <c r="J87" i="23" s="1"/>
  <c r="AL111" i="46"/>
  <c r="H87" i="23" s="1"/>
  <c r="AJ51" i="45"/>
  <c r="AL51" i="45"/>
  <c r="AJ87" i="45"/>
  <c r="AL87" i="45"/>
  <c r="AN83" i="45"/>
  <c r="AL83" i="45"/>
  <c r="AN82" i="45"/>
  <c r="AL82" i="45"/>
  <c r="AJ100" i="45"/>
  <c r="AL100" i="45"/>
  <c r="AJ99" i="45"/>
  <c r="AL99" i="45"/>
  <c r="AJ19" i="45"/>
  <c r="AL19" i="45"/>
  <c r="AN66" i="45"/>
  <c r="AL66" i="45"/>
  <c r="AN45" i="45"/>
  <c r="AL45" i="45"/>
  <c r="AN67" i="45"/>
  <c r="AL67" i="45"/>
  <c r="AJ95" i="45"/>
  <c r="AL95" i="45"/>
  <c r="AN90" i="45"/>
  <c r="AL90" i="45"/>
  <c r="AN13" i="45"/>
  <c r="AL13" i="45"/>
  <c r="AJ10" i="45"/>
  <c r="AL10" i="45"/>
  <c r="AJ29" i="45"/>
  <c r="AL29" i="45"/>
  <c r="AJ28" i="45"/>
  <c r="AL28" i="45"/>
  <c r="AJ34" i="45"/>
  <c r="AL34" i="45"/>
  <c r="AJ37" i="45"/>
  <c r="AL37" i="45"/>
  <c r="AN10" i="43"/>
  <c r="AL10" i="43"/>
  <c r="AN71" i="43"/>
  <c r="AL71" i="43"/>
  <c r="AJ64" i="43"/>
  <c r="AL64" i="43"/>
  <c r="AN65" i="43"/>
  <c r="AL65" i="43"/>
  <c r="AJ111" i="43"/>
  <c r="F84" i="23" s="1"/>
  <c r="AL111" i="43"/>
  <c r="H84" i="23" s="1"/>
  <c r="AJ110" i="43"/>
  <c r="F71" i="23" s="1"/>
  <c r="AL110" i="43"/>
  <c r="H71" i="23" s="1"/>
  <c r="AN80" i="43"/>
  <c r="AL80" i="43"/>
  <c r="AJ40" i="43"/>
  <c r="AL40" i="43"/>
  <c r="AN34" i="43"/>
  <c r="AN110" i="43"/>
  <c r="J71" i="23" s="1"/>
  <c r="AH110" i="57"/>
  <c r="AN64" i="43"/>
  <c r="AJ65" i="43"/>
  <c r="AJ71" i="43"/>
  <c r="AN40" i="43"/>
  <c r="AN111" i="43"/>
  <c r="J84" i="23" s="1"/>
  <c r="N57" i="42"/>
  <c r="O39" i="42"/>
  <c r="AH39" i="42" s="1"/>
  <c r="M34" i="56"/>
  <c r="AC111" i="50"/>
  <c r="AL111" i="50" s="1"/>
  <c r="H77" i="41" s="1"/>
  <c r="AD111" i="30"/>
  <c r="AC49" i="50"/>
  <c r="AN49" i="50" s="1"/>
  <c r="AD49" i="30"/>
  <c r="AC63" i="50"/>
  <c r="AD63" i="30"/>
  <c r="AN15" i="50"/>
  <c r="AJ98" i="50"/>
  <c r="AC58" i="50"/>
  <c r="AD58" i="30"/>
  <c r="AC5" i="50"/>
  <c r="AN5" i="50" s="1"/>
  <c r="AD5" i="30"/>
  <c r="AC67" i="50"/>
  <c r="AL67" i="50" s="1"/>
  <c r="AD67" i="30"/>
  <c r="AC94" i="50"/>
  <c r="AD94" i="30"/>
  <c r="AC106" i="50"/>
  <c r="AJ106" i="50" s="1"/>
  <c r="F17" i="41" s="1"/>
  <c r="AD106" i="30"/>
  <c r="AC27" i="50"/>
  <c r="AD27" i="30"/>
  <c r="AC83" i="50"/>
  <c r="AL83" i="50" s="1"/>
  <c r="AD83" i="30"/>
  <c r="AC51" i="50"/>
  <c r="AD51" i="30"/>
  <c r="AC31" i="50"/>
  <c r="AD31" i="30"/>
  <c r="AC32" i="50"/>
  <c r="AD32" i="30"/>
  <c r="AC64" i="50"/>
  <c r="AL64" i="50" s="1"/>
  <c r="AD64" i="30"/>
  <c r="AC86" i="50"/>
  <c r="AD86" i="30"/>
  <c r="AD86" i="50" s="1"/>
  <c r="AC96" i="50"/>
  <c r="AD96" i="30"/>
  <c r="AC65" i="50"/>
  <c r="AN65" i="50" s="1"/>
  <c r="AD65" i="30"/>
  <c r="AC11" i="50"/>
  <c r="AL11" i="50" s="1"/>
  <c r="AD11" i="30"/>
  <c r="AC83" i="56"/>
  <c r="AC75" i="50"/>
  <c r="AD75" i="30"/>
  <c r="AC93" i="50"/>
  <c r="AD93" i="30"/>
  <c r="AJ70" i="50"/>
  <c r="AC43" i="50"/>
  <c r="AN43" i="50" s="1"/>
  <c r="AD43" i="30"/>
  <c r="AN25" i="50"/>
  <c r="AC39" i="50"/>
  <c r="AJ39" i="50" s="1"/>
  <c r="AD39" i="30"/>
  <c r="AC92" i="50"/>
  <c r="AN92" i="50" s="1"/>
  <c r="AD92" i="30"/>
  <c r="AN41" i="50"/>
  <c r="AC47" i="43"/>
  <c r="AN47" i="43" s="1"/>
  <c r="AD47" i="6"/>
  <c r="AC21" i="43"/>
  <c r="AL21" i="43" s="1"/>
  <c r="AD21" i="6"/>
  <c r="AC109" i="43"/>
  <c r="AJ109" i="43" s="1"/>
  <c r="F58" i="23" s="1"/>
  <c r="AD109" i="6"/>
  <c r="AC28" i="24"/>
  <c r="AD28" i="4"/>
  <c r="AC20" i="24"/>
  <c r="AJ20" i="24" s="1"/>
  <c r="AD20" i="4"/>
  <c r="AC36" i="24"/>
  <c r="AD36" i="4"/>
  <c r="AC60" i="24"/>
  <c r="AN60" i="24" s="1"/>
  <c r="AD60" i="4"/>
  <c r="AC15" i="24"/>
  <c r="AD15" i="4"/>
  <c r="AC99" i="24"/>
  <c r="AD99" i="4"/>
  <c r="AC80" i="24"/>
  <c r="AD80" i="4"/>
  <c r="AC44" i="24"/>
  <c r="AN44" i="24" s="1"/>
  <c r="AD44" i="4"/>
  <c r="AC47" i="24"/>
  <c r="AD47" i="4"/>
  <c r="Q106" i="56"/>
  <c r="P109" i="37"/>
  <c r="Q109" i="61" s="1"/>
  <c r="R109" i="54"/>
  <c r="R109" i="40" s="1"/>
  <c r="Q108" i="37"/>
  <c r="R108" i="54" s="1"/>
  <c r="R108" i="40" s="1"/>
  <c r="AN27" i="50"/>
  <c r="O95" i="42"/>
  <c r="AH95" i="42" s="1"/>
  <c r="S106" i="40"/>
  <c r="Q110" i="37"/>
  <c r="R110" i="54" s="1"/>
  <c r="R106" i="56"/>
  <c r="R111" i="37"/>
  <c r="S111" i="49" s="1"/>
  <c r="AH102" i="56"/>
  <c r="P105" i="37"/>
  <c r="Q105" i="61" s="1"/>
  <c r="R105" i="49"/>
  <c r="R105" i="54"/>
  <c r="R105" i="40" s="1"/>
  <c r="N73" i="49"/>
  <c r="N44" i="61"/>
  <c r="N44" i="60" s="1"/>
  <c r="N44" i="54"/>
  <c r="O73" i="54"/>
  <c r="AH73" i="54" s="1"/>
  <c r="O73" i="61"/>
  <c r="AH73" i="61" s="1"/>
  <c r="AH46" i="54"/>
  <c r="AH29" i="54"/>
  <c r="Z15" i="42"/>
  <c r="AC5" i="49"/>
  <c r="Z41" i="54"/>
  <c r="Z41" i="40" s="1"/>
  <c r="AC5" i="54"/>
  <c r="N42" i="54"/>
  <c r="AH11" i="61"/>
  <c r="O14" i="49"/>
  <c r="AH14" i="49" s="1"/>
  <c r="O14" i="61"/>
  <c r="AH14" i="61" s="1"/>
  <c r="R106" i="49"/>
  <c r="S108" i="61"/>
  <c r="O42" i="54"/>
  <c r="AH42" i="54" s="1"/>
  <c r="T111" i="40"/>
  <c r="AI111" i="53"/>
  <c r="E82" i="41" s="1"/>
  <c r="AM111" i="53"/>
  <c r="I82" i="41" s="1"/>
  <c r="T111" i="60"/>
  <c r="AI111" i="58"/>
  <c r="AI111" i="47"/>
  <c r="E89" i="23" s="1"/>
  <c r="Q108" i="47"/>
  <c r="AH66" i="61"/>
  <c r="AH69" i="61"/>
  <c r="R108" i="58"/>
  <c r="R111" i="53"/>
  <c r="AH20" i="49"/>
  <c r="O29" i="61"/>
  <c r="AH29" i="61" s="1"/>
  <c r="O29" i="49"/>
  <c r="AH29" i="49" s="1"/>
  <c r="M26" i="47"/>
  <c r="M85" i="54"/>
  <c r="AH71" i="49"/>
  <c r="AH15" i="61"/>
  <c r="AJ90" i="58"/>
  <c r="AJ13" i="58"/>
  <c r="AB67" i="54"/>
  <c r="AB67" i="40" s="1"/>
  <c r="Z48" i="40"/>
  <c r="AA64" i="54"/>
  <c r="AM64" i="54" s="1"/>
  <c r="AA50" i="61"/>
  <c r="AB67" i="61"/>
  <c r="AB67" i="60" s="1"/>
  <c r="AM26" i="53"/>
  <c r="AJ26" i="53"/>
  <c r="AA85" i="49"/>
  <c r="AM85" i="49" s="1"/>
  <c r="AA53" i="61"/>
  <c r="Z51" i="61"/>
  <c r="AN5" i="61"/>
  <c r="AN26" i="53"/>
  <c r="O93" i="60"/>
  <c r="AH8" i="61"/>
  <c r="M82" i="51"/>
  <c r="P26" i="45"/>
  <c r="P26" i="42" s="1"/>
  <c r="Z72" i="60"/>
  <c r="AH35" i="54"/>
  <c r="P5" i="60"/>
  <c r="N26" i="61"/>
  <c r="AH55" i="61"/>
  <c r="N26" i="54"/>
  <c r="AA26" i="61"/>
  <c r="AA26" i="54"/>
  <c r="AH18" i="49"/>
  <c r="AK43" i="53"/>
  <c r="AG43" i="53"/>
  <c r="AM75" i="54"/>
  <c r="Z32" i="60"/>
  <c r="Z71" i="60"/>
  <c r="Y36" i="40"/>
  <c r="Z99" i="40"/>
  <c r="Z90" i="60"/>
  <c r="Z91" i="40"/>
  <c r="Y100" i="40"/>
  <c r="AB45" i="60"/>
  <c r="Y35" i="40"/>
  <c r="AM67" i="54"/>
  <c r="AJ6" i="49"/>
  <c r="AN96" i="53"/>
  <c r="AN6" i="61"/>
  <c r="AM59" i="61"/>
  <c r="AN6" i="54"/>
  <c r="AM8" i="54"/>
  <c r="AM75" i="61"/>
  <c r="AN31" i="53"/>
  <c r="AM81" i="54"/>
  <c r="AJ5" i="61"/>
  <c r="AN80" i="53"/>
  <c r="AM80" i="61"/>
  <c r="AM59" i="54"/>
  <c r="AM96" i="61"/>
  <c r="AM106" i="53"/>
  <c r="I22" i="41" s="1"/>
  <c r="AJ37" i="53"/>
  <c r="AH110" i="53"/>
  <c r="D70" i="41" s="1"/>
  <c r="AB101" i="40"/>
  <c r="AM69" i="61"/>
  <c r="Y14" i="60"/>
  <c r="Y58" i="60"/>
  <c r="AH5" i="54"/>
  <c r="AN12" i="53"/>
  <c r="AM80" i="54"/>
  <c r="AN5" i="53"/>
  <c r="AJ94" i="53"/>
  <c r="AM82" i="53"/>
  <c r="AN101" i="53"/>
  <c r="AM31" i="54"/>
  <c r="AM101" i="61"/>
  <c r="AN38" i="53"/>
  <c r="AN75" i="53"/>
  <c r="AM38" i="61"/>
  <c r="AJ9" i="61"/>
  <c r="Y27" i="40"/>
  <c r="AM30" i="54"/>
  <c r="AK106" i="53"/>
  <c r="G22" i="41" s="1"/>
  <c r="AG106" i="53"/>
  <c r="C22" i="41" s="1"/>
  <c r="Y25" i="60"/>
  <c r="Z54" i="60"/>
  <c r="Y36" i="60"/>
  <c r="Z58" i="40"/>
  <c r="Z91" i="60"/>
  <c r="AB101" i="60"/>
  <c r="Y33" i="40"/>
  <c r="AM67" i="61"/>
  <c r="AJ5" i="47"/>
  <c r="AN30" i="53"/>
  <c r="AN45" i="53"/>
  <c r="AM4" i="61"/>
  <c r="AM96" i="54"/>
  <c r="AJ9" i="54"/>
  <c r="AM30" i="61"/>
  <c r="AM94" i="61"/>
  <c r="AH109" i="53"/>
  <c r="D58" i="41" s="1"/>
  <c r="Y66" i="40"/>
  <c r="Y105" i="40"/>
  <c r="Y29" i="60"/>
  <c r="Z74" i="40"/>
  <c r="Z32" i="40"/>
  <c r="Y111" i="60"/>
  <c r="AB45" i="40"/>
  <c r="Y16" i="60"/>
  <c r="AN80" i="47"/>
  <c r="AJ30" i="47"/>
  <c r="AM13" i="53"/>
  <c r="AN81" i="53"/>
  <c r="AH105" i="52"/>
  <c r="D8" i="41" s="1"/>
  <c r="D6" i="41" s="1"/>
  <c r="AJ109" i="52"/>
  <c r="F56" i="41" s="1"/>
  <c r="AJ111" i="57"/>
  <c r="F80" i="62" s="1"/>
  <c r="AN110" i="57"/>
  <c r="J68" i="62" s="1"/>
  <c r="AH111" i="52"/>
  <c r="D80" i="41" s="1"/>
  <c r="AN110" i="52"/>
  <c r="J68" i="41" s="1"/>
  <c r="AJ105" i="57"/>
  <c r="F8" i="62" s="1"/>
  <c r="AJ111" i="52"/>
  <c r="F80" i="41" s="1"/>
  <c r="AH106" i="52"/>
  <c r="D20" i="41" s="1"/>
  <c r="D59" i="23"/>
  <c r="AN105" i="52"/>
  <c r="J8" i="41" s="1"/>
  <c r="AM108" i="52"/>
  <c r="I44" i="41" s="1"/>
  <c r="AH108" i="52"/>
  <c r="D44" i="41" s="1"/>
  <c r="D42" i="41" s="1"/>
  <c r="AH109" i="52"/>
  <c r="D56" i="41" s="1"/>
  <c r="AM108" i="57"/>
  <c r="I44" i="62" s="1"/>
  <c r="AJ109" i="57"/>
  <c r="F56" i="62" s="1"/>
  <c r="R110" i="45"/>
  <c r="R110" i="51"/>
  <c r="R110" i="56"/>
  <c r="AK61" i="70"/>
  <c r="AG61" i="70"/>
  <c r="AK97" i="51"/>
  <c r="AG97" i="51"/>
  <c r="AC26" i="58"/>
  <c r="AC26" i="70"/>
  <c r="AC26" i="51"/>
  <c r="AN99" i="58"/>
  <c r="AN34" i="58"/>
  <c r="AN22" i="56"/>
  <c r="AJ34" i="51"/>
  <c r="AN101" i="58"/>
  <c r="AN28" i="70"/>
  <c r="AN99" i="70"/>
  <c r="AJ29" i="51"/>
  <c r="AM65" i="70"/>
  <c r="AM32" i="58"/>
  <c r="AM57" i="58"/>
  <c r="AN66" i="70"/>
  <c r="AB26" i="58"/>
  <c r="AB26" i="70"/>
  <c r="AB26" i="51"/>
  <c r="AM27" i="58"/>
  <c r="AM39" i="58"/>
  <c r="AM16" i="70"/>
  <c r="AJ45" i="70"/>
  <c r="AN51" i="70"/>
  <c r="AN37" i="58"/>
  <c r="AJ37" i="70"/>
  <c r="AM52" i="58"/>
  <c r="AN28" i="58"/>
  <c r="AN19" i="70"/>
  <c r="AN87" i="51"/>
  <c r="AN29" i="70"/>
  <c r="AM54" i="58"/>
  <c r="AJ13" i="70"/>
  <c r="AM43" i="70"/>
  <c r="AJ51" i="51"/>
  <c r="AM39" i="70"/>
  <c r="AM50" i="70"/>
  <c r="AM62" i="70"/>
  <c r="AK21" i="70"/>
  <c r="AG21" i="70"/>
  <c r="AN13" i="58"/>
  <c r="AN34" i="45"/>
  <c r="AM91" i="58"/>
  <c r="AN95" i="70"/>
  <c r="AN83" i="51"/>
  <c r="AN10" i="70"/>
  <c r="AM53" i="58"/>
  <c r="AM97" i="70"/>
  <c r="AN87" i="70"/>
  <c r="AJ67" i="51"/>
  <c r="AJ90" i="70"/>
  <c r="AJ45" i="58"/>
  <c r="AJ45" i="51"/>
  <c r="AN100" i="70"/>
  <c r="AN10" i="51"/>
  <c r="AJ37" i="51"/>
  <c r="AM22" i="58"/>
  <c r="AJ90" i="51"/>
  <c r="AM90" i="58"/>
  <c r="AN83" i="70"/>
  <c r="AN34" i="70"/>
  <c r="AJ95" i="51"/>
  <c r="AM41" i="70"/>
  <c r="AM13" i="58"/>
  <c r="AJ67" i="58"/>
  <c r="AM73" i="70"/>
  <c r="AJ99" i="58"/>
  <c r="AM110" i="58"/>
  <c r="I70" i="62" s="1"/>
  <c r="AM27" i="70"/>
  <c r="M59" i="70"/>
  <c r="AB5" i="40"/>
  <c r="AB83" i="60"/>
  <c r="AJ82" i="45"/>
  <c r="AN82" i="51"/>
  <c r="AN13" i="51"/>
  <c r="O26" i="51"/>
  <c r="AN28" i="51"/>
  <c r="AM15" i="58"/>
  <c r="N106" i="45"/>
  <c r="N106" i="51"/>
  <c r="N106" i="70"/>
  <c r="N106" i="58"/>
  <c r="AJ66" i="51"/>
  <c r="AJ82" i="70"/>
  <c r="AM79" i="70"/>
  <c r="AM49" i="70"/>
  <c r="AM19" i="58"/>
  <c r="AN99" i="51"/>
  <c r="AJ83" i="58"/>
  <c r="AJ34" i="58"/>
  <c r="AK92" i="51"/>
  <c r="AG92" i="51"/>
  <c r="AK89" i="70"/>
  <c r="AG89" i="70"/>
  <c r="AK97" i="70"/>
  <c r="AG97" i="70"/>
  <c r="AK92" i="70"/>
  <c r="AG92" i="70"/>
  <c r="AH109" i="51"/>
  <c r="D55" i="41" s="1"/>
  <c r="AM109" i="70"/>
  <c r="I54" i="62" s="1"/>
  <c r="AN83" i="58"/>
  <c r="Q110" i="70"/>
  <c r="Q110" i="45"/>
  <c r="Q110" i="51"/>
  <c r="Q110" i="58"/>
  <c r="Q110" i="56"/>
  <c r="P111" i="45"/>
  <c r="P111" i="70"/>
  <c r="P111" i="51"/>
  <c r="AN100" i="51"/>
  <c r="AN19" i="51"/>
  <c r="P26" i="51"/>
  <c r="AM110" i="70"/>
  <c r="I66" i="62" s="1"/>
  <c r="AM50" i="58"/>
  <c r="AM91" i="70"/>
  <c r="AJ67" i="70"/>
  <c r="AH106" i="51"/>
  <c r="D19" i="41" s="1"/>
  <c r="P27" i="45"/>
  <c r="P27" i="42" s="1"/>
  <c r="P27" i="51"/>
  <c r="P27" i="40" s="1"/>
  <c r="P27" i="70"/>
  <c r="P27" i="56"/>
  <c r="O27" i="58"/>
  <c r="P27" i="58"/>
  <c r="AM26" i="58"/>
  <c r="AJ67" i="56"/>
  <c r="Z71" i="40"/>
  <c r="AM5" i="50"/>
  <c r="AJ51" i="50"/>
  <c r="O59" i="60"/>
  <c r="AN10" i="56"/>
  <c r="AN36" i="56"/>
  <c r="AM67" i="56"/>
  <c r="AN99" i="56"/>
  <c r="AM58" i="50"/>
  <c r="AM92" i="50"/>
  <c r="AN22" i="50"/>
  <c r="AC51" i="56"/>
  <c r="AH85" i="40"/>
  <c r="AH36" i="56"/>
  <c r="AI36" i="40"/>
  <c r="AI7" i="40"/>
  <c r="Z12" i="60"/>
  <c r="AM49" i="56"/>
  <c r="AB5" i="60"/>
  <c r="AC18" i="50"/>
  <c r="AL18" i="50" s="1"/>
  <c r="AC18" i="56"/>
  <c r="AT18" i="56" s="1"/>
  <c r="AI48" i="40"/>
  <c r="AM32" i="50"/>
  <c r="AM35" i="50"/>
  <c r="AM89" i="56"/>
  <c r="AM101" i="50"/>
  <c r="AM96" i="50"/>
  <c r="AI29" i="40"/>
  <c r="AM41" i="56"/>
  <c r="AM88" i="56"/>
  <c r="AM39" i="56"/>
  <c r="AJ87" i="56"/>
  <c r="AN87" i="56"/>
  <c r="AI17" i="40"/>
  <c r="AN36" i="50"/>
  <c r="AJ36" i="50"/>
  <c r="AM52" i="56"/>
  <c r="AM39" i="50"/>
  <c r="AJ34" i="56"/>
  <c r="AN34" i="56"/>
  <c r="AC19" i="50"/>
  <c r="AC19" i="56"/>
  <c r="AT19" i="56" s="1"/>
  <c r="AC3" i="50"/>
  <c r="AC3" i="56"/>
  <c r="AS3" i="56" s="1"/>
  <c r="AM70" i="56"/>
  <c r="AN95" i="56"/>
  <c r="AJ95" i="56"/>
  <c r="AJ100" i="56"/>
  <c r="AN100" i="56"/>
  <c r="AC90" i="50"/>
  <c r="AC90" i="56"/>
  <c r="AL90" i="56" s="1"/>
  <c r="AI84" i="40"/>
  <c r="AI50" i="40"/>
  <c r="AM64" i="50"/>
  <c r="AM7" i="56"/>
  <c r="AM64" i="56"/>
  <c r="AM93" i="56"/>
  <c r="AM51" i="56"/>
  <c r="AI98" i="40"/>
  <c r="Z28" i="60"/>
  <c r="AM71" i="56"/>
  <c r="AN37" i="56"/>
  <c r="AM32" i="56"/>
  <c r="AI42" i="40"/>
  <c r="AI57" i="40"/>
  <c r="AI40" i="40"/>
  <c r="AI13" i="40"/>
  <c r="AM79" i="56"/>
  <c r="AM69" i="40"/>
  <c r="AM62" i="56"/>
  <c r="AI35" i="40"/>
  <c r="AI60" i="40"/>
  <c r="AJ45" i="56"/>
  <c r="AM3" i="56"/>
  <c r="AM51" i="50"/>
  <c r="AM4" i="50"/>
  <c r="AI95" i="40"/>
  <c r="AI55" i="40"/>
  <c r="AC20" i="50"/>
  <c r="AC20" i="56"/>
  <c r="AT20" i="56" s="1"/>
  <c r="AI43" i="40"/>
  <c r="AI100" i="40"/>
  <c r="AI3" i="40"/>
  <c r="AI11" i="40"/>
  <c r="AI82" i="40"/>
  <c r="AI78" i="40"/>
  <c r="AI20" i="40"/>
  <c r="AC84" i="30"/>
  <c r="AD84" i="30" s="1"/>
  <c r="AB84" i="50"/>
  <c r="AB84" i="56"/>
  <c r="AB50" i="50"/>
  <c r="AC50" i="30"/>
  <c r="AB29" i="50"/>
  <c r="AC29" i="30"/>
  <c r="AD29" i="30" s="1"/>
  <c r="AB29" i="56"/>
  <c r="AI61" i="40"/>
  <c r="AI15" i="40"/>
  <c r="AC44" i="50"/>
  <c r="AC44" i="56"/>
  <c r="AL44" i="56" s="1"/>
  <c r="AM44" i="50"/>
  <c r="AM65" i="50"/>
  <c r="AM27" i="56"/>
  <c r="AC74" i="50"/>
  <c r="AC74" i="56"/>
  <c r="AT74" i="56" s="1"/>
  <c r="AC101" i="50"/>
  <c r="AC101" i="56"/>
  <c r="AT101" i="56" s="1"/>
  <c r="AN64" i="50"/>
  <c r="AI51" i="40"/>
  <c r="AI41" i="40"/>
  <c r="AB13" i="50"/>
  <c r="AC13" i="30"/>
  <c r="AD13" i="30" s="1"/>
  <c r="AB13" i="56"/>
  <c r="Z85" i="60"/>
  <c r="AB50" i="56"/>
  <c r="AM42" i="56"/>
  <c r="AM20" i="50"/>
  <c r="AI56" i="40"/>
  <c r="AI34" i="40"/>
  <c r="AM19" i="56"/>
  <c r="AB12" i="50"/>
  <c r="AB12" i="40" s="1"/>
  <c r="AC12" i="30"/>
  <c r="AB28" i="50"/>
  <c r="AB28" i="40" s="1"/>
  <c r="AC28" i="30"/>
  <c r="AD28" i="30" s="1"/>
  <c r="AB28" i="56"/>
  <c r="AI66" i="40"/>
  <c r="AB66" i="50"/>
  <c r="AC66" i="30"/>
  <c r="AD66" i="30" s="1"/>
  <c r="AB66" i="56"/>
  <c r="AB4" i="40"/>
  <c r="AI16" i="40"/>
  <c r="AC35" i="50"/>
  <c r="AC35" i="56"/>
  <c r="AL35" i="56" s="1"/>
  <c r="AM31" i="50"/>
  <c r="AI46" i="40"/>
  <c r="AI19" i="40"/>
  <c r="AB82" i="50"/>
  <c r="AC82" i="30"/>
  <c r="AD82" i="30" s="1"/>
  <c r="AB82" i="56"/>
  <c r="AI14" i="40"/>
  <c r="AI3" i="60"/>
  <c r="AM19" i="50"/>
  <c r="AI63" i="40"/>
  <c r="AI22" i="40"/>
  <c r="AI92" i="40"/>
  <c r="AM55" i="56"/>
  <c r="AI44" i="40"/>
  <c r="AM83" i="56"/>
  <c r="AN67" i="56"/>
  <c r="AC52" i="50"/>
  <c r="AC52" i="56"/>
  <c r="AT52" i="56" s="1"/>
  <c r="AC4" i="50"/>
  <c r="AC4" i="56"/>
  <c r="AS4" i="56" s="1"/>
  <c r="AM43" i="50"/>
  <c r="AM93" i="50"/>
  <c r="AH85" i="42"/>
  <c r="P16" i="42"/>
  <c r="AH51" i="24"/>
  <c r="AA67" i="42"/>
  <c r="AM67" i="42" s="1"/>
  <c r="AG91" i="45"/>
  <c r="AK91" i="45"/>
  <c r="AH110" i="47"/>
  <c r="D76" i="23" s="1"/>
  <c r="AG106" i="47"/>
  <c r="C24" i="23" s="1"/>
  <c r="AK106" i="47"/>
  <c r="G24" i="23" s="1"/>
  <c r="Z3" i="42"/>
  <c r="AM78" i="45"/>
  <c r="AM69" i="49"/>
  <c r="AJ101" i="47"/>
  <c r="AN28" i="45"/>
  <c r="AN75" i="47"/>
  <c r="AN10" i="45"/>
  <c r="AM64" i="49"/>
  <c r="AJ13" i="45"/>
  <c r="AM64" i="45"/>
  <c r="AN105" i="46"/>
  <c r="J9" i="23" s="1"/>
  <c r="AJ66" i="45"/>
  <c r="AM43" i="45"/>
  <c r="AJ83" i="45"/>
  <c r="AH111" i="46"/>
  <c r="D87" i="23" s="1"/>
  <c r="Y25" i="42"/>
  <c r="Z32" i="42"/>
  <c r="AN99" i="45"/>
  <c r="AN45" i="47"/>
  <c r="AM109" i="45"/>
  <c r="I60" i="23" s="1"/>
  <c r="I59" i="23" s="1"/>
  <c r="AN31" i="47"/>
  <c r="AN87" i="45"/>
  <c r="AJ111" i="46"/>
  <c r="F87" i="23" s="1"/>
  <c r="AN109" i="46"/>
  <c r="J61" i="23" s="1"/>
  <c r="AJ81" i="47"/>
  <c r="AK97" i="45"/>
  <c r="AG97" i="45"/>
  <c r="AG12" i="45"/>
  <c r="AK12" i="45"/>
  <c r="AM76" i="45"/>
  <c r="Y20" i="42"/>
  <c r="AK43" i="47"/>
  <c r="AG43" i="47"/>
  <c r="AB12" i="42"/>
  <c r="AM70" i="49"/>
  <c r="AM45" i="49"/>
  <c r="AN110" i="46"/>
  <c r="J74" i="23" s="1"/>
  <c r="AJ90" i="45"/>
  <c r="AN12" i="47"/>
  <c r="AJ67" i="45"/>
  <c r="AN9" i="49"/>
  <c r="AM4" i="49"/>
  <c r="AM108" i="46"/>
  <c r="I48" i="23" s="1"/>
  <c r="Z91" i="42"/>
  <c r="AH106" i="46"/>
  <c r="D22" i="23" s="1"/>
  <c r="D20" i="23" s="1"/>
  <c r="AM16" i="45"/>
  <c r="Y41" i="42"/>
  <c r="AN29" i="45"/>
  <c r="AN95" i="45"/>
  <c r="AM94" i="49"/>
  <c r="AJ96" i="47"/>
  <c r="AH105" i="46"/>
  <c r="D9" i="23" s="1"/>
  <c r="D7" i="23" s="1"/>
  <c r="AN51" i="45"/>
  <c r="AJ94" i="47"/>
  <c r="AN100" i="45"/>
  <c r="AG92" i="45"/>
  <c r="AK92" i="45"/>
  <c r="AM63" i="45"/>
  <c r="AM50" i="49"/>
  <c r="Y100" i="42"/>
  <c r="AJ45" i="45"/>
  <c r="AN19" i="45"/>
  <c r="AJ38" i="47"/>
  <c r="AJ37" i="47"/>
  <c r="Y51" i="42"/>
  <c r="AM59" i="49"/>
  <c r="AH5" i="49"/>
  <c r="AN37" i="45"/>
  <c r="AK101" i="43"/>
  <c r="AG101" i="43"/>
  <c r="AK9" i="43"/>
  <c r="AG9" i="43"/>
  <c r="AK99" i="43"/>
  <c r="AG99" i="43"/>
  <c r="AG93" i="43"/>
  <c r="AK93" i="43"/>
  <c r="AK52" i="43"/>
  <c r="AG52" i="43"/>
  <c r="AK91" i="43"/>
  <c r="AG91" i="43"/>
  <c r="AG85" i="43"/>
  <c r="AK85" i="43"/>
  <c r="AG45" i="43"/>
  <c r="AK45" i="43"/>
  <c r="AK58" i="43"/>
  <c r="AG58" i="43"/>
  <c r="AG61" i="43"/>
  <c r="AK61" i="43"/>
  <c r="AG87" i="43"/>
  <c r="AK87" i="43"/>
  <c r="AK73" i="43"/>
  <c r="AG73" i="43"/>
  <c r="AK25" i="43"/>
  <c r="AG25" i="43"/>
  <c r="AG79" i="43"/>
  <c r="AK79" i="43"/>
  <c r="AG97" i="43"/>
  <c r="AO97" i="43"/>
  <c r="AK97" i="43"/>
  <c r="AK49" i="43"/>
  <c r="AG49" i="43"/>
  <c r="AK11" i="43"/>
  <c r="AG11" i="43"/>
  <c r="AK89" i="43"/>
  <c r="AG89" i="43"/>
  <c r="AK98" i="43"/>
  <c r="AG98" i="43"/>
  <c r="AG12" i="43"/>
  <c r="AK12" i="43"/>
  <c r="AK44" i="43"/>
  <c r="AG44" i="43"/>
  <c r="AG70" i="43"/>
  <c r="AK70" i="43"/>
  <c r="AK81" i="43"/>
  <c r="AG81" i="43"/>
  <c r="AG80" i="43"/>
  <c r="AK80" i="43"/>
  <c r="AK90" i="43"/>
  <c r="AG90" i="43"/>
  <c r="AG62" i="43"/>
  <c r="AK62" i="43"/>
  <c r="AO32" i="43"/>
  <c r="AF32" i="43"/>
  <c r="AG15" i="43"/>
  <c r="AK15" i="43"/>
  <c r="N27" i="24"/>
  <c r="AH58" i="24"/>
  <c r="AH44" i="24"/>
  <c r="AH22" i="24"/>
  <c r="AH50" i="24"/>
  <c r="AH76" i="24"/>
  <c r="AI87" i="42"/>
  <c r="AI16" i="42"/>
  <c r="AH42" i="24"/>
  <c r="AI40" i="42"/>
  <c r="AI56" i="42"/>
  <c r="AI33" i="42"/>
  <c r="AI3" i="42"/>
  <c r="AI36" i="42"/>
  <c r="Y75" i="42"/>
  <c r="AI68" i="42"/>
  <c r="AI95" i="42"/>
  <c r="AH20" i="24"/>
  <c r="AH34" i="24"/>
  <c r="AI55" i="42"/>
  <c r="AI84" i="42"/>
  <c r="Z45" i="42"/>
  <c r="AM19" i="24"/>
  <c r="AI49" i="42"/>
  <c r="AI20" i="42"/>
  <c r="AH52" i="24"/>
  <c r="AH26" i="24"/>
  <c r="AB108" i="50"/>
  <c r="AC108" i="30"/>
  <c r="AB109" i="50"/>
  <c r="AC109" i="30"/>
  <c r="AC109" i="56" s="1"/>
  <c r="AN80" i="24"/>
  <c r="AM40" i="24"/>
  <c r="AM106" i="56"/>
  <c r="AI100" i="42"/>
  <c r="AH84" i="24"/>
  <c r="AH18" i="24"/>
  <c r="AI48" i="42"/>
  <c r="AI44" i="42"/>
  <c r="AM111" i="50"/>
  <c r="I77" i="41" s="1"/>
  <c r="AI70" i="42"/>
  <c r="AK64" i="24"/>
  <c r="AG64" i="24"/>
  <c r="AH74" i="24"/>
  <c r="AH10" i="24"/>
  <c r="AI43" i="42"/>
  <c r="AI86" i="42"/>
  <c r="AI19" i="42"/>
  <c r="AI57" i="42"/>
  <c r="AG91" i="24"/>
  <c r="AK91" i="24"/>
  <c r="AI92" i="42"/>
  <c r="AH66" i="24"/>
  <c r="AH12" i="24"/>
  <c r="Z8" i="42"/>
  <c r="AI75" i="42"/>
  <c r="O47" i="49"/>
  <c r="AH47" i="49" s="1"/>
  <c r="O47" i="61"/>
  <c r="AH47" i="61" s="1"/>
  <c r="O86" i="40"/>
  <c r="AH86" i="40" s="1"/>
  <c r="N47" i="61"/>
  <c r="Z35" i="61"/>
  <c r="AA110" i="49"/>
  <c r="AA109" i="61"/>
  <c r="AC106" i="53"/>
  <c r="AN106" i="53" s="1"/>
  <c r="J22" i="41" s="1"/>
  <c r="AC106" i="47"/>
  <c r="AN106" i="47" s="1"/>
  <c r="J24" i="23" s="1"/>
  <c r="AB110" i="53"/>
  <c r="AB110" i="47"/>
  <c r="M8" i="47"/>
  <c r="M8" i="53"/>
  <c r="O78" i="40"/>
  <c r="AH78" i="40" s="1"/>
  <c r="M66" i="53"/>
  <c r="M66" i="47"/>
  <c r="O5" i="40"/>
  <c r="AH5" i="40" s="1"/>
  <c r="N58" i="47"/>
  <c r="AA85" i="54"/>
  <c r="N80" i="47"/>
  <c r="N80" i="53"/>
  <c r="N56" i="53"/>
  <c r="N56" i="47"/>
  <c r="M5" i="47"/>
  <c r="M10" i="47"/>
  <c r="O78" i="60"/>
  <c r="O90" i="40"/>
  <c r="AH90" i="40" s="1"/>
  <c r="M68" i="47"/>
  <c r="AA53" i="54"/>
  <c r="AA53" i="40" s="1"/>
  <c r="AM53" i="40" s="1"/>
  <c r="Z41" i="49"/>
  <c r="Z41" i="42" s="1"/>
  <c r="L10" i="47"/>
  <c r="O56" i="61"/>
  <c r="AH56" i="61" s="1"/>
  <c r="O56" i="49"/>
  <c r="AH56" i="49" s="1"/>
  <c r="O56" i="54"/>
  <c r="AH56" i="54" s="1"/>
  <c r="Z98" i="60"/>
  <c r="Z51" i="40"/>
  <c r="Z33" i="54"/>
  <c r="Z33" i="40" s="1"/>
  <c r="Z87" i="60"/>
  <c r="Z51" i="49"/>
  <c r="Z51" i="42" s="1"/>
  <c r="AA70" i="54"/>
  <c r="AA39" i="49"/>
  <c r="AA85" i="61"/>
  <c r="Z48" i="60"/>
  <c r="Z33" i="61"/>
  <c r="Z33" i="60" s="1"/>
  <c r="Z87" i="40"/>
  <c r="AA82" i="49"/>
  <c r="AA64" i="61"/>
  <c r="AA69" i="60"/>
  <c r="AA18" i="49"/>
  <c r="AA50" i="54"/>
  <c r="AB39" i="54"/>
  <c r="AB39" i="40" s="1"/>
  <c r="AB83" i="42"/>
  <c r="AB39" i="49"/>
  <c r="AA53" i="49"/>
  <c r="AA39" i="61"/>
  <c r="AA82" i="61"/>
  <c r="AA18" i="54"/>
  <c r="AM18" i="54" s="1"/>
  <c r="AB4" i="42"/>
  <c r="Z92" i="60"/>
  <c r="Z14" i="60"/>
  <c r="Z21" i="40"/>
  <c r="AB83" i="40"/>
  <c r="Z63" i="40"/>
  <c r="AB4" i="60"/>
  <c r="AB74" i="54"/>
  <c r="AB74" i="61"/>
  <c r="AB74" i="60" s="1"/>
  <c r="AB74" i="49"/>
  <c r="AC81" i="61"/>
  <c r="AC81" i="54"/>
  <c r="AC81" i="49"/>
  <c r="AB68" i="54"/>
  <c r="AB68" i="61"/>
  <c r="AB68" i="49"/>
  <c r="AC94" i="54"/>
  <c r="AC94" i="61"/>
  <c r="AC94" i="49"/>
  <c r="AB64" i="53"/>
  <c r="AB64" i="47"/>
  <c r="AB70" i="53"/>
  <c r="AB70" i="47"/>
  <c r="AB50" i="53"/>
  <c r="AB50" i="47"/>
  <c r="AC4" i="54"/>
  <c r="AC4" i="61"/>
  <c r="AC4" i="49"/>
  <c r="AC45" i="61"/>
  <c r="AC45" i="54"/>
  <c r="AC45" i="49"/>
  <c r="AC97" i="53"/>
  <c r="AC97" i="47"/>
  <c r="AC96" i="54"/>
  <c r="AC96" i="61"/>
  <c r="AC96" i="49"/>
  <c r="AC40" i="53"/>
  <c r="AC40" i="47"/>
  <c r="AC93" i="53"/>
  <c r="AC93" i="47"/>
  <c r="AJ93" i="47" s="1"/>
  <c r="AC75" i="61"/>
  <c r="AC75" i="54"/>
  <c r="AC75" i="49"/>
  <c r="AC82" i="53"/>
  <c r="AC82" i="47"/>
  <c r="AJ82" i="47" s="1"/>
  <c r="AB23" i="61"/>
  <c r="AB23" i="54"/>
  <c r="AB23" i="49"/>
  <c r="AB77" i="61"/>
  <c r="AB77" i="54"/>
  <c r="AB77" i="49"/>
  <c r="AB56" i="54"/>
  <c r="AB56" i="61"/>
  <c r="AB56" i="49"/>
  <c r="AB7" i="53"/>
  <c r="AB7" i="47"/>
  <c r="AB49" i="53"/>
  <c r="AB49" i="47"/>
  <c r="AB78" i="53"/>
  <c r="AB78" i="47"/>
  <c r="AB62" i="54"/>
  <c r="AB62" i="61"/>
  <c r="AB62" i="49"/>
  <c r="AB62" i="53"/>
  <c r="AB62" i="47"/>
  <c r="AB27" i="53"/>
  <c r="AC27" i="58"/>
  <c r="AB27" i="47"/>
  <c r="AB20" i="53"/>
  <c r="AB20" i="47"/>
  <c r="AB20" i="58"/>
  <c r="AB47" i="61"/>
  <c r="AB47" i="54"/>
  <c r="AB47" i="49"/>
  <c r="AB17" i="53"/>
  <c r="AB17" i="47"/>
  <c r="AB29" i="53"/>
  <c r="AB29" i="47"/>
  <c r="AB29" i="58"/>
  <c r="AB89" i="61"/>
  <c r="AB89" i="54"/>
  <c r="AB89" i="49"/>
  <c r="Z21" i="60"/>
  <c r="AB3" i="61"/>
  <c r="AB3" i="54"/>
  <c r="AB3" i="49"/>
  <c r="AB34" i="54"/>
  <c r="AB34" i="61"/>
  <c r="AB34" i="49"/>
  <c r="AB84" i="53"/>
  <c r="AB84" i="47"/>
  <c r="AB84" i="58"/>
  <c r="AB46" i="53"/>
  <c r="AB46" i="47"/>
  <c r="AB37" i="61"/>
  <c r="AB37" i="54"/>
  <c r="AB37" i="49"/>
  <c r="AB10" i="53"/>
  <c r="AB10" i="47"/>
  <c r="AB10" i="58"/>
  <c r="AB14" i="61"/>
  <c r="AB14" i="54"/>
  <c r="AB14" i="49"/>
  <c r="AB100" i="53"/>
  <c r="AB100" i="47"/>
  <c r="AB100" i="58"/>
  <c r="AB88" i="53"/>
  <c r="AB88" i="47"/>
  <c r="AB65" i="53"/>
  <c r="AB65" i="47"/>
  <c r="AA68" i="54"/>
  <c r="AC82" i="58"/>
  <c r="AB50" i="58"/>
  <c r="AC4" i="53"/>
  <c r="AC4" i="47"/>
  <c r="AC4" i="58"/>
  <c r="AC28" i="54"/>
  <c r="AC28" i="61"/>
  <c r="AC28" i="49"/>
  <c r="AL28" i="49" s="1"/>
  <c r="AC8" i="54"/>
  <c r="AC8" i="61"/>
  <c r="AC8" i="49"/>
  <c r="AC32" i="53"/>
  <c r="AC32" i="47"/>
  <c r="AC90" i="53"/>
  <c r="AC90" i="47"/>
  <c r="AC47" i="53"/>
  <c r="AC47" i="47"/>
  <c r="AC13" i="53"/>
  <c r="AC13" i="47"/>
  <c r="AC59" i="53"/>
  <c r="AC59" i="47"/>
  <c r="AB85" i="61"/>
  <c r="AB85" i="54"/>
  <c r="AB85" i="49"/>
  <c r="AB82" i="54"/>
  <c r="AB82" i="61"/>
  <c r="AB82" i="49"/>
  <c r="AC3" i="53"/>
  <c r="AC3" i="47"/>
  <c r="AC3" i="58"/>
  <c r="AC57" i="53"/>
  <c r="AC57" i="47"/>
  <c r="AC57" i="58"/>
  <c r="AC67" i="53"/>
  <c r="AC67" i="47"/>
  <c r="AC99" i="53"/>
  <c r="AC99" i="47"/>
  <c r="AC83" i="53"/>
  <c r="AC83" i="47"/>
  <c r="AC101" i="61"/>
  <c r="AC101" i="54"/>
  <c r="AL101" i="54" s="1"/>
  <c r="AC101" i="49"/>
  <c r="AC80" i="54"/>
  <c r="AC80" i="61"/>
  <c r="AL80" i="61" s="1"/>
  <c r="AC80" i="49"/>
  <c r="AC55" i="53"/>
  <c r="AC55" i="47"/>
  <c r="AC19" i="53"/>
  <c r="AC19" i="47"/>
  <c r="AB18" i="53"/>
  <c r="AB18" i="47"/>
  <c r="AB18" i="58"/>
  <c r="AC71" i="53"/>
  <c r="AC71" i="47"/>
  <c r="AB86" i="54"/>
  <c r="AB86" i="61"/>
  <c r="AB86" i="49"/>
  <c r="AA63" i="54"/>
  <c r="AM63" i="54" s="1"/>
  <c r="AB22" i="61"/>
  <c r="AB22" i="54"/>
  <c r="AB22" i="49"/>
  <c r="AB33" i="53"/>
  <c r="AB33" i="47"/>
  <c r="AB40" i="54"/>
  <c r="AB40" i="61"/>
  <c r="AB40" i="49"/>
  <c r="AB10" i="61"/>
  <c r="AB10" i="54"/>
  <c r="AB10" i="49"/>
  <c r="Z92" i="40"/>
  <c r="Z41" i="60"/>
  <c r="AB98" i="53"/>
  <c r="AB98" i="47"/>
  <c r="AA51" i="54"/>
  <c r="AM51" i="54" s="1"/>
  <c r="AB60" i="53"/>
  <c r="AB60" i="47"/>
  <c r="AB60" i="58"/>
  <c r="AB21" i="53"/>
  <c r="AC21" i="58"/>
  <c r="AB21" i="47"/>
  <c r="AB72" i="54"/>
  <c r="AB72" i="61"/>
  <c r="AB72" i="49"/>
  <c r="AB52" i="54"/>
  <c r="AB52" i="61"/>
  <c r="AB52" i="49"/>
  <c r="AB54" i="54"/>
  <c r="AB54" i="61"/>
  <c r="AB54" i="49"/>
  <c r="AB72" i="53"/>
  <c r="AB72" i="47"/>
  <c r="AB42" i="53"/>
  <c r="AB42" i="47"/>
  <c r="AB43" i="61"/>
  <c r="AB43" i="54"/>
  <c r="AB43" i="49"/>
  <c r="AB61" i="53"/>
  <c r="AB61" i="47"/>
  <c r="AB32" i="61"/>
  <c r="AB32" i="54"/>
  <c r="AB32" i="49"/>
  <c r="AB36" i="53"/>
  <c r="AB36" i="47"/>
  <c r="AB36" i="58"/>
  <c r="AB44" i="53"/>
  <c r="AB44" i="47"/>
  <c r="AB44" i="58"/>
  <c r="AB90" i="54"/>
  <c r="AB90" i="61"/>
  <c r="AB90" i="49"/>
  <c r="AB66" i="53"/>
  <c r="AB66" i="47"/>
  <c r="AB66" i="58"/>
  <c r="AB13" i="61"/>
  <c r="AB13" i="54"/>
  <c r="AB13" i="49"/>
  <c r="AA68" i="49"/>
  <c r="AB91" i="61"/>
  <c r="AB91" i="54"/>
  <c r="AB91" i="49"/>
  <c r="AB28" i="42"/>
  <c r="AB12" i="60"/>
  <c r="AB39" i="60"/>
  <c r="AB17" i="58"/>
  <c r="AB21" i="58"/>
  <c r="AB78" i="58"/>
  <c r="AB98" i="58"/>
  <c r="AB88" i="58"/>
  <c r="AC79" i="53"/>
  <c r="AC79" i="47"/>
  <c r="AC69" i="53"/>
  <c r="AC69" i="47"/>
  <c r="AC69" i="58"/>
  <c r="AC74" i="53"/>
  <c r="AC74" i="47"/>
  <c r="AC74" i="58"/>
  <c r="AC89" i="53"/>
  <c r="AC89" i="47"/>
  <c r="AC76" i="53"/>
  <c r="AC76" i="47"/>
  <c r="AC22" i="53"/>
  <c r="AC22" i="47"/>
  <c r="AC22" i="58"/>
  <c r="AC91" i="53"/>
  <c r="AC91" i="47"/>
  <c r="AC14" i="53"/>
  <c r="AC14" i="47"/>
  <c r="AC34" i="53"/>
  <c r="AC34" i="47"/>
  <c r="AB53" i="53"/>
  <c r="AB53" i="47"/>
  <c r="AB18" i="61"/>
  <c r="AB18" i="54"/>
  <c r="AB18" i="49"/>
  <c r="AB41" i="53"/>
  <c r="AB41" i="47"/>
  <c r="AB97" i="61"/>
  <c r="AB97" i="54"/>
  <c r="AB97" i="49"/>
  <c r="AB35" i="53"/>
  <c r="AB35" i="47"/>
  <c r="AB35" i="58"/>
  <c r="AB16" i="53"/>
  <c r="AC16" i="58"/>
  <c r="AB16" i="47"/>
  <c r="AB25" i="53"/>
  <c r="AB25" i="47"/>
  <c r="AB25" i="58"/>
  <c r="AB73" i="53"/>
  <c r="AB73" i="47"/>
  <c r="AB93" i="61"/>
  <c r="AB93" i="54"/>
  <c r="AB93" i="49"/>
  <c r="AB11" i="53"/>
  <c r="AB11" i="47"/>
  <c r="AB79" i="61"/>
  <c r="AB79" i="54"/>
  <c r="AB79" i="49"/>
  <c r="AB19" i="61"/>
  <c r="AB19" i="54"/>
  <c r="AB19" i="49"/>
  <c r="AB24" i="53"/>
  <c r="AB24" i="47"/>
  <c r="AB15" i="61"/>
  <c r="AB15" i="54"/>
  <c r="AB15" i="49"/>
  <c r="AB55" i="61"/>
  <c r="AB55" i="54"/>
  <c r="AB55" i="49"/>
  <c r="AA87" i="49"/>
  <c r="AM87" i="49" s="1"/>
  <c r="AB95" i="53"/>
  <c r="AB95" i="47"/>
  <c r="AB95" i="58"/>
  <c r="AB57" i="61"/>
  <c r="AB57" i="54"/>
  <c r="AB57" i="49"/>
  <c r="AB71" i="61"/>
  <c r="AB71" i="54"/>
  <c r="AB71" i="49"/>
  <c r="AB76" i="54"/>
  <c r="AB76" i="61"/>
  <c r="AB76" i="49"/>
  <c r="AA58" i="49"/>
  <c r="AM58" i="49" s="1"/>
  <c r="AB99" i="61"/>
  <c r="AB99" i="54"/>
  <c r="AB99" i="49"/>
  <c r="AA68" i="61"/>
  <c r="AB64" i="58"/>
  <c r="AB42" i="58"/>
  <c r="AB69" i="61"/>
  <c r="AB69" i="54"/>
  <c r="AB69" i="49"/>
  <c r="AB68" i="53"/>
  <c r="AB68" i="47"/>
  <c r="AB68" i="58"/>
  <c r="AC30" i="61"/>
  <c r="AC30" i="54"/>
  <c r="AC30" i="49"/>
  <c r="AC67" i="61"/>
  <c r="AC67" i="54"/>
  <c r="AC67" i="49"/>
  <c r="AC23" i="53"/>
  <c r="AC23" i="47"/>
  <c r="AC38" i="54"/>
  <c r="AC38" i="61"/>
  <c r="AC38" i="49"/>
  <c r="AC26" i="47"/>
  <c r="AC83" i="61"/>
  <c r="AC83" i="54"/>
  <c r="AC83" i="49"/>
  <c r="AL83" i="49" s="1"/>
  <c r="AC59" i="61"/>
  <c r="AC59" i="54"/>
  <c r="AC59" i="49"/>
  <c r="AC39" i="61"/>
  <c r="AC39" i="54"/>
  <c r="AL39" i="54" s="1"/>
  <c r="AC39" i="49"/>
  <c r="AC12" i="54"/>
  <c r="AC12" i="61"/>
  <c r="AC12" i="49"/>
  <c r="AC43" i="53"/>
  <c r="AC43" i="47"/>
  <c r="AC31" i="61"/>
  <c r="AC31" i="54"/>
  <c r="AC31" i="49"/>
  <c r="AC54" i="53"/>
  <c r="AC54" i="47"/>
  <c r="AJ54" i="47" s="1"/>
  <c r="AC54" i="58"/>
  <c r="AC39" i="53"/>
  <c r="AC39" i="47"/>
  <c r="AC77" i="53"/>
  <c r="AC77" i="47"/>
  <c r="AB53" i="61"/>
  <c r="AB53" i="54"/>
  <c r="AB53" i="49"/>
  <c r="AC15" i="53"/>
  <c r="AC15" i="47"/>
  <c r="AC52" i="53"/>
  <c r="AC52" i="47"/>
  <c r="AC52" i="58"/>
  <c r="AC85" i="53"/>
  <c r="AC85" i="47"/>
  <c r="Y111" i="40"/>
  <c r="Z111" i="54"/>
  <c r="Z111" i="40" s="1"/>
  <c r="Z111" i="49"/>
  <c r="Z111" i="61"/>
  <c r="Z111" i="60" s="1"/>
  <c r="AC108" i="57"/>
  <c r="AR108" i="57" s="1"/>
  <c r="C35" i="71" s="1"/>
  <c r="AC108" i="52"/>
  <c r="AC108" i="46"/>
  <c r="L31" i="58"/>
  <c r="J12" i="70"/>
  <c r="M29" i="58"/>
  <c r="N53" i="60"/>
  <c r="J89" i="51"/>
  <c r="N23" i="45"/>
  <c r="P4" i="60"/>
  <c r="N7" i="58"/>
  <c r="M105" i="45"/>
  <c r="N96" i="51"/>
  <c r="L48" i="51"/>
  <c r="M78" i="58"/>
  <c r="J12" i="51"/>
  <c r="K18" i="45"/>
  <c r="M33" i="58"/>
  <c r="M100" i="58"/>
  <c r="M39" i="58"/>
  <c r="E43" i="62"/>
  <c r="E41" i="62" s="1"/>
  <c r="AB111" i="56"/>
  <c r="AB111" i="58"/>
  <c r="AB111" i="70"/>
  <c r="AB111" i="51"/>
  <c r="AB111" i="45"/>
  <c r="AB14" i="58"/>
  <c r="AB14" i="70"/>
  <c r="AB14" i="56"/>
  <c r="AB14" i="51"/>
  <c r="AB14" i="45"/>
  <c r="AB30" i="58"/>
  <c r="AB30" i="70"/>
  <c r="AB30" i="51"/>
  <c r="AB30" i="56"/>
  <c r="AB30" i="45"/>
  <c r="AA85" i="58"/>
  <c r="AB102" i="70"/>
  <c r="AB102" i="51"/>
  <c r="AB102" i="45"/>
  <c r="AC97" i="58"/>
  <c r="AC97" i="70"/>
  <c r="AT97" i="70" s="1"/>
  <c r="AC97" i="56"/>
  <c r="AT97" i="56" s="1"/>
  <c r="AC97" i="51"/>
  <c r="AC97" i="45"/>
  <c r="AC64" i="58"/>
  <c r="AC64" i="70"/>
  <c r="AR64" i="70" s="1"/>
  <c r="AC64" i="56"/>
  <c r="AC64" i="51"/>
  <c r="AC64" i="45"/>
  <c r="AC40" i="58"/>
  <c r="AC40" i="56"/>
  <c r="AR40" i="56" s="1"/>
  <c r="AC40" i="70"/>
  <c r="AR40" i="70" s="1"/>
  <c r="AC40" i="51"/>
  <c r="AC40" i="45"/>
  <c r="AC39" i="58"/>
  <c r="AC39" i="56"/>
  <c r="AC39" i="70"/>
  <c r="AR39" i="70" s="1"/>
  <c r="AC39" i="51"/>
  <c r="AC39" i="45"/>
  <c r="AC89" i="58"/>
  <c r="AC89" i="70"/>
  <c r="AR89" i="70" s="1"/>
  <c r="AC89" i="56"/>
  <c r="AR89" i="56" s="1"/>
  <c r="AC89" i="51"/>
  <c r="AC89" i="45"/>
  <c r="AC109" i="70"/>
  <c r="AC109" i="51"/>
  <c r="AC109" i="45"/>
  <c r="AC21" i="70"/>
  <c r="AR21" i="70" s="1"/>
  <c r="AC21" i="56"/>
  <c r="AS21" i="56" s="1"/>
  <c r="AC21" i="51"/>
  <c r="AC21" i="45"/>
  <c r="AC32" i="58"/>
  <c r="AC32" i="56"/>
  <c r="AC32" i="70"/>
  <c r="AC32" i="51"/>
  <c r="AC32" i="45"/>
  <c r="AB55" i="58"/>
  <c r="AB55" i="70"/>
  <c r="AB55" i="56"/>
  <c r="AB55" i="51"/>
  <c r="AB55" i="45"/>
  <c r="AC42" i="56"/>
  <c r="AL42" i="56" s="1"/>
  <c r="AC42" i="70"/>
  <c r="AR42" i="70" s="1"/>
  <c r="AC42" i="51"/>
  <c r="AC42" i="45"/>
  <c r="AC72" i="58"/>
  <c r="AC72" i="70"/>
  <c r="AR72" i="70" s="1"/>
  <c r="AC72" i="56"/>
  <c r="AL72" i="56" s="1"/>
  <c r="AC72" i="51"/>
  <c r="AC72" i="45"/>
  <c r="AC76" i="58"/>
  <c r="AC76" i="70"/>
  <c r="AR76" i="70" s="1"/>
  <c r="AC76" i="56"/>
  <c r="AS76" i="56" s="1"/>
  <c r="AC76" i="51"/>
  <c r="AC76" i="45"/>
  <c r="AC50" i="58"/>
  <c r="AC50" i="70"/>
  <c r="AR50" i="70" s="1"/>
  <c r="AC50" i="51"/>
  <c r="AC50" i="45"/>
  <c r="AB81" i="58"/>
  <c r="AB81" i="70"/>
  <c r="AB81" i="56"/>
  <c r="AB81" i="51"/>
  <c r="AB81" i="45"/>
  <c r="AB56" i="58"/>
  <c r="AB56" i="70"/>
  <c r="AB56" i="56"/>
  <c r="AB56" i="51"/>
  <c r="AB56" i="45"/>
  <c r="AB9" i="58"/>
  <c r="AB9" i="56"/>
  <c r="AB9" i="51"/>
  <c r="AB9" i="70"/>
  <c r="AB9" i="45"/>
  <c r="AB47" i="58"/>
  <c r="AB47" i="70"/>
  <c r="AB47" i="56"/>
  <c r="AB47" i="51"/>
  <c r="AB47" i="45"/>
  <c r="Z38" i="60"/>
  <c r="AB33" i="58"/>
  <c r="AB33" i="56"/>
  <c r="AB33" i="51"/>
  <c r="AB33" i="70"/>
  <c r="AB33" i="45"/>
  <c r="AB96" i="58"/>
  <c r="AB96" i="70"/>
  <c r="AB96" i="56"/>
  <c r="AB96" i="51"/>
  <c r="AB96" i="45"/>
  <c r="AB31" i="58"/>
  <c r="AB31" i="70"/>
  <c r="AB31" i="56"/>
  <c r="AB31" i="51"/>
  <c r="AB31" i="45"/>
  <c r="AB15" i="58"/>
  <c r="AB15" i="70"/>
  <c r="AB15" i="51"/>
  <c r="AB15" i="56"/>
  <c r="AB15" i="45"/>
  <c r="AB105" i="70"/>
  <c r="AB105" i="58"/>
  <c r="AB105" i="51"/>
  <c r="AB105" i="56"/>
  <c r="AB105" i="45"/>
  <c r="AB7" i="58"/>
  <c r="AB7" i="70"/>
  <c r="AB7" i="51"/>
  <c r="AB7" i="45"/>
  <c r="AC12" i="58"/>
  <c r="AC12" i="70"/>
  <c r="AT12" i="70" s="1"/>
  <c r="AC12" i="51"/>
  <c r="AC12" i="45"/>
  <c r="AC5" i="58"/>
  <c r="AC5" i="70"/>
  <c r="AC5" i="56"/>
  <c r="AL5" i="56" s="1"/>
  <c r="AC5" i="51"/>
  <c r="AL5" i="51" s="1"/>
  <c r="AC5" i="45"/>
  <c r="AC106" i="58"/>
  <c r="AL106" i="58" s="1"/>
  <c r="H22" i="62" s="1"/>
  <c r="AC106" i="70"/>
  <c r="AC106" i="56"/>
  <c r="AJ106" i="56" s="1"/>
  <c r="AC106" i="51"/>
  <c r="AC106" i="45"/>
  <c r="AB65" i="58"/>
  <c r="AB65" i="70"/>
  <c r="AB65" i="56"/>
  <c r="AB65" i="51"/>
  <c r="AB65" i="45"/>
  <c r="AB24" i="58"/>
  <c r="AB24" i="70"/>
  <c r="AB24" i="56"/>
  <c r="AB24" i="51"/>
  <c r="AB24" i="45"/>
  <c r="AC93" i="58"/>
  <c r="AC93" i="70"/>
  <c r="AT93" i="70" s="1"/>
  <c r="AC93" i="56"/>
  <c r="AC93" i="51"/>
  <c r="AC93" i="45"/>
  <c r="AB61" i="58"/>
  <c r="AB61" i="70"/>
  <c r="AB61" i="51"/>
  <c r="AB61" i="45"/>
  <c r="AC48" i="70"/>
  <c r="AR48" i="70" s="1"/>
  <c r="AC48" i="51"/>
  <c r="AC48" i="45"/>
  <c r="AC98" i="58"/>
  <c r="AC98" i="70"/>
  <c r="AR98" i="70" s="1"/>
  <c r="AC98" i="56"/>
  <c r="AT98" i="56" s="1"/>
  <c r="AC98" i="51"/>
  <c r="AC98" i="45"/>
  <c r="AC88" i="58"/>
  <c r="AC88" i="70"/>
  <c r="AC88" i="56"/>
  <c r="AL88" i="56" s="1"/>
  <c r="AC88" i="51"/>
  <c r="AC88" i="45"/>
  <c r="AB59" i="58"/>
  <c r="AB59" i="70"/>
  <c r="AB59" i="56"/>
  <c r="AB59" i="51"/>
  <c r="AB59" i="45"/>
  <c r="AB38" i="58"/>
  <c r="AB38" i="70"/>
  <c r="AB38" i="51"/>
  <c r="AB38" i="56"/>
  <c r="AB38" i="45"/>
  <c r="AB94" i="58"/>
  <c r="AB94" i="70"/>
  <c r="AB94" i="56"/>
  <c r="AB94" i="51"/>
  <c r="AB94" i="45"/>
  <c r="AB8" i="58"/>
  <c r="AB8" i="70"/>
  <c r="AB8" i="56"/>
  <c r="AB8" i="51"/>
  <c r="AB8" i="45"/>
  <c r="AB85" i="58"/>
  <c r="AB85" i="70"/>
  <c r="AB85" i="56"/>
  <c r="AB85" i="51"/>
  <c r="AB85" i="45"/>
  <c r="AB53" i="58"/>
  <c r="AB53" i="70"/>
  <c r="AB53" i="56"/>
  <c r="AB53" i="51"/>
  <c r="AB53" i="45"/>
  <c r="AC110" i="70"/>
  <c r="AL110" i="70" s="1"/>
  <c r="H66" i="62" s="1"/>
  <c r="AC110" i="51"/>
  <c r="AJ110" i="51" s="1"/>
  <c r="F67" i="41" s="1"/>
  <c r="F66" i="41" s="1"/>
  <c r="AC110" i="45"/>
  <c r="AJ110" i="45" s="1"/>
  <c r="F73" i="23" s="1"/>
  <c r="F72" i="23" s="1"/>
  <c r="AC63" i="70"/>
  <c r="AR63" i="70" s="1"/>
  <c r="AC63" i="56"/>
  <c r="AL63" i="56" s="1"/>
  <c r="AC63" i="51"/>
  <c r="AC63" i="45"/>
  <c r="AB43" i="58"/>
  <c r="AB43" i="70"/>
  <c r="AB43" i="56"/>
  <c r="AB43" i="51"/>
  <c r="AB43" i="45"/>
  <c r="AC58" i="56"/>
  <c r="AC58" i="70"/>
  <c r="AR58" i="70" s="1"/>
  <c r="AC58" i="51"/>
  <c r="AC58" i="45"/>
  <c r="AC27" i="56"/>
  <c r="AL27" i="56" s="1"/>
  <c r="AC27" i="70"/>
  <c r="AR27" i="70" s="1"/>
  <c r="AC27" i="51"/>
  <c r="AL27" i="51" s="1"/>
  <c r="AC27" i="45"/>
  <c r="AC17" i="58"/>
  <c r="AC17" i="70"/>
  <c r="AS17" i="70" s="1"/>
  <c r="AC17" i="51"/>
  <c r="AC17" i="45"/>
  <c r="AC77" i="58"/>
  <c r="AC77" i="70"/>
  <c r="AR77" i="70" s="1"/>
  <c r="AC77" i="56"/>
  <c r="AL77" i="56" s="1"/>
  <c r="AC77" i="51"/>
  <c r="AC77" i="45"/>
  <c r="AC23" i="58"/>
  <c r="AC23" i="56"/>
  <c r="AS23" i="56" s="1"/>
  <c r="AC23" i="70"/>
  <c r="AT23" i="70" s="1"/>
  <c r="AC23" i="51"/>
  <c r="AC23" i="45"/>
  <c r="AC78" i="58"/>
  <c r="AC78" i="70"/>
  <c r="AR78" i="70" s="1"/>
  <c r="AC78" i="56"/>
  <c r="AT78" i="56" s="1"/>
  <c r="AC78" i="51"/>
  <c r="AC78" i="45"/>
  <c r="AC41" i="58"/>
  <c r="AC41" i="70"/>
  <c r="AC41" i="56"/>
  <c r="AT41" i="56" s="1"/>
  <c r="AC41" i="51"/>
  <c r="AC41" i="45"/>
  <c r="AC73" i="58"/>
  <c r="AC73" i="70"/>
  <c r="AT73" i="70" s="1"/>
  <c r="AC73" i="56"/>
  <c r="AS73" i="56" s="1"/>
  <c r="AC73" i="51"/>
  <c r="AC73" i="45"/>
  <c r="AB70" i="58"/>
  <c r="AB70" i="70"/>
  <c r="AB70" i="51"/>
  <c r="AB70" i="56"/>
  <c r="AB70" i="45"/>
  <c r="AC26" i="45"/>
  <c r="AA75" i="56"/>
  <c r="AB46" i="58"/>
  <c r="AB46" i="70"/>
  <c r="AB46" i="51"/>
  <c r="AB46" i="56"/>
  <c r="AB46" i="45"/>
  <c r="AB6" i="58"/>
  <c r="AB6" i="70"/>
  <c r="AB6" i="56"/>
  <c r="AB6" i="51"/>
  <c r="AB6" i="45"/>
  <c r="AB108" i="58"/>
  <c r="AB108" i="70"/>
  <c r="AB108" i="56"/>
  <c r="AB108" i="51"/>
  <c r="AB108" i="45"/>
  <c r="AC92" i="70"/>
  <c r="AC92" i="56"/>
  <c r="AC92" i="51"/>
  <c r="AC92" i="45"/>
  <c r="AC79" i="58"/>
  <c r="AC79" i="70"/>
  <c r="AR79" i="70" s="1"/>
  <c r="AC79" i="56"/>
  <c r="AT79" i="56" s="1"/>
  <c r="AC79" i="51"/>
  <c r="AC79" i="45"/>
  <c r="AC91" i="58"/>
  <c r="AC91" i="70"/>
  <c r="AR91" i="70" s="1"/>
  <c r="AC91" i="56"/>
  <c r="AL91" i="56" s="1"/>
  <c r="AC91" i="51"/>
  <c r="AC91" i="45"/>
  <c r="AC16" i="56"/>
  <c r="AT16" i="56" s="1"/>
  <c r="AC16" i="70"/>
  <c r="AR16" i="70" s="1"/>
  <c r="AC16" i="51"/>
  <c r="AC16" i="45"/>
  <c r="AC71" i="58"/>
  <c r="AC71" i="70"/>
  <c r="AR71" i="70" s="1"/>
  <c r="AC71" i="51"/>
  <c r="AC71" i="45"/>
  <c r="AC49" i="58"/>
  <c r="AC49" i="70"/>
  <c r="AS49" i="70" s="1"/>
  <c r="AC49" i="56"/>
  <c r="AC49" i="51"/>
  <c r="AC49" i="45"/>
  <c r="AB62" i="58"/>
  <c r="AB62" i="70"/>
  <c r="AB62" i="51"/>
  <c r="AB62" i="56"/>
  <c r="AB62" i="45"/>
  <c r="P76" i="42"/>
  <c r="O89" i="42"/>
  <c r="P89" i="42"/>
  <c r="AC79" i="4"/>
  <c r="AB79" i="24"/>
  <c r="AB110" i="24"/>
  <c r="AC72" i="4"/>
  <c r="AB72" i="24"/>
  <c r="AC33" i="4"/>
  <c r="AB33" i="24"/>
  <c r="AB105" i="24"/>
  <c r="AA51" i="24"/>
  <c r="AM51" i="24" s="1"/>
  <c r="AB51" i="4"/>
  <c r="AA75" i="4"/>
  <c r="Z75" i="24"/>
  <c r="AB106" i="24"/>
  <c r="O51" i="42"/>
  <c r="AH51" i="42" s="1"/>
  <c r="M83" i="24"/>
  <c r="AA27" i="24"/>
  <c r="AM27" i="24" s="1"/>
  <c r="AB27" i="4"/>
  <c r="AC89" i="4"/>
  <c r="AB89" i="24"/>
  <c r="AC19" i="4"/>
  <c r="AB19" i="24"/>
  <c r="AC67" i="4"/>
  <c r="AB67" i="24"/>
  <c r="AB108" i="24"/>
  <c r="AC40" i="4"/>
  <c r="AB40" i="24"/>
  <c r="AC84" i="4"/>
  <c r="AB84" i="24"/>
  <c r="O19" i="24"/>
  <c r="AH19" i="24" s="1"/>
  <c r="N51" i="24"/>
  <c r="N51" i="42" s="1"/>
  <c r="AC35" i="4"/>
  <c r="AB35" i="24"/>
  <c r="Z13" i="60"/>
  <c r="O62" i="40"/>
  <c r="AH62" i="40" s="1"/>
  <c r="Z14" i="40"/>
  <c r="N95" i="40"/>
  <c r="P20" i="42"/>
  <c r="P50" i="42"/>
  <c r="O90" i="60"/>
  <c r="Z56" i="40"/>
  <c r="Z7" i="60"/>
  <c r="Z58" i="60"/>
  <c r="O34" i="40"/>
  <c r="AH34" i="40" s="1"/>
  <c r="Z78" i="60"/>
  <c r="Z62" i="40"/>
  <c r="Z13" i="40"/>
  <c r="Z56" i="42"/>
  <c r="M108" i="56"/>
  <c r="AA7" i="50"/>
  <c r="AM7" i="50" s="1"/>
  <c r="AB7" i="30"/>
  <c r="AA48" i="50"/>
  <c r="AB48" i="30"/>
  <c r="AA71" i="50"/>
  <c r="AM71" i="50" s="1"/>
  <c r="AB71" i="30"/>
  <c r="O37" i="40"/>
  <c r="AH37" i="40" s="1"/>
  <c r="AA48" i="56"/>
  <c r="Z57" i="42"/>
  <c r="AA108" i="43"/>
  <c r="AM108" i="43" s="1"/>
  <c r="I45" i="23" s="1"/>
  <c r="AB108" i="6"/>
  <c r="P84" i="42"/>
  <c r="F46" i="43"/>
  <c r="O31" i="42"/>
  <c r="AH31" i="42" s="1"/>
  <c r="AA97" i="24"/>
  <c r="AB97" i="4"/>
  <c r="AA7" i="24"/>
  <c r="AM7" i="24" s="1"/>
  <c r="AB7" i="4"/>
  <c r="M32" i="24"/>
  <c r="AA17" i="24"/>
  <c r="AB17" i="4"/>
  <c r="AA16" i="24"/>
  <c r="AM16" i="24" s="1"/>
  <c r="AB16" i="4"/>
  <c r="AA48" i="24"/>
  <c r="AM48" i="24" s="1"/>
  <c r="AB48" i="4"/>
  <c r="AA21" i="24"/>
  <c r="AM21" i="24" s="1"/>
  <c r="AB21" i="4"/>
  <c r="N40" i="24"/>
  <c r="K7" i="24"/>
  <c r="AA23" i="24"/>
  <c r="AM23" i="24" s="1"/>
  <c r="AB23" i="4"/>
  <c r="AA37" i="24"/>
  <c r="AM37" i="24" s="1"/>
  <c r="AB37" i="4"/>
  <c r="AA45" i="24"/>
  <c r="AB45" i="4"/>
  <c r="AA8" i="24"/>
  <c r="AM8" i="24" s="1"/>
  <c r="AB8" i="4"/>
  <c r="AA49" i="24"/>
  <c r="AM49" i="24" s="1"/>
  <c r="AB49" i="4"/>
  <c r="AA101" i="24"/>
  <c r="AM101" i="24" s="1"/>
  <c r="AB101" i="4"/>
  <c r="AA13" i="24"/>
  <c r="AM13" i="24" s="1"/>
  <c r="AB13" i="4"/>
  <c r="K25" i="24"/>
  <c r="AA69" i="24"/>
  <c r="AB69" i="4"/>
  <c r="AA57" i="24"/>
  <c r="AM57" i="24" s="1"/>
  <c r="AB57" i="4"/>
  <c r="AA41" i="24"/>
  <c r="AM41" i="24" s="1"/>
  <c r="AB41" i="4"/>
  <c r="AA61" i="24"/>
  <c r="AM61" i="24" s="1"/>
  <c r="AB61" i="4"/>
  <c r="AA5" i="24"/>
  <c r="AB5" i="4"/>
  <c r="N32" i="24"/>
  <c r="P52" i="42"/>
  <c r="Z92" i="42"/>
  <c r="Z98" i="40"/>
  <c r="Z109" i="40"/>
  <c r="AA59" i="40"/>
  <c r="Z8" i="60"/>
  <c r="Z80" i="60"/>
  <c r="Z56" i="60"/>
  <c r="Z84" i="40"/>
  <c r="Z9" i="60"/>
  <c r="N12" i="53"/>
  <c r="AA91" i="49"/>
  <c r="AM91" i="49" s="1"/>
  <c r="AA91" i="61"/>
  <c r="AA91" i="54"/>
  <c r="AA91" i="40" s="1"/>
  <c r="O31" i="40"/>
  <c r="AH31" i="40" s="1"/>
  <c r="Z30" i="60"/>
  <c r="N53" i="42"/>
  <c r="O83" i="40"/>
  <c r="AH83" i="40" s="1"/>
  <c r="AA59" i="60"/>
  <c r="Z72" i="40"/>
  <c r="Z13" i="42"/>
  <c r="Z7" i="40"/>
  <c r="AA61" i="30"/>
  <c r="AB61" i="30" s="1"/>
  <c r="Z61" i="50"/>
  <c r="Z61" i="56"/>
  <c r="L108" i="50"/>
  <c r="Z47" i="42"/>
  <c r="Z84" i="42"/>
  <c r="AA83" i="42"/>
  <c r="Z72" i="42"/>
  <c r="O110" i="50"/>
  <c r="N49" i="24"/>
  <c r="N48" i="24"/>
  <c r="Z48" i="42"/>
  <c r="N24" i="24"/>
  <c r="O16" i="24"/>
  <c r="AH16" i="24" s="1"/>
  <c r="N17" i="24"/>
  <c r="N17" i="42" s="1"/>
  <c r="N72" i="24"/>
  <c r="N16" i="24"/>
  <c r="M56" i="24"/>
  <c r="N80" i="24"/>
  <c r="O102" i="60"/>
  <c r="AA58" i="54"/>
  <c r="AM58" i="54" s="1"/>
  <c r="AA58" i="61"/>
  <c r="AA48" i="49"/>
  <c r="M62" i="70"/>
  <c r="G41" i="53"/>
  <c r="K87" i="47"/>
  <c r="M69" i="53"/>
  <c r="N22" i="47"/>
  <c r="N3" i="70"/>
  <c r="N60" i="47"/>
  <c r="M63" i="53"/>
  <c r="N94" i="47"/>
  <c r="M51" i="58"/>
  <c r="AA81" i="70"/>
  <c r="AA81" i="51"/>
  <c r="AM81" i="51" s="1"/>
  <c r="AA81" i="45"/>
  <c r="AM81" i="45" s="1"/>
  <c r="AA81" i="58"/>
  <c r="AA81" i="56"/>
  <c r="AA12" i="56"/>
  <c r="AM12" i="56" s="1"/>
  <c r="AA12" i="50"/>
  <c r="Z11" i="54"/>
  <c r="Z11" i="49"/>
  <c r="Z11" i="61"/>
  <c r="AA59" i="42"/>
  <c r="Y65" i="42"/>
  <c r="Z23" i="42"/>
  <c r="AA47" i="70"/>
  <c r="AA47" i="45"/>
  <c r="AM47" i="45" s="1"/>
  <c r="AA47" i="51"/>
  <c r="AM47" i="51" s="1"/>
  <c r="AA47" i="56"/>
  <c r="AM47" i="56" s="1"/>
  <c r="AA93" i="49"/>
  <c r="AM93" i="49" s="1"/>
  <c r="AA93" i="61"/>
  <c r="AA93" i="54"/>
  <c r="AM93" i="54" s="1"/>
  <c r="Z33" i="42"/>
  <c r="Z31" i="24"/>
  <c r="Z31" i="42" s="1"/>
  <c r="AA31" i="4"/>
  <c r="Z77" i="24"/>
  <c r="Z77" i="42" s="1"/>
  <c r="AA77" i="4"/>
  <c r="Z30" i="24"/>
  <c r="Z30" i="42" s="1"/>
  <c r="AA30" i="4"/>
  <c r="M25" i="58"/>
  <c r="M93" i="58"/>
  <c r="M69" i="58"/>
  <c r="AA46" i="58"/>
  <c r="AA46" i="53"/>
  <c r="AM46" i="53" s="1"/>
  <c r="AA46" i="47"/>
  <c r="AM46" i="47" s="1"/>
  <c r="AA39" i="40"/>
  <c r="AM39" i="40" s="1"/>
  <c r="Z34" i="24"/>
  <c r="Z34" i="42" s="1"/>
  <c r="AA34" i="4"/>
  <c r="M36" i="58"/>
  <c r="Z31" i="60"/>
  <c r="AA16" i="53"/>
  <c r="AM16" i="53" s="1"/>
  <c r="AA16" i="47"/>
  <c r="AM16" i="47" s="1"/>
  <c r="AA16" i="58"/>
  <c r="Z109" i="60"/>
  <c r="Z6" i="60"/>
  <c r="Y20" i="60"/>
  <c r="Z53" i="24"/>
  <c r="Z53" i="42" s="1"/>
  <c r="AA53" i="4"/>
  <c r="Z14" i="24"/>
  <c r="AA14" i="4"/>
  <c r="Z73" i="61"/>
  <c r="Z73" i="54"/>
  <c r="Z73" i="49"/>
  <c r="Z10" i="60"/>
  <c r="K81" i="47"/>
  <c r="Y102" i="60"/>
  <c r="Y26" i="42"/>
  <c r="L8" i="53"/>
  <c r="AA13" i="56"/>
  <c r="AM13" i="56" s="1"/>
  <c r="AA13" i="50"/>
  <c r="AA61" i="58"/>
  <c r="AA61" i="47"/>
  <c r="AM61" i="47" s="1"/>
  <c r="AA61" i="53"/>
  <c r="AM61" i="53" s="1"/>
  <c r="AA71" i="49"/>
  <c r="AM71" i="49" s="1"/>
  <c r="AA71" i="54"/>
  <c r="AM71" i="54" s="1"/>
  <c r="AA71" i="61"/>
  <c r="AA76" i="49"/>
  <c r="AM76" i="49" s="1"/>
  <c r="AA76" i="61"/>
  <c r="AA76" i="54"/>
  <c r="Y63" i="42"/>
  <c r="Y62" i="42"/>
  <c r="AA36" i="47"/>
  <c r="AM36" i="47" s="1"/>
  <c r="AA36" i="58"/>
  <c r="AA36" i="53"/>
  <c r="AM36" i="53" s="1"/>
  <c r="AA90" i="54"/>
  <c r="AA90" i="40" s="1"/>
  <c r="AA90" i="61"/>
  <c r="AA90" i="49"/>
  <c r="AM90" i="49" s="1"/>
  <c r="Y85" i="42"/>
  <c r="M19" i="58"/>
  <c r="Z19" i="40"/>
  <c r="Y36" i="42"/>
  <c r="Y22" i="42"/>
  <c r="N58" i="58"/>
  <c r="J61" i="45"/>
  <c r="M22" i="45"/>
  <c r="L41" i="70"/>
  <c r="G41" i="47"/>
  <c r="G62" i="53"/>
  <c r="N74" i="54"/>
  <c r="N83" i="53"/>
  <c r="N34" i="53"/>
  <c r="N28" i="51"/>
  <c r="N101" i="53"/>
  <c r="N47" i="47"/>
  <c r="O36" i="60"/>
  <c r="D56" i="62"/>
  <c r="AA67" i="40"/>
  <c r="Z86" i="40"/>
  <c r="M59" i="51"/>
  <c r="L59" i="45"/>
  <c r="L59" i="51"/>
  <c r="Z50" i="24"/>
  <c r="AA50" i="4"/>
  <c r="N54" i="58"/>
  <c r="AA111" i="70"/>
  <c r="AA111" i="51"/>
  <c r="AM111" i="51" s="1"/>
  <c r="I79" i="41" s="1"/>
  <c r="I78" i="41" s="1"/>
  <c r="AA111" i="45"/>
  <c r="AA111" i="58"/>
  <c r="Z17" i="56"/>
  <c r="Z17" i="60" s="1"/>
  <c r="Z17" i="50"/>
  <c r="Z17" i="40" s="1"/>
  <c r="AA17" i="30"/>
  <c r="AB17" i="30" s="1"/>
  <c r="AA23" i="54"/>
  <c r="AM23" i="54" s="1"/>
  <c r="AA23" i="49"/>
  <c r="AM23" i="49" s="1"/>
  <c r="AA23" i="61"/>
  <c r="AA96" i="70"/>
  <c r="AA96" i="45"/>
  <c r="AM96" i="45" s="1"/>
  <c r="AA96" i="51"/>
  <c r="AM96" i="51" s="1"/>
  <c r="AA96" i="58"/>
  <c r="Y31" i="42"/>
  <c r="Y77" i="42"/>
  <c r="Y30" i="42"/>
  <c r="M95" i="58"/>
  <c r="Z16" i="49"/>
  <c r="Z16" i="61"/>
  <c r="Z16" i="60" s="1"/>
  <c r="Z16" i="54"/>
  <c r="Z16" i="40" s="1"/>
  <c r="Y49" i="40"/>
  <c r="Y34" i="42"/>
  <c r="AA72" i="47"/>
  <c r="AM72" i="47" s="1"/>
  <c r="AA72" i="58"/>
  <c r="AA72" i="53"/>
  <c r="AM72" i="53" s="1"/>
  <c r="AA77" i="61"/>
  <c r="AA77" i="54"/>
  <c r="AA77" i="49"/>
  <c r="AM77" i="49" s="1"/>
  <c r="AA84" i="56"/>
  <c r="AM84" i="56" s="1"/>
  <c r="AA84" i="50"/>
  <c r="Y105" i="60"/>
  <c r="Y20" i="40"/>
  <c r="Y53" i="42"/>
  <c r="Y14" i="42"/>
  <c r="Z35" i="40"/>
  <c r="Z82" i="24"/>
  <c r="Z82" i="42" s="1"/>
  <c r="AA82" i="4"/>
  <c r="AA74" i="54"/>
  <c r="AA74" i="49"/>
  <c r="AM74" i="49" s="1"/>
  <c r="AA74" i="61"/>
  <c r="AA32" i="54"/>
  <c r="AM32" i="54" s="1"/>
  <c r="AA32" i="49"/>
  <c r="AA32" i="61"/>
  <c r="Z39" i="24"/>
  <c r="Z39" i="42" s="1"/>
  <c r="AA39" i="4"/>
  <c r="Z7" i="42"/>
  <c r="Z78" i="40"/>
  <c r="Z43" i="40"/>
  <c r="AA83" i="40"/>
  <c r="AM83" i="40" s="1"/>
  <c r="Z110" i="56"/>
  <c r="Z110" i="60" s="1"/>
  <c r="Z110" i="50"/>
  <c r="Z110" i="40" s="1"/>
  <c r="AA110" i="30"/>
  <c r="AB110" i="30" s="1"/>
  <c r="AA62" i="49"/>
  <c r="AM62" i="49" s="1"/>
  <c r="AA62" i="61"/>
  <c r="AA62" i="54"/>
  <c r="Z74" i="24"/>
  <c r="AA74" i="4"/>
  <c r="Z66" i="24"/>
  <c r="AA66" i="4"/>
  <c r="N83" i="58"/>
  <c r="AA66" i="56"/>
  <c r="AM66" i="56" s="1"/>
  <c r="AA66" i="50"/>
  <c r="AA62" i="47"/>
  <c r="AM62" i="47" s="1"/>
  <c r="AA62" i="58"/>
  <c r="AA62" i="53"/>
  <c r="AM62" i="53" s="1"/>
  <c r="AA13" i="61"/>
  <c r="AA13" i="54"/>
  <c r="AM13" i="54" s="1"/>
  <c r="AA13" i="49"/>
  <c r="AM13" i="49" s="1"/>
  <c r="N60" i="58"/>
  <c r="N74" i="58"/>
  <c r="N3" i="47"/>
  <c r="N9" i="53"/>
  <c r="O109" i="47"/>
  <c r="K46" i="53"/>
  <c r="Z44" i="54"/>
  <c r="Z44" i="49"/>
  <c r="Z44" i="61"/>
  <c r="AA67" i="60"/>
  <c r="N20" i="58"/>
  <c r="Y50" i="42"/>
  <c r="M14" i="58"/>
  <c r="Z95" i="49"/>
  <c r="Z95" i="61"/>
  <c r="Z95" i="54"/>
  <c r="G54" i="43"/>
  <c r="Y17" i="40"/>
  <c r="AA60" i="58"/>
  <c r="AA60" i="53"/>
  <c r="AM60" i="53" s="1"/>
  <c r="AA60" i="47"/>
  <c r="AM60" i="47" s="1"/>
  <c r="AA45" i="40"/>
  <c r="AA33" i="70"/>
  <c r="AA33" i="45"/>
  <c r="AM33" i="45" s="1"/>
  <c r="AA33" i="51"/>
  <c r="AM33" i="51" s="1"/>
  <c r="AA33" i="56"/>
  <c r="N23" i="58"/>
  <c r="Z55" i="24"/>
  <c r="Z55" i="42" s="1"/>
  <c r="AA55" i="4"/>
  <c r="Z70" i="24"/>
  <c r="Z70" i="42" s="1"/>
  <c r="AA70" i="4"/>
  <c r="N94" i="58"/>
  <c r="AA12" i="42"/>
  <c r="AM12" i="42" s="1"/>
  <c r="AA37" i="49"/>
  <c r="AA37" i="61"/>
  <c r="AA37" i="54"/>
  <c r="AM37" i="54" s="1"/>
  <c r="Y49" i="60"/>
  <c r="N28" i="58"/>
  <c r="M49" i="58"/>
  <c r="Z93" i="40"/>
  <c r="Z3" i="60"/>
  <c r="M70" i="58"/>
  <c r="Z20" i="61"/>
  <c r="Z20" i="49"/>
  <c r="Z20" i="54"/>
  <c r="Z20" i="40" s="1"/>
  <c r="Z54" i="24"/>
  <c r="Z54" i="42" s="1"/>
  <c r="AA54" i="4"/>
  <c r="M53" i="58"/>
  <c r="AA33" i="47"/>
  <c r="AM33" i="47" s="1"/>
  <c r="AA33" i="58"/>
  <c r="AA33" i="53"/>
  <c r="AM33" i="53" s="1"/>
  <c r="Z10" i="40"/>
  <c r="AA4" i="40"/>
  <c r="AA31" i="70"/>
  <c r="AA31" i="45"/>
  <c r="AM31" i="45" s="1"/>
  <c r="AA31" i="51"/>
  <c r="AM31" i="51" s="1"/>
  <c r="AA31" i="58"/>
  <c r="Z100" i="49"/>
  <c r="Z100" i="42" s="1"/>
  <c r="Z100" i="61"/>
  <c r="Z100" i="54"/>
  <c r="Z100" i="40" s="1"/>
  <c r="AA94" i="70"/>
  <c r="AA94" i="51"/>
  <c r="AM94" i="51" s="1"/>
  <c r="AA94" i="45"/>
  <c r="AM94" i="45" s="1"/>
  <c r="AA94" i="58"/>
  <c r="Z75" i="60"/>
  <c r="AA109" i="54"/>
  <c r="Z17" i="42"/>
  <c r="Y82" i="42"/>
  <c r="AA31" i="56"/>
  <c r="AA102" i="70"/>
  <c r="AA102" i="51"/>
  <c r="AM102" i="51" s="1"/>
  <c r="AA102" i="45"/>
  <c r="Y39" i="42"/>
  <c r="Z19" i="60"/>
  <c r="AA58" i="53"/>
  <c r="AM58" i="53" s="1"/>
  <c r="AA58" i="47"/>
  <c r="AM58" i="47" s="1"/>
  <c r="AA58" i="58"/>
  <c r="AA96" i="56"/>
  <c r="AA83" i="60"/>
  <c r="Y110" i="40"/>
  <c r="Z94" i="40"/>
  <c r="Y106" i="54"/>
  <c r="Y106" i="49"/>
  <c r="Y106" i="61"/>
  <c r="Y74" i="42"/>
  <c r="Y66" i="42"/>
  <c r="AA88" i="58"/>
  <c r="AA88" i="47"/>
  <c r="AM88" i="47" s="1"/>
  <c r="AA88" i="53"/>
  <c r="AM88" i="53" s="1"/>
  <c r="N85" i="58"/>
  <c r="Z40" i="42"/>
  <c r="N86" i="49"/>
  <c r="O38" i="40"/>
  <c r="AH38" i="40" s="1"/>
  <c r="N10" i="70"/>
  <c r="N12" i="47"/>
  <c r="K19" i="53"/>
  <c r="D8" i="62"/>
  <c r="O58" i="54"/>
  <c r="AH58" i="54" s="1"/>
  <c r="D80" i="62"/>
  <c r="M64" i="47"/>
  <c r="AA108" i="56"/>
  <c r="AM108" i="56" s="1"/>
  <c r="AA108" i="50"/>
  <c r="AA86" i="61"/>
  <c r="AA86" i="49"/>
  <c r="AM86" i="49" s="1"/>
  <c r="AA86" i="54"/>
  <c r="AA98" i="58"/>
  <c r="AA98" i="53"/>
  <c r="AM98" i="53" s="1"/>
  <c r="AA98" i="47"/>
  <c r="AM98" i="47" s="1"/>
  <c r="Z87" i="24"/>
  <c r="Z87" i="42" s="1"/>
  <c r="AA87" i="4"/>
  <c r="Y17" i="60"/>
  <c r="M71" i="58"/>
  <c r="AA72" i="61"/>
  <c r="AA72" i="54"/>
  <c r="AA72" i="49"/>
  <c r="AA3" i="49"/>
  <c r="AM3" i="49" s="1"/>
  <c r="AA3" i="54"/>
  <c r="AM3" i="54" s="1"/>
  <c r="AA3" i="61"/>
  <c r="Y55" i="42"/>
  <c r="Y70" i="42"/>
  <c r="M82" i="58"/>
  <c r="AA52" i="49"/>
  <c r="AA52" i="61"/>
  <c r="AA52" i="54"/>
  <c r="O102" i="50"/>
  <c r="AH102" i="50" s="1"/>
  <c r="AA4" i="42"/>
  <c r="Z46" i="54"/>
  <c r="Z46" i="49"/>
  <c r="Z46" i="61"/>
  <c r="L71" i="53"/>
  <c r="AA84" i="47"/>
  <c r="AM84" i="47" s="1"/>
  <c r="AA84" i="58"/>
  <c r="AA84" i="53"/>
  <c r="AM84" i="53" s="1"/>
  <c r="Z49" i="54"/>
  <c r="Z49" i="40" s="1"/>
  <c r="Z49" i="49"/>
  <c r="Z49" i="61"/>
  <c r="Z49" i="60" s="1"/>
  <c r="N73" i="58"/>
  <c r="N77" i="58"/>
  <c r="Z105" i="61"/>
  <c r="Z105" i="60" s="1"/>
  <c r="Z105" i="49"/>
  <c r="Z105" i="42" s="1"/>
  <c r="Z105" i="54"/>
  <c r="Y27" i="60"/>
  <c r="Z84" i="60"/>
  <c r="Y88" i="42"/>
  <c r="M87" i="51"/>
  <c r="M87" i="70"/>
  <c r="M87" i="45"/>
  <c r="L87" i="45"/>
  <c r="Y54" i="42"/>
  <c r="Z29" i="49"/>
  <c r="Z29" i="61"/>
  <c r="Z29" i="60" s="1"/>
  <c r="Z29" i="54"/>
  <c r="Z29" i="40" s="1"/>
  <c r="AA10" i="53"/>
  <c r="AM10" i="53" s="1"/>
  <c r="AA10" i="47"/>
  <c r="AM10" i="47" s="1"/>
  <c r="AA10" i="58"/>
  <c r="AA4" i="60"/>
  <c r="Z18" i="24"/>
  <c r="AA18" i="4"/>
  <c r="M59" i="58"/>
  <c r="AA56" i="61"/>
  <c r="AA56" i="49"/>
  <c r="AM56" i="49" s="1"/>
  <c r="AA56" i="54"/>
  <c r="AM56" i="54" s="1"/>
  <c r="Z102" i="24"/>
  <c r="Z102" i="42" s="1"/>
  <c r="AA102" i="4"/>
  <c r="AA78" i="58"/>
  <c r="AA78" i="53"/>
  <c r="AM78" i="53" s="1"/>
  <c r="AA78" i="47"/>
  <c r="AM78" i="47" s="1"/>
  <c r="Z43" i="42"/>
  <c r="Y110" i="60"/>
  <c r="Z99" i="60"/>
  <c r="Z10" i="24"/>
  <c r="AA10" i="4"/>
  <c r="M92" i="58"/>
  <c r="M97" i="58"/>
  <c r="AA65" i="47"/>
  <c r="AM65" i="47" s="1"/>
  <c r="AA65" i="58"/>
  <c r="AA65" i="53"/>
  <c r="AM65" i="53" s="1"/>
  <c r="AA64" i="40"/>
  <c r="AM64" i="40" s="1"/>
  <c r="Y49" i="42"/>
  <c r="Z62" i="60"/>
  <c r="Z109" i="24"/>
  <c r="Z109" i="42" s="1"/>
  <c r="Z46" i="24"/>
  <c r="AA46" i="4"/>
  <c r="AA70" i="60"/>
  <c r="N84" i="58"/>
  <c r="M99" i="58"/>
  <c r="M90" i="70"/>
  <c r="M15" i="45"/>
  <c r="N23" i="51"/>
  <c r="M105" i="51"/>
  <c r="L45" i="53"/>
  <c r="D54" i="62"/>
  <c r="M62" i="56"/>
  <c r="O58" i="61"/>
  <c r="AH58" i="61" s="1"/>
  <c r="O39" i="40"/>
  <c r="AH39" i="40" s="1"/>
  <c r="AA27" i="53"/>
  <c r="AM27" i="53" s="1"/>
  <c r="AA27" i="47"/>
  <c r="AM27" i="47" s="1"/>
  <c r="Z81" i="60"/>
  <c r="AA89" i="54"/>
  <c r="AM89" i="54" s="1"/>
  <c r="AA89" i="61"/>
  <c r="AA89" i="49"/>
  <c r="AM89" i="49" s="1"/>
  <c r="Y87" i="42"/>
  <c r="AA9" i="70"/>
  <c r="AA9" i="45"/>
  <c r="AM9" i="45" s="1"/>
  <c r="AA9" i="51"/>
  <c r="AM9" i="51" s="1"/>
  <c r="AA9" i="58"/>
  <c r="AA9" i="56"/>
  <c r="Z47" i="60"/>
  <c r="AA46" i="70"/>
  <c r="AA46" i="51"/>
  <c r="AM46" i="51" s="1"/>
  <c r="AA46" i="45"/>
  <c r="AM46" i="45" s="1"/>
  <c r="AA46" i="56"/>
  <c r="AM46" i="56" s="1"/>
  <c r="AA22" i="61"/>
  <c r="AA22" i="49"/>
  <c r="AM22" i="49" s="1"/>
  <c r="AA22" i="54"/>
  <c r="AA14" i="70"/>
  <c r="AA14" i="45"/>
  <c r="AA14" i="51"/>
  <c r="AM14" i="51" s="1"/>
  <c r="AA14" i="56"/>
  <c r="Y42" i="40"/>
  <c r="Z95" i="24"/>
  <c r="AA95" i="4"/>
  <c r="Z6" i="24"/>
  <c r="Z6" i="42" s="1"/>
  <c r="AA6" i="4"/>
  <c r="M42" i="58"/>
  <c r="N86" i="61"/>
  <c r="AA97" i="49"/>
  <c r="AA97" i="61"/>
  <c r="AA97" i="54"/>
  <c r="Z89" i="42"/>
  <c r="Y65" i="40"/>
  <c r="Z35" i="42"/>
  <c r="Y61" i="60"/>
  <c r="AA45" i="60"/>
  <c r="Z42" i="24"/>
  <c r="AA42" i="4"/>
  <c r="N21" i="58"/>
  <c r="Y27" i="42"/>
  <c r="AA54" i="61"/>
  <c r="AA54" i="49"/>
  <c r="AM54" i="49" s="1"/>
  <c r="AA54" i="54"/>
  <c r="AM54" i="54" s="1"/>
  <c r="Y88" i="40"/>
  <c r="Z29" i="24"/>
  <c r="AA29" i="4"/>
  <c r="Z81" i="24"/>
  <c r="Z81" i="42" s="1"/>
  <c r="AA81" i="4"/>
  <c r="O109" i="58"/>
  <c r="AA95" i="58"/>
  <c r="AA95" i="53"/>
  <c r="AM95" i="53" s="1"/>
  <c r="AA95" i="47"/>
  <c r="AM95" i="47" s="1"/>
  <c r="Z54" i="40"/>
  <c r="AA14" i="61"/>
  <c r="AA14" i="54"/>
  <c r="AM14" i="54" s="1"/>
  <c r="AA14" i="49"/>
  <c r="AM14" i="49" s="1"/>
  <c r="AA57" i="54"/>
  <c r="AM57" i="54" s="1"/>
  <c r="AA57" i="61"/>
  <c r="AA57" i="49"/>
  <c r="AM57" i="49" s="1"/>
  <c r="L52" i="47"/>
  <c r="K52" i="53"/>
  <c r="M64" i="58"/>
  <c r="Y18" i="42"/>
  <c r="N65" i="58"/>
  <c r="N56" i="58"/>
  <c r="AA64" i="42"/>
  <c r="AM64" i="42" s="1"/>
  <c r="Z96" i="40"/>
  <c r="AA8" i="70"/>
  <c r="AA8" i="51"/>
  <c r="AM8" i="51" s="1"/>
  <c r="AA8" i="45"/>
  <c r="AM8" i="45" s="1"/>
  <c r="AA8" i="58"/>
  <c r="AA8" i="56"/>
  <c r="AM8" i="56" s="1"/>
  <c r="Z5" i="42"/>
  <c r="Y102" i="42"/>
  <c r="N75" i="58"/>
  <c r="M62" i="58"/>
  <c r="AA47" i="58"/>
  <c r="AA28" i="56"/>
  <c r="AA28" i="50"/>
  <c r="AM28" i="50" s="1"/>
  <c r="AA101" i="40"/>
  <c r="Z99" i="42"/>
  <c r="AA105" i="70"/>
  <c r="AA105" i="51"/>
  <c r="AM105" i="51" s="1"/>
  <c r="I7" i="41" s="1"/>
  <c r="I6" i="41" s="1"/>
  <c r="AA105" i="45"/>
  <c r="AM105" i="45" s="1"/>
  <c r="I8" i="23" s="1"/>
  <c r="I7" i="23" s="1"/>
  <c r="AA105" i="58"/>
  <c r="AA105" i="56"/>
  <c r="AM105" i="56" s="1"/>
  <c r="Y10" i="42"/>
  <c r="K76" i="58"/>
  <c r="Z34" i="60"/>
  <c r="AA85" i="70"/>
  <c r="AA85" i="51"/>
  <c r="AM85" i="51" s="1"/>
  <c r="AA85" i="45"/>
  <c r="AA85" i="56"/>
  <c r="AM85" i="56" s="1"/>
  <c r="Z73" i="24"/>
  <c r="AA73" i="4"/>
  <c r="Y108" i="40"/>
  <c r="Y46" i="42"/>
  <c r="L46" i="58"/>
  <c r="M15" i="53"/>
  <c r="M59" i="47"/>
  <c r="M72" i="58"/>
  <c r="AA10" i="54"/>
  <c r="AM10" i="54" s="1"/>
  <c r="AA10" i="49"/>
  <c r="AA10" i="61"/>
  <c r="AA17" i="58"/>
  <c r="AA17" i="53"/>
  <c r="AM17" i="53" s="1"/>
  <c r="AA17" i="47"/>
  <c r="AM17" i="47" s="1"/>
  <c r="AA29" i="58"/>
  <c r="AA29" i="47"/>
  <c r="AM29" i="47" s="1"/>
  <c r="AA29" i="53"/>
  <c r="AM29" i="53" s="1"/>
  <c r="Z58" i="24"/>
  <c r="Z58" i="42" s="1"/>
  <c r="AA58" i="4"/>
  <c r="N34" i="58"/>
  <c r="N11" i="58"/>
  <c r="M15" i="58"/>
  <c r="Z47" i="40"/>
  <c r="Z89" i="60"/>
  <c r="AA11" i="47"/>
  <c r="AM11" i="47" s="1"/>
  <c r="AA11" i="58"/>
  <c r="AA11" i="53"/>
  <c r="AM11" i="53" s="1"/>
  <c r="Z25" i="61"/>
  <c r="Z25" i="60" s="1"/>
  <c r="Z25" i="49"/>
  <c r="Z25" i="54"/>
  <c r="Y42" i="60"/>
  <c r="Y95" i="42"/>
  <c r="Y6" i="42"/>
  <c r="N66" i="58"/>
  <c r="N102" i="56"/>
  <c r="N102" i="60" s="1"/>
  <c r="AA48" i="53"/>
  <c r="AM48" i="53" s="1"/>
  <c r="AA48" i="47"/>
  <c r="AM48" i="47" s="1"/>
  <c r="AA48" i="58"/>
  <c r="Y65" i="60"/>
  <c r="AA35" i="58"/>
  <c r="AA35" i="47"/>
  <c r="AM35" i="47" s="1"/>
  <c r="AA35" i="53"/>
  <c r="AM35" i="53" s="1"/>
  <c r="K71" i="53"/>
  <c r="Y61" i="40"/>
  <c r="AA82" i="56"/>
  <c r="AM82" i="56" s="1"/>
  <c r="AA82" i="50"/>
  <c r="Y42" i="42"/>
  <c r="L4" i="58"/>
  <c r="M79" i="58"/>
  <c r="O42" i="56"/>
  <c r="AH42" i="56" s="1"/>
  <c r="O42" i="50"/>
  <c r="AH42" i="50" s="1"/>
  <c r="AA15" i="49"/>
  <c r="AA15" i="61"/>
  <c r="AA15" i="54"/>
  <c r="AA55" i="54"/>
  <c r="AM55" i="54" s="1"/>
  <c r="AA55" i="49"/>
  <c r="AM55" i="49" s="1"/>
  <c r="AA55" i="61"/>
  <c r="AA6" i="70"/>
  <c r="AA6" i="51"/>
  <c r="AM6" i="51" s="1"/>
  <c r="AA6" i="45"/>
  <c r="AM6" i="45" s="1"/>
  <c r="AA6" i="58"/>
  <c r="AA6" i="56"/>
  <c r="AM6" i="56" s="1"/>
  <c r="Y88" i="60"/>
  <c r="Y29" i="42"/>
  <c r="Y81" i="42"/>
  <c r="AA42" i="53"/>
  <c r="AM42" i="53" s="1"/>
  <c r="AA42" i="47"/>
  <c r="AM42" i="47" s="1"/>
  <c r="AA42" i="58"/>
  <c r="AA18" i="60"/>
  <c r="Z90" i="24"/>
  <c r="Z90" i="42" s="1"/>
  <c r="AA90" i="4"/>
  <c r="Y66" i="60"/>
  <c r="Z75" i="40"/>
  <c r="Z38" i="24"/>
  <c r="Z38" i="42" s="1"/>
  <c r="AA38" i="4"/>
  <c r="N80" i="58"/>
  <c r="AA14" i="58"/>
  <c r="AA111" i="56"/>
  <c r="AA101" i="60"/>
  <c r="AA108" i="70"/>
  <c r="AA108" i="51"/>
  <c r="AM108" i="51" s="1"/>
  <c r="I43" i="41" s="1"/>
  <c r="I42" i="41" s="1"/>
  <c r="AA108" i="45"/>
  <c r="AM108" i="45" s="1"/>
  <c r="I47" i="23" s="1"/>
  <c r="AA108" i="58"/>
  <c r="AA44" i="47"/>
  <c r="AM44" i="47" s="1"/>
  <c r="AA44" i="58"/>
  <c r="AA44" i="53"/>
  <c r="AM44" i="53" s="1"/>
  <c r="AA99" i="49"/>
  <c r="AM99" i="49" s="1"/>
  <c r="AA99" i="54"/>
  <c r="AM99" i="54" s="1"/>
  <c r="AA99" i="61"/>
  <c r="AA100" i="47"/>
  <c r="AM100" i="47" s="1"/>
  <c r="AA100" i="58"/>
  <c r="AA100" i="53"/>
  <c r="AM100" i="53" s="1"/>
  <c r="N10" i="58"/>
  <c r="Y73" i="42"/>
  <c r="AA66" i="58"/>
  <c r="AA66" i="53"/>
  <c r="AM66" i="53" s="1"/>
  <c r="AA66" i="47"/>
  <c r="AM66" i="47" s="1"/>
  <c r="Z89" i="40"/>
  <c r="Z86" i="24"/>
  <c r="AA86" i="4"/>
  <c r="N50" i="58"/>
  <c r="M62" i="51"/>
  <c r="N24" i="47"/>
  <c r="N18" i="47"/>
  <c r="N7" i="53"/>
  <c r="N55" i="47"/>
  <c r="O53" i="60"/>
  <c r="L98" i="53"/>
  <c r="AA20" i="47"/>
  <c r="AM20" i="47" s="1"/>
  <c r="AA20" i="58"/>
  <c r="AA20" i="53"/>
  <c r="AM20" i="53" s="1"/>
  <c r="AA92" i="58"/>
  <c r="AA92" i="53"/>
  <c r="AM92" i="53" s="1"/>
  <c r="AA92" i="47"/>
  <c r="AM92" i="47" s="1"/>
  <c r="AA75" i="70"/>
  <c r="AA75" i="51"/>
  <c r="AM75" i="51" s="1"/>
  <c r="AA75" i="45"/>
  <c r="AA75" i="58"/>
  <c r="M16" i="58"/>
  <c r="Y58" i="42"/>
  <c r="Z60" i="54"/>
  <c r="Z60" i="49"/>
  <c r="Z60" i="61"/>
  <c r="AA51" i="58"/>
  <c r="AA51" i="53"/>
  <c r="AM51" i="53" s="1"/>
  <c r="AA51" i="47"/>
  <c r="AM51" i="47" s="1"/>
  <c r="Z63" i="60"/>
  <c r="AA5" i="40"/>
  <c r="Z42" i="54"/>
  <c r="Z42" i="40" s="1"/>
  <c r="Z42" i="49"/>
  <c r="Z42" i="61"/>
  <c r="Z42" i="60" s="1"/>
  <c r="Z93" i="24"/>
  <c r="Z93" i="42" s="1"/>
  <c r="AA93" i="4"/>
  <c r="Z94" i="24"/>
  <c r="AA94" i="4"/>
  <c r="M38" i="58"/>
  <c r="M91" i="58"/>
  <c r="AA79" i="49"/>
  <c r="AA79" i="61"/>
  <c r="AA79" i="54"/>
  <c r="Z66" i="49"/>
  <c r="Z66" i="61"/>
  <c r="Z66" i="60" s="1"/>
  <c r="Z66" i="54"/>
  <c r="Z66" i="40" s="1"/>
  <c r="AA34" i="49"/>
  <c r="AM34" i="49" s="1"/>
  <c r="AA34" i="61"/>
  <c r="AA34" i="54"/>
  <c r="AM34" i="54" s="1"/>
  <c r="AA19" i="54"/>
  <c r="AM19" i="54" s="1"/>
  <c r="AA19" i="49"/>
  <c r="AA19" i="42" s="1"/>
  <c r="AA19" i="61"/>
  <c r="Z98" i="24"/>
  <c r="Z98" i="42" s="1"/>
  <c r="AA98" i="4"/>
  <c r="M35" i="58"/>
  <c r="N88" i="58"/>
  <c r="Z27" i="49"/>
  <c r="Z27" i="42" s="1"/>
  <c r="Z27" i="54"/>
  <c r="Z27" i="40" s="1"/>
  <c r="Z27" i="61"/>
  <c r="AA26" i="49"/>
  <c r="AM26" i="49" s="1"/>
  <c r="AA24" i="58"/>
  <c r="AA24" i="47"/>
  <c r="AM24" i="47" s="1"/>
  <c r="AA24" i="53"/>
  <c r="AM24" i="53" s="1"/>
  <c r="AA109" i="56"/>
  <c r="AA109" i="50"/>
  <c r="AM109" i="50" s="1"/>
  <c r="I53" i="41" s="1"/>
  <c r="Z88" i="54"/>
  <c r="Z88" i="40" s="1"/>
  <c r="Z88" i="49"/>
  <c r="Z88" i="42" s="1"/>
  <c r="Z88" i="61"/>
  <c r="Z88" i="60" s="1"/>
  <c r="AA87" i="58"/>
  <c r="AA87" i="53"/>
  <c r="AM87" i="53" s="1"/>
  <c r="AA87" i="47"/>
  <c r="AM87" i="47" s="1"/>
  <c r="Z71" i="24"/>
  <c r="Z71" i="42" s="1"/>
  <c r="AA71" i="4"/>
  <c r="Z78" i="24"/>
  <c r="Z78" i="42" s="1"/>
  <c r="AA78" i="4"/>
  <c r="M105" i="58"/>
  <c r="Y61" i="42"/>
  <c r="AA25" i="47"/>
  <c r="AM25" i="47" s="1"/>
  <c r="AA25" i="53"/>
  <c r="AM25" i="53" s="1"/>
  <c r="AA25" i="58"/>
  <c r="Z102" i="56"/>
  <c r="Z102" i="50"/>
  <c r="AA102" i="30"/>
  <c r="AB102" i="30" s="1"/>
  <c r="AB102" i="56" s="1"/>
  <c r="Y90" i="42"/>
  <c r="AA7" i="58"/>
  <c r="AA7" i="47"/>
  <c r="AM7" i="47" s="1"/>
  <c r="AA7" i="53"/>
  <c r="AM7" i="53" s="1"/>
  <c r="Y29" i="40"/>
  <c r="Z108" i="49"/>
  <c r="Z108" i="42" s="1"/>
  <c r="Z108" i="61"/>
  <c r="Z108" i="60" s="1"/>
  <c r="Z108" i="54"/>
  <c r="Z108" i="40" s="1"/>
  <c r="Y38" i="42"/>
  <c r="N43" i="58"/>
  <c r="N22" i="58"/>
  <c r="Z23" i="60"/>
  <c r="AA15" i="70"/>
  <c r="AA15" i="45"/>
  <c r="AA15" i="51"/>
  <c r="AM15" i="51" s="1"/>
  <c r="AA15" i="56"/>
  <c r="Y108" i="60"/>
  <c r="AA73" i="53"/>
  <c r="AM73" i="53" s="1"/>
  <c r="AA73" i="47"/>
  <c r="AM73" i="47" s="1"/>
  <c r="AA73" i="58"/>
  <c r="L67" i="58"/>
  <c r="Y86" i="42"/>
  <c r="N13" i="58"/>
  <c r="Z57" i="60"/>
  <c r="M62" i="45"/>
  <c r="N102" i="51"/>
  <c r="I43" i="53"/>
  <c r="M93" i="47"/>
  <c r="O97" i="40"/>
  <c r="AH97" i="40" s="1"/>
  <c r="M88" i="47"/>
  <c r="O17" i="60"/>
  <c r="L85" i="47"/>
  <c r="AA11" i="70"/>
  <c r="AA11" i="51"/>
  <c r="AM11" i="51" s="1"/>
  <c r="AA11" i="45"/>
  <c r="AM11" i="45" s="1"/>
  <c r="Z24" i="54"/>
  <c r="Z24" i="49"/>
  <c r="Z24" i="61"/>
  <c r="AA47" i="49"/>
  <c r="AM47" i="49" s="1"/>
  <c r="AA47" i="61"/>
  <c r="AA47" i="54"/>
  <c r="AM47" i="54" s="1"/>
  <c r="AA56" i="70"/>
  <c r="AA56" i="51"/>
  <c r="AM56" i="51" s="1"/>
  <c r="AA56" i="45"/>
  <c r="AM56" i="45" s="1"/>
  <c r="AA56" i="56"/>
  <c r="AA56" i="58"/>
  <c r="AA41" i="53"/>
  <c r="AM41" i="53" s="1"/>
  <c r="AA41" i="47"/>
  <c r="AM41" i="47" s="1"/>
  <c r="AA41" i="58"/>
  <c r="Z65" i="24"/>
  <c r="AA65" i="4"/>
  <c r="N3" i="58"/>
  <c r="AA38" i="70"/>
  <c r="AA38" i="51"/>
  <c r="AM38" i="51" s="1"/>
  <c r="AA38" i="45"/>
  <c r="AM38" i="45" s="1"/>
  <c r="AA38" i="56"/>
  <c r="AM38" i="56" s="1"/>
  <c r="AA38" i="58"/>
  <c r="AA21" i="58"/>
  <c r="AA21" i="53"/>
  <c r="AM21" i="53" s="1"/>
  <c r="AA21" i="47"/>
  <c r="AM21" i="47" s="1"/>
  <c r="AA63" i="58"/>
  <c r="AA63" i="53"/>
  <c r="AM63" i="53" s="1"/>
  <c r="AA63" i="47"/>
  <c r="AM63" i="47" s="1"/>
  <c r="AA5" i="60"/>
  <c r="Y93" i="42"/>
  <c r="Y94" i="42"/>
  <c r="M44" i="58"/>
  <c r="N32" i="58"/>
  <c r="L41" i="58"/>
  <c r="Z65" i="54"/>
  <c r="Z65" i="40" s="1"/>
  <c r="Z65" i="49"/>
  <c r="Z65" i="61"/>
  <c r="Z65" i="60" s="1"/>
  <c r="AA33" i="54"/>
  <c r="Z61" i="49"/>
  <c r="Z61" i="42" s="1"/>
  <c r="Z61" i="61"/>
  <c r="Z61" i="54"/>
  <c r="Y98" i="42"/>
  <c r="M57" i="58"/>
  <c r="N47" i="58"/>
  <c r="N24" i="58"/>
  <c r="AA109" i="47"/>
  <c r="AM109" i="47" s="1"/>
  <c r="I63" i="23" s="1"/>
  <c r="AA109" i="53"/>
  <c r="AA109" i="58"/>
  <c r="Y71" i="42"/>
  <c r="Y78" i="42"/>
  <c r="AA50" i="56"/>
  <c r="AA50" i="50"/>
  <c r="AA43" i="61"/>
  <c r="AA43" i="49"/>
  <c r="AM43" i="49" s="1"/>
  <c r="AA43" i="54"/>
  <c r="AM43" i="54" s="1"/>
  <c r="AA28" i="42"/>
  <c r="AA30" i="70"/>
  <c r="AA30" i="51"/>
  <c r="AM30" i="51" s="1"/>
  <c r="AA30" i="45"/>
  <c r="AM30" i="45" s="1"/>
  <c r="AA30" i="56"/>
  <c r="AA30" i="58"/>
  <c r="Z37" i="42"/>
  <c r="AA80" i="70"/>
  <c r="AA80" i="45"/>
  <c r="AM80" i="45" s="1"/>
  <c r="AA80" i="51"/>
  <c r="AM80" i="51" s="1"/>
  <c r="AA80" i="58"/>
  <c r="AA80" i="56"/>
  <c r="AM80" i="56" s="1"/>
  <c r="Y102" i="40"/>
  <c r="Z26" i="24"/>
  <c r="Z26" i="42" s="1"/>
  <c r="AA26" i="4"/>
  <c r="AA40" i="61"/>
  <c r="AA40" i="54"/>
  <c r="AA40" i="49"/>
  <c r="Z63" i="24"/>
  <c r="Z63" i="42" s="1"/>
  <c r="AA63" i="4"/>
  <c r="Z62" i="24"/>
  <c r="Z62" i="42" s="1"/>
  <c r="AA62" i="4"/>
  <c r="N9" i="58"/>
  <c r="AA49" i="58"/>
  <c r="AA49" i="53"/>
  <c r="AM49" i="53" s="1"/>
  <c r="AA49" i="47"/>
  <c r="AM49" i="47" s="1"/>
  <c r="Z36" i="49"/>
  <c r="Z36" i="42" s="1"/>
  <c r="Z36" i="61"/>
  <c r="Z36" i="54"/>
  <c r="Z36" i="40" s="1"/>
  <c r="J56" i="43"/>
  <c r="AA29" i="56"/>
  <c r="AM29" i="56" s="1"/>
  <c r="AA29" i="50"/>
  <c r="Z85" i="24"/>
  <c r="Z85" i="42" s="1"/>
  <c r="AA85" i="4"/>
  <c r="K37" i="58"/>
  <c r="Z21" i="42"/>
  <c r="Y25" i="40"/>
  <c r="AA94" i="56"/>
  <c r="Z22" i="24"/>
  <c r="AA22" i="4"/>
  <c r="N55" i="58"/>
  <c r="M63" i="58"/>
  <c r="O15" i="60"/>
  <c r="M88" i="53"/>
  <c r="M63" i="47"/>
  <c r="O40" i="42"/>
  <c r="AH40" i="42" s="1"/>
  <c r="O71" i="54"/>
  <c r="AH71" i="54" s="1"/>
  <c r="O99" i="60"/>
  <c r="N101" i="47"/>
  <c r="K46" i="47"/>
  <c r="O38" i="60"/>
  <c r="L85" i="53"/>
  <c r="M89" i="47"/>
  <c r="M100" i="47"/>
  <c r="M39" i="47"/>
  <c r="M39" i="53"/>
  <c r="M64" i="53"/>
  <c r="M86" i="47"/>
  <c r="N61" i="54"/>
  <c r="O77" i="49"/>
  <c r="AH77" i="49" s="1"/>
  <c r="O94" i="61"/>
  <c r="AH94" i="61" s="1"/>
  <c r="O81" i="42"/>
  <c r="AH81" i="42" s="1"/>
  <c r="N98" i="49"/>
  <c r="N34" i="47"/>
  <c r="N48" i="61"/>
  <c r="N48" i="60" s="1"/>
  <c r="L20" i="47"/>
  <c r="L64" i="47"/>
  <c r="N34" i="61"/>
  <c r="L20" i="53"/>
  <c r="K95" i="47"/>
  <c r="K95" i="53"/>
  <c r="O73" i="42"/>
  <c r="AH73" i="42" s="1"/>
  <c r="O13" i="61"/>
  <c r="AH13" i="61" s="1"/>
  <c r="N45" i="60"/>
  <c r="N31" i="61"/>
  <c r="N68" i="61"/>
  <c r="N59" i="61"/>
  <c r="O50" i="60"/>
  <c r="M53" i="61"/>
  <c r="N93" i="61"/>
  <c r="N93" i="60" s="1"/>
  <c r="O52" i="49"/>
  <c r="AH52" i="49" s="1"/>
  <c r="M95" i="61"/>
  <c r="O46" i="61"/>
  <c r="AH46" i="61" s="1"/>
  <c r="O50" i="54"/>
  <c r="AH50" i="54" s="1"/>
  <c r="N42" i="49"/>
  <c r="O32" i="61"/>
  <c r="AH32" i="61" s="1"/>
  <c r="O52" i="54"/>
  <c r="AH52" i="54" s="1"/>
  <c r="O50" i="49"/>
  <c r="AH50" i="49" s="1"/>
  <c r="O35" i="61"/>
  <c r="AH35" i="61" s="1"/>
  <c r="O77" i="61"/>
  <c r="AH77" i="61" s="1"/>
  <c r="P66" i="42"/>
  <c r="O67" i="54"/>
  <c r="AH67" i="54" s="1"/>
  <c r="O30" i="49"/>
  <c r="AH30" i="49" s="1"/>
  <c r="O25" i="40"/>
  <c r="AH25" i="40" s="1"/>
  <c r="N64" i="60"/>
  <c r="O79" i="40"/>
  <c r="AH79" i="40" s="1"/>
  <c r="N57" i="40"/>
  <c r="N105" i="57"/>
  <c r="O49" i="40"/>
  <c r="AH49" i="40" s="1"/>
  <c r="O40" i="40"/>
  <c r="AH40" i="40" s="1"/>
  <c r="P18" i="42"/>
  <c r="O79" i="42"/>
  <c r="AH79" i="42" s="1"/>
  <c r="O98" i="60"/>
  <c r="O59" i="40"/>
  <c r="AH59" i="40" s="1"/>
  <c r="O47" i="40"/>
  <c r="AH47" i="40" s="1"/>
  <c r="O110" i="52"/>
  <c r="N111" i="57"/>
  <c r="O83" i="42"/>
  <c r="AH83" i="42" s="1"/>
  <c r="O54" i="40"/>
  <c r="AH54" i="40" s="1"/>
  <c r="N108" i="46"/>
  <c r="N108" i="57"/>
  <c r="O37" i="60"/>
  <c r="M65" i="45"/>
  <c r="L35" i="70"/>
  <c r="N88" i="45"/>
  <c r="M53" i="70"/>
  <c r="L79" i="51"/>
  <c r="K9" i="70"/>
  <c r="L94" i="45"/>
  <c r="N70" i="60"/>
  <c r="L4" i="70"/>
  <c r="K67" i="51"/>
  <c r="N88" i="51"/>
  <c r="L49" i="51"/>
  <c r="L79" i="70"/>
  <c r="M53" i="51"/>
  <c r="M14" i="51"/>
  <c r="J6" i="70"/>
  <c r="N54" i="70"/>
  <c r="M53" i="45"/>
  <c r="L94" i="70"/>
  <c r="K94" i="51"/>
  <c r="L69" i="51"/>
  <c r="M14" i="45"/>
  <c r="N58" i="70"/>
  <c r="L94" i="51"/>
  <c r="N23" i="56"/>
  <c r="M92" i="56"/>
  <c r="O28" i="56"/>
  <c r="AH28" i="56" s="1"/>
  <c r="M92" i="50"/>
  <c r="O51" i="60"/>
  <c r="M30" i="50"/>
  <c r="O14" i="50"/>
  <c r="AH14" i="50" s="1"/>
  <c r="O14" i="56"/>
  <c r="AH14" i="56" s="1"/>
  <c r="N14" i="56"/>
  <c r="O94" i="50"/>
  <c r="AH94" i="50" s="1"/>
  <c r="O94" i="56"/>
  <c r="AH94" i="56" s="1"/>
  <c r="N29" i="56"/>
  <c r="M78" i="50"/>
  <c r="M16" i="50"/>
  <c r="O100" i="50"/>
  <c r="AH100" i="50" s="1"/>
  <c r="N31" i="50"/>
  <c r="M46" i="50"/>
  <c r="O4" i="56"/>
  <c r="AH4" i="56" s="1"/>
  <c r="N47" i="50"/>
  <c r="P20" i="40"/>
  <c r="M18" i="56"/>
  <c r="M74" i="50"/>
  <c r="N81" i="50"/>
  <c r="M46" i="56"/>
  <c r="O36" i="50"/>
  <c r="AH36" i="50" s="1"/>
  <c r="M8" i="50"/>
  <c r="N37" i="56"/>
  <c r="M56" i="50"/>
  <c r="O12" i="56"/>
  <c r="AH12" i="56" s="1"/>
  <c r="M72" i="50"/>
  <c r="M60" i="56"/>
  <c r="N87" i="56"/>
  <c r="N87" i="60" s="1"/>
  <c r="M40" i="50"/>
  <c r="N31" i="56"/>
  <c r="M48" i="50"/>
  <c r="L86" i="50"/>
  <c r="M24" i="56"/>
  <c r="M64" i="50"/>
  <c r="O68" i="40"/>
  <c r="AH68" i="40" s="1"/>
  <c r="M101" i="56"/>
  <c r="N39" i="56"/>
  <c r="N39" i="60" s="1"/>
  <c r="N47" i="56"/>
  <c r="N25" i="56"/>
  <c r="M90" i="50"/>
  <c r="O76" i="50"/>
  <c r="AH76" i="50" s="1"/>
  <c r="O76" i="56"/>
  <c r="AH76" i="56" s="1"/>
  <c r="O100" i="56"/>
  <c r="AH100" i="56" s="1"/>
  <c r="M6" i="56"/>
  <c r="N67" i="50"/>
  <c r="M91" i="50"/>
  <c r="O52" i="50"/>
  <c r="AH52" i="50" s="1"/>
  <c r="O52" i="56"/>
  <c r="AH52" i="56" s="1"/>
  <c r="N28" i="56"/>
  <c r="N5" i="56"/>
  <c r="N67" i="56"/>
  <c r="M10" i="50"/>
  <c r="M22" i="50"/>
  <c r="N13" i="56"/>
  <c r="N29" i="50"/>
  <c r="M32" i="50"/>
  <c r="N64" i="40"/>
  <c r="M38" i="50"/>
  <c r="O12" i="50"/>
  <c r="AH12" i="50" s="1"/>
  <c r="N12" i="50"/>
  <c r="N4" i="56"/>
  <c r="O20" i="50"/>
  <c r="AH20" i="50" s="1"/>
  <c r="N20" i="56"/>
  <c r="N41" i="56"/>
  <c r="M93" i="56"/>
  <c r="O68" i="56"/>
  <c r="AH68" i="56" s="1"/>
  <c r="H7" i="43"/>
  <c r="I15" i="43"/>
  <c r="J43" i="43"/>
  <c r="K83" i="43"/>
  <c r="L88" i="43"/>
  <c r="H102" i="43"/>
  <c r="H16" i="43"/>
  <c r="I80" i="43"/>
  <c r="F23" i="43"/>
  <c r="P22" i="42"/>
  <c r="K40" i="43"/>
  <c r="K48" i="43"/>
  <c r="H96" i="43"/>
  <c r="P12" i="42"/>
  <c r="G23" i="43"/>
  <c r="J102" i="43"/>
  <c r="H13" i="43"/>
  <c r="K36" i="43"/>
  <c r="K78" i="43"/>
  <c r="H84" i="43"/>
  <c r="J4" i="43"/>
  <c r="L22" i="43"/>
  <c r="H52" i="43"/>
  <c r="E64" i="43"/>
  <c r="H8" i="43"/>
  <c r="H14" i="43"/>
  <c r="O111" i="50"/>
  <c r="AH111" i="50" s="1"/>
  <c r="I70" i="43"/>
  <c r="L82" i="43"/>
  <c r="L71" i="43"/>
  <c r="H20" i="43"/>
  <c r="O111" i="56"/>
  <c r="AH111" i="56" s="1"/>
  <c r="I25" i="43"/>
  <c r="D32" i="43"/>
  <c r="G59" i="43"/>
  <c r="H38" i="43"/>
  <c r="I61" i="43"/>
  <c r="H75" i="43"/>
  <c r="H92" i="43"/>
  <c r="H72" i="43"/>
  <c r="E86" i="43"/>
  <c r="I20" i="43"/>
  <c r="I75" i="43"/>
  <c r="I52" i="43"/>
  <c r="H68" i="43"/>
  <c r="O5" i="42"/>
  <c r="AH5" i="42" s="1"/>
  <c r="N39" i="42"/>
  <c r="N95" i="24"/>
  <c r="N95" i="42" s="1"/>
  <c r="N21" i="24"/>
  <c r="N69" i="24"/>
  <c r="N13" i="24"/>
  <c r="N45" i="24"/>
  <c r="N87" i="24"/>
  <c r="N87" i="42" s="1"/>
  <c r="N5" i="24"/>
  <c r="O87" i="42"/>
  <c r="AH87" i="42" s="1"/>
  <c r="M31" i="24"/>
  <c r="O21" i="24"/>
  <c r="AH21" i="24" s="1"/>
  <c r="M39" i="24"/>
  <c r="L11" i="24"/>
  <c r="L75" i="24"/>
  <c r="O8" i="60"/>
  <c r="O46" i="40"/>
  <c r="AH46" i="40" s="1"/>
  <c r="O35" i="40"/>
  <c r="AH35" i="40" s="1"/>
  <c r="N62" i="54"/>
  <c r="N62" i="40" s="1"/>
  <c r="O60" i="54"/>
  <c r="AH60" i="54" s="1"/>
  <c r="N60" i="54"/>
  <c r="O48" i="42"/>
  <c r="AH48" i="42" s="1"/>
  <c r="K60" i="43"/>
  <c r="O96" i="60"/>
  <c r="O16" i="61"/>
  <c r="AH16" i="61" s="1"/>
  <c r="M34" i="70"/>
  <c r="M34" i="45"/>
  <c r="N80" i="45"/>
  <c r="M45" i="45"/>
  <c r="N79" i="49"/>
  <c r="N79" i="42" s="1"/>
  <c r="K48" i="47"/>
  <c r="N54" i="49"/>
  <c r="J17" i="51"/>
  <c r="N30" i="51"/>
  <c r="K27" i="47"/>
  <c r="M79" i="53"/>
  <c r="N56" i="56"/>
  <c r="N96" i="49"/>
  <c r="M23" i="53"/>
  <c r="M98" i="51"/>
  <c r="M91" i="53"/>
  <c r="N82" i="54"/>
  <c r="N82" i="40" s="1"/>
  <c r="M100" i="51"/>
  <c r="M33" i="45"/>
  <c r="O110" i="46"/>
  <c r="N38" i="49"/>
  <c r="N10" i="49"/>
  <c r="O80" i="49"/>
  <c r="AH80" i="49" s="1"/>
  <c r="N74" i="53"/>
  <c r="N73" i="53"/>
  <c r="N90" i="49"/>
  <c r="N6" i="47"/>
  <c r="O76" i="49"/>
  <c r="AH76" i="49" s="1"/>
  <c r="O62" i="60"/>
  <c r="M8" i="56"/>
  <c r="N35" i="50"/>
  <c r="M35" i="56"/>
  <c r="O60" i="61"/>
  <c r="AH60" i="61" s="1"/>
  <c r="M100" i="53"/>
  <c r="L82" i="45"/>
  <c r="M99" i="70"/>
  <c r="L51" i="61"/>
  <c r="M22" i="56"/>
  <c r="L108" i="45"/>
  <c r="O92" i="40"/>
  <c r="AH92" i="40" s="1"/>
  <c r="M64" i="56"/>
  <c r="J37" i="43"/>
  <c r="N109" i="57"/>
  <c r="N79" i="50"/>
  <c r="O21" i="61"/>
  <c r="AH21" i="61" s="1"/>
  <c r="O74" i="49"/>
  <c r="AH74" i="49" s="1"/>
  <c r="N74" i="61"/>
  <c r="O74" i="54"/>
  <c r="AH74" i="54" s="1"/>
  <c r="O74" i="61"/>
  <c r="AH74" i="61" s="1"/>
  <c r="N23" i="61"/>
  <c r="N79" i="61"/>
  <c r="N37" i="61"/>
  <c r="O72" i="49"/>
  <c r="AH72" i="49" s="1"/>
  <c r="O72" i="54"/>
  <c r="AH72" i="54" s="1"/>
  <c r="M84" i="47"/>
  <c r="N9" i="50"/>
  <c r="O49" i="60"/>
  <c r="N71" i="56"/>
  <c r="N78" i="61"/>
  <c r="N78" i="60" s="1"/>
  <c r="N3" i="50"/>
  <c r="M72" i="56"/>
  <c r="O6" i="61"/>
  <c r="AH6" i="61" s="1"/>
  <c r="N20" i="70"/>
  <c r="N82" i="61"/>
  <c r="N82" i="60" s="1"/>
  <c r="N61" i="61"/>
  <c r="N80" i="56"/>
  <c r="N87" i="50"/>
  <c r="N87" i="40" s="1"/>
  <c r="M87" i="50"/>
  <c r="L49" i="45"/>
  <c r="K49" i="45"/>
  <c r="I98" i="43"/>
  <c r="N41" i="50"/>
  <c r="M41" i="56"/>
  <c r="M101" i="70"/>
  <c r="N69" i="50"/>
  <c r="N55" i="53"/>
  <c r="N49" i="56"/>
  <c r="N13" i="53"/>
  <c r="N13" i="47"/>
  <c r="M13" i="58"/>
  <c r="O91" i="60"/>
  <c r="N28" i="70"/>
  <c r="O52" i="61"/>
  <c r="AH52" i="61" s="1"/>
  <c r="N63" i="50"/>
  <c r="O80" i="61"/>
  <c r="AH80" i="61" s="1"/>
  <c r="N23" i="50"/>
  <c r="M23" i="50"/>
  <c r="M13" i="51"/>
  <c r="M71" i="70"/>
  <c r="I12" i="70"/>
  <c r="H57" i="43"/>
  <c r="N61" i="56"/>
  <c r="M90" i="56"/>
  <c r="O101" i="49"/>
  <c r="AH101" i="49" s="1"/>
  <c r="O101" i="54"/>
  <c r="AH101" i="54" s="1"/>
  <c r="M36" i="61"/>
  <c r="N83" i="56"/>
  <c r="J41" i="43"/>
  <c r="M35" i="53"/>
  <c r="M35" i="47"/>
  <c r="N89" i="61"/>
  <c r="N89" i="60" s="1"/>
  <c r="N99" i="61"/>
  <c r="N99" i="60" s="1"/>
  <c r="L48" i="56"/>
  <c r="M38" i="56"/>
  <c r="M44" i="49"/>
  <c r="M11" i="45"/>
  <c r="L61" i="47"/>
  <c r="M39" i="54"/>
  <c r="M50" i="53"/>
  <c r="M92" i="47"/>
  <c r="M92" i="53"/>
  <c r="L92" i="58"/>
  <c r="M24" i="51"/>
  <c r="N96" i="45"/>
  <c r="N68" i="54"/>
  <c r="N80" i="51"/>
  <c r="N3" i="51"/>
  <c r="K77" i="47"/>
  <c r="I92" i="45"/>
  <c r="M55" i="45"/>
  <c r="N56" i="45"/>
  <c r="L41" i="51"/>
  <c r="N31" i="54"/>
  <c r="M68" i="51"/>
  <c r="M29" i="53"/>
  <c r="L85" i="49"/>
  <c r="N54" i="51"/>
  <c r="N99" i="54"/>
  <c r="N99" i="40" s="1"/>
  <c r="M78" i="51"/>
  <c r="K76" i="51"/>
  <c r="M54" i="47"/>
  <c r="M95" i="49"/>
  <c r="O3" i="49"/>
  <c r="AH3" i="49" s="1"/>
  <c r="O21" i="54"/>
  <c r="AH21" i="54" s="1"/>
  <c r="N10" i="56"/>
  <c r="J33" i="43"/>
  <c r="N35" i="56"/>
  <c r="G39" i="43"/>
  <c r="N73" i="50"/>
  <c r="M82" i="45"/>
  <c r="O75" i="49"/>
  <c r="AH75" i="49" s="1"/>
  <c r="O75" i="54"/>
  <c r="AH75" i="54" s="1"/>
  <c r="N7" i="70"/>
  <c r="N55" i="50"/>
  <c r="L108" i="70"/>
  <c r="O5" i="60"/>
  <c r="M24" i="50"/>
  <c r="N79" i="56"/>
  <c r="M44" i="47"/>
  <c r="M44" i="53"/>
  <c r="L44" i="58"/>
  <c r="M55" i="70"/>
  <c r="O72" i="61"/>
  <c r="AH72" i="61" s="1"/>
  <c r="N75" i="53"/>
  <c r="N75" i="47"/>
  <c r="N9" i="56"/>
  <c r="N3" i="56"/>
  <c r="O87" i="40"/>
  <c r="AH87" i="40" s="1"/>
  <c r="M7" i="50"/>
  <c r="O55" i="54"/>
  <c r="AH55" i="54" s="1"/>
  <c r="O55" i="49"/>
  <c r="AH55" i="49" s="1"/>
  <c r="K18" i="70"/>
  <c r="O89" i="60"/>
  <c r="M18" i="50"/>
  <c r="J90" i="53"/>
  <c r="J90" i="47"/>
  <c r="O63" i="60"/>
  <c r="K99" i="24"/>
  <c r="N96" i="70"/>
  <c r="M65" i="70"/>
  <c r="L79" i="45"/>
  <c r="K79" i="45"/>
  <c r="J27" i="43"/>
  <c r="M98" i="70"/>
  <c r="O19" i="61"/>
  <c r="AH19" i="61" s="1"/>
  <c r="M99" i="56"/>
  <c r="O4" i="54"/>
  <c r="AH4" i="54" s="1"/>
  <c r="O4" i="49"/>
  <c r="AH4" i="49" s="1"/>
  <c r="N4" i="61"/>
  <c r="I62" i="43"/>
  <c r="G17" i="43"/>
  <c r="I44" i="43"/>
  <c r="O97" i="60"/>
  <c r="N51" i="50"/>
  <c r="N51" i="40" s="1"/>
  <c r="N17" i="50"/>
  <c r="N17" i="40" s="1"/>
  <c r="M17" i="56"/>
  <c r="M17" i="60" s="1"/>
  <c r="L56" i="50"/>
  <c r="M36" i="70"/>
  <c r="O45" i="60"/>
  <c r="I41" i="43"/>
  <c r="G41" i="43"/>
  <c r="L108" i="34" a="1"/>
  <c r="L108" i="34" s="1"/>
  <c r="M108" i="46" s="1"/>
  <c r="N92" i="60"/>
  <c r="N96" i="56"/>
  <c r="M5" i="51"/>
  <c r="M70" i="49"/>
  <c r="O7" i="60"/>
  <c r="L51" i="49"/>
  <c r="I92" i="51"/>
  <c r="M99" i="51"/>
  <c r="N99" i="49"/>
  <c r="N99" i="42" s="1"/>
  <c r="N100" i="54"/>
  <c r="K63" i="45"/>
  <c r="N110" i="53"/>
  <c r="N18" i="53"/>
  <c r="O22" i="49"/>
  <c r="AH22" i="49" s="1"/>
  <c r="N32" i="47"/>
  <c r="L8" i="56"/>
  <c r="O45" i="40"/>
  <c r="AH45" i="40" s="1"/>
  <c r="O33" i="60"/>
  <c r="N96" i="61"/>
  <c r="M39" i="70"/>
  <c r="N91" i="61"/>
  <c r="N91" i="60" s="1"/>
  <c r="M39" i="61"/>
  <c r="M11" i="50"/>
  <c r="H76" i="43"/>
  <c r="O84" i="61"/>
  <c r="AH84" i="61" s="1"/>
  <c r="N49" i="61"/>
  <c r="L73" i="45"/>
  <c r="K73" i="45"/>
  <c r="L73" i="51"/>
  <c r="O10" i="60"/>
  <c r="M21" i="56"/>
  <c r="N7" i="56"/>
  <c r="O30" i="60"/>
  <c r="H42" i="43"/>
  <c r="M68" i="70"/>
  <c r="M57" i="54"/>
  <c r="M78" i="56"/>
  <c r="H19" i="43"/>
  <c r="O30" i="54"/>
  <c r="AH30" i="54" s="1"/>
  <c r="L13" i="70"/>
  <c r="N59" i="50"/>
  <c r="N59" i="40" s="1"/>
  <c r="G30" i="43"/>
  <c r="N77" i="50"/>
  <c r="M98" i="50"/>
  <c r="N51" i="56"/>
  <c r="N51" i="60" s="1"/>
  <c r="L34" i="50"/>
  <c r="M25" i="47"/>
  <c r="N17" i="56"/>
  <c r="N17" i="60" s="1"/>
  <c r="M32" i="56"/>
  <c r="L90" i="50"/>
  <c r="O101" i="61"/>
  <c r="AH101" i="61" s="1"/>
  <c r="N33" i="61"/>
  <c r="N33" i="60" s="1"/>
  <c r="O43" i="60"/>
  <c r="M44" i="50"/>
  <c r="L3" i="24"/>
  <c r="O25" i="42"/>
  <c r="AH25" i="42" s="1"/>
  <c r="N63" i="49"/>
  <c r="N63" i="42" s="1"/>
  <c r="M63" i="54"/>
  <c r="N63" i="54"/>
  <c r="O76" i="61"/>
  <c r="AH76" i="61" s="1"/>
  <c r="M33" i="70"/>
  <c r="M57" i="56"/>
  <c r="K36" i="47"/>
  <c r="N29" i="54"/>
  <c r="N109" i="52"/>
  <c r="L109" i="34" a="1"/>
  <c r="L109" i="34" s="1"/>
  <c r="M109" i="52" s="1"/>
  <c r="M84" i="53"/>
  <c r="L84" i="53"/>
  <c r="N27" i="50"/>
  <c r="D68" i="62"/>
  <c r="N49" i="50"/>
  <c r="M61" i="50"/>
  <c r="N83" i="50"/>
  <c r="M24" i="45"/>
  <c r="N66" i="45"/>
  <c r="M53" i="49"/>
  <c r="J105" i="47"/>
  <c r="K37" i="47"/>
  <c r="N81" i="54"/>
  <c r="M95" i="50"/>
  <c r="M57" i="45"/>
  <c r="M57" i="42" s="1"/>
  <c r="M82" i="47"/>
  <c r="L72" i="47"/>
  <c r="L99" i="53"/>
  <c r="N28" i="54"/>
  <c r="M15" i="51"/>
  <c r="M93" i="50"/>
  <c r="L70" i="53"/>
  <c r="N105" i="46"/>
  <c r="K25" i="51"/>
  <c r="K87" i="53"/>
  <c r="M38" i="51"/>
  <c r="G62" i="47"/>
  <c r="O6" i="54"/>
  <c r="AH6" i="54" s="1"/>
  <c r="N7" i="47"/>
  <c r="N9" i="47"/>
  <c r="O9" i="54"/>
  <c r="AH9" i="54" s="1"/>
  <c r="O13" i="54"/>
  <c r="AH13" i="54" s="1"/>
  <c r="O13" i="49"/>
  <c r="AH13" i="49" s="1"/>
  <c r="N13" i="61"/>
  <c r="M16" i="56"/>
  <c r="J6" i="45"/>
  <c r="G65" i="43"/>
  <c r="O75" i="61"/>
  <c r="AH75" i="61" s="1"/>
  <c r="N111" i="46"/>
  <c r="L111" i="34" a="1"/>
  <c r="L111" i="34" s="1"/>
  <c r="N111" i="52"/>
  <c r="L85" i="61"/>
  <c r="N11" i="50"/>
  <c r="N15" i="50"/>
  <c r="I49" i="43"/>
  <c r="O66" i="60"/>
  <c r="N48" i="49"/>
  <c r="N48" i="54"/>
  <c r="N48" i="40" s="1"/>
  <c r="O71" i="61"/>
  <c r="AH71" i="61" s="1"/>
  <c r="O18" i="61"/>
  <c r="AH18" i="61" s="1"/>
  <c r="L53" i="70"/>
  <c r="N21" i="56"/>
  <c r="N65" i="56"/>
  <c r="M15" i="70"/>
  <c r="M100" i="70"/>
  <c r="L66" i="50"/>
  <c r="L49" i="70"/>
  <c r="D44" i="62"/>
  <c r="O3" i="61"/>
  <c r="AH3" i="61" s="1"/>
  <c r="M40" i="56"/>
  <c r="M62" i="50"/>
  <c r="J34" i="43"/>
  <c r="I12" i="43"/>
  <c r="N58" i="61"/>
  <c r="N43" i="45"/>
  <c r="N43" i="51"/>
  <c r="N43" i="61"/>
  <c r="N59" i="56"/>
  <c r="O4" i="61"/>
  <c r="AH4" i="61" s="1"/>
  <c r="N77" i="56"/>
  <c r="L63" i="47"/>
  <c r="N45" i="54"/>
  <c r="N45" i="49"/>
  <c r="M98" i="56"/>
  <c r="N27" i="54"/>
  <c r="N27" i="49"/>
  <c r="N94" i="53"/>
  <c r="M94" i="58"/>
  <c r="O9" i="61"/>
  <c r="AH9" i="61" s="1"/>
  <c r="M44" i="61"/>
  <c r="N98" i="61"/>
  <c r="N98" i="60" s="1"/>
  <c r="I9" i="43"/>
  <c r="M44" i="56"/>
  <c r="N25" i="54"/>
  <c r="N25" i="40" s="1"/>
  <c r="N25" i="49"/>
  <c r="N25" i="42" s="1"/>
  <c r="M25" i="61"/>
  <c r="O63" i="42"/>
  <c r="AH63" i="42" s="1"/>
  <c r="N47" i="53"/>
  <c r="N73" i="61"/>
  <c r="N74" i="70"/>
  <c r="N57" i="56"/>
  <c r="N57" i="60" s="1"/>
  <c r="O63" i="40"/>
  <c r="AH63" i="40" s="1"/>
  <c r="K8" i="45"/>
  <c r="J44" i="45"/>
  <c r="N10" i="51"/>
  <c r="N33" i="54"/>
  <c r="O31" i="60"/>
  <c r="M78" i="49"/>
  <c r="O55" i="60"/>
  <c r="G100" i="43"/>
  <c r="K66" i="53"/>
  <c r="L41" i="45"/>
  <c r="L16" i="47"/>
  <c r="J21" i="45"/>
  <c r="H37" i="45"/>
  <c r="N84" i="51"/>
  <c r="K51" i="47"/>
  <c r="M68" i="53"/>
  <c r="J28" i="47"/>
  <c r="M97" i="47"/>
  <c r="N23" i="54"/>
  <c r="N109" i="45"/>
  <c r="M95" i="45"/>
  <c r="M70" i="45"/>
  <c r="I43" i="47"/>
  <c r="L4" i="47"/>
  <c r="L87" i="49"/>
  <c r="N39" i="40"/>
  <c r="K25" i="45"/>
  <c r="M42" i="45"/>
  <c r="O28" i="40"/>
  <c r="AH28" i="40" s="1"/>
  <c r="M38" i="45"/>
  <c r="N58" i="51"/>
  <c r="L17" i="53"/>
  <c r="N41" i="49"/>
  <c r="O9" i="42"/>
  <c r="AH9" i="42" s="1"/>
  <c r="M33" i="47"/>
  <c r="O66" i="49"/>
  <c r="AH66" i="49" s="1"/>
  <c r="N21" i="53"/>
  <c r="O11" i="60"/>
  <c r="N53" i="50"/>
  <c r="N53" i="40" s="1"/>
  <c r="M88" i="50"/>
  <c r="M50" i="50"/>
  <c r="L31" i="70"/>
  <c r="J17" i="70"/>
  <c r="K83" i="70"/>
  <c r="N45" i="50"/>
  <c r="M29" i="70"/>
  <c r="I90" i="43"/>
  <c r="N11" i="56"/>
  <c r="L24" i="50"/>
  <c r="N33" i="50"/>
  <c r="M33" i="56"/>
  <c r="O48" i="40"/>
  <c r="AH48" i="40" s="1"/>
  <c r="O20" i="61"/>
  <c r="AH20" i="61" s="1"/>
  <c r="N66" i="70"/>
  <c r="N106" i="57"/>
  <c r="N50" i="53"/>
  <c r="L73" i="70"/>
  <c r="M5" i="56"/>
  <c r="M78" i="47"/>
  <c r="K63" i="43"/>
  <c r="L40" i="45"/>
  <c r="K40" i="45"/>
  <c r="N90" i="61"/>
  <c r="N90" i="60" s="1"/>
  <c r="N40" i="61"/>
  <c r="N40" i="60" s="1"/>
  <c r="L18" i="50"/>
  <c r="M13" i="56"/>
  <c r="O85" i="60"/>
  <c r="O25" i="60"/>
  <c r="M39" i="56"/>
  <c r="O34" i="60"/>
  <c r="N62" i="61"/>
  <c r="N62" i="60" s="1"/>
  <c r="M78" i="70"/>
  <c r="G3" i="43"/>
  <c r="M57" i="61"/>
  <c r="L78" i="50"/>
  <c r="N28" i="45"/>
  <c r="O24" i="60"/>
  <c r="O81" i="60"/>
  <c r="L92" i="56"/>
  <c r="M13" i="70"/>
  <c r="M71" i="51"/>
  <c r="M70" i="50"/>
  <c r="I11" i="43"/>
  <c r="O45" i="42"/>
  <c r="AH45" i="42" s="1"/>
  <c r="M72" i="51"/>
  <c r="M72" i="45"/>
  <c r="O22" i="61"/>
  <c r="AH22" i="61" s="1"/>
  <c r="N44" i="40"/>
  <c r="N30" i="70"/>
  <c r="O46" i="49"/>
  <c r="AH46" i="49" s="1"/>
  <c r="N25" i="61"/>
  <c r="N108" i="52"/>
  <c r="N92" i="49"/>
  <c r="N92" i="54"/>
  <c r="N92" i="40" s="1"/>
  <c r="N63" i="61"/>
  <c r="N63" i="60" s="1"/>
  <c r="M95" i="70"/>
  <c r="M89" i="56"/>
  <c r="O73" i="60"/>
  <c r="L53" i="47"/>
  <c r="N20" i="51"/>
  <c r="M64" i="54"/>
  <c r="M30" i="53"/>
  <c r="I66" i="43"/>
  <c r="L40" i="47"/>
  <c r="O41" i="60"/>
  <c r="G51" i="43"/>
  <c r="O88" i="61"/>
  <c r="AH88" i="61" s="1"/>
  <c r="L71" i="58"/>
  <c r="I106" i="53"/>
  <c r="O97" i="42"/>
  <c r="AH97" i="42" s="1"/>
  <c r="L81" i="51"/>
  <c r="M39" i="51"/>
  <c r="M19" i="51"/>
  <c r="N15" i="49"/>
  <c r="N15" i="42" s="1"/>
  <c r="N49" i="54"/>
  <c r="J38" i="47"/>
  <c r="O81" i="40"/>
  <c r="AH81" i="40" s="1"/>
  <c r="O88" i="49"/>
  <c r="AH88" i="49" s="1"/>
  <c r="M69" i="47"/>
  <c r="N83" i="47"/>
  <c r="O57" i="40"/>
  <c r="AH57" i="40" s="1"/>
  <c r="N97" i="60"/>
  <c r="J6" i="51"/>
  <c r="I6" i="70"/>
  <c r="M50" i="56"/>
  <c r="O79" i="60"/>
  <c r="O35" i="49"/>
  <c r="AH35" i="49" s="1"/>
  <c r="N35" i="61"/>
  <c r="K19" i="47"/>
  <c r="J44" i="70"/>
  <c r="H37" i="70"/>
  <c r="J64" i="70"/>
  <c r="K25" i="70"/>
  <c r="N43" i="50"/>
  <c r="L67" i="24"/>
  <c r="N74" i="56"/>
  <c r="L81" i="70"/>
  <c r="N50" i="47"/>
  <c r="N78" i="49"/>
  <c r="M40" i="53"/>
  <c r="M78" i="53"/>
  <c r="O67" i="60"/>
  <c r="M57" i="70"/>
  <c r="M50" i="70"/>
  <c r="L48" i="70"/>
  <c r="I45" i="43"/>
  <c r="M14" i="47"/>
  <c r="N56" i="70"/>
  <c r="L87" i="61"/>
  <c r="N15" i="61"/>
  <c r="N15" i="60" s="1"/>
  <c r="M97" i="56"/>
  <c r="L40" i="50"/>
  <c r="I58" i="43"/>
  <c r="N19" i="50"/>
  <c r="O93" i="40"/>
  <c r="AH93" i="40" s="1"/>
  <c r="J91" i="51"/>
  <c r="I91" i="51"/>
  <c r="N95" i="60"/>
  <c r="M85" i="50"/>
  <c r="O65" i="61"/>
  <c r="AH65" i="61" s="1"/>
  <c r="M38" i="70"/>
  <c r="M29" i="50"/>
  <c r="O94" i="54"/>
  <c r="AH94" i="54" s="1"/>
  <c r="O94" i="49"/>
  <c r="AH94" i="49" s="1"/>
  <c r="K9" i="51"/>
  <c r="J9" i="51"/>
  <c r="J9" i="45"/>
  <c r="N84" i="56"/>
  <c r="M70" i="56"/>
  <c r="N59" i="49"/>
  <c r="N59" i="42" s="1"/>
  <c r="L98" i="50"/>
  <c r="J5" i="43"/>
  <c r="N81" i="61"/>
  <c r="N81" i="60" s="1"/>
  <c r="N28" i="61"/>
  <c r="N109" i="70"/>
  <c r="N100" i="61"/>
  <c r="L44" i="56"/>
  <c r="I73" i="43"/>
  <c r="N77" i="70"/>
  <c r="O54" i="60"/>
  <c r="N106" i="46"/>
  <c r="O69" i="54"/>
  <c r="AH69" i="54" s="1"/>
  <c r="N85" i="45"/>
  <c r="N85" i="42" s="1"/>
  <c r="N75" i="51"/>
  <c r="K83" i="51"/>
  <c r="M90" i="45"/>
  <c r="N52" i="51"/>
  <c r="M34" i="51"/>
  <c r="K67" i="45"/>
  <c r="N40" i="49"/>
  <c r="M44" i="54"/>
  <c r="N89" i="54"/>
  <c r="N89" i="40" s="1"/>
  <c r="J64" i="51"/>
  <c r="M5" i="45"/>
  <c r="M16" i="45"/>
  <c r="M17" i="54"/>
  <c r="M36" i="49"/>
  <c r="M51" i="51"/>
  <c r="K83" i="45"/>
  <c r="N97" i="54"/>
  <c r="N97" i="40" s="1"/>
  <c r="N90" i="40"/>
  <c r="N62" i="49"/>
  <c r="M89" i="53"/>
  <c r="L81" i="45"/>
  <c r="L67" i="47"/>
  <c r="N98" i="54"/>
  <c r="N98" i="40" s="1"/>
  <c r="N91" i="54"/>
  <c r="N91" i="40" s="1"/>
  <c r="N73" i="54"/>
  <c r="L48" i="45"/>
  <c r="N7" i="51"/>
  <c r="M15" i="47"/>
  <c r="M49" i="53"/>
  <c r="N10" i="45"/>
  <c r="N61" i="49"/>
  <c r="M99" i="50"/>
  <c r="O88" i="54"/>
  <c r="AH88" i="54" s="1"/>
  <c r="M42" i="47"/>
  <c r="N11" i="47"/>
  <c r="N65" i="47"/>
  <c r="N74" i="47"/>
  <c r="N33" i="49"/>
  <c r="N33" i="42" s="1"/>
  <c r="O8" i="49"/>
  <c r="AH8" i="49" s="1"/>
  <c r="O69" i="49"/>
  <c r="AH69" i="49" s="1"/>
  <c r="M30" i="47"/>
  <c r="L105" i="58"/>
  <c r="O60" i="49"/>
  <c r="AH60" i="49" s="1"/>
  <c r="N42" i="61"/>
  <c r="M5" i="70"/>
  <c r="M93" i="70"/>
  <c r="K55" i="43"/>
  <c r="L108" i="51"/>
  <c r="J66" i="43"/>
  <c r="N43" i="56"/>
  <c r="M88" i="70"/>
  <c r="N88" i="56"/>
  <c r="O87" i="60"/>
  <c r="N109" i="46"/>
  <c r="L45" i="47"/>
  <c r="N30" i="56"/>
  <c r="N38" i="61"/>
  <c r="N38" i="60" s="1"/>
  <c r="L60" i="70"/>
  <c r="L60" i="43"/>
  <c r="N71" i="50"/>
  <c r="N78" i="54"/>
  <c r="N78" i="40" s="1"/>
  <c r="M40" i="47"/>
  <c r="L40" i="70"/>
  <c r="H10" i="43"/>
  <c r="N54" i="61"/>
  <c r="M70" i="61"/>
  <c r="N29" i="61"/>
  <c r="K35" i="43"/>
  <c r="H51" i="43"/>
  <c r="M14" i="53"/>
  <c r="M24" i="70"/>
  <c r="K47" i="43"/>
  <c r="N19" i="56"/>
  <c r="N60" i="53"/>
  <c r="M60" i="58"/>
  <c r="M60" i="47"/>
  <c r="N93" i="49"/>
  <c r="N93" i="42" s="1"/>
  <c r="N93" i="54"/>
  <c r="N93" i="40" s="1"/>
  <c r="M82" i="56"/>
  <c r="J91" i="70"/>
  <c r="M28" i="58"/>
  <c r="N85" i="56"/>
  <c r="N52" i="49"/>
  <c r="H74" i="43"/>
  <c r="N41" i="61"/>
  <c r="J31" i="43"/>
  <c r="M71" i="45"/>
  <c r="N66" i="56"/>
  <c r="O83" i="60"/>
  <c r="H100" i="43"/>
  <c r="N75" i="56"/>
  <c r="O59" i="42"/>
  <c r="AH59" i="42" s="1"/>
  <c r="O12" i="61"/>
  <c r="AH12" i="61" s="1"/>
  <c r="N61" i="50"/>
  <c r="N52" i="70"/>
  <c r="M45" i="70"/>
  <c r="N46" i="49"/>
  <c r="G50" i="43"/>
  <c r="O23" i="60"/>
  <c r="O57" i="60"/>
  <c r="O69" i="60"/>
  <c r="M48" i="56"/>
  <c r="L23" i="24"/>
  <c r="L35" i="24"/>
  <c r="L101" i="24"/>
  <c r="L97" i="24"/>
  <c r="J71" i="24"/>
  <c r="N41" i="24"/>
  <c r="L43" i="24"/>
  <c r="N61" i="24"/>
  <c r="L47" i="24"/>
  <c r="J57" i="24"/>
  <c r="O93" i="42"/>
  <c r="AH93" i="42" s="1"/>
  <c r="M81" i="24"/>
  <c r="L81" i="24"/>
  <c r="M65" i="24"/>
  <c r="M53" i="24"/>
  <c r="M73" i="24"/>
  <c r="N37" i="24"/>
  <c r="L71" i="24"/>
  <c r="O41" i="24"/>
  <c r="AH41" i="24" s="1"/>
  <c r="M43" i="24"/>
  <c r="O61" i="24"/>
  <c r="AH61" i="24" s="1"/>
  <c r="M47" i="24"/>
  <c r="K57" i="24"/>
  <c r="M93" i="24"/>
  <c r="L89" i="24"/>
  <c r="L79" i="24"/>
  <c r="K63" i="24"/>
  <c r="M89" i="24"/>
  <c r="I91" i="24"/>
  <c r="J105" i="53"/>
  <c r="N40" i="54"/>
  <c r="N40" i="40" s="1"/>
  <c r="L51" i="54"/>
  <c r="J28" i="53"/>
  <c r="M17" i="49"/>
  <c r="M36" i="54"/>
  <c r="N29" i="49"/>
  <c r="N29" i="42" s="1"/>
  <c r="N31" i="49"/>
  <c r="N31" i="42" s="1"/>
  <c r="L16" i="53"/>
  <c r="M39" i="49"/>
  <c r="M54" i="53"/>
  <c r="N100" i="49"/>
  <c r="N10" i="54"/>
  <c r="O6" i="49"/>
  <c r="AH6" i="49" s="1"/>
  <c r="N88" i="61"/>
  <c r="N43" i="49"/>
  <c r="N43" i="54"/>
  <c r="O43" i="40"/>
  <c r="AH43" i="40" s="1"/>
  <c r="O7" i="49"/>
  <c r="AH7" i="49" s="1"/>
  <c r="O7" i="54"/>
  <c r="AH7" i="54" s="1"/>
  <c r="N11" i="53"/>
  <c r="M11" i="58"/>
  <c r="O20" i="54"/>
  <c r="AH20" i="54" s="1"/>
  <c r="O77" i="54"/>
  <c r="AH77" i="54" s="1"/>
  <c r="N77" i="49"/>
  <c r="N77" i="42" s="1"/>
  <c r="O80" i="54"/>
  <c r="AH80" i="54" s="1"/>
  <c r="N24" i="53"/>
  <c r="M24" i="58"/>
  <c r="N3" i="53"/>
  <c r="O33" i="40"/>
  <c r="AH33" i="40" s="1"/>
  <c r="O33" i="42"/>
  <c r="AH33" i="42" s="1"/>
  <c r="N22" i="53"/>
  <c r="M22" i="53"/>
  <c r="O8" i="54"/>
  <c r="AH8" i="54" s="1"/>
  <c r="O32" i="54"/>
  <c r="AH32" i="54" s="1"/>
  <c r="N32" i="49"/>
  <c r="O22" i="54"/>
  <c r="AH22" i="54" s="1"/>
  <c r="O18" i="54"/>
  <c r="AH18" i="54" s="1"/>
  <c r="O32" i="42"/>
  <c r="AH32" i="42" s="1"/>
  <c r="O66" i="54"/>
  <c r="AH66" i="54" s="1"/>
  <c r="N71" i="54"/>
  <c r="O21" i="49"/>
  <c r="AH21" i="49" s="1"/>
  <c r="N21" i="54"/>
  <c r="M90" i="54"/>
  <c r="M9" i="58"/>
  <c r="O67" i="49"/>
  <c r="AH67" i="49" s="1"/>
  <c r="N67" i="54"/>
  <c r="O43" i="42"/>
  <c r="AH43" i="42" s="1"/>
  <c r="O65" i="49"/>
  <c r="AH65" i="49" s="1"/>
  <c r="N65" i="61"/>
  <c r="O65" i="54"/>
  <c r="AH65" i="54" s="1"/>
  <c r="L69" i="58"/>
  <c r="M42" i="53"/>
  <c r="O3" i="54"/>
  <c r="AH3" i="54" s="1"/>
  <c r="M33" i="53"/>
  <c r="N65" i="53"/>
  <c r="M65" i="58"/>
  <c r="M26" i="61"/>
  <c r="N26" i="49"/>
  <c r="N73" i="47"/>
  <c r="M73" i="58"/>
  <c r="N22" i="61"/>
  <c r="N32" i="53"/>
  <c r="M32" i="58"/>
  <c r="O71" i="42"/>
  <c r="AH71" i="42" s="1"/>
  <c r="N69" i="54"/>
  <c r="O12" i="49"/>
  <c r="AH12" i="49" s="1"/>
  <c r="N12" i="49"/>
  <c r="O12" i="54"/>
  <c r="AH12" i="54" s="1"/>
  <c r="O16" i="49"/>
  <c r="AH16" i="49" s="1"/>
  <c r="O16" i="54"/>
  <c r="AH16" i="54" s="1"/>
  <c r="N21" i="47"/>
  <c r="O19" i="54"/>
  <c r="AH19" i="54" s="1"/>
  <c r="O19" i="49"/>
  <c r="AH19" i="49" s="1"/>
  <c r="N19" i="61"/>
  <c r="O84" i="49"/>
  <c r="AH84" i="49" s="1"/>
  <c r="O84" i="54"/>
  <c r="AH84" i="54" s="1"/>
  <c r="O11" i="54"/>
  <c r="AH11" i="54" s="1"/>
  <c r="O11" i="49"/>
  <c r="AH11" i="49" s="1"/>
  <c r="N6" i="53"/>
  <c r="M6" i="58"/>
  <c r="O76" i="54"/>
  <c r="AH76" i="54" s="1"/>
  <c r="N76" i="49"/>
  <c r="O24" i="49"/>
  <c r="AH24" i="49" s="1"/>
  <c r="O24" i="54"/>
  <c r="AH24" i="54" s="1"/>
  <c r="N86" i="54"/>
  <c r="N86" i="40" s="1"/>
  <c r="K36" i="53"/>
  <c r="L53" i="53"/>
  <c r="N54" i="54"/>
  <c r="L67" i="53"/>
  <c r="M29" i="47"/>
  <c r="L70" i="47"/>
  <c r="L17" i="47"/>
  <c r="N110" i="47"/>
  <c r="M64" i="49"/>
  <c r="N49" i="49"/>
  <c r="N82" i="49"/>
  <c r="O37" i="42"/>
  <c r="AH37" i="42" s="1"/>
  <c r="L87" i="54"/>
  <c r="N91" i="49"/>
  <c r="N91" i="42" s="1"/>
  <c r="L85" i="54"/>
  <c r="N37" i="54"/>
  <c r="N37" i="40" s="1"/>
  <c r="N37" i="49"/>
  <c r="O41" i="40"/>
  <c r="AH41" i="40" s="1"/>
  <c r="M95" i="54"/>
  <c r="L95" i="61"/>
  <c r="N38" i="54"/>
  <c r="N38" i="40" s="1"/>
  <c r="N41" i="54"/>
  <c r="M41" i="61"/>
  <c r="M110" i="34" a="1"/>
  <c r="M110" i="34" s="1"/>
  <c r="N70" i="40"/>
  <c r="O99" i="40"/>
  <c r="AH99" i="40" s="1"/>
  <c r="N105" i="52"/>
  <c r="N106" i="52"/>
  <c r="O62" i="42"/>
  <c r="AH62" i="42" s="1"/>
  <c r="O100" i="42"/>
  <c r="AH100" i="42" s="1"/>
  <c r="O38" i="42"/>
  <c r="AH38" i="42" s="1"/>
  <c r="O28" i="42"/>
  <c r="AH28" i="42" s="1"/>
  <c r="O92" i="42"/>
  <c r="AH92" i="42" s="1"/>
  <c r="O36" i="42"/>
  <c r="AH36" i="42" s="1"/>
  <c r="O20" i="42"/>
  <c r="O34" i="42"/>
  <c r="AH34" i="42" s="1"/>
  <c r="O18" i="42"/>
  <c r="O90" i="42"/>
  <c r="AH90" i="42" s="1"/>
  <c r="O68" i="42"/>
  <c r="AH68" i="42" s="1"/>
  <c r="O58" i="42"/>
  <c r="AH58" i="42" s="1"/>
  <c r="O42" i="42"/>
  <c r="AH42" i="42" s="1"/>
  <c r="O10" i="42"/>
  <c r="AH10" i="42" s="1"/>
  <c r="O44" i="42"/>
  <c r="AH44" i="42" s="1"/>
  <c r="O98" i="42"/>
  <c r="AH98" i="42" s="1"/>
  <c r="O82" i="42"/>
  <c r="AH82" i="42" s="1"/>
  <c r="N68" i="49"/>
  <c r="K46" i="58"/>
  <c r="L47" i="70"/>
  <c r="L96" i="53"/>
  <c r="M96" i="53"/>
  <c r="N81" i="49"/>
  <c r="N81" i="42" s="1"/>
  <c r="N70" i="24"/>
  <c r="N70" i="42" s="1"/>
  <c r="N54" i="24"/>
  <c r="N46" i="24"/>
  <c r="N30" i="24"/>
  <c r="N6" i="24"/>
  <c r="N60" i="24"/>
  <c r="N52" i="45"/>
  <c r="M52" i="58"/>
  <c r="M96" i="70"/>
  <c r="O96" i="40"/>
  <c r="AH96" i="40" s="1"/>
  <c r="J37" i="58"/>
  <c r="J21" i="51"/>
  <c r="I21" i="70"/>
  <c r="L46" i="45"/>
  <c r="L46" i="51"/>
  <c r="M47" i="45"/>
  <c r="N66" i="51"/>
  <c r="I106" i="47"/>
  <c r="M80" i="56"/>
  <c r="M96" i="47"/>
  <c r="L31" i="53"/>
  <c r="L31" i="47"/>
  <c r="N89" i="49"/>
  <c r="N89" i="42" s="1"/>
  <c r="K51" i="53"/>
  <c r="O70" i="24"/>
  <c r="AH70" i="24" s="1"/>
  <c r="O54" i="24"/>
  <c r="AH54" i="24" s="1"/>
  <c r="O46" i="24"/>
  <c r="AH46" i="24" s="1"/>
  <c r="O30" i="24"/>
  <c r="AH30" i="24" s="1"/>
  <c r="O6" i="24"/>
  <c r="AH6" i="24" s="1"/>
  <c r="O60" i="24"/>
  <c r="AH60" i="24" s="1"/>
  <c r="J64" i="45"/>
  <c r="M86" i="61"/>
  <c r="L65" i="70"/>
  <c r="M65" i="51"/>
  <c r="O98" i="40"/>
  <c r="AH98" i="40" s="1"/>
  <c r="O23" i="40"/>
  <c r="AH23" i="40" s="1"/>
  <c r="O91" i="42"/>
  <c r="AH91" i="42" s="1"/>
  <c r="J61" i="51"/>
  <c r="I61" i="70"/>
  <c r="M101" i="51"/>
  <c r="L99" i="47"/>
  <c r="M54" i="61"/>
  <c r="M97" i="53"/>
  <c r="N74" i="51"/>
  <c r="M74" i="70"/>
  <c r="L91" i="50"/>
  <c r="M93" i="45"/>
  <c r="L93" i="70"/>
  <c r="M16" i="51"/>
  <c r="J89" i="45"/>
  <c r="I89" i="70"/>
  <c r="I89" i="45"/>
  <c r="M55" i="51"/>
  <c r="N28" i="49"/>
  <c r="O82" i="40"/>
  <c r="AH82" i="40" s="1"/>
  <c r="L29" i="70"/>
  <c r="M29" i="51"/>
  <c r="O10" i="40"/>
  <c r="AH10" i="40" s="1"/>
  <c r="J83" i="70"/>
  <c r="L62" i="51"/>
  <c r="N23" i="49"/>
  <c r="N97" i="49"/>
  <c r="N97" i="42" s="1"/>
  <c r="K8" i="51"/>
  <c r="N102" i="24"/>
  <c r="N94" i="24"/>
  <c r="N86" i="24"/>
  <c r="N78" i="24"/>
  <c r="M29" i="61"/>
  <c r="L22" i="51"/>
  <c r="M22" i="51"/>
  <c r="L61" i="53"/>
  <c r="L31" i="45"/>
  <c r="L89" i="58"/>
  <c r="M56" i="51"/>
  <c r="N56" i="51"/>
  <c r="L70" i="58"/>
  <c r="M70" i="51"/>
  <c r="J44" i="51"/>
  <c r="J18" i="70"/>
  <c r="L35" i="45"/>
  <c r="K35" i="51"/>
  <c r="L69" i="45"/>
  <c r="N77" i="51"/>
  <c r="L4" i="53"/>
  <c r="L86" i="53"/>
  <c r="K81" i="45"/>
  <c r="M32" i="45"/>
  <c r="L32" i="70"/>
  <c r="M23" i="47"/>
  <c r="M23" i="58"/>
  <c r="F41" i="47"/>
  <c r="L105" i="34" a="1"/>
  <c r="L105" i="34" s="1"/>
  <c r="N15" i="54"/>
  <c r="M91" i="49"/>
  <c r="L53" i="61"/>
  <c r="L89" i="50"/>
  <c r="K48" i="70"/>
  <c r="L4" i="45"/>
  <c r="K4" i="45"/>
  <c r="N7" i="45"/>
  <c r="J87" i="47"/>
  <c r="O49" i="42"/>
  <c r="AH49" i="42" s="1"/>
  <c r="J38" i="53"/>
  <c r="M42" i="51"/>
  <c r="M49" i="47"/>
  <c r="M70" i="54"/>
  <c r="M82" i="61"/>
  <c r="L38" i="58"/>
  <c r="M50" i="51"/>
  <c r="L50" i="45"/>
  <c r="O29" i="40"/>
  <c r="AH29" i="40" s="1"/>
  <c r="M36" i="51"/>
  <c r="L36" i="45"/>
  <c r="N58" i="45"/>
  <c r="L99" i="50"/>
  <c r="K63" i="51"/>
  <c r="L60" i="45"/>
  <c r="K60" i="70"/>
  <c r="J105" i="43"/>
  <c r="N22" i="24"/>
  <c r="O96" i="42"/>
  <c r="AH96" i="42" s="1"/>
  <c r="L24" i="51"/>
  <c r="J67" i="45"/>
  <c r="M47" i="51"/>
  <c r="M66" i="58"/>
  <c r="N100" i="24"/>
  <c r="M81" i="61"/>
  <c r="H95" i="43"/>
  <c r="H37" i="51"/>
  <c r="G37" i="45"/>
  <c r="M11" i="51"/>
  <c r="L11" i="70"/>
  <c r="N84" i="45"/>
  <c r="M84" i="51"/>
  <c r="N62" i="24"/>
  <c r="N38" i="24"/>
  <c r="N14" i="24"/>
  <c r="N28" i="24"/>
  <c r="N92" i="24"/>
  <c r="M57" i="51"/>
  <c r="M82" i="53"/>
  <c r="M45" i="51"/>
  <c r="L45" i="70"/>
  <c r="M79" i="54"/>
  <c r="N79" i="54"/>
  <c r="L72" i="53"/>
  <c r="K66" i="47"/>
  <c r="L110" i="43"/>
  <c r="O15" i="42"/>
  <c r="AH15" i="42" s="1"/>
  <c r="O91" i="40"/>
  <c r="AH91" i="40" s="1"/>
  <c r="H92" i="70"/>
  <c r="K48" i="53"/>
  <c r="M101" i="45"/>
  <c r="L5" i="45"/>
  <c r="I101" i="43"/>
  <c r="I93" i="43"/>
  <c r="I85" i="43"/>
  <c r="J17" i="45"/>
  <c r="I17" i="45"/>
  <c r="N85" i="51"/>
  <c r="N85" i="40" s="1"/>
  <c r="M85" i="58"/>
  <c r="L16" i="58"/>
  <c r="L111" i="43"/>
  <c r="M51" i="45"/>
  <c r="L51" i="45"/>
  <c r="N75" i="45"/>
  <c r="N30" i="45"/>
  <c r="M30" i="56"/>
  <c r="M23" i="54"/>
  <c r="O61" i="40"/>
  <c r="AH61" i="40" s="1"/>
  <c r="I89" i="43"/>
  <c r="I81" i="43"/>
  <c r="F69" i="43"/>
  <c r="F53" i="43"/>
  <c r="N4" i="24"/>
  <c r="N36" i="24"/>
  <c r="N36" i="42" s="1"/>
  <c r="N68" i="24"/>
  <c r="N109" i="51"/>
  <c r="J8" i="70"/>
  <c r="J109" i="43"/>
  <c r="O102" i="42"/>
  <c r="AH102" i="42" s="1"/>
  <c r="O86" i="42"/>
  <c r="AH86" i="42" s="1"/>
  <c r="O78" i="42"/>
  <c r="AH78" i="42" s="1"/>
  <c r="L95" i="70"/>
  <c r="M99" i="45"/>
  <c r="L99" i="58"/>
  <c r="M90" i="51"/>
  <c r="O99" i="42"/>
  <c r="AH99" i="42" s="1"/>
  <c r="L79" i="58"/>
  <c r="M79" i="47"/>
  <c r="M102" i="70"/>
  <c r="N102" i="45"/>
  <c r="K41" i="58"/>
  <c r="I44" i="70"/>
  <c r="K69" i="51"/>
  <c r="L106" i="34" a="1"/>
  <c r="L106" i="34" s="1"/>
  <c r="O89" i="40"/>
  <c r="AH89" i="40" s="1"/>
  <c r="M68" i="45"/>
  <c r="L68" i="51"/>
  <c r="K67" i="58"/>
  <c r="N96" i="54"/>
  <c r="L15" i="51"/>
  <c r="O15" i="40"/>
  <c r="AH15" i="40" s="1"/>
  <c r="K108" i="43"/>
  <c r="L93" i="50"/>
  <c r="N20" i="24"/>
  <c r="N52" i="24"/>
  <c r="N84" i="24"/>
  <c r="H87" i="43"/>
  <c r="H79" i="43"/>
  <c r="M39" i="45"/>
  <c r="L39" i="70"/>
  <c r="H99" i="43"/>
  <c r="H91" i="43"/>
  <c r="N74" i="24"/>
  <c r="N66" i="24"/>
  <c r="N58" i="24"/>
  <c r="N50" i="24"/>
  <c r="N42" i="24"/>
  <c r="N34" i="24"/>
  <c r="N26" i="24"/>
  <c r="N18" i="24"/>
  <c r="N10" i="24"/>
  <c r="N12" i="24"/>
  <c r="N44" i="24"/>
  <c r="N44" i="42" s="1"/>
  <c r="N76" i="24"/>
  <c r="L19" i="45"/>
  <c r="M19" i="45"/>
  <c r="M20" i="70"/>
  <c r="N20" i="45"/>
  <c r="K70" i="47"/>
  <c r="L98" i="45"/>
  <c r="M98" i="45"/>
  <c r="O23" i="42"/>
  <c r="AH23" i="42" s="1"/>
  <c r="L91" i="58"/>
  <c r="M91" i="47"/>
  <c r="N54" i="45"/>
  <c r="M54" i="70"/>
  <c r="N98" i="24"/>
  <c r="N90" i="24"/>
  <c r="N82" i="24"/>
  <c r="M78" i="45"/>
  <c r="K76" i="45"/>
  <c r="J76" i="70"/>
  <c r="M100" i="45"/>
  <c r="L100" i="70"/>
  <c r="M10" i="58"/>
  <c r="M33" i="51"/>
  <c r="L33" i="45"/>
  <c r="N73" i="42" l="1"/>
  <c r="G107" i="37"/>
  <c r="H107" i="54" s="1"/>
  <c r="H107" i="61"/>
  <c r="H107" i="49"/>
  <c r="AJ21" i="43"/>
  <c r="I107" i="54"/>
  <c r="I107" i="49"/>
  <c r="I107" i="34" a="1"/>
  <c r="I107" i="34" s="1"/>
  <c r="J107" i="46" s="1"/>
  <c r="K107" i="46"/>
  <c r="K107" i="42" s="1"/>
  <c r="K107" i="52"/>
  <c r="K107" i="40" s="1"/>
  <c r="K107" i="60"/>
  <c r="I107" i="13"/>
  <c r="J107" i="51" s="1"/>
  <c r="J107" i="45"/>
  <c r="O29" i="42"/>
  <c r="AH29" i="42" s="1"/>
  <c r="O73" i="40"/>
  <c r="AH73" i="40" s="1"/>
  <c r="Q109" i="54"/>
  <c r="AN21" i="43"/>
  <c r="AT26" i="70"/>
  <c r="AL26" i="70"/>
  <c r="AT48" i="70"/>
  <c r="AS39" i="70"/>
  <c r="AS76" i="70"/>
  <c r="AR5" i="70"/>
  <c r="AS5" i="70"/>
  <c r="AT64" i="70"/>
  <c r="AT49" i="70"/>
  <c r="AT21" i="70"/>
  <c r="AT76" i="70"/>
  <c r="AT91" i="70"/>
  <c r="AS63" i="70"/>
  <c r="AS71" i="70"/>
  <c r="AL41" i="70"/>
  <c r="AR41" i="70"/>
  <c r="AL32" i="70"/>
  <c r="AR32" i="70"/>
  <c r="AT72" i="70"/>
  <c r="AT58" i="70"/>
  <c r="AT42" i="70"/>
  <c r="AT5" i="70"/>
  <c r="AR26" i="70"/>
  <c r="AS21" i="70"/>
  <c r="AS72" i="70"/>
  <c r="AS77" i="70"/>
  <c r="AL92" i="70"/>
  <c r="AR92" i="70"/>
  <c r="AS92" i="70"/>
  <c r="AL23" i="70"/>
  <c r="AR23" i="70"/>
  <c r="AL97" i="70"/>
  <c r="AR97" i="70"/>
  <c r="AT27" i="70"/>
  <c r="AT39" i="70"/>
  <c r="AT41" i="70"/>
  <c r="AT40" i="70"/>
  <c r="AS41" i="70"/>
  <c r="AS32" i="70"/>
  <c r="AS50" i="70"/>
  <c r="AS79" i="70"/>
  <c r="AL88" i="70"/>
  <c r="AR88" i="70"/>
  <c r="AT79" i="70"/>
  <c r="AQ97" i="70"/>
  <c r="AS40" i="70"/>
  <c r="AS27" i="70"/>
  <c r="AL73" i="70"/>
  <c r="AR73" i="70"/>
  <c r="AL17" i="70"/>
  <c r="AR17" i="70"/>
  <c r="AR93" i="70"/>
  <c r="AS93" i="70"/>
  <c r="AL12" i="70"/>
  <c r="AR12" i="70"/>
  <c r="AS12" i="70"/>
  <c r="AL26" i="51"/>
  <c r="AT16" i="70"/>
  <c r="AT32" i="70"/>
  <c r="AT50" i="70"/>
  <c r="AS26" i="70"/>
  <c r="AT63" i="70"/>
  <c r="AS88" i="70"/>
  <c r="AS64" i="70"/>
  <c r="AS78" i="70"/>
  <c r="AS48" i="70"/>
  <c r="AS58" i="70"/>
  <c r="AS91" i="70"/>
  <c r="AL49" i="70"/>
  <c r="AR49" i="70"/>
  <c r="AT77" i="70"/>
  <c r="AT78" i="70"/>
  <c r="AT71" i="70"/>
  <c r="AT92" i="70"/>
  <c r="AT88" i="70"/>
  <c r="AS16" i="70"/>
  <c r="AS89" i="70"/>
  <c r="AS23" i="70"/>
  <c r="AT89" i="70"/>
  <c r="AT17" i="70"/>
  <c r="AT98" i="70"/>
  <c r="AS42" i="70"/>
  <c r="AS73" i="70"/>
  <c r="AS97" i="70"/>
  <c r="AS98" i="70"/>
  <c r="AL39" i="49"/>
  <c r="AM33" i="54"/>
  <c r="AS19" i="56"/>
  <c r="AS18" i="56"/>
  <c r="AJ64" i="50"/>
  <c r="AN83" i="50"/>
  <c r="AS97" i="56"/>
  <c r="L108" i="56"/>
  <c r="AD28" i="50"/>
  <c r="AD28" i="56"/>
  <c r="AD92" i="50"/>
  <c r="AD92" i="56"/>
  <c r="AD93" i="50"/>
  <c r="AD93" i="56"/>
  <c r="AR77" i="56"/>
  <c r="AR42" i="56"/>
  <c r="AR25" i="56"/>
  <c r="AS25" i="56"/>
  <c r="AT3" i="56"/>
  <c r="AR74" i="56"/>
  <c r="AS20" i="56"/>
  <c r="AT76" i="56"/>
  <c r="AR73" i="56"/>
  <c r="AR52" i="56"/>
  <c r="AS52" i="56"/>
  <c r="AD96" i="56"/>
  <c r="AD96" i="50"/>
  <c r="AD31" i="56"/>
  <c r="AD31" i="50"/>
  <c r="AD58" i="56"/>
  <c r="AT58" i="56" s="1"/>
  <c r="AD58" i="50"/>
  <c r="AR41" i="56"/>
  <c r="AR35" i="56"/>
  <c r="AR72" i="56"/>
  <c r="AR18" i="56"/>
  <c r="AR101" i="56"/>
  <c r="AR44" i="56"/>
  <c r="AT42" i="56"/>
  <c r="AT23" i="56"/>
  <c r="AR23" i="56"/>
  <c r="AD39" i="56"/>
  <c r="AD39" i="50"/>
  <c r="AD75" i="50"/>
  <c r="AD75" i="56"/>
  <c r="AT4" i="56"/>
  <c r="AS91" i="56"/>
  <c r="AR98" i="56"/>
  <c r="AS98" i="56"/>
  <c r="AR21" i="56"/>
  <c r="AT91" i="56"/>
  <c r="AR79" i="56"/>
  <c r="AT77" i="56"/>
  <c r="AS42" i="56"/>
  <c r="AS41" i="56"/>
  <c r="AD84" i="50"/>
  <c r="AD84" i="56"/>
  <c r="AD51" i="50"/>
  <c r="AD51" i="56"/>
  <c r="AT51" i="56" s="1"/>
  <c r="AD94" i="56"/>
  <c r="AD94" i="50"/>
  <c r="AR88" i="56"/>
  <c r="AT90" i="56"/>
  <c r="AR3" i="56"/>
  <c r="AS40" i="56"/>
  <c r="AS74" i="56"/>
  <c r="AT73" i="56"/>
  <c r="AR91" i="56"/>
  <c r="AR34" i="56"/>
  <c r="AS34" i="56"/>
  <c r="AR20" i="56"/>
  <c r="AT40" i="56"/>
  <c r="AT89" i="56"/>
  <c r="AD66" i="56"/>
  <c r="AD66" i="50"/>
  <c r="AS77" i="56"/>
  <c r="AR90" i="56"/>
  <c r="AS90" i="56"/>
  <c r="AS79" i="56"/>
  <c r="AR78" i="56"/>
  <c r="AS88" i="56"/>
  <c r="AD82" i="56"/>
  <c r="AD82" i="50"/>
  <c r="AD29" i="50"/>
  <c r="AD29" i="56"/>
  <c r="AD43" i="50"/>
  <c r="AD43" i="56"/>
  <c r="AD11" i="50"/>
  <c r="AD11" i="56"/>
  <c r="AD64" i="50"/>
  <c r="AD64" i="56"/>
  <c r="AD83" i="50"/>
  <c r="AD83" i="56"/>
  <c r="AT83" i="56" s="1"/>
  <c r="AD67" i="50"/>
  <c r="AD67" i="56"/>
  <c r="AD63" i="56"/>
  <c r="AT63" i="56" s="1"/>
  <c r="AD63" i="50"/>
  <c r="AR76" i="56"/>
  <c r="AT44" i="56"/>
  <c r="AS72" i="56"/>
  <c r="AR16" i="56"/>
  <c r="AS101" i="56"/>
  <c r="AS89" i="56"/>
  <c r="AR97" i="56"/>
  <c r="AS44" i="56"/>
  <c r="AR57" i="56"/>
  <c r="AS57" i="56"/>
  <c r="AT57" i="56"/>
  <c r="AT21" i="56"/>
  <c r="AS35" i="56"/>
  <c r="AT88" i="56"/>
  <c r="AR4" i="56"/>
  <c r="AB28" i="60"/>
  <c r="AD13" i="56"/>
  <c r="AD13" i="50"/>
  <c r="AD65" i="50"/>
  <c r="AD65" i="56"/>
  <c r="AD32" i="56"/>
  <c r="AD32" i="50"/>
  <c r="AD27" i="50"/>
  <c r="AD27" i="56"/>
  <c r="AD5" i="56"/>
  <c r="AT5" i="56" s="1"/>
  <c r="AD5" i="50"/>
  <c r="AD49" i="50"/>
  <c r="AD49" i="56"/>
  <c r="AT72" i="56"/>
  <c r="AT35" i="56"/>
  <c r="AR10" i="56"/>
  <c r="AS10" i="56"/>
  <c r="AR19" i="56"/>
  <c r="AS16" i="56"/>
  <c r="AS78" i="56"/>
  <c r="Q105" i="56"/>
  <c r="Q105" i="60" s="1"/>
  <c r="P105" i="50"/>
  <c r="Q109" i="60"/>
  <c r="AJ111" i="50"/>
  <c r="F77" i="41" s="1"/>
  <c r="Q106" i="50"/>
  <c r="AJ80" i="24"/>
  <c r="AL80" i="24"/>
  <c r="AJ36" i="24"/>
  <c r="AL36" i="24"/>
  <c r="AN99" i="24"/>
  <c r="AL99" i="24"/>
  <c r="AN20" i="24"/>
  <c r="AL20" i="24"/>
  <c r="AN47" i="24"/>
  <c r="AL47" i="24"/>
  <c r="AN15" i="24"/>
  <c r="AL15" i="24"/>
  <c r="AJ28" i="24"/>
  <c r="AL28" i="24"/>
  <c r="Q109" i="40"/>
  <c r="AJ44" i="24"/>
  <c r="AL44" i="24"/>
  <c r="AJ60" i="24"/>
  <c r="AL60" i="24"/>
  <c r="AL106" i="70"/>
  <c r="H18" i="62" s="1"/>
  <c r="AR106" i="70"/>
  <c r="C15" i="71" s="1"/>
  <c r="AL109" i="70"/>
  <c r="H54" i="62" s="1"/>
  <c r="AR109" i="70"/>
  <c r="C42" i="71" s="1"/>
  <c r="R111" i="47"/>
  <c r="O109" i="56"/>
  <c r="AS106" i="70"/>
  <c r="D15" i="71" s="1"/>
  <c r="I7" i="62"/>
  <c r="I43" i="62"/>
  <c r="I19" i="62"/>
  <c r="I17" i="62" s="1"/>
  <c r="R110" i="49"/>
  <c r="Q109" i="49"/>
  <c r="R110" i="61"/>
  <c r="R110" i="60" s="1"/>
  <c r="AD106" i="50"/>
  <c r="AD106" i="56"/>
  <c r="AS106" i="56" s="1"/>
  <c r="D16" i="71" s="1"/>
  <c r="D18" i="71" s="1"/>
  <c r="AD111" i="56"/>
  <c r="AD111" i="50"/>
  <c r="AR110" i="70"/>
  <c r="C51" i="71" s="1"/>
  <c r="AS110" i="70"/>
  <c r="D51" i="71" s="1"/>
  <c r="AT106" i="70"/>
  <c r="E15" i="71" s="1"/>
  <c r="AT110" i="70"/>
  <c r="E51" i="71" s="1"/>
  <c r="AL108" i="57"/>
  <c r="H44" i="62" s="1"/>
  <c r="Q108" i="58"/>
  <c r="AT108" i="57"/>
  <c r="E35" i="71" s="1"/>
  <c r="R111" i="58"/>
  <c r="Q108" i="53"/>
  <c r="P109" i="50"/>
  <c r="AS109" i="70"/>
  <c r="D42" i="71" s="1"/>
  <c r="AS108" i="57"/>
  <c r="D35" i="71" s="1"/>
  <c r="I46" i="23"/>
  <c r="AT109" i="70"/>
  <c r="E42" i="71" s="1"/>
  <c r="P109" i="56"/>
  <c r="E82" i="62"/>
  <c r="AM14" i="61"/>
  <c r="AM32" i="61"/>
  <c r="AM76" i="61"/>
  <c r="AC83" i="60"/>
  <c r="AL83" i="61"/>
  <c r="AN80" i="61"/>
  <c r="AN96" i="61"/>
  <c r="AL96" i="61"/>
  <c r="AN4" i="61"/>
  <c r="AL4" i="61"/>
  <c r="AN81" i="61"/>
  <c r="AL81" i="61"/>
  <c r="AM13" i="61"/>
  <c r="AM77" i="61"/>
  <c r="AM91" i="61"/>
  <c r="AC67" i="60"/>
  <c r="AL67" i="61"/>
  <c r="AJ94" i="61"/>
  <c r="AL94" i="61"/>
  <c r="AJ31" i="61"/>
  <c r="AL31" i="61"/>
  <c r="AN39" i="61"/>
  <c r="AL39" i="61"/>
  <c r="AN8" i="61"/>
  <c r="AL8" i="61"/>
  <c r="AJ75" i="61"/>
  <c r="AL75" i="61"/>
  <c r="AM50" i="61"/>
  <c r="AN38" i="61"/>
  <c r="AL38" i="61"/>
  <c r="S108" i="60"/>
  <c r="AL30" i="61"/>
  <c r="AM43" i="61"/>
  <c r="AA54" i="60"/>
  <c r="AM62" i="61"/>
  <c r="AJ59" i="61"/>
  <c r="AL59" i="61"/>
  <c r="AJ28" i="61"/>
  <c r="AL28" i="61"/>
  <c r="AM39" i="61"/>
  <c r="AA64" i="60"/>
  <c r="AM53" i="61"/>
  <c r="AM40" i="61"/>
  <c r="AA19" i="60"/>
  <c r="AM10" i="61"/>
  <c r="Z51" i="60"/>
  <c r="AJ12" i="61"/>
  <c r="AL12" i="61"/>
  <c r="AC45" i="60"/>
  <c r="AL45" i="61"/>
  <c r="AM74" i="61"/>
  <c r="AM47" i="61"/>
  <c r="AM57" i="61"/>
  <c r="AM72" i="61"/>
  <c r="AM37" i="61"/>
  <c r="AJ30" i="61"/>
  <c r="AL101" i="61"/>
  <c r="AM34" i="61"/>
  <c r="AM99" i="61"/>
  <c r="AM93" i="61"/>
  <c r="Z35" i="60"/>
  <c r="AJ57" i="58"/>
  <c r="AL57" i="58"/>
  <c r="AJ82" i="58"/>
  <c r="AL82" i="58"/>
  <c r="AL26" i="58"/>
  <c r="AM38" i="58"/>
  <c r="AM41" i="58"/>
  <c r="AM44" i="58"/>
  <c r="AM6" i="58"/>
  <c r="AM48" i="58"/>
  <c r="AM98" i="58"/>
  <c r="AM62" i="58"/>
  <c r="AM72" i="58"/>
  <c r="AM36" i="58"/>
  <c r="AN73" i="58"/>
  <c r="AL73" i="58"/>
  <c r="AL17" i="58"/>
  <c r="AJ93" i="58"/>
  <c r="AL93" i="58"/>
  <c r="AJ12" i="58"/>
  <c r="AL12" i="58"/>
  <c r="AN72" i="58"/>
  <c r="AL72" i="58"/>
  <c r="AJ39" i="58"/>
  <c r="AL39" i="58"/>
  <c r="AM30" i="58"/>
  <c r="AM42" i="58"/>
  <c r="AM95" i="58"/>
  <c r="AM60" i="58"/>
  <c r="AN79" i="58"/>
  <c r="AL79" i="58"/>
  <c r="AJ74" i="58"/>
  <c r="AL74" i="58"/>
  <c r="AM17" i="58"/>
  <c r="AM65" i="58"/>
  <c r="AM33" i="58"/>
  <c r="AL78" i="58"/>
  <c r="AL64" i="58"/>
  <c r="AJ54" i="58"/>
  <c r="AL54" i="58"/>
  <c r="AN22" i="58"/>
  <c r="AL22" i="58"/>
  <c r="AL21" i="58"/>
  <c r="AN76" i="58"/>
  <c r="AL76" i="58"/>
  <c r="AJ89" i="58"/>
  <c r="AL89" i="58"/>
  <c r="AJ3" i="58"/>
  <c r="AL3" i="58"/>
  <c r="AM9" i="58"/>
  <c r="AJ71" i="58"/>
  <c r="AL71" i="58"/>
  <c r="AM80" i="58"/>
  <c r="AM63" i="58"/>
  <c r="AM25" i="58"/>
  <c r="AM8" i="58"/>
  <c r="AM73" i="58"/>
  <c r="AM92" i="58"/>
  <c r="AM78" i="58"/>
  <c r="AM88" i="58"/>
  <c r="AN41" i="58"/>
  <c r="AL41" i="58"/>
  <c r="AN40" i="58"/>
  <c r="AL40" i="58"/>
  <c r="AN16" i="58"/>
  <c r="AL16" i="58"/>
  <c r="AN27" i="58"/>
  <c r="AL27" i="58"/>
  <c r="AM56" i="58"/>
  <c r="AM81" i="58"/>
  <c r="AM94" i="58"/>
  <c r="AM61" i="58"/>
  <c r="AM109" i="58"/>
  <c r="I58" i="62" s="1"/>
  <c r="AM66" i="58"/>
  <c r="AM105" i="58"/>
  <c r="I10" i="62" s="1"/>
  <c r="AM84" i="58"/>
  <c r="AM16" i="58"/>
  <c r="AL50" i="58"/>
  <c r="AN32" i="58"/>
  <c r="AL32" i="58"/>
  <c r="AJ52" i="58"/>
  <c r="AL52" i="58"/>
  <c r="AM96" i="58"/>
  <c r="AM11" i="58"/>
  <c r="AJ91" i="58"/>
  <c r="AL91" i="58"/>
  <c r="AN77" i="58"/>
  <c r="AL77" i="58"/>
  <c r="AL98" i="58"/>
  <c r="AJ5" i="58"/>
  <c r="AL5" i="58"/>
  <c r="AJ69" i="58"/>
  <c r="AL69" i="58"/>
  <c r="AN4" i="58"/>
  <c r="AL4" i="58"/>
  <c r="AM49" i="58"/>
  <c r="AM21" i="58"/>
  <c r="AM7" i="58"/>
  <c r="AM24" i="58"/>
  <c r="AM75" i="58"/>
  <c r="AM29" i="58"/>
  <c r="AM10" i="58"/>
  <c r="AM58" i="58"/>
  <c r="AN49" i="58"/>
  <c r="AL49" i="58"/>
  <c r="AJ23" i="58"/>
  <c r="AL23" i="58"/>
  <c r="AL88" i="58"/>
  <c r="AN106" i="58"/>
  <c r="J22" i="62" s="1"/>
  <c r="AN97" i="58"/>
  <c r="AL97" i="58"/>
  <c r="AJ108" i="57"/>
  <c r="F44" i="62" s="1"/>
  <c r="AL16" i="70"/>
  <c r="AL39" i="70"/>
  <c r="AL50" i="70"/>
  <c r="AL58" i="70"/>
  <c r="AL48" i="70"/>
  <c r="AL93" i="70"/>
  <c r="AL72" i="70"/>
  <c r="AL79" i="70"/>
  <c r="AL71" i="70"/>
  <c r="AL76" i="70"/>
  <c r="AL21" i="70"/>
  <c r="AL89" i="70"/>
  <c r="AL91" i="70"/>
  <c r="AL77" i="70"/>
  <c r="AN27" i="70"/>
  <c r="AL27" i="70"/>
  <c r="AL98" i="70"/>
  <c r="AL5" i="70"/>
  <c r="AL42" i="70"/>
  <c r="AL40" i="70"/>
  <c r="AL78" i="70"/>
  <c r="AL63" i="70"/>
  <c r="AL64" i="70"/>
  <c r="AM80" i="70"/>
  <c r="AM56" i="70"/>
  <c r="AN17" i="70"/>
  <c r="AM85" i="70"/>
  <c r="AM30" i="70"/>
  <c r="AN41" i="70"/>
  <c r="AJ110" i="70"/>
  <c r="F66" i="62" s="1"/>
  <c r="AJ32" i="70"/>
  <c r="AM9" i="70"/>
  <c r="AM33" i="70"/>
  <c r="AJ92" i="70"/>
  <c r="AN23" i="70"/>
  <c r="AJ50" i="70"/>
  <c r="AM8" i="70"/>
  <c r="AM102" i="70"/>
  <c r="AM31" i="70"/>
  <c r="AM96" i="70"/>
  <c r="AM81" i="70"/>
  <c r="AJ49" i="70"/>
  <c r="AJ16" i="70"/>
  <c r="AN88" i="70"/>
  <c r="AJ106" i="70"/>
  <c r="F18" i="62" s="1"/>
  <c r="AJ109" i="70"/>
  <c r="F54" i="62" s="1"/>
  <c r="AJ39" i="70"/>
  <c r="AO97" i="70"/>
  <c r="AN73" i="70"/>
  <c r="AN48" i="70"/>
  <c r="AJ93" i="70"/>
  <c r="AJ12" i="70"/>
  <c r="AN72" i="70"/>
  <c r="AM75" i="70"/>
  <c r="AM47" i="70"/>
  <c r="AJ78" i="70"/>
  <c r="AN63" i="70"/>
  <c r="AJ64" i="70"/>
  <c r="AJ58" i="70"/>
  <c r="AM6" i="70"/>
  <c r="AJ71" i="70"/>
  <c r="AJ76" i="70"/>
  <c r="AJ21" i="70"/>
  <c r="AN89" i="70"/>
  <c r="AM11" i="70"/>
  <c r="AM46" i="70"/>
  <c r="AM94" i="70"/>
  <c r="AM14" i="70"/>
  <c r="AJ79" i="70"/>
  <c r="AM38" i="70"/>
  <c r="AM15" i="70"/>
  <c r="AN91" i="70"/>
  <c r="AJ77" i="70"/>
  <c r="AJ98" i="70"/>
  <c r="AJ5" i="70"/>
  <c r="AN42" i="70"/>
  <c r="AN40" i="70"/>
  <c r="O29" i="60"/>
  <c r="AN41" i="56"/>
  <c r="AL41" i="56"/>
  <c r="AN52" i="56"/>
  <c r="AL52" i="56"/>
  <c r="AN101" i="56"/>
  <c r="AL101" i="56"/>
  <c r="AJ92" i="56"/>
  <c r="AL92" i="56"/>
  <c r="AJ40" i="56"/>
  <c r="AL40" i="56"/>
  <c r="AN19" i="56"/>
  <c r="AL19" i="56"/>
  <c r="AN49" i="56"/>
  <c r="AL49" i="56"/>
  <c r="AN32" i="56"/>
  <c r="AL32" i="56"/>
  <c r="AN109" i="56"/>
  <c r="AL109" i="56"/>
  <c r="AJ97" i="56"/>
  <c r="AL97" i="56"/>
  <c r="AJ18" i="56"/>
  <c r="AL18" i="56"/>
  <c r="AN83" i="56"/>
  <c r="AL83" i="56"/>
  <c r="AJ73" i="56"/>
  <c r="AL73" i="56"/>
  <c r="AJ23" i="56"/>
  <c r="AL23" i="56"/>
  <c r="AJ93" i="56"/>
  <c r="AL93" i="56"/>
  <c r="AN74" i="56"/>
  <c r="AL74" i="56"/>
  <c r="AN39" i="56"/>
  <c r="AL39" i="56"/>
  <c r="AJ78" i="56"/>
  <c r="AL78" i="56"/>
  <c r="AJ58" i="56"/>
  <c r="AL58" i="56"/>
  <c r="AN64" i="56"/>
  <c r="AL64" i="56"/>
  <c r="AN4" i="56"/>
  <c r="AL4" i="56"/>
  <c r="AJ20" i="56"/>
  <c r="AL20" i="56"/>
  <c r="AJ76" i="56"/>
  <c r="AL76" i="56"/>
  <c r="AJ21" i="56"/>
  <c r="AL21" i="56"/>
  <c r="AN89" i="56"/>
  <c r="AL89" i="56"/>
  <c r="AN51" i="56"/>
  <c r="AL51" i="56"/>
  <c r="AN16" i="56"/>
  <c r="AL16" i="56"/>
  <c r="AN79" i="56"/>
  <c r="AL79" i="56"/>
  <c r="AN98" i="56"/>
  <c r="AL98" i="56"/>
  <c r="AJ83" i="56"/>
  <c r="AN3" i="56"/>
  <c r="AL3" i="56"/>
  <c r="AL106" i="56"/>
  <c r="AJ31" i="54"/>
  <c r="AL31" i="54"/>
  <c r="AN80" i="54"/>
  <c r="AL80" i="54"/>
  <c r="AJ75" i="54"/>
  <c r="AL75" i="54"/>
  <c r="AJ96" i="54"/>
  <c r="AL96" i="54"/>
  <c r="AJ4" i="54"/>
  <c r="AL4" i="54"/>
  <c r="AJ94" i="54"/>
  <c r="AL94" i="54"/>
  <c r="AJ30" i="54"/>
  <c r="AL30" i="54"/>
  <c r="AN8" i="54"/>
  <c r="AL8" i="54"/>
  <c r="AJ59" i="54"/>
  <c r="AL59" i="54"/>
  <c r="AN38" i="54"/>
  <c r="AL38" i="54"/>
  <c r="AC45" i="40"/>
  <c r="AJ45" i="40" s="1"/>
  <c r="AL45" i="54"/>
  <c r="AJ28" i="54"/>
  <c r="AL28" i="54"/>
  <c r="AN12" i="54"/>
  <c r="AL12" i="54"/>
  <c r="AJ83" i="54"/>
  <c r="AL83" i="54"/>
  <c r="AN81" i="54"/>
  <c r="AL81" i="54"/>
  <c r="AJ5" i="54"/>
  <c r="AL5" i="54"/>
  <c r="AL67" i="54"/>
  <c r="AN83" i="53"/>
  <c r="AL83" i="53"/>
  <c r="AN77" i="53"/>
  <c r="AL77" i="53"/>
  <c r="AN14" i="53"/>
  <c r="AL14" i="53"/>
  <c r="AN67" i="53"/>
  <c r="AL67" i="53"/>
  <c r="AJ13" i="53"/>
  <c r="AL13" i="53"/>
  <c r="AJ52" i="53"/>
  <c r="AL52" i="53"/>
  <c r="AN89" i="53"/>
  <c r="AL89" i="53"/>
  <c r="AN79" i="53"/>
  <c r="AL79" i="53"/>
  <c r="AJ97" i="53"/>
  <c r="AL97" i="53"/>
  <c r="AN39" i="53"/>
  <c r="AL39" i="53"/>
  <c r="AN43" i="53"/>
  <c r="AL43" i="53"/>
  <c r="AJ91" i="53"/>
  <c r="AL91" i="53"/>
  <c r="AJ19" i="53"/>
  <c r="AL19" i="53"/>
  <c r="AN47" i="53"/>
  <c r="AL47" i="53"/>
  <c r="AN93" i="53"/>
  <c r="AL93" i="53"/>
  <c r="AJ15" i="53"/>
  <c r="AL15" i="53"/>
  <c r="AJ57" i="53"/>
  <c r="AL57" i="53"/>
  <c r="AN74" i="53"/>
  <c r="AL74" i="53"/>
  <c r="AN55" i="53"/>
  <c r="AL55" i="53"/>
  <c r="AJ90" i="53"/>
  <c r="AL90" i="53"/>
  <c r="AJ40" i="53"/>
  <c r="AL40" i="53"/>
  <c r="AJ54" i="53"/>
  <c r="AL54" i="53"/>
  <c r="AN22" i="53"/>
  <c r="AL22" i="53"/>
  <c r="AN71" i="53"/>
  <c r="AL71" i="53"/>
  <c r="AN82" i="53"/>
  <c r="AL82" i="53"/>
  <c r="AN85" i="53"/>
  <c r="AL85" i="53"/>
  <c r="AN34" i="53"/>
  <c r="AL34" i="53"/>
  <c r="AJ99" i="53"/>
  <c r="AL99" i="53"/>
  <c r="AN3" i="53"/>
  <c r="AL3" i="53"/>
  <c r="AN59" i="53"/>
  <c r="AL59" i="53"/>
  <c r="AN32" i="53"/>
  <c r="AL32" i="53"/>
  <c r="AJ23" i="53"/>
  <c r="AL23" i="53"/>
  <c r="AN76" i="53"/>
  <c r="AL76" i="53"/>
  <c r="AN69" i="53"/>
  <c r="AL69" i="53"/>
  <c r="AJ4" i="53"/>
  <c r="AL4" i="53"/>
  <c r="AL106" i="53"/>
  <c r="H22" i="41" s="1"/>
  <c r="AN108" i="52"/>
  <c r="J44" i="41" s="1"/>
  <c r="AL108" i="52"/>
  <c r="H44" i="41" s="1"/>
  <c r="AN71" i="51"/>
  <c r="AL71" i="51"/>
  <c r="AJ91" i="51"/>
  <c r="AL91" i="51"/>
  <c r="AJ77" i="51"/>
  <c r="AL77" i="51"/>
  <c r="AN98" i="51"/>
  <c r="AL98" i="51"/>
  <c r="AN41" i="51"/>
  <c r="AL41" i="51"/>
  <c r="AJ42" i="51"/>
  <c r="AL42" i="51"/>
  <c r="AN40" i="51"/>
  <c r="AL40" i="51"/>
  <c r="AJ92" i="51"/>
  <c r="AL92" i="51"/>
  <c r="AN32" i="51"/>
  <c r="AL32" i="51"/>
  <c r="AN49" i="51"/>
  <c r="AL49" i="51"/>
  <c r="AN23" i="51"/>
  <c r="AL23" i="51"/>
  <c r="AN88" i="51"/>
  <c r="AL88" i="51"/>
  <c r="AN106" i="51"/>
  <c r="J19" i="41" s="1"/>
  <c r="J18" i="41" s="1"/>
  <c r="AL106" i="51"/>
  <c r="H19" i="41" s="1"/>
  <c r="H18" i="41" s="1"/>
  <c r="AJ50" i="51"/>
  <c r="AL50" i="51"/>
  <c r="AN109" i="51"/>
  <c r="J55" i="41" s="1"/>
  <c r="J54" i="41" s="1"/>
  <c r="AL109" i="51"/>
  <c r="H55" i="41" s="1"/>
  <c r="H54" i="41" s="1"/>
  <c r="AO97" i="51"/>
  <c r="AL97" i="51"/>
  <c r="AJ72" i="51"/>
  <c r="AL72" i="51"/>
  <c r="AN39" i="51"/>
  <c r="AL39" i="51"/>
  <c r="AN79" i="51"/>
  <c r="AL79" i="51"/>
  <c r="AN17" i="51"/>
  <c r="AL17" i="51"/>
  <c r="AN58" i="51"/>
  <c r="AL58" i="51"/>
  <c r="AJ48" i="51"/>
  <c r="AL48" i="51"/>
  <c r="AJ12" i="51"/>
  <c r="AL12" i="51"/>
  <c r="AJ16" i="51"/>
  <c r="AL16" i="51"/>
  <c r="AJ73" i="51"/>
  <c r="AL73" i="51"/>
  <c r="AJ93" i="51"/>
  <c r="AL93" i="51"/>
  <c r="AN78" i="51"/>
  <c r="AL78" i="51"/>
  <c r="AN63" i="51"/>
  <c r="AL63" i="51"/>
  <c r="AN64" i="51"/>
  <c r="AL64" i="51"/>
  <c r="AJ76" i="51"/>
  <c r="AL76" i="51"/>
  <c r="AJ21" i="51"/>
  <c r="AL21" i="51"/>
  <c r="AN89" i="51"/>
  <c r="AL89" i="51"/>
  <c r="AL110" i="51"/>
  <c r="H67" i="41" s="1"/>
  <c r="H66" i="41" s="1"/>
  <c r="AJ90" i="50"/>
  <c r="AL90" i="50"/>
  <c r="AN96" i="50"/>
  <c r="AL96" i="50"/>
  <c r="AJ31" i="50"/>
  <c r="AL31" i="50"/>
  <c r="AJ58" i="50"/>
  <c r="AL58" i="50"/>
  <c r="AN11" i="50"/>
  <c r="AJ11" i="50"/>
  <c r="AJ19" i="50"/>
  <c r="AL19" i="50"/>
  <c r="AN39" i="50"/>
  <c r="AL39" i="50"/>
  <c r="AJ75" i="50"/>
  <c r="AL75" i="50"/>
  <c r="AJ74" i="50"/>
  <c r="AL74" i="50"/>
  <c r="AJ86" i="50"/>
  <c r="AL86" i="50"/>
  <c r="AN51" i="50"/>
  <c r="AL51" i="50"/>
  <c r="AJ94" i="50"/>
  <c r="AL94" i="50"/>
  <c r="AN52" i="50"/>
  <c r="AL52" i="50"/>
  <c r="AL106" i="50"/>
  <c r="H17" i="41" s="1"/>
  <c r="AJ43" i="50"/>
  <c r="AL43" i="50"/>
  <c r="AJ63" i="50"/>
  <c r="AL63" i="50"/>
  <c r="AN94" i="50"/>
  <c r="AJ101" i="50"/>
  <c r="AL101" i="50"/>
  <c r="AJ83" i="50"/>
  <c r="AN18" i="50"/>
  <c r="AJ65" i="50"/>
  <c r="AL65" i="50"/>
  <c r="AN32" i="50"/>
  <c r="AL32" i="50"/>
  <c r="AJ27" i="50"/>
  <c r="AL27" i="50"/>
  <c r="AJ5" i="50"/>
  <c r="AL5" i="50"/>
  <c r="AJ49" i="50"/>
  <c r="AL49" i="50"/>
  <c r="AN20" i="50"/>
  <c r="AL20" i="50"/>
  <c r="AJ96" i="50"/>
  <c r="AN111" i="50"/>
  <c r="J77" i="41" s="1"/>
  <c r="AJ4" i="50"/>
  <c r="AL4" i="50"/>
  <c r="AJ35" i="50"/>
  <c r="AL35" i="50"/>
  <c r="AN67" i="50"/>
  <c r="AN44" i="50"/>
  <c r="AL44" i="50"/>
  <c r="AN3" i="50"/>
  <c r="AL3" i="50"/>
  <c r="AJ67" i="50"/>
  <c r="AJ92" i="50"/>
  <c r="AL92" i="50"/>
  <c r="AN93" i="50"/>
  <c r="AL93" i="50"/>
  <c r="AC101" i="40"/>
  <c r="AN75" i="50"/>
  <c r="AN58" i="50"/>
  <c r="AN106" i="50"/>
  <c r="J17" i="41" s="1"/>
  <c r="AN31" i="50"/>
  <c r="AN86" i="50"/>
  <c r="AJ12" i="49"/>
  <c r="AL12" i="49"/>
  <c r="AJ81" i="49"/>
  <c r="AL81" i="49"/>
  <c r="AJ67" i="49"/>
  <c r="AL67" i="49"/>
  <c r="AN80" i="49"/>
  <c r="AL80" i="49"/>
  <c r="AN96" i="49"/>
  <c r="AL96" i="49"/>
  <c r="AN4" i="49"/>
  <c r="AL4" i="49"/>
  <c r="AJ31" i="49"/>
  <c r="AL31" i="49"/>
  <c r="AN75" i="49"/>
  <c r="AL75" i="49"/>
  <c r="AN94" i="49"/>
  <c r="AL94" i="49"/>
  <c r="AJ5" i="49"/>
  <c r="AL5" i="49"/>
  <c r="AJ8" i="49"/>
  <c r="AL8" i="49"/>
  <c r="AN38" i="49"/>
  <c r="AL38" i="49"/>
  <c r="AJ30" i="49"/>
  <c r="AL30" i="49"/>
  <c r="AJ101" i="49"/>
  <c r="AL101" i="49"/>
  <c r="AJ59" i="49"/>
  <c r="AL59" i="49"/>
  <c r="AJ45" i="49"/>
  <c r="AL45" i="49"/>
  <c r="AN52" i="47"/>
  <c r="AL52" i="47"/>
  <c r="AN89" i="47"/>
  <c r="AL89" i="47"/>
  <c r="AN79" i="47"/>
  <c r="AL79" i="47"/>
  <c r="AJ97" i="47"/>
  <c r="AL97" i="47"/>
  <c r="AN39" i="47"/>
  <c r="AL39" i="47"/>
  <c r="AN43" i="47"/>
  <c r="AL43" i="47"/>
  <c r="AJ91" i="47"/>
  <c r="AL91" i="47"/>
  <c r="AJ19" i="47"/>
  <c r="AL19" i="47"/>
  <c r="AJ47" i="47"/>
  <c r="AL47" i="47"/>
  <c r="AJ15" i="47"/>
  <c r="AL15" i="47"/>
  <c r="AO57" i="47"/>
  <c r="AL57" i="47"/>
  <c r="AJ23" i="47"/>
  <c r="AL23" i="47"/>
  <c r="AN74" i="47"/>
  <c r="AL74" i="47"/>
  <c r="AN55" i="47"/>
  <c r="AL55" i="47"/>
  <c r="AJ83" i="47"/>
  <c r="AL83" i="47"/>
  <c r="AJ90" i="47"/>
  <c r="AL90" i="47"/>
  <c r="AN40" i="47"/>
  <c r="AL40" i="47"/>
  <c r="AN22" i="47"/>
  <c r="AL22" i="47"/>
  <c r="AJ71" i="47"/>
  <c r="AL71" i="47"/>
  <c r="AL82" i="47"/>
  <c r="AN85" i="47"/>
  <c r="AL85" i="47"/>
  <c r="AN34" i="47"/>
  <c r="AL34" i="47"/>
  <c r="AJ99" i="47"/>
  <c r="AL99" i="47"/>
  <c r="AN3" i="47"/>
  <c r="AL3" i="47"/>
  <c r="AJ59" i="47"/>
  <c r="AL59" i="47"/>
  <c r="AN32" i="47"/>
  <c r="AL32" i="47"/>
  <c r="AN76" i="47"/>
  <c r="AL76" i="47"/>
  <c r="AJ69" i="47"/>
  <c r="AL69" i="47"/>
  <c r="AJ4" i="47"/>
  <c r="AL4" i="47"/>
  <c r="AJ77" i="47"/>
  <c r="AL77" i="47"/>
  <c r="AN26" i="47"/>
  <c r="AL26" i="47"/>
  <c r="AN14" i="47"/>
  <c r="AL14" i="47"/>
  <c r="AJ67" i="47"/>
  <c r="AL67" i="47"/>
  <c r="AJ13" i="47"/>
  <c r="AL13" i="47"/>
  <c r="AL93" i="47"/>
  <c r="AL106" i="47"/>
  <c r="H24" i="23" s="1"/>
  <c r="AL54" i="47"/>
  <c r="AN108" i="46"/>
  <c r="J48" i="23" s="1"/>
  <c r="AL108" i="46"/>
  <c r="H48" i="23" s="1"/>
  <c r="AN41" i="45"/>
  <c r="AL41" i="45"/>
  <c r="AN27" i="45"/>
  <c r="AL27" i="45"/>
  <c r="AN42" i="45"/>
  <c r="AL42" i="45"/>
  <c r="AN40" i="45"/>
  <c r="AL40" i="45"/>
  <c r="AJ92" i="45"/>
  <c r="AL92" i="45"/>
  <c r="AJ32" i="45"/>
  <c r="AL32" i="45"/>
  <c r="AL110" i="45"/>
  <c r="H73" i="23" s="1"/>
  <c r="H72" i="23" s="1"/>
  <c r="AJ49" i="45"/>
  <c r="AL49" i="45"/>
  <c r="AN23" i="45"/>
  <c r="AL23" i="45"/>
  <c r="AN88" i="45"/>
  <c r="AL88" i="45"/>
  <c r="AN106" i="45"/>
  <c r="J21" i="23" s="1"/>
  <c r="J20" i="23" s="1"/>
  <c r="AL106" i="45"/>
  <c r="H21" i="23" s="1"/>
  <c r="H20" i="23" s="1"/>
  <c r="AJ50" i="45"/>
  <c r="AL50" i="45"/>
  <c r="AJ109" i="45"/>
  <c r="F60" i="23" s="1"/>
  <c r="F59" i="23" s="1"/>
  <c r="AL109" i="45"/>
  <c r="H60" i="23" s="1"/>
  <c r="H59" i="23" s="1"/>
  <c r="AJ97" i="45"/>
  <c r="AL97" i="45"/>
  <c r="AJ16" i="45"/>
  <c r="AL16" i="45"/>
  <c r="AJ73" i="45"/>
  <c r="AL73" i="45"/>
  <c r="AJ93" i="45"/>
  <c r="AL93" i="45"/>
  <c r="AN72" i="45"/>
  <c r="AL72" i="45"/>
  <c r="AN39" i="45"/>
  <c r="AL39" i="45"/>
  <c r="AJ26" i="45"/>
  <c r="AL26" i="45"/>
  <c r="AN78" i="45"/>
  <c r="AL78" i="45"/>
  <c r="AN63" i="45"/>
  <c r="AL63" i="45"/>
  <c r="AJ64" i="45"/>
  <c r="AL64" i="45"/>
  <c r="AJ79" i="45"/>
  <c r="AL79" i="45"/>
  <c r="AJ17" i="45"/>
  <c r="AL17" i="45"/>
  <c r="AJ58" i="45"/>
  <c r="AL58" i="45"/>
  <c r="AJ48" i="45"/>
  <c r="AL48" i="45"/>
  <c r="AJ12" i="45"/>
  <c r="AL12" i="45"/>
  <c r="AJ76" i="45"/>
  <c r="AL76" i="45"/>
  <c r="AJ21" i="45"/>
  <c r="AL21" i="45"/>
  <c r="AJ89" i="45"/>
  <c r="AL89" i="45"/>
  <c r="AJ71" i="45"/>
  <c r="AL71" i="45"/>
  <c r="AJ91" i="45"/>
  <c r="AL91" i="45"/>
  <c r="AJ77" i="45"/>
  <c r="AL77" i="45"/>
  <c r="AJ98" i="45"/>
  <c r="AL98" i="45"/>
  <c r="AJ5" i="45"/>
  <c r="AL5" i="45"/>
  <c r="AN109" i="43"/>
  <c r="J58" i="23" s="1"/>
  <c r="AL109" i="43"/>
  <c r="H58" i="23" s="1"/>
  <c r="AJ47" i="43"/>
  <c r="AL47" i="43"/>
  <c r="AJ99" i="24"/>
  <c r="AA94" i="40"/>
  <c r="AM94" i="40" s="1"/>
  <c r="AN5" i="49"/>
  <c r="N23" i="42"/>
  <c r="AJ93" i="50"/>
  <c r="AN28" i="24"/>
  <c r="AJ47" i="24"/>
  <c r="AC28" i="42"/>
  <c r="AN28" i="42" s="1"/>
  <c r="AO15" i="24"/>
  <c r="AJ15" i="24"/>
  <c r="AN36" i="24"/>
  <c r="Z61" i="40"/>
  <c r="AC101" i="60"/>
  <c r="AJ32" i="50"/>
  <c r="AC50" i="50"/>
  <c r="AL50" i="50" s="1"/>
  <c r="AD50" i="30"/>
  <c r="AN63" i="50"/>
  <c r="AC109" i="50"/>
  <c r="AD109" i="30"/>
  <c r="AC12" i="50"/>
  <c r="AJ12" i="50" s="1"/>
  <c r="AD12" i="30"/>
  <c r="AN19" i="50"/>
  <c r="AC108" i="50"/>
  <c r="AL108" i="50" s="1"/>
  <c r="H41" i="41" s="1"/>
  <c r="AD108" i="30"/>
  <c r="AC35" i="24"/>
  <c r="AL35" i="24" s="1"/>
  <c r="AD35" i="4"/>
  <c r="AC108" i="24"/>
  <c r="AN108" i="24" s="1"/>
  <c r="J44" i="23" s="1"/>
  <c r="AC72" i="24"/>
  <c r="AL72" i="24" s="1"/>
  <c r="AD72" i="4"/>
  <c r="AC110" i="24"/>
  <c r="AN110" i="24" s="1"/>
  <c r="J70" i="23" s="1"/>
  <c r="AC67" i="24"/>
  <c r="AL67" i="24" s="1"/>
  <c r="AD67" i="4"/>
  <c r="AC105" i="24"/>
  <c r="AN105" i="24" s="1"/>
  <c r="J5" i="23" s="1"/>
  <c r="AC79" i="24"/>
  <c r="AJ79" i="24" s="1"/>
  <c r="AD79" i="4"/>
  <c r="AC84" i="24"/>
  <c r="AD84" i="4"/>
  <c r="AC19" i="24"/>
  <c r="AL19" i="24" s="1"/>
  <c r="AD19" i="4"/>
  <c r="AC106" i="24"/>
  <c r="AN106" i="24" s="1"/>
  <c r="J18" i="23" s="1"/>
  <c r="AC33" i="24"/>
  <c r="AD33" i="4"/>
  <c r="AA101" i="42"/>
  <c r="AM101" i="42" s="1"/>
  <c r="AC40" i="24"/>
  <c r="AL40" i="24" s="1"/>
  <c r="AD40" i="4"/>
  <c r="AC89" i="24"/>
  <c r="AL89" i="24" s="1"/>
  <c r="AD89" i="4"/>
  <c r="R110" i="40"/>
  <c r="P110" i="37"/>
  <c r="Q110" i="54" s="1"/>
  <c r="Q110" i="40" s="1"/>
  <c r="O109" i="37"/>
  <c r="P109" i="61" s="1"/>
  <c r="M64" i="42"/>
  <c r="O42" i="40"/>
  <c r="AH42" i="40" s="1"/>
  <c r="AJ50" i="58"/>
  <c r="Q111" i="37"/>
  <c r="N79" i="40"/>
  <c r="P108" i="37"/>
  <c r="Q108" i="61" s="1"/>
  <c r="P106" i="56"/>
  <c r="Z61" i="60"/>
  <c r="O105" i="37"/>
  <c r="Q105" i="54"/>
  <c r="Q105" i="40" s="1"/>
  <c r="Q105" i="49"/>
  <c r="S111" i="61"/>
  <c r="R108" i="61"/>
  <c r="R108" i="60" s="1"/>
  <c r="R106" i="61"/>
  <c r="R106" i="60" s="1"/>
  <c r="R106" i="54"/>
  <c r="R106" i="40" s="1"/>
  <c r="N14" i="61"/>
  <c r="N14" i="60" s="1"/>
  <c r="M14" i="54"/>
  <c r="M14" i="49"/>
  <c r="N14" i="54"/>
  <c r="M14" i="61"/>
  <c r="N14" i="49"/>
  <c r="N14" i="42" s="1"/>
  <c r="AN5" i="54"/>
  <c r="AB26" i="49"/>
  <c r="AC5" i="40"/>
  <c r="O14" i="42"/>
  <c r="AH14" i="42" s="1"/>
  <c r="Q111" i="53"/>
  <c r="Q111" i="47"/>
  <c r="Q111" i="58"/>
  <c r="P108" i="53"/>
  <c r="R108" i="49"/>
  <c r="O58" i="40"/>
  <c r="AH58" i="40" s="1"/>
  <c r="Q106" i="54"/>
  <c r="AC67" i="40"/>
  <c r="S111" i="54"/>
  <c r="S111" i="40" s="1"/>
  <c r="O47" i="60"/>
  <c r="L40" i="53"/>
  <c r="O47" i="42"/>
  <c r="AH47" i="42" s="1"/>
  <c r="N86" i="42"/>
  <c r="M60" i="53"/>
  <c r="L26" i="53"/>
  <c r="AJ27" i="58"/>
  <c r="AA18" i="40"/>
  <c r="AM18" i="40" s="1"/>
  <c r="AA53" i="60"/>
  <c r="AA87" i="54"/>
  <c r="AM87" i="54" s="1"/>
  <c r="AA76" i="42"/>
  <c r="AM76" i="42" s="1"/>
  <c r="AJ39" i="54"/>
  <c r="L29" i="58"/>
  <c r="N58" i="60"/>
  <c r="AN26" i="70"/>
  <c r="AN26" i="58"/>
  <c r="AJ26" i="70"/>
  <c r="AJ26" i="51"/>
  <c r="AJ3" i="56"/>
  <c r="AB26" i="61"/>
  <c r="AB26" i="54"/>
  <c r="AC26" i="54"/>
  <c r="AC26" i="61"/>
  <c r="AM26" i="54"/>
  <c r="M26" i="49"/>
  <c r="AM26" i="61"/>
  <c r="M26" i="54"/>
  <c r="AK105" i="53"/>
  <c r="G10" i="41" s="1"/>
  <c r="AG105" i="53"/>
  <c r="C10" i="41" s="1"/>
  <c r="AA40" i="40"/>
  <c r="AM40" i="40" s="1"/>
  <c r="AM40" i="54"/>
  <c r="AM79" i="61"/>
  <c r="Z60" i="40"/>
  <c r="AA97" i="40"/>
  <c r="AM97" i="40" s="1"/>
  <c r="AM97" i="54"/>
  <c r="AA22" i="60"/>
  <c r="AM22" i="61"/>
  <c r="AA3" i="60"/>
  <c r="AM3" i="60" s="1"/>
  <c r="AM3" i="61"/>
  <c r="Z95" i="60"/>
  <c r="AA76" i="40"/>
  <c r="AM76" i="40" s="1"/>
  <c r="AM76" i="54"/>
  <c r="Z11" i="40"/>
  <c r="AB99" i="40"/>
  <c r="AB76" i="40"/>
  <c r="AB57" i="60"/>
  <c r="AB79" i="60"/>
  <c r="AB91" i="40"/>
  <c r="AB72" i="40"/>
  <c r="AB54" i="40"/>
  <c r="AB52" i="40"/>
  <c r="AB22" i="40"/>
  <c r="AB3" i="40"/>
  <c r="AB77" i="60"/>
  <c r="AB23" i="60"/>
  <c r="AM82" i="61"/>
  <c r="AN47" i="47"/>
  <c r="AJ106" i="47"/>
  <c r="F24" i="23" s="1"/>
  <c r="P27" i="60"/>
  <c r="AH27" i="58"/>
  <c r="AJ26" i="58"/>
  <c r="AJ93" i="53"/>
  <c r="AJ43" i="53"/>
  <c r="AJ67" i="53"/>
  <c r="AN52" i="53"/>
  <c r="AN54" i="53"/>
  <c r="AN4" i="54"/>
  <c r="AN94" i="54"/>
  <c r="AN28" i="54"/>
  <c r="AJ38" i="54"/>
  <c r="AM77" i="54"/>
  <c r="AN101" i="61"/>
  <c r="AN91" i="53"/>
  <c r="AN83" i="54"/>
  <c r="AN67" i="54"/>
  <c r="AJ77" i="53"/>
  <c r="AJ85" i="53"/>
  <c r="AJ106" i="53"/>
  <c r="F22" i="41" s="1"/>
  <c r="AN101" i="54"/>
  <c r="AN99" i="53"/>
  <c r="AN30" i="54"/>
  <c r="AJ79" i="53"/>
  <c r="AJ12" i="54"/>
  <c r="AJ8" i="61"/>
  <c r="AN75" i="61"/>
  <c r="AN59" i="61"/>
  <c r="AM90" i="61"/>
  <c r="AM71" i="61"/>
  <c r="AJ4" i="61"/>
  <c r="AM86" i="61"/>
  <c r="AJ38" i="61"/>
  <c r="AK38" i="53"/>
  <c r="AG38" i="53"/>
  <c r="AK28" i="53"/>
  <c r="AG28" i="53"/>
  <c r="AK90" i="53"/>
  <c r="AG90" i="53"/>
  <c r="AM15" i="54"/>
  <c r="AM97" i="61"/>
  <c r="AA86" i="40"/>
  <c r="AM86" i="40" s="1"/>
  <c r="AM86" i="54"/>
  <c r="AJ64" i="58"/>
  <c r="AB40" i="60"/>
  <c r="AB22" i="60"/>
  <c r="AA68" i="40"/>
  <c r="AM68" i="40" s="1"/>
  <c r="AM68" i="54"/>
  <c r="AB3" i="60"/>
  <c r="AN39" i="54"/>
  <c r="AM64" i="61"/>
  <c r="AM70" i="54"/>
  <c r="AM53" i="54"/>
  <c r="AJ74" i="47"/>
  <c r="AJ83" i="53"/>
  <c r="AJ83" i="61"/>
  <c r="AN15" i="53"/>
  <c r="AN90" i="53"/>
  <c r="AN4" i="53"/>
  <c r="AM74" i="54"/>
  <c r="AJ14" i="53"/>
  <c r="AJ22" i="53"/>
  <c r="AJ59" i="53"/>
  <c r="AJ67" i="61"/>
  <c r="AN31" i="61"/>
  <c r="AN30" i="61"/>
  <c r="AJ74" i="53"/>
  <c r="AJ76" i="53"/>
  <c r="AJ3" i="53"/>
  <c r="AO57" i="53"/>
  <c r="AN19" i="53"/>
  <c r="AN31" i="54"/>
  <c r="AN13" i="53"/>
  <c r="AM90" i="54"/>
  <c r="AJ32" i="53"/>
  <c r="AJ47" i="53"/>
  <c r="AJ81" i="61"/>
  <c r="AM23" i="61"/>
  <c r="AJ67" i="54"/>
  <c r="AN57" i="53"/>
  <c r="AN83" i="61"/>
  <c r="AN67" i="61"/>
  <c r="AN28" i="61"/>
  <c r="AJ69" i="53"/>
  <c r="AJ81" i="54"/>
  <c r="AJ82" i="53"/>
  <c r="AJ101" i="61"/>
  <c r="AJ80" i="61"/>
  <c r="AM109" i="53"/>
  <c r="I58" i="41" s="1"/>
  <c r="AA55" i="60"/>
  <c r="AM55" i="61"/>
  <c r="AM15" i="61"/>
  <c r="AA22" i="40"/>
  <c r="AM22" i="40" s="1"/>
  <c r="AM22" i="54"/>
  <c r="AA52" i="40"/>
  <c r="AM52" i="54"/>
  <c r="AB69" i="40"/>
  <c r="AA68" i="60"/>
  <c r="AM68" i="61"/>
  <c r="AB99" i="60"/>
  <c r="AB19" i="40"/>
  <c r="AB79" i="40"/>
  <c r="AB93" i="40"/>
  <c r="AB97" i="40"/>
  <c r="AB91" i="60"/>
  <c r="AB13" i="40"/>
  <c r="AB90" i="60"/>
  <c r="AB32" i="40"/>
  <c r="AB40" i="40"/>
  <c r="AB82" i="60"/>
  <c r="AB37" i="40"/>
  <c r="AB34" i="60"/>
  <c r="AB89" i="40"/>
  <c r="AM50" i="54"/>
  <c r="AM85" i="61"/>
  <c r="AM85" i="54"/>
  <c r="AM19" i="49"/>
  <c r="AN28" i="49"/>
  <c r="AJ89" i="53"/>
  <c r="AJ34" i="53"/>
  <c r="AN45" i="54"/>
  <c r="AJ55" i="53"/>
  <c r="AJ39" i="61"/>
  <c r="AN75" i="54"/>
  <c r="AN12" i="61"/>
  <c r="AN23" i="53"/>
  <c r="AN94" i="61"/>
  <c r="AM54" i="61"/>
  <c r="AJ39" i="53"/>
  <c r="AJ45" i="61"/>
  <c r="AN96" i="54"/>
  <c r="AM89" i="61"/>
  <c r="AM62" i="54"/>
  <c r="AN40" i="53"/>
  <c r="AN97" i="53"/>
  <c r="AJ96" i="61"/>
  <c r="AJ80" i="54"/>
  <c r="AM56" i="61"/>
  <c r="AJ8" i="54"/>
  <c r="AM79" i="54"/>
  <c r="AM52" i="61"/>
  <c r="Z100" i="60"/>
  <c r="Z95" i="40"/>
  <c r="Z44" i="60"/>
  <c r="AB69" i="60"/>
  <c r="AB76" i="60"/>
  <c r="AB57" i="40"/>
  <c r="AB19" i="60"/>
  <c r="AB93" i="60"/>
  <c r="AB97" i="60"/>
  <c r="AB13" i="60"/>
  <c r="AB90" i="40"/>
  <c r="AB32" i="60"/>
  <c r="AB54" i="60"/>
  <c r="AB52" i="60"/>
  <c r="AB72" i="60"/>
  <c r="AB86" i="40"/>
  <c r="AB82" i="40"/>
  <c r="AB37" i="60"/>
  <c r="AB34" i="40"/>
  <c r="AB89" i="60"/>
  <c r="AB77" i="40"/>
  <c r="AB23" i="40"/>
  <c r="AB74" i="40"/>
  <c r="AN99" i="47"/>
  <c r="AN59" i="47"/>
  <c r="AH26" i="51"/>
  <c r="AN59" i="54"/>
  <c r="AJ45" i="54"/>
  <c r="AM72" i="54"/>
  <c r="AM58" i="61"/>
  <c r="AJ71" i="53"/>
  <c r="AJ101" i="54"/>
  <c r="AN45" i="61"/>
  <c r="AM91" i="54"/>
  <c r="AM19" i="61"/>
  <c r="AN108" i="57"/>
  <c r="J44" i="62" s="1"/>
  <c r="AH110" i="52"/>
  <c r="D68" i="41" s="1"/>
  <c r="AJ108" i="52"/>
  <c r="F44" i="41" s="1"/>
  <c r="D54" i="41"/>
  <c r="D18" i="41"/>
  <c r="AK8" i="70"/>
  <c r="AG8" i="70"/>
  <c r="AK61" i="51"/>
  <c r="AG61" i="51"/>
  <c r="AK37" i="58"/>
  <c r="AG37" i="58"/>
  <c r="AK17" i="70"/>
  <c r="AG17" i="70"/>
  <c r="AM105" i="70"/>
  <c r="I6" i="62" s="1"/>
  <c r="AH109" i="58"/>
  <c r="AB59" i="40"/>
  <c r="AB96" i="40"/>
  <c r="AB81" i="40"/>
  <c r="AK12" i="70"/>
  <c r="AG12" i="70"/>
  <c r="AN21" i="58"/>
  <c r="AN50" i="58"/>
  <c r="AN92" i="45"/>
  <c r="AJ101" i="56"/>
  <c r="AJ97" i="51"/>
  <c r="AJ23" i="70"/>
  <c r="P110" i="70"/>
  <c r="AN82" i="58"/>
  <c r="AN16" i="51"/>
  <c r="AN73" i="51"/>
  <c r="AN93" i="58"/>
  <c r="AN39" i="58"/>
  <c r="AN79" i="70"/>
  <c r="AJ64" i="51"/>
  <c r="AJ32" i="51"/>
  <c r="AJ42" i="70"/>
  <c r="AJ89" i="70"/>
  <c r="O26" i="70"/>
  <c r="AH26" i="70" s="1"/>
  <c r="AN69" i="58"/>
  <c r="AN71" i="58"/>
  <c r="AN21" i="70"/>
  <c r="AN91" i="58"/>
  <c r="AN12" i="51"/>
  <c r="AN92" i="51"/>
  <c r="AJ40" i="51"/>
  <c r="AJ40" i="58"/>
  <c r="AJ79" i="51"/>
  <c r="AJ106" i="58"/>
  <c r="F22" i="62" s="1"/>
  <c r="AJ88" i="70"/>
  <c r="AJ4" i="58"/>
  <c r="AN16" i="70"/>
  <c r="AN78" i="70"/>
  <c r="AN27" i="51"/>
  <c r="AJ63" i="51"/>
  <c r="AJ48" i="70"/>
  <c r="AM20" i="58"/>
  <c r="AJ76" i="58"/>
  <c r="AN48" i="51"/>
  <c r="AN23" i="58"/>
  <c r="AN58" i="70"/>
  <c r="AN12" i="58"/>
  <c r="AN97" i="51"/>
  <c r="AJ27" i="70"/>
  <c r="AJ39" i="51"/>
  <c r="AJ23" i="51"/>
  <c r="AJ88" i="51"/>
  <c r="AJ22" i="58"/>
  <c r="AJ17" i="51"/>
  <c r="AJ21" i="58"/>
  <c r="AK76" i="70"/>
  <c r="AG76" i="70"/>
  <c r="AK83" i="70"/>
  <c r="AG83" i="70"/>
  <c r="AK91" i="51"/>
  <c r="AG91" i="51"/>
  <c r="AK64" i="70"/>
  <c r="AG64" i="70"/>
  <c r="AM14" i="58"/>
  <c r="AM47" i="58"/>
  <c r="AB6" i="40"/>
  <c r="AB53" i="40"/>
  <c r="AB8" i="40"/>
  <c r="AB38" i="40"/>
  <c r="AB31" i="40"/>
  <c r="AB9" i="40"/>
  <c r="AK12" i="51"/>
  <c r="AG12" i="51"/>
  <c r="AK89" i="51"/>
  <c r="AG89" i="51"/>
  <c r="AN88" i="58"/>
  <c r="AN17" i="58"/>
  <c r="AN21" i="45"/>
  <c r="AJ27" i="45"/>
  <c r="AJ71" i="51"/>
  <c r="AJ17" i="70"/>
  <c r="O27" i="45"/>
  <c r="O27" i="56"/>
  <c r="O27" i="70"/>
  <c r="AH27" i="70" s="1"/>
  <c r="N27" i="58"/>
  <c r="O27" i="51"/>
  <c r="AN57" i="58"/>
  <c r="AN32" i="70"/>
  <c r="AN5" i="70"/>
  <c r="AJ98" i="51"/>
  <c r="O26" i="45"/>
  <c r="AN52" i="58"/>
  <c r="AN76" i="70"/>
  <c r="AN77" i="51"/>
  <c r="AN89" i="58"/>
  <c r="AN91" i="51"/>
  <c r="AJ40" i="70"/>
  <c r="AJ41" i="51"/>
  <c r="AJ27" i="51"/>
  <c r="AN72" i="51"/>
  <c r="AN64" i="70"/>
  <c r="AJ77" i="58"/>
  <c r="AJ72" i="70"/>
  <c r="AJ78" i="51"/>
  <c r="AJ79" i="58"/>
  <c r="AM87" i="58"/>
  <c r="AM46" i="58"/>
  <c r="AN50" i="51"/>
  <c r="AN76" i="51"/>
  <c r="AN21" i="51"/>
  <c r="AJ109" i="51"/>
  <c r="F55" i="41" s="1"/>
  <c r="F54" i="41" s="1"/>
  <c r="AJ98" i="58"/>
  <c r="AJ49" i="51"/>
  <c r="AJ32" i="58"/>
  <c r="AJ91" i="70"/>
  <c r="AJ73" i="58"/>
  <c r="AJ97" i="70"/>
  <c r="AJ73" i="70"/>
  <c r="AJ78" i="58"/>
  <c r="L50" i="51"/>
  <c r="AK18" i="70"/>
  <c r="AG18" i="70"/>
  <c r="AK21" i="51"/>
  <c r="AG21" i="51"/>
  <c r="AK9" i="51"/>
  <c r="AG9" i="51"/>
  <c r="AK6" i="70"/>
  <c r="AG6" i="70"/>
  <c r="AM108" i="70"/>
  <c r="I42" i="62" s="1"/>
  <c r="AB30" i="40"/>
  <c r="AN98" i="58"/>
  <c r="AN17" i="45"/>
  <c r="AN50" i="45"/>
  <c r="AN3" i="58"/>
  <c r="AN12" i="70"/>
  <c r="AN97" i="70"/>
  <c r="AJ97" i="58"/>
  <c r="AM100" i="58"/>
  <c r="N26" i="51"/>
  <c r="N26" i="58"/>
  <c r="N26" i="70"/>
  <c r="N26" i="45"/>
  <c r="N26" i="42" s="1"/>
  <c r="AJ106" i="51"/>
  <c r="F19" i="41" s="1"/>
  <c r="F18" i="41" s="1"/>
  <c r="AN54" i="58"/>
  <c r="AN50" i="70"/>
  <c r="AN93" i="70"/>
  <c r="AN39" i="70"/>
  <c r="AN5" i="51"/>
  <c r="AM111" i="58"/>
  <c r="I82" i="62" s="1"/>
  <c r="AN74" i="58"/>
  <c r="AN71" i="70"/>
  <c r="AN110" i="70"/>
  <c r="J66" i="62" s="1"/>
  <c r="AN49" i="70"/>
  <c r="AN77" i="70"/>
  <c r="AN106" i="70"/>
  <c r="J18" i="62" s="1"/>
  <c r="AN92" i="70"/>
  <c r="AJ41" i="58"/>
  <c r="AJ49" i="58"/>
  <c r="AJ41" i="70"/>
  <c r="AJ5" i="51"/>
  <c r="AJ58" i="51"/>
  <c r="AK44" i="51"/>
  <c r="AG44" i="51"/>
  <c r="AK91" i="70"/>
  <c r="AG91" i="70"/>
  <c r="AK64" i="51"/>
  <c r="AG64" i="51"/>
  <c r="AK44" i="70"/>
  <c r="AG44" i="70"/>
  <c r="AK6" i="51"/>
  <c r="AG6" i="51"/>
  <c r="AK17" i="51"/>
  <c r="AG17" i="51"/>
  <c r="AB94" i="40"/>
  <c r="AC5" i="60"/>
  <c r="AM85" i="58"/>
  <c r="AN64" i="58"/>
  <c r="AN78" i="58"/>
  <c r="AJ40" i="45"/>
  <c r="AJ89" i="51"/>
  <c r="AJ63" i="70"/>
  <c r="O111" i="70"/>
  <c r="AH111" i="70" s="1"/>
  <c r="D78" i="62" s="1"/>
  <c r="O111" i="51"/>
  <c r="O111" i="45"/>
  <c r="AH111" i="45" s="1"/>
  <c r="D86" i="23" s="1"/>
  <c r="D85" i="23" s="1"/>
  <c r="AN98" i="70"/>
  <c r="AN42" i="51"/>
  <c r="AN110" i="51"/>
  <c r="J67" i="41" s="1"/>
  <c r="J66" i="41" s="1"/>
  <c r="AM111" i="70"/>
  <c r="I78" i="62" s="1"/>
  <c r="M106" i="51"/>
  <c r="M106" i="45"/>
  <c r="M106" i="58"/>
  <c r="M106" i="70"/>
  <c r="O26" i="58"/>
  <c r="AH26" i="58" s="1"/>
  <c r="AM108" i="58"/>
  <c r="I46" i="62" s="1"/>
  <c r="AN109" i="70"/>
  <c r="J54" i="62" s="1"/>
  <c r="AM51" i="58"/>
  <c r="AM31" i="58"/>
  <c r="AN26" i="51"/>
  <c r="AM35" i="58"/>
  <c r="AN93" i="51"/>
  <c r="AN5" i="58"/>
  <c r="AJ88" i="58"/>
  <c r="AJ16" i="58"/>
  <c r="AJ72" i="58"/>
  <c r="AJ17" i="58"/>
  <c r="AC50" i="56"/>
  <c r="AJ3" i="50"/>
  <c r="AN74" i="50"/>
  <c r="AN90" i="50"/>
  <c r="AJ20" i="50"/>
  <c r="AM101" i="40"/>
  <c r="AJ39" i="56"/>
  <c r="AN35" i="50"/>
  <c r="AN73" i="56"/>
  <c r="AJ51" i="56"/>
  <c r="AJ32" i="56"/>
  <c r="AN5" i="56"/>
  <c r="N31" i="40"/>
  <c r="N69" i="40"/>
  <c r="AC28" i="50"/>
  <c r="AC28" i="56"/>
  <c r="AN18" i="56"/>
  <c r="AM67" i="40"/>
  <c r="AM90" i="40"/>
  <c r="AB7" i="50"/>
  <c r="AC7" i="30"/>
  <c r="AB59" i="60"/>
  <c r="AM84" i="50"/>
  <c r="AN97" i="56"/>
  <c r="AC66" i="50"/>
  <c r="AC66" i="56"/>
  <c r="AS66" i="56" s="1"/>
  <c r="AM5" i="40"/>
  <c r="AM4" i="40"/>
  <c r="AN23" i="56"/>
  <c r="AM12" i="50"/>
  <c r="AM14" i="56"/>
  <c r="AN93" i="56"/>
  <c r="AC84" i="50"/>
  <c r="AC84" i="56"/>
  <c r="AT84" i="56" s="1"/>
  <c r="AN44" i="56"/>
  <c r="AN27" i="56"/>
  <c r="AJ79" i="56"/>
  <c r="AM28" i="56"/>
  <c r="AJ74" i="56"/>
  <c r="AN78" i="56"/>
  <c r="AJ18" i="50"/>
  <c r="Z102" i="40"/>
  <c r="AB102" i="60"/>
  <c r="AM96" i="56"/>
  <c r="AB17" i="50"/>
  <c r="AC17" i="30"/>
  <c r="AD17" i="30" s="1"/>
  <c r="AB17" i="56"/>
  <c r="AM48" i="56"/>
  <c r="AJ84" i="50"/>
  <c r="AN76" i="56"/>
  <c r="AM9" i="56"/>
  <c r="AM91" i="40"/>
  <c r="AC13" i="50"/>
  <c r="AC13" i="56"/>
  <c r="AM59" i="40"/>
  <c r="AN91" i="56"/>
  <c r="AN92" i="56"/>
  <c r="AJ19" i="56"/>
  <c r="AJ52" i="56"/>
  <c r="AJ41" i="56"/>
  <c r="AM81" i="56"/>
  <c r="AM48" i="50"/>
  <c r="AJ4" i="56"/>
  <c r="AJ63" i="56"/>
  <c r="AN63" i="56"/>
  <c r="AC29" i="50"/>
  <c r="AC29" i="56"/>
  <c r="AJ35" i="56"/>
  <c r="AM31" i="56"/>
  <c r="AM13" i="50"/>
  <c r="AN21" i="56"/>
  <c r="AJ49" i="56"/>
  <c r="AM30" i="56"/>
  <c r="AM50" i="50"/>
  <c r="AM75" i="56"/>
  <c r="AB7" i="56"/>
  <c r="AB30" i="60"/>
  <c r="AJ52" i="50"/>
  <c r="AJ72" i="56"/>
  <c r="AN42" i="56"/>
  <c r="AJ42" i="56"/>
  <c r="AB61" i="50"/>
  <c r="AC61" i="30"/>
  <c r="AC61" i="56" s="1"/>
  <c r="AB38" i="60"/>
  <c r="AB71" i="50"/>
  <c r="AB71" i="40" s="1"/>
  <c r="AC71" i="30"/>
  <c r="AD71" i="30" s="1"/>
  <c r="AB71" i="56"/>
  <c r="AJ27" i="56"/>
  <c r="AC82" i="50"/>
  <c r="AC82" i="56"/>
  <c r="AT82" i="56" s="1"/>
  <c r="AJ77" i="56"/>
  <c r="AJ98" i="56"/>
  <c r="AJ90" i="56"/>
  <c r="AM15" i="56"/>
  <c r="AM82" i="50"/>
  <c r="AM45" i="40"/>
  <c r="AN88" i="56"/>
  <c r="AN40" i="56"/>
  <c r="AN20" i="56"/>
  <c r="AM94" i="56"/>
  <c r="AM29" i="50"/>
  <c r="AN58" i="56"/>
  <c r="AJ5" i="56"/>
  <c r="AN35" i="56"/>
  <c r="AJ44" i="56"/>
  <c r="AN90" i="56"/>
  <c r="AN101" i="50"/>
  <c r="AM56" i="56"/>
  <c r="AN72" i="56"/>
  <c r="AJ91" i="56"/>
  <c r="AN4" i="50"/>
  <c r="AM33" i="56"/>
  <c r="AJ88" i="56"/>
  <c r="AJ44" i="50"/>
  <c r="AJ64" i="56"/>
  <c r="AB15" i="60"/>
  <c r="AC102" i="30"/>
  <c r="AB102" i="50"/>
  <c r="AM66" i="50"/>
  <c r="AB48" i="50"/>
  <c r="AC48" i="30"/>
  <c r="AD48" i="30" s="1"/>
  <c r="AB48" i="56"/>
  <c r="AB61" i="56"/>
  <c r="AC12" i="56"/>
  <c r="AN77" i="56"/>
  <c r="AJ16" i="56"/>
  <c r="AM50" i="56"/>
  <c r="AJ89" i="56"/>
  <c r="AH18" i="42"/>
  <c r="N45" i="42"/>
  <c r="AJ35" i="24"/>
  <c r="AK17" i="45"/>
  <c r="AG17" i="45"/>
  <c r="AM15" i="49"/>
  <c r="AM97" i="49"/>
  <c r="AM37" i="49"/>
  <c r="Z11" i="42"/>
  <c r="AC83" i="42"/>
  <c r="AN71" i="47"/>
  <c r="AN89" i="45"/>
  <c r="AJ75" i="49"/>
  <c r="AN15" i="47"/>
  <c r="AN58" i="45"/>
  <c r="AN81" i="49"/>
  <c r="AN8" i="49"/>
  <c r="AJ106" i="45"/>
  <c r="F21" i="23" s="1"/>
  <c r="F20" i="23" s="1"/>
  <c r="AN98" i="45"/>
  <c r="AN30" i="49"/>
  <c r="AJ23" i="45"/>
  <c r="AJ96" i="49"/>
  <c r="AJ80" i="49"/>
  <c r="AN82" i="47"/>
  <c r="AN93" i="45"/>
  <c r="AJ79" i="47"/>
  <c r="AN26" i="45"/>
  <c r="AJ3" i="47"/>
  <c r="AB15" i="42"/>
  <c r="AG105" i="47"/>
  <c r="C11" i="23" s="1"/>
  <c r="AK105" i="47"/>
  <c r="G11" i="23" s="1"/>
  <c r="AM40" i="49"/>
  <c r="AB96" i="42"/>
  <c r="AB76" i="42"/>
  <c r="AM68" i="49"/>
  <c r="AB3" i="42"/>
  <c r="AJ57" i="47"/>
  <c r="AN93" i="47"/>
  <c r="AN64" i="45"/>
  <c r="AJ43" i="47"/>
  <c r="AJ39" i="45"/>
  <c r="AJ52" i="47"/>
  <c r="AN77" i="47"/>
  <c r="AN4" i="47"/>
  <c r="AJ34" i="47"/>
  <c r="AJ42" i="45"/>
  <c r="AN16" i="45"/>
  <c r="AN32" i="45"/>
  <c r="AN13" i="47"/>
  <c r="AJ22" i="47"/>
  <c r="AN49" i="45"/>
  <c r="AJ14" i="47"/>
  <c r="AJ108" i="46"/>
  <c r="F48" i="23" s="1"/>
  <c r="AJ94" i="49"/>
  <c r="AH109" i="47"/>
  <c r="D63" i="23" s="1"/>
  <c r="AK9" i="45"/>
  <c r="AG9" i="45"/>
  <c r="AG21" i="45"/>
  <c r="AK21" i="45"/>
  <c r="AA79" i="42"/>
  <c r="AM79" i="42" s="1"/>
  <c r="AM79" i="49"/>
  <c r="Z16" i="42"/>
  <c r="AB47" i="42"/>
  <c r="AM18" i="49"/>
  <c r="AN110" i="45"/>
  <c r="J73" i="23" s="1"/>
  <c r="J72" i="23" s="1"/>
  <c r="AN54" i="47"/>
  <c r="AJ63" i="45"/>
  <c r="AJ76" i="47"/>
  <c r="AN76" i="45"/>
  <c r="AN31" i="49"/>
  <c r="AN97" i="45"/>
  <c r="AJ26" i="47"/>
  <c r="AJ40" i="47"/>
  <c r="AJ88" i="45"/>
  <c r="AJ38" i="49"/>
  <c r="AN48" i="45"/>
  <c r="AJ85" i="47"/>
  <c r="AN101" i="49"/>
  <c r="AM75" i="45"/>
  <c r="AJ89" i="47"/>
  <c r="AM48" i="49"/>
  <c r="AA52" i="42"/>
  <c r="AM52" i="42" s="1"/>
  <c r="AM52" i="49"/>
  <c r="AG67" i="45"/>
  <c r="AK67" i="45"/>
  <c r="Z24" i="42"/>
  <c r="AM15" i="45"/>
  <c r="AM14" i="45"/>
  <c r="AM102" i="45"/>
  <c r="Z44" i="42"/>
  <c r="AM111" i="45"/>
  <c r="I86" i="23" s="1"/>
  <c r="I85" i="23" s="1"/>
  <c r="AB99" i="42"/>
  <c r="AB52" i="42"/>
  <c r="AM39" i="49"/>
  <c r="AJ39" i="49"/>
  <c r="AN97" i="47"/>
  <c r="AN45" i="49"/>
  <c r="AJ32" i="47"/>
  <c r="AJ39" i="47"/>
  <c r="AN109" i="45"/>
  <c r="J60" i="23" s="1"/>
  <c r="J59" i="23" s="1"/>
  <c r="AN12" i="49"/>
  <c r="AJ55" i="47"/>
  <c r="AN57" i="47"/>
  <c r="AN91" i="45"/>
  <c r="AN91" i="47"/>
  <c r="AJ78" i="45"/>
  <c r="AM10" i="49"/>
  <c r="AM72" i="49"/>
  <c r="AJ4" i="49"/>
  <c r="AK87" i="47"/>
  <c r="AG87" i="47"/>
  <c r="AK89" i="45"/>
  <c r="AG89" i="45"/>
  <c r="AG38" i="47"/>
  <c r="AK38" i="47"/>
  <c r="Z60" i="42"/>
  <c r="AG61" i="45"/>
  <c r="AK61" i="45"/>
  <c r="AB59" i="42"/>
  <c r="AJ41" i="45"/>
  <c r="AN71" i="45"/>
  <c r="AN79" i="45"/>
  <c r="AJ72" i="45"/>
  <c r="AN19" i="47"/>
  <c r="AN12" i="45"/>
  <c r="AN67" i="47"/>
  <c r="AN67" i="49"/>
  <c r="AN73" i="45"/>
  <c r="AN77" i="45"/>
  <c r="AK28" i="47"/>
  <c r="AG28" i="47"/>
  <c r="AK90" i="47"/>
  <c r="AG90" i="47"/>
  <c r="AH110" i="46"/>
  <c r="D74" i="23" s="1"/>
  <c r="AM85" i="45"/>
  <c r="Z20" i="42"/>
  <c r="AB9" i="42"/>
  <c r="AB91" i="42"/>
  <c r="AM53" i="49"/>
  <c r="AM82" i="49"/>
  <c r="AJ83" i="49"/>
  <c r="AN59" i="49"/>
  <c r="AJ28" i="49"/>
  <c r="AN23" i="47"/>
  <c r="AN83" i="49"/>
  <c r="AN90" i="47"/>
  <c r="AA32" i="42"/>
  <c r="AM32" i="42" s="1"/>
  <c r="AM32" i="49"/>
  <c r="AK64" i="45"/>
  <c r="AG64" i="45"/>
  <c r="AG44" i="45"/>
  <c r="AK44" i="45"/>
  <c r="AK6" i="45"/>
  <c r="AG6" i="45"/>
  <c r="AB32" i="42"/>
  <c r="AN39" i="49"/>
  <c r="AN69" i="47"/>
  <c r="AN5" i="45"/>
  <c r="AN83" i="47"/>
  <c r="AO97" i="45"/>
  <c r="AG105" i="43"/>
  <c r="C6" i="23" s="1"/>
  <c r="AK105" i="43"/>
  <c r="G6" i="23" s="1"/>
  <c r="AG31" i="43"/>
  <c r="AK31" i="43"/>
  <c r="AK66" i="43"/>
  <c r="AG66" i="43"/>
  <c r="AK41" i="43"/>
  <c r="AG41" i="43"/>
  <c r="AO86" i="43"/>
  <c r="AF86" i="43"/>
  <c r="AG4" i="43"/>
  <c r="AK4" i="43"/>
  <c r="AG5" i="43"/>
  <c r="AK5" i="43"/>
  <c r="AK109" i="43"/>
  <c r="G58" i="23" s="1"/>
  <c r="AG109" i="43"/>
  <c r="C58" i="23" s="1"/>
  <c r="AK33" i="43"/>
  <c r="AG33" i="43"/>
  <c r="AG56" i="43"/>
  <c r="AK56" i="43"/>
  <c r="AG37" i="43"/>
  <c r="AK37" i="43"/>
  <c r="AK27" i="43"/>
  <c r="AG27" i="43"/>
  <c r="AO64" i="43"/>
  <c r="AF64" i="43"/>
  <c r="AG102" i="43"/>
  <c r="AK102" i="43"/>
  <c r="AK43" i="43"/>
  <c r="AG43" i="43"/>
  <c r="AK34" i="43"/>
  <c r="AG34" i="43"/>
  <c r="M27" i="24"/>
  <c r="AM109" i="56"/>
  <c r="AJ109" i="56"/>
  <c r="AN106" i="56"/>
  <c r="AH20" i="42"/>
  <c r="AG57" i="24"/>
  <c r="AK57" i="24"/>
  <c r="Z50" i="42"/>
  <c r="AB67" i="42"/>
  <c r="AC110" i="30"/>
  <c r="AD110" i="30" s="1"/>
  <c r="AB110" i="50"/>
  <c r="AB110" i="56"/>
  <c r="O41" i="42"/>
  <c r="AH41" i="42" s="1"/>
  <c r="AM4" i="42"/>
  <c r="AM28" i="42"/>
  <c r="AM108" i="50"/>
  <c r="I41" i="41" s="1"/>
  <c r="AM19" i="42"/>
  <c r="AA45" i="42"/>
  <c r="AM45" i="42" s="1"/>
  <c r="AH110" i="50"/>
  <c r="D65" i="41" s="1"/>
  <c r="AA5" i="42"/>
  <c r="AM5" i="42" s="1"/>
  <c r="AM5" i="24"/>
  <c r="AA69" i="42"/>
  <c r="AM69" i="24"/>
  <c r="AM45" i="24"/>
  <c r="AM59" i="42"/>
  <c r="AM111" i="56"/>
  <c r="Z75" i="42"/>
  <c r="AM17" i="24"/>
  <c r="AH89" i="42"/>
  <c r="AM83" i="42"/>
  <c r="N47" i="49"/>
  <c r="N47" i="42" s="1"/>
  <c r="N47" i="54"/>
  <c r="N47" i="40" s="1"/>
  <c r="O9" i="60"/>
  <c r="N74" i="49"/>
  <c r="N74" i="42" s="1"/>
  <c r="AA78" i="61"/>
  <c r="AA78" i="60" s="1"/>
  <c r="AA51" i="61"/>
  <c r="AB68" i="60"/>
  <c r="AA35" i="54"/>
  <c r="AA35" i="40" s="1"/>
  <c r="AA70" i="40"/>
  <c r="AA51" i="49"/>
  <c r="AM51" i="49" s="1"/>
  <c r="AB72" i="42"/>
  <c r="AC4" i="60"/>
  <c r="AA35" i="49"/>
  <c r="AA35" i="42" s="1"/>
  <c r="AA74" i="60"/>
  <c r="AA109" i="49"/>
  <c r="AA110" i="42"/>
  <c r="AC110" i="53"/>
  <c r="AC110" i="47"/>
  <c r="AB109" i="53"/>
  <c r="AB109" i="47"/>
  <c r="AB109" i="58"/>
  <c r="AC110" i="58"/>
  <c r="AB110" i="61"/>
  <c r="AB110" i="54"/>
  <c r="AB110" i="49"/>
  <c r="O56" i="60"/>
  <c r="L10" i="53"/>
  <c r="M34" i="49"/>
  <c r="M73" i="61"/>
  <c r="O6" i="40"/>
  <c r="AH6" i="40" s="1"/>
  <c r="L92" i="47"/>
  <c r="M80" i="53"/>
  <c r="M80" i="47"/>
  <c r="N34" i="54"/>
  <c r="N34" i="40" s="1"/>
  <c r="L80" i="53"/>
  <c r="N34" i="49"/>
  <c r="N34" i="42" s="1"/>
  <c r="AA13" i="42"/>
  <c r="AM13" i="42" s="1"/>
  <c r="O56" i="42"/>
  <c r="AH56" i="42" s="1"/>
  <c r="K10" i="53"/>
  <c r="K10" i="47"/>
  <c r="M5" i="58"/>
  <c r="M56" i="47"/>
  <c r="M56" i="53"/>
  <c r="L56" i="53"/>
  <c r="L5" i="53"/>
  <c r="N5" i="54"/>
  <c r="N5" i="40" s="1"/>
  <c r="N5" i="61"/>
  <c r="N5" i="60" s="1"/>
  <c r="N5" i="49"/>
  <c r="N5" i="42" s="1"/>
  <c r="M5" i="54"/>
  <c r="O56" i="40"/>
  <c r="AH56" i="40" s="1"/>
  <c r="M95" i="60"/>
  <c r="K71" i="47"/>
  <c r="N56" i="61"/>
  <c r="N56" i="60" s="1"/>
  <c r="N56" i="54"/>
  <c r="N56" i="40" s="1"/>
  <c r="N56" i="49"/>
  <c r="N56" i="42" s="1"/>
  <c r="M5" i="53"/>
  <c r="AA33" i="61"/>
  <c r="AB19" i="42"/>
  <c r="AA33" i="49"/>
  <c r="AA39" i="60"/>
  <c r="AA87" i="61"/>
  <c r="AC4" i="40"/>
  <c r="AA92" i="49"/>
  <c r="AA92" i="42" s="1"/>
  <c r="AM92" i="42" s="1"/>
  <c r="AB89" i="42"/>
  <c r="AB43" i="40"/>
  <c r="AC12" i="42"/>
  <c r="AB47" i="40"/>
  <c r="AB56" i="40"/>
  <c r="AC39" i="60"/>
  <c r="AA92" i="54"/>
  <c r="AA78" i="49"/>
  <c r="AB62" i="60"/>
  <c r="AC4" i="42"/>
  <c r="AA76" i="60"/>
  <c r="AA71" i="60"/>
  <c r="AB14" i="40"/>
  <c r="AA35" i="61"/>
  <c r="AA78" i="54"/>
  <c r="AA63" i="61"/>
  <c r="AA63" i="60" s="1"/>
  <c r="AB62" i="40"/>
  <c r="AB55" i="40"/>
  <c r="AB68" i="42"/>
  <c r="AA93" i="60"/>
  <c r="AA48" i="54"/>
  <c r="AB40" i="42"/>
  <c r="AA68" i="42"/>
  <c r="AA32" i="40"/>
  <c r="AA58" i="40"/>
  <c r="AA63" i="49"/>
  <c r="AB43" i="42"/>
  <c r="AB85" i="40"/>
  <c r="AB15" i="40"/>
  <c r="AB56" i="42"/>
  <c r="AA71" i="40"/>
  <c r="AA48" i="61"/>
  <c r="AC39" i="40"/>
  <c r="AB68" i="40"/>
  <c r="AB18" i="60"/>
  <c r="AC83" i="40"/>
  <c r="AL83" i="40" s="1"/>
  <c r="AC62" i="54"/>
  <c r="AC62" i="61"/>
  <c r="AC62" i="49"/>
  <c r="AB7" i="61"/>
  <c r="AB7" i="54"/>
  <c r="AB7" i="49"/>
  <c r="AB61" i="61"/>
  <c r="AB61" i="54"/>
  <c r="AB61" i="49"/>
  <c r="AB17" i="61"/>
  <c r="AB17" i="54"/>
  <c r="AB17" i="49"/>
  <c r="AA23" i="40"/>
  <c r="AB84" i="54"/>
  <c r="AB84" i="40" s="1"/>
  <c r="AB84" i="61"/>
  <c r="AB84" i="49"/>
  <c r="AB88" i="54"/>
  <c r="AB88" i="61"/>
  <c r="AB88" i="49"/>
  <c r="AA32" i="60"/>
  <c r="AB60" i="54"/>
  <c r="AB60" i="61"/>
  <c r="AB60" i="49"/>
  <c r="AB46" i="54"/>
  <c r="AB46" i="61"/>
  <c r="AB46" i="60" s="1"/>
  <c r="AB46" i="49"/>
  <c r="AB100" i="54"/>
  <c r="AB100" i="61"/>
  <c r="AB100" i="49"/>
  <c r="AB100" i="42" s="1"/>
  <c r="AB20" i="61"/>
  <c r="AB20" i="54"/>
  <c r="AB20" i="49"/>
  <c r="AB16" i="61"/>
  <c r="AB16" i="54"/>
  <c r="AB16" i="49"/>
  <c r="AB73" i="61"/>
  <c r="AB73" i="54"/>
  <c r="AB73" i="49"/>
  <c r="AB85" i="60"/>
  <c r="AB94" i="60"/>
  <c r="AB14" i="60"/>
  <c r="AC69" i="61"/>
  <c r="AC69" i="54"/>
  <c r="AL69" i="54" s="1"/>
  <c r="AC69" i="49"/>
  <c r="AC76" i="54"/>
  <c r="AC76" i="61"/>
  <c r="AC76" i="49"/>
  <c r="AC57" i="61"/>
  <c r="AC57" i="54"/>
  <c r="AC57" i="49"/>
  <c r="AB33" i="61"/>
  <c r="AB33" i="54"/>
  <c r="AB33" i="49"/>
  <c r="AB92" i="53"/>
  <c r="AB92" i="47"/>
  <c r="AB92" i="58"/>
  <c r="AC73" i="53"/>
  <c r="AC73" i="47"/>
  <c r="AC25" i="53"/>
  <c r="AC25" i="47"/>
  <c r="AC25" i="58"/>
  <c r="AC72" i="53"/>
  <c r="AC72" i="47"/>
  <c r="AC98" i="53"/>
  <c r="AC98" i="47"/>
  <c r="AC33" i="53"/>
  <c r="AC33" i="47"/>
  <c r="AC86" i="54"/>
  <c r="AC86" i="61"/>
  <c r="AC86" i="49"/>
  <c r="AB18" i="40"/>
  <c r="AB10" i="60"/>
  <c r="AB48" i="53"/>
  <c r="AB48" i="47"/>
  <c r="AB48" i="58"/>
  <c r="AC27" i="53"/>
  <c r="AC27" i="47"/>
  <c r="AC7" i="53"/>
  <c r="AC7" i="47"/>
  <c r="AB41" i="61"/>
  <c r="AB41" i="54"/>
  <c r="AB41" i="49"/>
  <c r="AB36" i="54"/>
  <c r="AB36" i="61"/>
  <c r="AB36" i="49"/>
  <c r="AB65" i="61"/>
  <c r="AB65" i="54"/>
  <c r="AB65" i="49"/>
  <c r="AB42" i="54"/>
  <c r="AB42" i="61"/>
  <c r="AB42" i="49"/>
  <c r="AB25" i="61"/>
  <c r="AB25" i="54"/>
  <c r="AB25" i="49"/>
  <c r="AB25" i="42" s="1"/>
  <c r="AB49" i="61"/>
  <c r="AB49" i="54"/>
  <c r="AB49" i="49"/>
  <c r="AC53" i="61"/>
  <c r="AC53" i="54"/>
  <c r="AC53" i="49"/>
  <c r="AC68" i="53"/>
  <c r="AC68" i="47"/>
  <c r="AC68" i="58"/>
  <c r="AB58" i="53"/>
  <c r="AB58" i="47"/>
  <c r="AB58" i="58"/>
  <c r="AC71" i="61"/>
  <c r="AC71" i="54"/>
  <c r="AC71" i="49"/>
  <c r="AC95" i="53"/>
  <c r="AC95" i="47"/>
  <c r="AC95" i="58"/>
  <c r="AC26" i="49"/>
  <c r="AC19" i="61"/>
  <c r="AC19" i="54"/>
  <c r="AC19" i="49"/>
  <c r="AC93" i="61"/>
  <c r="AC93" i="54"/>
  <c r="AC93" i="49"/>
  <c r="AB92" i="54"/>
  <c r="AB92" i="61"/>
  <c r="AB92" i="49"/>
  <c r="AC18" i="61"/>
  <c r="AC18" i="54"/>
  <c r="AC18" i="49"/>
  <c r="AC42" i="53"/>
  <c r="AC42" i="47"/>
  <c r="AB51" i="53"/>
  <c r="AB51" i="47"/>
  <c r="AB51" i="58"/>
  <c r="AC10" i="61"/>
  <c r="AC10" i="54"/>
  <c r="AC10" i="49"/>
  <c r="AB63" i="53"/>
  <c r="AB63" i="47"/>
  <c r="AB63" i="58"/>
  <c r="AB50" i="54"/>
  <c r="AB50" i="61"/>
  <c r="AB50" i="49"/>
  <c r="AC14" i="61"/>
  <c r="AC14" i="54"/>
  <c r="AC14" i="49"/>
  <c r="AC37" i="61"/>
  <c r="AC37" i="54"/>
  <c r="AC37" i="49"/>
  <c r="AC46" i="53"/>
  <c r="AC46" i="47"/>
  <c r="AC84" i="53"/>
  <c r="AC84" i="47"/>
  <c r="AC84" i="58"/>
  <c r="AC34" i="54"/>
  <c r="AC34" i="61"/>
  <c r="AC34" i="49"/>
  <c r="AB48" i="54"/>
  <c r="AB48" i="61"/>
  <c r="AB48" i="49"/>
  <c r="AC89" i="61"/>
  <c r="AC89" i="54"/>
  <c r="AC89" i="49"/>
  <c r="AC47" i="61"/>
  <c r="AC47" i="54"/>
  <c r="AC47" i="49"/>
  <c r="AC20" i="53"/>
  <c r="AC20" i="47"/>
  <c r="AC20" i="58"/>
  <c r="AC49" i="53"/>
  <c r="AC49" i="47"/>
  <c r="AB98" i="54"/>
  <c r="AB98" i="61"/>
  <c r="AB98" i="49"/>
  <c r="AB95" i="61"/>
  <c r="AB95" i="60" s="1"/>
  <c r="AB95" i="54"/>
  <c r="AB95" i="49"/>
  <c r="AB44" i="54"/>
  <c r="AB44" i="61"/>
  <c r="AB44" i="49"/>
  <c r="AB11" i="61"/>
  <c r="AB11" i="54"/>
  <c r="AB11" i="49"/>
  <c r="AB6" i="60"/>
  <c r="AC42" i="58"/>
  <c r="AC15" i="61"/>
  <c r="AC15" i="54"/>
  <c r="AC15" i="49"/>
  <c r="AC24" i="53"/>
  <c r="AC24" i="47"/>
  <c r="AC11" i="53"/>
  <c r="AC11" i="47"/>
  <c r="AC97" i="61"/>
  <c r="AC97" i="54"/>
  <c r="AC97" i="49"/>
  <c r="AC41" i="53"/>
  <c r="AC41" i="47"/>
  <c r="AC53" i="53"/>
  <c r="AC53" i="47"/>
  <c r="AC91" i="61"/>
  <c r="AC91" i="54"/>
  <c r="AC91" i="49"/>
  <c r="AC13" i="61"/>
  <c r="AC13" i="54"/>
  <c r="AC13" i="49"/>
  <c r="AC90" i="54"/>
  <c r="AC90" i="61"/>
  <c r="AC90" i="49"/>
  <c r="AC32" i="54"/>
  <c r="AC32" i="61"/>
  <c r="AC32" i="49"/>
  <c r="AC61" i="53"/>
  <c r="AC61" i="47"/>
  <c r="AC43" i="61"/>
  <c r="AC43" i="54"/>
  <c r="AC43" i="49"/>
  <c r="AC22" i="61"/>
  <c r="AC22" i="54"/>
  <c r="AC22" i="49"/>
  <c r="AC82" i="54"/>
  <c r="AC82" i="61"/>
  <c r="AC82" i="49"/>
  <c r="AC85" i="61"/>
  <c r="AC85" i="54"/>
  <c r="AC85" i="49"/>
  <c r="AB70" i="54"/>
  <c r="AB70" i="61"/>
  <c r="AB70" i="49"/>
  <c r="AC88" i="53"/>
  <c r="AC88" i="47"/>
  <c r="AC100" i="53"/>
  <c r="AC100" i="47"/>
  <c r="AC100" i="58"/>
  <c r="AC10" i="53"/>
  <c r="AC10" i="47"/>
  <c r="AC10" i="58"/>
  <c r="AC17" i="53"/>
  <c r="AC17" i="47"/>
  <c r="AC78" i="53"/>
  <c r="AC78" i="47"/>
  <c r="AC64" i="53"/>
  <c r="AC64" i="47"/>
  <c r="AB21" i="61"/>
  <c r="AB21" i="54"/>
  <c r="AB21" i="49"/>
  <c r="AB24" i="61"/>
  <c r="AB24" i="54"/>
  <c r="AB24" i="49"/>
  <c r="AA90" i="60"/>
  <c r="AB27" i="61"/>
  <c r="AB27" i="54"/>
  <c r="AB27" i="49"/>
  <c r="AB66" i="54"/>
  <c r="AB66" i="61"/>
  <c r="AB66" i="49"/>
  <c r="AB29" i="61"/>
  <c r="AB29" i="54"/>
  <c r="AB29" i="49"/>
  <c r="AA62" i="40"/>
  <c r="AM62" i="40" s="1"/>
  <c r="AA92" i="61"/>
  <c r="AB79" i="42"/>
  <c r="AB47" i="60"/>
  <c r="AB56" i="60"/>
  <c r="AB55" i="60"/>
  <c r="AC99" i="61"/>
  <c r="AC99" i="54"/>
  <c r="AC99" i="49"/>
  <c r="AB87" i="53"/>
  <c r="AB87" i="47"/>
  <c r="AB87" i="58"/>
  <c r="AC55" i="61"/>
  <c r="AC55" i="54"/>
  <c r="AC55" i="49"/>
  <c r="AC79" i="61"/>
  <c r="AC79" i="54"/>
  <c r="AC79" i="49"/>
  <c r="AL79" i="49" s="1"/>
  <c r="AC16" i="53"/>
  <c r="AC16" i="47"/>
  <c r="AC35" i="53"/>
  <c r="AC35" i="47"/>
  <c r="AC35" i="58"/>
  <c r="AC66" i="53"/>
  <c r="AC66" i="47"/>
  <c r="AC66" i="58"/>
  <c r="AC44" i="53"/>
  <c r="AC44" i="47"/>
  <c r="AC44" i="58"/>
  <c r="AC36" i="53"/>
  <c r="AC36" i="47"/>
  <c r="AC36" i="58"/>
  <c r="AC54" i="54"/>
  <c r="AC54" i="61"/>
  <c r="AC54" i="49"/>
  <c r="AC52" i="54"/>
  <c r="AC52" i="61"/>
  <c r="AC52" i="49"/>
  <c r="AC72" i="54"/>
  <c r="AL72" i="54" s="1"/>
  <c r="AC72" i="61"/>
  <c r="AC72" i="49"/>
  <c r="AC21" i="53"/>
  <c r="AC21" i="47"/>
  <c r="AC60" i="53"/>
  <c r="AC60" i="47"/>
  <c r="AC60" i="58"/>
  <c r="AC40" i="54"/>
  <c r="AC40" i="61"/>
  <c r="AC40" i="49"/>
  <c r="AC18" i="53"/>
  <c r="AL18" i="53" s="1"/>
  <c r="AC18" i="47"/>
  <c r="AC18" i="58"/>
  <c r="AB64" i="54"/>
  <c r="AB64" i="61"/>
  <c r="AB64" i="49"/>
  <c r="AC65" i="53"/>
  <c r="AC65" i="47"/>
  <c r="AB10" i="40"/>
  <c r="AB78" i="54"/>
  <c r="AB78" i="61"/>
  <c r="AB78" i="49"/>
  <c r="AC3" i="61"/>
  <c r="AC3" i="54"/>
  <c r="AC3" i="49"/>
  <c r="AB35" i="61"/>
  <c r="AB35" i="54"/>
  <c r="AB35" i="49"/>
  <c r="AC29" i="53"/>
  <c r="AC29" i="47"/>
  <c r="AC29" i="58"/>
  <c r="AC62" i="53"/>
  <c r="AC62" i="47"/>
  <c r="AC56" i="54"/>
  <c r="AC56" i="61"/>
  <c r="AC56" i="49"/>
  <c r="AC77" i="61"/>
  <c r="AC77" i="54"/>
  <c r="AC77" i="49"/>
  <c r="AC23" i="61"/>
  <c r="AC23" i="54"/>
  <c r="AC23" i="49"/>
  <c r="AC50" i="53"/>
  <c r="AC50" i="47"/>
  <c r="AC70" i="53"/>
  <c r="AC70" i="47"/>
  <c r="AC74" i="54"/>
  <c r="AC74" i="61"/>
  <c r="AC74" i="49"/>
  <c r="AA111" i="61"/>
  <c r="AA111" i="49"/>
  <c r="AA111" i="54"/>
  <c r="AA111" i="40" s="1"/>
  <c r="AB108" i="61"/>
  <c r="AB108" i="54"/>
  <c r="AB108" i="49"/>
  <c r="AB105" i="54"/>
  <c r="AB105" i="61"/>
  <c r="AB105" i="49"/>
  <c r="L68" i="58"/>
  <c r="N22" i="60"/>
  <c r="N29" i="60"/>
  <c r="J9" i="70"/>
  <c r="L100" i="51"/>
  <c r="K41" i="51"/>
  <c r="G37" i="51"/>
  <c r="K41" i="45"/>
  <c r="J67" i="51"/>
  <c r="K4" i="58"/>
  <c r="J76" i="58"/>
  <c r="K31" i="58"/>
  <c r="M58" i="58"/>
  <c r="L33" i="58"/>
  <c r="L42" i="58"/>
  <c r="M7" i="58"/>
  <c r="N54" i="60"/>
  <c r="L78" i="58"/>
  <c r="N96" i="40"/>
  <c r="I17" i="51"/>
  <c r="K35" i="45"/>
  <c r="M3" i="58"/>
  <c r="L87" i="58"/>
  <c r="L87" i="70"/>
  <c r="AC62" i="58"/>
  <c r="AC62" i="70"/>
  <c r="AT62" i="70" s="1"/>
  <c r="AC62" i="56"/>
  <c r="AS62" i="56" s="1"/>
  <c r="AC62" i="51"/>
  <c r="AC62" i="45"/>
  <c r="AC108" i="58"/>
  <c r="AC108" i="70"/>
  <c r="AR108" i="70" s="1"/>
  <c r="C33" i="71" s="1"/>
  <c r="AC108" i="56"/>
  <c r="AC108" i="51"/>
  <c r="AC108" i="45"/>
  <c r="AC6" i="58"/>
  <c r="AC6" i="56"/>
  <c r="AS6" i="56" s="1"/>
  <c r="AC6" i="51"/>
  <c r="AC6" i="70"/>
  <c r="AC6" i="45"/>
  <c r="AC46" i="58"/>
  <c r="AC46" i="56"/>
  <c r="AT46" i="56" s="1"/>
  <c r="AC46" i="70"/>
  <c r="AR46" i="70" s="1"/>
  <c r="AC46" i="51"/>
  <c r="AC46" i="45"/>
  <c r="AB53" i="60"/>
  <c r="AC85" i="58"/>
  <c r="AC85" i="70"/>
  <c r="AS85" i="70" s="1"/>
  <c r="AC85" i="56"/>
  <c r="AR85" i="56" s="1"/>
  <c r="AC85" i="51"/>
  <c r="AC85" i="45"/>
  <c r="AB8" i="60"/>
  <c r="AC94" i="58"/>
  <c r="AC94" i="70"/>
  <c r="AR94" i="70" s="1"/>
  <c r="AC94" i="56"/>
  <c r="AT94" i="56" s="1"/>
  <c r="AC94" i="51"/>
  <c r="AC94" i="45"/>
  <c r="AC61" i="58"/>
  <c r="AC61" i="70"/>
  <c r="AT61" i="70" s="1"/>
  <c r="AC61" i="51"/>
  <c r="AC61" i="45"/>
  <c r="AC24" i="58"/>
  <c r="AC24" i="56"/>
  <c r="AR24" i="56" s="1"/>
  <c r="AC24" i="70"/>
  <c r="AT24" i="70" s="1"/>
  <c r="AC24" i="51"/>
  <c r="AC24" i="45"/>
  <c r="AC7" i="58"/>
  <c r="AC7" i="70"/>
  <c r="AC7" i="51"/>
  <c r="AC7" i="45"/>
  <c r="AC105" i="58"/>
  <c r="AC105" i="70"/>
  <c r="AC105" i="56"/>
  <c r="AT105" i="56" s="1"/>
  <c r="E7" i="71" s="1"/>
  <c r="E9" i="71" s="1"/>
  <c r="AC105" i="51"/>
  <c r="AC105" i="45"/>
  <c r="AC15" i="58"/>
  <c r="AC15" i="56"/>
  <c r="AS15" i="56" s="1"/>
  <c r="AC15" i="70"/>
  <c r="AR15" i="70" s="1"/>
  <c r="AC15" i="51"/>
  <c r="AL15" i="51" s="1"/>
  <c r="AC15" i="45"/>
  <c r="AB31" i="60"/>
  <c r="AB9" i="60"/>
  <c r="AC56" i="58"/>
  <c r="AC56" i="56"/>
  <c r="AR56" i="56" s="1"/>
  <c r="AC56" i="70"/>
  <c r="AR56" i="70" s="1"/>
  <c r="AC56" i="51"/>
  <c r="AC56" i="45"/>
  <c r="AB81" i="60"/>
  <c r="AC55" i="58"/>
  <c r="AC55" i="56"/>
  <c r="AS55" i="56" s="1"/>
  <c r="AC55" i="70"/>
  <c r="AT55" i="70" s="1"/>
  <c r="AC55" i="51"/>
  <c r="AC55" i="45"/>
  <c r="AC43" i="58"/>
  <c r="AC43" i="70"/>
  <c r="AC43" i="56"/>
  <c r="AT43" i="56" s="1"/>
  <c r="AC43" i="51"/>
  <c r="AL43" i="51" s="1"/>
  <c r="AC43" i="45"/>
  <c r="AB80" i="58"/>
  <c r="AB80" i="70"/>
  <c r="AB80" i="56"/>
  <c r="AB80" i="51"/>
  <c r="AB80" i="45"/>
  <c r="AC38" i="58"/>
  <c r="AC38" i="56"/>
  <c r="AL38" i="56" s="1"/>
  <c r="AC38" i="70"/>
  <c r="AT38" i="70" s="1"/>
  <c r="AC38" i="51"/>
  <c r="AC38" i="45"/>
  <c r="AC96" i="58"/>
  <c r="AC96" i="70"/>
  <c r="AR96" i="70" s="1"/>
  <c r="AC96" i="56"/>
  <c r="AT96" i="56" s="1"/>
  <c r="AC96" i="51"/>
  <c r="AC96" i="45"/>
  <c r="AC70" i="58"/>
  <c r="AC70" i="70"/>
  <c r="AT70" i="70" s="1"/>
  <c r="AC70" i="56"/>
  <c r="AR70" i="56" s="1"/>
  <c r="AC70" i="51"/>
  <c r="AC70" i="45"/>
  <c r="AC53" i="58"/>
  <c r="AC53" i="70"/>
  <c r="AT53" i="70" s="1"/>
  <c r="AC53" i="56"/>
  <c r="AT53" i="56" s="1"/>
  <c r="AC53" i="51"/>
  <c r="AC53" i="45"/>
  <c r="AC8" i="58"/>
  <c r="AC8" i="70"/>
  <c r="AR8" i="70" s="1"/>
  <c r="AC8" i="56"/>
  <c r="AR8" i="56" s="1"/>
  <c r="AC8" i="51"/>
  <c r="AC8" i="45"/>
  <c r="AC65" i="58"/>
  <c r="AC65" i="70"/>
  <c r="AC65" i="56"/>
  <c r="AT65" i="56" s="1"/>
  <c r="AC65" i="51"/>
  <c r="AC65" i="45"/>
  <c r="AC31" i="58"/>
  <c r="AC31" i="56"/>
  <c r="AT31" i="56" s="1"/>
  <c r="AC31" i="70"/>
  <c r="AS31" i="70" s="1"/>
  <c r="AC31" i="51"/>
  <c r="AC31" i="45"/>
  <c r="AC9" i="58"/>
  <c r="AC9" i="70"/>
  <c r="AR9" i="70" s="1"/>
  <c r="AC9" i="56"/>
  <c r="AT9" i="56" s="1"/>
  <c r="AC9" i="51"/>
  <c r="AC9" i="45"/>
  <c r="AC81" i="58"/>
  <c r="AC81" i="70"/>
  <c r="AS81" i="70" s="1"/>
  <c r="AC81" i="56"/>
  <c r="AR81" i="56" s="1"/>
  <c r="AC81" i="51"/>
  <c r="AC81" i="45"/>
  <c r="AC14" i="58"/>
  <c r="AC14" i="56"/>
  <c r="AR14" i="56" s="1"/>
  <c r="AC14" i="70"/>
  <c r="AC14" i="51"/>
  <c r="AC14" i="45"/>
  <c r="AB75" i="58"/>
  <c r="AB75" i="70"/>
  <c r="AB75" i="56"/>
  <c r="AB75" i="51"/>
  <c r="AB75" i="45"/>
  <c r="AB43" i="60"/>
  <c r="AC59" i="58"/>
  <c r="AC59" i="70"/>
  <c r="AT59" i="70" s="1"/>
  <c r="AC59" i="56"/>
  <c r="AS59" i="56" s="1"/>
  <c r="AC59" i="51"/>
  <c r="AL59" i="51" s="1"/>
  <c r="AC59" i="45"/>
  <c r="AB96" i="60"/>
  <c r="AC33" i="58"/>
  <c r="AC33" i="70"/>
  <c r="AR33" i="70" s="1"/>
  <c r="AC33" i="56"/>
  <c r="AT33" i="56" s="1"/>
  <c r="AC33" i="51"/>
  <c r="AC33" i="45"/>
  <c r="AC47" i="58"/>
  <c r="AC47" i="56"/>
  <c r="AL47" i="56" s="1"/>
  <c r="AC47" i="70"/>
  <c r="AR47" i="70" s="1"/>
  <c r="AC47" i="51"/>
  <c r="AC47" i="45"/>
  <c r="AB11" i="58"/>
  <c r="AB11" i="70"/>
  <c r="AB11" i="51"/>
  <c r="AB11" i="56"/>
  <c r="AB11" i="45"/>
  <c r="AC102" i="70"/>
  <c r="AC102" i="51"/>
  <c r="AL102" i="51" s="1"/>
  <c r="AC102" i="45"/>
  <c r="AC30" i="58"/>
  <c r="AC30" i="56"/>
  <c r="AT30" i="56" s="1"/>
  <c r="AC30" i="51"/>
  <c r="AC30" i="70"/>
  <c r="AR30" i="70" s="1"/>
  <c r="AC30" i="45"/>
  <c r="AC111" i="58"/>
  <c r="AC111" i="70"/>
  <c r="AR111" i="70" s="1"/>
  <c r="C60" i="71" s="1"/>
  <c r="AC111" i="56"/>
  <c r="AJ111" i="56" s="1"/>
  <c r="AC111" i="51"/>
  <c r="AC111" i="45"/>
  <c r="AA23" i="42"/>
  <c r="AC108" i="6"/>
  <c r="AB108" i="43"/>
  <c r="F41" i="43"/>
  <c r="AC69" i="4"/>
  <c r="AB69" i="24"/>
  <c r="AC13" i="4"/>
  <c r="AB13" i="24"/>
  <c r="AC7" i="4"/>
  <c r="AB7" i="24"/>
  <c r="AC51" i="4"/>
  <c r="AB51" i="24"/>
  <c r="N48" i="42"/>
  <c r="AC61" i="4"/>
  <c r="AB61" i="24"/>
  <c r="AC57" i="4"/>
  <c r="AB57" i="24"/>
  <c r="AC101" i="4"/>
  <c r="AB101" i="24"/>
  <c r="AC8" i="4"/>
  <c r="AB8" i="24"/>
  <c r="AC37" i="4"/>
  <c r="AB37" i="24"/>
  <c r="AC48" i="4"/>
  <c r="AB48" i="24"/>
  <c r="AC17" i="4"/>
  <c r="AB17" i="24"/>
  <c r="AC27" i="4"/>
  <c r="AB27" i="24"/>
  <c r="M19" i="24"/>
  <c r="AB75" i="4"/>
  <c r="AA75" i="24"/>
  <c r="AM75" i="24" s="1"/>
  <c r="AC5" i="4"/>
  <c r="AB5" i="24"/>
  <c r="AC41" i="4"/>
  <c r="AB41" i="24"/>
  <c r="AC49" i="4"/>
  <c r="AB49" i="24"/>
  <c r="AC45" i="4"/>
  <c r="AB45" i="24"/>
  <c r="AC23" i="4"/>
  <c r="AB23" i="24"/>
  <c r="AC21" i="4"/>
  <c r="AB21" i="24"/>
  <c r="AC16" i="4"/>
  <c r="AB16" i="24"/>
  <c r="AA97" i="42"/>
  <c r="AB97" i="24"/>
  <c r="AC97" i="4"/>
  <c r="M51" i="24"/>
  <c r="M51" i="42" s="1"/>
  <c r="L51" i="24"/>
  <c r="L51" i="42" s="1"/>
  <c r="N19" i="24"/>
  <c r="AA62" i="60"/>
  <c r="N10" i="60"/>
  <c r="O74" i="40"/>
  <c r="AH74" i="40" s="1"/>
  <c r="AA74" i="40"/>
  <c r="O71" i="40"/>
  <c r="AH71" i="40" s="1"/>
  <c r="M87" i="40"/>
  <c r="N54" i="40"/>
  <c r="N15" i="40"/>
  <c r="N32" i="42"/>
  <c r="O9" i="40"/>
  <c r="AH9" i="40" s="1"/>
  <c r="N85" i="60"/>
  <c r="O58" i="60"/>
  <c r="N73" i="60"/>
  <c r="AA93" i="40"/>
  <c r="N61" i="40"/>
  <c r="O13" i="40"/>
  <c r="AH13" i="40" s="1"/>
  <c r="N34" i="60"/>
  <c r="AA23" i="60"/>
  <c r="N74" i="60"/>
  <c r="O50" i="42"/>
  <c r="AH50" i="42" s="1"/>
  <c r="AA37" i="42"/>
  <c r="AM37" i="42" s="1"/>
  <c r="Z95" i="42"/>
  <c r="O77" i="42"/>
  <c r="AH77" i="42" s="1"/>
  <c r="AA48" i="42"/>
  <c r="AM48" i="42" s="1"/>
  <c r="N71" i="40"/>
  <c r="N25" i="60"/>
  <c r="N67" i="40"/>
  <c r="L72" i="56"/>
  <c r="O94" i="60"/>
  <c r="N98" i="42"/>
  <c r="N38" i="42"/>
  <c r="O76" i="42"/>
  <c r="AH76" i="42" s="1"/>
  <c r="E46" i="43"/>
  <c r="M53" i="42"/>
  <c r="N42" i="42"/>
  <c r="AA71" i="24"/>
  <c r="AM71" i="24" s="1"/>
  <c r="AB71" i="4"/>
  <c r="AA58" i="24"/>
  <c r="AM58" i="24" s="1"/>
  <c r="AB58" i="4"/>
  <c r="AA95" i="24"/>
  <c r="AM95" i="24" s="1"/>
  <c r="AB95" i="4"/>
  <c r="AA82" i="24"/>
  <c r="AM82" i="24" s="1"/>
  <c r="AB82" i="4"/>
  <c r="AA53" i="24"/>
  <c r="AM53" i="24" s="1"/>
  <c r="AB53" i="4"/>
  <c r="AA86" i="24"/>
  <c r="AM86" i="24" s="1"/>
  <c r="AB86" i="4"/>
  <c r="AA66" i="24"/>
  <c r="AM66" i="24" s="1"/>
  <c r="AB66" i="4"/>
  <c r="AA39" i="24"/>
  <c r="AM39" i="24" s="1"/>
  <c r="AB39" i="4"/>
  <c r="AA77" i="24"/>
  <c r="AM77" i="24" s="1"/>
  <c r="AB77" i="4"/>
  <c r="J7" i="24"/>
  <c r="AA94" i="24"/>
  <c r="AB94" i="4"/>
  <c r="AA90" i="24"/>
  <c r="AB90" i="4"/>
  <c r="AA81" i="24"/>
  <c r="AM81" i="24" s="1"/>
  <c r="AB81" i="4"/>
  <c r="AA54" i="24"/>
  <c r="AM54" i="24" s="1"/>
  <c r="AB54" i="4"/>
  <c r="AA62" i="24"/>
  <c r="AM62" i="24" s="1"/>
  <c r="AB62" i="4"/>
  <c r="AA46" i="24"/>
  <c r="AM46" i="24" s="1"/>
  <c r="AB46" i="4"/>
  <c r="AA74" i="24"/>
  <c r="AM74" i="24" s="1"/>
  <c r="AB74" i="4"/>
  <c r="AA31" i="24"/>
  <c r="AM31" i="24" s="1"/>
  <c r="AB31" i="4"/>
  <c r="M40" i="24"/>
  <c r="AA38" i="24"/>
  <c r="AM38" i="24" s="1"/>
  <c r="AB38" i="4"/>
  <c r="AA10" i="24"/>
  <c r="AA10" i="42" s="1"/>
  <c r="AB10" i="4"/>
  <c r="AA18" i="24"/>
  <c r="AM18" i="24" s="1"/>
  <c r="AB18" i="4"/>
  <c r="AA87" i="24"/>
  <c r="AM87" i="24" s="1"/>
  <c r="AB87" i="4"/>
  <c r="AA70" i="24"/>
  <c r="AM70" i="24" s="1"/>
  <c r="AB70" i="4"/>
  <c r="AA50" i="24"/>
  <c r="AB50" i="4"/>
  <c r="AA29" i="24"/>
  <c r="AM29" i="24" s="1"/>
  <c r="AB29" i="4"/>
  <c r="AA63" i="24"/>
  <c r="AB63" i="4"/>
  <c r="AA26" i="24"/>
  <c r="AA26" i="42" s="1"/>
  <c r="AB26" i="4"/>
  <c r="AA109" i="24"/>
  <c r="AA34" i="24"/>
  <c r="AM34" i="24" s="1"/>
  <c r="AB34" i="4"/>
  <c r="N40" i="42"/>
  <c r="AA22" i="24"/>
  <c r="AA22" i="42" s="1"/>
  <c r="AB22" i="4"/>
  <c r="AA93" i="24"/>
  <c r="AM93" i="24" s="1"/>
  <c r="AB93" i="4"/>
  <c r="AA65" i="24"/>
  <c r="AM65" i="24" s="1"/>
  <c r="AB65" i="4"/>
  <c r="AA78" i="24"/>
  <c r="AM78" i="24" s="1"/>
  <c r="AB78" i="4"/>
  <c r="AA98" i="24"/>
  <c r="AM98" i="24" s="1"/>
  <c r="AB98" i="4"/>
  <c r="AA42" i="24"/>
  <c r="AM42" i="24" s="1"/>
  <c r="AB42" i="4"/>
  <c r="AA6" i="24"/>
  <c r="AM6" i="24" s="1"/>
  <c r="AB6" i="4"/>
  <c r="AA102" i="24"/>
  <c r="AB102" i="4"/>
  <c r="AA55" i="24"/>
  <c r="AA55" i="42" s="1"/>
  <c r="AM55" i="42" s="1"/>
  <c r="AB55" i="4"/>
  <c r="AA14" i="24"/>
  <c r="AA14" i="42" s="1"/>
  <c r="AB14" i="4"/>
  <c r="J25" i="24"/>
  <c r="AA85" i="24"/>
  <c r="AA85" i="42" s="1"/>
  <c r="AB85" i="4"/>
  <c r="AA73" i="24"/>
  <c r="AB73" i="4"/>
  <c r="AA30" i="24"/>
  <c r="AM30" i="24" s="1"/>
  <c r="AB30" i="4"/>
  <c r="L32" i="24"/>
  <c r="Z73" i="42"/>
  <c r="N82" i="42"/>
  <c r="N100" i="42"/>
  <c r="AA3" i="42"/>
  <c r="AA58" i="60"/>
  <c r="O22" i="42"/>
  <c r="AH22" i="42" s="1"/>
  <c r="N43" i="42"/>
  <c r="O52" i="42"/>
  <c r="AH52" i="42" s="1"/>
  <c r="M39" i="60"/>
  <c r="AA96" i="40"/>
  <c r="AM96" i="40" s="1"/>
  <c r="AA34" i="60"/>
  <c r="N59" i="60"/>
  <c r="AA91" i="42"/>
  <c r="M64" i="60"/>
  <c r="O46" i="60"/>
  <c r="AA9" i="60"/>
  <c r="L8" i="58"/>
  <c r="O35" i="60"/>
  <c r="AA91" i="60"/>
  <c r="N37" i="60"/>
  <c r="AA77" i="40"/>
  <c r="N60" i="61"/>
  <c r="N60" i="60" s="1"/>
  <c r="Z46" i="42"/>
  <c r="O52" i="40"/>
  <c r="AH52" i="40" s="1"/>
  <c r="AA61" i="50"/>
  <c r="AA61" i="56"/>
  <c r="N23" i="40"/>
  <c r="N13" i="60"/>
  <c r="O100" i="40"/>
  <c r="AH100" i="40" s="1"/>
  <c r="K108" i="50"/>
  <c r="N81" i="40"/>
  <c r="Z65" i="42"/>
  <c r="N110" i="50"/>
  <c r="L16" i="24"/>
  <c r="M24" i="24"/>
  <c r="M80" i="24"/>
  <c r="M72" i="24"/>
  <c r="N49" i="42"/>
  <c r="L56" i="24"/>
  <c r="M17" i="24"/>
  <c r="M17" i="42" s="1"/>
  <c r="M48" i="24"/>
  <c r="L9" i="24"/>
  <c r="M49" i="24"/>
  <c r="M9" i="24"/>
  <c r="M16" i="24"/>
  <c r="I28" i="47"/>
  <c r="J77" i="47"/>
  <c r="M18" i="53"/>
  <c r="O88" i="40"/>
  <c r="AH88" i="40" s="1"/>
  <c r="L14" i="47"/>
  <c r="N109" i="53"/>
  <c r="M55" i="47"/>
  <c r="I90" i="53"/>
  <c r="L100" i="47"/>
  <c r="K108" i="45"/>
  <c r="AA41" i="54"/>
  <c r="AA41" i="49"/>
  <c r="AA41" i="61"/>
  <c r="AA94" i="60"/>
  <c r="AA80" i="42"/>
  <c r="AA15" i="60"/>
  <c r="AA66" i="49"/>
  <c r="AM66" i="49" s="1"/>
  <c r="AA66" i="61"/>
  <c r="AA66" i="54"/>
  <c r="AM66" i="54" s="1"/>
  <c r="AA79" i="40"/>
  <c r="AA82" i="40"/>
  <c r="AA75" i="40"/>
  <c r="AA57" i="40"/>
  <c r="AA55" i="40"/>
  <c r="I81" i="53"/>
  <c r="AA44" i="49"/>
  <c r="AM44" i="49" s="1"/>
  <c r="AA44" i="61"/>
  <c r="AA44" i="54"/>
  <c r="AM44" i="54" s="1"/>
  <c r="AA43" i="40"/>
  <c r="AM43" i="40" s="1"/>
  <c r="L51" i="58"/>
  <c r="AA89" i="60"/>
  <c r="Z73" i="60"/>
  <c r="AA54" i="40"/>
  <c r="M30" i="58"/>
  <c r="I38" i="47"/>
  <c r="M102" i="51"/>
  <c r="L90" i="56"/>
  <c r="M77" i="70"/>
  <c r="M110" i="47"/>
  <c r="M21" i="53"/>
  <c r="M74" i="47"/>
  <c r="O69" i="42"/>
  <c r="AH69" i="42" s="1"/>
  <c r="L13" i="51"/>
  <c r="N31" i="60"/>
  <c r="K98" i="53"/>
  <c r="M80" i="58"/>
  <c r="M54" i="58"/>
  <c r="AA30" i="40"/>
  <c r="AA15" i="40"/>
  <c r="AA102" i="56"/>
  <c r="AA102" i="60" s="1"/>
  <c r="AA102" i="50"/>
  <c r="AM102" i="50" s="1"/>
  <c r="AA109" i="40"/>
  <c r="AA27" i="49"/>
  <c r="AM27" i="49" s="1"/>
  <c r="AA27" i="61"/>
  <c r="AA27" i="54"/>
  <c r="AM27" i="54" s="1"/>
  <c r="L35" i="58"/>
  <c r="AA63" i="40"/>
  <c r="AA82" i="60"/>
  <c r="L40" i="58"/>
  <c r="AA85" i="40"/>
  <c r="AA8" i="60"/>
  <c r="AA99" i="42"/>
  <c r="L90" i="58"/>
  <c r="AA10" i="60"/>
  <c r="O102" i="40"/>
  <c r="AH102" i="40" s="1"/>
  <c r="Z74" i="42"/>
  <c r="Z105" i="40"/>
  <c r="AA16" i="54"/>
  <c r="AA16" i="40" s="1"/>
  <c r="AA16" i="49"/>
  <c r="AM16" i="49" s="1"/>
  <c r="AA16" i="61"/>
  <c r="AA96" i="42"/>
  <c r="K8" i="53"/>
  <c r="AA73" i="54"/>
  <c r="AA73" i="40" s="1"/>
  <c r="AA73" i="49"/>
  <c r="AM73" i="49" s="1"/>
  <c r="AA73" i="61"/>
  <c r="AA57" i="60"/>
  <c r="Z27" i="60"/>
  <c r="AA7" i="49"/>
  <c r="AA7" i="54"/>
  <c r="AA7" i="61"/>
  <c r="K61" i="58"/>
  <c r="AA84" i="49"/>
  <c r="AA84" i="61"/>
  <c r="AA84" i="54"/>
  <c r="AA15" i="42"/>
  <c r="AA109" i="60"/>
  <c r="K17" i="58"/>
  <c r="AA6" i="60"/>
  <c r="AA28" i="40"/>
  <c r="J52" i="53"/>
  <c r="K52" i="47"/>
  <c r="AA98" i="61"/>
  <c r="AA98" i="49"/>
  <c r="AA98" i="54"/>
  <c r="AA99" i="40"/>
  <c r="L97" i="58"/>
  <c r="Y106" i="60"/>
  <c r="AA31" i="40"/>
  <c r="AA3" i="40"/>
  <c r="AA72" i="60"/>
  <c r="AA81" i="60"/>
  <c r="M20" i="58"/>
  <c r="M24" i="47"/>
  <c r="L30" i="47"/>
  <c r="L59" i="53"/>
  <c r="O28" i="60"/>
  <c r="L64" i="53"/>
  <c r="Z22" i="42"/>
  <c r="I56" i="43"/>
  <c r="AA56" i="60"/>
  <c r="Z102" i="60"/>
  <c r="AA43" i="42"/>
  <c r="AM43" i="42" s="1"/>
  <c r="L100" i="58"/>
  <c r="AA28" i="60"/>
  <c r="AA34" i="40"/>
  <c r="AA8" i="42"/>
  <c r="AM8" i="42" s="1"/>
  <c r="Z25" i="42"/>
  <c r="Z42" i="42"/>
  <c r="AA89" i="42"/>
  <c r="AM89" i="42" s="1"/>
  <c r="M75" i="58"/>
  <c r="Z10" i="42"/>
  <c r="AA10" i="40"/>
  <c r="AA29" i="61"/>
  <c r="AA29" i="49"/>
  <c r="AM29" i="49" s="1"/>
  <c r="AA29" i="54"/>
  <c r="AM29" i="54" s="1"/>
  <c r="AA89" i="40"/>
  <c r="AA37" i="40"/>
  <c r="AA33" i="40"/>
  <c r="AM33" i="40" s="1"/>
  <c r="M56" i="58"/>
  <c r="L39" i="58"/>
  <c r="AA110" i="56"/>
  <c r="AM110" i="56" s="1"/>
  <c r="AA110" i="50"/>
  <c r="AM110" i="50" s="1"/>
  <c r="I65" i="41" s="1"/>
  <c r="Z20" i="60"/>
  <c r="AA19" i="40"/>
  <c r="AA13" i="40"/>
  <c r="AM13" i="40" s="1"/>
  <c r="Z14" i="42"/>
  <c r="L36" i="58"/>
  <c r="L72" i="58"/>
  <c r="AA97" i="60"/>
  <c r="M88" i="58"/>
  <c r="N10" i="40"/>
  <c r="L38" i="70"/>
  <c r="L14" i="61"/>
  <c r="M7" i="47"/>
  <c r="N61" i="42"/>
  <c r="M44" i="40"/>
  <c r="M43" i="70"/>
  <c r="L78" i="47"/>
  <c r="AA61" i="61"/>
  <c r="AA61" i="49"/>
  <c r="AM61" i="49" s="1"/>
  <c r="AA61" i="54"/>
  <c r="AM61" i="54" s="1"/>
  <c r="AA38" i="60"/>
  <c r="L53" i="58"/>
  <c r="AA56" i="42"/>
  <c r="AM56" i="42" s="1"/>
  <c r="AA60" i="61"/>
  <c r="AA60" i="54"/>
  <c r="AM60" i="54" s="1"/>
  <c r="AA60" i="49"/>
  <c r="M18" i="58"/>
  <c r="AA25" i="54"/>
  <c r="AM25" i="54" s="1"/>
  <c r="AA25" i="61"/>
  <c r="AA25" i="49"/>
  <c r="AM25" i="49" s="1"/>
  <c r="M77" i="58"/>
  <c r="AA8" i="40"/>
  <c r="AA9" i="40"/>
  <c r="M50" i="58"/>
  <c r="Z24" i="60"/>
  <c r="Z25" i="40"/>
  <c r="K87" i="70"/>
  <c r="L87" i="51"/>
  <c r="Y106" i="40"/>
  <c r="AA31" i="60"/>
  <c r="AA100" i="61"/>
  <c r="AA100" i="49"/>
  <c r="AM100" i="49" s="1"/>
  <c r="AA100" i="54"/>
  <c r="AM100" i="54" s="1"/>
  <c r="AA20" i="49"/>
  <c r="AA20" i="61"/>
  <c r="AA20" i="54"/>
  <c r="AM20" i="54" s="1"/>
  <c r="AA37" i="60"/>
  <c r="N109" i="58"/>
  <c r="M21" i="58"/>
  <c r="AA17" i="56"/>
  <c r="AM17" i="56" s="1"/>
  <c r="AA17" i="50"/>
  <c r="Z49" i="42"/>
  <c r="F19" i="62"/>
  <c r="M47" i="58"/>
  <c r="L14" i="58"/>
  <c r="M83" i="58"/>
  <c r="AA13" i="60"/>
  <c r="AA47" i="60"/>
  <c r="AA11" i="61"/>
  <c r="AA11" i="49"/>
  <c r="AM11" i="49" s="1"/>
  <c r="AA11" i="54"/>
  <c r="AM11" i="54" s="1"/>
  <c r="L98" i="58"/>
  <c r="M96" i="58"/>
  <c r="L45" i="58"/>
  <c r="Z11" i="60"/>
  <c r="N76" i="42"/>
  <c r="L62" i="70"/>
  <c r="J76" i="47"/>
  <c r="O66" i="42"/>
  <c r="AH66" i="42" s="1"/>
  <c r="O67" i="40"/>
  <c r="AH67" i="40" s="1"/>
  <c r="L69" i="47"/>
  <c r="N49" i="40"/>
  <c r="M64" i="40"/>
  <c r="M34" i="47"/>
  <c r="J46" i="47"/>
  <c r="D77" i="41"/>
  <c r="AA21" i="61"/>
  <c r="AA21" i="54"/>
  <c r="AA21" i="49"/>
  <c r="AA80" i="60"/>
  <c r="AA56" i="40"/>
  <c r="AA42" i="54"/>
  <c r="AM42" i="54" s="1"/>
  <c r="AA42" i="49"/>
  <c r="AM42" i="49" s="1"/>
  <c r="AA42" i="61"/>
  <c r="AA6" i="40"/>
  <c r="N42" i="56"/>
  <c r="N42" i="60" s="1"/>
  <c r="N42" i="50"/>
  <c r="N42" i="40" s="1"/>
  <c r="K48" i="58"/>
  <c r="L19" i="58"/>
  <c r="AA79" i="60"/>
  <c r="AA9" i="42"/>
  <c r="Z111" i="24"/>
  <c r="Z111" i="42" s="1"/>
  <c r="Z106" i="49"/>
  <c r="Z106" i="61"/>
  <c r="Z106" i="60" s="1"/>
  <c r="Z106" i="54"/>
  <c r="Z106" i="40" s="1"/>
  <c r="AA72" i="40"/>
  <c r="Z46" i="40"/>
  <c r="L59" i="70"/>
  <c r="K59" i="45"/>
  <c r="AA77" i="60"/>
  <c r="AA47" i="40"/>
  <c r="AM47" i="40" s="1"/>
  <c r="AA81" i="40"/>
  <c r="M22" i="58"/>
  <c r="AA75" i="60"/>
  <c r="M52" i="45"/>
  <c r="L57" i="70"/>
  <c r="J83" i="45"/>
  <c r="I21" i="51"/>
  <c r="L26" i="47"/>
  <c r="L105" i="70"/>
  <c r="K45" i="53"/>
  <c r="O80" i="42"/>
  <c r="AH80" i="42" s="1"/>
  <c r="K67" i="43"/>
  <c r="M84" i="58"/>
  <c r="AA50" i="40"/>
  <c r="AA65" i="49"/>
  <c r="AA65" i="61"/>
  <c r="AA65" i="54"/>
  <c r="AM65" i="54" s="1"/>
  <c r="AA38" i="40"/>
  <c r="AA24" i="61"/>
  <c r="AA24" i="49"/>
  <c r="AA24" i="54"/>
  <c r="AM24" i="54" s="1"/>
  <c r="AA17" i="61"/>
  <c r="AA17" i="54"/>
  <c r="AA17" i="49"/>
  <c r="Z36" i="60"/>
  <c r="AA108" i="54"/>
  <c r="AA108" i="40" s="1"/>
  <c r="AA108" i="49"/>
  <c r="AA108" i="61"/>
  <c r="Z94" i="42"/>
  <c r="Z86" i="42"/>
  <c r="AA99" i="60"/>
  <c r="L59" i="58"/>
  <c r="AA14" i="60"/>
  <c r="K81" i="58"/>
  <c r="AA105" i="61"/>
  <c r="AA105" i="54"/>
  <c r="AA105" i="49"/>
  <c r="AA46" i="61"/>
  <c r="AA46" i="54"/>
  <c r="AA46" i="40" s="1"/>
  <c r="AA46" i="49"/>
  <c r="AM46" i="49" s="1"/>
  <c r="M12" i="58"/>
  <c r="L82" i="58"/>
  <c r="AA43" i="60"/>
  <c r="AA96" i="60"/>
  <c r="J81" i="47"/>
  <c r="AA52" i="60"/>
  <c r="AA95" i="61"/>
  <c r="AA95" i="54"/>
  <c r="AA95" i="49"/>
  <c r="AM95" i="49" s="1"/>
  <c r="Z60" i="60"/>
  <c r="M101" i="58"/>
  <c r="AA47" i="42"/>
  <c r="AM47" i="42" s="1"/>
  <c r="AA12" i="40"/>
  <c r="L63" i="58"/>
  <c r="L49" i="58"/>
  <c r="L62" i="58"/>
  <c r="Z24" i="40"/>
  <c r="M28" i="70"/>
  <c r="M10" i="56"/>
  <c r="L29" i="53"/>
  <c r="M86" i="54"/>
  <c r="M86" i="40" s="1"/>
  <c r="M3" i="47"/>
  <c r="L88" i="47"/>
  <c r="K108" i="51"/>
  <c r="AA36" i="61"/>
  <c r="AA36" i="54"/>
  <c r="AM36" i="54" s="1"/>
  <c r="AA36" i="49"/>
  <c r="AA80" i="40"/>
  <c r="AA30" i="60"/>
  <c r="AA50" i="60"/>
  <c r="L57" i="58"/>
  <c r="AA88" i="61"/>
  <c r="AA88" i="49"/>
  <c r="AA88" i="54"/>
  <c r="AM88" i="54" s="1"/>
  <c r="M55" i="58"/>
  <c r="AA51" i="40"/>
  <c r="AM51" i="40" s="1"/>
  <c r="O42" i="60"/>
  <c r="J71" i="53"/>
  <c r="N102" i="50"/>
  <c r="N102" i="40" s="1"/>
  <c r="L15" i="58"/>
  <c r="AA85" i="60"/>
  <c r="AA40" i="42"/>
  <c r="Z29" i="42"/>
  <c r="AA14" i="40"/>
  <c r="M43" i="58"/>
  <c r="Z18" i="42"/>
  <c r="AA49" i="61"/>
  <c r="AA49" i="54"/>
  <c r="AA49" i="40" s="1"/>
  <c r="AA49" i="49"/>
  <c r="AM49" i="49" s="1"/>
  <c r="L64" i="58"/>
  <c r="L25" i="58"/>
  <c r="AA40" i="60"/>
  <c r="J81" i="53"/>
  <c r="AA57" i="42"/>
  <c r="AM57" i="42" s="1"/>
  <c r="Z44" i="40"/>
  <c r="Z66" i="42"/>
  <c r="AA72" i="42"/>
  <c r="M34" i="58"/>
  <c r="M74" i="58"/>
  <c r="L8" i="47"/>
  <c r="Z73" i="40"/>
  <c r="Z46" i="60"/>
  <c r="AA12" i="60"/>
  <c r="L93" i="58"/>
  <c r="L95" i="58"/>
  <c r="N47" i="60"/>
  <c r="N23" i="60"/>
  <c r="O50" i="40"/>
  <c r="AH50" i="40" s="1"/>
  <c r="N21" i="40"/>
  <c r="N96" i="42"/>
  <c r="M92" i="49"/>
  <c r="N58" i="49"/>
  <c r="N58" i="42" s="1"/>
  <c r="N109" i="47"/>
  <c r="L59" i="47"/>
  <c r="N12" i="42"/>
  <c r="O13" i="60"/>
  <c r="L39" i="53"/>
  <c r="L39" i="47"/>
  <c r="N67" i="61"/>
  <c r="N67" i="60" s="1"/>
  <c r="N30" i="61"/>
  <c r="N30" i="60" s="1"/>
  <c r="L100" i="53"/>
  <c r="K98" i="47"/>
  <c r="N6" i="61"/>
  <c r="N6" i="60" s="1"/>
  <c r="M101" i="53"/>
  <c r="M47" i="54"/>
  <c r="N19" i="54"/>
  <c r="N19" i="40" s="1"/>
  <c r="O8" i="42"/>
  <c r="AH8" i="42" s="1"/>
  <c r="N35" i="49"/>
  <c r="N35" i="42" s="1"/>
  <c r="M101" i="47"/>
  <c r="I28" i="53"/>
  <c r="N78" i="42"/>
  <c r="O77" i="60"/>
  <c r="M47" i="53"/>
  <c r="J95" i="47"/>
  <c r="J95" i="53"/>
  <c r="K64" i="58"/>
  <c r="K85" i="53"/>
  <c r="J85" i="53"/>
  <c r="K20" i="53"/>
  <c r="L86" i="47"/>
  <c r="M32" i="53"/>
  <c r="M7" i="53"/>
  <c r="L88" i="53"/>
  <c r="K85" i="47"/>
  <c r="K20" i="47"/>
  <c r="N19" i="49"/>
  <c r="N58" i="54"/>
  <c r="N58" i="40" s="1"/>
  <c r="M90" i="49"/>
  <c r="M91" i="61"/>
  <c r="M91" i="60" s="1"/>
  <c r="N8" i="61"/>
  <c r="N8" i="60" s="1"/>
  <c r="N9" i="61"/>
  <c r="N9" i="60" s="1"/>
  <c r="M28" i="61"/>
  <c r="L57" i="61"/>
  <c r="M62" i="61"/>
  <c r="M62" i="60" s="1"/>
  <c r="L70" i="61"/>
  <c r="O84" i="42"/>
  <c r="AH84" i="42" s="1"/>
  <c r="M41" i="54"/>
  <c r="O32" i="60"/>
  <c r="N72" i="61"/>
  <c r="N72" i="60" s="1"/>
  <c r="O74" i="60"/>
  <c r="N92" i="42"/>
  <c r="N45" i="40"/>
  <c r="O3" i="42"/>
  <c r="AH3" i="42" s="1"/>
  <c r="O94" i="42"/>
  <c r="AH94" i="42" s="1"/>
  <c r="N10" i="42"/>
  <c r="N68" i="42"/>
  <c r="N62" i="42"/>
  <c r="N43" i="60"/>
  <c r="O84" i="60"/>
  <c r="O80" i="40"/>
  <c r="AH80" i="40" s="1"/>
  <c r="N73" i="40"/>
  <c r="N79" i="60"/>
  <c r="O21" i="60"/>
  <c r="O66" i="40"/>
  <c r="AH66" i="40" s="1"/>
  <c r="O4" i="42"/>
  <c r="AH4" i="42" s="1"/>
  <c r="O30" i="40"/>
  <c r="AH30" i="40" s="1"/>
  <c r="M111" i="57"/>
  <c r="N29" i="40"/>
  <c r="N41" i="42"/>
  <c r="M106" i="57"/>
  <c r="M95" i="40"/>
  <c r="N110" i="57"/>
  <c r="L68" i="45"/>
  <c r="M52" i="70"/>
  <c r="M43" i="51"/>
  <c r="K94" i="70"/>
  <c r="L38" i="45"/>
  <c r="M23" i="45"/>
  <c r="L93" i="45"/>
  <c r="M88" i="56"/>
  <c r="L53" i="45"/>
  <c r="M88" i="51"/>
  <c r="L105" i="45"/>
  <c r="K94" i="45"/>
  <c r="J94" i="45"/>
  <c r="M80" i="51"/>
  <c r="N41" i="60"/>
  <c r="L53" i="51"/>
  <c r="L15" i="70"/>
  <c r="M56" i="70"/>
  <c r="L100" i="45"/>
  <c r="H92" i="51"/>
  <c r="I61" i="45"/>
  <c r="L14" i="51"/>
  <c r="M56" i="45"/>
  <c r="M96" i="51"/>
  <c r="K46" i="45"/>
  <c r="L32" i="56"/>
  <c r="M43" i="45"/>
  <c r="L19" i="51"/>
  <c r="K46" i="51"/>
  <c r="L5" i="70"/>
  <c r="L46" i="50"/>
  <c r="N43" i="40"/>
  <c r="M21" i="50"/>
  <c r="L58" i="50"/>
  <c r="N28" i="50"/>
  <c r="N28" i="40" s="1"/>
  <c r="O14" i="60"/>
  <c r="O14" i="40"/>
  <c r="AH14" i="40" s="1"/>
  <c r="N63" i="40"/>
  <c r="M94" i="56"/>
  <c r="N94" i="56"/>
  <c r="N94" i="50"/>
  <c r="O68" i="60"/>
  <c r="M14" i="50"/>
  <c r="N14" i="50"/>
  <c r="M31" i="50"/>
  <c r="M63" i="56"/>
  <c r="M23" i="56"/>
  <c r="L60" i="56"/>
  <c r="L24" i="56"/>
  <c r="L92" i="50"/>
  <c r="M45" i="56"/>
  <c r="L84" i="50"/>
  <c r="M83" i="50"/>
  <c r="L48" i="50"/>
  <c r="K86" i="50"/>
  <c r="O36" i="40"/>
  <c r="AH36" i="40" s="1"/>
  <c r="L38" i="56"/>
  <c r="M63" i="50"/>
  <c r="M63" i="40" s="1"/>
  <c r="L82" i="56"/>
  <c r="N41" i="40"/>
  <c r="L44" i="50"/>
  <c r="L18" i="56"/>
  <c r="M33" i="50"/>
  <c r="L32" i="50"/>
  <c r="L50" i="50"/>
  <c r="L38" i="50"/>
  <c r="L8" i="50"/>
  <c r="L74" i="50"/>
  <c r="M41" i="50"/>
  <c r="N52" i="56"/>
  <c r="O100" i="60"/>
  <c r="M29" i="56"/>
  <c r="M29" i="60" s="1"/>
  <c r="M49" i="50"/>
  <c r="N12" i="56"/>
  <c r="N36" i="50"/>
  <c r="N36" i="40" s="1"/>
  <c r="N76" i="50"/>
  <c r="L97" i="50"/>
  <c r="M69" i="56"/>
  <c r="M79" i="50"/>
  <c r="M79" i="40" s="1"/>
  <c r="L40" i="56"/>
  <c r="L30" i="50"/>
  <c r="M77" i="56"/>
  <c r="M79" i="56"/>
  <c r="M20" i="50"/>
  <c r="N20" i="50"/>
  <c r="M28" i="50"/>
  <c r="N36" i="56"/>
  <c r="N36" i="60" s="1"/>
  <c r="M43" i="56"/>
  <c r="N33" i="40"/>
  <c r="M67" i="56"/>
  <c r="M11" i="56"/>
  <c r="M39" i="50"/>
  <c r="M39" i="40" s="1"/>
  <c r="M13" i="50"/>
  <c r="M15" i="50"/>
  <c r="N4" i="60"/>
  <c r="N52" i="50"/>
  <c r="N68" i="50"/>
  <c r="N68" i="40" s="1"/>
  <c r="N28" i="60"/>
  <c r="M9" i="56"/>
  <c r="M76" i="50"/>
  <c r="L89" i="56"/>
  <c r="L97" i="56"/>
  <c r="N4" i="50"/>
  <c r="M52" i="50"/>
  <c r="M68" i="50"/>
  <c r="N68" i="56"/>
  <c r="N68" i="60" s="1"/>
  <c r="N100" i="50"/>
  <c r="N100" i="40" s="1"/>
  <c r="N100" i="56"/>
  <c r="N100" i="60" s="1"/>
  <c r="M100" i="50"/>
  <c r="N76" i="56"/>
  <c r="K71" i="43"/>
  <c r="H15" i="43"/>
  <c r="F102" i="43"/>
  <c r="G7" i="43"/>
  <c r="J83" i="43"/>
  <c r="I43" i="43"/>
  <c r="G43" i="43"/>
  <c r="K82" i="43"/>
  <c r="G96" i="43"/>
  <c r="I102" i="43"/>
  <c r="J24" i="43"/>
  <c r="O74" i="42"/>
  <c r="AH74" i="42" s="1"/>
  <c r="J48" i="43"/>
  <c r="E23" i="43"/>
  <c r="H41" i="43"/>
  <c r="K88" i="43"/>
  <c r="O12" i="42"/>
  <c r="AH12" i="42" s="1"/>
  <c r="J40" i="43"/>
  <c r="H80" i="43"/>
  <c r="K24" i="43"/>
  <c r="G16" i="43"/>
  <c r="G94" i="43"/>
  <c r="G72" i="43"/>
  <c r="H25" i="43"/>
  <c r="G8" i="43"/>
  <c r="G52" i="43"/>
  <c r="G13" i="43"/>
  <c r="J67" i="43"/>
  <c r="G38" i="43"/>
  <c r="J82" i="43"/>
  <c r="I82" i="43"/>
  <c r="G84" i="43"/>
  <c r="G68" i="43"/>
  <c r="G20" i="43"/>
  <c r="F59" i="43"/>
  <c r="J71" i="43"/>
  <c r="I4" i="43"/>
  <c r="H70" i="43"/>
  <c r="D86" i="43"/>
  <c r="G75" i="43"/>
  <c r="H94" i="43"/>
  <c r="G14" i="43"/>
  <c r="D64" i="43"/>
  <c r="J36" i="43"/>
  <c r="L39" i="24"/>
  <c r="M13" i="24"/>
  <c r="M5" i="24"/>
  <c r="M69" i="24"/>
  <c r="M87" i="24"/>
  <c r="M87" i="42" s="1"/>
  <c r="L31" i="24"/>
  <c r="M21" i="24"/>
  <c r="M39" i="42"/>
  <c r="M45" i="24"/>
  <c r="M95" i="24"/>
  <c r="M95" i="42" s="1"/>
  <c r="N111" i="56"/>
  <c r="K75" i="24"/>
  <c r="K11" i="24"/>
  <c r="M41" i="60"/>
  <c r="M57" i="60"/>
  <c r="G74" i="43"/>
  <c r="M82" i="60"/>
  <c r="N19" i="60"/>
  <c r="O13" i="42"/>
  <c r="AH13" i="42" s="1"/>
  <c r="L14" i="70"/>
  <c r="M59" i="61"/>
  <c r="L14" i="53"/>
  <c r="O35" i="42"/>
  <c r="AH35" i="42" s="1"/>
  <c r="I6" i="45"/>
  <c r="H6" i="45"/>
  <c r="N66" i="61"/>
  <c r="N66" i="60" s="1"/>
  <c r="L34" i="70"/>
  <c r="L25" i="47"/>
  <c r="J40" i="70"/>
  <c r="L37" i="50"/>
  <c r="H90" i="43"/>
  <c r="M84" i="70"/>
  <c r="M10" i="61"/>
  <c r="K81" i="70"/>
  <c r="M25" i="56"/>
  <c r="M27" i="54"/>
  <c r="M71" i="56"/>
  <c r="K109" i="34" a="1"/>
  <c r="K109" i="34" s="1"/>
  <c r="L109" i="46" s="1"/>
  <c r="K46" i="50"/>
  <c r="L34" i="56"/>
  <c r="M65" i="56"/>
  <c r="J73" i="70"/>
  <c r="G76" i="43"/>
  <c r="O3" i="60"/>
  <c r="AH3" i="60" s="1"/>
  <c r="N50" i="49"/>
  <c r="N50" i="42" s="1"/>
  <c r="K108" i="34" a="1"/>
  <c r="K108" i="34" s="1"/>
  <c r="L108" i="46" s="1"/>
  <c r="M17" i="50"/>
  <c r="M17" i="40" s="1"/>
  <c r="H62" i="43"/>
  <c r="I90" i="47"/>
  <c r="O72" i="60"/>
  <c r="M55" i="50"/>
  <c r="K88" i="50"/>
  <c r="O101" i="40"/>
  <c r="AH101" i="40" s="1"/>
  <c r="L63" i="56"/>
  <c r="M47" i="56"/>
  <c r="O72" i="42"/>
  <c r="AH72" i="42" s="1"/>
  <c r="L82" i="70"/>
  <c r="M73" i="56"/>
  <c r="N18" i="61"/>
  <c r="N18" i="60" s="1"/>
  <c r="M96" i="61"/>
  <c r="L101" i="70"/>
  <c r="O16" i="60"/>
  <c r="L36" i="49"/>
  <c r="L97" i="53"/>
  <c r="I21" i="43"/>
  <c r="G77" i="43"/>
  <c r="L71" i="45"/>
  <c r="K71" i="51"/>
  <c r="M27" i="50"/>
  <c r="L27" i="50"/>
  <c r="O101" i="60"/>
  <c r="L55" i="58"/>
  <c r="M110" i="53"/>
  <c r="N90" i="42"/>
  <c r="M54" i="45"/>
  <c r="M90" i="40"/>
  <c r="J8" i="45"/>
  <c r="M23" i="49"/>
  <c r="M75" i="51"/>
  <c r="M66" i="45"/>
  <c r="L36" i="51"/>
  <c r="L38" i="51"/>
  <c r="I38" i="53"/>
  <c r="K4" i="51"/>
  <c r="J25" i="45"/>
  <c r="L32" i="51"/>
  <c r="M83" i="54"/>
  <c r="L70" i="51"/>
  <c r="J27" i="53"/>
  <c r="L55" i="45"/>
  <c r="L44" i="49"/>
  <c r="I105" i="47"/>
  <c r="N52" i="54"/>
  <c r="M52" i="49"/>
  <c r="L6" i="50"/>
  <c r="N88" i="60"/>
  <c r="M40" i="61"/>
  <c r="M40" i="60" s="1"/>
  <c r="M85" i="70"/>
  <c r="M70" i="60"/>
  <c r="L29" i="50"/>
  <c r="K30" i="50"/>
  <c r="L16" i="50"/>
  <c r="J25" i="70"/>
  <c r="L101" i="56"/>
  <c r="L96" i="50"/>
  <c r="H66" i="43"/>
  <c r="M92" i="54"/>
  <c r="M92" i="40" s="1"/>
  <c r="L10" i="50"/>
  <c r="O22" i="60"/>
  <c r="L72" i="70"/>
  <c r="K40" i="70"/>
  <c r="M37" i="50"/>
  <c r="N7" i="61"/>
  <c r="N7" i="60" s="1"/>
  <c r="F100" i="43"/>
  <c r="L50" i="56"/>
  <c r="M27" i="61"/>
  <c r="L63" i="53"/>
  <c r="H12" i="43"/>
  <c r="K84" i="50"/>
  <c r="N65" i="60"/>
  <c r="M48" i="49"/>
  <c r="M48" i="54"/>
  <c r="M48" i="40" s="1"/>
  <c r="L31" i="50"/>
  <c r="F65" i="43"/>
  <c r="M105" i="57"/>
  <c r="M61" i="56"/>
  <c r="M109" i="57"/>
  <c r="M63" i="49"/>
  <c r="M63" i="42" s="1"/>
  <c r="M58" i="56"/>
  <c r="K3" i="24"/>
  <c r="G19" i="43"/>
  <c r="L64" i="50"/>
  <c r="N21" i="61"/>
  <c r="N21" i="60" s="1"/>
  <c r="N80" i="61"/>
  <c r="N80" i="60" s="1"/>
  <c r="M99" i="61"/>
  <c r="M99" i="60" s="1"/>
  <c r="N96" i="60"/>
  <c r="N50" i="61"/>
  <c r="N50" i="60" s="1"/>
  <c r="M51" i="50"/>
  <c r="M51" i="40" s="1"/>
  <c r="M4" i="61"/>
  <c r="N4" i="49"/>
  <c r="N4" i="42" s="1"/>
  <c r="K79" i="51"/>
  <c r="J79" i="70"/>
  <c r="M7" i="56"/>
  <c r="M55" i="56"/>
  <c r="N75" i="54"/>
  <c r="N75" i="40" s="1"/>
  <c r="M75" i="61"/>
  <c r="N75" i="49"/>
  <c r="N75" i="42" s="1"/>
  <c r="L54" i="50"/>
  <c r="N24" i="61"/>
  <c r="N24" i="60" s="1"/>
  <c r="M42" i="61"/>
  <c r="L39" i="61"/>
  <c r="L44" i="61"/>
  <c r="L44" i="60" s="1"/>
  <c r="K35" i="58"/>
  <c r="L35" i="47"/>
  <c r="L35" i="53"/>
  <c r="J46" i="53"/>
  <c r="N101" i="54"/>
  <c r="N101" i="40" s="1"/>
  <c r="N101" i="49"/>
  <c r="N101" i="42" s="1"/>
  <c r="M13" i="53"/>
  <c r="L13" i="58"/>
  <c r="M13" i="47"/>
  <c r="H98" i="43"/>
  <c r="K49" i="70"/>
  <c r="O6" i="60"/>
  <c r="O60" i="40"/>
  <c r="AH60" i="40" s="1"/>
  <c r="L68" i="47"/>
  <c r="F28" i="43"/>
  <c r="I12" i="51"/>
  <c r="H12" i="45"/>
  <c r="M54" i="56"/>
  <c r="M15" i="49"/>
  <c r="M15" i="42" s="1"/>
  <c r="L5" i="51"/>
  <c r="K72" i="47"/>
  <c r="L82" i="53"/>
  <c r="M49" i="49"/>
  <c r="M91" i="54"/>
  <c r="M91" i="40" s="1"/>
  <c r="L29" i="47"/>
  <c r="L17" i="54"/>
  <c r="M74" i="45"/>
  <c r="M74" i="56"/>
  <c r="I64" i="51"/>
  <c r="M18" i="47"/>
  <c r="N46" i="54"/>
  <c r="N46" i="40" s="1"/>
  <c r="M46" i="49"/>
  <c r="I31" i="43"/>
  <c r="L6" i="56"/>
  <c r="N77" i="61"/>
  <c r="N77" i="60" s="1"/>
  <c r="L90" i="70"/>
  <c r="I5" i="43"/>
  <c r="N94" i="49"/>
  <c r="N94" i="42" s="1"/>
  <c r="N94" i="54"/>
  <c r="I91" i="45"/>
  <c r="H91" i="51"/>
  <c r="J19" i="47"/>
  <c r="J19" i="53"/>
  <c r="I6" i="51"/>
  <c r="L16" i="56"/>
  <c r="M15" i="61"/>
  <c r="M37" i="56"/>
  <c r="M44" i="60"/>
  <c r="H9" i="43"/>
  <c r="O4" i="60"/>
  <c r="O18" i="60"/>
  <c r="M34" i="53"/>
  <c r="L34" i="58"/>
  <c r="L93" i="56"/>
  <c r="L70" i="70"/>
  <c r="L83" i="56"/>
  <c r="M63" i="61"/>
  <c r="M59" i="50"/>
  <c r="L59" i="56"/>
  <c r="K73" i="70"/>
  <c r="L64" i="56"/>
  <c r="N16" i="61"/>
  <c r="N16" i="60" s="1"/>
  <c r="M51" i="56"/>
  <c r="I27" i="43"/>
  <c r="K79" i="70"/>
  <c r="O75" i="40"/>
  <c r="AH75" i="40" s="1"/>
  <c r="O19" i="60"/>
  <c r="K48" i="56"/>
  <c r="N101" i="61"/>
  <c r="N101" i="60" s="1"/>
  <c r="G57" i="43"/>
  <c r="O52" i="60"/>
  <c r="O60" i="60"/>
  <c r="N76" i="61"/>
  <c r="M66" i="56"/>
  <c r="M3" i="51"/>
  <c r="M100" i="49"/>
  <c r="M38" i="54"/>
  <c r="M38" i="40" s="1"/>
  <c r="O12" i="60"/>
  <c r="L36" i="61"/>
  <c r="L27" i="49"/>
  <c r="H64" i="24"/>
  <c r="L99" i="70"/>
  <c r="M28" i="54"/>
  <c r="M54" i="54"/>
  <c r="L65" i="45"/>
  <c r="L96" i="47"/>
  <c r="M98" i="54"/>
  <c r="M98" i="40" s="1"/>
  <c r="K16" i="53"/>
  <c r="L15" i="45"/>
  <c r="L79" i="47"/>
  <c r="M109" i="51"/>
  <c r="M82" i="54"/>
  <c r="M82" i="40" s="1"/>
  <c r="M7" i="45"/>
  <c r="K48" i="51"/>
  <c r="K4" i="47"/>
  <c r="K31" i="51"/>
  <c r="L22" i="45"/>
  <c r="L29" i="45"/>
  <c r="N74" i="40"/>
  <c r="J77" i="53"/>
  <c r="J51" i="53"/>
  <c r="K51" i="49"/>
  <c r="O84" i="40"/>
  <c r="AH84" i="40" s="1"/>
  <c r="L47" i="51"/>
  <c r="N46" i="61"/>
  <c r="N46" i="60" s="1"/>
  <c r="N52" i="61"/>
  <c r="L60" i="47"/>
  <c r="M88" i="45"/>
  <c r="L88" i="58"/>
  <c r="M23" i="70"/>
  <c r="L17" i="61"/>
  <c r="M37" i="61"/>
  <c r="M75" i="50"/>
  <c r="L75" i="50"/>
  <c r="L85" i="50"/>
  <c r="I91" i="70"/>
  <c r="M43" i="50"/>
  <c r="L43" i="50"/>
  <c r="O65" i="60"/>
  <c r="N11" i="61"/>
  <c r="N11" i="60" s="1"/>
  <c r="N32" i="61"/>
  <c r="N32" i="60" s="1"/>
  <c r="O88" i="60"/>
  <c r="L64" i="61"/>
  <c r="M92" i="61"/>
  <c r="F3" i="43"/>
  <c r="L42" i="70"/>
  <c r="M109" i="70"/>
  <c r="G37" i="70"/>
  <c r="K41" i="70"/>
  <c r="M80" i="70"/>
  <c r="M10" i="70"/>
  <c r="M25" i="49"/>
  <c r="M25" i="42" s="1"/>
  <c r="M25" i="54"/>
  <c r="L25" i="61"/>
  <c r="M94" i="47"/>
  <c r="M94" i="53"/>
  <c r="M58" i="49"/>
  <c r="I34" i="43"/>
  <c r="M48" i="61"/>
  <c r="M48" i="60" s="1"/>
  <c r="M31" i="56"/>
  <c r="M66" i="70"/>
  <c r="M83" i="56"/>
  <c r="M49" i="56"/>
  <c r="L84" i="47"/>
  <c r="K84" i="47"/>
  <c r="K38" i="50"/>
  <c r="K90" i="50"/>
  <c r="M59" i="56"/>
  <c r="L13" i="45"/>
  <c r="K13" i="70"/>
  <c r="O75" i="60"/>
  <c r="L72" i="50"/>
  <c r="N4" i="54"/>
  <c r="N55" i="49"/>
  <c r="N55" i="42" s="1"/>
  <c r="M55" i="61"/>
  <c r="N55" i="54"/>
  <c r="N55" i="40" s="1"/>
  <c r="L60" i="50"/>
  <c r="N75" i="61"/>
  <c r="N75" i="60" s="1"/>
  <c r="I33" i="43"/>
  <c r="O21" i="40"/>
  <c r="AH21" i="40" s="1"/>
  <c r="N3" i="61"/>
  <c r="N3" i="60" s="1"/>
  <c r="L68" i="70"/>
  <c r="M3" i="70"/>
  <c r="O55" i="40"/>
  <c r="AH55" i="40" s="1"/>
  <c r="O80" i="60"/>
  <c r="N49" i="60"/>
  <c r="I37" i="43"/>
  <c r="J60" i="43"/>
  <c r="K87" i="54"/>
  <c r="L89" i="47"/>
  <c r="N46" i="42"/>
  <c r="J26" i="43"/>
  <c r="L25" i="53"/>
  <c r="L93" i="53"/>
  <c r="K93" i="47"/>
  <c r="E18" i="43"/>
  <c r="M100" i="61"/>
  <c r="M20" i="45"/>
  <c r="L11" i="51"/>
  <c r="L53" i="54"/>
  <c r="N102" i="42"/>
  <c r="L51" i="51"/>
  <c r="M84" i="45"/>
  <c r="L95" i="50"/>
  <c r="K17" i="47"/>
  <c r="M58" i="51"/>
  <c r="L101" i="50"/>
  <c r="L95" i="49"/>
  <c r="O69" i="40"/>
  <c r="AH69" i="40" s="1"/>
  <c r="L81" i="56"/>
  <c r="M93" i="54"/>
  <c r="M93" i="40" s="1"/>
  <c r="M93" i="49"/>
  <c r="M93" i="42" s="1"/>
  <c r="L93" i="49"/>
  <c r="L62" i="50"/>
  <c r="N83" i="49"/>
  <c r="N83" i="42" s="1"/>
  <c r="N83" i="61"/>
  <c r="N83" i="60" s="1"/>
  <c r="L98" i="56"/>
  <c r="M75" i="56"/>
  <c r="M85" i="56"/>
  <c r="K45" i="47"/>
  <c r="K96" i="50"/>
  <c r="L30" i="53"/>
  <c r="I64" i="70"/>
  <c r="L78" i="56"/>
  <c r="K63" i="58"/>
  <c r="O71" i="60"/>
  <c r="L78" i="53"/>
  <c r="L22" i="50"/>
  <c r="J63" i="70"/>
  <c r="L70" i="50"/>
  <c r="H44" i="43"/>
  <c r="O55" i="42"/>
  <c r="AH55" i="42" s="1"/>
  <c r="M75" i="53"/>
  <c r="M75" i="47"/>
  <c r="N12" i="61"/>
  <c r="K85" i="61"/>
  <c r="O101" i="42"/>
  <c r="AH101" i="42" s="1"/>
  <c r="L87" i="56"/>
  <c r="M3" i="50"/>
  <c r="N72" i="54"/>
  <c r="N72" i="40" s="1"/>
  <c r="M72" i="61"/>
  <c r="M72" i="60" s="1"/>
  <c r="N72" i="49"/>
  <c r="N72" i="42" s="1"/>
  <c r="M35" i="50"/>
  <c r="M38" i="61"/>
  <c r="M38" i="60" s="1"/>
  <c r="L98" i="70"/>
  <c r="L55" i="70"/>
  <c r="K108" i="70"/>
  <c r="M61" i="49"/>
  <c r="M59" i="54"/>
  <c r="M59" i="49"/>
  <c r="M59" i="42" s="1"/>
  <c r="K72" i="58"/>
  <c r="L72" i="45"/>
  <c r="L71" i="50"/>
  <c r="N35" i="60"/>
  <c r="L47" i="56"/>
  <c r="M106" i="52"/>
  <c r="F41" i="53"/>
  <c r="M29" i="49"/>
  <c r="M29" i="42" s="1"/>
  <c r="M68" i="49"/>
  <c r="L15" i="53"/>
  <c r="M31" i="49"/>
  <c r="M31" i="42" s="1"/>
  <c r="L49" i="47"/>
  <c r="K70" i="53"/>
  <c r="M96" i="54"/>
  <c r="J48" i="47"/>
  <c r="J36" i="47"/>
  <c r="M79" i="49"/>
  <c r="M79" i="42" s="1"/>
  <c r="L57" i="45"/>
  <c r="N28" i="42"/>
  <c r="M89" i="54"/>
  <c r="M89" i="40" s="1"/>
  <c r="K60" i="51"/>
  <c r="L70" i="49"/>
  <c r="M99" i="49"/>
  <c r="M99" i="42" s="1"/>
  <c r="L39" i="54"/>
  <c r="H43" i="47"/>
  <c r="J76" i="53"/>
  <c r="J37" i="47"/>
  <c r="M96" i="45"/>
  <c r="M52" i="51"/>
  <c r="K31" i="53"/>
  <c r="M83" i="53"/>
  <c r="N65" i="54"/>
  <c r="N65" i="40" s="1"/>
  <c r="O88" i="42"/>
  <c r="AH88" i="42" s="1"/>
  <c r="N83" i="54"/>
  <c r="N83" i="40" s="1"/>
  <c r="M81" i="50"/>
  <c r="M28" i="51"/>
  <c r="N60" i="40"/>
  <c r="L62" i="56"/>
  <c r="L80" i="50"/>
  <c r="L105" i="51"/>
  <c r="K105" i="58"/>
  <c r="M61" i="61"/>
  <c r="M98" i="61"/>
  <c r="M98" i="60" s="1"/>
  <c r="L22" i="70"/>
  <c r="L51" i="70"/>
  <c r="M89" i="61"/>
  <c r="M89" i="60" s="1"/>
  <c r="J67" i="70"/>
  <c r="N69" i="61"/>
  <c r="N69" i="60" s="1"/>
  <c r="N94" i="61"/>
  <c r="M19" i="50"/>
  <c r="H45" i="43"/>
  <c r="M96" i="56"/>
  <c r="N35" i="54"/>
  <c r="N35" i="40" s="1"/>
  <c r="M58" i="70"/>
  <c r="M49" i="61"/>
  <c r="L71" i="51"/>
  <c r="F51" i="43"/>
  <c r="L72" i="51"/>
  <c r="L5" i="50"/>
  <c r="M53" i="50"/>
  <c r="M53" i="40" s="1"/>
  <c r="K87" i="61"/>
  <c r="K35" i="70"/>
  <c r="L91" i="56"/>
  <c r="M78" i="54"/>
  <c r="M78" i="40" s="1"/>
  <c r="L78" i="61"/>
  <c r="M33" i="61"/>
  <c r="M33" i="60" s="1"/>
  <c r="M45" i="54"/>
  <c r="M45" i="49"/>
  <c r="L15" i="56"/>
  <c r="M58" i="47"/>
  <c r="M109" i="53"/>
  <c r="L50" i="70"/>
  <c r="L95" i="56"/>
  <c r="L99" i="56"/>
  <c r="O76" i="60"/>
  <c r="N30" i="54"/>
  <c r="N30" i="40" s="1"/>
  <c r="N30" i="49"/>
  <c r="N30" i="42" s="1"/>
  <c r="L57" i="54"/>
  <c r="K57" i="61"/>
  <c r="L57" i="49"/>
  <c r="M55" i="53"/>
  <c r="G42" i="43"/>
  <c r="L21" i="50"/>
  <c r="L22" i="56"/>
  <c r="L70" i="56"/>
  <c r="M108" i="57"/>
  <c r="J99" i="24"/>
  <c r="M84" i="56"/>
  <c r="N55" i="61"/>
  <c r="N55" i="60" s="1"/>
  <c r="L44" i="47"/>
  <c r="K44" i="47"/>
  <c r="L44" i="53"/>
  <c r="O75" i="42"/>
  <c r="AH75" i="42" s="1"/>
  <c r="L78" i="70"/>
  <c r="M31" i="61"/>
  <c r="L92" i="53"/>
  <c r="K92" i="58"/>
  <c r="M50" i="47"/>
  <c r="L88" i="50"/>
  <c r="M87" i="56"/>
  <c r="M3" i="56"/>
  <c r="M9" i="50"/>
  <c r="L9" i="56"/>
  <c r="O72" i="40"/>
  <c r="AH72" i="40" s="1"/>
  <c r="K82" i="51"/>
  <c r="L33" i="70"/>
  <c r="M79" i="61"/>
  <c r="N84" i="61"/>
  <c r="N84" i="60" s="1"/>
  <c r="L91" i="53"/>
  <c r="K53" i="53"/>
  <c r="L34" i="45"/>
  <c r="E50" i="43"/>
  <c r="L25" i="56"/>
  <c r="K85" i="49"/>
  <c r="L101" i="51"/>
  <c r="J66" i="53"/>
  <c r="M62" i="49"/>
  <c r="L54" i="53"/>
  <c r="M91" i="42"/>
  <c r="L23" i="47"/>
  <c r="K67" i="47"/>
  <c r="I44" i="45"/>
  <c r="L99" i="45"/>
  <c r="K80" i="53"/>
  <c r="K53" i="47"/>
  <c r="L101" i="45"/>
  <c r="L45" i="45"/>
  <c r="M3" i="45"/>
  <c r="M81" i="54"/>
  <c r="F62" i="53"/>
  <c r="J87" i="53"/>
  <c r="M105" i="46"/>
  <c r="L14" i="45"/>
  <c r="M77" i="45"/>
  <c r="J18" i="45"/>
  <c r="M56" i="56"/>
  <c r="K61" i="47"/>
  <c r="M97" i="49"/>
  <c r="M97" i="42" s="1"/>
  <c r="L93" i="51"/>
  <c r="K99" i="53"/>
  <c r="O3" i="40"/>
  <c r="AH3" i="40" s="1"/>
  <c r="I21" i="45"/>
  <c r="M40" i="49"/>
  <c r="L34" i="51"/>
  <c r="H106" i="53"/>
  <c r="M41" i="49"/>
  <c r="M74" i="54"/>
  <c r="M83" i="47"/>
  <c r="N3" i="49"/>
  <c r="N3" i="42" s="1"/>
  <c r="M12" i="53"/>
  <c r="M74" i="53"/>
  <c r="I71" i="24"/>
  <c r="M81" i="56"/>
  <c r="K26" i="43"/>
  <c r="M28" i="45"/>
  <c r="J21" i="43"/>
  <c r="M93" i="61"/>
  <c r="M93" i="60" s="1"/>
  <c r="G10" i="43"/>
  <c r="K69" i="70"/>
  <c r="M97" i="61"/>
  <c r="M97" i="60" s="1"/>
  <c r="L16" i="70"/>
  <c r="M75" i="70"/>
  <c r="H77" i="43"/>
  <c r="I9" i="51"/>
  <c r="O94" i="40"/>
  <c r="AH94" i="40" s="1"/>
  <c r="M19" i="56"/>
  <c r="L19" i="70"/>
  <c r="L71" i="70"/>
  <c r="K46" i="70"/>
  <c r="H11" i="43"/>
  <c r="K18" i="56"/>
  <c r="K40" i="51"/>
  <c r="J63" i="43"/>
  <c r="M5" i="50"/>
  <c r="O20" i="60"/>
  <c r="M45" i="50"/>
  <c r="M53" i="56"/>
  <c r="L36" i="70"/>
  <c r="K4" i="70"/>
  <c r="M23" i="61"/>
  <c r="F50" i="43"/>
  <c r="M78" i="61"/>
  <c r="M7" i="70"/>
  <c r="M47" i="47"/>
  <c r="M25" i="50"/>
  <c r="M27" i="49"/>
  <c r="M45" i="61"/>
  <c r="M67" i="50"/>
  <c r="L93" i="47"/>
  <c r="K53" i="51"/>
  <c r="I64" i="24"/>
  <c r="M15" i="56"/>
  <c r="G28" i="43"/>
  <c r="M111" i="52"/>
  <c r="K111" i="34" a="1"/>
  <c r="K111" i="34" s="1"/>
  <c r="M111" i="46"/>
  <c r="M58" i="53"/>
  <c r="N13" i="54"/>
  <c r="N13" i="40" s="1"/>
  <c r="M13" i="61"/>
  <c r="M13" i="60" s="1"/>
  <c r="N13" i="49"/>
  <c r="N13" i="42" s="1"/>
  <c r="N20" i="61"/>
  <c r="N20" i="60" s="1"/>
  <c r="K31" i="70"/>
  <c r="L24" i="70"/>
  <c r="M71" i="50"/>
  <c r="M109" i="46"/>
  <c r="M57" i="50"/>
  <c r="M57" i="40" s="1"/>
  <c r="L46" i="56"/>
  <c r="L101" i="53"/>
  <c r="N111" i="50"/>
  <c r="M77" i="50"/>
  <c r="F18" i="43"/>
  <c r="M65" i="50"/>
  <c r="K73" i="51"/>
  <c r="L11" i="50"/>
  <c r="M90" i="61"/>
  <c r="M90" i="60" s="1"/>
  <c r="K51" i="61"/>
  <c r="M43" i="61"/>
  <c r="N50" i="54"/>
  <c r="N50" i="40" s="1"/>
  <c r="M108" i="52"/>
  <c r="F17" i="43"/>
  <c r="O4" i="40"/>
  <c r="AH4" i="40" s="1"/>
  <c r="K60" i="50"/>
  <c r="F39" i="43"/>
  <c r="N71" i="61"/>
  <c r="N71" i="60" s="1"/>
  <c r="M68" i="61"/>
  <c r="J35" i="43"/>
  <c r="N61" i="60"/>
  <c r="I12" i="45"/>
  <c r="M47" i="50"/>
  <c r="L82" i="50"/>
  <c r="M69" i="50"/>
  <c r="K49" i="51"/>
  <c r="L82" i="51"/>
  <c r="M73" i="50"/>
  <c r="M30" i="70"/>
  <c r="I17" i="70"/>
  <c r="N60" i="49"/>
  <c r="N60" i="42" s="1"/>
  <c r="M60" i="61"/>
  <c r="M60" i="60" s="1"/>
  <c r="K97" i="24"/>
  <c r="K71" i="24"/>
  <c r="K35" i="24"/>
  <c r="K23" i="24"/>
  <c r="L93" i="24"/>
  <c r="H57" i="24"/>
  <c r="O61" i="42"/>
  <c r="AH61" i="42" s="1"/>
  <c r="L73" i="24"/>
  <c r="L53" i="24"/>
  <c r="L65" i="24"/>
  <c r="K47" i="24"/>
  <c r="M61" i="24"/>
  <c r="M41" i="24"/>
  <c r="N37" i="42"/>
  <c r="M77" i="24"/>
  <c r="M37" i="24"/>
  <c r="L77" i="24"/>
  <c r="I57" i="24"/>
  <c r="K43" i="24"/>
  <c r="K79" i="24"/>
  <c r="K55" i="24"/>
  <c r="H91" i="24"/>
  <c r="K85" i="24"/>
  <c r="J59" i="24"/>
  <c r="L55" i="24"/>
  <c r="L85" i="24"/>
  <c r="K59" i="24"/>
  <c r="K89" i="24"/>
  <c r="O12" i="40"/>
  <c r="AH12" i="40" s="1"/>
  <c r="L79" i="53"/>
  <c r="M28" i="49"/>
  <c r="J36" i="53"/>
  <c r="M68" i="54"/>
  <c r="L15" i="47"/>
  <c r="K87" i="49"/>
  <c r="K61" i="53"/>
  <c r="O24" i="40"/>
  <c r="AH24" i="40" s="1"/>
  <c r="O24" i="42"/>
  <c r="AH24" i="42" s="1"/>
  <c r="O76" i="40"/>
  <c r="AH76" i="40" s="1"/>
  <c r="N9" i="54"/>
  <c r="N9" i="40" s="1"/>
  <c r="M6" i="47"/>
  <c r="L6" i="58"/>
  <c r="N11" i="54"/>
  <c r="N11" i="40" s="1"/>
  <c r="N11" i="49"/>
  <c r="N11" i="42" s="1"/>
  <c r="M11" i="61"/>
  <c r="O11" i="40"/>
  <c r="AH11" i="40" s="1"/>
  <c r="M84" i="54"/>
  <c r="M84" i="40" s="1"/>
  <c r="N84" i="49"/>
  <c r="N84" i="42" s="1"/>
  <c r="N84" i="54"/>
  <c r="N84" i="40" s="1"/>
  <c r="O19" i="42"/>
  <c r="AH19" i="42" s="1"/>
  <c r="O16" i="40"/>
  <c r="AH16" i="40" s="1"/>
  <c r="N12" i="54"/>
  <c r="N12" i="40" s="1"/>
  <c r="N22" i="49"/>
  <c r="N22" i="42" s="1"/>
  <c r="M22" i="54"/>
  <c r="M22" i="40" s="1"/>
  <c r="M33" i="54"/>
  <c r="L33" i="61"/>
  <c r="M33" i="49"/>
  <c r="M33" i="42" s="1"/>
  <c r="L33" i="47"/>
  <c r="L42" i="47"/>
  <c r="N65" i="49"/>
  <c r="N65" i="42" s="1"/>
  <c r="M65" i="61"/>
  <c r="N6" i="49"/>
  <c r="N6" i="42" s="1"/>
  <c r="M6" i="54"/>
  <c r="O67" i="42"/>
  <c r="AH67" i="42" s="1"/>
  <c r="M9" i="47"/>
  <c r="M21" i="61"/>
  <c r="L12" i="58"/>
  <c r="N66" i="54"/>
  <c r="N66" i="40" s="1"/>
  <c r="M66" i="54"/>
  <c r="N18" i="49"/>
  <c r="N18" i="42" s="1"/>
  <c r="N18" i="54"/>
  <c r="N18" i="40" s="1"/>
  <c r="O32" i="40"/>
  <c r="AH32" i="40" s="1"/>
  <c r="N8" i="54"/>
  <c r="N8" i="40" s="1"/>
  <c r="M8" i="61"/>
  <c r="M8" i="60" s="1"/>
  <c r="L22" i="58"/>
  <c r="O77" i="40"/>
  <c r="AH77" i="40" s="1"/>
  <c r="M42" i="54"/>
  <c r="N20" i="54"/>
  <c r="M20" i="49"/>
  <c r="L11" i="58"/>
  <c r="M11" i="53"/>
  <c r="M11" i="47"/>
  <c r="N7" i="49"/>
  <c r="N7" i="42" s="1"/>
  <c r="O7" i="40"/>
  <c r="AH7" i="40" s="1"/>
  <c r="M43" i="54"/>
  <c r="M43" i="49"/>
  <c r="M88" i="54"/>
  <c r="L49" i="53"/>
  <c r="K85" i="54"/>
  <c r="N24" i="54"/>
  <c r="N24" i="40" s="1"/>
  <c r="M24" i="49"/>
  <c r="N24" i="49"/>
  <c r="N24" i="42" s="1"/>
  <c r="L83" i="58"/>
  <c r="N76" i="54"/>
  <c r="N9" i="49"/>
  <c r="N9" i="42" s="1"/>
  <c r="M6" i="53"/>
  <c r="O11" i="42"/>
  <c r="AH11" i="42" s="1"/>
  <c r="O19" i="40"/>
  <c r="AH19" i="40" s="1"/>
  <c r="M21" i="47"/>
  <c r="L21" i="58"/>
  <c r="N16" i="49"/>
  <c r="N16" i="42" s="1"/>
  <c r="N16" i="54"/>
  <c r="N16" i="40" s="1"/>
  <c r="O16" i="42"/>
  <c r="AH16" i="42" s="1"/>
  <c r="N69" i="49"/>
  <c r="N69" i="42" s="1"/>
  <c r="M69" i="54"/>
  <c r="M32" i="47"/>
  <c r="L32" i="58"/>
  <c r="N22" i="54"/>
  <c r="N22" i="40" s="1"/>
  <c r="M73" i="53"/>
  <c r="M73" i="47"/>
  <c r="L18" i="53"/>
  <c r="M65" i="47"/>
  <c r="M65" i="53"/>
  <c r="L33" i="53"/>
  <c r="N3" i="54"/>
  <c r="N3" i="40" s="1"/>
  <c r="L42" i="53"/>
  <c r="L69" i="53"/>
  <c r="K69" i="58"/>
  <c r="O65" i="40"/>
  <c r="AH65" i="40" s="1"/>
  <c r="N6" i="54"/>
  <c r="N6" i="40" s="1"/>
  <c r="M67" i="61"/>
  <c r="N67" i="49"/>
  <c r="N67" i="42" s="1"/>
  <c r="M9" i="53"/>
  <c r="L90" i="61"/>
  <c r="N21" i="49"/>
  <c r="N21" i="42" s="1"/>
  <c r="O21" i="42"/>
  <c r="AH21" i="42" s="1"/>
  <c r="M12" i="47"/>
  <c r="L7" i="53"/>
  <c r="N71" i="49"/>
  <c r="N71" i="42" s="1"/>
  <c r="N66" i="49"/>
  <c r="N66" i="42" s="1"/>
  <c r="O18" i="40"/>
  <c r="AH18" i="40" s="1"/>
  <c r="O22" i="40"/>
  <c r="AH22" i="40" s="1"/>
  <c r="N32" i="54"/>
  <c r="N32" i="40" s="1"/>
  <c r="N8" i="49"/>
  <c r="N8" i="42" s="1"/>
  <c r="O8" i="40"/>
  <c r="AH8" i="40" s="1"/>
  <c r="M22" i="47"/>
  <c r="M3" i="53"/>
  <c r="M24" i="53"/>
  <c r="O65" i="42"/>
  <c r="AH65" i="42" s="1"/>
  <c r="N80" i="49"/>
  <c r="N80" i="42" s="1"/>
  <c r="N80" i="54"/>
  <c r="N80" i="40" s="1"/>
  <c r="N77" i="54"/>
  <c r="N77" i="40" s="1"/>
  <c r="M77" i="61"/>
  <c r="M42" i="49"/>
  <c r="N20" i="49"/>
  <c r="N20" i="42" s="1"/>
  <c r="O20" i="40"/>
  <c r="AH20" i="40" s="1"/>
  <c r="K26" i="53"/>
  <c r="N7" i="54"/>
  <c r="N7" i="40" s="1"/>
  <c r="O7" i="42"/>
  <c r="AH7" i="42" s="1"/>
  <c r="N88" i="49"/>
  <c r="N88" i="42" s="1"/>
  <c r="N88" i="54"/>
  <c r="N88" i="40" s="1"/>
  <c r="M10" i="54"/>
  <c r="M10" i="49"/>
  <c r="L91" i="47"/>
  <c r="K16" i="47"/>
  <c r="M89" i="49"/>
  <c r="M89" i="42" s="1"/>
  <c r="M81" i="49"/>
  <c r="M81" i="42" s="1"/>
  <c r="F62" i="47"/>
  <c r="M31" i="54"/>
  <c r="M62" i="54"/>
  <c r="M62" i="40" s="1"/>
  <c r="L17" i="49"/>
  <c r="L97" i="47"/>
  <c r="L68" i="53"/>
  <c r="K51" i="54"/>
  <c r="M98" i="49"/>
  <c r="L36" i="54"/>
  <c r="M100" i="54"/>
  <c r="M82" i="49"/>
  <c r="M73" i="54"/>
  <c r="L53" i="49"/>
  <c r="M37" i="54"/>
  <c r="M37" i="49"/>
  <c r="M99" i="54"/>
  <c r="M99" i="40" s="1"/>
  <c r="M97" i="54"/>
  <c r="M97" i="40" s="1"/>
  <c r="M86" i="49"/>
  <c r="L44" i="54"/>
  <c r="M40" i="54"/>
  <c r="M40" i="40" s="1"/>
  <c r="L41" i="61"/>
  <c r="L95" i="54"/>
  <c r="M38" i="49"/>
  <c r="L38" i="61"/>
  <c r="N110" i="46"/>
  <c r="L110" i="34" a="1"/>
  <c r="L110" i="34" s="1"/>
  <c r="N110" i="52"/>
  <c r="M105" i="52"/>
  <c r="M106" i="46"/>
  <c r="J63" i="51"/>
  <c r="L61" i="49"/>
  <c r="K33" i="70"/>
  <c r="M10" i="45"/>
  <c r="K42" i="51"/>
  <c r="L78" i="45"/>
  <c r="K64" i="61"/>
  <c r="J63" i="45"/>
  <c r="L54" i="47"/>
  <c r="M61" i="54"/>
  <c r="M61" i="40" s="1"/>
  <c r="L33" i="51"/>
  <c r="M10" i="51"/>
  <c r="K100" i="70"/>
  <c r="K49" i="58"/>
  <c r="J76" i="51"/>
  <c r="J76" i="45"/>
  <c r="L42" i="51"/>
  <c r="L42" i="45"/>
  <c r="L78" i="51"/>
  <c r="L64" i="49"/>
  <c r="L64" i="42" s="1"/>
  <c r="L64" i="54"/>
  <c r="M82" i="24"/>
  <c r="M90" i="24"/>
  <c r="M98" i="24"/>
  <c r="M54" i="51"/>
  <c r="N54" i="42"/>
  <c r="M15" i="54"/>
  <c r="L98" i="51"/>
  <c r="K98" i="70"/>
  <c r="K19" i="51"/>
  <c r="M76" i="24"/>
  <c r="M44" i="24"/>
  <c r="M44" i="42" s="1"/>
  <c r="M12" i="24"/>
  <c r="M10" i="24"/>
  <c r="M18" i="24"/>
  <c r="M26" i="24"/>
  <c r="M34" i="24"/>
  <c r="M42" i="24"/>
  <c r="M50" i="24"/>
  <c r="M58" i="24"/>
  <c r="M66" i="24"/>
  <c r="M74" i="24"/>
  <c r="G91" i="43"/>
  <c r="G99" i="43"/>
  <c r="L39" i="45"/>
  <c r="G79" i="43"/>
  <c r="G87" i="43"/>
  <c r="M84" i="24"/>
  <c r="M52" i="24"/>
  <c r="M20" i="24"/>
  <c r="M96" i="49"/>
  <c r="K106" i="34" a="1"/>
  <c r="K106" i="34" s="1"/>
  <c r="K69" i="45"/>
  <c r="J41" i="58"/>
  <c r="K79" i="53"/>
  <c r="L90" i="45"/>
  <c r="L99" i="51"/>
  <c r="K99" i="70"/>
  <c r="L95" i="51"/>
  <c r="I109" i="43"/>
  <c r="I8" i="51"/>
  <c r="J8" i="51"/>
  <c r="M30" i="45"/>
  <c r="M75" i="45"/>
  <c r="K80" i="47"/>
  <c r="L28" i="54"/>
  <c r="L16" i="45"/>
  <c r="M85" i="51"/>
  <c r="M85" i="40" s="1"/>
  <c r="H17" i="51"/>
  <c r="K101" i="51"/>
  <c r="H92" i="45"/>
  <c r="G92" i="51"/>
  <c r="J66" i="47"/>
  <c r="K72" i="53"/>
  <c r="L82" i="47"/>
  <c r="F37" i="70"/>
  <c r="L89" i="61"/>
  <c r="I67" i="70"/>
  <c r="L24" i="45"/>
  <c r="K17" i="53"/>
  <c r="K50" i="70"/>
  <c r="K15" i="47"/>
  <c r="L49" i="61"/>
  <c r="M49" i="54"/>
  <c r="K89" i="56"/>
  <c r="J25" i="51"/>
  <c r="L91" i="61"/>
  <c r="K105" i="34" a="1"/>
  <c r="K105" i="34" s="1"/>
  <c r="L105" i="57" s="1"/>
  <c r="M23" i="51"/>
  <c r="M23" i="40" s="1"/>
  <c r="L23" i="58"/>
  <c r="J87" i="61"/>
  <c r="K81" i="51"/>
  <c r="J81" i="45"/>
  <c r="K86" i="53"/>
  <c r="L31" i="61"/>
  <c r="J35" i="70"/>
  <c r="J18" i="51"/>
  <c r="I18" i="45"/>
  <c r="L56" i="58"/>
  <c r="K31" i="45"/>
  <c r="J31" i="51"/>
  <c r="M29" i="54"/>
  <c r="M29" i="40" s="1"/>
  <c r="L62" i="45"/>
  <c r="J83" i="51"/>
  <c r="I83" i="70"/>
  <c r="K17" i="61"/>
  <c r="L55" i="51"/>
  <c r="I89" i="51"/>
  <c r="H89" i="70"/>
  <c r="K93" i="51"/>
  <c r="I76" i="58"/>
  <c r="K97" i="58"/>
  <c r="M54" i="49"/>
  <c r="I61" i="51"/>
  <c r="H61" i="45"/>
  <c r="O6" i="42"/>
  <c r="AH6" i="42" s="1"/>
  <c r="O46" i="42"/>
  <c r="AH46" i="42" s="1"/>
  <c r="O70" i="42"/>
  <c r="AH70" i="42" s="1"/>
  <c r="J51" i="47"/>
  <c r="M80" i="45"/>
  <c r="H21" i="45"/>
  <c r="I37" i="58"/>
  <c r="J37" i="53"/>
  <c r="N52" i="42"/>
  <c r="K31" i="47"/>
  <c r="H106" i="47"/>
  <c r="L47" i="45"/>
  <c r="L54" i="51"/>
  <c r="K91" i="58"/>
  <c r="L23" i="53"/>
  <c r="M20" i="51"/>
  <c r="L20" i="70"/>
  <c r="L39" i="51"/>
  <c r="K39" i="45"/>
  <c r="J108" i="43"/>
  <c r="L96" i="61"/>
  <c r="J67" i="58"/>
  <c r="K67" i="53"/>
  <c r="J69" i="70"/>
  <c r="I44" i="51"/>
  <c r="M102" i="45"/>
  <c r="L102" i="70"/>
  <c r="L90" i="51"/>
  <c r="L95" i="45"/>
  <c r="K95" i="70"/>
  <c r="M109" i="45"/>
  <c r="L109" i="51"/>
  <c r="M68" i="24"/>
  <c r="M36" i="24"/>
  <c r="M36" i="42" s="1"/>
  <c r="M4" i="24"/>
  <c r="E53" i="43"/>
  <c r="E69" i="43"/>
  <c r="H81" i="43"/>
  <c r="H89" i="43"/>
  <c r="M30" i="51"/>
  <c r="L30" i="45"/>
  <c r="L75" i="51"/>
  <c r="K51" i="58"/>
  <c r="L16" i="51"/>
  <c r="K16" i="70"/>
  <c r="L85" i="70"/>
  <c r="M85" i="45"/>
  <c r="M85" i="42" s="1"/>
  <c r="J48" i="53"/>
  <c r="K110" i="43"/>
  <c r="L45" i="51"/>
  <c r="K45" i="70"/>
  <c r="L57" i="51"/>
  <c r="K57" i="58"/>
  <c r="L84" i="58"/>
  <c r="L11" i="45"/>
  <c r="K11" i="70"/>
  <c r="G95" i="43"/>
  <c r="L81" i="61"/>
  <c r="L66" i="58"/>
  <c r="M66" i="51"/>
  <c r="M22" i="24"/>
  <c r="I105" i="43"/>
  <c r="K60" i="45"/>
  <c r="M58" i="45"/>
  <c r="L58" i="70"/>
  <c r="K36" i="45"/>
  <c r="K70" i="61"/>
  <c r="L70" i="54"/>
  <c r="L39" i="49"/>
  <c r="M7" i="51"/>
  <c r="J4" i="70"/>
  <c r="J48" i="70"/>
  <c r="K48" i="45"/>
  <c r="L32" i="45"/>
  <c r="K4" i="53"/>
  <c r="G43" i="53"/>
  <c r="H43" i="53"/>
  <c r="M77" i="51"/>
  <c r="L77" i="58"/>
  <c r="M70" i="40"/>
  <c r="L70" i="45"/>
  <c r="K70" i="58"/>
  <c r="L89" i="53"/>
  <c r="J61" i="58"/>
  <c r="J27" i="47"/>
  <c r="K62" i="58"/>
  <c r="K29" i="45"/>
  <c r="L29" i="51"/>
  <c r="M74" i="51"/>
  <c r="L74" i="70"/>
  <c r="K99" i="47"/>
  <c r="L65" i="51"/>
  <c r="L86" i="61"/>
  <c r="K68" i="58"/>
  <c r="I64" i="45"/>
  <c r="H64" i="51"/>
  <c r="O60" i="42"/>
  <c r="AH60" i="42" s="1"/>
  <c r="O30" i="42"/>
  <c r="AH30" i="42" s="1"/>
  <c r="O54" i="42"/>
  <c r="AH54" i="42" s="1"/>
  <c r="K101" i="50"/>
  <c r="L96" i="70"/>
  <c r="I105" i="53"/>
  <c r="F107" i="37" l="1"/>
  <c r="G107" i="49" s="1"/>
  <c r="G107" i="61"/>
  <c r="G107" i="54"/>
  <c r="AG107" i="46"/>
  <c r="C35" i="23" s="1"/>
  <c r="AK107" i="46"/>
  <c r="G35" i="23" s="1"/>
  <c r="J107" i="57"/>
  <c r="H107" i="34" a="1"/>
  <c r="H107" i="34" s="1"/>
  <c r="I107" i="46" s="1"/>
  <c r="J107" i="52"/>
  <c r="AG107" i="52" s="1"/>
  <c r="C32" i="41" s="1"/>
  <c r="J107" i="58"/>
  <c r="AG107" i="58" s="1"/>
  <c r="C34" i="62" s="1"/>
  <c r="C33" i="62" s="1"/>
  <c r="Q108" i="60"/>
  <c r="J107" i="70"/>
  <c r="J107" i="56"/>
  <c r="AK107" i="56" s="1"/>
  <c r="G31" i="62" s="1"/>
  <c r="I41" i="62"/>
  <c r="I5" i="62"/>
  <c r="AK107" i="70"/>
  <c r="G30" i="62" s="1"/>
  <c r="AG107" i="70"/>
  <c r="C30" i="62" s="1"/>
  <c r="F17" i="62"/>
  <c r="AG107" i="51"/>
  <c r="C31" i="41" s="1"/>
  <c r="C30" i="41" s="1"/>
  <c r="AK107" i="51"/>
  <c r="G31" i="41" s="1"/>
  <c r="AG107" i="45"/>
  <c r="C34" i="23" s="1"/>
  <c r="C33" i="23" s="1"/>
  <c r="J107" i="42"/>
  <c r="AK107" i="45"/>
  <c r="G34" i="23" s="1"/>
  <c r="G33" i="23" s="1"/>
  <c r="H107" i="13"/>
  <c r="I107" i="56" s="1"/>
  <c r="AJ50" i="50"/>
  <c r="AJ108" i="50"/>
  <c r="F41" i="41" s="1"/>
  <c r="AN50" i="50"/>
  <c r="Q106" i="40"/>
  <c r="AC67" i="42"/>
  <c r="AL67" i="42" s="1"/>
  <c r="N14" i="40"/>
  <c r="P111" i="37"/>
  <c r="M14" i="40"/>
  <c r="R111" i="61"/>
  <c r="R111" i="60" s="1"/>
  <c r="M63" i="60"/>
  <c r="M54" i="60"/>
  <c r="AL14" i="70"/>
  <c r="AR14" i="70"/>
  <c r="AL43" i="70"/>
  <c r="AR43" i="70"/>
  <c r="AS43" i="70"/>
  <c r="AL6" i="70"/>
  <c r="AR6" i="70"/>
  <c r="AT94" i="70"/>
  <c r="AT15" i="70"/>
  <c r="AT31" i="70"/>
  <c r="AS8" i="70"/>
  <c r="AT30" i="70"/>
  <c r="AT85" i="70"/>
  <c r="AT56" i="70"/>
  <c r="AS33" i="70"/>
  <c r="AS47" i="70"/>
  <c r="AL102" i="70"/>
  <c r="AR102" i="70"/>
  <c r="AT96" i="70"/>
  <c r="AT46" i="70"/>
  <c r="AT8" i="70"/>
  <c r="AS14" i="70"/>
  <c r="AS9" i="70"/>
  <c r="AL7" i="70"/>
  <c r="AR7" i="70"/>
  <c r="AS7" i="70"/>
  <c r="AS30" i="70"/>
  <c r="AR55" i="70"/>
  <c r="AS55" i="70"/>
  <c r="AT6" i="70"/>
  <c r="AT43" i="70"/>
  <c r="AS15" i="70"/>
  <c r="AR70" i="70"/>
  <c r="AS70" i="70"/>
  <c r="AL61" i="70"/>
  <c r="AR61" i="70"/>
  <c r="AS61" i="70"/>
  <c r="AR62" i="70"/>
  <c r="AS62" i="70"/>
  <c r="AL65" i="70"/>
  <c r="AR65" i="70"/>
  <c r="AS65" i="70"/>
  <c r="AL38" i="70"/>
  <c r="AR38" i="70"/>
  <c r="AT102" i="70"/>
  <c r="AS96" i="70"/>
  <c r="AS46" i="70"/>
  <c r="AS38" i="70"/>
  <c r="AL59" i="70"/>
  <c r="AR59" i="70"/>
  <c r="AS59" i="70"/>
  <c r="AL81" i="70"/>
  <c r="AR81" i="70"/>
  <c r="AR106" i="56"/>
  <c r="C16" i="71" s="1"/>
  <c r="C18" i="71" s="1"/>
  <c r="AT81" i="70"/>
  <c r="AT14" i="70"/>
  <c r="AT47" i="70"/>
  <c r="AS56" i="70"/>
  <c r="AS94" i="70"/>
  <c r="AL31" i="70"/>
  <c r="AR31" i="70"/>
  <c r="AL53" i="70"/>
  <c r="AR53" i="70"/>
  <c r="AS53" i="70"/>
  <c r="AL24" i="70"/>
  <c r="AR24" i="70"/>
  <c r="AS24" i="70"/>
  <c r="AL85" i="70"/>
  <c r="AR85" i="70"/>
  <c r="AT65" i="70"/>
  <c r="AT9" i="70"/>
  <c r="AT7" i="70"/>
  <c r="AT33" i="70"/>
  <c r="AS102" i="70"/>
  <c r="AS6" i="70"/>
  <c r="AL26" i="54"/>
  <c r="P105" i="56"/>
  <c r="AS28" i="56"/>
  <c r="AS13" i="56"/>
  <c r="AT29" i="56"/>
  <c r="AT13" i="56"/>
  <c r="AT28" i="56"/>
  <c r="AD71" i="56"/>
  <c r="AD71" i="50"/>
  <c r="AR27" i="56"/>
  <c r="AS27" i="56"/>
  <c r="AS38" i="56"/>
  <c r="AR15" i="56"/>
  <c r="AT81" i="56"/>
  <c r="AR51" i="56"/>
  <c r="AS51" i="56"/>
  <c r="AS53" i="56"/>
  <c r="AS56" i="56"/>
  <c r="AR47" i="56"/>
  <c r="AT6" i="56"/>
  <c r="AR93" i="56"/>
  <c r="AS93" i="56"/>
  <c r="AT85" i="56"/>
  <c r="AS14" i="56"/>
  <c r="AD12" i="50"/>
  <c r="AD12" i="56"/>
  <c r="AR6" i="56"/>
  <c r="AS47" i="56"/>
  <c r="AR62" i="56"/>
  <c r="AR64" i="56"/>
  <c r="AS64" i="56"/>
  <c r="AR53" i="56"/>
  <c r="AR58" i="56"/>
  <c r="AS58" i="56"/>
  <c r="AS30" i="56"/>
  <c r="AS70" i="56"/>
  <c r="AT56" i="56"/>
  <c r="AS46" i="56"/>
  <c r="AR82" i="56"/>
  <c r="AT59" i="56"/>
  <c r="AR84" i="56"/>
  <c r="AT62" i="56"/>
  <c r="AS85" i="56"/>
  <c r="AR92" i="56"/>
  <c r="AS92" i="56"/>
  <c r="AS96" i="56"/>
  <c r="AS9" i="56"/>
  <c r="AL24" i="56"/>
  <c r="AS24" i="56"/>
  <c r="AD48" i="50"/>
  <c r="AD48" i="56"/>
  <c r="AR55" i="56"/>
  <c r="AR32" i="56"/>
  <c r="AS32" i="56"/>
  <c r="AT15" i="56"/>
  <c r="AT47" i="56"/>
  <c r="AT70" i="56"/>
  <c r="AR59" i="56"/>
  <c r="AR31" i="56"/>
  <c r="AT32" i="56"/>
  <c r="AR30" i="56"/>
  <c r="AR49" i="56"/>
  <c r="AS49" i="56"/>
  <c r="AR65" i="56"/>
  <c r="AS65" i="56"/>
  <c r="AT24" i="56"/>
  <c r="AR38" i="56"/>
  <c r="AR63" i="56"/>
  <c r="AS63" i="56"/>
  <c r="AS82" i="56"/>
  <c r="AS94" i="56"/>
  <c r="AR39" i="56"/>
  <c r="AS39" i="56"/>
  <c r="AR33" i="56"/>
  <c r="AR28" i="56"/>
  <c r="AT49" i="56"/>
  <c r="AS31" i="56"/>
  <c r="AT64" i="56"/>
  <c r="AT27" i="56"/>
  <c r="AT14" i="56"/>
  <c r="AR67" i="56"/>
  <c r="AS67" i="56"/>
  <c r="AT67" i="56"/>
  <c r="AR43" i="56"/>
  <c r="AS43" i="56"/>
  <c r="AT8" i="56"/>
  <c r="AT66" i="56"/>
  <c r="AR96" i="56"/>
  <c r="AR46" i="56"/>
  <c r="AS81" i="56"/>
  <c r="AD17" i="56"/>
  <c r="AD17" i="50"/>
  <c r="AD50" i="56"/>
  <c r="AD50" i="50"/>
  <c r="AS8" i="56"/>
  <c r="AT38" i="56"/>
  <c r="AR66" i="56"/>
  <c r="AT55" i="56"/>
  <c r="AR9" i="56"/>
  <c r="AS33" i="56"/>
  <c r="AT39" i="56"/>
  <c r="AR5" i="56"/>
  <c r="AS5" i="56"/>
  <c r="AR13" i="56"/>
  <c r="AR83" i="56"/>
  <c r="AS83" i="56"/>
  <c r="AR29" i="56"/>
  <c r="AS29" i="56"/>
  <c r="AR94" i="56"/>
  <c r="AS84" i="56"/>
  <c r="AT92" i="56"/>
  <c r="AT93" i="56"/>
  <c r="AN35" i="24"/>
  <c r="AJ89" i="24"/>
  <c r="AN89" i="24"/>
  <c r="P109" i="60"/>
  <c r="AJ67" i="24"/>
  <c r="O105" i="50"/>
  <c r="AH105" i="50" s="1"/>
  <c r="D5" i="41" s="1"/>
  <c r="AJ19" i="24"/>
  <c r="O109" i="50"/>
  <c r="AH109" i="50" s="1"/>
  <c r="D53" i="41" s="1"/>
  <c r="AN67" i="24"/>
  <c r="AN19" i="24"/>
  <c r="AJ84" i="24"/>
  <c r="AL84" i="24"/>
  <c r="AN40" i="24"/>
  <c r="AJ33" i="24"/>
  <c r="AL33" i="24"/>
  <c r="AN79" i="24"/>
  <c r="AL79" i="24"/>
  <c r="AN72" i="24"/>
  <c r="AL28" i="42"/>
  <c r="AJ40" i="24"/>
  <c r="AH109" i="56"/>
  <c r="D55" i="62" s="1"/>
  <c r="D53" i="62" s="1"/>
  <c r="AA31" i="42"/>
  <c r="AM31" i="42" s="1"/>
  <c r="AJ72" i="24"/>
  <c r="AL105" i="70"/>
  <c r="H6" i="62" s="1"/>
  <c r="AR105" i="70"/>
  <c r="C6" i="71" s="1"/>
  <c r="AN108" i="50"/>
  <c r="J41" i="41" s="1"/>
  <c r="I55" i="62"/>
  <c r="I53" i="62" s="1"/>
  <c r="P108" i="47"/>
  <c r="AD108" i="56"/>
  <c r="AD108" i="50"/>
  <c r="AR105" i="56"/>
  <c r="C7" i="71" s="1"/>
  <c r="C9" i="71" s="1"/>
  <c r="AT105" i="70"/>
  <c r="E6" i="71" s="1"/>
  <c r="E5" i="71" s="1"/>
  <c r="AS111" i="56"/>
  <c r="D61" i="71" s="1"/>
  <c r="D63" i="71" s="1"/>
  <c r="I79" i="62"/>
  <c r="I77" i="62" s="1"/>
  <c r="AT108" i="70"/>
  <c r="E33" i="71" s="1"/>
  <c r="N109" i="56"/>
  <c r="AR111" i="56"/>
  <c r="C61" i="71" s="1"/>
  <c r="C63" i="71" s="1"/>
  <c r="H55" i="62"/>
  <c r="H53" i="62" s="1"/>
  <c r="AS105" i="70"/>
  <c r="D6" i="71" s="1"/>
  <c r="AD110" i="56"/>
  <c r="AD110" i="50"/>
  <c r="J55" i="62"/>
  <c r="J53" i="62" s="1"/>
  <c r="AS105" i="56"/>
  <c r="D7" i="71" s="1"/>
  <c r="D9" i="71" s="1"/>
  <c r="AT111" i="56"/>
  <c r="E61" i="71" s="1"/>
  <c r="E63" i="71" s="1"/>
  <c r="AT111" i="70"/>
  <c r="E60" i="71" s="1"/>
  <c r="AS111" i="70"/>
  <c r="D60" i="71" s="1"/>
  <c r="I67" i="62"/>
  <c r="I65" i="62" s="1"/>
  <c r="J19" i="62"/>
  <c r="J17" i="62" s="1"/>
  <c r="AD109" i="56"/>
  <c r="AD109" i="50"/>
  <c r="AT106" i="56"/>
  <c r="E16" i="71" s="1"/>
  <c r="E18" i="71" s="1"/>
  <c r="AS108" i="70"/>
  <c r="D33" i="71" s="1"/>
  <c r="H19" i="62"/>
  <c r="H17" i="62" s="1"/>
  <c r="D14" i="71"/>
  <c r="D58" i="62"/>
  <c r="AJ86" i="61"/>
  <c r="AL86" i="61"/>
  <c r="AM95" i="61"/>
  <c r="AM65" i="61"/>
  <c r="AM61" i="61"/>
  <c r="AM16" i="61"/>
  <c r="AM27" i="61"/>
  <c r="AN56" i="61"/>
  <c r="AC54" i="60"/>
  <c r="AL54" i="61"/>
  <c r="AN82" i="61"/>
  <c r="AL82" i="61"/>
  <c r="AL56" i="61"/>
  <c r="AM100" i="61"/>
  <c r="AN47" i="61"/>
  <c r="AL47" i="61"/>
  <c r="AC34" i="60"/>
  <c r="AL34" i="61"/>
  <c r="AC57" i="60"/>
  <c r="AL57" i="61"/>
  <c r="AC40" i="60"/>
  <c r="AL40" i="61"/>
  <c r="AC72" i="60"/>
  <c r="AL72" i="61"/>
  <c r="AC79" i="60"/>
  <c r="AL79" i="61"/>
  <c r="AL13" i="61"/>
  <c r="AC37" i="60"/>
  <c r="AL37" i="61"/>
  <c r="AM29" i="61"/>
  <c r="AM44" i="61"/>
  <c r="AC3" i="60"/>
  <c r="AL3" i="61"/>
  <c r="AC99" i="60"/>
  <c r="AL99" i="61"/>
  <c r="AC22" i="60"/>
  <c r="AL22" i="61"/>
  <c r="AC97" i="60"/>
  <c r="AL97" i="61"/>
  <c r="AJ89" i="61"/>
  <c r="AL89" i="61"/>
  <c r="AJ93" i="61"/>
  <c r="AL93" i="61"/>
  <c r="S111" i="60"/>
  <c r="AM60" i="61"/>
  <c r="AA49" i="60"/>
  <c r="AM36" i="61"/>
  <c r="AM24" i="61"/>
  <c r="AM42" i="61"/>
  <c r="AM66" i="61"/>
  <c r="AC52" i="60"/>
  <c r="AL52" i="61"/>
  <c r="AJ55" i="61"/>
  <c r="AL55" i="61"/>
  <c r="AC91" i="60"/>
  <c r="AL91" i="61"/>
  <c r="AJ14" i="61"/>
  <c r="AL14" i="61"/>
  <c r="AL26" i="61"/>
  <c r="AM88" i="61"/>
  <c r="AA11" i="60"/>
  <c r="AC77" i="60"/>
  <c r="AL77" i="61"/>
  <c r="AN85" i="61"/>
  <c r="AL85" i="61"/>
  <c r="AC90" i="60"/>
  <c r="AL90" i="61"/>
  <c r="AN10" i="61"/>
  <c r="AL10" i="61"/>
  <c r="AJ18" i="61"/>
  <c r="AL18" i="61"/>
  <c r="AJ71" i="61"/>
  <c r="AL71" i="61"/>
  <c r="AA51" i="60"/>
  <c r="AM73" i="61"/>
  <c r="AC74" i="60"/>
  <c r="AL74" i="61"/>
  <c r="AC23" i="60"/>
  <c r="AL23" i="61"/>
  <c r="AC32" i="60"/>
  <c r="AL32" i="61"/>
  <c r="AJ15" i="61"/>
  <c r="AL15" i="61"/>
  <c r="AJ76" i="61"/>
  <c r="AL76" i="61"/>
  <c r="AM33" i="61"/>
  <c r="AJ43" i="61"/>
  <c r="AL43" i="61"/>
  <c r="AC19" i="60"/>
  <c r="AL19" i="61"/>
  <c r="AJ53" i="61"/>
  <c r="AL53" i="61"/>
  <c r="AC69" i="60"/>
  <c r="AL69" i="61"/>
  <c r="AJ62" i="61"/>
  <c r="AL62" i="61"/>
  <c r="AM35" i="61"/>
  <c r="AN14" i="58"/>
  <c r="AL14" i="58"/>
  <c r="AJ96" i="58"/>
  <c r="AL96" i="58"/>
  <c r="AN65" i="58"/>
  <c r="AL65" i="58"/>
  <c r="AJ55" i="58"/>
  <c r="AL55" i="58"/>
  <c r="AJ61" i="58"/>
  <c r="AL61" i="58"/>
  <c r="AN62" i="58"/>
  <c r="AL62" i="58"/>
  <c r="AJ66" i="58"/>
  <c r="AL66" i="58"/>
  <c r="AJ30" i="58"/>
  <c r="AL30" i="58"/>
  <c r="AJ59" i="58"/>
  <c r="AL59" i="58"/>
  <c r="AN81" i="58"/>
  <c r="AL81" i="58"/>
  <c r="AJ38" i="58"/>
  <c r="AL38" i="58"/>
  <c r="AJ46" i="58"/>
  <c r="AL46" i="58"/>
  <c r="AJ10" i="58"/>
  <c r="AL10" i="58"/>
  <c r="AJ95" i="58"/>
  <c r="AL95" i="58"/>
  <c r="AJ53" i="58"/>
  <c r="AL53" i="58"/>
  <c r="AN105" i="58"/>
  <c r="J10" i="62" s="1"/>
  <c r="AL105" i="58"/>
  <c r="H10" i="62" s="1"/>
  <c r="AN36" i="58"/>
  <c r="AL36" i="58"/>
  <c r="AJ68" i="58"/>
  <c r="AL68" i="58"/>
  <c r="AJ31" i="58"/>
  <c r="AL31" i="58"/>
  <c r="AN85" i="58"/>
  <c r="AL85" i="58"/>
  <c r="AJ108" i="58"/>
  <c r="F46" i="62" s="1"/>
  <c r="AJ35" i="58"/>
  <c r="AL35" i="58"/>
  <c r="AJ84" i="58"/>
  <c r="AL84" i="58"/>
  <c r="AN20" i="58"/>
  <c r="AL20" i="58"/>
  <c r="AJ100" i="58"/>
  <c r="AL100" i="58"/>
  <c r="AN8" i="58"/>
  <c r="AL8" i="58"/>
  <c r="AN15" i="58"/>
  <c r="AL15" i="58"/>
  <c r="AJ94" i="58"/>
  <c r="AL94" i="58"/>
  <c r="AJ44" i="58"/>
  <c r="AL44" i="58"/>
  <c r="AN33" i="58"/>
  <c r="AL33" i="58"/>
  <c r="AJ43" i="58"/>
  <c r="AL43" i="58"/>
  <c r="AJ24" i="58"/>
  <c r="AL24" i="58"/>
  <c r="AN111" i="58"/>
  <c r="J82" i="62" s="1"/>
  <c r="AJ47" i="58"/>
  <c r="AL47" i="58"/>
  <c r="AJ9" i="58"/>
  <c r="AL9" i="58"/>
  <c r="AJ56" i="58"/>
  <c r="AL56" i="58"/>
  <c r="AN7" i="58"/>
  <c r="AL7" i="58"/>
  <c r="AN6" i="58"/>
  <c r="AL6" i="58"/>
  <c r="AJ18" i="58"/>
  <c r="AL18" i="58"/>
  <c r="AL110" i="58"/>
  <c r="H70" i="62" s="1"/>
  <c r="AL111" i="58"/>
  <c r="H82" i="62" s="1"/>
  <c r="AN29" i="58"/>
  <c r="AL29" i="58"/>
  <c r="AJ60" i="58"/>
  <c r="AL60" i="58"/>
  <c r="AJ42" i="58"/>
  <c r="AL42" i="58"/>
  <c r="AN25" i="58"/>
  <c r="AL25" i="58"/>
  <c r="AJ70" i="58"/>
  <c r="AL70" i="58"/>
  <c r="AL108" i="58"/>
  <c r="H46" i="62" s="1"/>
  <c r="AL33" i="70"/>
  <c r="AL108" i="70"/>
  <c r="H42" i="62" s="1"/>
  <c r="AL47" i="70"/>
  <c r="AL8" i="70"/>
  <c r="AL56" i="70"/>
  <c r="AL94" i="70"/>
  <c r="AL111" i="70"/>
  <c r="H78" i="62" s="1"/>
  <c r="AL46" i="70"/>
  <c r="AL62" i="70"/>
  <c r="AL96" i="70"/>
  <c r="AL15" i="70"/>
  <c r="AL9" i="70"/>
  <c r="AL30" i="70"/>
  <c r="AL70" i="70"/>
  <c r="AL55" i="70"/>
  <c r="AJ59" i="70"/>
  <c r="AN81" i="70"/>
  <c r="AJ31" i="70"/>
  <c r="AJ53" i="70"/>
  <c r="AN105" i="70"/>
  <c r="J6" i="62" s="1"/>
  <c r="AJ24" i="70"/>
  <c r="AN33" i="70"/>
  <c r="AN14" i="70"/>
  <c r="AJ43" i="70"/>
  <c r="AN85" i="70"/>
  <c r="AN108" i="70"/>
  <c r="J42" i="62" s="1"/>
  <c r="AN6" i="70"/>
  <c r="AJ9" i="70"/>
  <c r="AJ7" i="70"/>
  <c r="AN30" i="70"/>
  <c r="AJ70" i="70"/>
  <c r="AJ55" i="70"/>
  <c r="AJ111" i="70"/>
  <c r="F78" i="62" s="1"/>
  <c r="AN96" i="70"/>
  <c r="AN15" i="70"/>
  <c r="AN102" i="70"/>
  <c r="AJ47" i="70"/>
  <c r="AJ8" i="70"/>
  <c r="AJ56" i="70"/>
  <c r="AJ94" i="70"/>
  <c r="AJ65" i="70"/>
  <c r="AN38" i="70"/>
  <c r="AJ61" i="70"/>
  <c r="AN46" i="70"/>
  <c r="AJ62" i="70"/>
  <c r="AJ33" i="56"/>
  <c r="AL33" i="56"/>
  <c r="AJ43" i="56"/>
  <c r="AL43" i="56"/>
  <c r="AJ85" i="56"/>
  <c r="AL85" i="56"/>
  <c r="AN108" i="56"/>
  <c r="AL108" i="56"/>
  <c r="AN66" i="56"/>
  <c r="AL66" i="56"/>
  <c r="AN31" i="56"/>
  <c r="AL31" i="56"/>
  <c r="AN96" i="56"/>
  <c r="AL96" i="56"/>
  <c r="AN14" i="56"/>
  <c r="AL14" i="56"/>
  <c r="AJ8" i="56"/>
  <c r="AL8" i="56"/>
  <c r="AJ94" i="56"/>
  <c r="AL94" i="56"/>
  <c r="AJ12" i="56"/>
  <c r="AL12" i="56"/>
  <c r="AL111" i="56"/>
  <c r="AN9" i="56"/>
  <c r="AL9" i="56"/>
  <c r="AJ15" i="56"/>
  <c r="AL15" i="56"/>
  <c r="AN29" i="56"/>
  <c r="AL29" i="56"/>
  <c r="AN13" i="56"/>
  <c r="AL13" i="56"/>
  <c r="AJ28" i="56"/>
  <c r="AL28" i="56"/>
  <c r="AN65" i="56"/>
  <c r="AL65" i="56"/>
  <c r="AL61" i="56"/>
  <c r="AJ62" i="56"/>
  <c r="AL62" i="56"/>
  <c r="AJ50" i="56"/>
  <c r="AL50" i="56"/>
  <c r="AN59" i="56"/>
  <c r="AL59" i="56"/>
  <c r="AN81" i="56"/>
  <c r="AL81" i="56"/>
  <c r="AJ55" i="56"/>
  <c r="AL55" i="56"/>
  <c r="AJ70" i="56"/>
  <c r="AL70" i="56"/>
  <c r="AJ56" i="56"/>
  <c r="AL56" i="56"/>
  <c r="AN6" i="56"/>
  <c r="AL6" i="56"/>
  <c r="AN30" i="56"/>
  <c r="AL30" i="56"/>
  <c r="AN53" i="56"/>
  <c r="AL53" i="56"/>
  <c r="AJ105" i="56"/>
  <c r="AL105" i="56"/>
  <c r="AN46" i="56"/>
  <c r="AL46" i="56"/>
  <c r="AN82" i="56"/>
  <c r="AL82" i="56"/>
  <c r="AJ84" i="56"/>
  <c r="AL84" i="56"/>
  <c r="AN5" i="40"/>
  <c r="AL5" i="40"/>
  <c r="AN39" i="40"/>
  <c r="AL39" i="40"/>
  <c r="AN67" i="40"/>
  <c r="AL67" i="40"/>
  <c r="AM52" i="40"/>
  <c r="AN45" i="40"/>
  <c r="AL45" i="40"/>
  <c r="AJ4" i="40"/>
  <c r="AL4" i="40"/>
  <c r="AN101" i="40"/>
  <c r="AL101" i="40"/>
  <c r="AC74" i="40"/>
  <c r="AL74" i="40" s="1"/>
  <c r="AL74" i="54"/>
  <c r="AN55" i="54"/>
  <c r="AL55" i="54"/>
  <c r="AC32" i="40"/>
  <c r="AJ32" i="40" s="1"/>
  <c r="AL32" i="54"/>
  <c r="AC91" i="40"/>
  <c r="AL91" i="40" s="1"/>
  <c r="AL91" i="54"/>
  <c r="AJ14" i="54"/>
  <c r="AL14" i="54"/>
  <c r="AC76" i="40"/>
  <c r="AL76" i="40" s="1"/>
  <c r="AL76" i="54"/>
  <c r="AC77" i="40"/>
  <c r="AJ77" i="40" s="1"/>
  <c r="AL77" i="54"/>
  <c r="AN85" i="54"/>
  <c r="AL85" i="54"/>
  <c r="AJ10" i="54"/>
  <c r="AL10" i="54"/>
  <c r="AN18" i="54"/>
  <c r="AL18" i="54"/>
  <c r="AN71" i="54"/>
  <c r="AL71" i="54"/>
  <c r="AC86" i="40"/>
  <c r="AJ86" i="40" s="1"/>
  <c r="AL86" i="54"/>
  <c r="AC52" i="40"/>
  <c r="AL52" i="40" s="1"/>
  <c r="AL52" i="54"/>
  <c r="AN43" i="54"/>
  <c r="AL43" i="54"/>
  <c r="AC19" i="40"/>
  <c r="AJ19" i="40" s="1"/>
  <c r="AL19" i="54"/>
  <c r="AJ53" i="54"/>
  <c r="AL53" i="54"/>
  <c r="AC90" i="40"/>
  <c r="AL90" i="40" s="1"/>
  <c r="AL90" i="54"/>
  <c r="AN47" i="54"/>
  <c r="AL47" i="54"/>
  <c r="AC57" i="40"/>
  <c r="AL57" i="40" s="1"/>
  <c r="AL57" i="54"/>
  <c r="AJ62" i="54"/>
  <c r="AL62" i="54"/>
  <c r="AN56" i="54"/>
  <c r="AL56" i="54"/>
  <c r="AC54" i="40"/>
  <c r="AL54" i="40" s="1"/>
  <c r="AL54" i="54"/>
  <c r="AC79" i="40"/>
  <c r="AL79" i="40" s="1"/>
  <c r="AL79" i="54"/>
  <c r="AN82" i="54"/>
  <c r="AL82" i="54"/>
  <c r="AC13" i="40"/>
  <c r="AL13" i="40" s="1"/>
  <c r="AL13" i="54"/>
  <c r="AC37" i="40"/>
  <c r="AL37" i="40" s="1"/>
  <c r="AL37" i="54"/>
  <c r="AC23" i="40"/>
  <c r="AJ23" i="40" s="1"/>
  <c r="AL23" i="54"/>
  <c r="AJ15" i="54"/>
  <c r="AL15" i="54"/>
  <c r="AC34" i="40"/>
  <c r="AL34" i="40" s="1"/>
  <c r="AL34" i="54"/>
  <c r="AC3" i="40"/>
  <c r="AL3" i="40" s="1"/>
  <c r="AL3" i="54"/>
  <c r="AC40" i="40"/>
  <c r="AL40" i="40" s="1"/>
  <c r="AL40" i="54"/>
  <c r="AC99" i="40"/>
  <c r="AJ99" i="40" s="1"/>
  <c r="AL99" i="54"/>
  <c r="AC22" i="40"/>
  <c r="AL22" i="40" s="1"/>
  <c r="AL22" i="54"/>
  <c r="AC97" i="40"/>
  <c r="AL97" i="40" s="1"/>
  <c r="AL97" i="54"/>
  <c r="AC89" i="40"/>
  <c r="AJ89" i="40" s="1"/>
  <c r="AL89" i="54"/>
  <c r="AC93" i="40"/>
  <c r="AN93" i="40" s="1"/>
  <c r="AL93" i="54"/>
  <c r="AJ65" i="53"/>
  <c r="AL65" i="53"/>
  <c r="AJ66" i="53"/>
  <c r="AL66" i="53"/>
  <c r="AJ62" i="53"/>
  <c r="AL62" i="53"/>
  <c r="AN10" i="53"/>
  <c r="AL10" i="53"/>
  <c r="AN49" i="53"/>
  <c r="AL49" i="53"/>
  <c r="AJ42" i="53"/>
  <c r="AL42" i="53"/>
  <c r="AN95" i="53"/>
  <c r="AL95" i="53"/>
  <c r="AJ7" i="53"/>
  <c r="AL7" i="53"/>
  <c r="AN72" i="53"/>
  <c r="AL72" i="53"/>
  <c r="AN110" i="53"/>
  <c r="J70" i="41" s="1"/>
  <c r="AL110" i="53"/>
  <c r="H70" i="41" s="1"/>
  <c r="AJ36" i="53"/>
  <c r="AL36" i="53"/>
  <c r="AJ64" i="53"/>
  <c r="AL64" i="53"/>
  <c r="AJ68" i="53"/>
  <c r="AL68" i="53"/>
  <c r="AN35" i="53"/>
  <c r="AL35" i="53"/>
  <c r="AJ84" i="53"/>
  <c r="AL84" i="53"/>
  <c r="AN27" i="53"/>
  <c r="AL27" i="53"/>
  <c r="AJ44" i="53"/>
  <c r="AL44" i="53"/>
  <c r="AJ16" i="53"/>
  <c r="AL16" i="53"/>
  <c r="AJ53" i="53"/>
  <c r="AL53" i="53"/>
  <c r="AN46" i="53"/>
  <c r="AL46" i="53"/>
  <c r="AJ33" i="53"/>
  <c r="AL33" i="53"/>
  <c r="AJ50" i="53"/>
  <c r="AL50" i="53"/>
  <c r="AJ21" i="53"/>
  <c r="AL21" i="53"/>
  <c r="AN17" i="53"/>
  <c r="AL17" i="53"/>
  <c r="AJ88" i="53"/>
  <c r="AL88" i="53"/>
  <c r="AJ24" i="53"/>
  <c r="AL24" i="53"/>
  <c r="AJ73" i="53"/>
  <c r="AL73" i="53"/>
  <c r="AJ70" i="53"/>
  <c r="AL70" i="53"/>
  <c r="AJ29" i="53"/>
  <c r="AL29" i="53"/>
  <c r="AJ60" i="53"/>
  <c r="AL60" i="53"/>
  <c r="AJ78" i="53"/>
  <c r="AL78" i="53"/>
  <c r="AJ100" i="53"/>
  <c r="AL100" i="53"/>
  <c r="AN11" i="53"/>
  <c r="AL11" i="53"/>
  <c r="AJ20" i="53"/>
  <c r="AL20" i="53"/>
  <c r="AN25" i="53"/>
  <c r="AL25" i="53"/>
  <c r="AN61" i="53"/>
  <c r="AL61" i="53"/>
  <c r="AJ41" i="53"/>
  <c r="AL41" i="53"/>
  <c r="AN98" i="53"/>
  <c r="AL98" i="53"/>
  <c r="AJ101" i="40"/>
  <c r="AN70" i="51"/>
  <c r="AL70" i="51"/>
  <c r="AJ7" i="51"/>
  <c r="AL7" i="51"/>
  <c r="AC6" i="40"/>
  <c r="AJ6" i="40" s="1"/>
  <c r="AL6" i="51"/>
  <c r="AJ65" i="51"/>
  <c r="AL65" i="51"/>
  <c r="AJ55" i="51"/>
  <c r="AL55" i="51"/>
  <c r="AJ61" i="51"/>
  <c r="AL61" i="51"/>
  <c r="AJ62" i="51"/>
  <c r="AL62" i="51"/>
  <c r="AC81" i="40"/>
  <c r="AL81" i="51"/>
  <c r="AC38" i="40"/>
  <c r="AL38" i="51"/>
  <c r="AJ46" i="51"/>
  <c r="AL46" i="51"/>
  <c r="AC30" i="40"/>
  <c r="AL30" i="51"/>
  <c r="AJ53" i="51"/>
  <c r="AL53" i="51"/>
  <c r="AN105" i="51"/>
  <c r="J7" i="41" s="1"/>
  <c r="J6" i="41" s="1"/>
  <c r="AL105" i="51"/>
  <c r="H7" i="41" s="1"/>
  <c r="H6" i="41" s="1"/>
  <c r="AJ33" i="51"/>
  <c r="AL33" i="51"/>
  <c r="AC31" i="40"/>
  <c r="AL31" i="51"/>
  <c r="AJ24" i="51"/>
  <c r="AL24" i="51"/>
  <c r="AJ85" i="51"/>
  <c r="AL85" i="51"/>
  <c r="AN108" i="51"/>
  <c r="J43" i="41" s="1"/>
  <c r="J42" i="41" s="1"/>
  <c r="AL108" i="51"/>
  <c r="H43" i="41" s="1"/>
  <c r="H42" i="41" s="1"/>
  <c r="AJ111" i="51"/>
  <c r="F79" i="41" s="1"/>
  <c r="F78" i="41" s="1"/>
  <c r="AL111" i="51"/>
  <c r="H79" i="41" s="1"/>
  <c r="H78" i="41" s="1"/>
  <c r="AC8" i="40"/>
  <c r="AL8" i="51"/>
  <c r="AC94" i="40"/>
  <c r="AL94" i="51"/>
  <c r="AC14" i="40"/>
  <c r="AL14" i="40" s="1"/>
  <c r="AL14" i="51"/>
  <c r="AC96" i="40"/>
  <c r="AL96" i="51"/>
  <c r="AJ47" i="51"/>
  <c r="AL47" i="51"/>
  <c r="AC9" i="40"/>
  <c r="AL9" i="51"/>
  <c r="AJ56" i="51"/>
  <c r="AL56" i="51"/>
  <c r="AN29" i="50"/>
  <c r="AL29" i="50"/>
  <c r="AJ13" i="50"/>
  <c r="AL13" i="50"/>
  <c r="AL12" i="50"/>
  <c r="AJ28" i="50"/>
  <c r="AL28" i="50"/>
  <c r="AJ109" i="50"/>
  <c r="F53" i="41" s="1"/>
  <c r="AL109" i="50"/>
  <c r="H53" i="41" s="1"/>
  <c r="AJ82" i="50"/>
  <c r="AL82" i="50"/>
  <c r="AN84" i="50"/>
  <c r="AL84" i="50"/>
  <c r="AJ66" i="50"/>
  <c r="AL66" i="50"/>
  <c r="AN12" i="50"/>
  <c r="AC12" i="40"/>
  <c r="AN109" i="50"/>
  <c r="J53" i="41" s="1"/>
  <c r="M31" i="40"/>
  <c r="AN4" i="42"/>
  <c r="AL4" i="42"/>
  <c r="AN12" i="42"/>
  <c r="AL12" i="42"/>
  <c r="AJ83" i="42"/>
  <c r="AL83" i="42"/>
  <c r="AN55" i="49"/>
  <c r="AL55" i="49"/>
  <c r="AC91" i="42"/>
  <c r="AL91" i="42" s="1"/>
  <c r="AL91" i="49"/>
  <c r="AJ14" i="49"/>
  <c r="AL14" i="49"/>
  <c r="AJ86" i="49"/>
  <c r="AL86" i="49"/>
  <c r="AN77" i="49"/>
  <c r="AL77" i="49"/>
  <c r="AC52" i="42"/>
  <c r="AL52" i="42" s="1"/>
  <c r="AL52" i="49"/>
  <c r="AN85" i="49"/>
  <c r="AL85" i="49"/>
  <c r="AN10" i="49"/>
  <c r="AL10" i="49"/>
  <c r="AJ18" i="49"/>
  <c r="AL18" i="49"/>
  <c r="AJ71" i="49"/>
  <c r="AL71" i="49"/>
  <c r="AJ43" i="49"/>
  <c r="AL43" i="49"/>
  <c r="AN90" i="49"/>
  <c r="AL90" i="49"/>
  <c r="AC19" i="42"/>
  <c r="AL19" i="42" s="1"/>
  <c r="AL19" i="49"/>
  <c r="AN53" i="49"/>
  <c r="AL53" i="49"/>
  <c r="AN69" i="49"/>
  <c r="AL69" i="49"/>
  <c r="AJ62" i="49"/>
  <c r="AL62" i="49"/>
  <c r="AN13" i="49"/>
  <c r="AL13" i="49"/>
  <c r="AJ34" i="49"/>
  <c r="AL34" i="49"/>
  <c r="AN37" i="49"/>
  <c r="AL37" i="49"/>
  <c r="AL26" i="49"/>
  <c r="AN56" i="49"/>
  <c r="AL56" i="49"/>
  <c r="AJ54" i="49"/>
  <c r="AL54" i="49"/>
  <c r="AJ82" i="49"/>
  <c r="AL82" i="49"/>
  <c r="AN47" i="49"/>
  <c r="AL47" i="49"/>
  <c r="AN57" i="49"/>
  <c r="AL57" i="49"/>
  <c r="AN23" i="49"/>
  <c r="AL23" i="49"/>
  <c r="AC40" i="42"/>
  <c r="AL40" i="49"/>
  <c r="AN72" i="49"/>
  <c r="AL72" i="49"/>
  <c r="AJ15" i="49"/>
  <c r="AL15" i="49"/>
  <c r="AN74" i="49"/>
  <c r="AL74" i="49"/>
  <c r="AC3" i="42"/>
  <c r="AL3" i="49"/>
  <c r="AC99" i="42"/>
  <c r="AL99" i="49"/>
  <c r="AJ22" i="49"/>
  <c r="AL22" i="49"/>
  <c r="AJ32" i="49"/>
  <c r="AL32" i="49"/>
  <c r="AN97" i="49"/>
  <c r="AL97" i="49"/>
  <c r="AC89" i="42"/>
  <c r="AL89" i="49"/>
  <c r="AJ93" i="49"/>
  <c r="AL93" i="49"/>
  <c r="AC76" i="42"/>
  <c r="AL76" i="42" s="1"/>
  <c r="AL76" i="49"/>
  <c r="AJ36" i="47"/>
  <c r="AL36" i="47"/>
  <c r="AJ64" i="47"/>
  <c r="AL64" i="47"/>
  <c r="AJ68" i="47"/>
  <c r="AL68" i="47"/>
  <c r="AJ110" i="47"/>
  <c r="F76" i="23" s="1"/>
  <c r="AL110" i="47"/>
  <c r="H76" i="23" s="1"/>
  <c r="AJ84" i="47"/>
  <c r="AL84" i="47"/>
  <c r="AJ27" i="47"/>
  <c r="AL27" i="47"/>
  <c r="AJ35" i="47"/>
  <c r="AL35" i="47"/>
  <c r="AJ70" i="47"/>
  <c r="AL70" i="47"/>
  <c r="AJ29" i="47"/>
  <c r="AL29" i="47"/>
  <c r="AJ60" i="47"/>
  <c r="AL60" i="47"/>
  <c r="AN78" i="47"/>
  <c r="AL78" i="47"/>
  <c r="AN100" i="47"/>
  <c r="AL100" i="47"/>
  <c r="AN11" i="47"/>
  <c r="AL11" i="47"/>
  <c r="AN20" i="47"/>
  <c r="AL20" i="47"/>
  <c r="AN25" i="47"/>
  <c r="AL25" i="47"/>
  <c r="AJ44" i="47"/>
  <c r="AL44" i="47"/>
  <c r="AJ16" i="47"/>
  <c r="AL16" i="47"/>
  <c r="AN53" i="47"/>
  <c r="AL53" i="47"/>
  <c r="AJ46" i="47"/>
  <c r="AL46" i="47"/>
  <c r="AJ33" i="47"/>
  <c r="AL33" i="47"/>
  <c r="AN73" i="47"/>
  <c r="AL73" i="47"/>
  <c r="AJ61" i="47"/>
  <c r="AL61" i="47"/>
  <c r="AJ41" i="47"/>
  <c r="AL41" i="47"/>
  <c r="AJ98" i="47"/>
  <c r="AL98" i="47"/>
  <c r="AJ50" i="47"/>
  <c r="AL50" i="47"/>
  <c r="AJ18" i="47"/>
  <c r="AL18" i="47"/>
  <c r="AJ21" i="47"/>
  <c r="AL21" i="47"/>
  <c r="AN17" i="47"/>
  <c r="AL17" i="47"/>
  <c r="AJ88" i="47"/>
  <c r="AL88" i="47"/>
  <c r="AJ24" i="47"/>
  <c r="AL24" i="47"/>
  <c r="AN65" i="47"/>
  <c r="AL65" i="47"/>
  <c r="AN66" i="47"/>
  <c r="AL66" i="47"/>
  <c r="AN62" i="47"/>
  <c r="AL62" i="47"/>
  <c r="AN10" i="47"/>
  <c r="AL10" i="47"/>
  <c r="AJ49" i="47"/>
  <c r="AL49" i="47"/>
  <c r="AJ42" i="47"/>
  <c r="AL42" i="47"/>
  <c r="AN95" i="47"/>
  <c r="AL95" i="47"/>
  <c r="AJ7" i="47"/>
  <c r="AL7" i="47"/>
  <c r="AJ72" i="47"/>
  <c r="AL72" i="47"/>
  <c r="AJ28" i="42"/>
  <c r="AN30" i="45"/>
  <c r="AL30" i="45"/>
  <c r="AJ8" i="45"/>
  <c r="AL8" i="45"/>
  <c r="AJ15" i="45"/>
  <c r="AL15" i="45"/>
  <c r="AJ94" i="45"/>
  <c r="AL94" i="45"/>
  <c r="AN102" i="45"/>
  <c r="AL102" i="45"/>
  <c r="AN47" i="45"/>
  <c r="AL47" i="45"/>
  <c r="AC9" i="42"/>
  <c r="AL9" i="45"/>
  <c r="AJ56" i="45"/>
  <c r="AL56" i="45"/>
  <c r="AJ6" i="45"/>
  <c r="AL6" i="45"/>
  <c r="AJ70" i="45"/>
  <c r="AL70" i="45"/>
  <c r="AN7" i="45"/>
  <c r="AL7" i="45"/>
  <c r="AJ65" i="45"/>
  <c r="AL65" i="45"/>
  <c r="AJ55" i="45"/>
  <c r="AL55" i="45"/>
  <c r="AJ61" i="45"/>
  <c r="AL61" i="45"/>
  <c r="AJ62" i="45"/>
  <c r="AL62" i="45"/>
  <c r="AJ53" i="45"/>
  <c r="AL53" i="45"/>
  <c r="AJ105" i="45"/>
  <c r="F8" i="23" s="1"/>
  <c r="F7" i="23" s="1"/>
  <c r="AL105" i="45"/>
  <c r="H8" i="23" s="1"/>
  <c r="H7" i="23" s="1"/>
  <c r="AN33" i="45"/>
  <c r="AL33" i="45"/>
  <c r="AN31" i="45"/>
  <c r="AL31" i="45"/>
  <c r="AJ43" i="45"/>
  <c r="AL43" i="45"/>
  <c r="AJ24" i="45"/>
  <c r="AL24" i="45"/>
  <c r="AJ85" i="45"/>
  <c r="AL85" i="45"/>
  <c r="AN108" i="45"/>
  <c r="J47" i="23" s="1"/>
  <c r="J46" i="23" s="1"/>
  <c r="AL108" i="45"/>
  <c r="H47" i="23" s="1"/>
  <c r="H46" i="23" s="1"/>
  <c r="AC59" i="42"/>
  <c r="AL59" i="45"/>
  <c r="AN81" i="45"/>
  <c r="AL81" i="45"/>
  <c r="AJ38" i="45"/>
  <c r="AL38" i="45"/>
  <c r="AN46" i="45"/>
  <c r="AL46" i="45"/>
  <c r="AJ111" i="45"/>
  <c r="F86" i="23" s="1"/>
  <c r="F85" i="23" s="1"/>
  <c r="AL111" i="45"/>
  <c r="H86" i="23" s="1"/>
  <c r="H85" i="23" s="1"/>
  <c r="AJ14" i="45"/>
  <c r="AL14" i="45"/>
  <c r="AC96" i="42"/>
  <c r="AL96" i="45"/>
  <c r="AK71" i="24"/>
  <c r="AN84" i="24"/>
  <c r="AA93" i="42"/>
  <c r="AM93" i="42" s="1"/>
  <c r="M11" i="60"/>
  <c r="AN66" i="50"/>
  <c r="AA82" i="42"/>
  <c r="AM82" i="42" s="1"/>
  <c r="AN96" i="42"/>
  <c r="AC79" i="42"/>
  <c r="AN33" i="24"/>
  <c r="AO33" i="24"/>
  <c r="P106" i="50"/>
  <c r="AC102" i="50"/>
  <c r="AJ102" i="50" s="1"/>
  <c r="AD102" i="30"/>
  <c r="AC61" i="50"/>
  <c r="AD61" i="30"/>
  <c r="AC7" i="50"/>
  <c r="AD7" i="30"/>
  <c r="AC102" i="56"/>
  <c r="E41" i="43"/>
  <c r="AF41" i="43" s="1"/>
  <c r="AN26" i="49"/>
  <c r="AC108" i="43"/>
  <c r="AL108" i="43" s="1"/>
  <c r="H45" i="23" s="1"/>
  <c r="AD108" i="6"/>
  <c r="AC48" i="24"/>
  <c r="AD48" i="4"/>
  <c r="AC57" i="24"/>
  <c r="AJ57" i="24" s="1"/>
  <c r="AD57" i="4"/>
  <c r="AC45" i="24"/>
  <c r="AN45" i="24" s="1"/>
  <c r="AD45" i="4"/>
  <c r="AC13" i="24"/>
  <c r="AD13" i="4"/>
  <c r="AC37" i="24"/>
  <c r="AD37" i="4"/>
  <c r="AC61" i="24"/>
  <c r="AD61" i="4"/>
  <c r="AC16" i="24"/>
  <c r="AD16" i="4"/>
  <c r="AC49" i="24"/>
  <c r="AD49" i="4"/>
  <c r="AC69" i="24"/>
  <c r="AD69" i="4"/>
  <c r="AC8" i="24"/>
  <c r="AD8" i="4"/>
  <c r="AC21" i="24"/>
  <c r="AN21" i="24" s="1"/>
  <c r="AD21" i="4"/>
  <c r="AC41" i="24"/>
  <c r="AD41" i="4"/>
  <c r="AC51" i="24"/>
  <c r="AD51" i="4"/>
  <c r="AC27" i="24"/>
  <c r="AL27" i="24" s="1"/>
  <c r="AD27" i="4"/>
  <c r="AA54" i="42"/>
  <c r="AM54" i="42" s="1"/>
  <c r="AC17" i="24"/>
  <c r="AD17" i="4"/>
  <c r="AC101" i="24"/>
  <c r="AD101" i="4"/>
  <c r="AC97" i="24"/>
  <c r="AD97" i="4"/>
  <c r="AC23" i="24"/>
  <c r="AN23" i="24" s="1"/>
  <c r="AD23" i="4"/>
  <c r="AC5" i="24"/>
  <c r="AN5" i="24" s="1"/>
  <c r="AD5" i="4"/>
  <c r="AC7" i="24"/>
  <c r="AD7" i="4"/>
  <c r="Q110" i="49"/>
  <c r="F43" i="43"/>
  <c r="N12" i="60"/>
  <c r="K108" i="56"/>
  <c r="AA75" i="42"/>
  <c r="AM75" i="42" s="1"/>
  <c r="O106" i="50"/>
  <c r="O110" i="37"/>
  <c r="P110" i="54" s="1"/>
  <c r="AA30" i="42"/>
  <c r="AM30" i="42" s="1"/>
  <c r="AA81" i="42"/>
  <c r="AM81" i="42" s="1"/>
  <c r="P108" i="58"/>
  <c r="O108" i="37"/>
  <c r="N109" i="37"/>
  <c r="O109" i="61" s="1"/>
  <c r="P109" i="49"/>
  <c r="P109" i="54"/>
  <c r="P109" i="40" s="1"/>
  <c r="M33" i="40"/>
  <c r="AA70" i="42"/>
  <c r="AM70" i="42" s="1"/>
  <c r="AA109" i="42"/>
  <c r="Q110" i="61"/>
  <c r="Q110" i="60" s="1"/>
  <c r="AC12" i="60"/>
  <c r="AN50" i="56"/>
  <c r="M23" i="60"/>
  <c r="AC13" i="60"/>
  <c r="AJ67" i="40"/>
  <c r="M10" i="60"/>
  <c r="AC72" i="40"/>
  <c r="AN83" i="42"/>
  <c r="AC76" i="60"/>
  <c r="N105" i="37"/>
  <c r="O105" i="61" s="1"/>
  <c r="P105" i="61"/>
  <c r="P105" i="60" s="1"/>
  <c r="P105" i="54"/>
  <c r="P105" i="40" s="1"/>
  <c r="P105" i="49"/>
  <c r="Q106" i="61"/>
  <c r="Q106" i="60" s="1"/>
  <c r="R111" i="49"/>
  <c r="AC32" i="42"/>
  <c r="AJ5" i="40"/>
  <c r="AC89" i="60"/>
  <c r="AC15" i="40"/>
  <c r="O108" i="53"/>
  <c r="P111" i="53"/>
  <c r="R111" i="54"/>
  <c r="R111" i="40" s="1"/>
  <c r="Q111" i="49"/>
  <c r="P106" i="54"/>
  <c r="P106" i="61"/>
  <c r="P106" i="60" s="1"/>
  <c r="Q108" i="54"/>
  <c r="Q108" i="40" s="1"/>
  <c r="AA33" i="60"/>
  <c r="AA87" i="40"/>
  <c r="AM87" i="40" s="1"/>
  <c r="AC93" i="60"/>
  <c r="Q106" i="49"/>
  <c r="Q108" i="49"/>
  <c r="L5" i="58"/>
  <c r="L80" i="47"/>
  <c r="AJ26" i="61"/>
  <c r="AJ26" i="54"/>
  <c r="M34" i="54"/>
  <c r="M34" i="40" s="1"/>
  <c r="AN26" i="61"/>
  <c r="P110" i="58"/>
  <c r="L95" i="60"/>
  <c r="AJ13" i="56"/>
  <c r="L26" i="54"/>
  <c r="AN26" i="54"/>
  <c r="L26" i="61"/>
  <c r="AK87" i="61"/>
  <c r="AG87" i="61"/>
  <c r="AK37" i="53"/>
  <c r="AG37" i="53"/>
  <c r="AK66" i="53"/>
  <c r="AG66" i="53"/>
  <c r="AK77" i="53"/>
  <c r="AG77" i="53"/>
  <c r="AK46" i="53"/>
  <c r="AG46" i="53"/>
  <c r="AK71" i="53"/>
  <c r="AG71" i="53"/>
  <c r="AM17" i="61"/>
  <c r="AM98" i="54"/>
  <c r="AK52" i="53"/>
  <c r="AG52" i="53"/>
  <c r="AA41" i="60"/>
  <c r="AM41" i="61"/>
  <c r="AB105" i="40"/>
  <c r="AB108" i="60"/>
  <c r="AB78" i="40"/>
  <c r="AB44" i="60"/>
  <c r="AB98" i="60"/>
  <c r="AC69" i="40"/>
  <c r="AN69" i="40" s="1"/>
  <c r="AJ69" i="54"/>
  <c r="AB73" i="60"/>
  <c r="AB16" i="60"/>
  <c r="AB20" i="60"/>
  <c r="AB100" i="40"/>
  <c r="AB46" i="40"/>
  <c r="AB60" i="40"/>
  <c r="AB88" i="60"/>
  <c r="AB84" i="60"/>
  <c r="AM92" i="54"/>
  <c r="AB110" i="60"/>
  <c r="AM78" i="61"/>
  <c r="AN14" i="49"/>
  <c r="AN43" i="49"/>
  <c r="AN72" i="47"/>
  <c r="AJ17" i="47"/>
  <c r="AN36" i="47"/>
  <c r="AN19" i="49"/>
  <c r="AN18" i="49"/>
  <c r="AJ23" i="49"/>
  <c r="AJ85" i="49"/>
  <c r="AJ17" i="53"/>
  <c r="AJ27" i="53"/>
  <c r="AJ46" i="53"/>
  <c r="AJ98" i="53"/>
  <c r="AA27" i="40"/>
  <c r="AM16" i="54"/>
  <c r="AM49" i="54"/>
  <c r="AN62" i="54"/>
  <c r="AN14" i="61"/>
  <c r="AN60" i="53"/>
  <c r="AN52" i="61"/>
  <c r="AN32" i="61"/>
  <c r="AN90" i="54"/>
  <c r="AN16" i="53"/>
  <c r="AN19" i="61"/>
  <c r="AN76" i="61"/>
  <c r="AN68" i="53"/>
  <c r="AM46" i="61"/>
  <c r="AJ10" i="61"/>
  <c r="AJ72" i="53"/>
  <c r="AJ34" i="61"/>
  <c r="AJ13" i="61"/>
  <c r="AJ55" i="54"/>
  <c r="AJ23" i="54"/>
  <c r="AJ85" i="54"/>
  <c r="AN78" i="53"/>
  <c r="AN29" i="53"/>
  <c r="AN41" i="53"/>
  <c r="AN99" i="61"/>
  <c r="AJ35" i="53"/>
  <c r="AM20" i="61"/>
  <c r="AJ91" i="61"/>
  <c r="AJ77" i="61"/>
  <c r="AJ72" i="61"/>
  <c r="AN22" i="61"/>
  <c r="AN10" i="54"/>
  <c r="AN24" i="53"/>
  <c r="AM73" i="54"/>
  <c r="AJ93" i="54"/>
  <c r="AJ25" i="53"/>
  <c r="AJ91" i="54"/>
  <c r="AJ3" i="54"/>
  <c r="AJ47" i="61"/>
  <c r="AJ90" i="54"/>
  <c r="AJ82" i="61"/>
  <c r="AN7" i="53"/>
  <c r="AN33" i="53"/>
  <c r="AN71" i="61"/>
  <c r="AJ79" i="61"/>
  <c r="AK48" i="53"/>
  <c r="AG48" i="53"/>
  <c r="AK36" i="53"/>
  <c r="AG36" i="53"/>
  <c r="AK87" i="53"/>
  <c r="AG87" i="53"/>
  <c r="AK76" i="53"/>
  <c r="AG76" i="53"/>
  <c r="AK19" i="53"/>
  <c r="AG19" i="53"/>
  <c r="AK27" i="53"/>
  <c r="AG27" i="53"/>
  <c r="AA84" i="40"/>
  <c r="AM84" i="40" s="1"/>
  <c r="AM84" i="54"/>
  <c r="AA7" i="60"/>
  <c r="AM7" i="61"/>
  <c r="AB35" i="60"/>
  <c r="AA92" i="60"/>
  <c r="AM92" i="61"/>
  <c r="AB29" i="40"/>
  <c r="AB66" i="60"/>
  <c r="AC82" i="40"/>
  <c r="AJ82" i="54"/>
  <c r="AB44" i="40"/>
  <c r="AB98" i="40"/>
  <c r="AB88" i="40"/>
  <c r="AB61" i="40"/>
  <c r="AB7" i="40"/>
  <c r="AA48" i="40"/>
  <c r="AM48" i="40" s="1"/>
  <c r="AM48" i="54"/>
  <c r="AM87" i="61"/>
  <c r="AM35" i="54"/>
  <c r="AN110" i="47"/>
  <c r="J76" i="23" s="1"/>
  <c r="AJ25" i="47"/>
  <c r="AJ20" i="47"/>
  <c r="AN84" i="47"/>
  <c r="AN3" i="49"/>
  <c r="AJ86" i="54"/>
  <c r="AJ43" i="54"/>
  <c r="AJ3" i="61"/>
  <c r="AJ32" i="61"/>
  <c r="AJ69" i="61"/>
  <c r="AJ40" i="61"/>
  <c r="AJ54" i="61"/>
  <c r="AJ89" i="54"/>
  <c r="AJ18" i="54"/>
  <c r="AN77" i="54"/>
  <c r="AN89" i="61"/>
  <c r="AN37" i="61"/>
  <c r="AN100" i="53"/>
  <c r="AN21" i="53"/>
  <c r="AN97" i="61"/>
  <c r="AN93" i="61"/>
  <c r="AN53" i="61"/>
  <c r="AM95" i="54"/>
  <c r="AJ11" i="53"/>
  <c r="AJ95" i="53"/>
  <c r="AJ37" i="61"/>
  <c r="AJ22" i="54"/>
  <c r="AJ22" i="61"/>
  <c r="AN62" i="61"/>
  <c r="AN89" i="54"/>
  <c r="AN84" i="53"/>
  <c r="AN14" i="54"/>
  <c r="AN86" i="61"/>
  <c r="AN43" i="61"/>
  <c r="AN90" i="61"/>
  <c r="AN91" i="61"/>
  <c r="AN97" i="54"/>
  <c r="AN79" i="54"/>
  <c r="AN15" i="61"/>
  <c r="AN69" i="54"/>
  <c r="AM11" i="61"/>
  <c r="AJ52" i="54"/>
  <c r="AJ49" i="53"/>
  <c r="AJ57" i="54"/>
  <c r="AJ37" i="54"/>
  <c r="AN42" i="53"/>
  <c r="AN15" i="54"/>
  <c r="AM46" i="54"/>
  <c r="AJ61" i="53"/>
  <c r="AJ19" i="54"/>
  <c r="AN77" i="61"/>
  <c r="AN62" i="53"/>
  <c r="AN65" i="53"/>
  <c r="AN54" i="54"/>
  <c r="AN73" i="53"/>
  <c r="AN76" i="54"/>
  <c r="AJ90" i="61"/>
  <c r="AJ77" i="54"/>
  <c r="AJ72" i="54"/>
  <c r="AK81" i="53"/>
  <c r="AG81" i="53"/>
  <c r="AM21" i="54"/>
  <c r="AA25" i="60"/>
  <c r="AM25" i="61"/>
  <c r="AA98" i="60"/>
  <c r="AM98" i="61"/>
  <c r="AA84" i="60"/>
  <c r="AM84" i="61"/>
  <c r="AM7" i="54"/>
  <c r="AA41" i="40"/>
  <c r="AM41" i="40" s="1"/>
  <c r="AM41" i="54"/>
  <c r="AB64" i="60"/>
  <c r="AC18" i="40"/>
  <c r="AJ18" i="53"/>
  <c r="AB29" i="60"/>
  <c r="AB66" i="40"/>
  <c r="AB27" i="60"/>
  <c r="AB24" i="40"/>
  <c r="AB21" i="40"/>
  <c r="AB70" i="60"/>
  <c r="AB50" i="60"/>
  <c r="AB49" i="40"/>
  <c r="AB25" i="40"/>
  <c r="AB42" i="60"/>
  <c r="AB65" i="40"/>
  <c r="AB36" i="60"/>
  <c r="AB41" i="40"/>
  <c r="AB33" i="40"/>
  <c r="AB7" i="60"/>
  <c r="AM48" i="61"/>
  <c r="AM63" i="61"/>
  <c r="AJ57" i="49"/>
  <c r="AN71" i="49"/>
  <c r="AJ78" i="47"/>
  <c r="AN68" i="47"/>
  <c r="AN88" i="47"/>
  <c r="AJ57" i="61"/>
  <c r="AM49" i="61"/>
  <c r="AJ76" i="54"/>
  <c r="AJ32" i="54"/>
  <c r="AN50" i="53"/>
  <c r="AN88" i="53"/>
  <c r="AN86" i="54"/>
  <c r="AN72" i="61"/>
  <c r="AN54" i="61"/>
  <c r="AN36" i="53"/>
  <c r="AN66" i="53"/>
  <c r="AN57" i="54"/>
  <c r="AN69" i="61"/>
  <c r="AJ79" i="54"/>
  <c r="AJ10" i="53"/>
  <c r="AJ34" i="54"/>
  <c r="AJ85" i="61"/>
  <c r="AN74" i="61"/>
  <c r="AN20" i="53"/>
  <c r="AN40" i="54"/>
  <c r="AN55" i="61"/>
  <c r="AJ47" i="54"/>
  <c r="AJ40" i="54"/>
  <c r="AJ74" i="61"/>
  <c r="AN64" i="53"/>
  <c r="AN3" i="61"/>
  <c r="AN40" i="61"/>
  <c r="AN53" i="53"/>
  <c r="AJ71" i="54"/>
  <c r="AJ54" i="54"/>
  <c r="AN22" i="54"/>
  <c r="AN72" i="54"/>
  <c r="AN91" i="54"/>
  <c r="AN79" i="61"/>
  <c r="AN57" i="61"/>
  <c r="AJ23" i="61"/>
  <c r="AJ56" i="61"/>
  <c r="AK51" i="53"/>
  <c r="AG51" i="53"/>
  <c r="AK85" i="53"/>
  <c r="AG85" i="53"/>
  <c r="AK95" i="53"/>
  <c r="AG95" i="53"/>
  <c r="AM17" i="54"/>
  <c r="AM21" i="61"/>
  <c r="AB105" i="60"/>
  <c r="AB108" i="40"/>
  <c r="AB35" i="40"/>
  <c r="AB78" i="60"/>
  <c r="AB64" i="40"/>
  <c r="AB24" i="60"/>
  <c r="AB21" i="60"/>
  <c r="AB70" i="40"/>
  <c r="AB95" i="40"/>
  <c r="AB50" i="40"/>
  <c r="AB49" i="60"/>
  <c r="AB25" i="60"/>
  <c r="AB42" i="40"/>
  <c r="AB65" i="60"/>
  <c r="AB36" i="40"/>
  <c r="AB41" i="60"/>
  <c r="AB33" i="60"/>
  <c r="AB73" i="40"/>
  <c r="AB16" i="40"/>
  <c r="AB20" i="40"/>
  <c r="AB100" i="60"/>
  <c r="AB60" i="60"/>
  <c r="AM78" i="54"/>
  <c r="AB110" i="40"/>
  <c r="AM51" i="61"/>
  <c r="AJ10" i="47"/>
  <c r="AN29" i="47"/>
  <c r="AN82" i="49"/>
  <c r="AJ72" i="49"/>
  <c r="AJ99" i="54"/>
  <c r="AN74" i="54"/>
  <c r="AN23" i="54"/>
  <c r="AN34" i="54"/>
  <c r="AN44" i="53"/>
  <c r="AN13" i="61"/>
  <c r="AJ52" i="61"/>
  <c r="AN70" i="53"/>
  <c r="AN34" i="61"/>
  <c r="AN37" i="54"/>
  <c r="AN32" i="54"/>
  <c r="AN13" i="54"/>
  <c r="AN18" i="61"/>
  <c r="AN93" i="54"/>
  <c r="AN19" i="54"/>
  <c r="AN53" i="54"/>
  <c r="AJ99" i="61"/>
  <c r="AJ56" i="54"/>
  <c r="AJ19" i="61"/>
  <c r="AJ110" i="53"/>
  <c r="F70" i="41" s="1"/>
  <c r="AJ13" i="54"/>
  <c r="AN18" i="53"/>
  <c r="AJ97" i="61"/>
  <c r="AN23" i="61"/>
  <c r="AN3" i="54"/>
  <c r="AN52" i="54"/>
  <c r="AN99" i="54"/>
  <c r="AJ97" i="54"/>
  <c r="AJ74" i="54"/>
  <c r="AB27" i="40"/>
  <c r="P110" i="56"/>
  <c r="P110" i="51"/>
  <c r="AK61" i="58"/>
  <c r="AG61" i="58"/>
  <c r="AK48" i="70"/>
  <c r="AG48" i="70"/>
  <c r="AK69" i="70"/>
  <c r="AG69" i="70"/>
  <c r="AC59" i="40"/>
  <c r="AJ59" i="51"/>
  <c r="AB75" i="40"/>
  <c r="AB80" i="40"/>
  <c r="AK9" i="70"/>
  <c r="AG9" i="70"/>
  <c r="AN15" i="45"/>
  <c r="AN61" i="45"/>
  <c r="AJ81" i="58"/>
  <c r="AJ102" i="51"/>
  <c r="AJ6" i="58"/>
  <c r="AJ33" i="58"/>
  <c r="AJ15" i="58"/>
  <c r="AJ6" i="51"/>
  <c r="N111" i="51"/>
  <c r="N111" i="70"/>
  <c r="N111" i="45"/>
  <c r="AN95" i="58"/>
  <c r="AN9" i="58"/>
  <c r="AN31" i="70"/>
  <c r="AN59" i="58"/>
  <c r="AN8" i="70"/>
  <c r="AN70" i="70"/>
  <c r="AJ102" i="70"/>
  <c r="AJ96" i="51"/>
  <c r="AJ108" i="51"/>
  <c r="F43" i="41" s="1"/>
  <c r="F42" i="41" s="1"/>
  <c r="AJ15" i="51"/>
  <c r="M26" i="58"/>
  <c r="M26" i="45"/>
  <c r="M26" i="42" s="1"/>
  <c r="AN10" i="58"/>
  <c r="AN44" i="58"/>
  <c r="AN42" i="58"/>
  <c r="AN56" i="51"/>
  <c r="AN61" i="58"/>
  <c r="AN43" i="58"/>
  <c r="AJ105" i="58"/>
  <c r="F10" i="62" s="1"/>
  <c r="AJ46" i="70"/>
  <c r="AJ15" i="70"/>
  <c r="AJ14" i="70"/>
  <c r="AJ38" i="51"/>
  <c r="O27" i="40"/>
  <c r="AH27" i="40" s="1"/>
  <c r="AH27" i="51"/>
  <c r="AN84" i="58"/>
  <c r="AN30" i="58"/>
  <c r="AN24" i="58"/>
  <c r="AN94" i="70"/>
  <c r="AN53" i="51"/>
  <c r="AN46" i="51"/>
  <c r="AJ65" i="58"/>
  <c r="AJ30" i="70"/>
  <c r="AJ38" i="70"/>
  <c r="AJ62" i="58"/>
  <c r="AN18" i="58"/>
  <c r="AN56" i="70"/>
  <c r="AN31" i="58"/>
  <c r="AN65" i="51"/>
  <c r="AN70" i="58"/>
  <c r="AN62" i="51"/>
  <c r="AJ108" i="70"/>
  <c r="F42" i="62" s="1"/>
  <c r="AJ20" i="58"/>
  <c r="AK4" i="70"/>
  <c r="AG4" i="70"/>
  <c r="AG83" i="51"/>
  <c r="AK83" i="51"/>
  <c r="AK31" i="51"/>
  <c r="AG31" i="51"/>
  <c r="AK63" i="51"/>
  <c r="AG63" i="51"/>
  <c r="J40" i="45"/>
  <c r="AK40" i="45" s="1"/>
  <c r="AC43" i="40"/>
  <c r="AJ43" i="51"/>
  <c r="AK76" i="58"/>
  <c r="AG76" i="58"/>
  <c r="AJ110" i="58"/>
  <c r="F70" i="62" s="1"/>
  <c r="AN110" i="58"/>
  <c r="J70" i="62" s="1"/>
  <c r="AJ81" i="45"/>
  <c r="AN111" i="45"/>
  <c r="J86" i="23" s="1"/>
  <c r="J85" i="23" s="1"/>
  <c r="AN38" i="45"/>
  <c r="AJ47" i="45"/>
  <c r="AJ94" i="51"/>
  <c r="AJ7" i="58"/>
  <c r="L106" i="51"/>
  <c r="L106" i="70"/>
  <c r="L106" i="58"/>
  <c r="L106" i="45"/>
  <c r="AH111" i="51"/>
  <c r="D79" i="41" s="1"/>
  <c r="D78" i="41" s="1"/>
  <c r="AJ85" i="58"/>
  <c r="AN9" i="70"/>
  <c r="AN85" i="51"/>
  <c r="AJ105" i="51"/>
  <c r="F7" i="41" s="1"/>
  <c r="F6" i="41" s="1"/>
  <c r="AJ85" i="70"/>
  <c r="AN100" i="58"/>
  <c r="AN66" i="58"/>
  <c r="AN68" i="58"/>
  <c r="AN47" i="51"/>
  <c r="AN59" i="70"/>
  <c r="AJ105" i="70"/>
  <c r="F6" i="62" s="1"/>
  <c r="N27" i="70"/>
  <c r="N27" i="51"/>
  <c r="N27" i="40" s="1"/>
  <c r="N27" i="56"/>
  <c r="N27" i="60" s="1"/>
  <c r="N27" i="45"/>
  <c r="N27" i="42" s="1"/>
  <c r="AH27" i="45"/>
  <c r="O27" i="42"/>
  <c r="AH27" i="42" s="1"/>
  <c r="AN102" i="51"/>
  <c r="AN47" i="58"/>
  <c r="AN61" i="70"/>
  <c r="AN8" i="51"/>
  <c r="AJ6" i="70"/>
  <c r="AJ36" i="58"/>
  <c r="AJ29" i="58"/>
  <c r="AJ8" i="51"/>
  <c r="O110" i="51"/>
  <c r="O110" i="58"/>
  <c r="AN111" i="70"/>
  <c r="J78" i="62" s="1"/>
  <c r="AN55" i="51"/>
  <c r="AN47" i="70"/>
  <c r="AN15" i="51"/>
  <c r="AN24" i="70"/>
  <c r="AN38" i="58"/>
  <c r="AN46" i="58"/>
  <c r="AJ70" i="51"/>
  <c r="AK67" i="58"/>
  <c r="AG67" i="58"/>
  <c r="AK18" i="51"/>
  <c r="AG18" i="51"/>
  <c r="AK25" i="51"/>
  <c r="AG25" i="51"/>
  <c r="AK76" i="51"/>
  <c r="AG76" i="51"/>
  <c r="AK67" i="70"/>
  <c r="AG67" i="70"/>
  <c r="AK63" i="70"/>
  <c r="AG63" i="70"/>
  <c r="AK79" i="70"/>
  <c r="AG79" i="70"/>
  <c r="AK25" i="70"/>
  <c r="AG25" i="70"/>
  <c r="AK73" i="70"/>
  <c r="AG73" i="70"/>
  <c r="AK40" i="70"/>
  <c r="AG40" i="70"/>
  <c r="AN56" i="45"/>
  <c r="AJ108" i="45"/>
  <c r="F47" i="23" s="1"/>
  <c r="F46" i="23" s="1"/>
  <c r="AN111" i="51"/>
  <c r="J79" i="41" s="1"/>
  <c r="J78" i="41" s="1"/>
  <c r="AN55" i="58"/>
  <c r="AN33" i="51"/>
  <c r="AN94" i="51"/>
  <c r="AN53" i="70"/>
  <c r="AN108" i="58"/>
  <c r="J46" i="62" s="1"/>
  <c r="AJ81" i="70"/>
  <c r="AJ8" i="58"/>
  <c r="AJ33" i="70"/>
  <c r="AJ14" i="51"/>
  <c r="AN60" i="58"/>
  <c r="AN55" i="70"/>
  <c r="AN65" i="70"/>
  <c r="AN94" i="58"/>
  <c r="AN62" i="70"/>
  <c r="AJ30" i="51"/>
  <c r="AJ31" i="51"/>
  <c r="AN56" i="58"/>
  <c r="AN38" i="51"/>
  <c r="AN43" i="70"/>
  <c r="AN6" i="51"/>
  <c r="AJ14" i="58"/>
  <c r="AJ111" i="58"/>
  <c r="F82" i="62" s="1"/>
  <c r="AJ25" i="58"/>
  <c r="AJ96" i="70"/>
  <c r="AJ9" i="51"/>
  <c r="AN81" i="51"/>
  <c r="AN96" i="51"/>
  <c r="AN61" i="51"/>
  <c r="AK35" i="70"/>
  <c r="AG35" i="70"/>
  <c r="AK8" i="51"/>
  <c r="AG8" i="51"/>
  <c r="AK41" i="58"/>
  <c r="AG41" i="58"/>
  <c r="AK67" i="51"/>
  <c r="AG67" i="51"/>
  <c r="AN96" i="58"/>
  <c r="AN43" i="51"/>
  <c r="AN35" i="58"/>
  <c r="AN30" i="51"/>
  <c r="AN24" i="51"/>
  <c r="AH26" i="45"/>
  <c r="O26" i="42"/>
  <c r="AH26" i="42" s="1"/>
  <c r="AH27" i="56"/>
  <c r="O27" i="60"/>
  <c r="AN9" i="51"/>
  <c r="AN31" i="51"/>
  <c r="AN7" i="70"/>
  <c r="AJ81" i="51"/>
  <c r="P110" i="45"/>
  <c r="AN14" i="51"/>
  <c r="AN7" i="51"/>
  <c r="AN59" i="51"/>
  <c r="AN53" i="58"/>
  <c r="AC28" i="60"/>
  <c r="AB17" i="40"/>
  <c r="L36" i="50"/>
  <c r="L36" i="40" s="1"/>
  <c r="AJ61" i="56"/>
  <c r="AN28" i="56"/>
  <c r="AC82" i="60"/>
  <c r="AN15" i="56"/>
  <c r="AJ29" i="56"/>
  <c r="AN82" i="50"/>
  <c r="AJ66" i="56"/>
  <c r="AJ82" i="56"/>
  <c r="AM72" i="40"/>
  <c r="AN13" i="50"/>
  <c r="AC28" i="40"/>
  <c r="AJ39" i="40"/>
  <c r="AN28" i="50"/>
  <c r="AN61" i="56"/>
  <c r="M59" i="40"/>
  <c r="AM37" i="40"/>
  <c r="AM56" i="40"/>
  <c r="AM31" i="40"/>
  <c r="AM82" i="40"/>
  <c r="AC7" i="56"/>
  <c r="AN83" i="40"/>
  <c r="AJ53" i="56"/>
  <c r="AJ29" i="50"/>
  <c r="AN47" i="56"/>
  <c r="AN56" i="56"/>
  <c r="AJ47" i="56"/>
  <c r="AC17" i="50"/>
  <c r="AC17" i="56"/>
  <c r="AS17" i="56" s="1"/>
  <c r="AM54" i="40"/>
  <c r="AN7" i="50"/>
  <c r="AJ81" i="56"/>
  <c r="AM50" i="40"/>
  <c r="AM71" i="40"/>
  <c r="AM79" i="40"/>
  <c r="AN33" i="56"/>
  <c r="AN52" i="40"/>
  <c r="AN4" i="40"/>
  <c r="AM63" i="40"/>
  <c r="AM89" i="40"/>
  <c r="AN94" i="56"/>
  <c r="AM14" i="40"/>
  <c r="AN24" i="56"/>
  <c r="AM19" i="40"/>
  <c r="AJ14" i="56"/>
  <c r="AN43" i="56"/>
  <c r="AM35" i="40"/>
  <c r="AJ38" i="56"/>
  <c r="AM85" i="40"/>
  <c r="AM9" i="40"/>
  <c r="AJ74" i="40"/>
  <c r="AM74" i="40"/>
  <c r="AM23" i="40"/>
  <c r="AB61" i="60"/>
  <c r="AB102" i="40"/>
  <c r="AM10" i="40"/>
  <c r="AJ6" i="56"/>
  <c r="AN38" i="56"/>
  <c r="AN85" i="56"/>
  <c r="AJ83" i="40"/>
  <c r="AN8" i="56"/>
  <c r="AJ96" i="56"/>
  <c r="AJ65" i="56"/>
  <c r="AJ46" i="56"/>
  <c r="AJ59" i="56"/>
  <c r="AM49" i="40"/>
  <c r="AM102" i="56"/>
  <c r="AM12" i="40"/>
  <c r="AM38" i="40"/>
  <c r="AM6" i="40"/>
  <c r="AM28" i="40"/>
  <c r="AN84" i="56"/>
  <c r="AN76" i="40"/>
  <c r="AN70" i="56"/>
  <c r="AJ31" i="56"/>
  <c r="AJ24" i="56"/>
  <c r="AJ9" i="56"/>
  <c r="AM61" i="56"/>
  <c r="AM73" i="40"/>
  <c r="AM80" i="40"/>
  <c r="AM46" i="40"/>
  <c r="AM8" i="40"/>
  <c r="AM34" i="40"/>
  <c r="AM3" i="40"/>
  <c r="AM77" i="40"/>
  <c r="AM70" i="40"/>
  <c r="AM17" i="50"/>
  <c r="AC48" i="50"/>
  <c r="AC48" i="56"/>
  <c r="AT48" i="56" s="1"/>
  <c r="AM93" i="40"/>
  <c r="AB71" i="60"/>
  <c r="AM61" i="50"/>
  <c r="AJ30" i="56"/>
  <c r="AM81" i="40"/>
  <c r="AM99" i="40"/>
  <c r="AM55" i="40"/>
  <c r="AM58" i="40"/>
  <c r="AC71" i="50"/>
  <c r="AC71" i="56"/>
  <c r="AT71" i="56" s="1"/>
  <c r="AM75" i="40"/>
  <c r="AN55" i="56"/>
  <c r="AJ90" i="40"/>
  <c r="AM16" i="40"/>
  <c r="AM30" i="40"/>
  <c r="AM15" i="40"/>
  <c r="AM57" i="40"/>
  <c r="AB17" i="60"/>
  <c r="AM32" i="40"/>
  <c r="AN12" i="56"/>
  <c r="AN62" i="56"/>
  <c r="AM14" i="42"/>
  <c r="N19" i="42"/>
  <c r="AA62" i="42"/>
  <c r="AM62" i="42" s="1"/>
  <c r="AB36" i="42"/>
  <c r="AM63" i="49"/>
  <c r="AG94" i="45"/>
  <c r="AK94" i="45"/>
  <c r="AK95" i="47"/>
  <c r="AG95" i="47"/>
  <c r="AM36" i="49"/>
  <c r="AB60" i="42"/>
  <c r="AJ100" i="47"/>
  <c r="AJ91" i="49"/>
  <c r="AN55" i="45"/>
  <c r="AN54" i="49"/>
  <c r="AJ11" i="47"/>
  <c r="AJ90" i="49"/>
  <c r="AN91" i="49"/>
  <c r="AN8" i="45"/>
  <c r="AN70" i="47"/>
  <c r="AJ59" i="45"/>
  <c r="AN16" i="47"/>
  <c r="AN65" i="45"/>
  <c r="AN35" i="47"/>
  <c r="AJ77" i="49"/>
  <c r="AN86" i="49"/>
  <c r="AJ31" i="45"/>
  <c r="AN53" i="45"/>
  <c r="AJ99" i="49"/>
  <c r="AJ62" i="47"/>
  <c r="AJ37" i="49"/>
  <c r="AG48" i="47"/>
  <c r="AK48" i="47"/>
  <c r="AK81" i="45"/>
  <c r="AG81" i="45"/>
  <c r="AA88" i="42"/>
  <c r="AM88" i="42" s="1"/>
  <c r="AM88" i="49"/>
  <c r="AA21" i="42"/>
  <c r="AM21" i="42" s="1"/>
  <c r="AM21" i="49"/>
  <c r="AA41" i="42"/>
  <c r="AM41" i="42" s="1"/>
  <c r="AM41" i="49"/>
  <c r="AB80" i="42"/>
  <c r="AB105" i="42"/>
  <c r="AB84" i="42"/>
  <c r="AM78" i="49"/>
  <c r="AJ30" i="45"/>
  <c r="AN32" i="49"/>
  <c r="AN105" i="45"/>
  <c r="J8" i="23" s="1"/>
  <c r="J7" i="23" s="1"/>
  <c r="AN79" i="49"/>
  <c r="AN59" i="45"/>
  <c r="AM60" i="49"/>
  <c r="AN94" i="45"/>
  <c r="AN85" i="45"/>
  <c r="AJ33" i="45"/>
  <c r="AJ9" i="45"/>
  <c r="AN61" i="47"/>
  <c r="AN18" i="47"/>
  <c r="AN76" i="49"/>
  <c r="AN62" i="45"/>
  <c r="AJ53" i="47"/>
  <c r="AK19" i="47"/>
  <c r="AG19" i="47"/>
  <c r="AA24" i="42"/>
  <c r="AM24" i="42" s="1"/>
  <c r="AM24" i="49"/>
  <c r="AN49" i="47"/>
  <c r="AG18" i="45"/>
  <c r="AK18" i="45"/>
  <c r="AK37" i="47"/>
  <c r="AG37" i="47"/>
  <c r="AA51" i="42"/>
  <c r="AM51" i="42" s="1"/>
  <c r="AA84" i="42"/>
  <c r="AM84" i="42" s="1"/>
  <c r="AM84" i="49"/>
  <c r="AM92" i="49"/>
  <c r="AJ26" i="49"/>
  <c r="AJ74" i="49"/>
  <c r="AJ53" i="49"/>
  <c r="AM20" i="49"/>
  <c r="AJ76" i="49"/>
  <c r="AN22" i="49"/>
  <c r="AN89" i="49"/>
  <c r="AJ13" i="49"/>
  <c r="AN34" i="49"/>
  <c r="AN24" i="47"/>
  <c r="AN43" i="45"/>
  <c r="AJ102" i="45"/>
  <c r="AJ47" i="49"/>
  <c r="AJ65" i="47"/>
  <c r="AN33" i="47"/>
  <c r="AN44" i="47"/>
  <c r="AJ55" i="49"/>
  <c r="AN14" i="45"/>
  <c r="AJ10" i="49"/>
  <c r="AK27" i="47"/>
  <c r="AG27" i="47"/>
  <c r="AK66" i="47"/>
  <c r="AG66" i="47"/>
  <c r="AK25" i="45"/>
  <c r="AG25" i="45"/>
  <c r="AK8" i="45"/>
  <c r="AG8" i="45"/>
  <c r="AG81" i="47"/>
  <c r="AK81" i="47"/>
  <c r="AA17" i="42"/>
  <c r="AM17" i="42" s="1"/>
  <c r="AM17" i="49"/>
  <c r="AM98" i="49"/>
  <c r="AK77" i="47"/>
  <c r="AG77" i="47"/>
  <c r="AB44" i="42"/>
  <c r="AB33" i="42"/>
  <c r="AN41" i="47"/>
  <c r="AJ46" i="45"/>
  <c r="AN98" i="47"/>
  <c r="AN6" i="45"/>
  <c r="AN60" i="47"/>
  <c r="AN46" i="47"/>
  <c r="AN70" i="45"/>
  <c r="AJ52" i="49"/>
  <c r="AN64" i="47"/>
  <c r="AJ95" i="47"/>
  <c r="AN15" i="49"/>
  <c r="AJ19" i="49"/>
  <c r="AJ7" i="45"/>
  <c r="AJ97" i="49"/>
  <c r="AJ69" i="49"/>
  <c r="AB64" i="42"/>
  <c r="AB20" i="42"/>
  <c r="AM35" i="49"/>
  <c r="AN93" i="49"/>
  <c r="AJ96" i="45"/>
  <c r="AN9" i="45"/>
  <c r="AJ89" i="49"/>
  <c r="AN50" i="47"/>
  <c r="AN21" i="47"/>
  <c r="AN99" i="49"/>
  <c r="AM65" i="49"/>
  <c r="AN27" i="47"/>
  <c r="AN42" i="47"/>
  <c r="AJ40" i="49"/>
  <c r="AB24" i="42"/>
  <c r="AB88" i="42"/>
  <c r="AB110" i="42"/>
  <c r="AJ73" i="47"/>
  <c r="AJ66" i="47"/>
  <c r="AN52" i="49"/>
  <c r="AJ56" i="49"/>
  <c r="AK51" i="47"/>
  <c r="AG51" i="47"/>
  <c r="AG76" i="45"/>
  <c r="AK76" i="45"/>
  <c r="AK63" i="45"/>
  <c r="AG63" i="45"/>
  <c r="AK36" i="47"/>
  <c r="AG36" i="47"/>
  <c r="AG83" i="45"/>
  <c r="AK83" i="45"/>
  <c r="AG46" i="47"/>
  <c r="AK46" i="47"/>
  <c r="AK76" i="47"/>
  <c r="AG76" i="47"/>
  <c r="AA7" i="42"/>
  <c r="AM7" i="42" s="1"/>
  <c r="AM7" i="49"/>
  <c r="AB35" i="42"/>
  <c r="AM33" i="49"/>
  <c r="AJ3" i="49"/>
  <c r="AN40" i="49"/>
  <c r="AN24" i="45"/>
  <c r="AJ79" i="49"/>
  <c r="AN7" i="47"/>
  <c r="AN96" i="45"/>
  <c r="AN62" i="49"/>
  <c r="AG108" i="43"/>
  <c r="C45" i="23" s="1"/>
  <c r="AK108" i="43"/>
  <c r="G45" i="23" s="1"/>
  <c r="AG71" i="43"/>
  <c r="AK71" i="43"/>
  <c r="AK82" i="43"/>
  <c r="AG82" i="43"/>
  <c r="AM22" i="42"/>
  <c r="AN111" i="56"/>
  <c r="AK60" i="43"/>
  <c r="AG60" i="43"/>
  <c r="AB108" i="42"/>
  <c r="AG40" i="43"/>
  <c r="AK40" i="43"/>
  <c r="AO23" i="43"/>
  <c r="AF23" i="43"/>
  <c r="AO69" i="43"/>
  <c r="AF69" i="43"/>
  <c r="AG21" i="43"/>
  <c r="AK21" i="43"/>
  <c r="AO50" i="43"/>
  <c r="AF50" i="43"/>
  <c r="AK67" i="43"/>
  <c r="AG67" i="43"/>
  <c r="AG48" i="43"/>
  <c r="AK48" i="43"/>
  <c r="AO18" i="43"/>
  <c r="AF18" i="43"/>
  <c r="AO53" i="43"/>
  <c r="AF53" i="43"/>
  <c r="AK35" i="43"/>
  <c r="AG35" i="43"/>
  <c r="AK26" i="43"/>
  <c r="AG26" i="43"/>
  <c r="AO46" i="43"/>
  <c r="AF46" i="43"/>
  <c r="AK36" i="43"/>
  <c r="AG36" i="43"/>
  <c r="AG63" i="43"/>
  <c r="AK63" i="43"/>
  <c r="AK24" i="43"/>
  <c r="AG24" i="43"/>
  <c r="AK83" i="43"/>
  <c r="AG83" i="43"/>
  <c r="AM10" i="42"/>
  <c r="L27" i="24"/>
  <c r="AG71" i="24"/>
  <c r="AM85" i="42"/>
  <c r="AB41" i="42"/>
  <c r="AA71" i="42"/>
  <c r="AG25" i="24"/>
  <c r="AK25" i="24"/>
  <c r="AB101" i="42"/>
  <c r="AN67" i="42"/>
  <c r="AJ67" i="42"/>
  <c r="AA50" i="42"/>
  <c r="AM50" i="42" s="1"/>
  <c r="AB97" i="42"/>
  <c r="AK99" i="24"/>
  <c r="AG99" i="24"/>
  <c r="AM14" i="24"/>
  <c r="AA90" i="42"/>
  <c r="AM90" i="24"/>
  <c r="AM97" i="42"/>
  <c r="AB48" i="42"/>
  <c r="AB57" i="42"/>
  <c r="AM23" i="42"/>
  <c r="AM50" i="24"/>
  <c r="AM85" i="24"/>
  <c r="AA34" i="42"/>
  <c r="AA39" i="42"/>
  <c r="AM26" i="24"/>
  <c r="AA38" i="42"/>
  <c r="AB45" i="42"/>
  <c r="AB13" i="42"/>
  <c r="AM40" i="42"/>
  <c r="AJ108" i="56"/>
  <c r="F43" i="62" s="1"/>
  <c r="AJ12" i="42"/>
  <c r="AM35" i="42"/>
  <c r="AM26" i="42"/>
  <c r="AJ4" i="42"/>
  <c r="AB5" i="42"/>
  <c r="M48" i="42"/>
  <c r="AA53" i="42"/>
  <c r="AM3" i="42"/>
  <c r="AM55" i="24"/>
  <c r="AM22" i="24"/>
  <c r="AA94" i="42"/>
  <c r="AM94" i="24"/>
  <c r="AB37" i="42"/>
  <c r="AC110" i="50"/>
  <c r="AC110" i="56"/>
  <c r="AJ110" i="56" s="1"/>
  <c r="AM91" i="42"/>
  <c r="AM68" i="42"/>
  <c r="AG59" i="24"/>
  <c r="AK59" i="24"/>
  <c r="AM9" i="42"/>
  <c r="AM73" i="24"/>
  <c r="AA63" i="42"/>
  <c r="AM63" i="24"/>
  <c r="AK7" i="24"/>
  <c r="AG7" i="24"/>
  <c r="AB16" i="42"/>
  <c r="AB49" i="42"/>
  <c r="AB69" i="42"/>
  <c r="AM72" i="42"/>
  <c r="AM99" i="42"/>
  <c r="AM10" i="24"/>
  <c r="AB23" i="42"/>
  <c r="AN105" i="56"/>
  <c r="AM15" i="42"/>
  <c r="AM96" i="42"/>
  <c r="AA77" i="42"/>
  <c r="AM80" i="42"/>
  <c r="AM102" i="24"/>
  <c r="AN27" i="24"/>
  <c r="AB8" i="42"/>
  <c r="AM69" i="42"/>
  <c r="M34" i="61"/>
  <c r="M34" i="60" s="1"/>
  <c r="M47" i="49"/>
  <c r="M47" i="42" s="1"/>
  <c r="L47" i="54"/>
  <c r="AA35" i="60"/>
  <c r="AA87" i="60"/>
  <c r="AC56" i="40"/>
  <c r="AC109" i="53"/>
  <c r="AC109" i="47"/>
  <c r="AC109" i="58"/>
  <c r="AC110" i="61"/>
  <c r="AJ110" i="61" s="1"/>
  <c r="F71" i="62" s="1"/>
  <c r="AC110" i="49"/>
  <c r="AN110" i="49" s="1"/>
  <c r="J77" i="23" s="1"/>
  <c r="AC110" i="54"/>
  <c r="AJ110" i="54" s="1"/>
  <c r="F71" i="41" s="1"/>
  <c r="AB109" i="49"/>
  <c r="AB109" i="61"/>
  <c r="AB109" i="54"/>
  <c r="L14" i="49"/>
  <c r="M73" i="49"/>
  <c r="M73" i="42" s="1"/>
  <c r="J52" i="47"/>
  <c r="L5" i="47"/>
  <c r="L14" i="54"/>
  <c r="K14" i="54"/>
  <c r="L73" i="61"/>
  <c r="L34" i="61"/>
  <c r="L34" i="60" s="1"/>
  <c r="L21" i="53"/>
  <c r="AC43" i="42"/>
  <c r="K5" i="47"/>
  <c r="L56" i="47"/>
  <c r="I56" i="47"/>
  <c r="M21" i="60"/>
  <c r="AA78" i="40"/>
  <c r="M5" i="40"/>
  <c r="L34" i="53"/>
  <c r="M56" i="49"/>
  <c r="M56" i="42" s="1"/>
  <c r="M56" i="61"/>
  <c r="M56" i="60" s="1"/>
  <c r="M56" i="54"/>
  <c r="M56" i="40" s="1"/>
  <c r="M5" i="49"/>
  <c r="M5" i="42" s="1"/>
  <c r="J10" i="47"/>
  <c r="J10" i="53"/>
  <c r="M5" i="61"/>
  <c r="M5" i="60" s="1"/>
  <c r="AA92" i="40"/>
  <c r="AB11" i="42"/>
  <c r="AA48" i="60"/>
  <c r="AB27" i="42"/>
  <c r="AA95" i="40"/>
  <c r="AA33" i="42"/>
  <c r="AB21" i="42"/>
  <c r="AC47" i="60"/>
  <c r="AC53" i="40"/>
  <c r="AL53" i="40" s="1"/>
  <c r="AC10" i="60"/>
  <c r="AC47" i="42"/>
  <c r="AC53" i="60"/>
  <c r="AC55" i="40"/>
  <c r="AC18" i="60"/>
  <c r="AC56" i="60"/>
  <c r="AC72" i="42"/>
  <c r="AB48" i="40"/>
  <c r="AA44" i="60"/>
  <c r="AB17" i="42"/>
  <c r="AB61" i="42"/>
  <c r="AC85" i="40"/>
  <c r="AB7" i="42"/>
  <c r="AB11" i="40"/>
  <c r="AC47" i="40"/>
  <c r="AC15" i="42"/>
  <c r="AC81" i="60"/>
  <c r="AC56" i="42"/>
  <c r="AC85" i="60"/>
  <c r="AC64" i="54"/>
  <c r="AC64" i="61"/>
  <c r="AC64" i="49"/>
  <c r="AC66" i="54"/>
  <c r="AC66" i="61"/>
  <c r="AC66" i="49"/>
  <c r="AC27" i="61"/>
  <c r="AC27" i="54"/>
  <c r="AL27" i="54" s="1"/>
  <c r="AC27" i="49"/>
  <c r="AL27" i="49" s="1"/>
  <c r="AC68" i="54"/>
  <c r="AL68" i="54" s="1"/>
  <c r="AC68" i="61"/>
  <c r="AC68" i="49"/>
  <c r="AL68" i="49" s="1"/>
  <c r="AC10" i="40"/>
  <c r="AB92" i="60"/>
  <c r="AB87" i="61"/>
  <c r="AB87" i="60" s="1"/>
  <c r="AB87" i="54"/>
  <c r="AB87" i="49"/>
  <c r="AC60" i="54"/>
  <c r="AC60" i="61"/>
  <c r="AC60" i="49"/>
  <c r="AC30" i="60"/>
  <c r="AC59" i="60"/>
  <c r="AB75" i="60"/>
  <c r="AC6" i="60"/>
  <c r="AC62" i="40"/>
  <c r="AC35" i="61"/>
  <c r="AC35" i="54"/>
  <c r="AC35" i="49"/>
  <c r="AC87" i="53"/>
  <c r="AC87" i="47"/>
  <c r="AC87" i="58"/>
  <c r="AC24" i="54"/>
  <c r="AC24" i="61"/>
  <c r="AC24" i="49"/>
  <c r="AC21" i="61"/>
  <c r="AC21" i="54"/>
  <c r="AC21" i="49"/>
  <c r="AB63" i="61"/>
  <c r="AB63" i="54"/>
  <c r="AB63" i="49"/>
  <c r="AB51" i="61"/>
  <c r="AB51" i="54"/>
  <c r="AB51" i="49"/>
  <c r="AB58" i="54"/>
  <c r="AB58" i="61"/>
  <c r="AB58" i="49"/>
  <c r="AC50" i="54"/>
  <c r="AL50" i="54" s="1"/>
  <c r="AC50" i="61"/>
  <c r="AC50" i="49"/>
  <c r="AC92" i="54"/>
  <c r="AC92" i="61"/>
  <c r="AC92" i="49"/>
  <c r="AC58" i="53"/>
  <c r="AC58" i="47"/>
  <c r="AC58" i="58"/>
  <c r="AC48" i="53"/>
  <c r="AC48" i="47"/>
  <c r="AC48" i="58"/>
  <c r="AB92" i="42"/>
  <c r="AC33" i="61"/>
  <c r="AC33" i="54"/>
  <c r="AC33" i="49"/>
  <c r="AC88" i="54"/>
  <c r="AC88" i="61"/>
  <c r="AC88" i="49"/>
  <c r="AC84" i="54"/>
  <c r="AC84" i="61"/>
  <c r="AC84" i="49"/>
  <c r="AC11" i="61"/>
  <c r="AC11" i="54"/>
  <c r="AC11" i="49"/>
  <c r="AC44" i="54"/>
  <c r="AC44" i="61"/>
  <c r="AC44" i="49"/>
  <c r="AC98" i="54"/>
  <c r="AC98" i="61"/>
  <c r="AC98" i="49"/>
  <c r="AC48" i="54"/>
  <c r="AC48" i="61"/>
  <c r="AC48" i="49"/>
  <c r="AC51" i="53"/>
  <c r="AC51" i="47"/>
  <c r="AC51" i="58"/>
  <c r="AC92" i="53"/>
  <c r="AC92" i="47"/>
  <c r="AC92" i="58"/>
  <c r="AB11" i="60"/>
  <c r="AC96" i="60"/>
  <c r="AC43" i="60"/>
  <c r="AC55" i="60"/>
  <c r="AC78" i="54"/>
  <c r="AC78" i="61"/>
  <c r="AC78" i="49"/>
  <c r="AC29" i="61"/>
  <c r="AC29" i="54"/>
  <c r="AC29" i="49"/>
  <c r="AC70" i="54"/>
  <c r="AL70" i="54" s="1"/>
  <c r="AC70" i="61"/>
  <c r="AC70" i="49"/>
  <c r="AC95" i="61"/>
  <c r="AC95" i="54"/>
  <c r="AC95" i="49"/>
  <c r="AC63" i="53"/>
  <c r="AC63" i="47"/>
  <c r="AC63" i="58"/>
  <c r="AB51" i="40"/>
  <c r="AC49" i="61"/>
  <c r="AC49" i="54"/>
  <c r="AC49" i="49"/>
  <c r="AL49" i="49" s="1"/>
  <c r="AC25" i="61"/>
  <c r="AC25" i="54"/>
  <c r="AC25" i="49"/>
  <c r="AC42" i="54"/>
  <c r="AC42" i="61"/>
  <c r="AC42" i="49"/>
  <c r="AC65" i="61"/>
  <c r="AC65" i="54"/>
  <c r="AC65" i="49"/>
  <c r="AC36" i="54"/>
  <c r="AC36" i="61"/>
  <c r="AC36" i="49"/>
  <c r="AC41" i="61"/>
  <c r="AC41" i="54"/>
  <c r="AC41" i="49"/>
  <c r="AL41" i="49" s="1"/>
  <c r="AB48" i="60"/>
  <c r="AC25" i="60"/>
  <c r="AB92" i="40"/>
  <c r="AC73" i="61"/>
  <c r="AC73" i="54"/>
  <c r="AC73" i="49"/>
  <c r="AC16" i="54"/>
  <c r="AC16" i="61"/>
  <c r="AC16" i="49"/>
  <c r="AL16" i="49" s="1"/>
  <c r="AC20" i="54"/>
  <c r="AC20" i="61"/>
  <c r="AC20" i="49"/>
  <c r="AC100" i="54"/>
  <c r="AC100" i="61"/>
  <c r="AC100" i="49"/>
  <c r="AC46" i="54"/>
  <c r="AC46" i="61"/>
  <c r="AC46" i="49"/>
  <c r="AC17" i="61"/>
  <c r="AC17" i="54"/>
  <c r="AC17" i="49"/>
  <c r="AC61" i="61"/>
  <c r="AC61" i="54"/>
  <c r="AC61" i="49"/>
  <c r="AL61" i="49" s="1"/>
  <c r="AC7" i="61"/>
  <c r="AC7" i="54"/>
  <c r="AC7" i="49"/>
  <c r="AA111" i="60"/>
  <c r="AB111" i="54"/>
  <c r="AB111" i="49"/>
  <c r="AB111" i="61"/>
  <c r="AB106" i="54"/>
  <c r="AB106" i="61"/>
  <c r="AB106" i="49"/>
  <c r="AC105" i="54"/>
  <c r="AC105" i="40" s="1"/>
  <c r="AC105" i="61"/>
  <c r="AC105" i="60" s="1"/>
  <c r="AC105" i="49"/>
  <c r="AC105" i="42" s="1"/>
  <c r="AC108" i="54"/>
  <c r="AC108" i="40" s="1"/>
  <c r="AC108" i="61"/>
  <c r="AC108" i="60" s="1"/>
  <c r="AC108" i="49"/>
  <c r="K99" i="56"/>
  <c r="M67" i="60"/>
  <c r="L87" i="60"/>
  <c r="J40" i="51"/>
  <c r="K36" i="51"/>
  <c r="K11" i="51"/>
  <c r="L84" i="51"/>
  <c r="L23" i="45"/>
  <c r="L102" i="51"/>
  <c r="L23" i="51"/>
  <c r="L88" i="70"/>
  <c r="K45" i="45"/>
  <c r="H89" i="45"/>
  <c r="F37" i="51"/>
  <c r="L74" i="58"/>
  <c r="L88" i="56"/>
  <c r="K59" i="70"/>
  <c r="J31" i="58"/>
  <c r="J69" i="51"/>
  <c r="L20" i="45"/>
  <c r="K82" i="45"/>
  <c r="L58" i="58"/>
  <c r="J73" i="45"/>
  <c r="AC15" i="60"/>
  <c r="AC94" i="60"/>
  <c r="AC62" i="60"/>
  <c r="AC11" i="58"/>
  <c r="AC11" i="56"/>
  <c r="AL11" i="56" s="1"/>
  <c r="AC11" i="70"/>
  <c r="AC11" i="51"/>
  <c r="AC11" i="45"/>
  <c r="AC9" i="60"/>
  <c r="AC80" i="58"/>
  <c r="AC80" i="70"/>
  <c r="AT80" i="70" s="1"/>
  <c r="AC80" i="56"/>
  <c r="AS80" i="56" s="1"/>
  <c r="AC80" i="51"/>
  <c r="AC80" i="45"/>
  <c r="AC75" i="58"/>
  <c r="AC75" i="70"/>
  <c r="AC75" i="56"/>
  <c r="AL75" i="56" s="1"/>
  <c r="AC75" i="51"/>
  <c r="AL75" i="51" s="1"/>
  <c r="AC75" i="45"/>
  <c r="AC14" i="60"/>
  <c r="AC8" i="60"/>
  <c r="AC38" i="60"/>
  <c r="AC31" i="60"/>
  <c r="AB80" i="60"/>
  <c r="M23" i="42"/>
  <c r="AC98" i="4"/>
  <c r="AB98" i="24"/>
  <c r="AC18" i="4"/>
  <c r="AB18" i="24"/>
  <c r="AC85" i="4"/>
  <c r="AB85" i="24"/>
  <c r="AC102" i="4"/>
  <c r="AB102" i="24"/>
  <c r="AC42" i="4"/>
  <c r="AB42" i="24"/>
  <c r="AC22" i="4"/>
  <c r="AB22" i="24"/>
  <c r="AC14" i="4"/>
  <c r="AB14" i="24"/>
  <c r="AC65" i="4"/>
  <c r="AB65" i="24"/>
  <c r="AC34" i="4"/>
  <c r="AB34" i="24"/>
  <c r="AC26" i="4"/>
  <c r="AB26" i="24"/>
  <c r="AC29" i="4"/>
  <c r="AB29" i="24"/>
  <c r="AC70" i="4"/>
  <c r="AB70" i="24"/>
  <c r="AC38" i="4"/>
  <c r="AB38" i="24"/>
  <c r="AC74" i="4"/>
  <c r="AB74" i="24"/>
  <c r="AC62" i="4"/>
  <c r="AB62" i="24"/>
  <c r="AC81" i="4"/>
  <c r="AB81" i="24"/>
  <c r="AC94" i="4"/>
  <c r="AB94" i="24"/>
  <c r="AC77" i="4"/>
  <c r="AB77" i="24"/>
  <c r="AC66" i="4"/>
  <c r="AB66" i="24"/>
  <c r="AC53" i="4"/>
  <c r="AB53" i="24"/>
  <c r="AC95" i="4"/>
  <c r="AB95" i="24"/>
  <c r="AC71" i="4"/>
  <c r="AB71" i="24"/>
  <c r="K83" i="24"/>
  <c r="AC75" i="4"/>
  <c r="AB75" i="24"/>
  <c r="AC30" i="4"/>
  <c r="AB30" i="24"/>
  <c r="AC78" i="4"/>
  <c r="AB78" i="24"/>
  <c r="AC93" i="4"/>
  <c r="AB93" i="24"/>
  <c r="AB109" i="24"/>
  <c r="AC63" i="4"/>
  <c r="AB63" i="24"/>
  <c r="AC50" i="4"/>
  <c r="AB50" i="24"/>
  <c r="AC87" i="4"/>
  <c r="AB87" i="24"/>
  <c r="AC10" i="4"/>
  <c r="AB10" i="24"/>
  <c r="AC31" i="4"/>
  <c r="AB31" i="24"/>
  <c r="AC46" i="4"/>
  <c r="AB46" i="24"/>
  <c r="AC54" i="4"/>
  <c r="AB54" i="24"/>
  <c r="AC90" i="4"/>
  <c r="AB90" i="24"/>
  <c r="AC39" i="4"/>
  <c r="AB39" i="24"/>
  <c r="AC86" i="4"/>
  <c r="AB86" i="24"/>
  <c r="AC82" i="4"/>
  <c r="AB82" i="24"/>
  <c r="AC58" i="4"/>
  <c r="AB58" i="24"/>
  <c r="L19" i="24"/>
  <c r="M49" i="42"/>
  <c r="AC73" i="4"/>
  <c r="AB73" i="24"/>
  <c r="AC55" i="4"/>
  <c r="AB55" i="24"/>
  <c r="AC6" i="4"/>
  <c r="AB6" i="24"/>
  <c r="L83" i="24"/>
  <c r="AA44" i="40"/>
  <c r="M37" i="40"/>
  <c r="M41" i="40"/>
  <c r="M90" i="42"/>
  <c r="AA58" i="42"/>
  <c r="AA78" i="42"/>
  <c r="AA102" i="42"/>
  <c r="AA98" i="42"/>
  <c r="M88" i="40"/>
  <c r="L64" i="40"/>
  <c r="M83" i="40"/>
  <c r="AA20" i="40"/>
  <c r="AA11" i="42"/>
  <c r="N94" i="40"/>
  <c r="M49" i="40"/>
  <c r="M73" i="40"/>
  <c r="N20" i="40"/>
  <c r="N4" i="40"/>
  <c r="N52" i="60"/>
  <c r="L36" i="56"/>
  <c r="L36" i="60" s="1"/>
  <c r="N76" i="60"/>
  <c r="N94" i="60"/>
  <c r="M28" i="56"/>
  <c r="M28" i="60" s="1"/>
  <c r="AA66" i="42"/>
  <c r="AM66" i="42" s="1"/>
  <c r="D46" i="43"/>
  <c r="M24" i="42"/>
  <c r="M40" i="42"/>
  <c r="AA87" i="42"/>
  <c r="AA74" i="42"/>
  <c r="AM74" i="42" s="1"/>
  <c r="AA111" i="24"/>
  <c r="I25" i="24"/>
  <c r="L40" i="24"/>
  <c r="AA6" i="42"/>
  <c r="I7" i="24"/>
  <c r="AA86" i="42"/>
  <c r="AM86" i="42" s="1"/>
  <c r="M45" i="42"/>
  <c r="AA18" i="42"/>
  <c r="K32" i="24"/>
  <c r="M96" i="60"/>
  <c r="M96" i="42"/>
  <c r="AA100" i="60"/>
  <c r="AA29" i="60"/>
  <c r="AA73" i="60"/>
  <c r="M47" i="40"/>
  <c r="AA16" i="60"/>
  <c r="AA27" i="42"/>
  <c r="M47" i="61"/>
  <c r="M47" i="60" s="1"/>
  <c r="K86" i="47"/>
  <c r="J71" i="47"/>
  <c r="K8" i="47"/>
  <c r="AA25" i="40"/>
  <c r="AA66" i="60"/>
  <c r="AA36" i="42"/>
  <c r="AA60" i="60"/>
  <c r="AA66" i="40"/>
  <c r="AA25" i="42"/>
  <c r="AM25" i="42" s="1"/>
  <c r="AA20" i="60"/>
  <c r="M45" i="60"/>
  <c r="J108" i="50"/>
  <c r="M52" i="56"/>
  <c r="K32" i="56"/>
  <c r="L4" i="56"/>
  <c r="M77" i="60"/>
  <c r="L90" i="60"/>
  <c r="M69" i="40"/>
  <c r="M43" i="60"/>
  <c r="K48" i="50"/>
  <c r="AA65" i="42"/>
  <c r="AA44" i="42"/>
  <c r="AA29" i="42"/>
  <c r="M110" i="50"/>
  <c r="H43" i="43"/>
  <c r="K9" i="24"/>
  <c r="L72" i="24"/>
  <c r="L48" i="24"/>
  <c r="L24" i="24"/>
  <c r="L17" i="24"/>
  <c r="L17" i="42" s="1"/>
  <c r="K16" i="24"/>
  <c r="L49" i="24"/>
  <c r="L10" i="45"/>
  <c r="L43" i="70"/>
  <c r="L50" i="53"/>
  <c r="I19" i="53"/>
  <c r="K40" i="47"/>
  <c r="J98" i="53"/>
  <c r="M102" i="50"/>
  <c r="M102" i="40" s="1"/>
  <c r="E54" i="43"/>
  <c r="AA17" i="40"/>
  <c r="AA61" i="60"/>
  <c r="AA49" i="42"/>
  <c r="AM49" i="42" s="1"/>
  <c r="AA60" i="40"/>
  <c r="AA102" i="40"/>
  <c r="AM102" i="40" s="1"/>
  <c r="AA60" i="42"/>
  <c r="AA11" i="40"/>
  <c r="L54" i="58"/>
  <c r="AA24" i="60"/>
  <c r="M52" i="42"/>
  <c r="L9" i="53"/>
  <c r="J108" i="45"/>
  <c r="I46" i="47"/>
  <c r="K45" i="58"/>
  <c r="M102" i="56"/>
  <c r="M102" i="60" s="1"/>
  <c r="K53" i="58"/>
  <c r="K40" i="58"/>
  <c r="L52" i="58"/>
  <c r="L80" i="58"/>
  <c r="AA36" i="40"/>
  <c r="K59" i="51"/>
  <c r="AA46" i="42"/>
  <c r="AM46" i="42" s="1"/>
  <c r="K79" i="58"/>
  <c r="AA17" i="60"/>
  <c r="K78" i="58"/>
  <c r="L85" i="58"/>
  <c r="L50" i="58"/>
  <c r="K93" i="58"/>
  <c r="K95" i="58"/>
  <c r="AA46" i="60"/>
  <c r="AA105" i="40"/>
  <c r="I81" i="47"/>
  <c r="AA88" i="60"/>
  <c r="K57" i="45"/>
  <c r="J70" i="53"/>
  <c r="L58" i="51"/>
  <c r="K90" i="70"/>
  <c r="J108" i="51"/>
  <c r="K44" i="58"/>
  <c r="AA65" i="40"/>
  <c r="J46" i="58"/>
  <c r="L73" i="58"/>
  <c r="AA42" i="60"/>
  <c r="L30" i="58"/>
  <c r="AA42" i="42"/>
  <c r="AM42" i="42" s="1"/>
  <c r="L75" i="58"/>
  <c r="AA16" i="42"/>
  <c r="AA20" i="42"/>
  <c r="AA95" i="42"/>
  <c r="AM95" i="42" s="1"/>
  <c r="M109" i="58"/>
  <c r="L54" i="45"/>
  <c r="I37" i="53"/>
  <c r="H71" i="24"/>
  <c r="M25" i="40"/>
  <c r="K92" i="53"/>
  <c r="H90" i="53"/>
  <c r="J94" i="51"/>
  <c r="L3" i="58"/>
  <c r="J59" i="45"/>
  <c r="J48" i="58"/>
  <c r="AA108" i="42"/>
  <c r="AA27" i="60"/>
  <c r="H81" i="53"/>
  <c r="AA105" i="42"/>
  <c r="K71" i="58"/>
  <c r="K99" i="58"/>
  <c r="L65" i="53"/>
  <c r="L47" i="53"/>
  <c r="J85" i="47"/>
  <c r="L10" i="58"/>
  <c r="AA24" i="40"/>
  <c r="AM24" i="40" s="1"/>
  <c r="J4" i="58"/>
  <c r="F79" i="62"/>
  <c r="AA108" i="60"/>
  <c r="AA110" i="40"/>
  <c r="AA42" i="40"/>
  <c r="F55" i="62"/>
  <c r="F53" i="62" s="1"/>
  <c r="J8" i="47"/>
  <c r="J81" i="58"/>
  <c r="K100" i="58"/>
  <c r="L96" i="58"/>
  <c r="K54" i="53"/>
  <c r="L6" i="47"/>
  <c r="L101" i="47"/>
  <c r="L28" i="45"/>
  <c r="K63" i="47"/>
  <c r="L58" i="53"/>
  <c r="K14" i="47"/>
  <c r="I71" i="53"/>
  <c r="L94" i="58"/>
  <c r="L9" i="58"/>
  <c r="AA36" i="60"/>
  <c r="AA21" i="40"/>
  <c r="F7" i="62"/>
  <c r="AA100" i="40"/>
  <c r="K82" i="58"/>
  <c r="AA21" i="60"/>
  <c r="Z106" i="42"/>
  <c r="M42" i="56"/>
  <c r="M42" i="60" s="1"/>
  <c r="M42" i="50"/>
  <c r="M42" i="40" s="1"/>
  <c r="AA29" i="40"/>
  <c r="L101" i="58"/>
  <c r="L43" i="58"/>
  <c r="L60" i="58"/>
  <c r="AA110" i="60"/>
  <c r="K59" i="58"/>
  <c r="L20" i="58"/>
  <c r="K8" i="58"/>
  <c r="AA7" i="40"/>
  <c r="AA100" i="42"/>
  <c r="L18" i="58"/>
  <c r="L86" i="49"/>
  <c r="K62" i="70"/>
  <c r="K95" i="51"/>
  <c r="J41" i="70"/>
  <c r="L11" i="53"/>
  <c r="M109" i="47"/>
  <c r="K84" i="53"/>
  <c r="L54" i="70"/>
  <c r="L55" i="47"/>
  <c r="K64" i="47"/>
  <c r="K33" i="58"/>
  <c r="L28" i="58"/>
  <c r="AA106" i="49"/>
  <c r="AA106" i="61"/>
  <c r="AA106" i="54"/>
  <c r="AA106" i="40" s="1"/>
  <c r="L65" i="58"/>
  <c r="K87" i="45"/>
  <c r="K87" i="58"/>
  <c r="K87" i="51"/>
  <c r="AA61" i="40"/>
  <c r="K15" i="58"/>
  <c r="K19" i="58"/>
  <c r="K98" i="58"/>
  <c r="L24" i="58"/>
  <c r="L47" i="58"/>
  <c r="AA65" i="60"/>
  <c r="K14" i="58"/>
  <c r="J17" i="58"/>
  <c r="K16" i="58"/>
  <c r="L77" i="70"/>
  <c r="L74" i="51"/>
  <c r="G43" i="47"/>
  <c r="K29" i="53"/>
  <c r="K93" i="45"/>
  <c r="M20" i="54"/>
  <c r="M20" i="40" s="1"/>
  <c r="L12" i="47"/>
  <c r="M41" i="42"/>
  <c r="L50" i="47"/>
  <c r="K105" i="45"/>
  <c r="K78" i="53"/>
  <c r="K13" i="51"/>
  <c r="J20" i="53"/>
  <c r="K29" i="58"/>
  <c r="F54" i="43"/>
  <c r="AA105" i="60"/>
  <c r="K42" i="58"/>
  <c r="K36" i="58"/>
  <c r="AA88" i="40"/>
  <c r="K89" i="58"/>
  <c r="AA61" i="42"/>
  <c r="K25" i="58"/>
  <c r="L7" i="58"/>
  <c r="K38" i="58"/>
  <c r="K39" i="58"/>
  <c r="AA73" i="42"/>
  <c r="K90" i="58"/>
  <c r="AA95" i="60"/>
  <c r="AA98" i="40"/>
  <c r="L41" i="49"/>
  <c r="M19" i="61"/>
  <c r="M19" i="60" s="1"/>
  <c r="K100" i="53"/>
  <c r="K40" i="53"/>
  <c r="M52" i="61"/>
  <c r="L38" i="49"/>
  <c r="L21" i="47"/>
  <c r="J20" i="47"/>
  <c r="I20" i="47"/>
  <c r="K91" i="47"/>
  <c r="L31" i="54"/>
  <c r="L31" i="40" s="1"/>
  <c r="J98" i="47"/>
  <c r="K39" i="47"/>
  <c r="K39" i="53"/>
  <c r="J39" i="61"/>
  <c r="M84" i="49"/>
  <c r="M84" i="42" s="1"/>
  <c r="L6" i="53"/>
  <c r="M58" i="61"/>
  <c r="M58" i="60" s="1"/>
  <c r="M88" i="49"/>
  <c r="M88" i="42" s="1"/>
  <c r="K64" i="53"/>
  <c r="I98" i="53"/>
  <c r="L65" i="47"/>
  <c r="K92" i="47"/>
  <c r="K63" i="53"/>
  <c r="H95" i="47"/>
  <c r="I95" i="47"/>
  <c r="I95" i="53"/>
  <c r="H95" i="53"/>
  <c r="M21" i="49"/>
  <c r="M21" i="42" s="1"/>
  <c r="L79" i="61"/>
  <c r="L70" i="60"/>
  <c r="L45" i="61"/>
  <c r="L81" i="54"/>
  <c r="M66" i="49"/>
  <c r="M66" i="42" s="1"/>
  <c r="M21" i="54"/>
  <c r="M21" i="40" s="1"/>
  <c r="L98" i="61"/>
  <c r="L98" i="60" s="1"/>
  <c r="L27" i="61"/>
  <c r="L48" i="61"/>
  <c r="L48" i="60" s="1"/>
  <c r="M60" i="49"/>
  <c r="M83" i="61"/>
  <c r="M83" i="60" s="1"/>
  <c r="L92" i="61"/>
  <c r="L92" i="60" s="1"/>
  <c r="L33" i="49"/>
  <c r="L33" i="42" s="1"/>
  <c r="L100" i="61"/>
  <c r="L25" i="60"/>
  <c r="M71" i="49"/>
  <c r="M71" i="42" s="1"/>
  <c r="M7" i="61"/>
  <c r="M7" i="60" s="1"/>
  <c r="L42" i="61"/>
  <c r="M50" i="49"/>
  <c r="M50" i="42" s="1"/>
  <c r="M20" i="61"/>
  <c r="M9" i="61"/>
  <c r="M9" i="60" s="1"/>
  <c r="J87" i="49"/>
  <c r="L79" i="49"/>
  <c r="L79" i="42" s="1"/>
  <c r="M22" i="49"/>
  <c r="M22" i="42" s="1"/>
  <c r="M50" i="61"/>
  <c r="M50" i="60" s="1"/>
  <c r="M24" i="61"/>
  <c r="M24" i="60" s="1"/>
  <c r="L54" i="61"/>
  <c r="M54" i="40"/>
  <c r="M73" i="60"/>
  <c r="L44" i="40"/>
  <c r="M45" i="40"/>
  <c r="L81" i="60"/>
  <c r="M79" i="60"/>
  <c r="L70" i="40"/>
  <c r="M42" i="42"/>
  <c r="M43" i="42"/>
  <c r="M55" i="60"/>
  <c r="L108" i="52"/>
  <c r="K57" i="70"/>
  <c r="L74" i="56"/>
  <c r="K24" i="56"/>
  <c r="K36" i="56"/>
  <c r="J94" i="70"/>
  <c r="L52" i="51"/>
  <c r="M96" i="40"/>
  <c r="K93" i="70"/>
  <c r="L3" i="56"/>
  <c r="L88" i="51"/>
  <c r="I94" i="45"/>
  <c r="K90" i="45"/>
  <c r="I83" i="51"/>
  <c r="K53" i="45"/>
  <c r="J46" i="70"/>
  <c r="M43" i="40"/>
  <c r="L52" i="70"/>
  <c r="D79" i="62"/>
  <c r="D77" i="62" s="1"/>
  <c r="H64" i="70"/>
  <c r="K55" i="70"/>
  <c r="K22" i="45"/>
  <c r="L28" i="51"/>
  <c r="K24" i="70"/>
  <c r="G92" i="70"/>
  <c r="I25" i="70"/>
  <c r="K55" i="45"/>
  <c r="I18" i="51"/>
  <c r="K101" i="45"/>
  <c r="I76" i="45"/>
  <c r="L23" i="56"/>
  <c r="K53" i="70"/>
  <c r="I18" i="70"/>
  <c r="K16" i="56"/>
  <c r="I63" i="70"/>
  <c r="H12" i="70"/>
  <c r="K92" i="56"/>
  <c r="K82" i="50"/>
  <c r="M4" i="56"/>
  <c r="M4" i="60" s="1"/>
  <c r="L38" i="60"/>
  <c r="L33" i="56"/>
  <c r="L33" i="60" s="1"/>
  <c r="L59" i="50"/>
  <c r="M94" i="50"/>
  <c r="K78" i="50"/>
  <c r="K54" i="50"/>
  <c r="K6" i="50"/>
  <c r="M14" i="56"/>
  <c r="M14" i="60" s="1"/>
  <c r="L14" i="50"/>
  <c r="K46" i="56"/>
  <c r="M68" i="56"/>
  <c r="M68" i="60" s="1"/>
  <c r="K70" i="50"/>
  <c r="K34" i="56"/>
  <c r="K82" i="56"/>
  <c r="L51" i="56"/>
  <c r="L51" i="60" s="1"/>
  <c r="L61" i="50"/>
  <c r="K36" i="50"/>
  <c r="M15" i="40"/>
  <c r="M68" i="40"/>
  <c r="K72" i="56"/>
  <c r="L47" i="50"/>
  <c r="K4" i="50"/>
  <c r="K62" i="50"/>
  <c r="L4" i="50"/>
  <c r="K24" i="50"/>
  <c r="M100" i="40"/>
  <c r="K74" i="50"/>
  <c r="K66" i="50"/>
  <c r="N76" i="40"/>
  <c r="N52" i="40"/>
  <c r="M4" i="50"/>
  <c r="K95" i="50"/>
  <c r="L39" i="50"/>
  <c r="L39" i="40" s="1"/>
  <c r="L21" i="56"/>
  <c r="K93" i="56"/>
  <c r="M76" i="56"/>
  <c r="K60" i="56"/>
  <c r="L39" i="56"/>
  <c r="L39" i="60" s="1"/>
  <c r="L25" i="50"/>
  <c r="K44" i="56"/>
  <c r="L73" i="50"/>
  <c r="M36" i="50"/>
  <c r="M36" i="40" s="1"/>
  <c r="M12" i="56"/>
  <c r="M12" i="50"/>
  <c r="K40" i="56"/>
  <c r="K97" i="56"/>
  <c r="L79" i="56"/>
  <c r="K95" i="56"/>
  <c r="L49" i="56"/>
  <c r="L49" i="60" s="1"/>
  <c r="L51" i="50"/>
  <c r="L51" i="40" s="1"/>
  <c r="M36" i="56"/>
  <c r="M36" i="60" s="1"/>
  <c r="K18" i="50"/>
  <c r="K98" i="56"/>
  <c r="L35" i="50"/>
  <c r="K22" i="50"/>
  <c r="L65" i="50"/>
  <c r="L52" i="50"/>
  <c r="L20" i="56"/>
  <c r="L69" i="56"/>
  <c r="K56" i="50"/>
  <c r="L35" i="56"/>
  <c r="K16" i="50"/>
  <c r="K50" i="50"/>
  <c r="L55" i="56"/>
  <c r="L7" i="50"/>
  <c r="K80" i="50"/>
  <c r="M100" i="56"/>
  <c r="M100" i="60" s="1"/>
  <c r="M20" i="56"/>
  <c r="G102" i="43"/>
  <c r="F7" i="43"/>
  <c r="G15" i="43"/>
  <c r="I83" i="43"/>
  <c r="G80" i="43"/>
  <c r="J88" i="43"/>
  <c r="I24" i="43"/>
  <c r="I40" i="43"/>
  <c r="D23" i="43"/>
  <c r="F96" i="43"/>
  <c r="F16" i="43"/>
  <c r="M61" i="42"/>
  <c r="H61" i="43"/>
  <c r="I48" i="43"/>
  <c r="G70" i="43"/>
  <c r="F13" i="43"/>
  <c r="G61" i="43"/>
  <c r="F14" i="43"/>
  <c r="H4" i="43"/>
  <c r="F20" i="43"/>
  <c r="H82" i="43"/>
  <c r="I78" i="43"/>
  <c r="I71" i="43"/>
  <c r="F52" i="43"/>
  <c r="F72" i="43"/>
  <c r="F92" i="43"/>
  <c r="I36" i="43"/>
  <c r="F68" i="43"/>
  <c r="J22" i="43"/>
  <c r="F75" i="43"/>
  <c r="F8" i="43"/>
  <c r="F94" i="43"/>
  <c r="E102" i="43"/>
  <c r="F84" i="43"/>
  <c r="I67" i="43"/>
  <c r="J78" i="43"/>
  <c r="G92" i="43"/>
  <c r="K22" i="43"/>
  <c r="G25" i="43"/>
  <c r="L21" i="24"/>
  <c r="L5" i="24"/>
  <c r="L95" i="24"/>
  <c r="L95" i="42" s="1"/>
  <c r="K31" i="24"/>
  <c r="L13" i="24"/>
  <c r="L87" i="24"/>
  <c r="L87" i="42" s="1"/>
  <c r="L45" i="24"/>
  <c r="L69" i="24"/>
  <c r="K39" i="24"/>
  <c r="J11" i="24"/>
  <c r="J75" i="24"/>
  <c r="K67" i="24"/>
  <c r="L89" i="60"/>
  <c r="J31" i="47"/>
  <c r="J17" i="53"/>
  <c r="L23" i="49"/>
  <c r="H35" i="43"/>
  <c r="I55" i="43"/>
  <c r="M31" i="60"/>
  <c r="K88" i="47"/>
  <c r="M65" i="60"/>
  <c r="G49" i="43"/>
  <c r="L59" i="49"/>
  <c r="L59" i="42" s="1"/>
  <c r="K55" i="51"/>
  <c r="K62" i="45"/>
  <c r="L96" i="49"/>
  <c r="K17" i="54"/>
  <c r="K14" i="45"/>
  <c r="I87" i="47"/>
  <c r="J72" i="53"/>
  <c r="K5" i="51"/>
  <c r="L95" i="40"/>
  <c r="J16" i="53"/>
  <c r="L61" i="54"/>
  <c r="L74" i="61"/>
  <c r="K95" i="49"/>
  <c r="M37" i="42"/>
  <c r="K26" i="47"/>
  <c r="L3" i="53"/>
  <c r="L7" i="47"/>
  <c r="L18" i="47"/>
  <c r="L22" i="53"/>
  <c r="L12" i="53"/>
  <c r="L33" i="54"/>
  <c r="M12" i="54"/>
  <c r="L93" i="42"/>
  <c r="L67" i="50"/>
  <c r="K39" i="50"/>
  <c r="K40" i="50"/>
  <c r="F10" i="43"/>
  <c r="M81" i="60"/>
  <c r="L80" i="70"/>
  <c r="D50" i="43"/>
  <c r="M87" i="60"/>
  <c r="I99" i="24"/>
  <c r="F42" i="43"/>
  <c r="L15" i="50"/>
  <c r="K15" i="50"/>
  <c r="L78" i="49"/>
  <c r="K32" i="50"/>
  <c r="M35" i="54"/>
  <c r="M35" i="40" s="1"/>
  <c r="L19" i="50"/>
  <c r="L57" i="42"/>
  <c r="L59" i="61"/>
  <c r="L59" i="60" s="1"/>
  <c r="J4" i="56"/>
  <c r="L81" i="50"/>
  <c r="K95" i="61"/>
  <c r="K53" i="61"/>
  <c r="K93" i="53"/>
  <c r="M55" i="49"/>
  <c r="M55" i="42" s="1"/>
  <c r="L55" i="61"/>
  <c r="M55" i="54"/>
  <c r="M55" i="40" s="1"/>
  <c r="J13" i="45"/>
  <c r="L94" i="47"/>
  <c r="K88" i="51"/>
  <c r="L60" i="53"/>
  <c r="L55" i="50"/>
  <c r="K55" i="50"/>
  <c r="L64" i="60"/>
  <c r="L49" i="50"/>
  <c r="K49" i="56"/>
  <c r="H5" i="43"/>
  <c r="M12" i="61"/>
  <c r="I46" i="53"/>
  <c r="J79" i="51"/>
  <c r="I79" i="51"/>
  <c r="M4" i="49"/>
  <c r="M4" i="42" s="1"/>
  <c r="M4" i="54"/>
  <c r="L4" i="61"/>
  <c r="G12" i="43"/>
  <c r="L92" i="49"/>
  <c r="L92" i="54"/>
  <c r="L92" i="40" s="1"/>
  <c r="H73" i="43"/>
  <c r="L7" i="56"/>
  <c r="L57" i="50"/>
  <c r="L57" i="40" s="1"/>
  <c r="F77" i="43"/>
  <c r="L63" i="50"/>
  <c r="K63" i="50"/>
  <c r="J67" i="24"/>
  <c r="I67" i="24"/>
  <c r="K72" i="45"/>
  <c r="J72" i="51"/>
  <c r="K72" i="51"/>
  <c r="M75" i="60"/>
  <c r="J25" i="53"/>
  <c r="K49" i="47"/>
  <c r="J72" i="50"/>
  <c r="M15" i="60"/>
  <c r="K105" i="51"/>
  <c r="E65" i="43"/>
  <c r="E100" i="43"/>
  <c r="L17" i="50"/>
  <c r="L17" i="40" s="1"/>
  <c r="K17" i="50"/>
  <c r="M25" i="60"/>
  <c r="H6" i="51"/>
  <c r="G6" i="70"/>
  <c r="F74" i="43"/>
  <c r="H105" i="53"/>
  <c r="K78" i="51"/>
  <c r="M3" i="49"/>
  <c r="M3" i="42" s="1"/>
  <c r="L83" i="47"/>
  <c r="E30" i="43"/>
  <c r="G58" i="43"/>
  <c r="L67" i="56"/>
  <c r="K72" i="70"/>
  <c r="H37" i="43"/>
  <c r="E28" i="43"/>
  <c r="L66" i="70"/>
  <c r="J31" i="45"/>
  <c r="I66" i="47"/>
  <c r="K68" i="51"/>
  <c r="M98" i="42"/>
  <c r="K100" i="45"/>
  <c r="I63" i="45"/>
  <c r="L37" i="49"/>
  <c r="M6" i="49"/>
  <c r="E17" i="43"/>
  <c r="L111" i="46"/>
  <c r="L111" i="52"/>
  <c r="J111" i="34" a="1"/>
  <c r="J111" i="34" s="1"/>
  <c r="L45" i="56"/>
  <c r="L80" i="56"/>
  <c r="M74" i="49"/>
  <c r="M74" i="42" s="1"/>
  <c r="M74" i="61"/>
  <c r="M74" i="60" s="1"/>
  <c r="L56" i="70"/>
  <c r="L62" i="61"/>
  <c r="L62" i="60" s="1"/>
  <c r="L10" i="70"/>
  <c r="M3" i="61"/>
  <c r="M3" i="60" s="1"/>
  <c r="L9" i="50"/>
  <c r="K9" i="56"/>
  <c r="E43" i="43"/>
  <c r="K50" i="58"/>
  <c r="J92" i="47"/>
  <c r="M111" i="56"/>
  <c r="L109" i="58"/>
  <c r="M35" i="61"/>
  <c r="M35" i="60" s="1"/>
  <c r="L19" i="56"/>
  <c r="K28" i="51"/>
  <c r="M80" i="61"/>
  <c r="M80" i="60" s="1"/>
  <c r="M22" i="61"/>
  <c r="L37" i="61"/>
  <c r="K39" i="61"/>
  <c r="M50" i="54"/>
  <c r="M50" i="40" s="1"/>
  <c r="L50" i="49"/>
  <c r="K101" i="70"/>
  <c r="M72" i="49"/>
  <c r="M72" i="42" s="1"/>
  <c r="M72" i="54"/>
  <c r="M72" i="40" s="1"/>
  <c r="K30" i="53"/>
  <c r="J96" i="50"/>
  <c r="L93" i="54"/>
  <c r="L93" i="40" s="1"/>
  <c r="K93" i="49"/>
  <c r="H34" i="43"/>
  <c r="L10" i="61"/>
  <c r="G64" i="24"/>
  <c r="M37" i="60"/>
  <c r="I19" i="47"/>
  <c r="G91" i="45"/>
  <c r="M94" i="49"/>
  <c r="M94" i="54"/>
  <c r="L101" i="61"/>
  <c r="M101" i="54"/>
  <c r="M101" i="40" s="1"/>
  <c r="M101" i="49"/>
  <c r="M101" i="42" s="1"/>
  <c r="K29" i="50"/>
  <c r="M84" i="61"/>
  <c r="M84" i="60" s="1"/>
  <c r="K70" i="70"/>
  <c r="L75" i="70"/>
  <c r="L57" i="56"/>
  <c r="L57" i="60" s="1"/>
  <c r="L17" i="56"/>
  <c r="L17" i="60" s="1"/>
  <c r="J108" i="34" a="1"/>
  <c r="J108" i="34" s="1"/>
  <c r="K108" i="52" s="1"/>
  <c r="J73" i="51"/>
  <c r="I73" i="51"/>
  <c r="K37" i="50"/>
  <c r="J51" i="54"/>
  <c r="L82" i="49"/>
  <c r="J34" i="50"/>
  <c r="L97" i="49"/>
  <c r="L97" i="42" s="1"/>
  <c r="J60" i="51"/>
  <c r="L84" i="56"/>
  <c r="K23" i="53"/>
  <c r="J70" i="47"/>
  <c r="K64" i="49"/>
  <c r="L41" i="50"/>
  <c r="K41" i="50"/>
  <c r="L77" i="50"/>
  <c r="K77" i="50"/>
  <c r="I9" i="45"/>
  <c r="H61" i="70"/>
  <c r="L97" i="61"/>
  <c r="M81" i="40"/>
  <c r="K39" i="70"/>
  <c r="K44" i="53"/>
  <c r="K105" i="70"/>
  <c r="H17" i="70"/>
  <c r="K19" i="70"/>
  <c r="L71" i="56"/>
  <c r="G44" i="43"/>
  <c r="M78" i="60"/>
  <c r="K6" i="56"/>
  <c r="M16" i="61"/>
  <c r="M16" i="60" s="1"/>
  <c r="L84" i="70"/>
  <c r="K51" i="70"/>
  <c r="M58" i="54"/>
  <c r="M58" i="40" s="1"/>
  <c r="L25" i="49"/>
  <c r="L25" i="42" s="1"/>
  <c r="L25" i="54"/>
  <c r="K50" i="56"/>
  <c r="L75" i="56"/>
  <c r="M18" i="61"/>
  <c r="M18" i="60" s="1"/>
  <c r="J51" i="61"/>
  <c r="L7" i="70"/>
  <c r="H21" i="70"/>
  <c r="L28" i="61"/>
  <c r="K22" i="56"/>
  <c r="L47" i="61"/>
  <c r="L3" i="70"/>
  <c r="L34" i="47"/>
  <c r="K34" i="58"/>
  <c r="L10" i="56"/>
  <c r="H91" i="45"/>
  <c r="M94" i="61"/>
  <c r="M46" i="54"/>
  <c r="M46" i="40" s="1"/>
  <c r="L46" i="61"/>
  <c r="L46" i="60" s="1"/>
  <c r="J31" i="70"/>
  <c r="H12" i="51"/>
  <c r="K65" i="50"/>
  <c r="M75" i="54"/>
  <c r="M75" i="40" s="1"/>
  <c r="M75" i="49"/>
  <c r="M75" i="42" s="1"/>
  <c r="F19" i="43"/>
  <c r="L63" i="54"/>
  <c r="K63" i="61"/>
  <c r="L63" i="49"/>
  <c r="L63" i="42" s="1"/>
  <c r="L31" i="56"/>
  <c r="L31" i="60" s="1"/>
  <c r="L29" i="56"/>
  <c r="L43" i="61"/>
  <c r="L55" i="53"/>
  <c r="K71" i="45"/>
  <c r="J71" i="45"/>
  <c r="L37" i="56"/>
  <c r="H6" i="70"/>
  <c r="L74" i="53"/>
  <c r="J49" i="45"/>
  <c r="I49" i="45"/>
  <c r="L59" i="54"/>
  <c r="K59" i="54"/>
  <c r="M85" i="60"/>
  <c r="J99" i="47"/>
  <c r="K93" i="50"/>
  <c r="M8" i="54"/>
  <c r="M8" i="40" s="1"/>
  <c r="L45" i="50"/>
  <c r="J49" i="70"/>
  <c r="H33" i="43"/>
  <c r="L81" i="49"/>
  <c r="L81" i="42" s="1"/>
  <c r="L31" i="49"/>
  <c r="L31" i="42" s="1"/>
  <c r="M74" i="40"/>
  <c r="L100" i="49"/>
  <c r="L30" i="56"/>
  <c r="K91" i="53"/>
  <c r="I37" i="47"/>
  <c r="K15" i="53"/>
  <c r="J80" i="53"/>
  <c r="K79" i="47"/>
  <c r="M10" i="40"/>
  <c r="L41" i="54"/>
  <c r="L40" i="54"/>
  <c r="L40" i="40" s="1"/>
  <c r="L58" i="56"/>
  <c r="L68" i="54"/>
  <c r="K16" i="51"/>
  <c r="I51" i="47"/>
  <c r="K22" i="51"/>
  <c r="L98" i="54"/>
  <c r="L98" i="40" s="1"/>
  <c r="M82" i="42"/>
  <c r="L38" i="54"/>
  <c r="L38" i="40" s="1"/>
  <c r="L110" i="53"/>
  <c r="K69" i="47"/>
  <c r="M76" i="54"/>
  <c r="M76" i="40" s="1"/>
  <c r="M71" i="54"/>
  <c r="M71" i="40" s="1"/>
  <c r="M9" i="54"/>
  <c r="M9" i="40" s="1"/>
  <c r="M60" i="54"/>
  <c r="M60" i="40" s="1"/>
  <c r="L60" i="54"/>
  <c r="L41" i="56"/>
  <c r="L41" i="60" s="1"/>
  <c r="L77" i="56"/>
  <c r="K101" i="58"/>
  <c r="M13" i="49"/>
  <c r="M13" i="42" s="1"/>
  <c r="L13" i="61"/>
  <c r="M13" i="54"/>
  <c r="M13" i="40" s="1"/>
  <c r="L111" i="57"/>
  <c r="L13" i="50"/>
  <c r="G11" i="43"/>
  <c r="I9" i="70"/>
  <c r="L40" i="61"/>
  <c r="L40" i="60" s="1"/>
  <c r="I8" i="70"/>
  <c r="I76" i="70"/>
  <c r="J82" i="70"/>
  <c r="M111" i="50"/>
  <c r="L5" i="56"/>
  <c r="L28" i="70"/>
  <c r="M69" i="61"/>
  <c r="M69" i="60" s="1"/>
  <c r="L29" i="61"/>
  <c r="L61" i="61"/>
  <c r="L87" i="50"/>
  <c r="L87" i="40" s="1"/>
  <c r="K64" i="50"/>
  <c r="L78" i="60"/>
  <c r="M71" i="61"/>
  <c r="M71" i="60" s="1"/>
  <c r="K101" i="56"/>
  <c r="D18" i="43"/>
  <c r="K8" i="50"/>
  <c r="K59" i="47"/>
  <c r="M59" i="60"/>
  <c r="K38" i="56"/>
  <c r="M92" i="60"/>
  <c r="H90" i="47"/>
  <c r="L27" i="54"/>
  <c r="H27" i="43"/>
  <c r="L83" i="50"/>
  <c r="K83" i="50"/>
  <c r="H91" i="70"/>
  <c r="M46" i="61"/>
  <c r="M46" i="60" s="1"/>
  <c r="L15" i="61"/>
  <c r="L15" i="60" s="1"/>
  <c r="L65" i="56"/>
  <c r="M101" i="61"/>
  <c r="M101" i="60" s="1"/>
  <c r="L63" i="61"/>
  <c r="L63" i="60" s="1"/>
  <c r="M61" i="60"/>
  <c r="K58" i="50"/>
  <c r="M83" i="49"/>
  <c r="M83" i="42" s="1"/>
  <c r="K36" i="70"/>
  <c r="K68" i="70"/>
  <c r="K71" i="70"/>
  <c r="L66" i="56"/>
  <c r="M32" i="49"/>
  <c r="M32" i="42" s="1"/>
  <c r="L32" i="53"/>
  <c r="L23" i="50"/>
  <c r="K78" i="70"/>
  <c r="I45" i="47"/>
  <c r="L80" i="49"/>
  <c r="J44" i="58"/>
  <c r="M30" i="49"/>
  <c r="M30" i="54"/>
  <c r="M30" i="40" s="1"/>
  <c r="L78" i="54"/>
  <c r="L78" i="40" s="1"/>
  <c r="K78" i="61"/>
  <c r="E51" i="43"/>
  <c r="K30" i="47"/>
  <c r="K62" i="56"/>
  <c r="K57" i="56"/>
  <c r="K57" i="60" s="1"/>
  <c r="J4" i="47"/>
  <c r="M68" i="42"/>
  <c r="K54" i="47"/>
  <c r="K96" i="53"/>
  <c r="L62" i="54"/>
  <c r="L62" i="40" s="1"/>
  <c r="K15" i="45"/>
  <c r="L90" i="54"/>
  <c r="L90" i="40" s="1"/>
  <c r="L9" i="47"/>
  <c r="E39" i="43"/>
  <c r="K11" i="50"/>
  <c r="L43" i="45"/>
  <c r="L47" i="47"/>
  <c r="K47" i="58"/>
  <c r="I63" i="43"/>
  <c r="L13" i="56"/>
  <c r="M19" i="49"/>
  <c r="M19" i="42" s="1"/>
  <c r="M19" i="54"/>
  <c r="M19" i="40" s="1"/>
  <c r="H44" i="70"/>
  <c r="K34" i="70"/>
  <c r="K57" i="49"/>
  <c r="K57" i="54"/>
  <c r="M30" i="61"/>
  <c r="M30" i="60" s="1"/>
  <c r="L53" i="50"/>
  <c r="L53" i="40" s="1"/>
  <c r="K22" i="70"/>
  <c r="L99" i="61"/>
  <c r="L99" i="60" s="1"/>
  <c r="L30" i="70"/>
  <c r="L68" i="61"/>
  <c r="L106" i="57"/>
  <c r="L75" i="53"/>
  <c r="L75" i="47"/>
  <c r="K64" i="56"/>
  <c r="K64" i="60" s="1"/>
  <c r="J45" i="47"/>
  <c r="J6" i="56"/>
  <c r="L93" i="61"/>
  <c r="L93" i="60" s="1"/>
  <c r="K25" i="47"/>
  <c r="I26" i="43"/>
  <c r="I60" i="43"/>
  <c r="K8" i="56"/>
  <c r="K59" i="53"/>
  <c r="M49" i="60"/>
  <c r="L58" i="49"/>
  <c r="E3" i="43"/>
  <c r="L43" i="56"/>
  <c r="K29" i="70"/>
  <c r="L109" i="70"/>
  <c r="K42" i="70"/>
  <c r="M32" i="61"/>
  <c r="M32" i="60" s="1"/>
  <c r="K65" i="70"/>
  <c r="M28" i="40"/>
  <c r="L58" i="47"/>
  <c r="M66" i="61"/>
  <c r="M66" i="60" s="1"/>
  <c r="G9" i="43"/>
  <c r="L96" i="56"/>
  <c r="K47" i="70"/>
  <c r="J81" i="70"/>
  <c r="G12" i="70"/>
  <c r="L13" i="47"/>
  <c r="K13" i="58"/>
  <c r="L13" i="53"/>
  <c r="K35" i="53"/>
  <c r="J35" i="58"/>
  <c r="K35" i="47"/>
  <c r="M76" i="61"/>
  <c r="L23" i="61"/>
  <c r="L108" i="57"/>
  <c r="L109" i="52"/>
  <c r="J109" i="34" a="1"/>
  <c r="J109" i="34" s="1"/>
  <c r="K109" i="46" s="1"/>
  <c r="G90" i="43"/>
  <c r="K82" i="47"/>
  <c r="J67" i="53"/>
  <c r="L89" i="54"/>
  <c r="L89" i="40" s="1"/>
  <c r="K39" i="54"/>
  <c r="L15" i="54"/>
  <c r="M35" i="49"/>
  <c r="M35" i="42" s="1"/>
  <c r="L35" i="49"/>
  <c r="L35" i="42" s="1"/>
  <c r="K5" i="70"/>
  <c r="J3" i="24"/>
  <c r="AK3" i="24" s="1"/>
  <c r="G73" i="43"/>
  <c r="E73" i="43"/>
  <c r="G106" i="47"/>
  <c r="I27" i="53"/>
  <c r="L105" i="46"/>
  <c r="M34" i="42"/>
  <c r="J85" i="54"/>
  <c r="L24" i="47"/>
  <c r="L29" i="54"/>
  <c r="L29" i="40" s="1"/>
  <c r="K89" i="53"/>
  <c r="L83" i="49"/>
  <c r="K29" i="47"/>
  <c r="M66" i="40"/>
  <c r="K82" i="53"/>
  <c r="K96" i="47"/>
  <c r="I77" i="53"/>
  <c r="L56" i="51"/>
  <c r="J87" i="54"/>
  <c r="L91" i="49"/>
  <c r="L91" i="42" s="1"/>
  <c r="K50" i="51"/>
  <c r="K5" i="45"/>
  <c r="H17" i="45"/>
  <c r="J41" i="45"/>
  <c r="M20" i="42"/>
  <c r="K19" i="45"/>
  <c r="K98" i="45"/>
  <c r="L10" i="51"/>
  <c r="K33" i="45"/>
  <c r="M110" i="46"/>
  <c r="M77" i="54"/>
  <c r="M77" i="40" s="1"/>
  <c r="L32" i="47"/>
  <c r="L83" i="53"/>
  <c r="K42" i="53"/>
  <c r="L69" i="50"/>
  <c r="K69" i="50"/>
  <c r="L11" i="56"/>
  <c r="K72" i="50"/>
  <c r="J53" i="51"/>
  <c r="L43" i="51"/>
  <c r="M53" i="60"/>
  <c r="L33" i="50"/>
  <c r="K78" i="56"/>
  <c r="K98" i="50"/>
  <c r="K14" i="70"/>
  <c r="J85" i="61"/>
  <c r="J49" i="51"/>
  <c r="I35" i="43"/>
  <c r="K82" i="70"/>
  <c r="F30" i="43"/>
  <c r="L45" i="49"/>
  <c r="L45" i="54"/>
  <c r="L91" i="60"/>
  <c r="L53" i="56"/>
  <c r="L53" i="60" s="1"/>
  <c r="K44" i="50"/>
  <c r="M6" i="61"/>
  <c r="M6" i="60" s="1"/>
  <c r="J60" i="70"/>
  <c r="L79" i="50"/>
  <c r="L3" i="50"/>
  <c r="K4" i="56"/>
  <c r="K78" i="47"/>
  <c r="K10" i="50"/>
  <c r="J45" i="53"/>
  <c r="J55" i="43"/>
  <c r="J47" i="43"/>
  <c r="M88" i="61"/>
  <c r="M88" i="60" s="1"/>
  <c r="L73" i="56"/>
  <c r="K70" i="56"/>
  <c r="K70" i="60" s="1"/>
  <c r="K25" i="53"/>
  <c r="K100" i="47"/>
  <c r="K13" i="45"/>
  <c r="K90" i="56"/>
  <c r="L94" i="53"/>
  <c r="K92" i="50"/>
  <c r="L85" i="56"/>
  <c r="L88" i="45"/>
  <c r="L23" i="70"/>
  <c r="L82" i="61"/>
  <c r="L82" i="60" s="1"/>
  <c r="J108" i="70"/>
  <c r="L54" i="56"/>
  <c r="M51" i="60"/>
  <c r="K34" i="50"/>
  <c r="H58" i="43"/>
  <c r="K88" i="53"/>
  <c r="H31" i="43"/>
  <c r="K38" i="70"/>
  <c r="K15" i="70"/>
  <c r="G98" i="43"/>
  <c r="J79" i="45"/>
  <c r="L48" i="49"/>
  <c r="L48" i="54"/>
  <c r="L48" i="40" s="1"/>
  <c r="G66" i="43"/>
  <c r="M52" i="54"/>
  <c r="M52" i="40" s="1"/>
  <c r="K91" i="56"/>
  <c r="K32" i="70"/>
  <c r="M110" i="57"/>
  <c r="K7" i="50"/>
  <c r="H21" i="43"/>
  <c r="K36" i="61"/>
  <c r="G62" i="43"/>
  <c r="F76" i="43"/>
  <c r="L109" i="57"/>
  <c r="L61" i="56"/>
  <c r="H49" i="43"/>
  <c r="K14" i="53"/>
  <c r="L56" i="56"/>
  <c r="K81" i="24"/>
  <c r="L53" i="42"/>
  <c r="J23" i="24"/>
  <c r="J97" i="24"/>
  <c r="J35" i="24"/>
  <c r="K101" i="24"/>
  <c r="J81" i="24"/>
  <c r="L41" i="24"/>
  <c r="J47" i="24"/>
  <c r="K65" i="24"/>
  <c r="K73" i="24"/>
  <c r="K77" i="24"/>
  <c r="J77" i="24"/>
  <c r="K93" i="24"/>
  <c r="L37" i="24"/>
  <c r="L61" i="24"/>
  <c r="L61" i="42" s="1"/>
  <c r="K53" i="24"/>
  <c r="M58" i="42"/>
  <c r="J85" i="24"/>
  <c r="G91" i="24"/>
  <c r="J55" i="24"/>
  <c r="I63" i="24"/>
  <c r="J89" i="24"/>
  <c r="J63" i="24"/>
  <c r="I59" i="24"/>
  <c r="J79" i="24"/>
  <c r="J99" i="53"/>
  <c r="I77" i="47"/>
  <c r="L62" i="49"/>
  <c r="J16" i="47"/>
  <c r="K49" i="53"/>
  <c r="L110" i="47"/>
  <c r="L10" i="49"/>
  <c r="M77" i="49"/>
  <c r="M77" i="42" s="1"/>
  <c r="L77" i="61"/>
  <c r="M80" i="49"/>
  <c r="M80" i="42" s="1"/>
  <c r="L24" i="53"/>
  <c r="M67" i="54"/>
  <c r="M67" i="40" s="1"/>
  <c r="M67" i="49"/>
  <c r="M67" i="42" s="1"/>
  <c r="M3" i="54"/>
  <c r="M3" i="40" s="1"/>
  <c r="K18" i="58"/>
  <c r="M69" i="49"/>
  <c r="M69" i="42" s="1"/>
  <c r="L69" i="54"/>
  <c r="M16" i="49"/>
  <c r="M16" i="42" s="1"/>
  <c r="M16" i="54"/>
  <c r="M16" i="40" s="1"/>
  <c r="K21" i="58"/>
  <c r="M76" i="49"/>
  <c r="M76" i="42" s="1"/>
  <c r="M24" i="54"/>
  <c r="M24" i="40" s="1"/>
  <c r="L88" i="61"/>
  <c r="L11" i="47"/>
  <c r="L20" i="54"/>
  <c r="L42" i="49"/>
  <c r="L42" i="54"/>
  <c r="L66" i="61"/>
  <c r="L71" i="61"/>
  <c r="L21" i="54"/>
  <c r="K42" i="47"/>
  <c r="K33" i="53"/>
  <c r="J33" i="47"/>
  <c r="K33" i="47"/>
  <c r="K65" i="58"/>
  <c r="K33" i="49"/>
  <c r="L22" i="61"/>
  <c r="L22" i="60" s="1"/>
  <c r="M12" i="49"/>
  <c r="M12" i="42" s="1"/>
  <c r="K6" i="58"/>
  <c r="L68" i="49"/>
  <c r="L10" i="54"/>
  <c r="J26" i="53"/>
  <c r="M80" i="54"/>
  <c r="M80" i="40" s="1"/>
  <c r="K24" i="58"/>
  <c r="L74" i="47"/>
  <c r="L3" i="47"/>
  <c r="M32" i="54"/>
  <c r="M32" i="40" s="1"/>
  <c r="K7" i="47"/>
  <c r="L90" i="49"/>
  <c r="K90" i="54"/>
  <c r="K69" i="53"/>
  <c r="J69" i="58"/>
  <c r="L26" i="49"/>
  <c r="K26" i="54"/>
  <c r="L73" i="47"/>
  <c r="L73" i="53"/>
  <c r="K32" i="58"/>
  <c r="K83" i="58"/>
  <c r="L43" i="49"/>
  <c r="L43" i="54"/>
  <c r="K43" i="61"/>
  <c r="M7" i="54"/>
  <c r="M7" i="40" s="1"/>
  <c r="M7" i="49"/>
  <c r="M7" i="42" s="1"/>
  <c r="L22" i="47"/>
  <c r="K22" i="58"/>
  <c r="M8" i="49"/>
  <c r="M8" i="42" s="1"/>
  <c r="L8" i="61"/>
  <c r="L8" i="60" s="1"/>
  <c r="M18" i="54"/>
  <c r="M18" i="40" s="1"/>
  <c r="M18" i="49"/>
  <c r="M18" i="42" s="1"/>
  <c r="K12" i="47"/>
  <c r="K9" i="58"/>
  <c r="M6" i="40"/>
  <c r="L6" i="61"/>
  <c r="L6" i="60" s="1"/>
  <c r="M65" i="49"/>
  <c r="M65" i="42" s="1"/>
  <c r="L65" i="61"/>
  <c r="M65" i="54"/>
  <c r="M65" i="40" s="1"/>
  <c r="M11" i="49"/>
  <c r="M11" i="42" s="1"/>
  <c r="M11" i="54"/>
  <c r="M11" i="40" s="1"/>
  <c r="M9" i="49"/>
  <c r="M9" i="42" s="1"/>
  <c r="L9" i="61"/>
  <c r="J80" i="47"/>
  <c r="L86" i="54"/>
  <c r="L86" i="40" s="1"/>
  <c r="I27" i="47"/>
  <c r="G106" i="53"/>
  <c r="J51" i="49"/>
  <c r="I51" i="53"/>
  <c r="J17" i="47"/>
  <c r="I66" i="53"/>
  <c r="L98" i="49"/>
  <c r="L15" i="49"/>
  <c r="L15" i="42" s="1"/>
  <c r="K14" i="49"/>
  <c r="K17" i="49"/>
  <c r="K95" i="54"/>
  <c r="L37" i="54"/>
  <c r="L37" i="40" s="1"/>
  <c r="K38" i="54"/>
  <c r="K37" i="54"/>
  <c r="M110" i="52"/>
  <c r="K110" i="34" a="1"/>
  <c r="K110" i="34" s="1"/>
  <c r="L105" i="52"/>
  <c r="L54" i="24"/>
  <c r="L30" i="24"/>
  <c r="L60" i="24"/>
  <c r="K34" i="51"/>
  <c r="J34" i="70"/>
  <c r="L96" i="51"/>
  <c r="K96" i="56"/>
  <c r="G64" i="70"/>
  <c r="J68" i="47"/>
  <c r="K68" i="53"/>
  <c r="J65" i="70"/>
  <c r="K65" i="45"/>
  <c r="J62" i="51"/>
  <c r="K32" i="51"/>
  <c r="J32" i="51"/>
  <c r="D41" i="53"/>
  <c r="I25" i="45"/>
  <c r="J48" i="45"/>
  <c r="I48" i="70"/>
  <c r="I4" i="45"/>
  <c r="K7" i="70"/>
  <c r="J70" i="61"/>
  <c r="K82" i="49"/>
  <c r="L66" i="45"/>
  <c r="K66" i="58"/>
  <c r="L100" i="24"/>
  <c r="L3" i="45"/>
  <c r="K3" i="51"/>
  <c r="L62" i="24"/>
  <c r="L38" i="24"/>
  <c r="L14" i="24"/>
  <c r="L28" i="24"/>
  <c r="L92" i="24"/>
  <c r="G101" i="43"/>
  <c r="G93" i="43"/>
  <c r="G85" i="43"/>
  <c r="L85" i="45"/>
  <c r="L85" i="42" s="1"/>
  <c r="K85" i="45"/>
  <c r="K85" i="42" s="1"/>
  <c r="K36" i="54"/>
  <c r="J51" i="45"/>
  <c r="K75" i="70"/>
  <c r="K30" i="56"/>
  <c r="H44" i="51"/>
  <c r="G44" i="70"/>
  <c r="I69" i="70"/>
  <c r="I67" i="58"/>
  <c r="J39" i="70"/>
  <c r="I46" i="70"/>
  <c r="K47" i="45"/>
  <c r="J47" i="45"/>
  <c r="L80" i="45"/>
  <c r="K80" i="45"/>
  <c r="G61" i="70"/>
  <c r="J97" i="53"/>
  <c r="I76" i="53"/>
  <c r="G89" i="51"/>
  <c r="H83" i="45"/>
  <c r="L102" i="24"/>
  <c r="L94" i="24"/>
  <c r="L86" i="24"/>
  <c r="L78" i="24"/>
  <c r="K56" i="45"/>
  <c r="I35" i="45"/>
  <c r="K23" i="58"/>
  <c r="K53" i="54"/>
  <c r="J97" i="56"/>
  <c r="L49" i="54"/>
  <c r="D62" i="53"/>
  <c r="J24" i="70"/>
  <c r="K24" i="45"/>
  <c r="I67" i="51"/>
  <c r="H67" i="70"/>
  <c r="K79" i="61"/>
  <c r="I36" i="53"/>
  <c r="J111" i="43"/>
  <c r="H8" i="70"/>
  <c r="K99" i="51"/>
  <c r="J99" i="70"/>
  <c r="J106" i="34" a="1"/>
  <c r="J106" i="34" s="1"/>
  <c r="L39" i="42"/>
  <c r="F99" i="43"/>
  <c r="F91" i="43"/>
  <c r="L74" i="24"/>
  <c r="L66" i="24"/>
  <c r="L58" i="24"/>
  <c r="L50" i="24"/>
  <c r="L42" i="24"/>
  <c r="L34" i="24"/>
  <c r="L26" i="24"/>
  <c r="L18" i="24"/>
  <c r="L10" i="24"/>
  <c r="L12" i="24"/>
  <c r="L44" i="24"/>
  <c r="L44" i="42" s="1"/>
  <c r="L76" i="24"/>
  <c r="J19" i="70"/>
  <c r="K98" i="51"/>
  <c r="J85" i="49"/>
  <c r="K100" i="51"/>
  <c r="K64" i="54"/>
  <c r="K42" i="45"/>
  <c r="J42" i="51"/>
  <c r="I76" i="51"/>
  <c r="H76" i="70"/>
  <c r="K10" i="58"/>
  <c r="K61" i="61"/>
  <c r="L70" i="24"/>
  <c r="L70" i="42" s="1"/>
  <c r="L46" i="24"/>
  <c r="L6" i="24"/>
  <c r="J61" i="53"/>
  <c r="K70" i="45"/>
  <c r="J70" i="70"/>
  <c r="L77" i="45"/>
  <c r="L47" i="49"/>
  <c r="J31" i="53"/>
  <c r="M70" i="24"/>
  <c r="M70" i="42" s="1"/>
  <c r="M54" i="24"/>
  <c r="M54" i="42" s="1"/>
  <c r="M46" i="24"/>
  <c r="M46" i="42" s="1"/>
  <c r="M30" i="24"/>
  <c r="M6" i="24"/>
  <c r="M60" i="24"/>
  <c r="L52" i="45"/>
  <c r="K52" i="51"/>
  <c r="H105" i="47"/>
  <c r="K34" i="45"/>
  <c r="L96" i="45"/>
  <c r="L40" i="49"/>
  <c r="I51" i="61"/>
  <c r="H64" i="45"/>
  <c r="K68" i="47"/>
  <c r="K65" i="51"/>
  <c r="L54" i="49"/>
  <c r="L54" i="54"/>
  <c r="L54" i="40" s="1"/>
  <c r="L74" i="45"/>
  <c r="K74" i="45"/>
  <c r="J55" i="51"/>
  <c r="K29" i="51"/>
  <c r="J29" i="70"/>
  <c r="K62" i="51"/>
  <c r="L97" i="54"/>
  <c r="L97" i="40" s="1"/>
  <c r="L29" i="49"/>
  <c r="L29" i="42" s="1"/>
  <c r="J61" i="47"/>
  <c r="J89" i="58"/>
  <c r="K89" i="47"/>
  <c r="K70" i="51"/>
  <c r="L77" i="51"/>
  <c r="J4" i="53"/>
  <c r="K32" i="45"/>
  <c r="E41" i="53"/>
  <c r="E41" i="47"/>
  <c r="I25" i="51"/>
  <c r="J48" i="51"/>
  <c r="J4" i="45"/>
  <c r="J4" i="51"/>
  <c r="L7" i="45"/>
  <c r="L7" i="51"/>
  <c r="K39" i="49"/>
  <c r="K70" i="49"/>
  <c r="K70" i="54"/>
  <c r="L82" i="54"/>
  <c r="L82" i="40" s="1"/>
  <c r="J36" i="51"/>
  <c r="L58" i="45"/>
  <c r="K58" i="56"/>
  <c r="L100" i="54"/>
  <c r="J60" i="45"/>
  <c r="I60" i="45"/>
  <c r="H105" i="43"/>
  <c r="L22" i="24"/>
  <c r="K68" i="54"/>
  <c r="L66" i="51"/>
  <c r="M100" i="24"/>
  <c r="M100" i="42" s="1"/>
  <c r="K81" i="61"/>
  <c r="F95" i="43"/>
  <c r="K11" i="45"/>
  <c r="L3" i="51"/>
  <c r="L84" i="45"/>
  <c r="K84" i="56"/>
  <c r="M62" i="24"/>
  <c r="M62" i="42" s="1"/>
  <c r="M38" i="24"/>
  <c r="M38" i="42" s="1"/>
  <c r="M14" i="24"/>
  <c r="M14" i="42" s="1"/>
  <c r="M28" i="24"/>
  <c r="M28" i="42" s="1"/>
  <c r="M92" i="24"/>
  <c r="M92" i="42" s="1"/>
  <c r="K57" i="51"/>
  <c r="J57" i="58"/>
  <c r="J82" i="58"/>
  <c r="K45" i="51"/>
  <c r="J45" i="70"/>
  <c r="J110" i="43"/>
  <c r="I48" i="47"/>
  <c r="I48" i="53"/>
  <c r="J53" i="53"/>
  <c r="J53" i="47"/>
  <c r="H101" i="43"/>
  <c r="H93" i="43"/>
  <c r="H85" i="43"/>
  <c r="L85" i="51"/>
  <c r="L85" i="40" s="1"/>
  <c r="K16" i="45"/>
  <c r="J16" i="70"/>
  <c r="K36" i="49"/>
  <c r="K51" i="51"/>
  <c r="K51" i="45"/>
  <c r="L75" i="45"/>
  <c r="L30" i="51"/>
  <c r="G89" i="43"/>
  <c r="G81" i="43"/>
  <c r="D69" i="43"/>
  <c r="D53" i="43"/>
  <c r="L4" i="24"/>
  <c r="L36" i="24"/>
  <c r="L36" i="42" s="1"/>
  <c r="L68" i="24"/>
  <c r="L109" i="45"/>
  <c r="K109" i="51"/>
  <c r="K95" i="45"/>
  <c r="K90" i="51"/>
  <c r="L102" i="45"/>
  <c r="H44" i="45"/>
  <c r="J69" i="45"/>
  <c r="J67" i="47"/>
  <c r="L96" i="54"/>
  <c r="I108" i="43"/>
  <c r="K39" i="51"/>
  <c r="L20" i="51"/>
  <c r="K23" i="47"/>
  <c r="K54" i="58"/>
  <c r="J46" i="51"/>
  <c r="J46" i="45"/>
  <c r="K47" i="51"/>
  <c r="H21" i="51"/>
  <c r="L80" i="51"/>
  <c r="H61" i="51"/>
  <c r="K97" i="47"/>
  <c r="K97" i="53"/>
  <c r="I76" i="47"/>
  <c r="K91" i="50"/>
  <c r="J93" i="70"/>
  <c r="H89" i="51"/>
  <c r="J17" i="61"/>
  <c r="I83" i="45"/>
  <c r="M102" i="24"/>
  <c r="M102" i="42" s="1"/>
  <c r="M94" i="24"/>
  <c r="M86" i="24"/>
  <c r="M86" i="42" s="1"/>
  <c r="M78" i="24"/>
  <c r="M78" i="42" s="1"/>
  <c r="J22" i="51"/>
  <c r="I31" i="70"/>
  <c r="L56" i="45"/>
  <c r="H18" i="45"/>
  <c r="J35" i="45"/>
  <c r="J35" i="51"/>
  <c r="K31" i="61"/>
  <c r="J86" i="47"/>
  <c r="I81" i="45"/>
  <c r="J81" i="51"/>
  <c r="K14" i="51"/>
  <c r="J105" i="34" a="1"/>
  <c r="J105" i="34" s="1"/>
  <c r="L91" i="54"/>
  <c r="L91" i="40" s="1"/>
  <c r="K53" i="49"/>
  <c r="K97" i="50"/>
  <c r="K89" i="50"/>
  <c r="I87" i="53"/>
  <c r="L49" i="49"/>
  <c r="H38" i="53"/>
  <c r="H38" i="47"/>
  <c r="L99" i="54"/>
  <c r="L99" i="40" s="1"/>
  <c r="L99" i="49"/>
  <c r="L99" i="42" s="1"/>
  <c r="K38" i="51"/>
  <c r="K38" i="45"/>
  <c r="K50" i="45"/>
  <c r="J50" i="70"/>
  <c r="E62" i="47"/>
  <c r="E62" i="53"/>
  <c r="I17" i="58"/>
  <c r="K99" i="50"/>
  <c r="K24" i="51"/>
  <c r="I67" i="45"/>
  <c r="L89" i="49"/>
  <c r="L89" i="42" s="1"/>
  <c r="F37" i="45"/>
  <c r="E37" i="51"/>
  <c r="L79" i="54"/>
  <c r="J72" i="47"/>
  <c r="H28" i="53"/>
  <c r="H28" i="47"/>
  <c r="I36" i="47"/>
  <c r="G92" i="45"/>
  <c r="F92" i="70"/>
  <c r="J101" i="51"/>
  <c r="J5" i="70"/>
  <c r="G17" i="45"/>
  <c r="K111" i="43"/>
  <c r="L28" i="49"/>
  <c r="L23" i="54"/>
  <c r="I8" i="45"/>
  <c r="H109" i="43"/>
  <c r="K99" i="45"/>
  <c r="J79" i="58"/>
  <c r="J41" i="51"/>
  <c r="L106" i="46"/>
  <c r="L106" i="52"/>
  <c r="K68" i="45"/>
  <c r="J68" i="70"/>
  <c r="K15" i="51"/>
  <c r="J15" i="51"/>
  <c r="J93" i="50"/>
  <c r="L20" i="24"/>
  <c r="L52" i="24"/>
  <c r="L84" i="24"/>
  <c r="F87" i="43"/>
  <c r="F79" i="43"/>
  <c r="K15" i="54"/>
  <c r="L98" i="24"/>
  <c r="L90" i="24"/>
  <c r="L82" i="24"/>
  <c r="J49" i="58"/>
  <c r="J100" i="70"/>
  <c r="K78" i="45"/>
  <c r="J78" i="45"/>
  <c r="M10" i="42"/>
  <c r="K33" i="51"/>
  <c r="J33" i="70"/>
  <c r="I63" i="51"/>
  <c r="H63" i="70"/>
  <c r="AK107" i="58" l="1"/>
  <c r="G34" i="62" s="1"/>
  <c r="G33" i="62" s="1"/>
  <c r="E107" i="37"/>
  <c r="F107" i="61"/>
  <c r="F107" i="54"/>
  <c r="F107" i="49"/>
  <c r="AK107" i="52"/>
  <c r="G32" i="41" s="1"/>
  <c r="G30" i="41" s="1"/>
  <c r="J107" i="40"/>
  <c r="AK107" i="40" s="1"/>
  <c r="G36" i="41" s="1"/>
  <c r="G107" i="34" a="1"/>
  <c r="G107" i="34" s="1"/>
  <c r="H107" i="52" s="1"/>
  <c r="I107" i="52"/>
  <c r="I107" i="57"/>
  <c r="AK107" i="57"/>
  <c r="G32" i="62" s="1"/>
  <c r="AG107" i="57"/>
  <c r="C32" i="62" s="1"/>
  <c r="I107" i="70"/>
  <c r="I107" i="45"/>
  <c r="I107" i="42" s="1"/>
  <c r="I107" i="51"/>
  <c r="AG107" i="56"/>
  <c r="C31" i="62" s="1"/>
  <c r="J107" i="60"/>
  <c r="AK107" i="60" s="1"/>
  <c r="G36" i="62" s="1"/>
  <c r="F41" i="62"/>
  <c r="F5" i="62"/>
  <c r="F77" i="62"/>
  <c r="G107" i="13"/>
  <c r="H107" i="56" s="1"/>
  <c r="AG107" i="40"/>
  <c r="C36" i="41" s="1"/>
  <c r="C29" i="62"/>
  <c r="I107" i="58"/>
  <c r="AG107" i="42"/>
  <c r="C39" i="23" s="1"/>
  <c r="AK107" i="42"/>
  <c r="G39" i="23" s="1"/>
  <c r="G29" i="62"/>
  <c r="AJ76" i="40"/>
  <c r="AJ40" i="40"/>
  <c r="AJ3" i="40"/>
  <c r="AN54" i="40"/>
  <c r="AJ97" i="40"/>
  <c r="AJ57" i="40"/>
  <c r="AJ37" i="40"/>
  <c r="AN97" i="40"/>
  <c r="AJ54" i="40"/>
  <c r="AN3" i="40"/>
  <c r="AN57" i="40"/>
  <c r="AJ91" i="42"/>
  <c r="AJ22" i="40"/>
  <c r="AJ13" i="40"/>
  <c r="C14" i="71"/>
  <c r="AJ34" i="40"/>
  <c r="AJ52" i="40"/>
  <c r="AL75" i="70"/>
  <c r="AR75" i="70"/>
  <c r="AS75" i="70"/>
  <c r="AR11" i="70"/>
  <c r="AS11" i="70"/>
  <c r="AT11" i="70"/>
  <c r="AL80" i="70"/>
  <c r="AR80" i="70"/>
  <c r="AS80" i="70"/>
  <c r="AT75" i="70"/>
  <c r="AN37" i="40"/>
  <c r="AJ79" i="40"/>
  <c r="AN40" i="40"/>
  <c r="P106" i="40"/>
  <c r="AN13" i="40"/>
  <c r="D5" i="71"/>
  <c r="AN14" i="40"/>
  <c r="AJ14" i="40"/>
  <c r="AN22" i="40"/>
  <c r="AN34" i="40"/>
  <c r="M4" i="40"/>
  <c r="AN91" i="40"/>
  <c r="AQ97" i="56"/>
  <c r="AT75" i="56"/>
  <c r="AR12" i="56"/>
  <c r="AS12" i="56"/>
  <c r="AR75" i="56"/>
  <c r="AD7" i="56"/>
  <c r="AD7" i="50"/>
  <c r="AS11" i="56"/>
  <c r="AT11" i="56"/>
  <c r="AR71" i="56"/>
  <c r="AS71" i="56"/>
  <c r="AR48" i="56"/>
  <c r="AS48" i="56"/>
  <c r="AT12" i="56"/>
  <c r="AD61" i="50"/>
  <c r="AD61" i="56"/>
  <c r="AJ91" i="40"/>
  <c r="AN79" i="40"/>
  <c r="AN74" i="40"/>
  <c r="AL69" i="40"/>
  <c r="AR50" i="56"/>
  <c r="AS50" i="56"/>
  <c r="AT17" i="56"/>
  <c r="AT50" i="56"/>
  <c r="AT80" i="56"/>
  <c r="AR80" i="56"/>
  <c r="AN90" i="40"/>
  <c r="AD102" i="56"/>
  <c r="AD102" i="50"/>
  <c r="AS75" i="56"/>
  <c r="AR17" i="56"/>
  <c r="AR11" i="56"/>
  <c r="D41" i="43"/>
  <c r="AC97" i="42"/>
  <c r="AL97" i="42" s="1"/>
  <c r="AC23" i="42"/>
  <c r="AL23" i="42" s="1"/>
  <c r="AN76" i="42"/>
  <c r="O105" i="56"/>
  <c r="AH105" i="56" s="1"/>
  <c r="N105" i="56"/>
  <c r="AJ76" i="42"/>
  <c r="AN52" i="42"/>
  <c r="AJ19" i="42"/>
  <c r="AJ41" i="24"/>
  <c r="AL41" i="24"/>
  <c r="AJ49" i="24"/>
  <c r="AL49" i="24"/>
  <c r="AJ13" i="24"/>
  <c r="AL13" i="24"/>
  <c r="AC5" i="42"/>
  <c r="AN5" i="42" s="1"/>
  <c r="AL5" i="24"/>
  <c r="AN17" i="24"/>
  <c r="AL17" i="24"/>
  <c r="AJ21" i="24"/>
  <c r="AL21" i="24"/>
  <c r="AJ16" i="24"/>
  <c r="AL16" i="24"/>
  <c r="AC45" i="42"/>
  <c r="AL45" i="42" s="1"/>
  <c r="AL45" i="24"/>
  <c r="AJ23" i="24"/>
  <c r="AL23" i="24"/>
  <c r="AC8" i="42"/>
  <c r="AL8" i="42" s="1"/>
  <c r="AL8" i="24"/>
  <c r="AJ61" i="24"/>
  <c r="AL61" i="24"/>
  <c r="AC57" i="42"/>
  <c r="AL57" i="42" s="1"/>
  <c r="AL57" i="24"/>
  <c r="AJ27" i="24"/>
  <c r="AJ52" i="42"/>
  <c r="AJ45" i="24"/>
  <c r="AN91" i="42"/>
  <c r="AJ51" i="24"/>
  <c r="AL51" i="24"/>
  <c r="AJ69" i="24"/>
  <c r="AL69" i="24"/>
  <c r="AC37" i="42"/>
  <c r="AN37" i="42" s="1"/>
  <c r="AL37" i="24"/>
  <c r="AJ48" i="24"/>
  <c r="AL48" i="24"/>
  <c r="AN8" i="24"/>
  <c r="AN19" i="42"/>
  <c r="AJ7" i="24"/>
  <c r="AL7" i="24"/>
  <c r="AC101" i="42"/>
  <c r="AL101" i="42" s="1"/>
  <c r="AL101" i="24"/>
  <c r="J7" i="62"/>
  <c r="J5" i="62" s="1"/>
  <c r="J79" i="62"/>
  <c r="J77" i="62" s="1"/>
  <c r="J75" i="23"/>
  <c r="M109" i="56"/>
  <c r="D59" i="71"/>
  <c r="E14" i="71"/>
  <c r="AS110" i="56"/>
  <c r="D52" i="71" s="1"/>
  <c r="AR110" i="56"/>
  <c r="C52" i="71" s="1"/>
  <c r="C5" i="71"/>
  <c r="H7" i="62"/>
  <c r="H5" i="62" s="1"/>
  <c r="AT110" i="56"/>
  <c r="E52" i="71" s="1"/>
  <c r="AR108" i="56"/>
  <c r="C34" i="71" s="1"/>
  <c r="AS108" i="56"/>
  <c r="D34" i="71" s="1"/>
  <c r="D36" i="71" s="1"/>
  <c r="AR109" i="56"/>
  <c r="C43" i="71" s="1"/>
  <c r="AS109" i="56"/>
  <c r="D43" i="71" s="1"/>
  <c r="AT109" i="56"/>
  <c r="E43" i="71" s="1"/>
  <c r="P111" i="58"/>
  <c r="H43" i="62"/>
  <c r="H41" i="62" s="1"/>
  <c r="E59" i="71"/>
  <c r="AC108" i="42"/>
  <c r="P110" i="40"/>
  <c r="P111" i="47"/>
  <c r="H79" i="62"/>
  <c r="H77" i="62" s="1"/>
  <c r="J43" i="62"/>
  <c r="J41" i="62" s="1"/>
  <c r="N109" i="50"/>
  <c r="C59" i="71"/>
  <c r="AT108" i="56"/>
  <c r="E34" i="71" s="1"/>
  <c r="E36" i="71" s="1"/>
  <c r="AN3" i="60"/>
  <c r="AL3" i="60"/>
  <c r="AJ3" i="60"/>
  <c r="AC61" i="60"/>
  <c r="AL61" i="61"/>
  <c r="AN35" i="61"/>
  <c r="AL35" i="61"/>
  <c r="AL64" i="61"/>
  <c r="AC16" i="60"/>
  <c r="AL16" i="61"/>
  <c r="AC65" i="60"/>
  <c r="AL65" i="61"/>
  <c r="AC95" i="60"/>
  <c r="AL95" i="61"/>
  <c r="AC78" i="60"/>
  <c r="AL78" i="61"/>
  <c r="AC98" i="60"/>
  <c r="AL98" i="61"/>
  <c r="AJ33" i="61"/>
  <c r="AL33" i="61"/>
  <c r="AC49" i="60"/>
  <c r="AL49" i="61"/>
  <c r="AC84" i="60"/>
  <c r="AL84" i="61"/>
  <c r="AJ92" i="61"/>
  <c r="AL92" i="61"/>
  <c r="AC21" i="60"/>
  <c r="AL21" i="61"/>
  <c r="AC60" i="60"/>
  <c r="AL60" i="61"/>
  <c r="AC68" i="60"/>
  <c r="AL68" i="61"/>
  <c r="AC100" i="60"/>
  <c r="AL100" i="61"/>
  <c r="AL17" i="61"/>
  <c r="AC20" i="60"/>
  <c r="AL20" i="61"/>
  <c r="AJ48" i="61"/>
  <c r="AL48" i="61"/>
  <c r="AC27" i="60"/>
  <c r="AL27" i="61"/>
  <c r="AC41" i="60"/>
  <c r="AL41" i="61"/>
  <c r="AN70" i="61"/>
  <c r="AL70" i="61"/>
  <c r="AJ25" i="61"/>
  <c r="AL25" i="61"/>
  <c r="AC29" i="60"/>
  <c r="AL29" i="61"/>
  <c r="AC42" i="60"/>
  <c r="AL42" i="61"/>
  <c r="AC44" i="60"/>
  <c r="AL44" i="61"/>
  <c r="AN24" i="61"/>
  <c r="AL24" i="61"/>
  <c r="AC73" i="60"/>
  <c r="AL73" i="61"/>
  <c r="AC36" i="60"/>
  <c r="AL36" i="61"/>
  <c r="AC88" i="60"/>
  <c r="AL88" i="61"/>
  <c r="AL50" i="61"/>
  <c r="AC7" i="60"/>
  <c r="AL7" i="61"/>
  <c r="AC46" i="60"/>
  <c r="AL46" i="61"/>
  <c r="AJ11" i="61"/>
  <c r="AL11" i="61"/>
  <c r="AC66" i="60"/>
  <c r="AL66" i="61"/>
  <c r="AJ11" i="58"/>
  <c r="AL11" i="58"/>
  <c r="AJ58" i="58"/>
  <c r="AL58" i="58"/>
  <c r="AJ87" i="58"/>
  <c r="AL87" i="58"/>
  <c r="AJ92" i="58"/>
  <c r="AL92" i="58"/>
  <c r="AJ80" i="58"/>
  <c r="AL80" i="58"/>
  <c r="AJ109" i="58"/>
  <c r="F58" i="62" s="1"/>
  <c r="AL109" i="58"/>
  <c r="H58" i="62" s="1"/>
  <c r="AJ75" i="58"/>
  <c r="AL75" i="58"/>
  <c r="AJ48" i="58"/>
  <c r="AL48" i="58"/>
  <c r="AJ51" i="58"/>
  <c r="AL51" i="58"/>
  <c r="AJ63" i="58"/>
  <c r="AL63" i="58"/>
  <c r="AL11" i="70"/>
  <c r="AJ80" i="70"/>
  <c r="AJ75" i="70"/>
  <c r="AJ11" i="70"/>
  <c r="AN80" i="56"/>
  <c r="AL80" i="56"/>
  <c r="AN48" i="56"/>
  <c r="AL48" i="56"/>
  <c r="AN17" i="56"/>
  <c r="AL17" i="56"/>
  <c r="AC102" i="60"/>
  <c r="AL102" i="56"/>
  <c r="AC71" i="60"/>
  <c r="AL71" i="56"/>
  <c r="AN7" i="56"/>
  <c r="AL7" i="56"/>
  <c r="AL110" i="56"/>
  <c r="AJ43" i="40"/>
  <c r="AL43" i="40"/>
  <c r="AN15" i="40"/>
  <c r="AL15" i="40"/>
  <c r="AJ9" i="40"/>
  <c r="AL9" i="40"/>
  <c r="AN94" i="40"/>
  <c r="AL94" i="40"/>
  <c r="AN38" i="40"/>
  <c r="AL38" i="40"/>
  <c r="AJ93" i="40"/>
  <c r="AL93" i="40"/>
  <c r="AN99" i="40"/>
  <c r="AL99" i="40"/>
  <c r="AN86" i="40"/>
  <c r="AL86" i="40"/>
  <c r="AN10" i="40"/>
  <c r="AL10" i="40"/>
  <c r="AN82" i="40"/>
  <c r="AL82" i="40"/>
  <c r="AN12" i="40"/>
  <c r="AL12" i="40"/>
  <c r="AN47" i="40"/>
  <c r="AL47" i="40"/>
  <c r="AJ72" i="40"/>
  <c r="AL72" i="40"/>
  <c r="AN8" i="40"/>
  <c r="AL8" i="40"/>
  <c r="AJ81" i="40"/>
  <c r="AL81" i="40"/>
  <c r="AN89" i="40"/>
  <c r="AL89" i="40"/>
  <c r="AN23" i="40"/>
  <c r="AL23" i="40"/>
  <c r="AN19" i="40"/>
  <c r="AL19" i="40"/>
  <c r="AN77" i="40"/>
  <c r="AL77" i="40"/>
  <c r="AN32" i="40"/>
  <c r="AL32" i="40"/>
  <c r="AN28" i="40"/>
  <c r="AL28" i="40"/>
  <c r="AJ96" i="40"/>
  <c r="AL96" i="40"/>
  <c r="AN31" i="40"/>
  <c r="AL31" i="40"/>
  <c r="AJ30" i="40"/>
  <c r="AL30" i="40"/>
  <c r="AJ62" i="40"/>
  <c r="AL62" i="40"/>
  <c r="AN85" i="40"/>
  <c r="AL85" i="40"/>
  <c r="AN56" i="40"/>
  <c r="AL56" i="40"/>
  <c r="AJ59" i="40"/>
  <c r="AL59" i="40"/>
  <c r="AN6" i="40"/>
  <c r="AL6" i="40"/>
  <c r="AJ55" i="40"/>
  <c r="AL55" i="40"/>
  <c r="AJ18" i="40"/>
  <c r="AL18" i="40"/>
  <c r="AJ8" i="40"/>
  <c r="AC7" i="40"/>
  <c r="AL7" i="40" s="1"/>
  <c r="AL7" i="54"/>
  <c r="AC20" i="40"/>
  <c r="AJ20" i="40" s="1"/>
  <c r="AL20" i="54"/>
  <c r="AC88" i="40"/>
  <c r="AL88" i="40" s="1"/>
  <c r="AL88" i="54"/>
  <c r="AC65" i="40"/>
  <c r="AL65" i="40" s="1"/>
  <c r="AL65" i="54"/>
  <c r="AC95" i="40"/>
  <c r="AL95" i="40" s="1"/>
  <c r="AL95" i="54"/>
  <c r="AN48" i="54"/>
  <c r="AL48" i="54"/>
  <c r="AN11" i="54"/>
  <c r="AL11" i="54"/>
  <c r="AC46" i="40"/>
  <c r="AL46" i="40" s="1"/>
  <c r="AL46" i="54"/>
  <c r="AC49" i="40"/>
  <c r="AL49" i="40" s="1"/>
  <c r="AL49" i="54"/>
  <c r="AC33" i="40"/>
  <c r="AL33" i="40" s="1"/>
  <c r="AL33" i="54"/>
  <c r="AC61" i="40"/>
  <c r="AJ61" i="40" s="1"/>
  <c r="AL61" i="54"/>
  <c r="AC16" i="40"/>
  <c r="AL16" i="40" s="1"/>
  <c r="AL16" i="54"/>
  <c r="AC41" i="40"/>
  <c r="AL41" i="40" s="1"/>
  <c r="AL41" i="54"/>
  <c r="AC21" i="40"/>
  <c r="AJ21" i="40" s="1"/>
  <c r="AL21" i="54"/>
  <c r="AC66" i="40"/>
  <c r="AL66" i="54"/>
  <c r="AC100" i="40"/>
  <c r="AL100" i="40" s="1"/>
  <c r="AL100" i="54"/>
  <c r="AC73" i="40"/>
  <c r="AL73" i="40" s="1"/>
  <c r="AL73" i="54"/>
  <c r="AC42" i="40"/>
  <c r="AL42" i="54"/>
  <c r="AC84" i="40"/>
  <c r="AL84" i="40" s="1"/>
  <c r="AL84" i="54"/>
  <c r="AJ92" i="54"/>
  <c r="AL92" i="54"/>
  <c r="AN60" i="54"/>
  <c r="AL60" i="54"/>
  <c r="AC78" i="40"/>
  <c r="AL78" i="54"/>
  <c r="AC98" i="40"/>
  <c r="AJ98" i="40" s="1"/>
  <c r="AL98" i="54"/>
  <c r="AC35" i="40"/>
  <c r="AL35" i="40" s="1"/>
  <c r="AL35" i="54"/>
  <c r="AC17" i="40"/>
  <c r="AL17" i="40" s="1"/>
  <c r="AL17" i="54"/>
  <c r="AC64" i="40"/>
  <c r="AN64" i="40" s="1"/>
  <c r="AL64" i="54"/>
  <c r="AC36" i="40"/>
  <c r="AL36" i="40" s="1"/>
  <c r="AL36" i="54"/>
  <c r="AC25" i="40"/>
  <c r="AL25" i="40" s="1"/>
  <c r="AL25" i="54"/>
  <c r="AC29" i="40"/>
  <c r="AL29" i="40" s="1"/>
  <c r="AL29" i="54"/>
  <c r="AC44" i="40"/>
  <c r="AJ44" i="40" s="1"/>
  <c r="AL44" i="54"/>
  <c r="AC24" i="40"/>
  <c r="AL24" i="40" s="1"/>
  <c r="AL24" i="54"/>
  <c r="AJ94" i="40"/>
  <c r="AJ63" i="53"/>
  <c r="AL63" i="53"/>
  <c r="AJ48" i="53"/>
  <c r="AL48" i="53"/>
  <c r="AJ12" i="40"/>
  <c r="AJ58" i="53"/>
  <c r="AL58" i="53"/>
  <c r="AJ87" i="53"/>
  <c r="AL87" i="53"/>
  <c r="AN9" i="40"/>
  <c r="AJ109" i="53"/>
  <c r="F58" i="41" s="1"/>
  <c r="AL109" i="53"/>
  <c r="H58" i="41" s="1"/>
  <c r="AJ38" i="40"/>
  <c r="AJ92" i="53"/>
  <c r="AL92" i="53"/>
  <c r="AJ51" i="53"/>
  <c r="AL51" i="53"/>
  <c r="AJ31" i="40"/>
  <c r="AN96" i="40"/>
  <c r="AN30" i="40"/>
  <c r="AN81" i="40"/>
  <c r="AJ15" i="40"/>
  <c r="AJ11" i="51"/>
  <c r="AL11" i="51"/>
  <c r="AC80" i="40"/>
  <c r="AL80" i="51"/>
  <c r="AJ110" i="50"/>
  <c r="F65" i="41" s="1"/>
  <c r="AL110" i="50"/>
  <c r="H65" i="41" s="1"/>
  <c r="AJ61" i="50"/>
  <c r="AL61" i="50"/>
  <c r="AJ71" i="50"/>
  <c r="AL71" i="50"/>
  <c r="AJ17" i="50"/>
  <c r="AL17" i="50"/>
  <c r="AJ48" i="50"/>
  <c r="AL48" i="50"/>
  <c r="AC102" i="40"/>
  <c r="AL102" i="50"/>
  <c r="AN18" i="40"/>
  <c r="AN61" i="50"/>
  <c r="AJ7" i="50"/>
  <c r="AL7" i="50"/>
  <c r="AN102" i="50"/>
  <c r="AH106" i="50"/>
  <c r="D17" i="41" s="1"/>
  <c r="AN56" i="42"/>
  <c r="AL56" i="42"/>
  <c r="AN47" i="42"/>
  <c r="AL47" i="42"/>
  <c r="AJ32" i="42"/>
  <c r="AL32" i="42"/>
  <c r="AN9" i="42"/>
  <c r="AL9" i="42"/>
  <c r="AN15" i="42"/>
  <c r="AL15" i="42"/>
  <c r="AJ79" i="42"/>
  <c r="AL79" i="42"/>
  <c r="AJ89" i="42"/>
  <c r="AL89" i="42"/>
  <c r="AN99" i="42"/>
  <c r="AL99" i="42"/>
  <c r="AJ43" i="42"/>
  <c r="AL43" i="42"/>
  <c r="AJ96" i="42"/>
  <c r="AL96" i="42"/>
  <c r="AN3" i="42"/>
  <c r="AL3" i="42"/>
  <c r="AJ40" i="42"/>
  <c r="AL40" i="42"/>
  <c r="AJ72" i="42"/>
  <c r="AL72" i="42"/>
  <c r="AJ59" i="42"/>
  <c r="AL59" i="42"/>
  <c r="AN89" i="42"/>
  <c r="AN40" i="42"/>
  <c r="AC20" i="42"/>
  <c r="AL20" i="42" s="1"/>
  <c r="AL20" i="49"/>
  <c r="AJ29" i="49"/>
  <c r="AL29" i="49"/>
  <c r="AN50" i="49"/>
  <c r="AL50" i="49"/>
  <c r="AJ78" i="49"/>
  <c r="AL78" i="49"/>
  <c r="AJ98" i="49"/>
  <c r="AL98" i="49"/>
  <c r="AN21" i="49"/>
  <c r="AL21" i="49"/>
  <c r="AJ99" i="42"/>
  <c r="AC100" i="42"/>
  <c r="AJ100" i="42" s="1"/>
  <c r="AL100" i="49"/>
  <c r="AN42" i="49"/>
  <c r="AL42" i="49"/>
  <c r="AJ70" i="49"/>
  <c r="AL70" i="49"/>
  <c r="AC84" i="42"/>
  <c r="AL84" i="42" s="1"/>
  <c r="AL84" i="49"/>
  <c r="AJ92" i="49"/>
  <c r="AL92" i="49"/>
  <c r="AC35" i="42"/>
  <c r="AL35" i="42" s="1"/>
  <c r="AL35" i="49"/>
  <c r="AC60" i="42"/>
  <c r="AL60" i="49"/>
  <c r="AJ73" i="49"/>
  <c r="AL73" i="49"/>
  <c r="AC64" i="42"/>
  <c r="AL64" i="42" s="1"/>
  <c r="AL64" i="49"/>
  <c r="AC17" i="42"/>
  <c r="AL17" i="42" s="1"/>
  <c r="AL17" i="49"/>
  <c r="AC36" i="42"/>
  <c r="AJ36" i="42" s="1"/>
  <c r="AL36" i="49"/>
  <c r="AC44" i="42"/>
  <c r="AL44" i="49"/>
  <c r="AC24" i="42"/>
  <c r="AN24" i="42" s="1"/>
  <c r="AL24" i="49"/>
  <c r="AC25" i="42"/>
  <c r="AJ25" i="42" s="1"/>
  <c r="AL25" i="49"/>
  <c r="AC7" i="42"/>
  <c r="AL7" i="42" s="1"/>
  <c r="AL7" i="49"/>
  <c r="AJ48" i="49"/>
  <c r="AL48" i="49"/>
  <c r="AJ3" i="42"/>
  <c r="AN46" i="49"/>
  <c r="AL46" i="49"/>
  <c r="AN65" i="49"/>
  <c r="AL65" i="49"/>
  <c r="AJ95" i="49"/>
  <c r="AL95" i="49"/>
  <c r="AN11" i="49"/>
  <c r="AL11" i="49"/>
  <c r="AC88" i="42"/>
  <c r="AJ88" i="42" s="1"/>
  <c r="AL88" i="49"/>
  <c r="AC33" i="42"/>
  <c r="AL33" i="42" s="1"/>
  <c r="AL33" i="49"/>
  <c r="AJ66" i="49"/>
  <c r="AL66" i="49"/>
  <c r="AJ87" i="47"/>
  <c r="AL87" i="47"/>
  <c r="AN92" i="47"/>
  <c r="AL92" i="47"/>
  <c r="AJ58" i="47"/>
  <c r="AL58" i="47"/>
  <c r="AJ109" i="47"/>
  <c r="F63" i="23" s="1"/>
  <c r="AL109" i="47"/>
  <c r="H63" i="23" s="1"/>
  <c r="AN51" i="47"/>
  <c r="AL51" i="47"/>
  <c r="AJ63" i="47"/>
  <c r="AL63" i="47"/>
  <c r="AJ48" i="47"/>
  <c r="AL48" i="47"/>
  <c r="AJ9" i="42"/>
  <c r="AN59" i="42"/>
  <c r="AC80" i="42"/>
  <c r="AN80" i="42" s="1"/>
  <c r="AL80" i="45"/>
  <c r="AN79" i="42"/>
  <c r="AN75" i="45"/>
  <c r="AL75" i="45"/>
  <c r="AJ11" i="45"/>
  <c r="AL11" i="45"/>
  <c r="AN108" i="43"/>
  <c r="J45" i="23" s="1"/>
  <c r="AO41" i="43"/>
  <c r="AJ108" i="43"/>
  <c r="F45" i="23" s="1"/>
  <c r="AJ5" i="24"/>
  <c r="AJ17" i="24"/>
  <c r="AJ37" i="24"/>
  <c r="AN51" i="24"/>
  <c r="AN37" i="24"/>
  <c r="AN48" i="24"/>
  <c r="AC69" i="42"/>
  <c r="AL69" i="42" s="1"/>
  <c r="AN69" i="24"/>
  <c r="AC41" i="42"/>
  <c r="AC13" i="42"/>
  <c r="AC35" i="60"/>
  <c r="AN32" i="42"/>
  <c r="L23" i="42"/>
  <c r="AJ102" i="56"/>
  <c r="AN102" i="56"/>
  <c r="O106" i="56"/>
  <c r="AH106" i="56" s="1"/>
  <c r="D19" i="62" s="1"/>
  <c r="D17" i="62" s="1"/>
  <c r="AC61" i="42"/>
  <c r="AL61" i="42" s="1"/>
  <c r="AJ8" i="24"/>
  <c r="AN16" i="24"/>
  <c r="AC27" i="42"/>
  <c r="AN61" i="24"/>
  <c r="AN57" i="24"/>
  <c r="AO8" i="24"/>
  <c r="AC16" i="42"/>
  <c r="K37" i="40"/>
  <c r="AN17" i="50"/>
  <c r="M60" i="42"/>
  <c r="AC73" i="24"/>
  <c r="AL73" i="24" s="1"/>
  <c r="AD73" i="4"/>
  <c r="AC71" i="24"/>
  <c r="AD71" i="4"/>
  <c r="AC77" i="24"/>
  <c r="AN77" i="24" s="1"/>
  <c r="AD77" i="4"/>
  <c r="AC74" i="24"/>
  <c r="AD74" i="4"/>
  <c r="AC26" i="24"/>
  <c r="AD26" i="4"/>
  <c r="AC22" i="24"/>
  <c r="AD22" i="4"/>
  <c r="AC18" i="24"/>
  <c r="AN18" i="24" s="1"/>
  <c r="AD18" i="4"/>
  <c r="AC50" i="24"/>
  <c r="AL50" i="24" s="1"/>
  <c r="AD50" i="4"/>
  <c r="AC86" i="24"/>
  <c r="AD86" i="4"/>
  <c r="AC46" i="24"/>
  <c r="AD46" i="4"/>
  <c r="AC78" i="24"/>
  <c r="AL78" i="24" s="1"/>
  <c r="AD78" i="4"/>
  <c r="AC95" i="24"/>
  <c r="AD95" i="4"/>
  <c r="AC94" i="24"/>
  <c r="AD94" i="4"/>
  <c r="AC38" i="24"/>
  <c r="AD38" i="4"/>
  <c r="AC34" i="24"/>
  <c r="AN34" i="24" s="1"/>
  <c r="AD34" i="4"/>
  <c r="AC42" i="24"/>
  <c r="AD42" i="4"/>
  <c r="AC98" i="24"/>
  <c r="AD98" i="4"/>
  <c r="AC49" i="42"/>
  <c r="AL49" i="42" s="1"/>
  <c r="AN49" i="24"/>
  <c r="AN7" i="24"/>
  <c r="AC39" i="24"/>
  <c r="AD39" i="4"/>
  <c r="AC31" i="24"/>
  <c r="AD31" i="4"/>
  <c r="AC63" i="24"/>
  <c r="AL63" i="24" s="1"/>
  <c r="AD63" i="4"/>
  <c r="AC30" i="24"/>
  <c r="AJ30" i="24" s="1"/>
  <c r="AD30" i="4"/>
  <c r="AC81" i="24"/>
  <c r="AN81" i="24" s="1"/>
  <c r="AD81" i="4"/>
  <c r="AN41" i="24"/>
  <c r="AC58" i="24"/>
  <c r="AD58" i="4"/>
  <c r="AC90" i="24"/>
  <c r="AD90" i="4"/>
  <c r="AC10" i="24"/>
  <c r="AD10" i="4"/>
  <c r="AC109" i="24"/>
  <c r="AN109" i="24" s="1"/>
  <c r="J57" i="23" s="1"/>
  <c r="AC75" i="24"/>
  <c r="AC75" i="42" s="1"/>
  <c r="AD75" i="4"/>
  <c r="AN13" i="24"/>
  <c r="AC65" i="24"/>
  <c r="AL65" i="24" s="1"/>
  <c r="AD65" i="4"/>
  <c r="AC55" i="24"/>
  <c r="AJ55" i="24" s="1"/>
  <c r="AD55" i="4"/>
  <c r="AC66" i="24"/>
  <c r="AL66" i="24" s="1"/>
  <c r="AD66" i="4"/>
  <c r="AC62" i="24"/>
  <c r="AD62" i="4"/>
  <c r="AC29" i="24"/>
  <c r="AC29" i="42" s="1"/>
  <c r="AD29" i="4"/>
  <c r="AC14" i="24"/>
  <c r="AD14" i="4"/>
  <c r="AC85" i="24"/>
  <c r="AD85" i="4"/>
  <c r="AJ101" i="24"/>
  <c r="AN101" i="24"/>
  <c r="AC6" i="24"/>
  <c r="AD6" i="4"/>
  <c r="AC53" i="24"/>
  <c r="AN53" i="24" s="1"/>
  <c r="AD53" i="4"/>
  <c r="AC70" i="24"/>
  <c r="AD70" i="4"/>
  <c r="AC102" i="24"/>
  <c r="AN102" i="24" s="1"/>
  <c r="AD102" i="4"/>
  <c r="AC82" i="24"/>
  <c r="AJ82" i="24" s="1"/>
  <c r="AD82" i="4"/>
  <c r="AC54" i="24"/>
  <c r="AN54" i="24" s="1"/>
  <c r="AD54" i="4"/>
  <c r="AC87" i="24"/>
  <c r="AD87" i="4"/>
  <c r="AC93" i="24"/>
  <c r="AN93" i="24" s="1"/>
  <c r="AD93" i="4"/>
  <c r="O108" i="58"/>
  <c r="AH108" i="58" s="1"/>
  <c r="O109" i="60"/>
  <c r="AH109" i="60" s="1"/>
  <c r="AH109" i="61"/>
  <c r="O108" i="47"/>
  <c r="AH108" i="47" s="1"/>
  <c r="D50" i="23" s="1"/>
  <c r="M109" i="37"/>
  <c r="N109" i="61" s="1"/>
  <c r="N109" i="60" s="1"/>
  <c r="O109" i="49"/>
  <c r="AH109" i="49" s="1"/>
  <c r="D64" i="23" s="1"/>
  <c r="D62" i="23" s="1"/>
  <c r="O109" i="54"/>
  <c r="N110" i="37"/>
  <c r="O110" i="49" s="1"/>
  <c r="N108" i="37"/>
  <c r="O108" i="49" s="1"/>
  <c r="P108" i="49"/>
  <c r="N106" i="50"/>
  <c r="P110" i="49"/>
  <c r="P110" i="61"/>
  <c r="P110" i="60" s="1"/>
  <c r="O111" i="37"/>
  <c r="AJ7" i="56"/>
  <c r="AH110" i="58"/>
  <c r="AC17" i="60"/>
  <c r="K57" i="42"/>
  <c r="AG40" i="45"/>
  <c r="K36" i="40"/>
  <c r="AN72" i="40"/>
  <c r="AH105" i="61"/>
  <c r="D11" i="62" s="1"/>
  <c r="D9" i="62" s="1"/>
  <c r="M105" i="37"/>
  <c r="O105" i="54"/>
  <c r="O105" i="49"/>
  <c r="AH105" i="49" s="1"/>
  <c r="D12" i="23" s="1"/>
  <c r="D10" i="23" s="1"/>
  <c r="P108" i="61"/>
  <c r="P108" i="60" s="1"/>
  <c r="Q111" i="54"/>
  <c r="Q111" i="40" s="1"/>
  <c r="AC33" i="60"/>
  <c r="AH108" i="53"/>
  <c r="D46" i="41" s="1"/>
  <c r="AC21" i="42"/>
  <c r="L34" i="54"/>
  <c r="L34" i="40" s="1"/>
  <c r="AC24" i="60"/>
  <c r="Q111" i="61"/>
  <c r="Q111" i="60" s="1"/>
  <c r="P108" i="54"/>
  <c r="P108" i="40" s="1"/>
  <c r="P106" i="49"/>
  <c r="O106" i="61"/>
  <c r="O106" i="54"/>
  <c r="O111" i="47"/>
  <c r="N108" i="58"/>
  <c r="AG26" i="53"/>
  <c r="AK26" i="53"/>
  <c r="I26" i="53"/>
  <c r="L21" i="40"/>
  <c r="AJ108" i="60"/>
  <c r="F48" i="62" s="1"/>
  <c r="AN108" i="60"/>
  <c r="J48" i="62" s="1"/>
  <c r="AN43" i="40"/>
  <c r="AJ82" i="40"/>
  <c r="L14" i="42"/>
  <c r="L14" i="40"/>
  <c r="AN105" i="40"/>
  <c r="J12" i="41" s="1"/>
  <c r="I94" i="70"/>
  <c r="G6" i="51"/>
  <c r="AJ105" i="40"/>
  <c r="F12" i="41" s="1"/>
  <c r="AJ105" i="60"/>
  <c r="F12" i="62" s="1"/>
  <c r="AN105" i="42"/>
  <c r="J13" i="23" s="1"/>
  <c r="AN105" i="60"/>
  <c r="J12" i="62" s="1"/>
  <c r="AN59" i="40"/>
  <c r="AJ69" i="40"/>
  <c r="AC60" i="40"/>
  <c r="K26" i="61"/>
  <c r="AJ108" i="40"/>
  <c r="F48" i="41" s="1"/>
  <c r="AK61" i="53"/>
  <c r="AG61" i="53"/>
  <c r="AK85" i="54"/>
  <c r="AG85" i="54"/>
  <c r="AK80" i="53"/>
  <c r="AG80" i="53"/>
  <c r="AK25" i="53"/>
  <c r="AG25" i="53"/>
  <c r="AC70" i="40"/>
  <c r="AJ70" i="54"/>
  <c r="AC50" i="60"/>
  <c r="AJ50" i="61"/>
  <c r="AB58" i="60"/>
  <c r="AB87" i="40"/>
  <c r="AB109" i="60"/>
  <c r="AN108" i="49"/>
  <c r="J51" i="23" s="1"/>
  <c r="J49" i="23" s="1"/>
  <c r="AJ64" i="49"/>
  <c r="AJ108" i="49"/>
  <c r="F51" i="23" s="1"/>
  <c r="F49" i="23" s="1"/>
  <c r="AN25" i="49"/>
  <c r="AJ42" i="49"/>
  <c r="AN84" i="49"/>
  <c r="AN100" i="49"/>
  <c r="AJ29" i="54"/>
  <c r="AJ49" i="54"/>
  <c r="AJ16" i="54"/>
  <c r="AN100" i="61"/>
  <c r="AN16" i="54"/>
  <c r="AN33" i="61"/>
  <c r="AN41" i="61"/>
  <c r="AN65" i="61"/>
  <c r="AN25" i="61"/>
  <c r="AN92" i="54"/>
  <c r="AN48" i="61"/>
  <c r="AJ44" i="54"/>
  <c r="AJ60" i="61"/>
  <c r="AJ108" i="54"/>
  <c r="F47" i="41" s="1"/>
  <c r="F45" i="41" s="1"/>
  <c r="AJ21" i="54"/>
  <c r="AJ61" i="54"/>
  <c r="AJ65" i="54"/>
  <c r="AJ48" i="54"/>
  <c r="AN84" i="54"/>
  <c r="AN11" i="61"/>
  <c r="AN66" i="61"/>
  <c r="AJ84" i="54"/>
  <c r="AJ95" i="61"/>
  <c r="AJ100" i="61"/>
  <c r="AN78" i="54"/>
  <c r="AN105" i="54"/>
  <c r="J11" i="41" s="1"/>
  <c r="J9" i="41" s="1"/>
  <c r="AJ95" i="54"/>
  <c r="AO97" i="53"/>
  <c r="AK97" i="53"/>
  <c r="AG97" i="53"/>
  <c r="AK99" i="53"/>
  <c r="AG99" i="53"/>
  <c r="AK87" i="54"/>
  <c r="AG87" i="54"/>
  <c r="AK51" i="61"/>
  <c r="AG51" i="61"/>
  <c r="AK51" i="54"/>
  <c r="AG51" i="54"/>
  <c r="AB106" i="60"/>
  <c r="AB111" i="40"/>
  <c r="AC50" i="40"/>
  <c r="AN50" i="40" s="1"/>
  <c r="AJ50" i="54"/>
  <c r="AB58" i="40"/>
  <c r="AB51" i="60"/>
  <c r="AB63" i="60"/>
  <c r="AJ11" i="49"/>
  <c r="AJ100" i="49"/>
  <c r="AN58" i="47"/>
  <c r="AJ17" i="49"/>
  <c r="F69" i="41"/>
  <c r="AJ33" i="54"/>
  <c r="AJ88" i="61"/>
  <c r="AN110" i="54"/>
  <c r="J71" i="41" s="1"/>
  <c r="J69" i="41" s="1"/>
  <c r="AN60" i="61"/>
  <c r="AN63" i="53"/>
  <c r="AN95" i="54"/>
  <c r="AN21" i="61"/>
  <c r="AN87" i="53"/>
  <c r="AN78" i="61"/>
  <c r="AN108" i="54"/>
  <c r="J47" i="41" s="1"/>
  <c r="J45" i="41" s="1"/>
  <c r="AJ21" i="61"/>
  <c r="AJ25" i="54"/>
  <c r="AJ24" i="61"/>
  <c r="AN61" i="61"/>
  <c r="AN41" i="54"/>
  <c r="AN65" i="54"/>
  <c r="AN25" i="54"/>
  <c r="AN92" i="61"/>
  <c r="AN24" i="54"/>
  <c r="AN66" i="54"/>
  <c r="AJ84" i="61"/>
  <c r="AJ100" i="54"/>
  <c r="AN109" i="53"/>
  <c r="J58" i="41" s="1"/>
  <c r="AN61" i="54"/>
  <c r="AN88" i="54"/>
  <c r="AN95" i="61"/>
  <c r="AJ7" i="61"/>
  <c r="AJ66" i="54"/>
  <c r="AJ24" i="54"/>
  <c r="AJ65" i="61"/>
  <c r="AJ78" i="61"/>
  <c r="AN88" i="61"/>
  <c r="AN46" i="54"/>
  <c r="AN20" i="61"/>
  <c r="AN73" i="61"/>
  <c r="AN58" i="53"/>
  <c r="AN44" i="61"/>
  <c r="AJ17" i="61"/>
  <c r="AJ20" i="61"/>
  <c r="AJ105" i="54"/>
  <c r="F11" i="41" s="1"/>
  <c r="F9" i="41" s="1"/>
  <c r="AK70" i="61"/>
  <c r="AG70" i="61"/>
  <c r="AK72" i="53"/>
  <c r="AG72" i="53"/>
  <c r="AK17" i="53"/>
  <c r="AG17" i="53"/>
  <c r="AK20" i="53"/>
  <c r="AG20" i="53"/>
  <c r="AK70" i="53"/>
  <c r="AG70" i="53"/>
  <c r="AK98" i="53"/>
  <c r="AG98" i="53"/>
  <c r="AB106" i="40"/>
  <c r="AJ68" i="61"/>
  <c r="AN68" i="61"/>
  <c r="AK10" i="53"/>
  <c r="AG10" i="53"/>
  <c r="AN35" i="49"/>
  <c r="AN70" i="49"/>
  <c r="AJ35" i="49"/>
  <c r="AN60" i="49"/>
  <c r="F69" i="62"/>
  <c r="AJ61" i="61"/>
  <c r="AN20" i="54"/>
  <c r="AN73" i="54"/>
  <c r="AN92" i="53"/>
  <c r="AN36" i="54"/>
  <c r="AN42" i="54"/>
  <c r="AN49" i="61"/>
  <c r="AN50" i="54"/>
  <c r="AJ64" i="54"/>
  <c r="AJ27" i="61"/>
  <c r="AJ60" i="54"/>
  <c r="AN17" i="61"/>
  <c r="AN51" i="53"/>
  <c r="AJ7" i="54"/>
  <c r="AJ49" i="61"/>
  <c r="AJ73" i="54"/>
  <c r="AJ42" i="61"/>
  <c r="AJ35" i="61"/>
  <c r="AN44" i="54"/>
  <c r="AN29" i="54"/>
  <c r="AJ42" i="54"/>
  <c r="AJ20" i="54"/>
  <c r="AN108" i="61"/>
  <c r="J47" i="62" s="1"/>
  <c r="J45" i="62" s="1"/>
  <c r="AJ41" i="61"/>
  <c r="AJ105" i="61"/>
  <c r="F11" i="62" s="1"/>
  <c r="F9" i="62" s="1"/>
  <c r="AK53" i="53"/>
  <c r="AG53" i="53"/>
  <c r="AK4" i="53"/>
  <c r="AG4" i="53"/>
  <c r="AK31" i="53"/>
  <c r="AG31" i="53"/>
  <c r="AO62" i="53"/>
  <c r="AF62" i="53"/>
  <c r="AK17" i="61"/>
  <c r="AG17" i="61"/>
  <c r="AK39" i="61"/>
  <c r="AG39" i="61"/>
  <c r="AO41" i="53"/>
  <c r="AF41" i="53"/>
  <c r="AK45" i="53"/>
  <c r="AG45" i="53"/>
  <c r="AK85" i="61"/>
  <c r="AG85" i="61"/>
  <c r="AK67" i="53"/>
  <c r="AG67" i="53"/>
  <c r="AK16" i="53"/>
  <c r="AG16" i="53"/>
  <c r="AB111" i="60"/>
  <c r="AC70" i="60"/>
  <c r="AJ70" i="61"/>
  <c r="AB63" i="40"/>
  <c r="AC68" i="40"/>
  <c r="AN68" i="54"/>
  <c r="AJ68" i="54"/>
  <c r="AC64" i="60"/>
  <c r="AJ64" i="61"/>
  <c r="AB109" i="40"/>
  <c r="AN41" i="49"/>
  <c r="AN63" i="47"/>
  <c r="AJ36" i="61"/>
  <c r="AJ11" i="54"/>
  <c r="AJ16" i="61"/>
  <c r="AJ73" i="61"/>
  <c r="AJ78" i="54"/>
  <c r="AN46" i="61"/>
  <c r="AN48" i="53"/>
  <c r="AN70" i="54"/>
  <c r="AN64" i="54"/>
  <c r="AN35" i="54"/>
  <c r="AN105" i="61"/>
  <c r="J11" i="62" s="1"/>
  <c r="J9" i="62" s="1"/>
  <c r="AJ17" i="54"/>
  <c r="AJ46" i="54"/>
  <c r="AJ44" i="61"/>
  <c r="AN7" i="61"/>
  <c r="AN33" i="54"/>
  <c r="AN36" i="61"/>
  <c r="AN42" i="61"/>
  <c r="AN49" i="54"/>
  <c r="AN50" i="61"/>
  <c r="AN21" i="54"/>
  <c r="AN27" i="61"/>
  <c r="AN29" i="61"/>
  <c r="AN64" i="61"/>
  <c r="AJ41" i="54"/>
  <c r="AJ98" i="61"/>
  <c r="AJ29" i="61"/>
  <c r="AJ27" i="54"/>
  <c r="AJ35" i="54"/>
  <c r="AN7" i="54"/>
  <c r="AN17" i="54"/>
  <c r="AN98" i="54"/>
  <c r="AN27" i="54"/>
  <c r="AJ66" i="61"/>
  <c r="AJ36" i="54"/>
  <c r="AC27" i="40"/>
  <c r="AJ88" i="54"/>
  <c r="AN110" i="61"/>
  <c r="J71" i="62" s="1"/>
  <c r="J69" i="62" s="1"/>
  <c r="AN84" i="61"/>
  <c r="AN100" i="54"/>
  <c r="AN16" i="61"/>
  <c r="AN98" i="61"/>
  <c r="AJ98" i="54"/>
  <c r="AJ108" i="61"/>
  <c r="F47" i="62" s="1"/>
  <c r="F45" i="62" s="1"/>
  <c r="AJ46" i="61"/>
  <c r="O110" i="56"/>
  <c r="AH110" i="56" s="1"/>
  <c r="AH110" i="51"/>
  <c r="D67" i="41" s="1"/>
  <c r="D66" i="41" s="1"/>
  <c r="AK68" i="70"/>
  <c r="AG68" i="70"/>
  <c r="AK16" i="70"/>
  <c r="AG16" i="70"/>
  <c r="AK70" i="70"/>
  <c r="AG70" i="70"/>
  <c r="AK42" i="51"/>
  <c r="AG42" i="51"/>
  <c r="AG19" i="70"/>
  <c r="AK19" i="70"/>
  <c r="AK24" i="70"/>
  <c r="AG24" i="70"/>
  <c r="AK69" i="58"/>
  <c r="AG69" i="58"/>
  <c r="AG82" i="70"/>
  <c r="AK82" i="70"/>
  <c r="AK49" i="70"/>
  <c r="AG49" i="70"/>
  <c r="AK72" i="51"/>
  <c r="AG72" i="51"/>
  <c r="AK94" i="70"/>
  <c r="AG94" i="70"/>
  <c r="AC75" i="40"/>
  <c r="AJ75" i="51"/>
  <c r="AJ71" i="56"/>
  <c r="AN48" i="58"/>
  <c r="AN51" i="58"/>
  <c r="M26" i="70"/>
  <c r="AN80" i="51"/>
  <c r="AK33" i="70"/>
  <c r="AG33" i="70"/>
  <c r="AK41" i="51"/>
  <c r="AG41" i="51"/>
  <c r="AK101" i="51"/>
  <c r="AG101" i="51"/>
  <c r="AG46" i="51"/>
  <c r="AK46" i="51"/>
  <c r="AG82" i="58"/>
  <c r="AK82" i="58"/>
  <c r="AK48" i="51"/>
  <c r="AG48" i="51"/>
  <c r="AK89" i="58"/>
  <c r="AG89" i="58"/>
  <c r="AK55" i="51"/>
  <c r="AG55" i="51"/>
  <c r="AK99" i="70"/>
  <c r="AG99" i="70"/>
  <c r="AK32" i="51"/>
  <c r="AG32" i="51"/>
  <c r="AK65" i="70"/>
  <c r="AG65" i="70"/>
  <c r="AG34" i="70"/>
  <c r="AK34" i="70"/>
  <c r="AK108" i="70"/>
  <c r="G42" i="62" s="1"/>
  <c r="AG108" i="70"/>
  <c r="C42" i="62" s="1"/>
  <c r="AK35" i="58"/>
  <c r="AG35" i="58"/>
  <c r="AK31" i="70"/>
  <c r="AG31" i="70"/>
  <c r="AK73" i="51"/>
  <c r="AG73" i="51"/>
  <c r="AK46" i="70"/>
  <c r="AG46" i="70"/>
  <c r="AK17" i="58"/>
  <c r="AG17" i="58"/>
  <c r="AK81" i="58"/>
  <c r="AG81" i="58"/>
  <c r="AK40" i="51"/>
  <c r="AG40" i="51"/>
  <c r="AN63" i="58"/>
  <c r="AN80" i="58"/>
  <c r="AN80" i="70"/>
  <c r="O110" i="70"/>
  <c r="AH110" i="70" s="1"/>
  <c r="D66" i="62" s="1"/>
  <c r="N110" i="51"/>
  <c r="N110" i="70"/>
  <c r="N110" i="56"/>
  <c r="M111" i="51"/>
  <c r="M111" i="45"/>
  <c r="M111" i="70"/>
  <c r="AN58" i="58"/>
  <c r="AK49" i="58"/>
  <c r="AG49" i="58"/>
  <c r="AO37" i="51"/>
  <c r="AF37" i="51"/>
  <c r="AK35" i="51"/>
  <c r="AG35" i="51"/>
  <c r="AK15" i="51"/>
  <c r="AG15" i="51"/>
  <c r="AG79" i="58"/>
  <c r="AK79" i="58"/>
  <c r="AG50" i="70"/>
  <c r="AK50" i="70"/>
  <c r="AK22" i="51"/>
  <c r="AG22" i="51"/>
  <c r="AG93" i="70"/>
  <c r="AK93" i="70"/>
  <c r="AK57" i="58"/>
  <c r="AG57" i="58"/>
  <c r="AG62" i="51"/>
  <c r="AK62" i="51"/>
  <c r="AK49" i="51"/>
  <c r="AG49" i="51"/>
  <c r="AK41" i="70"/>
  <c r="AG41" i="70"/>
  <c r="AK108" i="51"/>
  <c r="G43" i="41" s="1"/>
  <c r="AG108" i="51"/>
  <c r="C43" i="41" s="1"/>
  <c r="AK69" i="51"/>
  <c r="AG69" i="51"/>
  <c r="AN87" i="58"/>
  <c r="AN75" i="58"/>
  <c r="AN75" i="70"/>
  <c r="AJ80" i="51"/>
  <c r="M27" i="51"/>
  <c r="M27" i="40" s="1"/>
  <c r="M27" i="45"/>
  <c r="M27" i="42" s="1"/>
  <c r="M27" i="70"/>
  <c r="M27" i="56"/>
  <c r="M27" i="58"/>
  <c r="K106" i="58"/>
  <c r="K106" i="51"/>
  <c r="K106" i="45"/>
  <c r="K106" i="70"/>
  <c r="AN11" i="70"/>
  <c r="L26" i="58"/>
  <c r="L26" i="70"/>
  <c r="L26" i="45"/>
  <c r="L26" i="42" s="1"/>
  <c r="AN75" i="51"/>
  <c r="AN11" i="51"/>
  <c r="AK5" i="70"/>
  <c r="AG5" i="70"/>
  <c r="AK81" i="51"/>
  <c r="AG81" i="51"/>
  <c r="AK100" i="70"/>
  <c r="AG100" i="70"/>
  <c r="AK45" i="70"/>
  <c r="AG45" i="70"/>
  <c r="AK36" i="51"/>
  <c r="AG36" i="51"/>
  <c r="AK4" i="51"/>
  <c r="AG4" i="51"/>
  <c r="AG29" i="70"/>
  <c r="AK29" i="70"/>
  <c r="AK39" i="70"/>
  <c r="AG39" i="70"/>
  <c r="AK60" i="70"/>
  <c r="AG60" i="70"/>
  <c r="AK53" i="51"/>
  <c r="AG53" i="51"/>
  <c r="AK81" i="70"/>
  <c r="AG81" i="70"/>
  <c r="AK44" i="58"/>
  <c r="AG44" i="58"/>
  <c r="AK60" i="51"/>
  <c r="AG60" i="51"/>
  <c r="AK79" i="51"/>
  <c r="AG79" i="51"/>
  <c r="AK4" i="58"/>
  <c r="AG4" i="58"/>
  <c r="AK48" i="58"/>
  <c r="AG48" i="58"/>
  <c r="AK94" i="51"/>
  <c r="AG94" i="51"/>
  <c r="AG46" i="58"/>
  <c r="AK46" i="58"/>
  <c r="AK31" i="58"/>
  <c r="AG31" i="58"/>
  <c r="AN92" i="58"/>
  <c r="AN109" i="58"/>
  <c r="J58" i="62" s="1"/>
  <c r="AN11" i="58"/>
  <c r="O110" i="45"/>
  <c r="AH110" i="45" s="1"/>
  <c r="D73" i="23" s="1"/>
  <c r="D72" i="23" s="1"/>
  <c r="M26" i="51"/>
  <c r="AJ28" i="40"/>
  <c r="L88" i="60"/>
  <c r="AJ48" i="56"/>
  <c r="L69" i="40"/>
  <c r="L79" i="40"/>
  <c r="L4" i="60"/>
  <c r="AN48" i="50"/>
  <c r="AG97" i="56"/>
  <c r="AK97" i="56"/>
  <c r="AO97" i="56"/>
  <c r="AK34" i="50"/>
  <c r="AG34" i="50"/>
  <c r="L59" i="40"/>
  <c r="AK6" i="56"/>
  <c r="AG6" i="56"/>
  <c r="AG96" i="50"/>
  <c r="AK96" i="50"/>
  <c r="AK72" i="50"/>
  <c r="AG72" i="50"/>
  <c r="AG93" i="50"/>
  <c r="AK93" i="50"/>
  <c r="AK4" i="56"/>
  <c r="AG4" i="56"/>
  <c r="AM21" i="40"/>
  <c r="AM65" i="40"/>
  <c r="AJ53" i="40"/>
  <c r="AN53" i="40"/>
  <c r="AN71" i="50"/>
  <c r="AN71" i="56"/>
  <c r="AJ11" i="56"/>
  <c r="AM25" i="40"/>
  <c r="AC71" i="40"/>
  <c r="AL71" i="40" s="1"/>
  <c r="AJ56" i="40"/>
  <c r="AJ17" i="56"/>
  <c r="AC110" i="40"/>
  <c r="AN110" i="40" s="1"/>
  <c r="J72" i="41" s="1"/>
  <c r="AN11" i="56"/>
  <c r="AJ10" i="40"/>
  <c r="AM98" i="40"/>
  <c r="AM17" i="40"/>
  <c r="AC75" i="60"/>
  <c r="AJ75" i="56"/>
  <c r="AM92" i="40"/>
  <c r="AN75" i="56"/>
  <c r="AJ85" i="40"/>
  <c r="AJ41" i="40"/>
  <c r="AJ80" i="56"/>
  <c r="AM61" i="40"/>
  <c r="AM42" i="40"/>
  <c r="AN55" i="40"/>
  <c r="AM11" i="40"/>
  <c r="AM66" i="40"/>
  <c r="AM20" i="40"/>
  <c r="AJ47" i="40"/>
  <c r="AM88" i="40"/>
  <c r="AM100" i="40"/>
  <c r="AM95" i="40"/>
  <c r="AM7" i="40"/>
  <c r="AM29" i="40"/>
  <c r="AM36" i="40"/>
  <c r="AM78" i="40"/>
  <c r="AN62" i="40"/>
  <c r="AM44" i="40"/>
  <c r="AM60" i="40"/>
  <c r="AM27" i="40"/>
  <c r="AJ50" i="24"/>
  <c r="AG85" i="49"/>
  <c r="AK85" i="49"/>
  <c r="AG31" i="47"/>
  <c r="AK31" i="47"/>
  <c r="AK10" i="47"/>
  <c r="AG10" i="47"/>
  <c r="AN95" i="49"/>
  <c r="AO62" i="47"/>
  <c r="AF62" i="47"/>
  <c r="AG35" i="45"/>
  <c r="AK35" i="45"/>
  <c r="AG69" i="45"/>
  <c r="AK69" i="45"/>
  <c r="AK61" i="47"/>
  <c r="AG61" i="47"/>
  <c r="AG80" i="47"/>
  <c r="AK80" i="47"/>
  <c r="AG16" i="47"/>
  <c r="AK16" i="47"/>
  <c r="AK79" i="45"/>
  <c r="AG79" i="45"/>
  <c r="AB106" i="42"/>
  <c r="AJ51" i="47"/>
  <c r="AJ7" i="49"/>
  <c r="AJ61" i="49"/>
  <c r="AN24" i="49"/>
  <c r="AN73" i="49"/>
  <c r="AJ46" i="49"/>
  <c r="AN98" i="49"/>
  <c r="AN48" i="49"/>
  <c r="AJ27" i="49"/>
  <c r="AG4" i="45"/>
  <c r="AK4" i="45"/>
  <c r="AK68" i="47"/>
  <c r="AG68" i="47"/>
  <c r="AG17" i="47"/>
  <c r="AK17" i="47"/>
  <c r="L83" i="42"/>
  <c r="AK99" i="47"/>
  <c r="AG99" i="47"/>
  <c r="AK98" i="47"/>
  <c r="AG98" i="47"/>
  <c r="AK73" i="45"/>
  <c r="AG73" i="45"/>
  <c r="AN108" i="42"/>
  <c r="J52" i="23" s="1"/>
  <c r="AC68" i="42"/>
  <c r="AJ68" i="49"/>
  <c r="AN68" i="49"/>
  <c r="AJ75" i="45"/>
  <c r="AN88" i="49"/>
  <c r="AN48" i="47"/>
  <c r="AJ25" i="49"/>
  <c r="AN44" i="49"/>
  <c r="AJ41" i="49"/>
  <c r="AN87" i="47"/>
  <c r="AN92" i="49"/>
  <c r="AN49" i="49"/>
  <c r="AN27" i="49"/>
  <c r="AJ20" i="49"/>
  <c r="AK48" i="45"/>
  <c r="AG48" i="45"/>
  <c r="AG85" i="47"/>
  <c r="AK85" i="47"/>
  <c r="AC92" i="42"/>
  <c r="AJ92" i="47"/>
  <c r="AJ33" i="49"/>
  <c r="AN78" i="49"/>
  <c r="AJ88" i="49"/>
  <c r="AN66" i="49"/>
  <c r="AN109" i="47"/>
  <c r="J63" i="23" s="1"/>
  <c r="AJ21" i="49"/>
  <c r="AN29" i="49"/>
  <c r="AJ24" i="49"/>
  <c r="AG72" i="47"/>
  <c r="AK72" i="47"/>
  <c r="AK46" i="45"/>
  <c r="AG46" i="45"/>
  <c r="AK47" i="45"/>
  <c r="AG47" i="45"/>
  <c r="AG51" i="49"/>
  <c r="AK51" i="49"/>
  <c r="AK4" i="47"/>
  <c r="AG4" i="47"/>
  <c r="AK71" i="45"/>
  <c r="AG71" i="45"/>
  <c r="AN7" i="49"/>
  <c r="AJ80" i="45"/>
  <c r="AN33" i="49"/>
  <c r="AJ16" i="49"/>
  <c r="AJ44" i="49"/>
  <c r="AK67" i="47"/>
  <c r="AG67" i="47"/>
  <c r="AG51" i="45"/>
  <c r="AK51" i="45"/>
  <c r="AG60" i="45"/>
  <c r="AK60" i="45"/>
  <c r="AO41" i="47"/>
  <c r="AF41" i="47"/>
  <c r="AG70" i="47"/>
  <c r="AK70" i="47"/>
  <c r="AG13" i="45"/>
  <c r="AK13" i="45"/>
  <c r="AG59" i="45"/>
  <c r="AK59" i="45"/>
  <c r="AG71" i="47"/>
  <c r="AK71" i="47"/>
  <c r="AK52" i="47"/>
  <c r="AG52" i="47"/>
  <c r="AC110" i="42"/>
  <c r="AN110" i="42" s="1"/>
  <c r="J78" i="23" s="1"/>
  <c r="AJ110" i="49"/>
  <c r="F77" i="23" s="1"/>
  <c r="F75" i="23" s="1"/>
  <c r="AN17" i="49"/>
  <c r="AJ50" i="49"/>
  <c r="AN64" i="49"/>
  <c r="AJ84" i="49"/>
  <c r="AN105" i="49"/>
  <c r="J12" i="23" s="1"/>
  <c r="J10" i="23" s="1"/>
  <c r="AJ49" i="49"/>
  <c r="AJ60" i="49"/>
  <c r="AK78" i="45"/>
  <c r="AG78" i="45"/>
  <c r="AK86" i="47"/>
  <c r="AG86" i="47"/>
  <c r="AG33" i="47"/>
  <c r="AK33" i="47"/>
  <c r="AK41" i="45"/>
  <c r="AG41" i="45"/>
  <c r="AK45" i="47"/>
  <c r="AG45" i="47"/>
  <c r="AK31" i="45"/>
  <c r="AG31" i="45"/>
  <c r="AK87" i="49"/>
  <c r="AG87" i="49"/>
  <c r="AK20" i="47"/>
  <c r="AG20" i="47"/>
  <c r="AK108" i="45"/>
  <c r="G47" i="23" s="1"/>
  <c r="AG108" i="45"/>
  <c r="C47" i="23" s="1"/>
  <c r="AJ36" i="49"/>
  <c r="AN36" i="49"/>
  <c r="AJ65" i="49"/>
  <c r="AK53" i="47"/>
  <c r="AG53" i="47"/>
  <c r="AK49" i="45"/>
  <c r="AG49" i="45"/>
  <c r="AG92" i="47"/>
  <c r="AK92" i="47"/>
  <c r="AG8" i="47"/>
  <c r="AK8" i="47"/>
  <c r="AB51" i="42"/>
  <c r="AN20" i="49"/>
  <c r="AN11" i="45"/>
  <c r="AN61" i="49"/>
  <c r="AN80" i="45"/>
  <c r="AN16" i="49"/>
  <c r="AJ105" i="49"/>
  <c r="F12" i="23" s="1"/>
  <c r="F10" i="23" s="1"/>
  <c r="AK111" i="43"/>
  <c r="G84" i="23" s="1"/>
  <c r="AG111" i="43"/>
  <c r="C84" i="23" s="1"/>
  <c r="AK110" i="43"/>
  <c r="G71" i="23" s="1"/>
  <c r="AG110" i="43"/>
  <c r="C71" i="23" s="1"/>
  <c r="AO51" i="43"/>
  <c r="AF51" i="43"/>
  <c r="AF17" i="43"/>
  <c r="AO17" i="43"/>
  <c r="AG88" i="43"/>
  <c r="AK88" i="43"/>
  <c r="AO102" i="43"/>
  <c r="AF102" i="43"/>
  <c r="AO65" i="43"/>
  <c r="AF65" i="43"/>
  <c r="AG47" i="43"/>
  <c r="AK47" i="43"/>
  <c r="AO54" i="43"/>
  <c r="AF54" i="43"/>
  <c r="AG55" i="43"/>
  <c r="AK55" i="43"/>
  <c r="AO30" i="43"/>
  <c r="AF30" i="43"/>
  <c r="AO28" i="43"/>
  <c r="AF28" i="43"/>
  <c r="AG78" i="43"/>
  <c r="AK78" i="43"/>
  <c r="AO43" i="43"/>
  <c r="AF43" i="43"/>
  <c r="AJ47" i="42"/>
  <c r="AO39" i="43"/>
  <c r="AF39" i="43"/>
  <c r="AO3" i="43"/>
  <c r="AF3" i="43"/>
  <c r="AO100" i="43"/>
  <c r="AF100" i="43"/>
  <c r="AG22" i="43"/>
  <c r="AK22" i="43"/>
  <c r="J108" i="56"/>
  <c r="AK108" i="56" s="1"/>
  <c r="AN43" i="42"/>
  <c r="L48" i="42"/>
  <c r="AJ15" i="42"/>
  <c r="K27" i="24"/>
  <c r="K51" i="24"/>
  <c r="AK55" i="24"/>
  <c r="AG55" i="24"/>
  <c r="AB30" i="42"/>
  <c r="AN30" i="24"/>
  <c r="AM29" i="42"/>
  <c r="AM78" i="42"/>
  <c r="AM102" i="42"/>
  <c r="AB38" i="42"/>
  <c r="AM20" i="42"/>
  <c r="AM87" i="42"/>
  <c r="AB75" i="42"/>
  <c r="AK79" i="24"/>
  <c r="AG79" i="24"/>
  <c r="AG35" i="24"/>
  <c r="AK35" i="24"/>
  <c r="AG67" i="24"/>
  <c r="AK67" i="24"/>
  <c r="AM16" i="42"/>
  <c r="AM65" i="42"/>
  <c r="AM36" i="42"/>
  <c r="AM27" i="42"/>
  <c r="AM6" i="42"/>
  <c r="AN23" i="42"/>
  <c r="AM38" i="42"/>
  <c r="AB31" i="42"/>
  <c r="AK85" i="24"/>
  <c r="AG85" i="24"/>
  <c r="AM44" i="42"/>
  <c r="AB55" i="42"/>
  <c r="AN55" i="24"/>
  <c r="AB109" i="42"/>
  <c r="AB70" i="42"/>
  <c r="AK108" i="50"/>
  <c r="G41" i="41" s="1"/>
  <c r="AG108" i="50"/>
  <c r="C41" i="41" s="1"/>
  <c r="AB73" i="42"/>
  <c r="AN73" i="24"/>
  <c r="AB82" i="42"/>
  <c r="AB54" i="42"/>
  <c r="AB93" i="42"/>
  <c r="AB66" i="42"/>
  <c r="AN66" i="24"/>
  <c r="AB62" i="42"/>
  <c r="AN62" i="24"/>
  <c r="AB29" i="42"/>
  <c r="AB14" i="42"/>
  <c r="AB85" i="42"/>
  <c r="AN85" i="24"/>
  <c r="AC110" i="60"/>
  <c r="AN110" i="60" s="1"/>
  <c r="J72" i="62" s="1"/>
  <c r="AN110" i="50"/>
  <c r="J65" i="41" s="1"/>
  <c r="AB34" i="42"/>
  <c r="AM71" i="42"/>
  <c r="AK63" i="24"/>
  <c r="AG63" i="24"/>
  <c r="AK23" i="24"/>
  <c r="AG23" i="24"/>
  <c r="AM61" i="42"/>
  <c r="AM33" i="42"/>
  <c r="AJ45" i="42"/>
  <c r="AN110" i="56"/>
  <c r="AB6" i="42"/>
  <c r="AB42" i="42"/>
  <c r="AN42" i="24"/>
  <c r="AG81" i="24"/>
  <c r="AK81" i="24"/>
  <c r="AM11" i="42"/>
  <c r="AB90" i="42"/>
  <c r="AN90" i="24"/>
  <c r="AB81" i="42"/>
  <c r="AB102" i="42"/>
  <c r="AG89" i="24"/>
  <c r="AK89" i="24"/>
  <c r="AK47" i="24"/>
  <c r="AG47" i="24"/>
  <c r="AG75" i="24"/>
  <c r="AK75" i="24"/>
  <c r="AM60" i="42"/>
  <c r="AB86" i="42"/>
  <c r="AB46" i="42"/>
  <c r="AN46" i="24"/>
  <c r="AB50" i="42"/>
  <c r="AN50" i="24"/>
  <c r="AB78" i="42"/>
  <c r="AB71" i="42"/>
  <c r="AB77" i="42"/>
  <c r="AB74" i="42"/>
  <c r="AN74" i="24"/>
  <c r="AB26" i="42"/>
  <c r="AB22" i="42"/>
  <c r="AB18" i="42"/>
  <c r="AJ77" i="24"/>
  <c r="AN72" i="42"/>
  <c r="AM39" i="42"/>
  <c r="AJ74" i="24"/>
  <c r="AA111" i="42"/>
  <c r="AB39" i="42"/>
  <c r="AN39" i="24"/>
  <c r="AB95" i="42"/>
  <c r="AN95" i="24"/>
  <c r="AB94" i="42"/>
  <c r="AJ94" i="24"/>
  <c r="AB98" i="42"/>
  <c r="AN98" i="24"/>
  <c r="AM34" i="42"/>
  <c r="AK77" i="24"/>
  <c r="AG77" i="24"/>
  <c r="AM58" i="42"/>
  <c r="AB10" i="42"/>
  <c r="AN10" i="24"/>
  <c r="AB53" i="42"/>
  <c r="AB65" i="42"/>
  <c r="AN108" i="40"/>
  <c r="J48" i="41" s="1"/>
  <c r="AM90" i="42"/>
  <c r="AJ39" i="24"/>
  <c r="AG3" i="24"/>
  <c r="AG11" i="24"/>
  <c r="AK11" i="24"/>
  <c r="AM100" i="42"/>
  <c r="AM18" i="42"/>
  <c r="AM98" i="42"/>
  <c r="AM77" i="42"/>
  <c r="AJ93" i="24"/>
  <c r="AM63" i="42"/>
  <c r="AM94" i="42"/>
  <c r="AM53" i="42"/>
  <c r="AJ56" i="42"/>
  <c r="AM73" i="42"/>
  <c r="AJ23" i="42"/>
  <c r="L73" i="54"/>
  <c r="L73" i="40" s="1"/>
  <c r="L73" i="49"/>
  <c r="L73" i="42" s="1"/>
  <c r="J14" i="61"/>
  <c r="K14" i="61"/>
  <c r="AB87" i="42"/>
  <c r="L109" i="47"/>
  <c r="AC109" i="61"/>
  <c r="AC109" i="54"/>
  <c r="AN109" i="54" s="1"/>
  <c r="J59" i="41" s="1"/>
  <c r="AC109" i="49"/>
  <c r="AN109" i="49" s="1"/>
  <c r="J64" i="23" s="1"/>
  <c r="K34" i="49"/>
  <c r="L74" i="54"/>
  <c r="L74" i="40" s="1"/>
  <c r="K56" i="47"/>
  <c r="J56" i="53"/>
  <c r="K5" i="58"/>
  <c r="L34" i="49"/>
  <c r="L34" i="42" s="1"/>
  <c r="J56" i="47"/>
  <c r="K56" i="53"/>
  <c r="K5" i="53"/>
  <c r="J44" i="54"/>
  <c r="L54" i="60"/>
  <c r="AC95" i="42"/>
  <c r="I10" i="47"/>
  <c r="L56" i="54"/>
  <c r="L56" i="40" s="1"/>
  <c r="L56" i="49"/>
  <c r="L56" i="42" s="1"/>
  <c r="L56" i="61"/>
  <c r="L56" i="60" s="1"/>
  <c r="K56" i="49"/>
  <c r="J5" i="53"/>
  <c r="J5" i="47"/>
  <c r="K18" i="53"/>
  <c r="AC50" i="42"/>
  <c r="L5" i="54"/>
  <c r="L5" i="40" s="1"/>
  <c r="L5" i="49"/>
  <c r="L5" i="42" s="1"/>
  <c r="L5" i="61"/>
  <c r="L5" i="60" s="1"/>
  <c r="AC11" i="42"/>
  <c r="AC48" i="42"/>
  <c r="AB63" i="42"/>
  <c r="AC42" i="42"/>
  <c r="AB58" i="42"/>
  <c r="AC73" i="42"/>
  <c r="AC11" i="40"/>
  <c r="AC92" i="60"/>
  <c r="AC48" i="40"/>
  <c r="AC65" i="42"/>
  <c r="AC92" i="40"/>
  <c r="AC48" i="60"/>
  <c r="AC87" i="61"/>
  <c r="AC87" i="54"/>
  <c r="AL87" i="54" s="1"/>
  <c r="AC87" i="49"/>
  <c r="AC58" i="54"/>
  <c r="AC58" i="61"/>
  <c r="AC58" i="49"/>
  <c r="AC51" i="61"/>
  <c r="AC51" i="54"/>
  <c r="AC51" i="49"/>
  <c r="AC63" i="61"/>
  <c r="AC63" i="54"/>
  <c r="AC63" i="49"/>
  <c r="AC111" i="61"/>
  <c r="AC111" i="54"/>
  <c r="AC111" i="40" s="1"/>
  <c r="AC111" i="49"/>
  <c r="AJ111" i="49" s="1"/>
  <c r="F90" i="23" s="1"/>
  <c r="F88" i="23" s="1"/>
  <c r="AC106" i="61"/>
  <c r="AC106" i="60" s="1"/>
  <c r="AC106" i="54"/>
  <c r="AC106" i="40" s="1"/>
  <c r="AC106" i="49"/>
  <c r="AC106" i="42" s="1"/>
  <c r="K88" i="56"/>
  <c r="L73" i="60"/>
  <c r="K36" i="60"/>
  <c r="L96" i="60"/>
  <c r="J59" i="58"/>
  <c r="J72" i="45"/>
  <c r="J99" i="51"/>
  <c r="K7" i="58"/>
  <c r="J93" i="58"/>
  <c r="K58" i="58"/>
  <c r="I31" i="58"/>
  <c r="H83" i="51"/>
  <c r="I48" i="51"/>
  <c r="J42" i="58"/>
  <c r="L85" i="60"/>
  <c r="I73" i="70"/>
  <c r="I81" i="51"/>
  <c r="H76" i="58"/>
  <c r="J34" i="51"/>
  <c r="L9" i="60"/>
  <c r="L101" i="60"/>
  <c r="AC80" i="60"/>
  <c r="AC11" i="60"/>
  <c r="L86" i="42"/>
  <c r="L96" i="42"/>
  <c r="L45" i="42"/>
  <c r="J51" i="24"/>
  <c r="AB111" i="24"/>
  <c r="K19" i="24"/>
  <c r="L47" i="60"/>
  <c r="L23" i="60"/>
  <c r="M94" i="40"/>
  <c r="L81" i="40"/>
  <c r="K95" i="40"/>
  <c r="L33" i="40"/>
  <c r="L41" i="42"/>
  <c r="L74" i="60"/>
  <c r="K28" i="50"/>
  <c r="L28" i="56"/>
  <c r="L28" i="60" s="1"/>
  <c r="M52" i="60"/>
  <c r="D73" i="43"/>
  <c r="L82" i="42"/>
  <c r="M30" i="42"/>
  <c r="L62" i="42"/>
  <c r="L37" i="42"/>
  <c r="L40" i="42"/>
  <c r="H7" i="24"/>
  <c r="K40" i="24"/>
  <c r="H25" i="24"/>
  <c r="F71" i="24"/>
  <c r="L38" i="42"/>
  <c r="L43" i="42"/>
  <c r="L100" i="42"/>
  <c r="L92" i="42"/>
  <c r="K17" i="40"/>
  <c r="M94" i="42"/>
  <c r="L60" i="40"/>
  <c r="L45" i="60"/>
  <c r="L61" i="60"/>
  <c r="K64" i="42"/>
  <c r="K7" i="53"/>
  <c r="K34" i="47"/>
  <c r="K83" i="61"/>
  <c r="K12" i="53"/>
  <c r="K22" i="53"/>
  <c r="L43" i="60"/>
  <c r="J92" i="53"/>
  <c r="I71" i="47"/>
  <c r="H81" i="47"/>
  <c r="J8" i="53"/>
  <c r="L22" i="54"/>
  <c r="L22" i="40" s="1"/>
  <c r="L21" i="49"/>
  <c r="L21" i="42" s="1"/>
  <c r="L23" i="40"/>
  <c r="L47" i="40"/>
  <c r="I108" i="50"/>
  <c r="H56" i="43"/>
  <c r="L110" i="50"/>
  <c r="K17" i="24"/>
  <c r="J56" i="24"/>
  <c r="K49" i="24"/>
  <c r="K72" i="24"/>
  <c r="K80" i="24"/>
  <c r="J9" i="24"/>
  <c r="J16" i="24"/>
  <c r="K24" i="24"/>
  <c r="L49" i="42"/>
  <c r="K56" i="24"/>
  <c r="L80" i="24"/>
  <c r="L80" i="42" s="1"/>
  <c r="K48" i="24"/>
  <c r="K73" i="53"/>
  <c r="I108" i="51"/>
  <c r="J64" i="47"/>
  <c r="I48" i="58"/>
  <c r="J71" i="58"/>
  <c r="K96" i="58"/>
  <c r="L42" i="50"/>
  <c r="L42" i="40" s="1"/>
  <c r="L42" i="56"/>
  <c r="L42" i="60" s="1"/>
  <c r="J97" i="58"/>
  <c r="I81" i="58"/>
  <c r="J92" i="58"/>
  <c r="J36" i="58"/>
  <c r="K86" i="54"/>
  <c r="K86" i="40" s="1"/>
  <c r="J100" i="47"/>
  <c r="G12" i="51"/>
  <c r="J84" i="47"/>
  <c r="J72" i="70"/>
  <c r="I20" i="53"/>
  <c r="K86" i="61"/>
  <c r="K28" i="58"/>
  <c r="J99" i="58"/>
  <c r="J59" i="70"/>
  <c r="I59" i="45"/>
  <c r="K60" i="58"/>
  <c r="I4" i="58"/>
  <c r="I52" i="53"/>
  <c r="H52" i="53"/>
  <c r="K56" i="58"/>
  <c r="K20" i="58"/>
  <c r="K3" i="58"/>
  <c r="J53" i="58"/>
  <c r="K6" i="53"/>
  <c r="K43" i="70"/>
  <c r="J105" i="51"/>
  <c r="K30" i="58"/>
  <c r="I52" i="47"/>
  <c r="D54" i="43"/>
  <c r="J16" i="58"/>
  <c r="J45" i="45"/>
  <c r="I31" i="53"/>
  <c r="I53" i="53"/>
  <c r="K7" i="45"/>
  <c r="K9" i="53"/>
  <c r="J14" i="53"/>
  <c r="G91" i="70"/>
  <c r="J105" i="70"/>
  <c r="J78" i="53"/>
  <c r="I98" i="47"/>
  <c r="I85" i="53"/>
  <c r="AA106" i="60"/>
  <c r="J64" i="58"/>
  <c r="J98" i="58"/>
  <c r="J39" i="58"/>
  <c r="J25" i="58"/>
  <c r="I46" i="58"/>
  <c r="J44" i="47"/>
  <c r="L109" i="53"/>
  <c r="K50" i="47"/>
  <c r="J88" i="47"/>
  <c r="K74" i="58"/>
  <c r="AA106" i="42"/>
  <c r="J5" i="58"/>
  <c r="J19" i="58"/>
  <c r="J33" i="58"/>
  <c r="J15" i="58"/>
  <c r="J51" i="58"/>
  <c r="L102" i="50"/>
  <c r="L102" i="40" s="1"/>
  <c r="K102" i="56"/>
  <c r="K102" i="60" s="1"/>
  <c r="J40" i="58"/>
  <c r="K43" i="58"/>
  <c r="K80" i="58"/>
  <c r="J89" i="47"/>
  <c r="K52" i="70"/>
  <c r="K83" i="53"/>
  <c r="J69" i="47"/>
  <c r="J29" i="58"/>
  <c r="J68" i="58"/>
  <c r="J38" i="58"/>
  <c r="J100" i="58"/>
  <c r="H37" i="58"/>
  <c r="K94" i="58"/>
  <c r="K73" i="58"/>
  <c r="K85" i="58"/>
  <c r="I56" i="53"/>
  <c r="L102" i="56"/>
  <c r="L102" i="60" s="1"/>
  <c r="J78" i="58"/>
  <c r="K52" i="58"/>
  <c r="K84" i="58"/>
  <c r="I41" i="45"/>
  <c r="J26" i="47"/>
  <c r="K18" i="47"/>
  <c r="K55" i="53"/>
  <c r="K101" i="53"/>
  <c r="K28" i="45"/>
  <c r="K77" i="58"/>
  <c r="J87" i="70"/>
  <c r="J87" i="51"/>
  <c r="J87" i="45"/>
  <c r="J87" i="58"/>
  <c r="K55" i="58"/>
  <c r="I41" i="58"/>
  <c r="I61" i="58"/>
  <c r="F67" i="62"/>
  <c r="F65" i="62" s="1"/>
  <c r="H71" i="53"/>
  <c r="J14" i="58"/>
  <c r="I8" i="58"/>
  <c r="J70" i="58"/>
  <c r="K75" i="58"/>
  <c r="J91" i="58"/>
  <c r="J72" i="58"/>
  <c r="J45" i="58"/>
  <c r="K73" i="61"/>
  <c r="J19" i="51"/>
  <c r="G105" i="47"/>
  <c r="K3" i="53"/>
  <c r="J42" i="53"/>
  <c r="J93" i="53"/>
  <c r="K13" i="53"/>
  <c r="K47" i="53"/>
  <c r="K28" i="70"/>
  <c r="H46" i="53"/>
  <c r="K60" i="53"/>
  <c r="J13" i="70"/>
  <c r="J105" i="58"/>
  <c r="K12" i="58"/>
  <c r="K11" i="58"/>
  <c r="K102" i="70"/>
  <c r="J62" i="58"/>
  <c r="J63" i="58"/>
  <c r="J8" i="58"/>
  <c r="K88" i="58"/>
  <c r="J95" i="58"/>
  <c r="J59" i="51"/>
  <c r="G56" i="43"/>
  <c r="J90" i="58"/>
  <c r="H56" i="53"/>
  <c r="M20" i="60"/>
  <c r="L79" i="60"/>
  <c r="L52" i="49"/>
  <c r="L52" i="42" s="1"/>
  <c r="J93" i="47"/>
  <c r="K100" i="61"/>
  <c r="H19" i="47"/>
  <c r="J89" i="53"/>
  <c r="K9" i="47"/>
  <c r="L52" i="61"/>
  <c r="K48" i="54"/>
  <c r="K48" i="40" s="1"/>
  <c r="K58" i="47"/>
  <c r="K34" i="53"/>
  <c r="K93" i="61"/>
  <c r="K93" i="60" s="1"/>
  <c r="J39" i="47"/>
  <c r="J39" i="53"/>
  <c r="K15" i="61"/>
  <c r="J64" i="53"/>
  <c r="I85" i="47"/>
  <c r="K90" i="40"/>
  <c r="K6" i="47"/>
  <c r="K42" i="61"/>
  <c r="H85" i="53"/>
  <c r="J79" i="53"/>
  <c r="K64" i="40"/>
  <c r="L42" i="42"/>
  <c r="K101" i="47"/>
  <c r="K89" i="49"/>
  <c r="K89" i="42" s="1"/>
  <c r="H98" i="47"/>
  <c r="L3" i="49"/>
  <c r="L3" i="42" s="1"/>
  <c r="L19" i="61"/>
  <c r="L19" i="60" s="1"/>
  <c r="K92" i="61"/>
  <c r="K92" i="60" s="1"/>
  <c r="L35" i="61"/>
  <c r="L35" i="60" s="1"/>
  <c r="L29" i="60"/>
  <c r="K78" i="49"/>
  <c r="L46" i="49"/>
  <c r="L46" i="42" s="1"/>
  <c r="K93" i="54"/>
  <c r="K93" i="40" s="1"/>
  <c r="L90" i="42"/>
  <c r="K45" i="61"/>
  <c r="L75" i="61"/>
  <c r="L75" i="60" s="1"/>
  <c r="K37" i="49"/>
  <c r="L35" i="54"/>
  <c r="L35" i="40" s="1"/>
  <c r="L98" i="42"/>
  <c r="L43" i="40"/>
  <c r="L10" i="40"/>
  <c r="K108" i="57"/>
  <c r="K109" i="57"/>
  <c r="L37" i="60"/>
  <c r="K95" i="60"/>
  <c r="K38" i="40"/>
  <c r="L45" i="40"/>
  <c r="L10" i="60"/>
  <c r="K10" i="51"/>
  <c r="J98" i="45"/>
  <c r="J39" i="51"/>
  <c r="J98" i="56"/>
  <c r="I49" i="51"/>
  <c r="I94" i="51"/>
  <c r="H94" i="70"/>
  <c r="J47" i="51"/>
  <c r="I48" i="45"/>
  <c r="I79" i="70"/>
  <c r="J90" i="56"/>
  <c r="K54" i="45"/>
  <c r="G89" i="45"/>
  <c r="K30" i="51"/>
  <c r="J82" i="56"/>
  <c r="J33" i="51"/>
  <c r="G17" i="51"/>
  <c r="J11" i="51"/>
  <c r="J42" i="45"/>
  <c r="J38" i="56"/>
  <c r="K109" i="45"/>
  <c r="J15" i="70"/>
  <c r="J62" i="56"/>
  <c r="J42" i="70"/>
  <c r="J90" i="51"/>
  <c r="J16" i="45"/>
  <c r="H9" i="70"/>
  <c r="K25" i="50"/>
  <c r="L15" i="40"/>
  <c r="K25" i="56"/>
  <c r="L61" i="40"/>
  <c r="L25" i="40"/>
  <c r="L14" i="56"/>
  <c r="L14" i="60" s="1"/>
  <c r="L94" i="50"/>
  <c r="L94" i="56"/>
  <c r="L28" i="50"/>
  <c r="L28" i="40" s="1"/>
  <c r="J48" i="50"/>
  <c r="K71" i="50"/>
  <c r="J50" i="50"/>
  <c r="J48" i="56"/>
  <c r="L20" i="50"/>
  <c r="L20" i="40" s="1"/>
  <c r="K31" i="50"/>
  <c r="L12" i="50"/>
  <c r="K45" i="50"/>
  <c r="K5" i="50"/>
  <c r="I86" i="50"/>
  <c r="K15" i="56"/>
  <c r="K39" i="56"/>
  <c r="K39" i="60" s="1"/>
  <c r="L49" i="40"/>
  <c r="K33" i="50"/>
  <c r="K45" i="56"/>
  <c r="K31" i="56"/>
  <c r="K31" i="60" s="1"/>
  <c r="K57" i="50"/>
  <c r="K57" i="40" s="1"/>
  <c r="J10" i="50"/>
  <c r="K61" i="50"/>
  <c r="J8" i="50"/>
  <c r="K35" i="56"/>
  <c r="L76" i="56"/>
  <c r="K5" i="56"/>
  <c r="J70" i="56"/>
  <c r="K11" i="56"/>
  <c r="K61" i="56"/>
  <c r="K61" i="60" s="1"/>
  <c r="K81" i="50"/>
  <c r="K49" i="50"/>
  <c r="K37" i="56"/>
  <c r="J86" i="50"/>
  <c r="K79" i="50"/>
  <c r="J80" i="50"/>
  <c r="J40" i="50"/>
  <c r="K21" i="50"/>
  <c r="L68" i="50"/>
  <c r="L68" i="40" s="1"/>
  <c r="L68" i="56"/>
  <c r="L68" i="60" s="1"/>
  <c r="K79" i="56"/>
  <c r="K79" i="60" s="1"/>
  <c r="K33" i="56"/>
  <c r="J50" i="56"/>
  <c r="L52" i="56"/>
  <c r="J36" i="50"/>
  <c r="K87" i="56"/>
  <c r="K87" i="60" s="1"/>
  <c r="K71" i="56"/>
  <c r="K29" i="56"/>
  <c r="L100" i="50"/>
  <c r="L100" i="40" s="1"/>
  <c r="K100" i="50"/>
  <c r="L100" i="56"/>
  <c r="L100" i="60" s="1"/>
  <c r="J36" i="56"/>
  <c r="K73" i="50"/>
  <c r="J46" i="56"/>
  <c r="K13" i="50"/>
  <c r="M12" i="60"/>
  <c r="L55" i="60"/>
  <c r="J4" i="50"/>
  <c r="K47" i="50"/>
  <c r="K20" i="50"/>
  <c r="L12" i="56"/>
  <c r="K76" i="50"/>
  <c r="L76" i="50"/>
  <c r="J91" i="50"/>
  <c r="J95" i="50"/>
  <c r="K73" i="56"/>
  <c r="K13" i="56"/>
  <c r="K41" i="56"/>
  <c r="J16" i="50"/>
  <c r="K9" i="50"/>
  <c r="K47" i="56"/>
  <c r="M12" i="40"/>
  <c r="F15" i="43"/>
  <c r="E7" i="43"/>
  <c r="H83" i="43"/>
  <c r="I88" i="43"/>
  <c r="L68" i="42"/>
  <c r="E16" i="43"/>
  <c r="H40" i="43"/>
  <c r="F80" i="43"/>
  <c r="H48" i="43"/>
  <c r="M6" i="42"/>
  <c r="L47" i="42"/>
  <c r="E96" i="43"/>
  <c r="L10" i="42"/>
  <c r="K33" i="42"/>
  <c r="E52" i="43"/>
  <c r="H78" i="43"/>
  <c r="E14" i="43"/>
  <c r="D102" i="43"/>
  <c r="F61" i="43"/>
  <c r="H67" i="43"/>
  <c r="E75" i="43"/>
  <c r="H36" i="43"/>
  <c r="G82" i="43"/>
  <c r="E94" i="43"/>
  <c r="H71" i="43"/>
  <c r="E38" i="43"/>
  <c r="F25" i="43"/>
  <c r="I22" i="43"/>
  <c r="E92" i="43"/>
  <c r="E20" i="43"/>
  <c r="E13" i="43"/>
  <c r="D59" i="43"/>
  <c r="E84" i="43"/>
  <c r="E8" i="43"/>
  <c r="E59" i="43"/>
  <c r="F38" i="43"/>
  <c r="E68" i="43"/>
  <c r="E72" i="43"/>
  <c r="G4" i="43"/>
  <c r="F70" i="43"/>
  <c r="I75" i="24"/>
  <c r="K39" i="42"/>
  <c r="K45" i="24"/>
  <c r="K95" i="24"/>
  <c r="K87" i="24"/>
  <c r="K5" i="24"/>
  <c r="J39" i="24"/>
  <c r="K13" i="24"/>
  <c r="K69" i="24"/>
  <c r="K21" i="24"/>
  <c r="J31" i="24"/>
  <c r="L111" i="50"/>
  <c r="L111" i="56"/>
  <c r="H75" i="24"/>
  <c r="I11" i="24"/>
  <c r="K39" i="40"/>
  <c r="J57" i="45"/>
  <c r="K91" i="49"/>
  <c r="K91" i="42" s="1"/>
  <c r="F45" i="43"/>
  <c r="K44" i="49"/>
  <c r="K44" i="61"/>
  <c r="K44" i="60" s="1"/>
  <c r="I41" i="51"/>
  <c r="L58" i="42"/>
  <c r="F43" i="47"/>
  <c r="I31" i="47"/>
  <c r="G38" i="53"/>
  <c r="J97" i="50"/>
  <c r="K56" i="51"/>
  <c r="L78" i="42"/>
  <c r="H76" i="53"/>
  <c r="G105" i="53"/>
  <c r="K41" i="54"/>
  <c r="K41" i="40" s="1"/>
  <c r="L9" i="54"/>
  <c r="L9" i="40" s="1"/>
  <c r="J69" i="53"/>
  <c r="L32" i="49"/>
  <c r="L32" i="42" s="1"/>
  <c r="L69" i="49"/>
  <c r="L69" i="42" s="1"/>
  <c r="K93" i="42"/>
  <c r="J14" i="47"/>
  <c r="K48" i="61"/>
  <c r="K48" i="60" s="1"/>
  <c r="J38" i="50"/>
  <c r="K74" i="56"/>
  <c r="K56" i="56"/>
  <c r="J53" i="45"/>
  <c r="L16" i="61"/>
  <c r="L16" i="60" s="1"/>
  <c r="K54" i="70"/>
  <c r="K29" i="61"/>
  <c r="I3" i="24"/>
  <c r="K3" i="50"/>
  <c r="J3" i="50"/>
  <c r="K67" i="50"/>
  <c r="J67" i="50"/>
  <c r="M76" i="60"/>
  <c r="F12" i="70"/>
  <c r="K85" i="56"/>
  <c r="H26" i="43"/>
  <c r="J6" i="50"/>
  <c r="K53" i="56"/>
  <c r="K53" i="60" s="1"/>
  <c r="L19" i="49"/>
  <c r="L19" i="42" s="1"/>
  <c r="L19" i="54"/>
  <c r="L19" i="40" s="1"/>
  <c r="K96" i="70"/>
  <c r="J30" i="47"/>
  <c r="J30" i="53"/>
  <c r="L30" i="49"/>
  <c r="L30" i="42" s="1"/>
  <c r="L30" i="54"/>
  <c r="L30" i="40" s="1"/>
  <c r="J98" i="50"/>
  <c r="I45" i="53"/>
  <c r="K23" i="50"/>
  <c r="K51" i="56"/>
  <c r="K51" i="60" s="1"/>
  <c r="K27" i="61"/>
  <c r="K43" i="50"/>
  <c r="J43" i="50"/>
  <c r="L13" i="49"/>
  <c r="L13" i="42" s="1"/>
  <c r="L13" i="54"/>
  <c r="L13" i="40" s="1"/>
  <c r="L77" i="60"/>
  <c r="K42" i="54"/>
  <c r="K42" i="49"/>
  <c r="K38" i="61"/>
  <c r="K38" i="60" s="1"/>
  <c r="L41" i="40"/>
  <c r="I49" i="70"/>
  <c r="J82" i="50"/>
  <c r="L46" i="54"/>
  <c r="L46" i="40" s="1"/>
  <c r="K46" i="49"/>
  <c r="L71" i="60"/>
  <c r="J40" i="56"/>
  <c r="J8" i="56"/>
  <c r="L94" i="54"/>
  <c r="L94" i="49"/>
  <c r="L94" i="42" s="1"/>
  <c r="K75" i="50"/>
  <c r="G34" i="43"/>
  <c r="J16" i="56"/>
  <c r="K50" i="53"/>
  <c r="D17" i="43"/>
  <c r="L84" i="61"/>
  <c r="L84" i="60" s="1"/>
  <c r="L24" i="61"/>
  <c r="L24" i="60" s="1"/>
  <c r="E74" i="43"/>
  <c r="J25" i="47"/>
  <c r="I25" i="58"/>
  <c r="I40" i="70"/>
  <c r="L63" i="40"/>
  <c r="K88" i="70"/>
  <c r="J90" i="50"/>
  <c r="J74" i="50"/>
  <c r="E10" i="43"/>
  <c r="K10" i="61"/>
  <c r="L74" i="49"/>
  <c r="L74" i="42" s="1"/>
  <c r="K106" i="57"/>
  <c r="J14" i="70"/>
  <c r="J101" i="56"/>
  <c r="L12" i="61"/>
  <c r="K80" i="56"/>
  <c r="K54" i="56"/>
  <c r="I58" i="50"/>
  <c r="J33" i="45"/>
  <c r="F92" i="45"/>
  <c r="H66" i="47"/>
  <c r="J96" i="47"/>
  <c r="J95" i="51"/>
  <c r="J39" i="54"/>
  <c r="K97" i="54"/>
  <c r="K97" i="40" s="1"/>
  <c r="K61" i="49"/>
  <c r="K28" i="49"/>
  <c r="H36" i="47"/>
  <c r="K23" i="51"/>
  <c r="J97" i="47"/>
  <c r="J23" i="47"/>
  <c r="K82" i="54"/>
  <c r="K82" i="40" s="1"/>
  <c r="I4" i="51"/>
  <c r="J62" i="45"/>
  <c r="J95" i="54"/>
  <c r="L6" i="49"/>
  <c r="L6" i="42" s="1"/>
  <c r="K73" i="47"/>
  <c r="K24" i="47"/>
  <c r="L76" i="49"/>
  <c r="L76" i="42" s="1"/>
  <c r="L67" i="49"/>
  <c r="L67" i="42" s="1"/>
  <c r="J30" i="50"/>
  <c r="J84" i="50"/>
  <c r="G31" i="43"/>
  <c r="J54" i="50"/>
  <c r="I4" i="70"/>
  <c r="J38" i="70"/>
  <c r="K3" i="56"/>
  <c r="K67" i="56"/>
  <c r="K13" i="47"/>
  <c r="G12" i="45"/>
  <c r="J22" i="50"/>
  <c r="L13" i="60"/>
  <c r="K43" i="45"/>
  <c r="K43" i="51"/>
  <c r="J43" i="58"/>
  <c r="H18" i="70"/>
  <c r="J95" i="70"/>
  <c r="K94" i="53"/>
  <c r="D51" i="43"/>
  <c r="L30" i="61"/>
  <c r="L30" i="60" s="1"/>
  <c r="K23" i="56"/>
  <c r="L83" i="61"/>
  <c r="L83" i="60" s="1"/>
  <c r="K43" i="56"/>
  <c r="K87" i="50"/>
  <c r="K87" i="40" s="1"/>
  <c r="J46" i="50"/>
  <c r="K63" i="49"/>
  <c r="K63" i="42" s="1"/>
  <c r="K63" i="54"/>
  <c r="K63" i="40" s="1"/>
  <c r="J63" i="61"/>
  <c r="L75" i="54"/>
  <c r="L75" i="40" s="1"/>
  <c r="L75" i="49"/>
  <c r="L75" i="42" s="1"/>
  <c r="K25" i="61"/>
  <c r="H9" i="51"/>
  <c r="J60" i="50"/>
  <c r="L21" i="61"/>
  <c r="L21" i="60" s="1"/>
  <c r="K81" i="56"/>
  <c r="K81" i="60" s="1"/>
  <c r="J44" i="50"/>
  <c r="J24" i="50"/>
  <c r="L94" i="61"/>
  <c r="H19" i="53"/>
  <c r="F64" i="24"/>
  <c r="K75" i="56"/>
  <c r="J84" i="53"/>
  <c r="J93" i="61"/>
  <c r="M22" i="60"/>
  <c r="J18" i="50"/>
  <c r="K37" i="61"/>
  <c r="D28" i="43"/>
  <c r="G37" i="43"/>
  <c r="J78" i="70"/>
  <c r="K60" i="47"/>
  <c r="J78" i="47"/>
  <c r="K35" i="50"/>
  <c r="J35" i="56"/>
  <c r="E42" i="43"/>
  <c r="I56" i="50"/>
  <c r="L67" i="61"/>
  <c r="L67" i="60" s="1"/>
  <c r="G35" i="43"/>
  <c r="K23" i="61"/>
  <c r="I92" i="56"/>
  <c r="J59" i="47"/>
  <c r="I59" i="47"/>
  <c r="G28" i="53"/>
  <c r="J99" i="50"/>
  <c r="K49" i="49"/>
  <c r="K80" i="51"/>
  <c r="I53" i="47"/>
  <c r="J70" i="49"/>
  <c r="K77" i="45"/>
  <c r="K40" i="49"/>
  <c r="E76" i="43"/>
  <c r="K78" i="60"/>
  <c r="I53" i="51"/>
  <c r="J91" i="56"/>
  <c r="K49" i="61"/>
  <c r="K49" i="60" s="1"/>
  <c r="K74" i="70"/>
  <c r="K109" i="52"/>
  <c r="I109" i="34" a="1"/>
  <c r="I109" i="34" s="1"/>
  <c r="J109" i="52" s="1"/>
  <c r="J22" i="56"/>
  <c r="J57" i="49"/>
  <c r="J57" i="54"/>
  <c r="L18" i="61"/>
  <c r="L18" i="60" s="1"/>
  <c r="I41" i="70"/>
  <c r="K62" i="61"/>
  <c r="K62" i="60" s="1"/>
  <c r="K66" i="56"/>
  <c r="G27" i="43"/>
  <c r="I108" i="45"/>
  <c r="L60" i="49"/>
  <c r="L60" i="42" s="1"/>
  <c r="K60" i="49"/>
  <c r="J57" i="70"/>
  <c r="K58" i="70"/>
  <c r="L7" i="61"/>
  <c r="L7" i="60" s="1"/>
  <c r="G33" i="43"/>
  <c r="J71" i="51"/>
  <c r="I71" i="51"/>
  <c r="J32" i="50"/>
  <c r="H9" i="45"/>
  <c r="J60" i="56"/>
  <c r="K84" i="70"/>
  <c r="J44" i="56"/>
  <c r="K28" i="61"/>
  <c r="I8" i="56"/>
  <c r="I73" i="45"/>
  <c r="H73" i="70"/>
  <c r="J24" i="56"/>
  <c r="L101" i="49"/>
  <c r="L101" i="42" s="1"/>
  <c r="L101" i="54"/>
  <c r="L101" i="40" s="1"/>
  <c r="L50" i="54"/>
  <c r="L50" i="40" s="1"/>
  <c r="J18" i="56"/>
  <c r="L69" i="61"/>
  <c r="L69" i="60" s="1"/>
  <c r="J17" i="56"/>
  <c r="D100" i="43"/>
  <c r="I105" i="58"/>
  <c r="K33" i="61"/>
  <c r="E77" i="43"/>
  <c r="H46" i="47"/>
  <c r="G46" i="47"/>
  <c r="J55" i="56"/>
  <c r="K10" i="54"/>
  <c r="J10" i="61"/>
  <c r="K10" i="49"/>
  <c r="J99" i="56"/>
  <c r="K94" i="47"/>
  <c r="J64" i="49"/>
  <c r="H51" i="53"/>
  <c r="K81" i="49"/>
  <c r="K81" i="42" s="1"/>
  <c r="H37" i="53"/>
  <c r="K96" i="54"/>
  <c r="J11" i="45"/>
  <c r="K68" i="49"/>
  <c r="J70" i="51"/>
  <c r="K10" i="56"/>
  <c r="I72" i="53"/>
  <c r="H87" i="47"/>
  <c r="I69" i="51"/>
  <c r="J36" i="54"/>
  <c r="I61" i="53"/>
  <c r="J65" i="51"/>
  <c r="K96" i="45"/>
  <c r="L7" i="54"/>
  <c r="L7" i="40" s="1"/>
  <c r="K90" i="49"/>
  <c r="L71" i="54"/>
  <c r="L71" i="40" s="1"/>
  <c r="K21" i="53"/>
  <c r="K7" i="56"/>
  <c r="K45" i="49"/>
  <c r="J45" i="61"/>
  <c r="K45" i="54"/>
  <c r="K91" i="61"/>
  <c r="K91" i="60" s="1"/>
  <c r="J11" i="70"/>
  <c r="L83" i="54"/>
  <c r="L83" i="40" s="1"/>
  <c r="I85" i="61"/>
  <c r="K35" i="49"/>
  <c r="K35" i="42" s="1"/>
  <c r="J35" i="47"/>
  <c r="J35" i="53"/>
  <c r="L58" i="54"/>
  <c r="L58" i="40" s="1"/>
  <c r="L11" i="61"/>
  <c r="L11" i="60" s="1"/>
  <c r="G21" i="70"/>
  <c r="J28" i="50"/>
  <c r="K78" i="54"/>
  <c r="K78" i="40" s="1"/>
  <c r="L80" i="61"/>
  <c r="L80" i="60" s="1"/>
  <c r="J32" i="70"/>
  <c r="L60" i="61"/>
  <c r="L60" i="60" s="1"/>
  <c r="J95" i="56"/>
  <c r="K40" i="61"/>
  <c r="K40" i="60" s="1"/>
  <c r="K23" i="70"/>
  <c r="J62" i="70"/>
  <c r="J71" i="70"/>
  <c r="J62" i="50"/>
  <c r="J32" i="56"/>
  <c r="L97" i="60"/>
  <c r="I35" i="70"/>
  <c r="L72" i="49"/>
  <c r="L72" i="42" s="1"/>
  <c r="L72" i="54"/>
  <c r="L72" i="40" s="1"/>
  <c r="K109" i="58"/>
  <c r="J50" i="47"/>
  <c r="K17" i="56"/>
  <c r="K17" i="60" s="1"/>
  <c r="J105" i="45"/>
  <c r="F12" i="43"/>
  <c r="G5" i="43"/>
  <c r="K55" i="56"/>
  <c r="H99" i="24"/>
  <c r="K10" i="70"/>
  <c r="I81" i="70"/>
  <c r="K109" i="70"/>
  <c r="J88" i="53"/>
  <c r="H55" i="43"/>
  <c r="I17" i="53"/>
  <c r="J91" i="47"/>
  <c r="I51" i="54"/>
  <c r="K99" i="49"/>
  <c r="K99" i="42" s="1"/>
  <c r="K65" i="61"/>
  <c r="J53" i="50"/>
  <c r="K27" i="49"/>
  <c r="K27" i="54"/>
  <c r="J82" i="51"/>
  <c r="I82" i="51"/>
  <c r="K25" i="54"/>
  <c r="I40" i="58"/>
  <c r="K99" i="61"/>
  <c r="K99" i="60" s="1"/>
  <c r="I40" i="51"/>
  <c r="J15" i="53"/>
  <c r="J79" i="47"/>
  <c r="I80" i="47"/>
  <c r="F92" i="51"/>
  <c r="K54" i="51"/>
  <c r="J45" i="51"/>
  <c r="J29" i="47"/>
  <c r="J29" i="51"/>
  <c r="H76" i="51"/>
  <c r="I70" i="47"/>
  <c r="L50" i="42"/>
  <c r="H8" i="51"/>
  <c r="I87" i="49"/>
  <c r="I35" i="51"/>
  <c r="I46" i="45"/>
  <c r="K30" i="45"/>
  <c r="K29" i="54"/>
  <c r="K29" i="40" s="1"/>
  <c r="J68" i="53"/>
  <c r="K32" i="47"/>
  <c r="L71" i="49"/>
  <c r="L71" i="42" s="1"/>
  <c r="L52" i="54"/>
  <c r="L52" i="40" s="1"/>
  <c r="K52" i="54"/>
  <c r="F98" i="43"/>
  <c r="J66" i="50"/>
  <c r="J100" i="53"/>
  <c r="J53" i="70"/>
  <c r="L110" i="57"/>
  <c r="K105" i="57"/>
  <c r="F73" i="43"/>
  <c r="AO73" i="43" s="1"/>
  <c r="K55" i="47"/>
  <c r="J55" i="47"/>
  <c r="K75" i="47"/>
  <c r="K75" i="53"/>
  <c r="J57" i="61"/>
  <c r="D39" i="43"/>
  <c r="G17" i="70"/>
  <c r="J36" i="61"/>
  <c r="L66" i="60"/>
  <c r="I108" i="70"/>
  <c r="E37" i="70"/>
  <c r="AQ37" i="70" s="1"/>
  <c r="L76" i="61"/>
  <c r="K80" i="70"/>
  <c r="J92" i="50"/>
  <c r="J93" i="56"/>
  <c r="I46" i="50"/>
  <c r="J63" i="53"/>
  <c r="G9" i="51"/>
  <c r="J77" i="50"/>
  <c r="I60" i="56"/>
  <c r="J51" i="70"/>
  <c r="K97" i="61"/>
  <c r="K97" i="60" s="1"/>
  <c r="I44" i="56"/>
  <c r="K82" i="61"/>
  <c r="I24" i="50"/>
  <c r="K50" i="49"/>
  <c r="I18" i="56"/>
  <c r="K111" i="46"/>
  <c r="I111" i="34" a="1"/>
  <c r="I111" i="34" s="1"/>
  <c r="K111" i="52"/>
  <c r="D30" i="43"/>
  <c r="K66" i="70"/>
  <c r="F6" i="45"/>
  <c r="D65" i="43"/>
  <c r="J64" i="50"/>
  <c r="I72" i="70"/>
  <c r="K56" i="70"/>
  <c r="K21" i="56"/>
  <c r="J78" i="50"/>
  <c r="J58" i="50"/>
  <c r="J54" i="47"/>
  <c r="K58" i="45"/>
  <c r="F106" i="47"/>
  <c r="H25" i="45"/>
  <c r="L84" i="49"/>
  <c r="L84" i="42" s="1"/>
  <c r="E57" i="43"/>
  <c r="K51" i="50"/>
  <c r="K51" i="40" s="1"/>
  <c r="I16" i="47"/>
  <c r="K20" i="45"/>
  <c r="K23" i="49"/>
  <c r="G61" i="51"/>
  <c r="I46" i="51"/>
  <c r="K75" i="45"/>
  <c r="K85" i="51"/>
  <c r="K66" i="51"/>
  <c r="K100" i="49"/>
  <c r="K54" i="49"/>
  <c r="G64" i="45"/>
  <c r="K74" i="61"/>
  <c r="L8" i="49"/>
  <c r="L8" i="42" s="1"/>
  <c r="K74" i="47"/>
  <c r="F62" i="43"/>
  <c r="G21" i="43"/>
  <c r="K77" i="70"/>
  <c r="D3" i="43"/>
  <c r="K58" i="49"/>
  <c r="H60" i="43"/>
  <c r="K47" i="47"/>
  <c r="J98" i="70"/>
  <c r="K54" i="61"/>
  <c r="K19" i="50"/>
  <c r="L80" i="54"/>
  <c r="L80" i="40" s="1"/>
  <c r="K68" i="61"/>
  <c r="H25" i="70"/>
  <c r="K30" i="70"/>
  <c r="J92" i="56"/>
  <c r="K59" i="49"/>
  <c r="K59" i="42" s="1"/>
  <c r="J59" i="61"/>
  <c r="J63" i="47"/>
  <c r="K77" i="56"/>
  <c r="G89" i="70"/>
  <c r="J40" i="53"/>
  <c r="L50" i="61"/>
  <c r="L50" i="60" s="1"/>
  <c r="J28" i="51"/>
  <c r="K28" i="56"/>
  <c r="D43" i="43"/>
  <c r="J36" i="70"/>
  <c r="J64" i="56"/>
  <c r="I40" i="45"/>
  <c r="K92" i="49"/>
  <c r="K92" i="54"/>
  <c r="K92" i="40" s="1"/>
  <c r="K59" i="50"/>
  <c r="K59" i="40" s="1"/>
  <c r="J88" i="51"/>
  <c r="J13" i="51"/>
  <c r="I13" i="70"/>
  <c r="L55" i="54"/>
  <c r="L55" i="40" s="1"/>
  <c r="K55" i="61"/>
  <c r="L55" i="49"/>
  <c r="L55" i="42" s="1"/>
  <c r="J78" i="56"/>
  <c r="J95" i="61"/>
  <c r="H83" i="70"/>
  <c r="K20" i="70"/>
  <c r="I99" i="53"/>
  <c r="H48" i="47"/>
  <c r="H47" i="43"/>
  <c r="K15" i="49"/>
  <c r="K15" i="42" s="1"/>
  <c r="H77" i="47"/>
  <c r="J29" i="53"/>
  <c r="I4" i="53"/>
  <c r="J49" i="53"/>
  <c r="K98" i="54"/>
  <c r="K98" i="40" s="1"/>
  <c r="I31" i="51"/>
  <c r="J90" i="45"/>
  <c r="J82" i="53"/>
  <c r="K84" i="51"/>
  <c r="I4" i="47"/>
  <c r="H27" i="47"/>
  <c r="K44" i="54"/>
  <c r="K44" i="40" s="1"/>
  <c r="J101" i="50"/>
  <c r="F106" i="53"/>
  <c r="K106" i="46"/>
  <c r="K79" i="54"/>
  <c r="J24" i="51"/>
  <c r="J89" i="50"/>
  <c r="J53" i="54"/>
  <c r="G61" i="45"/>
  <c r="I67" i="53"/>
  <c r="G44" i="51"/>
  <c r="K75" i="51"/>
  <c r="H48" i="53"/>
  <c r="K66" i="45"/>
  <c r="K54" i="54"/>
  <c r="L65" i="49"/>
  <c r="L65" i="42" s="1"/>
  <c r="K32" i="53"/>
  <c r="K74" i="53"/>
  <c r="K65" i="47"/>
  <c r="L66" i="49"/>
  <c r="L66" i="42" s="1"/>
  <c r="L88" i="54"/>
  <c r="L88" i="40" s="1"/>
  <c r="L16" i="54"/>
  <c r="L16" i="40" s="1"/>
  <c r="L77" i="49"/>
  <c r="L77" i="42" s="1"/>
  <c r="K27" i="50"/>
  <c r="J27" i="50"/>
  <c r="F66" i="43"/>
  <c r="K48" i="49"/>
  <c r="J48" i="54"/>
  <c r="K69" i="56"/>
  <c r="I87" i="61"/>
  <c r="J90" i="70"/>
  <c r="J101" i="70"/>
  <c r="I60" i="70"/>
  <c r="I47" i="43"/>
  <c r="K89" i="61"/>
  <c r="K89" i="60" s="1"/>
  <c r="F90" i="43"/>
  <c r="F9" i="43"/>
  <c r="F57" i="43"/>
  <c r="K58" i="53"/>
  <c r="K85" i="50"/>
  <c r="L58" i="61"/>
  <c r="L58" i="60" s="1"/>
  <c r="G45" i="43"/>
  <c r="K53" i="50"/>
  <c r="K53" i="40" s="1"/>
  <c r="K90" i="61"/>
  <c r="K90" i="60" s="1"/>
  <c r="J89" i="56"/>
  <c r="J22" i="70"/>
  <c r="J55" i="70"/>
  <c r="K19" i="56"/>
  <c r="J44" i="53"/>
  <c r="L32" i="61"/>
  <c r="L32" i="60" s="1"/>
  <c r="L65" i="60"/>
  <c r="K83" i="56"/>
  <c r="J82" i="45"/>
  <c r="J25" i="56"/>
  <c r="J101" i="58"/>
  <c r="K98" i="61"/>
  <c r="K98" i="60" s="1"/>
  <c r="K41" i="61"/>
  <c r="J47" i="70"/>
  <c r="K59" i="61"/>
  <c r="H49" i="51"/>
  <c r="E19" i="43"/>
  <c r="K65" i="56"/>
  <c r="M94" i="60"/>
  <c r="G90" i="53"/>
  <c r="G90" i="47"/>
  <c r="K25" i="49"/>
  <c r="K25" i="42" s="1"/>
  <c r="J13" i="56"/>
  <c r="J64" i="61"/>
  <c r="K85" i="70"/>
  <c r="J34" i="56"/>
  <c r="J71" i="56"/>
  <c r="K108" i="46"/>
  <c r="I108" i="34" a="1"/>
  <c r="I108" i="34" s="1"/>
  <c r="J108" i="46" s="1"/>
  <c r="J40" i="47"/>
  <c r="G91" i="51"/>
  <c r="F91" i="70"/>
  <c r="L72" i="61"/>
  <c r="L72" i="60" s="1"/>
  <c r="I92" i="58"/>
  <c r="K111" i="57"/>
  <c r="L20" i="61"/>
  <c r="L20" i="60" s="1"/>
  <c r="J59" i="53"/>
  <c r="L3" i="61"/>
  <c r="L3" i="60" s="1"/>
  <c r="G6" i="45"/>
  <c r="J72" i="56"/>
  <c r="J88" i="50"/>
  <c r="K63" i="56"/>
  <c r="K63" i="60" s="1"/>
  <c r="L4" i="54"/>
  <c r="L4" i="40" s="1"/>
  <c r="K4" i="54"/>
  <c r="K4" i="40" s="1"/>
  <c r="L4" i="49"/>
  <c r="L4" i="42" s="1"/>
  <c r="I79" i="45"/>
  <c r="K59" i="56"/>
  <c r="K88" i="45"/>
  <c r="J70" i="50"/>
  <c r="J56" i="50"/>
  <c r="J53" i="61"/>
  <c r="K96" i="61"/>
  <c r="K3" i="70"/>
  <c r="I101" i="24"/>
  <c r="I23" i="24"/>
  <c r="J101" i="24"/>
  <c r="I43" i="24"/>
  <c r="I81" i="24"/>
  <c r="K53" i="42"/>
  <c r="G57" i="24"/>
  <c r="J65" i="24"/>
  <c r="K41" i="24"/>
  <c r="K37" i="24"/>
  <c r="I77" i="24"/>
  <c r="J43" i="24"/>
  <c r="J73" i="24"/>
  <c r="I47" i="24"/>
  <c r="I85" i="24"/>
  <c r="I79" i="24"/>
  <c r="H59" i="24"/>
  <c r="H63" i="24"/>
  <c r="F91" i="24"/>
  <c r="I72" i="47"/>
  <c r="K49" i="54"/>
  <c r="H87" i="53"/>
  <c r="J23" i="53"/>
  <c r="I61" i="47"/>
  <c r="L9" i="49"/>
  <c r="L9" i="42" s="1"/>
  <c r="K9" i="54"/>
  <c r="L65" i="54"/>
  <c r="L65" i="40" s="1"/>
  <c r="L6" i="54"/>
  <c r="L6" i="40" s="1"/>
  <c r="K6" i="54"/>
  <c r="J12" i="58"/>
  <c r="K22" i="47"/>
  <c r="L7" i="49"/>
  <c r="L7" i="42" s="1"/>
  <c r="K43" i="54"/>
  <c r="J43" i="61"/>
  <c r="K43" i="49"/>
  <c r="K83" i="47"/>
  <c r="J83" i="58"/>
  <c r="J32" i="58"/>
  <c r="L3" i="54"/>
  <c r="L3" i="40" s="1"/>
  <c r="K3" i="49"/>
  <c r="K3" i="47"/>
  <c r="K24" i="53"/>
  <c r="L22" i="49"/>
  <c r="L22" i="42" s="1"/>
  <c r="K33" i="54"/>
  <c r="K65" i="53"/>
  <c r="J65" i="58"/>
  <c r="J33" i="53"/>
  <c r="K21" i="61"/>
  <c r="K71" i="49"/>
  <c r="K71" i="42" s="1"/>
  <c r="L66" i="54"/>
  <c r="L66" i="40" s="1"/>
  <c r="L20" i="49"/>
  <c r="L20" i="42" s="1"/>
  <c r="K20" i="61"/>
  <c r="L24" i="54"/>
  <c r="L24" i="40" s="1"/>
  <c r="L24" i="49"/>
  <c r="L24" i="42" s="1"/>
  <c r="L16" i="49"/>
  <c r="L16" i="42" s="1"/>
  <c r="L67" i="54"/>
  <c r="L67" i="40" s="1"/>
  <c r="L11" i="54"/>
  <c r="L11" i="40" s="1"/>
  <c r="L11" i="49"/>
  <c r="L11" i="42" s="1"/>
  <c r="L18" i="54"/>
  <c r="L18" i="40" s="1"/>
  <c r="L18" i="49"/>
  <c r="L18" i="42" s="1"/>
  <c r="L8" i="54"/>
  <c r="L8" i="40" s="1"/>
  <c r="K26" i="49"/>
  <c r="J90" i="49"/>
  <c r="L32" i="54"/>
  <c r="L32" i="40" s="1"/>
  <c r="K32" i="61"/>
  <c r="K32" i="60" s="1"/>
  <c r="L84" i="54"/>
  <c r="L84" i="40" s="1"/>
  <c r="L12" i="49"/>
  <c r="L12" i="42" s="1"/>
  <c r="L12" i="54"/>
  <c r="J42" i="47"/>
  <c r="K11" i="47"/>
  <c r="K11" i="53"/>
  <c r="L88" i="49"/>
  <c r="L88" i="42" s="1"/>
  <c r="K88" i="61"/>
  <c r="L76" i="54"/>
  <c r="K21" i="47"/>
  <c r="J21" i="58"/>
  <c r="L77" i="54"/>
  <c r="L77" i="40" s="1"/>
  <c r="J64" i="54"/>
  <c r="J82" i="47"/>
  <c r="G38" i="47"/>
  <c r="J53" i="49"/>
  <c r="K91" i="54"/>
  <c r="K91" i="40" s="1"/>
  <c r="K110" i="47"/>
  <c r="I80" i="53"/>
  <c r="I17" i="47"/>
  <c r="J86" i="53"/>
  <c r="H77" i="53"/>
  <c r="J54" i="53"/>
  <c r="K96" i="49"/>
  <c r="I67" i="47"/>
  <c r="K110" i="53"/>
  <c r="K81" i="54"/>
  <c r="K99" i="54"/>
  <c r="K99" i="40" s="1"/>
  <c r="I87" i="54"/>
  <c r="J37" i="61"/>
  <c r="K38" i="49"/>
  <c r="J38" i="61"/>
  <c r="K41" i="49"/>
  <c r="J95" i="49"/>
  <c r="L110" i="52"/>
  <c r="J110" i="34" a="1"/>
  <c r="J110" i="34" s="1"/>
  <c r="K110" i="57" s="1"/>
  <c r="L110" i="46"/>
  <c r="K15" i="40"/>
  <c r="L28" i="42"/>
  <c r="K106" i="52"/>
  <c r="H63" i="45"/>
  <c r="I16" i="53"/>
  <c r="I68" i="45"/>
  <c r="I5" i="51"/>
  <c r="J50" i="51"/>
  <c r="I31" i="45"/>
  <c r="J17" i="54"/>
  <c r="J93" i="45"/>
  <c r="I93" i="45"/>
  <c r="G21" i="45"/>
  <c r="F21" i="70"/>
  <c r="G37" i="58"/>
  <c r="H63" i="51"/>
  <c r="I33" i="51"/>
  <c r="J78" i="51"/>
  <c r="J100" i="51"/>
  <c r="J49" i="47"/>
  <c r="K82" i="24"/>
  <c r="K90" i="24"/>
  <c r="K98" i="24"/>
  <c r="I85" i="49"/>
  <c r="I85" i="54"/>
  <c r="K98" i="49"/>
  <c r="E79" i="43"/>
  <c r="E87" i="43"/>
  <c r="K84" i="24"/>
  <c r="K52" i="24"/>
  <c r="K20" i="24"/>
  <c r="J15" i="45"/>
  <c r="J68" i="51"/>
  <c r="J68" i="45"/>
  <c r="G109" i="43"/>
  <c r="F17" i="51"/>
  <c r="J5" i="51"/>
  <c r="J5" i="45"/>
  <c r="J101" i="45"/>
  <c r="I101" i="51"/>
  <c r="E92" i="70"/>
  <c r="AQ92" i="70" s="1"/>
  <c r="H66" i="53"/>
  <c r="E37" i="45"/>
  <c r="D37" i="70"/>
  <c r="K89" i="54"/>
  <c r="K89" i="40" s="1"/>
  <c r="H17" i="58"/>
  <c r="J50" i="45"/>
  <c r="J15" i="47"/>
  <c r="K105" i="46"/>
  <c r="K105" i="52"/>
  <c r="J14" i="51"/>
  <c r="H81" i="45"/>
  <c r="I86" i="53"/>
  <c r="K31" i="49"/>
  <c r="K31" i="42" s="1"/>
  <c r="K31" i="54"/>
  <c r="H18" i="51"/>
  <c r="G18" i="70"/>
  <c r="K62" i="49"/>
  <c r="J22" i="45"/>
  <c r="I22" i="51"/>
  <c r="J17" i="49"/>
  <c r="J93" i="51"/>
  <c r="H51" i="47"/>
  <c r="G21" i="51"/>
  <c r="H37" i="47"/>
  <c r="J96" i="53"/>
  <c r="J91" i="53"/>
  <c r="H108" i="43"/>
  <c r="K102" i="45"/>
  <c r="J109" i="51"/>
  <c r="J16" i="51"/>
  <c r="I16" i="70"/>
  <c r="I110" i="43"/>
  <c r="E95" i="43"/>
  <c r="J68" i="54"/>
  <c r="I60" i="51"/>
  <c r="J36" i="45"/>
  <c r="I36" i="51"/>
  <c r="J39" i="49"/>
  <c r="I29" i="53"/>
  <c r="K70" i="40"/>
  <c r="H27" i="53"/>
  <c r="J29" i="45"/>
  <c r="J55" i="45"/>
  <c r="K74" i="51"/>
  <c r="J74" i="56"/>
  <c r="K86" i="49"/>
  <c r="I51" i="49"/>
  <c r="K52" i="45"/>
  <c r="J52" i="58"/>
  <c r="J70" i="45"/>
  <c r="I70" i="70"/>
  <c r="J97" i="54"/>
  <c r="K97" i="49"/>
  <c r="K97" i="42" s="1"/>
  <c r="K6" i="24"/>
  <c r="K46" i="24"/>
  <c r="K70" i="24"/>
  <c r="K61" i="54"/>
  <c r="K10" i="45"/>
  <c r="H76" i="45"/>
  <c r="I42" i="70"/>
  <c r="J98" i="51"/>
  <c r="I98" i="58"/>
  <c r="I70" i="53"/>
  <c r="I19" i="70"/>
  <c r="J19" i="45"/>
  <c r="K76" i="24"/>
  <c r="K44" i="24"/>
  <c r="K12" i="24"/>
  <c r="K10" i="24"/>
  <c r="K18" i="24"/>
  <c r="K26" i="24"/>
  <c r="K34" i="24"/>
  <c r="K42" i="24"/>
  <c r="K50" i="24"/>
  <c r="K58" i="24"/>
  <c r="K66" i="24"/>
  <c r="K74" i="24"/>
  <c r="E91" i="43"/>
  <c r="E99" i="43"/>
  <c r="J99" i="45"/>
  <c r="I99" i="58"/>
  <c r="G28" i="47"/>
  <c r="H67" i="45"/>
  <c r="D62" i="47"/>
  <c r="J38" i="51"/>
  <c r="I89" i="50"/>
  <c r="K23" i="45"/>
  <c r="J23" i="58"/>
  <c r="H35" i="70"/>
  <c r="J56" i="58"/>
  <c r="K78" i="24"/>
  <c r="K86" i="24"/>
  <c r="K94" i="24"/>
  <c r="K102" i="24"/>
  <c r="G83" i="70"/>
  <c r="F89" i="70"/>
  <c r="H76" i="47"/>
  <c r="I47" i="70"/>
  <c r="J39" i="45"/>
  <c r="H69" i="70"/>
  <c r="I69" i="45"/>
  <c r="J75" i="70"/>
  <c r="J51" i="51"/>
  <c r="I51" i="70"/>
  <c r="J36" i="49"/>
  <c r="F85" i="43"/>
  <c r="F93" i="43"/>
  <c r="F101" i="43"/>
  <c r="J3" i="51"/>
  <c r="K3" i="45"/>
  <c r="J100" i="54"/>
  <c r="K100" i="54"/>
  <c r="J70" i="54"/>
  <c r="K7" i="51"/>
  <c r="J7" i="45"/>
  <c r="D41" i="47"/>
  <c r="J32" i="45"/>
  <c r="J29" i="61"/>
  <c r="K29" i="49"/>
  <c r="K29" i="42" s="1"/>
  <c r="J54" i="61"/>
  <c r="I68" i="58"/>
  <c r="L96" i="40"/>
  <c r="J34" i="45"/>
  <c r="I34" i="51"/>
  <c r="K60" i="24"/>
  <c r="K30" i="24"/>
  <c r="K54" i="24"/>
  <c r="J100" i="45"/>
  <c r="I100" i="70"/>
  <c r="I79" i="58"/>
  <c r="I105" i="34" a="1"/>
  <c r="I105" i="34" s="1"/>
  <c r="J14" i="45"/>
  <c r="I14" i="70"/>
  <c r="K62" i="54"/>
  <c r="K62" i="40" s="1"/>
  <c r="H31" i="45"/>
  <c r="J54" i="58"/>
  <c r="K20" i="51"/>
  <c r="J20" i="58"/>
  <c r="K102" i="51"/>
  <c r="J102" i="70"/>
  <c r="J95" i="45"/>
  <c r="I95" i="58"/>
  <c r="K68" i="24"/>
  <c r="K36" i="24"/>
  <c r="F89" i="43"/>
  <c r="I45" i="70"/>
  <c r="J57" i="51"/>
  <c r="I57" i="58"/>
  <c r="K84" i="45"/>
  <c r="J84" i="51"/>
  <c r="I11" i="70"/>
  <c r="J81" i="61"/>
  <c r="G105" i="43"/>
  <c r="K58" i="51"/>
  <c r="J58" i="70"/>
  <c r="E43" i="53"/>
  <c r="F43" i="53"/>
  <c r="I99" i="47"/>
  <c r="J10" i="58"/>
  <c r="I106" i="34" a="1"/>
  <c r="I106" i="34" s="1"/>
  <c r="H8" i="45"/>
  <c r="J23" i="54"/>
  <c r="K23" i="54"/>
  <c r="K28" i="54"/>
  <c r="I111" i="43"/>
  <c r="H36" i="53"/>
  <c r="K79" i="49"/>
  <c r="K79" i="42" s="1"/>
  <c r="G67" i="70"/>
  <c r="H67" i="51"/>
  <c r="J24" i="45"/>
  <c r="J38" i="45"/>
  <c r="J99" i="61"/>
  <c r="H87" i="61"/>
  <c r="L102" i="42"/>
  <c r="J80" i="51"/>
  <c r="H46" i="51"/>
  <c r="G44" i="45"/>
  <c r="F44" i="45"/>
  <c r="J30" i="51"/>
  <c r="J85" i="70"/>
  <c r="K92" i="24"/>
  <c r="K28" i="24"/>
  <c r="K14" i="24"/>
  <c r="K38" i="24"/>
  <c r="K62" i="24"/>
  <c r="K100" i="24"/>
  <c r="I70" i="49"/>
  <c r="H4" i="51"/>
  <c r="H25" i="51"/>
  <c r="K77" i="51"/>
  <c r="J77" i="58"/>
  <c r="H61" i="47"/>
  <c r="J65" i="45"/>
  <c r="G64" i="51"/>
  <c r="F64" i="70"/>
  <c r="J40" i="61"/>
  <c r="K40" i="54"/>
  <c r="K40" i="40" s="1"/>
  <c r="K96" i="51"/>
  <c r="J96" i="70"/>
  <c r="L54" i="42"/>
  <c r="J57" i="41" l="1"/>
  <c r="D107" i="37"/>
  <c r="E107" i="49"/>
  <c r="E107" i="61"/>
  <c r="E107" i="54"/>
  <c r="AF107" i="54" s="1"/>
  <c r="B35" i="41" s="1"/>
  <c r="B33" i="41" s="1"/>
  <c r="AG107" i="60"/>
  <c r="C36" i="62" s="1"/>
  <c r="I107" i="60"/>
  <c r="I107" i="40"/>
  <c r="H107" i="46"/>
  <c r="F107" i="34" a="1"/>
  <c r="F107" i="34" s="1"/>
  <c r="G107" i="57" s="1"/>
  <c r="H107" i="57"/>
  <c r="H107" i="58"/>
  <c r="H107" i="70"/>
  <c r="H107" i="45"/>
  <c r="F107" i="13"/>
  <c r="G107" i="70" s="1"/>
  <c r="G107" i="56"/>
  <c r="G107" i="58"/>
  <c r="G107" i="45"/>
  <c r="H107" i="51"/>
  <c r="H107" i="40" s="1"/>
  <c r="AC78" i="42"/>
  <c r="AL78" i="42" s="1"/>
  <c r="AJ53" i="24"/>
  <c r="AJ78" i="24"/>
  <c r="AJ49" i="40"/>
  <c r="AJ97" i="42"/>
  <c r="AN97" i="42"/>
  <c r="AJ101" i="42"/>
  <c r="AJ37" i="42"/>
  <c r="AL37" i="42"/>
  <c r="AN101" i="42"/>
  <c r="AH111" i="47"/>
  <c r="D89" i="23" s="1"/>
  <c r="AJ8" i="42"/>
  <c r="AN8" i="42"/>
  <c r="AN57" i="42"/>
  <c r="N108" i="47"/>
  <c r="AJ57" i="42"/>
  <c r="N108" i="53"/>
  <c r="AJ5" i="42"/>
  <c r="AL5" i="42"/>
  <c r="O110" i="54"/>
  <c r="AH110" i="54" s="1"/>
  <c r="D71" i="41" s="1"/>
  <c r="D69" i="41" s="1"/>
  <c r="O110" i="61"/>
  <c r="AH110" i="61" s="1"/>
  <c r="AN45" i="42"/>
  <c r="AJ17" i="40"/>
  <c r="AN84" i="42"/>
  <c r="AL42" i="42"/>
  <c r="AN33" i="40"/>
  <c r="AJ33" i="40"/>
  <c r="AN25" i="40"/>
  <c r="AN16" i="40"/>
  <c r="AJ84" i="42"/>
  <c r="AN17" i="40"/>
  <c r="AJ36" i="40"/>
  <c r="AN84" i="40"/>
  <c r="AJ29" i="40"/>
  <c r="AJ73" i="40"/>
  <c r="AJ46" i="40"/>
  <c r="AN46" i="40"/>
  <c r="AJ35" i="40"/>
  <c r="AN35" i="40"/>
  <c r="AJ16" i="40"/>
  <c r="AJ65" i="40"/>
  <c r="O105" i="60"/>
  <c r="AH105" i="60" s="1"/>
  <c r="D12" i="62" s="1"/>
  <c r="AR7" i="56"/>
  <c r="AS7" i="56"/>
  <c r="AJ7" i="40"/>
  <c r="AN7" i="40"/>
  <c r="AR102" i="56"/>
  <c r="AS102" i="56"/>
  <c r="AT102" i="56"/>
  <c r="AN95" i="40"/>
  <c r="AN41" i="40"/>
  <c r="AN49" i="40"/>
  <c r="AN24" i="40"/>
  <c r="AR61" i="56"/>
  <c r="AS61" i="56"/>
  <c r="AT61" i="56"/>
  <c r="AJ95" i="40"/>
  <c r="AJ88" i="40"/>
  <c r="AT7" i="56"/>
  <c r="AL29" i="42"/>
  <c r="AJ33" i="42"/>
  <c r="AJ7" i="42"/>
  <c r="AL95" i="42"/>
  <c r="AN78" i="24"/>
  <c r="AJ18" i="24"/>
  <c r="AN20" i="42"/>
  <c r="AL73" i="42"/>
  <c r="AN69" i="42"/>
  <c r="AN7" i="42"/>
  <c r="AJ61" i="42"/>
  <c r="AN33" i="42"/>
  <c r="N105" i="50"/>
  <c r="M105" i="50"/>
  <c r="D7" i="62"/>
  <c r="D5" i="62" s="1"/>
  <c r="AJ63" i="24"/>
  <c r="AN63" i="24"/>
  <c r="AN49" i="42"/>
  <c r="AJ69" i="42"/>
  <c r="AC82" i="42"/>
  <c r="AL82" i="42" s="1"/>
  <c r="AL82" i="24"/>
  <c r="AC6" i="42"/>
  <c r="AN6" i="42" s="1"/>
  <c r="AL6" i="24"/>
  <c r="AO29" i="24"/>
  <c r="AL29" i="24"/>
  <c r="AC30" i="42"/>
  <c r="AL30" i="42" s="1"/>
  <c r="AL30" i="24"/>
  <c r="AC90" i="42"/>
  <c r="AN90" i="42" s="1"/>
  <c r="AL90" i="24"/>
  <c r="AC38" i="42"/>
  <c r="AN38" i="42" s="1"/>
  <c r="AL38" i="24"/>
  <c r="AJ46" i="24"/>
  <c r="AL46" i="24"/>
  <c r="AC22" i="42"/>
  <c r="AL22" i="42" s="1"/>
  <c r="AL22" i="24"/>
  <c r="AC71" i="42"/>
  <c r="AN71" i="42" s="1"/>
  <c r="AL71" i="24"/>
  <c r="AJ71" i="24"/>
  <c r="AN6" i="24"/>
  <c r="AN17" i="42"/>
  <c r="AN61" i="42"/>
  <c r="AJ66" i="24"/>
  <c r="AN82" i="24"/>
  <c r="AJ35" i="42"/>
  <c r="AJ17" i="42"/>
  <c r="AC93" i="42"/>
  <c r="AL93" i="42" s="1"/>
  <c r="AL93" i="24"/>
  <c r="AC102" i="42"/>
  <c r="AL102" i="42" s="1"/>
  <c r="AL102" i="24"/>
  <c r="AC62" i="42"/>
  <c r="AL62" i="42" s="1"/>
  <c r="AL62" i="24"/>
  <c r="AN75" i="24"/>
  <c r="AL75" i="24"/>
  <c r="AJ58" i="24"/>
  <c r="AL58" i="24"/>
  <c r="AJ98" i="24"/>
  <c r="AL98" i="24"/>
  <c r="AC94" i="42"/>
  <c r="AN94" i="42" s="1"/>
  <c r="AL94" i="24"/>
  <c r="AC86" i="42"/>
  <c r="AL86" i="42" s="1"/>
  <c r="AL86" i="24"/>
  <c r="AC26" i="42"/>
  <c r="AL26" i="42" s="1"/>
  <c r="AL26" i="24"/>
  <c r="AJ87" i="24"/>
  <c r="AL87" i="24"/>
  <c r="AN70" i="24"/>
  <c r="AL70" i="24"/>
  <c r="AC85" i="42"/>
  <c r="AL85" i="42" s="1"/>
  <c r="AL85" i="24"/>
  <c r="AC31" i="42"/>
  <c r="AL31" i="42" s="1"/>
  <c r="AL31" i="24"/>
  <c r="AL65" i="42"/>
  <c r="AC46" i="42"/>
  <c r="AL46" i="42" s="1"/>
  <c r="AC66" i="42"/>
  <c r="AL66" i="42" s="1"/>
  <c r="AJ75" i="24"/>
  <c r="AN22" i="24"/>
  <c r="AN71" i="24"/>
  <c r="AN86" i="24"/>
  <c r="AN64" i="42"/>
  <c r="AJ26" i="24"/>
  <c r="AJ42" i="24"/>
  <c r="AL42" i="24"/>
  <c r="AJ95" i="24"/>
  <c r="AL95" i="24"/>
  <c r="AC74" i="42"/>
  <c r="AL74" i="42" s="1"/>
  <c r="AL74" i="24"/>
  <c r="AC98" i="42"/>
  <c r="AL98" i="42" s="1"/>
  <c r="AJ65" i="24"/>
  <c r="AJ49" i="42"/>
  <c r="AN29" i="24"/>
  <c r="AJ20" i="42"/>
  <c r="AJ29" i="24"/>
  <c r="AJ64" i="42"/>
  <c r="AJ86" i="24"/>
  <c r="AC70" i="42"/>
  <c r="AL70" i="42" s="1"/>
  <c r="AC54" i="42"/>
  <c r="AL54" i="42" s="1"/>
  <c r="AL54" i="24"/>
  <c r="AC53" i="42"/>
  <c r="AL53" i="42" s="1"/>
  <c r="AL53" i="24"/>
  <c r="AC14" i="42"/>
  <c r="AL14" i="42" s="1"/>
  <c r="AL14" i="24"/>
  <c r="AC55" i="42"/>
  <c r="AL55" i="42" s="1"/>
  <c r="AL55" i="24"/>
  <c r="AC81" i="42"/>
  <c r="AL81" i="42" s="1"/>
  <c r="AL81" i="24"/>
  <c r="AC39" i="42"/>
  <c r="AN39" i="42" s="1"/>
  <c r="AL39" i="24"/>
  <c r="AN65" i="24"/>
  <c r="AN26" i="24"/>
  <c r="AN35" i="42"/>
  <c r="AJ73" i="24"/>
  <c r="AC10" i="42"/>
  <c r="AL10" i="42" s="1"/>
  <c r="AL10" i="24"/>
  <c r="AC34" i="42"/>
  <c r="AL34" i="42" s="1"/>
  <c r="AL34" i="24"/>
  <c r="AC18" i="42"/>
  <c r="AJ18" i="42" s="1"/>
  <c r="AL18" i="24"/>
  <c r="AC77" i="42"/>
  <c r="AN77" i="42" s="1"/>
  <c r="AL77" i="24"/>
  <c r="O111" i="53"/>
  <c r="AH111" i="53" s="1"/>
  <c r="D82" i="41" s="1"/>
  <c r="D45" i="71"/>
  <c r="D41" i="71"/>
  <c r="J62" i="23"/>
  <c r="C45" i="71"/>
  <c r="C41" i="71"/>
  <c r="C54" i="71"/>
  <c r="C50" i="71"/>
  <c r="L109" i="56"/>
  <c r="D54" i="71"/>
  <c r="D50" i="71"/>
  <c r="D32" i="71"/>
  <c r="N111" i="37"/>
  <c r="C36" i="71"/>
  <c r="C32" i="71"/>
  <c r="E54" i="71"/>
  <c r="E50" i="71"/>
  <c r="E32" i="71"/>
  <c r="J67" i="62"/>
  <c r="J65" i="62" s="1"/>
  <c r="O111" i="58"/>
  <c r="AH111" i="58" s="1"/>
  <c r="H67" i="62"/>
  <c r="H65" i="62" s="1"/>
  <c r="E45" i="71"/>
  <c r="E41" i="71"/>
  <c r="M109" i="50"/>
  <c r="D70" i="62"/>
  <c r="D46" i="62"/>
  <c r="D60" i="62"/>
  <c r="D59" i="62"/>
  <c r="D57" i="62" s="1"/>
  <c r="AN63" i="61"/>
  <c r="AL63" i="61"/>
  <c r="AL87" i="61"/>
  <c r="AC111" i="60"/>
  <c r="AN111" i="60" s="1"/>
  <c r="J84" i="62" s="1"/>
  <c r="AC58" i="60"/>
  <c r="AL58" i="61"/>
  <c r="AC51" i="60"/>
  <c r="AL51" i="61"/>
  <c r="AJ24" i="40"/>
  <c r="AJ27" i="40"/>
  <c r="AL27" i="40"/>
  <c r="AN60" i="40"/>
  <c r="AL60" i="40"/>
  <c r="AN100" i="40"/>
  <c r="AJ80" i="40"/>
  <c r="AL80" i="40"/>
  <c r="AN48" i="40"/>
  <c r="AL48" i="40"/>
  <c r="AJ68" i="40"/>
  <c r="AL68" i="40"/>
  <c r="AN102" i="40"/>
  <c r="AL102" i="40"/>
  <c r="AN98" i="40"/>
  <c r="AL98" i="40"/>
  <c r="AJ66" i="40"/>
  <c r="AL66" i="40"/>
  <c r="AN61" i="40"/>
  <c r="AL61" i="40"/>
  <c r="AN75" i="40"/>
  <c r="AL75" i="40"/>
  <c r="AN70" i="40"/>
  <c r="AL70" i="40"/>
  <c r="AJ25" i="40"/>
  <c r="AN29" i="40"/>
  <c r="AN73" i="40"/>
  <c r="AN65" i="40"/>
  <c r="AN92" i="40"/>
  <c r="AL92" i="40"/>
  <c r="AJ100" i="40"/>
  <c r="AN36" i="40"/>
  <c r="AN44" i="40"/>
  <c r="AL44" i="40"/>
  <c r="AJ64" i="40"/>
  <c r="AL64" i="40"/>
  <c r="AJ78" i="40"/>
  <c r="AL78" i="40"/>
  <c r="AJ42" i="40"/>
  <c r="AL42" i="40"/>
  <c r="AN21" i="40"/>
  <c r="AL21" i="40"/>
  <c r="AN20" i="40"/>
  <c r="AL20" i="40"/>
  <c r="AN11" i="40"/>
  <c r="AL11" i="40"/>
  <c r="AJ50" i="40"/>
  <c r="AL50" i="40"/>
  <c r="AN88" i="40"/>
  <c r="AJ84" i="40"/>
  <c r="AN42" i="40"/>
  <c r="AN66" i="40"/>
  <c r="AN78" i="40"/>
  <c r="AC51" i="40"/>
  <c r="AL51" i="54"/>
  <c r="AN58" i="54"/>
  <c r="AL58" i="54"/>
  <c r="AN63" i="54"/>
  <c r="AL63" i="54"/>
  <c r="AJ102" i="40"/>
  <c r="AN80" i="40"/>
  <c r="AJ11" i="42"/>
  <c r="AL11" i="42"/>
  <c r="AJ92" i="42"/>
  <c r="AL92" i="42"/>
  <c r="AN44" i="42"/>
  <c r="AL44" i="42"/>
  <c r="AN68" i="42"/>
  <c r="AL68" i="42"/>
  <c r="AN13" i="42"/>
  <c r="AL13" i="42"/>
  <c r="AN36" i="42"/>
  <c r="AL36" i="42"/>
  <c r="AJ60" i="42"/>
  <c r="AL60" i="42"/>
  <c r="AJ27" i="42"/>
  <c r="AL27" i="42"/>
  <c r="AN41" i="42"/>
  <c r="AL41" i="42"/>
  <c r="AL75" i="42"/>
  <c r="AN25" i="42"/>
  <c r="AL25" i="42"/>
  <c r="AN88" i="42"/>
  <c r="AL88" i="42"/>
  <c r="AL50" i="42"/>
  <c r="AJ21" i="42"/>
  <c r="AL21" i="42"/>
  <c r="AJ80" i="42"/>
  <c r="AL80" i="42"/>
  <c r="AJ24" i="42"/>
  <c r="AL24" i="42"/>
  <c r="AN100" i="42"/>
  <c r="AL100" i="42"/>
  <c r="AJ48" i="42"/>
  <c r="AL48" i="42"/>
  <c r="AN16" i="42"/>
  <c r="AL16" i="42"/>
  <c r="AN60" i="42"/>
  <c r="AJ44" i="42"/>
  <c r="AN63" i="49"/>
  <c r="AL63" i="49"/>
  <c r="AJ87" i="49"/>
  <c r="AL87" i="49"/>
  <c r="AH108" i="49"/>
  <c r="D51" i="23" s="1"/>
  <c r="D49" i="23" s="1"/>
  <c r="K23" i="42"/>
  <c r="AC51" i="42"/>
  <c r="AL51" i="42" s="1"/>
  <c r="AL51" i="49"/>
  <c r="AC58" i="42"/>
  <c r="AJ58" i="42" s="1"/>
  <c r="AL58" i="49"/>
  <c r="AJ13" i="42"/>
  <c r="AJ41" i="42"/>
  <c r="AN27" i="42"/>
  <c r="K36" i="42"/>
  <c r="AN38" i="24"/>
  <c r="AJ22" i="24"/>
  <c r="K17" i="42"/>
  <c r="K70" i="42"/>
  <c r="K87" i="42"/>
  <c r="K51" i="42"/>
  <c r="AJ90" i="24"/>
  <c r="K14" i="42"/>
  <c r="K82" i="42"/>
  <c r="K95" i="42"/>
  <c r="AJ38" i="24"/>
  <c r="AN94" i="24"/>
  <c r="AJ34" i="24"/>
  <c r="AJ6" i="24"/>
  <c r="AC87" i="42"/>
  <c r="AJ16" i="42"/>
  <c r="I108" i="56"/>
  <c r="AN87" i="24"/>
  <c r="AJ31" i="24"/>
  <c r="AN58" i="24"/>
  <c r="AN14" i="24"/>
  <c r="AJ70" i="24"/>
  <c r="AJ14" i="24"/>
  <c r="AJ85" i="24"/>
  <c r="AN31" i="24"/>
  <c r="K79" i="40"/>
  <c r="AG108" i="56"/>
  <c r="N106" i="56"/>
  <c r="AH110" i="49"/>
  <c r="D77" i="23" s="1"/>
  <c r="D75" i="23" s="1"/>
  <c r="AJ10" i="24"/>
  <c r="AJ54" i="24"/>
  <c r="AC111" i="24"/>
  <c r="AN111" i="24" s="1"/>
  <c r="J83" i="23" s="1"/>
  <c r="AJ102" i="24"/>
  <c r="AJ62" i="24"/>
  <c r="AN21" i="42"/>
  <c r="AJ81" i="24"/>
  <c r="P111" i="49"/>
  <c r="M106" i="50"/>
  <c r="M108" i="37"/>
  <c r="N108" i="61" s="1"/>
  <c r="N108" i="60" s="1"/>
  <c r="L109" i="37"/>
  <c r="M109" i="49" s="1"/>
  <c r="N109" i="49"/>
  <c r="N109" i="54"/>
  <c r="N109" i="40" s="1"/>
  <c r="G71" i="24"/>
  <c r="AJ70" i="40"/>
  <c r="M110" i="37"/>
  <c r="N110" i="49" s="1"/>
  <c r="AH109" i="54"/>
  <c r="D59" i="41" s="1"/>
  <c r="D57" i="41" s="1"/>
  <c r="O109" i="40"/>
  <c r="AH109" i="40" s="1"/>
  <c r="D60" i="41" s="1"/>
  <c r="AJ75" i="40"/>
  <c r="L76" i="60"/>
  <c r="AH105" i="54"/>
  <c r="D11" i="41" s="1"/>
  <c r="D9" i="41" s="1"/>
  <c r="O105" i="40"/>
  <c r="AH105" i="40" s="1"/>
  <c r="D12" i="41" s="1"/>
  <c r="L105" i="37"/>
  <c r="N105" i="54"/>
  <c r="N105" i="61"/>
  <c r="N105" i="60" s="1"/>
  <c r="N105" i="49"/>
  <c r="AN68" i="40"/>
  <c r="AJ95" i="42"/>
  <c r="AH106" i="61"/>
  <c r="O106" i="60"/>
  <c r="AH106" i="60" s="1"/>
  <c r="AH106" i="54"/>
  <c r="D23" i="41" s="1"/>
  <c r="D21" i="41" s="1"/>
  <c r="O106" i="40"/>
  <c r="AH106" i="40" s="1"/>
  <c r="D24" i="41" s="1"/>
  <c r="P111" i="54"/>
  <c r="P111" i="40" s="1"/>
  <c r="M108" i="47"/>
  <c r="N111" i="47"/>
  <c r="N106" i="49"/>
  <c r="N106" i="54"/>
  <c r="N106" i="40" s="1"/>
  <c r="O108" i="54"/>
  <c r="O106" i="49"/>
  <c r="AH106" i="49" s="1"/>
  <c r="D25" i="23" s="1"/>
  <c r="D23" i="23" s="1"/>
  <c r="P111" i="61"/>
  <c r="P111" i="60" s="1"/>
  <c r="O108" i="61"/>
  <c r="K47" i="54"/>
  <c r="K47" i="40" s="1"/>
  <c r="K6" i="40"/>
  <c r="I40" i="53"/>
  <c r="AN106" i="42"/>
  <c r="J26" i="23" s="1"/>
  <c r="AN106" i="60"/>
  <c r="J24" i="62" s="1"/>
  <c r="J14" i="49"/>
  <c r="AG14" i="49" s="1"/>
  <c r="K34" i="61"/>
  <c r="K34" i="60" s="1"/>
  <c r="K34" i="54"/>
  <c r="K34" i="40" s="1"/>
  <c r="AJ110" i="60"/>
  <c r="F72" i="62" s="1"/>
  <c r="J14" i="54"/>
  <c r="AG14" i="54" s="1"/>
  <c r="H31" i="58"/>
  <c r="AN111" i="40"/>
  <c r="J84" i="41" s="1"/>
  <c r="AN106" i="40"/>
  <c r="J24" i="41" s="1"/>
  <c r="AJ68" i="42"/>
  <c r="AJ60" i="40"/>
  <c r="J26" i="61"/>
  <c r="J26" i="54"/>
  <c r="AK70" i="54"/>
  <c r="AG70" i="54"/>
  <c r="AK38" i="61"/>
  <c r="AG38" i="61"/>
  <c r="AK86" i="53"/>
  <c r="AG86" i="53"/>
  <c r="AK23" i="53"/>
  <c r="AG23" i="53"/>
  <c r="AK44" i="53"/>
  <c r="AG44" i="53"/>
  <c r="AK48" i="54"/>
  <c r="AG48" i="54"/>
  <c r="AK29" i="53"/>
  <c r="AG29" i="53"/>
  <c r="AK100" i="53"/>
  <c r="AG100" i="53"/>
  <c r="AK15" i="53"/>
  <c r="AG15" i="53"/>
  <c r="AK10" i="61"/>
  <c r="AG10" i="61"/>
  <c r="AK30" i="53"/>
  <c r="AG30" i="53"/>
  <c r="AK69" i="53"/>
  <c r="AG69" i="53"/>
  <c r="AC87" i="60"/>
  <c r="AJ87" i="61"/>
  <c r="AK44" i="54"/>
  <c r="AG44" i="54"/>
  <c r="AC109" i="60"/>
  <c r="AJ109" i="60" s="1"/>
  <c r="F60" i="62" s="1"/>
  <c r="AJ109" i="61"/>
  <c r="F59" i="62" s="1"/>
  <c r="F57" i="62" s="1"/>
  <c r="AJ110" i="40"/>
  <c r="F72" i="41" s="1"/>
  <c r="AN106" i="54"/>
  <c r="J23" i="41" s="1"/>
  <c r="J21" i="41" s="1"/>
  <c r="AN111" i="54"/>
  <c r="J83" i="41" s="1"/>
  <c r="J81" i="41" s="1"/>
  <c r="AJ111" i="54"/>
  <c r="F83" i="41" s="1"/>
  <c r="F81" i="41" s="1"/>
  <c r="AK64" i="61"/>
  <c r="AG64" i="61"/>
  <c r="AK95" i="61"/>
  <c r="AG95" i="61"/>
  <c r="AK59" i="61"/>
  <c r="AG59" i="61"/>
  <c r="AK63" i="53"/>
  <c r="AG63" i="53"/>
  <c r="AK68" i="53"/>
  <c r="AG68" i="53"/>
  <c r="AK35" i="53"/>
  <c r="AG35" i="53"/>
  <c r="AK57" i="54"/>
  <c r="AG57" i="54"/>
  <c r="AK93" i="61"/>
  <c r="AG93" i="61"/>
  <c r="AK93" i="53"/>
  <c r="AG93" i="53"/>
  <c r="AK14" i="53"/>
  <c r="AG14" i="53"/>
  <c r="AK92" i="53"/>
  <c r="AG92" i="53"/>
  <c r="AC63" i="40"/>
  <c r="AJ63" i="54"/>
  <c r="AC58" i="40"/>
  <c r="AJ58" i="54"/>
  <c r="AK14" i="61"/>
  <c r="AG14" i="61"/>
  <c r="M27" i="60"/>
  <c r="AJ106" i="54"/>
  <c r="F23" i="41" s="1"/>
  <c r="F21" i="41" s="1"/>
  <c r="AN109" i="61"/>
  <c r="J59" i="62" s="1"/>
  <c r="J57" i="62" s="1"/>
  <c r="AJ58" i="61"/>
  <c r="AJ106" i="61"/>
  <c r="F23" i="62" s="1"/>
  <c r="F21" i="62" s="1"/>
  <c r="AK23" i="54"/>
  <c r="AG23" i="54"/>
  <c r="AO43" i="53"/>
  <c r="AF43" i="53"/>
  <c r="AK40" i="61"/>
  <c r="AG40" i="61"/>
  <c r="AK29" i="61"/>
  <c r="AG29" i="61"/>
  <c r="AK91" i="53"/>
  <c r="AG91" i="53"/>
  <c r="AK99" i="61"/>
  <c r="AG99" i="61"/>
  <c r="AK54" i="61"/>
  <c r="AG54" i="61"/>
  <c r="AK100" i="54"/>
  <c r="AG100" i="54"/>
  <c r="AK97" i="54"/>
  <c r="AG97" i="54"/>
  <c r="AO97" i="54"/>
  <c r="AK37" i="61"/>
  <c r="AG37" i="61"/>
  <c r="AK54" i="53"/>
  <c r="AG54" i="53"/>
  <c r="AK64" i="54"/>
  <c r="AG64" i="54"/>
  <c r="AK33" i="53"/>
  <c r="AG33" i="53"/>
  <c r="AK43" i="61"/>
  <c r="AG43" i="61"/>
  <c r="AK82" i="53"/>
  <c r="AG82" i="53"/>
  <c r="AK49" i="53"/>
  <c r="AG49" i="53"/>
  <c r="AK36" i="61"/>
  <c r="AG36" i="61"/>
  <c r="AK57" i="61"/>
  <c r="AG57" i="61"/>
  <c r="AK45" i="61"/>
  <c r="AG45" i="61"/>
  <c r="AK84" i="53"/>
  <c r="AG84" i="53"/>
  <c r="AK63" i="61"/>
  <c r="AG63" i="61"/>
  <c r="AK95" i="54"/>
  <c r="AG95" i="54"/>
  <c r="AK39" i="54"/>
  <c r="AG39" i="54"/>
  <c r="AK39" i="53"/>
  <c r="AG39" i="53"/>
  <c r="AK89" i="53"/>
  <c r="AG89" i="53"/>
  <c r="AK42" i="53"/>
  <c r="AG42" i="53"/>
  <c r="AK78" i="53"/>
  <c r="AG78" i="53"/>
  <c r="AK8" i="53"/>
  <c r="AG8" i="53"/>
  <c r="AC63" i="60"/>
  <c r="AJ63" i="61"/>
  <c r="AK5" i="53"/>
  <c r="AG5" i="53"/>
  <c r="AK56" i="53"/>
  <c r="AG56" i="53"/>
  <c r="AJ51" i="49"/>
  <c r="AN106" i="49"/>
  <c r="J25" i="23" s="1"/>
  <c r="J23" i="23" s="1"/>
  <c r="AJ51" i="54"/>
  <c r="AN111" i="61"/>
  <c r="J83" i="62" s="1"/>
  <c r="J81" i="62" s="1"/>
  <c r="AN51" i="61"/>
  <c r="AN106" i="61"/>
  <c r="J23" i="62" s="1"/>
  <c r="J21" i="62" s="1"/>
  <c r="AN58" i="61"/>
  <c r="AJ51" i="61"/>
  <c r="AK81" i="61"/>
  <c r="AG81" i="61"/>
  <c r="AK68" i="54"/>
  <c r="AG68" i="54"/>
  <c r="AK96" i="53"/>
  <c r="AG96" i="53"/>
  <c r="AK17" i="54"/>
  <c r="AG17" i="54"/>
  <c r="AK53" i="61"/>
  <c r="AG53" i="61"/>
  <c r="AK59" i="53"/>
  <c r="AG59" i="53"/>
  <c r="AK53" i="54"/>
  <c r="AG53" i="54"/>
  <c r="AK40" i="53"/>
  <c r="AG40" i="53"/>
  <c r="AK88" i="53"/>
  <c r="AG88" i="53"/>
  <c r="AK36" i="54"/>
  <c r="AG36" i="54"/>
  <c r="AK79" i="53"/>
  <c r="AG79" i="53"/>
  <c r="AK64" i="53"/>
  <c r="AG64" i="53"/>
  <c r="AC87" i="40"/>
  <c r="AJ87" i="54"/>
  <c r="AC109" i="40"/>
  <c r="AJ109" i="40" s="1"/>
  <c r="F60" i="41" s="1"/>
  <c r="AJ109" i="54"/>
  <c r="F59" i="41" s="1"/>
  <c r="F57" i="41" s="1"/>
  <c r="AN51" i="54"/>
  <c r="AN87" i="61"/>
  <c r="AN27" i="40"/>
  <c r="AN87" i="54"/>
  <c r="AJ111" i="61"/>
  <c r="F83" i="62" s="1"/>
  <c r="F81" i="62" s="1"/>
  <c r="AK109" i="52"/>
  <c r="G56" i="41" s="1"/>
  <c r="AG109" i="52"/>
  <c r="C56" i="41" s="1"/>
  <c r="AK85" i="70"/>
  <c r="AG85" i="70"/>
  <c r="AK84" i="51"/>
  <c r="AG84" i="51"/>
  <c r="AK20" i="58"/>
  <c r="AG20" i="58"/>
  <c r="AK56" i="58"/>
  <c r="AG56" i="58"/>
  <c r="AK52" i="58"/>
  <c r="AG52" i="58"/>
  <c r="AK109" i="51"/>
  <c r="G55" i="41" s="1"/>
  <c r="AG109" i="51"/>
  <c r="C55" i="41" s="1"/>
  <c r="AK100" i="51"/>
  <c r="AG100" i="51"/>
  <c r="AG50" i="51"/>
  <c r="AK50" i="51"/>
  <c r="AK12" i="58"/>
  <c r="AG12" i="58"/>
  <c r="AK36" i="70"/>
  <c r="AG36" i="70"/>
  <c r="J28" i="70"/>
  <c r="AO37" i="70"/>
  <c r="AF37" i="70"/>
  <c r="AK82" i="51"/>
  <c r="AG82" i="51"/>
  <c r="AK62" i="70"/>
  <c r="AG62" i="70"/>
  <c r="AK32" i="70"/>
  <c r="AG32" i="70"/>
  <c r="AK65" i="51"/>
  <c r="AG65" i="51"/>
  <c r="AK39" i="51"/>
  <c r="AG39" i="51"/>
  <c r="AK90" i="58"/>
  <c r="AG90" i="58"/>
  <c r="AK95" i="58"/>
  <c r="AG95" i="58"/>
  <c r="AK63" i="58"/>
  <c r="AG63" i="58"/>
  <c r="AK62" i="58"/>
  <c r="AG62" i="58"/>
  <c r="AK105" i="58"/>
  <c r="G10" i="62" s="1"/>
  <c r="AG105" i="58"/>
  <c r="C10" i="62" s="1"/>
  <c r="AK19" i="51"/>
  <c r="AG19" i="51"/>
  <c r="AG72" i="58"/>
  <c r="AK72" i="58"/>
  <c r="AG70" i="58"/>
  <c r="AK70" i="58"/>
  <c r="AK87" i="51"/>
  <c r="AG87" i="51"/>
  <c r="AK38" i="58"/>
  <c r="AG38" i="58"/>
  <c r="AG40" i="58"/>
  <c r="AK40" i="58"/>
  <c r="AK15" i="58"/>
  <c r="AG15" i="58"/>
  <c r="AK19" i="58"/>
  <c r="AG19" i="58"/>
  <c r="AK39" i="58"/>
  <c r="AG39" i="58"/>
  <c r="AK64" i="58"/>
  <c r="AG64" i="58"/>
  <c r="AK92" i="58"/>
  <c r="AG92" i="58"/>
  <c r="AG34" i="51"/>
  <c r="AK34" i="51"/>
  <c r="AK99" i="51"/>
  <c r="AG99" i="51"/>
  <c r="N110" i="58"/>
  <c r="AK96" i="70"/>
  <c r="AG96" i="70"/>
  <c r="AK58" i="70"/>
  <c r="AG58" i="70"/>
  <c r="AG102" i="70"/>
  <c r="AK102" i="70"/>
  <c r="AK98" i="51"/>
  <c r="AG98" i="51"/>
  <c r="AG14" i="51"/>
  <c r="AK14" i="51"/>
  <c r="AO92" i="70"/>
  <c r="AF92" i="70"/>
  <c r="AK5" i="51"/>
  <c r="AG5" i="51"/>
  <c r="AK21" i="58"/>
  <c r="AG21" i="58"/>
  <c r="AK55" i="70"/>
  <c r="AG55" i="70"/>
  <c r="AK101" i="70"/>
  <c r="AG101" i="70"/>
  <c r="AK13" i="51"/>
  <c r="AG13" i="51"/>
  <c r="AK51" i="70"/>
  <c r="AG51" i="70"/>
  <c r="AK53" i="70"/>
  <c r="AG53" i="70"/>
  <c r="AK29" i="51"/>
  <c r="AG29" i="51"/>
  <c r="AK78" i="70"/>
  <c r="AG78" i="70"/>
  <c r="AK38" i="70"/>
  <c r="AG38" i="70"/>
  <c r="AK15" i="70"/>
  <c r="AG15" i="70"/>
  <c r="AK11" i="51"/>
  <c r="AG11" i="51"/>
  <c r="AK91" i="58"/>
  <c r="AG91" i="58"/>
  <c r="AK87" i="70"/>
  <c r="AG87" i="70"/>
  <c r="AK68" i="58"/>
  <c r="AG68" i="58"/>
  <c r="AK33" i="58"/>
  <c r="AG33" i="58"/>
  <c r="AK105" i="51"/>
  <c r="G7" i="41" s="1"/>
  <c r="AG105" i="51"/>
  <c r="C7" i="41" s="1"/>
  <c r="AK59" i="70"/>
  <c r="AG59" i="70"/>
  <c r="AK71" i="58"/>
  <c r="AG71" i="58"/>
  <c r="AK42" i="58"/>
  <c r="AG42" i="58"/>
  <c r="J106" i="58"/>
  <c r="J106" i="45"/>
  <c r="J106" i="51"/>
  <c r="J106" i="70"/>
  <c r="L27" i="70"/>
  <c r="L27" i="56"/>
  <c r="L27" i="51"/>
  <c r="L27" i="40" s="1"/>
  <c r="L27" i="45"/>
  <c r="L27" i="42" s="1"/>
  <c r="AK77" i="58"/>
  <c r="AG77" i="58"/>
  <c r="AG30" i="51"/>
  <c r="AK30" i="51"/>
  <c r="AK80" i="51"/>
  <c r="AG80" i="51"/>
  <c r="AK51" i="51"/>
  <c r="AG51" i="51"/>
  <c r="AK23" i="58"/>
  <c r="AG23" i="58"/>
  <c r="AK93" i="51"/>
  <c r="AG93" i="51"/>
  <c r="AK68" i="51"/>
  <c r="AG68" i="51"/>
  <c r="AK78" i="51"/>
  <c r="AG78" i="51"/>
  <c r="AK32" i="58"/>
  <c r="AG32" i="58"/>
  <c r="AK47" i="70"/>
  <c r="AG47" i="70"/>
  <c r="AK101" i="58"/>
  <c r="AG101" i="58"/>
  <c r="AK22" i="70"/>
  <c r="AG22" i="70"/>
  <c r="AK90" i="70"/>
  <c r="AG90" i="70"/>
  <c r="AK88" i="51"/>
  <c r="AG88" i="51"/>
  <c r="AK98" i="70"/>
  <c r="AG98" i="70"/>
  <c r="AK11" i="70"/>
  <c r="AG11" i="70"/>
  <c r="AK43" i="58"/>
  <c r="AG43" i="58"/>
  <c r="AK90" i="51"/>
  <c r="AG90" i="51"/>
  <c r="AK13" i="70"/>
  <c r="AG13" i="70"/>
  <c r="AK14" i="58"/>
  <c r="AG14" i="58"/>
  <c r="AK87" i="58"/>
  <c r="AG87" i="58"/>
  <c r="AK29" i="58"/>
  <c r="AG29" i="58"/>
  <c r="AK98" i="58"/>
  <c r="AG98" i="58"/>
  <c r="AK105" i="70"/>
  <c r="G6" i="62" s="1"/>
  <c r="AG105" i="70"/>
  <c r="C6" i="62" s="1"/>
  <c r="AK16" i="58"/>
  <c r="AG16" i="58"/>
  <c r="AK53" i="58"/>
  <c r="AG53" i="58"/>
  <c r="AK99" i="58"/>
  <c r="AG99" i="58"/>
  <c r="AK72" i="70"/>
  <c r="AG72" i="70"/>
  <c r="AG93" i="58"/>
  <c r="AK93" i="58"/>
  <c r="AK59" i="58"/>
  <c r="AG59" i="58"/>
  <c r="K26" i="51"/>
  <c r="K26" i="58"/>
  <c r="K26" i="70"/>
  <c r="K26" i="45"/>
  <c r="K26" i="42" s="1"/>
  <c r="L27" i="58"/>
  <c r="D67" i="62"/>
  <c r="D65" i="62" s="1"/>
  <c r="AK10" i="58"/>
  <c r="AG10" i="58"/>
  <c r="AK57" i="51"/>
  <c r="AG57" i="51"/>
  <c r="AG54" i="58"/>
  <c r="AK54" i="58"/>
  <c r="AK3" i="51"/>
  <c r="AG3" i="51"/>
  <c r="AK75" i="70"/>
  <c r="AG75" i="70"/>
  <c r="AK38" i="51"/>
  <c r="AG38" i="51"/>
  <c r="AK16" i="51"/>
  <c r="AG16" i="51"/>
  <c r="AK65" i="58"/>
  <c r="AG65" i="58"/>
  <c r="AK83" i="58"/>
  <c r="AG83" i="58"/>
  <c r="AK24" i="51"/>
  <c r="AG24" i="51"/>
  <c r="AK28" i="51"/>
  <c r="AG28" i="51"/>
  <c r="AK45" i="51"/>
  <c r="AG45" i="51"/>
  <c r="AK71" i="70"/>
  <c r="AG71" i="70"/>
  <c r="AK70" i="51"/>
  <c r="AG70" i="51"/>
  <c r="AK71" i="51"/>
  <c r="AG71" i="51"/>
  <c r="AK57" i="70"/>
  <c r="AG57" i="70"/>
  <c r="AK95" i="70"/>
  <c r="AG95" i="70"/>
  <c r="AK95" i="51"/>
  <c r="AG95" i="51"/>
  <c r="AK14" i="70"/>
  <c r="AG14" i="70"/>
  <c r="AK42" i="70"/>
  <c r="AG42" i="70"/>
  <c r="AK33" i="51"/>
  <c r="AG33" i="51"/>
  <c r="AK47" i="51"/>
  <c r="AG47" i="51"/>
  <c r="AK59" i="51"/>
  <c r="AG59" i="51"/>
  <c r="AK8" i="58"/>
  <c r="AG8" i="58"/>
  <c r="AK45" i="58"/>
  <c r="AG45" i="58"/>
  <c r="AK78" i="58"/>
  <c r="AG78" i="58"/>
  <c r="AK100" i="58"/>
  <c r="AG100" i="58"/>
  <c r="AK51" i="58"/>
  <c r="AG51" i="58"/>
  <c r="AK5" i="58"/>
  <c r="AG5" i="58"/>
  <c r="AK25" i="58"/>
  <c r="AG25" i="58"/>
  <c r="AK36" i="58"/>
  <c r="AG36" i="58"/>
  <c r="AO97" i="58"/>
  <c r="AG97" i="58"/>
  <c r="AK97" i="58"/>
  <c r="L26" i="51"/>
  <c r="L111" i="51"/>
  <c r="L111" i="45"/>
  <c r="L111" i="70"/>
  <c r="N110" i="45"/>
  <c r="M110" i="56"/>
  <c r="AJ92" i="40"/>
  <c r="K37" i="60"/>
  <c r="K49" i="40"/>
  <c r="AG89" i="50"/>
  <c r="AK89" i="50"/>
  <c r="AK92" i="56"/>
  <c r="AG92" i="56"/>
  <c r="AG78" i="50"/>
  <c r="AK78" i="50"/>
  <c r="AK66" i="50"/>
  <c r="AG66" i="50"/>
  <c r="AK60" i="56"/>
  <c r="AG60" i="56"/>
  <c r="AK35" i="56"/>
  <c r="AG35" i="56"/>
  <c r="AK30" i="50"/>
  <c r="AG30" i="50"/>
  <c r="AG67" i="50"/>
  <c r="AK67" i="50"/>
  <c r="AK36" i="50"/>
  <c r="AG36" i="50"/>
  <c r="AK38" i="56"/>
  <c r="AG38" i="56"/>
  <c r="AK98" i="56"/>
  <c r="AG98" i="56"/>
  <c r="AK13" i="56"/>
  <c r="AG13" i="56"/>
  <c r="AK64" i="56"/>
  <c r="AG64" i="56"/>
  <c r="AG99" i="56"/>
  <c r="AK99" i="56"/>
  <c r="AK22" i="56"/>
  <c r="AG22" i="56"/>
  <c r="AK99" i="50"/>
  <c r="AG99" i="50"/>
  <c r="AK46" i="50"/>
  <c r="AG46" i="50"/>
  <c r="AK36" i="56"/>
  <c r="AG36" i="56"/>
  <c r="AK48" i="56"/>
  <c r="AG48" i="56"/>
  <c r="AK90" i="56"/>
  <c r="AG90" i="56"/>
  <c r="AK70" i="50"/>
  <c r="AG70" i="50"/>
  <c r="AG88" i="50"/>
  <c r="AK88" i="50"/>
  <c r="AK25" i="56"/>
  <c r="AG25" i="56"/>
  <c r="AG78" i="56"/>
  <c r="AK78" i="56"/>
  <c r="AG53" i="50"/>
  <c r="AK53" i="50"/>
  <c r="AK32" i="56"/>
  <c r="AG32" i="56"/>
  <c r="AK16" i="56"/>
  <c r="AG16" i="56"/>
  <c r="AK8" i="56"/>
  <c r="AG8" i="56"/>
  <c r="AK3" i="50"/>
  <c r="AG3" i="50"/>
  <c r="AK40" i="50"/>
  <c r="AG40" i="50"/>
  <c r="AK10" i="50"/>
  <c r="AG10" i="50"/>
  <c r="AK50" i="50"/>
  <c r="AG50" i="50"/>
  <c r="AK56" i="50"/>
  <c r="AG56" i="50"/>
  <c r="AK60" i="50"/>
  <c r="AG60" i="50"/>
  <c r="AG72" i="56"/>
  <c r="AK72" i="56"/>
  <c r="AG27" i="50"/>
  <c r="AK27" i="50"/>
  <c r="AK44" i="56"/>
  <c r="AG44" i="56"/>
  <c r="AK32" i="50"/>
  <c r="AG32" i="50"/>
  <c r="AK24" i="50"/>
  <c r="AG24" i="50"/>
  <c r="AK22" i="50"/>
  <c r="AG22" i="50"/>
  <c r="AG82" i="50"/>
  <c r="AK82" i="50"/>
  <c r="AK6" i="50"/>
  <c r="AG6" i="50"/>
  <c r="AK97" i="50"/>
  <c r="AG97" i="50"/>
  <c r="AO97" i="50"/>
  <c r="AG95" i="50"/>
  <c r="AK95" i="50"/>
  <c r="AK4" i="50"/>
  <c r="AG4" i="50"/>
  <c r="AK50" i="56"/>
  <c r="AG50" i="56"/>
  <c r="AG80" i="50"/>
  <c r="AK80" i="50"/>
  <c r="AK70" i="56"/>
  <c r="AG70" i="56"/>
  <c r="AK46" i="56"/>
  <c r="AG46" i="56"/>
  <c r="AK8" i="50"/>
  <c r="AG8" i="50"/>
  <c r="AK62" i="50"/>
  <c r="AG62" i="50"/>
  <c r="AG95" i="56"/>
  <c r="AK95" i="56"/>
  <c r="AK28" i="50"/>
  <c r="AG28" i="50"/>
  <c r="AK17" i="56"/>
  <c r="AG17" i="56"/>
  <c r="AK24" i="56"/>
  <c r="AG24" i="56"/>
  <c r="AK44" i="50"/>
  <c r="AG44" i="50"/>
  <c r="AK54" i="50"/>
  <c r="AG54" i="50"/>
  <c r="AK74" i="50"/>
  <c r="AG74" i="50"/>
  <c r="AK38" i="50"/>
  <c r="AG38" i="50"/>
  <c r="AG91" i="50"/>
  <c r="AK91" i="50"/>
  <c r="AK48" i="50"/>
  <c r="AG48" i="50"/>
  <c r="AK98" i="50"/>
  <c r="AG98" i="50"/>
  <c r="AK16" i="50"/>
  <c r="AG16" i="50"/>
  <c r="AK71" i="56"/>
  <c r="AG71" i="56"/>
  <c r="AG89" i="56"/>
  <c r="AK89" i="56"/>
  <c r="AK101" i="50"/>
  <c r="AG101" i="50"/>
  <c r="AK64" i="50"/>
  <c r="AG64" i="50"/>
  <c r="AG93" i="56"/>
  <c r="AK93" i="56"/>
  <c r="AK55" i="56"/>
  <c r="AG55" i="56"/>
  <c r="AG90" i="50"/>
  <c r="AK90" i="50"/>
  <c r="AG86" i="50"/>
  <c r="AK86" i="50"/>
  <c r="AK62" i="56"/>
  <c r="AG62" i="56"/>
  <c r="AG82" i="56"/>
  <c r="AK82" i="56"/>
  <c r="AK18" i="50"/>
  <c r="AG18" i="50"/>
  <c r="AG84" i="50"/>
  <c r="AK84" i="50"/>
  <c r="AG43" i="50"/>
  <c r="AK43" i="50"/>
  <c r="AG74" i="56"/>
  <c r="AK74" i="56"/>
  <c r="AK34" i="56"/>
  <c r="AG34" i="56"/>
  <c r="AK58" i="50"/>
  <c r="AG58" i="50"/>
  <c r="AG77" i="50"/>
  <c r="AK77" i="50"/>
  <c r="AG92" i="50"/>
  <c r="AK92" i="50"/>
  <c r="AK18" i="56"/>
  <c r="AG18" i="56"/>
  <c r="AG91" i="56"/>
  <c r="AK91" i="56"/>
  <c r="AG101" i="56"/>
  <c r="AK101" i="56"/>
  <c r="AK40" i="56"/>
  <c r="AG40" i="56"/>
  <c r="AJ11" i="40"/>
  <c r="AJ48" i="40"/>
  <c r="AN71" i="40"/>
  <c r="AJ71" i="40"/>
  <c r="AJ73" i="42"/>
  <c r="AJ29" i="42"/>
  <c r="AN92" i="42"/>
  <c r="AG30" i="47"/>
  <c r="AK30" i="47"/>
  <c r="AG93" i="47"/>
  <c r="AK93" i="47"/>
  <c r="AG64" i="47"/>
  <c r="AK64" i="47"/>
  <c r="AK7" i="45"/>
  <c r="AG7" i="45"/>
  <c r="AK55" i="45"/>
  <c r="AG55" i="45"/>
  <c r="AG5" i="45"/>
  <c r="AK5" i="45"/>
  <c r="AK95" i="49"/>
  <c r="AG95" i="49"/>
  <c r="AG91" i="47"/>
  <c r="AK91" i="47"/>
  <c r="J64" i="42"/>
  <c r="AK64" i="42" s="1"/>
  <c r="AG64" i="49"/>
  <c r="AK64" i="49"/>
  <c r="AK88" i="47"/>
  <c r="AG88" i="47"/>
  <c r="AJ46" i="42"/>
  <c r="AN87" i="49"/>
  <c r="AK14" i="45"/>
  <c r="AG14" i="45"/>
  <c r="AG101" i="45"/>
  <c r="AK101" i="45"/>
  <c r="AK24" i="45"/>
  <c r="AG24" i="45"/>
  <c r="AK95" i="45"/>
  <c r="AG95" i="45"/>
  <c r="AG29" i="45"/>
  <c r="AK29" i="45"/>
  <c r="AK39" i="49"/>
  <c r="AG39" i="49"/>
  <c r="AK22" i="45"/>
  <c r="AG22" i="45"/>
  <c r="AK15" i="45"/>
  <c r="AG15" i="45"/>
  <c r="AG105" i="45"/>
  <c r="C8" i="23" s="1"/>
  <c r="AK105" i="45"/>
  <c r="AK57" i="49"/>
  <c r="AG57" i="49"/>
  <c r="AK62" i="45"/>
  <c r="AG62" i="45"/>
  <c r="AK33" i="45"/>
  <c r="AG33" i="45"/>
  <c r="AG14" i="47"/>
  <c r="AK14" i="47"/>
  <c r="AK69" i="47"/>
  <c r="AG69" i="47"/>
  <c r="AG100" i="47"/>
  <c r="AK100" i="47"/>
  <c r="AC109" i="42"/>
  <c r="AN109" i="42" s="1"/>
  <c r="J65" i="23" s="1"/>
  <c r="AJ109" i="49"/>
  <c r="F64" i="23" s="1"/>
  <c r="F62" i="23" s="1"/>
  <c r="AG49" i="47"/>
  <c r="AK49" i="47"/>
  <c r="AG100" i="45"/>
  <c r="AK100" i="45"/>
  <c r="AG34" i="45"/>
  <c r="AK34" i="45"/>
  <c r="AG93" i="45"/>
  <c r="AK93" i="45"/>
  <c r="AG79" i="47"/>
  <c r="AK79" i="47"/>
  <c r="AG11" i="45"/>
  <c r="AK11" i="45"/>
  <c r="AK57" i="45"/>
  <c r="AG57" i="45"/>
  <c r="AK72" i="45"/>
  <c r="AG72" i="45"/>
  <c r="AG56" i="47"/>
  <c r="AK56" i="47"/>
  <c r="AN111" i="49"/>
  <c r="J90" i="23" s="1"/>
  <c r="J88" i="23" s="1"/>
  <c r="AK17" i="49"/>
  <c r="AG17" i="49"/>
  <c r="AG36" i="45"/>
  <c r="AK36" i="45"/>
  <c r="AO37" i="45"/>
  <c r="AF37" i="45"/>
  <c r="AG53" i="49"/>
  <c r="AK53" i="49"/>
  <c r="AG40" i="47"/>
  <c r="AK40" i="47"/>
  <c r="AK50" i="47"/>
  <c r="AG50" i="47"/>
  <c r="AG53" i="45"/>
  <c r="AK53" i="45"/>
  <c r="AK44" i="47"/>
  <c r="AG44" i="47"/>
  <c r="AG45" i="45"/>
  <c r="AK45" i="45"/>
  <c r="AJ58" i="49"/>
  <c r="AC63" i="42"/>
  <c r="AJ63" i="49"/>
  <c r="AG36" i="49"/>
  <c r="AK36" i="49"/>
  <c r="AK39" i="45"/>
  <c r="AG39" i="45"/>
  <c r="AG19" i="45"/>
  <c r="AK19" i="45"/>
  <c r="AG15" i="47"/>
  <c r="AK15" i="47"/>
  <c r="AG108" i="46"/>
  <c r="C48" i="23" s="1"/>
  <c r="C46" i="23" s="1"/>
  <c r="AK108" i="46"/>
  <c r="G48" i="23" s="1"/>
  <c r="G46" i="23" s="1"/>
  <c r="AG82" i="45"/>
  <c r="AK82" i="45"/>
  <c r="AK90" i="45"/>
  <c r="AG90" i="45"/>
  <c r="AG78" i="47"/>
  <c r="AK78" i="47"/>
  <c r="AG23" i="47"/>
  <c r="AK23" i="47"/>
  <c r="AG25" i="47"/>
  <c r="AK25" i="47"/>
  <c r="AG42" i="45"/>
  <c r="AK42" i="45"/>
  <c r="AK84" i="47"/>
  <c r="AG84" i="47"/>
  <c r="AK5" i="47"/>
  <c r="AG5" i="47"/>
  <c r="AN58" i="49"/>
  <c r="AK32" i="45"/>
  <c r="AG32" i="45"/>
  <c r="AK99" i="45"/>
  <c r="AG99" i="45"/>
  <c r="AK42" i="47"/>
  <c r="AG42" i="47"/>
  <c r="AG63" i="47"/>
  <c r="AK63" i="47"/>
  <c r="AK29" i="47"/>
  <c r="AG29" i="47"/>
  <c r="AK97" i="47"/>
  <c r="AG97" i="47"/>
  <c r="AO97" i="47"/>
  <c r="AK16" i="45"/>
  <c r="AG16" i="45"/>
  <c r="AK98" i="45"/>
  <c r="AG98" i="45"/>
  <c r="AG39" i="47"/>
  <c r="AK39" i="47"/>
  <c r="AK87" i="45"/>
  <c r="AG87" i="45"/>
  <c r="AK26" i="47"/>
  <c r="AG26" i="47"/>
  <c r="AK65" i="45"/>
  <c r="AG65" i="45"/>
  <c r="AK38" i="45"/>
  <c r="AG38" i="45"/>
  <c r="AK70" i="45"/>
  <c r="AG70" i="45"/>
  <c r="AG50" i="45"/>
  <c r="AK50" i="45"/>
  <c r="AG68" i="45"/>
  <c r="AK68" i="45"/>
  <c r="AK82" i="47"/>
  <c r="AG82" i="47"/>
  <c r="AG90" i="49"/>
  <c r="AK90" i="49"/>
  <c r="AG54" i="47"/>
  <c r="AK54" i="47"/>
  <c r="AG55" i="47"/>
  <c r="AK55" i="47"/>
  <c r="AK35" i="47"/>
  <c r="AG35" i="47"/>
  <c r="AK70" i="49"/>
  <c r="AG70" i="49"/>
  <c r="AK59" i="47"/>
  <c r="AG59" i="47"/>
  <c r="AK96" i="47"/>
  <c r="AG96" i="47"/>
  <c r="AK89" i="47"/>
  <c r="AG89" i="47"/>
  <c r="AN51" i="49"/>
  <c r="AJ106" i="49"/>
  <c r="F25" i="23" s="1"/>
  <c r="F23" i="23" s="1"/>
  <c r="AO72" i="43"/>
  <c r="AF72" i="43"/>
  <c r="AO68" i="43"/>
  <c r="AF68" i="43"/>
  <c r="AO92" i="43"/>
  <c r="AF92" i="43"/>
  <c r="AO10" i="43"/>
  <c r="AF10" i="43"/>
  <c r="AO75" i="43"/>
  <c r="AF75" i="43"/>
  <c r="AO52" i="43"/>
  <c r="AF52" i="43"/>
  <c r="AO7" i="43"/>
  <c r="AF7" i="43"/>
  <c r="AF73" i="43"/>
  <c r="AO99" i="43"/>
  <c r="AF99" i="43"/>
  <c r="AO87" i="43"/>
  <c r="AF87" i="43"/>
  <c r="AO74" i="43"/>
  <c r="AF74" i="43"/>
  <c r="AO59" i="43"/>
  <c r="AF59" i="43"/>
  <c r="AO20" i="43"/>
  <c r="AF20" i="43"/>
  <c r="AO91" i="43"/>
  <c r="AF91" i="43"/>
  <c r="AO95" i="43"/>
  <c r="AF95" i="43"/>
  <c r="AO79" i="43"/>
  <c r="AF79" i="43"/>
  <c r="AO42" i="43"/>
  <c r="AF42" i="43"/>
  <c r="AO8" i="43"/>
  <c r="AF8" i="43"/>
  <c r="AO38" i="43"/>
  <c r="AF38" i="43"/>
  <c r="AJ106" i="60"/>
  <c r="F24" i="62" s="1"/>
  <c r="AJ78" i="42"/>
  <c r="AO84" i="43"/>
  <c r="AF84" i="43"/>
  <c r="AO96" i="43"/>
  <c r="AF96" i="43"/>
  <c r="AO16" i="43"/>
  <c r="AF16" i="43"/>
  <c r="AJ50" i="42"/>
  <c r="AJ90" i="42"/>
  <c r="AO57" i="43"/>
  <c r="AF57" i="43"/>
  <c r="AO77" i="43"/>
  <c r="AF77" i="43"/>
  <c r="AO76" i="43"/>
  <c r="AF76" i="43"/>
  <c r="AO14" i="43"/>
  <c r="AF14" i="43"/>
  <c r="AO19" i="43"/>
  <c r="AF19" i="43"/>
  <c r="AO13" i="43"/>
  <c r="AF13" i="43"/>
  <c r="AO94" i="43"/>
  <c r="AF94" i="43"/>
  <c r="AJ65" i="42"/>
  <c r="J27" i="24"/>
  <c r="AG9" i="24"/>
  <c r="AK9" i="24"/>
  <c r="AK31" i="24"/>
  <c r="AG31" i="24"/>
  <c r="AG43" i="24"/>
  <c r="AK43" i="24"/>
  <c r="K56" i="42"/>
  <c r="AN78" i="42"/>
  <c r="AN42" i="42"/>
  <c r="AJ42" i="42"/>
  <c r="AG51" i="24"/>
  <c r="AK51" i="24"/>
  <c r="AN95" i="42"/>
  <c r="AK56" i="24"/>
  <c r="AG56" i="24"/>
  <c r="AN10" i="42"/>
  <c r="AJ10" i="42"/>
  <c r="AJ71" i="42"/>
  <c r="AJ82" i="42"/>
  <c r="AB111" i="42"/>
  <c r="AN11" i="42"/>
  <c r="AN50" i="42"/>
  <c r="AN75" i="42"/>
  <c r="AJ75" i="42"/>
  <c r="J51" i="42"/>
  <c r="AK16" i="24"/>
  <c r="AG16" i="24"/>
  <c r="AN29" i="42"/>
  <c r="AN93" i="42"/>
  <c r="AN73" i="42"/>
  <c r="AJ106" i="40"/>
  <c r="F24" i="41" s="1"/>
  <c r="AK65" i="24"/>
  <c r="AG65" i="24"/>
  <c r="AG101" i="24"/>
  <c r="AK101" i="24"/>
  <c r="AK39" i="24"/>
  <c r="AG39" i="24"/>
  <c r="AJ111" i="40"/>
  <c r="F84" i="41" s="1"/>
  <c r="AN48" i="42"/>
  <c r="AG73" i="24"/>
  <c r="AK73" i="24"/>
  <c r="AN65" i="42"/>
  <c r="AN46" i="42"/>
  <c r="AJ70" i="42"/>
  <c r="K83" i="54"/>
  <c r="K83" i="40" s="1"/>
  <c r="K78" i="42"/>
  <c r="J44" i="61"/>
  <c r="J44" i="60" s="1"/>
  <c r="K47" i="61"/>
  <c r="K47" i="60" s="1"/>
  <c r="K47" i="49"/>
  <c r="K47" i="42" s="1"/>
  <c r="J44" i="49"/>
  <c r="H85" i="47"/>
  <c r="K45" i="60"/>
  <c r="I10" i="53"/>
  <c r="K56" i="61"/>
  <c r="K56" i="60" s="1"/>
  <c r="J83" i="61"/>
  <c r="J32" i="53"/>
  <c r="K83" i="49"/>
  <c r="K83" i="42" s="1"/>
  <c r="H52" i="47"/>
  <c r="I5" i="53"/>
  <c r="H10" i="53"/>
  <c r="K73" i="49"/>
  <c r="K73" i="42" s="1"/>
  <c r="J12" i="47"/>
  <c r="K73" i="54"/>
  <c r="K73" i="40" s="1"/>
  <c r="J57" i="42"/>
  <c r="K5" i="61"/>
  <c r="K5" i="60" s="1"/>
  <c r="K5" i="54"/>
  <c r="K5" i="40" s="1"/>
  <c r="K5" i="49"/>
  <c r="K5" i="42" s="1"/>
  <c r="J83" i="53"/>
  <c r="J56" i="54"/>
  <c r="K56" i="54"/>
  <c r="K56" i="40" s="1"/>
  <c r="I100" i="58"/>
  <c r="K10" i="40"/>
  <c r="I57" i="45"/>
  <c r="I42" i="58"/>
  <c r="I33" i="58"/>
  <c r="I57" i="51"/>
  <c r="J58" i="58"/>
  <c r="I59" i="70"/>
  <c r="J75" i="58"/>
  <c r="H46" i="45"/>
  <c r="J109" i="45"/>
  <c r="J7" i="58"/>
  <c r="I13" i="51"/>
  <c r="H94" i="51"/>
  <c r="I82" i="58"/>
  <c r="I95" i="51"/>
  <c r="J3" i="45"/>
  <c r="J74" i="58"/>
  <c r="H94" i="45"/>
  <c r="I83" i="24"/>
  <c r="K40" i="42"/>
  <c r="I51" i="24"/>
  <c r="I16" i="24"/>
  <c r="J19" i="24"/>
  <c r="J83" i="24"/>
  <c r="K33" i="60"/>
  <c r="K96" i="40"/>
  <c r="K28" i="40"/>
  <c r="K61" i="40"/>
  <c r="K85" i="60"/>
  <c r="K88" i="60"/>
  <c r="K96" i="60"/>
  <c r="K43" i="60"/>
  <c r="K33" i="40"/>
  <c r="L76" i="40"/>
  <c r="K25" i="60"/>
  <c r="K9" i="40"/>
  <c r="K25" i="40"/>
  <c r="K45" i="40"/>
  <c r="L94" i="40"/>
  <c r="K31" i="40"/>
  <c r="J64" i="40"/>
  <c r="L12" i="40"/>
  <c r="I32" i="24"/>
  <c r="G25" i="24"/>
  <c r="J40" i="24"/>
  <c r="K45" i="42"/>
  <c r="J32" i="24"/>
  <c r="K68" i="42"/>
  <c r="K54" i="42"/>
  <c r="K34" i="42"/>
  <c r="K96" i="42"/>
  <c r="K37" i="42"/>
  <c r="K28" i="60"/>
  <c r="I33" i="47"/>
  <c r="J58" i="53"/>
  <c r="I100" i="53"/>
  <c r="J83" i="47"/>
  <c r="H108" i="50"/>
  <c r="K110" i="50"/>
  <c r="J72" i="24"/>
  <c r="H16" i="24"/>
  <c r="J48" i="24"/>
  <c r="J49" i="24"/>
  <c r="K48" i="42"/>
  <c r="I9" i="24"/>
  <c r="I56" i="24"/>
  <c r="J17" i="24"/>
  <c r="J17" i="42" s="1"/>
  <c r="J80" i="24"/>
  <c r="K49" i="42"/>
  <c r="J24" i="24"/>
  <c r="H41" i="70"/>
  <c r="G76" i="47"/>
  <c r="J86" i="49"/>
  <c r="I90" i="51"/>
  <c r="H41" i="45"/>
  <c r="I89" i="47"/>
  <c r="I15" i="47"/>
  <c r="I69" i="53"/>
  <c r="K20" i="49"/>
  <c r="K20" i="42" s="1"/>
  <c r="I78" i="47"/>
  <c r="J70" i="60"/>
  <c r="F56" i="43"/>
  <c r="H8" i="53"/>
  <c r="G76" i="58"/>
  <c r="I45" i="58"/>
  <c r="H81" i="58"/>
  <c r="G81" i="53"/>
  <c r="I72" i="58"/>
  <c r="J66" i="56"/>
  <c r="I26" i="47"/>
  <c r="J34" i="61"/>
  <c r="I25" i="53"/>
  <c r="H41" i="58"/>
  <c r="I5" i="58"/>
  <c r="I39" i="58"/>
  <c r="K42" i="50"/>
  <c r="K42" i="40" s="1"/>
  <c r="K42" i="56"/>
  <c r="K42" i="60" s="1"/>
  <c r="H46" i="58"/>
  <c r="J56" i="70"/>
  <c r="H17" i="47"/>
  <c r="J101" i="53"/>
  <c r="I35" i="47"/>
  <c r="I93" i="53"/>
  <c r="H56" i="47"/>
  <c r="G56" i="53"/>
  <c r="J34" i="58"/>
  <c r="J13" i="58"/>
  <c r="J84" i="58"/>
  <c r="J55" i="58"/>
  <c r="I69" i="58"/>
  <c r="I89" i="58"/>
  <c r="K102" i="50"/>
  <c r="K102" i="40" s="1"/>
  <c r="H67" i="58"/>
  <c r="I19" i="58"/>
  <c r="J86" i="61"/>
  <c r="I29" i="47"/>
  <c r="J21" i="53"/>
  <c r="I100" i="47"/>
  <c r="I84" i="47"/>
  <c r="I53" i="45"/>
  <c r="J88" i="58"/>
  <c r="H53" i="47"/>
  <c r="I42" i="47"/>
  <c r="J22" i="47"/>
  <c r="J88" i="70"/>
  <c r="I63" i="47"/>
  <c r="I93" i="58"/>
  <c r="H71" i="47"/>
  <c r="I87" i="51"/>
  <c r="H87" i="58"/>
  <c r="I87" i="45"/>
  <c r="I87" i="70"/>
  <c r="I59" i="58"/>
  <c r="J18" i="58"/>
  <c r="J66" i="58"/>
  <c r="I35" i="58"/>
  <c r="J24" i="58"/>
  <c r="J9" i="58"/>
  <c r="I29" i="58"/>
  <c r="I91" i="58"/>
  <c r="I90" i="58"/>
  <c r="H4" i="58"/>
  <c r="J11" i="58"/>
  <c r="H48" i="58"/>
  <c r="J30" i="58"/>
  <c r="J96" i="58"/>
  <c r="I38" i="70"/>
  <c r="F64" i="51"/>
  <c r="J73" i="61"/>
  <c r="J73" i="53"/>
  <c r="I93" i="70"/>
  <c r="H108" i="45"/>
  <c r="I53" i="70"/>
  <c r="I14" i="47"/>
  <c r="G95" i="47"/>
  <c r="I63" i="58"/>
  <c r="I62" i="58"/>
  <c r="I78" i="58"/>
  <c r="I59" i="51"/>
  <c r="H59" i="51"/>
  <c r="J85" i="58"/>
  <c r="J94" i="58"/>
  <c r="I70" i="58"/>
  <c r="I57" i="70"/>
  <c r="F38" i="47"/>
  <c r="J97" i="40"/>
  <c r="I82" i="47"/>
  <c r="D37" i="51"/>
  <c r="J110" i="53"/>
  <c r="J7" i="47"/>
  <c r="I92" i="53"/>
  <c r="J47" i="53"/>
  <c r="K109" i="53"/>
  <c r="H108" i="70"/>
  <c r="H45" i="47"/>
  <c r="H20" i="53"/>
  <c r="I64" i="53"/>
  <c r="G43" i="62"/>
  <c r="G41" i="62" s="1"/>
  <c r="I71" i="58"/>
  <c r="J47" i="58"/>
  <c r="I8" i="47"/>
  <c r="I49" i="58"/>
  <c r="I53" i="58"/>
  <c r="J22" i="58"/>
  <c r="I14" i="58"/>
  <c r="H61" i="58"/>
  <c r="J6" i="58"/>
  <c r="J60" i="58"/>
  <c r="J3" i="58"/>
  <c r="I38" i="58"/>
  <c r="I87" i="58"/>
  <c r="I16" i="58"/>
  <c r="I38" i="51"/>
  <c r="I79" i="47"/>
  <c r="K20" i="54"/>
  <c r="K20" i="40" s="1"/>
  <c r="I33" i="53"/>
  <c r="J43" i="70"/>
  <c r="H98" i="53"/>
  <c r="I64" i="47"/>
  <c r="I51" i="58"/>
  <c r="I8" i="53"/>
  <c r="J28" i="58"/>
  <c r="J50" i="58"/>
  <c r="I44" i="58"/>
  <c r="I15" i="58"/>
  <c r="J80" i="58"/>
  <c r="I36" i="58"/>
  <c r="G81" i="47"/>
  <c r="I64" i="58"/>
  <c r="J73" i="58"/>
  <c r="L52" i="60"/>
  <c r="K15" i="60"/>
  <c r="I70" i="54"/>
  <c r="I79" i="53"/>
  <c r="J34" i="53"/>
  <c r="I93" i="47"/>
  <c r="J47" i="61"/>
  <c r="J6" i="53"/>
  <c r="H64" i="58"/>
  <c r="I39" i="47"/>
  <c r="I39" i="53"/>
  <c r="J110" i="47"/>
  <c r="J65" i="47"/>
  <c r="H53" i="53"/>
  <c r="J7" i="53"/>
  <c r="H20" i="47"/>
  <c r="F38" i="53"/>
  <c r="K109" i="47"/>
  <c r="I86" i="47"/>
  <c r="G20" i="47"/>
  <c r="G95" i="53"/>
  <c r="J92" i="61"/>
  <c r="J92" i="60" s="1"/>
  <c r="J63" i="49"/>
  <c r="K30" i="61"/>
  <c r="K30" i="60" s="1"/>
  <c r="K66" i="61"/>
  <c r="K66" i="60" s="1"/>
  <c r="K18" i="61"/>
  <c r="K18" i="60" s="1"/>
  <c r="J91" i="61"/>
  <c r="J48" i="61"/>
  <c r="K13" i="61"/>
  <c r="K13" i="60" s="1"/>
  <c r="I56" i="61"/>
  <c r="K35" i="61"/>
  <c r="K35" i="60" s="1"/>
  <c r="K101" i="61"/>
  <c r="K101" i="60" s="1"/>
  <c r="K60" i="54"/>
  <c r="K60" i="40" s="1"/>
  <c r="K16" i="61"/>
  <c r="K16" i="60" s="1"/>
  <c r="K92" i="42"/>
  <c r="J109" i="57"/>
  <c r="K41" i="60"/>
  <c r="J36" i="40"/>
  <c r="K62" i="42"/>
  <c r="J53" i="40"/>
  <c r="K42" i="42"/>
  <c r="K73" i="60"/>
  <c r="K59" i="60"/>
  <c r="K100" i="42"/>
  <c r="J44" i="40"/>
  <c r="K29" i="60"/>
  <c r="K38" i="42"/>
  <c r="K10" i="60"/>
  <c r="H41" i="51"/>
  <c r="F89" i="51"/>
  <c r="J56" i="51"/>
  <c r="G18" i="51"/>
  <c r="I13" i="45"/>
  <c r="J28" i="45"/>
  <c r="J80" i="45"/>
  <c r="F21" i="45"/>
  <c r="J52" i="70"/>
  <c r="H48" i="70"/>
  <c r="I82" i="45"/>
  <c r="I98" i="56"/>
  <c r="F12" i="51"/>
  <c r="I51" i="45"/>
  <c r="I39" i="51"/>
  <c r="I70" i="51"/>
  <c r="I95" i="56"/>
  <c r="H79" i="45"/>
  <c r="K102" i="42"/>
  <c r="K43" i="42"/>
  <c r="J70" i="40"/>
  <c r="H79" i="51"/>
  <c r="I32" i="56"/>
  <c r="I50" i="56"/>
  <c r="J84" i="45"/>
  <c r="I32" i="51"/>
  <c r="H35" i="51"/>
  <c r="I72" i="51"/>
  <c r="I36" i="56"/>
  <c r="I42" i="45"/>
  <c r="F17" i="70"/>
  <c r="H73" i="51"/>
  <c r="L94" i="60"/>
  <c r="J96" i="51"/>
  <c r="G94" i="45"/>
  <c r="I24" i="56"/>
  <c r="I34" i="50"/>
  <c r="K20" i="56"/>
  <c r="K20" i="60" s="1"/>
  <c r="J95" i="40"/>
  <c r="K14" i="56"/>
  <c r="K14" i="60" s="1"/>
  <c r="K14" i="50"/>
  <c r="K14" i="40" s="1"/>
  <c r="I50" i="50"/>
  <c r="I64" i="50"/>
  <c r="K94" i="56"/>
  <c r="K94" i="50"/>
  <c r="J47" i="56"/>
  <c r="J21" i="56"/>
  <c r="I48" i="56"/>
  <c r="J11" i="56"/>
  <c r="I72" i="50"/>
  <c r="I8" i="50"/>
  <c r="J81" i="56"/>
  <c r="I90" i="50"/>
  <c r="I32" i="50"/>
  <c r="I93" i="50"/>
  <c r="I44" i="50"/>
  <c r="I60" i="50"/>
  <c r="I64" i="56"/>
  <c r="J15" i="56"/>
  <c r="K52" i="56"/>
  <c r="J73" i="56"/>
  <c r="I98" i="50"/>
  <c r="J57" i="56"/>
  <c r="K12" i="50"/>
  <c r="I18" i="50"/>
  <c r="I10" i="50"/>
  <c r="K52" i="50"/>
  <c r="K52" i="40" s="1"/>
  <c r="K81" i="40"/>
  <c r="I28" i="50"/>
  <c r="L12" i="60"/>
  <c r="H86" i="50"/>
  <c r="J9" i="56"/>
  <c r="J59" i="50"/>
  <c r="J63" i="56"/>
  <c r="J83" i="50"/>
  <c r="I22" i="50"/>
  <c r="I74" i="50"/>
  <c r="I36" i="50"/>
  <c r="I22" i="56"/>
  <c r="I54" i="50"/>
  <c r="I78" i="56"/>
  <c r="J59" i="56"/>
  <c r="J59" i="60" s="1"/>
  <c r="J83" i="56"/>
  <c r="K68" i="56"/>
  <c r="K68" i="60" s="1"/>
  <c r="J68" i="50"/>
  <c r="K100" i="40"/>
  <c r="I96" i="50"/>
  <c r="I30" i="50"/>
  <c r="J37" i="56"/>
  <c r="I80" i="50"/>
  <c r="J87" i="56"/>
  <c r="J51" i="56"/>
  <c r="I48" i="50"/>
  <c r="K76" i="56"/>
  <c r="I4" i="50"/>
  <c r="K68" i="50"/>
  <c r="K68" i="40" s="1"/>
  <c r="I38" i="50"/>
  <c r="I95" i="50"/>
  <c r="I92" i="50"/>
  <c r="K12" i="56"/>
  <c r="K100" i="56"/>
  <c r="K100" i="60" s="1"/>
  <c r="D7" i="43"/>
  <c r="E15" i="43"/>
  <c r="E83" i="43"/>
  <c r="G83" i="43"/>
  <c r="H24" i="43"/>
  <c r="G24" i="43"/>
  <c r="D16" i="43"/>
  <c r="G48" i="43"/>
  <c r="D96" i="43"/>
  <c r="E80" i="43"/>
  <c r="H88" i="43"/>
  <c r="K44" i="42"/>
  <c r="E70" i="43"/>
  <c r="D13" i="43"/>
  <c r="E25" i="43"/>
  <c r="D94" i="43"/>
  <c r="D14" i="43"/>
  <c r="E61" i="43"/>
  <c r="D61" i="43"/>
  <c r="F4" i="43"/>
  <c r="D8" i="43"/>
  <c r="D20" i="43"/>
  <c r="D38" i="43"/>
  <c r="G78" i="43"/>
  <c r="G67" i="43"/>
  <c r="G71" i="43"/>
  <c r="D72" i="43"/>
  <c r="D84" i="43"/>
  <c r="D92" i="43"/>
  <c r="G36" i="43"/>
  <c r="D52" i="43"/>
  <c r="D68" i="43"/>
  <c r="D75" i="43"/>
  <c r="J21" i="24"/>
  <c r="J5" i="24"/>
  <c r="J69" i="24"/>
  <c r="J87" i="24"/>
  <c r="J13" i="24"/>
  <c r="J95" i="24"/>
  <c r="I31" i="24"/>
  <c r="J45" i="24"/>
  <c r="I39" i="24"/>
  <c r="K111" i="50"/>
  <c r="G75" i="24"/>
  <c r="H67" i="24"/>
  <c r="H11" i="24"/>
  <c r="J38" i="60"/>
  <c r="J17" i="60"/>
  <c r="J48" i="40"/>
  <c r="J61" i="54"/>
  <c r="I69" i="50"/>
  <c r="E44" i="43"/>
  <c r="I75" i="47"/>
  <c r="J75" i="53"/>
  <c r="J75" i="47"/>
  <c r="I45" i="50"/>
  <c r="K67" i="61"/>
  <c r="K67" i="60" s="1"/>
  <c r="H61" i="53"/>
  <c r="H31" i="47"/>
  <c r="I39" i="54"/>
  <c r="J98" i="49"/>
  <c r="J7" i="51"/>
  <c r="J66" i="51"/>
  <c r="G48" i="53"/>
  <c r="G83" i="51"/>
  <c r="J23" i="51"/>
  <c r="K50" i="42"/>
  <c r="I42" i="51"/>
  <c r="I55" i="45"/>
  <c r="J68" i="49"/>
  <c r="J89" i="54"/>
  <c r="J31" i="49"/>
  <c r="J31" i="42" s="1"/>
  <c r="G66" i="53"/>
  <c r="J18" i="53"/>
  <c r="J47" i="50"/>
  <c r="I47" i="50"/>
  <c r="I92" i="47"/>
  <c r="H92" i="58"/>
  <c r="I62" i="50"/>
  <c r="F90" i="53"/>
  <c r="F90" i="47"/>
  <c r="D19" i="43"/>
  <c r="J10" i="56"/>
  <c r="I24" i="70"/>
  <c r="H31" i="70"/>
  <c r="J15" i="61"/>
  <c r="J92" i="54"/>
  <c r="J92" i="49"/>
  <c r="J59" i="49"/>
  <c r="I59" i="61"/>
  <c r="J59" i="54"/>
  <c r="K58" i="61"/>
  <c r="K58" i="60" s="1"/>
  <c r="J69" i="56"/>
  <c r="K85" i="40"/>
  <c r="I55" i="70"/>
  <c r="J85" i="56"/>
  <c r="K84" i="61"/>
  <c r="K84" i="60" s="1"/>
  <c r="F6" i="70"/>
  <c r="K50" i="61"/>
  <c r="K50" i="60" s="1"/>
  <c r="J11" i="50"/>
  <c r="J55" i="53"/>
  <c r="I55" i="58"/>
  <c r="J33" i="56"/>
  <c r="I93" i="56"/>
  <c r="I68" i="70"/>
  <c r="I40" i="47"/>
  <c r="J45" i="50"/>
  <c r="J73" i="50"/>
  <c r="I73" i="50"/>
  <c r="J78" i="61"/>
  <c r="J36" i="60"/>
  <c r="J10" i="49"/>
  <c r="I10" i="61"/>
  <c r="J10" i="54"/>
  <c r="J41" i="56"/>
  <c r="I71" i="70"/>
  <c r="F33" i="43"/>
  <c r="I57" i="61"/>
  <c r="I32" i="70"/>
  <c r="F35" i="43"/>
  <c r="J35" i="50"/>
  <c r="I35" i="56"/>
  <c r="J63" i="54"/>
  <c r="J13" i="53"/>
  <c r="J13" i="47"/>
  <c r="H4" i="70"/>
  <c r="J66" i="70"/>
  <c r="F34" i="43"/>
  <c r="K46" i="61"/>
  <c r="K46" i="60" s="1"/>
  <c r="K30" i="54"/>
  <c r="K30" i="40" s="1"/>
  <c r="K30" i="49"/>
  <c r="K30" i="42" s="1"/>
  <c r="J109" i="70"/>
  <c r="I101" i="50"/>
  <c r="I17" i="54"/>
  <c r="K88" i="54"/>
  <c r="K88" i="40" s="1"/>
  <c r="J71" i="50"/>
  <c r="I71" i="56"/>
  <c r="K74" i="54"/>
  <c r="K74" i="40" s="1"/>
  <c r="J45" i="54"/>
  <c r="J45" i="49"/>
  <c r="I45" i="61"/>
  <c r="J17" i="50"/>
  <c r="J40" i="60"/>
  <c r="J40" i="54"/>
  <c r="J99" i="54"/>
  <c r="I62" i="45"/>
  <c r="I23" i="47"/>
  <c r="I99" i="51"/>
  <c r="K46" i="42"/>
  <c r="J47" i="49"/>
  <c r="I15" i="45"/>
  <c r="I50" i="45"/>
  <c r="K74" i="49"/>
  <c r="K74" i="42" s="1"/>
  <c r="I14" i="49"/>
  <c r="K69" i="49"/>
  <c r="K69" i="42" s="1"/>
  <c r="K22" i="54"/>
  <c r="K22" i="40" s="1"/>
  <c r="K3" i="54"/>
  <c r="K3" i="40" s="1"/>
  <c r="J108" i="52"/>
  <c r="I62" i="56"/>
  <c r="K83" i="60"/>
  <c r="E9" i="43"/>
  <c r="I91" i="56"/>
  <c r="J98" i="61"/>
  <c r="J88" i="45"/>
  <c r="I88" i="56"/>
  <c r="J88" i="56"/>
  <c r="K80" i="49"/>
  <c r="K80" i="42" s="1"/>
  <c r="K80" i="54"/>
  <c r="K80" i="40" s="1"/>
  <c r="J80" i="61"/>
  <c r="J19" i="50"/>
  <c r="F21" i="43"/>
  <c r="J23" i="61"/>
  <c r="K82" i="60"/>
  <c r="G9" i="45"/>
  <c r="F9" i="51"/>
  <c r="J93" i="60"/>
  <c r="J7" i="70"/>
  <c r="H40" i="51"/>
  <c r="G40" i="70"/>
  <c r="J27" i="54"/>
  <c r="J109" i="58"/>
  <c r="J45" i="56"/>
  <c r="J95" i="60"/>
  <c r="K22" i="61"/>
  <c r="K22" i="60" s="1"/>
  <c r="I39" i="70"/>
  <c r="J96" i="61"/>
  <c r="I33" i="70"/>
  <c r="J23" i="50"/>
  <c r="I105" i="45"/>
  <c r="H105" i="51"/>
  <c r="F27" i="43"/>
  <c r="J84" i="56"/>
  <c r="K6" i="61"/>
  <c r="K6" i="60" s="1"/>
  <c r="I70" i="61"/>
  <c r="J80" i="70"/>
  <c r="I99" i="56"/>
  <c r="K16" i="49"/>
  <c r="K16" i="42" s="1"/>
  <c r="K16" i="54"/>
  <c r="K16" i="40" s="1"/>
  <c r="J16" i="61"/>
  <c r="I70" i="50"/>
  <c r="F37" i="43"/>
  <c r="F31" i="43"/>
  <c r="I99" i="70"/>
  <c r="J97" i="61"/>
  <c r="K94" i="54"/>
  <c r="K94" i="49"/>
  <c r="K94" i="42" s="1"/>
  <c r="J94" i="61"/>
  <c r="K19" i="49"/>
  <c r="K19" i="42" s="1"/>
  <c r="K19" i="54"/>
  <c r="K19" i="40" s="1"/>
  <c r="G26" i="43"/>
  <c r="I3" i="50"/>
  <c r="K74" i="60"/>
  <c r="H81" i="70"/>
  <c r="H63" i="58"/>
  <c r="E45" i="43"/>
  <c r="I98" i="45"/>
  <c r="G8" i="70"/>
  <c r="G76" i="53"/>
  <c r="J106" i="46"/>
  <c r="I45" i="45"/>
  <c r="G63" i="45"/>
  <c r="K60" i="42"/>
  <c r="I68" i="47"/>
  <c r="K3" i="42"/>
  <c r="I53" i="54"/>
  <c r="G87" i="53"/>
  <c r="I19" i="51"/>
  <c r="E106" i="47"/>
  <c r="I15" i="53"/>
  <c r="I64" i="54"/>
  <c r="I93" i="51"/>
  <c r="H85" i="54"/>
  <c r="J37" i="49"/>
  <c r="I45" i="54"/>
  <c r="K8" i="49"/>
  <c r="K8" i="42" s="1"/>
  <c r="K66" i="49"/>
  <c r="K66" i="42" s="1"/>
  <c r="J74" i="47"/>
  <c r="K4" i="49"/>
  <c r="J13" i="50"/>
  <c r="H49" i="45"/>
  <c r="G49" i="70"/>
  <c r="J25" i="50"/>
  <c r="I25" i="56"/>
  <c r="H28" i="50"/>
  <c r="E90" i="43"/>
  <c r="K3" i="61"/>
  <c r="K3" i="60" s="1"/>
  <c r="J79" i="61"/>
  <c r="K80" i="61"/>
  <c r="K80" i="60" s="1"/>
  <c r="J19" i="56"/>
  <c r="J47" i="47"/>
  <c r="I47" i="49"/>
  <c r="I29" i="70"/>
  <c r="G63" i="70"/>
  <c r="J111" i="52"/>
  <c r="H111" i="34" a="1"/>
  <c r="H111" i="34" s="1"/>
  <c r="J111" i="46"/>
  <c r="H18" i="56"/>
  <c r="J96" i="56"/>
  <c r="G9" i="70"/>
  <c r="E98" i="43"/>
  <c r="J31" i="61"/>
  <c r="I36" i="70"/>
  <c r="H40" i="45"/>
  <c r="H82" i="45"/>
  <c r="J27" i="61"/>
  <c r="K65" i="49"/>
  <c r="K65" i="42" s="1"/>
  <c r="H51" i="61"/>
  <c r="I90" i="56"/>
  <c r="F5" i="43"/>
  <c r="G67" i="24"/>
  <c r="J50" i="53"/>
  <c r="J10" i="70"/>
  <c r="J105" i="57"/>
  <c r="J23" i="56"/>
  <c r="K24" i="61"/>
  <c r="K24" i="60" s="1"/>
  <c r="G46" i="53"/>
  <c r="I105" i="51"/>
  <c r="J29" i="50"/>
  <c r="K60" i="61"/>
  <c r="K60" i="60" s="1"/>
  <c r="D76" i="43"/>
  <c r="J62" i="61"/>
  <c r="I70" i="56"/>
  <c r="J49" i="50"/>
  <c r="I88" i="50"/>
  <c r="K75" i="49"/>
  <c r="K75" i="42" s="1"/>
  <c r="K75" i="54"/>
  <c r="K75" i="40" s="1"/>
  <c r="J75" i="61"/>
  <c r="K65" i="54"/>
  <c r="K65" i="40" s="1"/>
  <c r="J82" i="61"/>
  <c r="D74" i="43"/>
  <c r="J75" i="50"/>
  <c r="K94" i="61"/>
  <c r="I34" i="56"/>
  <c r="J5" i="50"/>
  <c r="H45" i="53"/>
  <c r="J3" i="56"/>
  <c r="I14" i="53"/>
  <c r="K12" i="61"/>
  <c r="I62" i="70"/>
  <c r="J28" i="54"/>
  <c r="K58" i="42"/>
  <c r="K77" i="54"/>
  <c r="K77" i="40" s="1"/>
  <c r="K11" i="49"/>
  <c r="K11" i="42" s="1"/>
  <c r="E91" i="70"/>
  <c r="AQ91" i="70" s="1"/>
  <c r="J33" i="50"/>
  <c r="K54" i="40"/>
  <c r="J78" i="54"/>
  <c r="J78" i="40" s="1"/>
  <c r="I57" i="49"/>
  <c r="H57" i="54"/>
  <c r="I57" i="54"/>
  <c r="H108" i="34" a="1"/>
  <c r="H108" i="34" s="1"/>
  <c r="I108" i="52" s="1"/>
  <c r="E66" i="43"/>
  <c r="K77" i="61"/>
  <c r="K77" i="60" s="1"/>
  <c r="I53" i="61"/>
  <c r="I50" i="70"/>
  <c r="I89" i="56"/>
  <c r="J64" i="60"/>
  <c r="J65" i="50"/>
  <c r="G60" i="43"/>
  <c r="E62" i="43"/>
  <c r="J100" i="61"/>
  <c r="H46" i="70"/>
  <c r="D57" i="43"/>
  <c r="J111" i="57"/>
  <c r="I84" i="50"/>
  <c r="J30" i="70"/>
  <c r="H40" i="70"/>
  <c r="J53" i="56"/>
  <c r="I66" i="50"/>
  <c r="K72" i="49"/>
  <c r="K72" i="42" s="1"/>
  <c r="K72" i="54"/>
  <c r="K72" i="40" s="1"/>
  <c r="J72" i="61"/>
  <c r="I6" i="50"/>
  <c r="I38" i="56"/>
  <c r="I36" i="61"/>
  <c r="J68" i="61"/>
  <c r="J55" i="50"/>
  <c r="I55" i="56"/>
  <c r="I16" i="50"/>
  <c r="K101" i="49"/>
  <c r="K101" i="42" s="1"/>
  <c r="K101" i="54"/>
  <c r="K101" i="40" s="1"/>
  <c r="J29" i="56"/>
  <c r="J37" i="50"/>
  <c r="I37" i="56"/>
  <c r="I40" i="50"/>
  <c r="H53" i="70"/>
  <c r="J7" i="50"/>
  <c r="I7" i="50"/>
  <c r="K11" i="61"/>
  <c r="K11" i="60" s="1"/>
  <c r="K9" i="61"/>
  <c r="K9" i="60" s="1"/>
  <c r="J49" i="56"/>
  <c r="J34" i="47"/>
  <c r="I95" i="61"/>
  <c r="I15" i="70"/>
  <c r="I72" i="56"/>
  <c r="J75" i="56"/>
  <c r="J5" i="56"/>
  <c r="K13" i="49"/>
  <c r="K13" i="42" s="1"/>
  <c r="K13" i="54"/>
  <c r="K13" i="40" s="1"/>
  <c r="J87" i="50"/>
  <c r="I87" i="56"/>
  <c r="K19" i="61"/>
  <c r="K19" i="60" s="1"/>
  <c r="J23" i="70"/>
  <c r="J61" i="61"/>
  <c r="I101" i="70"/>
  <c r="F105" i="47"/>
  <c r="I16" i="51"/>
  <c r="I44" i="47"/>
  <c r="I44" i="53"/>
  <c r="H44" i="58"/>
  <c r="J85" i="50"/>
  <c r="I88" i="47"/>
  <c r="H88" i="53"/>
  <c r="G63" i="43"/>
  <c r="K23" i="40"/>
  <c r="H80" i="53"/>
  <c r="H48" i="51"/>
  <c r="H69" i="51"/>
  <c r="G76" i="51"/>
  <c r="I89" i="53"/>
  <c r="K90" i="42"/>
  <c r="J3" i="47"/>
  <c r="J79" i="49"/>
  <c r="J58" i="51"/>
  <c r="I96" i="53"/>
  <c r="I100" i="45"/>
  <c r="I44" i="49"/>
  <c r="J54" i="54"/>
  <c r="I91" i="50"/>
  <c r="K86" i="42"/>
  <c r="H35" i="45"/>
  <c r="I54" i="47"/>
  <c r="I22" i="45"/>
  <c r="D37" i="45"/>
  <c r="E92" i="45"/>
  <c r="F17" i="45"/>
  <c r="J15" i="54"/>
  <c r="G37" i="47"/>
  <c r="J62" i="54"/>
  <c r="I68" i="51"/>
  <c r="J41" i="49"/>
  <c r="J38" i="54"/>
  <c r="K76" i="54"/>
  <c r="K76" i="40" s="1"/>
  <c r="K32" i="49"/>
  <c r="K32" i="42" s="1"/>
  <c r="K43" i="40"/>
  <c r="J9" i="53"/>
  <c r="K61" i="24"/>
  <c r="I4" i="56"/>
  <c r="K4" i="61"/>
  <c r="K4" i="60" s="1"/>
  <c r="K111" i="56"/>
  <c r="J31" i="50"/>
  <c r="H49" i="70"/>
  <c r="J101" i="47"/>
  <c r="I101" i="58"/>
  <c r="J61" i="50"/>
  <c r="J58" i="47"/>
  <c r="I34" i="70"/>
  <c r="F44" i="70"/>
  <c r="G47" i="43"/>
  <c r="H13" i="70"/>
  <c r="J65" i="56"/>
  <c r="K8" i="61"/>
  <c r="K8" i="60" s="1"/>
  <c r="F6" i="51"/>
  <c r="I77" i="50"/>
  <c r="K52" i="49"/>
  <c r="K52" i="42" s="1"/>
  <c r="J52" i="61"/>
  <c r="J25" i="54"/>
  <c r="J25" i="49"/>
  <c r="I82" i="70"/>
  <c r="I84" i="53"/>
  <c r="I82" i="50"/>
  <c r="I6" i="56"/>
  <c r="J79" i="50"/>
  <c r="I14" i="61"/>
  <c r="I105" i="70"/>
  <c r="I16" i="56"/>
  <c r="I40" i="56"/>
  <c r="H108" i="51"/>
  <c r="J7" i="56"/>
  <c r="K69" i="61"/>
  <c r="K69" i="60" s="1"/>
  <c r="J39" i="50"/>
  <c r="I39" i="50"/>
  <c r="D42" i="43"/>
  <c r="I78" i="53"/>
  <c r="H70" i="50"/>
  <c r="K23" i="60"/>
  <c r="I95" i="70"/>
  <c r="I22" i="70"/>
  <c r="K54" i="60"/>
  <c r="K46" i="54"/>
  <c r="K46" i="40" s="1"/>
  <c r="I43" i="50"/>
  <c r="E12" i="45"/>
  <c r="H3" i="24"/>
  <c r="I17" i="61"/>
  <c r="J28" i="56"/>
  <c r="J54" i="56"/>
  <c r="E49" i="43"/>
  <c r="E58" i="43"/>
  <c r="J29" i="54"/>
  <c r="I95" i="49"/>
  <c r="J74" i="49"/>
  <c r="J24" i="47"/>
  <c r="G67" i="45"/>
  <c r="F28" i="47"/>
  <c r="J23" i="49"/>
  <c r="E43" i="47"/>
  <c r="J20" i="45"/>
  <c r="J100" i="49"/>
  <c r="H67" i="47"/>
  <c r="I56" i="54"/>
  <c r="H72" i="53"/>
  <c r="J52" i="45"/>
  <c r="J74" i="45"/>
  <c r="G27" i="53"/>
  <c r="E92" i="51"/>
  <c r="K41" i="42"/>
  <c r="K32" i="54"/>
  <c r="K32" i="40" s="1"/>
  <c r="J32" i="47"/>
  <c r="J9" i="50"/>
  <c r="H96" i="50"/>
  <c r="F91" i="45"/>
  <c r="J31" i="56"/>
  <c r="K65" i="60"/>
  <c r="J61" i="56"/>
  <c r="J106" i="57"/>
  <c r="J84" i="70"/>
  <c r="I90" i="70"/>
  <c r="I5" i="70"/>
  <c r="H85" i="61"/>
  <c r="J58" i="56"/>
  <c r="H79" i="70"/>
  <c r="J63" i="50"/>
  <c r="I63" i="56"/>
  <c r="K71" i="61"/>
  <c r="K71" i="60" s="1"/>
  <c r="G76" i="70"/>
  <c r="J51" i="50"/>
  <c r="G25" i="70"/>
  <c r="K21" i="60"/>
  <c r="J77" i="56"/>
  <c r="I46" i="56"/>
  <c r="K52" i="61"/>
  <c r="J25" i="61"/>
  <c r="G55" i="43"/>
  <c r="J21" i="50"/>
  <c r="I21" i="50"/>
  <c r="K55" i="60"/>
  <c r="K72" i="61"/>
  <c r="K72" i="60" s="1"/>
  <c r="I82" i="56"/>
  <c r="J57" i="50"/>
  <c r="I57" i="50"/>
  <c r="K35" i="54"/>
  <c r="K35" i="40" s="1"/>
  <c r="J35" i="54"/>
  <c r="J79" i="56"/>
  <c r="J90" i="61"/>
  <c r="K7" i="61"/>
  <c r="K7" i="60" s="1"/>
  <c r="J77" i="70"/>
  <c r="I59" i="53"/>
  <c r="J39" i="56"/>
  <c r="J15" i="50"/>
  <c r="K75" i="61"/>
  <c r="K75" i="60" s="1"/>
  <c r="H36" i="50"/>
  <c r="K76" i="61"/>
  <c r="J28" i="61"/>
  <c r="I98" i="70"/>
  <c r="I39" i="61"/>
  <c r="J89" i="61"/>
  <c r="H72" i="50"/>
  <c r="J43" i="56"/>
  <c r="F12" i="45"/>
  <c r="J67" i="56"/>
  <c r="J41" i="61"/>
  <c r="J74" i="70"/>
  <c r="H60" i="70"/>
  <c r="J27" i="49"/>
  <c r="H16" i="53"/>
  <c r="E11" i="43"/>
  <c r="J33" i="61"/>
  <c r="J41" i="50"/>
  <c r="H71" i="70"/>
  <c r="J60" i="47"/>
  <c r="K28" i="42"/>
  <c r="H99" i="53"/>
  <c r="J30" i="56"/>
  <c r="J80" i="56"/>
  <c r="H87" i="54"/>
  <c r="I99" i="50"/>
  <c r="G67" i="51"/>
  <c r="J28" i="49"/>
  <c r="J81" i="49"/>
  <c r="J20" i="51"/>
  <c r="G51" i="53"/>
  <c r="G48" i="47"/>
  <c r="J75" i="45"/>
  <c r="J56" i="56"/>
  <c r="H70" i="47"/>
  <c r="H4" i="53"/>
  <c r="G77" i="53"/>
  <c r="I49" i="47"/>
  <c r="I78" i="51"/>
  <c r="K88" i="49"/>
  <c r="K88" i="42" s="1"/>
  <c r="K21" i="49"/>
  <c r="K21" i="42" s="1"/>
  <c r="F91" i="51"/>
  <c r="J108" i="57"/>
  <c r="F11" i="43"/>
  <c r="J48" i="49"/>
  <c r="F49" i="43"/>
  <c r="K55" i="54"/>
  <c r="K55" i="40" s="1"/>
  <c r="K55" i="49"/>
  <c r="K55" i="42" s="1"/>
  <c r="K58" i="54"/>
  <c r="K58" i="40" s="1"/>
  <c r="J58" i="54"/>
  <c r="J69" i="50"/>
  <c r="J20" i="70"/>
  <c r="I72" i="45"/>
  <c r="H72" i="70"/>
  <c r="K50" i="54"/>
  <c r="K50" i="40" s="1"/>
  <c r="J50" i="54"/>
  <c r="F44" i="43"/>
  <c r="J54" i="70"/>
  <c r="F61" i="70"/>
  <c r="I88" i="53"/>
  <c r="E12" i="43"/>
  <c r="H84" i="53"/>
  <c r="J78" i="49"/>
  <c r="H63" i="43"/>
  <c r="H6" i="56"/>
  <c r="I35" i="53"/>
  <c r="H35" i="58"/>
  <c r="I65" i="70"/>
  <c r="I101" i="56"/>
  <c r="I64" i="61"/>
  <c r="J99" i="60"/>
  <c r="D77" i="43"/>
  <c r="H73" i="45"/>
  <c r="G73" i="51"/>
  <c r="H40" i="50"/>
  <c r="I71" i="45"/>
  <c r="J109" i="46"/>
  <c r="H109" i="34" a="1"/>
  <c r="H109" i="34" s="1"/>
  <c r="I109" i="52" s="1"/>
  <c r="J49" i="61"/>
  <c r="J60" i="53"/>
  <c r="F58" i="43"/>
  <c r="J93" i="49"/>
  <c r="J93" i="54"/>
  <c r="D64" i="24"/>
  <c r="J94" i="47"/>
  <c r="J94" i="53"/>
  <c r="J43" i="45"/>
  <c r="I43" i="58"/>
  <c r="J43" i="51"/>
  <c r="J3" i="70"/>
  <c r="I78" i="70"/>
  <c r="D10" i="43"/>
  <c r="I25" i="47"/>
  <c r="H25" i="58"/>
  <c r="G19" i="53"/>
  <c r="G19" i="47"/>
  <c r="J81" i="50"/>
  <c r="J46" i="49"/>
  <c r="J42" i="61"/>
  <c r="I30" i="53"/>
  <c r="I30" i="47"/>
  <c r="I78" i="50"/>
  <c r="I63" i="53"/>
  <c r="H35" i="24"/>
  <c r="H23" i="24"/>
  <c r="I35" i="24"/>
  <c r="I53" i="24"/>
  <c r="H47" i="24"/>
  <c r="J41" i="24"/>
  <c r="J61" i="24"/>
  <c r="F81" i="24"/>
  <c r="H43" i="24"/>
  <c r="H77" i="24"/>
  <c r="J37" i="24"/>
  <c r="H81" i="24"/>
  <c r="E57" i="24"/>
  <c r="D57" i="24"/>
  <c r="I73" i="24"/>
  <c r="J93" i="24"/>
  <c r="J53" i="24"/>
  <c r="I65" i="24"/>
  <c r="F57" i="24"/>
  <c r="H55" i="24"/>
  <c r="H89" i="24"/>
  <c r="H85" i="24"/>
  <c r="E91" i="24"/>
  <c r="G63" i="24"/>
  <c r="G59" i="24"/>
  <c r="H79" i="24"/>
  <c r="I55" i="24"/>
  <c r="I89" i="24"/>
  <c r="D71" i="24"/>
  <c r="J40" i="49"/>
  <c r="J61" i="49"/>
  <c r="G27" i="47"/>
  <c r="J15" i="49"/>
  <c r="G66" i="47"/>
  <c r="J21" i="47"/>
  <c r="I42" i="53"/>
  <c r="K84" i="54"/>
  <c r="K84" i="40" s="1"/>
  <c r="K84" i="49"/>
  <c r="K84" i="42" s="1"/>
  <c r="J24" i="53"/>
  <c r="J90" i="54"/>
  <c r="I90" i="54"/>
  <c r="I69" i="47"/>
  <c r="J73" i="47"/>
  <c r="I73" i="58"/>
  <c r="J20" i="54"/>
  <c r="K71" i="54"/>
  <c r="K71" i="40" s="1"/>
  <c r="J71" i="54"/>
  <c r="K21" i="54"/>
  <c r="K21" i="40" s="1"/>
  <c r="J21" i="49"/>
  <c r="J65" i="53"/>
  <c r="J33" i="54"/>
  <c r="J33" i="49"/>
  <c r="I33" i="61"/>
  <c r="J6" i="47"/>
  <c r="I6" i="58"/>
  <c r="I7" i="47"/>
  <c r="I32" i="58"/>
  <c r="I83" i="58"/>
  <c r="J22" i="53"/>
  <c r="J12" i="53"/>
  <c r="J9" i="47"/>
  <c r="K6" i="49"/>
  <c r="K6" i="42" s="1"/>
  <c r="J6" i="54"/>
  <c r="K9" i="49"/>
  <c r="K9" i="42" s="1"/>
  <c r="I39" i="49"/>
  <c r="G51" i="47"/>
  <c r="H80" i="47"/>
  <c r="J98" i="54"/>
  <c r="F105" i="53"/>
  <c r="K77" i="49"/>
  <c r="K77" i="42" s="1"/>
  <c r="J77" i="49"/>
  <c r="K76" i="49"/>
  <c r="K76" i="42" s="1"/>
  <c r="J88" i="49"/>
  <c r="J11" i="47"/>
  <c r="I11" i="58"/>
  <c r="J11" i="53"/>
  <c r="J42" i="54"/>
  <c r="J42" i="49"/>
  <c r="K12" i="49"/>
  <c r="K12" i="42" s="1"/>
  <c r="K12" i="54"/>
  <c r="J12" i="61"/>
  <c r="I24" i="58"/>
  <c r="J26" i="49"/>
  <c r="I26" i="54"/>
  <c r="K8" i="54"/>
  <c r="K8" i="40" s="1"/>
  <c r="K18" i="54"/>
  <c r="K18" i="40" s="1"/>
  <c r="K18" i="49"/>
  <c r="K18" i="42" s="1"/>
  <c r="K11" i="54"/>
  <c r="K11" i="40" s="1"/>
  <c r="K67" i="54"/>
  <c r="K67" i="40" s="1"/>
  <c r="J67" i="54"/>
  <c r="K67" i="49"/>
  <c r="K67" i="42" s="1"/>
  <c r="J18" i="47"/>
  <c r="K69" i="54"/>
  <c r="K69" i="40" s="1"/>
  <c r="J69" i="49"/>
  <c r="K24" i="54"/>
  <c r="K24" i="40" s="1"/>
  <c r="K24" i="49"/>
  <c r="K24" i="42" s="1"/>
  <c r="K66" i="54"/>
  <c r="K66" i="40" s="1"/>
  <c r="K22" i="49"/>
  <c r="J74" i="53"/>
  <c r="I74" i="53"/>
  <c r="J3" i="53"/>
  <c r="I3" i="47"/>
  <c r="J43" i="54"/>
  <c r="J43" i="49"/>
  <c r="K7" i="54"/>
  <c r="K7" i="40" s="1"/>
  <c r="K7" i="49"/>
  <c r="K7" i="42" s="1"/>
  <c r="H87" i="49"/>
  <c r="H31" i="53"/>
  <c r="I96" i="47"/>
  <c r="H16" i="47"/>
  <c r="I68" i="53"/>
  <c r="J54" i="49"/>
  <c r="H67" i="53"/>
  <c r="E106" i="53"/>
  <c r="G37" i="53"/>
  <c r="I14" i="54"/>
  <c r="I53" i="49"/>
  <c r="J97" i="49"/>
  <c r="J89" i="49"/>
  <c r="I95" i="54"/>
  <c r="J38" i="49"/>
  <c r="J79" i="54"/>
  <c r="J81" i="54"/>
  <c r="J41" i="54"/>
  <c r="I38" i="61"/>
  <c r="J37" i="54"/>
  <c r="K110" i="52"/>
  <c r="I110" i="34" a="1"/>
  <c r="I110" i="34" s="1"/>
  <c r="K110" i="46"/>
  <c r="K98" i="42"/>
  <c r="J106" i="52"/>
  <c r="H65" i="45"/>
  <c r="I65" i="45"/>
  <c r="J77" i="51"/>
  <c r="I77" i="58"/>
  <c r="F25" i="45"/>
  <c r="I82" i="49"/>
  <c r="E44" i="70"/>
  <c r="I24" i="51"/>
  <c r="H24" i="70"/>
  <c r="G8" i="51"/>
  <c r="J10" i="45"/>
  <c r="I10" i="58"/>
  <c r="J86" i="54"/>
  <c r="H99" i="47"/>
  <c r="I29" i="45"/>
  <c r="H29" i="51"/>
  <c r="J22" i="24"/>
  <c r="E81" i="43"/>
  <c r="J4" i="24"/>
  <c r="J102" i="51"/>
  <c r="I102" i="70"/>
  <c r="H91" i="58"/>
  <c r="I54" i="70"/>
  <c r="J96" i="45"/>
  <c r="I96" i="51"/>
  <c r="F64" i="45"/>
  <c r="E64" i="70"/>
  <c r="AQ64" i="70" s="1"/>
  <c r="I65" i="51"/>
  <c r="J77" i="45"/>
  <c r="G25" i="51"/>
  <c r="H4" i="45"/>
  <c r="G4" i="45"/>
  <c r="H70" i="61"/>
  <c r="J82" i="49"/>
  <c r="J100" i="24"/>
  <c r="J62" i="24"/>
  <c r="J38" i="24"/>
  <c r="J14" i="24"/>
  <c r="J28" i="24"/>
  <c r="J92" i="24"/>
  <c r="J85" i="45"/>
  <c r="J85" i="51"/>
  <c r="I36" i="54"/>
  <c r="J30" i="45"/>
  <c r="I30" i="56"/>
  <c r="F44" i="51"/>
  <c r="G46" i="58"/>
  <c r="I80" i="56"/>
  <c r="F76" i="47"/>
  <c r="J91" i="54"/>
  <c r="J49" i="54"/>
  <c r="H38" i="58"/>
  <c r="I38" i="45"/>
  <c r="I24" i="45"/>
  <c r="F67" i="45"/>
  <c r="I79" i="54"/>
  <c r="E28" i="53"/>
  <c r="F28" i="53"/>
  <c r="G36" i="47"/>
  <c r="G36" i="53"/>
  <c r="H111" i="43"/>
  <c r="I23" i="49"/>
  <c r="G8" i="45"/>
  <c r="H106" i="34" a="1"/>
  <c r="H106" i="34" s="1"/>
  <c r="I106" i="57" s="1"/>
  <c r="J10" i="51"/>
  <c r="H51" i="54"/>
  <c r="H51" i="49"/>
  <c r="I29" i="51"/>
  <c r="D43" i="47"/>
  <c r="J58" i="45"/>
  <c r="I58" i="70"/>
  <c r="H60" i="51"/>
  <c r="H60" i="45"/>
  <c r="K22" i="24"/>
  <c r="I81" i="49"/>
  <c r="I81" i="42" s="1"/>
  <c r="I11" i="45"/>
  <c r="I84" i="70"/>
  <c r="I45" i="51"/>
  <c r="H45" i="58"/>
  <c r="F81" i="43"/>
  <c r="K4" i="24"/>
  <c r="I95" i="45"/>
  <c r="H95" i="70"/>
  <c r="I90" i="45"/>
  <c r="J102" i="45"/>
  <c r="J96" i="49"/>
  <c r="I20" i="51"/>
  <c r="I91" i="47"/>
  <c r="I91" i="53"/>
  <c r="J54" i="51"/>
  <c r="H31" i="51"/>
  <c r="G31" i="51"/>
  <c r="I14" i="51"/>
  <c r="I14" i="45"/>
  <c r="J105" i="46"/>
  <c r="J105" i="52"/>
  <c r="H79" i="58"/>
  <c r="G41" i="58"/>
  <c r="H100" i="70"/>
  <c r="I100" i="51"/>
  <c r="G63" i="51"/>
  <c r="J54" i="24"/>
  <c r="J30" i="24"/>
  <c r="J60" i="24"/>
  <c r="H34" i="51"/>
  <c r="I34" i="45"/>
  <c r="I62" i="51"/>
  <c r="J29" i="49"/>
  <c r="I32" i="45"/>
  <c r="H32" i="51"/>
  <c r="I51" i="51"/>
  <c r="J75" i="51"/>
  <c r="I39" i="45"/>
  <c r="H39" i="45"/>
  <c r="J39" i="42"/>
  <c r="I23" i="53"/>
  <c r="I47" i="45"/>
  <c r="F61" i="51"/>
  <c r="E89" i="45"/>
  <c r="F89" i="45"/>
  <c r="J102" i="24"/>
  <c r="J94" i="24"/>
  <c r="J86" i="24"/>
  <c r="J78" i="24"/>
  <c r="J56" i="45"/>
  <c r="I56" i="70"/>
  <c r="G35" i="45"/>
  <c r="J23" i="45"/>
  <c r="I23" i="51"/>
  <c r="I56" i="49"/>
  <c r="H89" i="50"/>
  <c r="G87" i="47"/>
  <c r="H72" i="47"/>
  <c r="I19" i="45"/>
  <c r="H19" i="58"/>
  <c r="G70" i="53"/>
  <c r="H70" i="53"/>
  <c r="K10" i="42"/>
  <c r="I61" i="61"/>
  <c r="I70" i="45"/>
  <c r="H70" i="58"/>
  <c r="J52" i="51"/>
  <c r="I55" i="51"/>
  <c r="H55" i="51"/>
  <c r="H89" i="58"/>
  <c r="I36" i="45"/>
  <c r="H36" i="58"/>
  <c r="I68" i="61"/>
  <c r="D95" i="43"/>
  <c r="I82" i="53"/>
  <c r="H110" i="43"/>
  <c r="G108" i="43"/>
  <c r="H54" i="53"/>
  <c r="H54" i="47"/>
  <c r="I54" i="53"/>
  <c r="G77" i="47"/>
  <c r="H22" i="70"/>
  <c r="G18" i="45"/>
  <c r="H81" i="51"/>
  <c r="G17" i="58"/>
  <c r="H17" i="53"/>
  <c r="D92" i="51"/>
  <c r="I101" i="45"/>
  <c r="H101" i="70"/>
  <c r="J20" i="24"/>
  <c r="J52" i="24"/>
  <c r="J84" i="24"/>
  <c r="D87" i="43"/>
  <c r="D79" i="43"/>
  <c r="I64" i="49"/>
  <c r="I78" i="45"/>
  <c r="H33" i="51"/>
  <c r="I33" i="45"/>
  <c r="F21" i="51"/>
  <c r="E21" i="70"/>
  <c r="AQ21" i="70" s="1"/>
  <c r="I17" i="49"/>
  <c r="J62" i="49"/>
  <c r="J31" i="54"/>
  <c r="I50" i="51"/>
  <c r="I5" i="45"/>
  <c r="H5" i="70"/>
  <c r="H85" i="49"/>
  <c r="G25" i="45"/>
  <c r="J82" i="54"/>
  <c r="I85" i="70"/>
  <c r="I36" i="49"/>
  <c r="J91" i="49"/>
  <c r="J49" i="49"/>
  <c r="J99" i="49"/>
  <c r="F105" i="43"/>
  <c r="I11" i="51"/>
  <c r="E89" i="43"/>
  <c r="J36" i="24"/>
  <c r="J68" i="24"/>
  <c r="J96" i="54"/>
  <c r="J54" i="45"/>
  <c r="H14" i="70"/>
  <c r="H105" i="34" a="1"/>
  <c r="H105" i="34" s="1"/>
  <c r="I105" i="57" s="1"/>
  <c r="F63" i="70"/>
  <c r="I54" i="61"/>
  <c r="H48" i="45"/>
  <c r="G48" i="70"/>
  <c r="I100" i="49"/>
  <c r="J66" i="45"/>
  <c r="E101" i="43"/>
  <c r="E85" i="43"/>
  <c r="H69" i="45"/>
  <c r="G69" i="45"/>
  <c r="G67" i="58"/>
  <c r="I47" i="51"/>
  <c r="H47" i="45"/>
  <c r="F61" i="45"/>
  <c r="E61" i="70"/>
  <c r="H91" i="50"/>
  <c r="G83" i="45"/>
  <c r="F83" i="70"/>
  <c r="I99" i="45"/>
  <c r="H99" i="45"/>
  <c r="D99" i="43"/>
  <c r="D91" i="43"/>
  <c r="I98" i="51"/>
  <c r="H98" i="58"/>
  <c r="G76" i="45"/>
  <c r="J70" i="24"/>
  <c r="J46" i="24"/>
  <c r="J6" i="24"/>
  <c r="J47" i="54"/>
  <c r="D106" i="53"/>
  <c r="I52" i="70"/>
  <c r="H101" i="56"/>
  <c r="J74" i="51"/>
  <c r="H4" i="47"/>
  <c r="I16" i="45"/>
  <c r="H16" i="45"/>
  <c r="G81" i="58"/>
  <c r="I15" i="51"/>
  <c r="J98" i="24"/>
  <c r="J90" i="24"/>
  <c r="I49" i="53"/>
  <c r="H78" i="45"/>
  <c r="F37" i="58"/>
  <c r="H93" i="70"/>
  <c r="H50" i="70"/>
  <c r="AO107" i="61" l="1"/>
  <c r="K35" i="62" s="1"/>
  <c r="AF107" i="61"/>
  <c r="B35" i="62" s="1"/>
  <c r="AF107" i="49"/>
  <c r="B38" i="23" s="1"/>
  <c r="B36" i="23" s="1"/>
  <c r="AO107" i="49"/>
  <c r="K38" i="23" s="1"/>
  <c r="K36" i="23" s="1"/>
  <c r="C107" i="37"/>
  <c r="D107" i="49" s="1"/>
  <c r="AO107" i="54"/>
  <c r="K35" i="41" s="1"/>
  <c r="K33" i="41" s="1"/>
  <c r="O110" i="40"/>
  <c r="AH110" i="40" s="1"/>
  <c r="D72" i="41" s="1"/>
  <c r="H107" i="60"/>
  <c r="H107" i="42"/>
  <c r="G107" i="52"/>
  <c r="E107" i="34" a="1"/>
  <c r="E107" i="34" s="1"/>
  <c r="F107" i="46" s="1"/>
  <c r="G107" i="46"/>
  <c r="G107" i="42" s="1"/>
  <c r="G107" i="51"/>
  <c r="G107" i="60"/>
  <c r="E107" i="13"/>
  <c r="F107" i="58"/>
  <c r="F107" i="45"/>
  <c r="F107" i="70"/>
  <c r="F107" i="56"/>
  <c r="O110" i="60"/>
  <c r="AH110" i="60" s="1"/>
  <c r="D72" i="62" s="1"/>
  <c r="C43" i="62"/>
  <c r="C41" i="62" s="1"/>
  <c r="N105" i="40"/>
  <c r="AN86" i="42"/>
  <c r="AJ85" i="42"/>
  <c r="AJ98" i="42"/>
  <c r="AJ93" i="42"/>
  <c r="AJ86" i="42"/>
  <c r="AJ38" i="42"/>
  <c r="AN85" i="42"/>
  <c r="AL6" i="42"/>
  <c r="AC111" i="42"/>
  <c r="AN111" i="42" s="1"/>
  <c r="J91" i="23" s="1"/>
  <c r="AN82" i="42"/>
  <c r="AN14" i="42"/>
  <c r="AN22" i="42"/>
  <c r="M111" i="37"/>
  <c r="N111" i="61" s="1"/>
  <c r="AN62" i="42"/>
  <c r="AJ22" i="42"/>
  <c r="AJ39" i="42"/>
  <c r="AJ30" i="42"/>
  <c r="AN30" i="42"/>
  <c r="AJ66" i="42"/>
  <c r="AJ53" i="42"/>
  <c r="AN66" i="42"/>
  <c r="AJ62" i="42"/>
  <c r="AJ54" i="42"/>
  <c r="O111" i="61"/>
  <c r="O111" i="60" s="1"/>
  <c r="AH111" i="60" s="1"/>
  <c r="N108" i="54"/>
  <c r="N108" i="40" s="1"/>
  <c r="O111" i="54"/>
  <c r="O111" i="40" s="1"/>
  <c r="AH111" i="40" s="1"/>
  <c r="D84" i="41" s="1"/>
  <c r="N110" i="61"/>
  <c r="N110" i="60" s="1"/>
  <c r="AJ81" i="42"/>
  <c r="AL38" i="42"/>
  <c r="AN53" i="42"/>
  <c r="AL39" i="42"/>
  <c r="AQ44" i="70"/>
  <c r="AQ61" i="70"/>
  <c r="AL71" i="42"/>
  <c r="AN54" i="42"/>
  <c r="AN81" i="42"/>
  <c r="AJ77" i="42"/>
  <c r="AL77" i="42"/>
  <c r="AN98" i="42"/>
  <c r="AN70" i="42"/>
  <c r="AJ102" i="42"/>
  <c r="AL90" i="42"/>
  <c r="AN74" i="42"/>
  <c r="AJ6" i="42"/>
  <c r="AJ51" i="42"/>
  <c r="AJ74" i="42"/>
  <c r="AJ55" i="42"/>
  <c r="AJ34" i="42"/>
  <c r="AJ31" i="42"/>
  <c r="AN55" i="42"/>
  <c r="AJ26" i="42"/>
  <c r="AN31" i="42"/>
  <c r="AN26" i="42"/>
  <c r="AN51" i="42"/>
  <c r="AN34" i="42"/>
  <c r="L109" i="50"/>
  <c r="M105" i="56"/>
  <c r="L105" i="50"/>
  <c r="AN102" i="42"/>
  <c r="AJ94" i="42"/>
  <c r="AL94" i="42"/>
  <c r="AN18" i="42"/>
  <c r="AL18" i="42"/>
  <c r="AJ14" i="42"/>
  <c r="N110" i="54"/>
  <c r="N110" i="40" s="1"/>
  <c r="N111" i="58"/>
  <c r="N111" i="53"/>
  <c r="L108" i="37"/>
  <c r="M108" i="49" s="1"/>
  <c r="K109" i="56"/>
  <c r="D82" i="62"/>
  <c r="D24" i="62"/>
  <c r="D71" i="62"/>
  <c r="D69" i="62" s="1"/>
  <c r="D23" i="62"/>
  <c r="D21" i="62" s="1"/>
  <c r="AJ111" i="60"/>
  <c r="F84" i="62" s="1"/>
  <c r="AN87" i="40"/>
  <c r="AL87" i="40"/>
  <c r="AJ58" i="40"/>
  <c r="AL58" i="40"/>
  <c r="AJ51" i="40"/>
  <c r="AL51" i="40"/>
  <c r="AN63" i="40"/>
  <c r="AL63" i="40"/>
  <c r="AN51" i="40"/>
  <c r="AJ63" i="42"/>
  <c r="AL63" i="42"/>
  <c r="AN87" i="42"/>
  <c r="AL87" i="42"/>
  <c r="AN58" i="42"/>
  <c r="AL58" i="42"/>
  <c r="AJ87" i="42"/>
  <c r="K61" i="42"/>
  <c r="I57" i="42"/>
  <c r="H108" i="56"/>
  <c r="K109" i="37"/>
  <c r="L109" i="49" s="1"/>
  <c r="M106" i="56"/>
  <c r="L106" i="50"/>
  <c r="M109" i="61"/>
  <c r="M109" i="60" s="1"/>
  <c r="M108" i="53"/>
  <c r="D83" i="43"/>
  <c r="L110" i="37"/>
  <c r="M110" i="49" s="1"/>
  <c r="M109" i="54"/>
  <c r="M109" i="40" s="1"/>
  <c r="K105" i="37"/>
  <c r="M105" i="49"/>
  <c r="M105" i="61"/>
  <c r="M105" i="54"/>
  <c r="M105" i="40" s="1"/>
  <c r="O111" i="49"/>
  <c r="AH111" i="49" s="1"/>
  <c r="D90" i="23" s="1"/>
  <c r="D88" i="23" s="1"/>
  <c r="N106" i="61"/>
  <c r="N106" i="60" s="1"/>
  <c r="AJ63" i="40"/>
  <c r="AN63" i="42"/>
  <c r="AH108" i="61"/>
  <c r="O108" i="60"/>
  <c r="AH108" i="60" s="1"/>
  <c r="AH108" i="54"/>
  <c r="D47" i="41" s="1"/>
  <c r="D45" i="41" s="1"/>
  <c r="O108" i="40"/>
  <c r="AH108" i="40" s="1"/>
  <c r="D48" i="41" s="1"/>
  <c r="M106" i="54"/>
  <c r="M106" i="40" s="1"/>
  <c r="M111" i="47"/>
  <c r="L108" i="47"/>
  <c r="N108" i="49"/>
  <c r="I64" i="42"/>
  <c r="M108" i="58"/>
  <c r="H64" i="54"/>
  <c r="AK14" i="49"/>
  <c r="H26" i="53"/>
  <c r="AK14" i="54"/>
  <c r="AJ87" i="40"/>
  <c r="I70" i="40"/>
  <c r="AN109" i="40"/>
  <c r="J60" i="41" s="1"/>
  <c r="AN109" i="60"/>
  <c r="J60" i="62" s="1"/>
  <c r="AN58" i="40"/>
  <c r="AG26" i="54"/>
  <c r="AK26" i="54"/>
  <c r="AG26" i="61"/>
  <c r="AK26" i="61"/>
  <c r="I26" i="61"/>
  <c r="AK74" i="53"/>
  <c r="AG74" i="53"/>
  <c r="AK11" i="53"/>
  <c r="AG11" i="53"/>
  <c r="AK33" i="61"/>
  <c r="AG33" i="61"/>
  <c r="AK96" i="54"/>
  <c r="AG96" i="54"/>
  <c r="AK82" i="54"/>
  <c r="AG82" i="54"/>
  <c r="AK31" i="54"/>
  <c r="AG31" i="54"/>
  <c r="AK41" i="54"/>
  <c r="AG41" i="54"/>
  <c r="AK79" i="54"/>
  <c r="AG79" i="54"/>
  <c r="AK43" i="54"/>
  <c r="AG43" i="54"/>
  <c r="AK42" i="54"/>
  <c r="AG42" i="54"/>
  <c r="AK6" i="54"/>
  <c r="AG6" i="54"/>
  <c r="AK12" i="53"/>
  <c r="AG12" i="53"/>
  <c r="AK20" i="54"/>
  <c r="AG20" i="54"/>
  <c r="AK42" i="61"/>
  <c r="AG42" i="61"/>
  <c r="AK94" i="53"/>
  <c r="AG94" i="53"/>
  <c r="AK93" i="54"/>
  <c r="AG93" i="54"/>
  <c r="AK60" i="53"/>
  <c r="AG60" i="53"/>
  <c r="AK50" i="54"/>
  <c r="AG50" i="54"/>
  <c r="AK35" i="54"/>
  <c r="AG35" i="54"/>
  <c r="AK29" i="54"/>
  <c r="AG29" i="54"/>
  <c r="AK52" i="61"/>
  <c r="AG52" i="61"/>
  <c r="AK54" i="54"/>
  <c r="AG54" i="54"/>
  <c r="AK31" i="61"/>
  <c r="AG31" i="61"/>
  <c r="AK94" i="61"/>
  <c r="AG94" i="61"/>
  <c r="AK23" i="61"/>
  <c r="AG23" i="61"/>
  <c r="AK80" i="61"/>
  <c r="AG80" i="61"/>
  <c r="J40" i="40"/>
  <c r="AG40" i="40" s="1"/>
  <c r="AK40" i="54"/>
  <c r="AG40" i="54"/>
  <c r="J48" i="60"/>
  <c r="AK48" i="61"/>
  <c r="AG48" i="61"/>
  <c r="AK34" i="53"/>
  <c r="AG34" i="53"/>
  <c r="AK73" i="61"/>
  <c r="AG73" i="61"/>
  <c r="AK86" i="61"/>
  <c r="AG86" i="61"/>
  <c r="AG83" i="53"/>
  <c r="AK83" i="53"/>
  <c r="AK44" i="61"/>
  <c r="AG44" i="61"/>
  <c r="AK37" i="54"/>
  <c r="AG37" i="54"/>
  <c r="AK28" i="61"/>
  <c r="AG28" i="61"/>
  <c r="AK90" i="61"/>
  <c r="AG90" i="61"/>
  <c r="AK9" i="53"/>
  <c r="AG9" i="53"/>
  <c r="AK62" i="54"/>
  <c r="AG62" i="54"/>
  <c r="AK100" i="61"/>
  <c r="AG100" i="61"/>
  <c r="J28" i="40"/>
  <c r="AK28" i="40" s="1"/>
  <c r="AK28" i="54"/>
  <c r="AG28" i="54"/>
  <c r="AK62" i="61"/>
  <c r="AG62" i="61"/>
  <c r="AK79" i="61"/>
  <c r="AG79" i="61"/>
  <c r="AO97" i="61"/>
  <c r="AK97" i="61"/>
  <c r="AG97" i="61"/>
  <c r="AK27" i="54"/>
  <c r="AG27" i="54"/>
  <c r="AK13" i="53"/>
  <c r="AG13" i="53"/>
  <c r="AK55" i="53"/>
  <c r="AG55" i="53"/>
  <c r="AK92" i="54"/>
  <c r="AG92" i="54"/>
  <c r="AK91" i="61"/>
  <c r="AG91" i="61"/>
  <c r="AK6" i="53"/>
  <c r="AG6" i="53"/>
  <c r="AK110" i="53"/>
  <c r="G70" i="41" s="1"/>
  <c r="AG110" i="53"/>
  <c r="C70" i="41" s="1"/>
  <c r="AK32" i="53"/>
  <c r="AG32" i="53"/>
  <c r="AK47" i="54"/>
  <c r="AG47" i="54"/>
  <c r="AK49" i="54"/>
  <c r="AG49" i="54"/>
  <c r="AK86" i="54"/>
  <c r="AG86" i="54"/>
  <c r="AO106" i="53"/>
  <c r="K22" i="41" s="1"/>
  <c r="AF106" i="53"/>
  <c r="B22" i="41" s="1"/>
  <c r="AK67" i="54"/>
  <c r="AG67" i="54"/>
  <c r="AK98" i="54"/>
  <c r="AG98" i="54"/>
  <c r="AK22" i="53"/>
  <c r="AG22" i="53"/>
  <c r="AK65" i="53"/>
  <c r="AG65" i="53"/>
  <c r="AK71" i="54"/>
  <c r="AG71" i="54"/>
  <c r="AK90" i="54"/>
  <c r="AG90" i="54"/>
  <c r="AK49" i="61"/>
  <c r="AG49" i="61"/>
  <c r="AK89" i="61"/>
  <c r="AG89" i="61"/>
  <c r="AK38" i="54"/>
  <c r="AG38" i="54"/>
  <c r="AK82" i="61"/>
  <c r="AG82" i="61"/>
  <c r="AK16" i="61"/>
  <c r="AG16" i="61"/>
  <c r="AK96" i="61"/>
  <c r="AG96" i="61"/>
  <c r="AK98" i="61"/>
  <c r="AG98" i="61"/>
  <c r="AK45" i="54"/>
  <c r="AG45" i="54"/>
  <c r="AK63" i="54"/>
  <c r="AG63" i="54"/>
  <c r="AK10" i="54"/>
  <c r="AG10" i="54"/>
  <c r="AK78" i="61"/>
  <c r="AG78" i="61"/>
  <c r="AK15" i="61"/>
  <c r="AG15" i="61"/>
  <c r="AK89" i="54"/>
  <c r="AG89" i="54"/>
  <c r="AG92" i="61"/>
  <c r="AK92" i="61"/>
  <c r="AK47" i="61"/>
  <c r="AG47" i="61"/>
  <c r="AK47" i="53"/>
  <c r="AG47" i="53"/>
  <c r="AK34" i="61"/>
  <c r="AG34" i="61"/>
  <c r="AK58" i="53"/>
  <c r="AG58" i="53"/>
  <c r="AK83" i="61"/>
  <c r="AG83" i="61"/>
  <c r="AO28" i="53"/>
  <c r="AF28" i="53"/>
  <c r="AK91" i="54"/>
  <c r="AG91" i="54"/>
  <c r="AK81" i="54"/>
  <c r="AG81" i="54"/>
  <c r="AK3" i="53"/>
  <c r="AG3" i="53"/>
  <c r="AK12" i="61"/>
  <c r="AG12" i="61"/>
  <c r="AK33" i="54"/>
  <c r="AG33" i="54"/>
  <c r="AK24" i="53"/>
  <c r="AG24" i="53"/>
  <c r="AK58" i="54"/>
  <c r="AG58" i="54"/>
  <c r="AK41" i="61"/>
  <c r="AG41" i="61"/>
  <c r="AK25" i="61"/>
  <c r="AG25" i="61"/>
  <c r="AK25" i="54"/>
  <c r="AG25" i="54"/>
  <c r="AK15" i="54"/>
  <c r="AG15" i="54"/>
  <c r="AK61" i="61"/>
  <c r="AG61" i="61"/>
  <c r="AK68" i="61"/>
  <c r="AG68" i="61"/>
  <c r="AK72" i="61"/>
  <c r="AG72" i="61"/>
  <c r="AK78" i="54"/>
  <c r="AG78" i="54"/>
  <c r="AK75" i="61"/>
  <c r="AG75" i="61"/>
  <c r="AK50" i="53"/>
  <c r="AG50" i="53"/>
  <c r="AK27" i="61"/>
  <c r="AG27" i="61"/>
  <c r="AK99" i="54"/>
  <c r="AG99" i="54"/>
  <c r="AK59" i="54"/>
  <c r="AG59" i="54"/>
  <c r="AK18" i="53"/>
  <c r="AG18" i="53"/>
  <c r="AK75" i="53"/>
  <c r="AG75" i="53"/>
  <c r="AK61" i="54"/>
  <c r="AG61" i="54"/>
  <c r="AK7" i="53"/>
  <c r="AG7" i="53"/>
  <c r="AK73" i="53"/>
  <c r="AG73" i="53"/>
  <c r="AK21" i="53"/>
  <c r="AG21" i="53"/>
  <c r="AK101" i="53"/>
  <c r="AG101" i="53"/>
  <c r="AK56" i="54"/>
  <c r="AG56" i="54"/>
  <c r="AK106" i="52"/>
  <c r="G20" i="41" s="1"/>
  <c r="AG106" i="52"/>
  <c r="C20" i="41" s="1"/>
  <c r="AG106" i="57"/>
  <c r="C20" i="62" s="1"/>
  <c r="AK106" i="57"/>
  <c r="G20" i="62" s="1"/>
  <c r="AK109" i="57"/>
  <c r="G56" i="62" s="1"/>
  <c r="AG109" i="57"/>
  <c r="AK105" i="57"/>
  <c r="G8" i="62" s="1"/>
  <c r="AG105" i="57"/>
  <c r="C8" i="62" s="1"/>
  <c r="AK108" i="52"/>
  <c r="G44" i="41" s="1"/>
  <c r="G42" i="41" s="1"/>
  <c r="AG108" i="52"/>
  <c r="C44" i="41" s="1"/>
  <c r="C42" i="41" s="1"/>
  <c r="AK105" i="52"/>
  <c r="G8" i="41" s="1"/>
  <c r="G6" i="41" s="1"/>
  <c r="AG105" i="52"/>
  <c r="C8" i="41" s="1"/>
  <c r="C6" i="41" s="1"/>
  <c r="AG108" i="57"/>
  <c r="C44" i="62" s="1"/>
  <c r="AK108" i="57"/>
  <c r="G44" i="62" s="1"/>
  <c r="AG111" i="52"/>
  <c r="C80" i="41" s="1"/>
  <c r="AK111" i="52"/>
  <c r="G80" i="41" s="1"/>
  <c r="AK111" i="57"/>
  <c r="G80" i="62" s="1"/>
  <c r="AG111" i="57"/>
  <c r="C80" i="62" s="1"/>
  <c r="M110" i="58"/>
  <c r="AO21" i="70"/>
  <c r="AF21" i="70"/>
  <c r="AK75" i="51"/>
  <c r="AG75" i="51"/>
  <c r="AK77" i="51"/>
  <c r="AG77" i="51"/>
  <c r="AG3" i="70"/>
  <c r="AK3" i="70"/>
  <c r="AK84" i="70"/>
  <c r="AG84" i="70"/>
  <c r="AK58" i="51"/>
  <c r="AG58" i="51"/>
  <c r="AK23" i="70"/>
  <c r="AG23" i="70"/>
  <c r="AK30" i="70"/>
  <c r="AG30" i="70"/>
  <c r="AK10" i="70"/>
  <c r="AG10" i="70"/>
  <c r="AG66" i="51"/>
  <c r="AK66" i="51"/>
  <c r="AK96" i="51"/>
  <c r="AG96" i="51"/>
  <c r="AK56" i="51"/>
  <c r="AG56" i="51"/>
  <c r="AK43" i="70"/>
  <c r="AG43" i="70"/>
  <c r="AK11" i="58"/>
  <c r="AG11" i="58"/>
  <c r="AK24" i="58"/>
  <c r="AG24" i="58"/>
  <c r="AK84" i="58"/>
  <c r="AG84" i="58"/>
  <c r="AK58" i="58"/>
  <c r="AG58" i="58"/>
  <c r="M110" i="70"/>
  <c r="L110" i="51"/>
  <c r="K111" i="51"/>
  <c r="K111" i="45"/>
  <c r="K111" i="70"/>
  <c r="L27" i="60"/>
  <c r="AK106" i="70"/>
  <c r="G18" i="62" s="1"/>
  <c r="AG106" i="70"/>
  <c r="C18" i="62" s="1"/>
  <c r="AK85" i="51"/>
  <c r="AG85" i="51"/>
  <c r="AK43" i="51"/>
  <c r="AG43" i="51"/>
  <c r="AK20" i="51"/>
  <c r="AG20" i="51"/>
  <c r="AK74" i="70"/>
  <c r="AG74" i="70"/>
  <c r="AO92" i="51"/>
  <c r="AF92" i="51"/>
  <c r="AK80" i="70"/>
  <c r="AG80" i="70"/>
  <c r="AK109" i="58"/>
  <c r="G58" i="62" s="1"/>
  <c r="AG109" i="58"/>
  <c r="AK23" i="51"/>
  <c r="AG23" i="51"/>
  <c r="AK7" i="51"/>
  <c r="AG7" i="51"/>
  <c r="AK52" i="70"/>
  <c r="AG52" i="70"/>
  <c r="AK73" i="58"/>
  <c r="AG73" i="58"/>
  <c r="AK3" i="58"/>
  <c r="AG3" i="58"/>
  <c r="AK94" i="58"/>
  <c r="AG94" i="58"/>
  <c r="AG96" i="58"/>
  <c r="AK96" i="58"/>
  <c r="AK88" i="70"/>
  <c r="AG88" i="70"/>
  <c r="AK13" i="58"/>
  <c r="AG13" i="58"/>
  <c r="AG74" i="58"/>
  <c r="AK74" i="58"/>
  <c r="K27" i="56"/>
  <c r="K27" i="51"/>
  <c r="K27" i="40" s="1"/>
  <c r="J27" i="58"/>
  <c r="K27" i="70"/>
  <c r="K27" i="45"/>
  <c r="K27" i="42" s="1"/>
  <c r="K27" i="58"/>
  <c r="AK106" i="51"/>
  <c r="G19" i="41" s="1"/>
  <c r="AG106" i="51"/>
  <c r="C19" i="41" s="1"/>
  <c r="AO61" i="70"/>
  <c r="AF61" i="70"/>
  <c r="AK52" i="51"/>
  <c r="AG52" i="51"/>
  <c r="G31" i="58"/>
  <c r="AO64" i="70"/>
  <c r="AF64" i="70"/>
  <c r="AK77" i="70"/>
  <c r="AG77" i="70"/>
  <c r="AK50" i="58"/>
  <c r="AG50" i="58"/>
  <c r="AK60" i="58"/>
  <c r="AG60" i="58"/>
  <c r="AK22" i="58"/>
  <c r="AG22" i="58"/>
  <c r="AK47" i="58"/>
  <c r="AG47" i="58"/>
  <c r="AK85" i="58"/>
  <c r="AG85" i="58"/>
  <c r="AK30" i="58"/>
  <c r="AG30" i="58"/>
  <c r="AK66" i="58"/>
  <c r="AG66" i="58"/>
  <c r="AK88" i="58"/>
  <c r="AG88" i="58"/>
  <c r="AK34" i="58"/>
  <c r="AG34" i="58"/>
  <c r="AK56" i="70"/>
  <c r="AG56" i="70"/>
  <c r="AK75" i="58"/>
  <c r="AG75" i="58"/>
  <c r="M110" i="51"/>
  <c r="AK106" i="45"/>
  <c r="G21" i="23" s="1"/>
  <c r="AG106" i="45"/>
  <c r="C21" i="23" s="1"/>
  <c r="AK74" i="51"/>
  <c r="AG74" i="51"/>
  <c r="AK54" i="51"/>
  <c r="AG54" i="51"/>
  <c r="AK10" i="51"/>
  <c r="AG10" i="51"/>
  <c r="AK102" i="51"/>
  <c r="AG102" i="51"/>
  <c r="AO44" i="70"/>
  <c r="AF44" i="70"/>
  <c r="AK54" i="70"/>
  <c r="AG54" i="70"/>
  <c r="AK20" i="70"/>
  <c r="AG20" i="70"/>
  <c r="AO91" i="70"/>
  <c r="AF91" i="70"/>
  <c r="H14" i="58"/>
  <c r="AG7" i="70"/>
  <c r="AK7" i="70"/>
  <c r="AK109" i="70"/>
  <c r="G54" i="62" s="1"/>
  <c r="AG109" i="70"/>
  <c r="AG66" i="70"/>
  <c r="AK66" i="70"/>
  <c r="AK80" i="58"/>
  <c r="AG80" i="58"/>
  <c r="AK28" i="58"/>
  <c r="AG28" i="58"/>
  <c r="AK6" i="58"/>
  <c r="AG6" i="58"/>
  <c r="AK9" i="58"/>
  <c r="AG9" i="58"/>
  <c r="AG18" i="58"/>
  <c r="AK18" i="58"/>
  <c r="AK55" i="58"/>
  <c r="AG55" i="58"/>
  <c r="AK7" i="58"/>
  <c r="AG7" i="58"/>
  <c r="M110" i="45"/>
  <c r="J26" i="58"/>
  <c r="J26" i="70"/>
  <c r="J26" i="45"/>
  <c r="I106" i="70"/>
  <c r="I106" i="51"/>
  <c r="I106" i="58"/>
  <c r="I106" i="45"/>
  <c r="AK106" i="58"/>
  <c r="G22" i="62" s="1"/>
  <c r="AG106" i="58"/>
  <c r="AK28" i="70"/>
  <c r="AG28" i="70"/>
  <c r="K12" i="40"/>
  <c r="AK19" i="56"/>
  <c r="AG19" i="56"/>
  <c r="AG61" i="50"/>
  <c r="AK61" i="50"/>
  <c r="AK49" i="56"/>
  <c r="AG49" i="56"/>
  <c r="AG37" i="50"/>
  <c r="AK37" i="50"/>
  <c r="AK23" i="56"/>
  <c r="AG23" i="56"/>
  <c r="AG11" i="50"/>
  <c r="AK11" i="50"/>
  <c r="AG87" i="56"/>
  <c r="AK87" i="56"/>
  <c r="AK83" i="56"/>
  <c r="AG83" i="56"/>
  <c r="AG83" i="50"/>
  <c r="AK83" i="50"/>
  <c r="AK44" i="40"/>
  <c r="AG44" i="40"/>
  <c r="AK66" i="56"/>
  <c r="AG66" i="56"/>
  <c r="AK64" i="40"/>
  <c r="AG64" i="40"/>
  <c r="AK78" i="40"/>
  <c r="AG78" i="40"/>
  <c r="AG21" i="50"/>
  <c r="AK21" i="50"/>
  <c r="AK61" i="56"/>
  <c r="AG61" i="56"/>
  <c r="AK54" i="56"/>
  <c r="AG54" i="56"/>
  <c r="AK5" i="56"/>
  <c r="AG5" i="56"/>
  <c r="AK29" i="56"/>
  <c r="AG29" i="56"/>
  <c r="AG71" i="50"/>
  <c r="AK71" i="50"/>
  <c r="AK69" i="56"/>
  <c r="AG69" i="56"/>
  <c r="AK48" i="40"/>
  <c r="AG48" i="40"/>
  <c r="AK59" i="56"/>
  <c r="AG59" i="56"/>
  <c r="AK63" i="56"/>
  <c r="AG63" i="56"/>
  <c r="AK81" i="56"/>
  <c r="AG81" i="56"/>
  <c r="AG81" i="50"/>
  <c r="AK81" i="50"/>
  <c r="AG69" i="50"/>
  <c r="AK69" i="50"/>
  <c r="AG51" i="50"/>
  <c r="AK51" i="50"/>
  <c r="AK58" i="56"/>
  <c r="AG58" i="56"/>
  <c r="AK28" i="56"/>
  <c r="AG28" i="56"/>
  <c r="AG85" i="50"/>
  <c r="AK85" i="50"/>
  <c r="AK75" i="56"/>
  <c r="AG75" i="56"/>
  <c r="AK53" i="56"/>
  <c r="AG53" i="56"/>
  <c r="AK5" i="50"/>
  <c r="AG5" i="50"/>
  <c r="AG49" i="50"/>
  <c r="AK49" i="50"/>
  <c r="AK45" i="56"/>
  <c r="AG45" i="56"/>
  <c r="AK37" i="56"/>
  <c r="AG37" i="56"/>
  <c r="AG59" i="50"/>
  <c r="AK59" i="50"/>
  <c r="AK15" i="56"/>
  <c r="AG15" i="56"/>
  <c r="AG63" i="50"/>
  <c r="AK63" i="50"/>
  <c r="AK65" i="56"/>
  <c r="AG65" i="56"/>
  <c r="AG25" i="50"/>
  <c r="AK25" i="50"/>
  <c r="AK88" i="56"/>
  <c r="AG88" i="56"/>
  <c r="AK47" i="56"/>
  <c r="AG47" i="56"/>
  <c r="AK36" i="40"/>
  <c r="AG36" i="40"/>
  <c r="AK56" i="56"/>
  <c r="AG56" i="56"/>
  <c r="J57" i="40"/>
  <c r="AG57" i="50"/>
  <c r="AK57" i="50"/>
  <c r="AK31" i="56"/>
  <c r="AG31" i="56"/>
  <c r="AG65" i="50"/>
  <c r="AK65" i="50"/>
  <c r="AG33" i="50"/>
  <c r="AK33" i="50"/>
  <c r="AG29" i="50"/>
  <c r="AK29" i="50"/>
  <c r="AG13" i="50"/>
  <c r="AK13" i="50"/>
  <c r="AG19" i="50"/>
  <c r="AK19" i="50"/>
  <c r="J17" i="40"/>
  <c r="AG17" i="50"/>
  <c r="AK17" i="50"/>
  <c r="AK9" i="56"/>
  <c r="AG9" i="56"/>
  <c r="AK95" i="40"/>
  <c r="AG95" i="40"/>
  <c r="AK79" i="56"/>
  <c r="AG79" i="56"/>
  <c r="AG55" i="50"/>
  <c r="AK55" i="50"/>
  <c r="AG15" i="50"/>
  <c r="AK15" i="50"/>
  <c r="AG39" i="50"/>
  <c r="AK39" i="50"/>
  <c r="AG7" i="50"/>
  <c r="AK7" i="50"/>
  <c r="AG23" i="50"/>
  <c r="AK23" i="50"/>
  <c r="AK41" i="56"/>
  <c r="AG41" i="56"/>
  <c r="AK33" i="56"/>
  <c r="AG33" i="56"/>
  <c r="AK11" i="56"/>
  <c r="AG11" i="56"/>
  <c r="AG80" i="56"/>
  <c r="AK80" i="56"/>
  <c r="AG41" i="50"/>
  <c r="AK41" i="50"/>
  <c r="AK67" i="56"/>
  <c r="AG67" i="56"/>
  <c r="AK39" i="56"/>
  <c r="AG39" i="56"/>
  <c r="AG87" i="50"/>
  <c r="AK87" i="50"/>
  <c r="AG75" i="50"/>
  <c r="AK75" i="50"/>
  <c r="AG35" i="50"/>
  <c r="AK35" i="50"/>
  <c r="AG73" i="50"/>
  <c r="AK73" i="50"/>
  <c r="AK85" i="56"/>
  <c r="AG85" i="56"/>
  <c r="AK57" i="56"/>
  <c r="AG57" i="56"/>
  <c r="AK53" i="40"/>
  <c r="AG53" i="40"/>
  <c r="AK97" i="40"/>
  <c r="AG97" i="40"/>
  <c r="AO97" i="40"/>
  <c r="AK43" i="56"/>
  <c r="AG43" i="56"/>
  <c r="AG9" i="50"/>
  <c r="AK9" i="50"/>
  <c r="AG79" i="50"/>
  <c r="AK79" i="50"/>
  <c r="AG47" i="50"/>
  <c r="AK47" i="50"/>
  <c r="AK73" i="56"/>
  <c r="AG73" i="56"/>
  <c r="AK70" i="40"/>
  <c r="AG70" i="40"/>
  <c r="AK30" i="56"/>
  <c r="AG30" i="56"/>
  <c r="AK77" i="56"/>
  <c r="AG77" i="56"/>
  <c r="AK7" i="56"/>
  <c r="AG7" i="56"/>
  <c r="AG31" i="50"/>
  <c r="AK31" i="50"/>
  <c r="AK3" i="56"/>
  <c r="AG3" i="56"/>
  <c r="AK96" i="56"/>
  <c r="AG96" i="56"/>
  <c r="AG84" i="56"/>
  <c r="AK84" i="56"/>
  <c r="AG45" i="50"/>
  <c r="AK45" i="50"/>
  <c r="AK10" i="56"/>
  <c r="AG10" i="56"/>
  <c r="J51" i="60"/>
  <c r="AK51" i="56"/>
  <c r="AG51" i="56"/>
  <c r="AK68" i="50"/>
  <c r="AG68" i="50"/>
  <c r="AK21" i="56"/>
  <c r="AG21" i="56"/>
  <c r="AG85" i="45"/>
  <c r="AK85" i="45"/>
  <c r="AG82" i="49"/>
  <c r="AK82" i="49"/>
  <c r="AG109" i="46"/>
  <c r="C61" i="23" s="1"/>
  <c r="AK109" i="46"/>
  <c r="G61" i="23" s="1"/>
  <c r="AG100" i="49"/>
  <c r="AK100" i="49"/>
  <c r="J79" i="42"/>
  <c r="AG79" i="42" s="1"/>
  <c r="AK79" i="49"/>
  <c r="AG79" i="49"/>
  <c r="AK75" i="47"/>
  <c r="AG75" i="47"/>
  <c r="AK12" i="47"/>
  <c r="AG12" i="47"/>
  <c r="AK15" i="49"/>
  <c r="AG15" i="49"/>
  <c r="AK60" i="47"/>
  <c r="AG60" i="47"/>
  <c r="AG101" i="47"/>
  <c r="AK101" i="47"/>
  <c r="AG84" i="45"/>
  <c r="AK84" i="45"/>
  <c r="AK49" i="49"/>
  <c r="AG49" i="49"/>
  <c r="AG96" i="49"/>
  <c r="AK96" i="49"/>
  <c r="AG43" i="49"/>
  <c r="AK43" i="49"/>
  <c r="AG9" i="47"/>
  <c r="AK9" i="47"/>
  <c r="AG61" i="49"/>
  <c r="AK61" i="49"/>
  <c r="AG93" i="49"/>
  <c r="AK93" i="49"/>
  <c r="AG48" i="49"/>
  <c r="AK48" i="49"/>
  <c r="AG75" i="45"/>
  <c r="AK75" i="45"/>
  <c r="AG20" i="45"/>
  <c r="AK20" i="45"/>
  <c r="AK3" i="47"/>
  <c r="AG3" i="47"/>
  <c r="AK68" i="49"/>
  <c r="AG68" i="49"/>
  <c r="AG65" i="47"/>
  <c r="AK65" i="47"/>
  <c r="AG66" i="45"/>
  <c r="AK66" i="45"/>
  <c r="AG91" i="49"/>
  <c r="AK91" i="49"/>
  <c r="AG102" i="45"/>
  <c r="AK102" i="45"/>
  <c r="AK38" i="49"/>
  <c r="AG38" i="49"/>
  <c r="AK18" i="47"/>
  <c r="AG18" i="47"/>
  <c r="AK11" i="47"/>
  <c r="AG11" i="47"/>
  <c r="AG73" i="47"/>
  <c r="AK73" i="47"/>
  <c r="AG40" i="49"/>
  <c r="AK40" i="49"/>
  <c r="AG43" i="45"/>
  <c r="AK43" i="45"/>
  <c r="AG74" i="45"/>
  <c r="AK74" i="45"/>
  <c r="AO43" i="47"/>
  <c r="AF43" i="47"/>
  <c r="AG45" i="49"/>
  <c r="AK45" i="49"/>
  <c r="AK98" i="49"/>
  <c r="AG98" i="49"/>
  <c r="AK80" i="45"/>
  <c r="AG80" i="45"/>
  <c r="AK110" i="47"/>
  <c r="G76" i="23" s="1"/>
  <c r="AG110" i="47"/>
  <c r="C76" i="23" s="1"/>
  <c r="AK83" i="47"/>
  <c r="AG83" i="47"/>
  <c r="AG64" i="42"/>
  <c r="AG69" i="49"/>
  <c r="AK69" i="49"/>
  <c r="AK78" i="49"/>
  <c r="AG78" i="49"/>
  <c r="AG37" i="49"/>
  <c r="AK37" i="49"/>
  <c r="AK54" i="45"/>
  <c r="AG54" i="45"/>
  <c r="AK23" i="45"/>
  <c r="AG23" i="45"/>
  <c r="AG74" i="49"/>
  <c r="AK74" i="49"/>
  <c r="AG88" i="49"/>
  <c r="AK88" i="49"/>
  <c r="AG52" i="45"/>
  <c r="AK52" i="45"/>
  <c r="AK23" i="49"/>
  <c r="AG23" i="49"/>
  <c r="AO12" i="45"/>
  <c r="AF12" i="45"/>
  <c r="AK58" i="47"/>
  <c r="AG58" i="47"/>
  <c r="AG47" i="47"/>
  <c r="AK47" i="47"/>
  <c r="AK74" i="47"/>
  <c r="AG74" i="47"/>
  <c r="AG59" i="49"/>
  <c r="AK59" i="49"/>
  <c r="AG99" i="49"/>
  <c r="AK99" i="49"/>
  <c r="AO89" i="45"/>
  <c r="AF89" i="45"/>
  <c r="AG29" i="49"/>
  <c r="AK29" i="49"/>
  <c r="AG58" i="45"/>
  <c r="AK58" i="45"/>
  <c r="AK96" i="45"/>
  <c r="AG96" i="45"/>
  <c r="AG6" i="47"/>
  <c r="AK6" i="47"/>
  <c r="AG21" i="49"/>
  <c r="AK21" i="49"/>
  <c r="AO92" i="45"/>
  <c r="AF92" i="45"/>
  <c r="AK34" i="47"/>
  <c r="AG34" i="47"/>
  <c r="AO106" i="47"/>
  <c r="K24" i="23" s="1"/>
  <c r="AF106" i="47"/>
  <c r="B24" i="23" s="1"/>
  <c r="AK13" i="47"/>
  <c r="AG13" i="47"/>
  <c r="AG28" i="45"/>
  <c r="AK28" i="45"/>
  <c r="AK86" i="49"/>
  <c r="AG86" i="49"/>
  <c r="AK109" i="45"/>
  <c r="G60" i="23" s="1"/>
  <c r="AG109" i="45"/>
  <c r="C60" i="23" s="1"/>
  <c r="AK105" i="46"/>
  <c r="G9" i="23" s="1"/>
  <c r="AG105" i="46"/>
  <c r="C9" i="23" s="1"/>
  <c r="C7" i="23" s="1"/>
  <c r="AK30" i="45"/>
  <c r="AG30" i="45"/>
  <c r="AG77" i="45"/>
  <c r="AK77" i="45"/>
  <c r="AK89" i="49"/>
  <c r="AG89" i="49"/>
  <c r="AG42" i="49"/>
  <c r="AK42" i="49"/>
  <c r="AK21" i="47"/>
  <c r="AG21" i="47"/>
  <c r="AK46" i="49"/>
  <c r="AG46" i="49"/>
  <c r="AG94" i="47"/>
  <c r="AK94" i="47"/>
  <c r="AK81" i="49"/>
  <c r="AG81" i="49"/>
  <c r="AG32" i="47"/>
  <c r="AK32" i="47"/>
  <c r="AK25" i="49"/>
  <c r="AG25" i="49"/>
  <c r="AK111" i="46"/>
  <c r="G87" i="23" s="1"/>
  <c r="AG111" i="46"/>
  <c r="C87" i="23" s="1"/>
  <c r="AG106" i="46"/>
  <c r="C22" i="23" s="1"/>
  <c r="AK106" i="46"/>
  <c r="G22" i="23" s="1"/>
  <c r="AK10" i="49"/>
  <c r="AG10" i="49"/>
  <c r="AK92" i="49"/>
  <c r="AG92" i="49"/>
  <c r="J63" i="42"/>
  <c r="AG63" i="42" s="1"/>
  <c r="AK63" i="49"/>
  <c r="AG63" i="49"/>
  <c r="AG22" i="47"/>
  <c r="AK22" i="47"/>
  <c r="AK44" i="49"/>
  <c r="AG44" i="49"/>
  <c r="AK31" i="49"/>
  <c r="AG31" i="49"/>
  <c r="AG7" i="47"/>
  <c r="AK7" i="47"/>
  <c r="AK62" i="49"/>
  <c r="AG62" i="49"/>
  <c r="AK56" i="45"/>
  <c r="AG56" i="45"/>
  <c r="AG10" i="45"/>
  <c r="AK10" i="45"/>
  <c r="AG97" i="49"/>
  <c r="AO97" i="49"/>
  <c r="AK97" i="49"/>
  <c r="AK54" i="49"/>
  <c r="AG54" i="49"/>
  <c r="AK26" i="49"/>
  <c r="AG26" i="49"/>
  <c r="AG77" i="49"/>
  <c r="AK77" i="49"/>
  <c r="AK33" i="49"/>
  <c r="AG33" i="49"/>
  <c r="AG28" i="49"/>
  <c r="AK28" i="49"/>
  <c r="AG27" i="49"/>
  <c r="AK27" i="49"/>
  <c r="AG24" i="47"/>
  <c r="AK24" i="47"/>
  <c r="AK41" i="49"/>
  <c r="AG41" i="49"/>
  <c r="AK88" i="45"/>
  <c r="AG88" i="45"/>
  <c r="AK47" i="49"/>
  <c r="AG47" i="49"/>
  <c r="AG3" i="45"/>
  <c r="AK3" i="45"/>
  <c r="AO62" i="43"/>
  <c r="AF62" i="43"/>
  <c r="AO70" i="43"/>
  <c r="AF70" i="43"/>
  <c r="AO11" i="43"/>
  <c r="AF11" i="43"/>
  <c r="AO15" i="43"/>
  <c r="AF15" i="43"/>
  <c r="AO85" i="43"/>
  <c r="AF85" i="43"/>
  <c r="AO66" i="43"/>
  <c r="AF66" i="43"/>
  <c r="AO49" i="43"/>
  <c r="AF49" i="43"/>
  <c r="AO89" i="43"/>
  <c r="AF89" i="43"/>
  <c r="AO101" i="43"/>
  <c r="AF101" i="43"/>
  <c r="AO98" i="43"/>
  <c r="AF98" i="43"/>
  <c r="AO61" i="43"/>
  <c r="AF61" i="43"/>
  <c r="AO12" i="43"/>
  <c r="AF12" i="43"/>
  <c r="AF90" i="43"/>
  <c r="AO90" i="43"/>
  <c r="AO58" i="43"/>
  <c r="AF58" i="43"/>
  <c r="AO45" i="43"/>
  <c r="AF45" i="43"/>
  <c r="AO9" i="43"/>
  <c r="AF9" i="43"/>
  <c r="AO80" i="43"/>
  <c r="AF80" i="43"/>
  <c r="AO81" i="43"/>
  <c r="AF81" i="43"/>
  <c r="AO44" i="43"/>
  <c r="AF44" i="43"/>
  <c r="AO25" i="43"/>
  <c r="AF25" i="43"/>
  <c r="AG27" i="24"/>
  <c r="AK27" i="24"/>
  <c r="I27" i="24"/>
  <c r="AG36" i="24"/>
  <c r="AK36" i="24"/>
  <c r="AK62" i="24"/>
  <c r="AG62" i="24"/>
  <c r="AK61" i="24"/>
  <c r="AG61" i="24"/>
  <c r="AK32" i="24"/>
  <c r="AG32" i="24"/>
  <c r="AG78" i="24"/>
  <c r="AK78" i="24"/>
  <c r="AG100" i="24"/>
  <c r="AK100" i="24"/>
  <c r="AO57" i="24"/>
  <c r="AF57" i="24"/>
  <c r="AG41" i="24"/>
  <c r="AK41" i="24"/>
  <c r="AK13" i="24"/>
  <c r="AG13" i="24"/>
  <c r="AG17" i="24"/>
  <c r="AK17" i="24"/>
  <c r="AK72" i="24"/>
  <c r="AG72" i="24"/>
  <c r="AG83" i="24"/>
  <c r="AK83" i="24"/>
  <c r="AG51" i="42"/>
  <c r="AK51" i="42"/>
  <c r="AK46" i="24"/>
  <c r="AG46" i="24"/>
  <c r="AG94" i="24"/>
  <c r="AK94" i="24"/>
  <c r="AK39" i="42"/>
  <c r="AG39" i="42"/>
  <c r="AK37" i="24"/>
  <c r="AG37" i="24"/>
  <c r="AK87" i="24"/>
  <c r="AG87" i="24"/>
  <c r="AK40" i="24"/>
  <c r="AG40" i="24"/>
  <c r="AG57" i="42"/>
  <c r="AK57" i="42"/>
  <c r="AG86" i="24"/>
  <c r="AK86" i="24"/>
  <c r="AK31" i="42"/>
  <c r="AG31" i="42"/>
  <c r="AG70" i="24"/>
  <c r="AK70" i="24"/>
  <c r="AG84" i="24"/>
  <c r="AK84" i="24"/>
  <c r="AK102" i="24"/>
  <c r="AG102" i="24"/>
  <c r="AG92" i="24"/>
  <c r="AK92" i="24"/>
  <c r="AG4" i="24"/>
  <c r="AK4" i="24"/>
  <c r="AK45" i="24"/>
  <c r="AG45" i="24"/>
  <c r="AK90" i="24"/>
  <c r="AG90" i="24"/>
  <c r="AG52" i="24"/>
  <c r="AK52" i="24"/>
  <c r="AG60" i="24"/>
  <c r="AK60" i="24"/>
  <c r="AG28" i="24"/>
  <c r="AK28" i="24"/>
  <c r="AK53" i="24"/>
  <c r="AG53" i="24"/>
  <c r="AK69" i="24"/>
  <c r="AG69" i="24"/>
  <c r="AK24" i="24"/>
  <c r="AG24" i="24"/>
  <c r="AG49" i="24"/>
  <c r="AK49" i="24"/>
  <c r="AG19" i="24"/>
  <c r="AK19" i="24"/>
  <c r="AG98" i="24"/>
  <c r="AK98" i="24"/>
  <c r="AG17" i="42"/>
  <c r="AK17" i="42"/>
  <c r="AG20" i="24"/>
  <c r="AK20" i="24"/>
  <c r="AK30" i="24"/>
  <c r="AG30" i="24"/>
  <c r="AK14" i="24"/>
  <c r="AG14" i="24"/>
  <c r="AK93" i="24"/>
  <c r="AG93" i="24"/>
  <c r="AK5" i="24"/>
  <c r="AG5" i="24"/>
  <c r="AK48" i="24"/>
  <c r="AG48" i="24"/>
  <c r="AK6" i="24"/>
  <c r="AG6" i="24"/>
  <c r="AG68" i="24"/>
  <c r="AK68" i="24"/>
  <c r="AK54" i="24"/>
  <c r="AG54" i="24"/>
  <c r="AK38" i="24"/>
  <c r="AG38" i="24"/>
  <c r="AK22" i="24"/>
  <c r="AG22" i="24"/>
  <c r="AO91" i="24"/>
  <c r="AF91" i="24"/>
  <c r="J95" i="42"/>
  <c r="AK95" i="24"/>
  <c r="AG95" i="24"/>
  <c r="AK21" i="24"/>
  <c r="AG21" i="24"/>
  <c r="AK80" i="24"/>
  <c r="AG80" i="24"/>
  <c r="J83" i="49"/>
  <c r="J83" i="42" s="1"/>
  <c r="J34" i="49"/>
  <c r="I34" i="49"/>
  <c r="J34" i="54"/>
  <c r="J56" i="61"/>
  <c r="J83" i="54"/>
  <c r="J83" i="40" s="1"/>
  <c r="J73" i="54"/>
  <c r="I83" i="61"/>
  <c r="G56" i="47"/>
  <c r="H14" i="49"/>
  <c r="J73" i="49"/>
  <c r="G10" i="47"/>
  <c r="J56" i="40"/>
  <c r="J93" i="42"/>
  <c r="H8" i="47"/>
  <c r="J56" i="49"/>
  <c r="J56" i="42" s="1"/>
  <c r="I73" i="61"/>
  <c r="J5" i="54"/>
  <c r="J5" i="61"/>
  <c r="J5" i="49"/>
  <c r="H10" i="47"/>
  <c r="I5" i="47"/>
  <c r="J73" i="60"/>
  <c r="H15" i="58"/>
  <c r="I52" i="45"/>
  <c r="H19" i="45"/>
  <c r="I7" i="58"/>
  <c r="H78" i="58"/>
  <c r="H29" i="58"/>
  <c r="I51" i="42"/>
  <c r="I19" i="24"/>
  <c r="H51" i="24"/>
  <c r="H83" i="24"/>
  <c r="K12" i="60"/>
  <c r="I36" i="60"/>
  <c r="I87" i="60"/>
  <c r="I57" i="40"/>
  <c r="I39" i="40"/>
  <c r="I64" i="40"/>
  <c r="I64" i="60"/>
  <c r="F7" i="24"/>
  <c r="I40" i="24"/>
  <c r="F25" i="24"/>
  <c r="G7" i="24"/>
  <c r="H32" i="24"/>
  <c r="H25" i="47"/>
  <c r="J109" i="53"/>
  <c r="I90" i="40"/>
  <c r="G108" i="50"/>
  <c r="J110" i="50"/>
  <c r="H9" i="24"/>
  <c r="I80" i="24"/>
  <c r="I17" i="24"/>
  <c r="I17" i="42" s="1"/>
  <c r="I48" i="24"/>
  <c r="G16" i="24"/>
  <c r="I24" i="24"/>
  <c r="I49" i="24"/>
  <c r="I72" i="24"/>
  <c r="I12" i="47"/>
  <c r="E91" i="45"/>
  <c r="I34" i="53"/>
  <c r="G49" i="51"/>
  <c r="J37" i="60"/>
  <c r="J81" i="60"/>
  <c r="G94" i="51"/>
  <c r="H51" i="58"/>
  <c r="H59" i="70"/>
  <c r="I96" i="58"/>
  <c r="H71" i="58"/>
  <c r="I84" i="58"/>
  <c r="F71" i="47"/>
  <c r="I3" i="58"/>
  <c r="I52" i="58"/>
  <c r="C54" i="41"/>
  <c r="E81" i="47"/>
  <c r="G48" i="58"/>
  <c r="H100" i="47"/>
  <c r="I47" i="53"/>
  <c r="J109" i="47"/>
  <c r="H40" i="47"/>
  <c r="I54" i="58"/>
  <c r="G8" i="23"/>
  <c r="G52" i="47"/>
  <c r="G52" i="53"/>
  <c r="F52" i="53"/>
  <c r="I34" i="58"/>
  <c r="H62" i="45"/>
  <c r="I81" i="54"/>
  <c r="G70" i="47"/>
  <c r="F76" i="53"/>
  <c r="F36" i="47"/>
  <c r="I74" i="54"/>
  <c r="I22" i="53"/>
  <c r="I6" i="53"/>
  <c r="I101" i="53"/>
  <c r="F46" i="53"/>
  <c r="J59" i="42"/>
  <c r="G98" i="53"/>
  <c r="I47" i="58"/>
  <c r="G59" i="51"/>
  <c r="H40" i="58"/>
  <c r="H95" i="58"/>
  <c r="J42" i="56"/>
  <c r="J42" i="50"/>
  <c r="J42" i="40" s="1"/>
  <c r="F66" i="53"/>
  <c r="I86" i="49"/>
  <c r="J29" i="42"/>
  <c r="H90" i="51"/>
  <c r="J89" i="42"/>
  <c r="F19" i="53"/>
  <c r="H14" i="53"/>
  <c r="J99" i="40"/>
  <c r="I13" i="47"/>
  <c r="I28" i="51"/>
  <c r="G20" i="53"/>
  <c r="I75" i="58"/>
  <c r="H42" i="58"/>
  <c r="H16" i="58"/>
  <c r="G4" i="58"/>
  <c r="H38" i="45"/>
  <c r="G61" i="47"/>
  <c r="J97" i="42"/>
  <c r="J34" i="60"/>
  <c r="I94" i="53"/>
  <c r="H84" i="47"/>
  <c r="H59" i="53"/>
  <c r="J72" i="60"/>
  <c r="I50" i="53"/>
  <c r="H105" i="45"/>
  <c r="J68" i="40"/>
  <c r="J57" i="60"/>
  <c r="H64" i="53"/>
  <c r="I12" i="58"/>
  <c r="H105" i="58"/>
  <c r="H87" i="70"/>
  <c r="H87" i="51"/>
  <c r="H87" i="45"/>
  <c r="I22" i="58"/>
  <c r="I74" i="58"/>
  <c r="J102" i="50"/>
  <c r="J102" i="40" s="1"/>
  <c r="I102" i="56"/>
  <c r="I102" i="60" s="1"/>
  <c r="F56" i="47"/>
  <c r="I20" i="58"/>
  <c r="E56" i="43"/>
  <c r="D56" i="43"/>
  <c r="H69" i="58"/>
  <c r="H82" i="53"/>
  <c r="F48" i="47"/>
  <c r="G17" i="47"/>
  <c r="J89" i="60"/>
  <c r="I28" i="58"/>
  <c r="H82" i="58"/>
  <c r="I23" i="58"/>
  <c r="I58" i="58"/>
  <c r="H100" i="58"/>
  <c r="J102" i="56"/>
  <c r="I65" i="58"/>
  <c r="H62" i="58"/>
  <c r="I86" i="61"/>
  <c r="I88" i="58"/>
  <c r="H99" i="58"/>
  <c r="J15" i="42"/>
  <c r="H50" i="45"/>
  <c r="F63" i="51"/>
  <c r="G31" i="45"/>
  <c r="I77" i="56"/>
  <c r="I7" i="53"/>
  <c r="I21" i="53"/>
  <c r="G45" i="47"/>
  <c r="H63" i="47"/>
  <c r="J16" i="60"/>
  <c r="J47" i="60"/>
  <c r="C56" i="62"/>
  <c r="H33" i="58"/>
  <c r="H57" i="58"/>
  <c r="G71" i="47"/>
  <c r="I21" i="58"/>
  <c r="G61" i="58"/>
  <c r="H93" i="58"/>
  <c r="I56" i="58"/>
  <c r="I18" i="58"/>
  <c r="F81" i="47"/>
  <c r="G8" i="53"/>
  <c r="I13" i="58"/>
  <c r="I30" i="58"/>
  <c r="H53" i="58"/>
  <c r="F66" i="47"/>
  <c r="F63" i="45"/>
  <c r="J99" i="42"/>
  <c r="G80" i="47"/>
  <c r="I102" i="45"/>
  <c r="J98" i="40"/>
  <c r="I43" i="56"/>
  <c r="J93" i="40"/>
  <c r="I60" i="53"/>
  <c r="J62" i="40"/>
  <c r="I55" i="47"/>
  <c r="I80" i="58"/>
  <c r="H59" i="58"/>
  <c r="H49" i="58"/>
  <c r="H59" i="45"/>
  <c r="H68" i="58"/>
  <c r="G71" i="53"/>
  <c r="I60" i="58"/>
  <c r="I50" i="58"/>
  <c r="G54" i="41"/>
  <c r="I94" i="58"/>
  <c r="I85" i="58"/>
  <c r="H72" i="58"/>
  <c r="I66" i="58"/>
  <c r="F81" i="53"/>
  <c r="H8" i="58"/>
  <c r="H39" i="58"/>
  <c r="I9" i="58"/>
  <c r="H90" i="58"/>
  <c r="F76" i="58"/>
  <c r="G87" i="58"/>
  <c r="J63" i="60"/>
  <c r="J61" i="42"/>
  <c r="I9" i="47"/>
  <c r="I24" i="47"/>
  <c r="J46" i="61"/>
  <c r="J46" i="60" s="1"/>
  <c r="G85" i="53"/>
  <c r="F85" i="61"/>
  <c r="H63" i="53"/>
  <c r="G98" i="47"/>
  <c r="F98" i="53"/>
  <c r="H39" i="47"/>
  <c r="H39" i="53"/>
  <c r="J66" i="49"/>
  <c r="J84" i="61"/>
  <c r="H64" i="47"/>
  <c r="F19" i="47"/>
  <c r="H78" i="47"/>
  <c r="J50" i="61"/>
  <c r="G61" i="53"/>
  <c r="I33" i="54"/>
  <c r="H40" i="53"/>
  <c r="G64" i="53"/>
  <c r="I9" i="53"/>
  <c r="I24" i="53"/>
  <c r="F95" i="53"/>
  <c r="F95" i="47"/>
  <c r="G85" i="47"/>
  <c r="I100" i="61"/>
  <c r="J20" i="61"/>
  <c r="I15" i="49"/>
  <c r="I15" i="42" s="1"/>
  <c r="J18" i="61"/>
  <c r="J21" i="61"/>
  <c r="I63" i="61"/>
  <c r="I63" i="60" s="1"/>
  <c r="J38" i="40"/>
  <c r="J91" i="60"/>
  <c r="J58" i="61"/>
  <c r="I81" i="61"/>
  <c r="I78" i="54"/>
  <c r="I78" i="40" s="1"/>
  <c r="I15" i="54"/>
  <c r="J24" i="61"/>
  <c r="J9" i="54"/>
  <c r="J52" i="54"/>
  <c r="H57" i="61"/>
  <c r="I78" i="61"/>
  <c r="I78" i="60" s="1"/>
  <c r="I86" i="54"/>
  <c r="I86" i="40" s="1"/>
  <c r="J101" i="61"/>
  <c r="J74" i="61"/>
  <c r="J40" i="42"/>
  <c r="K4" i="42"/>
  <c r="I95" i="60"/>
  <c r="J79" i="40"/>
  <c r="J29" i="40"/>
  <c r="I36" i="40"/>
  <c r="J15" i="60"/>
  <c r="J83" i="60"/>
  <c r="H82" i="51"/>
  <c r="G94" i="70"/>
  <c r="F94" i="51"/>
  <c r="H50" i="51"/>
  <c r="E21" i="45"/>
  <c r="H22" i="45"/>
  <c r="G79" i="70"/>
  <c r="G49" i="45"/>
  <c r="H70" i="45"/>
  <c r="H93" i="45"/>
  <c r="H71" i="51"/>
  <c r="K76" i="60"/>
  <c r="E89" i="70"/>
  <c r="AQ89" i="70" s="1"/>
  <c r="H53" i="45"/>
  <c r="C54" i="62"/>
  <c r="H62" i="70"/>
  <c r="I58" i="51"/>
  <c r="H71" i="45"/>
  <c r="E12" i="70"/>
  <c r="AQ12" i="70" s="1"/>
  <c r="H13" i="45"/>
  <c r="H53" i="51"/>
  <c r="I88" i="45"/>
  <c r="F76" i="51"/>
  <c r="E89" i="51"/>
  <c r="F25" i="70"/>
  <c r="H32" i="56"/>
  <c r="H15" i="51"/>
  <c r="E61" i="45"/>
  <c r="I7" i="45"/>
  <c r="H99" i="56"/>
  <c r="H100" i="45"/>
  <c r="H33" i="70"/>
  <c r="H100" i="51"/>
  <c r="I85" i="56"/>
  <c r="H95" i="50"/>
  <c r="J20" i="56"/>
  <c r="K52" i="60"/>
  <c r="K94" i="40"/>
  <c r="K94" i="60"/>
  <c r="H16" i="50"/>
  <c r="I53" i="50"/>
  <c r="I53" i="40" s="1"/>
  <c r="I5" i="50"/>
  <c r="H16" i="56"/>
  <c r="H22" i="50"/>
  <c r="J94" i="50"/>
  <c r="J94" i="56"/>
  <c r="J14" i="56"/>
  <c r="J14" i="50"/>
  <c r="H40" i="56"/>
  <c r="H64" i="50"/>
  <c r="H80" i="50"/>
  <c r="J68" i="56"/>
  <c r="I13" i="50"/>
  <c r="H10" i="50"/>
  <c r="I25" i="50"/>
  <c r="H38" i="50"/>
  <c r="I95" i="40"/>
  <c r="J87" i="60"/>
  <c r="I85" i="50"/>
  <c r="I5" i="56"/>
  <c r="H6" i="50"/>
  <c r="I61" i="50"/>
  <c r="H90" i="50"/>
  <c r="I13" i="56"/>
  <c r="H84" i="50"/>
  <c r="H44" i="50"/>
  <c r="G86" i="50"/>
  <c r="H34" i="50"/>
  <c r="H30" i="50"/>
  <c r="H54" i="50"/>
  <c r="H44" i="56"/>
  <c r="H36" i="56"/>
  <c r="I59" i="50"/>
  <c r="J15" i="40"/>
  <c r="H74" i="50"/>
  <c r="J100" i="56"/>
  <c r="I100" i="50"/>
  <c r="J100" i="50"/>
  <c r="J76" i="56"/>
  <c r="I83" i="50"/>
  <c r="H66" i="50"/>
  <c r="I59" i="56"/>
  <c r="I59" i="60" s="1"/>
  <c r="J76" i="50"/>
  <c r="J20" i="50"/>
  <c r="I20" i="56"/>
  <c r="I41" i="56"/>
  <c r="H50" i="56"/>
  <c r="H78" i="50"/>
  <c r="I75" i="56"/>
  <c r="I71" i="50"/>
  <c r="J12" i="56"/>
  <c r="I12" i="56"/>
  <c r="J12" i="50"/>
  <c r="I81" i="50"/>
  <c r="I15" i="56"/>
  <c r="I21" i="56"/>
  <c r="I47" i="56"/>
  <c r="I45" i="56"/>
  <c r="I45" i="60" s="1"/>
  <c r="I27" i="50"/>
  <c r="H48" i="56"/>
  <c r="I17" i="56"/>
  <c r="I17" i="60" s="1"/>
  <c r="J52" i="50"/>
  <c r="J52" i="56"/>
  <c r="I52" i="50"/>
  <c r="H95" i="56"/>
  <c r="I65" i="56"/>
  <c r="F83" i="43"/>
  <c r="AO83" i="43" s="1"/>
  <c r="D15" i="43"/>
  <c r="F71" i="43"/>
  <c r="F82" i="43"/>
  <c r="F40" i="43"/>
  <c r="J81" i="42"/>
  <c r="G88" i="43"/>
  <c r="F48" i="43"/>
  <c r="F24" i="43"/>
  <c r="E24" i="43"/>
  <c r="D80" i="43"/>
  <c r="K22" i="42"/>
  <c r="G40" i="43"/>
  <c r="D70" i="43"/>
  <c r="G22" i="43"/>
  <c r="E67" i="43"/>
  <c r="D67" i="43"/>
  <c r="F78" i="43"/>
  <c r="D25" i="43"/>
  <c r="F36" i="43"/>
  <c r="E82" i="43"/>
  <c r="D82" i="43"/>
  <c r="E4" i="43"/>
  <c r="H22" i="43"/>
  <c r="E71" i="43"/>
  <c r="D71" i="43"/>
  <c r="F67" i="43"/>
  <c r="I95" i="24"/>
  <c r="I95" i="42" s="1"/>
  <c r="I5" i="24"/>
  <c r="H39" i="24"/>
  <c r="I13" i="24"/>
  <c r="I45" i="24"/>
  <c r="I21" i="24"/>
  <c r="I87" i="24"/>
  <c r="I87" i="42" s="1"/>
  <c r="J87" i="42"/>
  <c r="H31" i="24"/>
  <c r="H69" i="24"/>
  <c r="I69" i="24"/>
  <c r="G11" i="24"/>
  <c r="F75" i="24"/>
  <c r="E75" i="24"/>
  <c r="D75" i="24"/>
  <c r="J50" i="40"/>
  <c r="J58" i="40"/>
  <c r="I41" i="54"/>
  <c r="J55" i="49"/>
  <c r="I55" i="49"/>
  <c r="J55" i="54"/>
  <c r="I33" i="50"/>
  <c r="H33" i="50"/>
  <c r="I4" i="61"/>
  <c r="I4" i="60" s="1"/>
  <c r="J60" i="54"/>
  <c r="I60" i="61"/>
  <c r="H42" i="45"/>
  <c r="H99" i="51"/>
  <c r="F83" i="51"/>
  <c r="H96" i="47"/>
  <c r="H5" i="51"/>
  <c r="E17" i="51"/>
  <c r="G16" i="47"/>
  <c r="G80" i="53"/>
  <c r="I79" i="49"/>
  <c r="I79" i="42" s="1"/>
  <c r="G46" i="45"/>
  <c r="H70" i="49"/>
  <c r="I96" i="49"/>
  <c r="F25" i="51"/>
  <c r="J20" i="49"/>
  <c r="H30" i="47"/>
  <c r="H30" i="53"/>
  <c r="E19" i="47"/>
  <c r="I43" i="70"/>
  <c r="I109" i="46"/>
  <c r="G109" i="34" a="1"/>
  <c r="G109" i="34" s="1"/>
  <c r="H109" i="46" s="1"/>
  <c r="H35" i="47"/>
  <c r="H35" i="53"/>
  <c r="E6" i="51"/>
  <c r="J58" i="49"/>
  <c r="J111" i="50"/>
  <c r="I42" i="61"/>
  <c r="I82" i="61"/>
  <c r="I82" i="60" s="1"/>
  <c r="J43" i="60"/>
  <c r="J61" i="60"/>
  <c r="I9" i="50"/>
  <c r="H9" i="50"/>
  <c r="J7" i="61"/>
  <c r="J32" i="61"/>
  <c r="I29" i="61"/>
  <c r="H46" i="50"/>
  <c r="E12" i="51"/>
  <c r="H90" i="56"/>
  <c r="I66" i="56"/>
  <c r="G79" i="45"/>
  <c r="G13" i="51"/>
  <c r="F47" i="43"/>
  <c r="I31" i="56"/>
  <c r="H91" i="56"/>
  <c r="I96" i="61"/>
  <c r="F63" i="43"/>
  <c r="J49" i="60"/>
  <c r="J72" i="49"/>
  <c r="J72" i="54"/>
  <c r="I72" i="61"/>
  <c r="H24" i="50"/>
  <c r="H62" i="50"/>
  <c r="I33" i="56"/>
  <c r="I33" i="60" s="1"/>
  <c r="J77" i="61"/>
  <c r="J82" i="60"/>
  <c r="I34" i="47"/>
  <c r="H34" i="58"/>
  <c r="H8" i="50"/>
  <c r="E5" i="43"/>
  <c r="D98" i="43"/>
  <c r="H60" i="50"/>
  <c r="H32" i="50"/>
  <c r="J4" i="49"/>
  <c r="H53" i="61"/>
  <c r="J19" i="54"/>
  <c r="J19" i="49"/>
  <c r="H64" i="56"/>
  <c r="J60" i="61"/>
  <c r="J45" i="60"/>
  <c r="H22" i="56"/>
  <c r="F9" i="45"/>
  <c r="E21" i="43"/>
  <c r="J80" i="54"/>
  <c r="J98" i="60"/>
  <c r="J22" i="61"/>
  <c r="H99" i="70"/>
  <c r="H36" i="61"/>
  <c r="H17" i="61"/>
  <c r="J33" i="60"/>
  <c r="I11" i="56"/>
  <c r="I59" i="49"/>
  <c r="I59" i="42" s="1"/>
  <c r="H59" i="61"/>
  <c r="I59" i="54"/>
  <c r="I28" i="70"/>
  <c r="I31" i="61"/>
  <c r="D44" i="43"/>
  <c r="J80" i="49"/>
  <c r="G31" i="53"/>
  <c r="J53" i="60"/>
  <c r="H93" i="53"/>
  <c r="I100" i="54"/>
  <c r="H99" i="50"/>
  <c r="G17" i="53"/>
  <c r="H22" i="51"/>
  <c r="I109" i="51"/>
  <c r="I61" i="54"/>
  <c r="I39" i="42"/>
  <c r="H32" i="45"/>
  <c r="H68" i="47"/>
  <c r="H34" i="45"/>
  <c r="G53" i="53"/>
  <c r="I96" i="45"/>
  <c r="G60" i="51"/>
  <c r="H65" i="51"/>
  <c r="J81" i="40"/>
  <c r="H33" i="47"/>
  <c r="I81" i="56"/>
  <c r="H25" i="53"/>
  <c r="G25" i="58"/>
  <c r="I94" i="47"/>
  <c r="H94" i="53"/>
  <c r="I109" i="57"/>
  <c r="D12" i="43"/>
  <c r="G84" i="50"/>
  <c r="J55" i="61"/>
  <c r="J111" i="56"/>
  <c r="H4" i="50"/>
  <c r="H32" i="70"/>
  <c r="I80" i="70"/>
  <c r="G71" i="58"/>
  <c r="D11" i="43"/>
  <c r="H88" i="50"/>
  <c r="I57" i="56"/>
  <c r="I57" i="60" s="1"/>
  <c r="H59" i="56"/>
  <c r="I9" i="56"/>
  <c r="I74" i="70"/>
  <c r="H56" i="61"/>
  <c r="H47" i="70"/>
  <c r="H46" i="56"/>
  <c r="J54" i="60"/>
  <c r="G108" i="70"/>
  <c r="H77" i="50"/>
  <c r="I44" i="54"/>
  <c r="I44" i="40" s="1"/>
  <c r="H44" i="61"/>
  <c r="I44" i="61"/>
  <c r="I44" i="60" s="1"/>
  <c r="I79" i="61"/>
  <c r="H65" i="70"/>
  <c r="G69" i="70"/>
  <c r="H82" i="50"/>
  <c r="H88" i="47"/>
  <c r="J13" i="61"/>
  <c r="I7" i="56"/>
  <c r="I37" i="50"/>
  <c r="H24" i="56"/>
  <c r="D62" i="43"/>
  <c r="H62" i="56"/>
  <c r="H57" i="49"/>
  <c r="I78" i="49"/>
  <c r="H78" i="49"/>
  <c r="G45" i="53"/>
  <c r="I70" i="60"/>
  <c r="H92" i="50"/>
  <c r="H8" i="56"/>
  <c r="J65" i="61"/>
  <c r="H60" i="56"/>
  <c r="J4" i="61"/>
  <c r="J66" i="61"/>
  <c r="I37" i="61"/>
  <c r="I37" i="60" s="1"/>
  <c r="H38" i="70"/>
  <c r="D45" i="43"/>
  <c r="J19" i="61"/>
  <c r="J94" i="54"/>
  <c r="J94" i="49"/>
  <c r="J94" i="42" s="1"/>
  <c r="I94" i="61"/>
  <c r="E31" i="43"/>
  <c r="J16" i="49"/>
  <c r="J16" i="54"/>
  <c r="D9" i="43"/>
  <c r="I17" i="50"/>
  <c r="I17" i="40" s="1"/>
  <c r="H17" i="50"/>
  <c r="J88" i="61"/>
  <c r="I35" i="50"/>
  <c r="H35" i="50"/>
  <c r="J41" i="60"/>
  <c r="I83" i="56"/>
  <c r="J78" i="60"/>
  <c r="I7" i="70"/>
  <c r="H29" i="70"/>
  <c r="J61" i="40"/>
  <c r="J30" i="54"/>
  <c r="J30" i="49"/>
  <c r="F76" i="45"/>
  <c r="I54" i="49"/>
  <c r="H93" i="50"/>
  <c r="I109" i="45"/>
  <c r="H82" i="47"/>
  <c r="H29" i="47"/>
  <c r="H23" i="47"/>
  <c r="I75" i="51"/>
  <c r="H45" i="51"/>
  <c r="I80" i="51"/>
  <c r="I30" i="45"/>
  <c r="E64" i="45"/>
  <c r="I49" i="54"/>
  <c r="H36" i="49"/>
  <c r="I110" i="47"/>
  <c r="I18" i="47"/>
  <c r="J12" i="49"/>
  <c r="I83" i="53"/>
  <c r="E64" i="24"/>
  <c r="G73" i="45"/>
  <c r="F73" i="45"/>
  <c r="E6" i="70"/>
  <c r="AQ6" i="70" s="1"/>
  <c r="I58" i="61"/>
  <c r="H4" i="56"/>
  <c r="E17" i="70"/>
  <c r="AQ17" i="70" s="1"/>
  <c r="I41" i="50"/>
  <c r="H41" i="50"/>
  <c r="J39" i="60"/>
  <c r="J90" i="60"/>
  <c r="J31" i="60"/>
  <c r="I49" i="61"/>
  <c r="J74" i="54"/>
  <c r="J74" i="40" s="1"/>
  <c r="G60" i="70"/>
  <c r="D49" i="43"/>
  <c r="J28" i="60"/>
  <c r="D12" i="45"/>
  <c r="H43" i="50"/>
  <c r="G90" i="50"/>
  <c r="I84" i="56"/>
  <c r="G79" i="51"/>
  <c r="H82" i="56"/>
  <c r="J75" i="60"/>
  <c r="D66" i="43"/>
  <c r="J75" i="49"/>
  <c r="J75" i="54"/>
  <c r="I75" i="61"/>
  <c r="H92" i="56"/>
  <c r="F46" i="47"/>
  <c r="J23" i="60"/>
  <c r="I50" i="47"/>
  <c r="H50" i="58"/>
  <c r="G82" i="51"/>
  <c r="H98" i="70"/>
  <c r="H78" i="56"/>
  <c r="I58" i="56"/>
  <c r="H89" i="56"/>
  <c r="J30" i="61"/>
  <c r="I55" i="53"/>
  <c r="H55" i="58"/>
  <c r="J10" i="60"/>
  <c r="H69" i="50"/>
  <c r="F77" i="47"/>
  <c r="E105" i="53"/>
  <c r="I37" i="49"/>
  <c r="J48" i="42"/>
  <c r="G98" i="50"/>
  <c r="J39" i="40"/>
  <c r="H11" i="70"/>
  <c r="G40" i="45"/>
  <c r="F40" i="70"/>
  <c r="J45" i="40"/>
  <c r="J59" i="40"/>
  <c r="G85" i="49"/>
  <c r="I89" i="54"/>
  <c r="I89" i="40" s="1"/>
  <c r="H101" i="50"/>
  <c r="I47" i="54"/>
  <c r="H68" i="51"/>
  <c r="H89" i="47"/>
  <c r="H56" i="54"/>
  <c r="F48" i="53"/>
  <c r="G41" i="45"/>
  <c r="I45" i="40"/>
  <c r="D43" i="53"/>
  <c r="I23" i="54"/>
  <c r="I28" i="49"/>
  <c r="I96" i="56"/>
  <c r="G51" i="54"/>
  <c r="F8" i="51"/>
  <c r="I91" i="54"/>
  <c r="I91" i="40" s="1"/>
  <c r="J47" i="42"/>
  <c r="I38" i="49"/>
  <c r="H26" i="47"/>
  <c r="J21" i="54"/>
  <c r="I74" i="56"/>
  <c r="J50" i="49"/>
  <c r="C22" i="62"/>
  <c r="I111" i="50"/>
  <c r="J6" i="61"/>
  <c r="H70" i="70"/>
  <c r="G51" i="61"/>
  <c r="G4" i="70"/>
  <c r="I75" i="70"/>
  <c r="J35" i="49"/>
  <c r="H21" i="56"/>
  <c r="I63" i="50"/>
  <c r="H63" i="50"/>
  <c r="H95" i="61"/>
  <c r="I91" i="61"/>
  <c r="I91" i="60" s="1"/>
  <c r="G46" i="50"/>
  <c r="I15" i="61"/>
  <c r="F76" i="70"/>
  <c r="F67" i="70"/>
  <c r="I87" i="50"/>
  <c r="I87" i="40" s="1"/>
  <c r="H87" i="56"/>
  <c r="H87" i="60" s="1"/>
  <c r="H100" i="53"/>
  <c r="G100" i="47"/>
  <c r="I28" i="61"/>
  <c r="G8" i="56"/>
  <c r="I111" i="46"/>
  <c r="I111" i="52"/>
  <c r="G111" i="34" a="1"/>
  <c r="G111" i="34" s="1"/>
  <c r="J9" i="61"/>
  <c r="J8" i="61"/>
  <c r="H14" i="47"/>
  <c r="I3" i="56"/>
  <c r="E9" i="51"/>
  <c r="H88" i="56"/>
  <c r="I47" i="61"/>
  <c r="H90" i="70"/>
  <c r="I40" i="61"/>
  <c r="I40" i="60" s="1"/>
  <c r="E34" i="43"/>
  <c r="G40" i="58"/>
  <c r="I92" i="49"/>
  <c r="I92" i="54"/>
  <c r="I92" i="40" s="1"/>
  <c r="H92" i="47"/>
  <c r="G92" i="58"/>
  <c r="H92" i="53"/>
  <c r="I69" i="56"/>
  <c r="J67" i="61"/>
  <c r="I23" i="70"/>
  <c r="I66" i="51"/>
  <c r="G99" i="53"/>
  <c r="I68" i="49"/>
  <c r="I10" i="45"/>
  <c r="J79" i="60"/>
  <c r="J13" i="54"/>
  <c r="J13" i="49"/>
  <c r="I13" i="49"/>
  <c r="I105" i="52"/>
  <c r="I99" i="54"/>
  <c r="I99" i="40" s="1"/>
  <c r="H33" i="45"/>
  <c r="H101" i="51"/>
  <c r="F18" i="51"/>
  <c r="H36" i="51"/>
  <c r="F27" i="53"/>
  <c r="I56" i="45"/>
  <c r="I56" i="42" s="1"/>
  <c r="J51" i="40"/>
  <c r="F51" i="47"/>
  <c r="H95" i="51"/>
  <c r="H57" i="51"/>
  <c r="E38" i="47"/>
  <c r="G87" i="54"/>
  <c r="H29" i="45"/>
  <c r="I82" i="54"/>
  <c r="I82" i="40" s="1"/>
  <c r="I77" i="45"/>
  <c r="J89" i="40"/>
  <c r="J22" i="49"/>
  <c r="J24" i="54"/>
  <c r="I93" i="49"/>
  <c r="I93" i="54"/>
  <c r="I93" i="40" s="1"/>
  <c r="H93" i="49"/>
  <c r="I48" i="54"/>
  <c r="I48" i="40" s="1"/>
  <c r="I48" i="49"/>
  <c r="D92" i="70"/>
  <c r="G87" i="61"/>
  <c r="I60" i="47"/>
  <c r="H59" i="47"/>
  <c r="H38" i="56"/>
  <c r="H98" i="50"/>
  <c r="F55" i="43"/>
  <c r="I51" i="50"/>
  <c r="I51" i="40" s="1"/>
  <c r="J71" i="61"/>
  <c r="I23" i="61"/>
  <c r="I96" i="70"/>
  <c r="G31" i="70"/>
  <c r="F99" i="24"/>
  <c r="I25" i="54"/>
  <c r="I25" i="49"/>
  <c r="I25" i="42" s="1"/>
  <c r="F18" i="70"/>
  <c r="H51" i="70"/>
  <c r="G41" i="70"/>
  <c r="H45" i="70"/>
  <c r="H44" i="47"/>
  <c r="I10" i="56"/>
  <c r="H58" i="50"/>
  <c r="I38" i="60"/>
  <c r="I108" i="46"/>
  <c r="G108" i="34" a="1"/>
  <c r="G108" i="34" s="1"/>
  <c r="H108" i="46" s="1"/>
  <c r="G28" i="50"/>
  <c r="J25" i="40"/>
  <c r="J97" i="60"/>
  <c r="I23" i="50"/>
  <c r="I27" i="54"/>
  <c r="F9" i="70"/>
  <c r="I19" i="50"/>
  <c r="H19" i="56"/>
  <c r="I88" i="51"/>
  <c r="J69" i="61"/>
  <c r="I13" i="53"/>
  <c r="J35" i="40"/>
  <c r="E33" i="43"/>
  <c r="I73" i="56"/>
  <c r="I28" i="45"/>
  <c r="I92" i="61"/>
  <c r="I92" i="60" s="1"/>
  <c r="I90" i="61"/>
  <c r="I90" i="60" s="1"/>
  <c r="H34" i="70"/>
  <c r="H44" i="53"/>
  <c r="G67" i="47"/>
  <c r="H39" i="54"/>
  <c r="H91" i="47"/>
  <c r="E6" i="45"/>
  <c r="D6" i="51"/>
  <c r="J80" i="60"/>
  <c r="G72" i="47"/>
  <c r="G48" i="45"/>
  <c r="I62" i="49"/>
  <c r="H101" i="45"/>
  <c r="H79" i="47"/>
  <c r="I84" i="51"/>
  <c r="I106" i="46"/>
  <c r="I40" i="54"/>
  <c r="I40" i="40" s="1"/>
  <c r="I54" i="51"/>
  <c r="I54" i="56"/>
  <c r="E44" i="51"/>
  <c r="J110" i="46"/>
  <c r="I3" i="53"/>
  <c r="J8" i="49"/>
  <c r="I12" i="53"/>
  <c r="I32" i="47"/>
  <c r="I65" i="47"/>
  <c r="H69" i="47"/>
  <c r="E81" i="24"/>
  <c r="I43" i="51"/>
  <c r="H43" i="58"/>
  <c r="I43" i="45"/>
  <c r="G73" i="70"/>
  <c r="G66" i="50"/>
  <c r="H72" i="51"/>
  <c r="G72" i="58"/>
  <c r="H78" i="70"/>
  <c r="H39" i="70"/>
  <c r="J35" i="61"/>
  <c r="H98" i="56"/>
  <c r="I51" i="56"/>
  <c r="I51" i="60" s="1"/>
  <c r="I109" i="70"/>
  <c r="G35" i="70"/>
  <c r="I43" i="61"/>
  <c r="J110" i="57"/>
  <c r="I67" i="50"/>
  <c r="H67" i="56"/>
  <c r="H70" i="56"/>
  <c r="H70" i="60" s="1"/>
  <c r="I39" i="56"/>
  <c r="I39" i="60" s="1"/>
  <c r="I79" i="50"/>
  <c r="I79" i="40" s="1"/>
  <c r="H79" i="56"/>
  <c r="G99" i="24"/>
  <c r="J25" i="42"/>
  <c r="I58" i="53"/>
  <c r="I101" i="47"/>
  <c r="H101" i="58"/>
  <c r="H42" i="47"/>
  <c r="H42" i="53"/>
  <c r="I62" i="61"/>
  <c r="I62" i="60" s="1"/>
  <c r="H68" i="70"/>
  <c r="H16" i="70"/>
  <c r="J29" i="60"/>
  <c r="J25" i="60"/>
  <c r="I108" i="57"/>
  <c r="J11" i="61"/>
  <c r="I49" i="50"/>
  <c r="H49" i="50"/>
  <c r="H56" i="50"/>
  <c r="J62" i="60"/>
  <c r="I29" i="50"/>
  <c r="F67" i="24"/>
  <c r="D67" i="24"/>
  <c r="H53" i="50"/>
  <c r="H82" i="70"/>
  <c r="J96" i="60"/>
  <c r="I47" i="47"/>
  <c r="I47" i="42" s="1"/>
  <c r="H47" i="58"/>
  <c r="D90" i="43"/>
  <c r="G85" i="61"/>
  <c r="F8" i="70"/>
  <c r="G63" i="58"/>
  <c r="E27" i="43"/>
  <c r="H105" i="70"/>
  <c r="I23" i="56"/>
  <c r="I27" i="49"/>
  <c r="G40" i="51"/>
  <c r="I19" i="56"/>
  <c r="J3" i="61"/>
  <c r="H15" i="70"/>
  <c r="I99" i="61"/>
  <c r="I99" i="60" s="1"/>
  <c r="I45" i="49"/>
  <c r="I63" i="49"/>
  <c r="I63" i="42" s="1"/>
  <c r="I63" i="54"/>
  <c r="G44" i="56"/>
  <c r="J85" i="60"/>
  <c r="E90" i="47"/>
  <c r="E90" i="53"/>
  <c r="I89" i="61"/>
  <c r="I89" i="60" s="1"/>
  <c r="H42" i="70"/>
  <c r="I98" i="61"/>
  <c r="I98" i="60" s="1"/>
  <c r="H39" i="61"/>
  <c r="I75" i="53"/>
  <c r="H75" i="47"/>
  <c r="I10" i="70"/>
  <c r="I56" i="56"/>
  <c r="I29" i="49"/>
  <c r="I29" i="42" s="1"/>
  <c r="G108" i="51"/>
  <c r="H49" i="47"/>
  <c r="H15" i="45"/>
  <c r="H15" i="53"/>
  <c r="H42" i="51"/>
  <c r="J23" i="40"/>
  <c r="F83" i="45"/>
  <c r="H51" i="51"/>
  <c r="H11" i="51"/>
  <c r="I23" i="45"/>
  <c r="I23" i="42" s="1"/>
  <c r="H39" i="51"/>
  <c r="I3" i="51"/>
  <c r="H44" i="49"/>
  <c r="E28" i="47"/>
  <c r="H91" i="53"/>
  <c r="H24" i="45"/>
  <c r="H95" i="49"/>
  <c r="J3" i="49"/>
  <c r="J32" i="54"/>
  <c r="J76" i="49"/>
  <c r="I32" i="53"/>
  <c r="I6" i="47"/>
  <c r="J46" i="54"/>
  <c r="I46" i="54"/>
  <c r="I46" i="40" s="1"/>
  <c r="I93" i="61"/>
  <c r="I93" i="60" s="1"/>
  <c r="H78" i="53"/>
  <c r="H72" i="45"/>
  <c r="I48" i="61"/>
  <c r="G81" i="70"/>
  <c r="H36" i="70"/>
  <c r="I30" i="70"/>
  <c r="H72" i="56"/>
  <c r="I15" i="50"/>
  <c r="H15" i="50"/>
  <c r="J63" i="40"/>
  <c r="I3" i="70"/>
  <c r="G46" i="70"/>
  <c r="D58" i="43"/>
  <c r="I67" i="56"/>
  <c r="H48" i="50"/>
  <c r="H34" i="56"/>
  <c r="G108" i="45"/>
  <c r="I79" i="56"/>
  <c r="I25" i="61"/>
  <c r="I25" i="60" s="1"/>
  <c r="J52" i="49"/>
  <c r="I52" i="54"/>
  <c r="H13" i="51"/>
  <c r="I58" i="47"/>
  <c r="I61" i="56"/>
  <c r="I61" i="60" s="1"/>
  <c r="I31" i="50"/>
  <c r="J76" i="61"/>
  <c r="I41" i="61"/>
  <c r="H93" i="56"/>
  <c r="H57" i="70"/>
  <c r="H19" i="70"/>
  <c r="J87" i="40"/>
  <c r="G53" i="45"/>
  <c r="J101" i="49"/>
  <c r="I101" i="61"/>
  <c r="I101" i="60" s="1"/>
  <c r="J101" i="54"/>
  <c r="I55" i="50"/>
  <c r="H55" i="50"/>
  <c r="F60" i="43"/>
  <c r="I65" i="50"/>
  <c r="E91" i="51"/>
  <c r="H5" i="56"/>
  <c r="H50" i="50"/>
  <c r="I49" i="56"/>
  <c r="I29" i="56"/>
  <c r="I53" i="56"/>
  <c r="I53" i="60" s="1"/>
  <c r="H18" i="50"/>
  <c r="I111" i="57"/>
  <c r="H13" i="56"/>
  <c r="J4" i="54"/>
  <c r="I77" i="70"/>
  <c r="H93" i="47"/>
  <c r="F26" i="43"/>
  <c r="I75" i="50"/>
  <c r="E37" i="43"/>
  <c r="J60" i="49"/>
  <c r="I27" i="61"/>
  <c r="I88" i="70"/>
  <c r="J45" i="42"/>
  <c r="I20" i="70"/>
  <c r="H13" i="58"/>
  <c r="E35" i="43"/>
  <c r="I10" i="54"/>
  <c r="H10" i="61"/>
  <c r="I10" i="49"/>
  <c r="I11" i="50"/>
  <c r="H28" i="58"/>
  <c r="J92" i="40"/>
  <c r="I28" i="56"/>
  <c r="I66" i="70"/>
  <c r="H55" i="70"/>
  <c r="G101" i="24"/>
  <c r="G35" i="24"/>
  <c r="I53" i="42"/>
  <c r="H101" i="24"/>
  <c r="G23" i="24"/>
  <c r="J37" i="42"/>
  <c r="J41" i="42"/>
  <c r="E71" i="24"/>
  <c r="H73" i="24"/>
  <c r="G81" i="24"/>
  <c r="H93" i="24"/>
  <c r="J53" i="42"/>
  <c r="I37" i="24"/>
  <c r="I41" i="24"/>
  <c r="I61" i="24"/>
  <c r="H53" i="24"/>
  <c r="H65" i="24"/>
  <c r="G77" i="24"/>
  <c r="G43" i="24"/>
  <c r="G47" i="24"/>
  <c r="I93" i="24"/>
  <c r="F59" i="24"/>
  <c r="F63" i="24"/>
  <c r="G85" i="24"/>
  <c r="G89" i="24"/>
  <c r="G79" i="24"/>
  <c r="D91" i="24"/>
  <c r="G55" i="24"/>
  <c r="F77" i="53"/>
  <c r="I110" i="53"/>
  <c r="I43" i="54"/>
  <c r="I43" i="49"/>
  <c r="J43" i="40"/>
  <c r="J3" i="54"/>
  <c r="I74" i="47"/>
  <c r="J66" i="54"/>
  <c r="J69" i="54"/>
  <c r="J11" i="49"/>
  <c r="J11" i="54"/>
  <c r="J18" i="54"/>
  <c r="J18" i="49"/>
  <c r="H24" i="58"/>
  <c r="J12" i="54"/>
  <c r="I42" i="54"/>
  <c r="I42" i="49"/>
  <c r="J88" i="54"/>
  <c r="I88" i="61"/>
  <c r="J76" i="54"/>
  <c r="J77" i="54"/>
  <c r="I77" i="49"/>
  <c r="J9" i="49"/>
  <c r="J6" i="49"/>
  <c r="I22" i="47"/>
  <c r="I33" i="49"/>
  <c r="I33" i="42" s="1"/>
  <c r="H33" i="61"/>
  <c r="J33" i="40"/>
  <c r="J71" i="49"/>
  <c r="I71" i="54"/>
  <c r="I20" i="54"/>
  <c r="I90" i="49"/>
  <c r="I21" i="47"/>
  <c r="G67" i="53"/>
  <c r="I73" i="54"/>
  <c r="H68" i="53"/>
  <c r="G87" i="49"/>
  <c r="J7" i="54"/>
  <c r="J7" i="49"/>
  <c r="J43" i="42"/>
  <c r="J22" i="54"/>
  <c r="J24" i="49"/>
  <c r="J69" i="42"/>
  <c r="I18" i="53"/>
  <c r="H18" i="58"/>
  <c r="J67" i="40"/>
  <c r="J67" i="49"/>
  <c r="I67" i="61"/>
  <c r="J8" i="54"/>
  <c r="I8" i="61"/>
  <c r="I8" i="60" s="1"/>
  <c r="I26" i="49"/>
  <c r="J32" i="49"/>
  <c r="I32" i="61"/>
  <c r="I11" i="47"/>
  <c r="I11" i="53"/>
  <c r="H11" i="58"/>
  <c r="J88" i="42"/>
  <c r="J6" i="40"/>
  <c r="I83" i="47"/>
  <c r="H6" i="58"/>
  <c r="J33" i="42"/>
  <c r="J65" i="49"/>
  <c r="J65" i="54"/>
  <c r="I65" i="53"/>
  <c r="H33" i="53"/>
  <c r="I21" i="49"/>
  <c r="J71" i="40"/>
  <c r="I73" i="47"/>
  <c r="I73" i="53"/>
  <c r="G69" i="58"/>
  <c r="H69" i="53"/>
  <c r="J90" i="40"/>
  <c r="J84" i="49"/>
  <c r="J84" i="54"/>
  <c r="J21" i="42"/>
  <c r="H49" i="53"/>
  <c r="G99" i="47"/>
  <c r="I62" i="54"/>
  <c r="I62" i="40" s="1"/>
  <c r="I61" i="49"/>
  <c r="H44" i="54"/>
  <c r="G53" i="47"/>
  <c r="I91" i="49"/>
  <c r="I91" i="42" s="1"/>
  <c r="H95" i="54"/>
  <c r="I28" i="54"/>
  <c r="H70" i="54"/>
  <c r="G51" i="49"/>
  <c r="J37" i="40"/>
  <c r="I38" i="54"/>
  <c r="I38" i="40" s="1"/>
  <c r="J41" i="40"/>
  <c r="I89" i="49"/>
  <c r="I89" i="42" s="1"/>
  <c r="I99" i="49"/>
  <c r="I99" i="42" s="1"/>
  <c r="I68" i="54"/>
  <c r="I37" i="54"/>
  <c r="H38" i="61"/>
  <c r="I41" i="49"/>
  <c r="G95" i="61"/>
  <c r="J110" i="52"/>
  <c r="H110" i="34" a="1"/>
  <c r="H110" i="34" s="1"/>
  <c r="I105" i="46"/>
  <c r="I106" i="52"/>
  <c r="J98" i="42"/>
  <c r="J90" i="42"/>
  <c r="J36" i="42"/>
  <c r="J78" i="42"/>
  <c r="J54" i="42"/>
  <c r="J68" i="42"/>
  <c r="J86" i="42"/>
  <c r="J102" i="42"/>
  <c r="E37" i="47"/>
  <c r="G78" i="70"/>
  <c r="I82" i="24"/>
  <c r="I82" i="42" s="1"/>
  <c r="E109" i="43"/>
  <c r="G86" i="47"/>
  <c r="I74" i="45"/>
  <c r="H74" i="56"/>
  <c r="J47" i="40"/>
  <c r="J46" i="42"/>
  <c r="J70" i="42"/>
  <c r="G98" i="45"/>
  <c r="I76" i="24"/>
  <c r="I44" i="24"/>
  <c r="I44" i="42" s="1"/>
  <c r="I12" i="24"/>
  <c r="I10" i="24"/>
  <c r="I18" i="24"/>
  <c r="I26" i="24"/>
  <c r="I34" i="24"/>
  <c r="I42" i="24"/>
  <c r="I50" i="24"/>
  <c r="I58" i="24"/>
  <c r="I66" i="24"/>
  <c r="I74" i="24"/>
  <c r="E87" i="53"/>
  <c r="F87" i="53"/>
  <c r="H53" i="54"/>
  <c r="F69" i="70"/>
  <c r="G51" i="70"/>
  <c r="D93" i="43"/>
  <c r="H7" i="45"/>
  <c r="H98" i="61"/>
  <c r="G85" i="54"/>
  <c r="I31" i="49"/>
  <c r="I31" i="42" s="1"/>
  <c r="H17" i="49"/>
  <c r="H17" i="54"/>
  <c r="H93" i="51"/>
  <c r="F37" i="47"/>
  <c r="H78" i="51"/>
  <c r="H64" i="49"/>
  <c r="J82" i="24"/>
  <c r="F109" i="43"/>
  <c r="G81" i="51"/>
  <c r="H86" i="53"/>
  <c r="H16" i="51"/>
  <c r="G16" i="51"/>
  <c r="G4" i="47"/>
  <c r="G4" i="53"/>
  <c r="I74" i="51"/>
  <c r="I52" i="51"/>
  <c r="H52" i="45"/>
  <c r="D106" i="47"/>
  <c r="I6" i="24"/>
  <c r="I46" i="24"/>
  <c r="I70" i="24"/>
  <c r="I70" i="42" s="1"/>
  <c r="E76" i="70"/>
  <c r="H98" i="45"/>
  <c r="H98" i="51"/>
  <c r="J76" i="24"/>
  <c r="J44" i="24"/>
  <c r="J12" i="24"/>
  <c r="J10" i="24"/>
  <c r="J18" i="24"/>
  <c r="J26" i="24"/>
  <c r="J34" i="24"/>
  <c r="J42" i="24"/>
  <c r="J50" i="24"/>
  <c r="J58" i="24"/>
  <c r="J66" i="24"/>
  <c r="J74" i="24"/>
  <c r="G99" i="58"/>
  <c r="G72" i="53"/>
  <c r="F87" i="47"/>
  <c r="H53" i="49"/>
  <c r="E83" i="70"/>
  <c r="AQ83" i="70" s="1"/>
  <c r="E61" i="51"/>
  <c r="D61" i="51"/>
  <c r="H47" i="51"/>
  <c r="F67" i="58"/>
  <c r="G69" i="51"/>
  <c r="H51" i="45"/>
  <c r="E93" i="43"/>
  <c r="H100" i="61"/>
  <c r="I7" i="51"/>
  <c r="G48" i="51"/>
  <c r="I29" i="54"/>
  <c r="H62" i="51"/>
  <c r="G62" i="45"/>
  <c r="D105" i="53"/>
  <c r="E105" i="47"/>
  <c r="E63" i="70"/>
  <c r="AQ63" i="70" s="1"/>
  <c r="I98" i="49"/>
  <c r="G105" i="34" a="1"/>
  <c r="G105" i="34" s="1"/>
  <c r="H14" i="51"/>
  <c r="H14" i="45"/>
  <c r="H11" i="45"/>
  <c r="E105" i="43"/>
  <c r="H86" i="61"/>
  <c r="I85" i="45"/>
  <c r="I85" i="42" s="1"/>
  <c r="J82" i="40"/>
  <c r="H68" i="45"/>
  <c r="G68" i="45"/>
  <c r="H5" i="45"/>
  <c r="J31" i="40"/>
  <c r="H62" i="61"/>
  <c r="D21" i="45"/>
  <c r="E21" i="51"/>
  <c r="J49" i="42"/>
  <c r="H15" i="61"/>
  <c r="D92" i="45"/>
  <c r="H109" i="70"/>
  <c r="G110" i="43"/>
  <c r="H36" i="45"/>
  <c r="H29" i="53"/>
  <c r="G89" i="58"/>
  <c r="H89" i="53"/>
  <c r="F27" i="47"/>
  <c r="H55" i="45"/>
  <c r="G55" i="70"/>
  <c r="H70" i="51"/>
  <c r="G70" i="58"/>
  <c r="H19" i="51"/>
  <c r="G89" i="50"/>
  <c r="H56" i="49"/>
  <c r="H23" i="58"/>
  <c r="J23" i="42"/>
  <c r="G35" i="51"/>
  <c r="D89" i="45"/>
  <c r="H23" i="53"/>
  <c r="G39" i="51"/>
  <c r="I3" i="45"/>
  <c r="G32" i="70"/>
  <c r="G100" i="51"/>
  <c r="G16" i="53"/>
  <c r="G41" i="51"/>
  <c r="H79" i="53"/>
  <c r="J54" i="40"/>
  <c r="I20" i="45"/>
  <c r="H20" i="58"/>
  <c r="H90" i="45"/>
  <c r="G90" i="58"/>
  <c r="H81" i="61"/>
  <c r="H58" i="56"/>
  <c r="I58" i="45"/>
  <c r="H39" i="49"/>
  <c r="G31" i="47"/>
  <c r="J10" i="40"/>
  <c r="H23" i="61"/>
  <c r="F67" i="51"/>
  <c r="E67" i="45"/>
  <c r="H38" i="51"/>
  <c r="G38" i="58"/>
  <c r="J49" i="40"/>
  <c r="J91" i="40"/>
  <c r="E76" i="58"/>
  <c r="I80" i="45"/>
  <c r="H80" i="56"/>
  <c r="I30" i="51"/>
  <c r="J85" i="42"/>
  <c r="I92" i="24"/>
  <c r="I28" i="24"/>
  <c r="I14" i="24"/>
  <c r="I14" i="42" s="1"/>
  <c r="I38" i="24"/>
  <c r="I62" i="24"/>
  <c r="I100" i="24"/>
  <c r="I100" i="42" s="1"/>
  <c r="F4" i="45"/>
  <c r="G4" i="51"/>
  <c r="F61" i="58"/>
  <c r="E64" i="51"/>
  <c r="D64" i="45"/>
  <c r="I40" i="49"/>
  <c r="H96" i="70"/>
  <c r="I54" i="45"/>
  <c r="I96" i="54"/>
  <c r="I96" i="40" s="1"/>
  <c r="H102" i="70"/>
  <c r="I102" i="51"/>
  <c r="I4" i="24"/>
  <c r="D81" i="43"/>
  <c r="J86" i="40"/>
  <c r="I10" i="51"/>
  <c r="F36" i="53"/>
  <c r="I49" i="49"/>
  <c r="H36" i="54"/>
  <c r="H82" i="49"/>
  <c r="E25" i="51"/>
  <c r="I77" i="51"/>
  <c r="J96" i="40"/>
  <c r="I31" i="54"/>
  <c r="F37" i="53"/>
  <c r="I90" i="24"/>
  <c r="I98" i="24"/>
  <c r="G15" i="53"/>
  <c r="H15" i="47"/>
  <c r="G81" i="45"/>
  <c r="F81" i="70"/>
  <c r="H86" i="47"/>
  <c r="D85" i="43"/>
  <c r="D101" i="43"/>
  <c r="I66" i="45"/>
  <c r="H66" i="45"/>
  <c r="F48" i="45"/>
  <c r="I54" i="54"/>
  <c r="I98" i="54"/>
  <c r="I98" i="40" s="1"/>
  <c r="H96" i="53"/>
  <c r="I68" i="24"/>
  <c r="I36" i="24"/>
  <c r="I36" i="42" s="1"/>
  <c r="D89" i="43"/>
  <c r="G11" i="45"/>
  <c r="J91" i="42"/>
  <c r="H85" i="56"/>
  <c r="I85" i="51"/>
  <c r="G33" i="51"/>
  <c r="I52" i="24"/>
  <c r="E17" i="45"/>
  <c r="D17" i="70"/>
  <c r="F18" i="45"/>
  <c r="E18" i="45"/>
  <c r="G36" i="70"/>
  <c r="G56" i="61"/>
  <c r="H56" i="56"/>
  <c r="I56" i="51"/>
  <c r="I56" i="40" s="1"/>
  <c r="I78" i="24"/>
  <c r="I86" i="24"/>
  <c r="I94" i="24"/>
  <c r="I102" i="24"/>
  <c r="I75" i="45"/>
  <c r="H75" i="51"/>
  <c r="G79" i="58"/>
  <c r="F51" i="53"/>
  <c r="H95" i="45"/>
  <c r="H45" i="45"/>
  <c r="G45" i="58"/>
  <c r="H57" i="45"/>
  <c r="G57" i="58"/>
  <c r="I84" i="45"/>
  <c r="H84" i="58"/>
  <c r="G106" i="34" a="1"/>
  <c r="G106" i="34" s="1"/>
  <c r="G111" i="43"/>
  <c r="D28" i="53"/>
  <c r="D38" i="47"/>
  <c r="E38" i="53"/>
  <c r="G46" i="51"/>
  <c r="F46" i="70"/>
  <c r="H30" i="70"/>
  <c r="J85" i="40"/>
  <c r="J92" i="42"/>
  <c r="J28" i="42"/>
  <c r="J14" i="42"/>
  <c r="J38" i="42"/>
  <c r="J62" i="42"/>
  <c r="J100" i="42"/>
  <c r="J77" i="42"/>
  <c r="H40" i="61"/>
  <c r="J96" i="42"/>
  <c r="H54" i="70"/>
  <c r="G91" i="58"/>
  <c r="I22" i="24"/>
  <c r="G60" i="45"/>
  <c r="F8" i="45"/>
  <c r="H24" i="51"/>
  <c r="G24" i="51"/>
  <c r="E44" i="45"/>
  <c r="D44" i="45"/>
  <c r="G36" i="61"/>
  <c r="H77" i="58"/>
  <c r="D107" i="54" l="1"/>
  <c r="D107" i="61"/>
  <c r="AH111" i="61"/>
  <c r="D83" i="62" s="1"/>
  <c r="D81" i="62" s="1"/>
  <c r="F107" i="52"/>
  <c r="F107" i="57"/>
  <c r="F107" i="42"/>
  <c r="D107" i="34" a="1"/>
  <c r="D107" i="34" s="1"/>
  <c r="E107" i="46" s="1"/>
  <c r="G107" i="40"/>
  <c r="D107" i="13"/>
  <c r="E107" i="70" s="1"/>
  <c r="E107" i="58"/>
  <c r="E107" i="45"/>
  <c r="AQ76" i="70"/>
  <c r="F107" i="51"/>
  <c r="F107" i="40" s="1"/>
  <c r="L108" i="53"/>
  <c r="AH111" i="54"/>
  <c r="D83" i="41" s="1"/>
  <c r="D81" i="41" s="1"/>
  <c r="L109" i="61"/>
  <c r="L109" i="60" s="1"/>
  <c r="L109" i="54"/>
  <c r="L109" i="40" s="1"/>
  <c r="I33" i="40"/>
  <c r="N111" i="60"/>
  <c r="M105" i="60"/>
  <c r="L105" i="56"/>
  <c r="K105" i="56"/>
  <c r="K109" i="50"/>
  <c r="L108" i="58"/>
  <c r="M110" i="54"/>
  <c r="M110" i="40" s="1"/>
  <c r="M111" i="53"/>
  <c r="K108" i="37"/>
  <c r="J109" i="50"/>
  <c r="C58" i="62"/>
  <c r="D47" i="62"/>
  <c r="D45" i="62" s="1"/>
  <c r="D84" i="62"/>
  <c r="D48" i="62"/>
  <c r="I28" i="40"/>
  <c r="I47" i="40"/>
  <c r="I37" i="40"/>
  <c r="L111" i="37"/>
  <c r="M111" i="54" s="1"/>
  <c r="K110" i="37"/>
  <c r="L110" i="54" s="1"/>
  <c r="L110" i="40" s="1"/>
  <c r="I85" i="40"/>
  <c r="I68" i="42"/>
  <c r="M111" i="58"/>
  <c r="M110" i="61"/>
  <c r="M110" i="60" s="1"/>
  <c r="L106" i="56"/>
  <c r="K106" i="50"/>
  <c r="J109" i="37"/>
  <c r="K109" i="49" s="1"/>
  <c r="C20" i="23"/>
  <c r="J105" i="37"/>
  <c r="L105" i="49"/>
  <c r="L105" i="54"/>
  <c r="L105" i="40" s="1"/>
  <c r="L105" i="61"/>
  <c r="N111" i="54"/>
  <c r="N111" i="40" s="1"/>
  <c r="M108" i="54"/>
  <c r="M108" i="40" s="1"/>
  <c r="M106" i="49"/>
  <c r="H64" i="61"/>
  <c r="N111" i="49"/>
  <c r="M108" i="61"/>
  <c r="M108" i="60" s="1"/>
  <c r="M106" i="61"/>
  <c r="M106" i="60" s="1"/>
  <c r="L106" i="54"/>
  <c r="L106" i="40" s="1"/>
  <c r="L106" i="49"/>
  <c r="K108" i="53"/>
  <c r="L111" i="53"/>
  <c r="I83" i="54"/>
  <c r="G26" i="53"/>
  <c r="I83" i="49"/>
  <c r="I83" i="42" s="1"/>
  <c r="I74" i="49"/>
  <c r="H34" i="49"/>
  <c r="I34" i="61"/>
  <c r="I34" i="60" s="1"/>
  <c r="I34" i="54"/>
  <c r="I34" i="40" s="1"/>
  <c r="H14" i="61"/>
  <c r="AK40" i="40"/>
  <c r="C18" i="41"/>
  <c r="L110" i="56"/>
  <c r="AG28" i="40"/>
  <c r="J26" i="51"/>
  <c r="AG26" i="51" s="1"/>
  <c r="G72" i="70"/>
  <c r="H26" i="54"/>
  <c r="H26" i="61"/>
  <c r="G18" i="41"/>
  <c r="G59" i="23"/>
  <c r="AK65" i="54"/>
  <c r="AG65" i="54"/>
  <c r="AK69" i="54"/>
  <c r="AG69" i="54"/>
  <c r="J21" i="40"/>
  <c r="AK21" i="40" s="1"/>
  <c r="AK21" i="54"/>
  <c r="AG21" i="54"/>
  <c r="AK7" i="61"/>
  <c r="AG7" i="61"/>
  <c r="J84" i="60"/>
  <c r="AK84" i="61"/>
  <c r="AG84" i="61"/>
  <c r="AK56" i="61"/>
  <c r="AG56" i="61"/>
  <c r="AO87" i="53"/>
  <c r="AF87" i="53"/>
  <c r="AK7" i="54"/>
  <c r="AG7" i="54"/>
  <c r="I77" i="42"/>
  <c r="AK11" i="54"/>
  <c r="AG11" i="54"/>
  <c r="AK76" i="61"/>
  <c r="AG76" i="61"/>
  <c r="AK3" i="61"/>
  <c r="AG3" i="61"/>
  <c r="AK30" i="61"/>
  <c r="AG30" i="61"/>
  <c r="J75" i="40"/>
  <c r="AG75" i="40" s="1"/>
  <c r="AK75" i="54"/>
  <c r="AG75" i="54"/>
  <c r="AK30" i="54"/>
  <c r="AG30" i="54"/>
  <c r="AK4" i="61"/>
  <c r="AG4" i="61"/>
  <c r="AK72" i="54"/>
  <c r="AG72" i="54"/>
  <c r="AG101" i="61"/>
  <c r="AK101" i="61"/>
  <c r="AK52" i="54"/>
  <c r="AG52" i="54"/>
  <c r="J58" i="60"/>
  <c r="AK58" i="61"/>
  <c r="AG58" i="61"/>
  <c r="J21" i="60"/>
  <c r="AK21" i="61"/>
  <c r="AG21" i="61"/>
  <c r="AK5" i="54"/>
  <c r="AG5" i="54"/>
  <c r="AK73" i="54"/>
  <c r="AG73" i="54"/>
  <c r="AK34" i="54"/>
  <c r="AG34" i="54"/>
  <c r="J32" i="40"/>
  <c r="AG32" i="40" s="1"/>
  <c r="AK32" i="54"/>
  <c r="AG32" i="54"/>
  <c r="AK9" i="61"/>
  <c r="AG9" i="61"/>
  <c r="AK19" i="61"/>
  <c r="AG19" i="61"/>
  <c r="AK55" i="61"/>
  <c r="AG55" i="61"/>
  <c r="AO38" i="53"/>
  <c r="AF38" i="53"/>
  <c r="AK8" i="54"/>
  <c r="AG8" i="54"/>
  <c r="J77" i="40"/>
  <c r="AK77" i="40" s="1"/>
  <c r="AK77" i="54"/>
  <c r="AG77" i="54"/>
  <c r="AK88" i="54"/>
  <c r="AG88" i="54"/>
  <c r="AK66" i="54"/>
  <c r="AG66" i="54"/>
  <c r="AK3" i="54"/>
  <c r="AG3" i="54"/>
  <c r="AK11" i="61"/>
  <c r="AG11" i="61"/>
  <c r="AK69" i="61"/>
  <c r="AG69" i="61"/>
  <c r="AK67" i="61"/>
  <c r="AG67" i="61"/>
  <c r="AK6" i="61"/>
  <c r="AG6" i="61"/>
  <c r="AK16" i="54"/>
  <c r="AG16" i="54"/>
  <c r="AK65" i="61"/>
  <c r="AG65" i="61"/>
  <c r="AK13" i="61"/>
  <c r="AG13" i="61"/>
  <c r="AK80" i="54"/>
  <c r="AG80" i="54"/>
  <c r="AK60" i="54"/>
  <c r="AG60" i="54"/>
  <c r="J55" i="40"/>
  <c r="AG55" i="40" s="1"/>
  <c r="AK55" i="54"/>
  <c r="AG55" i="54"/>
  <c r="J9" i="40"/>
  <c r="AK9" i="40" s="1"/>
  <c r="AK9" i="54"/>
  <c r="AG9" i="54"/>
  <c r="J18" i="60"/>
  <c r="AK18" i="61"/>
  <c r="AG18" i="61"/>
  <c r="AK109" i="53"/>
  <c r="G58" i="41" s="1"/>
  <c r="AG109" i="53"/>
  <c r="AK83" i="54"/>
  <c r="AG83" i="54"/>
  <c r="G20" i="23"/>
  <c r="AK84" i="54"/>
  <c r="AG84" i="54"/>
  <c r="AK22" i="54"/>
  <c r="AG22" i="54"/>
  <c r="AK76" i="54"/>
  <c r="AG76" i="54"/>
  <c r="AK4" i="54"/>
  <c r="AG4" i="54"/>
  <c r="AK46" i="54"/>
  <c r="AG46" i="54"/>
  <c r="AO90" i="53"/>
  <c r="AF90" i="53"/>
  <c r="AK35" i="61"/>
  <c r="AG35" i="61"/>
  <c r="J24" i="40"/>
  <c r="AK24" i="40" s="1"/>
  <c r="AK24" i="54"/>
  <c r="AG24" i="54"/>
  <c r="AK88" i="61"/>
  <c r="AG88" i="61"/>
  <c r="AK66" i="61"/>
  <c r="AG66" i="61"/>
  <c r="J74" i="60"/>
  <c r="AK74" i="61"/>
  <c r="AG74" i="61"/>
  <c r="AK20" i="61"/>
  <c r="AG20" i="61"/>
  <c r="J50" i="60"/>
  <c r="AK50" i="61"/>
  <c r="AG50" i="61"/>
  <c r="I73" i="40"/>
  <c r="AK12" i="54"/>
  <c r="AG12" i="54"/>
  <c r="AK18" i="54"/>
  <c r="AG18" i="54"/>
  <c r="AK101" i="54"/>
  <c r="AG101" i="54"/>
  <c r="AK71" i="61"/>
  <c r="AG71" i="61"/>
  <c r="AK13" i="54"/>
  <c r="AG13" i="54"/>
  <c r="AK8" i="61"/>
  <c r="AG8" i="61"/>
  <c r="AO105" i="53"/>
  <c r="K10" i="41" s="1"/>
  <c r="AF105" i="53"/>
  <c r="B10" i="41" s="1"/>
  <c r="AK74" i="54"/>
  <c r="AG74" i="54"/>
  <c r="J94" i="40"/>
  <c r="AK94" i="40" s="1"/>
  <c r="AK94" i="54"/>
  <c r="AG94" i="54"/>
  <c r="AK22" i="61"/>
  <c r="AG22" i="61"/>
  <c r="AK60" i="61"/>
  <c r="AG60" i="61"/>
  <c r="AK19" i="54"/>
  <c r="AG19" i="54"/>
  <c r="AK77" i="61"/>
  <c r="AG77" i="61"/>
  <c r="AK32" i="61"/>
  <c r="AG32" i="61"/>
  <c r="AK24" i="61"/>
  <c r="AG24" i="61"/>
  <c r="AK46" i="61"/>
  <c r="AG46" i="61"/>
  <c r="J5" i="60"/>
  <c r="AK5" i="61"/>
  <c r="AG5" i="61"/>
  <c r="AK110" i="57"/>
  <c r="G68" i="62" s="1"/>
  <c r="AG110" i="57"/>
  <c r="C68" i="62" s="1"/>
  <c r="AK110" i="52"/>
  <c r="G68" i="41" s="1"/>
  <c r="AG110" i="52"/>
  <c r="C68" i="41" s="1"/>
  <c r="AK27" i="58"/>
  <c r="AG27" i="58"/>
  <c r="AO63" i="70"/>
  <c r="AF63" i="70"/>
  <c r="AO61" i="51"/>
  <c r="AF61" i="51"/>
  <c r="AO12" i="51"/>
  <c r="AF12" i="51"/>
  <c r="AO6" i="51"/>
  <c r="AF6" i="51"/>
  <c r="AF12" i="70"/>
  <c r="AO12" i="70"/>
  <c r="I26" i="58"/>
  <c r="I26" i="70"/>
  <c r="I26" i="51"/>
  <c r="I26" i="45"/>
  <c r="I26" i="42" s="1"/>
  <c r="K27" i="60"/>
  <c r="L110" i="45"/>
  <c r="AO6" i="70"/>
  <c r="AF6" i="70"/>
  <c r="AO17" i="51"/>
  <c r="AF17" i="51"/>
  <c r="H106" i="58"/>
  <c r="H106" i="51"/>
  <c r="H106" i="45"/>
  <c r="H106" i="70"/>
  <c r="AK26" i="70"/>
  <c r="AG26" i="70"/>
  <c r="J111" i="45"/>
  <c r="J111" i="51"/>
  <c r="J111" i="70"/>
  <c r="AO64" i="51"/>
  <c r="AF64" i="51"/>
  <c r="AO76" i="58"/>
  <c r="AF76" i="58"/>
  <c r="AO83" i="70"/>
  <c r="AF83" i="70"/>
  <c r="AO76" i="70"/>
  <c r="AF76" i="70"/>
  <c r="AO44" i="51"/>
  <c r="AF44" i="51"/>
  <c r="AO17" i="70"/>
  <c r="AF17" i="70"/>
  <c r="AO89" i="70"/>
  <c r="AF89" i="70"/>
  <c r="AK26" i="58"/>
  <c r="AG26" i="58"/>
  <c r="J27" i="45"/>
  <c r="J27" i="51"/>
  <c r="I27" i="58"/>
  <c r="J27" i="70"/>
  <c r="J27" i="56"/>
  <c r="L110" i="70"/>
  <c r="K110" i="70"/>
  <c r="AO25" i="51"/>
  <c r="AF25" i="51"/>
  <c r="AO21" i="51"/>
  <c r="AF21" i="51"/>
  <c r="AO91" i="51"/>
  <c r="AF91" i="51"/>
  <c r="AO9" i="51"/>
  <c r="AF9" i="51"/>
  <c r="AF89" i="51"/>
  <c r="AO89" i="51"/>
  <c r="AK26" i="45"/>
  <c r="AG26" i="45"/>
  <c r="AK26" i="51"/>
  <c r="L110" i="58"/>
  <c r="AK85" i="40"/>
  <c r="AG85" i="40"/>
  <c r="AK81" i="40"/>
  <c r="AG81" i="40"/>
  <c r="AG76" i="50"/>
  <c r="AK76" i="50"/>
  <c r="AK68" i="56"/>
  <c r="AG68" i="56"/>
  <c r="AK51" i="40"/>
  <c r="AG51" i="40"/>
  <c r="AK39" i="40"/>
  <c r="AG39" i="40"/>
  <c r="AK52" i="56"/>
  <c r="AG52" i="56"/>
  <c r="AK102" i="50"/>
  <c r="AG102" i="50"/>
  <c r="AK56" i="40"/>
  <c r="AG56" i="40"/>
  <c r="AK10" i="40"/>
  <c r="AG10" i="40"/>
  <c r="AK54" i="40"/>
  <c r="AG54" i="40"/>
  <c r="AK71" i="40"/>
  <c r="AG71" i="40"/>
  <c r="AK23" i="40"/>
  <c r="AG23" i="40"/>
  <c r="AK102" i="40"/>
  <c r="AG102" i="40"/>
  <c r="AK86" i="40"/>
  <c r="AG86" i="40"/>
  <c r="AK37" i="40"/>
  <c r="AG37" i="40"/>
  <c r="AK87" i="40"/>
  <c r="AG87" i="40"/>
  <c r="AK63" i="40"/>
  <c r="AG63" i="40"/>
  <c r="AK52" i="50"/>
  <c r="AG52" i="50"/>
  <c r="AK93" i="40"/>
  <c r="AG93" i="40"/>
  <c r="AK94" i="56"/>
  <c r="AG94" i="56"/>
  <c r="AK83" i="40"/>
  <c r="AG83" i="40"/>
  <c r="AK82" i="40"/>
  <c r="AG82" i="40"/>
  <c r="AK90" i="40"/>
  <c r="AG90" i="40"/>
  <c r="AG92" i="40"/>
  <c r="AK92" i="40"/>
  <c r="AK59" i="40"/>
  <c r="AG59" i="40"/>
  <c r="AG76" i="56"/>
  <c r="AK76" i="56"/>
  <c r="AK14" i="50"/>
  <c r="AG14" i="50"/>
  <c r="AK20" i="56"/>
  <c r="AG20" i="56"/>
  <c r="AK29" i="40"/>
  <c r="AG29" i="40"/>
  <c r="AK42" i="50"/>
  <c r="AG42" i="50"/>
  <c r="AK74" i="40"/>
  <c r="AG74" i="40"/>
  <c r="AK45" i="40"/>
  <c r="AG45" i="40"/>
  <c r="AK58" i="40"/>
  <c r="AG58" i="40"/>
  <c r="AK12" i="50"/>
  <c r="AG12" i="50"/>
  <c r="AK100" i="50"/>
  <c r="AG100" i="50"/>
  <c r="AK79" i="40"/>
  <c r="AG79" i="40"/>
  <c r="AK98" i="40"/>
  <c r="AG98" i="40"/>
  <c r="AK68" i="40"/>
  <c r="AG68" i="40"/>
  <c r="AK57" i="40"/>
  <c r="AG57" i="40"/>
  <c r="AK91" i="40"/>
  <c r="AG91" i="40"/>
  <c r="AK31" i="40"/>
  <c r="AG31" i="40"/>
  <c r="AK42" i="40"/>
  <c r="AG42" i="40"/>
  <c r="AK61" i="40"/>
  <c r="AG61" i="40"/>
  <c r="AK50" i="40"/>
  <c r="AG50" i="40"/>
  <c r="AK20" i="50"/>
  <c r="AG20" i="50"/>
  <c r="AK14" i="56"/>
  <c r="AG14" i="56"/>
  <c r="J42" i="60"/>
  <c r="AK42" i="56"/>
  <c r="AG42" i="56"/>
  <c r="AK17" i="40"/>
  <c r="AG17" i="40"/>
  <c r="AK47" i="40"/>
  <c r="AG47" i="40"/>
  <c r="AK43" i="40"/>
  <c r="AG43" i="40"/>
  <c r="AK25" i="40"/>
  <c r="AG25" i="40"/>
  <c r="J12" i="60"/>
  <c r="AK12" i="56"/>
  <c r="AG12" i="56"/>
  <c r="J100" i="60"/>
  <c r="AK100" i="56"/>
  <c r="AG100" i="56"/>
  <c r="AK96" i="40"/>
  <c r="AG96" i="40"/>
  <c r="AK99" i="40"/>
  <c r="AG99" i="40"/>
  <c r="AK49" i="40"/>
  <c r="AG49" i="40"/>
  <c r="AK41" i="40"/>
  <c r="AG41" i="40"/>
  <c r="AK6" i="40"/>
  <c r="AG6" i="40"/>
  <c r="AK67" i="40"/>
  <c r="AG67" i="40"/>
  <c r="AK33" i="40"/>
  <c r="AG33" i="40"/>
  <c r="AK35" i="40"/>
  <c r="AG35" i="40"/>
  <c r="AK89" i="40"/>
  <c r="AG89" i="40"/>
  <c r="AK15" i="40"/>
  <c r="AG15" i="40"/>
  <c r="AG94" i="50"/>
  <c r="AK94" i="50"/>
  <c r="AK38" i="40"/>
  <c r="AG38" i="40"/>
  <c r="AK62" i="40"/>
  <c r="AG62" i="40"/>
  <c r="AK102" i="56"/>
  <c r="AG102" i="56"/>
  <c r="AK63" i="42"/>
  <c r="D81" i="24"/>
  <c r="AG11" i="49"/>
  <c r="AK11" i="49"/>
  <c r="AO90" i="47"/>
  <c r="AF90" i="47"/>
  <c r="AG110" i="46"/>
  <c r="C74" i="23" s="1"/>
  <c r="AK110" i="46"/>
  <c r="G74" i="23" s="1"/>
  <c r="AO61" i="45"/>
  <c r="AF61" i="45"/>
  <c r="C59" i="23"/>
  <c r="AK73" i="49"/>
  <c r="AG73" i="49"/>
  <c r="AK79" i="42"/>
  <c r="AO18" i="45"/>
  <c r="AF18" i="45"/>
  <c r="AG3" i="49"/>
  <c r="AK3" i="49"/>
  <c r="AO37" i="47"/>
  <c r="AF37" i="47"/>
  <c r="AK32" i="49"/>
  <c r="AG32" i="49"/>
  <c r="AG67" i="49"/>
  <c r="AK67" i="49"/>
  <c r="AK71" i="49"/>
  <c r="AG71" i="49"/>
  <c r="AO6" i="45"/>
  <c r="AF6" i="45"/>
  <c r="AO38" i="47"/>
  <c r="AF38" i="47"/>
  <c r="AO64" i="45"/>
  <c r="AF64" i="45"/>
  <c r="AG80" i="49"/>
  <c r="AK80" i="49"/>
  <c r="AG20" i="49"/>
  <c r="AK20" i="49"/>
  <c r="AK55" i="49"/>
  <c r="AG55" i="49"/>
  <c r="AO21" i="45"/>
  <c r="AF21" i="45"/>
  <c r="AO44" i="45"/>
  <c r="AF44" i="45"/>
  <c r="AO67" i="45"/>
  <c r="AF67" i="45"/>
  <c r="AO105" i="47"/>
  <c r="K11" i="23" s="1"/>
  <c r="AF105" i="47"/>
  <c r="B11" i="23" s="1"/>
  <c r="J6" i="42"/>
  <c r="AK6" i="42" s="1"/>
  <c r="AG6" i="49"/>
  <c r="AK6" i="49"/>
  <c r="J22" i="42"/>
  <c r="AK22" i="42" s="1"/>
  <c r="AG22" i="49"/>
  <c r="AK22" i="49"/>
  <c r="AG35" i="49"/>
  <c r="AK35" i="49"/>
  <c r="AG75" i="49"/>
  <c r="AK75" i="49"/>
  <c r="AK16" i="49"/>
  <c r="AG16" i="49"/>
  <c r="AG19" i="49"/>
  <c r="AK19" i="49"/>
  <c r="AO81" i="47"/>
  <c r="AF81" i="47"/>
  <c r="AK34" i="49"/>
  <c r="AG34" i="49"/>
  <c r="AO17" i="45"/>
  <c r="AF17" i="45"/>
  <c r="AK65" i="49"/>
  <c r="AG65" i="49"/>
  <c r="AK18" i="49"/>
  <c r="AG18" i="49"/>
  <c r="J52" i="42"/>
  <c r="AK52" i="42" s="1"/>
  <c r="AK52" i="49"/>
  <c r="AG52" i="49"/>
  <c r="AG12" i="49"/>
  <c r="AK12" i="49"/>
  <c r="AG58" i="49"/>
  <c r="AK58" i="49"/>
  <c r="AG66" i="49"/>
  <c r="AK66" i="49"/>
  <c r="AG56" i="49"/>
  <c r="AK56" i="49"/>
  <c r="AG83" i="49"/>
  <c r="AK83" i="49"/>
  <c r="AK84" i="49"/>
  <c r="AG84" i="49"/>
  <c r="AK60" i="49"/>
  <c r="AG60" i="49"/>
  <c r="AK101" i="49"/>
  <c r="AG101" i="49"/>
  <c r="AO28" i="47"/>
  <c r="AF28" i="47"/>
  <c r="AG50" i="49"/>
  <c r="AK50" i="49"/>
  <c r="AO19" i="47"/>
  <c r="AF19" i="47"/>
  <c r="AK109" i="47"/>
  <c r="G63" i="23" s="1"/>
  <c r="AG109" i="47"/>
  <c r="C63" i="23" s="1"/>
  <c r="AK24" i="49"/>
  <c r="AG24" i="49"/>
  <c r="AK7" i="49"/>
  <c r="AG7" i="49"/>
  <c r="AK9" i="49"/>
  <c r="AG9" i="49"/>
  <c r="AK76" i="49"/>
  <c r="AG76" i="49"/>
  <c r="J8" i="42"/>
  <c r="AG8" i="42" s="1"/>
  <c r="AK8" i="49"/>
  <c r="AG8" i="49"/>
  <c r="AK94" i="49"/>
  <c r="AG94" i="49"/>
  <c r="J4" i="42"/>
  <c r="AK4" i="42" s="1"/>
  <c r="AG4" i="49"/>
  <c r="AK4" i="49"/>
  <c r="AO91" i="45"/>
  <c r="AF91" i="45"/>
  <c r="J5" i="42"/>
  <c r="AG5" i="42" s="1"/>
  <c r="AG5" i="49"/>
  <c r="AK5" i="49"/>
  <c r="AG13" i="49"/>
  <c r="AK13" i="49"/>
  <c r="J30" i="42"/>
  <c r="AK30" i="42" s="1"/>
  <c r="AG30" i="49"/>
  <c r="AK30" i="49"/>
  <c r="AG72" i="49"/>
  <c r="AK72" i="49"/>
  <c r="AO33" i="43"/>
  <c r="AF33" i="43"/>
  <c r="AO31" i="43"/>
  <c r="AF31" i="43"/>
  <c r="AO21" i="43"/>
  <c r="AF21" i="43"/>
  <c r="AO67" i="43"/>
  <c r="AF67" i="43"/>
  <c r="AO71" i="43"/>
  <c r="AF71" i="43"/>
  <c r="AO27" i="43"/>
  <c r="AF27" i="43"/>
  <c r="AO4" i="43"/>
  <c r="AF4" i="43"/>
  <c r="AO109" i="43"/>
  <c r="K58" i="23" s="1"/>
  <c r="AF109" i="43"/>
  <c r="B58" i="23" s="1"/>
  <c r="AO35" i="43"/>
  <c r="AF35" i="43"/>
  <c r="AO37" i="43"/>
  <c r="AF37" i="43"/>
  <c r="AO82" i="43"/>
  <c r="AF82" i="43"/>
  <c r="AO56" i="43"/>
  <c r="AF56" i="43"/>
  <c r="AF83" i="43"/>
  <c r="AO93" i="43"/>
  <c r="AF93" i="43"/>
  <c r="AO105" i="43"/>
  <c r="K6" i="23" s="1"/>
  <c r="AF105" i="43"/>
  <c r="B6" i="23" s="1"/>
  <c r="AO34" i="43"/>
  <c r="AF34" i="43"/>
  <c r="AO5" i="43"/>
  <c r="AF5" i="43"/>
  <c r="AO24" i="43"/>
  <c r="AF24" i="43"/>
  <c r="H27" i="24"/>
  <c r="G108" i="56"/>
  <c r="AK62" i="42"/>
  <c r="AG62" i="42"/>
  <c r="AG34" i="24"/>
  <c r="AK34" i="24"/>
  <c r="AG86" i="42"/>
  <c r="AK86" i="42"/>
  <c r="AK69" i="42"/>
  <c r="AG69" i="42"/>
  <c r="AK37" i="42"/>
  <c r="AG37" i="42"/>
  <c r="AK83" i="42"/>
  <c r="AG83" i="42"/>
  <c r="AG87" i="42"/>
  <c r="AK87" i="42"/>
  <c r="AK93" i="42"/>
  <c r="AG93" i="42"/>
  <c r="AG42" i="24"/>
  <c r="AK42" i="24"/>
  <c r="AK38" i="42"/>
  <c r="AG38" i="42"/>
  <c r="AG26" i="24"/>
  <c r="AK26" i="24"/>
  <c r="AG70" i="42"/>
  <c r="AK70" i="42"/>
  <c r="AK68" i="42"/>
  <c r="AG68" i="42"/>
  <c r="AG25" i="42"/>
  <c r="AK25" i="42"/>
  <c r="AG111" i="56"/>
  <c r="AK111" i="56"/>
  <c r="AG81" i="42"/>
  <c r="AK81" i="42"/>
  <c r="AK40" i="42"/>
  <c r="AG40" i="42"/>
  <c r="AG14" i="42"/>
  <c r="AK14" i="42"/>
  <c r="AK85" i="42"/>
  <c r="AG85" i="42"/>
  <c r="AK23" i="42"/>
  <c r="AG23" i="42"/>
  <c r="AG18" i="24"/>
  <c r="AK18" i="24"/>
  <c r="AK46" i="42"/>
  <c r="AG46" i="42"/>
  <c r="AK54" i="42"/>
  <c r="AG54" i="42"/>
  <c r="AO81" i="24"/>
  <c r="AF81" i="24"/>
  <c r="AK53" i="42"/>
  <c r="AG53" i="42"/>
  <c r="AO75" i="24"/>
  <c r="AF75" i="24"/>
  <c r="AG33" i="42"/>
  <c r="AK33" i="42"/>
  <c r="AK47" i="42"/>
  <c r="AG47" i="42"/>
  <c r="AG28" i="42"/>
  <c r="AK28" i="42"/>
  <c r="AK74" i="24"/>
  <c r="AG74" i="24"/>
  <c r="AG10" i="24"/>
  <c r="AK10" i="24"/>
  <c r="AG94" i="42"/>
  <c r="AK94" i="42"/>
  <c r="AK45" i="42"/>
  <c r="AG45" i="42"/>
  <c r="AK48" i="42"/>
  <c r="AG48" i="42"/>
  <c r="AK99" i="42"/>
  <c r="AG99" i="42"/>
  <c r="AK97" i="42"/>
  <c r="AO97" i="42"/>
  <c r="AG97" i="42"/>
  <c r="AG102" i="42"/>
  <c r="AK102" i="42"/>
  <c r="AK96" i="42"/>
  <c r="AG96" i="42"/>
  <c r="AG92" i="42"/>
  <c r="AK92" i="42"/>
  <c r="AK66" i="24"/>
  <c r="AG66" i="24"/>
  <c r="AG12" i="24"/>
  <c r="AK12" i="24"/>
  <c r="AG78" i="42"/>
  <c r="AK78" i="42"/>
  <c r="AK21" i="42"/>
  <c r="AG21" i="42"/>
  <c r="AO64" i="24"/>
  <c r="AF64" i="24"/>
  <c r="AK61" i="42"/>
  <c r="AG61" i="42"/>
  <c r="AK91" i="42"/>
  <c r="AG91" i="42"/>
  <c r="AG41" i="42"/>
  <c r="AK41" i="42"/>
  <c r="AG49" i="42"/>
  <c r="AK49" i="42"/>
  <c r="AG58" i="24"/>
  <c r="AK58" i="24"/>
  <c r="AG44" i="24"/>
  <c r="AK44" i="24"/>
  <c r="AK82" i="24"/>
  <c r="AG82" i="24"/>
  <c r="AG36" i="42"/>
  <c r="AK36" i="42"/>
  <c r="AK110" i="50"/>
  <c r="G65" i="41" s="1"/>
  <c r="AG110" i="50"/>
  <c r="C65" i="41" s="1"/>
  <c r="AG95" i="42"/>
  <c r="AK95" i="42"/>
  <c r="AK100" i="42"/>
  <c r="AG100" i="42"/>
  <c r="AK56" i="42"/>
  <c r="AG56" i="42"/>
  <c r="AK98" i="42"/>
  <c r="AG98" i="42"/>
  <c r="AG59" i="42"/>
  <c r="AK59" i="42"/>
  <c r="AK77" i="42"/>
  <c r="AG77" i="42"/>
  <c r="AG50" i="24"/>
  <c r="AK50" i="24"/>
  <c r="AG76" i="24"/>
  <c r="AK76" i="24"/>
  <c r="AK90" i="42"/>
  <c r="AG90" i="42"/>
  <c r="AK88" i="42"/>
  <c r="AG88" i="42"/>
  <c r="AG43" i="42"/>
  <c r="AK43" i="42"/>
  <c r="AO71" i="24"/>
  <c r="AF71" i="24"/>
  <c r="AG111" i="50"/>
  <c r="C77" i="41" s="1"/>
  <c r="AK111" i="50"/>
  <c r="G77" i="41" s="1"/>
  <c r="AK15" i="42"/>
  <c r="AG15" i="42"/>
  <c r="AG89" i="42"/>
  <c r="AK89" i="42"/>
  <c r="AK29" i="42"/>
  <c r="AG29" i="42"/>
  <c r="J34" i="40"/>
  <c r="H14" i="54"/>
  <c r="J73" i="40"/>
  <c r="I73" i="49"/>
  <c r="I73" i="42" s="1"/>
  <c r="J56" i="60"/>
  <c r="H95" i="60"/>
  <c r="I49" i="40"/>
  <c r="G10" i="53"/>
  <c r="J73" i="42"/>
  <c r="J52" i="40"/>
  <c r="E81" i="53"/>
  <c r="G5" i="53"/>
  <c r="I74" i="61"/>
  <c r="I74" i="60" s="1"/>
  <c r="I81" i="40"/>
  <c r="H5" i="58"/>
  <c r="H5" i="53"/>
  <c r="I5" i="49"/>
  <c r="I5" i="42" s="1"/>
  <c r="I5" i="54"/>
  <c r="I5" i="40" s="1"/>
  <c r="I5" i="61"/>
  <c r="I5" i="60" s="1"/>
  <c r="H5" i="47"/>
  <c r="F10" i="47"/>
  <c r="J5" i="40"/>
  <c r="H96" i="51"/>
  <c r="G53" i="70"/>
  <c r="I75" i="60"/>
  <c r="D6" i="70"/>
  <c r="E9" i="45"/>
  <c r="G39" i="58"/>
  <c r="I43" i="60"/>
  <c r="F31" i="58"/>
  <c r="G29" i="58"/>
  <c r="G33" i="58"/>
  <c r="H7" i="58"/>
  <c r="G53" i="51"/>
  <c r="I47" i="60"/>
  <c r="H40" i="60"/>
  <c r="H75" i="45"/>
  <c r="I102" i="42"/>
  <c r="H96" i="45"/>
  <c r="E67" i="51"/>
  <c r="H3" i="58"/>
  <c r="H58" i="58"/>
  <c r="G93" i="58"/>
  <c r="D12" i="51"/>
  <c r="I86" i="42"/>
  <c r="I40" i="42"/>
  <c r="H51" i="42"/>
  <c r="G83" i="24"/>
  <c r="H19" i="24"/>
  <c r="G51" i="24"/>
  <c r="I56" i="60"/>
  <c r="I74" i="40"/>
  <c r="I83" i="40"/>
  <c r="I54" i="40"/>
  <c r="I59" i="40"/>
  <c r="H64" i="40"/>
  <c r="I96" i="42"/>
  <c r="I45" i="42"/>
  <c r="I60" i="60"/>
  <c r="I73" i="60"/>
  <c r="H36" i="40"/>
  <c r="I28" i="42"/>
  <c r="I78" i="42"/>
  <c r="H64" i="42"/>
  <c r="I13" i="42"/>
  <c r="I63" i="40"/>
  <c r="J20" i="60"/>
  <c r="H95" i="40"/>
  <c r="I25" i="40"/>
  <c r="I61" i="40"/>
  <c r="I55" i="42"/>
  <c r="E25" i="24"/>
  <c r="I48" i="42"/>
  <c r="H40" i="24"/>
  <c r="G32" i="24"/>
  <c r="I92" i="42"/>
  <c r="G91" i="53"/>
  <c r="H47" i="61"/>
  <c r="I4" i="49"/>
  <c r="I4" i="42" s="1"/>
  <c r="H47" i="47"/>
  <c r="I85" i="60"/>
  <c r="C58" i="41"/>
  <c r="F56" i="53"/>
  <c r="D105" i="47"/>
  <c r="I20" i="49"/>
  <c r="H79" i="50"/>
  <c r="F108" i="50"/>
  <c r="I110" i="50"/>
  <c r="I49" i="42"/>
  <c r="F16" i="24"/>
  <c r="H17" i="24"/>
  <c r="H17" i="42" s="1"/>
  <c r="H72" i="24"/>
  <c r="G56" i="24"/>
  <c r="H80" i="24"/>
  <c r="H49" i="24"/>
  <c r="G9" i="24"/>
  <c r="H24" i="24"/>
  <c r="H56" i="24"/>
  <c r="H48" i="24"/>
  <c r="J9" i="42"/>
  <c r="H9" i="53"/>
  <c r="I109" i="53"/>
  <c r="J30" i="60"/>
  <c r="J88" i="60"/>
  <c r="F94" i="45"/>
  <c r="J24" i="60"/>
  <c r="H85" i="58"/>
  <c r="H85" i="60" s="1"/>
  <c r="G44" i="58"/>
  <c r="G95" i="58"/>
  <c r="J102" i="60"/>
  <c r="H66" i="58"/>
  <c r="G59" i="45"/>
  <c r="G51" i="58"/>
  <c r="H86" i="49"/>
  <c r="G69" i="47"/>
  <c r="H74" i="61"/>
  <c r="H66" i="51"/>
  <c r="G38" i="70"/>
  <c r="G62" i="70"/>
  <c r="H73" i="49"/>
  <c r="H83" i="47"/>
  <c r="H75" i="53"/>
  <c r="J3" i="60"/>
  <c r="J65" i="60"/>
  <c r="E19" i="53"/>
  <c r="G53" i="58"/>
  <c r="H56" i="58"/>
  <c r="H56" i="60" s="1"/>
  <c r="F4" i="58"/>
  <c r="G19" i="58"/>
  <c r="F48" i="58"/>
  <c r="J22" i="40"/>
  <c r="H22" i="47"/>
  <c r="G63" i="47"/>
  <c r="J13" i="40"/>
  <c r="G105" i="45"/>
  <c r="G88" i="53"/>
  <c r="G93" i="53"/>
  <c r="J68" i="60"/>
  <c r="J94" i="60"/>
  <c r="J101" i="60"/>
  <c r="G16" i="58"/>
  <c r="G82" i="58"/>
  <c r="G59" i="70"/>
  <c r="F59" i="51"/>
  <c r="F81" i="58"/>
  <c r="H96" i="58"/>
  <c r="H10" i="70"/>
  <c r="J11" i="42"/>
  <c r="J67" i="60"/>
  <c r="G40" i="53"/>
  <c r="H88" i="70"/>
  <c r="J77" i="60"/>
  <c r="F20" i="53"/>
  <c r="H60" i="58"/>
  <c r="G8" i="47"/>
  <c r="G15" i="58"/>
  <c r="H75" i="58"/>
  <c r="H22" i="58"/>
  <c r="G79" i="47"/>
  <c r="H77" i="51"/>
  <c r="F41" i="70"/>
  <c r="I90" i="42"/>
  <c r="G51" i="45"/>
  <c r="H110" i="47"/>
  <c r="H44" i="40"/>
  <c r="J12" i="40"/>
  <c r="J60" i="42"/>
  <c r="G84" i="47"/>
  <c r="E46" i="53"/>
  <c r="G14" i="53"/>
  <c r="G49" i="58"/>
  <c r="H54" i="58"/>
  <c r="H21" i="58"/>
  <c r="G35" i="58"/>
  <c r="H32" i="58"/>
  <c r="G105" i="58"/>
  <c r="H65" i="58"/>
  <c r="I42" i="56"/>
  <c r="I42" i="60" s="1"/>
  <c r="I42" i="50"/>
  <c r="I42" i="40" s="1"/>
  <c r="G7" i="23"/>
  <c r="I109" i="58"/>
  <c r="D81" i="47"/>
  <c r="H12" i="58"/>
  <c r="F53" i="53"/>
  <c r="H66" i="56"/>
  <c r="F69" i="51"/>
  <c r="I10" i="42"/>
  <c r="J84" i="42"/>
  <c r="G78" i="47"/>
  <c r="F79" i="45"/>
  <c r="F8" i="58"/>
  <c r="H30" i="58"/>
  <c r="G78" i="58"/>
  <c r="F17" i="58"/>
  <c r="E56" i="53"/>
  <c r="H83" i="58"/>
  <c r="F46" i="58"/>
  <c r="H80" i="58"/>
  <c r="G92" i="47"/>
  <c r="J19" i="60"/>
  <c r="H34" i="53"/>
  <c r="G30" i="53"/>
  <c r="G64" i="47"/>
  <c r="E37" i="58"/>
  <c r="G8" i="58"/>
  <c r="H9" i="58"/>
  <c r="G68" i="58"/>
  <c r="H10" i="58"/>
  <c r="F41" i="58"/>
  <c r="G87" i="70"/>
  <c r="G87" i="45"/>
  <c r="G87" i="51"/>
  <c r="F87" i="58"/>
  <c r="G36" i="58"/>
  <c r="G59" i="58"/>
  <c r="G14" i="58"/>
  <c r="F52" i="47"/>
  <c r="G100" i="58"/>
  <c r="G42" i="58"/>
  <c r="G98" i="58"/>
  <c r="G57" i="70"/>
  <c r="F16" i="53"/>
  <c r="F53" i="47"/>
  <c r="G96" i="47"/>
  <c r="H102" i="45"/>
  <c r="H58" i="51"/>
  <c r="J11" i="40"/>
  <c r="I43" i="40"/>
  <c r="I93" i="42"/>
  <c r="J3" i="42"/>
  <c r="H101" i="53"/>
  <c r="H43" i="51"/>
  <c r="H58" i="53"/>
  <c r="G78" i="56"/>
  <c r="H60" i="47"/>
  <c r="F79" i="70"/>
  <c r="J7" i="60"/>
  <c r="F94" i="70"/>
  <c r="F98" i="47"/>
  <c r="H88" i="58"/>
  <c r="I102" i="50"/>
  <c r="I102" i="40" s="1"/>
  <c r="H102" i="56"/>
  <c r="H102" i="60" s="1"/>
  <c r="H52" i="58"/>
  <c r="G64" i="58"/>
  <c r="H73" i="58"/>
  <c r="H74" i="58"/>
  <c r="G62" i="58"/>
  <c r="H94" i="58"/>
  <c r="F71" i="53"/>
  <c r="I23" i="60"/>
  <c r="I23" i="40"/>
  <c r="I49" i="60"/>
  <c r="G93" i="47"/>
  <c r="E98" i="53"/>
  <c r="E85" i="47"/>
  <c r="H15" i="54"/>
  <c r="H15" i="40" s="1"/>
  <c r="H62" i="49"/>
  <c r="G59" i="53"/>
  <c r="G25" i="53"/>
  <c r="E20" i="47"/>
  <c r="G59" i="47"/>
  <c r="H48" i="61"/>
  <c r="H48" i="60" s="1"/>
  <c r="F20" i="47"/>
  <c r="G39" i="47"/>
  <c r="G39" i="53"/>
  <c r="H6" i="47"/>
  <c r="I46" i="61"/>
  <c r="I46" i="60" s="1"/>
  <c r="H93" i="61"/>
  <c r="H93" i="60" s="1"/>
  <c r="H24" i="53"/>
  <c r="D95" i="47"/>
  <c r="E95" i="53"/>
  <c r="E95" i="47"/>
  <c r="F64" i="53"/>
  <c r="F85" i="53"/>
  <c r="H58" i="47"/>
  <c r="I81" i="60"/>
  <c r="F85" i="47"/>
  <c r="H70" i="40"/>
  <c r="I71" i="49"/>
  <c r="I71" i="42" s="1"/>
  <c r="I66" i="54"/>
  <c r="I66" i="40" s="1"/>
  <c r="I79" i="60"/>
  <c r="I15" i="40"/>
  <c r="I35" i="54"/>
  <c r="I35" i="40" s="1"/>
  <c r="I50" i="54"/>
  <c r="I50" i="40" s="1"/>
  <c r="H34" i="61"/>
  <c r="H34" i="60" s="1"/>
  <c r="I32" i="49"/>
  <c r="I32" i="42" s="1"/>
  <c r="I58" i="54"/>
  <c r="I58" i="40" s="1"/>
  <c r="H43" i="49"/>
  <c r="H45" i="61"/>
  <c r="H27" i="61"/>
  <c r="I35" i="61"/>
  <c r="I35" i="60" s="1"/>
  <c r="I50" i="61"/>
  <c r="I50" i="60" s="1"/>
  <c r="I58" i="49"/>
  <c r="I58" i="42" s="1"/>
  <c r="H83" i="61"/>
  <c r="I10" i="40"/>
  <c r="I88" i="49"/>
  <c r="I88" i="42" s="1"/>
  <c r="I21" i="61"/>
  <c r="I21" i="60" s="1"/>
  <c r="H25" i="61"/>
  <c r="H36" i="60"/>
  <c r="H108" i="57"/>
  <c r="H17" i="40"/>
  <c r="H105" i="57"/>
  <c r="I31" i="60"/>
  <c r="I38" i="42"/>
  <c r="I15" i="60"/>
  <c r="I29" i="40"/>
  <c r="H111" i="57"/>
  <c r="H44" i="60"/>
  <c r="I43" i="42"/>
  <c r="I29" i="60"/>
  <c r="H59" i="60"/>
  <c r="H54" i="51"/>
  <c r="F46" i="45"/>
  <c r="F81" i="51"/>
  <c r="H102" i="51"/>
  <c r="G32" i="45"/>
  <c r="G55" i="51"/>
  <c r="F69" i="45"/>
  <c r="H28" i="70"/>
  <c r="H96" i="56"/>
  <c r="G39" i="45"/>
  <c r="F108" i="70"/>
  <c r="H77" i="70"/>
  <c r="G105" i="70"/>
  <c r="E94" i="51"/>
  <c r="F46" i="51"/>
  <c r="D61" i="70"/>
  <c r="F60" i="51"/>
  <c r="H30" i="45"/>
  <c r="G34" i="51"/>
  <c r="E18" i="51"/>
  <c r="H80" i="45"/>
  <c r="G38" i="45"/>
  <c r="G100" i="45"/>
  <c r="E83" i="45"/>
  <c r="H28" i="45"/>
  <c r="G24" i="56"/>
  <c r="D12" i="70"/>
  <c r="H88" i="51"/>
  <c r="E9" i="70"/>
  <c r="AQ9" i="70" s="1"/>
  <c r="G82" i="70"/>
  <c r="G98" i="70"/>
  <c r="I71" i="40"/>
  <c r="G38" i="56"/>
  <c r="G70" i="50"/>
  <c r="H21" i="50"/>
  <c r="I14" i="56"/>
  <c r="I14" i="60" s="1"/>
  <c r="I14" i="50"/>
  <c r="I14" i="40" s="1"/>
  <c r="J14" i="60"/>
  <c r="H94" i="50"/>
  <c r="I94" i="50"/>
  <c r="I94" i="56"/>
  <c r="I94" i="60" s="1"/>
  <c r="J14" i="40"/>
  <c r="H75" i="50"/>
  <c r="H29" i="50"/>
  <c r="G98" i="56"/>
  <c r="H3" i="50"/>
  <c r="H51" i="56"/>
  <c r="H51" i="60" s="1"/>
  <c r="I31" i="40"/>
  <c r="I41" i="60"/>
  <c r="G46" i="56"/>
  <c r="G6" i="56"/>
  <c r="H29" i="56"/>
  <c r="G22" i="50"/>
  <c r="G72" i="50"/>
  <c r="F86" i="50"/>
  <c r="G74" i="50"/>
  <c r="I52" i="56"/>
  <c r="G72" i="56"/>
  <c r="G24" i="50"/>
  <c r="I68" i="50"/>
  <c r="I68" i="40" s="1"/>
  <c r="G44" i="50"/>
  <c r="H53" i="56"/>
  <c r="H53" i="60" s="1"/>
  <c r="H65" i="56"/>
  <c r="H51" i="50"/>
  <c r="H51" i="40" s="1"/>
  <c r="H63" i="56"/>
  <c r="H17" i="56"/>
  <c r="H17" i="60" s="1"/>
  <c r="I41" i="40"/>
  <c r="I20" i="50"/>
  <c r="I20" i="40" s="1"/>
  <c r="J100" i="40"/>
  <c r="G95" i="50"/>
  <c r="I68" i="56"/>
  <c r="I68" i="60" s="1"/>
  <c r="I100" i="56"/>
  <c r="I100" i="60" s="1"/>
  <c r="G40" i="50"/>
  <c r="H73" i="56"/>
  <c r="G56" i="50"/>
  <c r="H33" i="56"/>
  <c r="H33" i="60" s="1"/>
  <c r="H85" i="50"/>
  <c r="G6" i="50"/>
  <c r="G40" i="56"/>
  <c r="H49" i="56"/>
  <c r="H19" i="50"/>
  <c r="H23" i="50"/>
  <c r="G78" i="50"/>
  <c r="G82" i="50"/>
  <c r="H35" i="56"/>
  <c r="I76" i="50"/>
  <c r="G30" i="50"/>
  <c r="H5" i="50"/>
  <c r="J52" i="60"/>
  <c r="I12" i="50"/>
  <c r="I76" i="56"/>
  <c r="H75" i="56"/>
  <c r="G8" i="50"/>
  <c r="G36" i="50"/>
  <c r="H9" i="56"/>
  <c r="H57" i="56"/>
  <c r="H57" i="60" s="1"/>
  <c r="J20" i="40"/>
  <c r="G38" i="50"/>
  <c r="H39" i="56"/>
  <c r="H39" i="60" s="1"/>
  <c r="I100" i="40"/>
  <c r="H76" i="50"/>
  <c r="D24" i="43"/>
  <c r="E40" i="43"/>
  <c r="I98" i="42"/>
  <c r="I34" i="42"/>
  <c r="J20" i="42"/>
  <c r="H39" i="42"/>
  <c r="E48" i="43"/>
  <c r="F88" i="43"/>
  <c r="D4" i="43"/>
  <c r="F22" i="43"/>
  <c r="E36" i="43"/>
  <c r="I21" i="42"/>
  <c r="H13" i="24"/>
  <c r="H95" i="24"/>
  <c r="H95" i="42" s="1"/>
  <c r="G31" i="24"/>
  <c r="H21" i="24"/>
  <c r="G39" i="24"/>
  <c r="H5" i="24"/>
  <c r="H87" i="24"/>
  <c r="H87" i="42" s="1"/>
  <c r="F87" i="24"/>
  <c r="H45" i="24"/>
  <c r="E67" i="24"/>
  <c r="I72" i="60"/>
  <c r="I32" i="60"/>
  <c r="I88" i="60"/>
  <c r="F87" i="49"/>
  <c r="G64" i="54"/>
  <c r="G90" i="51"/>
  <c r="J16" i="42"/>
  <c r="F71" i="45"/>
  <c r="J55" i="42"/>
  <c r="D38" i="53"/>
  <c r="H28" i="54"/>
  <c r="H84" i="56"/>
  <c r="G56" i="54"/>
  <c r="E27" i="53"/>
  <c r="G15" i="47"/>
  <c r="G65" i="45"/>
  <c r="F31" i="45"/>
  <c r="G68" i="53"/>
  <c r="H23" i="51"/>
  <c r="G19" i="45"/>
  <c r="H61" i="54"/>
  <c r="G29" i="47"/>
  <c r="H109" i="51"/>
  <c r="G99" i="50"/>
  <c r="G15" i="45"/>
  <c r="G50" i="45"/>
  <c r="G53" i="54"/>
  <c r="G78" i="51"/>
  <c r="I41" i="42"/>
  <c r="I61" i="42"/>
  <c r="H32" i="47"/>
  <c r="I3" i="49"/>
  <c r="I3" i="42" s="1"/>
  <c r="H45" i="56"/>
  <c r="J4" i="40"/>
  <c r="G10" i="50"/>
  <c r="J46" i="40"/>
  <c r="G95" i="56"/>
  <c r="H63" i="54"/>
  <c r="H63" i="40" s="1"/>
  <c r="H47" i="53"/>
  <c r="D44" i="70"/>
  <c r="H52" i="70"/>
  <c r="F70" i="50"/>
  <c r="F28" i="50"/>
  <c r="G82" i="56"/>
  <c r="J71" i="60"/>
  <c r="H10" i="56"/>
  <c r="H56" i="70"/>
  <c r="G68" i="70"/>
  <c r="I13" i="61"/>
  <c r="I13" i="60" s="1"/>
  <c r="H92" i="61"/>
  <c r="H92" i="60" s="1"/>
  <c r="J6" i="60"/>
  <c r="H28" i="61"/>
  <c r="H31" i="56"/>
  <c r="G82" i="45"/>
  <c r="F73" i="51"/>
  <c r="E73" i="70"/>
  <c r="G45" i="70"/>
  <c r="H47" i="50"/>
  <c r="I16" i="61"/>
  <c r="I16" i="60" s="1"/>
  <c r="H25" i="56"/>
  <c r="H78" i="54"/>
  <c r="H78" i="40" s="1"/>
  <c r="G78" i="54"/>
  <c r="H62" i="60"/>
  <c r="G88" i="47"/>
  <c r="G36" i="56"/>
  <c r="G71" i="45"/>
  <c r="I66" i="61"/>
  <c r="I66" i="60" s="1"/>
  <c r="F60" i="70"/>
  <c r="J80" i="42"/>
  <c r="H83" i="56"/>
  <c r="J80" i="40"/>
  <c r="D91" i="45"/>
  <c r="E47" i="43"/>
  <c r="I69" i="61"/>
  <c r="I69" i="60" s="1"/>
  <c r="H96" i="61"/>
  <c r="F3" i="24"/>
  <c r="F50" i="50"/>
  <c r="J13" i="60"/>
  <c r="G59" i="50"/>
  <c r="F16" i="47"/>
  <c r="F99" i="53"/>
  <c r="G11" i="51"/>
  <c r="F48" i="51"/>
  <c r="I62" i="42"/>
  <c r="G68" i="51"/>
  <c r="G99" i="45"/>
  <c r="H7" i="51"/>
  <c r="I12" i="54"/>
  <c r="H9" i="47"/>
  <c r="J101" i="40"/>
  <c r="F53" i="45"/>
  <c r="J76" i="60"/>
  <c r="I52" i="49"/>
  <c r="I52" i="42" s="1"/>
  <c r="H52" i="54"/>
  <c r="I67" i="60"/>
  <c r="F6" i="50"/>
  <c r="H23" i="70"/>
  <c r="G91" i="56"/>
  <c r="H63" i="61"/>
  <c r="D27" i="43"/>
  <c r="H98" i="60"/>
  <c r="H43" i="45"/>
  <c r="G43" i="45"/>
  <c r="H106" i="57"/>
  <c r="G58" i="47"/>
  <c r="H48" i="49"/>
  <c r="H48" i="54"/>
  <c r="H48" i="40" s="1"/>
  <c r="I77" i="61"/>
  <c r="I77" i="60" s="1"/>
  <c r="F87" i="61"/>
  <c r="E18" i="70"/>
  <c r="AQ18" i="70" s="1"/>
  <c r="G92" i="53"/>
  <c r="G40" i="47"/>
  <c r="H27" i="54"/>
  <c r="H27" i="49"/>
  <c r="G14" i="47"/>
  <c r="F14" i="47"/>
  <c r="J8" i="60"/>
  <c r="G60" i="50"/>
  <c r="G62" i="50"/>
  <c r="H54" i="56"/>
  <c r="G99" i="56"/>
  <c r="H47" i="56"/>
  <c r="G18" i="50"/>
  <c r="H78" i="61"/>
  <c r="H78" i="60" s="1"/>
  <c r="H77" i="56"/>
  <c r="G48" i="50"/>
  <c r="G16" i="50"/>
  <c r="H61" i="61"/>
  <c r="I6" i="61"/>
  <c r="I6" i="60" s="1"/>
  <c r="H34" i="47"/>
  <c r="D91" i="51"/>
  <c r="J72" i="42"/>
  <c r="H57" i="50"/>
  <c r="H57" i="40" s="1"/>
  <c r="G57" i="56"/>
  <c r="F31" i="70"/>
  <c r="G19" i="70"/>
  <c r="G17" i="61"/>
  <c r="H42" i="61"/>
  <c r="H29" i="54"/>
  <c r="H98" i="54"/>
  <c r="H98" i="40" s="1"/>
  <c r="J13" i="42"/>
  <c r="H55" i="53"/>
  <c r="G55" i="58"/>
  <c r="F64" i="56"/>
  <c r="I60" i="49"/>
  <c r="H60" i="49"/>
  <c r="G57" i="51"/>
  <c r="G101" i="51"/>
  <c r="E36" i="53"/>
  <c r="H79" i="49"/>
  <c r="H79" i="42" s="1"/>
  <c r="H58" i="45"/>
  <c r="E48" i="53"/>
  <c r="G70" i="51"/>
  <c r="H15" i="49"/>
  <c r="H15" i="42" s="1"/>
  <c r="F67" i="47"/>
  <c r="G91" i="50"/>
  <c r="H89" i="54"/>
  <c r="H89" i="40" s="1"/>
  <c r="I42" i="42"/>
  <c r="H38" i="49"/>
  <c r="H93" i="42"/>
  <c r="H28" i="51"/>
  <c r="H28" i="56"/>
  <c r="H13" i="50"/>
  <c r="I101" i="54"/>
  <c r="I101" i="40" s="1"/>
  <c r="I101" i="49"/>
  <c r="I101" i="42" s="1"/>
  <c r="G85" i="50"/>
  <c r="I52" i="61"/>
  <c r="G58" i="50"/>
  <c r="F108" i="45"/>
  <c r="F44" i="56"/>
  <c r="H61" i="50"/>
  <c r="J35" i="60"/>
  <c r="G72" i="51"/>
  <c r="G72" i="45"/>
  <c r="F72" i="58"/>
  <c r="I54" i="60"/>
  <c r="F48" i="70"/>
  <c r="G15" i="70"/>
  <c r="G96" i="50"/>
  <c r="G39" i="61"/>
  <c r="I10" i="60"/>
  <c r="D99" i="24"/>
  <c r="H38" i="60"/>
  <c r="H93" i="54"/>
  <c r="H93" i="40" s="1"/>
  <c r="G93" i="61"/>
  <c r="H82" i="61"/>
  <c r="H82" i="60" s="1"/>
  <c r="H99" i="61"/>
  <c r="H99" i="60" s="1"/>
  <c r="G14" i="70"/>
  <c r="H88" i="45"/>
  <c r="D9" i="45"/>
  <c r="J9" i="60"/>
  <c r="G60" i="56"/>
  <c r="G62" i="56"/>
  <c r="H111" i="50"/>
  <c r="E8" i="70"/>
  <c r="AQ8" i="70" s="1"/>
  <c r="G69" i="50"/>
  <c r="H3" i="56"/>
  <c r="F82" i="45"/>
  <c r="I75" i="54"/>
  <c r="I75" i="40" s="1"/>
  <c r="I75" i="49"/>
  <c r="I75" i="42" s="1"/>
  <c r="H49" i="61"/>
  <c r="H75" i="70"/>
  <c r="G99" i="70"/>
  <c r="I30" i="54"/>
  <c r="I30" i="40" s="1"/>
  <c r="H30" i="61"/>
  <c r="F49" i="45"/>
  <c r="G18" i="56"/>
  <c r="G48" i="56"/>
  <c r="G71" i="70"/>
  <c r="G16" i="56"/>
  <c r="I30" i="49"/>
  <c r="H59" i="54"/>
  <c r="H59" i="49"/>
  <c r="H59" i="42" s="1"/>
  <c r="D21" i="43"/>
  <c r="H37" i="50"/>
  <c r="F13" i="70"/>
  <c r="H81" i="50"/>
  <c r="G81" i="50"/>
  <c r="G30" i="47"/>
  <c r="H90" i="61"/>
  <c r="H90" i="60" s="1"/>
  <c r="D6" i="45"/>
  <c r="F61" i="53"/>
  <c r="H74" i="51"/>
  <c r="J11" i="60"/>
  <c r="I96" i="60"/>
  <c r="H31" i="50"/>
  <c r="G31" i="56"/>
  <c r="F45" i="47"/>
  <c r="E45" i="47"/>
  <c r="G36" i="51"/>
  <c r="H96" i="54"/>
  <c r="H20" i="45"/>
  <c r="F80" i="47"/>
  <c r="F35" i="45"/>
  <c r="F70" i="53"/>
  <c r="G82" i="53"/>
  <c r="H100" i="54"/>
  <c r="G42" i="51"/>
  <c r="F85" i="54"/>
  <c r="G98" i="51"/>
  <c r="F4" i="47"/>
  <c r="E37" i="53"/>
  <c r="H38" i="54"/>
  <c r="H38" i="40" s="1"/>
  <c r="I28" i="60"/>
  <c r="E26" i="43"/>
  <c r="E60" i="43"/>
  <c r="F108" i="51"/>
  <c r="H3" i="70"/>
  <c r="G49" i="56"/>
  <c r="H61" i="56"/>
  <c r="G84" i="53"/>
  <c r="H43" i="70"/>
  <c r="I9" i="61"/>
  <c r="I9" i="60" s="1"/>
  <c r="I110" i="57"/>
  <c r="G101" i="70"/>
  <c r="G88" i="50"/>
  <c r="I24" i="61"/>
  <c r="I24" i="60" s="1"/>
  <c r="G88" i="51"/>
  <c r="G105" i="51"/>
  <c r="H111" i="46"/>
  <c r="H111" i="52"/>
  <c r="F111" i="34" a="1"/>
  <c r="F111" i="34" s="1"/>
  <c r="G111" i="57" s="1"/>
  <c r="G100" i="53"/>
  <c r="G21" i="50"/>
  <c r="I35" i="49"/>
  <c r="I35" i="42" s="1"/>
  <c r="H35" i="54"/>
  <c r="H35" i="40" s="1"/>
  <c r="I111" i="56"/>
  <c r="D64" i="70"/>
  <c r="G70" i="70"/>
  <c r="G101" i="56"/>
  <c r="H89" i="61"/>
  <c r="H89" i="60" s="1"/>
  <c r="I76" i="61"/>
  <c r="H69" i="56"/>
  <c r="J69" i="60"/>
  <c r="H43" i="56"/>
  <c r="F73" i="70"/>
  <c r="G90" i="70"/>
  <c r="I30" i="61"/>
  <c r="I30" i="60" s="1"/>
  <c r="D31" i="43"/>
  <c r="F49" i="51"/>
  <c r="G25" i="47"/>
  <c r="F25" i="58"/>
  <c r="G16" i="70"/>
  <c r="D91" i="70"/>
  <c r="H37" i="56"/>
  <c r="G13" i="45"/>
  <c r="J32" i="60"/>
  <c r="H81" i="56"/>
  <c r="H81" i="60" s="1"/>
  <c r="J19" i="40"/>
  <c r="G42" i="70"/>
  <c r="H53" i="40"/>
  <c r="H41" i="49"/>
  <c r="H92" i="54"/>
  <c r="H92" i="40" s="1"/>
  <c r="H92" i="49"/>
  <c r="G92" i="61"/>
  <c r="H50" i="53"/>
  <c r="H25" i="50"/>
  <c r="G25" i="50"/>
  <c r="G91" i="47"/>
  <c r="H57" i="42"/>
  <c r="E51" i="47"/>
  <c r="G36" i="45"/>
  <c r="G96" i="53"/>
  <c r="G70" i="49"/>
  <c r="H80" i="51"/>
  <c r="H23" i="54"/>
  <c r="G23" i="47"/>
  <c r="G54" i="47"/>
  <c r="G47" i="45"/>
  <c r="E76" i="51"/>
  <c r="E77" i="47"/>
  <c r="G49" i="53"/>
  <c r="G93" i="45"/>
  <c r="F72" i="53"/>
  <c r="G17" i="49"/>
  <c r="G95" i="54"/>
  <c r="H24" i="47"/>
  <c r="H74" i="53"/>
  <c r="D35" i="43"/>
  <c r="D37" i="43"/>
  <c r="G5" i="56"/>
  <c r="I48" i="60"/>
  <c r="I71" i="61"/>
  <c r="I71" i="60" s="1"/>
  <c r="H74" i="70"/>
  <c r="G53" i="61"/>
  <c r="H45" i="54"/>
  <c r="G45" i="49"/>
  <c r="H45" i="49"/>
  <c r="G53" i="56"/>
  <c r="G80" i="50"/>
  <c r="G42" i="53"/>
  <c r="G42" i="47"/>
  <c r="H43" i="61"/>
  <c r="G93" i="70"/>
  <c r="H23" i="56"/>
  <c r="H23" i="60" s="1"/>
  <c r="H30" i="56"/>
  <c r="G92" i="50"/>
  <c r="H108" i="52"/>
  <c r="F108" i="34" a="1"/>
  <c r="F108" i="34" s="1"/>
  <c r="G108" i="52" s="1"/>
  <c r="G44" i="47"/>
  <c r="G44" i="53"/>
  <c r="G4" i="50"/>
  <c r="H68" i="61"/>
  <c r="H73" i="50"/>
  <c r="G73" i="50"/>
  <c r="D34" i="43"/>
  <c r="G32" i="50"/>
  <c r="F60" i="56"/>
  <c r="I84" i="61"/>
  <c r="I84" i="60" s="1"/>
  <c r="I12" i="61"/>
  <c r="I12" i="60" s="1"/>
  <c r="F51" i="61"/>
  <c r="F40" i="51"/>
  <c r="G11" i="70"/>
  <c r="G64" i="50"/>
  <c r="I20" i="61"/>
  <c r="I20" i="60" s="1"/>
  <c r="E67" i="70"/>
  <c r="AQ67" i="70" s="1"/>
  <c r="I94" i="49"/>
  <c r="I94" i="42" s="1"/>
  <c r="I94" i="54"/>
  <c r="E49" i="70"/>
  <c r="G50" i="50"/>
  <c r="G57" i="54"/>
  <c r="F57" i="61"/>
  <c r="G57" i="49"/>
  <c r="J55" i="60"/>
  <c r="F16" i="50"/>
  <c r="F35" i="70"/>
  <c r="J60" i="60"/>
  <c r="I19" i="49"/>
  <c r="I19" i="42" s="1"/>
  <c r="I19" i="54"/>
  <c r="I19" i="40" s="1"/>
  <c r="G34" i="50"/>
  <c r="H109" i="52"/>
  <c r="F109" i="34" a="1"/>
  <c r="F109" i="34" s="1"/>
  <c r="G109" i="52" s="1"/>
  <c r="G70" i="61"/>
  <c r="H79" i="61"/>
  <c r="H79" i="60" s="1"/>
  <c r="I55" i="54"/>
  <c r="I55" i="40" s="1"/>
  <c r="I3" i="61"/>
  <c r="I3" i="60" s="1"/>
  <c r="H56" i="45"/>
  <c r="E63" i="51"/>
  <c r="I69" i="49"/>
  <c r="I69" i="42" s="1"/>
  <c r="G27" i="50"/>
  <c r="H40" i="54"/>
  <c r="H40" i="40" s="1"/>
  <c r="G45" i="45"/>
  <c r="G22" i="51"/>
  <c r="E66" i="47"/>
  <c r="H99" i="54"/>
  <c r="H99" i="40" s="1"/>
  <c r="G47" i="51"/>
  <c r="H52" i="51"/>
  <c r="H31" i="49"/>
  <c r="H31" i="42" s="1"/>
  <c r="I110" i="52"/>
  <c r="H37" i="49"/>
  <c r="H7" i="47"/>
  <c r="I37" i="42"/>
  <c r="G10" i="61"/>
  <c r="H10" i="49"/>
  <c r="H10" i="54"/>
  <c r="H13" i="53"/>
  <c r="H13" i="47"/>
  <c r="G13" i="58"/>
  <c r="G55" i="56"/>
  <c r="J101" i="42"/>
  <c r="G15" i="56"/>
  <c r="G78" i="53"/>
  <c r="I46" i="49"/>
  <c r="I46" i="42" s="1"/>
  <c r="H46" i="61"/>
  <c r="H46" i="60" s="1"/>
  <c r="G24" i="70"/>
  <c r="G100" i="70"/>
  <c r="G50" i="70"/>
  <c r="H29" i="61"/>
  <c r="G67" i="50"/>
  <c r="G92" i="56"/>
  <c r="H25" i="49"/>
  <c r="H25" i="42" s="1"/>
  <c r="H25" i="54"/>
  <c r="G25" i="61"/>
  <c r="E55" i="43"/>
  <c r="G4" i="56"/>
  <c r="G95" i="70"/>
  <c r="G33" i="70"/>
  <c r="H66" i="70"/>
  <c r="I109" i="47"/>
  <c r="G32" i="56"/>
  <c r="H87" i="50"/>
  <c r="H87" i="40" s="1"/>
  <c r="I50" i="49"/>
  <c r="I50" i="42" s="1"/>
  <c r="H50" i="49"/>
  <c r="H80" i="70"/>
  <c r="H85" i="70"/>
  <c r="G47" i="70"/>
  <c r="H37" i="61"/>
  <c r="G64" i="56"/>
  <c r="I58" i="60"/>
  <c r="I7" i="61"/>
  <c r="I7" i="60" s="1"/>
  <c r="H20" i="70"/>
  <c r="G22" i="70"/>
  <c r="H31" i="61"/>
  <c r="H11" i="50"/>
  <c r="J30" i="40"/>
  <c r="I16" i="49"/>
  <c r="I16" i="42" s="1"/>
  <c r="H16" i="61"/>
  <c r="H16" i="60" s="1"/>
  <c r="I16" i="54"/>
  <c r="I16" i="40" s="1"/>
  <c r="J66" i="60"/>
  <c r="G50" i="56"/>
  <c r="G57" i="61"/>
  <c r="F4" i="70"/>
  <c r="G34" i="70"/>
  <c r="G89" i="56"/>
  <c r="H71" i="50"/>
  <c r="G71" i="50"/>
  <c r="I80" i="49"/>
  <c r="I80" i="42" s="1"/>
  <c r="I80" i="54"/>
  <c r="I80" i="40" s="1"/>
  <c r="H80" i="49"/>
  <c r="H64" i="60"/>
  <c r="J19" i="42"/>
  <c r="D5" i="43"/>
  <c r="F56" i="50"/>
  <c r="I72" i="49"/>
  <c r="I72" i="42" s="1"/>
  <c r="I72" i="54"/>
  <c r="I72" i="40" s="1"/>
  <c r="H72" i="61"/>
  <c r="H72" i="60" s="1"/>
  <c r="H7" i="50"/>
  <c r="E63" i="43"/>
  <c r="G13" i="70"/>
  <c r="G34" i="56"/>
  <c r="G35" i="47"/>
  <c r="G35" i="53"/>
  <c r="H109" i="57"/>
  <c r="I55" i="61"/>
  <c r="I55" i="60" s="1"/>
  <c r="H41" i="61"/>
  <c r="F51" i="49"/>
  <c r="H91" i="49"/>
  <c r="H91" i="42" s="1"/>
  <c r="G29" i="51"/>
  <c r="G39" i="49"/>
  <c r="G79" i="53"/>
  <c r="D17" i="45"/>
  <c r="H83" i="49"/>
  <c r="G14" i="51"/>
  <c r="G101" i="50"/>
  <c r="H82" i="54"/>
  <c r="H82" i="40" s="1"/>
  <c r="E8" i="45"/>
  <c r="H54" i="45"/>
  <c r="F31" i="53"/>
  <c r="G45" i="51"/>
  <c r="F41" i="45"/>
  <c r="E27" i="47"/>
  <c r="D17" i="51"/>
  <c r="G14" i="45"/>
  <c r="H54" i="54"/>
  <c r="G65" i="51"/>
  <c r="F61" i="47"/>
  <c r="E76" i="53"/>
  <c r="H81" i="49"/>
  <c r="H81" i="42" s="1"/>
  <c r="G44" i="49"/>
  <c r="G89" i="53"/>
  <c r="F17" i="47"/>
  <c r="H62" i="54"/>
  <c r="H62" i="40" s="1"/>
  <c r="G5" i="45"/>
  <c r="H105" i="46"/>
  <c r="I52" i="40"/>
  <c r="G50" i="51"/>
  <c r="I74" i="42"/>
  <c r="G33" i="53"/>
  <c r="H90" i="49"/>
  <c r="H7" i="53"/>
  <c r="H45" i="50"/>
  <c r="G75" i="50"/>
  <c r="H55" i="56"/>
  <c r="H27" i="50"/>
  <c r="H15" i="56"/>
  <c r="H15" i="60" s="1"/>
  <c r="G44" i="61"/>
  <c r="D21" i="70"/>
  <c r="D90" i="47"/>
  <c r="D90" i="53"/>
  <c r="H63" i="49"/>
  <c r="H63" i="42" s="1"/>
  <c r="G63" i="53"/>
  <c r="H65" i="50"/>
  <c r="H101" i="47"/>
  <c r="H67" i="50"/>
  <c r="H84" i="70"/>
  <c r="G70" i="56"/>
  <c r="G5" i="70"/>
  <c r="D33" i="43"/>
  <c r="G19" i="56"/>
  <c r="G54" i="50"/>
  <c r="G28" i="56"/>
  <c r="E46" i="47"/>
  <c r="D46" i="47"/>
  <c r="H39" i="50"/>
  <c r="H39" i="40" s="1"/>
  <c r="G39" i="50"/>
  <c r="G3" i="24"/>
  <c r="H60" i="53"/>
  <c r="I65" i="61"/>
  <c r="I65" i="60" s="1"/>
  <c r="I22" i="61"/>
  <c r="I22" i="60" s="1"/>
  <c r="G29" i="70"/>
  <c r="D89" i="70"/>
  <c r="I13" i="54"/>
  <c r="I13" i="40" s="1"/>
  <c r="J35" i="42"/>
  <c r="I18" i="61"/>
  <c r="H91" i="61"/>
  <c r="H91" i="60" s="1"/>
  <c r="G64" i="61"/>
  <c r="F40" i="45"/>
  <c r="H55" i="47"/>
  <c r="G22" i="56"/>
  <c r="H50" i="47"/>
  <c r="J75" i="42"/>
  <c r="F79" i="51"/>
  <c r="G90" i="56"/>
  <c r="H41" i="56"/>
  <c r="H58" i="61"/>
  <c r="E25" i="70"/>
  <c r="AQ25" i="70" s="1"/>
  <c r="H58" i="70"/>
  <c r="G93" i="56"/>
  <c r="H54" i="61"/>
  <c r="H11" i="56"/>
  <c r="I83" i="60"/>
  <c r="J16" i="40"/>
  <c r="J4" i="60"/>
  <c r="F49" i="70"/>
  <c r="F45" i="53"/>
  <c r="H59" i="50"/>
  <c r="G71" i="51"/>
  <c r="H94" i="47"/>
  <c r="I11" i="61"/>
  <c r="I11" i="60" s="1"/>
  <c r="H7" i="70"/>
  <c r="G39" i="70"/>
  <c r="H83" i="50"/>
  <c r="H71" i="56"/>
  <c r="J22" i="60"/>
  <c r="I80" i="61"/>
  <c r="I19" i="61"/>
  <c r="I19" i="60" s="1"/>
  <c r="J72" i="40"/>
  <c r="H7" i="56"/>
  <c r="G9" i="50"/>
  <c r="G65" i="70"/>
  <c r="I60" i="54"/>
  <c r="I60" i="40" s="1"/>
  <c r="I4" i="54"/>
  <c r="I4" i="40" s="1"/>
  <c r="J60" i="40"/>
  <c r="F35" i="24"/>
  <c r="F23" i="24"/>
  <c r="F101" i="24"/>
  <c r="F77" i="24"/>
  <c r="H41" i="24"/>
  <c r="G73" i="24"/>
  <c r="G53" i="24"/>
  <c r="G93" i="24"/>
  <c r="H53" i="42"/>
  <c r="F47" i="24"/>
  <c r="F43" i="24"/>
  <c r="G65" i="24"/>
  <c r="H61" i="24"/>
  <c r="G61" i="24"/>
  <c r="H37" i="24"/>
  <c r="F89" i="24"/>
  <c r="E63" i="24"/>
  <c r="F55" i="24"/>
  <c r="F79" i="24"/>
  <c r="F85" i="24"/>
  <c r="H40" i="49"/>
  <c r="I84" i="49"/>
  <c r="I84" i="54"/>
  <c r="I84" i="40" s="1"/>
  <c r="F69" i="58"/>
  <c r="H65" i="53"/>
  <c r="I65" i="49"/>
  <c r="I65" i="42" s="1"/>
  <c r="I65" i="54"/>
  <c r="I65" i="40" s="1"/>
  <c r="J65" i="42"/>
  <c r="H11" i="53"/>
  <c r="H11" i="47"/>
  <c r="J32" i="42"/>
  <c r="H26" i="49"/>
  <c r="G26" i="54"/>
  <c r="I8" i="49"/>
  <c r="I8" i="42" s="1"/>
  <c r="H8" i="54"/>
  <c r="H8" i="40" s="1"/>
  <c r="I67" i="49"/>
  <c r="I67" i="42" s="1"/>
  <c r="I67" i="54"/>
  <c r="I67" i="40" s="1"/>
  <c r="H18" i="53"/>
  <c r="J24" i="42"/>
  <c r="I22" i="49"/>
  <c r="I22" i="42" s="1"/>
  <c r="H3" i="53"/>
  <c r="I7" i="49"/>
  <c r="I7" i="42" s="1"/>
  <c r="J7" i="40"/>
  <c r="H21" i="47"/>
  <c r="G90" i="61"/>
  <c r="J71" i="42"/>
  <c r="H12" i="53"/>
  <c r="H6" i="54"/>
  <c r="I6" i="54"/>
  <c r="I6" i="40" s="1"/>
  <c r="I9" i="49"/>
  <c r="I9" i="42" s="1"/>
  <c r="H9" i="54"/>
  <c r="I76" i="54"/>
  <c r="H76" i="54"/>
  <c r="J88" i="40"/>
  <c r="I18" i="49"/>
  <c r="I18" i="42" s="1"/>
  <c r="I18" i="54"/>
  <c r="I18" i="40" s="1"/>
  <c r="J18" i="40"/>
  <c r="J69" i="40"/>
  <c r="I66" i="49"/>
  <c r="I66" i="42" s="1"/>
  <c r="G43" i="61"/>
  <c r="H43" i="54"/>
  <c r="F99" i="47"/>
  <c r="G70" i="54"/>
  <c r="F87" i="54"/>
  <c r="G68" i="47"/>
  <c r="H100" i="49"/>
  <c r="E77" i="53"/>
  <c r="G49" i="47"/>
  <c r="F85" i="49"/>
  <c r="J84" i="40"/>
  <c r="G69" i="53"/>
  <c r="H73" i="53"/>
  <c r="H73" i="47"/>
  <c r="I21" i="54"/>
  <c r="I21" i="40" s="1"/>
  <c r="H21" i="54"/>
  <c r="G33" i="47"/>
  <c r="H65" i="47"/>
  <c r="H6" i="53"/>
  <c r="G26" i="47"/>
  <c r="H83" i="53"/>
  <c r="I32" i="54"/>
  <c r="I32" i="40" s="1"/>
  <c r="H32" i="61"/>
  <c r="I8" i="54"/>
  <c r="I8" i="40" s="1"/>
  <c r="J8" i="40"/>
  <c r="J67" i="42"/>
  <c r="H18" i="47"/>
  <c r="I24" i="49"/>
  <c r="I24" i="42" s="1"/>
  <c r="I24" i="54"/>
  <c r="I24" i="40" s="1"/>
  <c r="I22" i="54"/>
  <c r="I22" i="40" s="1"/>
  <c r="H3" i="47"/>
  <c r="I7" i="54"/>
  <c r="I7" i="40" s="1"/>
  <c r="J7" i="42"/>
  <c r="H21" i="53"/>
  <c r="H90" i="54"/>
  <c r="H90" i="40" s="1"/>
  <c r="H20" i="49"/>
  <c r="J65" i="40"/>
  <c r="H33" i="49"/>
  <c r="H33" i="42" s="1"/>
  <c r="H33" i="54"/>
  <c r="H33" i="40" s="1"/>
  <c r="H32" i="53"/>
  <c r="H22" i="53"/>
  <c r="H12" i="47"/>
  <c r="I6" i="49"/>
  <c r="I6" i="42" s="1"/>
  <c r="I9" i="54"/>
  <c r="I9" i="40" s="1"/>
  <c r="I77" i="54"/>
  <c r="I77" i="40" s="1"/>
  <c r="H77" i="49"/>
  <c r="I76" i="49"/>
  <c r="I76" i="42" s="1"/>
  <c r="J76" i="40"/>
  <c r="I88" i="54"/>
  <c r="I88" i="40" s="1"/>
  <c r="H88" i="61"/>
  <c r="H42" i="54"/>
  <c r="H42" i="49"/>
  <c r="I12" i="49"/>
  <c r="I12" i="42" s="1"/>
  <c r="G24" i="58"/>
  <c r="I11" i="49"/>
  <c r="I11" i="42" s="1"/>
  <c r="I11" i="54"/>
  <c r="I11" i="40" s="1"/>
  <c r="I69" i="54"/>
  <c r="I69" i="40" s="1"/>
  <c r="H69" i="54"/>
  <c r="H69" i="40" s="1"/>
  <c r="J66" i="40"/>
  <c r="H74" i="47"/>
  <c r="I3" i="54"/>
  <c r="I3" i="40" s="1"/>
  <c r="H3" i="54"/>
  <c r="J3" i="40"/>
  <c r="G56" i="49"/>
  <c r="H54" i="49"/>
  <c r="H29" i="49"/>
  <c r="H29" i="42" s="1"/>
  <c r="H96" i="49"/>
  <c r="E76" i="47"/>
  <c r="F70" i="47"/>
  <c r="G82" i="47"/>
  <c r="H99" i="49"/>
  <c r="H99" i="42" s="1"/>
  <c r="H86" i="54"/>
  <c r="H86" i="40" s="1"/>
  <c r="H98" i="49"/>
  <c r="F72" i="47"/>
  <c r="F4" i="53"/>
  <c r="G17" i="54"/>
  <c r="H41" i="54"/>
  <c r="H41" i="40" s="1"/>
  <c r="H110" i="53"/>
  <c r="H81" i="54"/>
  <c r="G64" i="49"/>
  <c r="G38" i="61"/>
  <c r="G39" i="54"/>
  <c r="H61" i="49"/>
  <c r="H89" i="49"/>
  <c r="H89" i="42" s="1"/>
  <c r="G95" i="49"/>
  <c r="G41" i="54"/>
  <c r="G37" i="61"/>
  <c r="H37" i="54"/>
  <c r="H34" i="54"/>
  <c r="I110" i="46"/>
  <c r="G110" i="34" a="1"/>
  <c r="G110" i="34" s="1"/>
  <c r="H105" i="52"/>
  <c r="G77" i="58"/>
  <c r="F36" i="61"/>
  <c r="G36" i="54"/>
  <c r="H91" i="54"/>
  <c r="H91" i="40" s="1"/>
  <c r="F106" i="34" a="1"/>
  <c r="F106" i="34" s="1"/>
  <c r="G106" i="57" s="1"/>
  <c r="H84" i="45"/>
  <c r="G84" i="70"/>
  <c r="G95" i="45"/>
  <c r="F95" i="70"/>
  <c r="E41" i="70"/>
  <c r="AQ41" i="70" s="1"/>
  <c r="H54" i="24"/>
  <c r="H30" i="24"/>
  <c r="H60" i="24"/>
  <c r="E108" i="43"/>
  <c r="H20" i="24"/>
  <c r="H84" i="24"/>
  <c r="H77" i="45"/>
  <c r="G36" i="49"/>
  <c r="D44" i="51"/>
  <c r="H49" i="54"/>
  <c r="H49" i="40" s="1"/>
  <c r="H49" i="49"/>
  <c r="G24" i="45"/>
  <c r="F24" i="70"/>
  <c r="E8" i="51"/>
  <c r="D8" i="45"/>
  <c r="H10" i="51"/>
  <c r="H10" i="45"/>
  <c r="F60" i="45"/>
  <c r="F91" i="58"/>
  <c r="G40" i="61"/>
  <c r="H30" i="51"/>
  <c r="E46" i="70"/>
  <c r="AQ46" i="70" s="1"/>
  <c r="D28" i="47"/>
  <c r="H28" i="49"/>
  <c r="H106" i="46"/>
  <c r="H106" i="52"/>
  <c r="F31" i="47"/>
  <c r="H84" i="51"/>
  <c r="G57" i="45"/>
  <c r="F45" i="45"/>
  <c r="G95" i="51"/>
  <c r="D51" i="47"/>
  <c r="E51" i="53"/>
  <c r="F41" i="51"/>
  <c r="E16" i="53"/>
  <c r="I54" i="24"/>
  <c r="I54" i="42" s="1"/>
  <c r="I30" i="24"/>
  <c r="I60" i="24"/>
  <c r="G34" i="45"/>
  <c r="F34" i="70"/>
  <c r="G75" i="45"/>
  <c r="H102" i="24"/>
  <c r="H94" i="24"/>
  <c r="H86" i="24"/>
  <c r="H78" i="24"/>
  <c r="H78" i="42" s="1"/>
  <c r="H56" i="51"/>
  <c r="H56" i="40" s="1"/>
  <c r="D27" i="53"/>
  <c r="H68" i="49"/>
  <c r="H68" i="54"/>
  <c r="F108" i="43"/>
  <c r="D18" i="70"/>
  <c r="D18" i="45"/>
  <c r="G101" i="45"/>
  <c r="G93" i="50"/>
  <c r="I20" i="24"/>
  <c r="I84" i="24"/>
  <c r="G33" i="45"/>
  <c r="F33" i="51"/>
  <c r="H83" i="54"/>
  <c r="H85" i="45"/>
  <c r="H85" i="42" s="1"/>
  <c r="F11" i="70"/>
  <c r="F14" i="45"/>
  <c r="F81" i="45"/>
  <c r="E81" i="58"/>
  <c r="F65" i="70"/>
  <c r="E25" i="45"/>
  <c r="D25" i="51"/>
  <c r="E36" i="47"/>
  <c r="F51" i="54"/>
  <c r="H4" i="24"/>
  <c r="G96" i="56"/>
  <c r="D64" i="51"/>
  <c r="E61" i="58"/>
  <c r="F4" i="51"/>
  <c r="E4" i="70"/>
  <c r="F70" i="61"/>
  <c r="D76" i="53"/>
  <c r="G38" i="51"/>
  <c r="D67" i="45"/>
  <c r="H79" i="54"/>
  <c r="H23" i="49"/>
  <c r="G58" i="45"/>
  <c r="H20" i="51"/>
  <c r="F80" i="53"/>
  <c r="F100" i="70"/>
  <c r="G32" i="51"/>
  <c r="F32" i="51"/>
  <c r="H3" i="51"/>
  <c r="H3" i="45"/>
  <c r="D48" i="53"/>
  <c r="E48" i="47"/>
  <c r="F39" i="51"/>
  <c r="G23" i="53"/>
  <c r="D89" i="51"/>
  <c r="G19" i="51"/>
  <c r="F19" i="58"/>
  <c r="G70" i="45"/>
  <c r="G55" i="45"/>
  <c r="F55" i="70"/>
  <c r="G89" i="47"/>
  <c r="G29" i="53"/>
  <c r="F110" i="43"/>
  <c r="H109" i="45"/>
  <c r="G109" i="70"/>
  <c r="G54" i="53"/>
  <c r="E17" i="58"/>
  <c r="F17" i="53"/>
  <c r="D21" i="51"/>
  <c r="D66" i="47"/>
  <c r="E66" i="53"/>
  <c r="G99" i="61"/>
  <c r="D105" i="43"/>
  <c r="F105" i="34" a="1"/>
  <c r="F105" i="34" s="1"/>
  <c r="G62" i="51"/>
  <c r="D61" i="45"/>
  <c r="F91" i="50"/>
  <c r="E83" i="51"/>
  <c r="D83" i="45"/>
  <c r="G99" i="51"/>
  <c r="J66" i="42"/>
  <c r="J50" i="42"/>
  <c r="J34" i="42"/>
  <c r="J18" i="42"/>
  <c r="J12" i="42"/>
  <c r="J76" i="42"/>
  <c r="G42" i="45"/>
  <c r="E76" i="45"/>
  <c r="H70" i="24"/>
  <c r="H70" i="42" s="1"/>
  <c r="H46" i="24"/>
  <c r="H6" i="24"/>
  <c r="G16" i="45"/>
  <c r="F16" i="70"/>
  <c r="D77" i="53"/>
  <c r="J82" i="42"/>
  <c r="G93" i="51"/>
  <c r="F50" i="45"/>
  <c r="E85" i="61"/>
  <c r="G98" i="61"/>
  <c r="F51" i="51"/>
  <c r="G51" i="51"/>
  <c r="F53" i="61"/>
  <c r="G53" i="49"/>
  <c r="D87" i="53"/>
  <c r="E87" i="47"/>
  <c r="H74" i="45"/>
  <c r="F86" i="47"/>
  <c r="G86" i="53"/>
  <c r="G78" i="45"/>
  <c r="D37" i="53"/>
  <c r="H31" i="54"/>
  <c r="G29" i="45"/>
  <c r="F29" i="45"/>
  <c r="H22" i="24"/>
  <c r="G54" i="45"/>
  <c r="F111" i="43"/>
  <c r="H52" i="24"/>
  <c r="H85" i="51"/>
  <c r="H36" i="24"/>
  <c r="H36" i="42" s="1"/>
  <c r="H68" i="24"/>
  <c r="E48" i="51"/>
  <c r="F101" i="50"/>
  <c r="H98" i="24"/>
  <c r="H90" i="24"/>
  <c r="D36" i="53"/>
  <c r="E51" i="49"/>
  <c r="H100" i="24"/>
  <c r="H62" i="24"/>
  <c r="H38" i="24"/>
  <c r="H14" i="24"/>
  <c r="H14" i="42" s="1"/>
  <c r="H28" i="24"/>
  <c r="H92" i="24"/>
  <c r="G23" i="61"/>
  <c r="G90" i="45"/>
  <c r="F90" i="58"/>
  <c r="G20" i="45"/>
  <c r="F31" i="51"/>
  <c r="G44" i="54"/>
  <c r="G3" i="45"/>
  <c r="F35" i="51"/>
  <c r="H23" i="45"/>
  <c r="G23" i="51"/>
  <c r="F70" i="58"/>
  <c r="G22" i="45"/>
  <c r="F5" i="70"/>
  <c r="G5" i="51"/>
  <c r="F99" i="50"/>
  <c r="E63" i="45"/>
  <c r="D63" i="51"/>
  <c r="E67" i="58"/>
  <c r="F67" i="53"/>
  <c r="F99" i="70"/>
  <c r="J74" i="42"/>
  <c r="J58" i="42"/>
  <c r="J42" i="42"/>
  <c r="J26" i="42"/>
  <c r="J10" i="42"/>
  <c r="J44" i="42"/>
  <c r="G52" i="58"/>
  <c r="G15" i="51"/>
  <c r="F15" i="70"/>
  <c r="F93" i="70"/>
  <c r="H74" i="24"/>
  <c r="H66" i="24"/>
  <c r="H58" i="24"/>
  <c r="H50" i="24"/>
  <c r="H42" i="24"/>
  <c r="H34" i="24"/>
  <c r="H26" i="24"/>
  <c r="H18" i="24"/>
  <c r="H10" i="24"/>
  <c r="H12" i="24"/>
  <c r="H44" i="24"/>
  <c r="H44" i="42" s="1"/>
  <c r="H76" i="24"/>
  <c r="F98" i="70"/>
  <c r="D109" i="43"/>
  <c r="H82" i="24"/>
  <c r="H82" i="42" s="1"/>
  <c r="F78" i="51"/>
  <c r="F17" i="49"/>
  <c r="AO107" i="46" l="1"/>
  <c r="K35" i="23" s="1"/>
  <c r="AF107" i="46"/>
  <c r="B35" i="23" s="1"/>
  <c r="E107" i="52"/>
  <c r="E107" i="57"/>
  <c r="AQ107" i="57" s="1"/>
  <c r="B26" i="71" s="1"/>
  <c r="C107" i="34" a="1"/>
  <c r="C107" i="34" s="1"/>
  <c r="D107" i="52" s="1"/>
  <c r="F107" i="60"/>
  <c r="AQ107" i="70"/>
  <c r="B24" i="71" s="1"/>
  <c r="AF107" i="70"/>
  <c r="B30" i="62" s="1"/>
  <c r="AO107" i="70"/>
  <c r="K30" i="62" s="1"/>
  <c r="E107" i="51"/>
  <c r="AO107" i="45"/>
  <c r="K34" i="23" s="1"/>
  <c r="K33" i="23" s="1"/>
  <c r="E107" i="42"/>
  <c r="AF107" i="45"/>
  <c r="B34" i="23" s="1"/>
  <c r="B33" i="23" s="1"/>
  <c r="AO107" i="58"/>
  <c r="K34" i="62" s="1"/>
  <c r="K33" i="62" s="1"/>
  <c r="AF107" i="58"/>
  <c r="B34" i="62" s="1"/>
  <c r="B33" i="62" s="1"/>
  <c r="C107" i="13"/>
  <c r="D107" i="70"/>
  <c r="D107" i="58"/>
  <c r="D107" i="45"/>
  <c r="D107" i="51"/>
  <c r="D107" i="56"/>
  <c r="E107" i="56"/>
  <c r="J108" i="37"/>
  <c r="K108" i="54" s="1"/>
  <c r="K108" i="40" s="1"/>
  <c r="M111" i="40"/>
  <c r="M111" i="49"/>
  <c r="H86" i="42"/>
  <c r="M111" i="61"/>
  <c r="M111" i="60" s="1"/>
  <c r="K109" i="61"/>
  <c r="K109" i="60" s="1"/>
  <c r="L110" i="61"/>
  <c r="L110" i="60" s="1"/>
  <c r="L110" i="49"/>
  <c r="AQ73" i="70"/>
  <c r="AQ49" i="70"/>
  <c r="AQ4" i="70"/>
  <c r="H9" i="40"/>
  <c r="H83" i="42"/>
  <c r="H96" i="40"/>
  <c r="L105" i="60"/>
  <c r="K106" i="56"/>
  <c r="J109" i="56"/>
  <c r="AG109" i="56" s="1"/>
  <c r="K105" i="50"/>
  <c r="J105" i="56"/>
  <c r="AK109" i="50"/>
  <c r="G53" i="41" s="1"/>
  <c r="AG109" i="50"/>
  <c r="C53" i="41" s="1"/>
  <c r="K109" i="54"/>
  <c r="K109" i="40" s="1"/>
  <c r="I109" i="56"/>
  <c r="K108" i="58"/>
  <c r="K108" i="47"/>
  <c r="AK75" i="40"/>
  <c r="H96" i="42"/>
  <c r="H81" i="40"/>
  <c r="H25" i="40"/>
  <c r="L111" i="47"/>
  <c r="H45" i="60"/>
  <c r="J106" i="50"/>
  <c r="J110" i="37"/>
  <c r="K110" i="49" s="1"/>
  <c r="L111" i="58"/>
  <c r="K111" i="37"/>
  <c r="I109" i="37"/>
  <c r="J109" i="54" s="1"/>
  <c r="AK55" i="40"/>
  <c r="AG6" i="42"/>
  <c r="AK32" i="40"/>
  <c r="I105" i="37"/>
  <c r="K105" i="61"/>
  <c r="K105" i="60" s="1"/>
  <c r="K105" i="49"/>
  <c r="K105" i="54"/>
  <c r="L106" i="61"/>
  <c r="L106" i="60" s="1"/>
  <c r="L108" i="49"/>
  <c r="H47" i="54"/>
  <c r="H47" i="40" s="1"/>
  <c r="AG24" i="40"/>
  <c r="J108" i="47"/>
  <c r="G34" i="49"/>
  <c r="L108" i="54"/>
  <c r="L108" i="40" s="1"/>
  <c r="G47" i="61"/>
  <c r="H47" i="49"/>
  <c r="H47" i="42" s="1"/>
  <c r="H47" i="60"/>
  <c r="K106" i="54"/>
  <c r="K106" i="40" s="1"/>
  <c r="L108" i="61"/>
  <c r="L108" i="60" s="1"/>
  <c r="G5" i="58"/>
  <c r="AG77" i="40"/>
  <c r="G5" i="47"/>
  <c r="F26" i="53"/>
  <c r="G40" i="60"/>
  <c r="H10" i="60"/>
  <c r="AG9" i="40"/>
  <c r="G95" i="60"/>
  <c r="AG94" i="40"/>
  <c r="G36" i="60"/>
  <c r="AG21" i="40"/>
  <c r="G26" i="61"/>
  <c r="AO37" i="53"/>
  <c r="AF37" i="53"/>
  <c r="AO95" i="53"/>
  <c r="AF95" i="53"/>
  <c r="AO19" i="53"/>
  <c r="AF19" i="53"/>
  <c r="AO81" i="53"/>
  <c r="AF81" i="53"/>
  <c r="AO56" i="53"/>
  <c r="AF56" i="53"/>
  <c r="AO16" i="53"/>
  <c r="AF16" i="53"/>
  <c r="AO51" i="53"/>
  <c r="AF51" i="53"/>
  <c r="AO36" i="53"/>
  <c r="AF36" i="53"/>
  <c r="AO27" i="53"/>
  <c r="AF27" i="53"/>
  <c r="AO98" i="53"/>
  <c r="AF98" i="53"/>
  <c r="AO85" i="61"/>
  <c r="AF85" i="61"/>
  <c r="AO66" i="53"/>
  <c r="AF66" i="53"/>
  <c r="AO77" i="53"/>
  <c r="AF77" i="53"/>
  <c r="AO76" i="53"/>
  <c r="AF76" i="53"/>
  <c r="AO48" i="53"/>
  <c r="AF48" i="53"/>
  <c r="AO46" i="53"/>
  <c r="AF46" i="53"/>
  <c r="K110" i="56"/>
  <c r="AO83" i="51"/>
  <c r="AF83" i="51"/>
  <c r="AO17" i="58"/>
  <c r="AF17" i="58"/>
  <c r="AO61" i="58"/>
  <c r="AF61" i="58"/>
  <c r="AO81" i="58"/>
  <c r="AF81" i="58"/>
  <c r="AO46" i="70"/>
  <c r="AF46" i="70"/>
  <c r="AO25" i="70"/>
  <c r="AF25" i="70"/>
  <c r="G43" i="56"/>
  <c r="AG4" i="42"/>
  <c r="K110" i="51"/>
  <c r="J27" i="40"/>
  <c r="AK27" i="51"/>
  <c r="AG27" i="51"/>
  <c r="AG111" i="45"/>
  <c r="C86" i="23" s="1"/>
  <c r="C85" i="23" s="1"/>
  <c r="AK111" i="45"/>
  <c r="G86" i="23" s="1"/>
  <c r="G85" i="23" s="1"/>
  <c r="H26" i="58"/>
  <c r="H26" i="70"/>
  <c r="H26" i="45"/>
  <c r="H26" i="42" s="1"/>
  <c r="AO48" i="51"/>
  <c r="AF48" i="51"/>
  <c r="AO76" i="51"/>
  <c r="AF76" i="51"/>
  <c r="AO18" i="70"/>
  <c r="AF18" i="70"/>
  <c r="AO73" i="70"/>
  <c r="AF73" i="70"/>
  <c r="AO9" i="70"/>
  <c r="AF9" i="70"/>
  <c r="AO94" i="51"/>
  <c r="AF94" i="51"/>
  <c r="AF67" i="51"/>
  <c r="AO67" i="51"/>
  <c r="AK27" i="56"/>
  <c r="J27" i="60"/>
  <c r="AG27" i="56"/>
  <c r="AG27" i="45"/>
  <c r="J27" i="42"/>
  <c r="AK27" i="45"/>
  <c r="I111" i="70"/>
  <c r="I111" i="51"/>
  <c r="I111" i="45"/>
  <c r="AO67" i="58"/>
  <c r="AF67" i="58"/>
  <c r="AO4" i="70"/>
  <c r="AF4" i="70"/>
  <c r="AO63" i="51"/>
  <c r="AF63" i="51"/>
  <c r="AO49" i="70"/>
  <c r="AF49" i="70"/>
  <c r="AO18" i="51"/>
  <c r="AF18" i="51"/>
  <c r="F59" i="45"/>
  <c r="K110" i="45"/>
  <c r="J110" i="45"/>
  <c r="J110" i="58"/>
  <c r="AK27" i="70"/>
  <c r="AG27" i="70"/>
  <c r="AK111" i="70"/>
  <c r="G78" i="62" s="1"/>
  <c r="AG111" i="70"/>
  <c r="C78" i="62" s="1"/>
  <c r="G106" i="70"/>
  <c r="G106" i="51"/>
  <c r="G106" i="58"/>
  <c r="G106" i="45"/>
  <c r="AO8" i="51"/>
  <c r="AF8" i="51"/>
  <c r="AO41" i="70"/>
  <c r="AF41" i="70"/>
  <c r="AO67" i="70"/>
  <c r="AF67" i="70"/>
  <c r="AF8" i="70"/>
  <c r="AO8" i="70"/>
  <c r="AO37" i="58"/>
  <c r="AF37" i="58"/>
  <c r="K110" i="58"/>
  <c r="H27" i="58"/>
  <c r="I27" i="51"/>
  <c r="I27" i="40" s="1"/>
  <c r="I27" i="45"/>
  <c r="I27" i="42" s="1"/>
  <c r="I27" i="56"/>
  <c r="I27" i="60" s="1"/>
  <c r="I27" i="70"/>
  <c r="AK111" i="51"/>
  <c r="G79" i="41" s="1"/>
  <c r="G78" i="41" s="1"/>
  <c r="AG111" i="51"/>
  <c r="C79" i="41" s="1"/>
  <c r="C78" i="41" s="1"/>
  <c r="H79" i="40"/>
  <c r="F36" i="56"/>
  <c r="I76" i="40"/>
  <c r="AK60" i="40"/>
  <c r="AG60" i="40"/>
  <c r="G12" i="56"/>
  <c r="H96" i="60"/>
  <c r="AK14" i="40"/>
  <c r="AG14" i="40"/>
  <c r="AK13" i="40"/>
  <c r="AG13" i="40"/>
  <c r="AK5" i="40"/>
  <c r="AG5" i="40"/>
  <c r="AK52" i="40"/>
  <c r="AG52" i="40"/>
  <c r="AK73" i="40"/>
  <c r="AG73" i="40"/>
  <c r="AK8" i="40"/>
  <c r="AG8" i="40"/>
  <c r="AK65" i="40"/>
  <c r="AG65" i="40"/>
  <c r="AK84" i="40"/>
  <c r="AG84" i="40"/>
  <c r="AK69" i="40"/>
  <c r="AG69" i="40"/>
  <c r="AK72" i="40"/>
  <c r="AG72" i="40"/>
  <c r="AK12" i="40"/>
  <c r="AG12" i="40"/>
  <c r="AK76" i="40"/>
  <c r="AG76" i="40"/>
  <c r="AK18" i="40"/>
  <c r="AG18" i="40"/>
  <c r="AK16" i="40"/>
  <c r="AG16" i="40"/>
  <c r="AK19" i="40"/>
  <c r="AG19" i="40"/>
  <c r="AK4" i="40"/>
  <c r="AG4" i="40"/>
  <c r="AK34" i="40"/>
  <c r="AG34" i="40"/>
  <c r="AK3" i="40"/>
  <c r="AG3" i="40"/>
  <c r="AK7" i="40"/>
  <c r="AG7" i="40"/>
  <c r="AK20" i="40"/>
  <c r="AG20" i="40"/>
  <c r="AK100" i="40"/>
  <c r="AG100" i="40"/>
  <c r="AK66" i="40"/>
  <c r="AG66" i="40"/>
  <c r="G12" i="50"/>
  <c r="AG3" i="60"/>
  <c r="AK3" i="60"/>
  <c r="AK101" i="40"/>
  <c r="AG101" i="40"/>
  <c r="AK80" i="40"/>
  <c r="AG80" i="40"/>
  <c r="AK11" i="40"/>
  <c r="AG11" i="40"/>
  <c r="AK22" i="40"/>
  <c r="AG22" i="40"/>
  <c r="AK88" i="40"/>
  <c r="AG88" i="40"/>
  <c r="AK30" i="40"/>
  <c r="AG30" i="40"/>
  <c r="AK46" i="40"/>
  <c r="AG46" i="40"/>
  <c r="H56" i="42"/>
  <c r="G51" i="42"/>
  <c r="AK8" i="42"/>
  <c r="AG52" i="42"/>
  <c r="AG30" i="42"/>
  <c r="AK5" i="42"/>
  <c r="AO63" i="45"/>
  <c r="AF63" i="45"/>
  <c r="AO66" i="47"/>
  <c r="AF66" i="47"/>
  <c r="AO45" i="47"/>
  <c r="AF45" i="47"/>
  <c r="AO83" i="45"/>
  <c r="AF83" i="45"/>
  <c r="AO20" i="47"/>
  <c r="AF20" i="47"/>
  <c r="AO46" i="47"/>
  <c r="AF46" i="47"/>
  <c r="AO36" i="47"/>
  <c r="AF36" i="47"/>
  <c r="AO76" i="47"/>
  <c r="AF76" i="47"/>
  <c r="AO8" i="45"/>
  <c r="AF8" i="45"/>
  <c r="AO87" i="47"/>
  <c r="AF87" i="47"/>
  <c r="AO48" i="47"/>
  <c r="AF48" i="47"/>
  <c r="AO9" i="45"/>
  <c r="AF9" i="45"/>
  <c r="AO51" i="49"/>
  <c r="AF51" i="49"/>
  <c r="AO95" i="47"/>
  <c r="AF95" i="47"/>
  <c r="AO25" i="45"/>
  <c r="AF25" i="45"/>
  <c r="AO27" i="47"/>
  <c r="AF27" i="47"/>
  <c r="AO77" i="47"/>
  <c r="AF77" i="47"/>
  <c r="AO85" i="47"/>
  <c r="AF85" i="47"/>
  <c r="AG22" i="42"/>
  <c r="AO76" i="45"/>
  <c r="AF76" i="45"/>
  <c r="AO51" i="47"/>
  <c r="AF51" i="47"/>
  <c r="F108" i="56"/>
  <c r="AO36" i="43"/>
  <c r="AF36" i="43"/>
  <c r="AO55" i="43"/>
  <c r="AF55" i="43"/>
  <c r="AO47" i="43"/>
  <c r="AF47" i="43"/>
  <c r="AO63" i="43"/>
  <c r="AF63" i="43"/>
  <c r="AO40" i="43"/>
  <c r="AF40" i="43"/>
  <c r="AO60" i="43"/>
  <c r="AF60" i="43"/>
  <c r="AO26" i="43"/>
  <c r="AF26" i="43"/>
  <c r="AO108" i="43"/>
  <c r="K45" i="23" s="1"/>
  <c r="AF108" i="43"/>
  <c r="B45" i="23" s="1"/>
  <c r="AO48" i="43"/>
  <c r="AF48" i="43"/>
  <c r="G27" i="24"/>
  <c r="AG42" i="42"/>
  <c r="AK42" i="42"/>
  <c r="AK80" i="42"/>
  <c r="AG80" i="42"/>
  <c r="AK75" i="42"/>
  <c r="AG75" i="42"/>
  <c r="AG60" i="42"/>
  <c r="AK60" i="42"/>
  <c r="AG73" i="42"/>
  <c r="AK73" i="42"/>
  <c r="AG35" i="42"/>
  <c r="AK35" i="42"/>
  <c r="AK74" i="42"/>
  <c r="AG74" i="42"/>
  <c r="AK12" i="42"/>
  <c r="AG12" i="42"/>
  <c r="AG71" i="42"/>
  <c r="AK71" i="42"/>
  <c r="AG18" i="42"/>
  <c r="AK18" i="42"/>
  <c r="AK24" i="42"/>
  <c r="AG24" i="42"/>
  <c r="AF67" i="24"/>
  <c r="AO67" i="24"/>
  <c r="AG20" i="42"/>
  <c r="AK20" i="42"/>
  <c r="AG16" i="42"/>
  <c r="AK16" i="42"/>
  <c r="AG58" i="42"/>
  <c r="AK58" i="42"/>
  <c r="AK76" i="42"/>
  <c r="AG76" i="42"/>
  <c r="AG34" i="42"/>
  <c r="AK34" i="42"/>
  <c r="AG65" i="42"/>
  <c r="AK65" i="42"/>
  <c r="AG13" i="42"/>
  <c r="AK13" i="42"/>
  <c r="AG84" i="42"/>
  <c r="AK84" i="42"/>
  <c r="AO63" i="24"/>
  <c r="AF63" i="24"/>
  <c r="AG11" i="42"/>
  <c r="AK11" i="42"/>
  <c r="AO25" i="24"/>
  <c r="AF25" i="24"/>
  <c r="AG44" i="42"/>
  <c r="AK44" i="42"/>
  <c r="AG50" i="42"/>
  <c r="AK50" i="42"/>
  <c r="AG3" i="42"/>
  <c r="AK3" i="42"/>
  <c r="AK72" i="42"/>
  <c r="AG72" i="42"/>
  <c r="AK10" i="42"/>
  <c r="AG10" i="42"/>
  <c r="AK82" i="42"/>
  <c r="AG82" i="42"/>
  <c r="AK66" i="42"/>
  <c r="AG66" i="42"/>
  <c r="AK32" i="42"/>
  <c r="AG32" i="42"/>
  <c r="AG19" i="42"/>
  <c r="AK19" i="42"/>
  <c r="AK55" i="42"/>
  <c r="AG55" i="42"/>
  <c r="AG26" i="42"/>
  <c r="AK26" i="42"/>
  <c r="AK7" i="42"/>
  <c r="AG7" i="42"/>
  <c r="AG67" i="42"/>
  <c r="AK67" i="42"/>
  <c r="AG101" i="42"/>
  <c r="AK101" i="42"/>
  <c r="AK9" i="42"/>
  <c r="AG9" i="42"/>
  <c r="G44" i="60"/>
  <c r="G92" i="49"/>
  <c r="H25" i="60"/>
  <c r="H58" i="60"/>
  <c r="H74" i="54"/>
  <c r="H74" i="40" s="1"/>
  <c r="F10" i="53"/>
  <c r="H34" i="40"/>
  <c r="D51" i="53"/>
  <c r="H43" i="42"/>
  <c r="F5" i="47"/>
  <c r="H5" i="54"/>
  <c r="H5" i="40" s="1"/>
  <c r="G5" i="61"/>
  <c r="H5" i="61"/>
  <c r="H5" i="60" s="1"/>
  <c r="H5" i="49"/>
  <c r="H5" i="42" s="1"/>
  <c r="G98" i="60"/>
  <c r="H74" i="49"/>
  <c r="H74" i="42" s="1"/>
  <c r="F8" i="53"/>
  <c r="E10" i="47"/>
  <c r="G74" i="61"/>
  <c r="H73" i="61"/>
  <c r="H73" i="60" s="1"/>
  <c r="F65" i="45"/>
  <c r="F93" i="58"/>
  <c r="G43" i="70"/>
  <c r="F33" i="58"/>
  <c r="G58" i="58"/>
  <c r="G74" i="58"/>
  <c r="E49" i="45"/>
  <c r="E31" i="58"/>
  <c r="F11" i="45"/>
  <c r="G36" i="40"/>
  <c r="F42" i="58"/>
  <c r="E4" i="58"/>
  <c r="F68" i="58"/>
  <c r="H88" i="60"/>
  <c r="E94" i="45"/>
  <c r="H62" i="42"/>
  <c r="H40" i="42"/>
  <c r="F51" i="24"/>
  <c r="H45" i="42"/>
  <c r="G19" i="24"/>
  <c r="I52" i="60"/>
  <c r="H32" i="60"/>
  <c r="H74" i="60"/>
  <c r="H49" i="60"/>
  <c r="H54" i="40"/>
  <c r="H29" i="40"/>
  <c r="I60" i="42"/>
  <c r="G64" i="42"/>
  <c r="H102" i="42"/>
  <c r="H61" i="60"/>
  <c r="G44" i="40"/>
  <c r="H43" i="40"/>
  <c r="H63" i="60"/>
  <c r="H23" i="40"/>
  <c r="G70" i="40"/>
  <c r="I12" i="40"/>
  <c r="I20" i="42"/>
  <c r="H38" i="42"/>
  <c r="G57" i="42"/>
  <c r="D7" i="24"/>
  <c r="F32" i="24"/>
  <c r="G40" i="24"/>
  <c r="H48" i="42"/>
  <c r="E87" i="24"/>
  <c r="E7" i="24"/>
  <c r="D25" i="24"/>
  <c r="H34" i="42"/>
  <c r="H73" i="54"/>
  <c r="H73" i="40" s="1"/>
  <c r="F8" i="47"/>
  <c r="H73" i="42"/>
  <c r="H88" i="54"/>
  <c r="H88" i="40" s="1"/>
  <c r="E98" i="47"/>
  <c r="H50" i="61"/>
  <c r="H50" i="60" s="1"/>
  <c r="H85" i="40"/>
  <c r="D108" i="50"/>
  <c r="H37" i="40"/>
  <c r="H110" i="50"/>
  <c r="F9" i="24"/>
  <c r="G72" i="24"/>
  <c r="G49" i="24"/>
  <c r="G17" i="24"/>
  <c r="G17" i="42" s="1"/>
  <c r="G48" i="24"/>
  <c r="H80" i="42"/>
  <c r="G80" i="24"/>
  <c r="E16" i="24"/>
  <c r="D16" i="24"/>
  <c r="H49" i="42"/>
  <c r="G24" i="24"/>
  <c r="F56" i="24"/>
  <c r="G32" i="47"/>
  <c r="H23" i="42"/>
  <c r="G86" i="54"/>
  <c r="G86" i="40" s="1"/>
  <c r="F24" i="51"/>
  <c r="G18" i="47"/>
  <c r="G101" i="47"/>
  <c r="F63" i="47"/>
  <c r="F78" i="53"/>
  <c r="H30" i="60"/>
  <c r="G50" i="53"/>
  <c r="G75" i="47"/>
  <c r="E8" i="53"/>
  <c r="F36" i="58"/>
  <c r="F71" i="58"/>
  <c r="D71" i="47"/>
  <c r="H109" i="58"/>
  <c r="G84" i="58"/>
  <c r="G94" i="53"/>
  <c r="G66" i="70"/>
  <c r="F40" i="53"/>
  <c r="F64" i="47"/>
  <c r="G101" i="58"/>
  <c r="G6" i="58"/>
  <c r="E56" i="47"/>
  <c r="D56" i="47"/>
  <c r="F15" i="58"/>
  <c r="F45" i="58"/>
  <c r="G75" i="58"/>
  <c r="G32" i="58"/>
  <c r="F38" i="58"/>
  <c r="G23" i="58"/>
  <c r="G88" i="58"/>
  <c r="E48" i="58"/>
  <c r="G21" i="53"/>
  <c r="G83" i="61"/>
  <c r="F16" i="45"/>
  <c r="G12" i="47"/>
  <c r="E108" i="70"/>
  <c r="AQ108" i="70" s="1"/>
  <c r="B33" i="71" s="1"/>
  <c r="G34" i="53"/>
  <c r="G43" i="51"/>
  <c r="F88" i="47"/>
  <c r="G47" i="47"/>
  <c r="G56" i="58"/>
  <c r="F87" i="51"/>
  <c r="F87" i="70"/>
  <c r="F87" i="45"/>
  <c r="F87" i="42" s="1"/>
  <c r="F29" i="58"/>
  <c r="G80" i="58"/>
  <c r="G18" i="58"/>
  <c r="F5" i="58"/>
  <c r="F51" i="58"/>
  <c r="G10" i="58"/>
  <c r="F59" i="58"/>
  <c r="G83" i="58"/>
  <c r="G86" i="61"/>
  <c r="F82" i="58"/>
  <c r="G96" i="58"/>
  <c r="G60" i="47"/>
  <c r="F54" i="53"/>
  <c r="G102" i="45"/>
  <c r="G77" i="45"/>
  <c r="G74" i="47"/>
  <c r="G3" i="47"/>
  <c r="F13" i="45"/>
  <c r="F92" i="47"/>
  <c r="G102" i="70"/>
  <c r="F92" i="58"/>
  <c r="F39" i="58"/>
  <c r="E41" i="58"/>
  <c r="G3" i="58"/>
  <c r="F98" i="58"/>
  <c r="F49" i="58"/>
  <c r="F53" i="58"/>
  <c r="G74" i="53"/>
  <c r="G11" i="47"/>
  <c r="G70" i="60"/>
  <c r="F84" i="47"/>
  <c r="F93" i="47"/>
  <c r="F100" i="47"/>
  <c r="E52" i="53"/>
  <c r="D52" i="53"/>
  <c r="E52" i="47"/>
  <c r="F64" i="58"/>
  <c r="G66" i="58"/>
  <c r="G20" i="58"/>
  <c r="H42" i="50"/>
  <c r="H42" i="40" s="1"/>
  <c r="H42" i="56"/>
  <c r="H42" i="60" s="1"/>
  <c r="G12" i="58"/>
  <c r="G73" i="58"/>
  <c r="G9" i="58"/>
  <c r="G30" i="58"/>
  <c r="F90" i="45"/>
  <c r="D18" i="51"/>
  <c r="H8" i="49"/>
  <c r="H8" i="42" s="1"/>
  <c r="G65" i="47"/>
  <c r="G13" i="53"/>
  <c r="G28" i="45"/>
  <c r="H52" i="61"/>
  <c r="E73" i="51"/>
  <c r="G47" i="58"/>
  <c r="F57" i="58"/>
  <c r="F78" i="58"/>
  <c r="D81" i="53"/>
  <c r="G54" i="58"/>
  <c r="G85" i="58"/>
  <c r="F59" i="70"/>
  <c r="F105" i="58"/>
  <c r="F63" i="58"/>
  <c r="G7" i="58"/>
  <c r="F62" i="51"/>
  <c r="F25" i="47"/>
  <c r="G34" i="58"/>
  <c r="F100" i="58"/>
  <c r="F14" i="58"/>
  <c r="F89" i="58"/>
  <c r="G50" i="58"/>
  <c r="G22" i="58"/>
  <c r="E71" i="47"/>
  <c r="F62" i="58"/>
  <c r="G60" i="58"/>
  <c r="F16" i="58"/>
  <c r="F42" i="53"/>
  <c r="H102" i="50"/>
  <c r="H102" i="40" s="1"/>
  <c r="G102" i="56"/>
  <c r="G102" i="60" s="1"/>
  <c r="G43" i="58"/>
  <c r="G43" i="60" s="1"/>
  <c r="G28" i="58"/>
  <c r="F99" i="58"/>
  <c r="G11" i="58"/>
  <c r="G21" i="58"/>
  <c r="F79" i="58"/>
  <c r="F35" i="58"/>
  <c r="G79" i="62"/>
  <c r="F40" i="58"/>
  <c r="E59" i="45"/>
  <c r="G94" i="58"/>
  <c r="E71" i="53"/>
  <c r="F44" i="58"/>
  <c r="G65" i="58"/>
  <c r="E46" i="58"/>
  <c r="F95" i="58"/>
  <c r="H61" i="42"/>
  <c r="H45" i="40"/>
  <c r="F44" i="49"/>
  <c r="G42" i="61"/>
  <c r="F25" i="53"/>
  <c r="G27" i="61"/>
  <c r="E64" i="47"/>
  <c r="D98" i="47"/>
  <c r="H46" i="54"/>
  <c r="H46" i="40" s="1"/>
  <c r="G59" i="61"/>
  <c r="F39" i="47"/>
  <c r="E39" i="53"/>
  <c r="F39" i="53"/>
  <c r="H35" i="61"/>
  <c r="H35" i="60" s="1"/>
  <c r="G78" i="61"/>
  <c r="G78" i="60" s="1"/>
  <c r="E85" i="53"/>
  <c r="G38" i="49"/>
  <c r="H75" i="61"/>
  <c r="H75" i="60" s="1"/>
  <c r="F59" i="53"/>
  <c r="D95" i="53"/>
  <c r="E20" i="53"/>
  <c r="D20" i="53"/>
  <c r="F29" i="53"/>
  <c r="H50" i="54"/>
  <c r="H50" i="40" s="1"/>
  <c r="F84" i="53"/>
  <c r="F78" i="47"/>
  <c r="H94" i="61"/>
  <c r="F39" i="61"/>
  <c r="H58" i="54"/>
  <c r="H58" i="40" s="1"/>
  <c r="D85" i="53"/>
  <c r="H41" i="60"/>
  <c r="H101" i="61"/>
  <c r="H101" i="60" s="1"/>
  <c r="H24" i="49"/>
  <c r="H24" i="42" s="1"/>
  <c r="H21" i="49"/>
  <c r="H21" i="42" s="1"/>
  <c r="H58" i="49"/>
  <c r="H58" i="42" s="1"/>
  <c r="H83" i="60"/>
  <c r="F95" i="54"/>
  <c r="H24" i="54"/>
  <c r="H24" i="40" s="1"/>
  <c r="H3" i="49"/>
  <c r="H3" i="42" s="1"/>
  <c r="H55" i="61"/>
  <c r="H55" i="60" s="1"/>
  <c r="H35" i="49"/>
  <c r="H35" i="42" s="1"/>
  <c r="G93" i="60"/>
  <c r="G53" i="60"/>
  <c r="H28" i="60"/>
  <c r="G39" i="40"/>
  <c r="H10" i="40"/>
  <c r="H90" i="42"/>
  <c r="G95" i="40"/>
  <c r="H50" i="42"/>
  <c r="H54" i="42"/>
  <c r="H43" i="60"/>
  <c r="H42" i="42"/>
  <c r="F93" i="45"/>
  <c r="E48" i="45"/>
  <c r="F39" i="45"/>
  <c r="F36" i="51"/>
  <c r="E79" i="51"/>
  <c r="F13" i="51"/>
  <c r="D67" i="51"/>
  <c r="G38" i="60"/>
  <c r="E79" i="70"/>
  <c r="AQ79" i="70" s="1"/>
  <c r="I76" i="60"/>
  <c r="F15" i="51"/>
  <c r="G96" i="51"/>
  <c r="F34" i="45"/>
  <c r="E94" i="70"/>
  <c r="AQ94" i="70" s="1"/>
  <c r="D94" i="45"/>
  <c r="G96" i="45"/>
  <c r="E46" i="51"/>
  <c r="F24" i="45"/>
  <c r="E49" i="51"/>
  <c r="F100" i="45"/>
  <c r="I94" i="40"/>
  <c r="H31" i="40"/>
  <c r="F12" i="56"/>
  <c r="H94" i="56"/>
  <c r="H14" i="50"/>
  <c r="H14" i="40" s="1"/>
  <c r="H14" i="56"/>
  <c r="H14" i="60" s="1"/>
  <c r="G31" i="50"/>
  <c r="G3" i="50"/>
  <c r="F6" i="56"/>
  <c r="F32" i="50"/>
  <c r="G53" i="50"/>
  <c r="G53" i="40" s="1"/>
  <c r="F44" i="50"/>
  <c r="H12" i="50"/>
  <c r="G51" i="50"/>
  <c r="G51" i="40" s="1"/>
  <c r="F96" i="50"/>
  <c r="F36" i="50"/>
  <c r="G7" i="50"/>
  <c r="G9" i="56"/>
  <c r="G21" i="56"/>
  <c r="G79" i="56"/>
  <c r="H52" i="56"/>
  <c r="F40" i="56"/>
  <c r="G33" i="56"/>
  <c r="G5" i="50"/>
  <c r="G77" i="50"/>
  <c r="H12" i="56"/>
  <c r="G43" i="50"/>
  <c r="F46" i="50"/>
  <c r="G19" i="50"/>
  <c r="G25" i="56"/>
  <c r="G25" i="60" s="1"/>
  <c r="E86" i="50"/>
  <c r="F48" i="56"/>
  <c r="H20" i="56"/>
  <c r="G35" i="50"/>
  <c r="H20" i="50"/>
  <c r="H68" i="56"/>
  <c r="H68" i="60" s="1"/>
  <c r="H29" i="60"/>
  <c r="F18" i="50"/>
  <c r="F34" i="50"/>
  <c r="F24" i="50"/>
  <c r="F90" i="50"/>
  <c r="H68" i="50"/>
  <c r="H68" i="40" s="1"/>
  <c r="G67" i="56"/>
  <c r="F18" i="56"/>
  <c r="G37" i="50"/>
  <c r="G29" i="50"/>
  <c r="F40" i="50"/>
  <c r="G20" i="50"/>
  <c r="G51" i="56"/>
  <c r="G51" i="60" s="1"/>
  <c r="F30" i="50"/>
  <c r="H100" i="50"/>
  <c r="H100" i="40" s="1"/>
  <c r="G52" i="50"/>
  <c r="F64" i="50"/>
  <c r="H100" i="56"/>
  <c r="H100" i="60" s="1"/>
  <c r="H52" i="50"/>
  <c r="H52" i="40" s="1"/>
  <c r="F88" i="50"/>
  <c r="F66" i="50"/>
  <c r="F8" i="50"/>
  <c r="H76" i="40"/>
  <c r="G65" i="50"/>
  <c r="F8" i="56"/>
  <c r="H76" i="56"/>
  <c r="G65" i="56"/>
  <c r="H41" i="42"/>
  <c r="I30" i="42"/>
  <c r="H98" i="42"/>
  <c r="H37" i="42"/>
  <c r="D48" i="43"/>
  <c r="H100" i="42"/>
  <c r="I84" i="42"/>
  <c r="H60" i="42"/>
  <c r="D40" i="43"/>
  <c r="G39" i="42"/>
  <c r="E88" i="43"/>
  <c r="H92" i="42"/>
  <c r="D78" i="43"/>
  <c r="E22" i="43"/>
  <c r="D36" i="43"/>
  <c r="E78" i="43"/>
  <c r="G69" i="24"/>
  <c r="G5" i="24"/>
  <c r="F69" i="24"/>
  <c r="F31" i="24"/>
  <c r="G45" i="24"/>
  <c r="G45" i="42" s="1"/>
  <c r="G95" i="24"/>
  <c r="G95" i="42" s="1"/>
  <c r="G87" i="24"/>
  <c r="G87" i="42" s="1"/>
  <c r="F39" i="24"/>
  <c r="G13" i="24"/>
  <c r="G21" i="24"/>
  <c r="H111" i="56"/>
  <c r="E11" i="24"/>
  <c r="E99" i="24"/>
  <c r="F11" i="24"/>
  <c r="F89" i="53"/>
  <c r="G56" i="45"/>
  <c r="G56" i="42" s="1"/>
  <c r="F68" i="45"/>
  <c r="F49" i="47"/>
  <c r="F23" i="47"/>
  <c r="G85" i="51"/>
  <c r="G85" i="40" s="1"/>
  <c r="G89" i="54"/>
  <c r="G89" i="40" s="1"/>
  <c r="G61" i="54"/>
  <c r="G102" i="51"/>
  <c r="G29" i="54"/>
  <c r="H83" i="40"/>
  <c r="E16" i="47"/>
  <c r="G30" i="51"/>
  <c r="E60" i="51"/>
  <c r="G10" i="51"/>
  <c r="G77" i="51"/>
  <c r="H69" i="49"/>
  <c r="H69" i="42" s="1"/>
  <c r="G73" i="53"/>
  <c r="G9" i="53"/>
  <c r="G12" i="53"/>
  <c r="G26" i="49"/>
  <c r="G33" i="50"/>
  <c r="I80" i="60"/>
  <c r="G58" i="54"/>
  <c r="E40" i="70"/>
  <c r="AQ40" i="70" s="1"/>
  <c r="H13" i="61"/>
  <c r="H13" i="60" s="1"/>
  <c r="D46" i="53"/>
  <c r="F19" i="50"/>
  <c r="G101" i="53"/>
  <c r="H24" i="61"/>
  <c r="H24" i="60" s="1"/>
  <c r="G81" i="61"/>
  <c r="G96" i="70"/>
  <c r="G91" i="61"/>
  <c r="G91" i="60" s="1"/>
  <c r="F80" i="50"/>
  <c r="H72" i="49"/>
  <c r="H72" i="42" s="1"/>
  <c r="H72" i="54"/>
  <c r="H72" i="40" s="1"/>
  <c r="H80" i="61"/>
  <c r="H80" i="60" s="1"/>
  <c r="G11" i="50"/>
  <c r="G64" i="60"/>
  <c r="F58" i="50"/>
  <c r="G55" i="50"/>
  <c r="F55" i="50"/>
  <c r="G109" i="57"/>
  <c r="F16" i="56"/>
  <c r="D49" i="51"/>
  <c r="F12" i="50"/>
  <c r="F62" i="50"/>
  <c r="D76" i="70"/>
  <c r="G35" i="49"/>
  <c r="G35" i="42" s="1"/>
  <c r="D60" i="43"/>
  <c r="G100" i="61"/>
  <c r="G83" i="50"/>
  <c r="G17" i="50"/>
  <c r="G17" i="40" s="1"/>
  <c r="F82" i="50"/>
  <c r="G75" i="53"/>
  <c r="H101" i="49"/>
  <c r="H101" i="42" s="1"/>
  <c r="H101" i="54"/>
  <c r="H101" i="40" s="1"/>
  <c r="G101" i="61"/>
  <c r="H8" i="61"/>
  <c r="H8" i="60" s="1"/>
  <c r="E69" i="70"/>
  <c r="AQ69" i="70" s="1"/>
  <c r="H60" i="54"/>
  <c r="H60" i="40" s="1"/>
  <c r="G60" i="54"/>
  <c r="F34" i="56"/>
  <c r="G55" i="47"/>
  <c r="F4" i="50"/>
  <c r="G34" i="47"/>
  <c r="F34" i="61"/>
  <c r="G63" i="56"/>
  <c r="F24" i="56"/>
  <c r="F27" i="49"/>
  <c r="G27" i="49"/>
  <c r="G27" i="54"/>
  <c r="G61" i="50"/>
  <c r="G7" i="70"/>
  <c r="E48" i="70"/>
  <c r="AQ48" i="70" s="1"/>
  <c r="G47" i="50"/>
  <c r="D73" i="70"/>
  <c r="F90" i="56"/>
  <c r="F46" i="56"/>
  <c r="F32" i="56"/>
  <c r="G66" i="56"/>
  <c r="G105" i="46"/>
  <c r="G106" i="52"/>
  <c r="G49" i="49"/>
  <c r="G24" i="47"/>
  <c r="H77" i="54"/>
  <c r="H77" i="40" s="1"/>
  <c r="G7" i="47"/>
  <c r="F11" i="58"/>
  <c r="F69" i="53"/>
  <c r="F39" i="50"/>
  <c r="G49" i="61"/>
  <c r="G49" i="60" s="1"/>
  <c r="G11" i="56"/>
  <c r="G109" i="58"/>
  <c r="F13" i="58"/>
  <c r="H110" i="57"/>
  <c r="F62" i="56"/>
  <c r="G108" i="46"/>
  <c r="E108" i="34" a="1"/>
  <c r="E108" i="34" s="1"/>
  <c r="F108" i="46" s="1"/>
  <c r="G45" i="54"/>
  <c r="H20" i="61"/>
  <c r="F95" i="56"/>
  <c r="H37" i="60"/>
  <c r="F105" i="51"/>
  <c r="E105" i="51"/>
  <c r="F88" i="45"/>
  <c r="H65" i="61"/>
  <c r="H65" i="60" s="1"/>
  <c r="D37" i="58"/>
  <c r="F89" i="56"/>
  <c r="G20" i="70"/>
  <c r="D25" i="70"/>
  <c r="G83" i="56"/>
  <c r="E45" i="53"/>
  <c r="D45" i="53"/>
  <c r="F30" i="47"/>
  <c r="F30" i="53"/>
  <c r="E13" i="51"/>
  <c r="E13" i="45"/>
  <c r="G17" i="56"/>
  <c r="G17" i="60" s="1"/>
  <c r="H30" i="54"/>
  <c r="H30" i="40" s="1"/>
  <c r="G30" i="61"/>
  <c r="H30" i="49"/>
  <c r="H30" i="42" s="1"/>
  <c r="H75" i="54"/>
  <c r="H75" i="40" s="1"/>
  <c r="H75" i="49"/>
  <c r="H75" i="42" s="1"/>
  <c r="F82" i="70"/>
  <c r="G93" i="49"/>
  <c r="G93" i="42" s="1"/>
  <c r="F93" i="61"/>
  <c r="G93" i="54"/>
  <c r="G93" i="40" s="1"/>
  <c r="F82" i="56"/>
  <c r="H11" i="61"/>
  <c r="H11" i="60" s="1"/>
  <c r="G89" i="61"/>
  <c r="G89" i="60" s="1"/>
  <c r="H60" i="61"/>
  <c r="H60" i="60" s="1"/>
  <c r="F4" i="56"/>
  <c r="G68" i="61"/>
  <c r="G57" i="50"/>
  <c r="G57" i="40" s="1"/>
  <c r="G37" i="56"/>
  <c r="G37" i="60" s="1"/>
  <c r="G29" i="56"/>
  <c r="G61" i="56"/>
  <c r="E40" i="56"/>
  <c r="G10" i="56"/>
  <c r="G47" i="56"/>
  <c r="E73" i="45"/>
  <c r="G23" i="70"/>
  <c r="H28" i="40"/>
  <c r="F71" i="70"/>
  <c r="F64" i="61"/>
  <c r="E87" i="61"/>
  <c r="G56" i="56"/>
  <c r="E31" i="51"/>
  <c r="F29" i="51"/>
  <c r="E72" i="47"/>
  <c r="F51" i="45"/>
  <c r="H3" i="40"/>
  <c r="D27" i="47"/>
  <c r="F49" i="53"/>
  <c r="F99" i="51"/>
  <c r="D63" i="45"/>
  <c r="E35" i="45"/>
  <c r="E17" i="47"/>
  <c r="F19" i="51"/>
  <c r="G81" i="49"/>
  <c r="G81" i="42" s="1"/>
  <c r="F70" i="54"/>
  <c r="G82" i="54"/>
  <c r="G82" i="40" s="1"/>
  <c r="E99" i="47"/>
  <c r="F101" i="45"/>
  <c r="F79" i="47"/>
  <c r="H77" i="42"/>
  <c r="G74" i="49"/>
  <c r="G41" i="49"/>
  <c r="H88" i="49"/>
  <c r="H88" i="42" s="1"/>
  <c r="H32" i="54"/>
  <c r="H32" i="40" s="1"/>
  <c r="G83" i="47"/>
  <c r="G43" i="49"/>
  <c r="G43" i="42" s="1"/>
  <c r="H76" i="49"/>
  <c r="H76" i="42" s="1"/>
  <c r="H67" i="49"/>
  <c r="H67" i="42" s="1"/>
  <c r="F9" i="56"/>
  <c r="G90" i="60"/>
  <c r="G39" i="56"/>
  <c r="G39" i="60" s="1"/>
  <c r="H18" i="61"/>
  <c r="H18" i="60" s="1"/>
  <c r="F35" i="47"/>
  <c r="E35" i="58"/>
  <c r="F35" i="53"/>
  <c r="D63" i="43"/>
  <c r="G50" i="61"/>
  <c r="H109" i="47"/>
  <c r="G92" i="60"/>
  <c r="F63" i="53"/>
  <c r="E63" i="53"/>
  <c r="E78" i="53"/>
  <c r="G45" i="50"/>
  <c r="D63" i="70"/>
  <c r="H19" i="49"/>
  <c r="H19" i="42" s="1"/>
  <c r="H19" i="54"/>
  <c r="H19" i="40" s="1"/>
  <c r="E16" i="50"/>
  <c r="F5" i="56"/>
  <c r="H7" i="61"/>
  <c r="H7" i="60" s="1"/>
  <c r="F17" i="61"/>
  <c r="G85" i="70"/>
  <c r="F105" i="45"/>
  <c r="G88" i="45"/>
  <c r="G49" i="50"/>
  <c r="F101" i="70"/>
  <c r="H59" i="40"/>
  <c r="D9" i="51"/>
  <c r="G28" i="51"/>
  <c r="G57" i="60"/>
  <c r="H54" i="60"/>
  <c r="H52" i="49"/>
  <c r="H52" i="42" s="1"/>
  <c r="G52" i="54"/>
  <c r="G33" i="61"/>
  <c r="F19" i="70"/>
  <c r="F78" i="70"/>
  <c r="G75" i="70"/>
  <c r="G63" i="54"/>
  <c r="G63" i="49"/>
  <c r="G63" i="42" s="1"/>
  <c r="E4" i="45"/>
  <c r="E81" i="45"/>
  <c r="G83" i="53"/>
  <c r="H4" i="54"/>
  <c r="H4" i="40" s="1"/>
  <c r="H4" i="49"/>
  <c r="H4" i="42" s="1"/>
  <c r="G94" i="47"/>
  <c r="G60" i="53"/>
  <c r="F62" i="70"/>
  <c r="D76" i="58"/>
  <c r="G82" i="61"/>
  <c r="G82" i="60" s="1"/>
  <c r="F71" i="50"/>
  <c r="H109" i="53"/>
  <c r="G52" i="70"/>
  <c r="G45" i="56"/>
  <c r="G87" i="50"/>
  <c r="G87" i="40" s="1"/>
  <c r="F73" i="50"/>
  <c r="F45" i="49"/>
  <c r="D83" i="70"/>
  <c r="F93" i="53"/>
  <c r="E93" i="53"/>
  <c r="F100" i="53"/>
  <c r="E100" i="53"/>
  <c r="D26" i="43"/>
  <c r="F72" i="51"/>
  <c r="E72" i="70"/>
  <c r="H71" i="61"/>
  <c r="H71" i="60" s="1"/>
  <c r="E92" i="58"/>
  <c r="G48" i="49"/>
  <c r="G48" i="54"/>
  <c r="G48" i="40" s="1"/>
  <c r="F53" i="51"/>
  <c r="E53" i="58"/>
  <c r="H12" i="61"/>
  <c r="F50" i="56"/>
  <c r="F88" i="53"/>
  <c r="G78" i="49"/>
  <c r="F78" i="49"/>
  <c r="F70" i="56"/>
  <c r="F70" i="60" s="1"/>
  <c r="H3" i="61"/>
  <c r="H3" i="60" s="1"/>
  <c r="G78" i="40"/>
  <c r="E31" i="70"/>
  <c r="AQ31" i="70" s="1"/>
  <c r="G63" i="61"/>
  <c r="G64" i="40"/>
  <c r="F82" i="47"/>
  <c r="G54" i="54"/>
  <c r="G54" i="56"/>
  <c r="F55" i="45"/>
  <c r="F38" i="45"/>
  <c r="F78" i="45"/>
  <c r="E87" i="49"/>
  <c r="H28" i="42"/>
  <c r="E51" i="54"/>
  <c r="G98" i="49"/>
  <c r="G100" i="54"/>
  <c r="G62" i="54"/>
  <c r="G62" i="40" s="1"/>
  <c r="G109" i="45"/>
  <c r="F100" i="51"/>
  <c r="F96" i="53"/>
  <c r="E53" i="47"/>
  <c r="G40" i="49"/>
  <c r="H20" i="42"/>
  <c r="G68" i="49"/>
  <c r="G37" i="49"/>
  <c r="F95" i="49"/>
  <c r="G22" i="47"/>
  <c r="H4" i="61"/>
  <c r="H4" i="60" s="1"/>
  <c r="E79" i="45"/>
  <c r="F51" i="50"/>
  <c r="F51" i="40" s="1"/>
  <c r="G74" i="56"/>
  <c r="H9" i="61"/>
  <c r="H9" i="60" s="1"/>
  <c r="G62" i="61"/>
  <c r="G62" i="60" s="1"/>
  <c r="F32" i="70"/>
  <c r="G54" i="61"/>
  <c r="G77" i="70"/>
  <c r="G71" i="56"/>
  <c r="D55" i="43"/>
  <c r="H46" i="49"/>
  <c r="H46" i="42" s="1"/>
  <c r="H55" i="49"/>
  <c r="H55" i="42" s="1"/>
  <c r="H55" i="54"/>
  <c r="H55" i="40" s="1"/>
  <c r="H19" i="61"/>
  <c r="H19" i="60" s="1"/>
  <c r="G87" i="56"/>
  <c r="G87" i="60" s="1"/>
  <c r="F60" i="50"/>
  <c r="G73" i="56"/>
  <c r="F44" i="53"/>
  <c r="F44" i="47"/>
  <c r="G108" i="57"/>
  <c r="G45" i="61"/>
  <c r="E108" i="51"/>
  <c r="G50" i="47"/>
  <c r="F105" i="70"/>
  <c r="G88" i="70"/>
  <c r="H21" i="61"/>
  <c r="H21" i="60" s="1"/>
  <c r="F42" i="70"/>
  <c r="F68" i="70"/>
  <c r="E35" i="70"/>
  <c r="AQ35" i="70" s="1"/>
  <c r="F69" i="56"/>
  <c r="D9" i="70"/>
  <c r="G23" i="50"/>
  <c r="F23" i="56"/>
  <c r="F72" i="45"/>
  <c r="G28" i="70"/>
  <c r="G79" i="61"/>
  <c r="F45" i="70"/>
  <c r="F72" i="50"/>
  <c r="F14" i="53"/>
  <c r="E14" i="53"/>
  <c r="F92" i="53"/>
  <c r="G48" i="61"/>
  <c r="G48" i="60" s="1"/>
  <c r="D19" i="53"/>
  <c r="D19" i="47"/>
  <c r="F22" i="50"/>
  <c r="H31" i="60"/>
  <c r="F28" i="56"/>
  <c r="G47" i="53"/>
  <c r="F74" i="50"/>
  <c r="F99" i="56"/>
  <c r="G61" i="61"/>
  <c r="F39" i="70"/>
  <c r="E67" i="47"/>
  <c r="E31" i="53"/>
  <c r="G91" i="54"/>
  <c r="G91" i="40" s="1"/>
  <c r="F53" i="49"/>
  <c r="G99" i="54"/>
  <c r="G99" i="40" s="1"/>
  <c r="F89" i="50"/>
  <c r="E61" i="47"/>
  <c r="F56" i="54"/>
  <c r="F91" i="47"/>
  <c r="F93" i="50"/>
  <c r="F33" i="47"/>
  <c r="H66" i="49"/>
  <c r="H66" i="42" s="1"/>
  <c r="H22" i="54"/>
  <c r="H22" i="40" s="1"/>
  <c r="C79" i="62"/>
  <c r="E40" i="51"/>
  <c r="G105" i="57"/>
  <c r="G7" i="56"/>
  <c r="H80" i="54"/>
  <c r="H80" i="40" s="1"/>
  <c r="G80" i="61"/>
  <c r="G41" i="50"/>
  <c r="G41" i="40" s="1"/>
  <c r="F41" i="50"/>
  <c r="G25" i="49"/>
  <c r="G25" i="42" s="1"/>
  <c r="G25" i="54"/>
  <c r="G25" i="40" s="1"/>
  <c r="E84" i="47"/>
  <c r="G15" i="50"/>
  <c r="H69" i="61"/>
  <c r="H69" i="60" s="1"/>
  <c r="G56" i="70"/>
  <c r="G109" i="46"/>
  <c r="E109" i="34" a="1"/>
  <c r="E109" i="34" s="1"/>
  <c r="F109" i="52" s="1"/>
  <c r="F48" i="50"/>
  <c r="E108" i="45"/>
  <c r="D108" i="51"/>
  <c r="H67" i="61"/>
  <c r="H67" i="60" s="1"/>
  <c r="G15" i="61"/>
  <c r="G15" i="60" s="1"/>
  <c r="F38" i="70"/>
  <c r="G41" i="61"/>
  <c r="E25" i="53"/>
  <c r="G58" i="56"/>
  <c r="G96" i="61"/>
  <c r="F57" i="70"/>
  <c r="F92" i="50"/>
  <c r="G74" i="70"/>
  <c r="F81" i="56"/>
  <c r="F82" i="51"/>
  <c r="G69" i="56"/>
  <c r="F78" i="50"/>
  <c r="G23" i="56"/>
  <c r="G85" i="56"/>
  <c r="H22" i="61"/>
  <c r="H22" i="60" s="1"/>
  <c r="F70" i="70"/>
  <c r="F72" i="56"/>
  <c r="F84" i="50"/>
  <c r="F98" i="50"/>
  <c r="F54" i="50"/>
  <c r="E6" i="56"/>
  <c r="F38" i="50"/>
  <c r="F53" i="70"/>
  <c r="G13" i="50"/>
  <c r="G59" i="56"/>
  <c r="F14" i="70"/>
  <c r="D47" i="43"/>
  <c r="F22" i="56"/>
  <c r="E8" i="56"/>
  <c r="F59" i="47"/>
  <c r="G30" i="70"/>
  <c r="F50" i="70"/>
  <c r="G30" i="56"/>
  <c r="G88" i="56"/>
  <c r="G80" i="56"/>
  <c r="G31" i="49"/>
  <c r="G31" i="42" s="1"/>
  <c r="D76" i="51"/>
  <c r="F22" i="51"/>
  <c r="F29" i="47"/>
  <c r="E69" i="51"/>
  <c r="E85" i="54"/>
  <c r="F16" i="51"/>
  <c r="F68" i="47"/>
  <c r="G96" i="54"/>
  <c r="G66" i="45"/>
  <c r="E46" i="45"/>
  <c r="G84" i="45"/>
  <c r="F36" i="49"/>
  <c r="H110" i="52"/>
  <c r="G38" i="54"/>
  <c r="G38" i="40" s="1"/>
  <c r="G110" i="47"/>
  <c r="H71" i="54"/>
  <c r="H71" i="40" s="1"/>
  <c r="G6" i="47"/>
  <c r="I18" i="60"/>
  <c r="F65" i="50"/>
  <c r="G75" i="56"/>
  <c r="F51" i="70"/>
  <c r="G54" i="70"/>
  <c r="F101" i="56"/>
  <c r="F29" i="70"/>
  <c r="E51" i="61"/>
  <c r="G41" i="56"/>
  <c r="H6" i="61"/>
  <c r="H6" i="60" s="1"/>
  <c r="G31" i="61"/>
  <c r="G31" i="60" s="1"/>
  <c r="F47" i="70"/>
  <c r="F42" i="47"/>
  <c r="E81" i="70"/>
  <c r="AQ81" i="70" s="1"/>
  <c r="F50" i="58"/>
  <c r="G14" i="49"/>
  <c r="G14" i="54"/>
  <c r="G14" i="61"/>
  <c r="G111" i="46"/>
  <c r="G111" i="52"/>
  <c r="E111" i="34" a="1"/>
  <c r="E111" i="34" s="1"/>
  <c r="F111" i="57" s="1"/>
  <c r="F10" i="50"/>
  <c r="H76" i="61"/>
  <c r="F91" i="56"/>
  <c r="F33" i="70"/>
  <c r="F92" i="56"/>
  <c r="G81" i="56"/>
  <c r="G59" i="54"/>
  <c r="G59" i="40" s="1"/>
  <c r="G59" i="49"/>
  <c r="G59" i="42" s="1"/>
  <c r="G35" i="56"/>
  <c r="F78" i="56"/>
  <c r="G79" i="50"/>
  <c r="H84" i="61"/>
  <c r="H84" i="60" s="1"/>
  <c r="D8" i="70"/>
  <c r="G99" i="60"/>
  <c r="F98" i="56"/>
  <c r="G58" i="53"/>
  <c r="F38" i="56"/>
  <c r="G13" i="56"/>
  <c r="H77" i="61"/>
  <c r="H77" i="60" s="1"/>
  <c r="E3" i="24"/>
  <c r="AO3" i="24" s="1"/>
  <c r="G77" i="56"/>
  <c r="H61" i="40"/>
  <c r="G3" i="70"/>
  <c r="D67" i="70"/>
  <c r="F56" i="61"/>
  <c r="F90" i="70"/>
  <c r="E4" i="47"/>
  <c r="F62" i="45"/>
  <c r="E80" i="53"/>
  <c r="G28" i="49"/>
  <c r="G15" i="54"/>
  <c r="F95" i="50"/>
  <c r="G96" i="49"/>
  <c r="E41" i="45"/>
  <c r="G84" i="56"/>
  <c r="G90" i="49"/>
  <c r="E40" i="45"/>
  <c r="D40" i="70"/>
  <c r="H13" i="54"/>
  <c r="H13" i="40" s="1"/>
  <c r="H13" i="49"/>
  <c r="H13" i="42" s="1"/>
  <c r="F36" i="70"/>
  <c r="H16" i="54"/>
  <c r="H16" i="40" s="1"/>
  <c r="G16" i="61"/>
  <c r="G16" i="60" s="1"/>
  <c r="H16" i="49"/>
  <c r="H16" i="42" s="1"/>
  <c r="G13" i="47"/>
  <c r="G10" i="49"/>
  <c r="G10" i="54"/>
  <c r="F22" i="70"/>
  <c r="F57" i="49"/>
  <c r="E57" i="54"/>
  <c r="F57" i="54"/>
  <c r="H94" i="54"/>
  <c r="H94" i="40" s="1"/>
  <c r="H94" i="49"/>
  <c r="H94" i="42" s="1"/>
  <c r="E60" i="56"/>
  <c r="AQ60" i="56" s="1"/>
  <c r="F53" i="56"/>
  <c r="F95" i="61"/>
  <c r="G58" i="70"/>
  <c r="G80" i="70"/>
  <c r="G92" i="54"/>
  <c r="G92" i="40" s="1"/>
  <c r="F93" i="56"/>
  <c r="G10" i="70"/>
  <c r="E82" i="45"/>
  <c r="F72" i="70"/>
  <c r="H66" i="61"/>
  <c r="H66" i="60" s="1"/>
  <c r="G55" i="53"/>
  <c r="F55" i="58"/>
  <c r="G29" i="61"/>
  <c r="E72" i="56"/>
  <c r="G3" i="56"/>
  <c r="G63" i="50"/>
  <c r="F63" i="56"/>
  <c r="F40" i="47"/>
  <c r="E40" i="53"/>
  <c r="F47" i="50"/>
  <c r="E22" i="50"/>
  <c r="G28" i="61"/>
  <c r="E60" i="70"/>
  <c r="AQ60" i="70" s="1"/>
  <c r="F71" i="51"/>
  <c r="E71" i="70"/>
  <c r="E101" i="24"/>
  <c r="D35" i="24"/>
  <c r="D23" i="24"/>
  <c r="G53" i="42"/>
  <c r="F65" i="24"/>
  <c r="E47" i="24"/>
  <c r="G37" i="24"/>
  <c r="F61" i="24"/>
  <c r="G41" i="24"/>
  <c r="E77" i="24"/>
  <c r="E43" i="24"/>
  <c r="F93" i="24"/>
  <c r="F53" i="24"/>
  <c r="F73" i="24"/>
  <c r="D79" i="24"/>
  <c r="D63" i="24"/>
  <c r="E85" i="24"/>
  <c r="D59" i="24"/>
  <c r="E59" i="24"/>
  <c r="E89" i="24"/>
  <c r="H68" i="42"/>
  <c r="H21" i="40"/>
  <c r="F23" i="53"/>
  <c r="D36" i="47"/>
  <c r="G91" i="49"/>
  <c r="G91" i="42" s="1"/>
  <c r="D66" i="53"/>
  <c r="D76" i="47"/>
  <c r="F79" i="53"/>
  <c r="G3" i="49"/>
  <c r="H11" i="54"/>
  <c r="H11" i="40" s="1"/>
  <c r="H11" i="49"/>
  <c r="H11" i="42" s="1"/>
  <c r="H12" i="54"/>
  <c r="H12" i="49"/>
  <c r="H12" i="42" s="1"/>
  <c r="G42" i="54"/>
  <c r="G42" i="49"/>
  <c r="G32" i="53"/>
  <c r="G33" i="54"/>
  <c r="F33" i="61"/>
  <c r="G33" i="49"/>
  <c r="G33" i="42" s="1"/>
  <c r="H71" i="49"/>
  <c r="H71" i="42" s="1"/>
  <c r="H20" i="54"/>
  <c r="G6" i="53"/>
  <c r="G21" i="54"/>
  <c r="G73" i="47"/>
  <c r="H18" i="49"/>
  <c r="H18" i="42" s="1"/>
  <c r="H18" i="54"/>
  <c r="H18" i="40" s="1"/>
  <c r="G18" i="49"/>
  <c r="H9" i="49"/>
  <c r="H9" i="42" s="1"/>
  <c r="H6" i="49"/>
  <c r="H6" i="42" s="1"/>
  <c r="G6" i="61"/>
  <c r="F12" i="58"/>
  <c r="G90" i="54"/>
  <c r="G90" i="40" s="1"/>
  <c r="G21" i="47"/>
  <c r="F21" i="58"/>
  <c r="H7" i="54"/>
  <c r="H7" i="40" s="1"/>
  <c r="H7" i="49"/>
  <c r="H7" i="42" s="1"/>
  <c r="G3" i="53"/>
  <c r="F3" i="53"/>
  <c r="G18" i="53"/>
  <c r="G8" i="61"/>
  <c r="G8" i="60" s="1"/>
  <c r="G11" i="53"/>
  <c r="H65" i="54"/>
  <c r="H65" i="40" s="1"/>
  <c r="H65" i="49"/>
  <c r="H65" i="42" s="1"/>
  <c r="G65" i="53"/>
  <c r="H84" i="49"/>
  <c r="H84" i="42" s="1"/>
  <c r="H84" i="54"/>
  <c r="H84" i="40" s="1"/>
  <c r="G69" i="54"/>
  <c r="G69" i="40" s="1"/>
  <c r="G24" i="53"/>
  <c r="G22" i="53"/>
  <c r="G7" i="53"/>
  <c r="F7" i="47"/>
  <c r="G71" i="49"/>
  <c r="G71" i="42" s="1"/>
  <c r="H32" i="49"/>
  <c r="H32" i="42" s="1"/>
  <c r="G32" i="54"/>
  <c r="F6" i="58"/>
  <c r="F33" i="53"/>
  <c r="G9" i="47"/>
  <c r="F9" i="53"/>
  <c r="G43" i="54"/>
  <c r="H66" i="54"/>
  <c r="H66" i="40" s="1"/>
  <c r="H6" i="40"/>
  <c r="H22" i="49"/>
  <c r="H22" i="42" s="1"/>
  <c r="H67" i="54"/>
  <c r="H67" i="40" s="1"/>
  <c r="F26" i="47"/>
  <c r="E26" i="53"/>
  <c r="F69" i="47"/>
  <c r="E69" i="58"/>
  <c r="E31" i="47"/>
  <c r="G28" i="54"/>
  <c r="D37" i="47"/>
  <c r="D87" i="47"/>
  <c r="F53" i="54"/>
  <c r="D77" i="47"/>
  <c r="G15" i="49"/>
  <c r="G15" i="42" s="1"/>
  <c r="G29" i="49"/>
  <c r="G29" i="42" s="1"/>
  <c r="E99" i="53"/>
  <c r="G49" i="54"/>
  <c r="G110" i="53"/>
  <c r="G81" i="54"/>
  <c r="G81" i="40" s="1"/>
  <c r="F56" i="49"/>
  <c r="F41" i="61"/>
  <c r="G54" i="49"/>
  <c r="G98" i="54"/>
  <c r="G98" i="40" s="1"/>
  <c r="G74" i="54"/>
  <c r="G37" i="54"/>
  <c r="H110" i="46"/>
  <c r="F110" i="34" a="1"/>
  <c r="F110" i="34" s="1"/>
  <c r="G105" i="52"/>
  <c r="E4" i="53"/>
  <c r="G74" i="51"/>
  <c r="F98" i="45"/>
  <c r="G7" i="45"/>
  <c r="F7" i="70"/>
  <c r="E93" i="70"/>
  <c r="AQ93" i="70" s="1"/>
  <c r="F52" i="51"/>
  <c r="E42" i="45"/>
  <c r="E5" i="70"/>
  <c r="AQ5" i="70" s="1"/>
  <c r="F70" i="51"/>
  <c r="E70" i="70"/>
  <c r="AQ70" i="70" s="1"/>
  <c r="D70" i="53"/>
  <c r="D35" i="51"/>
  <c r="E90" i="58"/>
  <c r="D87" i="54"/>
  <c r="F80" i="45"/>
  <c r="F15" i="53"/>
  <c r="F31" i="61"/>
  <c r="G31" i="54"/>
  <c r="F17" i="54"/>
  <c r="F64" i="54"/>
  <c r="G74" i="45"/>
  <c r="F98" i="51"/>
  <c r="G76" i="24"/>
  <c r="G44" i="24"/>
  <c r="G44" i="42" s="1"/>
  <c r="G12" i="24"/>
  <c r="G10" i="24"/>
  <c r="G18" i="24"/>
  <c r="G26" i="24"/>
  <c r="G34" i="24"/>
  <c r="G42" i="24"/>
  <c r="G50" i="24"/>
  <c r="G58" i="24"/>
  <c r="G66" i="24"/>
  <c r="G74" i="24"/>
  <c r="G7" i="51"/>
  <c r="F93" i="51"/>
  <c r="E49" i="58"/>
  <c r="F15" i="45"/>
  <c r="E15" i="51"/>
  <c r="G52" i="45"/>
  <c r="G52" i="51"/>
  <c r="D76" i="45"/>
  <c r="F42" i="51"/>
  <c r="F42" i="45"/>
  <c r="F99" i="45"/>
  <c r="E99" i="58"/>
  <c r="F47" i="51"/>
  <c r="F5" i="51"/>
  <c r="F5" i="45"/>
  <c r="F22" i="45"/>
  <c r="E22" i="45"/>
  <c r="E54" i="47"/>
  <c r="F54" i="47"/>
  <c r="F82" i="53"/>
  <c r="F89" i="47"/>
  <c r="F70" i="45"/>
  <c r="E70" i="53"/>
  <c r="G23" i="45"/>
  <c r="E35" i="51"/>
  <c r="F3" i="70"/>
  <c r="G3" i="51"/>
  <c r="E80" i="47"/>
  <c r="G20" i="51"/>
  <c r="F20" i="45"/>
  <c r="F90" i="51"/>
  <c r="G23" i="49"/>
  <c r="G79" i="54"/>
  <c r="G79" i="49"/>
  <c r="G79" i="42" s="1"/>
  <c r="E87" i="54"/>
  <c r="G80" i="45"/>
  <c r="G80" i="51"/>
  <c r="G92" i="24"/>
  <c r="G28" i="24"/>
  <c r="G14" i="24"/>
  <c r="G38" i="24"/>
  <c r="G62" i="24"/>
  <c r="G100" i="24"/>
  <c r="D51" i="49"/>
  <c r="G90" i="24"/>
  <c r="G98" i="24"/>
  <c r="F15" i="47"/>
  <c r="E101" i="50"/>
  <c r="D48" i="51"/>
  <c r="G85" i="45"/>
  <c r="G85" i="42" s="1"/>
  <c r="F85" i="58"/>
  <c r="G52" i="24"/>
  <c r="D31" i="53"/>
  <c r="G54" i="51"/>
  <c r="F54" i="56"/>
  <c r="G22" i="24"/>
  <c r="D72" i="47"/>
  <c r="E72" i="53"/>
  <c r="E53" i="61"/>
  <c r="E69" i="45"/>
  <c r="E51" i="58"/>
  <c r="E85" i="49"/>
  <c r="F50" i="51"/>
  <c r="E50" i="70"/>
  <c r="AQ50" i="70" s="1"/>
  <c r="G89" i="49"/>
  <c r="G89" i="42" s="1"/>
  <c r="D83" i="51"/>
  <c r="G100" i="49"/>
  <c r="G86" i="49"/>
  <c r="G99" i="49"/>
  <c r="G99" i="42" s="1"/>
  <c r="F68" i="51"/>
  <c r="G62" i="49"/>
  <c r="D17" i="53"/>
  <c r="E17" i="53"/>
  <c r="G61" i="49"/>
  <c r="G61" i="42" s="1"/>
  <c r="F19" i="45"/>
  <c r="D48" i="47"/>
  <c r="F32" i="45"/>
  <c r="E32" i="45"/>
  <c r="E32" i="51"/>
  <c r="G58" i="51"/>
  <c r="F38" i="51"/>
  <c r="E4" i="51"/>
  <c r="E61" i="53"/>
  <c r="F96" i="58"/>
  <c r="F96" i="54"/>
  <c r="G82" i="49"/>
  <c r="D25" i="45"/>
  <c r="F65" i="51"/>
  <c r="E81" i="51"/>
  <c r="F14" i="51"/>
  <c r="E96" i="53"/>
  <c r="F96" i="47"/>
  <c r="F11" i="51"/>
  <c r="E11" i="51"/>
  <c r="F33" i="45"/>
  <c r="E36" i="51"/>
  <c r="F36" i="45"/>
  <c r="G78" i="24"/>
  <c r="G86" i="24"/>
  <c r="G94" i="24"/>
  <c r="G102" i="24"/>
  <c r="G75" i="51"/>
  <c r="F75" i="51"/>
  <c r="F34" i="51"/>
  <c r="D16" i="53"/>
  <c r="E79" i="58"/>
  <c r="F45" i="51"/>
  <c r="E45" i="58"/>
  <c r="F57" i="45"/>
  <c r="G40" i="54"/>
  <c r="G40" i="40" s="1"/>
  <c r="H10" i="42"/>
  <c r="D8" i="51"/>
  <c r="E24" i="45"/>
  <c r="D108" i="43"/>
  <c r="G60" i="24"/>
  <c r="G30" i="24"/>
  <c r="G54" i="24"/>
  <c r="E41" i="51"/>
  <c r="F95" i="45"/>
  <c r="G84" i="51"/>
  <c r="F84" i="70"/>
  <c r="G106" i="46"/>
  <c r="F36" i="54"/>
  <c r="F64" i="49"/>
  <c r="G82" i="24"/>
  <c r="D4" i="53"/>
  <c r="F47" i="45"/>
  <c r="E47" i="70"/>
  <c r="D67" i="53"/>
  <c r="E67" i="53"/>
  <c r="E62" i="58"/>
  <c r="E82" i="58"/>
  <c r="E89" i="58"/>
  <c r="E70" i="47"/>
  <c r="D80" i="47"/>
  <c r="E31" i="45"/>
  <c r="D31" i="70"/>
  <c r="G23" i="54"/>
  <c r="G56" i="51"/>
  <c r="G56" i="40" s="1"/>
  <c r="F56" i="58"/>
  <c r="E111" i="43"/>
  <c r="E29" i="70"/>
  <c r="E86" i="53"/>
  <c r="F86" i="53"/>
  <c r="F89" i="54"/>
  <c r="E16" i="58"/>
  <c r="G6" i="24"/>
  <c r="G46" i="24"/>
  <c r="G70" i="24"/>
  <c r="G70" i="42" s="1"/>
  <c r="E105" i="34" a="1"/>
  <c r="E105" i="34" s="1"/>
  <c r="F105" i="57" s="1"/>
  <c r="E68" i="70"/>
  <c r="F15" i="61"/>
  <c r="G109" i="51"/>
  <c r="E110" i="43"/>
  <c r="F55" i="51"/>
  <c r="E55" i="45"/>
  <c r="E19" i="70"/>
  <c r="AQ19" i="70" s="1"/>
  <c r="E68" i="58"/>
  <c r="F68" i="53"/>
  <c r="F58" i="45"/>
  <c r="E38" i="70"/>
  <c r="AQ38" i="70" s="1"/>
  <c r="F70" i="49"/>
  <c r="D4" i="45"/>
  <c r="D61" i="53"/>
  <c r="E65" i="70"/>
  <c r="AQ65" i="70" s="1"/>
  <c r="G66" i="51"/>
  <c r="F66" i="58"/>
  <c r="D99" i="47"/>
  <c r="F101" i="51"/>
  <c r="E101" i="51"/>
  <c r="E34" i="70"/>
  <c r="AQ34" i="70" s="1"/>
  <c r="E57" i="58"/>
  <c r="F57" i="51"/>
  <c r="D46" i="51"/>
  <c r="G30" i="45"/>
  <c r="F30" i="70"/>
  <c r="D53" i="53"/>
  <c r="E53" i="53"/>
  <c r="E91" i="58"/>
  <c r="F91" i="53"/>
  <c r="E60" i="45"/>
  <c r="D60" i="51"/>
  <c r="G84" i="24"/>
  <c r="G20" i="24"/>
  <c r="G68" i="54"/>
  <c r="D41" i="51"/>
  <c r="F95" i="51"/>
  <c r="E95" i="45"/>
  <c r="E106" i="34" a="1"/>
  <c r="E106" i="34" s="1"/>
  <c r="G10" i="45"/>
  <c r="F10" i="58"/>
  <c r="E36" i="49"/>
  <c r="F77" i="58"/>
  <c r="K108" i="49" l="1"/>
  <c r="D107" i="40"/>
  <c r="D107" i="57"/>
  <c r="D107" i="60" s="1"/>
  <c r="D107" i="46"/>
  <c r="D107" i="42" s="1"/>
  <c r="AO107" i="57"/>
  <c r="K32" i="62" s="1"/>
  <c r="AF107" i="57"/>
  <c r="B32" i="62" s="1"/>
  <c r="AO107" i="52"/>
  <c r="K32" i="41" s="1"/>
  <c r="AF107" i="52"/>
  <c r="B32" i="41" s="1"/>
  <c r="E107" i="60"/>
  <c r="AO107" i="56"/>
  <c r="K31" i="62" s="1"/>
  <c r="AF107" i="56"/>
  <c r="B31" i="62" s="1"/>
  <c r="AQ107" i="56"/>
  <c r="B25" i="71" s="1"/>
  <c r="B27" i="71" s="1"/>
  <c r="AO107" i="42"/>
  <c r="K39" i="23" s="1"/>
  <c r="AF107" i="42"/>
  <c r="B39" i="23" s="1"/>
  <c r="C77" i="62"/>
  <c r="G77" i="62"/>
  <c r="AO107" i="51"/>
  <c r="K31" i="41" s="1"/>
  <c r="E107" i="40"/>
  <c r="AF107" i="51"/>
  <c r="B31" i="41" s="1"/>
  <c r="K29" i="62"/>
  <c r="B29" i="62"/>
  <c r="B23" i="71"/>
  <c r="AQ68" i="70"/>
  <c r="AQ72" i="70"/>
  <c r="AQ47" i="70"/>
  <c r="AQ71" i="70"/>
  <c r="AQ29" i="70"/>
  <c r="G38" i="42"/>
  <c r="AQ6" i="56"/>
  <c r="AK109" i="56"/>
  <c r="AQ72" i="56"/>
  <c r="AQ40" i="56"/>
  <c r="AQ8" i="56"/>
  <c r="G23" i="40"/>
  <c r="K105" i="40"/>
  <c r="AK105" i="56"/>
  <c r="AG105" i="56"/>
  <c r="J105" i="50"/>
  <c r="I105" i="50"/>
  <c r="K110" i="61"/>
  <c r="K110" i="60" s="1"/>
  <c r="J106" i="56"/>
  <c r="AK106" i="56" s="1"/>
  <c r="I109" i="50"/>
  <c r="H109" i="56"/>
  <c r="J111" i="37"/>
  <c r="K111" i="54" s="1"/>
  <c r="C55" i="62"/>
  <c r="C53" i="62" s="1"/>
  <c r="I108" i="37"/>
  <c r="J108" i="61" s="1"/>
  <c r="K110" i="54"/>
  <c r="K110" i="40" s="1"/>
  <c r="G5" i="60"/>
  <c r="G23" i="60"/>
  <c r="F36" i="60"/>
  <c r="G63" i="40"/>
  <c r="G96" i="42"/>
  <c r="AG109" i="54"/>
  <c r="C59" i="41" s="1"/>
  <c r="C57" i="41" s="1"/>
  <c r="J109" i="40"/>
  <c r="AK109" i="54"/>
  <c r="G59" i="41" s="1"/>
  <c r="G57" i="41" s="1"/>
  <c r="H109" i="37"/>
  <c r="I109" i="61" s="1"/>
  <c r="I109" i="60" s="1"/>
  <c r="AK106" i="50"/>
  <c r="G17" i="41" s="1"/>
  <c r="AG106" i="50"/>
  <c r="C17" i="41" s="1"/>
  <c r="I106" i="50"/>
  <c r="G52" i="56"/>
  <c r="J109" i="49"/>
  <c r="L111" i="49"/>
  <c r="J109" i="61"/>
  <c r="I110" i="37"/>
  <c r="J110" i="49" s="1"/>
  <c r="H105" i="37"/>
  <c r="J105" i="49"/>
  <c r="J105" i="61"/>
  <c r="J105" i="54"/>
  <c r="AK108" i="47"/>
  <c r="G50" i="23" s="1"/>
  <c r="AG108" i="47"/>
  <c r="C50" i="23" s="1"/>
  <c r="J111" i="53"/>
  <c r="G50" i="60"/>
  <c r="K111" i="53"/>
  <c r="K108" i="61"/>
  <c r="K108" i="60" s="1"/>
  <c r="I108" i="47"/>
  <c r="G34" i="54"/>
  <c r="K106" i="61"/>
  <c r="K106" i="60" s="1"/>
  <c r="J106" i="49"/>
  <c r="J108" i="58"/>
  <c r="K111" i="58"/>
  <c r="L111" i="61"/>
  <c r="L111" i="60" s="1"/>
  <c r="G47" i="49"/>
  <c r="G47" i="42" s="1"/>
  <c r="G47" i="54"/>
  <c r="G47" i="40" s="1"/>
  <c r="G34" i="61"/>
  <c r="G34" i="60" s="1"/>
  <c r="K106" i="49"/>
  <c r="J108" i="53"/>
  <c r="K111" i="47"/>
  <c r="L111" i="54"/>
  <c r="L111" i="40" s="1"/>
  <c r="AF26" i="53"/>
  <c r="AO26" i="53"/>
  <c r="G73" i="54"/>
  <c r="G73" i="40" s="1"/>
  <c r="E26" i="47"/>
  <c r="AF26" i="47" s="1"/>
  <c r="F44" i="61"/>
  <c r="F44" i="60" s="1"/>
  <c r="F44" i="54"/>
  <c r="F44" i="40" s="1"/>
  <c r="G85" i="60"/>
  <c r="F5" i="53"/>
  <c r="F39" i="54"/>
  <c r="F39" i="40" s="1"/>
  <c r="F39" i="49"/>
  <c r="F39" i="42" s="1"/>
  <c r="G96" i="60"/>
  <c r="H26" i="51"/>
  <c r="F26" i="54"/>
  <c r="F26" i="61"/>
  <c r="AO67" i="53"/>
  <c r="AF67" i="53"/>
  <c r="AO53" i="61"/>
  <c r="AF53" i="61"/>
  <c r="AO86" i="53"/>
  <c r="AF86" i="53"/>
  <c r="AO61" i="53"/>
  <c r="AF61" i="53"/>
  <c r="AO17" i="53"/>
  <c r="AF17" i="53"/>
  <c r="AO72" i="53"/>
  <c r="AF72" i="53"/>
  <c r="AO87" i="54"/>
  <c r="AF87" i="54"/>
  <c r="AO85" i="54"/>
  <c r="AF85" i="54"/>
  <c r="AO14" i="53"/>
  <c r="AF14" i="53"/>
  <c r="AO8" i="53"/>
  <c r="AF8" i="53"/>
  <c r="AO57" i="54"/>
  <c r="AF57" i="54"/>
  <c r="AO93" i="53"/>
  <c r="AF93" i="53"/>
  <c r="AO78" i="53"/>
  <c r="AF78" i="53"/>
  <c r="AO87" i="61"/>
  <c r="AF87" i="61"/>
  <c r="AO45" i="53"/>
  <c r="AF45" i="53"/>
  <c r="AO20" i="53"/>
  <c r="AF20" i="53"/>
  <c r="AO53" i="53"/>
  <c r="AF53" i="53"/>
  <c r="AO96" i="53"/>
  <c r="AF96" i="53"/>
  <c r="AO70" i="53"/>
  <c r="AF70" i="53"/>
  <c r="AO99" i="53"/>
  <c r="AF99" i="53"/>
  <c r="AO40" i="53"/>
  <c r="AF40" i="53"/>
  <c r="AO63" i="53"/>
  <c r="AF63" i="53"/>
  <c r="AO85" i="53"/>
  <c r="AF85" i="53"/>
  <c r="AO39" i="53"/>
  <c r="AF39" i="53"/>
  <c r="AO71" i="53"/>
  <c r="AF71" i="53"/>
  <c r="AO4" i="53"/>
  <c r="AF4" i="53"/>
  <c r="AO80" i="53"/>
  <c r="AF80" i="53"/>
  <c r="AO51" i="61"/>
  <c r="AF51" i="61"/>
  <c r="AO25" i="53"/>
  <c r="AF25" i="53"/>
  <c r="AO31" i="53"/>
  <c r="AF31" i="53"/>
  <c r="AO51" i="54"/>
  <c r="AF51" i="54"/>
  <c r="AO100" i="53"/>
  <c r="AF100" i="53"/>
  <c r="AO52" i="53"/>
  <c r="AF52" i="53"/>
  <c r="AO72" i="70"/>
  <c r="AF72" i="70"/>
  <c r="AK110" i="45"/>
  <c r="G73" i="23" s="1"/>
  <c r="G72" i="23" s="1"/>
  <c r="AG110" i="45"/>
  <c r="C73" i="23" s="1"/>
  <c r="C72" i="23" s="1"/>
  <c r="AO57" i="58"/>
  <c r="AF57" i="58"/>
  <c r="AO34" i="70"/>
  <c r="AF34" i="70"/>
  <c r="AO65" i="70"/>
  <c r="AF65" i="70"/>
  <c r="AO38" i="70"/>
  <c r="AF38" i="70"/>
  <c r="AO68" i="58"/>
  <c r="AF68" i="58"/>
  <c r="AO68" i="70"/>
  <c r="AF68" i="70"/>
  <c r="AO62" i="58"/>
  <c r="AF62" i="58"/>
  <c r="AO81" i="51"/>
  <c r="AF81" i="51"/>
  <c r="AO15" i="51"/>
  <c r="AF15" i="51"/>
  <c r="AO5" i="70"/>
  <c r="AF5" i="70"/>
  <c r="AO81" i="70"/>
  <c r="AF81" i="70"/>
  <c r="AO69" i="51"/>
  <c r="AF69" i="51"/>
  <c r="AO35" i="70"/>
  <c r="AF35" i="70"/>
  <c r="AO108" i="51"/>
  <c r="K43" i="41" s="1"/>
  <c r="AF108" i="51"/>
  <c r="B43" i="41" s="1"/>
  <c r="AO92" i="58"/>
  <c r="AF92" i="58"/>
  <c r="AO31" i="51"/>
  <c r="AF31" i="51"/>
  <c r="AO13" i="51"/>
  <c r="AF13" i="51"/>
  <c r="AO105" i="51"/>
  <c r="K7" i="41" s="1"/>
  <c r="AF105" i="51"/>
  <c r="B7" i="41" s="1"/>
  <c r="AO69" i="70"/>
  <c r="AF69" i="70"/>
  <c r="AO94" i="70"/>
  <c r="AF94" i="70"/>
  <c r="AO46" i="58"/>
  <c r="AF46" i="58"/>
  <c r="AO48" i="58"/>
  <c r="AF48" i="58"/>
  <c r="AO4" i="58"/>
  <c r="AF4" i="58"/>
  <c r="AO31" i="58"/>
  <c r="AF31" i="58"/>
  <c r="G27" i="58"/>
  <c r="H27" i="56"/>
  <c r="H27" i="60" s="1"/>
  <c r="H27" i="70"/>
  <c r="G27" i="45"/>
  <c r="G27" i="42" s="1"/>
  <c r="H27" i="51"/>
  <c r="H27" i="40" s="1"/>
  <c r="H27" i="45"/>
  <c r="H27" i="42" s="1"/>
  <c r="J110" i="51"/>
  <c r="H111" i="70"/>
  <c r="H111" i="51"/>
  <c r="H111" i="45"/>
  <c r="G111" i="56"/>
  <c r="AO89" i="58"/>
  <c r="AF89" i="58"/>
  <c r="AF45" i="58"/>
  <c r="AO45" i="58"/>
  <c r="AO11" i="51"/>
  <c r="AF11" i="51"/>
  <c r="AO99" i="58"/>
  <c r="AF99" i="58"/>
  <c r="AF71" i="70"/>
  <c r="AO71" i="70"/>
  <c r="E13" i="70"/>
  <c r="AQ13" i="70" s="1"/>
  <c r="AO48" i="70"/>
  <c r="AF48" i="70"/>
  <c r="AO40" i="70"/>
  <c r="AF40" i="70"/>
  <c r="AO46" i="51"/>
  <c r="AF46" i="51"/>
  <c r="AO79" i="70"/>
  <c r="AF79" i="70"/>
  <c r="AO79" i="51"/>
  <c r="AF79" i="51"/>
  <c r="J110" i="56"/>
  <c r="AO91" i="58"/>
  <c r="AF91" i="58"/>
  <c r="AO29" i="70"/>
  <c r="AF29" i="70"/>
  <c r="AO101" i="51"/>
  <c r="AF101" i="51"/>
  <c r="AO19" i="70"/>
  <c r="AF19" i="70"/>
  <c r="AO16" i="58"/>
  <c r="AF16" i="58"/>
  <c r="AO41" i="51"/>
  <c r="AF41" i="51"/>
  <c r="AO36" i="51"/>
  <c r="AF36" i="51"/>
  <c r="AO51" i="58"/>
  <c r="AF51" i="58"/>
  <c r="AF35" i="51"/>
  <c r="AO35" i="51"/>
  <c r="AO49" i="58"/>
  <c r="AF49" i="58"/>
  <c r="AF90" i="58"/>
  <c r="AO90" i="58"/>
  <c r="AO70" i="70"/>
  <c r="AF70" i="70"/>
  <c r="AO40" i="51"/>
  <c r="AF40" i="51"/>
  <c r="AO35" i="58"/>
  <c r="AF35" i="58"/>
  <c r="AO60" i="51"/>
  <c r="AF60" i="51"/>
  <c r="AO73" i="51"/>
  <c r="AF73" i="51"/>
  <c r="AK110" i="58"/>
  <c r="G70" i="62" s="1"/>
  <c r="AG110" i="58"/>
  <c r="I110" i="51"/>
  <c r="AK27" i="42"/>
  <c r="AG27" i="42"/>
  <c r="AG27" i="40"/>
  <c r="AK27" i="40"/>
  <c r="AO82" i="58"/>
  <c r="AF82" i="58"/>
  <c r="AO47" i="70"/>
  <c r="AF47" i="70"/>
  <c r="AO79" i="58"/>
  <c r="AF79" i="58"/>
  <c r="AO4" i="51"/>
  <c r="AF4" i="51"/>
  <c r="AO32" i="51"/>
  <c r="AF32" i="51"/>
  <c r="AO50" i="70"/>
  <c r="AF50" i="70"/>
  <c r="AO93" i="70"/>
  <c r="AF93" i="70"/>
  <c r="AO69" i="58"/>
  <c r="AF69" i="58"/>
  <c r="AO60" i="70"/>
  <c r="AF60" i="70"/>
  <c r="AO31" i="70"/>
  <c r="AF31" i="70"/>
  <c r="AO53" i="58"/>
  <c r="AF53" i="58"/>
  <c r="AO49" i="51"/>
  <c r="AF49" i="51"/>
  <c r="AO41" i="58"/>
  <c r="AF41" i="58"/>
  <c r="AO108" i="70"/>
  <c r="K42" i="62" s="1"/>
  <c r="AF108" i="70"/>
  <c r="B42" i="62" s="1"/>
  <c r="F106" i="70"/>
  <c r="F106" i="51"/>
  <c r="F106" i="58"/>
  <c r="F106" i="45"/>
  <c r="J110" i="70"/>
  <c r="AF16" i="50"/>
  <c r="AO16" i="50"/>
  <c r="AF86" i="50"/>
  <c r="AO86" i="50"/>
  <c r="F36" i="40"/>
  <c r="AF101" i="50"/>
  <c r="AO101" i="50"/>
  <c r="AF6" i="56"/>
  <c r="AO6" i="56"/>
  <c r="AF40" i="56"/>
  <c r="AO40" i="56"/>
  <c r="AF60" i="56"/>
  <c r="AO60" i="56"/>
  <c r="AF22" i="50"/>
  <c r="AO22" i="50"/>
  <c r="G15" i="40"/>
  <c r="AF72" i="56"/>
  <c r="AO72" i="56"/>
  <c r="AF8" i="56"/>
  <c r="AO8" i="56"/>
  <c r="F51" i="42"/>
  <c r="AO36" i="49"/>
  <c r="AF36" i="49"/>
  <c r="AO22" i="45"/>
  <c r="AF22" i="45"/>
  <c r="AO40" i="45"/>
  <c r="AF40" i="45"/>
  <c r="AO35" i="45"/>
  <c r="AF35" i="45"/>
  <c r="AO73" i="45"/>
  <c r="AF73" i="45"/>
  <c r="AO32" i="45"/>
  <c r="AF32" i="45"/>
  <c r="AO69" i="45"/>
  <c r="AF69" i="45"/>
  <c r="AO48" i="45"/>
  <c r="AF48" i="45"/>
  <c r="AO94" i="45"/>
  <c r="AF94" i="45"/>
  <c r="AO49" i="45"/>
  <c r="AF49" i="45"/>
  <c r="AO82" i="45"/>
  <c r="AF82" i="45"/>
  <c r="AO4" i="45"/>
  <c r="AF4" i="45"/>
  <c r="AO95" i="45"/>
  <c r="AF95" i="45"/>
  <c r="AO31" i="47"/>
  <c r="AF31" i="47"/>
  <c r="AO4" i="47"/>
  <c r="AF4" i="47"/>
  <c r="AO108" i="45"/>
  <c r="K47" i="23" s="1"/>
  <c r="AF108" i="45"/>
  <c r="B47" i="23" s="1"/>
  <c r="AO67" i="47"/>
  <c r="AF67" i="47"/>
  <c r="AO99" i="47"/>
  <c r="AF99" i="47"/>
  <c r="AO59" i="45"/>
  <c r="AF59" i="45"/>
  <c r="AO56" i="47"/>
  <c r="AF56" i="47"/>
  <c r="AO24" i="45"/>
  <c r="AF24" i="45"/>
  <c r="AO60" i="45"/>
  <c r="AF60" i="45"/>
  <c r="AO80" i="47"/>
  <c r="AF80" i="47"/>
  <c r="AO41" i="45"/>
  <c r="AF41" i="45"/>
  <c r="AO61" i="47"/>
  <c r="AF61" i="47"/>
  <c r="AO79" i="45"/>
  <c r="AF79" i="45"/>
  <c r="AO53" i="47"/>
  <c r="AF53" i="47"/>
  <c r="AO71" i="47"/>
  <c r="AF71" i="47"/>
  <c r="AO98" i="47"/>
  <c r="AF98" i="47"/>
  <c r="AO10" i="47"/>
  <c r="AF10" i="47"/>
  <c r="AO55" i="45"/>
  <c r="AF55" i="45"/>
  <c r="AO42" i="45"/>
  <c r="AF42" i="45"/>
  <c r="AO17" i="47"/>
  <c r="AF17" i="47"/>
  <c r="AO46" i="45"/>
  <c r="AF46" i="45"/>
  <c r="AF84" i="47"/>
  <c r="AO84" i="47"/>
  <c r="AO87" i="49"/>
  <c r="AF87" i="49"/>
  <c r="AO13" i="45"/>
  <c r="AF13" i="45"/>
  <c r="AO85" i="49"/>
  <c r="AF85" i="49"/>
  <c r="AO70" i="47"/>
  <c r="AF70" i="47"/>
  <c r="AO54" i="47"/>
  <c r="AF54" i="47"/>
  <c r="AO72" i="47"/>
  <c r="AF72" i="47"/>
  <c r="AO31" i="45"/>
  <c r="AF31" i="45"/>
  <c r="AO81" i="45"/>
  <c r="AF81" i="45"/>
  <c r="AO16" i="47"/>
  <c r="AF16" i="47"/>
  <c r="AO64" i="47"/>
  <c r="AF64" i="47"/>
  <c r="AO52" i="47"/>
  <c r="AF52" i="47"/>
  <c r="AO111" i="43"/>
  <c r="K84" i="23" s="1"/>
  <c r="AF111" i="43"/>
  <c r="B84" i="23" s="1"/>
  <c r="AO88" i="43"/>
  <c r="AF88" i="43"/>
  <c r="AO110" i="43"/>
  <c r="K71" i="23" s="1"/>
  <c r="AF110" i="43"/>
  <c r="B71" i="23" s="1"/>
  <c r="AO78" i="43"/>
  <c r="AF78" i="43"/>
  <c r="AO22" i="43"/>
  <c r="AF22" i="43"/>
  <c r="F27" i="24"/>
  <c r="AO16" i="24"/>
  <c r="AF16" i="24"/>
  <c r="AO47" i="24"/>
  <c r="AF47" i="24"/>
  <c r="AO89" i="24"/>
  <c r="AF89" i="24"/>
  <c r="AO101" i="24"/>
  <c r="AF101" i="24"/>
  <c r="AO11" i="24"/>
  <c r="AF11" i="24"/>
  <c r="AO59" i="24"/>
  <c r="AF59" i="24"/>
  <c r="AO43" i="24"/>
  <c r="AF43" i="24"/>
  <c r="AO99" i="24"/>
  <c r="AF99" i="24"/>
  <c r="AO7" i="24"/>
  <c r="AF7" i="24"/>
  <c r="AO85" i="24"/>
  <c r="AF85" i="24"/>
  <c r="AO77" i="24"/>
  <c r="AF77" i="24"/>
  <c r="AO87" i="24"/>
  <c r="AF87" i="24"/>
  <c r="G5" i="54"/>
  <c r="G5" i="40" s="1"/>
  <c r="G83" i="54"/>
  <c r="G83" i="40" s="1"/>
  <c r="G83" i="49"/>
  <c r="G83" i="42" s="1"/>
  <c r="G92" i="42"/>
  <c r="D85" i="49"/>
  <c r="F53" i="60"/>
  <c r="E39" i="47"/>
  <c r="E10" i="53"/>
  <c r="E39" i="61"/>
  <c r="E69" i="47"/>
  <c r="G28" i="60"/>
  <c r="E44" i="54"/>
  <c r="G5" i="49"/>
  <c r="G5" i="42" s="1"/>
  <c r="E5" i="47"/>
  <c r="G59" i="60"/>
  <c r="G74" i="60"/>
  <c r="G83" i="60"/>
  <c r="D10" i="53"/>
  <c r="D72" i="53"/>
  <c r="D35" i="45"/>
  <c r="G6" i="60"/>
  <c r="E59" i="58"/>
  <c r="G56" i="60"/>
  <c r="E59" i="51"/>
  <c r="E15" i="58"/>
  <c r="E42" i="58"/>
  <c r="G79" i="60"/>
  <c r="E53" i="70"/>
  <c r="AQ53" i="70" s="1"/>
  <c r="E51" i="45"/>
  <c r="E29" i="58"/>
  <c r="F23" i="45"/>
  <c r="E33" i="58"/>
  <c r="E53" i="51"/>
  <c r="G37" i="42"/>
  <c r="D83" i="24"/>
  <c r="D87" i="24"/>
  <c r="E51" i="24"/>
  <c r="D51" i="24"/>
  <c r="G40" i="42"/>
  <c r="F83" i="24"/>
  <c r="F64" i="60"/>
  <c r="G101" i="60"/>
  <c r="G34" i="40"/>
  <c r="G21" i="40"/>
  <c r="F64" i="40"/>
  <c r="G37" i="40"/>
  <c r="G33" i="40"/>
  <c r="G54" i="40"/>
  <c r="F89" i="40"/>
  <c r="G3" i="42"/>
  <c r="F95" i="40"/>
  <c r="G43" i="40"/>
  <c r="H20" i="40"/>
  <c r="G49" i="40"/>
  <c r="G31" i="40"/>
  <c r="H12" i="40"/>
  <c r="E98" i="56"/>
  <c r="AQ98" i="56" s="1"/>
  <c r="G102" i="42"/>
  <c r="F40" i="24"/>
  <c r="E32" i="24"/>
  <c r="H52" i="60"/>
  <c r="E64" i="53"/>
  <c r="F21" i="47"/>
  <c r="G10" i="60"/>
  <c r="D52" i="47"/>
  <c r="D56" i="53"/>
  <c r="F64" i="42"/>
  <c r="E59" i="53"/>
  <c r="E64" i="49"/>
  <c r="F55" i="47"/>
  <c r="F70" i="40"/>
  <c r="E108" i="50"/>
  <c r="H76" i="60"/>
  <c r="E108" i="56"/>
  <c r="AQ108" i="56" s="1"/>
  <c r="B34" i="71" s="1"/>
  <c r="G110" i="50"/>
  <c r="G48" i="42"/>
  <c r="G49" i="42"/>
  <c r="F49" i="24"/>
  <c r="E56" i="24"/>
  <c r="F80" i="24"/>
  <c r="F72" i="24"/>
  <c r="F24" i="24"/>
  <c r="F48" i="24"/>
  <c r="E9" i="24"/>
  <c r="F17" i="24"/>
  <c r="F17" i="42" s="1"/>
  <c r="AF3" i="24"/>
  <c r="F56" i="45"/>
  <c r="F56" i="42" s="1"/>
  <c r="F22" i="47"/>
  <c r="F101" i="47"/>
  <c r="F60" i="47"/>
  <c r="F28" i="45"/>
  <c r="D98" i="53"/>
  <c r="G102" i="50"/>
  <c r="G102" i="40" s="1"/>
  <c r="F102" i="56"/>
  <c r="F102" i="60" s="1"/>
  <c r="F23" i="58"/>
  <c r="E14" i="58"/>
  <c r="E87" i="70"/>
  <c r="AQ87" i="70" s="1"/>
  <c r="E87" i="51"/>
  <c r="E87" i="45"/>
  <c r="E87" i="42" s="1"/>
  <c r="E64" i="58"/>
  <c r="E38" i="58"/>
  <c r="D71" i="53"/>
  <c r="F101" i="58"/>
  <c r="F32" i="58"/>
  <c r="E72" i="58"/>
  <c r="F58" i="47"/>
  <c r="F84" i="58"/>
  <c r="E100" i="58"/>
  <c r="F83" i="58"/>
  <c r="E63" i="58"/>
  <c r="F30" i="58"/>
  <c r="F7" i="51"/>
  <c r="F34" i="53"/>
  <c r="D59" i="70"/>
  <c r="E98" i="58"/>
  <c r="F34" i="58"/>
  <c r="F34" i="60" s="1"/>
  <c r="E40" i="58"/>
  <c r="F18" i="58"/>
  <c r="F10" i="51"/>
  <c r="E34" i="51"/>
  <c r="E11" i="45"/>
  <c r="F47" i="53"/>
  <c r="E93" i="47"/>
  <c r="F94" i="47"/>
  <c r="F13" i="47"/>
  <c r="F58" i="58"/>
  <c r="F28" i="58"/>
  <c r="E93" i="58"/>
  <c r="F22" i="58"/>
  <c r="F52" i="58"/>
  <c r="E44" i="58"/>
  <c r="F20" i="58"/>
  <c r="F86" i="54"/>
  <c r="F86" i="40" s="1"/>
  <c r="E49" i="47"/>
  <c r="E90" i="45"/>
  <c r="F74" i="53"/>
  <c r="F43" i="45"/>
  <c r="G109" i="47"/>
  <c r="F11" i="47"/>
  <c r="F24" i="58"/>
  <c r="F60" i="58"/>
  <c r="E71" i="58"/>
  <c r="E19" i="58"/>
  <c r="E87" i="58"/>
  <c r="F102" i="51"/>
  <c r="F34" i="49"/>
  <c r="E95" i="58"/>
  <c r="F65" i="58"/>
  <c r="G42" i="56"/>
  <c r="G42" i="60" s="1"/>
  <c r="G42" i="50"/>
  <c r="G42" i="40" s="1"/>
  <c r="F74" i="58"/>
  <c r="E105" i="58"/>
  <c r="F102" i="70"/>
  <c r="E39" i="58"/>
  <c r="F88" i="58"/>
  <c r="D85" i="47"/>
  <c r="E36" i="58"/>
  <c r="F3" i="58"/>
  <c r="F73" i="58"/>
  <c r="E8" i="47"/>
  <c r="D8" i="47"/>
  <c r="F75" i="58"/>
  <c r="F9" i="58"/>
  <c r="F80" i="58"/>
  <c r="F66" i="70"/>
  <c r="G79" i="40"/>
  <c r="D108" i="56"/>
  <c r="G20" i="56"/>
  <c r="E105" i="45"/>
  <c r="E59" i="70"/>
  <c r="AQ59" i="70" s="1"/>
  <c r="E25" i="58"/>
  <c r="F43" i="58"/>
  <c r="F47" i="58"/>
  <c r="F94" i="58"/>
  <c r="E8" i="58"/>
  <c r="E78" i="58"/>
  <c r="F7" i="58"/>
  <c r="F86" i="61"/>
  <c r="F54" i="58"/>
  <c r="E70" i="58"/>
  <c r="H94" i="60"/>
  <c r="H12" i="60"/>
  <c r="H20" i="60"/>
  <c r="G34" i="42"/>
  <c r="G28" i="40"/>
  <c r="G78" i="42"/>
  <c r="D17" i="47"/>
  <c r="F22" i="53"/>
  <c r="G16" i="54"/>
  <c r="G16" i="40" s="1"/>
  <c r="D20" i="47"/>
  <c r="F58" i="53"/>
  <c r="D45" i="47"/>
  <c r="F50" i="53"/>
  <c r="F78" i="61"/>
  <c r="F78" i="60" s="1"/>
  <c r="D64" i="58"/>
  <c r="G6" i="54"/>
  <c r="G6" i="40" s="1"/>
  <c r="E14" i="47"/>
  <c r="G46" i="54"/>
  <c r="G46" i="40" s="1"/>
  <c r="E88" i="53"/>
  <c r="E92" i="47"/>
  <c r="G50" i="49"/>
  <c r="G50" i="42" s="1"/>
  <c r="E86" i="47"/>
  <c r="D39" i="53"/>
  <c r="G28" i="42"/>
  <c r="G22" i="54"/>
  <c r="G22" i="40" s="1"/>
  <c r="G94" i="61"/>
  <c r="G13" i="61"/>
  <c r="G13" i="60" s="1"/>
  <c r="G55" i="61"/>
  <c r="G55" i="60" s="1"/>
  <c r="F45" i="61"/>
  <c r="G75" i="61"/>
  <c r="G75" i="60" s="1"/>
  <c r="G35" i="61"/>
  <c r="G35" i="60" s="1"/>
  <c r="E57" i="61"/>
  <c r="F93" i="60"/>
  <c r="F63" i="61"/>
  <c r="F63" i="60" s="1"/>
  <c r="G19" i="61"/>
  <c r="G19" i="60" s="1"/>
  <c r="G24" i="49"/>
  <c r="G24" i="42" s="1"/>
  <c r="G71" i="61"/>
  <c r="G71" i="60" s="1"/>
  <c r="D87" i="49"/>
  <c r="F48" i="61"/>
  <c r="F48" i="60" s="1"/>
  <c r="G20" i="49"/>
  <c r="G20" i="42" s="1"/>
  <c r="G45" i="40"/>
  <c r="F57" i="42"/>
  <c r="G82" i="42"/>
  <c r="G29" i="40"/>
  <c r="G41" i="60"/>
  <c r="G41" i="42"/>
  <c r="G45" i="60"/>
  <c r="G98" i="42"/>
  <c r="G81" i="60"/>
  <c r="G14" i="42"/>
  <c r="F53" i="42"/>
  <c r="G74" i="40"/>
  <c r="D40" i="45"/>
  <c r="D41" i="70"/>
  <c r="F102" i="45"/>
  <c r="F10" i="56"/>
  <c r="D40" i="51"/>
  <c r="D94" i="70"/>
  <c r="F66" i="45"/>
  <c r="E39" i="51"/>
  <c r="E22" i="51"/>
  <c r="E70" i="45"/>
  <c r="E71" i="45"/>
  <c r="D94" i="51"/>
  <c r="G96" i="40"/>
  <c r="F3" i="45"/>
  <c r="E53" i="45"/>
  <c r="E68" i="45"/>
  <c r="E70" i="56"/>
  <c r="AQ70" i="56" s="1"/>
  <c r="E12" i="56"/>
  <c r="AQ12" i="56" s="1"/>
  <c r="G94" i="50"/>
  <c r="G94" i="56"/>
  <c r="E38" i="50"/>
  <c r="G14" i="56"/>
  <c r="G14" i="60" s="1"/>
  <c r="G14" i="50"/>
  <c r="G14" i="40" s="1"/>
  <c r="E18" i="50"/>
  <c r="E56" i="50"/>
  <c r="E18" i="56"/>
  <c r="AQ18" i="56" s="1"/>
  <c r="F37" i="56"/>
  <c r="E62" i="50"/>
  <c r="E78" i="50"/>
  <c r="F35" i="50"/>
  <c r="F81" i="50"/>
  <c r="F69" i="50"/>
  <c r="E54" i="50"/>
  <c r="D86" i="50"/>
  <c r="E91" i="50"/>
  <c r="F87" i="56"/>
  <c r="F87" i="60" s="1"/>
  <c r="E74" i="50"/>
  <c r="G33" i="60"/>
  <c r="E98" i="50"/>
  <c r="E48" i="50"/>
  <c r="F53" i="50"/>
  <c r="F53" i="40" s="1"/>
  <c r="F35" i="56"/>
  <c r="F57" i="50"/>
  <c r="F57" i="40" s="1"/>
  <c r="F67" i="56"/>
  <c r="F19" i="56"/>
  <c r="E64" i="56"/>
  <c r="AQ64" i="56" s="1"/>
  <c r="F49" i="56"/>
  <c r="G68" i="56"/>
  <c r="G68" i="60" s="1"/>
  <c r="F43" i="56"/>
  <c r="F41" i="56"/>
  <c r="F41" i="60" s="1"/>
  <c r="F51" i="56"/>
  <c r="F51" i="60" s="1"/>
  <c r="F71" i="56"/>
  <c r="F52" i="50"/>
  <c r="G68" i="50"/>
  <c r="G68" i="40" s="1"/>
  <c r="E50" i="50"/>
  <c r="E30" i="50"/>
  <c r="E88" i="50"/>
  <c r="E10" i="50"/>
  <c r="F57" i="56"/>
  <c r="F57" i="60" s="1"/>
  <c r="F11" i="50"/>
  <c r="F79" i="50"/>
  <c r="F65" i="56"/>
  <c r="F77" i="50"/>
  <c r="F15" i="50"/>
  <c r="F7" i="50"/>
  <c r="F73" i="56"/>
  <c r="E12" i="50"/>
  <c r="F45" i="50"/>
  <c r="F20" i="50"/>
  <c r="F79" i="56"/>
  <c r="F15" i="56"/>
  <c r="F15" i="60" s="1"/>
  <c r="E58" i="50"/>
  <c r="F45" i="56"/>
  <c r="E48" i="56"/>
  <c r="AQ48" i="56" s="1"/>
  <c r="G76" i="50"/>
  <c r="G76" i="56"/>
  <c r="G100" i="56"/>
  <c r="G100" i="60" s="1"/>
  <c r="G100" i="50"/>
  <c r="G100" i="40" s="1"/>
  <c r="G90" i="42"/>
  <c r="G74" i="42"/>
  <c r="D88" i="43"/>
  <c r="D22" i="43"/>
  <c r="E39" i="24"/>
  <c r="E31" i="24"/>
  <c r="E69" i="24"/>
  <c r="D69" i="24"/>
  <c r="F95" i="24"/>
  <c r="F95" i="42" s="1"/>
  <c r="F21" i="24"/>
  <c r="F45" i="24"/>
  <c r="F45" i="42" s="1"/>
  <c r="F13" i="24"/>
  <c r="F5" i="24"/>
  <c r="E35" i="24"/>
  <c r="D11" i="24"/>
  <c r="G110" i="52"/>
  <c r="G77" i="54"/>
  <c r="G77" i="40" s="1"/>
  <c r="F106" i="46"/>
  <c r="E19" i="51"/>
  <c r="F40" i="49"/>
  <c r="E96" i="47"/>
  <c r="F99" i="54"/>
  <c r="F99" i="40" s="1"/>
  <c r="E49" i="53"/>
  <c r="F90" i="49"/>
  <c r="F6" i="47"/>
  <c r="F24" i="53"/>
  <c r="F18" i="53"/>
  <c r="F61" i="56"/>
  <c r="F75" i="53"/>
  <c r="F75" i="47"/>
  <c r="F17" i="50"/>
  <c r="F17" i="40" s="1"/>
  <c r="F11" i="56"/>
  <c r="F96" i="61"/>
  <c r="F50" i="47"/>
  <c r="F21" i="56"/>
  <c r="E89" i="56"/>
  <c r="AQ89" i="56" s="1"/>
  <c r="F13" i="56"/>
  <c r="E69" i="56"/>
  <c r="AQ69" i="56" s="1"/>
  <c r="G46" i="61"/>
  <c r="G46" i="60" s="1"/>
  <c r="D79" i="51"/>
  <c r="F37" i="61"/>
  <c r="F98" i="61"/>
  <c r="F98" i="60" s="1"/>
  <c r="F59" i="56"/>
  <c r="D53" i="70"/>
  <c r="F48" i="54"/>
  <c r="F48" i="40" s="1"/>
  <c r="E48" i="61"/>
  <c r="F48" i="49"/>
  <c r="E4" i="50"/>
  <c r="E82" i="50"/>
  <c r="E80" i="50"/>
  <c r="D4" i="70"/>
  <c r="E32" i="50"/>
  <c r="E90" i="50"/>
  <c r="E24" i="50"/>
  <c r="E66" i="50"/>
  <c r="G111" i="50"/>
  <c r="G76" i="61"/>
  <c r="E70" i="61"/>
  <c r="F80" i="70"/>
  <c r="E40" i="50"/>
  <c r="F43" i="70"/>
  <c r="G75" i="54"/>
  <c r="G75" i="40" s="1"/>
  <c r="F75" i="61"/>
  <c r="G75" i="49"/>
  <c r="G75" i="42" s="1"/>
  <c r="D13" i="45"/>
  <c r="F108" i="57"/>
  <c r="F13" i="53"/>
  <c r="F39" i="56"/>
  <c r="F39" i="60" s="1"/>
  <c r="F11" i="53"/>
  <c r="E11" i="58"/>
  <c r="F106" i="57"/>
  <c r="G63" i="60"/>
  <c r="E84" i="50"/>
  <c r="F37" i="50"/>
  <c r="E37" i="50"/>
  <c r="F67" i="50"/>
  <c r="E67" i="50"/>
  <c r="G24" i="61"/>
  <c r="G24" i="60" s="1"/>
  <c r="F61" i="61"/>
  <c r="E91" i="53"/>
  <c r="E39" i="45"/>
  <c r="F73" i="54"/>
  <c r="F91" i="49"/>
  <c r="F91" i="42" s="1"/>
  <c r="E99" i="50"/>
  <c r="F66" i="51"/>
  <c r="F28" i="49"/>
  <c r="D31" i="51"/>
  <c r="E62" i="51"/>
  <c r="G54" i="42"/>
  <c r="E14" i="45"/>
  <c r="F62" i="49"/>
  <c r="E50" i="51"/>
  <c r="E53" i="54"/>
  <c r="F83" i="54"/>
  <c r="F31" i="49"/>
  <c r="F31" i="42" s="1"/>
  <c r="F79" i="49"/>
  <c r="F79" i="42" s="1"/>
  <c r="E5" i="51"/>
  <c r="F52" i="45"/>
  <c r="F74" i="45"/>
  <c r="E17" i="49"/>
  <c r="F83" i="47"/>
  <c r="G71" i="54"/>
  <c r="G71" i="40" s="1"/>
  <c r="G9" i="49"/>
  <c r="G9" i="42" s="1"/>
  <c r="F63" i="50"/>
  <c r="E63" i="56"/>
  <c r="AQ63" i="56" s="1"/>
  <c r="E72" i="50"/>
  <c r="F55" i="53"/>
  <c r="E55" i="58"/>
  <c r="F17" i="56"/>
  <c r="F17" i="60" s="1"/>
  <c r="E60" i="50"/>
  <c r="G94" i="54"/>
  <c r="G94" i="49"/>
  <c r="G94" i="42" s="1"/>
  <c r="E57" i="49"/>
  <c r="F90" i="61"/>
  <c r="F90" i="60" s="1"/>
  <c r="E22" i="70"/>
  <c r="AQ22" i="70" s="1"/>
  <c r="F43" i="50"/>
  <c r="F14" i="54"/>
  <c r="G110" i="57"/>
  <c r="E101" i="56"/>
  <c r="AQ101" i="56" s="1"/>
  <c r="E59" i="47"/>
  <c r="D59" i="47"/>
  <c r="E35" i="50"/>
  <c r="E81" i="56"/>
  <c r="AQ81" i="56" s="1"/>
  <c r="D108" i="45"/>
  <c r="E84" i="53"/>
  <c r="D84" i="53"/>
  <c r="G66" i="61"/>
  <c r="G66" i="60" s="1"/>
  <c r="F91" i="61"/>
  <c r="F91" i="60" s="1"/>
  <c r="F47" i="47"/>
  <c r="E47" i="58"/>
  <c r="F23" i="50"/>
  <c r="D79" i="45"/>
  <c r="D35" i="70"/>
  <c r="E4" i="56"/>
  <c r="AQ4" i="56" s="1"/>
  <c r="E82" i="56"/>
  <c r="AQ82" i="56" s="1"/>
  <c r="D93" i="47"/>
  <c r="F87" i="50"/>
  <c r="F87" i="40" s="1"/>
  <c r="D12" i="50"/>
  <c r="F20" i="70"/>
  <c r="E32" i="56"/>
  <c r="AQ32" i="56" s="1"/>
  <c r="E90" i="56"/>
  <c r="AQ90" i="56" s="1"/>
  <c r="E24" i="56"/>
  <c r="AQ24" i="56" s="1"/>
  <c r="F5" i="50"/>
  <c r="E5" i="50"/>
  <c r="F9" i="50"/>
  <c r="E9" i="56"/>
  <c r="AQ9" i="56" s="1"/>
  <c r="G29" i="60"/>
  <c r="F93" i="54"/>
  <c r="F93" i="40" s="1"/>
  <c r="F93" i="49"/>
  <c r="F93" i="42" s="1"/>
  <c r="E105" i="70"/>
  <c r="AQ105" i="70" s="1"/>
  <c r="B6" i="71" s="1"/>
  <c r="D73" i="51"/>
  <c r="D78" i="50"/>
  <c r="D49" i="70"/>
  <c r="G58" i="49"/>
  <c r="G58" i="42" s="1"/>
  <c r="D60" i="70"/>
  <c r="F23" i="70"/>
  <c r="F79" i="61"/>
  <c r="E33" i="45"/>
  <c r="F10" i="49"/>
  <c r="F10" i="54"/>
  <c r="E57" i="51"/>
  <c r="E101" i="45"/>
  <c r="E65" i="51"/>
  <c r="F81" i="54"/>
  <c r="F68" i="49"/>
  <c r="D60" i="45"/>
  <c r="D99" i="53"/>
  <c r="F89" i="49"/>
  <c r="F89" i="42" s="1"/>
  <c r="E29" i="45"/>
  <c r="D31" i="45"/>
  <c r="D4" i="47"/>
  <c r="F49" i="54"/>
  <c r="E45" i="51"/>
  <c r="G58" i="40"/>
  <c r="E50" i="45"/>
  <c r="F54" i="51"/>
  <c r="F85" i="45"/>
  <c r="F85" i="42" s="1"/>
  <c r="E99" i="51"/>
  <c r="G52" i="40"/>
  <c r="G42" i="42"/>
  <c r="F23" i="49"/>
  <c r="F7" i="45"/>
  <c r="F38" i="54"/>
  <c r="F38" i="40" s="1"/>
  <c r="F110" i="53"/>
  <c r="F101" i="53"/>
  <c r="E101" i="47"/>
  <c r="F28" i="61"/>
  <c r="D3" i="24"/>
  <c r="E58" i="47"/>
  <c r="F3" i="50"/>
  <c r="F84" i="56"/>
  <c r="F59" i="54"/>
  <c r="F59" i="49"/>
  <c r="F59" i="42" s="1"/>
  <c r="E59" i="61"/>
  <c r="F14" i="61"/>
  <c r="E42" i="47"/>
  <c r="E42" i="53"/>
  <c r="G3" i="61"/>
  <c r="G3" i="60" s="1"/>
  <c r="D46" i="70"/>
  <c r="F77" i="56"/>
  <c r="E41" i="50"/>
  <c r="F75" i="50"/>
  <c r="E75" i="50"/>
  <c r="E33" i="70"/>
  <c r="AQ33" i="70" s="1"/>
  <c r="D56" i="50"/>
  <c r="E39" i="70"/>
  <c r="AQ39" i="70" s="1"/>
  <c r="F100" i="61"/>
  <c r="G54" i="60"/>
  <c r="F78" i="54"/>
  <c r="F78" i="40" s="1"/>
  <c r="E78" i="54"/>
  <c r="E73" i="56"/>
  <c r="F60" i="53"/>
  <c r="E60" i="53"/>
  <c r="E16" i="56"/>
  <c r="AQ16" i="56" s="1"/>
  <c r="E78" i="47"/>
  <c r="D78" i="47"/>
  <c r="F56" i="56"/>
  <c r="F56" i="60" s="1"/>
  <c r="F88" i="51"/>
  <c r="E88" i="45"/>
  <c r="F95" i="60"/>
  <c r="E13" i="58"/>
  <c r="G109" i="53"/>
  <c r="E38" i="56"/>
  <c r="AQ38" i="56" s="1"/>
  <c r="F27" i="54"/>
  <c r="G60" i="40"/>
  <c r="F83" i="50"/>
  <c r="G20" i="61"/>
  <c r="G61" i="40"/>
  <c r="F80" i="56"/>
  <c r="E82" i="47"/>
  <c r="E98" i="45"/>
  <c r="E29" i="51"/>
  <c r="F29" i="54"/>
  <c r="F96" i="49"/>
  <c r="E15" i="53"/>
  <c r="F41" i="54"/>
  <c r="F41" i="40" s="1"/>
  <c r="E82" i="51"/>
  <c r="D82" i="51"/>
  <c r="F92" i="54"/>
  <c r="F92" i="40" s="1"/>
  <c r="F92" i="49"/>
  <c r="E95" i="56"/>
  <c r="AQ95" i="56" s="1"/>
  <c r="E62" i="70"/>
  <c r="AQ62" i="70" s="1"/>
  <c r="F3" i="56"/>
  <c r="E16" i="70"/>
  <c r="AQ16" i="70" s="1"/>
  <c r="F74" i="56"/>
  <c r="E50" i="56"/>
  <c r="AQ50" i="56" s="1"/>
  <c r="E44" i="50"/>
  <c r="F25" i="49"/>
  <c r="F25" i="42" s="1"/>
  <c r="F25" i="54"/>
  <c r="F75" i="56"/>
  <c r="D61" i="58"/>
  <c r="F23" i="61"/>
  <c r="F85" i="50"/>
  <c r="F42" i="61"/>
  <c r="F40" i="61"/>
  <c r="F40" i="60" s="1"/>
  <c r="D87" i="61"/>
  <c r="D4" i="50"/>
  <c r="E72" i="51"/>
  <c r="D72" i="51"/>
  <c r="D80" i="50"/>
  <c r="G4" i="49"/>
  <c r="G4" i="54"/>
  <c r="G4" i="40" s="1"/>
  <c r="F4" i="49"/>
  <c r="G65" i="61"/>
  <c r="G65" i="60" s="1"/>
  <c r="D81" i="58"/>
  <c r="D32" i="50"/>
  <c r="D90" i="50"/>
  <c r="G52" i="49"/>
  <c r="G52" i="42" s="1"/>
  <c r="F52" i="49"/>
  <c r="D24" i="50"/>
  <c r="E34" i="50"/>
  <c r="F28" i="51"/>
  <c r="E28" i="45"/>
  <c r="E24" i="70"/>
  <c r="AQ24" i="70" s="1"/>
  <c r="E14" i="70"/>
  <c r="AQ14" i="70" s="1"/>
  <c r="F81" i="61"/>
  <c r="G21" i="61"/>
  <c r="G21" i="60" s="1"/>
  <c r="D73" i="45"/>
  <c r="F29" i="50"/>
  <c r="F27" i="61"/>
  <c r="D84" i="50"/>
  <c r="G60" i="49"/>
  <c r="G60" i="42" s="1"/>
  <c r="G101" i="54"/>
  <c r="G101" i="40" s="1"/>
  <c r="F101" i="61"/>
  <c r="G101" i="49"/>
  <c r="G101" i="42" s="1"/>
  <c r="F83" i="56"/>
  <c r="E55" i="50"/>
  <c r="E96" i="50"/>
  <c r="G72" i="49"/>
  <c r="G72" i="42" s="1"/>
  <c r="F72" i="61"/>
  <c r="F72" i="60" s="1"/>
  <c r="G72" i="54"/>
  <c r="G72" i="40" s="1"/>
  <c r="F58" i="54"/>
  <c r="F33" i="50"/>
  <c r="G18" i="61"/>
  <c r="G18" i="60" s="1"/>
  <c r="F77" i="70"/>
  <c r="G73" i="49"/>
  <c r="G73" i="42" s="1"/>
  <c r="F73" i="61"/>
  <c r="G73" i="61"/>
  <c r="G73" i="60" s="1"/>
  <c r="F30" i="56"/>
  <c r="F54" i="49"/>
  <c r="E78" i="45"/>
  <c r="E36" i="54"/>
  <c r="F61" i="54"/>
  <c r="E70" i="49"/>
  <c r="E68" i="53"/>
  <c r="E89" i="53"/>
  <c r="E79" i="53"/>
  <c r="F96" i="45"/>
  <c r="E100" i="51"/>
  <c r="E54" i="53"/>
  <c r="E90" i="51"/>
  <c r="G76" i="54"/>
  <c r="F9" i="47"/>
  <c r="D71" i="45"/>
  <c r="E40" i="47"/>
  <c r="D40" i="53"/>
  <c r="F92" i="61"/>
  <c r="F92" i="60" s="1"/>
  <c r="G16" i="49"/>
  <c r="G16" i="42" s="1"/>
  <c r="F16" i="61"/>
  <c r="G13" i="54"/>
  <c r="G13" i="40" s="1"/>
  <c r="G13" i="49"/>
  <c r="G13" i="42" s="1"/>
  <c r="D41" i="58"/>
  <c r="E98" i="70"/>
  <c r="AQ98" i="70" s="1"/>
  <c r="F59" i="61"/>
  <c r="F96" i="56"/>
  <c r="E99" i="70"/>
  <c r="AQ99" i="70" s="1"/>
  <c r="E6" i="50"/>
  <c r="E44" i="56"/>
  <c r="AQ44" i="56" s="1"/>
  <c r="F25" i="50"/>
  <c r="D108" i="70"/>
  <c r="E93" i="56"/>
  <c r="AQ93" i="56" s="1"/>
  <c r="F99" i="61"/>
  <c r="F99" i="60" s="1"/>
  <c r="D31" i="58"/>
  <c r="F85" i="56"/>
  <c r="F85" i="60" s="1"/>
  <c r="E44" i="47"/>
  <c r="D79" i="70"/>
  <c r="E95" i="70"/>
  <c r="AQ95" i="70" s="1"/>
  <c r="F96" i="70"/>
  <c r="F52" i="70"/>
  <c r="F54" i="70"/>
  <c r="E99" i="56"/>
  <c r="AQ99" i="56" s="1"/>
  <c r="E100" i="47"/>
  <c r="D100" i="47"/>
  <c r="E51" i="70"/>
  <c r="AQ51" i="70" s="1"/>
  <c r="F63" i="54"/>
  <c r="F63" i="49"/>
  <c r="F63" i="42" s="1"/>
  <c r="E46" i="50"/>
  <c r="E34" i="56"/>
  <c r="AQ34" i="56" s="1"/>
  <c r="D16" i="50"/>
  <c r="G50" i="54"/>
  <c r="G50" i="40" s="1"/>
  <c r="F50" i="61"/>
  <c r="F50" i="60" s="1"/>
  <c r="D30" i="50"/>
  <c r="D46" i="58"/>
  <c r="F43" i="61"/>
  <c r="G88" i="61"/>
  <c r="G88" i="60" s="1"/>
  <c r="F82" i="61"/>
  <c r="F82" i="60" s="1"/>
  <c r="D17" i="58"/>
  <c r="G47" i="60"/>
  <c r="G61" i="60"/>
  <c r="F31" i="50"/>
  <c r="F88" i="70"/>
  <c r="D38" i="50"/>
  <c r="F29" i="56"/>
  <c r="E57" i="56"/>
  <c r="E92" i="50"/>
  <c r="G35" i="54"/>
  <c r="G35" i="40" s="1"/>
  <c r="F35" i="54"/>
  <c r="F55" i="56"/>
  <c r="G58" i="61"/>
  <c r="G58" i="60" s="1"/>
  <c r="F33" i="56"/>
  <c r="F33" i="60" s="1"/>
  <c r="G69" i="61"/>
  <c r="G69" i="60" s="1"/>
  <c r="F29" i="61"/>
  <c r="D48" i="70"/>
  <c r="F74" i="70"/>
  <c r="D69" i="70"/>
  <c r="F88" i="56"/>
  <c r="E23" i="47"/>
  <c r="F105" i="46"/>
  <c r="E38" i="51"/>
  <c r="F100" i="54"/>
  <c r="F98" i="54"/>
  <c r="F98" i="40" s="1"/>
  <c r="D80" i="53"/>
  <c r="E29" i="47"/>
  <c r="E47" i="51"/>
  <c r="F84" i="51"/>
  <c r="E33" i="51"/>
  <c r="F96" i="51"/>
  <c r="F96" i="40" s="1"/>
  <c r="F3" i="51"/>
  <c r="G18" i="42"/>
  <c r="E95" i="49"/>
  <c r="F34" i="54"/>
  <c r="F65" i="53"/>
  <c r="G8" i="49"/>
  <c r="G8" i="42" s="1"/>
  <c r="F12" i="53"/>
  <c r="F32" i="47"/>
  <c r="G12" i="49"/>
  <c r="G12" i="42" s="1"/>
  <c r="E71" i="51"/>
  <c r="E82" i="70"/>
  <c r="AQ82" i="70" s="1"/>
  <c r="G9" i="61"/>
  <c r="G9" i="60" s="1"/>
  <c r="D4" i="58"/>
  <c r="E28" i="50"/>
  <c r="E64" i="50"/>
  <c r="E79" i="50"/>
  <c r="F38" i="61"/>
  <c r="E36" i="70"/>
  <c r="AQ36" i="70" s="1"/>
  <c r="G80" i="60"/>
  <c r="E70" i="50"/>
  <c r="E8" i="50"/>
  <c r="D50" i="50"/>
  <c r="E36" i="50"/>
  <c r="F25" i="56"/>
  <c r="F27" i="50"/>
  <c r="F25" i="61"/>
  <c r="G80" i="54"/>
  <c r="G80" i="40" s="1"/>
  <c r="G80" i="49"/>
  <c r="G80" i="42" s="1"/>
  <c r="F75" i="70"/>
  <c r="E90" i="70"/>
  <c r="AQ90" i="70" s="1"/>
  <c r="G55" i="49"/>
  <c r="G55" i="42" s="1"/>
  <c r="G55" i="54"/>
  <c r="G55" i="40" s="1"/>
  <c r="F7" i="56"/>
  <c r="G84" i="61"/>
  <c r="G84" i="60" s="1"/>
  <c r="E95" i="61"/>
  <c r="F109" i="70"/>
  <c r="E91" i="56"/>
  <c r="AQ91" i="56" s="1"/>
  <c r="F54" i="61"/>
  <c r="E72" i="45"/>
  <c r="F45" i="54"/>
  <c r="E45" i="49"/>
  <c r="D58" i="50"/>
  <c r="G4" i="61"/>
  <c r="G4" i="60" s="1"/>
  <c r="D81" i="70"/>
  <c r="F83" i="61"/>
  <c r="E46" i="56"/>
  <c r="AQ46" i="56" s="1"/>
  <c r="G52" i="61"/>
  <c r="G52" i="60" s="1"/>
  <c r="F28" i="70"/>
  <c r="G19" i="54"/>
  <c r="G19" i="40" s="1"/>
  <c r="G19" i="49"/>
  <c r="G19" i="42" s="1"/>
  <c r="E63" i="47"/>
  <c r="D63" i="47"/>
  <c r="E57" i="70"/>
  <c r="AQ57" i="70" s="1"/>
  <c r="E101" i="70"/>
  <c r="AQ101" i="70" s="1"/>
  <c r="F85" i="70"/>
  <c r="F31" i="56"/>
  <c r="F31" i="60" s="1"/>
  <c r="D10" i="50"/>
  <c r="F49" i="61"/>
  <c r="F34" i="47"/>
  <c r="E34" i="58"/>
  <c r="G60" i="61"/>
  <c r="G60" i="60" s="1"/>
  <c r="F66" i="56"/>
  <c r="E92" i="56"/>
  <c r="AQ92" i="56" s="1"/>
  <c r="G72" i="61"/>
  <c r="G72" i="60" s="1"/>
  <c r="F89" i="61"/>
  <c r="E17" i="61"/>
  <c r="E78" i="70"/>
  <c r="AQ78" i="70" s="1"/>
  <c r="E93" i="50"/>
  <c r="F80" i="51"/>
  <c r="F111" i="46"/>
  <c r="F111" i="52"/>
  <c r="D111" i="34" a="1"/>
  <c r="D111" i="34" s="1"/>
  <c r="E111" i="57" s="1"/>
  <c r="AQ111" i="57" s="1"/>
  <c r="B62" i="71" s="1"/>
  <c r="E36" i="61"/>
  <c r="E36" i="56"/>
  <c r="AQ36" i="56" s="1"/>
  <c r="E25" i="47"/>
  <c r="D25" i="53"/>
  <c r="F109" i="46"/>
  <c r="D109" i="34" a="1"/>
  <c r="D109" i="34" s="1"/>
  <c r="E109" i="52" s="1"/>
  <c r="G11" i="61"/>
  <c r="G11" i="60" s="1"/>
  <c r="D67" i="58"/>
  <c r="E44" i="53"/>
  <c r="D53" i="58"/>
  <c r="F58" i="70"/>
  <c r="E15" i="70"/>
  <c r="AQ15" i="70" s="1"/>
  <c r="E92" i="53"/>
  <c r="E62" i="56"/>
  <c r="AQ62" i="56" s="1"/>
  <c r="D34" i="50"/>
  <c r="F49" i="50"/>
  <c r="E49" i="56"/>
  <c r="G67" i="61"/>
  <c r="G67" i="60" s="1"/>
  <c r="F43" i="51"/>
  <c r="G30" i="49"/>
  <c r="G30" i="42" s="1"/>
  <c r="G30" i="54"/>
  <c r="G30" i="40" s="1"/>
  <c r="D105" i="45"/>
  <c r="G77" i="61"/>
  <c r="G77" i="60" s="1"/>
  <c r="D49" i="45"/>
  <c r="D96" i="50"/>
  <c r="F10" i="70"/>
  <c r="F56" i="70"/>
  <c r="F58" i="56"/>
  <c r="E93" i="45"/>
  <c r="F37" i="49"/>
  <c r="G66" i="54"/>
  <c r="G66" i="40" s="1"/>
  <c r="F7" i="53"/>
  <c r="G88" i="49"/>
  <c r="G88" i="42" s="1"/>
  <c r="E22" i="56"/>
  <c r="AQ22" i="56" s="1"/>
  <c r="F47" i="56"/>
  <c r="F61" i="50"/>
  <c r="E61" i="50"/>
  <c r="F10" i="61"/>
  <c r="G7" i="61"/>
  <c r="G7" i="60" s="1"/>
  <c r="F14" i="49"/>
  <c r="E14" i="61"/>
  <c r="E50" i="47"/>
  <c r="E11" i="70"/>
  <c r="AQ11" i="70" s="1"/>
  <c r="G30" i="60"/>
  <c r="F21" i="50"/>
  <c r="E21" i="50"/>
  <c r="F109" i="57"/>
  <c r="G22" i="61"/>
  <c r="G22" i="60" s="1"/>
  <c r="E56" i="61"/>
  <c r="E100" i="70"/>
  <c r="AQ100" i="70" s="1"/>
  <c r="F13" i="50"/>
  <c r="E13" i="50"/>
  <c r="D14" i="53"/>
  <c r="G46" i="49"/>
  <c r="G46" i="42" s="1"/>
  <c r="F68" i="61"/>
  <c r="F62" i="61"/>
  <c r="F62" i="60" s="1"/>
  <c r="D51" i="61"/>
  <c r="E55" i="70"/>
  <c r="AQ55" i="70" s="1"/>
  <c r="E88" i="47"/>
  <c r="D88" i="47"/>
  <c r="F59" i="50"/>
  <c r="E59" i="50"/>
  <c r="F94" i="53"/>
  <c r="E94" i="58"/>
  <c r="F111" i="50"/>
  <c r="E35" i="47"/>
  <c r="D35" i="58"/>
  <c r="E35" i="53"/>
  <c r="G32" i="61"/>
  <c r="G32" i="60" s="1"/>
  <c r="G12" i="61"/>
  <c r="G12" i="60" s="1"/>
  <c r="E32" i="70"/>
  <c r="AQ32" i="70" s="1"/>
  <c r="E45" i="70"/>
  <c r="AQ45" i="70" s="1"/>
  <c r="D72" i="58"/>
  <c r="E30" i="47"/>
  <c r="E30" i="53"/>
  <c r="F108" i="52"/>
  <c r="D108" i="34" a="1"/>
  <c r="D108" i="34" s="1"/>
  <c r="E108" i="46" s="1"/>
  <c r="D48" i="58"/>
  <c r="E78" i="56"/>
  <c r="AQ78" i="56" s="1"/>
  <c r="G10" i="40"/>
  <c r="E42" i="70"/>
  <c r="AQ42" i="70" s="1"/>
  <c r="E23" i="24"/>
  <c r="E79" i="24"/>
  <c r="D101" i="24"/>
  <c r="E53" i="24"/>
  <c r="F41" i="24"/>
  <c r="F37" i="24"/>
  <c r="D65" i="24"/>
  <c r="E73" i="24"/>
  <c r="E93" i="24"/>
  <c r="D43" i="24"/>
  <c r="D77" i="24"/>
  <c r="D61" i="24"/>
  <c r="D47" i="24"/>
  <c r="D55" i="24"/>
  <c r="D89" i="24"/>
  <c r="E55" i="24"/>
  <c r="D85" i="24"/>
  <c r="G32" i="40"/>
  <c r="E91" i="47"/>
  <c r="E29" i="53"/>
  <c r="E53" i="49"/>
  <c r="D31" i="47"/>
  <c r="F83" i="49"/>
  <c r="D51" i="54"/>
  <c r="F79" i="54"/>
  <c r="F23" i="54"/>
  <c r="E69" i="53"/>
  <c r="D69" i="53"/>
  <c r="D26" i="47"/>
  <c r="G22" i="49"/>
  <c r="G22" i="42" s="1"/>
  <c r="F90" i="54"/>
  <c r="F90" i="40" s="1"/>
  <c r="G32" i="49"/>
  <c r="G32" i="42" s="1"/>
  <c r="F32" i="49"/>
  <c r="E22" i="58"/>
  <c r="G69" i="49"/>
  <c r="G69" i="42" s="1"/>
  <c r="G65" i="49"/>
  <c r="G65" i="42" s="1"/>
  <c r="G65" i="54"/>
  <c r="G65" i="40" s="1"/>
  <c r="G8" i="54"/>
  <c r="G8" i="40" s="1"/>
  <c r="F3" i="47"/>
  <c r="F21" i="53"/>
  <c r="E21" i="58"/>
  <c r="F12" i="47"/>
  <c r="G6" i="49"/>
  <c r="G6" i="42" s="1"/>
  <c r="F6" i="54"/>
  <c r="G18" i="54"/>
  <c r="G18" i="40" s="1"/>
  <c r="F18" i="61"/>
  <c r="G21" i="49"/>
  <c r="G21" i="42" s="1"/>
  <c r="F21" i="61"/>
  <c r="G24" i="54"/>
  <c r="G24" i="40" s="1"/>
  <c r="G20" i="54"/>
  <c r="G20" i="40" s="1"/>
  <c r="F33" i="54"/>
  <c r="F33" i="49"/>
  <c r="F33" i="42" s="1"/>
  <c r="E42" i="61"/>
  <c r="F42" i="54"/>
  <c r="F42" i="49"/>
  <c r="G11" i="54"/>
  <c r="G11" i="40" s="1"/>
  <c r="G11" i="49"/>
  <c r="G11" i="42" s="1"/>
  <c r="F74" i="47"/>
  <c r="G3" i="54"/>
  <c r="G3" i="40" s="1"/>
  <c r="E68" i="47"/>
  <c r="D16" i="47"/>
  <c r="F26" i="49"/>
  <c r="G67" i="49"/>
  <c r="G67" i="42" s="1"/>
  <c r="G67" i="54"/>
  <c r="G67" i="40" s="1"/>
  <c r="G76" i="49"/>
  <c r="G76" i="42" s="1"/>
  <c r="G66" i="49"/>
  <c r="G66" i="42" s="1"/>
  <c r="F43" i="49"/>
  <c r="F43" i="54"/>
  <c r="E9" i="53"/>
  <c r="E33" i="53"/>
  <c r="E33" i="47"/>
  <c r="F6" i="53"/>
  <c r="E6" i="47"/>
  <c r="F83" i="53"/>
  <c r="E83" i="47"/>
  <c r="G77" i="49"/>
  <c r="G77" i="42" s="1"/>
  <c r="F77" i="54"/>
  <c r="G88" i="54"/>
  <c r="G88" i="40" s="1"/>
  <c r="F24" i="47"/>
  <c r="E24" i="58"/>
  <c r="G84" i="49"/>
  <c r="G84" i="42" s="1"/>
  <c r="G84" i="54"/>
  <c r="G84" i="40" s="1"/>
  <c r="F84" i="61"/>
  <c r="F65" i="47"/>
  <c r="E65" i="47"/>
  <c r="F18" i="47"/>
  <c r="E18" i="53"/>
  <c r="G7" i="49"/>
  <c r="G7" i="42" s="1"/>
  <c r="F7" i="61"/>
  <c r="G7" i="54"/>
  <c r="G7" i="40" s="1"/>
  <c r="E12" i="58"/>
  <c r="G9" i="54"/>
  <c r="G9" i="40" s="1"/>
  <c r="F9" i="49"/>
  <c r="F73" i="53"/>
  <c r="E73" i="58"/>
  <c r="F73" i="47"/>
  <c r="F32" i="53"/>
  <c r="E32" i="58"/>
  <c r="G12" i="54"/>
  <c r="G12" i="40" s="1"/>
  <c r="F68" i="54"/>
  <c r="F98" i="49"/>
  <c r="F54" i="54"/>
  <c r="E89" i="47"/>
  <c r="F49" i="49"/>
  <c r="D70" i="47"/>
  <c r="E95" i="54"/>
  <c r="F41" i="49"/>
  <c r="F110" i="47"/>
  <c r="F61" i="49"/>
  <c r="F61" i="42" s="1"/>
  <c r="F29" i="49"/>
  <c r="F29" i="42" s="1"/>
  <c r="F62" i="54"/>
  <c r="F62" i="40" s="1"/>
  <c r="F86" i="49"/>
  <c r="F91" i="54"/>
  <c r="F91" i="40" s="1"/>
  <c r="F38" i="49"/>
  <c r="D95" i="54"/>
  <c r="E37" i="54"/>
  <c r="F37" i="54"/>
  <c r="E41" i="61"/>
  <c r="G110" i="46"/>
  <c r="E110" i="34" a="1"/>
  <c r="E110" i="34" s="1"/>
  <c r="G86" i="42"/>
  <c r="F105" i="52"/>
  <c r="F77" i="45"/>
  <c r="E77" i="70"/>
  <c r="AQ77" i="70" s="1"/>
  <c r="G10" i="42"/>
  <c r="F106" i="52"/>
  <c r="D53" i="47"/>
  <c r="F30" i="45"/>
  <c r="E30" i="51"/>
  <c r="E57" i="45"/>
  <c r="D56" i="54"/>
  <c r="E56" i="54"/>
  <c r="D81" i="45"/>
  <c r="F4" i="24"/>
  <c r="E38" i="45"/>
  <c r="F73" i="49"/>
  <c r="F109" i="51"/>
  <c r="E109" i="70"/>
  <c r="E15" i="61"/>
  <c r="F100" i="49"/>
  <c r="E16" i="51"/>
  <c r="D16" i="51"/>
  <c r="E56" i="51"/>
  <c r="F36" i="24"/>
  <c r="F36" i="42" s="1"/>
  <c r="F68" i="24"/>
  <c r="F77" i="51"/>
  <c r="D36" i="54"/>
  <c r="F10" i="45"/>
  <c r="E10" i="58"/>
  <c r="E95" i="51"/>
  <c r="D41" i="45"/>
  <c r="D91" i="53"/>
  <c r="F30" i="51"/>
  <c r="D46" i="45"/>
  <c r="D34" i="51"/>
  <c r="E34" i="45"/>
  <c r="E56" i="49"/>
  <c r="E66" i="51"/>
  <c r="D81" i="51"/>
  <c r="E65" i="45"/>
  <c r="D65" i="51"/>
  <c r="F82" i="49"/>
  <c r="G4" i="24"/>
  <c r="E102" i="70"/>
  <c r="D61" i="47"/>
  <c r="D4" i="51"/>
  <c r="D70" i="54"/>
  <c r="E70" i="54"/>
  <c r="F58" i="51"/>
  <c r="F81" i="49"/>
  <c r="F81" i="42" s="1"/>
  <c r="D68" i="53"/>
  <c r="E89" i="50"/>
  <c r="E19" i="45"/>
  <c r="D19" i="45"/>
  <c r="E55" i="51"/>
  <c r="D55" i="70"/>
  <c r="E95" i="50"/>
  <c r="F109" i="45"/>
  <c r="F15" i="54"/>
  <c r="D68" i="45"/>
  <c r="E68" i="51"/>
  <c r="D105" i="34" a="1"/>
  <c r="D105" i="34" s="1"/>
  <c r="F70" i="24"/>
  <c r="F70" i="42" s="1"/>
  <c r="F46" i="24"/>
  <c r="F6" i="24"/>
  <c r="E16" i="45"/>
  <c r="D85" i="54"/>
  <c r="D111" i="43"/>
  <c r="F28" i="54"/>
  <c r="F56" i="51"/>
  <c r="F56" i="40" s="1"/>
  <c r="G36" i="24"/>
  <c r="G36" i="42" s="1"/>
  <c r="G68" i="24"/>
  <c r="G68" i="42" s="1"/>
  <c r="D89" i="53"/>
  <c r="D29" i="47"/>
  <c r="E62" i="45"/>
  <c r="D67" i="47"/>
  <c r="F82" i="24"/>
  <c r="F84" i="45"/>
  <c r="F54" i="24"/>
  <c r="F30" i="24"/>
  <c r="F60" i="24"/>
  <c r="E24" i="51"/>
  <c r="D24" i="45"/>
  <c r="F40" i="54"/>
  <c r="F40" i="40" s="1"/>
  <c r="E79" i="47"/>
  <c r="E75" i="70"/>
  <c r="F75" i="45"/>
  <c r="E36" i="45"/>
  <c r="D11" i="51"/>
  <c r="E96" i="51"/>
  <c r="D32" i="51"/>
  <c r="D91" i="50"/>
  <c r="E51" i="51"/>
  <c r="D51" i="45"/>
  <c r="D69" i="51"/>
  <c r="D69" i="45"/>
  <c r="D53" i="54"/>
  <c r="F52" i="24"/>
  <c r="D48" i="45"/>
  <c r="F100" i="24"/>
  <c r="F62" i="24"/>
  <c r="F38" i="24"/>
  <c r="F14" i="24"/>
  <c r="F28" i="24"/>
  <c r="F92" i="24"/>
  <c r="F20" i="51"/>
  <c r="E20" i="51"/>
  <c r="D23" i="53"/>
  <c r="E23" i="53"/>
  <c r="G23" i="42"/>
  <c r="D54" i="47"/>
  <c r="E15" i="45"/>
  <c r="D49" i="53"/>
  <c r="E78" i="51"/>
  <c r="E15" i="47"/>
  <c r="E23" i="61"/>
  <c r="E44" i="49"/>
  <c r="F23" i="51"/>
  <c r="E23" i="51"/>
  <c r="E70" i="51"/>
  <c r="E42" i="51"/>
  <c r="E52" i="45"/>
  <c r="E7" i="45"/>
  <c r="E74" i="70"/>
  <c r="F74" i="51"/>
  <c r="D106" i="34" a="1"/>
  <c r="D106" i="34" s="1"/>
  <c r="E106" i="57" s="1"/>
  <c r="D95" i="51"/>
  <c r="F20" i="24"/>
  <c r="F84" i="24"/>
  <c r="D57" i="45"/>
  <c r="D101" i="45"/>
  <c r="F82" i="54"/>
  <c r="F82" i="40" s="1"/>
  <c r="E81" i="49"/>
  <c r="D110" i="43"/>
  <c r="F15" i="49"/>
  <c r="F15" i="42" s="1"/>
  <c r="D86" i="47"/>
  <c r="D29" i="45"/>
  <c r="D82" i="53"/>
  <c r="E82" i="53"/>
  <c r="D47" i="70"/>
  <c r="E47" i="45"/>
  <c r="E45" i="45"/>
  <c r="D45" i="45"/>
  <c r="D79" i="47"/>
  <c r="F94" i="24"/>
  <c r="D33" i="45"/>
  <c r="D96" i="53"/>
  <c r="E14" i="51"/>
  <c r="E100" i="45"/>
  <c r="D39" i="58"/>
  <c r="F99" i="49"/>
  <c r="F99" i="42" s="1"/>
  <c r="D50" i="51"/>
  <c r="F22" i="24"/>
  <c r="F54" i="45"/>
  <c r="E54" i="70"/>
  <c r="F85" i="51"/>
  <c r="E85" i="58"/>
  <c r="G100" i="42"/>
  <c r="G62" i="42"/>
  <c r="D99" i="51"/>
  <c r="E99" i="45"/>
  <c r="F74" i="24"/>
  <c r="F66" i="24"/>
  <c r="F58" i="24"/>
  <c r="F50" i="24"/>
  <c r="F42" i="24"/>
  <c r="F34" i="24"/>
  <c r="F26" i="24"/>
  <c r="F18" i="24"/>
  <c r="F10" i="24"/>
  <c r="F12" i="24"/>
  <c r="F44" i="24"/>
  <c r="F44" i="42" s="1"/>
  <c r="F76" i="24"/>
  <c r="D78" i="51"/>
  <c r="F31" i="54"/>
  <c r="D15" i="47"/>
  <c r="E80" i="58"/>
  <c r="E79" i="61"/>
  <c r="D90" i="45"/>
  <c r="E5" i="45"/>
  <c r="D5" i="51"/>
  <c r="E93" i="51"/>
  <c r="D93" i="51"/>
  <c r="E98" i="51"/>
  <c r="D17" i="49"/>
  <c r="E17" i="54"/>
  <c r="B30" i="41" l="1"/>
  <c r="K30" i="41"/>
  <c r="AQ74" i="70"/>
  <c r="AO107" i="40"/>
  <c r="K36" i="41" s="1"/>
  <c r="AF107" i="40"/>
  <c r="B36" i="41" s="1"/>
  <c r="AO107" i="60"/>
  <c r="K36" i="62" s="1"/>
  <c r="AF107" i="60"/>
  <c r="B36" i="62" s="1"/>
  <c r="AQ106" i="57"/>
  <c r="B17" i="71" s="1"/>
  <c r="AQ75" i="70"/>
  <c r="AO26" i="47"/>
  <c r="J108" i="49"/>
  <c r="K111" i="49"/>
  <c r="AQ49" i="56"/>
  <c r="G55" i="62"/>
  <c r="G53" i="62" s="1"/>
  <c r="AQ102" i="70"/>
  <c r="AQ54" i="70"/>
  <c r="AQ73" i="56"/>
  <c r="AQ57" i="56"/>
  <c r="G4" i="42"/>
  <c r="I105" i="56"/>
  <c r="H105" i="56"/>
  <c r="AK105" i="50"/>
  <c r="G5" i="41" s="1"/>
  <c r="AG105" i="50"/>
  <c r="C5" i="41" s="1"/>
  <c r="AG106" i="56"/>
  <c r="C19" i="62" s="1"/>
  <c r="C17" i="62" s="1"/>
  <c r="C7" i="62"/>
  <c r="C5" i="62" s="1"/>
  <c r="G7" i="62"/>
  <c r="G5" i="62" s="1"/>
  <c r="J110" i="54"/>
  <c r="AK110" i="54" s="1"/>
  <c r="G71" i="41" s="1"/>
  <c r="G69" i="41" s="1"/>
  <c r="I108" i="58"/>
  <c r="H108" i="37"/>
  <c r="I108" i="54" s="1"/>
  <c r="I108" i="53"/>
  <c r="I111" i="37"/>
  <c r="J111" i="49" s="1"/>
  <c r="H109" i="50"/>
  <c r="G109" i="50"/>
  <c r="AQ109" i="70"/>
  <c r="B42" i="71" s="1"/>
  <c r="I109" i="54"/>
  <c r="I109" i="40" s="1"/>
  <c r="B32" i="71"/>
  <c r="C70" i="62"/>
  <c r="G94" i="40"/>
  <c r="F31" i="40"/>
  <c r="AK110" i="49"/>
  <c r="G77" i="23" s="1"/>
  <c r="G75" i="23" s="1"/>
  <c r="AG110" i="49"/>
  <c r="C77" i="23" s="1"/>
  <c r="C75" i="23" s="1"/>
  <c r="F35" i="40"/>
  <c r="H110" i="37"/>
  <c r="I110" i="54" s="1"/>
  <c r="I110" i="40" s="1"/>
  <c r="I110" i="49"/>
  <c r="G109" i="37"/>
  <c r="H109" i="49" s="1"/>
  <c r="AK109" i="61"/>
  <c r="G59" i="62" s="1"/>
  <c r="G57" i="62" s="1"/>
  <c r="AG109" i="61"/>
  <c r="J109" i="60"/>
  <c r="I106" i="56"/>
  <c r="H106" i="56"/>
  <c r="G19" i="62"/>
  <c r="G17" i="62" s="1"/>
  <c r="F101" i="60"/>
  <c r="J111" i="58"/>
  <c r="AG111" i="58" s="1"/>
  <c r="AG109" i="49"/>
  <c r="C64" i="23" s="1"/>
  <c r="C62" i="23" s="1"/>
  <c r="AK109" i="49"/>
  <c r="G64" i="23" s="1"/>
  <c r="G62" i="23" s="1"/>
  <c r="J111" i="47"/>
  <c r="AK111" i="47" s="1"/>
  <c r="G89" i="23" s="1"/>
  <c r="AK109" i="40"/>
  <c r="G60" i="41" s="1"/>
  <c r="AG109" i="40"/>
  <c r="C60" i="41" s="1"/>
  <c r="F79" i="40"/>
  <c r="J110" i="61"/>
  <c r="J110" i="60" s="1"/>
  <c r="I109" i="49"/>
  <c r="F18" i="60"/>
  <c r="AK105" i="54"/>
  <c r="G11" i="41" s="1"/>
  <c r="G9" i="41" s="1"/>
  <c r="AG105" i="54"/>
  <c r="C11" i="41" s="1"/>
  <c r="C9" i="41" s="1"/>
  <c r="J105" i="40"/>
  <c r="AG105" i="61"/>
  <c r="C11" i="62" s="1"/>
  <c r="C9" i="62" s="1"/>
  <c r="J105" i="60"/>
  <c r="AK105" i="61"/>
  <c r="G11" i="62" s="1"/>
  <c r="G9" i="62" s="1"/>
  <c r="AG105" i="49"/>
  <c r="C12" i="23" s="1"/>
  <c r="C10" i="23" s="1"/>
  <c r="AK105" i="49"/>
  <c r="G12" i="23" s="1"/>
  <c r="G10" i="23" s="1"/>
  <c r="G105" i="37"/>
  <c r="H105" i="61" s="1"/>
  <c r="I105" i="49"/>
  <c r="I105" i="61"/>
  <c r="I105" i="54"/>
  <c r="I105" i="40" s="1"/>
  <c r="K111" i="61"/>
  <c r="K111" i="60" s="1"/>
  <c r="AK106" i="49"/>
  <c r="G25" i="23" s="1"/>
  <c r="G23" i="23" s="1"/>
  <c r="AG106" i="49"/>
  <c r="C25" i="23" s="1"/>
  <c r="C23" i="23" s="1"/>
  <c r="AG108" i="58"/>
  <c r="AK108" i="58"/>
  <c r="G46" i="62" s="1"/>
  <c r="J108" i="60"/>
  <c r="AK108" i="61"/>
  <c r="G47" i="62" s="1"/>
  <c r="AG108" i="61"/>
  <c r="AG111" i="53"/>
  <c r="C82" i="41" s="1"/>
  <c r="AK111" i="53"/>
  <c r="G82" i="41" s="1"/>
  <c r="D85" i="61"/>
  <c r="AK108" i="53"/>
  <c r="G46" i="41" s="1"/>
  <c r="AG108" i="53"/>
  <c r="C46" i="41" s="1"/>
  <c r="J106" i="54"/>
  <c r="J108" i="54"/>
  <c r="J108" i="40" s="1"/>
  <c r="I111" i="53"/>
  <c r="H108" i="53"/>
  <c r="J106" i="61"/>
  <c r="I106" i="49"/>
  <c r="AK108" i="49"/>
  <c r="G51" i="23" s="1"/>
  <c r="G49" i="23" s="1"/>
  <c r="AG108" i="49"/>
  <c r="C51" i="23" s="1"/>
  <c r="C49" i="23" s="1"/>
  <c r="K111" i="40"/>
  <c r="F34" i="40"/>
  <c r="E44" i="61"/>
  <c r="AO44" i="61" s="1"/>
  <c r="D44" i="54"/>
  <c r="D26" i="53"/>
  <c r="D39" i="54"/>
  <c r="E39" i="54"/>
  <c r="AO39" i="54" s="1"/>
  <c r="E39" i="49"/>
  <c r="AO39" i="49" s="1"/>
  <c r="I110" i="56"/>
  <c r="D82" i="56"/>
  <c r="F10" i="40"/>
  <c r="E26" i="54"/>
  <c r="E26" i="61"/>
  <c r="AO23" i="53"/>
  <c r="AF23" i="53"/>
  <c r="AO56" i="54"/>
  <c r="AF56" i="54"/>
  <c r="AO56" i="61"/>
  <c r="AF56" i="61"/>
  <c r="AO44" i="53"/>
  <c r="AF44" i="53"/>
  <c r="AO17" i="61"/>
  <c r="AF17" i="61"/>
  <c r="AO36" i="54"/>
  <c r="AF36" i="54"/>
  <c r="AO78" i="54"/>
  <c r="AF78" i="54"/>
  <c r="AO42" i="53"/>
  <c r="AF42" i="53"/>
  <c r="AO59" i="61"/>
  <c r="AF59" i="61"/>
  <c r="AO39" i="61"/>
  <c r="AF39" i="61"/>
  <c r="AO84" i="53"/>
  <c r="AF84" i="53"/>
  <c r="AO53" i="54"/>
  <c r="AF53" i="54"/>
  <c r="AO48" i="61"/>
  <c r="AF48" i="61"/>
  <c r="AO49" i="53"/>
  <c r="AF49" i="53"/>
  <c r="AO10" i="53"/>
  <c r="AF10" i="53"/>
  <c r="AO79" i="61"/>
  <c r="AF79" i="61"/>
  <c r="AO18" i="53"/>
  <c r="AF18" i="53"/>
  <c r="AO33" i="53"/>
  <c r="AF33" i="53"/>
  <c r="AO29" i="53"/>
  <c r="AF29" i="53"/>
  <c r="AO37" i="54"/>
  <c r="AF37" i="54"/>
  <c r="AO9" i="53"/>
  <c r="AF9" i="53"/>
  <c r="AO42" i="61"/>
  <c r="AF42" i="61"/>
  <c r="AO69" i="53"/>
  <c r="AF69" i="53"/>
  <c r="AO14" i="61"/>
  <c r="AF14" i="61"/>
  <c r="AO36" i="61"/>
  <c r="AF36" i="61"/>
  <c r="AO95" i="61"/>
  <c r="AF95" i="61"/>
  <c r="AO79" i="53"/>
  <c r="AF79" i="53"/>
  <c r="AO60" i="53"/>
  <c r="AF60" i="53"/>
  <c r="AO91" i="53"/>
  <c r="AF91" i="53"/>
  <c r="AO44" i="54"/>
  <c r="AF44" i="54"/>
  <c r="AO59" i="53"/>
  <c r="AF59" i="53"/>
  <c r="AO70" i="54"/>
  <c r="AF70" i="54"/>
  <c r="AO15" i="61"/>
  <c r="AF15" i="61"/>
  <c r="AO41" i="61"/>
  <c r="AF41" i="61"/>
  <c r="AO35" i="53"/>
  <c r="AF35" i="53"/>
  <c r="AO92" i="53"/>
  <c r="AF92" i="53"/>
  <c r="AO54" i="53"/>
  <c r="AF54" i="53"/>
  <c r="AO89" i="53"/>
  <c r="AF89" i="53"/>
  <c r="AO15" i="53"/>
  <c r="AF15" i="53"/>
  <c r="AO57" i="61"/>
  <c r="AF57" i="61"/>
  <c r="AO17" i="54"/>
  <c r="AF17" i="54"/>
  <c r="AO82" i="53"/>
  <c r="AF82" i="53"/>
  <c r="AO23" i="61"/>
  <c r="AF23" i="61"/>
  <c r="AO95" i="54"/>
  <c r="AF95" i="54"/>
  <c r="AO30" i="53"/>
  <c r="AF30" i="53"/>
  <c r="AO68" i="53"/>
  <c r="AF68" i="53"/>
  <c r="AO70" i="61"/>
  <c r="AF70" i="61"/>
  <c r="AO88" i="53"/>
  <c r="AF88" i="53"/>
  <c r="AO64" i="53"/>
  <c r="AF64" i="53"/>
  <c r="AO106" i="57"/>
  <c r="K20" i="62" s="1"/>
  <c r="AF106" i="57"/>
  <c r="B20" i="62" s="1"/>
  <c r="AO109" i="52"/>
  <c r="K56" i="41" s="1"/>
  <c r="AF109" i="52"/>
  <c r="B56" i="41" s="1"/>
  <c r="AO111" i="57"/>
  <c r="K80" i="62" s="1"/>
  <c r="AF111" i="57"/>
  <c r="B80" i="62" s="1"/>
  <c r="I110" i="45"/>
  <c r="I110" i="58"/>
  <c r="AO66" i="51"/>
  <c r="AF66" i="51"/>
  <c r="AO16" i="51"/>
  <c r="AF16" i="51"/>
  <c r="AO77" i="70"/>
  <c r="AF77" i="70"/>
  <c r="AF73" i="58"/>
  <c r="AO73" i="58"/>
  <c r="AO12" i="58"/>
  <c r="AF12" i="58"/>
  <c r="AO21" i="58"/>
  <c r="AF21" i="58"/>
  <c r="AO32" i="70"/>
  <c r="AF32" i="70"/>
  <c r="AO94" i="58"/>
  <c r="AF94" i="58"/>
  <c r="AO100" i="70"/>
  <c r="AF100" i="70"/>
  <c r="AO11" i="70"/>
  <c r="AF11" i="70"/>
  <c r="AF71" i="51"/>
  <c r="AO71" i="51"/>
  <c r="AO38" i="51"/>
  <c r="AF38" i="51"/>
  <c r="AO95" i="70"/>
  <c r="AF95" i="70"/>
  <c r="AO98" i="70"/>
  <c r="AF98" i="70"/>
  <c r="AO14" i="70"/>
  <c r="AF14" i="70"/>
  <c r="E28" i="70"/>
  <c r="AQ28" i="70" s="1"/>
  <c r="AO72" i="51"/>
  <c r="AF72" i="51"/>
  <c r="AO29" i="51"/>
  <c r="AF29" i="51"/>
  <c r="AO13" i="58"/>
  <c r="AF13" i="58"/>
  <c r="AO45" i="51"/>
  <c r="AF45" i="51"/>
  <c r="AO57" i="51"/>
  <c r="AF57" i="51"/>
  <c r="AO22" i="51"/>
  <c r="AF22" i="51"/>
  <c r="AO8" i="58"/>
  <c r="AF8" i="58"/>
  <c r="AO25" i="58"/>
  <c r="AF25" i="58"/>
  <c r="AO36" i="58"/>
  <c r="AF36" i="58"/>
  <c r="AO39" i="58"/>
  <c r="AF39" i="58"/>
  <c r="AO19" i="58"/>
  <c r="AF19" i="58"/>
  <c r="AO100" i="58"/>
  <c r="AF100" i="58"/>
  <c r="AO53" i="51"/>
  <c r="AF53" i="51"/>
  <c r="AF29" i="58"/>
  <c r="AO29" i="58"/>
  <c r="AO42" i="58"/>
  <c r="AF42" i="58"/>
  <c r="AF59" i="58"/>
  <c r="AO59" i="58"/>
  <c r="E106" i="51"/>
  <c r="E106" i="58"/>
  <c r="E106" i="70"/>
  <c r="AQ106" i="70" s="1"/>
  <c r="B15" i="71" s="1"/>
  <c r="E106" i="45"/>
  <c r="I110" i="70"/>
  <c r="H110" i="51"/>
  <c r="AO13" i="70"/>
  <c r="AF13" i="70"/>
  <c r="F26" i="70"/>
  <c r="F26" i="58"/>
  <c r="G111" i="51"/>
  <c r="G111" i="70"/>
  <c r="G111" i="45"/>
  <c r="AF98" i="51"/>
  <c r="AO98" i="51"/>
  <c r="AO85" i="58"/>
  <c r="AF85" i="58"/>
  <c r="AO14" i="51"/>
  <c r="AF14" i="51"/>
  <c r="AF93" i="51"/>
  <c r="AO93" i="51"/>
  <c r="AO70" i="51"/>
  <c r="AF70" i="51"/>
  <c r="AF51" i="51"/>
  <c r="AO51" i="51"/>
  <c r="AO96" i="51"/>
  <c r="AF96" i="51"/>
  <c r="AF55" i="51"/>
  <c r="AO55" i="51"/>
  <c r="AO56" i="51"/>
  <c r="AF56" i="51"/>
  <c r="AO32" i="58"/>
  <c r="AF32" i="58"/>
  <c r="AO42" i="70"/>
  <c r="AF42" i="70"/>
  <c r="AO101" i="70"/>
  <c r="AF101" i="70"/>
  <c r="AO33" i="51"/>
  <c r="AF33" i="51"/>
  <c r="AO51" i="70"/>
  <c r="AF51" i="70"/>
  <c r="AO99" i="70"/>
  <c r="AF99" i="70"/>
  <c r="AF24" i="70"/>
  <c r="AO24" i="70"/>
  <c r="AO62" i="70"/>
  <c r="AF62" i="70"/>
  <c r="AO22" i="70"/>
  <c r="AF22" i="70"/>
  <c r="AF11" i="58"/>
  <c r="AO11" i="58"/>
  <c r="AF39" i="51"/>
  <c r="AO39" i="51"/>
  <c r="AF59" i="70"/>
  <c r="AO59" i="70"/>
  <c r="AO95" i="58"/>
  <c r="AF95" i="58"/>
  <c r="AO71" i="58"/>
  <c r="AF71" i="58"/>
  <c r="AO40" i="58"/>
  <c r="AF40" i="58"/>
  <c r="AO98" i="58"/>
  <c r="AF98" i="58"/>
  <c r="AO72" i="58"/>
  <c r="AF72" i="58"/>
  <c r="AO38" i="58"/>
  <c r="AF38" i="58"/>
  <c r="AO87" i="51"/>
  <c r="AF87" i="51"/>
  <c r="AO15" i="58"/>
  <c r="AF15" i="58"/>
  <c r="AK110" i="56"/>
  <c r="AG110" i="56"/>
  <c r="G26" i="58"/>
  <c r="AO54" i="70"/>
  <c r="AF54" i="70"/>
  <c r="AF23" i="51"/>
  <c r="AO23" i="51"/>
  <c r="AO20" i="51"/>
  <c r="AF20" i="51"/>
  <c r="AF75" i="70"/>
  <c r="AO75" i="70"/>
  <c r="AO102" i="70"/>
  <c r="AF102" i="70"/>
  <c r="AO95" i="51"/>
  <c r="AF95" i="51"/>
  <c r="AF55" i="70"/>
  <c r="AO55" i="70"/>
  <c r="AO57" i="70"/>
  <c r="AF57" i="70"/>
  <c r="AO100" i="51"/>
  <c r="AF100" i="51"/>
  <c r="AO33" i="70"/>
  <c r="AF33" i="70"/>
  <c r="AO65" i="51"/>
  <c r="AF65" i="51"/>
  <c r="AO105" i="70"/>
  <c r="K6" i="62" s="1"/>
  <c r="AF105" i="70"/>
  <c r="B6" i="62" s="1"/>
  <c r="AO47" i="58"/>
  <c r="AF47" i="58"/>
  <c r="AO5" i="51"/>
  <c r="AF5" i="51"/>
  <c r="AF19" i="51"/>
  <c r="AO19" i="51"/>
  <c r="AO105" i="58"/>
  <c r="K10" i="62" s="1"/>
  <c r="AF105" i="58"/>
  <c r="B10" i="62" s="1"/>
  <c r="AO93" i="58"/>
  <c r="AF93" i="58"/>
  <c r="AO34" i="51"/>
  <c r="AF34" i="51"/>
  <c r="AF63" i="58"/>
  <c r="AO63" i="58"/>
  <c r="AO64" i="58"/>
  <c r="AF64" i="58"/>
  <c r="AO87" i="70"/>
  <c r="AF87" i="70"/>
  <c r="AF33" i="58"/>
  <c r="AO33" i="58"/>
  <c r="AO53" i="70"/>
  <c r="AF53" i="70"/>
  <c r="AO59" i="51"/>
  <c r="AF59" i="51"/>
  <c r="G26" i="70"/>
  <c r="AK110" i="51"/>
  <c r="G67" i="41" s="1"/>
  <c r="G66" i="41" s="1"/>
  <c r="AG110" i="51"/>
  <c r="C67" i="41" s="1"/>
  <c r="C66" i="41" s="1"/>
  <c r="J110" i="40"/>
  <c r="AO80" i="58"/>
  <c r="AF80" i="58"/>
  <c r="AO74" i="70"/>
  <c r="AF74" i="70"/>
  <c r="AO42" i="51"/>
  <c r="AF42" i="51"/>
  <c r="AF78" i="51"/>
  <c r="AO78" i="51"/>
  <c r="AO24" i="51"/>
  <c r="AF24" i="51"/>
  <c r="AO68" i="51"/>
  <c r="AF68" i="51"/>
  <c r="AO10" i="58"/>
  <c r="AF10" i="58"/>
  <c r="AO109" i="70"/>
  <c r="K54" i="62" s="1"/>
  <c r="AF109" i="70"/>
  <c r="B54" i="62" s="1"/>
  <c r="AO30" i="51"/>
  <c r="AF30" i="51"/>
  <c r="AO24" i="58"/>
  <c r="AF24" i="58"/>
  <c r="AO22" i="58"/>
  <c r="AF22" i="58"/>
  <c r="AO45" i="70"/>
  <c r="AF45" i="70"/>
  <c r="AO15" i="70"/>
  <c r="AF15" i="70"/>
  <c r="AO78" i="70"/>
  <c r="AF78" i="70"/>
  <c r="AO34" i="58"/>
  <c r="AF34" i="58"/>
  <c r="AO90" i="70"/>
  <c r="AF90" i="70"/>
  <c r="AO36" i="70"/>
  <c r="AF36" i="70"/>
  <c r="AO82" i="70"/>
  <c r="AF82" i="70"/>
  <c r="AO47" i="51"/>
  <c r="AF47" i="51"/>
  <c r="AO90" i="51"/>
  <c r="AF90" i="51"/>
  <c r="AF16" i="70"/>
  <c r="AO16" i="70"/>
  <c r="AO82" i="51"/>
  <c r="AF82" i="51"/>
  <c r="AF39" i="70"/>
  <c r="AO39" i="70"/>
  <c r="AO99" i="51"/>
  <c r="AF99" i="51"/>
  <c r="AO55" i="58"/>
  <c r="AF55" i="58"/>
  <c r="AO50" i="51"/>
  <c r="AF50" i="51"/>
  <c r="AO62" i="51"/>
  <c r="AF62" i="51"/>
  <c r="AO70" i="58"/>
  <c r="AF70" i="58"/>
  <c r="AO78" i="58"/>
  <c r="AF78" i="58"/>
  <c r="AO87" i="58"/>
  <c r="AF87" i="58"/>
  <c r="AO44" i="58"/>
  <c r="AF44" i="58"/>
  <c r="AO14" i="58"/>
  <c r="AF14" i="58"/>
  <c r="AK110" i="70"/>
  <c r="G66" i="62" s="1"/>
  <c r="AG110" i="70"/>
  <c r="C66" i="62" s="1"/>
  <c r="G26" i="45"/>
  <c r="G26" i="42" s="1"/>
  <c r="G26" i="51"/>
  <c r="G27" i="51"/>
  <c r="G27" i="40" s="1"/>
  <c r="F27" i="58"/>
  <c r="G27" i="56"/>
  <c r="G27" i="60" s="1"/>
  <c r="G27" i="70"/>
  <c r="F37" i="40"/>
  <c r="F81" i="40"/>
  <c r="AF93" i="50"/>
  <c r="AO93" i="50"/>
  <c r="AF57" i="56"/>
  <c r="AO57" i="56"/>
  <c r="AF37" i="50"/>
  <c r="AO37" i="50"/>
  <c r="AF36" i="56"/>
  <c r="AO36" i="56"/>
  <c r="AF91" i="56"/>
  <c r="AO91" i="56"/>
  <c r="AF96" i="50"/>
  <c r="AO96" i="50"/>
  <c r="AF60" i="50"/>
  <c r="AO60" i="50"/>
  <c r="AF80" i="50"/>
  <c r="AO80" i="50"/>
  <c r="AF89" i="56"/>
  <c r="AO89" i="56"/>
  <c r="AF12" i="50"/>
  <c r="AO12" i="50"/>
  <c r="AF62" i="50"/>
  <c r="AO62" i="50"/>
  <c r="AF38" i="50"/>
  <c r="AO38" i="50"/>
  <c r="AF59" i="50"/>
  <c r="AO59" i="50"/>
  <c r="AF78" i="50"/>
  <c r="AO78" i="50"/>
  <c r="AF21" i="50"/>
  <c r="AO21" i="50"/>
  <c r="AF62" i="56"/>
  <c r="AO62" i="56"/>
  <c r="AF36" i="50"/>
  <c r="AO36" i="50"/>
  <c r="AF44" i="56"/>
  <c r="AO44" i="56"/>
  <c r="AF55" i="50"/>
  <c r="AO55" i="50"/>
  <c r="AF34" i="50"/>
  <c r="AO34" i="50"/>
  <c r="AF73" i="56"/>
  <c r="AO73" i="56"/>
  <c r="AF5" i="50"/>
  <c r="AO5" i="50"/>
  <c r="AF84" i="50"/>
  <c r="AO84" i="50"/>
  <c r="AF48" i="56"/>
  <c r="AO48" i="56"/>
  <c r="AF10" i="50"/>
  <c r="AO10" i="50"/>
  <c r="AF91" i="50"/>
  <c r="AO91" i="50"/>
  <c r="AF78" i="56"/>
  <c r="AO78" i="56"/>
  <c r="AF13" i="50"/>
  <c r="AO13" i="50"/>
  <c r="AF22" i="56"/>
  <c r="AO22" i="56"/>
  <c r="AF79" i="50"/>
  <c r="AO79" i="50"/>
  <c r="AF34" i="56"/>
  <c r="AO34" i="56"/>
  <c r="AF99" i="56"/>
  <c r="AO99" i="56"/>
  <c r="AF6" i="50"/>
  <c r="AO6" i="50"/>
  <c r="AF75" i="50"/>
  <c r="AO75" i="50"/>
  <c r="AF82" i="50"/>
  <c r="AO82" i="50"/>
  <c r="AF88" i="50"/>
  <c r="AO88" i="50"/>
  <c r="AF18" i="56"/>
  <c r="AO18" i="56"/>
  <c r="AF74" i="50"/>
  <c r="AO74" i="50"/>
  <c r="AF89" i="50"/>
  <c r="AO89" i="50"/>
  <c r="AF64" i="50"/>
  <c r="AO64" i="50"/>
  <c r="AF46" i="50"/>
  <c r="AO46" i="50"/>
  <c r="AF38" i="56"/>
  <c r="AO38" i="56"/>
  <c r="AF101" i="56"/>
  <c r="AO101" i="56"/>
  <c r="AF66" i="50"/>
  <c r="AO66" i="50"/>
  <c r="AF4" i="50"/>
  <c r="AO4" i="50"/>
  <c r="AF58" i="50"/>
  <c r="AO58" i="50"/>
  <c r="AF30" i="50"/>
  <c r="AO30" i="50"/>
  <c r="AF54" i="50"/>
  <c r="AO54" i="50"/>
  <c r="AF56" i="50"/>
  <c r="AO56" i="50"/>
  <c r="AF98" i="56"/>
  <c r="AO98" i="56"/>
  <c r="AF46" i="56"/>
  <c r="AO46" i="56"/>
  <c r="AF8" i="50"/>
  <c r="AO8" i="50"/>
  <c r="AF28" i="50"/>
  <c r="AO28" i="50"/>
  <c r="AF41" i="50"/>
  <c r="AO41" i="50"/>
  <c r="AF24" i="56"/>
  <c r="AO24" i="56"/>
  <c r="AF72" i="50"/>
  <c r="AO72" i="50"/>
  <c r="AF24" i="50"/>
  <c r="AO24" i="50"/>
  <c r="AF50" i="50"/>
  <c r="AO50" i="50"/>
  <c r="AF48" i="50"/>
  <c r="AO48" i="50"/>
  <c r="AF18" i="50"/>
  <c r="AO18" i="50"/>
  <c r="AF95" i="50"/>
  <c r="AO95" i="50"/>
  <c r="AF92" i="56"/>
  <c r="AO92" i="56"/>
  <c r="AF70" i="50"/>
  <c r="AO70" i="50"/>
  <c r="AF93" i="56"/>
  <c r="AO93" i="56"/>
  <c r="AF44" i="50"/>
  <c r="AO44" i="50"/>
  <c r="AF95" i="56"/>
  <c r="AO95" i="56"/>
  <c r="AF90" i="56"/>
  <c r="AO90" i="56"/>
  <c r="AF82" i="56"/>
  <c r="AO82" i="56"/>
  <c r="AF63" i="56"/>
  <c r="AO63" i="56"/>
  <c r="AF67" i="50"/>
  <c r="AO67" i="50"/>
  <c r="AF90" i="50"/>
  <c r="AO90" i="50"/>
  <c r="AF98" i="50"/>
  <c r="AO98" i="50"/>
  <c r="AF12" i="56"/>
  <c r="AO12" i="56"/>
  <c r="AF61" i="50"/>
  <c r="AO61" i="50"/>
  <c r="AF35" i="50"/>
  <c r="AO35" i="50"/>
  <c r="AF49" i="56"/>
  <c r="AO49" i="56"/>
  <c r="AF92" i="50"/>
  <c r="AO92" i="50"/>
  <c r="AF50" i="56"/>
  <c r="AO50" i="56"/>
  <c r="AF16" i="56"/>
  <c r="AO16" i="56"/>
  <c r="AF9" i="56"/>
  <c r="AO9" i="56"/>
  <c r="AF32" i="56"/>
  <c r="AO32" i="56"/>
  <c r="AF4" i="56"/>
  <c r="AO4" i="56"/>
  <c r="AF81" i="56"/>
  <c r="AO81" i="56"/>
  <c r="AF99" i="50"/>
  <c r="AO99" i="50"/>
  <c r="AF40" i="50"/>
  <c r="AO40" i="50"/>
  <c r="AF32" i="50"/>
  <c r="AO32" i="50"/>
  <c r="AF69" i="56"/>
  <c r="AO69" i="56"/>
  <c r="AF64" i="56"/>
  <c r="AO64" i="56"/>
  <c r="AF70" i="56"/>
  <c r="AO70" i="56"/>
  <c r="AO81" i="49"/>
  <c r="AF81" i="49"/>
  <c r="AO33" i="47"/>
  <c r="AF33" i="47"/>
  <c r="AO91" i="47"/>
  <c r="AF91" i="47"/>
  <c r="AO70" i="49"/>
  <c r="AF70" i="49"/>
  <c r="AO78" i="47"/>
  <c r="AF78" i="47"/>
  <c r="AO50" i="45"/>
  <c r="AF50" i="45"/>
  <c r="AO90" i="45"/>
  <c r="AF90" i="45"/>
  <c r="AO99" i="45"/>
  <c r="AF99" i="45"/>
  <c r="AO36" i="45"/>
  <c r="AF36" i="45"/>
  <c r="AO38" i="45"/>
  <c r="AF38" i="45"/>
  <c r="AO68" i="47"/>
  <c r="AF68" i="47"/>
  <c r="AO108" i="46"/>
  <c r="K48" i="23" s="1"/>
  <c r="K46" i="23" s="1"/>
  <c r="AF108" i="46"/>
  <c r="B48" i="23" s="1"/>
  <c r="B46" i="23" s="1"/>
  <c r="AO72" i="45"/>
  <c r="AF72" i="45"/>
  <c r="AO28" i="45"/>
  <c r="AF28" i="45"/>
  <c r="AO17" i="49"/>
  <c r="AF17" i="49"/>
  <c r="AO71" i="45"/>
  <c r="AF71" i="45"/>
  <c r="AO86" i="47"/>
  <c r="AF86" i="47"/>
  <c r="AO49" i="47"/>
  <c r="AF49" i="47"/>
  <c r="AO65" i="45"/>
  <c r="AF65" i="45"/>
  <c r="AO89" i="47"/>
  <c r="AF89" i="47"/>
  <c r="AO83" i="47"/>
  <c r="AF83" i="47"/>
  <c r="AO50" i="47"/>
  <c r="AF50" i="47"/>
  <c r="AO93" i="45"/>
  <c r="AF93" i="45"/>
  <c r="AO98" i="45"/>
  <c r="AF98" i="45"/>
  <c r="AO101" i="47"/>
  <c r="AF101" i="47"/>
  <c r="AO14" i="45"/>
  <c r="AF14" i="45"/>
  <c r="AO68" i="45"/>
  <c r="AF68" i="45"/>
  <c r="AO92" i="47"/>
  <c r="AF92" i="47"/>
  <c r="AO62" i="45"/>
  <c r="AF62" i="45"/>
  <c r="AO70" i="45"/>
  <c r="AF70" i="45"/>
  <c r="AO5" i="45"/>
  <c r="AF5" i="45"/>
  <c r="AO45" i="45"/>
  <c r="AF45" i="45"/>
  <c r="AO7" i="45"/>
  <c r="AF7" i="45"/>
  <c r="AO44" i="49"/>
  <c r="AF44" i="49"/>
  <c r="AO79" i="47"/>
  <c r="AF79" i="47"/>
  <c r="AO63" i="47"/>
  <c r="AF63" i="47"/>
  <c r="AO29" i="47"/>
  <c r="AF29" i="47"/>
  <c r="AO100" i="47"/>
  <c r="AF100" i="47"/>
  <c r="AO44" i="47"/>
  <c r="AF44" i="47"/>
  <c r="AO40" i="47"/>
  <c r="AF40" i="47"/>
  <c r="AO82" i="47"/>
  <c r="AF82" i="47"/>
  <c r="AO88" i="45"/>
  <c r="AF88" i="45"/>
  <c r="AO39" i="45"/>
  <c r="AF39" i="45"/>
  <c r="AO53" i="45"/>
  <c r="AF53" i="45"/>
  <c r="AO93" i="47"/>
  <c r="AF93" i="47"/>
  <c r="AO33" i="45"/>
  <c r="AF33" i="45"/>
  <c r="AO96" i="47"/>
  <c r="AF96" i="47"/>
  <c r="AO87" i="45"/>
  <c r="AF87" i="45"/>
  <c r="AO47" i="45"/>
  <c r="AF47" i="45"/>
  <c r="AO52" i="45"/>
  <c r="AF52" i="45"/>
  <c r="AO19" i="45"/>
  <c r="AF19" i="45"/>
  <c r="AO6" i="47"/>
  <c r="AF6" i="47"/>
  <c r="AO30" i="47"/>
  <c r="AF30" i="47"/>
  <c r="AO35" i="47"/>
  <c r="AF35" i="47"/>
  <c r="AO88" i="47"/>
  <c r="AF88" i="47"/>
  <c r="AO95" i="49"/>
  <c r="AF95" i="49"/>
  <c r="AO23" i="47"/>
  <c r="AF23" i="47"/>
  <c r="AO78" i="45"/>
  <c r="AF78" i="45"/>
  <c r="AO101" i="45"/>
  <c r="AF101" i="45"/>
  <c r="AO59" i="47"/>
  <c r="AF59" i="47"/>
  <c r="AO105" i="45"/>
  <c r="K8" i="23" s="1"/>
  <c r="AF105" i="45"/>
  <c r="B8" i="23" s="1"/>
  <c r="AO51" i="45"/>
  <c r="AF51" i="45"/>
  <c r="AO5" i="47"/>
  <c r="AF5" i="47"/>
  <c r="AO39" i="47"/>
  <c r="AF39" i="47"/>
  <c r="AO69" i="47"/>
  <c r="AF69" i="47"/>
  <c r="AO15" i="47"/>
  <c r="AF15" i="47"/>
  <c r="AO56" i="49"/>
  <c r="AF56" i="49"/>
  <c r="AO53" i="49"/>
  <c r="AF53" i="49"/>
  <c r="AO29" i="45"/>
  <c r="AF29" i="45"/>
  <c r="AO14" i="47"/>
  <c r="AF14" i="47"/>
  <c r="AO11" i="45"/>
  <c r="AF11" i="45"/>
  <c r="AO15" i="45"/>
  <c r="AF15" i="45"/>
  <c r="AO25" i="47"/>
  <c r="AF25" i="47"/>
  <c r="AO100" i="45"/>
  <c r="AF100" i="45"/>
  <c r="AO16" i="45"/>
  <c r="AF16" i="45"/>
  <c r="AO34" i="45"/>
  <c r="AF34" i="45"/>
  <c r="AO57" i="45"/>
  <c r="AF57" i="45"/>
  <c r="AO65" i="47"/>
  <c r="AF65" i="47"/>
  <c r="AO45" i="49"/>
  <c r="AF45" i="49"/>
  <c r="AO42" i="47"/>
  <c r="AF42" i="47"/>
  <c r="AO58" i="47"/>
  <c r="AF58" i="47"/>
  <c r="AO57" i="49"/>
  <c r="AF57" i="49"/>
  <c r="AO8" i="47"/>
  <c r="AF8" i="47"/>
  <c r="E64" i="42"/>
  <c r="AO64" i="42" s="1"/>
  <c r="AO64" i="49"/>
  <c r="AF64" i="49"/>
  <c r="D27" i="24"/>
  <c r="AO108" i="50"/>
  <c r="K41" i="41" s="1"/>
  <c r="AF108" i="50"/>
  <c r="B41" i="41" s="1"/>
  <c r="AO51" i="24"/>
  <c r="AF51" i="24"/>
  <c r="AO9" i="24"/>
  <c r="AF9" i="24"/>
  <c r="AO53" i="24"/>
  <c r="AF53" i="24"/>
  <c r="AO35" i="24"/>
  <c r="AF35" i="24"/>
  <c r="E51" i="42"/>
  <c r="AO79" i="24"/>
  <c r="AF79" i="24"/>
  <c r="AO69" i="24"/>
  <c r="AF69" i="24"/>
  <c r="AO87" i="42"/>
  <c r="AF87" i="42"/>
  <c r="AO93" i="24"/>
  <c r="AF93" i="24"/>
  <c r="AF23" i="24"/>
  <c r="AO23" i="24"/>
  <c r="AO31" i="24"/>
  <c r="AF31" i="24"/>
  <c r="AO108" i="56"/>
  <c r="AF108" i="56"/>
  <c r="D51" i="42"/>
  <c r="AO55" i="24"/>
  <c r="AF55" i="24"/>
  <c r="AO73" i="24"/>
  <c r="AF73" i="24"/>
  <c r="AO39" i="24"/>
  <c r="AF39" i="24"/>
  <c r="AO56" i="24"/>
  <c r="AF56" i="24"/>
  <c r="AO32" i="24"/>
  <c r="AF32" i="24"/>
  <c r="E5" i="58"/>
  <c r="D64" i="47"/>
  <c r="E5" i="53"/>
  <c r="D5" i="47"/>
  <c r="F5" i="54"/>
  <c r="F5" i="40" s="1"/>
  <c r="F5" i="61"/>
  <c r="F5" i="60" s="1"/>
  <c r="F5" i="49"/>
  <c r="F5" i="42" s="1"/>
  <c r="D10" i="47"/>
  <c r="E85" i="51"/>
  <c r="E7" i="58"/>
  <c r="D71" i="51"/>
  <c r="D53" i="45"/>
  <c r="E96" i="45"/>
  <c r="E109" i="51"/>
  <c r="F23" i="60"/>
  <c r="F37" i="60"/>
  <c r="E80" i="45"/>
  <c r="E74" i="58"/>
  <c r="E3" i="58"/>
  <c r="E75" i="58"/>
  <c r="F23" i="42"/>
  <c r="E19" i="24"/>
  <c r="E83" i="24"/>
  <c r="F19" i="24"/>
  <c r="F15" i="40"/>
  <c r="F43" i="42"/>
  <c r="F40" i="42"/>
  <c r="F28" i="40"/>
  <c r="F54" i="40"/>
  <c r="F62" i="42"/>
  <c r="F52" i="56"/>
  <c r="F85" i="40"/>
  <c r="F63" i="40"/>
  <c r="D32" i="24"/>
  <c r="E40" i="24"/>
  <c r="F14" i="42"/>
  <c r="F28" i="60"/>
  <c r="F23" i="40"/>
  <c r="F38" i="42"/>
  <c r="E58" i="53"/>
  <c r="F47" i="54"/>
  <c r="F47" i="40" s="1"/>
  <c r="E64" i="61"/>
  <c r="F47" i="61"/>
  <c r="F47" i="60" s="1"/>
  <c r="F47" i="49"/>
  <c r="F47" i="42" s="1"/>
  <c r="D64" i="49"/>
  <c r="E34" i="61"/>
  <c r="E34" i="60" s="1"/>
  <c r="E64" i="54"/>
  <c r="E34" i="53"/>
  <c r="E47" i="53"/>
  <c r="E45" i="61"/>
  <c r="F33" i="40"/>
  <c r="F45" i="40"/>
  <c r="F73" i="60"/>
  <c r="F83" i="40"/>
  <c r="G20" i="60"/>
  <c r="F110" i="50"/>
  <c r="F48" i="42"/>
  <c r="E48" i="24"/>
  <c r="D56" i="24"/>
  <c r="F49" i="42"/>
  <c r="E24" i="24"/>
  <c r="E49" i="24"/>
  <c r="E17" i="24"/>
  <c r="D17" i="24"/>
  <c r="D17" i="42" s="1"/>
  <c r="D72" i="24"/>
  <c r="D9" i="24"/>
  <c r="D80" i="24"/>
  <c r="E7" i="51"/>
  <c r="D70" i="51"/>
  <c r="E7" i="47"/>
  <c r="F50" i="54"/>
  <c r="F50" i="40" s="1"/>
  <c r="E85" i="56"/>
  <c r="AQ85" i="56" s="1"/>
  <c r="E55" i="47"/>
  <c r="E66" i="58"/>
  <c r="E65" i="58"/>
  <c r="E60" i="58"/>
  <c r="E84" i="58"/>
  <c r="E52" i="58"/>
  <c r="D8" i="53"/>
  <c r="D8" i="58"/>
  <c r="E30" i="58"/>
  <c r="D79" i="53"/>
  <c r="E86" i="49"/>
  <c r="E6" i="58"/>
  <c r="E43" i="58"/>
  <c r="E23" i="58"/>
  <c r="D78" i="45"/>
  <c r="E102" i="51"/>
  <c r="E109" i="45"/>
  <c r="D63" i="53"/>
  <c r="D4" i="56"/>
  <c r="E48" i="60"/>
  <c r="F42" i="50"/>
  <c r="F42" i="40" s="1"/>
  <c r="F42" i="56"/>
  <c r="F42" i="60" s="1"/>
  <c r="E9" i="58"/>
  <c r="E20" i="58"/>
  <c r="D59" i="45"/>
  <c r="E77" i="58"/>
  <c r="D45" i="51"/>
  <c r="D22" i="51"/>
  <c r="F109" i="47"/>
  <c r="F109" i="58"/>
  <c r="D59" i="51"/>
  <c r="E101" i="58"/>
  <c r="E58" i="58"/>
  <c r="E88" i="58"/>
  <c r="D84" i="47"/>
  <c r="E56" i="58"/>
  <c r="E86" i="61"/>
  <c r="E28" i="58"/>
  <c r="D29" i="51"/>
  <c r="E96" i="58"/>
  <c r="E54" i="58"/>
  <c r="E50" i="58"/>
  <c r="E18" i="58"/>
  <c r="D87" i="51"/>
  <c r="D87" i="45"/>
  <c r="D87" i="42" s="1"/>
  <c r="D87" i="70"/>
  <c r="D87" i="58"/>
  <c r="F102" i="50"/>
  <c r="F102" i="40" s="1"/>
  <c r="E83" i="58"/>
  <c r="F79" i="60"/>
  <c r="F49" i="60"/>
  <c r="F45" i="60"/>
  <c r="E70" i="60"/>
  <c r="G76" i="60"/>
  <c r="F9" i="42"/>
  <c r="E111" i="52"/>
  <c r="F96" i="60"/>
  <c r="G94" i="60"/>
  <c r="F100" i="42"/>
  <c r="F68" i="42"/>
  <c r="E83" i="53"/>
  <c r="D25" i="58"/>
  <c r="E9" i="47"/>
  <c r="F76" i="49"/>
  <c r="F76" i="42" s="1"/>
  <c r="E78" i="49"/>
  <c r="D91" i="47"/>
  <c r="D14" i="47"/>
  <c r="D39" i="47"/>
  <c r="D64" i="53"/>
  <c r="E34" i="47"/>
  <c r="F55" i="61"/>
  <c r="F55" i="60" s="1"/>
  <c r="E15" i="49"/>
  <c r="F46" i="61"/>
  <c r="F46" i="60" s="1"/>
  <c r="D57" i="61"/>
  <c r="D25" i="47"/>
  <c r="F75" i="60"/>
  <c r="D100" i="53"/>
  <c r="F13" i="61"/>
  <c r="F13" i="60" s="1"/>
  <c r="E36" i="40"/>
  <c r="F71" i="54"/>
  <c r="F71" i="40" s="1"/>
  <c r="F46" i="54"/>
  <c r="F46" i="40" s="1"/>
  <c r="F19" i="54"/>
  <c r="F19" i="40" s="1"/>
  <c r="D56" i="49"/>
  <c r="F73" i="40"/>
  <c r="F71" i="49"/>
  <c r="F71" i="42" s="1"/>
  <c r="E14" i="54"/>
  <c r="F60" i="54"/>
  <c r="F60" i="40" s="1"/>
  <c r="E78" i="61"/>
  <c r="F80" i="61"/>
  <c r="F80" i="60" s="1"/>
  <c r="F60" i="61"/>
  <c r="F60" i="60" s="1"/>
  <c r="F13" i="49"/>
  <c r="F13" i="42" s="1"/>
  <c r="F58" i="40"/>
  <c r="E90" i="54"/>
  <c r="F28" i="42"/>
  <c r="F43" i="40"/>
  <c r="F29" i="60"/>
  <c r="F37" i="42"/>
  <c r="E44" i="40"/>
  <c r="F25" i="60"/>
  <c r="F32" i="42"/>
  <c r="F83" i="42"/>
  <c r="F34" i="42"/>
  <c r="F92" i="42"/>
  <c r="F96" i="42"/>
  <c r="D98" i="51"/>
  <c r="F10" i="42"/>
  <c r="D22" i="45"/>
  <c r="E77" i="45"/>
  <c r="D13" i="51"/>
  <c r="D53" i="51"/>
  <c r="D33" i="51"/>
  <c r="D101" i="51"/>
  <c r="D33" i="58"/>
  <c r="D13" i="70"/>
  <c r="D71" i="58"/>
  <c r="D93" i="45"/>
  <c r="D55" i="45"/>
  <c r="F10" i="60"/>
  <c r="D55" i="51"/>
  <c r="E66" i="45"/>
  <c r="D62" i="51"/>
  <c r="D98" i="56"/>
  <c r="D71" i="70"/>
  <c r="D22" i="56"/>
  <c r="F43" i="60"/>
  <c r="G76" i="40"/>
  <c r="D40" i="56"/>
  <c r="F14" i="50"/>
  <c r="F14" i="40" s="1"/>
  <c r="F14" i="56"/>
  <c r="F14" i="60" s="1"/>
  <c r="F94" i="50"/>
  <c r="F94" i="56"/>
  <c r="D44" i="50"/>
  <c r="D12" i="56"/>
  <c r="F29" i="40"/>
  <c r="E9" i="50"/>
  <c r="D46" i="56"/>
  <c r="D60" i="50"/>
  <c r="D72" i="50"/>
  <c r="E83" i="50"/>
  <c r="D54" i="50"/>
  <c r="D60" i="56"/>
  <c r="D72" i="56"/>
  <c r="F76" i="56"/>
  <c r="D6" i="50"/>
  <c r="D82" i="50"/>
  <c r="E51" i="50"/>
  <c r="E3" i="50"/>
  <c r="E79" i="56"/>
  <c r="AQ79" i="56" s="1"/>
  <c r="E15" i="50"/>
  <c r="D8" i="50"/>
  <c r="D8" i="56"/>
  <c r="F76" i="50"/>
  <c r="D76" i="50"/>
  <c r="F20" i="56"/>
  <c r="E47" i="56"/>
  <c r="AQ47" i="56" s="1"/>
  <c r="D44" i="56"/>
  <c r="D48" i="50"/>
  <c r="E33" i="56"/>
  <c r="AQ33" i="56" s="1"/>
  <c r="D66" i="50"/>
  <c r="E25" i="56"/>
  <c r="AQ25" i="56" s="1"/>
  <c r="E53" i="56"/>
  <c r="AQ53" i="56" s="1"/>
  <c r="D28" i="50"/>
  <c r="F100" i="50"/>
  <c r="F100" i="40" s="1"/>
  <c r="F100" i="56"/>
  <c r="F100" i="60" s="1"/>
  <c r="E52" i="56"/>
  <c r="F68" i="50"/>
  <c r="F68" i="40" s="1"/>
  <c r="D92" i="50"/>
  <c r="D46" i="50"/>
  <c r="D48" i="56"/>
  <c r="E29" i="50"/>
  <c r="E85" i="50"/>
  <c r="D22" i="50"/>
  <c r="D36" i="50"/>
  <c r="E20" i="50"/>
  <c r="E68" i="50"/>
  <c r="F68" i="56"/>
  <c r="F68" i="60" s="1"/>
  <c r="D99" i="50"/>
  <c r="E39" i="56"/>
  <c r="AQ39" i="56" s="1"/>
  <c r="E55" i="56"/>
  <c r="AQ55" i="56" s="1"/>
  <c r="E29" i="56"/>
  <c r="AQ29" i="56" s="1"/>
  <c r="F42" i="42"/>
  <c r="E61" i="24"/>
  <c r="E21" i="24"/>
  <c r="D31" i="24"/>
  <c r="E5" i="24"/>
  <c r="E45" i="24"/>
  <c r="D45" i="24"/>
  <c r="E13" i="24"/>
  <c r="D13" i="24"/>
  <c r="E95" i="24"/>
  <c r="D95" i="24"/>
  <c r="D39" i="24"/>
  <c r="F16" i="60"/>
  <c r="E96" i="54"/>
  <c r="E31" i="54"/>
  <c r="D39" i="45"/>
  <c r="E81" i="54"/>
  <c r="D93" i="50"/>
  <c r="D101" i="50"/>
  <c r="E40" i="54"/>
  <c r="E89" i="54"/>
  <c r="E89" i="40" s="1"/>
  <c r="E58" i="45"/>
  <c r="E102" i="45"/>
  <c r="E68" i="49"/>
  <c r="D95" i="50"/>
  <c r="D95" i="40" s="1"/>
  <c r="D37" i="61"/>
  <c r="E38" i="49"/>
  <c r="E7" i="53"/>
  <c r="E74" i="53"/>
  <c r="F69" i="54"/>
  <c r="F69" i="40" s="1"/>
  <c r="E108" i="57"/>
  <c r="AQ108" i="57" s="1"/>
  <c r="B35" i="71" s="1"/>
  <c r="B36" i="71" s="1"/>
  <c r="F111" i="56"/>
  <c r="E59" i="56"/>
  <c r="AQ59" i="56" s="1"/>
  <c r="E13" i="56"/>
  <c r="AQ13" i="56" s="1"/>
  <c r="E11" i="50"/>
  <c r="D11" i="50"/>
  <c r="E61" i="56"/>
  <c r="AQ61" i="56" s="1"/>
  <c r="D22" i="70"/>
  <c r="D34" i="56"/>
  <c r="D44" i="58"/>
  <c r="D63" i="58"/>
  <c r="F55" i="54"/>
  <c r="F55" i="40" s="1"/>
  <c r="F55" i="49"/>
  <c r="F55" i="42" s="1"/>
  <c r="D50" i="56"/>
  <c r="D34" i="70"/>
  <c r="D11" i="70"/>
  <c r="F50" i="49"/>
  <c r="F50" i="42" s="1"/>
  <c r="E50" i="49"/>
  <c r="E63" i="61"/>
  <c r="D40" i="47"/>
  <c r="F76" i="61"/>
  <c r="D89" i="58"/>
  <c r="D78" i="70"/>
  <c r="E33" i="50"/>
  <c r="D33" i="50"/>
  <c r="D29" i="50"/>
  <c r="E28" i="51"/>
  <c r="D24" i="56"/>
  <c r="E58" i="56"/>
  <c r="AQ58" i="56" s="1"/>
  <c r="E25" i="50"/>
  <c r="D25" i="50"/>
  <c r="D82" i="70"/>
  <c r="F69" i="61"/>
  <c r="F69" i="60" s="1"/>
  <c r="E96" i="61"/>
  <c r="D98" i="70"/>
  <c r="D78" i="54"/>
  <c r="E65" i="56"/>
  <c r="AQ65" i="56" s="1"/>
  <c r="E38" i="61"/>
  <c r="E58" i="70"/>
  <c r="AQ58" i="70" s="1"/>
  <c r="E5" i="56"/>
  <c r="AQ5" i="56" s="1"/>
  <c r="D93" i="58"/>
  <c r="E81" i="50"/>
  <c r="D81" i="50"/>
  <c r="E77" i="56"/>
  <c r="AQ77" i="56" s="1"/>
  <c r="D95" i="56"/>
  <c r="D62" i="50"/>
  <c r="E75" i="53"/>
  <c r="D75" i="47"/>
  <c r="E75" i="47"/>
  <c r="F11" i="61"/>
  <c r="F11" i="60" s="1"/>
  <c r="D101" i="56"/>
  <c r="F110" i="57"/>
  <c r="D45" i="58"/>
  <c r="E100" i="54"/>
  <c r="D39" i="51"/>
  <c r="D100" i="45"/>
  <c r="D38" i="51"/>
  <c r="E20" i="45"/>
  <c r="D24" i="51"/>
  <c r="E84" i="45"/>
  <c r="F77" i="40"/>
  <c r="E28" i="49"/>
  <c r="E41" i="49"/>
  <c r="F88" i="49"/>
  <c r="F88" i="42" s="1"/>
  <c r="E3" i="47"/>
  <c r="E39" i="50"/>
  <c r="D39" i="50"/>
  <c r="D35" i="47"/>
  <c r="D35" i="53"/>
  <c r="E94" i="47"/>
  <c r="E94" i="53"/>
  <c r="D94" i="47"/>
  <c r="F46" i="49"/>
  <c r="F46" i="42" s="1"/>
  <c r="E46" i="54"/>
  <c r="E14" i="49"/>
  <c r="D14" i="49"/>
  <c r="E11" i="56"/>
  <c r="AQ11" i="56" s="1"/>
  <c r="E37" i="61"/>
  <c r="D56" i="61"/>
  <c r="E47" i="50"/>
  <c r="D47" i="50"/>
  <c r="D93" i="70"/>
  <c r="D105" i="58"/>
  <c r="E43" i="70"/>
  <c r="AQ43" i="70" s="1"/>
  <c r="D65" i="70"/>
  <c r="E45" i="54"/>
  <c r="D95" i="61"/>
  <c r="D100" i="58"/>
  <c r="D90" i="70"/>
  <c r="F61" i="40"/>
  <c r="D90" i="56"/>
  <c r="D72" i="45"/>
  <c r="E25" i="49"/>
  <c r="D25" i="61"/>
  <c r="E25" i="54"/>
  <c r="E92" i="54"/>
  <c r="D92" i="61"/>
  <c r="E92" i="49"/>
  <c r="D29" i="70"/>
  <c r="E27" i="54"/>
  <c r="E27" i="49"/>
  <c r="D88" i="51"/>
  <c r="E88" i="56"/>
  <c r="AQ88" i="56" s="1"/>
  <c r="E60" i="47"/>
  <c r="D60" i="47"/>
  <c r="D18" i="50"/>
  <c r="F84" i="60"/>
  <c r="D58" i="53"/>
  <c r="E81" i="61"/>
  <c r="D88" i="50"/>
  <c r="E80" i="56"/>
  <c r="AQ80" i="56" s="1"/>
  <c r="D43" i="50"/>
  <c r="E43" i="61"/>
  <c r="E96" i="70"/>
  <c r="AQ96" i="70" s="1"/>
  <c r="D67" i="50"/>
  <c r="D37" i="50"/>
  <c r="D62" i="56"/>
  <c r="F21" i="60"/>
  <c r="D64" i="50"/>
  <c r="E40" i="61"/>
  <c r="E91" i="54"/>
  <c r="E52" i="51"/>
  <c r="D68" i="51"/>
  <c r="F73" i="42"/>
  <c r="E110" i="53"/>
  <c r="E32" i="53"/>
  <c r="E12" i="47"/>
  <c r="F66" i="54"/>
  <c r="F66" i="40" s="1"/>
  <c r="E22" i="53"/>
  <c r="E20" i="70"/>
  <c r="AQ20" i="70" s="1"/>
  <c r="F30" i="54"/>
  <c r="F30" i="40" s="1"/>
  <c r="F30" i="49"/>
  <c r="F30" i="42" s="1"/>
  <c r="E30" i="54"/>
  <c r="F12" i="61"/>
  <c r="F12" i="60" s="1"/>
  <c r="D69" i="58"/>
  <c r="D39" i="61"/>
  <c r="D79" i="58"/>
  <c r="D68" i="58"/>
  <c r="D36" i="61"/>
  <c r="E54" i="61"/>
  <c r="F72" i="49"/>
  <c r="F72" i="42" s="1"/>
  <c r="E72" i="54"/>
  <c r="F72" i="54"/>
  <c r="F72" i="40" s="1"/>
  <c r="D28" i="58"/>
  <c r="E28" i="56"/>
  <c r="AQ28" i="56" s="1"/>
  <c r="F25" i="40"/>
  <c r="E92" i="61"/>
  <c r="F71" i="61"/>
  <c r="F71" i="60" s="1"/>
  <c r="D82" i="58"/>
  <c r="E27" i="61"/>
  <c r="D78" i="53"/>
  <c r="D18" i="56"/>
  <c r="D99" i="70"/>
  <c r="D45" i="70"/>
  <c r="E93" i="49"/>
  <c r="E93" i="54"/>
  <c r="D88" i="56"/>
  <c r="E71" i="50"/>
  <c r="D71" i="50"/>
  <c r="E87" i="50"/>
  <c r="D87" i="50"/>
  <c r="E47" i="47"/>
  <c r="D47" i="53"/>
  <c r="E43" i="50"/>
  <c r="F9" i="61"/>
  <c r="F9" i="60" s="1"/>
  <c r="E31" i="61"/>
  <c r="D53" i="61"/>
  <c r="D32" i="70"/>
  <c r="E91" i="61"/>
  <c r="E67" i="56"/>
  <c r="AQ67" i="56" s="1"/>
  <c r="E37" i="56"/>
  <c r="AQ37" i="56" s="1"/>
  <c r="E48" i="54"/>
  <c r="E48" i="49"/>
  <c r="D64" i="56"/>
  <c r="E99" i="61"/>
  <c r="E84" i="56"/>
  <c r="AQ84" i="56" s="1"/>
  <c r="E62" i="49"/>
  <c r="D47" i="45"/>
  <c r="E29" i="49"/>
  <c r="D38" i="45"/>
  <c r="E47" i="54"/>
  <c r="E49" i="54"/>
  <c r="E61" i="54"/>
  <c r="D16" i="45"/>
  <c r="E15" i="54"/>
  <c r="F20" i="49"/>
  <c r="F20" i="42" s="1"/>
  <c r="F8" i="49"/>
  <c r="F8" i="42" s="1"/>
  <c r="E90" i="49"/>
  <c r="D88" i="53"/>
  <c r="F20" i="61"/>
  <c r="F30" i="61"/>
  <c r="F30" i="60" s="1"/>
  <c r="E49" i="50"/>
  <c r="D49" i="50"/>
  <c r="E30" i="70"/>
  <c r="AQ30" i="70" s="1"/>
  <c r="E98" i="61"/>
  <c r="D38" i="58"/>
  <c r="E105" i="57"/>
  <c r="AQ105" i="57" s="1"/>
  <c r="B8" i="71" s="1"/>
  <c r="E57" i="50"/>
  <c r="D57" i="50"/>
  <c r="D40" i="58"/>
  <c r="D36" i="70"/>
  <c r="F83" i="60"/>
  <c r="F60" i="49"/>
  <c r="F60" i="42" s="1"/>
  <c r="E60" i="54"/>
  <c r="D40" i="50"/>
  <c r="D72" i="70"/>
  <c r="E25" i="61"/>
  <c r="F81" i="60"/>
  <c r="E29" i="61"/>
  <c r="E13" i="47"/>
  <c r="E13" i="53"/>
  <c r="E88" i="70"/>
  <c r="AQ88" i="70" s="1"/>
  <c r="D78" i="58"/>
  <c r="E51" i="56"/>
  <c r="AQ51" i="56" s="1"/>
  <c r="E59" i="54"/>
  <c r="E59" i="49"/>
  <c r="D59" i="54"/>
  <c r="D3" i="50"/>
  <c r="E53" i="50"/>
  <c r="D53" i="50"/>
  <c r="D50" i="70"/>
  <c r="E89" i="61"/>
  <c r="E68" i="61"/>
  <c r="D101" i="70"/>
  <c r="D33" i="70"/>
  <c r="E93" i="61"/>
  <c r="E71" i="56"/>
  <c r="AQ71" i="56" s="1"/>
  <c r="E87" i="56"/>
  <c r="AQ87" i="56" s="1"/>
  <c r="D59" i="53"/>
  <c r="E43" i="56"/>
  <c r="AQ43" i="56" s="1"/>
  <c r="E63" i="50"/>
  <c r="D63" i="50"/>
  <c r="D74" i="50"/>
  <c r="D11" i="47"/>
  <c r="E11" i="53"/>
  <c r="E11" i="47"/>
  <c r="F75" i="49"/>
  <c r="F75" i="42" s="1"/>
  <c r="F75" i="54"/>
  <c r="F75" i="40" s="1"/>
  <c r="F59" i="60"/>
  <c r="E56" i="56"/>
  <c r="AQ56" i="56" s="1"/>
  <c r="D36" i="56"/>
  <c r="D49" i="58"/>
  <c r="D51" i="58"/>
  <c r="D50" i="45"/>
  <c r="E73" i="54"/>
  <c r="E83" i="54"/>
  <c r="E10" i="51"/>
  <c r="F22" i="49"/>
  <c r="F22" i="42" s="1"/>
  <c r="D16" i="58"/>
  <c r="D99" i="58"/>
  <c r="D14" i="58"/>
  <c r="D21" i="50"/>
  <c r="D91" i="56"/>
  <c r="D105" i="51"/>
  <c r="E109" i="46"/>
  <c r="C109" i="34" a="1"/>
  <c r="C109" i="34" s="1"/>
  <c r="D109" i="46" s="1"/>
  <c r="E36" i="60"/>
  <c r="D93" i="56"/>
  <c r="E3" i="70"/>
  <c r="AQ3" i="70" s="1"/>
  <c r="F8" i="61"/>
  <c r="F8" i="60" s="1"/>
  <c r="F35" i="49"/>
  <c r="F35" i="42" s="1"/>
  <c r="E57" i="60"/>
  <c r="E7" i="70"/>
  <c r="AQ7" i="70" s="1"/>
  <c r="F52" i="54"/>
  <c r="F52" i="40" s="1"/>
  <c r="E52" i="49"/>
  <c r="E95" i="60"/>
  <c r="F32" i="61"/>
  <c r="F32" i="60" s="1"/>
  <c r="D41" i="56"/>
  <c r="E3" i="56"/>
  <c r="AQ3" i="56" s="1"/>
  <c r="E66" i="56"/>
  <c r="AQ66" i="56" s="1"/>
  <c r="D35" i="50"/>
  <c r="F94" i="54"/>
  <c r="F94" i="49"/>
  <c r="F94" i="42" s="1"/>
  <c r="D14" i="70"/>
  <c r="E28" i="61"/>
  <c r="D62" i="58"/>
  <c r="D39" i="70"/>
  <c r="D70" i="50"/>
  <c r="E17" i="50"/>
  <c r="F61" i="60"/>
  <c r="F77" i="61"/>
  <c r="F77" i="60" s="1"/>
  <c r="D14" i="45"/>
  <c r="F4" i="42"/>
  <c r="E79" i="49"/>
  <c r="E3" i="51"/>
  <c r="E99" i="54"/>
  <c r="D14" i="51"/>
  <c r="D47" i="51"/>
  <c r="E74" i="45"/>
  <c r="D42" i="45"/>
  <c r="E23" i="54"/>
  <c r="D23" i="47"/>
  <c r="F52" i="42"/>
  <c r="E75" i="45"/>
  <c r="D65" i="45"/>
  <c r="D89" i="50"/>
  <c r="E74" i="54"/>
  <c r="E6" i="53"/>
  <c r="F76" i="54"/>
  <c r="F24" i="49"/>
  <c r="F24" i="42" s="1"/>
  <c r="D92" i="56"/>
  <c r="F89" i="60"/>
  <c r="E21" i="56"/>
  <c r="AQ21" i="56" s="1"/>
  <c r="D6" i="56"/>
  <c r="F6" i="61"/>
  <c r="F6" i="60" s="1"/>
  <c r="F66" i="61"/>
  <c r="F66" i="60" s="1"/>
  <c r="F54" i="60"/>
  <c r="D92" i="53"/>
  <c r="D92" i="47"/>
  <c r="E109" i="57"/>
  <c r="AQ109" i="57" s="1"/>
  <c r="B44" i="71" s="1"/>
  <c r="F7" i="60"/>
  <c r="D38" i="70"/>
  <c r="E96" i="56"/>
  <c r="AQ96" i="56" s="1"/>
  <c r="D38" i="56"/>
  <c r="D16" i="56"/>
  <c r="E7" i="50"/>
  <c r="D7" i="50"/>
  <c r="F58" i="49"/>
  <c r="F58" i="42" s="1"/>
  <c r="E58" i="54"/>
  <c r="F52" i="61"/>
  <c r="D32" i="56"/>
  <c r="F4" i="54"/>
  <c r="F4" i="40" s="1"/>
  <c r="E52" i="70"/>
  <c r="AQ52" i="70" s="1"/>
  <c r="D95" i="58"/>
  <c r="D89" i="56"/>
  <c r="D83" i="50"/>
  <c r="E73" i="50"/>
  <c r="D73" i="50"/>
  <c r="D75" i="50"/>
  <c r="E41" i="56"/>
  <c r="AQ41" i="56" s="1"/>
  <c r="D42" i="47"/>
  <c r="D42" i="53"/>
  <c r="E101" i="53"/>
  <c r="D101" i="53"/>
  <c r="E85" i="70"/>
  <c r="AQ85" i="70" s="1"/>
  <c r="E49" i="61"/>
  <c r="E56" i="70"/>
  <c r="AQ56" i="70" s="1"/>
  <c r="D57" i="58"/>
  <c r="E10" i="49"/>
  <c r="E19" i="50"/>
  <c r="D9" i="50"/>
  <c r="E23" i="50"/>
  <c r="D23" i="50"/>
  <c r="E35" i="56"/>
  <c r="AQ35" i="56" s="1"/>
  <c r="D59" i="58"/>
  <c r="D5" i="70"/>
  <c r="E62" i="61"/>
  <c r="E69" i="50"/>
  <c r="D69" i="50"/>
  <c r="D70" i="56"/>
  <c r="E17" i="56"/>
  <c r="AQ17" i="56" s="1"/>
  <c r="F67" i="61"/>
  <c r="F67" i="60" s="1"/>
  <c r="E10" i="54"/>
  <c r="E82" i="61"/>
  <c r="D44" i="61"/>
  <c r="E106" i="52"/>
  <c r="E54" i="49"/>
  <c r="E98" i="49"/>
  <c r="F3" i="49"/>
  <c r="F3" i="42" s="1"/>
  <c r="E108" i="52"/>
  <c r="C108" i="34" a="1"/>
  <c r="C108" i="34" s="1"/>
  <c r="D108" i="52" s="1"/>
  <c r="D30" i="53"/>
  <c r="D30" i="47"/>
  <c r="D36" i="58"/>
  <c r="D88" i="58"/>
  <c r="E50" i="53"/>
  <c r="D50" i="53"/>
  <c r="D70" i="70"/>
  <c r="D105" i="70"/>
  <c r="E111" i="46"/>
  <c r="C111" i="34" a="1"/>
  <c r="C111" i="34" s="1"/>
  <c r="E80" i="70"/>
  <c r="AQ80" i="70" s="1"/>
  <c r="D34" i="53"/>
  <c r="F19" i="49"/>
  <c r="F80" i="54"/>
  <c r="F80" i="40" s="1"/>
  <c r="F80" i="49"/>
  <c r="F80" i="42" s="1"/>
  <c r="E27" i="50"/>
  <c r="E10" i="70"/>
  <c r="AQ10" i="70" s="1"/>
  <c r="F35" i="61"/>
  <c r="F35" i="60" s="1"/>
  <c r="D98" i="50"/>
  <c r="E45" i="50"/>
  <c r="D45" i="50"/>
  <c r="E63" i="54"/>
  <c r="E63" i="49"/>
  <c r="E7" i="56"/>
  <c r="AQ7" i="56" s="1"/>
  <c r="F16" i="54"/>
  <c r="F16" i="40" s="1"/>
  <c r="F16" i="49"/>
  <c r="F16" i="42" s="1"/>
  <c r="E23" i="70"/>
  <c r="AQ23" i="70" s="1"/>
  <c r="E84" i="70"/>
  <c r="AQ84" i="70" s="1"/>
  <c r="D70" i="61"/>
  <c r="F58" i="61"/>
  <c r="F101" i="49"/>
  <c r="F101" i="42" s="1"/>
  <c r="F101" i="54"/>
  <c r="F101" i="40" s="1"/>
  <c r="E31" i="50"/>
  <c r="D31" i="50"/>
  <c r="D82" i="45"/>
  <c r="E33" i="61"/>
  <c r="D15" i="58"/>
  <c r="D98" i="58"/>
  <c r="E75" i="56"/>
  <c r="AQ75" i="56" s="1"/>
  <c r="F49" i="40"/>
  <c r="D24" i="70"/>
  <c r="E10" i="61"/>
  <c r="D16" i="70"/>
  <c r="E19" i="56"/>
  <c r="AQ19" i="56" s="1"/>
  <c r="D93" i="53"/>
  <c r="E23" i="56"/>
  <c r="AQ23" i="56" s="1"/>
  <c r="F94" i="61"/>
  <c r="F74" i="49"/>
  <c r="F74" i="42" s="1"/>
  <c r="F74" i="61"/>
  <c r="F74" i="60" s="1"/>
  <c r="F74" i="54"/>
  <c r="F74" i="40" s="1"/>
  <c r="E83" i="61"/>
  <c r="D99" i="56"/>
  <c r="D62" i="70"/>
  <c r="F38" i="60"/>
  <c r="F3" i="61"/>
  <c r="F3" i="60" s="1"/>
  <c r="E47" i="61"/>
  <c r="E10" i="56"/>
  <c r="AQ10" i="56" s="1"/>
  <c r="E105" i="52"/>
  <c r="E56" i="45"/>
  <c r="E82" i="49"/>
  <c r="E18" i="47"/>
  <c r="E24" i="47"/>
  <c r="F21" i="49"/>
  <c r="F21" i="42" s="1"/>
  <c r="E21" i="53"/>
  <c r="D13" i="50"/>
  <c r="D61" i="50"/>
  <c r="E74" i="56"/>
  <c r="AQ74" i="56" s="1"/>
  <c r="F88" i="61"/>
  <c r="F88" i="60" s="1"/>
  <c r="E90" i="61"/>
  <c r="D19" i="70"/>
  <c r="E43" i="45"/>
  <c r="E43" i="51"/>
  <c r="D92" i="58"/>
  <c r="D44" i="53"/>
  <c r="D44" i="47"/>
  <c r="F19" i="61"/>
  <c r="F19" i="60" s="1"/>
  <c r="D70" i="58"/>
  <c r="F24" i="61"/>
  <c r="F24" i="60" s="1"/>
  <c r="F22" i="61"/>
  <c r="F22" i="60" s="1"/>
  <c r="D15" i="70"/>
  <c r="D51" i="70"/>
  <c r="D29" i="58"/>
  <c r="E100" i="61"/>
  <c r="E45" i="56"/>
  <c r="AQ45" i="56" s="1"/>
  <c r="E15" i="56"/>
  <c r="AQ15" i="56" s="1"/>
  <c r="F13" i="54"/>
  <c r="F13" i="40" s="1"/>
  <c r="D90" i="58"/>
  <c r="D100" i="70"/>
  <c r="E61" i="61"/>
  <c r="D55" i="56"/>
  <c r="E31" i="56"/>
  <c r="AQ31" i="56" s="1"/>
  <c r="F4" i="61"/>
  <c r="F4" i="60" s="1"/>
  <c r="D85" i="50"/>
  <c r="D95" i="70"/>
  <c r="E83" i="56"/>
  <c r="AQ83" i="56" s="1"/>
  <c r="F109" i="53"/>
  <c r="E109" i="58"/>
  <c r="E88" i="51"/>
  <c r="E30" i="56"/>
  <c r="AQ30" i="56" s="1"/>
  <c r="E65" i="50"/>
  <c r="D65" i="50"/>
  <c r="D42" i="58"/>
  <c r="F59" i="40"/>
  <c r="E66" i="70"/>
  <c r="AQ66" i="70" s="1"/>
  <c r="D57" i="70"/>
  <c r="D78" i="56"/>
  <c r="D5" i="50"/>
  <c r="E77" i="50"/>
  <c r="D77" i="50"/>
  <c r="D57" i="54"/>
  <c r="D57" i="49"/>
  <c r="D57" i="42" s="1"/>
  <c r="E55" i="53"/>
  <c r="D55" i="53"/>
  <c r="D17" i="61"/>
  <c r="D68" i="70"/>
  <c r="E73" i="61"/>
  <c r="D91" i="58"/>
  <c r="E54" i="56"/>
  <c r="AQ54" i="56" s="1"/>
  <c r="D19" i="58"/>
  <c r="F65" i="61"/>
  <c r="D42" i="70"/>
  <c r="E65" i="24"/>
  <c r="E53" i="42"/>
  <c r="F41" i="42"/>
  <c r="D73" i="24"/>
  <c r="E37" i="24"/>
  <c r="D53" i="24"/>
  <c r="D93" i="24"/>
  <c r="E41" i="24"/>
  <c r="D96" i="47"/>
  <c r="D82" i="47"/>
  <c r="E73" i="49"/>
  <c r="F82" i="42"/>
  <c r="D89" i="47"/>
  <c r="E61" i="49"/>
  <c r="D36" i="49"/>
  <c r="E28" i="54"/>
  <c r="F12" i="54"/>
  <c r="F12" i="40" s="1"/>
  <c r="E12" i="54"/>
  <c r="F12" i="49"/>
  <c r="F12" i="42" s="1"/>
  <c r="E73" i="47"/>
  <c r="E73" i="53"/>
  <c r="F9" i="54"/>
  <c r="F9" i="40" s="1"/>
  <c r="E65" i="53"/>
  <c r="D65" i="53"/>
  <c r="F84" i="49"/>
  <c r="F84" i="42" s="1"/>
  <c r="F84" i="54"/>
  <c r="F84" i="40" s="1"/>
  <c r="E24" i="53"/>
  <c r="F77" i="49"/>
  <c r="F77" i="42" s="1"/>
  <c r="D83" i="47"/>
  <c r="D33" i="53"/>
  <c r="D33" i="47"/>
  <c r="D9" i="53"/>
  <c r="E43" i="54"/>
  <c r="E43" i="49"/>
  <c r="E26" i="49"/>
  <c r="D26" i="61"/>
  <c r="F11" i="49"/>
  <c r="F11" i="42" s="1"/>
  <c r="F11" i="54"/>
  <c r="F11" i="40" s="1"/>
  <c r="E42" i="54"/>
  <c r="E42" i="49"/>
  <c r="E33" i="54"/>
  <c r="E33" i="49"/>
  <c r="F6" i="49"/>
  <c r="F6" i="42" s="1"/>
  <c r="E3" i="53"/>
  <c r="F65" i="49"/>
  <c r="F65" i="42" s="1"/>
  <c r="F65" i="54"/>
  <c r="F65" i="40" s="1"/>
  <c r="F32" i="54"/>
  <c r="F32" i="40" s="1"/>
  <c r="F22" i="54"/>
  <c r="F22" i="40" s="1"/>
  <c r="D69" i="47"/>
  <c r="E32" i="47"/>
  <c r="D32" i="53"/>
  <c r="E12" i="53"/>
  <c r="D12" i="53"/>
  <c r="F7" i="54"/>
  <c r="F7" i="40" s="1"/>
  <c r="F7" i="49"/>
  <c r="F7" i="42" s="1"/>
  <c r="D18" i="53"/>
  <c r="D24" i="53"/>
  <c r="F88" i="54"/>
  <c r="F88" i="40" s="1"/>
  <c r="E88" i="61"/>
  <c r="D7" i="47"/>
  <c r="F66" i="49"/>
  <c r="F66" i="42" s="1"/>
  <c r="E66" i="54"/>
  <c r="E76" i="49"/>
  <c r="F67" i="54"/>
  <c r="F67" i="40" s="1"/>
  <c r="F67" i="49"/>
  <c r="F67" i="42" s="1"/>
  <c r="E67" i="61"/>
  <c r="F3" i="54"/>
  <c r="F3" i="40" s="1"/>
  <c r="E3" i="61"/>
  <c r="E74" i="47"/>
  <c r="D74" i="47"/>
  <c r="F20" i="54"/>
  <c r="F20" i="40" s="1"/>
  <c r="F24" i="54"/>
  <c r="F24" i="40" s="1"/>
  <c r="F21" i="54"/>
  <c r="F21" i="40" s="1"/>
  <c r="E21" i="61"/>
  <c r="F18" i="54"/>
  <c r="F18" i="40" s="1"/>
  <c r="F18" i="49"/>
  <c r="F18" i="42" s="1"/>
  <c r="F6" i="40"/>
  <c r="E21" i="47"/>
  <c r="D21" i="53"/>
  <c r="D3" i="53"/>
  <c r="F8" i="54"/>
  <c r="F8" i="40" s="1"/>
  <c r="E8" i="54"/>
  <c r="F69" i="49"/>
  <c r="F69" i="42" s="1"/>
  <c r="E22" i="47"/>
  <c r="D22" i="47"/>
  <c r="D90" i="54"/>
  <c r="D15" i="53"/>
  <c r="D54" i="53"/>
  <c r="D29" i="53"/>
  <c r="D95" i="49"/>
  <c r="D110" i="53"/>
  <c r="E99" i="49"/>
  <c r="E100" i="49"/>
  <c r="E83" i="49"/>
  <c r="E41" i="54"/>
  <c r="E110" i="47"/>
  <c r="D41" i="49"/>
  <c r="E37" i="49"/>
  <c r="E96" i="49"/>
  <c r="E29" i="54"/>
  <c r="E47" i="49"/>
  <c r="D53" i="49"/>
  <c r="E54" i="54"/>
  <c r="D70" i="49"/>
  <c r="E68" i="54"/>
  <c r="E37" i="40"/>
  <c r="E38" i="54"/>
  <c r="D38" i="54"/>
  <c r="D34" i="49"/>
  <c r="F110" i="46"/>
  <c r="D110" i="34" a="1"/>
  <c r="D110" i="34" s="1"/>
  <c r="F110" i="52"/>
  <c r="F54" i="42"/>
  <c r="E105" i="46"/>
  <c r="D44" i="49"/>
  <c r="D80" i="45"/>
  <c r="E90" i="24"/>
  <c r="E98" i="24"/>
  <c r="E54" i="51"/>
  <c r="D54" i="56"/>
  <c r="E78" i="24"/>
  <c r="E86" i="24"/>
  <c r="E102" i="24"/>
  <c r="D86" i="53"/>
  <c r="D17" i="54"/>
  <c r="D98" i="45"/>
  <c r="D5" i="45"/>
  <c r="D90" i="51"/>
  <c r="E79" i="54"/>
  <c r="E80" i="51"/>
  <c r="E31" i="49"/>
  <c r="E76" i="24"/>
  <c r="E44" i="24"/>
  <c r="E12" i="24"/>
  <c r="E10" i="24"/>
  <c r="E18" i="24"/>
  <c r="E26" i="24"/>
  <c r="E34" i="24"/>
  <c r="E42" i="24"/>
  <c r="E50" i="24"/>
  <c r="E58" i="24"/>
  <c r="E66" i="24"/>
  <c r="E74" i="24"/>
  <c r="D99" i="45"/>
  <c r="E3" i="45"/>
  <c r="D3" i="51"/>
  <c r="F90" i="24"/>
  <c r="F90" i="42" s="1"/>
  <c r="F98" i="24"/>
  <c r="F98" i="42" s="1"/>
  <c r="E85" i="45"/>
  <c r="D85" i="45"/>
  <c r="D85" i="42" s="1"/>
  <c r="E54" i="45"/>
  <c r="E22" i="24"/>
  <c r="D91" i="49"/>
  <c r="E91" i="49"/>
  <c r="D99" i="54"/>
  <c r="D62" i="54"/>
  <c r="E62" i="54"/>
  <c r="D100" i="51"/>
  <c r="D96" i="54"/>
  <c r="F78" i="24"/>
  <c r="F78" i="42" s="1"/>
  <c r="F86" i="24"/>
  <c r="F86" i="42" s="1"/>
  <c r="F102" i="24"/>
  <c r="F102" i="42" s="1"/>
  <c r="D100" i="49"/>
  <c r="E81" i="42"/>
  <c r="D81" i="54"/>
  <c r="D57" i="51"/>
  <c r="E84" i="24"/>
  <c r="E20" i="24"/>
  <c r="D95" i="45"/>
  <c r="E106" i="46"/>
  <c r="E74" i="51"/>
  <c r="D74" i="45"/>
  <c r="D7" i="45"/>
  <c r="D52" i="70"/>
  <c r="D42" i="51"/>
  <c r="D70" i="45"/>
  <c r="E70" i="40"/>
  <c r="E23" i="45"/>
  <c r="D23" i="45"/>
  <c r="D49" i="47"/>
  <c r="D15" i="45"/>
  <c r="E92" i="24"/>
  <c r="E28" i="24"/>
  <c r="E14" i="24"/>
  <c r="E38" i="24"/>
  <c r="E62" i="24"/>
  <c r="E100" i="24"/>
  <c r="D51" i="51"/>
  <c r="D86" i="49"/>
  <c r="E86" i="54"/>
  <c r="D32" i="45"/>
  <c r="D96" i="51"/>
  <c r="D11" i="45"/>
  <c r="D36" i="51"/>
  <c r="D36" i="45"/>
  <c r="E40" i="49"/>
  <c r="E49" i="49"/>
  <c r="D62" i="45"/>
  <c r="E98" i="54"/>
  <c r="E89" i="49"/>
  <c r="E6" i="24"/>
  <c r="E46" i="24"/>
  <c r="E70" i="24"/>
  <c r="C105" i="34" a="1"/>
  <c r="C105" i="34" s="1"/>
  <c r="D105" i="46" s="1"/>
  <c r="D19" i="51"/>
  <c r="D68" i="47"/>
  <c r="D102" i="45"/>
  <c r="D66" i="51"/>
  <c r="D34" i="45"/>
  <c r="D39" i="49"/>
  <c r="D15" i="49"/>
  <c r="D109" i="51"/>
  <c r="E4" i="24"/>
  <c r="D82" i="49"/>
  <c r="E82" i="54"/>
  <c r="E57" i="42"/>
  <c r="E30" i="45"/>
  <c r="E77" i="51"/>
  <c r="D77" i="45"/>
  <c r="D79" i="54"/>
  <c r="D31" i="49"/>
  <c r="D29" i="49"/>
  <c r="D29" i="42" s="1"/>
  <c r="E94" i="24"/>
  <c r="C106" i="34" a="1"/>
  <c r="C106" i="34" s="1"/>
  <c r="D106" i="46" s="1"/>
  <c r="D23" i="54"/>
  <c r="E23" i="49"/>
  <c r="E78" i="40"/>
  <c r="D15" i="51"/>
  <c r="E52" i="24"/>
  <c r="D75" i="45"/>
  <c r="E75" i="51"/>
  <c r="D40" i="49"/>
  <c r="E60" i="24"/>
  <c r="E30" i="24"/>
  <c r="E54" i="24"/>
  <c r="E84" i="51"/>
  <c r="D84" i="51"/>
  <c r="D49" i="49"/>
  <c r="E82" i="24"/>
  <c r="D54" i="54"/>
  <c r="D98" i="49"/>
  <c r="D89" i="54"/>
  <c r="E95" i="40"/>
  <c r="D61" i="54"/>
  <c r="E58" i="51"/>
  <c r="D58" i="51"/>
  <c r="D68" i="54"/>
  <c r="D10" i="51"/>
  <c r="E10" i="45"/>
  <c r="E68" i="24"/>
  <c r="E36" i="24"/>
  <c r="E56" i="40"/>
  <c r="D56" i="70"/>
  <c r="D28" i="54"/>
  <c r="D61" i="40" l="1"/>
  <c r="I108" i="40"/>
  <c r="AG110" i="54"/>
  <c r="C71" i="41" s="1"/>
  <c r="C69" i="41" s="1"/>
  <c r="H106" i="50"/>
  <c r="I105" i="60"/>
  <c r="H105" i="60"/>
  <c r="AQ52" i="56"/>
  <c r="H105" i="50"/>
  <c r="G105" i="56"/>
  <c r="G105" i="50"/>
  <c r="G109" i="56"/>
  <c r="I110" i="61"/>
  <c r="I110" i="60" s="1"/>
  <c r="F109" i="50"/>
  <c r="K43" i="62"/>
  <c r="K41" i="62" s="1"/>
  <c r="C46" i="62"/>
  <c r="C82" i="62"/>
  <c r="C47" i="62"/>
  <c r="C59" i="62"/>
  <c r="C57" i="62" s="1"/>
  <c r="AF44" i="61"/>
  <c r="E44" i="60"/>
  <c r="E85" i="40"/>
  <c r="AF85" i="40" s="1"/>
  <c r="AG111" i="47"/>
  <c r="C89" i="23" s="1"/>
  <c r="AF39" i="49"/>
  <c r="E39" i="42"/>
  <c r="AF39" i="42" s="1"/>
  <c r="F19" i="42"/>
  <c r="H109" i="61"/>
  <c r="H109" i="60" s="1"/>
  <c r="H109" i="54"/>
  <c r="H109" i="40" s="1"/>
  <c r="I111" i="58"/>
  <c r="AK110" i="61"/>
  <c r="G71" i="62" s="1"/>
  <c r="G69" i="62" s="1"/>
  <c r="AG110" i="61"/>
  <c r="G108" i="37"/>
  <c r="H108" i="61" s="1"/>
  <c r="AK109" i="60"/>
  <c r="G60" i="62" s="1"/>
  <c r="AG109" i="60"/>
  <c r="F109" i="37"/>
  <c r="G109" i="61" s="1"/>
  <c r="H111" i="37"/>
  <c r="I111" i="49" s="1"/>
  <c r="AK111" i="58"/>
  <c r="G82" i="62" s="1"/>
  <c r="F52" i="60"/>
  <c r="G110" i="37"/>
  <c r="H110" i="54" s="1"/>
  <c r="H110" i="40" s="1"/>
  <c r="AK105" i="40"/>
  <c r="G12" i="41" s="1"/>
  <c r="AG105" i="40"/>
  <c r="C12" i="41" s="1"/>
  <c r="F105" i="37"/>
  <c r="H105" i="49"/>
  <c r="H105" i="54"/>
  <c r="AK105" i="60"/>
  <c r="G12" i="62" s="1"/>
  <c r="AG105" i="60"/>
  <c r="C12" i="62" s="1"/>
  <c r="J111" i="54"/>
  <c r="AG111" i="54" s="1"/>
  <c r="C83" i="41" s="1"/>
  <c r="C81" i="41" s="1"/>
  <c r="J111" i="61"/>
  <c r="AK111" i="61" s="1"/>
  <c r="G83" i="62" s="1"/>
  <c r="I106" i="54"/>
  <c r="I106" i="40" s="1"/>
  <c r="I108" i="61"/>
  <c r="I108" i="60" s="1"/>
  <c r="H108" i="58"/>
  <c r="H108" i="47"/>
  <c r="I111" i="47"/>
  <c r="AK108" i="40"/>
  <c r="G48" i="41" s="1"/>
  <c r="AG108" i="40"/>
  <c r="C48" i="41" s="1"/>
  <c r="AK106" i="61"/>
  <c r="G23" i="62" s="1"/>
  <c r="G21" i="62" s="1"/>
  <c r="AG106" i="61"/>
  <c r="J106" i="60"/>
  <c r="J106" i="40"/>
  <c r="AG106" i="54"/>
  <c r="C23" i="41" s="1"/>
  <c r="C21" i="41" s="1"/>
  <c r="AK106" i="54"/>
  <c r="G23" i="41" s="1"/>
  <c r="G21" i="41" s="1"/>
  <c r="AK111" i="49"/>
  <c r="G90" i="23" s="1"/>
  <c r="G88" i="23" s="1"/>
  <c r="AG111" i="49"/>
  <c r="C90" i="23" s="1"/>
  <c r="I108" i="49"/>
  <c r="G45" i="62"/>
  <c r="I106" i="61"/>
  <c r="I106" i="60" s="1"/>
  <c r="H106" i="49"/>
  <c r="G108" i="58"/>
  <c r="H111" i="58"/>
  <c r="AG108" i="54"/>
  <c r="C47" i="41" s="1"/>
  <c r="C45" i="41" s="1"/>
  <c r="AK108" i="54"/>
  <c r="G47" i="41" s="1"/>
  <c r="G45" i="41" s="1"/>
  <c r="AG108" i="60"/>
  <c r="AK108" i="60"/>
  <c r="G48" i="62" s="1"/>
  <c r="AF39" i="54"/>
  <c r="E34" i="49"/>
  <c r="AF34" i="49" s="1"/>
  <c r="E34" i="54"/>
  <c r="AF34" i="54" s="1"/>
  <c r="D53" i="40"/>
  <c r="F26" i="45"/>
  <c r="F26" i="42" s="1"/>
  <c r="F26" i="51"/>
  <c r="AO26" i="61"/>
  <c r="AF26" i="61"/>
  <c r="AO26" i="54"/>
  <c r="AF26" i="54"/>
  <c r="D26" i="54"/>
  <c r="AO86" i="54"/>
  <c r="AF86" i="54"/>
  <c r="AO88" i="61"/>
  <c r="AF88" i="61"/>
  <c r="AO65" i="53"/>
  <c r="AF65" i="53"/>
  <c r="AO79" i="54"/>
  <c r="AF79" i="54"/>
  <c r="AO29" i="54"/>
  <c r="AF29" i="54"/>
  <c r="AO61" i="61"/>
  <c r="AF61" i="61"/>
  <c r="AO100" i="61"/>
  <c r="AF100" i="61"/>
  <c r="AO90" i="61"/>
  <c r="AF90" i="61"/>
  <c r="AO83" i="61"/>
  <c r="AF83" i="61"/>
  <c r="AO33" i="61"/>
  <c r="AF33" i="61"/>
  <c r="AO62" i="61"/>
  <c r="AF62" i="61"/>
  <c r="AO49" i="61"/>
  <c r="AF49" i="61"/>
  <c r="AO99" i="54"/>
  <c r="AF99" i="54"/>
  <c r="AO28" i="61"/>
  <c r="AF28" i="61"/>
  <c r="AF49" i="54"/>
  <c r="AO49" i="54"/>
  <c r="AO92" i="61"/>
  <c r="AF92" i="61"/>
  <c r="AO91" i="54"/>
  <c r="AF91" i="54"/>
  <c r="AO25" i="54"/>
  <c r="AF25" i="54"/>
  <c r="AO100" i="54"/>
  <c r="AF100" i="54"/>
  <c r="AO75" i="53"/>
  <c r="AF75" i="53"/>
  <c r="AO31" i="54"/>
  <c r="AF31" i="54"/>
  <c r="AO90" i="54"/>
  <c r="AF90" i="54"/>
  <c r="AO14" i="54"/>
  <c r="AF14" i="54"/>
  <c r="AO47" i="53"/>
  <c r="AF47" i="53"/>
  <c r="AO62" i="54"/>
  <c r="AF62" i="54"/>
  <c r="AO8" i="54"/>
  <c r="AF8" i="54"/>
  <c r="AO82" i="54"/>
  <c r="AF82" i="54"/>
  <c r="AO98" i="54"/>
  <c r="AF98" i="54"/>
  <c r="AO38" i="54"/>
  <c r="AF38" i="54"/>
  <c r="AO54" i="54"/>
  <c r="AF54" i="54"/>
  <c r="AO41" i="54"/>
  <c r="AF41" i="54"/>
  <c r="AO21" i="61"/>
  <c r="AF21" i="61"/>
  <c r="AO3" i="61"/>
  <c r="AF3" i="61"/>
  <c r="AO3" i="53"/>
  <c r="AF3" i="53"/>
  <c r="AO42" i="54"/>
  <c r="AF42" i="54"/>
  <c r="AO43" i="54"/>
  <c r="AF43" i="54"/>
  <c r="AO24" i="53"/>
  <c r="AF24" i="53"/>
  <c r="AO73" i="53"/>
  <c r="AF73" i="53"/>
  <c r="AO12" i="54"/>
  <c r="AF12" i="54"/>
  <c r="AO73" i="61"/>
  <c r="AF73" i="61"/>
  <c r="AO55" i="53"/>
  <c r="AF55" i="53"/>
  <c r="AO82" i="61"/>
  <c r="AF82" i="61"/>
  <c r="AO58" i="54"/>
  <c r="AF58" i="54"/>
  <c r="AO74" i="54"/>
  <c r="AF74" i="54"/>
  <c r="AO83" i="54"/>
  <c r="AF83" i="54"/>
  <c r="AO11" i="53"/>
  <c r="AF11" i="53"/>
  <c r="AO29" i="61"/>
  <c r="AF29" i="61"/>
  <c r="AO15" i="54"/>
  <c r="AF15" i="54"/>
  <c r="AO47" i="54"/>
  <c r="AF47" i="54"/>
  <c r="AO31" i="61"/>
  <c r="AF31" i="61"/>
  <c r="AO93" i="54"/>
  <c r="AF93" i="54"/>
  <c r="AO27" i="61"/>
  <c r="AF27" i="61"/>
  <c r="AO72" i="54"/>
  <c r="AF72" i="54"/>
  <c r="AO40" i="61"/>
  <c r="AF40" i="61"/>
  <c r="AO43" i="61"/>
  <c r="AF43" i="61"/>
  <c r="AO81" i="61"/>
  <c r="AF81" i="61"/>
  <c r="AO38" i="61"/>
  <c r="AF38" i="61"/>
  <c r="AO96" i="61"/>
  <c r="AF96" i="61"/>
  <c r="E63" i="60"/>
  <c r="AO63" i="61"/>
  <c r="AF63" i="61"/>
  <c r="E96" i="40"/>
  <c r="AF96" i="40" s="1"/>
  <c r="AO96" i="54"/>
  <c r="AF96" i="54"/>
  <c r="AO86" i="61"/>
  <c r="AF86" i="61"/>
  <c r="AO34" i="53"/>
  <c r="AF34" i="53"/>
  <c r="AO58" i="53"/>
  <c r="AF58" i="53"/>
  <c r="AO5" i="53"/>
  <c r="AF5" i="53"/>
  <c r="AO12" i="53"/>
  <c r="AF12" i="53"/>
  <c r="AO33" i="54"/>
  <c r="AF33" i="54"/>
  <c r="AO10" i="61"/>
  <c r="AF10" i="61"/>
  <c r="AO63" i="54"/>
  <c r="AF63" i="54"/>
  <c r="AO10" i="54"/>
  <c r="AF10" i="54"/>
  <c r="AO73" i="54"/>
  <c r="AF73" i="54"/>
  <c r="AO68" i="61"/>
  <c r="AF68" i="61"/>
  <c r="AO59" i="54"/>
  <c r="AF59" i="54"/>
  <c r="AO13" i="53"/>
  <c r="AF13" i="53"/>
  <c r="AO60" i="54"/>
  <c r="AF60" i="54"/>
  <c r="AO91" i="61"/>
  <c r="AF91" i="61"/>
  <c r="AO32" i="53"/>
  <c r="AF32" i="53"/>
  <c r="AO94" i="53"/>
  <c r="AF94" i="53"/>
  <c r="AO74" i="53"/>
  <c r="AF74" i="53"/>
  <c r="AO89" i="54"/>
  <c r="AF89" i="54"/>
  <c r="AO81" i="54"/>
  <c r="AF81" i="54"/>
  <c r="E78" i="60"/>
  <c r="AO78" i="61"/>
  <c r="AF78" i="61"/>
  <c r="AO83" i="53"/>
  <c r="AF83" i="53"/>
  <c r="E64" i="40"/>
  <c r="AF64" i="40" s="1"/>
  <c r="AO64" i="54"/>
  <c r="AF64" i="54"/>
  <c r="AO68" i="54"/>
  <c r="AF68" i="54"/>
  <c r="AO67" i="61"/>
  <c r="AF67" i="61"/>
  <c r="AO66" i="54"/>
  <c r="AF66" i="54"/>
  <c r="AO28" i="54"/>
  <c r="AF28" i="54"/>
  <c r="AO21" i="53"/>
  <c r="AF21" i="53"/>
  <c r="AO47" i="61"/>
  <c r="AF47" i="61"/>
  <c r="AO50" i="53"/>
  <c r="AF50" i="53"/>
  <c r="AO101" i="53"/>
  <c r="AF101" i="53"/>
  <c r="AF6" i="53"/>
  <c r="AO6" i="53"/>
  <c r="AO23" i="54"/>
  <c r="AF23" i="54"/>
  <c r="AO93" i="61"/>
  <c r="AF93" i="61"/>
  <c r="AO89" i="61"/>
  <c r="AF89" i="61"/>
  <c r="AO25" i="61"/>
  <c r="AF25" i="61"/>
  <c r="AO98" i="61"/>
  <c r="AF98" i="61"/>
  <c r="E61" i="40"/>
  <c r="AF61" i="40" s="1"/>
  <c r="AO61" i="54"/>
  <c r="AF61" i="54"/>
  <c r="E99" i="60"/>
  <c r="AO99" i="61"/>
  <c r="AF99" i="61"/>
  <c r="AO48" i="54"/>
  <c r="AF48" i="54"/>
  <c r="AO54" i="61"/>
  <c r="AF54" i="61"/>
  <c r="AO30" i="54"/>
  <c r="AF30" i="54"/>
  <c r="AO22" i="53"/>
  <c r="AF22" i="53"/>
  <c r="AO110" i="53"/>
  <c r="K70" i="41" s="1"/>
  <c r="AF110" i="53"/>
  <c r="B70" i="41" s="1"/>
  <c r="AO27" i="54"/>
  <c r="AF27" i="54"/>
  <c r="AO92" i="54"/>
  <c r="AF92" i="54"/>
  <c r="AO45" i="54"/>
  <c r="AF45" i="54"/>
  <c r="AO37" i="61"/>
  <c r="AF37" i="61"/>
  <c r="AO46" i="54"/>
  <c r="AF46" i="54"/>
  <c r="AO7" i="53"/>
  <c r="AF7" i="53"/>
  <c r="E40" i="40"/>
  <c r="AF40" i="40" s="1"/>
  <c r="AO40" i="54"/>
  <c r="AF40" i="54"/>
  <c r="AO45" i="61"/>
  <c r="AF45" i="61"/>
  <c r="AO34" i="61"/>
  <c r="AF34" i="61"/>
  <c r="E64" i="60"/>
  <c r="AO64" i="61"/>
  <c r="AF64" i="61"/>
  <c r="AO108" i="57"/>
  <c r="K44" i="62" s="1"/>
  <c r="AF108" i="57"/>
  <c r="B44" i="62" s="1"/>
  <c r="AO105" i="52"/>
  <c r="K8" i="41" s="1"/>
  <c r="K6" i="41" s="1"/>
  <c r="AF105" i="52"/>
  <c r="B8" i="41" s="1"/>
  <c r="B6" i="41" s="1"/>
  <c r="AO108" i="52"/>
  <c r="K44" i="41" s="1"/>
  <c r="K42" i="41" s="1"/>
  <c r="AF108" i="52"/>
  <c r="B44" i="41" s="1"/>
  <c r="B42" i="41" s="1"/>
  <c r="AO105" i="57"/>
  <c r="K8" i="62" s="1"/>
  <c r="AF105" i="57"/>
  <c r="B8" i="62" s="1"/>
  <c r="AO106" i="52"/>
  <c r="K20" i="41" s="1"/>
  <c r="AF106" i="52"/>
  <c r="B20" i="41" s="1"/>
  <c r="AO109" i="57"/>
  <c r="K56" i="62" s="1"/>
  <c r="AF109" i="57"/>
  <c r="B56" i="62" s="1"/>
  <c r="AO111" i="52"/>
  <c r="K80" i="41" s="1"/>
  <c r="AF111" i="52"/>
  <c r="B80" i="41" s="1"/>
  <c r="H110" i="56"/>
  <c r="H110" i="58"/>
  <c r="H110" i="70"/>
  <c r="H110" i="45"/>
  <c r="D58" i="45"/>
  <c r="AO80" i="51"/>
  <c r="AF80" i="51"/>
  <c r="AO54" i="51"/>
  <c r="AF54" i="51"/>
  <c r="AO10" i="70"/>
  <c r="AF10" i="70"/>
  <c r="AO56" i="70"/>
  <c r="AF56" i="70"/>
  <c r="AO7" i="70"/>
  <c r="AF7" i="70"/>
  <c r="AF43" i="70"/>
  <c r="AO43" i="70"/>
  <c r="AO58" i="70"/>
  <c r="AF58" i="70"/>
  <c r="AO28" i="51"/>
  <c r="AF28" i="51"/>
  <c r="AO54" i="58"/>
  <c r="AF54" i="58"/>
  <c r="AO28" i="58"/>
  <c r="AF28" i="58"/>
  <c r="AO58" i="58"/>
  <c r="AF58" i="58"/>
  <c r="AO101" i="58"/>
  <c r="AF101" i="58"/>
  <c r="AO9" i="58"/>
  <c r="AF9" i="58"/>
  <c r="AO43" i="58"/>
  <c r="AF43" i="58"/>
  <c r="AO60" i="58"/>
  <c r="AF60" i="58"/>
  <c r="AF7" i="51"/>
  <c r="AO7" i="51"/>
  <c r="AO3" i="58"/>
  <c r="AF3" i="58"/>
  <c r="AO5" i="58"/>
  <c r="AF5" i="58"/>
  <c r="C67" i="62"/>
  <c r="C65" i="62" s="1"/>
  <c r="E26" i="51"/>
  <c r="E26" i="58"/>
  <c r="AO106" i="70"/>
  <c r="K18" i="62" s="1"/>
  <c r="AF106" i="70"/>
  <c r="B18" i="62" s="1"/>
  <c r="AO28" i="70"/>
  <c r="AF28" i="70"/>
  <c r="AO84" i="51"/>
  <c r="AF84" i="51"/>
  <c r="AO88" i="51"/>
  <c r="AF88" i="51"/>
  <c r="AO84" i="70"/>
  <c r="AF84" i="70"/>
  <c r="AO80" i="70"/>
  <c r="AF80" i="70"/>
  <c r="AO3" i="70"/>
  <c r="AF3" i="70"/>
  <c r="AO20" i="70"/>
  <c r="AF20" i="70"/>
  <c r="AO96" i="58"/>
  <c r="AF96" i="58"/>
  <c r="AO77" i="58"/>
  <c r="AF77" i="58"/>
  <c r="AF102" i="51"/>
  <c r="AO102" i="51"/>
  <c r="AO65" i="58"/>
  <c r="AF65" i="58"/>
  <c r="AO74" i="58"/>
  <c r="AF74" i="58"/>
  <c r="AO109" i="51"/>
  <c r="K55" i="41" s="1"/>
  <c r="K54" i="41" s="1"/>
  <c r="AF109" i="51"/>
  <c r="B55" i="41" s="1"/>
  <c r="B54" i="41" s="1"/>
  <c r="AF7" i="58"/>
  <c r="AO7" i="58"/>
  <c r="AG110" i="60"/>
  <c r="AK110" i="60"/>
  <c r="G72" i="62" s="1"/>
  <c r="AO106" i="58"/>
  <c r="K22" i="62" s="1"/>
  <c r="AF106" i="58"/>
  <c r="AO77" i="51"/>
  <c r="AF77" i="51"/>
  <c r="AO74" i="51"/>
  <c r="AF74" i="51"/>
  <c r="AO109" i="58"/>
  <c r="K58" i="62" s="1"/>
  <c r="AF109" i="58"/>
  <c r="AO23" i="70"/>
  <c r="AF23" i="70"/>
  <c r="AO85" i="70"/>
  <c r="AF85" i="70"/>
  <c r="AO52" i="70"/>
  <c r="AF52" i="70"/>
  <c r="AF3" i="51"/>
  <c r="AO3" i="51"/>
  <c r="AO10" i="51"/>
  <c r="AF10" i="51"/>
  <c r="AO52" i="51"/>
  <c r="AF52" i="51"/>
  <c r="AO18" i="58"/>
  <c r="AF18" i="58"/>
  <c r="AO56" i="58"/>
  <c r="AF56" i="58"/>
  <c r="AO6" i="58"/>
  <c r="AF6" i="58"/>
  <c r="AO52" i="58"/>
  <c r="AF52" i="58"/>
  <c r="AO66" i="58"/>
  <c r="AF66" i="58"/>
  <c r="AO85" i="51"/>
  <c r="AF85" i="51"/>
  <c r="G67" i="62"/>
  <c r="G65" i="62" s="1"/>
  <c r="AO106" i="45"/>
  <c r="K21" i="23" s="1"/>
  <c r="AF106" i="45"/>
  <c r="B21" i="23" s="1"/>
  <c r="AO106" i="51"/>
  <c r="K19" i="41" s="1"/>
  <c r="AF106" i="51"/>
  <c r="B19" i="41" s="1"/>
  <c r="AO58" i="51"/>
  <c r="AF58" i="51"/>
  <c r="AF75" i="51"/>
  <c r="AO75" i="51"/>
  <c r="D54" i="45"/>
  <c r="AO66" i="70"/>
  <c r="AF66" i="70"/>
  <c r="AO43" i="51"/>
  <c r="AF43" i="51"/>
  <c r="AO88" i="70"/>
  <c r="AF88" i="70"/>
  <c r="AO30" i="70"/>
  <c r="AF30" i="70"/>
  <c r="AO96" i="70"/>
  <c r="AF96" i="70"/>
  <c r="AF83" i="58"/>
  <c r="AO83" i="58"/>
  <c r="AO50" i="58"/>
  <c r="AF50" i="58"/>
  <c r="AF88" i="58"/>
  <c r="AO88" i="58"/>
  <c r="AO20" i="58"/>
  <c r="AF20" i="58"/>
  <c r="AF23" i="58"/>
  <c r="AO23" i="58"/>
  <c r="AO30" i="58"/>
  <c r="AF30" i="58"/>
  <c r="AO84" i="58"/>
  <c r="AF84" i="58"/>
  <c r="AO75" i="58"/>
  <c r="AF75" i="58"/>
  <c r="F27" i="56"/>
  <c r="F27" i="60" s="1"/>
  <c r="F27" i="70"/>
  <c r="F27" i="51"/>
  <c r="F27" i="40" s="1"/>
  <c r="F27" i="45"/>
  <c r="F27" i="42" s="1"/>
  <c r="AG110" i="40"/>
  <c r="C72" i="41" s="1"/>
  <c r="AK110" i="40"/>
  <c r="G72" i="41" s="1"/>
  <c r="F111" i="51"/>
  <c r="F111" i="45"/>
  <c r="F111" i="70"/>
  <c r="G110" i="51"/>
  <c r="D106" i="45"/>
  <c r="D106" i="58"/>
  <c r="D106" i="51"/>
  <c r="D106" i="70"/>
  <c r="AF52" i="56"/>
  <c r="AO52" i="56"/>
  <c r="AF35" i="56"/>
  <c r="AO35" i="56"/>
  <c r="AF71" i="50"/>
  <c r="AO71" i="50"/>
  <c r="AF89" i="40"/>
  <c r="AO89" i="40"/>
  <c r="AF83" i="56"/>
  <c r="AO83" i="56"/>
  <c r="AF31" i="50"/>
  <c r="AO31" i="50"/>
  <c r="AF27" i="50"/>
  <c r="AO27" i="50"/>
  <c r="AF17" i="56"/>
  <c r="AO17" i="56"/>
  <c r="AF66" i="56"/>
  <c r="AO66" i="56"/>
  <c r="AF43" i="56"/>
  <c r="AO43" i="56"/>
  <c r="AF37" i="56"/>
  <c r="AO37" i="56"/>
  <c r="AF55" i="56"/>
  <c r="AO55" i="56"/>
  <c r="AF85" i="50"/>
  <c r="AO85" i="50"/>
  <c r="AF15" i="50"/>
  <c r="AO15" i="50"/>
  <c r="AF36" i="40"/>
  <c r="AO36" i="40"/>
  <c r="AF56" i="40"/>
  <c r="AO56" i="40"/>
  <c r="AF96" i="56"/>
  <c r="AO96" i="56"/>
  <c r="AF43" i="50"/>
  <c r="AO43" i="50"/>
  <c r="AF70" i="40"/>
  <c r="AO70" i="40"/>
  <c r="AF54" i="56"/>
  <c r="AO54" i="56"/>
  <c r="AF23" i="50"/>
  <c r="AO23" i="50"/>
  <c r="AF73" i="50"/>
  <c r="AO73" i="50"/>
  <c r="AF51" i="56"/>
  <c r="AO51" i="56"/>
  <c r="AF67" i="56"/>
  <c r="AO67" i="56"/>
  <c r="AF11" i="56"/>
  <c r="AO11" i="56"/>
  <c r="AF5" i="56"/>
  <c r="AO5" i="56"/>
  <c r="AF33" i="50"/>
  <c r="AO33" i="50"/>
  <c r="AF13" i="56"/>
  <c r="AO13" i="56"/>
  <c r="AF39" i="56"/>
  <c r="AO39" i="56"/>
  <c r="AF29" i="50"/>
  <c r="AO29" i="50"/>
  <c r="AF47" i="56"/>
  <c r="AO47" i="56"/>
  <c r="AF79" i="56"/>
  <c r="AO79" i="56"/>
  <c r="AF95" i="40"/>
  <c r="AO95" i="40"/>
  <c r="AF23" i="56"/>
  <c r="AO23" i="56"/>
  <c r="AF75" i="56"/>
  <c r="AO75" i="56"/>
  <c r="AF45" i="50"/>
  <c r="AO45" i="50"/>
  <c r="AF21" i="56"/>
  <c r="AO21" i="56"/>
  <c r="AF3" i="56"/>
  <c r="AO3" i="56"/>
  <c r="AF49" i="50"/>
  <c r="AO49" i="50"/>
  <c r="AF84" i="56"/>
  <c r="AO84" i="56"/>
  <c r="AF59" i="56"/>
  <c r="AO59" i="56"/>
  <c r="AF3" i="50"/>
  <c r="AO3" i="50"/>
  <c r="AF83" i="50"/>
  <c r="AO83" i="50"/>
  <c r="AF63" i="50"/>
  <c r="AO63" i="50"/>
  <c r="AF81" i="50"/>
  <c r="AO81" i="50"/>
  <c r="AF77" i="50"/>
  <c r="AO77" i="50"/>
  <c r="AF65" i="50"/>
  <c r="AO65" i="50"/>
  <c r="AF74" i="56"/>
  <c r="AO74" i="56"/>
  <c r="AF69" i="50"/>
  <c r="AO69" i="50"/>
  <c r="AF19" i="50"/>
  <c r="AO19" i="50"/>
  <c r="AF87" i="56"/>
  <c r="AO87" i="56"/>
  <c r="AF80" i="56"/>
  <c r="AO80" i="56"/>
  <c r="AF88" i="56"/>
  <c r="AO88" i="56"/>
  <c r="AF25" i="50"/>
  <c r="AO25" i="50"/>
  <c r="E53" i="60"/>
  <c r="AF53" i="56"/>
  <c r="AO53" i="56"/>
  <c r="E51" i="40"/>
  <c r="AF51" i="50"/>
  <c r="AO51" i="50"/>
  <c r="AF44" i="40"/>
  <c r="AO44" i="40"/>
  <c r="E85" i="60"/>
  <c r="AF85" i="56"/>
  <c r="AO85" i="56"/>
  <c r="AF30" i="56"/>
  <c r="AO30" i="56"/>
  <c r="AF7" i="50"/>
  <c r="AO7" i="50"/>
  <c r="E17" i="40"/>
  <c r="AF17" i="50"/>
  <c r="AO17" i="50"/>
  <c r="AF71" i="56"/>
  <c r="AO71" i="56"/>
  <c r="AF53" i="50"/>
  <c r="AO53" i="50"/>
  <c r="AF57" i="50"/>
  <c r="AO57" i="50"/>
  <c r="AF39" i="50"/>
  <c r="AO39" i="50"/>
  <c r="AF65" i="56"/>
  <c r="AO65" i="56"/>
  <c r="AF58" i="56"/>
  <c r="AO58" i="56"/>
  <c r="AF61" i="56"/>
  <c r="AO61" i="56"/>
  <c r="AF68" i="50"/>
  <c r="AO68" i="50"/>
  <c r="AF25" i="56"/>
  <c r="AO25" i="56"/>
  <c r="AF29" i="56"/>
  <c r="AO29" i="56"/>
  <c r="AF31" i="56"/>
  <c r="AO31" i="56"/>
  <c r="AF15" i="56"/>
  <c r="AO15" i="56"/>
  <c r="AF19" i="56"/>
  <c r="AO19" i="56"/>
  <c r="AF7" i="56"/>
  <c r="AO7" i="56"/>
  <c r="AF56" i="56"/>
  <c r="AO56" i="56"/>
  <c r="AF87" i="50"/>
  <c r="AO87" i="50"/>
  <c r="AF77" i="56"/>
  <c r="AO77" i="56"/>
  <c r="AF20" i="50"/>
  <c r="AO20" i="50"/>
  <c r="AF10" i="56"/>
  <c r="AO10" i="56"/>
  <c r="AF78" i="40"/>
  <c r="AO78" i="40"/>
  <c r="AF37" i="40"/>
  <c r="AO37" i="40"/>
  <c r="AF45" i="56"/>
  <c r="AO45" i="56"/>
  <c r="AF41" i="56"/>
  <c r="AO41" i="56"/>
  <c r="AF28" i="56"/>
  <c r="AO28" i="56"/>
  <c r="AF47" i="50"/>
  <c r="AO47" i="50"/>
  <c r="AF11" i="50"/>
  <c r="AO11" i="50"/>
  <c r="AF33" i="56"/>
  <c r="AO33" i="56"/>
  <c r="AF9" i="50"/>
  <c r="AO9" i="50"/>
  <c r="AF64" i="42"/>
  <c r="AO23" i="45"/>
  <c r="AF23" i="45"/>
  <c r="AO20" i="45"/>
  <c r="AF20" i="45"/>
  <c r="AO40" i="49"/>
  <c r="AF40" i="49"/>
  <c r="AO54" i="45"/>
  <c r="AF54" i="45"/>
  <c r="AO105" i="46"/>
  <c r="K9" i="23" s="1"/>
  <c r="K7" i="23" s="1"/>
  <c r="AF105" i="46"/>
  <c r="B9" i="23" s="1"/>
  <c r="B7" i="23" s="1"/>
  <c r="AF47" i="49"/>
  <c r="AO47" i="49"/>
  <c r="AO61" i="49"/>
  <c r="AF61" i="49"/>
  <c r="AO18" i="47"/>
  <c r="AF18" i="47"/>
  <c r="AO93" i="49"/>
  <c r="AF93" i="49"/>
  <c r="AO14" i="49"/>
  <c r="AF14" i="49"/>
  <c r="AO84" i="45"/>
  <c r="AF84" i="45"/>
  <c r="AO68" i="49"/>
  <c r="AF68" i="49"/>
  <c r="AO34" i="47"/>
  <c r="AF34" i="47"/>
  <c r="AO86" i="49"/>
  <c r="AF86" i="49"/>
  <c r="AO106" i="46"/>
  <c r="K22" i="23" s="1"/>
  <c r="AF106" i="46"/>
  <c r="B22" i="23" s="1"/>
  <c r="AO58" i="45"/>
  <c r="AF58" i="45"/>
  <c r="AO55" i="47"/>
  <c r="AF55" i="47"/>
  <c r="AO23" i="49"/>
  <c r="AF23" i="49"/>
  <c r="AO110" i="47"/>
  <c r="K76" i="23" s="1"/>
  <c r="AF110" i="47"/>
  <c r="B76" i="23" s="1"/>
  <c r="AO74" i="47"/>
  <c r="AF74" i="47"/>
  <c r="AF82" i="49"/>
  <c r="AO82" i="49"/>
  <c r="AO75" i="45"/>
  <c r="AF75" i="45"/>
  <c r="AO109" i="46"/>
  <c r="K61" i="23" s="1"/>
  <c r="AF109" i="46"/>
  <c r="B61" i="23" s="1"/>
  <c r="AO102" i="45"/>
  <c r="AF102" i="45"/>
  <c r="AO10" i="45"/>
  <c r="AF10" i="45"/>
  <c r="AO30" i="45"/>
  <c r="AF30" i="45"/>
  <c r="AO83" i="49"/>
  <c r="AF83" i="49"/>
  <c r="AO33" i="49"/>
  <c r="AF33" i="49"/>
  <c r="AO73" i="49"/>
  <c r="AF73" i="49"/>
  <c r="E79" i="42"/>
  <c r="AO79" i="42" s="1"/>
  <c r="AF79" i="49"/>
  <c r="AO79" i="49"/>
  <c r="AO13" i="47"/>
  <c r="AF13" i="47"/>
  <c r="AO90" i="49"/>
  <c r="AF90" i="49"/>
  <c r="AO25" i="49"/>
  <c r="AF25" i="49"/>
  <c r="AO80" i="45"/>
  <c r="AF80" i="45"/>
  <c r="AO85" i="45"/>
  <c r="AF85" i="45"/>
  <c r="AO56" i="45"/>
  <c r="AF56" i="45"/>
  <c r="AO27" i="49"/>
  <c r="AF27" i="49"/>
  <c r="AO3" i="47"/>
  <c r="AF3" i="47"/>
  <c r="AO89" i="49"/>
  <c r="AF89" i="49"/>
  <c r="AO100" i="49"/>
  <c r="AF100" i="49"/>
  <c r="AO43" i="45"/>
  <c r="AF43" i="45"/>
  <c r="AO63" i="49"/>
  <c r="AF63" i="49"/>
  <c r="AO59" i="49"/>
  <c r="AF59" i="49"/>
  <c r="AO29" i="49"/>
  <c r="AF29" i="49"/>
  <c r="AO77" i="45"/>
  <c r="AF77" i="45"/>
  <c r="AO96" i="49"/>
  <c r="AF96" i="49"/>
  <c r="AO91" i="49"/>
  <c r="AF91" i="49"/>
  <c r="AO31" i="49"/>
  <c r="AF31" i="49"/>
  <c r="AO37" i="49"/>
  <c r="AF37" i="49"/>
  <c r="AO99" i="49"/>
  <c r="AF99" i="49"/>
  <c r="AO21" i="47"/>
  <c r="AF21" i="47"/>
  <c r="AO32" i="47"/>
  <c r="AF32" i="47"/>
  <c r="AO26" i="49"/>
  <c r="AF26" i="49"/>
  <c r="AO52" i="49"/>
  <c r="AF52" i="49"/>
  <c r="AO94" i="47"/>
  <c r="AF94" i="47"/>
  <c r="AO41" i="49"/>
  <c r="AF41" i="49"/>
  <c r="AO75" i="47"/>
  <c r="AF75" i="47"/>
  <c r="AF50" i="49"/>
  <c r="AO50" i="49"/>
  <c r="AO38" i="49"/>
  <c r="AF38" i="49"/>
  <c r="AO78" i="49"/>
  <c r="AF78" i="49"/>
  <c r="AO7" i="47"/>
  <c r="AF7" i="47"/>
  <c r="AO10" i="49"/>
  <c r="AF10" i="49"/>
  <c r="AO3" i="45"/>
  <c r="AF3" i="45"/>
  <c r="AO22" i="47"/>
  <c r="AF22" i="47"/>
  <c r="AO42" i="49"/>
  <c r="AF42" i="49"/>
  <c r="AO111" i="46"/>
  <c r="K87" i="23" s="1"/>
  <c r="AF111" i="46"/>
  <c r="B87" i="23" s="1"/>
  <c r="AO98" i="49"/>
  <c r="AF98" i="49"/>
  <c r="AO74" i="45"/>
  <c r="AF74" i="45"/>
  <c r="AO62" i="49"/>
  <c r="AF62" i="49"/>
  <c r="AO47" i="47"/>
  <c r="AF47" i="47"/>
  <c r="AO12" i="47"/>
  <c r="AF12" i="47"/>
  <c r="AO92" i="49"/>
  <c r="AF92" i="49"/>
  <c r="AO28" i="49"/>
  <c r="AF28" i="49"/>
  <c r="E15" i="42"/>
  <c r="AF15" i="42" s="1"/>
  <c r="AO15" i="49"/>
  <c r="AF15" i="49"/>
  <c r="AO73" i="47"/>
  <c r="AF73" i="47"/>
  <c r="AO48" i="49"/>
  <c r="AF48" i="49"/>
  <c r="AO49" i="49"/>
  <c r="AF49" i="49"/>
  <c r="AO76" i="49"/>
  <c r="AF76" i="49"/>
  <c r="AO43" i="49"/>
  <c r="AF43" i="49"/>
  <c r="AO24" i="47"/>
  <c r="AF24" i="47"/>
  <c r="AO54" i="49"/>
  <c r="AF54" i="49"/>
  <c r="AO11" i="47"/>
  <c r="AF11" i="47"/>
  <c r="AO60" i="47"/>
  <c r="AF60" i="47"/>
  <c r="AO66" i="45"/>
  <c r="AF66" i="45"/>
  <c r="AO9" i="47"/>
  <c r="AF9" i="47"/>
  <c r="AO109" i="45"/>
  <c r="K60" i="23" s="1"/>
  <c r="K59" i="23" s="1"/>
  <c r="AF109" i="45"/>
  <c r="B60" i="23" s="1"/>
  <c r="AO96" i="45"/>
  <c r="AF96" i="45"/>
  <c r="E27" i="24"/>
  <c r="AO94" i="24"/>
  <c r="AF94" i="24"/>
  <c r="AO50" i="24"/>
  <c r="AF50" i="24"/>
  <c r="AO60" i="24"/>
  <c r="AF60" i="24"/>
  <c r="AO92" i="24"/>
  <c r="AF92" i="24"/>
  <c r="AO34" i="24"/>
  <c r="AF34" i="24"/>
  <c r="AO86" i="24"/>
  <c r="AF86" i="24"/>
  <c r="AO45" i="24"/>
  <c r="AF45" i="24"/>
  <c r="AO20" i="24"/>
  <c r="AF20" i="24"/>
  <c r="AO48" i="24"/>
  <c r="AF48" i="24"/>
  <c r="AO82" i="24"/>
  <c r="AF82" i="24"/>
  <c r="AO4" i="24"/>
  <c r="AF4" i="24"/>
  <c r="AO22" i="24"/>
  <c r="AF22" i="24"/>
  <c r="AO26" i="24"/>
  <c r="AF26" i="24"/>
  <c r="AF78" i="24"/>
  <c r="AO78" i="24"/>
  <c r="AO5" i="24"/>
  <c r="AF5" i="24"/>
  <c r="AO17" i="24"/>
  <c r="AF17" i="24"/>
  <c r="AO13" i="24"/>
  <c r="AF13" i="24"/>
  <c r="AO30" i="24"/>
  <c r="AF30" i="24"/>
  <c r="AO81" i="42"/>
  <c r="AF81" i="42"/>
  <c r="AO18" i="24"/>
  <c r="AF18" i="24"/>
  <c r="AO53" i="42"/>
  <c r="AF53" i="42"/>
  <c r="AO49" i="24"/>
  <c r="AF49" i="24"/>
  <c r="AO14" i="24"/>
  <c r="AF14" i="24"/>
  <c r="AO84" i="24"/>
  <c r="AF84" i="24"/>
  <c r="AO90" i="24"/>
  <c r="AF90" i="24"/>
  <c r="AO36" i="24"/>
  <c r="AF36" i="24"/>
  <c r="AO70" i="24"/>
  <c r="AF70" i="24"/>
  <c r="AO100" i="24"/>
  <c r="AF100" i="24"/>
  <c r="AO74" i="24"/>
  <c r="AF74" i="24"/>
  <c r="AO10" i="24"/>
  <c r="AF10" i="24"/>
  <c r="AO65" i="24"/>
  <c r="AF65" i="24"/>
  <c r="AO21" i="24"/>
  <c r="AF21" i="24"/>
  <c r="AO24" i="24"/>
  <c r="AF24" i="24"/>
  <c r="AO83" i="24"/>
  <c r="AF83" i="24"/>
  <c r="AO51" i="42"/>
  <c r="AF51" i="42"/>
  <c r="AO57" i="42"/>
  <c r="AF57" i="42"/>
  <c r="AO76" i="24"/>
  <c r="AF76" i="24"/>
  <c r="AO42" i="24"/>
  <c r="AF42" i="24"/>
  <c r="AO68" i="24"/>
  <c r="AF68" i="24"/>
  <c r="AO46" i="24"/>
  <c r="AF46" i="24"/>
  <c r="AO62" i="24"/>
  <c r="AF62" i="24"/>
  <c r="AO66" i="24"/>
  <c r="AF66" i="24"/>
  <c r="AO12" i="24"/>
  <c r="AF12" i="24"/>
  <c r="AO41" i="24"/>
  <c r="AF41" i="24"/>
  <c r="AO95" i="24"/>
  <c r="AF95" i="24"/>
  <c r="AO61" i="24"/>
  <c r="AF61" i="24"/>
  <c r="AO40" i="24"/>
  <c r="AF40" i="24"/>
  <c r="AO19" i="24"/>
  <c r="AF19" i="24"/>
  <c r="AO54" i="24"/>
  <c r="AF54" i="24"/>
  <c r="AO98" i="24"/>
  <c r="AF98" i="24"/>
  <c r="AO28" i="24"/>
  <c r="AF28" i="24"/>
  <c r="AO102" i="24"/>
  <c r="AF102" i="24"/>
  <c r="AO37" i="24"/>
  <c r="AF37" i="24"/>
  <c r="AO52" i="24"/>
  <c r="AF52" i="24"/>
  <c r="AO6" i="24"/>
  <c r="AF6" i="24"/>
  <c r="AO38" i="24"/>
  <c r="AF38" i="24"/>
  <c r="AO58" i="24"/>
  <c r="AF58" i="24"/>
  <c r="AO44" i="24"/>
  <c r="AF44" i="24"/>
  <c r="E74" i="61"/>
  <c r="E31" i="40"/>
  <c r="D64" i="42"/>
  <c r="E5" i="49"/>
  <c r="E5" i="42" s="1"/>
  <c r="E5" i="61"/>
  <c r="D5" i="58"/>
  <c r="D5" i="61"/>
  <c r="D5" i="53"/>
  <c r="D47" i="54"/>
  <c r="D47" i="40" s="1"/>
  <c r="E5" i="54"/>
  <c r="D109" i="45"/>
  <c r="D19" i="24"/>
  <c r="F76" i="40"/>
  <c r="D89" i="40"/>
  <c r="D39" i="40"/>
  <c r="D87" i="40"/>
  <c r="E23" i="40"/>
  <c r="D76" i="56"/>
  <c r="D36" i="40"/>
  <c r="D99" i="40"/>
  <c r="D91" i="42"/>
  <c r="D40" i="24"/>
  <c r="D40" i="42" s="1"/>
  <c r="D38" i="40"/>
  <c r="D90" i="40"/>
  <c r="D70" i="40"/>
  <c r="E109" i="47"/>
  <c r="D64" i="61"/>
  <c r="D64" i="54"/>
  <c r="D64" i="40" s="1"/>
  <c r="E68" i="56"/>
  <c r="AQ68" i="56" s="1"/>
  <c r="B43" i="62"/>
  <c r="B41" i="62" s="1"/>
  <c r="F94" i="40"/>
  <c r="D81" i="40"/>
  <c r="E110" i="50"/>
  <c r="E17" i="42"/>
  <c r="E80" i="24"/>
  <c r="D48" i="24"/>
  <c r="D49" i="24"/>
  <c r="D49" i="42" s="1"/>
  <c r="D24" i="24"/>
  <c r="E72" i="24"/>
  <c r="E99" i="42"/>
  <c r="E88" i="54"/>
  <c r="E73" i="60"/>
  <c r="E49" i="60"/>
  <c r="E59" i="40"/>
  <c r="D88" i="70"/>
  <c r="E91" i="40"/>
  <c r="D50" i="58"/>
  <c r="E82" i="60"/>
  <c r="E62" i="60"/>
  <c r="E25" i="60"/>
  <c r="E25" i="42"/>
  <c r="E29" i="40"/>
  <c r="E10" i="40"/>
  <c r="D101" i="58"/>
  <c r="E49" i="40"/>
  <c r="E79" i="60"/>
  <c r="E96" i="42"/>
  <c r="E41" i="40"/>
  <c r="E66" i="40"/>
  <c r="E28" i="40"/>
  <c r="E93" i="60"/>
  <c r="E93" i="40"/>
  <c r="E90" i="40"/>
  <c r="E90" i="60"/>
  <c r="D84" i="45"/>
  <c r="D52" i="51"/>
  <c r="E83" i="42"/>
  <c r="E21" i="49"/>
  <c r="D59" i="49"/>
  <c r="D59" i="42" s="1"/>
  <c r="E102" i="50"/>
  <c r="D102" i="50"/>
  <c r="E56" i="42"/>
  <c r="E60" i="40"/>
  <c r="E93" i="42"/>
  <c r="E102" i="56"/>
  <c r="AQ102" i="56" s="1"/>
  <c r="E42" i="56"/>
  <c r="AQ42" i="56" s="1"/>
  <c r="E42" i="50"/>
  <c r="D102" i="70"/>
  <c r="D86" i="61"/>
  <c r="D3" i="45"/>
  <c r="E88" i="49"/>
  <c r="E33" i="60"/>
  <c r="E99" i="40"/>
  <c r="E59" i="42"/>
  <c r="E47" i="40"/>
  <c r="E92" i="60"/>
  <c r="F76" i="60"/>
  <c r="E61" i="42"/>
  <c r="E29" i="42"/>
  <c r="E3" i="49"/>
  <c r="D11" i="58"/>
  <c r="E13" i="61"/>
  <c r="D63" i="61"/>
  <c r="D75" i="53"/>
  <c r="D12" i="47"/>
  <c r="E60" i="61"/>
  <c r="E60" i="60" s="1"/>
  <c r="D94" i="53"/>
  <c r="E3" i="54"/>
  <c r="D34" i="47"/>
  <c r="D101" i="47"/>
  <c r="E58" i="61"/>
  <c r="D93" i="61"/>
  <c r="E72" i="61"/>
  <c r="D90" i="49"/>
  <c r="E8" i="49"/>
  <c r="E20" i="54"/>
  <c r="E19" i="61"/>
  <c r="D28" i="49"/>
  <c r="E73" i="40"/>
  <c r="E35" i="49"/>
  <c r="E75" i="61"/>
  <c r="D14" i="54"/>
  <c r="E80" i="61"/>
  <c r="E94" i="61"/>
  <c r="E35" i="61"/>
  <c r="D14" i="61"/>
  <c r="D29" i="54"/>
  <c r="D29" i="40" s="1"/>
  <c r="E81" i="60"/>
  <c r="E47" i="42"/>
  <c r="D108" i="46"/>
  <c r="E110" i="57"/>
  <c r="AQ110" i="57" s="1"/>
  <c r="B53" i="71" s="1"/>
  <c r="D78" i="40"/>
  <c r="E81" i="40"/>
  <c r="D95" i="42"/>
  <c r="E83" i="40"/>
  <c r="E91" i="60"/>
  <c r="D109" i="52"/>
  <c r="E68" i="40"/>
  <c r="E38" i="60"/>
  <c r="D23" i="51"/>
  <c r="D23" i="40" s="1"/>
  <c r="D88" i="45"/>
  <c r="D62" i="40"/>
  <c r="F94" i="60"/>
  <c r="D52" i="45"/>
  <c r="D54" i="51"/>
  <c r="D54" i="40" s="1"/>
  <c r="D102" i="51"/>
  <c r="D65" i="56"/>
  <c r="D44" i="40"/>
  <c r="D57" i="56"/>
  <c r="D57" i="60" s="1"/>
  <c r="E29" i="60"/>
  <c r="D44" i="60"/>
  <c r="E94" i="56"/>
  <c r="AQ94" i="56" s="1"/>
  <c r="D94" i="50"/>
  <c r="E94" i="50"/>
  <c r="E14" i="56"/>
  <c r="AQ14" i="56" s="1"/>
  <c r="E14" i="50"/>
  <c r="D17" i="56"/>
  <c r="D17" i="60" s="1"/>
  <c r="D59" i="50"/>
  <c r="D59" i="40" s="1"/>
  <c r="E20" i="56"/>
  <c r="AQ20" i="56" s="1"/>
  <c r="D59" i="56"/>
  <c r="D53" i="56"/>
  <c r="D53" i="60" s="1"/>
  <c r="D67" i="56"/>
  <c r="D47" i="56"/>
  <c r="E39" i="60"/>
  <c r="D61" i="56"/>
  <c r="D41" i="50"/>
  <c r="E15" i="40"/>
  <c r="D15" i="50"/>
  <c r="D33" i="56"/>
  <c r="D79" i="50"/>
  <c r="D79" i="40" s="1"/>
  <c r="D20" i="50"/>
  <c r="D27" i="50"/>
  <c r="D13" i="56"/>
  <c r="D68" i="50"/>
  <c r="D68" i="40" s="1"/>
  <c r="E76" i="56"/>
  <c r="AQ76" i="56" s="1"/>
  <c r="D83" i="56"/>
  <c r="D17" i="50"/>
  <c r="D17" i="40" s="1"/>
  <c r="E52" i="50"/>
  <c r="D52" i="56"/>
  <c r="E100" i="56"/>
  <c r="AQ100" i="56" s="1"/>
  <c r="D100" i="50"/>
  <c r="E100" i="50"/>
  <c r="D35" i="56"/>
  <c r="D71" i="56"/>
  <c r="E76" i="50"/>
  <c r="E73" i="42"/>
  <c r="D21" i="24"/>
  <c r="D39" i="42"/>
  <c r="E95" i="42"/>
  <c r="D5" i="24"/>
  <c r="D31" i="42"/>
  <c r="E45" i="42"/>
  <c r="E111" i="50"/>
  <c r="E30" i="40"/>
  <c r="E46" i="40"/>
  <c r="D73" i="61"/>
  <c r="D73" i="49"/>
  <c r="D73" i="54"/>
  <c r="D96" i="45"/>
  <c r="E22" i="49"/>
  <c r="E24" i="54"/>
  <c r="E71" i="49"/>
  <c r="F65" i="60"/>
  <c r="D43" i="51"/>
  <c r="D43" i="45"/>
  <c r="D77" i="70"/>
  <c r="D105" i="57"/>
  <c r="E101" i="54"/>
  <c r="E101" i="49"/>
  <c r="D111" i="46"/>
  <c r="D111" i="52"/>
  <c r="E17" i="60"/>
  <c r="D10" i="49"/>
  <c r="D10" i="54"/>
  <c r="D10" i="40" s="1"/>
  <c r="E41" i="60"/>
  <c r="D66" i="56"/>
  <c r="D109" i="70"/>
  <c r="D79" i="61"/>
  <c r="D54" i="58"/>
  <c r="E56" i="60"/>
  <c r="E43" i="60"/>
  <c r="E87" i="60"/>
  <c r="D3" i="56"/>
  <c r="E51" i="60"/>
  <c r="E57" i="40"/>
  <c r="F58" i="60"/>
  <c r="D47" i="58"/>
  <c r="D28" i="70"/>
  <c r="E30" i="61"/>
  <c r="E47" i="60"/>
  <c r="D30" i="70"/>
  <c r="D91" i="61"/>
  <c r="D43" i="56"/>
  <c r="D92" i="54"/>
  <c r="D92" i="40" s="1"/>
  <c r="D92" i="49"/>
  <c r="D3" i="58"/>
  <c r="D28" i="61"/>
  <c r="D20" i="58"/>
  <c r="D28" i="56"/>
  <c r="E50" i="61"/>
  <c r="D7" i="58"/>
  <c r="D65" i="47"/>
  <c r="E54" i="60"/>
  <c r="D55" i="47"/>
  <c r="E109" i="53"/>
  <c r="D109" i="53"/>
  <c r="D43" i="58"/>
  <c r="D24" i="58"/>
  <c r="D15" i="56"/>
  <c r="E80" i="49"/>
  <c r="E80" i="54"/>
  <c r="D111" i="57"/>
  <c r="D70" i="60"/>
  <c r="D10" i="61"/>
  <c r="D92" i="60"/>
  <c r="D73" i="58"/>
  <c r="D74" i="56"/>
  <c r="D19" i="50"/>
  <c r="E4" i="61"/>
  <c r="D10" i="56"/>
  <c r="E22" i="61"/>
  <c r="E7" i="61"/>
  <c r="E75" i="49"/>
  <c r="E75" i="54"/>
  <c r="D29" i="61"/>
  <c r="E89" i="60"/>
  <c r="D51" i="50"/>
  <c r="D51" i="40" s="1"/>
  <c r="E72" i="49"/>
  <c r="D22" i="58"/>
  <c r="D58" i="47"/>
  <c r="D60" i="58"/>
  <c r="E92" i="40"/>
  <c r="D78" i="49"/>
  <c r="E25" i="40"/>
  <c r="E55" i="49"/>
  <c r="E55" i="54"/>
  <c r="D55" i="61"/>
  <c r="D40" i="61"/>
  <c r="D23" i="70"/>
  <c r="D31" i="61"/>
  <c r="D80" i="58"/>
  <c r="D65" i="61"/>
  <c r="E32" i="61"/>
  <c r="D42" i="61"/>
  <c r="D82" i="61"/>
  <c r="E101" i="61"/>
  <c r="E16" i="49"/>
  <c r="E16" i="54"/>
  <c r="D74" i="70"/>
  <c r="D23" i="56"/>
  <c r="D75" i="56"/>
  <c r="E76" i="61"/>
  <c r="D23" i="61"/>
  <c r="D90" i="61"/>
  <c r="E11" i="61"/>
  <c r="D66" i="58"/>
  <c r="D49" i="61"/>
  <c r="D80" i="70"/>
  <c r="E28" i="60"/>
  <c r="D65" i="58"/>
  <c r="D45" i="49"/>
  <c r="D45" i="42" s="1"/>
  <c r="D45" i="54"/>
  <c r="D45" i="40" s="1"/>
  <c r="D20" i="70"/>
  <c r="D85" i="58"/>
  <c r="E61" i="60"/>
  <c r="E9" i="61"/>
  <c r="D96" i="56"/>
  <c r="D30" i="58"/>
  <c r="D57" i="40"/>
  <c r="D74" i="54"/>
  <c r="D6" i="53"/>
  <c r="E77" i="49"/>
  <c r="D53" i="42"/>
  <c r="D85" i="56"/>
  <c r="E15" i="60"/>
  <c r="D43" i="70"/>
  <c r="D84" i="58"/>
  <c r="E16" i="61"/>
  <c r="D69" i="56"/>
  <c r="D9" i="56"/>
  <c r="E71" i="61"/>
  <c r="D34" i="61"/>
  <c r="D75" i="70"/>
  <c r="D19" i="56"/>
  <c r="E6" i="61"/>
  <c r="D10" i="58"/>
  <c r="D52" i="58"/>
  <c r="D54" i="70"/>
  <c r="D60" i="49"/>
  <c r="D58" i="56"/>
  <c r="E48" i="42"/>
  <c r="E37" i="60"/>
  <c r="D87" i="56"/>
  <c r="D87" i="60" s="1"/>
  <c r="D51" i="56"/>
  <c r="D51" i="60" s="1"/>
  <c r="D12" i="58"/>
  <c r="D37" i="56"/>
  <c r="D37" i="60" s="1"/>
  <c r="D58" i="58"/>
  <c r="D45" i="61"/>
  <c r="E18" i="61"/>
  <c r="D78" i="61"/>
  <c r="E55" i="61"/>
  <c r="D74" i="58"/>
  <c r="D37" i="54"/>
  <c r="D37" i="40" s="1"/>
  <c r="D37" i="49"/>
  <c r="D58" i="70"/>
  <c r="D56" i="56"/>
  <c r="D30" i="45"/>
  <c r="D85" i="51"/>
  <c r="D85" i="40" s="1"/>
  <c r="D38" i="49"/>
  <c r="E20" i="49"/>
  <c r="D6" i="47"/>
  <c r="E9" i="54"/>
  <c r="D55" i="58"/>
  <c r="D5" i="56"/>
  <c r="D55" i="50"/>
  <c r="D18" i="58"/>
  <c r="D56" i="58"/>
  <c r="E10" i="60"/>
  <c r="D63" i="54"/>
  <c r="D63" i="40" s="1"/>
  <c r="D63" i="49"/>
  <c r="D63" i="42" s="1"/>
  <c r="D23" i="58"/>
  <c r="D108" i="57"/>
  <c r="D98" i="61"/>
  <c r="D106" i="57"/>
  <c r="E58" i="49"/>
  <c r="D99" i="61"/>
  <c r="E52" i="54"/>
  <c r="D52" i="54"/>
  <c r="D109" i="57"/>
  <c r="D21" i="56"/>
  <c r="E53" i="40"/>
  <c r="D13" i="47"/>
  <c r="D13" i="53"/>
  <c r="E60" i="49"/>
  <c r="D49" i="56"/>
  <c r="F20" i="60"/>
  <c r="E8" i="61"/>
  <c r="D83" i="58"/>
  <c r="D66" i="70"/>
  <c r="D48" i="54"/>
  <c r="D48" i="40" s="1"/>
  <c r="D48" i="49"/>
  <c r="E67" i="60"/>
  <c r="D28" i="51"/>
  <c r="D28" i="40" s="1"/>
  <c r="E30" i="49"/>
  <c r="E88" i="60"/>
  <c r="D27" i="54"/>
  <c r="D27" i="49"/>
  <c r="D79" i="56"/>
  <c r="E46" i="49"/>
  <c r="D46" i="49"/>
  <c r="D39" i="56"/>
  <c r="D39" i="60" s="1"/>
  <c r="D85" i="70"/>
  <c r="D11" i="56"/>
  <c r="E12" i="61"/>
  <c r="D81" i="61"/>
  <c r="E32" i="49"/>
  <c r="E6" i="54"/>
  <c r="D77" i="56"/>
  <c r="E83" i="60"/>
  <c r="D111" i="50"/>
  <c r="D21" i="58"/>
  <c r="E23" i="60"/>
  <c r="D31" i="56"/>
  <c r="E63" i="42"/>
  <c r="D45" i="56"/>
  <c r="D34" i="58"/>
  <c r="D50" i="47"/>
  <c r="D73" i="56"/>
  <c r="D7" i="56"/>
  <c r="E96" i="60"/>
  <c r="E65" i="61"/>
  <c r="E74" i="49"/>
  <c r="E94" i="54"/>
  <c r="E94" i="49"/>
  <c r="D80" i="56"/>
  <c r="E52" i="61"/>
  <c r="E35" i="54"/>
  <c r="D35" i="49"/>
  <c r="D35" i="42" s="1"/>
  <c r="E77" i="61"/>
  <c r="D10" i="70"/>
  <c r="D3" i="70"/>
  <c r="D63" i="56"/>
  <c r="D59" i="61"/>
  <c r="D13" i="58"/>
  <c r="D48" i="61"/>
  <c r="E87" i="40"/>
  <c r="D28" i="45"/>
  <c r="E40" i="60"/>
  <c r="D27" i="61"/>
  <c r="D25" i="54"/>
  <c r="D25" i="40" s="1"/>
  <c r="D25" i="49"/>
  <c r="D25" i="42" s="1"/>
  <c r="E46" i="61"/>
  <c r="D94" i="58"/>
  <c r="D33" i="61"/>
  <c r="D84" i="70"/>
  <c r="D7" i="70"/>
  <c r="D75" i="58"/>
  <c r="D29" i="56"/>
  <c r="D43" i="61"/>
  <c r="D56" i="45"/>
  <c r="D56" i="42" s="1"/>
  <c r="D56" i="51"/>
  <c r="D56" i="40" s="1"/>
  <c r="D10" i="45"/>
  <c r="D66" i="45"/>
  <c r="D80" i="51"/>
  <c r="D3" i="47"/>
  <c r="D74" i="53"/>
  <c r="D6" i="58"/>
  <c r="D77" i="58"/>
  <c r="D96" i="58"/>
  <c r="D58" i="54"/>
  <c r="D58" i="40" s="1"/>
  <c r="E21" i="60"/>
  <c r="D9" i="58"/>
  <c r="D96" i="70"/>
  <c r="E4" i="54"/>
  <c r="D11" i="53"/>
  <c r="E98" i="60"/>
  <c r="D15" i="61"/>
  <c r="D61" i="61"/>
  <c r="D62" i="61"/>
  <c r="D47" i="47"/>
  <c r="D93" i="54"/>
  <c r="D93" i="40" s="1"/>
  <c r="D93" i="49"/>
  <c r="D93" i="42" s="1"/>
  <c r="E66" i="61"/>
  <c r="D32" i="58"/>
  <c r="D60" i="53"/>
  <c r="E39" i="40"/>
  <c r="D41" i="61"/>
  <c r="D100" i="61"/>
  <c r="D95" i="60"/>
  <c r="D68" i="61"/>
  <c r="D89" i="61"/>
  <c r="E69" i="54"/>
  <c r="D24" i="47"/>
  <c r="E71" i="54"/>
  <c r="E31" i="60"/>
  <c r="E13" i="54"/>
  <c r="E13" i="49"/>
  <c r="E45" i="60"/>
  <c r="E45" i="40"/>
  <c r="E19" i="49"/>
  <c r="E19" i="54"/>
  <c r="D54" i="61"/>
  <c r="E24" i="61"/>
  <c r="E3" i="60"/>
  <c r="E4" i="49"/>
  <c r="D30" i="56"/>
  <c r="E84" i="61"/>
  <c r="D36" i="60"/>
  <c r="E63" i="40"/>
  <c r="E20" i="61"/>
  <c r="E48" i="40"/>
  <c r="E72" i="40"/>
  <c r="D81" i="56"/>
  <c r="D25" i="56"/>
  <c r="D25" i="60" s="1"/>
  <c r="D84" i="56"/>
  <c r="E50" i="54"/>
  <c r="D50" i="54"/>
  <c r="D50" i="40" s="1"/>
  <c r="E59" i="60"/>
  <c r="E69" i="61"/>
  <c r="D38" i="61"/>
  <c r="D96" i="61"/>
  <c r="E41" i="42"/>
  <c r="D41" i="24"/>
  <c r="D41" i="42" s="1"/>
  <c r="D37" i="24"/>
  <c r="D34" i="54"/>
  <c r="D34" i="40" s="1"/>
  <c r="D22" i="53"/>
  <c r="E69" i="49"/>
  <c r="D8" i="49"/>
  <c r="D8" i="42" s="1"/>
  <c r="D21" i="47"/>
  <c r="E21" i="54"/>
  <c r="D21" i="54"/>
  <c r="D21" i="40" s="1"/>
  <c r="D20" i="49"/>
  <c r="D3" i="49"/>
  <c r="E67" i="54"/>
  <c r="E67" i="49"/>
  <c r="D67" i="61"/>
  <c r="E76" i="54"/>
  <c r="D76" i="49"/>
  <c r="E66" i="49"/>
  <c r="D66" i="54"/>
  <c r="D66" i="40" s="1"/>
  <c r="D7" i="53"/>
  <c r="D88" i="54"/>
  <c r="D88" i="40" s="1"/>
  <c r="D18" i="47"/>
  <c r="E7" i="54"/>
  <c r="D7" i="61"/>
  <c r="E7" i="49"/>
  <c r="D32" i="47"/>
  <c r="E65" i="54"/>
  <c r="E33" i="42"/>
  <c r="D42" i="54"/>
  <c r="D42" i="49"/>
  <c r="E11" i="54"/>
  <c r="D11" i="61"/>
  <c r="E11" i="49"/>
  <c r="D26" i="49"/>
  <c r="E43" i="42"/>
  <c r="D9" i="47"/>
  <c r="D83" i="53"/>
  <c r="D73" i="53"/>
  <c r="D73" i="47"/>
  <c r="E22" i="54"/>
  <c r="D22" i="54"/>
  <c r="D69" i="54"/>
  <c r="D69" i="40" s="1"/>
  <c r="E8" i="40"/>
  <c r="E18" i="54"/>
  <c r="E18" i="49"/>
  <c r="D18" i="49"/>
  <c r="E24" i="49"/>
  <c r="D24" i="49"/>
  <c r="E12" i="40"/>
  <c r="E32" i="54"/>
  <c r="D32" i="49"/>
  <c r="D71" i="61"/>
  <c r="E65" i="49"/>
  <c r="E6" i="49"/>
  <c r="D6" i="54"/>
  <c r="D33" i="54"/>
  <c r="D33" i="40" s="1"/>
  <c r="D33" i="49"/>
  <c r="D33" i="42" s="1"/>
  <c r="E33" i="40"/>
  <c r="D43" i="54"/>
  <c r="D43" i="49"/>
  <c r="E43" i="40"/>
  <c r="E77" i="54"/>
  <c r="D77" i="54"/>
  <c r="E84" i="54"/>
  <c r="E84" i="49"/>
  <c r="E9" i="49"/>
  <c r="D9" i="49"/>
  <c r="E12" i="49"/>
  <c r="D12" i="61"/>
  <c r="D68" i="49"/>
  <c r="D54" i="49"/>
  <c r="D49" i="54"/>
  <c r="D49" i="40" s="1"/>
  <c r="D23" i="49"/>
  <c r="D23" i="42" s="1"/>
  <c r="D82" i="54"/>
  <c r="D82" i="40" s="1"/>
  <c r="D15" i="54"/>
  <c r="D15" i="40" s="1"/>
  <c r="D62" i="49"/>
  <c r="D99" i="49"/>
  <c r="D99" i="42" s="1"/>
  <c r="D91" i="54"/>
  <c r="D91" i="40" s="1"/>
  <c r="D41" i="54"/>
  <c r="D110" i="47"/>
  <c r="E38" i="40"/>
  <c r="E37" i="42"/>
  <c r="D61" i="49"/>
  <c r="D61" i="42" s="1"/>
  <c r="D98" i="54"/>
  <c r="D98" i="40" s="1"/>
  <c r="D40" i="54"/>
  <c r="D40" i="40" s="1"/>
  <c r="D79" i="49"/>
  <c r="D79" i="42" s="1"/>
  <c r="D86" i="54"/>
  <c r="D86" i="40" s="1"/>
  <c r="D81" i="49"/>
  <c r="D81" i="42" s="1"/>
  <c r="D100" i="54"/>
  <c r="E110" i="46"/>
  <c r="C110" i="34" a="1"/>
  <c r="C110" i="34" s="1"/>
  <c r="D110" i="57" s="1"/>
  <c r="E110" i="52"/>
  <c r="D105" i="52"/>
  <c r="E54" i="42"/>
  <c r="E70" i="42"/>
  <c r="E100" i="42"/>
  <c r="E38" i="42"/>
  <c r="E42" i="42"/>
  <c r="E10" i="42"/>
  <c r="E44" i="42"/>
  <c r="E102" i="42"/>
  <c r="E78" i="42"/>
  <c r="E90" i="42"/>
  <c r="E68" i="42"/>
  <c r="E52" i="42"/>
  <c r="E62" i="42"/>
  <c r="E14" i="42"/>
  <c r="E92" i="42"/>
  <c r="E50" i="42"/>
  <c r="E76" i="42"/>
  <c r="E86" i="42"/>
  <c r="E98" i="42"/>
  <c r="E36" i="42"/>
  <c r="E82" i="42"/>
  <c r="E28" i="42"/>
  <c r="E58" i="40"/>
  <c r="D89" i="49"/>
  <c r="D89" i="42" s="1"/>
  <c r="D75" i="51"/>
  <c r="D20" i="45"/>
  <c r="D20" i="51"/>
  <c r="D106" i="52"/>
  <c r="D31" i="54"/>
  <c r="D31" i="40" s="1"/>
  <c r="D77" i="51"/>
  <c r="D30" i="51"/>
  <c r="E49" i="42"/>
  <c r="E40" i="42"/>
  <c r="D96" i="40"/>
  <c r="E86" i="40"/>
  <c r="D7" i="51"/>
  <c r="D74" i="51"/>
  <c r="E74" i="40"/>
  <c r="D20" i="24"/>
  <c r="D84" i="24"/>
  <c r="D96" i="49"/>
  <c r="E62" i="40"/>
  <c r="E91" i="42"/>
  <c r="E85" i="42"/>
  <c r="E31" i="42"/>
  <c r="E98" i="40"/>
  <c r="E54" i="40"/>
  <c r="D36" i="24"/>
  <c r="D36" i="42" s="1"/>
  <c r="D68" i="24"/>
  <c r="D82" i="24"/>
  <c r="D82" i="42" s="1"/>
  <c r="D54" i="24"/>
  <c r="D30" i="24"/>
  <c r="D60" i="24"/>
  <c r="D52" i="24"/>
  <c r="D94" i="24"/>
  <c r="D4" i="24"/>
  <c r="D70" i="24"/>
  <c r="D70" i="42" s="1"/>
  <c r="D46" i="24"/>
  <c r="D6" i="24"/>
  <c r="E89" i="42"/>
  <c r="D100" i="24"/>
  <c r="D100" i="42" s="1"/>
  <c r="D62" i="24"/>
  <c r="D38" i="24"/>
  <c r="D14" i="24"/>
  <c r="D14" i="42" s="1"/>
  <c r="D28" i="24"/>
  <c r="D92" i="24"/>
  <c r="D15" i="42"/>
  <c r="E23" i="42"/>
  <c r="E82" i="40"/>
  <c r="D22" i="24"/>
  <c r="D74" i="24"/>
  <c r="D66" i="24"/>
  <c r="D58" i="24"/>
  <c r="D50" i="24"/>
  <c r="D42" i="24"/>
  <c r="D34" i="24"/>
  <c r="D26" i="24"/>
  <c r="D18" i="24"/>
  <c r="D10" i="24"/>
  <c r="D12" i="24"/>
  <c r="D44" i="24"/>
  <c r="D44" i="42" s="1"/>
  <c r="D76" i="24"/>
  <c r="E79" i="40"/>
  <c r="D102" i="24"/>
  <c r="D102" i="42" s="1"/>
  <c r="D86" i="24"/>
  <c r="D86" i="42" s="1"/>
  <c r="D78" i="24"/>
  <c r="D98" i="24"/>
  <c r="D98" i="42" s="1"/>
  <c r="D90" i="24"/>
  <c r="C45" i="62" l="1"/>
  <c r="AO85" i="40"/>
  <c r="J111" i="40"/>
  <c r="AK111" i="40" s="1"/>
  <c r="G84" i="41" s="1"/>
  <c r="H110" i="61"/>
  <c r="H110" i="60" s="1"/>
  <c r="H110" i="49"/>
  <c r="E34" i="40"/>
  <c r="AO34" i="40" s="1"/>
  <c r="C88" i="23"/>
  <c r="AO64" i="40"/>
  <c r="H105" i="40"/>
  <c r="AO39" i="42"/>
  <c r="F105" i="56"/>
  <c r="G109" i="60"/>
  <c r="F109" i="56"/>
  <c r="K18" i="41"/>
  <c r="E109" i="50"/>
  <c r="G109" i="49"/>
  <c r="K20" i="23"/>
  <c r="B22" i="62"/>
  <c r="B58" i="62"/>
  <c r="C23" i="62"/>
  <c r="C21" i="62" s="1"/>
  <c r="C60" i="62"/>
  <c r="C71" i="62"/>
  <c r="C69" i="62" s="1"/>
  <c r="C48" i="62"/>
  <c r="C72" i="62"/>
  <c r="D48" i="60"/>
  <c r="D89" i="60"/>
  <c r="D59" i="60"/>
  <c r="D40" i="60"/>
  <c r="D82" i="60"/>
  <c r="D64" i="60"/>
  <c r="D91" i="60"/>
  <c r="D38" i="60"/>
  <c r="D78" i="60"/>
  <c r="D99" i="60"/>
  <c r="D90" i="60"/>
  <c r="D93" i="60"/>
  <c r="D41" i="60"/>
  <c r="D62" i="60"/>
  <c r="D98" i="60"/>
  <c r="AG111" i="61"/>
  <c r="E34" i="42"/>
  <c r="AO34" i="42" s="1"/>
  <c r="AO34" i="49"/>
  <c r="AK111" i="54"/>
  <c r="G83" i="41" s="1"/>
  <c r="G81" i="41" s="1"/>
  <c r="J111" i="60"/>
  <c r="AK111" i="60" s="1"/>
  <c r="G84" i="62" s="1"/>
  <c r="D96" i="42"/>
  <c r="B20" i="23"/>
  <c r="AO34" i="54"/>
  <c r="F106" i="56"/>
  <c r="E109" i="37"/>
  <c r="F109" i="49" s="1"/>
  <c r="F110" i="37"/>
  <c r="G110" i="49" s="1"/>
  <c r="F108" i="37"/>
  <c r="G108" i="61" s="1"/>
  <c r="G108" i="60" s="1"/>
  <c r="G111" i="37"/>
  <c r="G106" i="56"/>
  <c r="G81" i="62"/>
  <c r="G109" i="54"/>
  <c r="G109" i="40" s="1"/>
  <c r="G106" i="50"/>
  <c r="AF79" i="42"/>
  <c r="H108" i="60"/>
  <c r="E105" i="37"/>
  <c r="G105" i="54"/>
  <c r="G105" i="40" s="1"/>
  <c r="G105" i="49"/>
  <c r="G105" i="61"/>
  <c r="G105" i="60" s="1"/>
  <c r="G106" i="54"/>
  <c r="G111" i="47"/>
  <c r="AG111" i="40"/>
  <c r="C84" i="41" s="1"/>
  <c r="AO40" i="40"/>
  <c r="H111" i="47"/>
  <c r="I111" i="61"/>
  <c r="I111" i="60" s="1"/>
  <c r="G108" i="53"/>
  <c r="H106" i="54"/>
  <c r="H106" i="40" s="1"/>
  <c r="H108" i="49"/>
  <c r="AK106" i="40"/>
  <c r="G24" i="41" s="1"/>
  <c r="AG106" i="40"/>
  <c r="C24" i="41" s="1"/>
  <c r="AG106" i="60"/>
  <c r="AK106" i="60"/>
  <c r="G24" i="62" s="1"/>
  <c r="AO96" i="40"/>
  <c r="H111" i="53"/>
  <c r="I111" i="54"/>
  <c r="I111" i="40" s="1"/>
  <c r="G108" i="47"/>
  <c r="H106" i="61"/>
  <c r="H106" i="60" s="1"/>
  <c r="H108" i="54"/>
  <c r="H108" i="40" s="1"/>
  <c r="E26" i="70"/>
  <c r="AO61" i="40"/>
  <c r="AO11" i="54"/>
  <c r="AF11" i="54"/>
  <c r="AO65" i="54"/>
  <c r="AF65" i="54"/>
  <c r="AO7" i="54"/>
  <c r="AF7" i="54"/>
  <c r="AO50" i="54"/>
  <c r="AF50" i="54"/>
  <c r="AO66" i="61"/>
  <c r="AF66" i="61"/>
  <c r="AO77" i="61"/>
  <c r="AF77" i="61"/>
  <c r="AO52" i="61"/>
  <c r="AF52" i="61"/>
  <c r="AO94" i="54"/>
  <c r="AF94" i="54"/>
  <c r="E6" i="40"/>
  <c r="AF6" i="40" s="1"/>
  <c r="AO6" i="54"/>
  <c r="AF6" i="54"/>
  <c r="AO18" i="61"/>
  <c r="AF18" i="61"/>
  <c r="AO101" i="61"/>
  <c r="AF101" i="61"/>
  <c r="AO7" i="61"/>
  <c r="AF7" i="61"/>
  <c r="E35" i="60"/>
  <c r="AO35" i="61"/>
  <c r="AF35" i="61"/>
  <c r="AO60" i="61"/>
  <c r="AF60" i="61"/>
  <c r="E13" i="60"/>
  <c r="AO13" i="61"/>
  <c r="AF13" i="61"/>
  <c r="AO5" i="54"/>
  <c r="AF5" i="54"/>
  <c r="AO77" i="54"/>
  <c r="AF77" i="54"/>
  <c r="AO32" i="54"/>
  <c r="AF32" i="54"/>
  <c r="AO69" i="61"/>
  <c r="AF69" i="61"/>
  <c r="AO84" i="61"/>
  <c r="AF84" i="61"/>
  <c r="AO24" i="61"/>
  <c r="AF24" i="61"/>
  <c r="E71" i="40"/>
  <c r="AF71" i="40" s="1"/>
  <c r="AO71" i="54"/>
  <c r="AF71" i="54"/>
  <c r="AO16" i="61"/>
  <c r="AF16" i="61"/>
  <c r="AO76" i="61"/>
  <c r="AF76" i="61"/>
  <c r="AO16" i="54"/>
  <c r="AF16" i="54"/>
  <c r="E75" i="40"/>
  <c r="AF75" i="40" s="1"/>
  <c r="AO75" i="54"/>
  <c r="AF75" i="54"/>
  <c r="AO22" i="61"/>
  <c r="AF22" i="61"/>
  <c r="AO101" i="54"/>
  <c r="AF101" i="54"/>
  <c r="AO94" i="61"/>
  <c r="AF94" i="61"/>
  <c r="E75" i="60"/>
  <c r="AO75" i="61"/>
  <c r="AF75" i="61"/>
  <c r="AO19" i="61"/>
  <c r="AF19" i="61"/>
  <c r="E72" i="60"/>
  <c r="AO72" i="61"/>
  <c r="AF72" i="61"/>
  <c r="E5" i="60"/>
  <c r="AO5" i="61"/>
  <c r="AF5" i="61"/>
  <c r="AO67" i="54"/>
  <c r="AF67" i="54"/>
  <c r="AO21" i="54"/>
  <c r="AF21" i="54"/>
  <c r="AO20" i="61"/>
  <c r="AF20" i="61"/>
  <c r="AO13" i="54"/>
  <c r="AF13" i="54"/>
  <c r="AO65" i="61"/>
  <c r="AF65" i="61"/>
  <c r="AO8" i="61"/>
  <c r="AF8" i="61"/>
  <c r="AO52" i="54"/>
  <c r="AF52" i="54"/>
  <c r="E9" i="40"/>
  <c r="AF9" i="40" s="1"/>
  <c r="AO9" i="54"/>
  <c r="AF9" i="54"/>
  <c r="AO55" i="61"/>
  <c r="AF55" i="61"/>
  <c r="AO6" i="61"/>
  <c r="AF6" i="61"/>
  <c r="AO71" i="61"/>
  <c r="AF71" i="61"/>
  <c r="AO9" i="61"/>
  <c r="AF9" i="61"/>
  <c r="AO11" i="61"/>
  <c r="AF11" i="61"/>
  <c r="AO109" i="53"/>
  <c r="K58" i="41" s="1"/>
  <c r="AF109" i="53"/>
  <c r="B58" i="41" s="1"/>
  <c r="E30" i="60"/>
  <c r="AO30" i="61"/>
  <c r="AF30" i="61"/>
  <c r="E24" i="40"/>
  <c r="AF24" i="40" s="1"/>
  <c r="AO24" i="54"/>
  <c r="AF24" i="54"/>
  <c r="AO20" i="54"/>
  <c r="AF20" i="54"/>
  <c r="AO3" i="54"/>
  <c r="AF3" i="54"/>
  <c r="AO74" i="61"/>
  <c r="AF74" i="61"/>
  <c r="AO84" i="54"/>
  <c r="AF84" i="54"/>
  <c r="AO18" i="54"/>
  <c r="AF18" i="54"/>
  <c r="AO22" i="54"/>
  <c r="AF22" i="54"/>
  <c r="AO76" i="54"/>
  <c r="AF76" i="54"/>
  <c r="AO19" i="54"/>
  <c r="AF19" i="54"/>
  <c r="AO69" i="54"/>
  <c r="AF69" i="54"/>
  <c r="AO4" i="54"/>
  <c r="AF4" i="54"/>
  <c r="AO46" i="61"/>
  <c r="AF46" i="61"/>
  <c r="AO35" i="54"/>
  <c r="AF35" i="54"/>
  <c r="AO12" i="61"/>
  <c r="AF12" i="61"/>
  <c r="AO32" i="61"/>
  <c r="AF32" i="61"/>
  <c r="AO55" i="54"/>
  <c r="AF55" i="54"/>
  <c r="AO4" i="61"/>
  <c r="AF4" i="61"/>
  <c r="E80" i="40"/>
  <c r="AF80" i="40" s="1"/>
  <c r="AO80" i="54"/>
  <c r="AF80" i="54"/>
  <c r="AO50" i="61"/>
  <c r="AF50" i="61"/>
  <c r="AO80" i="61"/>
  <c r="AF80" i="61"/>
  <c r="E58" i="60"/>
  <c r="AF58" i="61"/>
  <c r="AO58" i="61"/>
  <c r="E88" i="40"/>
  <c r="AF88" i="40" s="1"/>
  <c r="AO88" i="54"/>
  <c r="AF88" i="54"/>
  <c r="AO110" i="57"/>
  <c r="K68" i="62" s="1"/>
  <c r="AF110" i="57"/>
  <c r="B68" i="62" s="1"/>
  <c r="AO110" i="52"/>
  <c r="K68" i="41" s="1"/>
  <c r="AF110" i="52"/>
  <c r="B68" i="41" s="1"/>
  <c r="B18" i="41"/>
  <c r="G110" i="58"/>
  <c r="G110" i="56"/>
  <c r="AF26" i="58"/>
  <c r="AO26" i="58"/>
  <c r="G110" i="70"/>
  <c r="E111" i="45"/>
  <c r="E111" i="70"/>
  <c r="AQ111" i="70" s="1"/>
  <c r="B60" i="71" s="1"/>
  <c r="E111" i="51"/>
  <c r="E26" i="45"/>
  <c r="D26" i="58"/>
  <c r="D26" i="45"/>
  <c r="D26" i="42" s="1"/>
  <c r="G110" i="45"/>
  <c r="F110" i="45"/>
  <c r="E27" i="45"/>
  <c r="E27" i="42" s="1"/>
  <c r="E27" i="51"/>
  <c r="E27" i="56"/>
  <c r="AQ27" i="56" s="1"/>
  <c r="E27" i="70"/>
  <c r="AQ27" i="70" s="1"/>
  <c r="AO26" i="51"/>
  <c r="AF26" i="51"/>
  <c r="E27" i="58"/>
  <c r="E111" i="56"/>
  <c r="AQ111" i="56" s="1"/>
  <c r="B61" i="71" s="1"/>
  <c r="B63" i="71" s="1"/>
  <c r="AF98" i="40"/>
  <c r="AO98" i="40"/>
  <c r="AF74" i="40"/>
  <c r="AO74" i="40"/>
  <c r="AF38" i="40"/>
  <c r="AO38" i="40"/>
  <c r="AF45" i="40"/>
  <c r="AO45" i="40"/>
  <c r="AF53" i="40"/>
  <c r="AO53" i="40"/>
  <c r="AF76" i="50"/>
  <c r="AO76" i="50"/>
  <c r="AF94" i="50"/>
  <c r="AO94" i="50"/>
  <c r="AF99" i="40"/>
  <c r="AO99" i="40"/>
  <c r="AF42" i="50"/>
  <c r="AO42" i="50"/>
  <c r="AF60" i="40"/>
  <c r="AO60" i="40"/>
  <c r="AF28" i="40"/>
  <c r="AO28" i="40"/>
  <c r="AF14" i="56"/>
  <c r="AO14" i="56"/>
  <c r="AF51" i="40"/>
  <c r="AO51" i="40"/>
  <c r="AF79" i="40"/>
  <c r="AO79" i="40"/>
  <c r="AF8" i="40"/>
  <c r="AO8" i="40"/>
  <c r="AF57" i="40"/>
  <c r="AO57" i="40"/>
  <c r="AF68" i="40"/>
  <c r="AO68" i="40"/>
  <c r="AF90" i="40"/>
  <c r="AO90" i="40"/>
  <c r="AF66" i="40"/>
  <c r="AO66" i="40"/>
  <c r="AF29" i="40"/>
  <c r="AO29" i="40"/>
  <c r="AF91" i="40"/>
  <c r="AO91" i="40"/>
  <c r="AF17" i="40"/>
  <c r="AO17" i="40"/>
  <c r="AF33" i="40"/>
  <c r="AO33" i="40"/>
  <c r="AF72" i="40"/>
  <c r="AO72" i="40"/>
  <c r="AF3" i="60"/>
  <c r="AO3" i="60"/>
  <c r="AF39" i="40"/>
  <c r="AO39" i="40"/>
  <c r="AF87" i="40"/>
  <c r="AO87" i="40"/>
  <c r="AF76" i="56"/>
  <c r="AO76" i="56"/>
  <c r="AF15" i="40"/>
  <c r="AO15" i="40"/>
  <c r="AF20" i="56"/>
  <c r="AO20" i="56"/>
  <c r="AF94" i="56"/>
  <c r="AO94" i="56"/>
  <c r="AF42" i="56"/>
  <c r="AO42" i="56"/>
  <c r="AF93" i="40"/>
  <c r="AO93" i="40"/>
  <c r="AF41" i="40"/>
  <c r="AO41" i="40"/>
  <c r="AF62" i="40"/>
  <c r="AO62" i="40"/>
  <c r="AF86" i="40"/>
  <c r="AO86" i="40"/>
  <c r="AF12" i="40"/>
  <c r="AO12" i="40"/>
  <c r="AF48" i="40"/>
  <c r="AO48" i="40"/>
  <c r="AF25" i="40"/>
  <c r="AO25" i="40"/>
  <c r="AF100" i="50"/>
  <c r="AO100" i="50"/>
  <c r="AF82" i="40"/>
  <c r="AO82" i="40"/>
  <c r="D20" i="56"/>
  <c r="AF46" i="40"/>
  <c r="AO46" i="40"/>
  <c r="AF102" i="50"/>
  <c r="AO102" i="50"/>
  <c r="AF49" i="40"/>
  <c r="AO49" i="40"/>
  <c r="AF23" i="40"/>
  <c r="AO23" i="40"/>
  <c r="AF58" i="40"/>
  <c r="AO58" i="40"/>
  <c r="AF81" i="40"/>
  <c r="AO81" i="40"/>
  <c r="AF10" i="40"/>
  <c r="AO10" i="40"/>
  <c r="AF31" i="40"/>
  <c r="AO31" i="40"/>
  <c r="AF63" i="40"/>
  <c r="AO63" i="40"/>
  <c r="AF100" i="56"/>
  <c r="AO100" i="56"/>
  <c r="AF14" i="50"/>
  <c r="AO14" i="50"/>
  <c r="AF83" i="40"/>
  <c r="AO83" i="40"/>
  <c r="AF102" i="56"/>
  <c r="AO102" i="56"/>
  <c r="AF59" i="40"/>
  <c r="AO59" i="40"/>
  <c r="E68" i="60"/>
  <c r="AF68" i="56"/>
  <c r="AO68" i="56"/>
  <c r="AF52" i="50"/>
  <c r="AO52" i="50"/>
  <c r="AF54" i="40"/>
  <c r="AO54" i="40"/>
  <c r="AF43" i="40"/>
  <c r="AO43" i="40"/>
  <c r="AF92" i="40"/>
  <c r="AO92" i="40"/>
  <c r="AF30" i="40"/>
  <c r="AO30" i="40"/>
  <c r="AF73" i="40"/>
  <c r="AO73" i="40"/>
  <c r="AF47" i="40"/>
  <c r="AO47" i="40"/>
  <c r="AO15" i="42"/>
  <c r="AO94" i="49"/>
  <c r="AF94" i="49"/>
  <c r="AO20" i="49"/>
  <c r="AF20" i="49"/>
  <c r="AO77" i="49"/>
  <c r="AF77" i="49"/>
  <c r="AO80" i="49"/>
  <c r="AF80" i="49"/>
  <c r="AO22" i="49"/>
  <c r="AF22" i="49"/>
  <c r="AO35" i="49"/>
  <c r="AF35" i="49"/>
  <c r="AO69" i="49"/>
  <c r="AF69" i="49"/>
  <c r="AO19" i="49"/>
  <c r="AF19" i="49"/>
  <c r="E30" i="42"/>
  <c r="AO30" i="42" s="1"/>
  <c r="AO30" i="49"/>
  <c r="AF30" i="49"/>
  <c r="AO67" i="49"/>
  <c r="AF67" i="49"/>
  <c r="E88" i="42"/>
  <c r="AO88" i="42" s="1"/>
  <c r="AO88" i="49"/>
  <c r="AF88" i="49"/>
  <c r="E58" i="42"/>
  <c r="AF58" i="42" s="1"/>
  <c r="AO58" i="49"/>
  <c r="AF58" i="49"/>
  <c r="AO84" i="49"/>
  <c r="AF84" i="49"/>
  <c r="AO4" i="49"/>
  <c r="AF4" i="49"/>
  <c r="AO18" i="49"/>
  <c r="AF18" i="49"/>
  <c r="AO110" i="46"/>
  <c r="K74" i="23" s="1"/>
  <c r="AF110" i="46"/>
  <c r="B74" i="23" s="1"/>
  <c r="AO66" i="49"/>
  <c r="AF66" i="49"/>
  <c r="AO13" i="49"/>
  <c r="AF13" i="49"/>
  <c r="AO74" i="49"/>
  <c r="AF74" i="49"/>
  <c r="AO32" i="49"/>
  <c r="AF32" i="49"/>
  <c r="AO46" i="49"/>
  <c r="AF46" i="49"/>
  <c r="AO55" i="49"/>
  <c r="AF55" i="49"/>
  <c r="AO75" i="49"/>
  <c r="AF75" i="49"/>
  <c r="AO109" i="47"/>
  <c r="K63" i="23" s="1"/>
  <c r="AF109" i="47"/>
  <c r="B63" i="23" s="1"/>
  <c r="AO11" i="49"/>
  <c r="AF11" i="49"/>
  <c r="AO7" i="49"/>
  <c r="AF7" i="49"/>
  <c r="AO101" i="49"/>
  <c r="AF101" i="49"/>
  <c r="E3" i="42"/>
  <c r="AO3" i="42" s="1"/>
  <c r="AO3" i="49"/>
  <c r="AF3" i="49"/>
  <c r="AO65" i="49"/>
  <c r="AF65" i="49"/>
  <c r="AO24" i="49"/>
  <c r="AF24" i="49"/>
  <c r="AO72" i="49"/>
  <c r="AF72" i="49"/>
  <c r="AO8" i="49"/>
  <c r="AF8" i="49"/>
  <c r="AO9" i="49"/>
  <c r="AF9" i="49"/>
  <c r="AO12" i="49"/>
  <c r="AF12" i="49"/>
  <c r="AO6" i="49"/>
  <c r="AF6" i="49"/>
  <c r="E60" i="42"/>
  <c r="AO60" i="42" s="1"/>
  <c r="AO60" i="49"/>
  <c r="AF60" i="49"/>
  <c r="AO16" i="49"/>
  <c r="AF16" i="49"/>
  <c r="E71" i="42"/>
  <c r="AF71" i="42" s="1"/>
  <c r="AO71" i="49"/>
  <c r="AF71" i="49"/>
  <c r="E21" i="42"/>
  <c r="AO21" i="42" s="1"/>
  <c r="AO21" i="49"/>
  <c r="AF21" i="49"/>
  <c r="AO5" i="49"/>
  <c r="AF5" i="49"/>
  <c r="AF27" i="24"/>
  <c r="AO27" i="24"/>
  <c r="AO98" i="42"/>
  <c r="AF98" i="42"/>
  <c r="AO52" i="42"/>
  <c r="AF52" i="42"/>
  <c r="AO42" i="42"/>
  <c r="AF42" i="42"/>
  <c r="AF63" i="42"/>
  <c r="AO63" i="42"/>
  <c r="AO59" i="42"/>
  <c r="AF59" i="42"/>
  <c r="AO110" i="50"/>
  <c r="K65" i="41" s="1"/>
  <c r="AF110" i="50"/>
  <c r="B65" i="41" s="1"/>
  <c r="AO86" i="42"/>
  <c r="AF86" i="42"/>
  <c r="AF68" i="42"/>
  <c r="AO68" i="42"/>
  <c r="AO38" i="42"/>
  <c r="AF38" i="42"/>
  <c r="AO48" i="42"/>
  <c r="AF48" i="42"/>
  <c r="AO95" i="42"/>
  <c r="AF95" i="42"/>
  <c r="AO40" i="42"/>
  <c r="AF40" i="42"/>
  <c r="AO76" i="42"/>
  <c r="AF76" i="42"/>
  <c r="AO90" i="42"/>
  <c r="AF90" i="42"/>
  <c r="AO100" i="42"/>
  <c r="AF100" i="42"/>
  <c r="AO49" i="42"/>
  <c r="AF49" i="42"/>
  <c r="AO78" i="42"/>
  <c r="AF78" i="42"/>
  <c r="AF70" i="42"/>
  <c r="AO70" i="42"/>
  <c r="AO29" i="42"/>
  <c r="AF29" i="42"/>
  <c r="AO56" i="42"/>
  <c r="AF56" i="42"/>
  <c r="AO23" i="42"/>
  <c r="AF23" i="42"/>
  <c r="AF89" i="42"/>
  <c r="AO89" i="42"/>
  <c r="AF31" i="42"/>
  <c r="AO31" i="42"/>
  <c r="AO50" i="42"/>
  <c r="AF50" i="42"/>
  <c r="AO102" i="42"/>
  <c r="AF102" i="42"/>
  <c r="AO54" i="42"/>
  <c r="AF54" i="42"/>
  <c r="AO37" i="42"/>
  <c r="AF37" i="42"/>
  <c r="AF5" i="42"/>
  <c r="AO5" i="42"/>
  <c r="AO47" i="42"/>
  <c r="AF47" i="42"/>
  <c r="AO61" i="42"/>
  <c r="AF61" i="42"/>
  <c r="AO99" i="42"/>
  <c r="AF99" i="42"/>
  <c r="AO80" i="24"/>
  <c r="AF80" i="24"/>
  <c r="AO85" i="42"/>
  <c r="AF85" i="42"/>
  <c r="AO28" i="42"/>
  <c r="AF28" i="42"/>
  <c r="AO92" i="42"/>
  <c r="AF92" i="42"/>
  <c r="AO44" i="42"/>
  <c r="AF44" i="42"/>
  <c r="AF111" i="50"/>
  <c r="B77" i="41" s="1"/>
  <c r="AO111" i="50"/>
  <c r="K77" i="41" s="1"/>
  <c r="AF73" i="42"/>
  <c r="AO73" i="42"/>
  <c r="AO83" i="42"/>
  <c r="AF83" i="42"/>
  <c r="AO96" i="42"/>
  <c r="AF96" i="42"/>
  <c r="AO17" i="42"/>
  <c r="AF17" i="42"/>
  <c r="AO91" i="42"/>
  <c r="AF91" i="42"/>
  <c r="AO82" i="42"/>
  <c r="AF82" i="42"/>
  <c r="AO14" i="42"/>
  <c r="AF14" i="42"/>
  <c r="AO10" i="42"/>
  <c r="AF10" i="42"/>
  <c r="AO43" i="42"/>
  <c r="AF43" i="42"/>
  <c r="AO33" i="42"/>
  <c r="AF33" i="42"/>
  <c r="AO41" i="42"/>
  <c r="AF41" i="42"/>
  <c r="AO45" i="42"/>
  <c r="AF45" i="42"/>
  <c r="AO36" i="42"/>
  <c r="AF36" i="42"/>
  <c r="AF62" i="42"/>
  <c r="AO62" i="42"/>
  <c r="AO93" i="42"/>
  <c r="AF93" i="42"/>
  <c r="AO25" i="42"/>
  <c r="AF25" i="42"/>
  <c r="AO72" i="24"/>
  <c r="AF72" i="24"/>
  <c r="D47" i="61"/>
  <c r="E74" i="60"/>
  <c r="D47" i="49"/>
  <c r="D47" i="42" s="1"/>
  <c r="D74" i="49"/>
  <c r="D74" i="42" s="1"/>
  <c r="E5" i="40"/>
  <c r="D5" i="60"/>
  <c r="D5" i="49"/>
  <c r="D5" i="42" s="1"/>
  <c r="D5" i="54"/>
  <c r="D5" i="40" s="1"/>
  <c r="D71" i="60"/>
  <c r="D34" i="60"/>
  <c r="D90" i="42"/>
  <c r="D73" i="40"/>
  <c r="D29" i="60"/>
  <c r="D42" i="42"/>
  <c r="D37" i="42"/>
  <c r="D43" i="42"/>
  <c r="D78" i="42"/>
  <c r="D67" i="60"/>
  <c r="D33" i="60"/>
  <c r="D60" i="42"/>
  <c r="D34" i="42"/>
  <c r="D54" i="42"/>
  <c r="B59" i="23"/>
  <c r="D38" i="42"/>
  <c r="D63" i="60"/>
  <c r="D77" i="40"/>
  <c r="D62" i="42"/>
  <c r="D92" i="42"/>
  <c r="D65" i="60"/>
  <c r="D21" i="49"/>
  <c r="D21" i="42" s="1"/>
  <c r="D102" i="40"/>
  <c r="D102" i="56"/>
  <c r="D102" i="60" s="1"/>
  <c r="D110" i="50"/>
  <c r="D48" i="42"/>
  <c r="E77" i="40"/>
  <c r="E66" i="60"/>
  <c r="E71" i="60"/>
  <c r="E12" i="42"/>
  <c r="E6" i="42"/>
  <c r="E66" i="42"/>
  <c r="E52" i="60"/>
  <c r="E35" i="42"/>
  <c r="D42" i="50"/>
  <c r="D42" i="40" s="1"/>
  <c r="D42" i="56"/>
  <c r="D42" i="60" s="1"/>
  <c r="E46" i="42"/>
  <c r="E101" i="40"/>
  <c r="E42" i="60"/>
  <c r="E102" i="60"/>
  <c r="E18" i="42"/>
  <c r="E94" i="42"/>
  <c r="E100" i="60"/>
  <c r="E42" i="40"/>
  <c r="E7" i="60"/>
  <c r="E19" i="60"/>
  <c r="E84" i="42"/>
  <c r="E84" i="40"/>
  <c r="E13" i="40"/>
  <c r="E20" i="40"/>
  <c r="E3" i="40"/>
  <c r="E102" i="40"/>
  <c r="E65" i="40"/>
  <c r="E84" i="60"/>
  <c r="E74" i="42"/>
  <c r="E11" i="60"/>
  <c r="E80" i="60"/>
  <c r="D49" i="60"/>
  <c r="D31" i="60"/>
  <c r="D61" i="60"/>
  <c r="D43" i="40"/>
  <c r="E8" i="42"/>
  <c r="E32" i="42"/>
  <c r="D85" i="60"/>
  <c r="D3" i="42"/>
  <c r="E22" i="42"/>
  <c r="D73" i="42"/>
  <c r="D50" i="49"/>
  <c r="D50" i="42" s="1"/>
  <c r="D20" i="61"/>
  <c r="D50" i="61"/>
  <c r="D28" i="60"/>
  <c r="D101" i="49"/>
  <c r="D101" i="42" s="1"/>
  <c r="D69" i="49"/>
  <c r="D69" i="42" s="1"/>
  <c r="D109" i="47"/>
  <c r="D76" i="54"/>
  <c r="D76" i="40" s="1"/>
  <c r="D45" i="60"/>
  <c r="D109" i="58"/>
  <c r="D58" i="61"/>
  <c r="D101" i="54"/>
  <c r="D101" i="40" s="1"/>
  <c r="D20" i="54"/>
  <c r="D20" i="40" s="1"/>
  <c r="D84" i="61"/>
  <c r="D6" i="61"/>
  <c r="D60" i="54"/>
  <c r="D60" i="40" s="1"/>
  <c r="D32" i="61"/>
  <c r="D46" i="54"/>
  <c r="D46" i="40" s="1"/>
  <c r="D101" i="61"/>
  <c r="D77" i="49"/>
  <c r="D77" i="42" s="1"/>
  <c r="D71" i="49"/>
  <c r="D71" i="42" s="1"/>
  <c r="E65" i="60"/>
  <c r="D52" i="49"/>
  <c r="D52" i="42" s="1"/>
  <c r="D60" i="61"/>
  <c r="D77" i="61"/>
  <c r="D69" i="61"/>
  <c r="D55" i="60"/>
  <c r="D84" i="54"/>
  <c r="D84" i="40" s="1"/>
  <c r="D6" i="49"/>
  <c r="D6" i="42" s="1"/>
  <c r="D58" i="49"/>
  <c r="D58" i="42" s="1"/>
  <c r="D52" i="61"/>
  <c r="D76" i="42"/>
  <c r="D10" i="42"/>
  <c r="D6" i="40"/>
  <c r="D46" i="42"/>
  <c r="D68" i="42"/>
  <c r="D79" i="60"/>
  <c r="D9" i="42"/>
  <c r="E20" i="60"/>
  <c r="D74" i="40"/>
  <c r="D54" i="60"/>
  <c r="D73" i="60"/>
  <c r="E14" i="40"/>
  <c r="D94" i="56"/>
  <c r="D14" i="50"/>
  <c r="D14" i="40" s="1"/>
  <c r="D14" i="56"/>
  <c r="D14" i="60" s="1"/>
  <c r="E14" i="60"/>
  <c r="E94" i="60"/>
  <c r="D41" i="40"/>
  <c r="D100" i="40"/>
  <c r="E100" i="40"/>
  <c r="D52" i="50"/>
  <c r="D52" i="40" s="1"/>
  <c r="D68" i="56"/>
  <c r="D68" i="60" s="1"/>
  <c r="D100" i="56"/>
  <c r="D100" i="60" s="1"/>
  <c r="E77" i="42"/>
  <c r="D28" i="42"/>
  <c r="E20" i="42"/>
  <c r="D30" i="54"/>
  <c r="D30" i="40" s="1"/>
  <c r="D30" i="49"/>
  <c r="D30" i="42" s="1"/>
  <c r="D83" i="49"/>
  <c r="D83" i="42" s="1"/>
  <c r="D83" i="54"/>
  <c r="D83" i="40" s="1"/>
  <c r="D83" i="61"/>
  <c r="E18" i="60"/>
  <c r="D96" i="60"/>
  <c r="E72" i="42"/>
  <c r="D15" i="60"/>
  <c r="D18" i="54"/>
  <c r="D18" i="40" s="1"/>
  <c r="D30" i="61"/>
  <c r="D35" i="54"/>
  <c r="D35" i="40" s="1"/>
  <c r="D88" i="61"/>
  <c r="E94" i="40"/>
  <c r="E6" i="60"/>
  <c r="D3" i="61"/>
  <c r="E16" i="40"/>
  <c r="D75" i="54"/>
  <c r="D75" i="40" s="1"/>
  <c r="D75" i="49"/>
  <c r="D75" i="42" s="1"/>
  <c r="D10" i="60"/>
  <c r="D16" i="54"/>
  <c r="D16" i="40" s="1"/>
  <c r="D16" i="49"/>
  <c r="D16" i="42" s="1"/>
  <c r="D55" i="54"/>
  <c r="D55" i="40" s="1"/>
  <c r="D55" i="49"/>
  <c r="D55" i="42" s="1"/>
  <c r="D75" i="61"/>
  <c r="D24" i="61"/>
  <c r="E46" i="60"/>
  <c r="E12" i="60"/>
  <c r="E8" i="60"/>
  <c r="D12" i="60"/>
  <c r="E9" i="60"/>
  <c r="E76" i="60"/>
  <c r="D16" i="61"/>
  <c r="E55" i="40"/>
  <c r="D76" i="61"/>
  <c r="E50" i="60"/>
  <c r="E69" i="60"/>
  <c r="E19" i="40"/>
  <c r="E24" i="60"/>
  <c r="D84" i="49"/>
  <c r="D84" i="42" s="1"/>
  <c r="D71" i="54"/>
  <c r="D71" i="40" s="1"/>
  <c r="D22" i="49"/>
  <c r="D22" i="42" s="1"/>
  <c r="D3" i="54"/>
  <c r="D3" i="40" s="1"/>
  <c r="E69" i="40"/>
  <c r="D81" i="60"/>
  <c r="E13" i="42"/>
  <c r="D35" i="61"/>
  <c r="D74" i="61"/>
  <c r="D56" i="60"/>
  <c r="D18" i="61"/>
  <c r="D23" i="60"/>
  <c r="D65" i="54"/>
  <c r="D65" i="40" s="1"/>
  <c r="D65" i="49"/>
  <c r="D65" i="42" s="1"/>
  <c r="E75" i="42"/>
  <c r="E4" i="60"/>
  <c r="E80" i="42"/>
  <c r="D19" i="49"/>
  <c r="D19" i="42" s="1"/>
  <c r="D19" i="54"/>
  <c r="D19" i="40" s="1"/>
  <c r="D24" i="42"/>
  <c r="D19" i="61"/>
  <c r="D13" i="49"/>
  <c r="D13" i="42" s="1"/>
  <c r="D13" i="54"/>
  <c r="D13" i="40" s="1"/>
  <c r="D21" i="61"/>
  <c r="E35" i="40"/>
  <c r="D94" i="49"/>
  <c r="D94" i="42" s="1"/>
  <c r="D94" i="54"/>
  <c r="D94" i="40" s="1"/>
  <c r="D7" i="60"/>
  <c r="D9" i="61"/>
  <c r="E55" i="60"/>
  <c r="E16" i="42"/>
  <c r="D72" i="54"/>
  <c r="D72" i="40" s="1"/>
  <c r="D72" i="49"/>
  <c r="D72" i="42" s="1"/>
  <c r="D80" i="54"/>
  <c r="D80" i="40" s="1"/>
  <c r="D80" i="49"/>
  <c r="D80" i="42" s="1"/>
  <c r="D43" i="60"/>
  <c r="D4" i="49"/>
  <c r="D4" i="42" s="1"/>
  <c r="D4" i="54"/>
  <c r="D4" i="40" s="1"/>
  <c r="D22" i="61"/>
  <c r="E19" i="42"/>
  <c r="D13" i="61"/>
  <c r="D94" i="61"/>
  <c r="D111" i="56"/>
  <c r="E16" i="60"/>
  <c r="E101" i="60"/>
  <c r="E55" i="42"/>
  <c r="E22" i="60"/>
  <c r="E50" i="40"/>
  <c r="D80" i="61"/>
  <c r="D4" i="61"/>
  <c r="E4" i="40"/>
  <c r="E4" i="42"/>
  <c r="E77" i="60"/>
  <c r="D11" i="60"/>
  <c r="D46" i="61"/>
  <c r="E52" i="40"/>
  <c r="D66" i="61"/>
  <c r="D8" i="61"/>
  <c r="E32" i="60"/>
  <c r="D72" i="61"/>
  <c r="E101" i="42"/>
  <c r="D32" i="42"/>
  <c r="D12" i="54"/>
  <c r="D12" i="40" s="1"/>
  <c r="D12" i="49"/>
  <c r="D12" i="42" s="1"/>
  <c r="D9" i="54"/>
  <c r="D9" i="40" s="1"/>
  <c r="E9" i="42"/>
  <c r="D32" i="54"/>
  <c r="D32" i="40" s="1"/>
  <c r="D24" i="54"/>
  <c r="D24" i="40" s="1"/>
  <c r="E24" i="42"/>
  <c r="D11" i="54"/>
  <c r="D11" i="40" s="1"/>
  <c r="D11" i="49"/>
  <c r="D11" i="42" s="1"/>
  <c r="E7" i="42"/>
  <c r="E7" i="40"/>
  <c r="D88" i="49"/>
  <c r="D88" i="42" s="1"/>
  <c r="D66" i="49"/>
  <c r="D66" i="42" s="1"/>
  <c r="D67" i="54"/>
  <c r="D67" i="40" s="1"/>
  <c r="D67" i="49"/>
  <c r="D67" i="42" s="1"/>
  <c r="E67" i="40"/>
  <c r="D8" i="54"/>
  <c r="D8" i="40" s="1"/>
  <c r="D22" i="40"/>
  <c r="D18" i="42"/>
  <c r="E65" i="42"/>
  <c r="E32" i="40"/>
  <c r="E18" i="40"/>
  <c r="E22" i="40"/>
  <c r="E11" i="42"/>
  <c r="E11" i="40"/>
  <c r="D7" i="54"/>
  <c r="D7" i="40" s="1"/>
  <c r="D7" i="49"/>
  <c r="D7" i="42" s="1"/>
  <c r="E76" i="40"/>
  <c r="E67" i="42"/>
  <c r="E21" i="40"/>
  <c r="E69" i="42"/>
  <c r="D110" i="52"/>
  <c r="D110" i="46"/>
  <c r="D20" i="42"/>
  <c r="AF34" i="40" l="1"/>
  <c r="E108" i="37"/>
  <c r="F108" i="49" s="1"/>
  <c r="F109" i="61"/>
  <c r="F109" i="60" s="1"/>
  <c r="F109" i="54"/>
  <c r="F109" i="40" s="1"/>
  <c r="AF26" i="70"/>
  <c r="AQ26" i="70"/>
  <c r="AF34" i="42"/>
  <c r="E109" i="56"/>
  <c r="AQ109" i="56" s="1"/>
  <c r="B43" i="71" s="1"/>
  <c r="F105" i="50"/>
  <c r="E105" i="56"/>
  <c r="F106" i="50"/>
  <c r="G110" i="61"/>
  <c r="G110" i="60" s="1"/>
  <c r="AF109" i="50"/>
  <c r="B53" i="41" s="1"/>
  <c r="AO109" i="50"/>
  <c r="K53" i="41" s="1"/>
  <c r="B59" i="71"/>
  <c r="G110" i="54"/>
  <c r="G110" i="40" s="1"/>
  <c r="D109" i="50"/>
  <c r="C24" i="62"/>
  <c r="C83" i="62"/>
  <c r="C81" i="62" s="1"/>
  <c r="D76" i="60"/>
  <c r="D18" i="60"/>
  <c r="D101" i="60"/>
  <c r="D75" i="60"/>
  <c r="D66" i="60"/>
  <c r="D3" i="60"/>
  <c r="D32" i="60"/>
  <c r="D9" i="60"/>
  <c r="D19" i="60"/>
  <c r="D47" i="60"/>
  <c r="D30" i="60"/>
  <c r="D4" i="60"/>
  <c r="D13" i="60"/>
  <c r="D60" i="60"/>
  <c r="D24" i="60"/>
  <c r="D50" i="60"/>
  <c r="D77" i="60"/>
  <c r="D52" i="60"/>
  <c r="D6" i="60"/>
  <c r="D72" i="60"/>
  <c r="D58" i="60"/>
  <c r="D8" i="60"/>
  <c r="D16" i="60"/>
  <c r="D69" i="60"/>
  <c r="D80" i="60"/>
  <c r="D74" i="60"/>
  <c r="D21" i="60"/>
  <c r="D35" i="60"/>
  <c r="D46" i="60"/>
  <c r="D22" i="60"/>
  <c r="D88" i="60"/>
  <c r="D83" i="60"/>
  <c r="D84" i="60"/>
  <c r="AG111" i="60"/>
  <c r="G106" i="40"/>
  <c r="AO71" i="40"/>
  <c r="G111" i="53"/>
  <c r="F111" i="37"/>
  <c r="D109" i="37"/>
  <c r="E109" i="61" s="1"/>
  <c r="H111" i="49"/>
  <c r="E110" i="37"/>
  <c r="F110" i="54" s="1"/>
  <c r="E106" i="56"/>
  <c r="AQ106" i="56" s="1"/>
  <c r="B16" i="71" s="1"/>
  <c r="G111" i="58"/>
  <c r="AO26" i="70"/>
  <c r="AO24" i="40"/>
  <c r="D105" i="37"/>
  <c r="E105" i="61" s="1"/>
  <c r="F105" i="49"/>
  <c r="F105" i="54"/>
  <c r="F105" i="61"/>
  <c r="F105" i="60" s="1"/>
  <c r="AO88" i="40"/>
  <c r="G106" i="61"/>
  <c r="G106" i="60" s="1"/>
  <c r="G108" i="54"/>
  <c r="G108" i="40" s="1"/>
  <c r="H111" i="54"/>
  <c r="H111" i="40" s="1"/>
  <c r="G106" i="49"/>
  <c r="E108" i="47"/>
  <c r="F108" i="58"/>
  <c r="G108" i="49"/>
  <c r="F108" i="47"/>
  <c r="F108" i="53"/>
  <c r="H111" i="61"/>
  <c r="H111" i="60" s="1"/>
  <c r="G111" i="49"/>
  <c r="F111" i="53"/>
  <c r="F106" i="61"/>
  <c r="F106" i="60" s="1"/>
  <c r="AO9" i="40"/>
  <c r="F110" i="58"/>
  <c r="F110" i="51"/>
  <c r="F110" i="56"/>
  <c r="AO80" i="40"/>
  <c r="AO6" i="40"/>
  <c r="AO75" i="40"/>
  <c r="AO27" i="42"/>
  <c r="AF27" i="42"/>
  <c r="AF27" i="56"/>
  <c r="E27" i="60"/>
  <c r="AO27" i="56"/>
  <c r="F110" i="70"/>
  <c r="E110" i="51"/>
  <c r="D26" i="51"/>
  <c r="AO111" i="70"/>
  <c r="K78" i="62" s="1"/>
  <c r="AF111" i="70"/>
  <c r="B78" i="62" s="1"/>
  <c r="E27" i="40"/>
  <c r="AO27" i="51"/>
  <c r="AF27" i="51"/>
  <c r="D26" i="70"/>
  <c r="AF26" i="45"/>
  <c r="AO26" i="45"/>
  <c r="E26" i="42"/>
  <c r="AO111" i="56"/>
  <c r="AF111" i="56"/>
  <c r="AO27" i="70"/>
  <c r="AF27" i="70"/>
  <c r="AO27" i="45"/>
  <c r="AF27" i="45"/>
  <c r="AO111" i="51"/>
  <c r="K79" i="41" s="1"/>
  <c r="K78" i="41" s="1"/>
  <c r="AF111" i="51"/>
  <c r="B79" i="41" s="1"/>
  <c r="B78" i="41" s="1"/>
  <c r="D111" i="51"/>
  <c r="D111" i="70"/>
  <c r="AO27" i="58"/>
  <c r="AF27" i="58"/>
  <c r="D27" i="51"/>
  <c r="D27" i="40" s="1"/>
  <c r="D27" i="45"/>
  <c r="D27" i="42" s="1"/>
  <c r="D27" i="56"/>
  <c r="D27" i="70"/>
  <c r="D27" i="58"/>
  <c r="D111" i="45"/>
  <c r="AO111" i="45"/>
  <c r="K86" i="23" s="1"/>
  <c r="K85" i="23" s="1"/>
  <c r="AF111" i="45"/>
  <c r="B86" i="23" s="1"/>
  <c r="B85" i="23" s="1"/>
  <c r="D20" i="60"/>
  <c r="AF4" i="40"/>
  <c r="AO4" i="40"/>
  <c r="AF16" i="40"/>
  <c r="AO16" i="40"/>
  <c r="AF65" i="40"/>
  <c r="AO65" i="40"/>
  <c r="AF32" i="40"/>
  <c r="AO32" i="40"/>
  <c r="AF19" i="40"/>
  <c r="AO19" i="40"/>
  <c r="AF102" i="40"/>
  <c r="AO102" i="40"/>
  <c r="AF77" i="40"/>
  <c r="AO77" i="40"/>
  <c r="AF5" i="40"/>
  <c r="AO5" i="40"/>
  <c r="AF76" i="40"/>
  <c r="AO76" i="40"/>
  <c r="AF52" i="40"/>
  <c r="AO52" i="40"/>
  <c r="AF69" i="40"/>
  <c r="AO69" i="40"/>
  <c r="AF3" i="40"/>
  <c r="AO3" i="40"/>
  <c r="AF13" i="40"/>
  <c r="AO13" i="40"/>
  <c r="AF22" i="40"/>
  <c r="AO22" i="40"/>
  <c r="AF7" i="40"/>
  <c r="AO7" i="40"/>
  <c r="AF94" i="40"/>
  <c r="AO94" i="40"/>
  <c r="AF20" i="40"/>
  <c r="AO20" i="40"/>
  <c r="AF84" i="40"/>
  <c r="AO84" i="40"/>
  <c r="AF50" i="40"/>
  <c r="AO50" i="40"/>
  <c r="AF100" i="40"/>
  <c r="AO100" i="40"/>
  <c r="AF14" i="40"/>
  <c r="AO14" i="40"/>
  <c r="AF21" i="40"/>
  <c r="AO21" i="40"/>
  <c r="AF11" i="40"/>
  <c r="AO11" i="40"/>
  <c r="AF55" i="40"/>
  <c r="AO55" i="40"/>
  <c r="AF42" i="40"/>
  <c r="AO42" i="40"/>
  <c r="AF18" i="40"/>
  <c r="AO18" i="40"/>
  <c r="AF67" i="40"/>
  <c r="AO67" i="40"/>
  <c r="AF35" i="40"/>
  <c r="AO35" i="40"/>
  <c r="AF101" i="40"/>
  <c r="AO101" i="40"/>
  <c r="AF3" i="42"/>
  <c r="AO58" i="42"/>
  <c r="AF30" i="42"/>
  <c r="AO71" i="42"/>
  <c r="AF60" i="42"/>
  <c r="AF88" i="42"/>
  <c r="AF21" i="42"/>
  <c r="AO32" i="42"/>
  <c r="AF32" i="42"/>
  <c r="AO16" i="42"/>
  <c r="AF16" i="42"/>
  <c r="AO65" i="42"/>
  <c r="AF65" i="42"/>
  <c r="AO77" i="42"/>
  <c r="AF77" i="42"/>
  <c r="AO8" i="42"/>
  <c r="AF8" i="42"/>
  <c r="AO72" i="42"/>
  <c r="AF72" i="42"/>
  <c r="AF46" i="42"/>
  <c r="AO46" i="42"/>
  <c r="AO7" i="42"/>
  <c r="AF7" i="42"/>
  <c r="AF101" i="42"/>
  <c r="AO101" i="42"/>
  <c r="AF66" i="42"/>
  <c r="AO66" i="42"/>
  <c r="AO13" i="42"/>
  <c r="AF13" i="42"/>
  <c r="AO9" i="42"/>
  <c r="AF9" i="42"/>
  <c r="AO94" i="42"/>
  <c r="AF94" i="42"/>
  <c r="AO6" i="42"/>
  <c r="AF6" i="42"/>
  <c r="AO11" i="42"/>
  <c r="AF11" i="42"/>
  <c r="AO19" i="42"/>
  <c r="AF19" i="42"/>
  <c r="AO22" i="42"/>
  <c r="AF22" i="42"/>
  <c r="AO74" i="42"/>
  <c r="AF74" i="42"/>
  <c r="AF84" i="42"/>
  <c r="AO84" i="42"/>
  <c r="AO18" i="42"/>
  <c r="AF18" i="42"/>
  <c r="AO35" i="42"/>
  <c r="AF35" i="42"/>
  <c r="AO12" i="42"/>
  <c r="AF12" i="42"/>
  <c r="AO69" i="42"/>
  <c r="AF69" i="42"/>
  <c r="AO24" i="42"/>
  <c r="AF24" i="42"/>
  <c r="AO55" i="42"/>
  <c r="AF55" i="42"/>
  <c r="AO80" i="42"/>
  <c r="AF80" i="42"/>
  <c r="AO67" i="42"/>
  <c r="AF67" i="42"/>
  <c r="AO75" i="42"/>
  <c r="AF75" i="42"/>
  <c r="AO4" i="42"/>
  <c r="AF4" i="42"/>
  <c r="AO20" i="42"/>
  <c r="AF20" i="42"/>
  <c r="D94" i="60"/>
  <c r="E108" i="58" l="1"/>
  <c r="E108" i="53"/>
  <c r="F110" i="49"/>
  <c r="F110" i="61"/>
  <c r="F110" i="60" s="1"/>
  <c r="E109" i="49"/>
  <c r="AF109" i="49" s="1"/>
  <c r="B64" i="23" s="1"/>
  <c r="B62" i="23" s="1"/>
  <c r="F110" i="40"/>
  <c r="AF109" i="56"/>
  <c r="AO109" i="56"/>
  <c r="K55" i="62" s="1"/>
  <c r="K53" i="62" s="1"/>
  <c r="D109" i="56"/>
  <c r="F105" i="40"/>
  <c r="AQ105" i="56"/>
  <c r="B7" i="71" s="1"/>
  <c r="AO105" i="56"/>
  <c r="AF105" i="56"/>
  <c r="E105" i="50"/>
  <c r="D105" i="50"/>
  <c r="B18" i="71"/>
  <c r="B14" i="71"/>
  <c r="K79" i="62"/>
  <c r="K77" i="62" s="1"/>
  <c r="E109" i="54"/>
  <c r="E109" i="40" s="1"/>
  <c r="AF109" i="40" s="1"/>
  <c r="B60" i="41" s="1"/>
  <c r="B41" i="71"/>
  <c r="B45" i="71"/>
  <c r="C84" i="62"/>
  <c r="AO106" i="56"/>
  <c r="AF106" i="56"/>
  <c r="E109" i="60"/>
  <c r="AF109" i="60" s="1"/>
  <c r="AF109" i="61"/>
  <c r="E106" i="50"/>
  <c r="D106" i="50"/>
  <c r="C109" i="37"/>
  <c r="D109" i="54" s="1"/>
  <c r="D109" i="40" s="1"/>
  <c r="D108" i="37"/>
  <c r="E108" i="54" s="1"/>
  <c r="E111" i="37"/>
  <c r="D110" i="37"/>
  <c r="E110" i="61" s="1"/>
  <c r="AF105" i="61"/>
  <c r="B11" i="62" s="1"/>
  <c r="B9" i="62" s="1"/>
  <c r="E105" i="60"/>
  <c r="AF105" i="60" s="1"/>
  <c r="B12" i="62" s="1"/>
  <c r="C105" i="37"/>
  <c r="E105" i="54"/>
  <c r="E105" i="49"/>
  <c r="AF105" i="49" s="1"/>
  <c r="B12" i="23" s="1"/>
  <c r="B10" i="23" s="1"/>
  <c r="F108" i="61"/>
  <c r="F108" i="60" s="1"/>
  <c r="F106" i="49"/>
  <c r="F111" i="58"/>
  <c r="G111" i="61"/>
  <c r="G111" i="60" s="1"/>
  <c r="F106" i="54"/>
  <c r="F106" i="40" s="1"/>
  <c r="F111" i="47"/>
  <c r="G111" i="54"/>
  <c r="G111" i="40" s="1"/>
  <c r="F108" i="54"/>
  <c r="F108" i="40" s="1"/>
  <c r="AO108" i="47"/>
  <c r="K50" i="23" s="1"/>
  <c r="AF108" i="47"/>
  <c r="B50" i="23" s="1"/>
  <c r="AO108" i="53"/>
  <c r="K46" i="41" s="1"/>
  <c r="AF108" i="53"/>
  <c r="B46" i="41" s="1"/>
  <c r="D108" i="53"/>
  <c r="AO108" i="58"/>
  <c r="K46" i="62" s="1"/>
  <c r="AF108" i="58"/>
  <c r="D27" i="60"/>
  <c r="E110" i="56"/>
  <c r="AO110" i="51"/>
  <c r="K67" i="41" s="1"/>
  <c r="K66" i="41" s="1"/>
  <c r="AF110" i="51"/>
  <c r="B67" i="41" s="1"/>
  <c r="B66" i="41" s="1"/>
  <c r="AO26" i="42"/>
  <c r="AF26" i="42"/>
  <c r="E110" i="58"/>
  <c r="E110" i="45"/>
  <c r="AF27" i="40"/>
  <c r="AO27" i="40"/>
  <c r="B79" i="62"/>
  <c r="B77" i="62" s="1"/>
  <c r="E110" i="70"/>
  <c r="AQ110" i="70" s="1"/>
  <c r="B51" i="71" s="1"/>
  <c r="D110" i="51"/>
  <c r="AF110" i="61" l="1"/>
  <c r="B55" i="62"/>
  <c r="B53" i="62" s="1"/>
  <c r="D109" i="61"/>
  <c r="D109" i="60" s="1"/>
  <c r="D109" i="49"/>
  <c r="D105" i="56"/>
  <c r="AO105" i="50"/>
  <c r="K5" i="41" s="1"/>
  <c r="AF105" i="50"/>
  <c r="B5" i="41" s="1"/>
  <c r="B7" i="62"/>
  <c r="B5" i="62" s="1"/>
  <c r="K7" i="62"/>
  <c r="K5" i="62" s="1"/>
  <c r="B5" i="71"/>
  <c r="B9" i="71"/>
  <c r="K19" i="62"/>
  <c r="K17" i="62" s="1"/>
  <c r="AF109" i="54"/>
  <c r="B59" i="41" s="1"/>
  <c r="B57" i="41" s="1"/>
  <c r="D111" i="37"/>
  <c r="E111" i="54" s="1"/>
  <c r="AO110" i="56"/>
  <c r="AQ110" i="56"/>
  <c r="B52" i="71" s="1"/>
  <c r="B54" i="71" s="1"/>
  <c r="B46" i="62"/>
  <c r="B59" i="62"/>
  <c r="B57" i="62" s="1"/>
  <c r="B71" i="62"/>
  <c r="B60" i="62"/>
  <c r="C108" i="37"/>
  <c r="D108" i="49" s="1"/>
  <c r="E110" i="54"/>
  <c r="B19" i="62"/>
  <c r="B17" i="62" s="1"/>
  <c r="C110" i="37"/>
  <c r="D110" i="54" s="1"/>
  <c r="D110" i="40" s="1"/>
  <c r="AO106" i="50"/>
  <c r="K17" i="41" s="1"/>
  <c r="AF106" i="50"/>
  <c r="B17" i="41" s="1"/>
  <c r="E110" i="49"/>
  <c r="AF110" i="49" s="1"/>
  <c r="B77" i="23" s="1"/>
  <c r="B75" i="23" s="1"/>
  <c r="D106" i="56"/>
  <c r="E110" i="60"/>
  <c r="AF110" i="60" s="1"/>
  <c r="AF105" i="54"/>
  <c r="B11" i="41" s="1"/>
  <c r="B9" i="41" s="1"/>
  <c r="E105" i="40"/>
  <c r="AF105" i="40" s="1"/>
  <c r="B12" i="41" s="1"/>
  <c r="D105" i="61"/>
  <c r="D105" i="54"/>
  <c r="D105" i="40" s="1"/>
  <c r="D105" i="49"/>
  <c r="AF108" i="54"/>
  <c r="B47" i="41" s="1"/>
  <c r="B45" i="41" s="1"/>
  <c r="E108" i="40"/>
  <c r="AF108" i="40" s="1"/>
  <c r="B48" i="41" s="1"/>
  <c r="D111" i="53"/>
  <c r="D111" i="47"/>
  <c r="D111" i="58"/>
  <c r="D106" i="49"/>
  <c r="D106" i="61"/>
  <c r="E108" i="61"/>
  <c r="D108" i="58"/>
  <c r="F111" i="61"/>
  <c r="F111" i="60" s="1"/>
  <c r="E111" i="58"/>
  <c r="E106" i="54"/>
  <c r="D108" i="47"/>
  <c r="F111" i="54"/>
  <c r="F111" i="40" s="1"/>
  <c r="E111" i="47"/>
  <c r="E106" i="49"/>
  <c r="AF106" i="49" s="1"/>
  <c r="B25" i="23" s="1"/>
  <c r="B23" i="23" s="1"/>
  <c r="E108" i="49"/>
  <c r="AF108" i="49" s="1"/>
  <c r="B51" i="23" s="1"/>
  <c r="B49" i="23" s="1"/>
  <c r="F111" i="49"/>
  <c r="E111" i="53"/>
  <c r="E106" i="61"/>
  <c r="D110" i="58"/>
  <c r="AF110" i="56"/>
  <c r="B67" i="62" s="1"/>
  <c r="D110" i="45"/>
  <c r="AF110" i="58"/>
  <c r="AO110" i="58"/>
  <c r="K70" i="62" s="1"/>
  <c r="D110" i="56"/>
  <c r="D110" i="70"/>
  <c r="AF110" i="70"/>
  <c r="B66" i="62" s="1"/>
  <c r="B65" i="62" s="1"/>
  <c r="AO110" i="70"/>
  <c r="K66" i="62" s="1"/>
  <c r="AO110" i="45"/>
  <c r="K73" i="23" s="1"/>
  <c r="K72" i="23" s="1"/>
  <c r="AF110" i="45"/>
  <c r="B73" i="23" s="1"/>
  <c r="B72" i="23" s="1"/>
  <c r="Y108" i="32" a="1"/>
  <c r="Y108" i="32" s="1"/>
  <c r="Y105" i="32" a="1"/>
  <c r="Y105" i="32" s="1"/>
  <c r="Y110" i="32" a="1"/>
  <c r="Y110" i="32" s="1"/>
  <c r="Y111" i="32" a="1"/>
  <c r="Y111" i="32" s="1"/>
  <c r="Z111" i="32" s="1" a="1"/>
  <c r="Z111" i="32" s="1"/>
  <c r="AA111" i="32" s="1" a="1"/>
  <c r="AA111" i="32" s="1"/>
  <c r="AB111" i="32" s="1" a="1"/>
  <c r="AB111" i="32" s="1"/>
  <c r="AC111" i="32" s="1" a="1"/>
  <c r="AC111" i="32" s="1"/>
  <c r="AD111" i="32" s="1" a="1"/>
  <c r="AD111" i="32" s="1"/>
  <c r="Y109" i="32" a="1"/>
  <c r="Y109" i="32" s="1"/>
  <c r="Z109" i="32" s="1" a="1"/>
  <c r="Z109" i="32" s="1"/>
  <c r="AA109" i="32" s="1" a="1"/>
  <c r="AA109" i="32" s="1"/>
  <c r="AB109" i="32" s="1" a="1"/>
  <c r="AB109" i="32" s="1"/>
  <c r="AC109" i="32" s="1" a="1"/>
  <c r="AC109" i="32" s="1"/>
  <c r="AD109" i="32" s="1" a="1"/>
  <c r="AD109" i="32" s="1"/>
  <c r="S111" i="32" a="1"/>
  <c r="S111" i="32" s="1"/>
  <c r="R111" i="32" s="1" a="1"/>
  <c r="R111" i="32" s="1"/>
  <c r="Q111" i="32" s="1" a="1"/>
  <c r="Q111" i="32" s="1"/>
  <c r="P111" i="32" s="1" a="1"/>
  <c r="P111" i="32" s="1"/>
  <c r="O111" i="32" s="1" a="1"/>
  <c r="O111" i="32" s="1"/>
  <c r="N111" i="32" s="1" a="1"/>
  <c r="N111" i="32" s="1"/>
  <c r="M111" i="32" s="1" a="1"/>
  <c r="M111" i="32" s="1"/>
  <c r="L111" i="32" s="1" a="1"/>
  <c r="L111" i="32" s="1"/>
  <c r="K111" i="32" s="1" a="1"/>
  <c r="K111" i="32" s="1"/>
  <c r="J111" i="32" s="1" a="1"/>
  <c r="J111" i="32" s="1"/>
  <c r="I111" i="32" s="1" a="1"/>
  <c r="I111" i="32" s="1"/>
  <c r="H111" i="32" s="1" a="1"/>
  <c r="H111" i="32" s="1"/>
  <c r="G111" i="32" s="1" a="1"/>
  <c r="G111" i="32" s="1"/>
  <c r="F111" i="32" s="1" a="1"/>
  <c r="F111" i="32" s="1"/>
  <c r="E111" i="32" s="1" a="1"/>
  <c r="E111" i="32" s="1"/>
  <c r="D111" i="32" s="1" a="1"/>
  <c r="D111" i="32" s="1"/>
  <c r="C111" i="32" s="1" a="1"/>
  <c r="C111" i="32" s="1"/>
  <c r="S110" i="32" a="1"/>
  <c r="S110" i="32" s="1"/>
  <c r="R110" i="32" s="1" a="1"/>
  <c r="R110" i="32" s="1"/>
  <c r="Q110" i="32" s="1" a="1"/>
  <c r="Q110" i="32" s="1"/>
  <c r="P110" i="32" s="1" a="1"/>
  <c r="P110" i="32" s="1"/>
  <c r="O110" i="32" s="1" a="1"/>
  <c r="O110" i="32" s="1"/>
  <c r="N110" i="32" s="1" a="1"/>
  <c r="N110" i="32" s="1"/>
  <c r="M110" i="32" s="1" a="1"/>
  <c r="M110" i="32" s="1"/>
  <c r="L110" i="32" s="1" a="1"/>
  <c r="L110" i="32" s="1"/>
  <c r="K110" i="32" s="1" a="1"/>
  <c r="K110" i="32" s="1"/>
  <c r="J110" i="32" s="1" a="1"/>
  <c r="J110" i="32" s="1"/>
  <c r="I110" i="32" s="1" a="1"/>
  <c r="I110" i="32" s="1"/>
  <c r="H110" i="32" s="1" a="1"/>
  <c r="H110" i="32" s="1"/>
  <c r="G110" i="32" s="1" a="1"/>
  <c r="G110" i="32" s="1"/>
  <c r="F110" i="32" s="1" a="1"/>
  <c r="F110" i="32" s="1"/>
  <c r="E110" i="32" s="1" a="1"/>
  <c r="E110" i="32" s="1"/>
  <c r="D110" i="32" s="1" a="1"/>
  <c r="D110" i="32" s="1"/>
  <c r="C110" i="32" s="1" a="1"/>
  <c r="C110" i="32" s="1"/>
  <c r="S108" i="32" a="1"/>
  <c r="S108" i="32" s="1"/>
  <c r="R108" i="32" s="1" a="1"/>
  <c r="R108" i="32" s="1"/>
  <c r="Q108" i="32" s="1" a="1"/>
  <c r="Q108" i="32" s="1"/>
  <c r="P108" i="32" s="1" a="1"/>
  <c r="P108" i="32" s="1"/>
  <c r="O108" i="32" s="1" a="1"/>
  <c r="O108" i="32" s="1"/>
  <c r="N108" i="32" s="1" a="1"/>
  <c r="N108" i="32" s="1"/>
  <c r="M108" i="32" s="1" a="1"/>
  <c r="M108" i="32" s="1"/>
  <c r="L108" i="32" s="1" a="1"/>
  <c r="L108" i="32" s="1"/>
  <c r="K108" i="32" s="1" a="1"/>
  <c r="K108" i="32" s="1"/>
  <c r="J108" i="32" s="1" a="1"/>
  <c r="J108" i="32" s="1"/>
  <c r="I108" i="32" s="1" a="1"/>
  <c r="I108" i="32" s="1"/>
  <c r="H108" i="32" s="1" a="1"/>
  <c r="H108" i="32" s="1"/>
  <c r="G108" i="32" s="1" a="1"/>
  <c r="G108" i="32" s="1"/>
  <c r="F108" i="32" s="1" a="1"/>
  <c r="F108" i="32" s="1"/>
  <c r="E108" i="32" s="1" a="1"/>
  <c r="E108" i="32" s="1"/>
  <c r="D108" i="32" s="1" a="1"/>
  <c r="D108" i="32" s="1"/>
  <c r="C108" i="32" s="1" a="1"/>
  <c r="C108" i="32" s="1"/>
  <c r="S105" i="32" a="1"/>
  <c r="S105" i="32" s="1"/>
  <c r="R105" i="32" s="1" a="1"/>
  <c r="R105" i="32" s="1"/>
  <c r="Q105" i="32" s="1" a="1"/>
  <c r="Q105" i="32" s="1"/>
  <c r="P105" i="32" s="1" a="1"/>
  <c r="P105" i="32" s="1"/>
  <c r="O105" i="32" s="1" a="1"/>
  <c r="O105" i="32" s="1"/>
  <c r="N105" i="32" s="1" a="1"/>
  <c r="N105" i="32" s="1"/>
  <c r="M105" i="32" s="1" a="1"/>
  <c r="M105" i="32" s="1"/>
  <c r="L105" i="32" s="1" a="1"/>
  <c r="L105" i="32" s="1"/>
  <c r="K105" i="32" s="1" a="1"/>
  <c r="K105" i="32" s="1"/>
  <c r="J105" i="32" s="1" a="1"/>
  <c r="J105" i="32" s="1"/>
  <c r="I105" i="32" s="1" a="1"/>
  <c r="I105" i="32" s="1"/>
  <c r="H105" i="32" s="1" a="1"/>
  <c r="H105" i="32" s="1"/>
  <c r="G105" i="32" s="1" a="1"/>
  <c r="G105" i="32" s="1"/>
  <c r="F105" i="32" s="1" a="1"/>
  <c r="F105" i="32" s="1"/>
  <c r="E105" i="32" s="1" a="1"/>
  <c r="E105" i="32" s="1"/>
  <c r="D105" i="32" s="1" a="1"/>
  <c r="D105" i="32" s="1"/>
  <c r="C105" i="32" s="1" a="1"/>
  <c r="C105" i="32" s="1"/>
  <c r="S109" i="32" a="1"/>
  <c r="S109" i="32" s="1"/>
  <c r="R109" i="32" s="1" a="1"/>
  <c r="R109" i="32" s="1"/>
  <c r="Q109" i="32" s="1" a="1"/>
  <c r="Q109" i="32" s="1"/>
  <c r="P109" i="32" s="1" a="1"/>
  <c r="P109" i="32" s="1"/>
  <c r="O109" i="32" s="1" a="1"/>
  <c r="O109" i="32" s="1"/>
  <c r="N109" i="32" s="1" a="1"/>
  <c r="N109" i="32" s="1"/>
  <c r="M109" i="32" s="1" a="1"/>
  <c r="M109" i="32" s="1"/>
  <c r="L109" i="32" s="1" a="1"/>
  <c r="L109" i="32" s="1"/>
  <c r="K109" i="32" s="1" a="1"/>
  <c r="K109" i="32" s="1"/>
  <c r="J109" i="32" s="1" a="1"/>
  <c r="J109" i="32" s="1"/>
  <c r="I109" i="32" s="1" a="1"/>
  <c r="I109" i="32" s="1"/>
  <c r="H109" i="32" s="1" a="1"/>
  <c r="H109" i="32" s="1"/>
  <c r="G109" i="32" s="1" a="1"/>
  <c r="G109" i="32" s="1"/>
  <c r="F109" i="32" s="1" a="1"/>
  <c r="F109" i="32" s="1"/>
  <c r="E109" i="32" s="1" a="1"/>
  <c r="E109" i="32" s="1"/>
  <c r="D109" i="32" s="1" a="1"/>
  <c r="D109" i="32" s="1"/>
  <c r="C109" i="32" s="1" a="1"/>
  <c r="C109" i="32" s="1"/>
  <c r="D110" i="61" l="1"/>
  <c r="D110" i="49"/>
  <c r="C111" i="37"/>
  <c r="D111" i="49" s="1"/>
  <c r="B50" i="71"/>
  <c r="K67" i="62"/>
  <c r="K65" i="62" s="1"/>
  <c r="B70" i="62"/>
  <c r="B69" i="62" s="1"/>
  <c r="B72" i="62"/>
  <c r="D106" i="60"/>
  <c r="D105" i="60"/>
  <c r="AF110" i="54"/>
  <c r="B71" i="41" s="1"/>
  <c r="B69" i="41" s="1"/>
  <c r="E110" i="40"/>
  <c r="AF110" i="40" s="1"/>
  <c r="B72" i="41" s="1"/>
  <c r="D106" i="54"/>
  <c r="D106" i="40" s="1"/>
  <c r="E111" i="61"/>
  <c r="AF111" i="61" s="1"/>
  <c r="AO111" i="53"/>
  <c r="K82" i="41" s="1"/>
  <c r="AF111" i="53"/>
  <c r="B82" i="41" s="1"/>
  <c r="E111" i="40"/>
  <c r="AF111" i="40" s="1"/>
  <c r="B84" i="41" s="1"/>
  <c r="D108" i="61"/>
  <c r="E106" i="40"/>
  <c r="AF106" i="40" s="1"/>
  <c r="B24" i="41" s="1"/>
  <c r="AF106" i="54"/>
  <c r="B23" i="41" s="1"/>
  <c r="B21" i="41" s="1"/>
  <c r="AF108" i="61"/>
  <c r="E108" i="60"/>
  <c r="AF108" i="60" s="1"/>
  <c r="AF111" i="54"/>
  <c r="B83" i="41" s="1"/>
  <c r="AF106" i="61"/>
  <c r="E106" i="60"/>
  <c r="AF106" i="60" s="1"/>
  <c r="D108" i="54"/>
  <c r="D108" i="40" s="1"/>
  <c r="AO111" i="47"/>
  <c r="K89" i="23" s="1"/>
  <c r="AF111" i="47"/>
  <c r="B89" i="23" s="1"/>
  <c r="AO111" i="58"/>
  <c r="K82" i="62" s="1"/>
  <c r="AF111" i="58"/>
  <c r="E111" i="49"/>
  <c r="AF111" i="49" s="1"/>
  <c r="B90" i="23" s="1"/>
  <c r="D110" i="60"/>
  <c r="Z110" i="32" a="1"/>
  <c r="Z110" i="32" s="1"/>
  <c r="AA110" i="32" s="1" a="1"/>
  <c r="AA110" i="32" s="1"/>
  <c r="AB110" i="32" s="1" a="1"/>
  <c r="AB110" i="32" s="1"/>
  <c r="AC110" i="32" s="1" a="1"/>
  <c r="AC110" i="32" s="1"/>
  <c r="AD110" i="32" s="1" a="1"/>
  <c r="AD110" i="32" s="1"/>
  <c r="Z105" i="32" a="1"/>
  <c r="Z105" i="32" s="1"/>
  <c r="AA105" i="32" s="1" a="1"/>
  <c r="AA105" i="32" s="1"/>
  <c r="AB105" i="32" s="1" a="1"/>
  <c r="AB105" i="32" s="1"/>
  <c r="AC105" i="32" s="1" a="1"/>
  <c r="AC105" i="32" s="1"/>
  <c r="AD105" i="32" s="1" a="1"/>
  <c r="AD105" i="32" s="1"/>
  <c r="Z108" i="32" a="1"/>
  <c r="Z108" i="32" s="1"/>
  <c r="AA108" i="32" s="1" a="1"/>
  <c r="AA108" i="32" s="1"/>
  <c r="AB108" i="32" s="1" a="1"/>
  <c r="AB108" i="32" s="1"/>
  <c r="AC108" i="32" s="1" a="1"/>
  <c r="AC108" i="32" s="1"/>
  <c r="AD108" i="32" s="1" a="1"/>
  <c r="AD108" i="32" s="1"/>
  <c r="V108" i="49"/>
  <c r="V108" i="61"/>
  <c r="X108" i="54"/>
  <c r="X108" i="40" s="1"/>
  <c r="V108" i="54"/>
  <c r="V105" i="49"/>
  <c r="V105" i="54"/>
  <c r="X106" i="49"/>
  <c r="V105" i="61"/>
  <c r="X106" i="61"/>
  <c r="X111" i="54"/>
  <c r="X111" i="40" s="1"/>
  <c r="V109" i="61"/>
  <c r="X111" i="61"/>
  <c r="V106" i="61"/>
  <c r="W109" i="49"/>
  <c r="X110" i="61"/>
  <c r="W110" i="61"/>
  <c r="W110" i="60" s="1"/>
  <c r="V106" i="49"/>
  <c r="V111" i="49"/>
  <c r="V109" i="49"/>
  <c r="V110" i="61"/>
  <c r="W111" i="61"/>
  <c r="W111" i="60" s="1"/>
  <c r="V109" i="54"/>
  <c r="V111" i="54"/>
  <c r="V110" i="49"/>
  <c r="X111" i="49"/>
  <c r="V111" i="61"/>
  <c r="X110" i="54"/>
  <c r="X110" i="40" s="1"/>
  <c r="V110" i="54"/>
  <c r="X109" i="54"/>
  <c r="X109" i="40" s="1"/>
  <c r="W109" i="54"/>
  <c r="W109" i="40" s="1"/>
  <c r="X109" i="49"/>
  <c r="W109" i="61"/>
  <c r="W105" i="49"/>
  <c r="X105" i="61"/>
  <c r="W108" i="54"/>
  <c r="W108" i="49"/>
  <c r="X106" i="54"/>
  <c r="X106" i="40" s="1"/>
  <c r="V106" i="54"/>
  <c r="W106" i="61"/>
  <c r="W106" i="49"/>
  <c r="W106" i="54"/>
  <c r="W106" i="40" s="1"/>
  <c r="E111" i="60" l="1"/>
  <c r="AF111" i="60" s="1"/>
  <c r="AL106" i="49"/>
  <c r="H25" i="23" s="1"/>
  <c r="H23" i="23" s="1"/>
  <c r="B82" i="62"/>
  <c r="B84" i="62"/>
  <c r="B48" i="62"/>
  <c r="B24" i="62"/>
  <c r="B47" i="62"/>
  <c r="B45" i="62" s="1"/>
  <c r="B83" i="62"/>
  <c r="B23" i="62"/>
  <c r="B21" i="62" s="1"/>
  <c r="V110" i="60"/>
  <c r="AL110" i="61"/>
  <c r="H71" i="62" s="1"/>
  <c r="H69" i="62" s="1"/>
  <c r="X111" i="60"/>
  <c r="D108" i="60"/>
  <c r="AL111" i="61"/>
  <c r="H83" i="62" s="1"/>
  <c r="H81" i="62" s="1"/>
  <c r="X106" i="60"/>
  <c r="AL106" i="61"/>
  <c r="H23" i="62" s="1"/>
  <c r="H21" i="62" s="1"/>
  <c r="X105" i="60"/>
  <c r="AL106" i="54"/>
  <c r="H23" i="41" s="1"/>
  <c r="H21" i="41" s="1"/>
  <c r="AL108" i="54"/>
  <c r="H47" i="41" s="1"/>
  <c r="H45" i="41" s="1"/>
  <c r="AL109" i="54"/>
  <c r="H59" i="41" s="1"/>
  <c r="H57" i="41" s="1"/>
  <c r="AL109" i="49"/>
  <c r="H64" i="23" s="1"/>
  <c r="H62" i="23" s="1"/>
  <c r="B81" i="41"/>
  <c r="B88" i="23"/>
  <c r="D111" i="61"/>
  <c r="D111" i="54"/>
  <c r="D111" i="40" s="1"/>
  <c r="AI109" i="54"/>
  <c r="E59" i="41" s="1"/>
  <c r="E57" i="41" s="1"/>
  <c r="AM109" i="54"/>
  <c r="I59" i="41" s="1"/>
  <c r="I57" i="41" s="1"/>
  <c r="AO109" i="54"/>
  <c r="K59" i="41" s="1"/>
  <c r="K57" i="41" s="1"/>
  <c r="V106" i="60"/>
  <c r="AI106" i="61"/>
  <c r="AM106" i="61"/>
  <c r="I23" i="62" s="1"/>
  <c r="I21" i="62" s="1"/>
  <c r="AO106" i="61"/>
  <c r="K23" i="62" s="1"/>
  <c r="K21" i="62" s="1"/>
  <c r="V105" i="40"/>
  <c r="V108" i="60"/>
  <c r="V110" i="40"/>
  <c r="AI110" i="61"/>
  <c r="AM110" i="61"/>
  <c r="I71" i="62" s="1"/>
  <c r="I69" i="62" s="1"/>
  <c r="AO110" i="61"/>
  <c r="K71" i="62" s="1"/>
  <c r="K69" i="62" s="1"/>
  <c r="V108" i="40"/>
  <c r="AI108" i="54"/>
  <c r="E47" i="41" s="1"/>
  <c r="E45" i="41" s="1"/>
  <c r="AM108" i="54"/>
  <c r="I47" i="41" s="1"/>
  <c r="I45" i="41" s="1"/>
  <c r="AO108" i="54"/>
  <c r="K47" i="41" s="1"/>
  <c r="K45" i="41" s="1"/>
  <c r="V109" i="60"/>
  <c r="V106" i="40"/>
  <c r="AI106" i="54"/>
  <c r="E23" i="41" s="1"/>
  <c r="E21" i="41" s="1"/>
  <c r="AM106" i="54"/>
  <c r="I23" i="41" s="1"/>
  <c r="I21" i="41" s="1"/>
  <c r="AO106" i="54"/>
  <c r="K23" i="41" s="1"/>
  <c r="K21" i="41" s="1"/>
  <c r="AM111" i="61"/>
  <c r="I83" i="62" s="1"/>
  <c r="I81" i="62" s="1"/>
  <c r="AI111" i="61"/>
  <c r="AO111" i="61"/>
  <c r="K83" i="62" s="1"/>
  <c r="K81" i="62" s="1"/>
  <c r="AI109" i="49"/>
  <c r="E64" i="23" s="1"/>
  <c r="E62" i="23" s="1"/>
  <c r="AM109" i="49"/>
  <c r="I64" i="23" s="1"/>
  <c r="I62" i="23" s="1"/>
  <c r="AO109" i="49"/>
  <c r="K64" i="23" s="1"/>
  <c r="K62" i="23" s="1"/>
  <c r="AI106" i="49"/>
  <c r="E25" i="23" s="1"/>
  <c r="E23" i="23" s="1"/>
  <c r="AM106" i="49"/>
  <c r="I25" i="23" s="1"/>
  <c r="I23" i="23" s="1"/>
  <c r="AO106" i="49"/>
  <c r="K25" i="23" s="1"/>
  <c r="K23" i="23" s="1"/>
  <c r="V111" i="40"/>
  <c r="W109" i="60"/>
  <c r="W106" i="60"/>
  <c r="V105" i="60"/>
  <c r="V111" i="60"/>
  <c r="X110" i="60"/>
  <c r="X108" i="49"/>
  <c r="AO108" i="49" s="1"/>
  <c r="K51" i="23" s="1"/>
  <c r="K49" i="23" s="1"/>
  <c r="W108" i="40"/>
  <c r="W108" i="61"/>
  <c r="X108" i="61"/>
  <c r="X105" i="49"/>
  <c r="AO105" i="49" s="1"/>
  <c r="K12" i="23" s="1"/>
  <c r="K10" i="23" s="1"/>
  <c r="X105" i="54"/>
  <c r="X105" i="40" s="1"/>
  <c r="W105" i="61"/>
  <c r="AL105" i="61" s="1"/>
  <c r="H11" i="62" s="1"/>
  <c r="H9" i="62" s="1"/>
  <c r="W105" i="54"/>
  <c r="V109" i="40"/>
  <c r="AL109" i="40" s="1"/>
  <c r="H60" i="41" s="1"/>
  <c r="X109" i="61"/>
  <c r="AL109" i="61" s="1"/>
  <c r="H59" i="62" s="1"/>
  <c r="H57" i="62" s="1"/>
  <c r="W110" i="49"/>
  <c r="W110" i="54"/>
  <c r="W110" i="40" s="1"/>
  <c r="X110" i="49"/>
  <c r="W111" i="54"/>
  <c r="W111" i="40" s="1"/>
  <c r="W111" i="49"/>
  <c r="AO111" i="49" s="1"/>
  <c r="K90" i="23" s="1"/>
  <c r="K88" i="23" s="1"/>
  <c r="AL110" i="49" l="1"/>
  <c r="H77" i="23" s="1"/>
  <c r="H75" i="23" s="1"/>
  <c r="AL105" i="49"/>
  <c r="H12" i="23" s="1"/>
  <c r="H10" i="23" s="1"/>
  <c r="AL110" i="40"/>
  <c r="H72" i="41" s="1"/>
  <c r="AL105" i="54"/>
  <c r="H11" i="41" s="1"/>
  <c r="H9" i="41" s="1"/>
  <c r="B81" i="62"/>
  <c r="E83" i="62"/>
  <c r="E81" i="62" s="1"/>
  <c r="AL106" i="60"/>
  <c r="H24" i="62" s="1"/>
  <c r="E71" i="62"/>
  <c r="E69" i="62" s="1"/>
  <c r="E23" i="62"/>
  <c r="E21" i="62" s="1"/>
  <c r="AL111" i="60"/>
  <c r="H84" i="62" s="1"/>
  <c r="AL110" i="60"/>
  <c r="H72" i="62" s="1"/>
  <c r="W105" i="60"/>
  <c r="AL105" i="60" s="1"/>
  <c r="H12" i="62" s="1"/>
  <c r="D111" i="60"/>
  <c r="X108" i="60"/>
  <c r="AL108" i="61"/>
  <c r="H47" i="62" s="1"/>
  <c r="H45" i="62" s="1"/>
  <c r="X109" i="60"/>
  <c r="AO109" i="60" s="1"/>
  <c r="K60" i="62" s="1"/>
  <c r="AL108" i="40"/>
  <c r="H48" i="41" s="1"/>
  <c r="AO106" i="40"/>
  <c r="K24" i="41" s="1"/>
  <c r="AL106" i="40"/>
  <c r="H24" i="41" s="1"/>
  <c r="AL111" i="40"/>
  <c r="H84" i="41" s="1"/>
  <c r="AL110" i="54"/>
  <c r="H71" i="41" s="1"/>
  <c r="H69" i="41" s="1"/>
  <c r="AL111" i="54"/>
  <c r="H83" i="41" s="1"/>
  <c r="H81" i="41" s="1"/>
  <c r="AL108" i="49"/>
  <c r="H51" i="23" s="1"/>
  <c r="H49" i="23" s="1"/>
  <c r="AL111" i="49"/>
  <c r="H90" i="23" s="1"/>
  <c r="H88" i="23" s="1"/>
  <c r="AI108" i="40"/>
  <c r="E48" i="41" s="1"/>
  <c r="AM105" i="54"/>
  <c r="I11" i="41" s="1"/>
  <c r="I9" i="41" s="1"/>
  <c r="AI108" i="61"/>
  <c r="AM106" i="40"/>
  <c r="I24" i="41" s="1"/>
  <c r="AO110" i="49"/>
  <c r="K77" i="23" s="1"/>
  <c r="K75" i="23" s="1"/>
  <c r="AI106" i="40"/>
  <c r="E24" i="41" s="1"/>
  <c r="AM109" i="61"/>
  <c r="I59" i="62" s="1"/>
  <c r="I57" i="62" s="1"/>
  <c r="AM105" i="61"/>
  <c r="I11" i="62" s="1"/>
  <c r="I9" i="62" s="1"/>
  <c r="AI111" i="54"/>
  <c r="E83" i="41" s="1"/>
  <c r="E81" i="41" s="1"/>
  <c r="AI109" i="61"/>
  <c r="AI105" i="61"/>
  <c r="E11" i="62" s="1"/>
  <c r="E9" i="62" s="1"/>
  <c r="AO110" i="54"/>
  <c r="K71" i="41" s="1"/>
  <c r="K69" i="41" s="1"/>
  <c r="AO108" i="61"/>
  <c r="K47" i="62" s="1"/>
  <c r="K45" i="62" s="1"/>
  <c r="AO105" i="54"/>
  <c r="K11" i="41" s="1"/>
  <c r="K9" i="41" s="1"/>
  <c r="AO111" i="54"/>
  <c r="K83" i="41" s="1"/>
  <c r="K81" i="41" s="1"/>
  <c r="AM110" i="54"/>
  <c r="I71" i="41" s="1"/>
  <c r="I69" i="41" s="1"/>
  <c r="AM108" i="61"/>
  <c r="I47" i="62" s="1"/>
  <c r="I45" i="62" s="1"/>
  <c r="AI105" i="54"/>
  <c r="E11" i="41" s="1"/>
  <c r="E9" i="41" s="1"/>
  <c r="AI105" i="49"/>
  <c r="E12" i="23" s="1"/>
  <c r="E10" i="23" s="1"/>
  <c r="AO109" i="61"/>
  <c r="K59" i="62" s="1"/>
  <c r="K57" i="62" s="1"/>
  <c r="AO105" i="61"/>
  <c r="K11" i="62" s="1"/>
  <c r="K9" i="62" s="1"/>
  <c r="AM111" i="54"/>
  <c r="I83" i="41" s="1"/>
  <c r="I81" i="41" s="1"/>
  <c r="AI110" i="54"/>
  <c r="E71" i="41" s="1"/>
  <c r="E69" i="41" s="1"/>
  <c r="AI106" i="60"/>
  <c r="AM110" i="49"/>
  <c r="I77" i="23" s="1"/>
  <c r="I75" i="23" s="1"/>
  <c r="AI111" i="49"/>
  <c r="E90" i="23" s="1"/>
  <c r="E88" i="23" s="1"/>
  <c r="AI110" i="49"/>
  <c r="E77" i="23" s="1"/>
  <c r="E75" i="23" s="1"/>
  <c r="AM111" i="49"/>
  <c r="I90" i="23" s="1"/>
  <c r="I88" i="23" s="1"/>
  <c r="AM105" i="49"/>
  <c r="I12" i="23" s="1"/>
  <c r="I10" i="23" s="1"/>
  <c r="AI108" i="49"/>
  <c r="E51" i="23" s="1"/>
  <c r="E49" i="23" s="1"/>
  <c r="AM108" i="49"/>
  <c r="I51" i="23" s="1"/>
  <c r="I49" i="23" s="1"/>
  <c r="AM106" i="60"/>
  <c r="I24" i="62" s="1"/>
  <c r="AO108" i="40"/>
  <c r="K48" i="41" s="1"/>
  <c r="AO110" i="60"/>
  <c r="K72" i="62" s="1"/>
  <c r="AI110" i="60"/>
  <c r="AO106" i="60"/>
  <c r="K24" i="62" s="1"/>
  <c r="AM111" i="40"/>
  <c r="I84" i="41" s="1"/>
  <c r="AI111" i="40"/>
  <c r="E84" i="41" s="1"/>
  <c r="AO111" i="40"/>
  <c r="K84" i="41" s="1"/>
  <c r="AM110" i="60"/>
  <c r="I72" i="62" s="1"/>
  <c r="AI110" i="40"/>
  <c r="E72" i="41" s="1"/>
  <c r="AM111" i="60"/>
  <c r="I84" i="62" s="1"/>
  <c r="AI111" i="60"/>
  <c r="AO111" i="60"/>
  <c r="K84" i="62" s="1"/>
  <c r="AI109" i="40"/>
  <c r="E60" i="41" s="1"/>
  <c r="AM109" i="40"/>
  <c r="I60" i="41" s="1"/>
  <c r="AO109" i="40"/>
  <c r="K60" i="41" s="1"/>
  <c r="AO110" i="40"/>
  <c r="K72" i="41" s="1"/>
  <c r="AM110" i="40"/>
  <c r="I72" i="41" s="1"/>
  <c r="AM108" i="40"/>
  <c r="I48" i="41" s="1"/>
  <c r="W108" i="60"/>
  <c r="W105" i="40"/>
  <c r="AL105" i="40" s="1"/>
  <c r="H12" i="41" s="1"/>
  <c r="AL108" i="60" l="1"/>
  <c r="H48" i="62" s="1"/>
  <c r="E59" i="62"/>
  <c r="E57" i="62" s="1"/>
  <c r="AO105" i="60"/>
  <c r="K12" i="62" s="1"/>
  <c r="AI109" i="60"/>
  <c r="E84" i="62"/>
  <c r="E24" i="62"/>
  <c r="E72" i="62"/>
  <c r="E47" i="62"/>
  <c r="E45" i="62" s="1"/>
  <c r="AI105" i="60"/>
  <c r="E12" i="62" s="1"/>
  <c r="AM105" i="60"/>
  <c r="I12" i="62" s="1"/>
  <c r="AM109" i="60"/>
  <c r="I60" i="62" s="1"/>
  <c r="AL109" i="60"/>
  <c r="H60" i="62" s="1"/>
  <c r="AI108" i="60"/>
  <c r="AM108" i="60"/>
  <c r="I48" i="62" s="1"/>
  <c r="AO108" i="60"/>
  <c r="K48" i="62" s="1"/>
  <c r="AM105" i="40"/>
  <c r="I12" i="41" s="1"/>
  <c r="AI105" i="40"/>
  <c r="E12" i="41" s="1"/>
  <c r="AO105" i="40"/>
  <c r="K12" i="41" s="1"/>
  <c r="E48" i="62" l="1"/>
  <c r="E60" i="62"/>
  <c r="V110" i="24"/>
  <c r="V110" i="42" s="1"/>
  <c r="V109" i="24"/>
  <c r="V109" i="42" s="1"/>
  <c r="V111" i="24"/>
  <c r="V111" i="42" s="1"/>
  <c r="V105" i="24"/>
  <c r="V105" i="42" s="1"/>
  <c r="V108" i="24"/>
  <c r="V108" i="42" s="1"/>
  <c r="V106" i="24"/>
  <c r="V106" i="42" s="1"/>
  <c r="T111" i="24"/>
  <c r="T109" i="24"/>
  <c r="U108" i="24"/>
  <c r="U108" i="42" s="1"/>
  <c r="T108" i="24"/>
  <c r="U109" i="24"/>
  <c r="U109" i="42" s="1"/>
  <c r="U105" i="24"/>
  <c r="U105" i="42" s="1"/>
  <c r="U110" i="24"/>
  <c r="U110" i="42" s="1"/>
  <c r="U106" i="24"/>
  <c r="U106" i="42" s="1"/>
  <c r="U111" i="24"/>
  <c r="U111" i="42" s="1"/>
  <c r="T108" i="42" l="1"/>
  <c r="T106" i="24"/>
  <c r="S108" i="24"/>
  <c r="S108" i="42" s="1"/>
  <c r="S106" i="24"/>
  <c r="S106" i="42" s="1"/>
  <c r="R105" i="24"/>
  <c r="R105" i="42" s="1"/>
  <c r="T109" i="42"/>
  <c r="R111" i="24"/>
  <c r="R111" i="42" s="1"/>
  <c r="T106" i="42"/>
  <c r="T110" i="24"/>
  <c r="S110" i="24"/>
  <c r="S110" i="42" s="1"/>
  <c r="T105" i="24"/>
  <c r="S105" i="24"/>
  <c r="S105" i="42" s="1"/>
  <c r="T111" i="42"/>
  <c r="S111" i="24"/>
  <c r="S111" i="42" s="1"/>
  <c r="T105" i="42" l="1"/>
  <c r="R106" i="24"/>
  <c r="R106" i="42" s="1"/>
  <c r="S109" i="24"/>
  <c r="S109" i="42" s="1"/>
  <c r="R109" i="24"/>
  <c r="R109" i="42" s="1"/>
  <c r="R110" i="24"/>
  <c r="R110" i="42" s="1"/>
  <c r="Q111" i="24"/>
  <c r="Q111" i="42" s="1"/>
  <c r="T110" i="42"/>
  <c r="R108" i="24"/>
  <c r="R108" i="42" s="1"/>
  <c r="Q105" i="24"/>
  <c r="Q105" i="42" s="1"/>
  <c r="P106" i="24" l="1"/>
  <c r="P106" i="42" s="1"/>
  <c r="Q106" i="24"/>
  <c r="Q106" i="42" s="1"/>
  <c r="P110" i="24"/>
  <c r="P110" i="42" s="1"/>
  <c r="P108" i="24"/>
  <c r="P108" i="42" s="1"/>
  <c r="P105" i="24"/>
  <c r="P105" i="42" s="1"/>
  <c r="Q108" i="24"/>
  <c r="Q108" i="42" s="1"/>
  <c r="Q110" i="24"/>
  <c r="Q110" i="42" s="1"/>
  <c r="O111" i="24" l="1"/>
  <c r="P109" i="24"/>
  <c r="P109" i="42" s="1"/>
  <c r="Q109" i="24"/>
  <c r="Q109" i="42" s="1"/>
  <c r="P111" i="24"/>
  <c r="P111" i="42" s="1"/>
  <c r="O106" i="24"/>
  <c r="AH106" i="24" l="1"/>
  <c r="D18" i="23" s="1"/>
  <c r="O106" i="42"/>
  <c r="AH106" i="42" s="1"/>
  <c r="D26" i="23" s="1"/>
  <c r="O105" i="24"/>
  <c r="AH111" i="24"/>
  <c r="D83" i="23" s="1"/>
  <c r="O111" i="42"/>
  <c r="AH111" i="42" s="1"/>
  <c r="D91" i="23" s="1"/>
  <c r="O109" i="24"/>
  <c r="O110" i="24"/>
  <c r="N108" i="24"/>
  <c r="N108" i="42" s="1"/>
  <c r="O108" i="24"/>
  <c r="N111" i="24"/>
  <c r="N111" i="42" s="1"/>
  <c r="AH110" i="24" l="1"/>
  <c r="D70" i="23" s="1"/>
  <c r="O110" i="42"/>
  <c r="AH110" i="42" s="1"/>
  <c r="D78" i="23" s="1"/>
  <c r="M105" i="24"/>
  <c r="M105" i="42" s="1"/>
  <c r="M106" i="24"/>
  <c r="M106" i="42" s="1"/>
  <c r="N106" i="24"/>
  <c r="N106" i="42" s="1"/>
  <c r="O105" i="42"/>
  <c r="AH105" i="42" s="1"/>
  <c r="D13" i="23" s="1"/>
  <c r="AH105" i="24"/>
  <c r="D5" i="23" s="1"/>
  <c r="N110" i="24"/>
  <c r="N110" i="42" s="1"/>
  <c r="N105" i="24"/>
  <c r="N105" i="42" s="1"/>
  <c r="M108" i="24"/>
  <c r="M108" i="42" s="1"/>
  <c r="O109" i="42"/>
  <c r="AH109" i="42" s="1"/>
  <c r="D65" i="23" s="1"/>
  <c r="AH109" i="24"/>
  <c r="D57" i="23" s="1"/>
  <c r="O108" i="42"/>
  <c r="AH108" i="42" s="1"/>
  <c r="D52" i="23" s="1"/>
  <c r="AH108" i="24"/>
  <c r="D44" i="23" s="1"/>
  <c r="L106" i="24" l="1"/>
  <c r="L106" i="42" s="1"/>
  <c r="L111" i="24"/>
  <c r="L111" i="42" s="1"/>
  <c r="M109" i="24"/>
  <c r="M109" i="42" s="1"/>
  <c r="N109" i="24"/>
  <c r="N109" i="42" s="1"/>
  <c r="M111" i="24"/>
  <c r="M111" i="42" s="1"/>
  <c r="L105" i="24"/>
  <c r="L105" i="42" s="1"/>
  <c r="L110" i="24"/>
  <c r="L110" i="42" s="1"/>
  <c r="M110" i="24"/>
  <c r="M110" i="42" s="1"/>
  <c r="K108" i="24" l="1"/>
  <c r="L108" i="24"/>
  <c r="L108" i="42" s="1"/>
  <c r="K111" i="24"/>
  <c r="L109" i="24"/>
  <c r="L109" i="42" s="1"/>
  <c r="K111" i="42" l="1"/>
  <c r="K108" i="42"/>
  <c r="K110" i="24"/>
  <c r="K106" i="24"/>
  <c r="K105" i="24"/>
  <c r="J108" i="24"/>
  <c r="K110" i="42" l="1"/>
  <c r="K106" i="42"/>
  <c r="K105" i="42"/>
  <c r="AK108" i="24"/>
  <c r="G44" i="23" s="1"/>
  <c r="AG108" i="24"/>
  <c r="C44" i="23" s="1"/>
  <c r="J108" i="42"/>
  <c r="J105" i="24"/>
  <c r="I106" i="24"/>
  <c r="I106" i="42" s="1"/>
  <c r="I111" i="24"/>
  <c r="I111" i="42" s="1"/>
  <c r="K109" i="24"/>
  <c r="J111" i="24"/>
  <c r="J106" i="24"/>
  <c r="J110" i="24"/>
  <c r="K109" i="42" l="1"/>
  <c r="AK111" i="24"/>
  <c r="G83" i="23" s="1"/>
  <c r="J111" i="42"/>
  <c r="AG111" i="24"/>
  <c r="C83" i="23" s="1"/>
  <c r="H105" i="24"/>
  <c r="H105" i="42" s="1"/>
  <c r="AG108" i="42"/>
  <c r="C52" i="23" s="1"/>
  <c r="AK108" i="42"/>
  <c r="G52" i="23" s="1"/>
  <c r="H111" i="24"/>
  <c r="H111" i="42" s="1"/>
  <c r="AK110" i="24"/>
  <c r="G70" i="23" s="1"/>
  <c r="J110" i="42"/>
  <c r="AG110" i="24"/>
  <c r="C70" i="23" s="1"/>
  <c r="I105" i="24"/>
  <c r="I105" i="42" s="1"/>
  <c r="AG105" i="24"/>
  <c r="C5" i="23" s="1"/>
  <c r="AK105" i="24"/>
  <c r="G5" i="23" s="1"/>
  <c r="J105" i="42"/>
  <c r="H108" i="24"/>
  <c r="H108" i="42" s="1"/>
  <c r="J106" i="42"/>
  <c r="AK106" i="24"/>
  <c r="G18" i="23" s="1"/>
  <c r="AG106" i="24"/>
  <c r="C18" i="23" s="1"/>
  <c r="I108" i="24"/>
  <c r="I108" i="42" s="1"/>
  <c r="H110" i="24"/>
  <c r="H110" i="42" s="1"/>
  <c r="I109" i="24"/>
  <c r="I109" i="42" s="1"/>
  <c r="I110" i="24"/>
  <c r="I110" i="42" s="1"/>
  <c r="J109" i="24"/>
  <c r="AG106" i="42" l="1"/>
  <c r="C26" i="23" s="1"/>
  <c r="AK106" i="42"/>
  <c r="G26" i="23" s="1"/>
  <c r="AG109" i="24"/>
  <c r="C57" i="23" s="1"/>
  <c r="AK109" i="24"/>
  <c r="G57" i="23" s="1"/>
  <c r="J109" i="42"/>
  <c r="AK110" i="42"/>
  <c r="G78" i="23" s="1"/>
  <c r="AG110" i="42"/>
  <c r="C78" i="23" s="1"/>
  <c r="AK111" i="42"/>
  <c r="G91" i="23" s="1"/>
  <c r="AG111" i="42"/>
  <c r="C91" i="23" s="1"/>
  <c r="H106" i="24"/>
  <c r="H106" i="42" s="1"/>
  <c r="AK105" i="42"/>
  <c r="G13" i="23" s="1"/>
  <c r="AG105" i="42"/>
  <c r="C13" i="23" s="1"/>
  <c r="G110" i="24"/>
  <c r="G110" i="42" s="1"/>
  <c r="G111" i="24"/>
  <c r="G111" i="42" s="1"/>
  <c r="F111" i="24" l="1"/>
  <c r="F111" i="42" s="1"/>
  <c r="F110" i="24"/>
  <c r="F110" i="42" s="1"/>
  <c r="G109" i="24"/>
  <c r="G109" i="42" s="1"/>
  <c r="H109" i="24"/>
  <c r="H109" i="42" s="1"/>
  <c r="F106" i="24"/>
  <c r="F106" i="42" s="1"/>
  <c r="G105" i="24"/>
  <c r="G105" i="42" s="1"/>
  <c r="F108" i="24"/>
  <c r="F108" i="42" s="1"/>
  <c r="G108" i="24"/>
  <c r="G108" i="42" s="1"/>
  <c r="AK109" i="42"/>
  <c r="G65" i="23" s="1"/>
  <c r="AG109" i="42"/>
  <c r="C65" i="23" s="1"/>
  <c r="G106" i="24"/>
  <c r="G106" i="42" s="1"/>
  <c r="E105" i="24" l="1"/>
  <c r="F105" i="24"/>
  <c r="F105" i="42" s="1"/>
  <c r="E106" i="24"/>
  <c r="E110" i="24"/>
  <c r="E111" i="24"/>
  <c r="AF111" i="24" l="1"/>
  <c r="B83" i="23" s="1"/>
  <c r="E111" i="42"/>
  <c r="E109" i="24"/>
  <c r="D110" i="24"/>
  <c r="D110" i="42" s="1"/>
  <c r="D108" i="24"/>
  <c r="D108" i="42" s="1"/>
  <c r="E110" i="42"/>
  <c r="AF110" i="24"/>
  <c r="B70" i="23" s="1"/>
  <c r="E106" i="42"/>
  <c r="AF106" i="24"/>
  <c r="B18" i="23" s="1"/>
  <c r="D106" i="24"/>
  <c r="D106" i="42" s="1"/>
  <c r="AF105" i="24"/>
  <c r="B5" i="23" s="1"/>
  <c r="E105" i="42"/>
  <c r="D111" i="24"/>
  <c r="D111" i="42" s="1"/>
  <c r="E108" i="24"/>
  <c r="F109" i="24"/>
  <c r="F109" i="42" s="1"/>
  <c r="D105" i="24"/>
  <c r="D105" i="42" s="1"/>
  <c r="E108" i="42" l="1"/>
  <c r="AF108" i="24"/>
  <c r="B44" i="23" s="1"/>
  <c r="AF106" i="42"/>
  <c r="B26" i="23" s="1"/>
  <c r="D109" i="24"/>
  <c r="D109" i="42" s="1"/>
  <c r="AF109" i="24"/>
  <c r="B57" i="23" s="1"/>
  <c r="E109" i="42"/>
  <c r="AF110" i="42"/>
  <c r="B78" i="23" s="1"/>
  <c r="AF111" i="42"/>
  <c r="B91" i="23" s="1"/>
  <c r="AF105" i="42"/>
  <c r="B13" i="23" s="1"/>
  <c r="AF109" i="42" l="1"/>
  <c r="B65" i="23" s="1"/>
  <c r="AF108" i="42"/>
  <c r="B52" i="23" s="1"/>
  <c r="W110" i="24"/>
  <c r="W106" i="24"/>
  <c r="W111" i="24"/>
  <c r="W109" i="24"/>
  <c r="W108" i="24"/>
  <c r="Y106" i="24"/>
  <c r="X108" i="24"/>
  <c r="X109" i="24"/>
  <c r="X110" i="24"/>
  <c r="X110" i="42" s="1"/>
  <c r="X111" i="24"/>
  <c r="W108" i="42" l="1"/>
  <c r="W109" i="42"/>
  <c r="X111" i="42"/>
  <c r="AI111" i="24"/>
  <c r="E83" i="23" s="1"/>
  <c r="X108" i="42"/>
  <c r="AI108" i="42" s="1"/>
  <c r="E52" i="23" s="1"/>
  <c r="AI108" i="24"/>
  <c r="E44" i="23" s="1"/>
  <c r="X109" i="42"/>
  <c r="AI109" i="42" s="1"/>
  <c r="E65" i="23" s="1"/>
  <c r="AI109" i="24"/>
  <c r="E57" i="23" s="1"/>
  <c r="AJ106" i="24"/>
  <c r="F18" i="23" s="1"/>
  <c r="Y106" i="42"/>
  <c r="AJ106" i="42" s="1"/>
  <c r="F26" i="23" s="1"/>
  <c r="X106" i="24"/>
  <c r="AL106" i="24" s="1"/>
  <c r="H18" i="23" s="1"/>
  <c r="Y108" i="24"/>
  <c r="AO108" i="24" s="1"/>
  <c r="K44" i="23" s="1"/>
  <c r="W110" i="42"/>
  <c r="Y109" i="24"/>
  <c r="AM109" i="24" s="1"/>
  <c r="I57" i="23" s="1"/>
  <c r="Y111" i="24"/>
  <c r="AL111" i="24" s="1"/>
  <c r="H83" i="23" s="1"/>
  <c r="AI110" i="24"/>
  <c r="E70" i="23" s="1"/>
  <c r="W106" i="42"/>
  <c r="W111" i="42"/>
  <c r="Y110" i="24"/>
  <c r="AO110" i="24" s="1"/>
  <c r="K70" i="23" s="1"/>
  <c r="AL110" i="24" l="1"/>
  <c r="H70" i="23" s="1"/>
  <c r="AM108" i="24"/>
  <c r="I44" i="23" s="1"/>
  <c r="AL109" i="24"/>
  <c r="H57" i="23" s="1"/>
  <c r="AL108" i="24"/>
  <c r="H44" i="23" s="1"/>
  <c r="X106" i="42"/>
  <c r="AI106" i="42" s="1"/>
  <c r="E26" i="23" s="1"/>
  <c r="AI106" i="24"/>
  <c r="E18" i="23" s="1"/>
  <c r="Y111" i="42"/>
  <c r="AJ111" i="42" s="1"/>
  <c r="F91" i="23" s="1"/>
  <c r="AJ111" i="24"/>
  <c r="F83" i="23" s="1"/>
  <c r="AM111" i="24"/>
  <c r="I83" i="23" s="1"/>
  <c r="AJ109" i="24"/>
  <c r="F57" i="23" s="1"/>
  <c r="Y109" i="42"/>
  <c r="AJ109" i="42" s="1"/>
  <c r="F65" i="23" s="1"/>
  <c r="AM106" i="24"/>
  <c r="I18" i="23" s="1"/>
  <c r="AO109" i="24"/>
  <c r="K57" i="23" s="1"/>
  <c r="AJ110" i="24"/>
  <c r="F70" i="23" s="1"/>
  <c r="Y110" i="42"/>
  <c r="AJ110" i="42" s="1"/>
  <c r="F78" i="23" s="1"/>
  <c r="AI111" i="42"/>
  <c r="E91" i="23" s="1"/>
  <c r="AI110" i="42"/>
  <c r="E78" i="23" s="1"/>
  <c r="AO111" i="24"/>
  <c r="K83" i="23" s="1"/>
  <c r="AM110" i="24"/>
  <c r="I70" i="23" s="1"/>
  <c r="AO106" i="24"/>
  <c r="K18" i="23" s="1"/>
  <c r="Y108" i="42"/>
  <c r="AL108" i="42" s="1"/>
  <c r="H52" i="23" s="1"/>
  <c r="AJ108" i="24"/>
  <c r="F44" i="23" s="1"/>
  <c r="AL109" i="42" l="1"/>
  <c r="H65" i="23" s="1"/>
  <c r="AL106" i="42"/>
  <c r="H26" i="23" s="1"/>
  <c r="AL111" i="42"/>
  <c r="H91" i="23" s="1"/>
  <c r="AL110" i="42"/>
  <c r="H78" i="23" s="1"/>
  <c r="AM106" i="42"/>
  <c r="I26" i="23" s="1"/>
  <c r="AO106" i="42"/>
  <c r="K26" i="23" s="1"/>
  <c r="AM111" i="42"/>
  <c r="I91" i="23" s="1"/>
  <c r="AM109" i="42"/>
  <c r="I65" i="23" s="1"/>
  <c r="AM110" i="42"/>
  <c r="I78" i="23" s="1"/>
  <c r="AO110" i="42"/>
  <c r="K78" i="23" s="1"/>
  <c r="AO111" i="42"/>
  <c r="K91" i="23" s="1"/>
  <c r="AJ108" i="42"/>
  <c r="F52" i="23" s="1"/>
  <c r="AM108" i="42"/>
  <c r="I52" i="23" s="1"/>
  <c r="AO108" i="42"/>
  <c r="K52" i="23" s="1"/>
  <c r="AO109" i="42"/>
  <c r="K65" i="23" s="1"/>
  <c r="W105" i="24"/>
  <c r="Y105" i="24"/>
  <c r="AJ105" i="24" l="1"/>
  <c r="F5" i="23" s="1"/>
  <c r="Y105" i="42"/>
  <c r="AJ105" i="42" s="1"/>
  <c r="F13" i="23" s="1"/>
  <c r="X105" i="24"/>
  <c r="X105" i="42" s="1"/>
  <c r="W105" i="42"/>
  <c r="AL105" i="42" l="1"/>
  <c r="H13" i="23" s="1"/>
  <c r="AL105" i="24"/>
  <c r="H5" i="23" s="1"/>
  <c r="AM105" i="24"/>
  <c r="I5" i="23" s="1"/>
  <c r="AI105" i="42"/>
  <c r="E13" i="23" s="1"/>
  <c r="AM105" i="42"/>
  <c r="I13" i="23" s="1"/>
  <c r="AO105" i="42"/>
  <c r="K13" i="23" s="1"/>
  <c r="AI105" i="24"/>
  <c r="E5" i="23" s="1"/>
  <c r="AO105" i="24"/>
  <c r="K5" i="23" s="1"/>
</calcChain>
</file>

<file path=xl/sharedStrings.xml><?xml version="1.0" encoding="utf-8"?>
<sst xmlns="http://schemas.openxmlformats.org/spreadsheetml/2006/main" count="5383" uniqueCount="327">
  <si>
    <t>林業</t>
  </si>
  <si>
    <t>漁業</t>
  </si>
  <si>
    <t>鉱業</t>
  </si>
  <si>
    <t>シート名</t>
    <rPh sb="3" eb="4">
      <t>メイ</t>
    </rPh>
    <phoneticPr fontId="18"/>
  </si>
  <si>
    <t>内容</t>
    <rPh sb="0" eb="2">
      <t>ナイヨウ</t>
    </rPh>
    <phoneticPr fontId="18"/>
  </si>
  <si>
    <t>名目産出（100万円）</t>
    <rPh sb="0" eb="2">
      <t>メイモク</t>
    </rPh>
    <rPh sb="2" eb="4">
      <t>サンシュツ</t>
    </rPh>
    <phoneticPr fontId="18"/>
  </si>
  <si>
    <t>名目中間投入（100万円）</t>
    <rPh sb="0" eb="2">
      <t>メイモク</t>
    </rPh>
    <rPh sb="2" eb="4">
      <t>チュウカン</t>
    </rPh>
    <rPh sb="4" eb="6">
      <t>トウニュウ</t>
    </rPh>
    <rPh sb="10" eb="12">
      <t>マンエン</t>
    </rPh>
    <phoneticPr fontId="18"/>
  </si>
  <si>
    <t>名目労働コスト（100万円）</t>
    <rPh sb="0" eb="2">
      <t>メイモク</t>
    </rPh>
    <rPh sb="2" eb="4">
      <t>ロウドウ</t>
    </rPh>
    <rPh sb="11" eb="13">
      <t>マンエン</t>
    </rPh>
    <phoneticPr fontId="18"/>
  </si>
  <si>
    <t>名目資本サービス(名目資本サービス価格＊実質資本ストック、100万円）</t>
    <phoneticPr fontId="18"/>
  </si>
  <si>
    <t>集計部門の定義</t>
    <rPh sb="0" eb="2">
      <t>シュウケイ</t>
    </rPh>
    <rPh sb="2" eb="4">
      <t>ブモン</t>
    </rPh>
    <rPh sb="5" eb="7">
      <t>テイギ</t>
    </rPh>
    <phoneticPr fontId="18"/>
  </si>
  <si>
    <t>マクロ（住宅・分類不明を除く）</t>
    <rPh sb="4" eb="6">
      <t>ジュウタク</t>
    </rPh>
    <rPh sb="7" eb="9">
      <t>ブンルイ</t>
    </rPh>
    <rPh sb="9" eb="11">
      <t>フメイ</t>
    </rPh>
    <rPh sb="12" eb="13">
      <t>ノゾ</t>
    </rPh>
    <phoneticPr fontId="18"/>
  </si>
  <si>
    <t>市場経済</t>
    <rPh sb="0" eb="2">
      <t>シジョウ</t>
    </rPh>
    <rPh sb="2" eb="4">
      <t>ケイザイ</t>
    </rPh>
    <phoneticPr fontId="18"/>
  </si>
  <si>
    <t>製造業</t>
    <rPh sb="0" eb="3">
      <t>セイゾウギョウ</t>
    </rPh>
    <phoneticPr fontId="18"/>
  </si>
  <si>
    <t>非製造業（住宅・分類不明を除く）</t>
    <rPh sb="0" eb="4">
      <t>ヒセイゾウギョウ</t>
    </rPh>
    <rPh sb="5" eb="7">
      <t>ジュウタク</t>
    </rPh>
    <rPh sb="8" eb="10">
      <t>ブンルイ</t>
    </rPh>
    <rPh sb="10" eb="12">
      <t>フメイ</t>
    </rPh>
    <rPh sb="13" eb="14">
      <t>ノゾ</t>
    </rPh>
    <phoneticPr fontId="18"/>
  </si>
  <si>
    <t>非製造業（市場経済のみ、住宅・分類不明を除く）</t>
    <rPh sb="0" eb="4">
      <t>ヒセイゾウギョウ</t>
    </rPh>
    <rPh sb="5" eb="7">
      <t>シジョウ</t>
    </rPh>
    <rPh sb="7" eb="9">
      <t>ケイザイ</t>
    </rPh>
    <rPh sb="12" eb="14">
      <t>ジュウタク</t>
    </rPh>
    <rPh sb="15" eb="17">
      <t>ブンルイ</t>
    </rPh>
    <rPh sb="17" eb="19">
      <t>フメイ</t>
    </rPh>
    <rPh sb="20" eb="21">
      <t>ノゾ</t>
    </rPh>
    <phoneticPr fontId="18"/>
  </si>
  <si>
    <t>すべて(参考)</t>
    <rPh sb="4" eb="6">
      <t>サンコウ</t>
    </rPh>
    <phoneticPr fontId="18"/>
  </si>
  <si>
    <t>マクロ(すべて)</t>
    <phoneticPr fontId="18"/>
  </si>
  <si>
    <t>1995-2000</t>
    <phoneticPr fontId="18"/>
  </si>
  <si>
    <t>2000-2005</t>
    <phoneticPr fontId="18"/>
  </si>
  <si>
    <t>中間投入増加の寄与</t>
    <rPh sb="0" eb="2">
      <t>チュウカン</t>
    </rPh>
    <rPh sb="2" eb="4">
      <t>トウニュウ</t>
    </rPh>
    <rPh sb="4" eb="6">
      <t>ゾウカ</t>
    </rPh>
    <rPh sb="7" eb="9">
      <t>キヨ</t>
    </rPh>
    <phoneticPr fontId="18"/>
  </si>
  <si>
    <t>労働投入増加の寄与</t>
    <rPh sb="0" eb="2">
      <t>ロウドウ</t>
    </rPh>
    <rPh sb="2" eb="4">
      <t>トウニュウ</t>
    </rPh>
    <rPh sb="4" eb="6">
      <t>ゾウカ</t>
    </rPh>
    <rPh sb="7" eb="9">
      <t>キヨ</t>
    </rPh>
    <phoneticPr fontId="18"/>
  </si>
  <si>
    <t>マンアワー増加</t>
    <rPh sb="5" eb="7">
      <t>ゾウカ</t>
    </rPh>
    <phoneticPr fontId="18"/>
  </si>
  <si>
    <t>労働の質向上</t>
    <rPh sb="0" eb="2">
      <t>ロウドウ</t>
    </rPh>
    <rPh sb="3" eb="4">
      <t>シツ</t>
    </rPh>
    <rPh sb="4" eb="6">
      <t>コウジョウ</t>
    </rPh>
    <phoneticPr fontId="18"/>
  </si>
  <si>
    <t>資本投入増加の寄与</t>
    <rPh sb="0" eb="2">
      <t>シホン</t>
    </rPh>
    <rPh sb="2" eb="4">
      <t>トウニュウ</t>
    </rPh>
    <rPh sb="4" eb="6">
      <t>ゾウカ</t>
    </rPh>
    <rPh sb="7" eb="9">
      <t>キヨ</t>
    </rPh>
    <phoneticPr fontId="18"/>
  </si>
  <si>
    <t>資本の量の増加</t>
    <rPh sb="0" eb="2">
      <t>シホン</t>
    </rPh>
    <rPh sb="3" eb="4">
      <t>リョウ</t>
    </rPh>
    <rPh sb="5" eb="7">
      <t>ゾウカ</t>
    </rPh>
    <phoneticPr fontId="18"/>
  </si>
  <si>
    <t>資本の質向上</t>
    <rPh sb="0" eb="2">
      <t>シホン</t>
    </rPh>
    <rPh sb="3" eb="4">
      <t>シツ</t>
    </rPh>
    <rPh sb="4" eb="6">
      <t>コウジョウ</t>
    </rPh>
    <phoneticPr fontId="18"/>
  </si>
  <si>
    <t>TFPの寄与</t>
    <rPh sb="4" eb="6">
      <t>キヨ</t>
    </rPh>
    <phoneticPr fontId="18"/>
  </si>
  <si>
    <t>GDP成長率</t>
    <rPh sb="3" eb="6">
      <t>セイチョウリツ</t>
    </rPh>
    <phoneticPr fontId="18"/>
  </si>
  <si>
    <t>シェア</t>
    <phoneticPr fontId="18"/>
  </si>
  <si>
    <t>シェア（期間平均、％）</t>
    <rPh sb="4" eb="6">
      <t>キカン</t>
    </rPh>
    <rPh sb="6" eb="8">
      <t>ヘイキン</t>
    </rPh>
    <phoneticPr fontId="18"/>
  </si>
  <si>
    <t>非製造業（住宅・分類不明を除く）</t>
    <rPh sb="0" eb="1">
      <t>ヒ</t>
    </rPh>
    <rPh sb="1" eb="4">
      <t>セイゾウギョウ</t>
    </rPh>
    <phoneticPr fontId="18"/>
  </si>
  <si>
    <t>非製造業（市場経済のみ、住宅・分類不明を除く）</t>
  </si>
  <si>
    <t>マクロ（すべて）</t>
    <phoneticPr fontId="18"/>
  </si>
  <si>
    <t>マクロ（住宅・分類不明を除く）</t>
    <phoneticPr fontId="18"/>
  </si>
  <si>
    <t>シート名一覧</t>
    <rPh sb="3" eb="4">
      <t>メイ</t>
    </rPh>
    <rPh sb="4" eb="6">
      <t>イチラン</t>
    </rPh>
    <phoneticPr fontId="18"/>
  </si>
  <si>
    <t>成長会計（付加価値ベース）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</si>
  <si>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成長会計（産出ベース）</t>
    <rPh sb="0" eb="2">
      <t>セイチョウ</t>
    </rPh>
    <rPh sb="2" eb="4">
      <t>カイケイ</t>
    </rPh>
    <rPh sb="5" eb="7">
      <t>サンシュツ</t>
    </rPh>
    <phoneticPr fontId="18"/>
  </si>
  <si>
    <t>JIP部門分類</t>
    <rPh sb="3" eb="5">
      <t>ブモン</t>
    </rPh>
    <rPh sb="5" eb="7">
      <t>ブンルイ</t>
    </rPh>
    <phoneticPr fontId="18"/>
  </si>
  <si>
    <t>2005-2010</t>
    <phoneticPr fontId="18"/>
  </si>
  <si>
    <t>名目付加価値（100万円）</t>
    <rPh sb="0" eb="2">
      <t>メイモク</t>
    </rPh>
    <rPh sb="2" eb="4">
      <t>フカ</t>
    </rPh>
    <rPh sb="4" eb="6">
      <t>カチ</t>
    </rPh>
    <rPh sb="10" eb="12">
      <t>マンエン</t>
    </rPh>
    <phoneticPr fontId="18"/>
  </si>
  <si>
    <t>2000-2010</t>
    <phoneticPr fontId="18"/>
  </si>
  <si>
    <t>農業</t>
  </si>
  <si>
    <t>農業サービス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</si>
  <si>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</si>
  <si>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</si>
  <si>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</si>
  <si>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</si>
  <si>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</si>
  <si>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</si>
  <si>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</si>
  <si>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</si>
  <si>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</si>
  <si>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</si>
  <si>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</si>
  <si>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</si>
  <si>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</si>
  <si>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</si>
  <si>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</si>
  <si>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</si>
  <si>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</si>
  <si>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</si>
  <si>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</si>
  <si>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</si>
  <si>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</si>
  <si>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</si>
  <si>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</si>
  <si>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</si>
  <si>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</si>
  <si>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</si>
  <si>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</si>
  <si>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</si>
  <si>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</si>
  <si>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</si>
  <si>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</si>
  <si>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</si>
  <si>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</si>
  <si>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</si>
  <si>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</si>
  <si>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</si>
  <si>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</si>
  <si>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</si>
  <si>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</si>
  <si>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</si>
  <si>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</si>
  <si>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</si>
  <si>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</si>
  <si>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</si>
  <si>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</si>
  <si>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</si>
  <si>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</si>
  <si>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</si>
  <si>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</si>
  <si>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</si>
  <si>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</si>
  <si>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</si>
  <si>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</si>
  <si>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</si>
  <si>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</si>
  <si>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</si>
  <si>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</si>
  <si>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</si>
  <si>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</si>
  <si>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</si>
  <si>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</si>
  <si>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</si>
  <si>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</si>
  <si>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</si>
  <si>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</si>
  <si>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</si>
  <si>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</si>
  <si>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</si>
  <si>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</si>
  <si>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</si>
  <si>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</si>
  <si>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</si>
  <si>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</si>
  <si>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</si>
  <si>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</si>
  <si>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</si>
  <si>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</si>
  <si>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</si>
  <si>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</si>
  <si>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</si>
  <si>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</si>
  <si>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</si>
  <si>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</si>
  <si>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</si>
  <si>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</si>
  <si>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</si>
  <si>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</si>
  <si>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</si>
  <si>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</si>
  <si>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</si>
  <si>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</si>
  <si>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</si>
  <si>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</si>
  <si>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会員制企業団体</t>
  </si>
  <si>
    <t>分類不明</t>
  </si>
  <si>
    <t>会員制団体</t>
    <phoneticPr fontId="18"/>
  </si>
  <si>
    <t>会員制団体</t>
    <phoneticPr fontId="18"/>
  </si>
  <si>
    <t>会員制団体</t>
    <phoneticPr fontId="18"/>
  </si>
  <si>
    <t>集計部門</t>
    <rPh sb="0" eb="2">
      <t>シュウケイ</t>
    </rPh>
    <rPh sb="2" eb="4">
      <t>ブモン</t>
    </rPh>
    <phoneticPr fontId="18"/>
  </si>
  <si>
    <t>産出ベース産業別TFP成長率</t>
    <rPh sb="0" eb="2">
      <t>サンシュツ</t>
    </rPh>
    <rPh sb="5" eb="7">
      <t>サンギョウ</t>
    </rPh>
    <rPh sb="7" eb="8">
      <t>ベツ</t>
    </rPh>
    <rPh sb="11" eb="14">
      <t>セイチョウリツ</t>
    </rPh>
    <phoneticPr fontId="18"/>
  </si>
  <si>
    <t>付加価値ベース産業別TFP成長率</t>
    <rPh sb="0" eb="4">
      <t>フカカチ</t>
    </rPh>
    <rPh sb="7" eb="9">
      <t>サンギョウ</t>
    </rPh>
    <rPh sb="9" eb="10">
      <t>ベツ</t>
    </rPh>
    <rPh sb="13" eb="16">
      <t>セイチョウリツ</t>
    </rPh>
    <phoneticPr fontId="18"/>
  </si>
  <si>
    <t>95-00</t>
    <phoneticPr fontId="18"/>
  </si>
  <si>
    <t>00-05</t>
    <phoneticPr fontId="18"/>
  </si>
  <si>
    <t>05-10</t>
    <phoneticPr fontId="18"/>
  </si>
  <si>
    <t>10-15</t>
    <phoneticPr fontId="18"/>
  </si>
  <si>
    <t>00-10</t>
    <phoneticPr fontId="18"/>
  </si>
  <si>
    <t>2010-2015</t>
    <phoneticPr fontId="18"/>
  </si>
  <si>
    <t>成長会計（付加価値ベース）</t>
    <rPh sb="0" eb="2">
      <t>セイチョウ</t>
    </rPh>
    <rPh sb="2" eb="4">
      <t>カイケイ</t>
    </rPh>
    <rPh sb="5" eb="9">
      <t>フカカチ</t>
    </rPh>
    <phoneticPr fontId="18"/>
  </si>
  <si>
    <t>産出、中間投入はラスパイレス連鎖指数、労働、資本投入はディビジア指数を利用。寄与はコストデータによる。</t>
    <rPh sb="0" eb="2">
      <t>サンシュツ</t>
    </rPh>
    <rPh sb="3" eb="7">
      <t>チュウカントウニュウ</t>
    </rPh>
    <rPh sb="14" eb="16">
      <t>レンサ</t>
    </rPh>
    <rPh sb="16" eb="18">
      <t>シスウ</t>
    </rPh>
    <rPh sb="19" eb="21">
      <t>ロウドウ</t>
    </rPh>
    <rPh sb="22" eb="24">
      <t>シホン</t>
    </rPh>
    <rPh sb="24" eb="26">
      <t>トウニュウ</t>
    </rPh>
    <rPh sb="32" eb="34">
      <t>シスウ</t>
    </rPh>
    <rPh sb="35" eb="37">
      <t>リヨウ</t>
    </rPh>
    <rPh sb="38" eb="40">
      <t>キヨ</t>
    </rPh>
    <phoneticPr fontId="18"/>
  </si>
  <si>
    <t>総産出成長率</t>
    <rPh sb="0" eb="1">
      <t>ソウ</t>
    </rPh>
    <rPh sb="1" eb="3">
      <t>サンシュツ</t>
    </rPh>
    <rPh sb="3" eb="6">
      <t>セイチョウリツ</t>
    </rPh>
    <phoneticPr fontId="18"/>
  </si>
  <si>
    <t>生産要素別コストシェア（中間投入含む）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フク</t>
    </rPh>
    <phoneticPr fontId="18"/>
  </si>
  <si>
    <t>生産要素別コストシェア（中間投入除く）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ノゾ</t>
    </rPh>
    <phoneticPr fontId="18"/>
  </si>
  <si>
    <t>GDPはラスパイレス連鎖指数、労働、資本投入はディビジア指数を利用。寄与はコストデータによる。</t>
    <rPh sb="10" eb="12">
      <t>レンサ</t>
    </rPh>
    <rPh sb="12" eb="14">
      <t>シスウ</t>
    </rPh>
    <rPh sb="15" eb="17">
      <t>ロウドウ</t>
    </rPh>
    <rPh sb="18" eb="20">
      <t>シホン</t>
    </rPh>
    <rPh sb="20" eb="22">
      <t>トウニュウ</t>
    </rPh>
    <rPh sb="28" eb="30">
      <t>シスウ</t>
    </rPh>
    <rPh sb="31" eb="33">
      <t>リヨウ</t>
    </rPh>
    <rPh sb="34" eb="36">
      <t>キヨ</t>
    </rPh>
    <phoneticPr fontId="18"/>
  </si>
  <si>
    <t>産出ベース中間投入寄与</t>
    <rPh sb="0" eb="2">
      <t>サンシュツ</t>
    </rPh>
    <rPh sb="5" eb="9">
      <t>チュウカントウニュウ</t>
    </rPh>
    <rPh sb="9" eb="11">
      <t>キヨ</t>
    </rPh>
    <phoneticPr fontId="18"/>
  </si>
  <si>
    <t>産出ベースマンアワー寄与</t>
    <rPh sb="0" eb="2">
      <t>サンシュツ</t>
    </rPh>
    <rPh sb="10" eb="12">
      <t>キヨ</t>
    </rPh>
    <phoneticPr fontId="18"/>
  </si>
  <si>
    <t>産出ベース労働の質寄与</t>
    <rPh sb="0" eb="2">
      <t>サンシュツ</t>
    </rPh>
    <rPh sb="5" eb="7">
      <t>ロウドウ</t>
    </rPh>
    <rPh sb="8" eb="9">
      <t>シツ</t>
    </rPh>
    <rPh sb="9" eb="11">
      <t>キヨ</t>
    </rPh>
    <phoneticPr fontId="18"/>
  </si>
  <si>
    <t>産出ベース資本ストック寄与</t>
    <rPh sb="0" eb="2">
      <t>サンシュツ</t>
    </rPh>
    <rPh sb="5" eb="7">
      <t>シホン</t>
    </rPh>
    <rPh sb="11" eb="13">
      <t>キヨ</t>
    </rPh>
    <phoneticPr fontId="18"/>
  </si>
  <si>
    <t>産出ベース資本の質寄与</t>
    <rPh sb="0" eb="2">
      <t>サンシュツ</t>
    </rPh>
    <rPh sb="5" eb="7">
      <t>シホン</t>
    </rPh>
    <rPh sb="8" eb="9">
      <t>シツ</t>
    </rPh>
    <rPh sb="9" eb="11">
      <t>キヨ</t>
    </rPh>
    <phoneticPr fontId="18"/>
  </si>
  <si>
    <t>付加価値ベースマンアワー寄与</t>
    <rPh sb="0" eb="4">
      <t>フカカチ</t>
    </rPh>
    <rPh sb="12" eb="14">
      <t>キヨ</t>
    </rPh>
    <phoneticPr fontId="18"/>
  </si>
  <si>
    <t>付加価値ベース労働の質寄与</t>
    <rPh sb="0" eb="4">
      <t>フカカチ</t>
    </rPh>
    <rPh sb="7" eb="9">
      <t>ロウドウ</t>
    </rPh>
    <rPh sb="10" eb="11">
      <t>シツ</t>
    </rPh>
    <rPh sb="11" eb="13">
      <t>キヨ</t>
    </rPh>
    <phoneticPr fontId="18"/>
  </si>
  <si>
    <t>付加価値ベース資本ストック寄与</t>
    <rPh sb="0" eb="4">
      <t>フカカチ</t>
    </rPh>
    <rPh sb="7" eb="9">
      <t>シホン</t>
    </rPh>
    <rPh sb="13" eb="15">
      <t>キヨ</t>
    </rPh>
    <phoneticPr fontId="18"/>
  </si>
  <si>
    <t>付加価値ベース資本の質寄与</t>
    <rPh sb="0" eb="4">
      <t>フカカチ</t>
    </rPh>
    <rPh sb="7" eb="9">
      <t>シホン</t>
    </rPh>
    <rPh sb="10" eb="11">
      <t>シツ</t>
    </rPh>
    <rPh sb="11" eb="13">
      <t>キヨ</t>
    </rPh>
    <phoneticPr fontId="18"/>
  </si>
  <si>
    <t>産出ベース中間投入シェア</t>
    <rPh sb="0" eb="2">
      <t>サンシュツ</t>
    </rPh>
    <rPh sb="5" eb="7">
      <t>チュウカン</t>
    </rPh>
    <rPh sb="7" eb="9">
      <t>トウニュウ</t>
    </rPh>
    <phoneticPr fontId="18"/>
  </si>
  <si>
    <t>産出ベース労働投入シェア</t>
    <rPh sb="0" eb="2">
      <t>サンシュツ</t>
    </rPh>
    <rPh sb="5" eb="7">
      <t>ロウドウ</t>
    </rPh>
    <rPh sb="7" eb="9">
      <t>トウニュウ</t>
    </rPh>
    <phoneticPr fontId="18"/>
  </si>
  <si>
    <t>産出ベース資本投入シェア</t>
    <rPh sb="0" eb="2">
      <t>サンシュツ</t>
    </rPh>
    <rPh sb="5" eb="7">
      <t>シホン</t>
    </rPh>
    <rPh sb="7" eb="9">
      <t>トウニュウ</t>
    </rPh>
    <phoneticPr fontId="18"/>
  </si>
  <si>
    <t>付加価値ベース労働投入シェア</t>
    <rPh sb="0" eb="4">
      <t>フカカチ</t>
    </rPh>
    <rPh sb="7" eb="9">
      <t>ロウドウ</t>
    </rPh>
    <rPh sb="9" eb="11">
      <t>トウニュウ</t>
    </rPh>
    <phoneticPr fontId="18"/>
  </si>
  <si>
    <t>付加価値ベース資本投入シェア</t>
    <rPh sb="0" eb="4">
      <t>フカカチ</t>
    </rPh>
    <rPh sb="7" eb="9">
      <t>シホン</t>
    </rPh>
    <rPh sb="9" eb="11">
      <t>トウニュウ</t>
    </rPh>
    <phoneticPr fontId="18"/>
  </si>
  <si>
    <t>実質産出成長率</t>
    <rPh sb="0" eb="2">
      <t>ジッシツ</t>
    </rPh>
    <rPh sb="2" eb="4">
      <t>サンシュツ</t>
    </rPh>
    <rPh sb="4" eb="7">
      <t>セイチョウリツ</t>
    </rPh>
    <phoneticPr fontId="18"/>
  </si>
  <si>
    <t>実質付加価値成長率</t>
    <rPh sb="0" eb="2">
      <t>ジッシツ</t>
    </rPh>
    <rPh sb="2" eb="6">
      <t>フカカチ</t>
    </rPh>
    <rPh sb="6" eb="9">
      <t>セイチョウリツ</t>
    </rPh>
    <phoneticPr fontId="18"/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</si>
  <si>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</si>
  <si>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</si>
  <si>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</si>
  <si>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</si>
  <si>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</si>
  <si>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</si>
  <si>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</si>
  <si>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</si>
  <si>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</si>
  <si>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</si>
  <si>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List of contents</t>
    <phoneticPr fontId="18"/>
  </si>
  <si>
    <t>DS</t>
    <phoneticPr fontId="18"/>
  </si>
  <si>
    <t>Y</t>
    <phoneticPr fontId="18"/>
  </si>
  <si>
    <t>YC</t>
    <phoneticPr fontId="18"/>
  </si>
  <si>
    <t>M</t>
    <phoneticPr fontId="18"/>
  </si>
  <si>
    <t>PM</t>
    <phoneticPr fontId="18"/>
  </si>
  <si>
    <t>V</t>
    <phoneticPr fontId="18"/>
  </si>
  <si>
    <t>NV</t>
    <phoneticPr fontId="18"/>
  </si>
  <si>
    <t>L</t>
    <phoneticPr fontId="18"/>
  </si>
  <si>
    <t>H</t>
    <phoneticPr fontId="18"/>
  </si>
  <si>
    <t>LC</t>
    <phoneticPr fontId="18"/>
  </si>
  <si>
    <t>WL</t>
    <phoneticPr fontId="18"/>
  </si>
  <si>
    <t>K</t>
    <phoneticPr fontId="18"/>
  </si>
  <si>
    <t>K_T</t>
    <phoneticPr fontId="18"/>
  </si>
  <si>
    <t>KC</t>
    <phoneticPr fontId="18"/>
  </si>
  <si>
    <t>RK</t>
    <phoneticPr fontId="18"/>
  </si>
  <si>
    <t>Cy</t>
    <phoneticPr fontId="18"/>
  </si>
  <si>
    <t>Cv</t>
    <phoneticPr fontId="18"/>
  </si>
  <si>
    <t>YConM</t>
    <phoneticPr fontId="18"/>
  </si>
  <si>
    <t>YConH</t>
    <phoneticPr fontId="18"/>
  </si>
  <si>
    <t>YConLC</t>
    <phoneticPr fontId="18"/>
  </si>
  <si>
    <t>YConK_T</t>
    <phoneticPr fontId="18"/>
  </si>
  <si>
    <t>YConKC</t>
    <phoneticPr fontId="18"/>
  </si>
  <si>
    <t>TFPy</t>
    <phoneticPr fontId="18"/>
  </si>
  <si>
    <t>成長会計（産出）</t>
    <rPh sb="0" eb="2">
      <t>セイチョウ</t>
    </rPh>
    <rPh sb="2" eb="4">
      <t>カイケイ</t>
    </rPh>
    <rPh sb="5" eb="7">
      <t>サンシュツ</t>
    </rPh>
    <phoneticPr fontId="18"/>
  </si>
  <si>
    <t>VConH</t>
    <phoneticPr fontId="18"/>
  </si>
  <si>
    <t>VConLC</t>
    <phoneticPr fontId="18"/>
  </si>
  <si>
    <t>VConK_T</t>
    <phoneticPr fontId="18"/>
  </si>
  <si>
    <t>VConKC</t>
    <phoneticPr fontId="18"/>
  </si>
  <si>
    <t>TFPva</t>
    <phoneticPr fontId="18"/>
  </si>
  <si>
    <t>成長会計（付加価値）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</si>
  <si>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前年価格当年実質値</t>
    <rPh sb="0" eb="2">
      <t>ゼンネン</t>
    </rPh>
    <rPh sb="2" eb="4">
      <t>カカク</t>
    </rPh>
    <rPh sb="4" eb="6">
      <t>トウネン</t>
    </rPh>
    <rPh sb="6" eb="9">
      <t>ジッシツチ</t>
    </rPh>
    <phoneticPr fontId="26"/>
  </si>
  <si>
    <t>付加価値ベース総労働時間あたり資本ストック寄与</t>
    <rPh sb="0" eb="4">
      <t>フカカチ</t>
    </rPh>
    <rPh sb="7" eb="8">
      <t>ソウ</t>
    </rPh>
    <rPh sb="8" eb="10">
      <t>ロウドウ</t>
    </rPh>
    <rPh sb="10" eb="12">
      <t>ジカン</t>
    </rPh>
    <rPh sb="15" eb="17">
      <t>シホン</t>
    </rPh>
    <rPh sb="21" eb="23">
      <t>キヨ</t>
    </rPh>
    <phoneticPr fontId="18"/>
  </si>
  <si>
    <t>付加価値ベース資本の質寄与（VConKCの再掲）</t>
    <rPh sb="0" eb="4">
      <t>フカカチ</t>
    </rPh>
    <rPh sb="7" eb="9">
      <t>シホン</t>
    </rPh>
    <rPh sb="10" eb="11">
      <t>シツ</t>
    </rPh>
    <rPh sb="11" eb="13">
      <t>キヨ</t>
    </rPh>
    <rPh sb="21" eb="23">
      <t>サイケイ</t>
    </rPh>
    <phoneticPr fontId="18"/>
  </si>
  <si>
    <t>成長会計（労働生産性=付加価値/総労働時間）</t>
    <rPh sb="0" eb="2">
      <t>セイチョウ</t>
    </rPh>
    <rPh sb="2" eb="4">
      <t>カイケイ</t>
    </rPh>
    <rPh sb="5" eb="7">
      <t>ロウドウ</t>
    </rPh>
    <rPh sb="7" eb="10">
      <t>セイサンセイ</t>
    </rPh>
    <rPh sb="11" eb="13">
      <t>フカ</t>
    </rPh>
    <rPh sb="13" eb="15">
      <t>カチ</t>
    </rPh>
    <rPh sb="16" eb="17">
      <t>ソウ</t>
    </rPh>
    <rPh sb="17" eb="19">
      <t>ロウドウ</t>
    </rPh>
    <rPh sb="19" eb="21">
      <t>ジカン</t>
    </rPh>
    <phoneticPr fontId="18"/>
  </si>
  <si>
    <t>総労働時間の増加</t>
    <rPh sb="0" eb="1">
      <t>ソウ</t>
    </rPh>
    <rPh sb="1" eb="3">
      <t>ロウドウ</t>
    </rPh>
    <rPh sb="3" eb="5">
      <t>ジカン</t>
    </rPh>
    <rPh sb="6" eb="8">
      <t>ゾウカ</t>
    </rPh>
    <phoneticPr fontId="18"/>
  </si>
  <si>
    <t>総労働時間成長率</t>
    <rPh sb="0" eb="1">
      <t>ソウ</t>
    </rPh>
    <rPh sb="1" eb="3">
      <t>ロウドウ</t>
    </rPh>
    <rPh sb="3" eb="5">
      <t>ジカン</t>
    </rPh>
    <rPh sb="5" eb="8">
      <t>セイチョウリツ</t>
    </rPh>
    <phoneticPr fontId="18"/>
  </si>
  <si>
    <t>付加価値ベース労働の質寄与（VConLCの再掲）</t>
    <rPh sb="0" eb="4">
      <t>フカカチ</t>
    </rPh>
    <rPh sb="7" eb="9">
      <t>ロウドウ</t>
    </rPh>
    <rPh sb="10" eb="11">
      <t>シツ</t>
    </rPh>
    <rPh sb="11" eb="13">
      <t>キヨ</t>
    </rPh>
    <rPh sb="21" eb="23">
      <t>サイケイ</t>
    </rPh>
    <phoneticPr fontId="18"/>
  </si>
  <si>
    <t>労働生産性上昇率（付加価値/総労働時間）</t>
    <rPh sb="0" eb="2">
      <t>ロウドウ</t>
    </rPh>
    <rPh sb="2" eb="5">
      <t>セイサンセイ</t>
    </rPh>
    <rPh sb="5" eb="7">
      <t>ジョウショウ</t>
    </rPh>
    <rPh sb="7" eb="8">
      <t>リツ</t>
    </rPh>
    <rPh sb="9" eb="11">
      <t>フカ</t>
    </rPh>
    <rPh sb="11" eb="13">
      <t>カチ</t>
    </rPh>
    <rPh sb="14" eb="15">
      <t>ソウ</t>
    </rPh>
    <rPh sb="15" eb="17">
      <t>ロウドウ</t>
    </rPh>
    <rPh sb="17" eb="19">
      <t>ジカン</t>
    </rPh>
    <phoneticPr fontId="18"/>
  </si>
  <si>
    <t>労働生産性上昇率</t>
    <rPh sb="0" eb="2">
      <t>ロウドウ</t>
    </rPh>
    <rPh sb="2" eb="5">
      <t>セイサンセイ</t>
    </rPh>
    <rPh sb="5" eb="7">
      <t>ジョウショウ</t>
    </rPh>
    <rPh sb="7" eb="8">
      <t>リツ</t>
    </rPh>
    <phoneticPr fontId="18"/>
  </si>
  <si>
    <t>10-18</t>
    <phoneticPr fontId="18"/>
  </si>
  <si>
    <t>2010-2018</t>
    <phoneticPr fontId="18"/>
  </si>
  <si>
    <t>Y_G</t>
    <phoneticPr fontId="18"/>
  </si>
  <si>
    <t>V_G</t>
    <phoneticPr fontId="18"/>
  </si>
  <si>
    <t>労働時間あたり資本投入の寄与</t>
    <rPh sb="0" eb="2">
      <t>ロウドウ</t>
    </rPh>
    <rPh sb="2" eb="4">
      <t>ジカン</t>
    </rPh>
    <rPh sb="7" eb="9">
      <t>シホン</t>
    </rPh>
    <rPh sb="9" eb="11">
      <t>トウニュウ</t>
    </rPh>
    <rPh sb="12" eb="14">
      <t>キヨ</t>
    </rPh>
    <phoneticPr fontId="18"/>
  </si>
  <si>
    <t>労働時間あたり資本ストックの増加</t>
    <rPh sb="0" eb="2">
      <t>ロウドウ</t>
    </rPh>
    <rPh sb="2" eb="4">
      <t>ジカン</t>
    </rPh>
    <rPh sb="7" eb="9">
      <t>シホン</t>
    </rPh>
    <rPh sb="14" eb="16">
      <t>ゾウカ</t>
    </rPh>
    <phoneticPr fontId="18"/>
  </si>
  <si>
    <t>LP_G</t>
    <phoneticPr fontId="18"/>
  </si>
  <si>
    <t>LPConLC</t>
    <phoneticPr fontId="18"/>
  </si>
  <si>
    <t>LPConK_T</t>
    <phoneticPr fontId="18"/>
  </si>
  <si>
    <t>LPConKC</t>
    <phoneticPr fontId="18"/>
  </si>
  <si>
    <t>TFPlp</t>
    <phoneticPr fontId="18"/>
  </si>
  <si>
    <t>付加価値ベース産業別TFP成長率（TFPvaの再掲）</t>
    <rPh sb="0" eb="4">
      <t>フカカチ</t>
    </rPh>
    <rPh sb="7" eb="9">
      <t>サンギョウ</t>
    </rPh>
    <rPh sb="9" eb="10">
      <t>ベツ</t>
    </rPh>
    <rPh sb="13" eb="16">
      <t>セイチョウリツ</t>
    </rPh>
    <rPh sb="23" eb="25">
      <t>サイケイ</t>
    </rPh>
    <phoneticPr fontId="18"/>
  </si>
  <si>
    <t>H_G</t>
    <phoneticPr fontId="18"/>
  </si>
  <si>
    <t>付加価値ベース労働時間あたり資本ストック寄与</t>
    <rPh sb="0" eb="4">
      <t>フカカチ</t>
    </rPh>
    <rPh sb="7" eb="9">
      <t>ロウドウ</t>
    </rPh>
    <rPh sb="9" eb="11">
      <t>ジカン</t>
    </rPh>
    <rPh sb="14" eb="16">
      <t>シホン</t>
    </rPh>
    <rPh sb="20" eb="22">
      <t>キヨ</t>
    </rPh>
    <phoneticPr fontId="18"/>
  </si>
  <si>
    <t>11)</t>
  </si>
  <si>
    <t>12)</t>
  </si>
  <si>
    <t>13)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</si>
  <si>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</si>
  <si>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</si>
  <si>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</si>
  <si>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</si>
  <si>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</si>
  <si>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</si>
  <si>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</si>
  <si>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</si>
  <si>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</si>
  <si>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</si>
  <si>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</si>
  <si>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</si>
  <si>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</si>
  <si>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27)</t>
  </si>
  <si>
    <t>28)</t>
  </si>
  <si>
    <t>29)</t>
  </si>
  <si>
    <t>30)</t>
  </si>
  <si>
    <t>31)</t>
  </si>
  <si>
    <t>32)</t>
  </si>
  <si>
    <t>33)</t>
  </si>
  <si>
    <t>34)</t>
  </si>
  <si>
    <t>35)</t>
  </si>
  <si>
    <t>36)</t>
  </si>
  <si>
    <t>37)</t>
  </si>
  <si>
    <t>38)</t>
  </si>
  <si>
    <t>39)</t>
  </si>
  <si>
    <t>40)</t>
  </si>
  <si>
    <t>15-20</t>
    <phoneticPr fontId="18"/>
  </si>
  <si>
    <t>18-20</t>
    <phoneticPr fontId="18"/>
  </si>
  <si>
    <t>95-20</t>
    <phoneticPr fontId="18"/>
  </si>
  <si>
    <t>労働投入指数（ディビジア指数、2015年=1.000）</t>
    <rPh sb="0" eb="2">
      <t>ロウドウ</t>
    </rPh>
    <rPh sb="2" eb="4">
      <t>トウニュウ</t>
    </rPh>
    <rPh sb="4" eb="6">
      <t>シスウ</t>
    </rPh>
    <rPh sb="12" eb="14">
      <t>シスウ</t>
    </rPh>
    <rPh sb="19" eb="20">
      <t>ネン</t>
    </rPh>
    <phoneticPr fontId="18"/>
  </si>
  <si>
    <t>資本の質指数（ディビジア指数、2015年=1.000）</t>
    <rPh sb="0" eb="2">
      <t>シホン</t>
    </rPh>
    <rPh sb="3" eb="4">
      <t>シツ</t>
    </rPh>
    <rPh sb="4" eb="6">
      <t>シスウ</t>
    </rPh>
    <rPh sb="12" eb="14">
      <t>シスウ</t>
    </rPh>
    <rPh sb="19" eb="20">
      <t>ネン</t>
    </rPh>
    <phoneticPr fontId="18"/>
  </si>
  <si>
    <t>2015-2020</t>
    <phoneticPr fontId="18"/>
  </si>
  <si>
    <t>2018-2020</t>
    <phoneticPr fontId="18"/>
  </si>
  <si>
    <t>1995-2020</t>
    <phoneticPr fontId="18"/>
  </si>
  <si>
    <t>2018-2020</t>
    <phoneticPr fontId="18"/>
  </si>
  <si>
    <t>名目産出（100万円、2023年3月24日）</t>
    <rPh sb="0" eb="2">
      <t>メイモク</t>
    </rPh>
    <rPh sb="2" eb="4">
      <t>サンシュツ</t>
    </rPh>
    <rPh sb="8" eb="10">
      <t>マンエン</t>
    </rPh>
    <rPh sb="15" eb="16">
      <t>ネン</t>
    </rPh>
    <rPh sb="17" eb="18">
      <t>ガツ</t>
    </rPh>
    <rPh sb="20" eb="21">
      <t>ニチ</t>
    </rPh>
    <phoneticPr fontId="18"/>
  </si>
  <si>
    <t>名目中間投入（100万円、2023年3月24日）</t>
    <rPh sb="0" eb="2">
      <t>メイモク</t>
    </rPh>
    <rPh sb="2" eb="6">
      <t>チュウカントウニュウ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</si>
  <si>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名目付加価値（100万円、2023年3月24日）</t>
    <rPh sb="0" eb="2">
      <t>メイモク</t>
    </rPh>
    <rPh sb="2" eb="6">
      <t>フカカチ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</si>
  <si>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実質産出（100万円、2015年連鎖価格）</t>
    <rPh sb="0" eb="2">
      <t>ジッシツ</t>
    </rPh>
    <rPh sb="2" eb="4">
      <t>サンシュツ</t>
    </rPh>
    <phoneticPr fontId="18"/>
  </si>
  <si>
    <t>実質中間投入（100万円、2015年連鎖価格）</t>
    <rPh sb="0" eb="2">
      <t>ジッシツ</t>
    </rPh>
    <rPh sb="2" eb="4">
      <t>チュウカン</t>
    </rPh>
    <rPh sb="4" eb="6">
      <t>トウニュウ</t>
    </rPh>
    <rPh sb="10" eb="11">
      <t>マン</t>
    </rPh>
    <rPh sb="11" eb="12">
      <t>エン</t>
    </rPh>
    <phoneticPr fontId="18"/>
  </si>
  <si>
    <t>実質付加価値（100万円、2015年連鎖価格）</t>
    <rPh sb="0" eb="2">
      <t>ジッシツ</t>
    </rPh>
    <rPh sb="2" eb="6">
      <t>フカカチ</t>
    </rPh>
    <phoneticPr fontId="18"/>
  </si>
  <si>
    <t>労働投入指数（ディビジア指数、2015年=1.000）</t>
    <rPh sb="0" eb="2">
      <t>ロウドウ</t>
    </rPh>
    <rPh sb="2" eb="4">
      <t>トウニュウ</t>
    </rPh>
    <rPh sb="4" eb="6">
      <t>シスウ</t>
    </rPh>
    <rPh sb="12" eb="14">
      <t>シスウ</t>
    </rPh>
    <phoneticPr fontId="18"/>
  </si>
  <si>
    <t>マンアワー指数（2015年=1.000）</t>
    <rPh sb="5" eb="7">
      <t>シスウ</t>
    </rPh>
    <phoneticPr fontId="18"/>
  </si>
  <si>
    <t>労働の質指数（ディビジア指数、2015年=1.000）</t>
    <rPh sb="0" eb="2">
      <t>ロウドウ</t>
    </rPh>
    <rPh sb="3" eb="4">
      <t>シツ</t>
    </rPh>
    <rPh sb="4" eb="6">
      <t>シスウ</t>
    </rPh>
    <rPh sb="12" eb="14">
      <t>シスウ</t>
    </rPh>
    <phoneticPr fontId="18"/>
  </si>
  <si>
    <t>資本サービス投入指数（ディビジア指数、2015年=1.000）</t>
    <rPh sb="0" eb="2">
      <t>シホン</t>
    </rPh>
    <rPh sb="6" eb="8">
      <t>トウニュウ</t>
    </rPh>
    <rPh sb="8" eb="10">
      <t>シスウ</t>
    </rPh>
    <rPh sb="16" eb="18">
      <t>シスウ</t>
    </rPh>
    <rPh sb="23" eb="24">
      <t>ネン</t>
    </rPh>
    <phoneticPr fontId="18"/>
  </si>
  <si>
    <t>実質資本ストック指数（2015年=1.000）</t>
    <rPh sb="0" eb="2">
      <t>ジッシツ</t>
    </rPh>
    <rPh sb="2" eb="4">
      <t>シホン</t>
    </rPh>
    <rPh sb="8" eb="10">
      <t>シスウ</t>
    </rPh>
    <rPh sb="15" eb="16">
      <t>ネン</t>
    </rPh>
    <phoneticPr fontId="18"/>
  </si>
  <si>
    <t>実質産出（100万円、2015年連鎖価格、2023年3月24日）</t>
    <rPh sb="0" eb="2">
      <t>ジッシツ</t>
    </rPh>
    <rPh sb="2" eb="4">
      <t>サンシュツ</t>
    </rPh>
    <rPh sb="8" eb="10">
      <t>マンエン</t>
    </rPh>
    <rPh sb="15" eb="16">
      <t>ネン</t>
    </rPh>
    <rPh sb="16" eb="18">
      <t>レンサ</t>
    </rPh>
    <rPh sb="18" eb="20">
      <t>カカク</t>
    </rPh>
    <rPh sb="25" eb="26">
      <t>ネン</t>
    </rPh>
    <rPh sb="27" eb="28">
      <t>ガツ</t>
    </rPh>
    <rPh sb="30" eb="31">
      <t>ニチ</t>
    </rPh>
    <phoneticPr fontId="18"/>
  </si>
  <si>
    <t>実質中間投入（100万円、2015年連鎖価格、2023年3月24日）</t>
    <rPh sb="0" eb="2">
      <t>ジッシツ</t>
    </rPh>
    <rPh sb="2" eb="6">
      <t>チュウカントウニュウ</t>
    </rPh>
    <rPh sb="10" eb="12">
      <t>マンエン</t>
    </rPh>
    <rPh sb="17" eb="18">
      <t>ネン</t>
    </rPh>
    <rPh sb="18" eb="20">
      <t>レンサ</t>
    </rPh>
    <rPh sb="20" eb="22">
      <t>カカク</t>
    </rPh>
    <rPh sb="27" eb="28">
      <t>ネン</t>
    </rPh>
    <rPh sb="29" eb="30">
      <t>ガツ</t>
    </rPh>
    <rPh sb="32" eb="33">
      <t>ニチ</t>
    </rPh>
    <phoneticPr fontId="18"/>
  </si>
  <si>
    <t>実質付加価値（100万円、2015年連鎖価格、2023年3月24日）</t>
    <rPh sb="0" eb="2">
      <t>ジッシツ</t>
    </rPh>
    <rPh sb="2" eb="6">
      <t>フカカチ</t>
    </rPh>
    <rPh sb="10" eb="12">
      <t>マンエン</t>
    </rPh>
    <rPh sb="17" eb="18">
      <t>ネン</t>
    </rPh>
    <rPh sb="18" eb="20">
      <t>レンサ</t>
    </rPh>
    <rPh sb="20" eb="22">
      <t>カカク</t>
    </rPh>
    <phoneticPr fontId="18"/>
  </si>
  <si>
    <t>2010-2020</t>
    <phoneticPr fontId="18"/>
  </si>
  <si>
    <t>10-20</t>
    <phoneticPr fontId="18"/>
  </si>
  <si>
    <t>95-21</t>
    <phoneticPr fontId="18"/>
  </si>
  <si>
    <t>10-21</t>
    <phoneticPr fontId="18"/>
  </si>
  <si>
    <t>15-21</t>
    <phoneticPr fontId="18"/>
  </si>
  <si>
    <t>18-21</t>
    <phoneticPr fontId="18"/>
  </si>
  <si>
    <t>1995-2021</t>
  </si>
  <si>
    <t>2010-2021</t>
  </si>
  <si>
    <t>2015-2021</t>
  </si>
  <si>
    <t>2018-2021</t>
  </si>
  <si>
    <t>労働時間あたり資本投入の寄与及びTFPの寄与</t>
    <rPh sb="0" eb="2">
      <t>ロウドウ</t>
    </rPh>
    <rPh sb="2" eb="4">
      <t>ジカン</t>
    </rPh>
    <rPh sb="7" eb="9">
      <t>シホン</t>
    </rPh>
    <rPh sb="9" eb="11">
      <t>トウニュウ</t>
    </rPh>
    <rPh sb="12" eb="14">
      <t>キヨ</t>
    </rPh>
    <rPh sb="14" eb="15">
      <t>オヨ</t>
    </rPh>
    <rPh sb="20" eb="22">
      <t>キヨ</t>
    </rPh>
    <phoneticPr fontId="18"/>
  </si>
  <si>
    <t>GDPはラスパイレス連鎖指数、労働投入はディビジア指数を利用。寄与はコストデータによる。</t>
    <rPh sb="10" eb="12">
      <t>レンサ</t>
    </rPh>
    <rPh sb="12" eb="14">
      <t>シスウ</t>
    </rPh>
    <rPh sb="15" eb="17">
      <t>ロウドウ</t>
    </rPh>
    <rPh sb="17" eb="19">
      <t>トウニュウ</t>
    </rPh>
    <rPh sb="25" eb="27">
      <t>シスウ</t>
    </rPh>
    <rPh sb="28" eb="30">
      <t>リヨウ</t>
    </rPh>
    <rPh sb="31" eb="33">
      <t>キヨ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</si>
  <si>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ノウリンスイ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</si>
  <si>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ノウリｎ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</si>
  <si>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</t>
    </rPh>
    <phoneticPr fontId="18"/>
  </si>
  <si>
    <t>市場経済（農林水産業を除く）</t>
    <rPh sb="0" eb="2">
      <t>シジョウ</t>
    </rPh>
    <rPh sb="2" eb="4">
      <t>ケイザイ</t>
    </rPh>
    <rPh sb="5" eb="10">
      <t>ノウ</t>
    </rPh>
    <phoneticPr fontId="18"/>
  </si>
  <si>
    <t>市場経済（農林水産業を除く）</t>
    <rPh sb="0" eb="1">
      <t xml:space="preserve">シジョウケイザイ </t>
    </rPh>
    <rPh sb="5" eb="10">
      <t>ノウｒ</t>
    </rPh>
    <phoneticPr fontId="18"/>
  </si>
  <si>
    <t>市場経済（農林水産業を除く）</t>
    <rPh sb="0" eb="1">
      <t xml:space="preserve">シジョウケイザイ（ノウリンスイサンギョウヲノゾク </t>
    </rPh>
    <phoneticPr fontId="18"/>
  </si>
  <si>
    <t>市場経済（農林水産業を除く）</t>
    <rPh sb="0" eb="1">
      <t>シジョウ</t>
    </rPh>
    <phoneticPr fontId="18"/>
  </si>
  <si>
    <t>市場経済（農林水産業を除く）</t>
    <rPh sb="0" eb="1">
      <t>シｊ</t>
    </rPh>
    <phoneticPr fontId="18"/>
  </si>
  <si>
    <t>市場経済（農林水産業を除く）</t>
    <rPh sb="0" eb="1">
      <t>シジョ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</si>
  <si>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</t>
    </rPh>
    <rPh sb="11" eb="12">
      <t xml:space="preserve">ノゾク </t>
    </rPh>
    <phoneticPr fontId="18"/>
  </si>
  <si>
    <t>市場経済（農林水産業を除く）</t>
    <rPh sb="0" eb="1">
      <t>シジョウケイ</t>
    </rPh>
    <phoneticPr fontId="18"/>
  </si>
  <si>
    <t>市場経済（農林水産業を除く）</t>
    <rPh sb="0" eb="1">
      <t>シ</t>
    </rPh>
    <phoneticPr fontId="18"/>
  </si>
  <si>
    <t>市場経済（農林水産業を除く）</t>
    <rPh sb="0" eb="2">
      <t>シジョウ</t>
    </rPh>
    <rPh sb="2" eb="4">
      <t>ケイザイ</t>
    </rPh>
    <rPh sb="5" eb="10">
      <t>ノウｒ</t>
    </rPh>
    <phoneticPr fontId="18"/>
  </si>
  <si>
    <t>マンアワー指数（2015年=1.000、2023年4月13日）</t>
    <rPh sb="5" eb="7">
      <t>シスウ</t>
    </rPh>
    <rPh sb="12" eb="13">
      <t>ネン</t>
    </rPh>
    <rPh sb="24" eb="25">
      <t>ネン</t>
    </rPh>
    <rPh sb="26" eb="27">
      <t>ガツ</t>
    </rPh>
    <rPh sb="29" eb="30">
      <t>ニチ</t>
    </rPh>
    <phoneticPr fontId="18"/>
  </si>
  <si>
    <t>マンアワー（1000人×総実労働時間、2023年4月13日）</t>
    <rPh sb="10" eb="11">
      <t>ニン</t>
    </rPh>
    <rPh sb="12" eb="13">
      <t>ソウ</t>
    </rPh>
    <rPh sb="13" eb="14">
      <t>ジツ</t>
    </rPh>
    <rPh sb="14" eb="16">
      <t>ロウドウ</t>
    </rPh>
    <rPh sb="16" eb="18">
      <t>ジカン</t>
    </rPh>
    <rPh sb="23" eb="24">
      <t>ネン</t>
    </rPh>
    <rPh sb="25" eb="26">
      <t>ガツ</t>
    </rPh>
    <rPh sb="28" eb="29">
      <t>ニチ</t>
    </rPh>
    <phoneticPr fontId="18"/>
  </si>
  <si>
    <t>労働の質指数（ディビジア指数、2015年=1.000、2023年4月13日）</t>
    <rPh sb="0" eb="2">
      <t>ロウドウ</t>
    </rPh>
    <rPh sb="3" eb="4">
      <t>シツ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6" eb="37">
      <t>ニチ</t>
    </rPh>
    <phoneticPr fontId="18"/>
  </si>
  <si>
    <t>名目労働コスト（100万円、2023年4月13日）</t>
    <rPh sb="0" eb="2">
      <t>メイモク</t>
    </rPh>
    <rPh sb="2" eb="4">
      <t>ロウドウ</t>
    </rPh>
    <rPh sb="11" eb="13">
      <t>マンエン</t>
    </rPh>
    <rPh sb="18" eb="19">
      <t>ネン</t>
    </rPh>
    <rPh sb="20" eb="21">
      <t>ガツ</t>
    </rPh>
    <rPh sb="23" eb="24">
      <t>ニチ</t>
    </rPh>
    <phoneticPr fontId="18"/>
  </si>
  <si>
    <t>資本投入指数（ディビジア指数、2015年=1.000、2023年4月13日）</t>
    <rPh sb="0" eb="2">
      <t>シホン</t>
    </rPh>
    <rPh sb="2" eb="4">
      <t>トウニュウ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6" eb="37">
      <t>ニチ</t>
    </rPh>
    <phoneticPr fontId="18"/>
  </si>
  <si>
    <t>名目資本コスト（100万円、2023年4月13日）</t>
    <rPh sb="0" eb="2">
      <t>メイモク</t>
    </rPh>
    <rPh sb="2" eb="4">
      <t>シホン</t>
    </rPh>
    <rPh sb="11" eb="13">
      <t>マンエン</t>
    </rPh>
    <rPh sb="18" eb="19">
      <t>ネン</t>
    </rPh>
    <rPh sb="20" eb="21">
      <t>ガツ</t>
    </rPh>
    <rPh sb="23" eb="24">
      <t>ニチ</t>
    </rPh>
    <phoneticPr fontId="18"/>
  </si>
  <si>
    <t>実質資本ストック指数（2015年=1.000、2023年4月13日）</t>
    <rPh sb="0" eb="2">
      <t>ジッシツ</t>
    </rPh>
    <rPh sb="2" eb="4">
      <t>シホン</t>
    </rPh>
    <rPh sb="8" eb="10">
      <t>シスウ</t>
    </rPh>
    <rPh sb="15" eb="16">
      <t>ネン</t>
    </rPh>
    <rPh sb="27" eb="28">
      <t>ネン</t>
    </rPh>
    <rPh sb="29" eb="30">
      <t>ガツ</t>
    </rPh>
    <rPh sb="32" eb="33">
      <t>ニチ</t>
    </rPh>
    <phoneticPr fontId="18"/>
  </si>
  <si>
    <t>実質資本ストック（100万円、2015年連鎖価格、2023年4月13日）</t>
    <rPh sb="0" eb="2">
      <t>ジッシツ</t>
    </rPh>
    <rPh sb="2" eb="4">
      <t>シホン</t>
    </rPh>
    <rPh sb="12" eb="14">
      <t>マンエン</t>
    </rPh>
    <rPh sb="19" eb="20">
      <t>ネン</t>
    </rPh>
    <rPh sb="20" eb="22">
      <t>レンサ</t>
    </rPh>
    <rPh sb="22" eb="24">
      <t>カカク</t>
    </rPh>
    <rPh sb="29" eb="30">
      <t>ネン</t>
    </rPh>
    <rPh sb="31" eb="32">
      <t>ガツ</t>
    </rPh>
    <rPh sb="34" eb="35">
      <t>ニチ</t>
    </rPh>
    <phoneticPr fontId="18"/>
  </si>
  <si>
    <t>41)</t>
    <phoneticPr fontId="18"/>
  </si>
  <si>
    <t>成長会計1（労働生産性）</t>
    <rPh sb="0" eb="2">
      <t>セイチョウ</t>
    </rPh>
    <rPh sb="2" eb="4">
      <t>カイケイ</t>
    </rPh>
    <rPh sb="6" eb="8">
      <t>ロウドウ</t>
    </rPh>
    <rPh sb="8" eb="11">
      <t>セイサンセイ</t>
    </rPh>
    <phoneticPr fontId="18"/>
  </si>
  <si>
    <t>成長会計2（労働生産性）</t>
    <rPh sb="0" eb="2">
      <t>セイチョウ</t>
    </rPh>
    <rPh sb="2" eb="4">
      <t>カイケイ</t>
    </rPh>
    <rPh sb="6" eb="8">
      <t>ロウドウ</t>
    </rPh>
    <rPh sb="8" eb="11">
      <t>セイサンセイ</t>
    </rPh>
    <phoneticPr fontId="18"/>
  </si>
  <si>
    <t>成長会計1（労働生産性=付加価値/総労働時間）</t>
    <rPh sb="0" eb="2">
      <t>セイチョウ</t>
    </rPh>
    <rPh sb="2" eb="4">
      <t>カイケイ</t>
    </rPh>
    <rPh sb="6" eb="8">
      <t>ロウドウ</t>
    </rPh>
    <rPh sb="8" eb="11">
      <t>セイサンセイ</t>
    </rPh>
    <rPh sb="12" eb="14">
      <t>フカ</t>
    </rPh>
    <rPh sb="14" eb="16">
      <t>カチ</t>
    </rPh>
    <rPh sb="17" eb="18">
      <t>ソウ</t>
    </rPh>
    <rPh sb="18" eb="20">
      <t>ロウドウ</t>
    </rPh>
    <rPh sb="20" eb="22">
      <t>ジカン</t>
    </rPh>
    <phoneticPr fontId="18"/>
  </si>
  <si>
    <t>成長会計2（労働生産性=付加価値/総労働時間）</t>
    <rPh sb="0" eb="2">
      <t>セイチョウ</t>
    </rPh>
    <rPh sb="2" eb="4">
      <t>カイケイ</t>
    </rPh>
    <rPh sb="6" eb="8">
      <t>ロウドウ</t>
    </rPh>
    <rPh sb="8" eb="11">
      <t>セイサンセイ</t>
    </rPh>
    <rPh sb="12" eb="14">
      <t>フカ</t>
    </rPh>
    <rPh sb="14" eb="16">
      <t>カチ</t>
    </rPh>
    <rPh sb="17" eb="18">
      <t>ソウ</t>
    </rPh>
    <rPh sb="18" eb="20">
      <t>ロウドウ</t>
    </rPh>
    <rPh sb="20" eb="22">
      <t>ジカン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</si>
</sst>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_ "/>
    <numFmt numFmtId="177" formatCode="0.000_ "/>
    <numFmt numFmtId="178" formatCode="0_);[Red]\(0\)"/>
    <numFmt numFmtId="179" formatCode="0.000_);[Red]\(0.000\)"/>
    <numFmt numFmtId="180" formatCode="0.000_ ;[Red]\-0.000\ "/>
    <numFmt numFmtId="181" formatCode="0.0_ ;[Red]\-0.0\ "/>
    <numFmt numFmtId="182" formatCode="#,##0_);[Red]\(#,##0\)"/>
    <numFmt numFmtId="183" formatCode="#,##0_ "/>
    <numFmt numFmtId="184" formatCode="#,##0_ ;[Red]\-#,##0\ "/>
    <numFmt numFmtId="185" formatCode="#,##0.000_ ;[Red]\-#,##0.000\ "/>
    <numFmt numFmtId="186" formatCode="0.0000_ ;[Red]\-0.0000\ "/>
    <numFmt numFmtId="187" formatCode="0.0000000_);[Red]\(0.0000000\)"/>
  </numFmts>
  <fonts count="29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theme="0" tint="-4.9989318521683403E-2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14996795556505021"/>
        <bgColor indexed="64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23" borderId="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23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7" borderId="4" applyNumberFormat="0" applyAlignment="0" applyProtection="0">
      <alignment vertical="center"/>
    </xf>
    <xf numFmtId="0" fontId="1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9" fillId="0" borderId="0" xfId="0" applyFont="1">
      <alignment vertical="center"/>
    </xf>
    <xf numFmtId="0" fontId="0" fillId="0" borderId="0" xfId="0" applyAlignment="1">
      <alignment vertical="center" wrapText="1"/>
    </xf>
    <xf numFmtId="176" fontId="19" fillId="0" borderId="0" xfId="0" applyNumberFormat="1" applyFont="1" applyAlignment="1">
      <alignment horizontal="left" vertical="center"/>
    </xf>
    <xf numFmtId="176" fontId="0" fillId="0" borderId="0" xfId="0" applyNumberFormat="1">
      <alignment vertical="center"/>
    </xf>
    <xf numFmtId="176" fontId="0" fillId="24" borderId="0" xfId="0" applyNumberFormat="1" applyFill="1">
      <alignment vertical="center"/>
    </xf>
    <xf numFmtId="176" fontId="20" fillId="0" borderId="0" xfId="0" applyNumberFormat="1" applyFont="1" applyAlignment="1">
      <alignment horizontal="left" vertical="center"/>
    </xf>
    <xf numFmtId="0" fontId="0" fillId="25" borderId="0" xfId="0" applyFill="1">
      <alignment vertical="center"/>
    </xf>
    <xf numFmtId="0" fontId="0" fillId="24" borderId="0" xfId="0" applyFill="1">
      <alignment vertical="center"/>
    </xf>
    <xf numFmtId="0" fontId="20" fillId="0" borderId="0" xfId="0" applyFont="1">
      <alignment vertical="center"/>
    </xf>
    <xf numFmtId="178" fontId="0" fillId="0" borderId="0" xfId="0" applyNumberFormat="1">
      <alignment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>
      <alignment vertical="center"/>
    </xf>
    <xf numFmtId="177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3" fillId="0" borderId="0" xfId="0" applyFont="1">
      <alignment vertical="center"/>
    </xf>
    <xf numFmtId="10" fontId="22" fillId="0" borderId="13" xfId="28" applyNumberFormat="1" applyFont="1" applyBorder="1">
      <alignment vertical="center"/>
    </xf>
    <xf numFmtId="10" fontId="22" fillId="0" borderId="0" xfId="28" applyNumberFormat="1" applyFont="1">
      <alignment vertical="center"/>
    </xf>
    <xf numFmtId="10" fontId="22" fillId="0" borderId="14" xfId="28" applyNumberFormat="1" applyFont="1" applyBorder="1">
      <alignment vertical="center"/>
    </xf>
    <xf numFmtId="10" fontId="23" fillId="0" borderId="0" xfId="28" applyNumberFormat="1" applyFont="1">
      <alignment vertical="center"/>
    </xf>
    <xf numFmtId="0" fontId="22" fillId="0" borderId="13" xfId="0" applyFont="1" applyBorder="1">
      <alignment vertical="center"/>
    </xf>
    <xf numFmtId="0" fontId="22" fillId="0" borderId="13" xfId="0" applyFont="1" applyBorder="1" applyAlignment="1">
      <alignment horizontal="right" vertical="center"/>
    </xf>
    <xf numFmtId="0" fontId="22" fillId="0" borderId="15" xfId="0" applyFont="1" applyBorder="1">
      <alignment vertical="center"/>
    </xf>
    <xf numFmtId="10" fontId="22" fillId="0" borderId="16" xfId="28" applyNumberFormat="1" applyFont="1" applyBorder="1">
      <alignment vertical="center"/>
    </xf>
    <xf numFmtId="181" fontId="0" fillId="0" borderId="0" xfId="0" applyNumberFormat="1">
      <alignment vertical="center"/>
    </xf>
    <xf numFmtId="10" fontId="22" fillId="0" borderId="17" xfId="0" applyNumberFormat="1" applyFont="1" applyBorder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184" fontId="0" fillId="0" borderId="0" xfId="0" applyNumberFormat="1">
      <alignment vertical="center"/>
    </xf>
    <xf numFmtId="185" fontId="0" fillId="0" borderId="0" xfId="0" applyNumberFormat="1">
      <alignment vertical="center"/>
    </xf>
    <xf numFmtId="186" fontId="0" fillId="0" borderId="0" xfId="0" applyNumberFormat="1">
      <alignment vertical="center"/>
    </xf>
    <xf numFmtId="0" fontId="0" fillId="0" borderId="0" xfId="0" applyAlignment="1">
      <alignment horizontal="centerContinuous" vertical="center"/>
    </xf>
    <xf numFmtId="10" fontId="22" fillId="0" borderId="19" xfId="28" applyNumberFormat="1" applyFont="1" applyBorder="1">
      <alignment vertical="center"/>
    </xf>
    <xf numFmtId="10" fontId="22" fillId="0" borderId="20" xfId="28" applyNumberFormat="1" applyFont="1" applyBorder="1">
      <alignment vertical="center"/>
    </xf>
    <xf numFmtId="10" fontId="0" fillId="0" borderId="0" xfId="0" applyNumberFormat="1">
      <alignment vertical="center"/>
    </xf>
    <xf numFmtId="187" fontId="0" fillId="0" borderId="0" xfId="0" applyNumberFormat="1">
      <alignment vertical="center"/>
    </xf>
    <xf numFmtId="0" fontId="27" fillId="0" borderId="0" xfId="44">
      <alignment vertical="center"/>
    </xf>
    <xf numFmtId="0" fontId="0" fillId="0" borderId="0" xfId="0" applyAlignment="1">
      <alignment horizontal="right" vertical="center"/>
    </xf>
    <xf numFmtId="184" fontId="0" fillId="0" borderId="0" xfId="45" applyNumberFormat="1" applyFont="1">
      <alignment vertical="center"/>
    </xf>
    <xf numFmtId="10" fontId="22" fillId="0" borderId="0" xfId="28" applyNumberFormat="1" applyFont="1" applyAlignment="1">
      <alignment vertical="center"/>
    </xf>
    <xf numFmtId="10" fontId="22" fillId="0" borderId="0" xfId="0" applyNumberFormat="1" applyFont="1">
      <alignment vertical="center"/>
    </xf>
    <xf numFmtId="10" fontId="22" fillId="0" borderId="14" xfId="0" applyNumberFormat="1" applyFont="1" applyBorder="1">
      <alignment vertical="center"/>
    </xf>
    <xf numFmtId="10" fontId="22" fillId="0" borderId="14" xfId="28" applyNumberFormat="1" applyFont="1" applyBorder="1" applyAlignment="1">
      <alignment vertical="center"/>
    </xf>
    <xf numFmtId="10" fontId="22" fillId="0" borderId="16" xfId="28" applyNumberFormat="1" applyFont="1" applyBorder="1" applyAlignment="1">
      <alignment vertical="center"/>
    </xf>
    <xf numFmtId="0" fontId="22" fillId="0" borderId="13" xfId="0" applyFont="1" applyBorder="1" applyAlignment="1">
      <alignment horizontal="left" vertical="center" indent="1"/>
    </xf>
    <xf numFmtId="0" fontId="22" fillId="0" borderId="15" xfId="0" applyFont="1" applyBorder="1" applyAlignment="1">
      <alignment horizontal="left" vertical="center" indent="1"/>
    </xf>
    <xf numFmtId="0" fontId="22" fillId="0" borderId="13" xfId="0" applyFont="1" applyBorder="1" applyAlignment="1">
      <alignment horizontal="left" vertical="center" indent="2"/>
    </xf>
    <xf numFmtId="0" fontId="22" fillId="0" borderId="1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0" fontId="22" fillId="0" borderId="15" xfId="28" applyNumberFormat="1" applyFont="1" applyBorder="1">
      <alignment vertical="center"/>
    </xf>
    <xf numFmtId="10" fontId="22" fillId="0" borderId="17" xfId="28" applyNumberFormat="1" applyFont="1" applyBorder="1">
      <alignment vertical="center"/>
    </xf>
    <xf numFmtId="0" fontId="22" fillId="0" borderId="18" xfId="0" applyFont="1" applyBorder="1" applyAlignment="1">
      <alignment horizontal="center" vertical="center"/>
    </xf>
    <xf numFmtId="10" fontId="22" fillId="0" borderId="13" xfId="0" applyNumberFormat="1" applyFont="1" applyBorder="1" applyAlignment="1">
      <alignment vertical="center" wrapText="1"/>
    </xf>
    <xf numFmtId="10" fontId="22" fillId="0" borderId="13" xfId="28" applyNumberFormat="1" applyFont="1" applyBorder="1" applyAlignment="1">
      <alignment vertical="center"/>
    </xf>
    <xf numFmtId="10" fontId="22" fillId="0" borderId="15" xfId="28" applyNumberFormat="1" applyFont="1" applyBorder="1" applyAlignment="1">
      <alignment vertical="center"/>
    </xf>
    <xf numFmtId="0" fontId="0" fillId="26" borderId="0" xfId="0" applyFill="1">
      <alignment vertical="center"/>
    </xf>
    <xf numFmtId="56" fontId="0" fillId="26" borderId="0" xfId="0" quotePrefix="1" applyNumberFormat="1" applyFill="1">
      <alignment vertical="center"/>
    </xf>
    <xf numFmtId="181" fontId="0" fillId="26" borderId="0" xfId="0" applyNumberFormat="1" applyFill="1">
      <alignment vertical="center"/>
    </xf>
    <xf numFmtId="180" fontId="0" fillId="26" borderId="0" xfId="0" applyNumberFormat="1" applyFill="1">
      <alignment vertical="center"/>
    </xf>
    <xf numFmtId="0" fontId="22" fillId="0" borderId="11" xfId="0" applyFont="1" applyBorder="1" applyAlignment="1">
      <alignment horizontal="center" vertical="center" wrapText="1"/>
    </xf>
    <xf numFmtId="10" fontId="22" fillId="0" borderId="0" xfId="28" applyNumberFormat="1" applyFont="1" applyBorder="1">
      <alignment vertical="center"/>
    </xf>
    <xf numFmtId="10" fontId="22" fillId="0" borderId="0" xfId="0" applyNumberFormat="1" applyFont="1" applyAlignment="1">
      <alignment vertical="center" wrapText="1"/>
    </xf>
    <xf numFmtId="10" fontId="22" fillId="0" borderId="13" xfId="28" applyNumberFormat="1" applyFont="1" applyFill="1" applyBorder="1">
      <alignment vertical="center"/>
    </xf>
    <xf numFmtId="10" fontId="22" fillId="0" borderId="0" xfId="28" applyNumberFormat="1" applyFont="1" applyFill="1" applyBorder="1">
      <alignment vertical="center"/>
    </xf>
    <xf numFmtId="10" fontId="22" fillId="0" borderId="15" xfId="28" applyNumberFormat="1" applyFont="1" applyFill="1" applyBorder="1">
      <alignment vertical="center"/>
    </xf>
    <xf numFmtId="10" fontId="22" fillId="0" borderId="16" xfId="28" applyNumberFormat="1" applyFont="1" applyFill="1" applyBorder="1">
      <alignment vertical="center"/>
    </xf>
    <xf numFmtId="0" fontId="0" fillId="26" borderId="0" xfId="0" quotePrefix="1" applyFill="1">
      <alignment vertical="center"/>
    </xf>
    <xf numFmtId="10" fontId="22" fillId="0" borderId="0" xfId="28" applyNumberFormat="1" applyFont="1" applyFill="1" applyBorder="1" applyAlignment="1">
      <alignment vertical="center"/>
    </xf>
    <xf numFmtId="10" fontId="22" fillId="0" borderId="16" xfId="28" applyNumberFormat="1" applyFont="1" applyFill="1" applyBorder="1" applyAlignment="1">
      <alignment vertical="center"/>
    </xf>
    <xf numFmtId="184" fontId="28" fillId="0" borderId="0" xfId="45" applyNumberFormat="1" applyFont="1">
      <alignment vertical="center"/>
    </xf>
    <xf numFmtId="179" fontId="28" fillId="0" borderId="0" xfId="0" applyNumberFormat="1" applyFo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ハイパーリンク" xfId="44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桁区切り" xfId="45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 xr:uid="{00000000-0005-0000-0000-00002C000000}"/>
    <cellStyle name="良い" xfId="4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C42"/>
  <sheetViews>
    <sheetView tabSelected="1" workbookViewId="0"/>
  </sheetViews>
  <sheetFormatPr defaultColWidth="8.77734375" defaultRowHeight="13.2" x14ac:dyDescent="0.2"/>
  <cols>
    <col min="2" max="2" width="29.44140625" customWidth="1"/>
    <col min="3" max="3" width="64.44140625" bestFit="1" customWidth="1"/>
  </cols>
  <sheetData>
    <row r="1" spans="1:3" x14ac:dyDescent="0.2">
      <c r="A1" s="37"/>
      <c r="B1" s="37" t="s">
        <v>3</v>
      </c>
      <c r="C1" t="s">
        <v>4</v>
      </c>
    </row>
    <row r="2" spans="1:3" x14ac:dyDescent="0.2">
      <c r="A2" s="43" t="s">
        <v>172</v>
      </c>
      <c r="B2" s="42" t="s">
        <v>182</v>
      </c>
      <c r="C2" t="s">
        <v>34</v>
      </c>
    </row>
    <row r="3" spans="1:3" x14ac:dyDescent="0.2">
      <c r="A3" s="43" t="s">
        <v>173</v>
      </c>
      <c r="B3" s="42" t="s">
        <v>183</v>
      </c>
      <c r="C3" t="s">
        <v>9</v>
      </c>
    </row>
    <row r="4" spans="1:3" x14ac:dyDescent="0.2">
      <c r="A4" s="43" t="s">
        <v>174</v>
      </c>
      <c r="B4" s="42" t="s">
        <v>184</v>
      </c>
      <c r="C4" t="s">
        <v>278</v>
      </c>
    </row>
    <row r="5" spans="1:3" x14ac:dyDescent="0.2">
      <c r="A5" s="43" t="s">
        <v>175</v>
      </c>
      <c r="B5" s="42" t="s">
        <v>185</v>
      </c>
      <c r="C5" t="s">
        <v>5</v>
      </c>
    </row>
    <row r="6" spans="1:3" x14ac:dyDescent="0.2">
      <c r="A6" s="43" t="s">
        <v>176</v>
      </c>
      <c r="B6" s="42" t="s">
        <v>186</v>
      </c>
      <c r="C6" t="s">
        <v>279</v>
      </c>
    </row>
    <row r="7" spans="1:3" x14ac:dyDescent="0.2">
      <c r="A7" s="43" t="s">
        <v>177</v>
      </c>
      <c r="B7" s="42" t="s">
        <v>187</v>
      </c>
      <c r="C7" t="s">
        <v>6</v>
      </c>
    </row>
    <row r="8" spans="1:3" x14ac:dyDescent="0.2">
      <c r="A8" s="43" t="s">
        <v>178</v>
      </c>
      <c r="B8" s="42" t="s">
        <v>188</v>
      </c>
      <c r="C8" t="s">
        <v>280</v>
      </c>
    </row>
    <row r="9" spans="1:3" x14ac:dyDescent="0.2">
      <c r="A9" s="43" t="s">
        <v>179</v>
      </c>
      <c r="B9" s="42" t="s">
        <v>189</v>
      </c>
      <c r="C9" t="s">
        <v>39</v>
      </c>
    </row>
    <row r="10" spans="1:3" x14ac:dyDescent="0.2">
      <c r="A10" s="43" t="s">
        <v>180</v>
      </c>
      <c r="B10" s="42" t="s">
        <v>190</v>
      </c>
      <c r="C10" t="s">
        <v>281</v>
      </c>
    </row>
    <row r="11" spans="1:3" x14ac:dyDescent="0.2">
      <c r="A11" s="43" t="s">
        <v>181</v>
      </c>
      <c r="B11" s="42" t="s">
        <v>191</v>
      </c>
      <c r="C11" t="s">
        <v>282</v>
      </c>
    </row>
    <row r="12" spans="1:3" x14ac:dyDescent="0.2">
      <c r="A12" s="43" t="s">
        <v>236</v>
      </c>
      <c r="B12" s="42" t="s">
        <v>192</v>
      </c>
      <c r="C12" t="s">
        <v>283</v>
      </c>
    </row>
    <row r="13" spans="1:3" x14ac:dyDescent="0.2">
      <c r="A13" s="43" t="s">
        <v>237</v>
      </c>
      <c r="B13" s="42" t="s">
        <v>193</v>
      </c>
      <c r="C13" t="s">
        <v>7</v>
      </c>
    </row>
    <row r="14" spans="1:3" x14ac:dyDescent="0.2">
      <c r="A14" s="43" t="s">
        <v>238</v>
      </c>
      <c r="B14" s="42" t="s">
        <v>194</v>
      </c>
      <c r="C14" t="s">
        <v>284</v>
      </c>
    </row>
    <row r="15" spans="1:3" x14ac:dyDescent="0.2">
      <c r="A15" s="43" t="s">
        <v>239</v>
      </c>
      <c r="B15" s="42" t="s">
        <v>195</v>
      </c>
      <c r="C15" t="s">
        <v>285</v>
      </c>
    </row>
    <row r="16" spans="1:3" x14ac:dyDescent="0.2">
      <c r="A16" s="43" t="s">
        <v>240</v>
      </c>
      <c r="B16" s="42" t="s">
        <v>196</v>
      </c>
      <c r="C16" t="s">
        <v>270</v>
      </c>
    </row>
    <row r="17" spans="1:3" x14ac:dyDescent="0.2">
      <c r="A17" s="43" t="s">
        <v>241</v>
      </c>
      <c r="B17" s="42" t="s">
        <v>197</v>
      </c>
      <c r="C17" t="s">
        <v>8</v>
      </c>
    </row>
    <row r="18" spans="1:3" x14ac:dyDescent="0.2">
      <c r="A18" s="43" t="s">
        <v>242</v>
      </c>
      <c r="B18" s="42" t="s">
        <v>198</v>
      </c>
      <c r="C18" t="s">
        <v>153</v>
      </c>
    </row>
    <row r="19" spans="1:3" x14ac:dyDescent="0.2">
      <c r="A19" s="43" t="s">
        <v>243</v>
      </c>
      <c r="B19" s="42" t="s">
        <v>199</v>
      </c>
      <c r="C19" t="s">
        <v>154</v>
      </c>
    </row>
    <row r="20" spans="1:3" x14ac:dyDescent="0.2">
      <c r="A20" s="43" t="s">
        <v>244</v>
      </c>
      <c r="B20" s="42" t="s">
        <v>224</v>
      </c>
      <c r="C20" t="s">
        <v>170</v>
      </c>
    </row>
    <row r="21" spans="1:3" x14ac:dyDescent="0.2">
      <c r="A21" s="43" t="s">
        <v>245</v>
      </c>
      <c r="B21" s="42" t="s">
        <v>200</v>
      </c>
      <c r="C21" t="s">
        <v>156</v>
      </c>
    </row>
    <row r="22" spans="1:3" x14ac:dyDescent="0.2">
      <c r="A22" s="43" t="s">
        <v>246</v>
      </c>
      <c r="B22" s="42" t="s">
        <v>201</v>
      </c>
      <c r="C22" t="s">
        <v>157</v>
      </c>
    </row>
    <row r="23" spans="1:3" x14ac:dyDescent="0.2">
      <c r="A23" s="43" t="s">
        <v>247</v>
      </c>
      <c r="B23" s="42" t="s">
        <v>202</v>
      </c>
      <c r="C23" t="s">
        <v>158</v>
      </c>
    </row>
    <row r="24" spans="1:3" x14ac:dyDescent="0.2">
      <c r="A24" s="43" t="s">
        <v>248</v>
      </c>
      <c r="B24" s="42" t="s">
        <v>203</v>
      </c>
      <c r="C24" t="s">
        <v>159</v>
      </c>
    </row>
    <row r="25" spans="1:3" x14ac:dyDescent="0.2">
      <c r="A25" s="43" t="s">
        <v>249</v>
      </c>
      <c r="B25" s="42" t="s">
        <v>204</v>
      </c>
      <c r="C25" t="s">
        <v>160</v>
      </c>
    </row>
    <row r="26" spans="1:3" x14ac:dyDescent="0.2">
      <c r="A26" s="43" t="s">
        <v>250</v>
      </c>
      <c r="B26" s="42" t="s">
        <v>205</v>
      </c>
      <c r="C26" t="s">
        <v>142</v>
      </c>
    </row>
    <row r="27" spans="1:3" x14ac:dyDescent="0.2">
      <c r="A27" s="43" t="s">
        <v>251</v>
      </c>
      <c r="B27" s="42" t="s">
        <v>206</v>
      </c>
      <c r="C27" t="s">
        <v>36</v>
      </c>
    </row>
    <row r="28" spans="1:3" x14ac:dyDescent="0.2">
      <c r="A28" s="43" t="s">
        <v>252</v>
      </c>
      <c r="B28" s="42" t="s">
        <v>225</v>
      </c>
      <c r="C28" t="s">
        <v>171</v>
      </c>
    </row>
    <row r="29" spans="1:3" x14ac:dyDescent="0.2">
      <c r="A29" s="43" t="s">
        <v>253</v>
      </c>
      <c r="B29" s="42" t="s">
        <v>207</v>
      </c>
      <c r="C29" t="s">
        <v>161</v>
      </c>
    </row>
    <row r="30" spans="1:3" x14ac:dyDescent="0.2">
      <c r="A30" s="43" t="s">
        <v>254</v>
      </c>
      <c r="B30" s="42" t="s">
        <v>208</v>
      </c>
      <c r="C30" t="s">
        <v>162</v>
      </c>
    </row>
    <row r="31" spans="1:3" x14ac:dyDescent="0.2">
      <c r="A31" s="43" t="s">
        <v>255</v>
      </c>
      <c r="B31" s="42" t="s">
        <v>209</v>
      </c>
      <c r="C31" t="s">
        <v>163</v>
      </c>
    </row>
    <row r="32" spans="1:3" x14ac:dyDescent="0.2">
      <c r="A32" s="43" t="s">
        <v>256</v>
      </c>
      <c r="B32" s="42" t="s">
        <v>210</v>
      </c>
      <c r="C32" t="s">
        <v>164</v>
      </c>
    </row>
    <row r="33" spans="1:3" x14ac:dyDescent="0.2">
      <c r="A33" s="43" t="s">
        <v>257</v>
      </c>
      <c r="B33" s="42" t="s">
        <v>211</v>
      </c>
      <c r="C33" t="s">
        <v>143</v>
      </c>
    </row>
    <row r="34" spans="1:3" x14ac:dyDescent="0.2">
      <c r="A34" s="43" t="s">
        <v>258</v>
      </c>
      <c r="B34" s="42" t="s">
        <v>212</v>
      </c>
      <c r="C34" t="s">
        <v>35</v>
      </c>
    </row>
    <row r="35" spans="1:3" x14ac:dyDescent="0.2">
      <c r="A35" s="43" t="s">
        <v>259</v>
      </c>
      <c r="B35" s="42" t="s">
        <v>228</v>
      </c>
      <c r="C35" t="s">
        <v>220</v>
      </c>
    </row>
    <row r="36" spans="1:3" x14ac:dyDescent="0.2">
      <c r="A36" s="43" t="s">
        <v>260</v>
      </c>
      <c r="B36" s="42" t="s">
        <v>234</v>
      </c>
      <c r="C36" t="s">
        <v>218</v>
      </c>
    </row>
    <row r="37" spans="1:3" x14ac:dyDescent="0.2">
      <c r="A37" s="43" t="s">
        <v>261</v>
      </c>
      <c r="B37" s="42" t="s">
        <v>229</v>
      </c>
      <c r="C37" t="s">
        <v>219</v>
      </c>
    </row>
    <row r="38" spans="1:3" x14ac:dyDescent="0.2">
      <c r="A38" s="43" t="s">
        <v>262</v>
      </c>
      <c r="B38" s="42" t="s">
        <v>230</v>
      </c>
      <c r="C38" t="s">
        <v>214</v>
      </c>
    </row>
    <row r="39" spans="1:3" x14ac:dyDescent="0.2">
      <c r="A39" s="43" t="s">
        <v>263</v>
      </c>
      <c r="B39" s="42" t="s">
        <v>231</v>
      </c>
      <c r="C39" t="s">
        <v>215</v>
      </c>
    </row>
    <row r="40" spans="1:3" x14ac:dyDescent="0.2">
      <c r="A40" s="43" t="s">
        <v>264</v>
      </c>
      <c r="B40" s="42" t="s">
        <v>232</v>
      </c>
      <c r="C40" t="s">
        <v>233</v>
      </c>
    </row>
    <row r="41" spans="1:3" x14ac:dyDescent="0.2">
      <c r="A41" s="43" t="s">
        <v>265</v>
      </c>
      <c r="B41" s="42" t="s">
        <v>323</v>
      </c>
      <c r="C41" t="s">
        <v>325</v>
      </c>
    </row>
    <row r="42" spans="1:3" x14ac:dyDescent="0.2">
      <c r="A42" s="43" t="s">
        <v>322</v>
      </c>
      <c r="B42" s="42" t="s">
        <v>324</v>
      </c>
      <c r="C42" t="s">
        <v>326</v>
      </c>
    </row>
  </sheetData>
  <phoneticPr fontId="18"/>
  <hyperlinks>
    <hyperlink ref="B2" location="'List of contents'!A1" display="1) List of contents" xr:uid="{00000000-0004-0000-0000-000000000000}"/>
    <hyperlink ref="B3" location="DS!C3" display="2) DS" xr:uid="{00000000-0004-0000-0000-000001000000}"/>
    <hyperlink ref="B4" location="Y!C3" display="3) Y" xr:uid="{00000000-0004-0000-0000-000002000000}"/>
    <hyperlink ref="B5" location="YC!C3" display="4) YC" xr:uid="{00000000-0004-0000-0000-000003000000}"/>
    <hyperlink ref="B6" location="M!C3" display="5) M" xr:uid="{00000000-0004-0000-0000-000004000000}"/>
    <hyperlink ref="B7" location="PM!C3" display="6) PM" xr:uid="{00000000-0004-0000-0000-000005000000}"/>
    <hyperlink ref="B8" location="V!C3" display="7) V" xr:uid="{00000000-0004-0000-0000-000006000000}"/>
    <hyperlink ref="B9" location="NV!C3" display="8) NV" xr:uid="{00000000-0004-0000-0000-000007000000}"/>
    <hyperlink ref="B10" location="L!C3" display="9) L" xr:uid="{00000000-0004-0000-0000-000008000000}"/>
    <hyperlink ref="B11" location="H!C3" display="10) H" xr:uid="{00000000-0004-0000-0000-000009000000}"/>
    <hyperlink ref="B12" location="LC!C3" display="11) LC" xr:uid="{00000000-0004-0000-0000-00000A000000}"/>
    <hyperlink ref="B13" location="WL!C3" display="12) WL" xr:uid="{00000000-0004-0000-0000-00000B000000}"/>
    <hyperlink ref="B14" location="K!C3" display="13) K" xr:uid="{00000000-0004-0000-0000-00000C000000}"/>
    <hyperlink ref="B15" location="K_T!C3" display="14) K_T" xr:uid="{00000000-0004-0000-0000-00000D000000}"/>
    <hyperlink ref="B16" location="KC!C3" display="15) KC" xr:uid="{00000000-0004-0000-0000-00000E000000}"/>
    <hyperlink ref="B17" location="RK!C3" display="16) RK" xr:uid="{00000000-0004-0000-0000-00000F000000}"/>
    <hyperlink ref="B18" location="Cy!C3" display="17) Cy" xr:uid="{00000000-0004-0000-0000-000010000000}"/>
    <hyperlink ref="B19" location="Cv!C3" display="18) Cv" xr:uid="{00000000-0004-0000-0000-000011000000}"/>
    <hyperlink ref="B20" location="Y_G!A1" display="Y_G" xr:uid="{00000000-0004-0000-0000-000012000000}"/>
    <hyperlink ref="B21" location="YConM!C3" display="20) YConM" xr:uid="{00000000-0004-0000-0000-000013000000}"/>
    <hyperlink ref="B22" location="YConH!C3" display="21) YConH" xr:uid="{00000000-0004-0000-0000-000014000000}"/>
    <hyperlink ref="B23" location="YConQL!C3" display="22) YConLC" xr:uid="{00000000-0004-0000-0000-000015000000}"/>
    <hyperlink ref="B24" location="YConK_T!C3" display="23) YConK_T" xr:uid="{00000000-0004-0000-0000-000016000000}"/>
    <hyperlink ref="B25" location="YConLK!C3" display="24) YConLK" xr:uid="{00000000-0004-0000-0000-000017000000}"/>
    <hyperlink ref="B26" location="TFPy!C3" display="25) TFPy" xr:uid="{00000000-0004-0000-0000-000018000000}"/>
    <hyperlink ref="B27" location="'成長会計（産出）'!A1" display="26) 成長会計（産出）" xr:uid="{00000000-0004-0000-0000-000019000000}"/>
    <hyperlink ref="B28" location="V_G!A1" display="V_G" xr:uid="{00000000-0004-0000-0000-00001A000000}"/>
    <hyperlink ref="B29" location="VConH!C3" display="28) VConH" xr:uid="{00000000-0004-0000-0000-00001B000000}"/>
    <hyperlink ref="B30" location="VConQL!C3" display="29) VConLC" xr:uid="{00000000-0004-0000-0000-00001C000000}"/>
    <hyperlink ref="B31" location="VConK_T!C3" display="30) VConK_T" xr:uid="{00000000-0004-0000-0000-00001D000000}"/>
    <hyperlink ref="B32" location="VConKC!C3" display="31) VConKC" xr:uid="{00000000-0004-0000-0000-00001E000000}"/>
    <hyperlink ref="B33" location="TFPva!C3" display="32) TFPva" xr:uid="{00000000-0004-0000-0000-00001F000000}"/>
    <hyperlink ref="B34" location="'成長会計（付加価値）'!A1" display="33) 成長会計（付加価値）" xr:uid="{00000000-0004-0000-0000-000020000000}"/>
    <hyperlink ref="B35" location="LP_G!C3" display="LP_G" xr:uid="{00000000-0004-0000-0000-000022000000}"/>
    <hyperlink ref="B37" location="LPConLC!C3" display="LPConLC" xr:uid="{00000000-0004-0000-0000-000023000000}"/>
    <hyperlink ref="B40" location="TFPlp!C3" display="TFPlp" xr:uid="{00000000-0004-0000-0000-000024000000}"/>
    <hyperlink ref="B41" location="'成長会計1（労働生産性）'!A1" display="成長会計1（労働生産性）" xr:uid="{00000000-0004-0000-0000-000025000000}"/>
    <hyperlink ref="B39" location="LPConKC!C3" display="LPConKC" xr:uid="{00000000-0004-0000-0000-000026000000}"/>
    <hyperlink ref="B36" location="H_G!C3" display="H_G" xr:uid="{00000000-0004-0000-0000-000027000000}"/>
    <hyperlink ref="B38" location="LPConK_T!C3" display="LPConK_T" xr:uid="{00000000-0004-0000-0000-000028000000}"/>
    <hyperlink ref="B42" location="'成長会計2（労働生産性）'!A1" display="成長会計2（労働生産性）" xr:uid="{8A2802F8-3C97-F24B-ACAA-15F436164D77}"/>
  </hyperlink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tabColor rgb="FFFFFF00"/>
    <pageSetUpPr autoPageBreaks="0"/>
  </sheetPr>
  <dimension ref="A1:AD225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314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14">
        <f t="shared" ref="C3:V15" si="0">D3*C115/D115</f>
        <v>2.0408804873177773</v>
      </c>
      <c r="D3" s="14">
        <f t="shared" si="0"/>
        <v>2.0174749220237311</v>
      </c>
      <c r="E3" s="14">
        <f t="shared" si="0"/>
        <v>1.9735431803301133</v>
      </c>
      <c r="F3" s="14">
        <f t="shared" si="0"/>
        <v>1.8386303166645361</v>
      </c>
      <c r="G3" s="14">
        <f t="shared" si="0"/>
        <v>1.7899566924272818</v>
      </c>
      <c r="H3" s="14">
        <f t="shared" si="0"/>
        <v>1.7075070396262222</v>
      </c>
      <c r="I3" s="14">
        <f t="shared" si="0"/>
        <v>1.6156772451382015</v>
      </c>
      <c r="J3" s="14">
        <f t="shared" si="0"/>
        <v>1.5995553526837514</v>
      </c>
      <c r="K3" s="14">
        <f t="shared" si="0"/>
        <v>1.4429047137557127</v>
      </c>
      <c r="L3" s="14">
        <f t="shared" si="0"/>
        <v>1.4356378012670321</v>
      </c>
      <c r="M3" s="14">
        <f t="shared" si="0"/>
        <v>1.4523941483355161</v>
      </c>
      <c r="N3" s="14">
        <f t="shared" si="0"/>
        <v>1.4330996941466723</v>
      </c>
      <c r="O3" s="14">
        <f t="shared" si="0"/>
        <v>1.3274783270108546</v>
      </c>
      <c r="P3" s="14">
        <f t="shared" si="0"/>
        <v>1.3133831634458208</v>
      </c>
      <c r="Q3" s="14">
        <f t="shared" si="0"/>
        <v>1.2528038749450539</v>
      </c>
      <c r="R3" s="14">
        <f t="shared" si="0"/>
        <v>1.2351647794547844</v>
      </c>
      <c r="S3" s="14">
        <f t="shared" si="0"/>
        <v>1.1597860413917576</v>
      </c>
      <c r="T3" s="14">
        <f t="shared" si="0"/>
        <v>1.1267546942206532</v>
      </c>
      <c r="U3" s="14">
        <f t="shared" si="0"/>
        <v>1.0778947484764416</v>
      </c>
      <c r="V3" s="14">
        <f t="shared" si="0"/>
        <v>1.0362855758788214</v>
      </c>
      <c r="W3" s="14">
        <f>X3*W115/X115</f>
        <v>0.99990924346896526</v>
      </c>
      <c r="X3" s="14">
        <v>1</v>
      </c>
      <c r="Y3" s="14">
        <f>X3*Y115/X115</f>
        <v>0.93006668658070346</v>
      </c>
      <c r="Z3" s="14">
        <f t="shared" ref="Z3:AD3" si="1">Y3*Z115/Y115</f>
        <v>0.9464116210248561</v>
      </c>
      <c r="AA3" s="14">
        <f t="shared" si="1"/>
        <v>0.95588206287374755</v>
      </c>
      <c r="AB3" s="14">
        <f t="shared" si="1"/>
        <v>0.9216841054024717</v>
      </c>
      <c r="AC3" s="14">
        <f t="shared" si="1"/>
        <v>0.86682575403519513</v>
      </c>
      <c r="AD3" s="14">
        <f t="shared" si="1"/>
        <v>0.8863658704631967</v>
      </c>
    </row>
    <row r="4" spans="1:30" x14ac:dyDescent="0.2">
      <c r="A4" s="4">
        <v>2</v>
      </c>
      <c r="B4" s="3" t="s">
        <v>42</v>
      </c>
      <c r="C4" s="14">
        <f t="shared" si="0"/>
        <v>0.8725660919002266</v>
      </c>
      <c r="D4" s="14">
        <f t="shared" si="0"/>
        <v>0.87216667449869689</v>
      </c>
      <c r="E4" s="14">
        <f t="shared" si="0"/>
        <v>0.89826018533516661</v>
      </c>
      <c r="F4" s="14">
        <f t="shared" si="0"/>
        <v>0.90586773802830844</v>
      </c>
      <c r="G4" s="14">
        <f t="shared" si="0"/>
        <v>0.9331176362559549</v>
      </c>
      <c r="H4" s="14">
        <f t="shared" si="0"/>
        <v>0.94151585018212525</v>
      </c>
      <c r="I4" s="14">
        <f t="shared" si="0"/>
        <v>0.99049398308166292</v>
      </c>
      <c r="J4" s="14">
        <f t="shared" si="0"/>
        <v>0.98563664057406697</v>
      </c>
      <c r="K4" s="14">
        <f t="shared" si="0"/>
        <v>1.0010410099841229</v>
      </c>
      <c r="L4" s="14">
        <f t="shared" si="0"/>
        <v>1.0138017680988416</v>
      </c>
      <c r="M4" s="14">
        <f t="shared" si="0"/>
        <v>1.0372240238433006</v>
      </c>
      <c r="N4" s="14">
        <f t="shared" si="0"/>
        <v>1.0505696215495091</v>
      </c>
      <c r="O4" s="14">
        <f t="shared" si="0"/>
        <v>1.0824668469239613</v>
      </c>
      <c r="P4" s="14">
        <f t="shared" si="0"/>
        <v>1.0853834947540912</v>
      </c>
      <c r="Q4" s="14">
        <f t="shared" si="0"/>
        <v>1.0948925301382169</v>
      </c>
      <c r="R4" s="14">
        <f t="shared" si="0"/>
        <v>1.0713901568052269</v>
      </c>
      <c r="S4" s="14">
        <f t="shared" si="0"/>
        <v>1.0610950778435737</v>
      </c>
      <c r="T4" s="14">
        <f t="shared" si="0"/>
        <v>1.0663927754737614</v>
      </c>
      <c r="U4" s="14">
        <f t="shared" si="0"/>
        <v>1.0470810809195534</v>
      </c>
      <c r="V4" s="14">
        <f t="shared" si="0"/>
        <v>1.009728746214519</v>
      </c>
      <c r="W4" s="14">
        <f t="shared" ref="W4:W67" si="2">X4*W116/X116</f>
        <v>0.98091774989598568</v>
      </c>
      <c r="X4" s="14">
        <v>1</v>
      </c>
      <c r="Y4" s="14">
        <f t="shared" ref="Y4:AD67" si="3">X4*Y116/X116</f>
        <v>0.99035289794437209</v>
      </c>
      <c r="Z4" s="14">
        <f t="shared" si="3"/>
        <v>1.007543074921379</v>
      </c>
      <c r="AA4" s="14">
        <f t="shared" si="3"/>
        <v>1.0628348444394695</v>
      </c>
      <c r="AB4" s="14">
        <f t="shared" si="3"/>
        <v>1.0574624834092112</v>
      </c>
      <c r="AC4" s="14">
        <f t="shared" si="3"/>
        <v>1.0338021474142141</v>
      </c>
      <c r="AD4" s="14">
        <f t="shared" si="3"/>
        <v>1.0249252115345964</v>
      </c>
    </row>
    <row r="5" spans="1:30" x14ac:dyDescent="0.2">
      <c r="A5" s="4">
        <v>3</v>
      </c>
      <c r="B5" s="3" t="s">
        <v>0</v>
      </c>
      <c r="C5" s="14">
        <f t="shared" si="0"/>
        <v>1.3766829548548098</v>
      </c>
      <c r="D5" s="14">
        <f t="shared" si="0"/>
        <v>1.3743982283681124</v>
      </c>
      <c r="E5" s="14">
        <f t="shared" si="0"/>
        <v>1.3242502165483734</v>
      </c>
      <c r="F5" s="14">
        <f t="shared" si="0"/>
        <v>1.2284134593536051</v>
      </c>
      <c r="G5" s="14">
        <f t="shared" si="0"/>
        <v>1.1697468802324587</v>
      </c>
      <c r="H5" s="14">
        <f t="shared" si="0"/>
        <v>1.083730129662843</v>
      </c>
      <c r="I5" s="14">
        <f t="shared" si="0"/>
        <v>1.0465759275382676</v>
      </c>
      <c r="J5" s="14">
        <f t="shared" si="0"/>
        <v>0.95365788855893097</v>
      </c>
      <c r="K5" s="14">
        <f t="shared" si="0"/>
        <v>0.88229749057197626</v>
      </c>
      <c r="L5" s="14">
        <f t="shared" si="0"/>
        <v>0.82280290174956172</v>
      </c>
      <c r="M5" s="14">
        <f t="shared" si="0"/>
        <v>0.77419693722718053</v>
      </c>
      <c r="N5" s="14">
        <f t="shared" si="0"/>
        <v>0.71764680197860198</v>
      </c>
      <c r="O5" s="14">
        <f t="shared" si="0"/>
        <v>0.82394763763734824</v>
      </c>
      <c r="P5" s="14">
        <f t="shared" si="0"/>
        <v>0.90400219208352806</v>
      </c>
      <c r="Q5" s="14">
        <f t="shared" si="0"/>
        <v>0.98748355089380491</v>
      </c>
      <c r="R5" s="14">
        <f t="shared" si="0"/>
        <v>1.0492428774524103</v>
      </c>
      <c r="S5" s="14">
        <f t="shared" si="0"/>
        <v>1.1299961119849322</v>
      </c>
      <c r="T5" s="14">
        <f t="shared" si="0"/>
        <v>1.139076971733965</v>
      </c>
      <c r="U5" s="14">
        <f t="shared" si="0"/>
        <v>1.109717962217823</v>
      </c>
      <c r="V5" s="14">
        <f t="shared" si="0"/>
        <v>1.0367598590222005</v>
      </c>
      <c r="W5" s="14">
        <f t="shared" si="2"/>
        <v>0.97924122308744643</v>
      </c>
      <c r="X5" s="14">
        <v>1</v>
      </c>
      <c r="Y5" s="14">
        <f t="shared" si="3"/>
        <v>0.97718027629980697</v>
      </c>
      <c r="Z5" s="14">
        <f t="shared" si="3"/>
        <v>0.98038190477098819</v>
      </c>
      <c r="AA5" s="14">
        <f t="shared" si="3"/>
        <v>1.018317628802494</v>
      </c>
      <c r="AB5" s="14">
        <f t="shared" si="3"/>
        <v>0.98818854368680042</v>
      </c>
      <c r="AC5" s="14">
        <f t="shared" si="3"/>
        <v>0.94638957798836565</v>
      </c>
      <c r="AD5" s="14">
        <f t="shared" si="3"/>
        <v>0.94589993220571678</v>
      </c>
    </row>
    <row r="6" spans="1:30" x14ac:dyDescent="0.2">
      <c r="A6" s="4">
        <v>4</v>
      </c>
      <c r="B6" s="6" t="s">
        <v>1</v>
      </c>
      <c r="C6" s="14">
        <f t="shared" si="0"/>
        <v>1.7296106765888462</v>
      </c>
      <c r="D6" s="14">
        <f t="shared" si="0"/>
        <v>1.6540346517784443</v>
      </c>
      <c r="E6" s="14">
        <f t="shared" si="0"/>
        <v>1.636428879171598</v>
      </c>
      <c r="F6" s="14">
        <f t="shared" si="0"/>
        <v>1.4800198641478746</v>
      </c>
      <c r="G6" s="14">
        <f t="shared" si="0"/>
        <v>1.6030367935777847</v>
      </c>
      <c r="H6" s="14">
        <f t="shared" si="0"/>
        <v>1.6967184025925364</v>
      </c>
      <c r="I6" s="14">
        <f t="shared" si="0"/>
        <v>1.7764338820531285</v>
      </c>
      <c r="J6" s="14">
        <f t="shared" si="0"/>
        <v>1.5823406355659304</v>
      </c>
      <c r="K6" s="14">
        <f t="shared" si="0"/>
        <v>1.5470702651183756</v>
      </c>
      <c r="L6" s="14">
        <f t="shared" si="0"/>
        <v>1.539284643131388</v>
      </c>
      <c r="M6" s="14">
        <f t="shared" si="0"/>
        <v>1.1848290599739819</v>
      </c>
      <c r="N6" s="14">
        <f t="shared" si="0"/>
        <v>1.3456106729249451</v>
      </c>
      <c r="O6" s="14">
        <f t="shared" si="0"/>
        <v>1.2384906660746859</v>
      </c>
      <c r="P6" s="14">
        <f t="shared" si="0"/>
        <v>1.2195217995360295</v>
      </c>
      <c r="Q6" s="14">
        <f t="shared" si="0"/>
        <v>1.2493041757989471</v>
      </c>
      <c r="R6" s="14">
        <f t="shared" si="0"/>
        <v>1.0620663557531558</v>
      </c>
      <c r="S6" s="14">
        <f t="shared" si="0"/>
        <v>0.92185257660721931</v>
      </c>
      <c r="T6" s="14">
        <f t="shared" si="0"/>
        <v>0.83411026393317911</v>
      </c>
      <c r="U6" s="14">
        <f t="shared" si="0"/>
        <v>0.8260567557355929</v>
      </c>
      <c r="V6" s="14">
        <f t="shared" si="0"/>
        <v>0.74077248936102724</v>
      </c>
      <c r="W6" s="14">
        <f t="shared" si="2"/>
        <v>1.0503496758370812</v>
      </c>
      <c r="X6" s="14">
        <v>1</v>
      </c>
      <c r="Y6" s="14">
        <f t="shared" si="3"/>
        <v>1.020283137455879</v>
      </c>
      <c r="Z6" s="14">
        <f t="shared" si="3"/>
        <v>1.0832060275989335</v>
      </c>
      <c r="AA6" s="14">
        <f t="shared" si="3"/>
        <v>0.8953975340459891</v>
      </c>
      <c r="AB6" s="14">
        <f t="shared" si="3"/>
        <v>0.77060267563369145</v>
      </c>
      <c r="AC6" s="14">
        <f t="shared" si="3"/>
        <v>0.66548125534913716</v>
      </c>
      <c r="AD6" s="14">
        <f t="shared" si="3"/>
        <v>0.59755052611589177</v>
      </c>
    </row>
    <row r="7" spans="1:30" x14ac:dyDescent="0.2">
      <c r="A7" s="4">
        <v>5</v>
      </c>
      <c r="B7" s="6" t="s">
        <v>2</v>
      </c>
      <c r="C7" s="14">
        <f t="shared" si="0"/>
        <v>1.6074014729793167</v>
      </c>
      <c r="D7" s="14">
        <f t="shared" si="0"/>
        <v>1.5884044949205929</v>
      </c>
      <c r="E7" s="14">
        <f t="shared" si="0"/>
        <v>1.5976174434428894</v>
      </c>
      <c r="F7" s="14">
        <f t="shared" si="0"/>
        <v>1.7615144077003702</v>
      </c>
      <c r="G7" s="14">
        <f t="shared" si="0"/>
        <v>1.589376245939403</v>
      </c>
      <c r="H7" s="14">
        <f t="shared" si="0"/>
        <v>1.5300491217731103</v>
      </c>
      <c r="I7" s="14">
        <f t="shared" si="0"/>
        <v>1.5056586492540476</v>
      </c>
      <c r="J7" s="14">
        <f t="shared" si="0"/>
        <v>1.4512902000206256</v>
      </c>
      <c r="K7" s="14">
        <f t="shared" si="0"/>
        <v>1.2236216393675798</v>
      </c>
      <c r="L7" s="14">
        <f t="shared" si="0"/>
        <v>1.2215094437298761</v>
      </c>
      <c r="M7" s="14">
        <f t="shared" si="0"/>
        <v>0.97272211536389475</v>
      </c>
      <c r="N7" s="14">
        <f t="shared" si="0"/>
        <v>0.96181237416044718</v>
      </c>
      <c r="O7" s="14">
        <f t="shared" si="0"/>
        <v>0.96204251072219849</v>
      </c>
      <c r="P7" s="14">
        <f t="shared" si="0"/>
        <v>0.97006110310119031</v>
      </c>
      <c r="Q7" s="14">
        <f t="shared" si="0"/>
        <v>0.76735595674350854</v>
      </c>
      <c r="R7" s="14">
        <f t="shared" si="0"/>
        <v>0.89950805745475815</v>
      </c>
      <c r="S7" s="14">
        <f t="shared" si="0"/>
        <v>0.88816076722291515</v>
      </c>
      <c r="T7" s="14">
        <f t="shared" si="0"/>
        <v>0.77057512363639946</v>
      </c>
      <c r="U7" s="14">
        <f t="shared" si="0"/>
        <v>0.78268581889952871</v>
      </c>
      <c r="V7" s="14">
        <f t="shared" si="0"/>
        <v>0.78314418373072103</v>
      </c>
      <c r="W7" s="14">
        <f t="shared" si="2"/>
        <v>1.007168333632706</v>
      </c>
      <c r="X7" s="14">
        <v>1</v>
      </c>
      <c r="Y7" s="14">
        <f t="shared" si="3"/>
        <v>0.80038866359693839</v>
      </c>
      <c r="Z7" s="14">
        <f t="shared" si="3"/>
        <v>0.97725242328413364</v>
      </c>
      <c r="AA7" s="14">
        <f t="shared" si="3"/>
        <v>0.78419670257899543</v>
      </c>
      <c r="AB7" s="14">
        <f t="shared" si="3"/>
        <v>0.79273290640786909</v>
      </c>
      <c r="AC7" s="14">
        <f t="shared" si="3"/>
        <v>0.78247148235460562</v>
      </c>
      <c r="AD7" s="14">
        <f t="shared" si="3"/>
        <v>0.77187168308539467</v>
      </c>
    </row>
    <row r="8" spans="1:30" x14ac:dyDescent="0.2">
      <c r="A8" s="4">
        <v>6</v>
      </c>
      <c r="B8" s="6" t="s">
        <v>43</v>
      </c>
      <c r="C8" s="14">
        <f t="shared" si="0"/>
        <v>1.0597897238530958</v>
      </c>
      <c r="D8" s="14">
        <f t="shared" si="0"/>
        <v>1.0403895151766005</v>
      </c>
      <c r="E8" s="14">
        <f t="shared" si="0"/>
        <v>1.0345540297570457</v>
      </c>
      <c r="F8" s="14">
        <f t="shared" si="0"/>
        <v>1.0106536203229193</v>
      </c>
      <c r="G8" s="14">
        <f t="shared" si="0"/>
        <v>1.0074270288726306</v>
      </c>
      <c r="H8" s="14">
        <f t="shared" si="0"/>
        <v>0.99372255455873459</v>
      </c>
      <c r="I8" s="14">
        <f t="shared" si="0"/>
        <v>1.0104204649764601</v>
      </c>
      <c r="J8" s="14">
        <f t="shared" si="0"/>
        <v>0.98253534176753721</v>
      </c>
      <c r="K8" s="14">
        <f t="shared" si="0"/>
        <v>0.97558643443329762</v>
      </c>
      <c r="L8" s="14">
        <f t="shared" si="0"/>
        <v>0.96830017842473737</v>
      </c>
      <c r="M8" s="14">
        <f t="shared" si="0"/>
        <v>0.94557884718218166</v>
      </c>
      <c r="N8" s="14">
        <f t="shared" si="0"/>
        <v>0.93630230063409714</v>
      </c>
      <c r="O8" s="14">
        <f t="shared" si="0"/>
        <v>0.94595884250939177</v>
      </c>
      <c r="P8" s="14">
        <f t="shared" si="0"/>
        <v>0.91383745954115403</v>
      </c>
      <c r="Q8" s="14">
        <f t="shared" si="0"/>
        <v>0.90760441837118166</v>
      </c>
      <c r="R8" s="14">
        <f t="shared" si="0"/>
        <v>0.86361118379667168</v>
      </c>
      <c r="S8" s="14">
        <f t="shared" si="0"/>
        <v>0.91110932155625568</v>
      </c>
      <c r="T8" s="14">
        <f t="shared" si="0"/>
        <v>0.90668750447265756</v>
      </c>
      <c r="U8" s="14">
        <f t="shared" si="0"/>
        <v>0.94398243563650719</v>
      </c>
      <c r="V8" s="14">
        <f t="shared" si="0"/>
        <v>0.95213486311202677</v>
      </c>
      <c r="W8" s="14">
        <f t="shared" si="2"/>
        <v>0.95955602404335316</v>
      </c>
      <c r="X8" s="14">
        <v>1</v>
      </c>
      <c r="Y8" s="14">
        <f t="shared" si="3"/>
        <v>1.0034776234938261</v>
      </c>
      <c r="Z8" s="14">
        <f t="shared" si="3"/>
        <v>1.0295221292658074</v>
      </c>
      <c r="AA8" s="14">
        <f t="shared" si="3"/>
        <v>1.0250995528341098</v>
      </c>
      <c r="AB8" s="14">
        <f t="shared" si="3"/>
        <v>1.0044019957472172</v>
      </c>
      <c r="AC8" s="14">
        <f t="shared" si="3"/>
        <v>0.97254600239640809</v>
      </c>
      <c r="AD8" s="14">
        <f t="shared" si="3"/>
        <v>1.0111874987961258</v>
      </c>
    </row>
    <row r="9" spans="1:30" x14ac:dyDescent="0.2">
      <c r="A9" s="4">
        <v>7</v>
      </c>
      <c r="B9" s="6" t="s">
        <v>44</v>
      </c>
      <c r="C9" s="14">
        <f t="shared" si="0"/>
        <v>1.5975982260775508</v>
      </c>
      <c r="D9" s="14">
        <f t="shared" si="0"/>
        <v>1.5645675393127956</v>
      </c>
      <c r="E9" s="14">
        <f t="shared" si="0"/>
        <v>1.5586917975226402</v>
      </c>
      <c r="F9" s="14">
        <f t="shared" si="0"/>
        <v>1.5068760246260646</v>
      </c>
      <c r="G9" s="14">
        <f t="shared" si="0"/>
        <v>1.4686871019623575</v>
      </c>
      <c r="H9" s="14">
        <f t="shared" si="0"/>
        <v>1.4409646498543716</v>
      </c>
      <c r="I9" s="14">
        <f t="shared" si="0"/>
        <v>1.4366558041996429</v>
      </c>
      <c r="J9" s="14">
        <f t="shared" si="0"/>
        <v>1.3956363151803479</v>
      </c>
      <c r="K9" s="14">
        <f t="shared" si="0"/>
        <v>1.36609185907938</v>
      </c>
      <c r="L9" s="14">
        <f t="shared" si="0"/>
        <v>1.297457939712785</v>
      </c>
      <c r="M9" s="14">
        <f t="shared" si="0"/>
        <v>1.2712206841054396</v>
      </c>
      <c r="N9" s="14">
        <f t="shared" si="0"/>
        <v>1.2475910628333824</v>
      </c>
      <c r="O9" s="14">
        <f t="shared" si="0"/>
        <v>1.2436931767451953</v>
      </c>
      <c r="P9" s="14">
        <f t="shared" si="0"/>
        <v>1.1996832191439692</v>
      </c>
      <c r="Q9" s="14">
        <f t="shared" si="0"/>
        <v>1.169502942494179</v>
      </c>
      <c r="R9" s="14">
        <f t="shared" si="0"/>
        <v>1.1048503000943994</v>
      </c>
      <c r="S9" s="14">
        <f t="shared" si="0"/>
        <v>1.1368009562621439</v>
      </c>
      <c r="T9" s="14">
        <f t="shared" si="0"/>
        <v>1.0325763249831053</v>
      </c>
      <c r="U9" s="14">
        <f t="shared" si="0"/>
        <v>1.0907815047848448</v>
      </c>
      <c r="V9" s="14">
        <f t="shared" si="0"/>
        <v>1.0293433509609276</v>
      </c>
      <c r="W9" s="14">
        <f t="shared" si="2"/>
        <v>1.0095158605558743</v>
      </c>
      <c r="X9" s="14">
        <v>1</v>
      </c>
      <c r="Y9" s="14">
        <f t="shared" si="3"/>
        <v>0.97610385439423353</v>
      </c>
      <c r="Z9" s="14">
        <f t="shared" si="3"/>
        <v>0.96527039263929748</v>
      </c>
      <c r="AA9" s="14">
        <f t="shared" si="3"/>
        <v>0.93699413514492402</v>
      </c>
      <c r="AB9" s="14">
        <f t="shared" si="3"/>
        <v>0.9137761908969122</v>
      </c>
      <c r="AC9" s="14">
        <f t="shared" si="3"/>
        <v>0.83677846910187026</v>
      </c>
      <c r="AD9" s="14">
        <f t="shared" si="3"/>
        <v>0.82449812017981394</v>
      </c>
    </row>
    <row r="10" spans="1:30" x14ac:dyDescent="0.2">
      <c r="A10" s="4">
        <v>8</v>
      </c>
      <c r="B10" s="6" t="s">
        <v>45</v>
      </c>
      <c r="C10" s="14">
        <f t="shared" si="0"/>
        <v>1.2698922341450283</v>
      </c>
      <c r="D10" s="14">
        <f t="shared" si="0"/>
        <v>1.2305893259100231</v>
      </c>
      <c r="E10" s="14">
        <f t="shared" si="0"/>
        <v>1.221545352590045</v>
      </c>
      <c r="F10" s="14">
        <f t="shared" si="0"/>
        <v>1.1640875234630985</v>
      </c>
      <c r="G10" s="14">
        <f t="shared" si="0"/>
        <v>1.1497324019463122</v>
      </c>
      <c r="H10" s="14">
        <f t="shared" si="0"/>
        <v>1.0712296893383564</v>
      </c>
      <c r="I10" s="14">
        <f t="shared" si="0"/>
        <v>1.0307577460462676</v>
      </c>
      <c r="J10" s="14">
        <f t="shared" si="0"/>
        <v>1.0051504688417934</v>
      </c>
      <c r="K10" s="14">
        <f t="shared" si="0"/>
        <v>1.0101026069442431</v>
      </c>
      <c r="L10" s="14">
        <f t="shared" si="0"/>
        <v>0.95379366486984229</v>
      </c>
      <c r="M10" s="14">
        <f t="shared" si="0"/>
        <v>0.96640043077275217</v>
      </c>
      <c r="N10" s="14">
        <f t="shared" si="0"/>
        <v>0.97100187638726576</v>
      </c>
      <c r="O10" s="14">
        <f t="shared" si="0"/>
        <v>0.98600697256493797</v>
      </c>
      <c r="P10" s="14">
        <f t="shared" si="0"/>
        <v>0.9495059574066077</v>
      </c>
      <c r="Q10" s="14">
        <f t="shared" si="0"/>
        <v>0.977519472039032</v>
      </c>
      <c r="R10" s="14">
        <f t="shared" si="0"/>
        <v>0.93179704824894138</v>
      </c>
      <c r="S10" s="14">
        <f t="shared" si="0"/>
        <v>0.95163810394266379</v>
      </c>
      <c r="T10" s="14">
        <f t="shared" si="0"/>
        <v>1.01558720403942</v>
      </c>
      <c r="U10" s="14">
        <f t="shared" si="0"/>
        <v>1.1059051400376165</v>
      </c>
      <c r="V10" s="14">
        <f t="shared" si="0"/>
        <v>1.0137249845751928</v>
      </c>
      <c r="W10" s="14">
        <f t="shared" si="2"/>
        <v>1.0040396286176965</v>
      </c>
      <c r="X10" s="14">
        <v>1</v>
      </c>
      <c r="Y10" s="14">
        <f t="shared" si="3"/>
        <v>0.98824094188943723</v>
      </c>
      <c r="Z10" s="14">
        <f t="shared" si="3"/>
        <v>0.98426610299230533</v>
      </c>
      <c r="AA10" s="14">
        <f t="shared" si="3"/>
        <v>0.98683214749745207</v>
      </c>
      <c r="AB10" s="14">
        <f t="shared" si="3"/>
        <v>0.98106355185209793</v>
      </c>
      <c r="AC10" s="14">
        <f t="shared" si="3"/>
        <v>0.94604337015465445</v>
      </c>
      <c r="AD10" s="14">
        <f t="shared" si="3"/>
        <v>0.96444748030866967</v>
      </c>
    </row>
    <row r="11" spans="1:30" x14ac:dyDescent="0.2">
      <c r="A11" s="4">
        <v>9</v>
      </c>
      <c r="B11" s="6" t="s">
        <v>46</v>
      </c>
      <c r="C11" s="14">
        <f t="shared" si="0"/>
        <v>1.1483368855940854</v>
      </c>
      <c r="D11" s="14">
        <f t="shared" si="0"/>
        <v>1.1571633514165698</v>
      </c>
      <c r="E11" s="14">
        <f t="shared" si="0"/>
        <v>1.170164018953846</v>
      </c>
      <c r="F11" s="14">
        <f t="shared" si="0"/>
        <v>1.1269975978044606</v>
      </c>
      <c r="G11" s="14">
        <f t="shared" si="0"/>
        <v>1.104756269486189</v>
      </c>
      <c r="H11" s="14">
        <f t="shared" si="0"/>
        <v>1.1002655735661457</v>
      </c>
      <c r="I11" s="14">
        <f t="shared" si="0"/>
        <v>1.1096969431342623</v>
      </c>
      <c r="J11" s="14">
        <f t="shared" si="0"/>
        <v>1.1089052979279781</v>
      </c>
      <c r="K11" s="14">
        <f t="shared" si="0"/>
        <v>1.1086528825624107</v>
      </c>
      <c r="L11" s="14">
        <f t="shared" si="0"/>
        <v>1.0960896408309608</v>
      </c>
      <c r="M11" s="14">
        <f t="shared" si="0"/>
        <v>1.0929072771454114</v>
      </c>
      <c r="N11" s="14">
        <f t="shared" si="0"/>
        <v>1.0886793288392669</v>
      </c>
      <c r="O11" s="14">
        <f t="shared" si="0"/>
        <v>1.107586398776355</v>
      </c>
      <c r="P11" s="14">
        <f t="shared" si="0"/>
        <v>1.072858481044157</v>
      </c>
      <c r="Q11" s="14">
        <f t="shared" si="0"/>
        <v>1.047360008790736</v>
      </c>
      <c r="R11" s="14">
        <f t="shared" si="0"/>
        <v>0.98738663549223515</v>
      </c>
      <c r="S11" s="14">
        <f t="shared" si="0"/>
        <v>1.0288874458228168</v>
      </c>
      <c r="T11" s="14">
        <f t="shared" si="0"/>
        <v>0.98113947742705054</v>
      </c>
      <c r="U11" s="14">
        <f t="shared" si="0"/>
        <v>1.0333175464620972</v>
      </c>
      <c r="V11" s="14">
        <f t="shared" si="0"/>
        <v>1.0125752425592318</v>
      </c>
      <c r="W11" s="14">
        <f t="shared" si="2"/>
        <v>1.0168838112033114</v>
      </c>
      <c r="X11" s="14">
        <v>1</v>
      </c>
      <c r="Y11" s="14">
        <f t="shared" si="3"/>
        <v>1.000853605542072</v>
      </c>
      <c r="Z11" s="14">
        <f t="shared" si="3"/>
        <v>1.0247449298187095</v>
      </c>
      <c r="AA11" s="14">
        <f t="shared" si="3"/>
        <v>1.009099471605754</v>
      </c>
      <c r="AB11" s="14">
        <f t="shared" si="3"/>
        <v>0.98560937283360173</v>
      </c>
      <c r="AC11" s="14">
        <f t="shared" si="3"/>
        <v>0.91916564639821674</v>
      </c>
      <c r="AD11" s="14">
        <f t="shared" si="3"/>
        <v>0.91798158653612849</v>
      </c>
    </row>
    <row r="12" spans="1:30" x14ac:dyDescent="0.2">
      <c r="A12" s="4">
        <v>10</v>
      </c>
      <c r="B12" s="6" t="s">
        <v>47</v>
      </c>
      <c r="C12" s="14">
        <f t="shared" si="0"/>
        <v>1.2036403001545959</v>
      </c>
      <c r="D12" s="14">
        <f t="shared" si="0"/>
        <v>1.2184417996214862</v>
      </c>
      <c r="E12" s="14">
        <f t="shared" si="0"/>
        <v>1.2037161007947952</v>
      </c>
      <c r="F12" s="14">
        <f t="shared" si="0"/>
        <v>1.2049776153773479</v>
      </c>
      <c r="G12" s="14">
        <f t="shared" si="0"/>
        <v>1.1627912469610666</v>
      </c>
      <c r="H12" s="14">
        <f t="shared" si="0"/>
        <v>1.1307912536181353</v>
      </c>
      <c r="I12" s="14">
        <f t="shared" si="0"/>
        <v>1.1131071719472494</v>
      </c>
      <c r="J12" s="14">
        <f t="shared" si="0"/>
        <v>1.1132241031050469</v>
      </c>
      <c r="K12" s="14">
        <f t="shared" si="0"/>
        <v>1.0999774463592498</v>
      </c>
      <c r="L12" s="14">
        <f t="shared" si="0"/>
        <v>1.0450557982484496</v>
      </c>
      <c r="M12" s="14">
        <f t="shared" si="0"/>
        <v>1.0205016610771267</v>
      </c>
      <c r="N12" s="14">
        <f t="shared" si="0"/>
        <v>1.005502045495303</v>
      </c>
      <c r="O12" s="14">
        <f t="shared" si="0"/>
        <v>1.0178315864924692</v>
      </c>
      <c r="P12" s="14">
        <f t="shared" si="0"/>
        <v>1.004405651728784</v>
      </c>
      <c r="Q12" s="14">
        <f t="shared" si="0"/>
        <v>1.0166807713555277</v>
      </c>
      <c r="R12" s="14">
        <f t="shared" si="0"/>
        <v>0.96637021716474691</v>
      </c>
      <c r="S12" s="14">
        <f t="shared" si="0"/>
        <v>0.98989449576569011</v>
      </c>
      <c r="T12" s="14">
        <f t="shared" si="0"/>
        <v>0.98179064110373038</v>
      </c>
      <c r="U12" s="14">
        <f t="shared" si="0"/>
        <v>1.0317474599778784</v>
      </c>
      <c r="V12" s="14">
        <f t="shared" si="0"/>
        <v>0.98255612372092604</v>
      </c>
      <c r="W12" s="14">
        <f t="shared" si="2"/>
        <v>0.98817523785982619</v>
      </c>
      <c r="X12" s="14">
        <v>1</v>
      </c>
      <c r="Y12" s="14">
        <f t="shared" si="3"/>
        <v>0.9869474977991588</v>
      </c>
      <c r="Z12" s="14">
        <f t="shared" si="3"/>
        <v>1.0145656902002012</v>
      </c>
      <c r="AA12" s="14">
        <f t="shared" si="3"/>
        <v>1.004053283067653</v>
      </c>
      <c r="AB12" s="14">
        <f t="shared" si="3"/>
        <v>0.98647360847477228</v>
      </c>
      <c r="AC12" s="14">
        <f t="shared" si="3"/>
        <v>0.93186009105904444</v>
      </c>
      <c r="AD12" s="14">
        <f t="shared" si="3"/>
        <v>0.94259524320732846</v>
      </c>
    </row>
    <row r="13" spans="1:30" x14ac:dyDescent="0.2">
      <c r="A13" s="4">
        <v>11</v>
      </c>
      <c r="B13" s="6" t="s">
        <v>48</v>
      </c>
      <c r="C13" s="14">
        <f t="shared" si="0"/>
        <v>0.97752405720680546</v>
      </c>
      <c r="D13" s="14">
        <f t="shared" si="0"/>
        <v>0.93589605959797217</v>
      </c>
      <c r="E13" s="14">
        <f t="shared" si="0"/>
        <v>0.97221127787388084</v>
      </c>
      <c r="F13" s="14">
        <f t="shared" si="0"/>
        <v>0.96208128026085238</v>
      </c>
      <c r="G13" s="14">
        <f t="shared" si="0"/>
        <v>0.98522879715684086</v>
      </c>
      <c r="H13" s="14">
        <f t="shared" si="0"/>
        <v>0.99787201746249865</v>
      </c>
      <c r="I13" s="14">
        <f t="shared" si="0"/>
        <v>1.0160494585175119</v>
      </c>
      <c r="J13" s="14">
        <f t="shared" si="0"/>
        <v>0.98201543716061424</v>
      </c>
      <c r="K13" s="14">
        <f t="shared" si="0"/>
        <v>0.98598692167268176</v>
      </c>
      <c r="L13" s="14">
        <f t="shared" si="0"/>
        <v>0.95506687061320317</v>
      </c>
      <c r="M13" s="14">
        <f t="shared" si="0"/>
        <v>0.94431212050525282</v>
      </c>
      <c r="N13" s="14">
        <f t="shared" si="0"/>
        <v>0.93146675749625574</v>
      </c>
      <c r="O13" s="14">
        <f t="shared" si="0"/>
        <v>0.95626746117647177</v>
      </c>
      <c r="P13" s="14">
        <f t="shared" si="0"/>
        <v>0.99415855474196291</v>
      </c>
      <c r="Q13" s="14">
        <f t="shared" si="0"/>
        <v>1.0060976056518303</v>
      </c>
      <c r="R13" s="14">
        <f t="shared" si="0"/>
        <v>0.99434429849431305</v>
      </c>
      <c r="S13" s="14">
        <f t="shared" si="0"/>
        <v>1.0061009419303955</v>
      </c>
      <c r="T13" s="14">
        <f t="shared" si="0"/>
        <v>1.0124001751637637</v>
      </c>
      <c r="U13" s="14">
        <f t="shared" si="0"/>
        <v>1.0184514456105214</v>
      </c>
      <c r="V13" s="14">
        <f t="shared" si="0"/>
        <v>0.95261039703870654</v>
      </c>
      <c r="W13" s="14">
        <f t="shared" si="2"/>
        <v>0.92876995598880385</v>
      </c>
      <c r="X13" s="14">
        <v>1</v>
      </c>
      <c r="Y13" s="14">
        <f t="shared" si="3"/>
        <v>0.98530102932397678</v>
      </c>
      <c r="Z13" s="14">
        <f t="shared" si="3"/>
        <v>0.98755782495806632</v>
      </c>
      <c r="AA13" s="14">
        <f t="shared" si="3"/>
        <v>0.98080393532745158</v>
      </c>
      <c r="AB13" s="14">
        <f t="shared" si="3"/>
        <v>0.98710106272225251</v>
      </c>
      <c r="AC13" s="14">
        <f t="shared" si="3"/>
        <v>1.0248192487946488</v>
      </c>
      <c r="AD13" s="14">
        <f t="shared" si="3"/>
        <v>1.1107449194817955</v>
      </c>
    </row>
    <row r="14" spans="1:30" x14ac:dyDescent="0.2">
      <c r="A14" s="4">
        <v>12</v>
      </c>
      <c r="B14" s="6" t="s">
        <v>49</v>
      </c>
      <c r="C14" s="14">
        <f t="shared" si="0"/>
        <v>5.522662454450046</v>
      </c>
      <c r="D14" s="14">
        <f t="shared" si="0"/>
        <v>5.2338725627791227</v>
      </c>
      <c r="E14" s="14">
        <f t="shared" si="0"/>
        <v>5.1703445981101313</v>
      </c>
      <c r="F14" s="14">
        <f t="shared" si="0"/>
        <v>5.1817900117379221</v>
      </c>
      <c r="G14" s="14">
        <f t="shared" si="0"/>
        <v>4.9486222037217473</v>
      </c>
      <c r="H14" s="14">
        <f t="shared" si="0"/>
        <v>5.0377320428292789</v>
      </c>
      <c r="I14" s="14">
        <f t="shared" si="0"/>
        <v>5.2266182355942368</v>
      </c>
      <c r="J14" s="14">
        <f t="shared" si="0"/>
        <v>4.8039400414435747</v>
      </c>
      <c r="K14" s="14">
        <f t="shared" si="0"/>
        <v>4.4901733812549978</v>
      </c>
      <c r="L14" s="14">
        <f t="shared" si="0"/>
        <v>4.2759226313669565</v>
      </c>
      <c r="M14" s="14">
        <f t="shared" si="0"/>
        <v>3.9454715342771189</v>
      </c>
      <c r="N14" s="14">
        <f t="shared" si="0"/>
        <v>3.1069203155970158</v>
      </c>
      <c r="O14" s="14">
        <f t="shared" si="0"/>
        <v>2.8074698469961072</v>
      </c>
      <c r="P14" s="14">
        <f t="shared" si="0"/>
        <v>2.5819593455518177</v>
      </c>
      <c r="Q14" s="14">
        <f t="shared" si="0"/>
        <v>1.9893574603251967</v>
      </c>
      <c r="R14" s="14">
        <f t="shared" si="0"/>
        <v>1.515389418316611</v>
      </c>
      <c r="S14" s="14">
        <f t="shared" si="0"/>
        <v>1.4454714430666611</v>
      </c>
      <c r="T14" s="14">
        <f t="shared" si="0"/>
        <v>1.3706139055509765</v>
      </c>
      <c r="U14" s="14">
        <f t="shared" si="0"/>
        <v>1.4119964254979136</v>
      </c>
      <c r="V14" s="14">
        <f t="shared" si="0"/>
        <v>1.2516434334909361</v>
      </c>
      <c r="W14" s="14">
        <f t="shared" si="2"/>
        <v>1.246798203690523</v>
      </c>
      <c r="X14" s="14">
        <v>1</v>
      </c>
      <c r="Y14" s="14">
        <f t="shared" si="3"/>
        <v>0.8493339521624591</v>
      </c>
      <c r="Z14" s="14">
        <f t="shared" si="3"/>
        <v>0.82269536080233285</v>
      </c>
      <c r="AA14" s="14">
        <f t="shared" si="3"/>
        <v>0.79117728423461076</v>
      </c>
      <c r="AB14" s="14">
        <f t="shared" si="3"/>
        <v>0.70031304382743231</v>
      </c>
      <c r="AC14" s="14">
        <f t="shared" si="3"/>
        <v>0.64407215415687091</v>
      </c>
      <c r="AD14" s="14">
        <f t="shared" si="3"/>
        <v>0.64673842167551732</v>
      </c>
    </row>
    <row r="15" spans="1:30" x14ac:dyDescent="0.2">
      <c r="A15" s="4">
        <v>13</v>
      </c>
      <c r="B15" s="6" t="s">
        <v>50</v>
      </c>
      <c r="C15" s="14">
        <f t="shared" si="0"/>
        <v>3.906577612057168</v>
      </c>
      <c r="D15" s="14">
        <f t="shared" si="0"/>
        <v>3.6107859645591067</v>
      </c>
      <c r="E15" s="14">
        <f t="shared" si="0"/>
        <v>3.4610503385865847</v>
      </c>
      <c r="F15" s="14">
        <f t="shared" si="0"/>
        <v>3.2283065177207799</v>
      </c>
      <c r="G15" s="14">
        <f t="shared" si="0"/>
        <v>2.8590145348648539</v>
      </c>
      <c r="H15" s="14">
        <f t="shared" si="0"/>
        <v>2.6381716930234949</v>
      </c>
      <c r="I15" s="14">
        <f t="shared" si="0"/>
        <v>2.3901305498771839</v>
      </c>
      <c r="J15" s="14">
        <f t="shared" si="0"/>
        <v>2.1812657313412087</v>
      </c>
      <c r="K15" s="14">
        <f t="shared" si="0"/>
        <v>1.9592448786024812</v>
      </c>
      <c r="L15" s="14">
        <f t="shared" si="0"/>
        <v>1.8367791690178492</v>
      </c>
      <c r="M15" s="14">
        <f t="shared" si="0"/>
        <v>1.6997992905222892</v>
      </c>
      <c r="N15" s="14">
        <f t="shared" si="0"/>
        <v>1.5784261325534987</v>
      </c>
      <c r="O15" s="14">
        <f t="shared" si="0"/>
        <v>1.5956898283902714</v>
      </c>
      <c r="P15" s="14">
        <f t="shared" si="0"/>
        <v>1.5238011578810164</v>
      </c>
      <c r="Q15" s="14">
        <f t="shared" si="0"/>
        <v>1.4189162105548374</v>
      </c>
      <c r="R15" s="14">
        <f t="shared" ref="C15:V28" si="4">S15*R127/S127</f>
        <v>1.2338483854610618</v>
      </c>
      <c r="S15" s="14">
        <f t="shared" si="4"/>
        <v>1.2177575141366852</v>
      </c>
      <c r="T15" s="14">
        <f t="shared" si="4"/>
        <v>1.2027205889185089</v>
      </c>
      <c r="U15" s="14">
        <f t="shared" si="4"/>
        <v>1.1963555763605298</v>
      </c>
      <c r="V15" s="14">
        <f t="shared" si="4"/>
        <v>1.1082395419327349</v>
      </c>
      <c r="W15" s="14">
        <f t="shared" si="2"/>
        <v>1.0660780936617245</v>
      </c>
      <c r="X15" s="14">
        <v>1</v>
      </c>
      <c r="Y15" s="14">
        <f t="shared" si="3"/>
        <v>1.0030122007112865</v>
      </c>
      <c r="Z15" s="14">
        <f t="shared" si="3"/>
        <v>0.98035101964165494</v>
      </c>
      <c r="AA15" s="14">
        <f t="shared" si="3"/>
        <v>0.94437504129837546</v>
      </c>
      <c r="AB15" s="14">
        <f t="shared" si="3"/>
        <v>0.90055337963752857</v>
      </c>
      <c r="AC15" s="14">
        <f t="shared" si="3"/>
        <v>0.76002299301480669</v>
      </c>
      <c r="AD15" s="14">
        <f t="shared" si="3"/>
        <v>0.70527047757166128</v>
      </c>
    </row>
    <row r="16" spans="1:30" x14ac:dyDescent="0.2">
      <c r="A16" s="4">
        <v>14</v>
      </c>
      <c r="B16" s="6" t="s">
        <v>51</v>
      </c>
      <c r="C16" s="14">
        <f t="shared" si="4"/>
        <v>3.9388163157566658</v>
      </c>
      <c r="D16" s="14">
        <f t="shared" si="4"/>
        <v>3.6066764135239655</v>
      </c>
      <c r="E16" s="14">
        <f t="shared" si="4"/>
        <v>3.5456638817852824</v>
      </c>
      <c r="F16" s="14">
        <f t="shared" si="4"/>
        <v>3.4829877081749703</v>
      </c>
      <c r="G16" s="14">
        <f t="shared" si="4"/>
        <v>3.238601155405028</v>
      </c>
      <c r="H16" s="14">
        <f t="shared" si="4"/>
        <v>3.3811299831919572</v>
      </c>
      <c r="I16" s="14">
        <f t="shared" si="4"/>
        <v>3.3232032315753397</v>
      </c>
      <c r="J16" s="14">
        <f t="shared" si="4"/>
        <v>2.9371961887813609</v>
      </c>
      <c r="K16" s="14">
        <f t="shared" si="4"/>
        <v>2.7951009530235842</v>
      </c>
      <c r="L16" s="14">
        <f t="shared" si="4"/>
        <v>2.0149276146837165</v>
      </c>
      <c r="M16" s="14">
        <f t="shared" si="4"/>
        <v>1.6899091627874889</v>
      </c>
      <c r="N16" s="14">
        <f t="shared" si="4"/>
        <v>1.421774535163286</v>
      </c>
      <c r="O16" s="14">
        <f t="shared" si="4"/>
        <v>1.452600846551118</v>
      </c>
      <c r="P16" s="14">
        <f t="shared" si="4"/>
        <v>1.1801371869744239</v>
      </c>
      <c r="Q16" s="14">
        <f t="shared" si="4"/>
        <v>1.2363502573934237</v>
      </c>
      <c r="R16" s="14">
        <f t="shared" si="4"/>
        <v>1.1593577587845876</v>
      </c>
      <c r="S16" s="14">
        <f t="shared" si="4"/>
        <v>1.0495341620943546</v>
      </c>
      <c r="T16" s="14">
        <f t="shared" si="4"/>
        <v>1.1068600701653777</v>
      </c>
      <c r="U16" s="14">
        <f t="shared" si="4"/>
        <v>1.308430999450634</v>
      </c>
      <c r="V16" s="14">
        <f t="shared" si="4"/>
        <v>1.2551254745249172</v>
      </c>
      <c r="W16" s="14">
        <f t="shared" si="2"/>
        <v>0.95209418136872814</v>
      </c>
      <c r="X16" s="14">
        <v>1</v>
      </c>
      <c r="Y16" s="14">
        <f t="shared" si="3"/>
        <v>0.97692639654532265</v>
      </c>
      <c r="Z16" s="14">
        <f t="shared" si="3"/>
        <v>0.94443764336598834</v>
      </c>
      <c r="AA16" s="14">
        <f t="shared" si="3"/>
        <v>1.0012556703337594</v>
      </c>
      <c r="AB16" s="14">
        <f t="shared" si="3"/>
        <v>0.99114176402409071</v>
      </c>
      <c r="AC16" s="14">
        <f t="shared" si="3"/>
        <v>0.99884405291948675</v>
      </c>
      <c r="AD16" s="14">
        <f t="shared" si="3"/>
        <v>1.1161358464010089</v>
      </c>
    </row>
    <row r="17" spans="1:30" x14ac:dyDescent="0.2">
      <c r="A17" s="4">
        <v>15</v>
      </c>
      <c r="B17" s="6" t="s">
        <v>52</v>
      </c>
      <c r="C17" s="14">
        <f t="shared" si="4"/>
        <v>2.147741924070854</v>
      </c>
      <c r="D17" s="14">
        <f t="shared" si="4"/>
        <v>2.1082255951493249</v>
      </c>
      <c r="E17" s="14">
        <f t="shared" si="4"/>
        <v>2.1103570704052688</v>
      </c>
      <c r="F17" s="14">
        <f t="shared" si="4"/>
        <v>2.1008353487144005</v>
      </c>
      <c r="G17" s="14">
        <f t="shared" si="4"/>
        <v>1.9824050917170064</v>
      </c>
      <c r="H17" s="14">
        <f t="shared" si="4"/>
        <v>1.9597290234529492</v>
      </c>
      <c r="I17" s="14">
        <f t="shared" si="4"/>
        <v>1.9032466603364377</v>
      </c>
      <c r="J17" s="14">
        <f t="shared" si="4"/>
        <v>1.8680511969792681</v>
      </c>
      <c r="K17" s="14">
        <f t="shared" si="4"/>
        <v>1.7604919469191258</v>
      </c>
      <c r="L17" s="14">
        <f t="shared" si="4"/>
        <v>1.6933177940428248</v>
      </c>
      <c r="M17" s="14">
        <f t="shared" si="4"/>
        <v>1.5938740520095274</v>
      </c>
      <c r="N17" s="14">
        <f t="shared" si="4"/>
        <v>1.5541603161214934</v>
      </c>
      <c r="O17" s="14">
        <f t="shared" si="4"/>
        <v>1.5870347189805543</v>
      </c>
      <c r="P17" s="14">
        <f t="shared" si="4"/>
        <v>1.4786104135455043</v>
      </c>
      <c r="Q17" s="14">
        <f t="shared" si="4"/>
        <v>1.3698840643290473</v>
      </c>
      <c r="R17" s="14">
        <f t="shared" si="4"/>
        <v>1.2099224495144911</v>
      </c>
      <c r="S17" s="14">
        <f t="shared" si="4"/>
        <v>1.1595037245182593</v>
      </c>
      <c r="T17" s="14">
        <f t="shared" si="4"/>
        <v>1.1793041550048906</v>
      </c>
      <c r="U17" s="14">
        <f t="shared" si="4"/>
        <v>1.1528712895091322</v>
      </c>
      <c r="V17" s="14">
        <f t="shared" si="4"/>
        <v>1.0336179770346781</v>
      </c>
      <c r="W17" s="14">
        <f t="shared" si="2"/>
        <v>1.0158386889203954</v>
      </c>
      <c r="X17" s="14">
        <v>1</v>
      </c>
      <c r="Y17" s="14">
        <f t="shared" si="3"/>
        <v>0.98418561130327997</v>
      </c>
      <c r="Z17" s="14">
        <f t="shared" si="3"/>
        <v>0.98332116806007086</v>
      </c>
      <c r="AA17" s="14">
        <f t="shared" si="3"/>
        <v>0.9653835435227025</v>
      </c>
      <c r="AB17" s="14">
        <f t="shared" si="3"/>
        <v>0.9599649422405786</v>
      </c>
      <c r="AC17" s="14">
        <f t="shared" si="3"/>
        <v>0.901138542200558</v>
      </c>
      <c r="AD17" s="14">
        <f t="shared" si="3"/>
        <v>0.93164698798362844</v>
      </c>
    </row>
    <row r="18" spans="1:30" x14ac:dyDescent="0.2">
      <c r="A18" s="4">
        <v>16</v>
      </c>
      <c r="B18" s="6" t="s">
        <v>53</v>
      </c>
      <c r="C18" s="14">
        <f t="shared" si="4"/>
        <v>1.4093815232539653</v>
      </c>
      <c r="D18" s="14">
        <f t="shared" si="4"/>
        <v>1.3921064266350447</v>
      </c>
      <c r="E18" s="14">
        <f t="shared" si="4"/>
        <v>1.3919436238916352</v>
      </c>
      <c r="F18" s="14">
        <f t="shared" si="4"/>
        <v>1.3644059427497828</v>
      </c>
      <c r="G18" s="14">
        <f t="shared" si="4"/>
        <v>1.3217599675200413</v>
      </c>
      <c r="H18" s="14">
        <f t="shared" si="4"/>
        <v>1.2989772121516729</v>
      </c>
      <c r="I18" s="14">
        <f t="shared" si="4"/>
        <v>1.2955858457987079</v>
      </c>
      <c r="J18" s="14">
        <f t="shared" si="4"/>
        <v>1.2548433597429165</v>
      </c>
      <c r="K18" s="14">
        <f t="shared" si="4"/>
        <v>1.2062094499029443</v>
      </c>
      <c r="L18" s="14">
        <f t="shared" si="4"/>
        <v>1.177934374766002</v>
      </c>
      <c r="M18" s="14">
        <f t="shared" si="4"/>
        <v>1.1565146461131368</v>
      </c>
      <c r="N18" s="14">
        <f t="shared" si="4"/>
        <v>1.1446102534991138</v>
      </c>
      <c r="O18" s="14">
        <f t="shared" si="4"/>
        <v>1.1682399628233029</v>
      </c>
      <c r="P18" s="14">
        <f t="shared" si="4"/>
        <v>1.1362372380928578</v>
      </c>
      <c r="Q18" s="14">
        <f t="shared" si="4"/>
        <v>1.1088300249297465</v>
      </c>
      <c r="R18" s="14">
        <f t="shared" si="4"/>
        <v>1.0254375659709078</v>
      </c>
      <c r="S18" s="14">
        <f t="shared" si="4"/>
        <v>1.0472609606404799</v>
      </c>
      <c r="T18" s="14">
        <f t="shared" si="4"/>
        <v>1.0357882425219707</v>
      </c>
      <c r="U18" s="14">
        <f t="shared" si="4"/>
        <v>1.0506814363705965</v>
      </c>
      <c r="V18" s="14">
        <f t="shared" si="4"/>
        <v>1.0031736859931792</v>
      </c>
      <c r="W18" s="14">
        <f t="shared" si="2"/>
        <v>1.0177835610697068</v>
      </c>
      <c r="X18" s="14">
        <v>1</v>
      </c>
      <c r="Y18" s="14">
        <f t="shared" si="3"/>
        <v>1.0170824504282356</v>
      </c>
      <c r="Z18" s="14">
        <f t="shared" si="3"/>
        <v>1.0326749418973373</v>
      </c>
      <c r="AA18" s="14">
        <f t="shared" si="3"/>
        <v>1.0093639965478183</v>
      </c>
      <c r="AB18" s="14">
        <f t="shared" si="3"/>
        <v>1.0065074803587948</v>
      </c>
      <c r="AC18" s="14">
        <f t="shared" si="3"/>
        <v>0.92179580814874229</v>
      </c>
      <c r="AD18" s="14">
        <f t="shared" si="3"/>
        <v>0.9334633836069427</v>
      </c>
    </row>
    <row r="19" spans="1:30" x14ac:dyDescent="0.2">
      <c r="A19" s="4">
        <v>17</v>
      </c>
      <c r="B19" s="6" t="s">
        <v>54</v>
      </c>
      <c r="C19" s="14">
        <f t="shared" si="4"/>
        <v>1.9469763242153035</v>
      </c>
      <c r="D19" s="14">
        <f t="shared" si="4"/>
        <v>1.8518519214587303</v>
      </c>
      <c r="E19" s="14">
        <f t="shared" si="4"/>
        <v>1.858036882918966</v>
      </c>
      <c r="F19" s="14">
        <f t="shared" si="4"/>
        <v>1.8044734307391255</v>
      </c>
      <c r="G19" s="14">
        <f t="shared" si="4"/>
        <v>1.7348326982691888</v>
      </c>
      <c r="H19" s="14">
        <f t="shared" si="4"/>
        <v>1.7020103243674045</v>
      </c>
      <c r="I19" s="14">
        <f t="shared" si="4"/>
        <v>1.6790698506010684</v>
      </c>
      <c r="J19" s="14">
        <f t="shared" si="4"/>
        <v>1.7357032316655259</v>
      </c>
      <c r="K19" s="14">
        <f t="shared" si="4"/>
        <v>1.4857331757040755</v>
      </c>
      <c r="L19" s="14">
        <f t="shared" si="4"/>
        <v>2.1871865510580104</v>
      </c>
      <c r="M19" s="14">
        <f t="shared" si="4"/>
        <v>1.9130417644466111</v>
      </c>
      <c r="N19" s="14">
        <f t="shared" si="4"/>
        <v>1.7841145593298173</v>
      </c>
      <c r="O19" s="14">
        <f t="shared" si="4"/>
        <v>1.631628617946558</v>
      </c>
      <c r="P19" s="14">
        <f t="shared" si="4"/>
        <v>1.5252221725981159</v>
      </c>
      <c r="Q19" s="14">
        <f t="shared" si="4"/>
        <v>1.2432786799473916</v>
      </c>
      <c r="R19" s="14">
        <f t="shared" si="4"/>
        <v>1.007947154205969</v>
      </c>
      <c r="S19" s="14">
        <f t="shared" si="4"/>
        <v>1.0727765623482859</v>
      </c>
      <c r="T19" s="14">
        <f t="shared" si="4"/>
        <v>1.151633222484483</v>
      </c>
      <c r="U19" s="14">
        <f t="shared" si="4"/>
        <v>1.1683503993229012</v>
      </c>
      <c r="V19" s="14">
        <f t="shared" si="4"/>
        <v>1.119096254090221</v>
      </c>
      <c r="W19" s="14">
        <f t="shared" si="2"/>
        <v>1.1212359448107783</v>
      </c>
      <c r="X19" s="14">
        <v>1</v>
      </c>
      <c r="Y19" s="14">
        <f t="shared" si="3"/>
        <v>0.9695333135913563</v>
      </c>
      <c r="Z19" s="14">
        <f t="shared" si="3"/>
        <v>0.99286880405267586</v>
      </c>
      <c r="AA19" s="14">
        <f t="shared" si="3"/>
        <v>0.98206700466985186</v>
      </c>
      <c r="AB19" s="14">
        <f t="shared" si="3"/>
        <v>0.95340765238698399</v>
      </c>
      <c r="AC19" s="14">
        <f t="shared" si="3"/>
        <v>1.0648581763325864</v>
      </c>
      <c r="AD19" s="14">
        <f t="shared" si="3"/>
        <v>1.178788835620628</v>
      </c>
    </row>
    <row r="20" spans="1:30" x14ac:dyDescent="0.2">
      <c r="A20" s="4">
        <v>18</v>
      </c>
      <c r="B20" s="6" t="s">
        <v>55</v>
      </c>
      <c r="C20" s="14">
        <f t="shared" si="4"/>
        <v>1.3155056104065839</v>
      </c>
      <c r="D20" s="14">
        <f t="shared" si="4"/>
        <v>1.2848368281755069</v>
      </c>
      <c r="E20" s="14">
        <f t="shared" si="4"/>
        <v>1.2322607241867995</v>
      </c>
      <c r="F20" s="14">
        <f t="shared" si="4"/>
        <v>1.206937898122155</v>
      </c>
      <c r="G20" s="14">
        <f t="shared" si="4"/>
        <v>1.2148153835211859</v>
      </c>
      <c r="H20" s="14">
        <f t="shared" si="4"/>
        <v>1.1988066329477958</v>
      </c>
      <c r="I20" s="14">
        <f t="shared" si="4"/>
        <v>1.1754476784415158</v>
      </c>
      <c r="J20" s="14">
        <f t="shared" si="4"/>
        <v>1.1958081312458884</v>
      </c>
      <c r="K20" s="14">
        <f t="shared" si="4"/>
        <v>1.1871590647309092</v>
      </c>
      <c r="L20" s="14">
        <f t="shared" si="4"/>
        <v>1.1421860473798311</v>
      </c>
      <c r="M20" s="14">
        <f t="shared" si="4"/>
        <v>1.1461739655737759</v>
      </c>
      <c r="N20" s="14">
        <f t="shared" si="4"/>
        <v>1.1060293071812533</v>
      </c>
      <c r="O20" s="14">
        <f t="shared" si="4"/>
        <v>1.115568555606544</v>
      </c>
      <c r="P20" s="14">
        <f t="shared" si="4"/>
        <v>1.1670367690603125</v>
      </c>
      <c r="Q20" s="14">
        <f t="shared" si="4"/>
        <v>1.2397654214948468</v>
      </c>
      <c r="R20" s="14">
        <f t="shared" si="4"/>
        <v>1.1906001640971988</v>
      </c>
      <c r="S20" s="14">
        <f t="shared" si="4"/>
        <v>1.1731822642734782</v>
      </c>
      <c r="T20" s="14">
        <f t="shared" si="4"/>
        <v>1.2927259502838091</v>
      </c>
      <c r="U20" s="14">
        <f t="shared" si="4"/>
        <v>1.1401270140755624</v>
      </c>
      <c r="V20" s="14">
        <f t="shared" si="4"/>
        <v>1.0393206422873755</v>
      </c>
      <c r="W20" s="14">
        <f t="shared" si="2"/>
        <v>0.99765877820408988</v>
      </c>
      <c r="X20" s="14">
        <v>1</v>
      </c>
      <c r="Y20" s="14">
        <f t="shared" si="3"/>
        <v>1.0452152231616114</v>
      </c>
      <c r="Z20" s="14">
        <f t="shared" si="3"/>
        <v>1.1033913609850954</v>
      </c>
      <c r="AA20" s="14">
        <f t="shared" si="3"/>
        <v>1.1287311364344992</v>
      </c>
      <c r="AB20" s="14">
        <f t="shared" si="3"/>
        <v>1.1296854917099939</v>
      </c>
      <c r="AC20" s="14">
        <f t="shared" si="3"/>
        <v>1.1340565889605334</v>
      </c>
      <c r="AD20" s="14">
        <f t="shared" si="3"/>
        <v>1.1354846765027899</v>
      </c>
    </row>
    <row r="21" spans="1:30" x14ac:dyDescent="0.2">
      <c r="A21" s="4">
        <v>19</v>
      </c>
      <c r="B21" s="6" t="s">
        <v>56</v>
      </c>
      <c r="C21" s="14">
        <f t="shared" si="4"/>
        <v>0.48893032515690266</v>
      </c>
      <c r="D21" s="14">
        <f t="shared" si="4"/>
        <v>0.45052798305393293</v>
      </c>
      <c r="E21" s="14">
        <f t="shared" si="4"/>
        <v>0.51092103134582201</v>
      </c>
      <c r="F21" s="14">
        <f t="shared" si="4"/>
        <v>0.41461709184648315</v>
      </c>
      <c r="G21" s="14">
        <f t="shared" si="4"/>
        <v>0.49791277967518666</v>
      </c>
      <c r="H21" s="14">
        <f t="shared" si="4"/>
        <v>0.64472941511591653</v>
      </c>
      <c r="I21" s="14">
        <f t="shared" si="4"/>
        <v>0.54036770573829751</v>
      </c>
      <c r="J21" s="14">
        <f t="shared" si="4"/>
        <v>0.71792350174319008</v>
      </c>
      <c r="K21" s="14">
        <f t="shared" si="4"/>
        <v>0.75565101818302893</v>
      </c>
      <c r="L21" s="14">
        <f t="shared" si="4"/>
        <v>0.55992478706126125</v>
      </c>
      <c r="M21" s="14">
        <f t="shared" si="4"/>
        <v>0.66719685469570478</v>
      </c>
      <c r="N21" s="14">
        <f t="shared" si="4"/>
        <v>0.72457395651856171</v>
      </c>
      <c r="O21" s="14">
        <f t="shared" si="4"/>
        <v>1.067762584737328</v>
      </c>
      <c r="P21" s="14">
        <f t="shared" si="4"/>
        <v>0.96263985268343288</v>
      </c>
      <c r="Q21" s="14">
        <f t="shared" si="4"/>
        <v>0.77717695034317635</v>
      </c>
      <c r="R21" s="14">
        <f t="shared" si="4"/>
        <v>0.52639267082264496</v>
      </c>
      <c r="S21" s="14">
        <f t="shared" si="4"/>
        <v>0.80332688997153734</v>
      </c>
      <c r="T21" s="14">
        <f t="shared" si="4"/>
        <v>1.1171902459599545</v>
      </c>
      <c r="U21" s="14">
        <f t="shared" si="4"/>
        <v>1.0176422424424265</v>
      </c>
      <c r="V21" s="14">
        <f t="shared" si="4"/>
        <v>1.1514341478366541</v>
      </c>
      <c r="W21" s="14">
        <f t="shared" si="2"/>
        <v>1.0353852801120538</v>
      </c>
      <c r="X21" s="14">
        <v>1</v>
      </c>
      <c r="Y21" s="14">
        <f t="shared" si="3"/>
        <v>1.0057118136777321</v>
      </c>
      <c r="Z21" s="14">
        <f t="shared" si="3"/>
        <v>0.97527459340833755</v>
      </c>
      <c r="AA21" s="14">
        <f t="shared" si="3"/>
        <v>0.9209166357596168</v>
      </c>
      <c r="AB21" s="14">
        <f t="shared" si="3"/>
        <v>0.97158404496403494</v>
      </c>
      <c r="AC21" s="14">
        <f t="shared" si="3"/>
        <v>1.0531604141996069</v>
      </c>
      <c r="AD21" s="14">
        <f t="shared" si="3"/>
        <v>1.0810393035635792</v>
      </c>
    </row>
    <row r="22" spans="1:30" x14ac:dyDescent="0.2">
      <c r="A22" s="4">
        <v>20</v>
      </c>
      <c r="B22" s="6" t="s">
        <v>57</v>
      </c>
      <c r="C22" s="14">
        <f t="shared" si="4"/>
        <v>1.2002963208213826</v>
      </c>
      <c r="D22" s="14">
        <f t="shared" si="4"/>
        <v>1.1364128201494612</v>
      </c>
      <c r="E22" s="14">
        <f t="shared" si="4"/>
        <v>1.1405270972150929</v>
      </c>
      <c r="F22" s="14">
        <f t="shared" si="4"/>
        <v>1.1735437886562641</v>
      </c>
      <c r="G22" s="14">
        <f t="shared" si="4"/>
        <v>1.1346124726609392</v>
      </c>
      <c r="H22" s="14">
        <f t="shared" si="4"/>
        <v>1.1247591964211192</v>
      </c>
      <c r="I22" s="14">
        <f t="shared" si="4"/>
        <v>1.1186375711242842</v>
      </c>
      <c r="J22" s="14">
        <f t="shared" si="4"/>
        <v>1.07799245460626</v>
      </c>
      <c r="K22" s="14">
        <f t="shared" si="4"/>
        <v>1.0102506954175507</v>
      </c>
      <c r="L22" s="14">
        <f t="shared" si="4"/>
        <v>0.99657961875301349</v>
      </c>
      <c r="M22" s="14">
        <f t="shared" si="4"/>
        <v>0.94868184826417468</v>
      </c>
      <c r="N22" s="14">
        <f t="shared" si="4"/>
        <v>0.97906055817518234</v>
      </c>
      <c r="O22" s="14">
        <f t="shared" si="4"/>
        <v>0.99362092513772537</v>
      </c>
      <c r="P22" s="14">
        <f t="shared" si="4"/>
        <v>0.98100547375523783</v>
      </c>
      <c r="Q22" s="14">
        <f t="shared" si="4"/>
        <v>1.0079872450514449</v>
      </c>
      <c r="R22" s="14">
        <f t="shared" si="4"/>
        <v>0.9541863121885894</v>
      </c>
      <c r="S22" s="14">
        <f t="shared" si="4"/>
        <v>0.95955511718372855</v>
      </c>
      <c r="T22" s="14">
        <f t="shared" si="4"/>
        <v>0.93095717307371806</v>
      </c>
      <c r="U22" s="14">
        <f t="shared" si="4"/>
        <v>0.98001771210214184</v>
      </c>
      <c r="V22" s="14">
        <f t="shared" si="4"/>
        <v>0.94238873068106321</v>
      </c>
      <c r="W22" s="14">
        <f t="shared" si="2"/>
        <v>0.96061568319966573</v>
      </c>
      <c r="X22" s="14">
        <v>1</v>
      </c>
      <c r="Y22" s="14">
        <f t="shared" si="3"/>
        <v>0.99400238289019993</v>
      </c>
      <c r="Z22" s="14">
        <f t="shared" si="3"/>
        <v>0.99823994502200897</v>
      </c>
      <c r="AA22" s="14">
        <f t="shared" si="3"/>
        <v>1.0313844531227807</v>
      </c>
      <c r="AB22" s="14">
        <f t="shared" si="3"/>
        <v>1.0232253010372312</v>
      </c>
      <c r="AC22" s="14">
        <f t="shared" si="3"/>
        <v>1.0366328546878603</v>
      </c>
      <c r="AD22" s="14">
        <f t="shared" si="3"/>
        <v>1.0500249140762299</v>
      </c>
    </row>
    <row r="23" spans="1:30" x14ac:dyDescent="0.2">
      <c r="A23" s="4">
        <v>21</v>
      </c>
      <c r="B23" s="6" t="s">
        <v>58</v>
      </c>
      <c r="C23" s="14">
        <f t="shared" si="4"/>
        <v>1.1071918058124888</v>
      </c>
      <c r="D23" s="14">
        <f t="shared" si="4"/>
        <v>1.0832614280065225</v>
      </c>
      <c r="E23" s="14">
        <f t="shared" si="4"/>
        <v>1.1018536171438362</v>
      </c>
      <c r="F23" s="14">
        <f t="shared" si="4"/>
        <v>1.0924050060403421</v>
      </c>
      <c r="G23" s="14">
        <f t="shared" si="4"/>
        <v>1.0476890726602854</v>
      </c>
      <c r="H23" s="14">
        <f t="shared" si="4"/>
        <v>1.0724126805450953</v>
      </c>
      <c r="I23" s="14">
        <f t="shared" si="4"/>
        <v>1.0819231166795409</v>
      </c>
      <c r="J23" s="14">
        <f t="shared" si="4"/>
        <v>1.1042285352286167</v>
      </c>
      <c r="K23" s="14">
        <f t="shared" si="4"/>
        <v>1.0997637665446023</v>
      </c>
      <c r="L23" s="14">
        <f t="shared" si="4"/>
        <v>1.0575690613335187</v>
      </c>
      <c r="M23" s="14">
        <f t="shared" si="4"/>
        <v>1.069051999187727</v>
      </c>
      <c r="N23" s="14">
        <f t="shared" si="4"/>
        <v>1.0771497687334421</v>
      </c>
      <c r="O23" s="14">
        <f t="shared" si="4"/>
        <v>1.102940176252075</v>
      </c>
      <c r="P23" s="14">
        <f t="shared" si="4"/>
        <v>1.0066710469437135</v>
      </c>
      <c r="Q23" s="14">
        <f t="shared" si="4"/>
        <v>0.97969350081072204</v>
      </c>
      <c r="R23" s="14">
        <f t="shared" si="4"/>
        <v>0.9380003929689148</v>
      </c>
      <c r="S23" s="14">
        <f t="shared" si="4"/>
        <v>0.97554121320574572</v>
      </c>
      <c r="T23" s="14">
        <f t="shared" si="4"/>
        <v>0.96293454672658496</v>
      </c>
      <c r="U23" s="14">
        <f t="shared" si="4"/>
        <v>0.99402729617530583</v>
      </c>
      <c r="V23" s="14">
        <f t="shared" si="4"/>
        <v>0.9655141845940507</v>
      </c>
      <c r="W23" s="14">
        <f t="shared" si="2"/>
        <v>0.992967457898286</v>
      </c>
      <c r="X23" s="14">
        <v>1</v>
      </c>
      <c r="Y23" s="14">
        <f t="shared" si="3"/>
        <v>1.0114996518641952</v>
      </c>
      <c r="Z23" s="14">
        <f t="shared" si="3"/>
        <v>1.0141426750480407</v>
      </c>
      <c r="AA23" s="14">
        <f t="shared" si="3"/>
        <v>1.0136019684290081</v>
      </c>
      <c r="AB23" s="14">
        <f t="shared" si="3"/>
        <v>1.01468297389312</v>
      </c>
      <c r="AC23" s="14">
        <f t="shared" si="3"/>
        <v>1.0274728570434495</v>
      </c>
      <c r="AD23" s="14">
        <f t="shared" si="3"/>
        <v>1.0386410714302685</v>
      </c>
    </row>
    <row r="24" spans="1:30" x14ac:dyDescent="0.2">
      <c r="A24" s="4">
        <v>22</v>
      </c>
      <c r="B24" s="6" t="s">
        <v>59</v>
      </c>
      <c r="C24" s="14">
        <f t="shared" si="4"/>
        <v>1.1346975409115849</v>
      </c>
      <c r="D24" s="14">
        <f t="shared" si="4"/>
        <v>1.105053464999924</v>
      </c>
      <c r="E24" s="14">
        <f t="shared" si="4"/>
        <v>1.126273707238983</v>
      </c>
      <c r="F24" s="14">
        <f t="shared" si="4"/>
        <v>1.1181270051741317</v>
      </c>
      <c r="G24" s="14">
        <f t="shared" si="4"/>
        <v>1.0723766604292377</v>
      </c>
      <c r="H24" s="14">
        <f t="shared" si="4"/>
        <v>1.0624003542293119</v>
      </c>
      <c r="I24" s="14">
        <f t="shared" si="4"/>
        <v>1.0862772474922771</v>
      </c>
      <c r="J24" s="14">
        <f t="shared" si="4"/>
        <v>1.0978240907462014</v>
      </c>
      <c r="K24" s="14">
        <f t="shared" si="4"/>
        <v>1.0904976829695989</v>
      </c>
      <c r="L24" s="14">
        <f t="shared" si="4"/>
        <v>1.0864624524093489</v>
      </c>
      <c r="M24" s="14">
        <f t="shared" si="4"/>
        <v>1.1189600803017292</v>
      </c>
      <c r="N24" s="14">
        <f t="shared" si="4"/>
        <v>1.1817869660039826</v>
      </c>
      <c r="O24" s="14">
        <f t="shared" si="4"/>
        <v>1.2134990676841964</v>
      </c>
      <c r="P24" s="14">
        <f t="shared" si="4"/>
        <v>1.1591055157617443</v>
      </c>
      <c r="Q24" s="14">
        <f t="shared" si="4"/>
        <v>1.1104781570269668</v>
      </c>
      <c r="R24" s="14">
        <f t="shared" si="4"/>
        <v>1.0161894482416292</v>
      </c>
      <c r="S24" s="14">
        <f t="shared" si="4"/>
        <v>1.0550908075575292</v>
      </c>
      <c r="T24" s="14">
        <f t="shared" si="4"/>
        <v>1.064470962257102</v>
      </c>
      <c r="U24" s="14">
        <f t="shared" si="4"/>
        <v>1.0228688046646779</v>
      </c>
      <c r="V24" s="14">
        <f t="shared" si="4"/>
        <v>0.9801077472284464</v>
      </c>
      <c r="W24" s="14">
        <f t="shared" si="2"/>
        <v>0.98449479653760819</v>
      </c>
      <c r="X24" s="14">
        <v>1</v>
      </c>
      <c r="Y24" s="14">
        <f t="shared" si="3"/>
        <v>1.0436483363607421</v>
      </c>
      <c r="Z24" s="14">
        <f t="shared" si="3"/>
        <v>1.1045606324279007</v>
      </c>
      <c r="AA24" s="14">
        <f t="shared" si="3"/>
        <v>1.1264554173896928</v>
      </c>
      <c r="AB24" s="14">
        <f t="shared" si="3"/>
        <v>1.1215627245857984</v>
      </c>
      <c r="AC24" s="14">
        <f t="shared" si="3"/>
        <v>1.1325913029121522</v>
      </c>
      <c r="AD24" s="14">
        <f t="shared" si="3"/>
        <v>1.1523859021018179</v>
      </c>
    </row>
    <row r="25" spans="1:30" x14ac:dyDescent="0.2">
      <c r="A25" s="4">
        <v>23</v>
      </c>
      <c r="B25" s="6" t="s">
        <v>60</v>
      </c>
      <c r="C25" s="14">
        <f t="shared" si="4"/>
        <v>1.6060824123846136</v>
      </c>
      <c r="D25" s="14">
        <f t="shared" si="4"/>
        <v>1.5245053641153474</v>
      </c>
      <c r="E25" s="14">
        <f t="shared" si="4"/>
        <v>1.5041975486526902</v>
      </c>
      <c r="F25" s="14">
        <f t="shared" si="4"/>
        <v>1.4551718870644661</v>
      </c>
      <c r="G25" s="14">
        <f t="shared" si="4"/>
        <v>1.3383610392819199</v>
      </c>
      <c r="H25" s="14">
        <f t="shared" si="4"/>
        <v>1.233567001708106</v>
      </c>
      <c r="I25" s="14">
        <f t="shared" si="4"/>
        <v>1.1323652452924238</v>
      </c>
      <c r="J25" s="14">
        <f t="shared" si="4"/>
        <v>1.0891488768077606</v>
      </c>
      <c r="K25" s="14">
        <f t="shared" si="4"/>
        <v>1.0550673999009184</v>
      </c>
      <c r="L25" s="14">
        <f t="shared" si="4"/>
        <v>1.0757828816455572</v>
      </c>
      <c r="M25" s="14">
        <f t="shared" si="4"/>
        <v>1.0468128542479946</v>
      </c>
      <c r="N25" s="14">
        <f t="shared" si="4"/>
        <v>1.0641029662207007</v>
      </c>
      <c r="O25" s="14">
        <f t="shared" si="4"/>
        <v>1.1053403421911112</v>
      </c>
      <c r="P25" s="14">
        <f t="shared" si="4"/>
        <v>1.0675262970725383</v>
      </c>
      <c r="Q25" s="14">
        <f t="shared" si="4"/>
        <v>1.0935676758087856</v>
      </c>
      <c r="R25" s="14">
        <f t="shared" si="4"/>
        <v>1.0282381637402571</v>
      </c>
      <c r="S25" s="14">
        <f t="shared" si="4"/>
        <v>1.0701432299095475</v>
      </c>
      <c r="T25" s="14">
        <f t="shared" si="4"/>
        <v>1.0995824800303275</v>
      </c>
      <c r="U25" s="14">
        <f t="shared" si="4"/>
        <v>1.0548374624749441</v>
      </c>
      <c r="V25" s="14">
        <f t="shared" si="4"/>
        <v>0.99999011275099614</v>
      </c>
      <c r="W25" s="14">
        <f t="shared" si="2"/>
        <v>1.0122362336319957</v>
      </c>
      <c r="X25" s="14">
        <v>1</v>
      </c>
      <c r="Y25" s="14">
        <f t="shared" si="3"/>
        <v>1.0143504256006386</v>
      </c>
      <c r="Z25" s="14">
        <f t="shared" si="3"/>
        <v>1.0224758666147373</v>
      </c>
      <c r="AA25" s="14">
        <f t="shared" si="3"/>
        <v>1.0535193989016154</v>
      </c>
      <c r="AB25" s="14">
        <f t="shared" si="3"/>
        <v>1.0751466635876474</v>
      </c>
      <c r="AC25" s="14">
        <f t="shared" si="3"/>
        <v>1.1376466999076513</v>
      </c>
      <c r="AD25" s="14">
        <f t="shared" si="3"/>
        <v>1.2252983716542809</v>
      </c>
    </row>
    <row r="26" spans="1:30" x14ac:dyDescent="0.2">
      <c r="A26" s="4">
        <v>24</v>
      </c>
      <c r="B26" s="6" t="s">
        <v>61</v>
      </c>
      <c r="C26" s="14">
        <f t="shared" si="4"/>
        <v>1.242690727632537</v>
      </c>
      <c r="D26" s="14">
        <f t="shared" si="4"/>
        <v>1.1850478892852858</v>
      </c>
      <c r="E26" s="14">
        <f t="shared" si="4"/>
        <v>1.1959185874913161</v>
      </c>
      <c r="F26" s="14">
        <f t="shared" si="4"/>
        <v>1.2579760140274754</v>
      </c>
      <c r="G26" s="14">
        <f t="shared" si="4"/>
        <v>1.3788594062320823</v>
      </c>
      <c r="H26" s="14">
        <f t="shared" si="4"/>
        <v>1.405563601263778</v>
      </c>
      <c r="I26" s="14">
        <f t="shared" si="4"/>
        <v>1.4574666764520072</v>
      </c>
      <c r="J26" s="14">
        <f t="shared" si="4"/>
        <v>1.4491779481484151</v>
      </c>
      <c r="K26" s="14">
        <f t="shared" si="4"/>
        <v>1.3393200104115013</v>
      </c>
      <c r="L26" s="14">
        <f t="shared" si="4"/>
        <v>1.2084959525696592</v>
      </c>
      <c r="M26" s="14">
        <f t="shared" si="4"/>
        <v>1.1286397250044151</v>
      </c>
      <c r="N26" s="14">
        <f t="shared" si="4"/>
        <v>1.0379803477544487</v>
      </c>
      <c r="O26" s="14">
        <f t="shared" si="4"/>
        <v>0.96894536263350728</v>
      </c>
      <c r="P26" s="14">
        <f t="shared" si="4"/>
        <v>0.89886222924071169</v>
      </c>
      <c r="Q26" s="14">
        <f t="shared" si="4"/>
        <v>0.86338870213541496</v>
      </c>
      <c r="R26" s="14">
        <f t="shared" si="4"/>
        <v>0.83707863827699658</v>
      </c>
      <c r="S26" s="14">
        <f t="shared" si="4"/>
        <v>0.90708536463668576</v>
      </c>
      <c r="T26" s="14">
        <f t="shared" si="4"/>
        <v>1.0781664572744318</v>
      </c>
      <c r="U26" s="14">
        <f t="shared" si="4"/>
        <v>0.98382994845575</v>
      </c>
      <c r="V26" s="14">
        <f t="shared" si="4"/>
        <v>0.98016328214392312</v>
      </c>
      <c r="W26" s="14">
        <f t="shared" si="2"/>
        <v>1.0428957427456869</v>
      </c>
      <c r="X26" s="14">
        <v>1</v>
      </c>
      <c r="Y26" s="14">
        <f t="shared" si="3"/>
        <v>1.0654571302889946</v>
      </c>
      <c r="Z26" s="14">
        <f t="shared" si="3"/>
        <v>1.1318315461887674</v>
      </c>
      <c r="AA26" s="14">
        <f t="shared" si="3"/>
        <v>1.1163905904545379</v>
      </c>
      <c r="AB26" s="14">
        <f t="shared" si="3"/>
        <v>1.1092767755167887</v>
      </c>
      <c r="AC26" s="14">
        <f t="shared" si="3"/>
        <v>1.1434778988994021</v>
      </c>
      <c r="AD26" s="14">
        <f t="shared" si="3"/>
        <v>1.1824120271719647</v>
      </c>
    </row>
    <row r="27" spans="1:30" x14ac:dyDescent="0.2">
      <c r="A27" s="4">
        <v>25</v>
      </c>
      <c r="B27" s="6" t="s">
        <v>62</v>
      </c>
      <c r="C27" s="14">
        <f t="shared" si="4"/>
        <v>1.6216983112082497</v>
      </c>
      <c r="D27" s="14">
        <f t="shared" si="4"/>
        <v>1.5817309456321438</v>
      </c>
      <c r="E27" s="14">
        <f t="shared" si="4"/>
        <v>1.5515044577248691</v>
      </c>
      <c r="F27" s="14">
        <f t="shared" si="4"/>
        <v>1.5252558928263948</v>
      </c>
      <c r="G27" s="14">
        <f t="shared" si="4"/>
        <v>1.4386442351057755</v>
      </c>
      <c r="H27" s="14">
        <f t="shared" si="4"/>
        <v>1.3724457881159946</v>
      </c>
      <c r="I27" s="14">
        <f t="shared" si="4"/>
        <v>1.3979643088597549</v>
      </c>
      <c r="J27" s="14">
        <f t="shared" si="4"/>
        <v>1.3545665477674955</v>
      </c>
      <c r="K27" s="14">
        <f t="shared" si="4"/>
        <v>1.2956253033393481</v>
      </c>
      <c r="L27" s="14">
        <f t="shared" si="4"/>
        <v>1.2667564022857303</v>
      </c>
      <c r="M27" s="14">
        <f t="shared" si="4"/>
        <v>1.2476841732445834</v>
      </c>
      <c r="N27" s="14">
        <f t="shared" si="4"/>
        <v>1.1852459203776859</v>
      </c>
      <c r="O27" s="14">
        <f t="shared" si="4"/>
        <v>1.1926788585038646</v>
      </c>
      <c r="P27" s="14">
        <f t="shared" si="4"/>
        <v>1.2292966444036104</v>
      </c>
      <c r="Q27" s="14">
        <f t="shared" si="4"/>
        <v>1.1959673218411722</v>
      </c>
      <c r="R27" s="14">
        <f t="shared" si="4"/>
        <v>1.0493115015354437</v>
      </c>
      <c r="S27" s="14">
        <f t="shared" si="4"/>
        <v>1.085157411818491</v>
      </c>
      <c r="T27" s="14">
        <f t="shared" si="4"/>
        <v>1.1200774207504176</v>
      </c>
      <c r="U27" s="14">
        <f t="shared" si="4"/>
        <v>1.0786306760910189</v>
      </c>
      <c r="V27" s="14">
        <f t="shared" si="4"/>
        <v>1.0423827198745677</v>
      </c>
      <c r="W27" s="14">
        <f t="shared" si="2"/>
        <v>0.99898642404596383</v>
      </c>
      <c r="X27" s="14">
        <v>1</v>
      </c>
      <c r="Y27" s="14">
        <f t="shared" si="3"/>
        <v>0.97766191678051917</v>
      </c>
      <c r="Z27" s="14">
        <f t="shared" si="3"/>
        <v>0.95264310570951594</v>
      </c>
      <c r="AA27" s="14">
        <f t="shared" si="3"/>
        <v>0.95565426324411928</v>
      </c>
      <c r="AB27" s="14">
        <f t="shared" si="3"/>
        <v>0.92945491838249406</v>
      </c>
      <c r="AC27" s="14">
        <f t="shared" si="3"/>
        <v>0.8980464575387066</v>
      </c>
      <c r="AD27" s="14">
        <f t="shared" si="3"/>
        <v>0.89978113794461023</v>
      </c>
    </row>
    <row r="28" spans="1:30" x14ac:dyDescent="0.2">
      <c r="A28" s="4">
        <v>26</v>
      </c>
      <c r="B28" s="6" t="s">
        <v>63</v>
      </c>
      <c r="C28" s="14">
        <f t="shared" si="4"/>
        <v>2.2149516686533457</v>
      </c>
      <c r="D28" s="14">
        <f t="shared" si="4"/>
        <v>2.160934817912922</v>
      </c>
      <c r="E28" s="14">
        <f t="shared" si="4"/>
        <v>2.1430143218538449</v>
      </c>
      <c r="F28" s="14">
        <f t="shared" si="4"/>
        <v>2.0452846975173355</v>
      </c>
      <c r="G28" s="14">
        <f t="shared" si="4"/>
        <v>1.8959012461726306</v>
      </c>
      <c r="H28" s="14">
        <f t="shared" si="4"/>
        <v>1.8102253943194302</v>
      </c>
      <c r="I28" s="14">
        <f t="shared" si="4"/>
        <v>1.7501825145231662</v>
      </c>
      <c r="J28" s="14">
        <f t="shared" si="4"/>
        <v>1.6729774922133607</v>
      </c>
      <c r="K28" s="14">
        <f t="shared" si="4"/>
        <v>1.528526583896445</v>
      </c>
      <c r="L28" s="14">
        <f t="shared" si="4"/>
        <v>1.4472287584467001</v>
      </c>
      <c r="M28" s="14">
        <f t="shared" ref="C28:V41" si="5">N28*M140/N140</f>
        <v>1.3436152750840706</v>
      </c>
      <c r="N28" s="14">
        <f t="shared" si="5"/>
        <v>1.2925343100160469</v>
      </c>
      <c r="O28" s="14">
        <f t="shared" si="5"/>
        <v>1.2874520434778198</v>
      </c>
      <c r="P28" s="14">
        <f t="shared" si="5"/>
        <v>1.2263106213575423</v>
      </c>
      <c r="Q28" s="14">
        <f t="shared" si="5"/>
        <v>1.1603060277049662</v>
      </c>
      <c r="R28" s="14">
        <f t="shared" si="5"/>
        <v>1.0494150275298615</v>
      </c>
      <c r="S28" s="14">
        <f t="shared" si="5"/>
        <v>1.0186541324052079</v>
      </c>
      <c r="T28" s="14">
        <f t="shared" si="5"/>
        <v>1.010071568923429</v>
      </c>
      <c r="U28" s="14">
        <f t="shared" si="5"/>
        <v>1.0245359124048645</v>
      </c>
      <c r="V28" s="14">
        <f t="shared" si="5"/>
        <v>1.0174973711551474</v>
      </c>
      <c r="W28" s="14">
        <f t="shared" si="2"/>
        <v>1.0059817223426002</v>
      </c>
      <c r="X28" s="14">
        <v>1</v>
      </c>
      <c r="Y28" s="14">
        <f t="shared" si="3"/>
        <v>0.99306988274249286</v>
      </c>
      <c r="Z28" s="14">
        <f t="shared" si="3"/>
        <v>0.99979238964864592</v>
      </c>
      <c r="AA28" s="14">
        <f t="shared" si="3"/>
        <v>1.0046382082538883</v>
      </c>
      <c r="AB28" s="14">
        <f t="shared" si="3"/>
        <v>0.98067096300217815</v>
      </c>
      <c r="AC28" s="14">
        <f t="shared" si="3"/>
        <v>0.9416718158563625</v>
      </c>
      <c r="AD28" s="14">
        <f t="shared" si="3"/>
        <v>0.94079744130567389</v>
      </c>
    </row>
    <row r="29" spans="1:30" x14ac:dyDescent="0.2">
      <c r="A29" s="4">
        <v>27</v>
      </c>
      <c r="B29" s="6" t="s">
        <v>64</v>
      </c>
      <c r="C29" s="14">
        <f t="shared" si="5"/>
        <v>2.2977812466072907</v>
      </c>
      <c r="D29" s="14">
        <f t="shared" si="5"/>
        <v>2.3274681102127843</v>
      </c>
      <c r="E29" s="14">
        <f t="shared" si="5"/>
        <v>2.3000246485549409</v>
      </c>
      <c r="F29" s="14">
        <f t="shared" si="5"/>
        <v>2.2425551146084195</v>
      </c>
      <c r="G29" s="14">
        <f t="shared" si="5"/>
        <v>1.9800865946751243</v>
      </c>
      <c r="H29" s="14">
        <f t="shared" si="5"/>
        <v>1.8294492963787319</v>
      </c>
      <c r="I29" s="14">
        <f t="shared" si="5"/>
        <v>1.797034440167768</v>
      </c>
      <c r="J29" s="14">
        <f t="shared" si="5"/>
        <v>1.6978809628408968</v>
      </c>
      <c r="K29" s="14">
        <f t="shared" si="5"/>
        <v>1.4912484343382264</v>
      </c>
      <c r="L29" s="14">
        <f t="shared" si="5"/>
        <v>1.47031953877593</v>
      </c>
      <c r="M29" s="14">
        <f t="shared" si="5"/>
        <v>1.3651396558284161</v>
      </c>
      <c r="N29" s="14">
        <f t="shared" si="5"/>
        <v>1.3403876704200748</v>
      </c>
      <c r="O29" s="14">
        <f t="shared" si="5"/>
        <v>1.4063528156651983</v>
      </c>
      <c r="P29" s="14">
        <f t="shared" si="5"/>
        <v>1.4342602598663852</v>
      </c>
      <c r="Q29" s="14">
        <f t="shared" si="5"/>
        <v>1.3494571392597408</v>
      </c>
      <c r="R29" s="14">
        <f t="shared" si="5"/>
        <v>1.2089004822523466</v>
      </c>
      <c r="S29" s="14">
        <f t="shared" si="5"/>
        <v>1.2002577530031224</v>
      </c>
      <c r="T29" s="14">
        <f t="shared" si="5"/>
        <v>1.1615454170767399</v>
      </c>
      <c r="U29" s="14">
        <f t="shared" si="5"/>
        <v>1.1430067057650979</v>
      </c>
      <c r="V29" s="14">
        <f t="shared" si="5"/>
        <v>1.0757875344708898</v>
      </c>
      <c r="W29" s="14">
        <f t="shared" si="2"/>
        <v>1.0233405414784149</v>
      </c>
      <c r="X29" s="14">
        <v>1</v>
      </c>
      <c r="Y29" s="14">
        <f t="shared" si="3"/>
        <v>0.99215510364121773</v>
      </c>
      <c r="Z29" s="14">
        <f t="shared" si="3"/>
        <v>1.0046081692728572</v>
      </c>
      <c r="AA29" s="14">
        <f t="shared" si="3"/>
        <v>1.0240892246310185</v>
      </c>
      <c r="AB29" s="14">
        <f t="shared" si="3"/>
        <v>0.97403239683182985</v>
      </c>
      <c r="AC29" s="14">
        <f t="shared" si="3"/>
        <v>0.85235318901900203</v>
      </c>
      <c r="AD29" s="14">
        <f t="shared" si="3"/>
        <v>0.77597552841053308</v>
      </c>
    </row>
    <row r="30" spans="1:30" x14ac:dyDescent="0.2">
      <c r="A30" s="4">
        <v>28</v>
      </c>
      <c r="B30" s="6" t="s">
        <v>65</v>
      </c>
      <c r="C30" s="14">
        <f t="shared" si="5"/>
        <v>1.606650161341199</v>
      </c>
      <c r="D30" s="14">
        <f t="shared" si="5"/>
        <v>1.5881734511073109</v>
      </c>
      <c r="E30" s="14">
        <f t="shared" si="5"/>
        <v>1.5468458842278165</v>
      </c>
      <c r="F30" s="14">
        <f t="shared" si="5"/>
        <v>1.479839236424747</v>
      </c>
      <c r="G30" s="14">
        <f t="shared" si="5"/>
        <v>1.4059281492421289</v>
      </c>
      <c r="H30" s="14">
        <f t="shared" si="5"/>
        <v>1.3102131060586417</v>
      </c>
      <c r="I30" s="14">
        <f t="shared" si="5"/>
        <v>1.302795017801941</v>
      </c>
      <c r="J30" s="14">
        <f t="shared" si="5"/>
        <v>1.2537524968020903</v>
      </c>
      <c r="K30" s="14">
        <f t="shared" si="5"/>
        <v>1.1642008589233179</v>
      </c>
      <c r="L30" s="14">
        <f t="shared" si="5"/>
        <v>1.1535121764433256</v>
      </c>
      <c r="M30" s="14">
        <f t="shared" si="5"/>
        <v>1.1208492128213352</v>
      </c>
      <c r="N30" s="14">
        <f t="shared" si="5"/>
        <v>1.1130916005428366</v>
      </c>
      <c r="O30" s="14">
        <f t="shared" si="5"/>
        <v>1.1356254338058462</v>
      </c>
      <c r="P30" s="14">
        <f t="shared" si="5"/>
        <v>1.1387961765480996</v>
      </c>
      <c r="Q30" s="14">
        <f t="shared" si="5"/>
        <v>1.0903156587137355</v>
      </c>
      <c r="R30" s="14">
        <f t="shared" si="5"/>
        <v>0.96469710404399711</v>
      </c>
      <c r="S30" s="14">
        <f t="shared" si="5"/>
        <v>1.0099043011817639</v>
      </c>
      <c r="T30" s="14">
        <f t="shared" si="5"/>
        <v>0.99934392757551416</v>
      </c>
      <c r="U30" s="14">
        <f t="shared" si="5"/>
        <v>1.027656269339619</v>
      </c>
      <c r="V30" s="14">
        <f t="shared" si="5"/>
        <v>1.0074182386079829</v>
      </c>
      <c r="W30" s="14">
        <f t="shared" si="2"/>
        <v>1.0168376955538441</v>
      </c>
      <c r="X30" s="14">
        <v>1</v>
      </c>
      <c r="Y30" s="14">
        <f t="shared" si="3"/>
        <v>0.99830749688163256</v>
      </c>
      <c r="Z30" s="14">
        <f t="shared" si="3"/>
        <v>1.0069627332671847</v>
      </c>
      <c r="AA30" s="14">
        <f t="shared" si="3"/>
        <v>1.0034622960871025</v>
      </c>
      <c r="AB30" s="14">
        <f t="shared" si="3"/>
        <v>0.95506355176622859</v>
      </c>
      <c r="AC30" s="14">
        <f t="shared" si="3"/>
        <v>0.90201754691506542</v>
      </c>
      <c r="AD30" s="14">
        <f t="shared" si="3"/>
        <v>0.88265527336306537</v>
      </c>
    </row>
    <row r="31" spans="1:30" x14ac:dyDescent="0.2">
      <c r="A31" s="4">
        <v>29</v>
      </c>
      <c r="B31" s="6" t="s">
        <v>66</v>
      </c>
      <c r="C31" s="14">
        <f t="shared" si="5"/>
        <v>1.9897524038322001</v>
      </c>
      <c r="D31" s="14">
        <f t="shared" si="5"/>
        <v>1.8480898613960399</v>
      </c>
      <c r="E31" s="14">
        <f t="shared" si="5"/>
        <v>1.7541560523012458</v>
      </c>
      <c r="F31" s="14">
        <f t="shared" si="5"/>
        <v>1.7469488963907038</v>
      </c>
      <c r="G31" s="14">
        <f t="shared" si="5"/>
        <v>1.5728019079928477</v>
      </c>
      <c r="H31" s="14">
        <f t="shared" si="5"/>
        <v>1.4625454106912674</v>
      </c>
      <c r="I31" s="14">
        <f t="shared" si="5"/>
        <v>1.4878065692564924</v>
      </c>
      <c r="J31" s="14">
        <f t="shared" si="5"/>
        <v>1.4035442986555717</v>
      </c>
      <c r="K31" s="14">
        <f t="shared" si="5"/>
        <v>1.2994379847469888</v>
      </c>
      <c r="L31" s="14">
        <f t="shared" si="5"/>
        <v>1.2363295098982741</v>
      </c>
      <c r="M31" s="14">
        <f t="shared" si="5"/>
        <v>1.1935697226900803</v>
      </c>
      <c r="N31" s="14">
        <f t="shared" si="5"/>
        <v>1.187455755246555</v>
      </c>
      <c r="O31" s="14">
        <f t="shared" si="5"/>
        <v>1.211508108491657</v>
      </c>
      <c r="P31" s="14">
        <f t="shared" si="5"/>
        <v>1.1585961914237655</v>
      </c>
      <c r="Q31" s="14">
        <f t="shared" si="5"/>
        <v>1.0873139301427766</v>
      </c>
      <c r="R31" s="14">
        <f t="shared" si="5"/>
        <v>0.8796904225353317</v>
      </c>
      <c r="S31" s="14">
        <f t="shared" si="5"/>
        <v>0.93688112621149056</v>
      </c>
      <c r="T31" s="14">
        <f t="shared" si="5"/>
        <v>0.99246535595247376</v>
      </c>
      <c r="U31" s="14">
        <f t="shared" si="5"/>
        <v>1.0085050149294144</v>
      </c>
      <c r="V31" s="14">
        <f t="shared" si="5"/>
        <v>0.99863652037286443</v>
      </c>
      <c r="W31" s="14">
        <f t="shared" si="2"/>
        <v>1.0190935322582808</v>
      </c>
      <c r="X31" s="14">
        <v>1</v>
      </c>
      <c r="Y31" s="14">
        <f t="shared" si="3"/>
        <v>1.0054324524751275</v>
      </c>
      <c r="Z31" s="14">
        <f t="shared" si="3"/>
        <v>1.0523178549979633</v>
      </c>
      <c r="AA31" s="14">
        <f t="shared" si="3"/>
        <v>1.0683155738189021</v>
      </c>
      <c r="AB31" s="14">
        <f t="shared" si="3"/>
        <v>1.0414482899118405</v>
      </c>
      <c r="AC31" s="14">
        <f t="shared" si="3"/>
        <v>0.94960552628936412</v>
      </c>
      <c r="AD31" s="14">
        <f t="shared" si="3"/>
        <v>0.97745230624858515</v>
      </c>
    </row>
    <row r="32" spans="1:30" x14ac:dyDescent="0.2">
      <c r="A32" s="4">
        <v>30</v>
      </c>
      <c r="B32" s="6" t="s">
        <v>67</v>
      </c>
      <c r="C32" s="14">
        <f t="shared" si="5"/>
        <v>1.1127450455248018</v>
      </c>
      <c r="D32" s="14">
        <f t="shared" si="5"/>
        <v>1.1097248829334596</v>
      </c>
      <c r="E32" s="14">
        <f t="shared" si="5"/>
        <v>1.1132266128911261</v>
      </c>
      <c r="F32" s="14">
        <f t="shared" si="5"/>
        <v>1.1159079164795065</v>
      </c>
      <c r="G32" s="14">
        <f t="shared" si="5"/>
        <v>1.0224651529402033</v>
      </c>
      <c r="H32" s="14">
        <f t="shared" si="5"/>
        <v>0.97380426794539243</v>
      </c>
      <c r="I32" s="14">
        <f t="shared" si="5"/>
        <v>1.0007313047839499</v>
      </c>
      <c r="J32" s="14">
        <f t="shared" si="5"/>
        <v>0.97072568128287728</v>
      </c>
      <c r="K32" s="14">
        <f t="shared" si="5"/>
        <v>0.90586238176749878</v>
      </c>
      <c r="L32" s="14">
        <f t="shared" si="5"/>
        <v>0.9061180694674551</v>
      </c>
      <c r="M32" s="14">
        <f t="shared" si="5"/>
        <v>0.92812100593966762</v>
      </c>
      <c r="N32" s="14">
        <f t="shared" si="5"/>
        <v>0.94952195838041853</v>
      </c>
      <c r="O32" s="14">
        <f t="shared" si="5"/>
        <v>0.99980334728068865</v>
      </c>
      <c r="P32" s="14">
        <f t="shared" si="5"/>
        <v>1.0128594383853455</v>
      </c>
      <c r="Q32" s="14">
        <f t="shared" si="5"/>
        <v>0.99834795136239374</v>
      </c>
      <c r="R32" s="14">
        <f t="shared" si="5"/>
        <v>0.81491600390255314</v>
      </c>
      <c r="S32" s="14">
        <f t="shared" si="5"/>
        <v>0.91801503608879031</v>
      </c>
      <c r="T32" s="14">
        <f t="shared" si="5"/>
        <v>0.99297944600563692</v>
      </c>
      <c r="U32" s="14">
        <f t="shared" si="5"/>
        <v>0.99825548964845012</v>
      </c>
      <c r="V32" s="14">
        <f t="shared" si="5"/>
        <v>0.98161639035394543</v>
      </c>
      <c r="W32" s="14">
        <f t="shared" si="2"/>
        <v>1.0176086815463532</v>
      </c>
      <c r="X32" s="14">
        <v>1</v>
      </c>
      <c r="Y32" s="14">
        <f t="shared" si="3"/>
        <v>0.99905974325325442</v>
      </c>
      <c r="Z32" s="14">
        <f t="shared" si="3"/>
        <v>1.0250252508577513</v>
      </c>
      <c r="AA32" s="14">
        <f t="shared" si="3"/>
        <v>1.0323298185288006</v>
      </c>
      <c r="AB32" s="14">
        <f t="shared" si="3"/>
        <v>1.0069242771267144</v>
      </c>
      <c r="AC32" s="14">
        <f t="shared" si="3"/>
        <v>0.92971291691202396</v>
      </c>
      <c r="AD32" s="14">
        <f t="shared" si="3"/>
        <v>0.96888504480675885</v>
      </c>
    </row>
    <row r="33" spans="1:30" x14ac:dyDescent="0.2">
      <c r="A33" s="4">
        <v>31</v>
      </c>
      <c r="B33" s="6" t="s">
        <v>68</v>
      </c>
      <c r="C33" s="14">
        <f t="shared" si="5"/>
        <v>1.5337394077580433</v>
      </c>
      <c r="D33" s="14">
        <f t="shared" si="5"/>
        <v>1.6447089481470247</v>
      </c>
      <c r="E33" s="14">
        <f t="shared" si="5"/>
        <v>1.7324194513838422</v>
      </c>
      <c r="F33" s="14">
        <f t="shared" si="5"/>
        <v>1.6818262368783898</v>
      </c>
      <c r="G33" s="14">
        <f t="shared" si="5"/>
        <v>1.2528741422798639</v>
      </c>
      <c r="H33" s="14">
        <f t="shared" si="5"/>
        <v>1.2772294154425781</v>
      </c>
      <c r="I33" s="14">
        <f t="shared" si="5"/>
        <v>1.3676321961201903</v>
      </c>
      <c r="J33" s="14">
        <f t="shared" si="5"/>
        <v>1.3737396468480108</v>
      </c>
      <c r="K33" s="14">
        <f t="shared" si="5"/>
        <v>1.3865914247075297</v>
      </c>
      <c r="L33" s="14">
        <f t="shared" si="5"/>
        <v>1.3210487288051633</v>
      </c>
      <c r="M33" s="14">
        <f t="shared" si="5"/>
        <v>1.1783012548369816</v>
      </c>
      <c r="N33" s="14">
        <f t="shared" si="5"/>
        <v>1.3427945003249289</v>
      </c>
      <c r="O33" s="14">
        <f t="shared" si="5"/>
        <v>1.4122945900210091</v>
      </c>
      <c r="P33" s="14">
        <f t="shared" si="5"/>
        <v>1.4251040635372514</v>
      </c>
      <c r="Q33" s="14">
        <f t="shared" si="5"/>
        <v>1.3507278512004084</v>
      </c>
      <c r="R33" s="14">
        <f t="shared" si="5"/>
        <v>1.0653161139899237</v>
      </c>
      <c r="S33" s="14">
        <f t="shared" si="5"/>
        <v>1.1890597765873783</v>
      </c>
      <c r="T33" s="14">
        <f t="shared" si="5"/>
        <v>1.1968068506391476</v>
      </c>
      <c r="U33" s="14">
        <f t="shared" si="5"/>
        <v>1.1766168950990414</v>
      </c>
      <c r="V33" s="14">
        <f t="shared" si="5"/>
        <v>1.0496874899226851</v>
      </c>
      <c r="W33" s="14">
        <f t="shared" si="2"/>
        <v>1.0707691365945007</v>
      </c>
      <c r="X33" s="14">
        <v>1</v>
      </c>
      <c r="Y33" s="14">
        <f t="shared" si="3"/>
        <v>0.97271653971025163</v>
      </c>
      <c r="Z33" s="14">
        <f t="shared" si="3"/>
        <v>1.0014386191533626</v>
      </c>
      <c r="AA33" s="14">
        <f t="shared" si="3"/>
        <v>1.0230379442890734</v>
      </c>
      <c r="AB33" s="14">
        <f t="shared" si="3"/>
        <v>1.0141273144123251</v>
      </c>
      <c r="AC33" s="14">
        <f t="shared" si="3"/>
        <v>0.95854538398108924</v>
      </c>
      <c r="AD33" s="14">
        <f t="shared" si="3"/>
        <v>1.0051524634135103</v>
      </c>
    </row>
    <row r="34" spans="1:30" x14ac:dyDescent="0.2">
      <c r="A34" s="4">
        <v>32</v>
      </c>
      <c r="B34" s="6" t="s">
        <v>69</v>
      </c>
      <c r="C34" s="14">
        <f t="shared" si="5"/>
        <v>1.5682191378712538</v>
      </c>
      <c r="D34" s="14">
        <f t="shared" si="5"/>
        <v>1.5449247980439875</v>
      </c>
      <c r="E34" s="14">
        <f t="shared" si="5"/>
        <v>1.5299333159698354</v>
      </c>
      <c r="F34" s="14">
        <f t="shared" si="5"/>
        <v>1.5741205447798485</v>
      </c>
      <c r="G34" s="14">
        <f t="shared" si="5"/>
        <v>1.436199514469793</v>
      </c>
      <c r="H34" s="14">
        <f t="shared" si="5"/>
        <v>1.3769614885764891</v>
      </c>
      <c r="I34" s="14">
        <f t="shared" si="5"/>
        <v>1.4472720967344317</v>
      </c>
      <c r="J34" s="14">
        <f t="shared" si="5"/>
        <v>1.353535889807834</v>
      </c>
      <c r="K34" s="14">
        <f t="shared" si="5"/>
        <v>1.312989805433606</v>
      </c>
      <c r="L34" s="14">
        <f t="shared" si="5"/>
        <v>1.2145067779447134</v>
      </c>
      <c r="M34" s="14">
        <f t="shared" si="5"/>
        <v>1.1856161631648963</v>
      </c>
      <c r="N34" s="14">
        <f t="shared" si="5"/>
        <v>1.1830248254668538</v>
      </c>
      <c r="O34" s="14">
        <f t="shared" si="5"/>
        <v>1.2392214366908276</v>
      </c>
      <c r="P34" s="14">
        <f t="shared" si="5"/>
        <v>1.2542181997274053</v>
      </c>
      <c r="Q34" s="14">
        <f t="shared" si="5"/>
        <v>1.2013773834229946</v>
      </c>
      <c r="R34" s="14">
        <f t="shared" si="5"/>
        <v>0.98638314887586998</v>
      </c>
      <c r="S34" s="14">
        <f t="shared" si="5"/>
        <v>1.0463606971234822</v>
      </c>
      <c r="T34" s="14">
        <f t="shared" si="5"/>
        <v>1.0400050810259571</v>
      </c>
      <c r="U34" s="14">
        <f t="shared" si="5"/>
        <v>1.0926447250249631</v>
      </c>
      <c r="V34" s="14">
        <f t="shared" si="5"/>
        <v>1.0471810803070685</v>
      </c>
      <c r="W34" s="14">
        <f t="shared" si="2"/>
        <v>1.0416259423741288</v>
      </c>
      <c r="X34" s="14">
        <v>1</v>
      </c>
      <c r="Y34" s="14">
        <f t="shared" si="3"/>
        <v>1.0164964000707317</v>
      </c>
      <c r="Z34" s="14">
        <f t="shared" si="3"/>
        <v>1.0656478643372513</v>
      </c>
      <c r="AA34" s="14">
        <f t="shared" si="3"/>
        <v>1.0501795721951888</v>
      </c>
      <c r="AB34" s="14">
        <f t="shared" si="3"/>
        <v>1.0198005782841391</v>
      </c>
      <c r="AC34" s="14">
        <f t="shared" si="3"/>
        <v>0.97606874490780515</v>
      </c>
      <c r="AD34" s="14">
        <f t="shared" si="3"/>
        <v>1.0322772508364262</v>
      </c>
    </row>
    <row r="35" spans="1:30" x14ac:dyDescent="0.2">
      <c r="A35" s="4">
        <v>33</v>
      </c>
      <c r="B35" s="6" t="s">
        <v>70</v>
      </c>
      <c r="C35" s="14">
        <f t="shared" si="5"/>
        <v>1.595336317585011</v>
      </c>
      <c r="D35" s="14">
        <f t="shared" si="5"/>
        <v>1.5870079899987874</v>
      </c>
      <c r="E35" s="14">
        <f t="shared" si="5"/>
        <v>1.5929705893952402</v>
      </c>
      <c r="F35" s="14">
        <f t="shared" si="5"/>
        <v>1.5514044439152164</v>
      </c>
      <c r="G35" s="14">
        <f t="shared" si="5"/>
        <v>1.4223377761185556</v>
      </c>
      <c r="H35" s="14">
        <f t="shared" si="5"/>
        <v>1.3191062962044251</v>
      </c>
      <c r="I35" s="14">
        <f t="shared" si="5"/>
        <v>1.3257914086143872</v>
      </c>
      <c r="J35" s="14">
        <f t="shared" si="5"/>
        <v>1.2717986429292858</v>
      </c>
      <c r="K35" s="14">
        <f t="shared" si="5"/>
        <v>1.2320120486448298</v>
      </c>
      <c r="L35" s="14">
        <f t="shared" si="5"/>
        <v>1.1780337980387738</v>
      </c>
      <c r="M35" s="14">
        <f t="shared" si="5"/>
        <v>1.1234972875740483</v>
      </c>
      <c r="N35" s="14">
        <f t="shared" si="5"/>
        <v>1.1083124018530552</v>
      </c>
      <c r="O35" s="14">
        <f t="shared" si="5"/>
        <v>1.1490899234396723</v>
      </c>
      <c r="P35" s="14">
        <f t="shared" si="5"/>
        <v>1.154403945413689</v>
      </c>
      <c r="Q35" s="14">
        <f t="shared" si="5"/>
        <v>1.1486112194278704</v>
      </c>
      <c r="R35" s="14">
        <f t="shared" si="5"/>
        <v>1.0070223845111297</v>
      </c>
      <c r="S35" s="14">
        <f t="shared" si="5"/>
        <v>1.0164316567417364</v>
      </c>
      <c r="T35" s="14">
        <f t="shared" si="5"/>
        <v>0.94621592771922292</v>
      </c>
      <c r="U35" s="14">
        <f t="shared" si="5"/>
        <v>1.023055458198181</v>
      </c>
      <c r="V35" s="14">
        <f t="shared" si="5"/>
        <v>1.0166360745045624</v>
      </c>
      <c r="W35" s="14">
        <f t="shared" si="2"/>
        <v>1.0292020142626139</v>
      </c>
      <c r="X35" s="14">
        <v>1</v>
      </c>
      <c r="Y35" s="14">
        <f t="shared" si="3"/>
        <v>1.0383288147738894</v>
      </c>
      <c r="Z35" s="14">
        <f t="shared" si="3"/>
        <v>1.0528017433432888</v>
      </c>
      <c r="AA35" s="14">
        <f t="shared" si="3"/>
        <v>1.0746148489972507</v>
      </c>
      <c r="AB35" s="14">
        <f t="shared" si="3"/>
        <v>1.0617839615448148</v>
      </c>
      <c r="AC35" s="14">
        <f t="shared" si="3"/>
        <v>0.95545263066681241</v>
      </c>
      <c r="AD35" s="14">
        <f t="shared" si="3"/>
        <v>0.94596746105999985</v>
      </c>
    </row>
    <row r="36" spans="1:30" x14ac:dyDescent="0.2">
      <c r="A36" s="4">
        <v>34</v>
      </c>
      <c r="B36" s="6" t="s">
        <v>71</v>
      </c>
      <c r="C36" s="14">
        <f t="shared" si="5"/>
        <v>1.4750120189797453</v>
      </c>
      <c r="D36" s="14">
        <f t="shared" si="5"/>
        <v>1.4760805162657333</v>
      </c>
      <c r="E36" s="14">
        <f t="shared" si="5"/>
        <v>1.4772230204159988</v>
      </c>
      <c r="F36" s="14">
        <f t="shared" si="5"/>
        <v>1.4668556906435184</v>
      </c>
      <c r="G36" s="14">
        <f t="shared" si="5"/>
        <v>1.3411959513358844</v>
      </c>
      <c r="H36" s="14">
        <f t="shared" si="5"/>
        <v>1.2849509589020542</v>
      </c>
      <c r="I36" s="14">
        <f t="shared" si="5"/>
        <v>1.343493400552275</v>
      </c>
      <c r="J36" s="14">
        <f t="shared" si="5"/>
        <v>1.2834576856311155</v>
      </c>
      <c r="K36" s="14">
        <f t="shared" si="5"/>
        <v>1.2315553307434997</v>
      </c>
      <c r="L36" s="14">
        <f t="shared" si="5"/>
        <v>1.2163793050710656</v>
      </c>
      <c r="M36" s="14">
        <f t="shared" si="5"/>
        <v>1.1868927139276704</v>
      </c>
      <c r="N36" s="14">
        <f t="shared" si="5"/>
        <v>1.1942863915799098</v>
      </c>
      <c r="O36" s="14">
        <f t="shared" si="5"/>
        <v>1.2586296239375443</v>
      </c>
      <c r="P36" s="14">
        <f t="shared" si="5"/>
        <v>1.2628261754535743</v>
      </c>
      <c r="Q36" s="14">
        <f t="shared" si="5"/>
        <v>1.2126909680445599</v>
      </c>
      <c r="R36" s="14">
        <f t="shared" si="5"/>
        <v>1.0316788093870721</v>
      </c>
      <c r="S36" s="14">
        <f t="shared" si="5"/>
        <v>1.0736781342310999</v>
      </c>
      <c r="T36" s="14">
        <f t="shared" si="5"/>
        <v>1.0689443721346652</v>
      </c>
      <c r="U36" s="14">
        <f t="shared" si="5"/>
        <v>1.0876046557506935</v>
      </c>
      <c r="V36" s="14">
        <f t="shared" si="5"/>
        <v>1.0472141571330378</v>
      </c>
      <c r="W36" s="14">
        <f t="shared" si="2"/>
        <v>1.0473632490292502</v>
      </c>
      <c r="X36" s="14">
        <v>1</v>
      </c>
      <c r="Y36" s="14">
        <f t="shared" si="3"/>
        <v>1.0264698780733335</v>
      </c>
      <c r="Z36" s="14">
        <f t="shared" si="3"/>
        <v>1.0425236485042393</v>
      </c>
      <c r="AA36" s="14">
        <f t="shared" si="3"/>
        <v>1.0663160259305429</v>
      </c>
      <c r="AB36" s="14">
        <f t="shared" si="3"/>
        <v>1.0456148110241716</v>
      </c>
      <c r="AC36" s="14">
        <f t="shared" si="3"/>
        <v>0.93469793831080439</v>
      </c>
      <c r="AD36" s="14">
        <f t="shared" si="3"/>
        <v>0.93424224377995191</v>
      </c>
    </row>
    <row r="37" spans="1:30" x14ac:dyDescent="0.2">
      <c r="A37" s="4">
        <v>35</v>
      </c>
      <c r="B37" s="6" t="s">
        <v>72</v>
      </c>
      <c r="C37" s="14">
        <f t="shared" si="5"/>
        <v>1.3171051091343489</v>
      </c>
      <c r="D37" s="14">
        <f t="shared" si="5"/>
        <v>1.3420739835171624</v>
      </c>
      <c r="E37" s="14">
        <f t="shared" si="5"/>
        <v>1.3674824630349915</v>
      </c>
      <c r="F37" s="14">
        <f t="shared" si="5"/>
        <v>1.3716094107638803</v>
      </c>
      <c r="G37" s="14">
        <f t="shared" si="5"/>
        <v>1.3011726553390071</v>
      </c>
      <c r="H37" s="14">
        <f t="shared" si="5"/>
        <v>1.2360010690339309</v>
      </c>
      <c r="I37" s="14">
        <f t="shared" si="5"/>
        <v>1.2809843336097675</v>
      </c>
      <c r="J37" s="14">
        <f t="shared" si="5"/>
        <v>1.2293865950279386</v>
      </c>
      <c r="K37" s="14">
        <f t="shared" si="5"/>
        <v>1.1551134265119365</v>
      </c>
      <c r="L37" s="14">
        <f t="shared" si="5"/>
        <v>1.1585106238322935</v>
      </c>
      <c r="M37" s="14">
        <f t="shared" si="5"/>
        <v>1.1789251267495409</v>
      </c>
      <c r="N37" s="14">
        <f t="shared" si="5"/>
        <v>1.2095182478208395</v>
      </c>
      <c r="O37" s="14">
        <f t="shared" si="5"/>
        <v>1.2827012433271001</v>
      </c>
      <c r="P37" s="14">
        <f t="shared" si="5"/>
        <v>1.3403682608643379</v>
      </c>
      <c r="Q37" s="14">
        <f t="shared" si="5"/>
        <v>1.285575387544063</v>
      </c>
      <c r="R37" s="14">
        <f t="shared" si="5"/>
        <v>1.0534081014885925</v>
      </c>
      <c r="S37" s="14">
        <f t="shared" si="5"/>
        <v>1.1127435126847629</v>
      </c>
      <c r="T37" s="14">
        <f t="shared" si="5"/>
        <v>1.097545849179816</v>
      </c>
      <c r="U37" s="14">
        <f t="shared" si="5"/>
        <v>1.1032234987901492</v>
      </c>
      <c r="V37" s="14">
        <f t="shared" si="5"/>
        <v>1.0389473414017143</v>
      </c>
      <c r="W37" s="14">
        <f t="shared" si="2"/>
        <v>1.0183891417467879</v>
      </c>
      <c r="X37" s="14">
        <v>1</v>
      </c>
      <c r="Y37" s="14">
        <f t="shared" si="3"/>
        <v>1.0013892220119698</v>
      </c>
      <c r="Z37" s="14">
        <f t="shared" si="3"/>
        <v>1.042922041515947</v>
      </c>
      <c r="AA37" s="14">
        <f t="shared" si="3"/>
        <v>1.0545983806647159</v>
      </c>
      <c r="AB37" s="14">
        <f t="shared" si="3"/>
        <v>1.0258740060730416</v>
      </c>
      <c r="AC37" s="14">
        <f t="shared" si="3"/>
        <v>0.96263120795921897</v>
      </c>
      <c r="AD37" s="14">
        <f t="shared" si="3"/>
        <v>0.9916917754736061</v>
      </c>
    </row>
    <row r="38" spans="1:30" x14ac:dyDescent="0.2">
      <c r="A38" s="4">
        <v>36</v>
      </c>
      <c r="B38" s="6" t="s">
        <v>73</v>
      </c>
      <c r="C38" s="14">
        <f t="shared" si="5"/>
        <v>1.0741657775183968</v>
      </c>
      <c r="D38" s="14">
        <f t="shared" si="5"/>
        <v>1.0790130252349757</v>
      </c>
      <c r="E38" s="14">
        <f t="shared" si="5"/>
        <v>1.1250601415576766</v>
      </c>
      <c r="F38" s="14">
        <f t="shared" si="5"/>
        <v>1.1251154133217574</v>
      </c>
      <c r="G38" s="14">
        <f t="shared" si="5"/>
        <v>1.0508798776658381</v>
      </c>
      <c r="H38" s="14">
        <f t="shared" si="5"/>
        <v>1.0350428523157409</v>
      </c>
      <c r="I38" s="14">
        <f t="shared" si="5"/>
        <v>1.0881701861907247</v>
      </c>
      <c r="J38" s="14">
        <f t="shared" si="5"/>
        <v>1.0354177933403974</v>
      </c>
      <c r="K38" s="14">
        <f t="shared" si="5"/>
        <v>0.96416164863925291</v>
      </c>
      <c r="L38" s="14">
        <f t="shared" si="5"/>
        <v>0.93930521192960004</v>
      </c>
      <c r="M38" s="14">
        <f t="shared" si="5"/>
        <v>0.95118501063746541</v>
      </c>
      <c r="N38" s="14">
        <f t="shared" si="5"/>
        <v>0.9398185390740067</v>
      </c>
      <c r="O38" s="14">
        <f t="shared" si="5"/>
        <v>0.99269537879363678</v>
      </c>
      <c r="P38" s="14">
        <f t="shared" si="5"/>
        <v>1.048000923172566</v>
      </c>
      <c r="Q38" s="14">
        <f t="shared" si="5"/>
        <v>1.1023702974787069</v>
      </c>
      <c r="R38" s="14">
        <f t="shared" si="5"/>
        <v>0.91834979557201946</v>
      </c>
      <c r="S38" s="14">
        <f t="shared" si="5"/>
        <v>0.99807092099921568</v>
      </c>
      <c r="T38" s="14">
        <f t="shared" si="5"/>
        <v>1.0237376187489824</v>
      </c>
      <c r="U38" s="14">
        <f t="shared" si="5"/>
        <v>1.0269700505407604</v>
      </c>
      <c r="V38" s="14">
        <f t="shared" si="5"/>
        <v>0.96784154464225025</v>
      </c>
      <c r="W38" s="14">
        <f t="shared" si="2"/>
        <v>0.99234424518391617</v>
      </c>
      <c r="X38" s="14">
        <v>1</v>
      </c>
      <c r="Y38" s="14">
        <f t="shared" si="3"/>
        <v>1.00584426185237</v>
      </c>
      <c r="Z38" s="14">
        <f t="shared" si="3"/>
        <v>1.0604223093236045</v>
      </c>
      <c r="AA38" s="14">
        <f t="shared" si="3"/>
        <v>1.0801036026872779</v>
      </c>
      <c r="AB38" s="14">
        <f t="shared" si="3"/>
        <v>1.0503715624895382</v>
      </c>
      <c r="AC38" s="14">
        <f t="shared" si="3"/>
        <v>0.98603537886668091</v>
      </c>
      <c r="AD38" s="14">
        <f t="shared" si="3"/>
        <v>1.0104720400987821</v>
      </c>
    </row>
    <row r="39" spans="1:30" x14ac:dyDescent="0.2">
      <c r="A39" s="4">
        <v>37</v>
      </c>
      <c r="B39" s="6" t="s">
        <v>74</v>
      </c>
      <c r="C39" s="14">
        <f t="shared" si="5"/>
        <v>1.6063861014766245</v>
      </c>
      <c r="D39" s="14">
        <f t="shared" si="5"/>
        <v>1.6364407867546127</v>
      </c>
      <c r="E39" s="14">
        <f t="shared" si="5"/>
        <v>1.6098933818234742</v>
      </c>
      <c r="F39" s="14">
        <f t="shared" si="5"/>
        <v>1.5931135225495343</v>
      </c>
      <c r="G39" s="14">
        <f t="shared" si="5"/>
        <v>1.5130701009067791</v>
      </c>
      <c r="H39" s="14">
        <f t="shared" si="5"/>
        <v>1.4470075471694919</v>
      </c>
      <c r="I39" s="14">
        <f t="shared" si="5"/>
        <v>1.4356593870899874</v>
      </c>
      <c r="J39" s="14">
        <f t="shared" si="5"/>
        <v>1.3571791963490367</v>
      </c>
      <c r="K39" s="14">
        <f t="shared" si="5"/>
        <v>1.3738831944367234</v>
      </c>
      <c r="L39" s="14">
        <f t="shared" si="5"/>
        <v>1.3662056750669143</v>
      </c>
      <c r="M39" s="14">
        <f t="shared" si="5"/>
        <v>1.3355310286279178</v>
      </c>
      <c r="N39" s="14">
        <f t="shared" si="5"/>
        <v>1.3723606608834436</v>
      </c>
      <c r="O39" s="14">
        <f t="shared" si="5"/>
        <v>1.4395858236915158</v>
      </c>
      <c r="P39" s="14">
        <f t="shared" si="5"/>
        <v>1.3940270091911759</v>
      </c>
      <c r="Q39" s="14">
        <f t="shared" si="5"/>
        <v>1.2878078495727603</v>
      </c>
      <c r="R39" s="14">
        <f t="shared" si="5"/>
        <v>0.92376445018237829</v>
      </c>
      <c r="S39" s="14">
        <f t="shared" si="5"/>
        <v>0.95008779927363685</v>
      </c>
      <c r="T39" s="14">
        <f t="shared" si="5"/>
        <v>0.96238787444526896</v>
      </c>
      <c r="U39" s="14">
        <f t="shared" si="5"/>
        <v>0.95558022350982208</v>
      </c>
      <c r="V39" s="14">
        <f t="shared" si="5"/>
        <v>0.99670517632968392</v>
      </c>
      <c r="W39" s="14">
        <f t="shared" si="2"/>
        <v>1.0443450108386687</v>
      </c>
      <c r="X39" s="14">
        <v>1</v>
      </c>
      <c r="Y39" s="14">
        <f t="shared" si="3"/>
        <v>0.94223030188659374</v>
      </c>
      <c r="Z39" s="14">
        <f t="shared" si="3"/>
        <v>0.90850449631082497</v>
      </c>
      <c r="AA39" s="14">
        <f t="shared" si="3"/>
        <v>0.88538782895250012</v>
      </c>
      <c r="AB39" s="14">
        <f t="shared" si="3"/>
        <v>0.8582329259566438</v>
      </c>
      <c r="AC39" s="14">
        <f t="shared" si="3"/>
        <v>0.82585208135219434</v>
      </c>
      <c r="AD39" s="14">
        <f t="shared" si="3"/>
        <v>0.84177778958228866</v>
      </c>
    </row>
    <row r="40" spans="1:30" x14ac:dyDescent="0.2">
      <c r="A40" s="4">
        <v>38</v>
      </c>
      <c r="B40" s="6" t="s">
        <v>75</v>
      </c>
      <c r="C40" s="14">
        <f t="shared" si="5"/>
        <v>1.5812751335783841</v>
      </c>
      <c r="D40" s="14">
        <f t="shared" si="5"/>
        <v>1.5378286403409722</v>
      </c>
      <c r="E40" s="14">
        <f t="shared" si="5"/>
        <v>1.5077883282620514</v>
      </c>
      <c r="F40" s="14">
        <f t="shared" si="5"/>
        <v>1.544062016579872</v>
      </c>
      <c r="G40" s="14">
        <f t="shared" si="5"/>
        <v>1.4682487520072875</v>
      </c>
      <c r="H40" s="14">
        <f t="shared" si="5"/>
        <v>1.382593686064959</v>
      </c>
      <c r="I40" s="14">
        <f t="shared" si="5"/>
        <v>1.3892578906177133</v>
      </c>
      <c r="J40" s="14">
        <f t="shared" si="5"/>
        <v>1.3517449052701744</v>
      </c>
      <c r="K40" s="14">
        <f t="shared" si="5"/>
        <v>1.2755949142087728</v>
      </c>
      <c r="L40" s="14">
        <f t="shared" si="5"/>
        <v>1.2885281044938057</v>
      </c>
      <c r="M40" s="14">
        <f t="shared" si="5"/>
        <v>1.3111683723247447</v>
      </c>
      <c r="N40" s="14">
        <f t="shared" si="5"/>
        <v>1.277448480620105</v>
      </c>
      <c r="O40" s="14">
        <f t="shared" si="5"/>
        <v>1.3884308766311533</v>
      </c>
      <c r="P40" s="14">
        <f t="shared" si="5"/>
        <v>1.3590493152993974</v>
      </c>
      <c r="Q40" s="14">
        <f t="shared" si="5"/>
        <v>1.3137653103970803</v>
      </c>
      <c r="R40" s="14">
        <f t="shared" si="5"/>
        <v>1.1071211236012375</v>
      </c>
      <c r="S40" s="14">
        <f t="shared" si="5"/>
        <v>1.1057468610628345</v>
      </c>
      <c r="T40" s="14">
        <f t="shared" si="5"/>
        <v>1.0922255976419266</v>
      </c>
      <c r="U40" s="14">
        <f t="shared" si="5"/>
        <v>1.0412928771306911</v>
      </c>
      <c r="V40" s="14">
        <f t="shared" si="5"/>
        <v>0.97903067335966554</v>
      </c>
      <c r="W40" s="14">
        <f t="shared" si="2"/>
        <v>0.95735765747312718</v>
      </c>
      <c r="X40" s="14">
        <v>1</v>
      </c>
      <c r="Y40" s="14">
        <f t="shared" si="3"/>
        <v>1.0133637908549029</v>
      </c>
      <c r="Z40" s="14">
        <f t="shared" si="3"/>
        <v>1.0465044750132915</v>
      </c>
      <c r="AA40" s="14">
        <f t="shared" si="3"/>
        <v>1.0642892458732518</v>
      </c>
      <c r="AB40" s="14">
        <f t="shared" si="3"/>
        <v>1.0583508692101566</v>
      </c>
      <c r="AC40" s="14">
        <f t="shared" si="3"/>
        <v>1.0289585897291118</v>
      </c>
      <c r="AD40" s="14">
        <f t="shared" si="3"/>
        <v>1.0279676641849524</v>
      </c>
    </row>
    <row r="41" spans="1:30" x14ac:dyDescent="0.2">
      <c r="A41" s="4">
        <v>39</v>
      </c>
      <c r="B41" s="6" t="s">
        <v>76</v>
      </c>
      <c r="C41" s="14">
        <f t="shared" si="5"/>
        <v>0.51098348104015345</v>
      </c>
      <c r="D41" s="14">
        <f t="shared" si="5"/>
        <v>0.48891159943025297</v>
      </c>
      <c r="E41" s="14">
        <f t="shared" si="5"/>
        <v>0.49739387749187813</v>
      </c>
      <c r="F41" s="14">
        <f t="shared" si="5"/>
        <v>0.53008525700816433</v>
      </c>
      <c r="G41" s="14">
        <f t="shared" si="5"/>
        <v>0.52258488962619032</v>
      </c>
      <c r="H41" s="14">
        <f t="shared" ref="C41:V53" si="6">I41*H153/I153</f>
        <v>0.40789106284950077</v>
      </c>
      <c r="I41" s="14">
        <f t="shared" si="6"/>
        <v>0.60963531408107252</v>
      </c>
      <c r="J41" s="14">
        <f t="shared" si="6"/>
        <v>0.45378641453921686</v>
      </c>
      <c r="K41" s="14">
        <f t="shared" si="6"/>
        <v>0.66943026804022909</v>
      </c>
      <c r="L41" s="14">
        <f t="shared" si="6"/>
        <v>0.27946485648995467</v>
      </c>
      <c r="M41" s="14">
        <f t="shared" si="6"/>
        <v>0.59291795912705014</v>
      </c>
      <c r="N41" s="14">
        <f t="shared" si="6"/>
        <v>0.56392934405970585</v>
      </c>
      <c r="O41" s="14">
        <f t="shared" si="6"/>
        <v>0.50203702148494112</v>
      </c>
      <c r="P41" s="14">
        <f t="shared" si="6"/>
        <v>0.34669501473255254</v>
      </c>
      <c r="Q41" s="14">
        <f t="shared" si="6"/>
        <v>0.52965690035863799</v>
      </c>
      <c r="R41" s="14">
        <f t="shared" si="6"/>
        <v>0.50921685402870864</v>
      </c>
      <c r="S41" s="14">
        <f t="shared" si="6"/>
        <v>0.60116131534709683</v>
      </c>
      <c r="T41" s="14">
        <f t="shared" si="6"/>
        <v>0.75055950719931819</v>
      </c>
      <c r="U41" s="14">
        <f t="shared" si="6"/>
        <v>0.79962319959216621</v>
      </c>
      <c r="V41" s="14">
        <f t="shared" si="6"/>
        <v>0.91870137287605225</v>
      </c>
      <c r="W41" s="14">
        <f t="shared" si="2"/>
        <v>0.99457704853741502</v>
      </c>
      <c r="X41" s="14">
        <v>1</v>
      </c>
      <c r="Y41" s="14">
        <f t="shared" si="3"/>
        <v>0.88758535714958287</v>
      </c>
      <c r="Z41" s="14">
        <f t="shared" si="3"/>
        <v>0.85388602320769114</v>
      </c>
      <c r="AA41" s="14">
        <f t="shared" si="3"/>
        <v>0.74701936659166313</v>
      </c>
      <c r="AB41" s="14">
        <f t="shared" si="3"/>
        <v>0.73245260444672122</v>
      </c>
      <c r="AC41" s="14">
        <f t="shared" si="3"/>
        <v>0.88453627941816215</v>
      </c>
      <c r="AD41" s="14">
        <f t="shared" si="3"/>
        <v>0.92828101984157374</v>
      </c>
    </row>
    <row r="42" spans="1:30" x14ac:dyDescent="0.2">
      <c r="A42" s="4">
        <v>40</v>
      </c>
      <c r="B42" s="6" t="s">
        <v>77</v>
      </c>
      <c r="C42" s="14">
        <f t="shared" si="6"/>
        <v>2.1311223864323443</v>
      </c>
      <c r="D42" s="14">
        <f t="shared" si="6"/>
        <v>2.1801505166679589</v>
      </c>
      <c r="E42" s="14">
        <f t="shared" si="6"/>
        <v>2.1450071688400572</v>
      </c>
      <c r="F42" s="14">
        <f t="shared" si="6"/>
        <v>2.1912868081459007</v>
      </c>
      <c r="G42" s="14">
        <f t="shared" si="6"/>
        <v>2.1588876507697621</v>
      </c>
      <c r="H42" s="14">
        <f t="shared" si="6"/>
        <v>2.2241335166907508</v>
      </c>
      <c r="I42" s="14">
        <f t="shared" si="6"/>
        <v>2.2840267393346987</v>
      </c>
      <c r="J42" s="14">
        <f t="shared" si="6"/>
        <v>2.110795929515537</v>
      </c>
      <c r="K42" s="14">
        <f t="shared" si="6"/>
        <v>1.8799952061345044</v>
      </c>
      <c r="L42" s="14">
        <f t="shared" si="6"/>
        <v>1.7705761376881051</v>
      </c>
      <c r="M42" s="14">
        <f t="shared" si="6"/>
        <v>1.6706331642385226</v>
      </c>
      <c r="N42" s="14">
        <f t="shared" si="6"/>
        <v>1.5600194761040347</v>
      </c>
      <c r="O42" s="14">
        <f t="shared" si="6"/>
        <v>1.5269045857716388</v>
      </c>
      <c r="P42" s="14">
        <f t="shared" si="6"/>
        <v>1.6106834809999984</v>
      </c>
      <c r="Q42" s="14">
        <f t="shared" si="6"/>
        <v>1.6041804861856559</v>
      </c>
      <c r="R42" s="14">
        <f t="shared" si="6"/>
        <v>1.4180346625174742</v>
      </c>
      <c r="S42" s="14">
        <f t="shared" si="6"/>
        <v>1.4685341019312383</v>
      </c>
      <c r="T42" s="14">
        <f t="shared" si="6"/>
        <v>1.3843414517326571</v>
      </c>
      <c r="U42" s="14">
        <f t="shared" si="6"/>
        <v>1.1829540931196261</v>
      </c>
      <c r="V42" s="14">
        <f t="shared" si="6"/>
        <v>1.1214036299697234</v>
      </c>
      <c r="W42" s="14">
        <f t="shared" si="2"/>
        <v>1.0527474057332085</v>
      </c>
      <c r="X42" s="14">
        <v>1</v>
      </c>
      <c r="Y42" s="14">
        <f t="shared" si="3"/>
        <v>0.97173656206452086</v>
      </c>
      <c r="Z42" s="14">
        <f t="shared" si="3"/>
        <v>0.97852609446497507</v>
      </c>
      <c r="AA42" s="14">
        <f t="shared" ref="Z42:AD57" si="7">Z42*AA154/Z154</f>
        <v>1.0187465786638374</v>
      </c>
      <c r="AB42" s="14">
        <f t="shared" si="7"/>
        <v>1.0229448876202498</v>
      </c>
      <c r="AC42" s="14">
        <f t="shared" si="7"/>
        <v>1.0104378220069241</v>
      </c>
      <c r="AD42" s="14">
        <f t="shared" si="7"/>
        <v>1.0235606099486798</v>
      </c>
    </row>
    <row r="43" spans="1:30" x14ac:dyDescent="0.2">
      <c r="A43" s="4">
        <v>41</v>
      </c>
      <c r="B43" s="6" t="s">
        <v>78</v>
      </c>
      <c r="C43" s="14">
        <f t="shared" si="6"/>
        <v>1.5415253575953836</v>
      </c>
      <c r="D43" s="14">
        <f t="shared" si="6"/>
        <v>1.5789056750058068</v>
      </c>
      <c r="E43" s="14">
        <f t="shared" si="6"/>
        <v>1.5936476380283615</v>
      </c>
      <c r="F43" s="14">
        <f t="shared" si="6"/>
        <v>1.6444262479996055</v>
      </c>
      <c r="G43" s="14">
        <f t="shared" si="6"/>
        <v>1.5832956321203666</v>
      </c>
      <c r="H43" s="14">
        <f t="shared" si="6"/>
        <v>1.5859897939923076</v>
      </c>
      <c r="I43" s="14">
        <f t="shared" si="6"/>
        <v>1.6531705408563935</v>
      </c>
      <c r="J43" s="14">
        <f t="shared" si="6"/>
        <v>1.4648545617362561</v>
      </c>
      <c r="K43" s="14">
        <f t="shared" si="6"/>
        <v>1.395689814539278</v>
      </c>
      <c r="L43" s="14">
        <f t="shared" si="6"/>
        <v>1.3922302761606016</v>
      </c>
      <c r="M43" s="14">
        <f t="shared" si="6"/>
        <v>1.4213967382143906</v>
      </c>
      <c r="N43" s="14">
        <f t="shared" si="6"/>
        <v>1.3809760400888165</v>
      </c>
      <c r="O43" s="14">
        <f t="shared" si="6"/>
        <v>1.484057486415056</v>
      </c>
      <c r="P43" s="14">
        <f t="shared" si="6"/>
        <v>1.450046459919311</v>
      </c>
      <c r="Q43" s="14">
        <f t="shared" si="6"/>
        <v>1.363596038348144</v>
      </c>
      <c r="R43" s="14">
        <f t="shared" si="6"/>
        <v>1.0694145527984749</v>
      </c>
      <c r="S43" s="14">
        <f t="shared" si="6"/>
        <v>1.1121421260170163</v>
      </c>
      <c r="T43" s="14">
        <f t="shared" si="6"/>
        <v>1.1511347006532062</v>
      </c>
      <c r="U43" s="14">
        <f t="shared" si="6"/>
        <v>1.0080417121225691</v>
      </c>
      <c r="V43" s="14">
        <f t="shared" si="6"/>
        <v>0.95592842562806424</v>
      </c>
      <c r="W43" s="14">
        <f t="shared" si="2"/>
        <v>0.97591630542492758</v>
      </c>
      <c r="X43" s="14">
        <v>1</v>
      </c>
      <c r="Y43" s="14">
        <f t="shared" si="3"/>
        <v>1.0255070564037114</v>
      </c>
      <c r="Z43" s="14">
        <f t="shared" si="7"/>
        <v>1.0540576525929188</v>
      </c>
      <c r="AA43" s="14">
        <f t="shared" si="7"/>
        <v>1.0723738624222379</v>
      </c>
      <c r="AB43" s="14">
        <f t="shared" si="7"/>
        <v>1.0437326045738589</v>
      </c>
      <c r="AC43" s="14">
        <f t="shared" si="7"/>
        <v>1.0281417468660752</v>
      </c>
      <c r="AD43" s="14">
        <f t="shared" si="7"/>
        <v>1.0729768998523714</v>
      </c>
    </row>
    <row r="44" spans="1:30" x14ac:dyDescent="0.2">
      <c r="A44" s="4">
        <v>42</v>
      </c>
      <c r="B44" s="6" t="s">
        <v>79</v>
      </c>
      <c r="C44" s="14">
        <f t="shared" si="6"/>
        <v>1.55694542011713</v>
      </c>
      <c r="D44" s="14">
        <f t="shared" si="6"/>
        <v>1.5342411841300367</v>
      </c>
      <c r="E44" s="14">
        <f t="shared" si="6"/>
        <v>1.4875509414117805</v>
      </c>
      <c r="F44" s="14">
        <f t="shared" si="6"/>
        <v>1.4866119547953396</v>
      </c>
      <c r="G44" s="14">
        <f t="shared" si="6"/>
        <v>1.3778807105827449</v>
      </c>
      <c r="H44" s="14">
        <f t="shared" si="6"/>
        <v>1.3275988670831598</v>
      </c>
      <c r="I44" s="14">
        <f t="shared" si="6"/>
        <v>1.3498197379915249</v>
      </c>
      <c r="J44" s="14">
        <f t="shared" si="6"/>
        <v>1.2635484920765403</v>
      </c>
      <c r="K44" s="14">
        <f t="shared" si="6"/>
        <v>1.1881677329612625</v>
      </c>
      <c r="L44" s="14">
        <f t="shared" si="6"/>
        <v>1.1481466723781302</v>
      </c>
      <c r="M44" s="14">
        <f t="shared" si="6"/>
        <v>1.1243408394952381</v>
      </c>
      <c r="N44" s="14">
        <f t="shared" si="6"/>
        <v>1.1530804840962114</v>
      </c>
      <c r="O44" s="14">
        <f t="shared" si="6"/>
        <v>1.1953629577769571</v>
      </c>
      <c r="P44" s="14">
        <f t="shared" si="6"/>
        <v>1.1724977715339597</v>
      </c>
      <c r="Q44" s="14">
        <f t="shared" si="6"/>
        <v>1.1126957828123776</v>
      </c>
      <c r="R44" s="14">
        <f t="shared" si="6"/>
        <v>0.96849759392955037</v>
      </c>
      <c r="S44" s="14">
        <f t="shared" si="6"/>
        <v>1.0189790309575446</v>
      </c>
      <c r="T44" s="14">
        <f t="shared" si="6"/>
        <v>1.051922719790896</v>
      </c>
      <c r="U44" s="14">
        <f t="shared" si="6"/>
        <v>1.0217421422412922</v>
      </c>
      <c r="V44" s="14">
        <f t="shared" si="6"/>
        <v>0.98871603436632205</v>
      </c>
      <c r="W44" s="14">
        <f t="shared" si="2"/>
        <v>0.99659459151630991</v>
      </c>
      <c r="X44" s="14">
        <v>1</v>
      </c>
      <c r="Y44" s="14">
        <f t="shared" si="3"/>
        <v>0.99932931832163663</v>
      </c>
      <c r="Z44" s="14">
        <f t="shared" si="7"/>
        <v>0.99802404913771414</v>
      </c>
      <c r="AA44" s="14">
        <f t="shared" si="7"/>
        <v>1.0239105563625017</v>
      </c>
      <c r="AB44" s="14">
        <f t="shared" si="7"/>
        <v>1.0149942667852456</v>
      </c>
      <c r="AC44" s="14">
        <f t="shared" si="7"/>
        <v>0.95923797194404614</v>
      </c>
      <c r="AD44" s="14">
        <f t="shared" si="7"/>
        <v>0.97019159036144131</v>
      </c>
    </row>
    <row r="45" spans="1:30" x14ac:dyDescent="0.2">
      <c r="A45" s="4">
        <v>43</v>
      </c>
      <c r="B45" s="6" t="s">
        <v>80</v>
      </c>
      <c r="C45" s="14">
        <f t="shared" si="6"/>
        <v>2.0371425887888974</v>
      </c>
      <c r="D45" s="14">
        <f t="shared" si="6"/>
        <v>2.001503441659235</v>
      </c>
      <c r="E45" s="14">
        <f t="shared" si="6"/>
        <v>1.9747958399552765</v>
      </c>
      <c r="F45" s="14">
        <f t="shared" si="6"/>
        <v>1.9736135363037612</v>
      </c>
      <c r="G45" s="14">
        <f t="shared" si="6"/>
        <v>1.8211065753407027</v>
      </c>
      <c r="H45" s="14">
        <f t="shared" si="6"/>
        <v>1.7770252326601523</v>
      </c>
      <c r="I45" s="14">
        <f t="shared" si="6"/>
        <v>1.7026576886164673</v>
      </c>
      <c r="J45" s="14">
        <f t="shared" si="6"/>
        <v>1.6236371300836976</v>
      </c>
      <c r="K45" s="14">
        <f t="shared" si="6"/>
        <v>1.5150681978235474</v>
      </c>
      <c r="L45" s="14">
        <f t="shared" si="6"/>
        <v>1.3080900833715949</v>
      </c>
      <c r="M45" s="14">
        <f t="shared" si="6"/>
        <v>1.220537098691143</v>
      </c>
      <c r="N45" s="14">
        <f t="shared" si="6"/>
        <v>1.2025106861067774</v>
      </c>
      <c r="O45" s="14">
        <f t="shared" si="6"/>
        <v>1.2671189849907303</v>
      </c>
      <c r="P45" s="14">
        <f t="shared" si="6"/>
        <v>1.1976168874892468</v>
      </c>
      <c r="Q45" s="14">
        <f t="shared" si="6"/>
        <v>1.1288548465051935</v>
      </c>
      <c r="R45" s="14">
        <f t="shared" si="6"/>
        <v>0.96422878915237542</v>
      </c>
      <c r="S45" s="14">
        <f t="shared" si="6"/>
        <v>1.0705519653156894</v>
      </c>
      <c r="T45" s="14">
        <f t="shared" si="6"/>
        <v>1.0099235745259767</v>
      </c>
      <c r="U45" s="14">
        <f t="shared" si="6"/>
        <v>0.93569657150389907</v>
      </c>
      <c r="V45" s="14">
        <f t="shared" si="6"/>
        <v>0.93281228324193155</v>
      </c>
      <c r="W45" s="14">
        <f t="shared" si="2"/>
        <v>0.95468489706639525</v>
      </c>
      <c r="X45" s="14">
        <v>1</v>
      </c>
      <c r="Y45" s="14">
        <f t="shared" si="3"/>
        <v>1.0086030707899607</v>
      </c>
      <c r="Z45" s="14">
        <f t="shared" si="7"/>
        <v>1.0025280887973438</v>
      </c>
      <c r="AA45" s="14">
        <f t="shared" si="7"/>
        <v>1.0081464427139255</v>
      </c>
      <c r="AB45" s="14">
        <f t="shared" si="7"/>
        <v>0.96727338253230943</v>
      </c>
      <c r="AC45" s="14">
        <f t="shared" si="7"/>
        <v>0.90187849129267494</v>
      </c>
      <c r="AD45" s="14">
        <f t="shared" si="7"/>
        <v>0.93195809125667928</v>
      </c>
    </row>
    <row r="46" spans="1:30" x14ac:dyDescent="0.2">
      <c r="A46" s="4">
        <v>44</v>
      </c>
      <c r="B46" s="6" t="s">
        <v>81</v>
      </c>
      <c r="C46" s="14">
        <f t="shared" si="6"/>
        <v>1.3846871937764913</v>
      </c>
      <c r="D46" s="14">
        <f t="shared" si="6"/>
        <v>1.3238672396787556</v>
      </c>
      <c r="E46" s="14">
        <f t="shared" si="6"/>
        <v>1.3153999898719366</v>
      </c>
      <c r="F46" s="14">
        <f t="shared" si="6"/>
        <v>1.3263011010989345</v>
      </c>
      <c r="G46" s="14">
        <f t="shared" si="6"/>
        <v>1.2657823247724875</v>
      </c>
      <c r="H46" s="14">
        <f t="shared" si="6"/>
        <v>1.2413611059348393</v>
      </c>
      <c r="I46" s="14">
        <f t="shared" si="6"/>
        <v>1.3179785080530322</v>
      </c>
      <c r="J46" s="14">
        <f t="shared" si="6"/>
        <v>1.2194092625417214</v>
      </c>
      <c r="K46" s="14">
        <f t="shared" si="6"/>
        <v>1.1894273331372516</v>
      </c>
      <c r="L46" s="14">
        <f t="shared" si="6"/>
        <v>1.0866115271326051</v>
      </c>
      <c r="M46" s="14">
        <f t="shared" si="6"/>
        <v>1.1698742640377309</v>
      </c>
      <c r="N46" s="14">
        <f t="shared" si="6"/>
        <v>1.2761935323050775</v>
      </c>
      <c r="O46" s="14">
        <f t="shared" si="6"/>
        <v>1.3725279993739292</v>
      </c>
      <c r="P46" s="14">
        <f t="shared" si="6"/>
        <v>1.3460308901683899</v>
      </c>
      <c r="Q46" s="14">
        <f t="shared" si="6"/>
        <v>1.1717168028289184</v>
      </c>
      <c r="R46" s="14">
        <f t="shared" si="6"/>
        <v>0.90076052544313268</v>
      </c>
      <c r="S46" s="14">
        <f t="shared" si="6"/>
        <v>1.0305338561009103</v>
      </c>
      <c r="T46" s="14">
        <f t="shared" si="6"/>
        <v>1.0543179908981657</v>
      </c>
      <c r="U46" s="14">
        <f t="shared" si="6"/>
        <v>1.0344519684352234</v>
      </c>
      <c r="V46" s="14">
        <f t="shared" si="6"/>
        <v>0.99980597667209936</v>
      </c>
      <c r="W46" s="14">
        <f t="shared" si="2"/>
        <v>1.0369567476781134</v>
      </c>
      <c r="X46" s="14">
        <v>1</v>
      </c>
      <c r="Y46" s="14">
        <f t="shared" si="3"/>
        <v>0.99042949520099643</v>
      </c>
      <c r="Z46" s="14">
        <f t="shared" si="7"/>
        <v>0.98577350650864159</v>
      </c>
      <c r="AA46" s="14">
        <f t="shared" si="7"/>
        <v>0.99587238543225309</v>
      </c>
      <c r="AB46" s="14">
        <f t="shared" si="7"/>
        <v>0.99386997686240408</v>
      </c>
      <c r="AC46" s="14">
        <f t="shared" si="7"/>
        <v>0.98641290364358813</v>
      </c>
      <c r="AD46" s="14">
        <f t="shared" si="7"/>
        <v>1.0198914901778449</v>
      </c>
    </row>
    <row r="47" spans="1:30" x14ac:dyDescent="0.2">
      <c r="A47" s="4">
        <v>45</v>
      </c>
      <c r="B47" s="6" t="s">
        <v>82</v>
      </c>
      <c r="C47" s="14">
        <f t="shared" si="6"/>
        <v>1.6638182870625493</v>
      </c>
      <c r="D47" s="14">
        <f t="shared" si="6"/>
        <v>1.6461485192715049</v>
      </c>
      <c r="E47" s="14">
        <f t="shared" si="6"/>
        <v>1.6423535467462298</v>
      </c>
      <c r="F47" s="14">
        <f t="shared" si="6"/>
        <v>1.6619830983639594</v>
      </c>
      <c r="G47" s="14">
        <f t="shared" si="6"/>
        <v>1.5460577120792836</v>
      </c>
      <c r="H47" s="14">
        <f t="shared" si="6"/>
        <v>1.6611687907029413</v>
      </c>
      <c r="I47" s="14">
        <f t="shared" si="6"/>
        <v>1.7281527522118059</v>
      </c>
      <c r="J47" s="14">
        <f t="shared" si="6"/>
        <v>1.5972451732252542</v>
      </c>
      <c r="K47" s="14">
        <f t="shared" si="6"/>
        <v>1.3901888949088079</v>
      </c>
      <c r="L47" s="14">
        <f t="shared" si="6"/>
        <v>1.2834207866856331</v>
      </c>
      <c r="M47" s="14">
        <f t="shared" si="6"/>
        <v>1.2897451410620664</v>
      </c>
      <c r="N47" s="14">
        <f t="shared" si="6"/>
        <v>1.2936151788929724</v>
      </c>
      <c r="O47" s="14">
        <f t="shared" si="6"/>
        <v>1.4156976218072528</v>
      </c>
      <c r="P47" s="14">
        <f t="shared" si="6"/>
        <v>1.5401762581204252</v>
      </c>
      <c r="Q47" s="14">
        <f t="shared" si="6"/>
        <v>1.31200181826134</v>
      </c>
      <c r="R47" s="14">
        <f t="shared" si="6"/>
        <v>1.2327647004866418</v>
      </c>
      <c r="S47" s="14">
        <f t="shared" si="6"/>
        <v>1.3039392173308288</v>
      </c>
      <c r="T47" s="14">
        <f t="shared" si="6"/>
        <v>1.1346174948608074</v>
      </c>
      <c r="U47" s="14">
        <f t="shared" si="6"/>
        <v>1.1567364907730511</v>
      </c>
      <c r="V47" s="14">
        <f t="shared" si="6"/>
        <v>1.0340268787436313</v>
      </c>
      <c r="W47" s="14">
        <f t="shared" si="2"/>
        <v>0.98555909436526645</v>
      </c>
      <c r="X47" s="14">
        <v>1</v>
      </c>
      <c r="Y47" s="14">
        <f t="shared" si="3"/>
        <v>0.98327104575349833</v>
      </c>
      <c r="Z47" s="14">
        <f t="shared" si="7"/>
        <v>0.93941698824812314</v>
      </c>
      <c r="AA47" s="14">
        <f t="shared" si="7"/>
        <v>0.94191923242386499</v>
      </c>
      <c r="AB47" s="14">
        <f t="shared" si="7"/>
        <v>0.93910486954000971</v>
      </c>
      <c r="AC47" s="14">
        <f t="shared" si="7"/>
        <v>0.90223906177723212</v>
      </c>
      <c r="AD47" s="14">
        <f t="shared" si="7"/>
        <v>0.90495184821962493</v>
      </c>
    </row>
    <row r="48" spans="1:30" x14ac:dyDescent="0.2">
      <c r="A48" s="4">
        <v>46</v>
      </c>
      <c r="B48" s="6" t="s">
        <v>83</v>
      </c>
      <c r="C48" s="14">
        <f t="shared" si="6"/>
        <v>4.8979614881337037</v>
      </c>
      <c r="D48" s="14">
        <f t="shared" si="6"/>
        <v>4.5629061049279951</v>
      </c>
      <c r="E48" s="14">
        <f t="shared" si="6"/>
        <v>3.9918254773241975</v>
      </c>
      <c r="F48" s="14">
        <f t="shared" si="6"/>
        <v>3.9475800855192236</v>
      </c>
      <c r="G48" s="14">
        <f t="shared" si="6"/>
        <v>3.7036978947100674</v>
      </c>
      <c r="H48" s="14">
        <f t="shared" si="6"/>
        <v>3.8319175872836038</v>
      </c>
      <c r="I48" s="14">
        <f t="shared" si="6"/>
        <v>3.7369048063063217</v>
      </c>
      <c r="J48" s="14">
        <f t="shared" si="6"/>
        <v>2.9562548546913425</v>
      </c>
      <c r="K48" s="14">
        <f t="shared" si="6"/>
        <v>2.8009794521653677</v>
      </c>
      <c r="L48" s="14">
        <f t="shared" si="6"/>
        <v>2.5909697035172865</v>
      </c>
      <c r="M48" s="14">
        <f t="shared" si="6"/>
        <v>2.1806023806687187</v>
      </c>
      <c r="N48" s="14">
        <f t="shared" si="6"/>
        <v>1.7013139867530103</v>
      </c>
      <c r="O48" s="14">
        <f t="shared" si="6"/>
        <v>1.4916325375647814</v>
      </c>
      <c r="P48" s="14">
        <f t="shared" si="6"/>
        <v>1.6787768197118238</v>
      </c>
      <c r="Q48" s="14">
        <f t="shared" si="6"/>
        <v>1.688087605385248</v>
      </c>
      <c r="R48" s="14">
        <f t="shared" si="6"/>
        <v>1.5888905901508079</v>
      </c>
      <c r="S48" s="14">
        <f t="shared" si="6"/>
        <v>1.6679219917083383</v>
      </c>
      <c r="T48" s="14">
        <f t="shared" si="6"/>
        <v>1.6872032404577053</v>
      </c>
      <c r="U48" s="14">
        <f t="shared" si="6"/>
        <v>1.3903589702839771</v>
      </c>
      <c r="V48" s="14">
        <f t="shared" si="6"/>
        <v>1.1807084410436401</v>
      </c>
      <c r="W48" s="14">
        <f t="shared" si="2"/>
        <v>1.1130890845986827</v>
      </c>
      <c r="X48" s="14">
        <v>1</v>
      </c>
      <c r="Y48" s="14">
        <f t="shared" si="3"/>
        <v>0.90937298606841421</v>
      </c>
      <c r="Z48" s="14">
        <f t="shared" si="7"/>
        <v>0.85821988426426599</v>
      </c>
      <c r="AA48" s="14">
        <f t="shared" si="7"/>
        <v>0.85537501372144098</v>
      </c>
      <c r="AB48" s="14">
        <f t="shared" si="7"/>
        <v>0.82892194950075926</v>
      </c>
      <c r="AC48" s="14">
        <f t="shared" si="7"/>
        <v>0.74439966184771622</v>
      </c>
      <c r="AD48" s="14">
        <f t="shared" si="7"/>
        <v>0.71509573114615432</v>
      </c>
    </row>
    <row r="49" spans="1:30" x14ac:dyDescent="0.2">
      <c r="A49" s="4">
        <v>47</v>
      </c>
      <c r="B49" s="6" t="s">
        <v>84</v>
      </c>
      <c r="C49" s="14">
        <f t="shared" si="6"/>
        <v>1.7847554952595215</v>
      </c>
      <c r="D49" s="14">
        <f t="shared" si="6"/>
        <v>1.8116747248447036</v>
      </c>
      <c r="E49" s="14">
        <f t="shared" si="6"/>
        <v>1.86560985586589</v>
      </c>
      <c r="F49" s="14">
        <f t="shared" si="6"/>
        <v>1.8187999011019105</v>
      </c>
      <c r="G49" s="14">
        <f t="shared" si="6"/>
        <v>1.8158397591820974</v>
      </c>
      <c r="H49" s="14">
        <f t="shared" si="6"/>
        <v>1.8682177490362823</v>
      </c>
      <c r="I49" s="14">
        <f t="shared" si="6"/>
        <v>1.8904213863123045</v>
      </c>
      <c r="J49" s="14">
        <f t="shared" si="6"/>
        <v>1.9750293935136967</v>
      </c>
      <c r="K49" s="14">
        <f t="shared" si="6"/>
        <v>1.7556348877463142</v>
      </c>
      <c r="L49" s="14">
        <f t="shared" si="6"/>
        <v>1.7258686606135114</v>
      </c>
      <c r="M49" s="14">
        <f t="shared" si="6"/>
        <v>1.6356131811881194</v>
      </c>
      <c r="N49" s="14">
        <f t="shared" si="6"/>
        <v>1.6129630953663332</v>
      </c>
      <c r="O49" s="14">
        <f t="shared" si="6"/>
        <v>1.8076340577450523</v>
      </c>
      <c r="P49" s="14">
        <f t="shared" si="6"/>
        <v>1.9053688678539054</v>
      </c>
      <c r="Q49" s="14">
        <f t="shared" si="6"/>
        <v>1.6846522401160346</v>
      </c>
      <c r="R49" s="14">
        <f t="shared" si="6"/>
        <v>1.5449225750984326</v>
      </c>
      <c r="S49" s="14">
        <f t="shared" si="6"/>
        <v>1.6404978219872781</v>
      </c>
      <c r="T49" s="14">
        <f t="shared" si="6"/>
        <v>1.5428697742074471</v>
      </c>
      <c r="U49" s="14">
        <f t="shared" si="6"/>
        <v>1.3635992824492409</v>
      </c>
      <c r="V49" s="14">
        <f t="shared" si="6"/>
        <v>1.1565992722595471</v>
      </c>
      <c r="W49" s="14">
        <f t="shared" si="2"/>
        <v>1.1303056950920281</v>
      </c>
      <c r="X49" s="14">
        <v>1</v>
      </c>
      <c r="Y49" s="14">
        <f t="shared" si="3"/>
        <v>0.96423725220960843</v>
      </c>
      <c r="Z49" s="14">
        <f t="shared" si="7"/>
        <v>0.97664307746595025</v>
      </c>
      <c r="AA49" s="14">
        <f t="shared" si="7"/>
        <v>0.97489501099644993</v>
      </c>
      <c r="AB49" s="14">
        <f t="shared" si="7"/>
        <v>0.94820785011627751</v>
      </c>
      <c r="AC49" s="14">
        <f t="shared" si="7"/>
        <v>0.87613635543087454</v>
      </c>
      <c r="AD49" s="14">
        <f t="shared" si="7"/>
        <v>0.85924925551833864</v>
      </c>
    </row>
    <row r="50" spans="1:30" x14ac:dyDescent="0.2">
      <c r="A50" s="4">
        <v>48</v>
      </c>
      <c r="B50" s="6" t="s">
        <v>85</v>
      </c>
      <c r="C50" s="14">
        <f t="shared" si="6"/>
        <v>2.1091597161544389</v>
      </c>
      <c r="D50" s="14">
        <f t="shared" si="6"/>
        <v>2.0696966808309818</v>
      </c>
      <c r="E50" s="14">
        <f t="shared" si="6"/>
        <v>2.0663859753687421</v>
      </c>
      <c r="F50" s="14">
        <f t="shared" si="6"/>
        <v>2.1092916481521562</v>
      </c>
      <c r="G50" s="14">
        <f t="shared" si="6"/>
        <v>2.0926262734469683</v>
      </c>
      <c r="H50" s="14">
        <f t="shared" si="6"/>
        <v>2.1446905052351823</v>
      </c>
      <c r="I50" s="14">
        <f t="shared" si="6"/>
        <v>2.161186853678275</v>
      </c>
      <c r="J50" s="14">
        <f t="shared" si="6"/>
        <v>1.9379286058512335</v>
      </c>
      <c r="K50" s="14">
        <f t="shared" si="6"/>
        <v>1.5280982232647944</v>
      </c>
      <c r="L50" s="14">
        <f t="shared" si="6"/>
        <v>1.4883851760530711</v>
      </c>
      <c r="M50" s="14">
        <f t="shared" si="6"/>
        <v>1.4889074604582049</v>
      </c>
      <c r="N50" s="14">
        <f t="shared" si="6"/>
        <v>1.3569076232044284</v>
      </c>
      <c r="O50" s="14">
        <f t="shared" si="6"/>
        <v>1.4825742121096501</v>
      </c>
      <c r="P50" s="14">
        <f t="shared" si="6"/>
        <v>1.7792817278579667</v>
      </c>
      <c r="Q50" s="14">
        <f t="shared" si="6"/>
        <v>1.6976503229263875</v>
      </c>
      <c r="R50" s="14">
        <f t="shared" si="6"/>
        <v>1.5162437884850042</v>
      </c>
      <c r="S50" s="14">
        <f t="shared" si="6"/>
        <v>1.442098772325257</v>
      </c>
      <c r="T50" s="14">
        <f t="shared" si="6"/>
        <v>1.3479109657573374</v>
      </c>
      <c r="U50" s="14">
        <f t="shared" si="6"/>
        <v>1.1946906458446511</v>
      </c>
      <c r="V50" s="14">
        <f t="shared" si="6"/>
        <v>1.158128723934265</v>
      </c>
      <c r="W50" s="14">
        <f t="shared" si="2"/>
        <v>1.0584565180336896</v>
      </c>
      <c r="X50" s="14">
        <v>1</v>
      </c>
      <c r="Y50" s="14">
        <f t="shared" si="3"/>
        <v>0.96798957633486837</v>
      </c>
      <c r="Z50" s="14">
        <f t="shared" si="7"/>
        <v>0.94099741331911391</v>
      </c>
      <c r="AA50" s="14">
        <f t="shared" si="7"/>
        <v>0.91031837766513135</v>
      </c>
      <c r="AB50" s="14">
        <f t="shared" si="7"/>
        <v>0.86683906609317807</v>
      </c>
      <c r="AC50" s="14">
        <f t="shared" si="7"/>
        <v>0.82611504395124213</v>
      </c>
      <c r="AD50" s="14">
        <f t="shared" si="7"/>
        <v>0.83350131429923491</v>
      </c>
    </row>
    <row r="51" spans="1:30" x14ac:dyDescent="0.2">
      <c r="A51" s="4">
        <v>49</v>
      </c>
      <c r="B51" s="6" t="s">
        <v>86</v>
      </c>
      <c r="C51" s="14">
        <f t="shared" si="6"/>
        <v>1.2332510671636188</v>
      </c>
      <c r="D51" s="14">
        <f t="shared" si="6"/>
        <v>1.2164537925073562</v>
      </c>
      <c r="E51" s="14">
        <f t="shared" si="6"/>
        <v>1.2065836626944222</v>
      </c>
      <c r="F51" s="14">
        <f t="shared" si="6"/>
        <v>1.2802915800918611</v>
      </c>
      <c r="G51" s="14">
        <f t="shared" si="6"/>
        <v>1.2150928240593548</v>
      </c>
      <c r="H51" s="14">
        <f t="shared" si="6"/>
        <v>1.1911069146283029</v>
      </c>
      <c r="I51" s="14">
        <f t="shared" si="6"/>
        <v>1.2048429387088273</v>
      </c>
      <c r="J51" s="14">
        <f t="shared" si="6"/>
        <v>1.141358788590302</v>
      </c>
      <c r="K51" s="14">
        <f t="shared" si="6"/>
        <v>1.080790799230321</v>
      </c>
      <c r="L51" s="14">
        <f t="shared" si="6"/>
        <v>1.1091639692150246</v>
      </c>
      <c r="M51" s="14">
        <f t="shared" si="6"/>
        <v>1.0778379744885263</v>
      </c>
      <c r="N51" s="14">
        <f t="shared" si="6"/>
        <v>1.113792409944111</v>
      </c>
      <c r="O51" s="14">
        <f t="shared" si="6"/>
        <v>1.134042640503117</v>
      </c>
      <c r="P51" s="14">
        <f t="shared" si="6"/>
        <v>1.0070255261705028</v>
      </c>
      <c r="Q51" s="14">
        <f t="shared" si="6"/>
        <v>0.99941234063888662</v>
      </c>
      <c r="R51" s="14">
        <f t="shared" si="6"/>
        <v>0.82352388076067684</v>
      </c>
      <c r="S51" s="14">
        <f t="shared" si="6"/>
        <v>0.83769443128314169</v>
      </c>
      <c r="T51" s="14">
        <f t="shared" si="6"/>
        <v>0.82057241701964412</v>
      </c>
      <c r="U51" s="14">
        <f t="shared" si="6"/>
        <v>0.88229363662983729</v>
      </c>
      <c r="V51" s="14">
        <f t="shared" si="6"/>
        <v>0.90883407512888326</v>
      </c>
      <c r="W51" s="14">
        <f t="shared" si="2"/>
        <v>0.98067244064926318</v>
      </c>
      <c r="X51" s="14">
        <v>1</v>
      </c>
      <c r="Y51" s="14">
        <f t="shared" si="3"/>
        <v>1.0287489580563702</v>
      </c>
      <c r="Z51" s="14">
        <f t="shared" si="7"/>
        <v>1.067191851169865</v>
      </c>
      <c r="AA51" s="14">
        <f t="shared" si="7"/>
        <v>1.0520105544178564</v>
      </c>
      <c r="AB51" s="14">
        <f t="shared" si="7"/>
        <v>1.0172625420074741</v>
      </c>
      <c r="AC51" s="14">
        <f t="shared" si="7"/>
        <v>0.95972806347054285</v>
      </c>
      <c r="AD51" s="14">
        <f t="shared" si="7"/>
        <v>1.0087475380128172</v>
      </c>
    </row>
    <row r="52" spans="1:30" x14ac:dyDescent="0.2">
      <c r="A52" s="4">
        <v>50</v>
      </c>
      <c r="B52" s="6" t="s">
        <v>87</v>
      </c>
      <c r="C52" s="14">
        <f t="shared" si="6"/>
        <v>0.97457069983813738</v>
      </c>
      <c r="D52" s="14">
        <f t="shared" si="6"/>
        <v>0.94909829042454641</v>
      </c>
      <c r="E52" s="14">
        <f t="shared" si="6"/>
        <v>0.9576080630694459</v>
      </c>
      <c r="F52" s="14">
        <f t="shared" si="6"/>
        <v>0.9852770016693716</v>
      </c>
      <c r="G52" s="14">
        <f t="shared" si="6"/>
        <v>0.91564183989025549</v>
      </c>
      <c r="H52" s="14">
        <f t="shared" si="6"/>
        <v>0.90428277384350375</v>
      </c>
      <c r="I52" s="14">
        <f t="shared" si="6"/>
        <v>0.92778482571024079</v>
      </c>
      <c r="J52" s="14">
        <f t="shared" si="6"/>
        <v>0.92612330085440686</v>
      </c>
      <c r="K52" s="14">
        <f t="shared" si="6"/>
        <v>0.93547809263392179</v>
      </c>
      <c r="L52" s="14">
        <f t="shared" si="6"/>
        <v>0.95217567320267227</v>
      </c>
      <c r="M52" s="14">
        <f t="shared" si="6"/>
        <v>0.99058841548683396</v>
      </c>
      <c r="N52" s="14">
        <f t="shared" si="6"/>
        <v>1.023364539774793</v>
      </c>
      <c r="O52" s="14">
        <f t="shared" si="6"/>
        <v>1.0499418577040938</v>
      </c>
      <c r="P52" s="14">
        <f t="shared" si="6"/>
        <v>1.0863496299446358</v>
      </c>
      <c r="Q52" s="14">
        <f t="shared" si="6"/>
        <v>1.0284209078986859</v>
      </c>
      <c r="R52" s="14">
        <f t="shared" si="6"/>
        <v>0.85567039656592381</v>
      </c>
      <c r="S52" s="14">
        <f t="shared" si="6"/>
        <v>0.92709659105776221</v>
      </c>
      <c r="T52" s="14">
        <f t="shared" si="6"/>
        <v>0.9406287684086706</v>
      </c>
      <c r="U52" s="14">
        <f t="shared" si="6"/>
        <v>0.93524428041549068</v>
      </c>
      <c r="V52" s="14">
        <f t="shared" si="6"/>
        <v>0.91178197928794291</v>
      </c>
      <c r="W52" s="14">
        <f t="shared" si="2"/>
        <v>0.93372622836517138</v>
      </c>
      <c r="X52" s="14">
        <v>1</v>
      </c>
      <c r="Y52" s="14">
        <f t="shared" si="3"/>
        <v>1.0264383398871899</v>
      </c>
      <c r="Z52" s="14">
        <f t="shared" si="7"/>
        <v>1.0495904521819763</v>
      </c>
      <c r="AA52" s="14">
        <f t="shared" si="7"/>
        <v>1.052442282659722</v>
      </c>
      <c r="AB52" s="14">
        <f t="shared" si="7"/>
        <v>1.0155168504141028</v>
      </c>
      <c r="AC52" s="14">
        <f t="shared" si="7"/>
        <v>0.93488489983075118</v>
      </c>
      <c r="AD52" s="14">
        <f t="shared" si="7"/>
        <v>0.96577193061051414</v>
      </c>
    </row>
    <row r="53" spans="1:30" x14ac:dyDescent="0.2">
      <c r="A53" s="4">
        <v>51</v>
      </c>
      <c r="B53" s="6" t="s">
        <v>88</v>
      </c>
      <c r="C53" s="14">
        <f t="shared" si="6"/>
        <v>1.1640766948595058</v>
      </c>
      <c r="D53" s="14">
        <f t="shared" si="6"/>
        <v>1.1131489459341661</v>
      </c>
      <c r="E53" s="14">
        <f t="shared" si="6"/>
        <v>1.0712470913371472</v>
      </c>
      <c r="F53" s="14">
        <f t="shared" si="6"/>
        <v>1.0795936176341461</v>
      </c>
      <c r="G53" s="14">
        <f t="shared" si="6"/>
        <v>1.0162107243146348</v>
      </c>
      <c r="H53" s="14">
        <f t="shared" si="6"/>
        <v>0.97467408663041477</v>
      </c>
      <c r="I53" s="14">
        <f t="shared" si="6"/>
        <v>0.92738054405958692</v>
      </c>
      <c r="J53" s="14">
        <f t="shared" si="6"/>
        <v>0.89744467142048689</v>
      </c>
      <c r="K53" s="14">
        <f t="shared" si="6"/>
        <v>0.88868245617734531</v>
      </c>
      <c r="L53" s="14">
        <f t="shared" si="6"/>
        <v>0.90619026806553871</v>
      </c>
      <c r="M53" s="14">
        <f t="shared" si="6"/>
        <v>0.8886853937114142</v>
      </c>
      <c r="N53" s="14">
        <f t="shared" si="6"/>
        <v>0.88839123355317384</v>
      </c>
      <c r="O53" s="14">
        <f t="shared" si="6"/>
        <v>0.91453279885567518</v>
      </c>
      <c r="P53" s="14">
        <f t="shared" si="6"/>
        <v>0.98388769392210473</v>
      </c>
      <c r="Q53" s="14">
        <f t="shared" si="6"/>
        <v>1.0525463440876184</v>
      </c>
      <c r="R53" s="14">
        <f t="shared" si="6"/>
        <v>0.96624733566617538</v>
      </c>
      <c r="S53" s="14">
        <f t="shared" si="6"/>
        <v>1.0111110913728392</v>
      </c>
      <c r="T53" s="14">
        <f t="shared" si="6"/>
        <v>1.0288353759937365</v>
      </c>
      <c r="U53" s="14">
        <f t="shared" si="6"/>
        <v>0.97023060382356918</v>
      </c>
      <c r="V53" s="14">
        <f t="shared" si="6"/>
        <v>0.92968649279126292</v>
      </c>
      <c r="W53" s="14">
        <f t="shared" si="2"/>
        <v>0.93616196519352934</v>
      </c>
      <c r="X53" s="14">
        <v>1</v>
      </c>
      <c r="Y53" s="14">
        <f t="shared" si="3"/>
        <v>1.0159252968107488</v>
      </c>
      <c r="Z53" s="14">
        <f t="shared" si="7"/>
        <v>0.99069595673088118</v>
      </c>
      <c r="AA53" s="14">
        <f t="shared" si="7"/>
        <v>0.95034570440216926</v>
      </c>
      <c r="AB53" s="14">
        <f t="shared" si="7"/>
        <v>0.94027128459362685</v>
      </c>
      <c r="AC53" s="14">
        <f t="shared" si="7"/>
        <v>0.8842755217984446</v>
      </c>
      <c r="AD53" s="14">
        <f t="shared" si="7"/>
        <v>0.90372598407032634</v>
      </c>
    </row>
    <row r="54" spans="1:30" x14ac:dyDescent="0.2">
      <c r="A54" s="4">
        <v>52</v>
      </c>
      <c r="B54" s="6" t="s">
        <v>89</v>
      </c>
      <c r="C54" s="14">
        <f t="shared" ref="C54:V66" si="8">D54*C166/D166</f>
        <v>1.7991253655724588</v>
      </c>
      <c r="D54" s="14">
        <f t="shared" si="8"/>
        <v>1.8010865439735575</v>
      </c>
      <c r="E54" s="14">
        <f t="shared" si="8"/>
        <v>1.7966663995646273</v>
      </c>
      <c r="F54" s="14">
        <f t="shared" si="8"/>
        <v>1.7419983524986853</v>
      </c>
      <c r="G54" s="14">
        <f t="shared" si="8"/>
        <v>1.6935600873937695</v>
      </c>
      <c r="H54" s="14">
        <f t="shared" si="8"/>
        <v>1.6166877329704654</v>
      </c>
      <c r="I54" s="14">
        <f t="shared" si="8"/>
        <v>1.6059424627188663</v>
      </c>
      <c r="J54" s="14">
        <f t="shared" si="8"/>
        <v>1.5728181339311662</v>
      </c>
      <c r="K54" s="14">
        <f t="shared" si="8"/>
        <v>1.524071740279189</v>
      </c>
      <c r="L54" s="14">
        <f t="shared" si="8"/>
        <v>1.487015607304754</v>
      </c>
      <c r="M54" s="14">
        <f t="shared" si="8"/>
        <v>1.4500436119476661</v>
      </c>
      <c r="N54" s="14">
        <f t="shared" si="8"/>
        <v>1.4161811480710509</v>
      </c>
      <c r="O54" s="14">
        <f t="shared" si="8"/>
        <v>1.4177031617790739</v>
      </c>
      <c r="P54" s="14">
        <f t="shared" si="8"/>
        <v>1.3441982304611844</v>
      </c>
      <c r="Q54" s="14">
        <f t="shared" si="8"/>
        <v>1.2873353764421107</v>
      </c>
      <c r="R54" s="14">
        <f t="shared" si="8"/>
        <v>1.2085305827970063</v>
      </c>
      <c r="S54" s="14">
        <f t="shared" si="8"/>
        <v>1.18514538043949</v>
      </c>
      <c r="T54" s="14">
        <f t="shared" si="8"/>
        <v>1.1204090312670831</v>
      </c>
      <c r="U54" s="14">
        <f t="shared" si="8"/>
        <v>1.1546022127300075</v>
      </c>
      <c r="V54" s="14">
        <f t="shared" si="8"/>
        <v>1.0804361569115339</v>
      </c>
      <c r="W54" s="14">
        <f t="shared" si="2"/>
        <v>1.0349947103254618</v>
      </c>
      <c r="X54" s="14">
        <v>1</v>
      </c>
      <c r="Y54" s="14">
        <f t="shared" si="3"/>
        <v>0.98678023820670291</v>
      </c>
      <c r="Z54" s="14">
        <f t="shared" si="7"/>
        <v>0.97153307280049295</v>
      </c>
      <c r="AA54" s="14">
        <f t="shared" si="7"/>
        <v>0.94764195853803945</v>
      </c>
      <c r="AB54" s="14">
        <f t="shared" si="7"/>
        <v>0.91414249673299086</v>
      </c>
      <c r="AC54" s="14">
        <f t="shared" si="7"/>
        <v>0.82270086496387207</v>
      </c>
      <c r="AD54" s="14">
        <f t="shared" si="7"/>
        <v>0.79582086215815129</v>
      </c>
    </row>
    <row r="55" spans="1:30" x14ac:dyDescent="0.2">
      <c r="A55" s="4">
        <v>53</v>
      </c>
      <c r="B55" s="6" t="s">
        <v>90</v>
      </c>
      <c r="C55" s="14">
        <f t="shared" si="8"/>
        <v>2.2774381265179779</v>
      </c>
      <c r="D55" s="14">
        <f t="shared" si="8"/>
        <v>2.1794443896148481</v>
      </c>
      <c r="E55" s="14">
        <f t="shared" si="8"/>
        <v>2.2157523303020907</v>
      </c>
      <c r="F55" s="14">
        <f t="shared" si="8"/>
        <v>2.0569317785402643</v>
      </c>
      <c r="G55" s="14">
        <f t="shared" si="8"/>
        <v>1.8041056582760588</v>
      </c>
      <c r="H55" s="14">
        <f t="shared" si="8"/>
        <v>1.7752188597235719</v>
      </c>
      <c r="I55" s="14">
        <f t="shared" si="8"/>
        <v>1.7178989239568474</v>
      </c>
      <c r="J55" s="14">
        <f t="shared" si="8"/>
        <v>1.6110673759492391</v>
      </c>
      <c r="K55" s="14">
        <f t="shared" si="8"/>
        <v>1.5231069338948919</v>
      </c>
      <c r="L55" s="14">
        <f t="shared" si="8"/>
        <v>1.4681044196588067</v>
      </c>
      <c r="M55" s="14">
        <f t="shared" si="8"/>
        <v>1.3953854556056882</v>
      </c>
      <c r="N55" s="14">
        <f t="shared" si="8"/>
        <v>1.3307998741885358</v>
      </c>
      <c r="O55" s="14">
        <f t="shared" si="8"/>
        <v>1.36093175209886</v>
      </c>
      <c r="P55" s="14">
        <f t="shared" si="8"/>
        <v>1.2976077798590513</v>
      </c>
      <c r="Q55" s="14">
        <f t="shared" si="8"/>
        <v>1.1814230702221413</v>
      </c>
      <c r="R55" s="14">
        <f t="shared" si="8"/>
        <v>1.010136528388071</v>
      </c>
      <c r="S55" s="14">
        <f t="shared" si="8"/>
        <v>1.030545745591505</v>
      </c>
      <c r="T55" s="14">
        <f t="shared" si="8"/>
        <v>1.0291932941146622</v>
      </c>
      <c r="U55" s="14">
        <f t="shared" si="8"/>
        <v>1.0684953161822315</v>
      </c>
      <c r="V55" s="14">
        <f t="shared" si="8"/>
        <v>1.0317156834179619</v>
      </c>
      <c r="W55" s="14">
        <f t="shared" si="2"/>
        <v>1.0103852166720941</v>
      </c>
      <c r="X55" s="14">
        <v>1</v>
      </c>
      <c r="Y55" s="14">
        <f t="shared" si="3"/>
        <v>0.99014069506343139</v>
      </c>
      <c r="Z55" s="14">
        <f t="shared" si="7"/>
        <v>0.98604266197826873</v>
      </c>
      <c r="AA55" s="14">
        <f t="shared" si="7"/>
        <v>0.96803641172620758</v>
      </c>
      <c r="AB55" s="14">
        <f t="shared" si="7"/>
        <v>0.92261053695427286</v>
      </c>
      <c r="AC55" s="14">
        <f t="shared" si="7"/>
        <v>0.83133806173601532</v>
      </c>
      <c r="AD55" s="14">
        <f t="shared" si="7"/>
        <v>0.81168205711854613</v>
      </c>
    </row>
    <row r="56" spans="1:30" x14ac:dyDescent="0.2">
      <c r="A56" s="4">
        <v>54</v>
      </c>
      <c r="B56" s="6" t="s">
        <v>91</v>
      </c>
      <c r="C56" s="14">
        <f t="shared" si="8"/>
        <v>2.160848270075634</v>
      </c>
      <c r="D56" s="14">
        <f t="shared" si="8"/>
        <v>2.0518514171020565</v>
      </c>
      <c r="E56" s="14">
        <f t="shared" si="8"/>
        <v>2.0975540552566909</v>
      </c>
      <c r="F56" s="14">
        <f t="shared" si="8"/>
        <v>2.0283455741605825</v>
      </c>
      <c r="G56" s="14">
        <f t="shared" si="8"/>
        <v>1.8155710056129797</v>
      </c>
      <c r="H56" s="14">
        <f t="shared" si="8"/>
        <v>1.7324608564930433</v>
      </c>
      <c r="I56" s="14">
        <f t="shared" si="8"/>
        <v>1.6844733806746892</v>
      </c>
      <c r="J56" s="14">
        <f t="shared" si="8"/>
        <v>1.6107576582642897</v>
      </c>
      <c r="K56" s="14">
        <f t="shared" si="8"/>
        <v>1.4682644811688128</v>
      </c>
      <c r="L56" s="14">
        <f t="shared" si="8"/>
        <v>1.4488557798647099</v>
      </c>
      <c r="M56" s="14">
        <f t="shared" si="8"/>
        <v>1.3678511903225767</v>
      </c>
      <c r="N56" s="14">
        <f t="shared" si="8"/>
        <v>1.345972042312088</v>
      </c>
      <c r="O56" s="14">
        <f t="shared" si="8"/>
        <v>1.3718462295484608</v>
      </c>
      <c r="P56" s="14">
        <f t="shared" si="8"/>
        <v>1.3567244612640501</v>
      </c>
      <c r="Q56" s="14">
        <f t="shared" si="8"/>
        <v>1.2800556467795825</v>
      </c>
      <c r="R56" s="14">
        <f t="shared" si="8"/>
        <v>1.1650338410330126</v>
      </c>
      <c r="S56" s="14">
        <f t="shared" si="8"/>
        <v>1.125940606481644</v>
      </c>
      <c r="T56" s="14">
        <f t="shared" si="8"/>
        <v>1.0867630888567708</v>
      </c>
      <c r="U56" s="14">
        <f t="shared" si="8"/>
        <v>1.1130990327180195</v>
      </c>
      <c r="V56" s="14">
        <f t="shared" si="8"/>
        <v>1.0638514299426742</v>
      </c>
      <c r="W56" s="14">
        <f t="shared" si="2"/>
        <v>1.0322051352629664</v>
      </c>
      <c r="X56" s="14">
        <v>1</v>
      </c>
      <c r="Y56" s="14">
        <f t="shared" si="3"/>
        <v>1.0043785599141384</v>
      </c>
      <c r="Z56" s="14">
        <f t="shared" si="7"/>
        <v>0.99195792900853075</v>
      </c>
      <c r="AA56" s="14">
        <f t="shared" si="7"/>
        <v>0.95838048180581126</v>
      </c>
      <c r="AB56" s="14">
        <f t="shared" si="7"/>
        <v>0.92227288389450346</v>
      </c>
      <c r="AC56" s="14">
        <f t="shared" si="7"/>
        <v>0.78226622460007189</v>
      </c>
      <c r="AD56" s="14">
        <f t="shared" si="7"/>
        <v>0.72199555867570764</v>
      </c>
    </row>
    <row r="57" spans="1:30" x14ac:dyDescent="0.2">
      <c r="A57" s="4">
        <v>55</v>
      </c>
      <c r="B57" s="6" t="s">
        <v>92</v>
      </c>
      <c r="C57" s="14">
        <f t="shared" si="8"/>
        <v>1.1292407812862217</v>
      </c>
      <c r="D57" s="14">
        <f t="shared" si="8"/>
        <v>1.1329206411909509</v>
      </c>
      <c r="E57" s="14">
        <f t="shared" si="8"/>
        <v>1.1289715714971416</v>
      </c>
      <c r="F57" s="14">
        <f t="shared" si="8"/>
        <v>1.1204800350967488</v>
      </c>
      <c r="G57" s="14">
        <f t="shared" si="8"/>
        <v>1.0599036805504209</v>
      </c>
      <c r="H57" s="14">
        <f t="shared" si="8"/>
        <v>1.0658450305749705</v>
      </c>
      <c r="I57" s="14">
        <f t="shared" si="8"/>
        <v>1.1013245027878864</v>
      </c>
      <c r="J57" s="14">
        <f t="shared" si="8"/>
        <v>1.0685924643456601</v>
      </c>
      <c r="K57" s="14">
        <f t="shared" si="8"/>
        <v>1.033334507775949</v>
      </c>
      <c r="L57" s="14">
        <f t="shared" si="8"/>
        <v>1.0291628531037005</v>
      </c>
      <c r="M57" s="14">
        <f t="shared" si="8"/>
        <v>1.0193288245198271</v>
      </c>
      <c r="N57" s="14">
        <f t="shared" si="8"/>
        <v>0.99893585636373949</v>
      </c>
      <c r="O57" s="14">
        <f t="shared" si="8"/>
        <v>1.0288921762864101</v>
      </c>
      <c r="P57" s="14">
        <f t="shared" si="8"/>
        <v>1.055783954248064</v>
      </c>
      <c r="Q57" s="14">
        <f t="shared" si="8"/>
        <v>1.0073842248886176</v>
      </c>
      <c r="R57" s="14">
        <f t="shared" si="8"/>
        <v>0.88645639084039074</v>
      </c>
      <c r="S57" s="14">
        <f t="shared" si="8"/>
        <v>0.94333924045900419</v>
      </c>
      <c r="T57" s="14">
        <f t="shared" si="8"/>
        <v>0.9540859088783924</v>
      </c>
      <c r="U57" s="14">
        <f t="shared" si="8"/>
        <v>0.99440325602227386</v>
      </c>
      <c r="V57" s="14">
        <f t="shared" si="8"/>
        <v>1.0054755595103591</v>
      </c>
      <c r="W57" s="14">
        <f t="shared" si="2"/>
        <v>0.99199594779081768</v>
      </c>
      <c r="X57" s="14">
        <v>1</v>
      </c>
      <c r="Y57" s="14">
        <f t="shared" si="3"/>
        <v>1.0122861246095693</v>
      </c>
      <c r="Z57" s="14">
        <f t="shared" si="7"/>
        <v>1.0442412735373945</v>
      </c>
      <c r="AA57" s="14">
        <f t="shared" si="7"/>
        <v>1.0694363697692899</v>
      </c>
      <c r="AB57" s="14">
        <f t="shared" si="7"/>
        <v>1.0678933444003071</v>
      </c>
      <c r="AC57" s="14">
        <f t="shared" si="7"/>
        <v>0.99893717302977092</v>
      </c>
      <c r="AD57" s="14">
        <f t="shared" si="7"/>
        <v>1.0201020896445874</v>
      </c>
    </row>
    <row r="58" spans="1:30" x14ac:dyDescent="0.2">
      <c r="A58" s="4">
        <v>56</v>
      </c>
      <c r="B58" s="6" t="s">
        <v>93</v>
      </c>
      <c r="C58" s="14">
        <f t="shared" si="8"/>
        <v>1.4555890151050859</v>
      </c>
      <c r="D58" s="14">
        <f t="shared" si="8"/>
        <v>1.3908464688780153</v>
      </c>
      <c r="E58" s="14">
        <f t="shared" si="8"/>
        <v>1.3766687354605249</v>
      </c>
      <c r="F58" s="14">
        <f t="shared" si="8"/>
        <v>1.3503211879278343</v>
      </c>
      <c r="G58" s="14">
        <f t="shared" si="8"/>
        <v>1.251648855403289</v>
      </c>
      <c r="H58" s="14">
        <f t="shared" si="8"/>
        <v>1.233856157601311</v>
      </c>
      <c r="I58" s="14">
        <f t="shared" si="8"/>
        <v>1.2405960185714391</v>
      </c>
      <c r="J58" s="14">
        <f t="shared" si="8"/>
        <v>1.1874257735451315</v>
      </c>
      <c r="K58" s="14">
        <f t="shared" si="8"/>
        <v>1.1435974828976407</v>
      </c>
      <c r="L58" s="14">
        <f t="shared" si="8"/>
        <v>1.1363761273305923</v>
      </c>
      <c r="M58" s="14">
        <f t="shared" si="8"/>
        <v>1.1422384847035409</v>
      </c>
      <c r="N58" s="14">
        <f t="shared" si="8"/>
        <v>1.1569619063981273</v>
      </c>
      <c r="O58" s="14">
        <f t="shared" si="8"/>
        <v>1.197189904434883</v>
      </c>
      <c r="P58" s="14">
        <f t="shared" si="8"/>
        <v>1.2458523500039782</v>
      </c>
      <c r="Q58" s="14">
        <f t="shared" si="8"/>
        <v>1.1586974105121151</v>
      </c>
      <c r="R58" s="14">
        <f t="shared" si="8"/>
        <v>1.0108315297604917</v>
      </c>
      <c r="S58" s="14">
        <f t="shared" si="8"/>
        <v>1.0955269916420807</v>
      </c>
      <c r="T58" s="14">
        <f t="shared" si="8"/>
        <v>1.0914040981236961</v>
      </c>
      <c r="U58" s="14">
        <f t="shared" si="8"/>
        <v>1.0542589675754817</v>
      </c>
      <c r="V58" s="14">
        <f t="shared" si="8"/>
        <v>1.0128587586295241</v>
      </c>
      <c r="W58" s="14">
        <f t="shared" si="2"/>
        <v>0.98929682061528779</v>
      </c>
      <c r="X58" s="14">
        <v>1</v>
      </c>
      <c r="Y58" s="14">
        <f t="shared" si="3"/>
        <v>1.0073902346542725</v>
      </c>
      <c r="Z58" s="14">
        <f t="shared" ref="Z58:AD67" si="9">Y58*Z170/Y170</f>
        <v>1.0116275311147995</v>
      </c>
      <c r="AA58" s="14">
        <f t="shared" si="9"/>
        <v>1.0341515909710979</v>
      </c>
      <c r="AB58" s="14">
        <f t="shared" si="9"/>
        <v>1.0091110474982696</v>
      </c>
      <c r="AC58" s="14">
        <f t="shared" si="9"/>
        <v>0.9148761688907272</v>
      </c>
      <c r="AD58" s="14">
        <f t="shared" si="9"/>
        <v>0.95287285498798791</v>
      </c>
    </row>
    <row r="59" spans="1:30" x14ac:dyDescent="0.2">
      <c r="A59" s="4">
        <v>57</v>
      </c>
      <c r="B59" s="6" t="s">
        <v>94</v>
      </c>
      <c r="C59" s="14">
        <f t="shared" si="8"/>
        <v>3.2602116148993399</v>
      </c>
      <c r="D59" s="14">
        <f t="shared" si="8"/>
        <v>3.003802330836987</v>
      </c>
      <c r="E59" s="14">
        <f t="shared" si="8"/>
        <v>2.9653825066960162</v>
      </c>
      <c r="F59" s="14">
        <f t="shared" si="8"/>
        <v>2.7468222127231656</v>
      </c>
      <c r="G59" s="14">
        <f t="shared" si="8"/>
        <v>2.4831064049553015</v>
      </c>
      <c r="H59" s="14">
        <f t="shared" si="8"/>
        <v>2.3182393443442422</v>
      </c>
      <c r="I59" s="14">
        <f t="shared" si="8"/>
        <v>2.2200759542815325</v>
      </c>
      <c r="J59" s="14">
        <f t="shared" si="8"/>
        <v>2.0604132423043233</v>
      </c>
      <c r="K59" s="14">
        <f t="shared" si="8"/>
        <v>1.825942922465932</v>
      </c>
      <c r="L59" s="14">
        <f t="shared" si="8"/>
        <v>1.7479156336516375</v>
      </c>
      <c r="M59" s="14">
        <f t="shared" si="8"/>
        <v>1.6395841964669156</v>
      </c>
      <c r="N59" s="14">
        <f t="shared" si="8"/>
        <v>1.5641946072471344</v>
      </c>
      <c r="O59" s="14">
        <f t="shared" si="8"/>
        <v>1.5673914419544686</v>
      </c>
      <c r="P59" s="14">
        <f t="shared" si="8"/>
        <v>1.5217735598404833</v>
      </c>
      <c r="Q59" s="14">
        <f t="shared" si="8"/>
        <v>1.4348158144261234</v>
      </c>
      <c r="R59" s="14">
        <f t="shared" si="8"/>
        <v>1.288503405622041</v>
      </c>
      <c r="S59" s="14">
        <f t="shared" si="8"/>
        <v>1.2373688724516085</v>
      </c>
      <c r="T59" s="14">
        <f t="shared" si="8"/>
        <v>1.1734142770687703</v>
      </c>
      <c r="U59" s="14">
        <f t="shared" si="8"/>
        <v>1.1917234030467201</v>
      </c>
      <c r="V59" s="14">
        <f t="shared" si="8"/>
        <v>1.094673266972128</v>
      </c>
      <c r="W59" s="14">
        <f t="shared" si="2"/>
        <v>1.0660967289055656</v>
      </c>
      <c r="X59" s="14">
        <v>1</v>
      </c>
      <c r="Y59" s="14">
        <f t="shared" si="3"/>
        <v>0.98185411473962081</v>
      </c>
      <c r="Z59" s="14">
        <f t="shared" si="9"/>
        <v>0.97919732829043238</v>
      </c>
      <c r="AA59" s="14">
        <f t="shared" si="9"/>
        <v>0.95098252756974366</v>
      </c>
      <c r="AB59" s="14">
        <f t="shared" si="9"/>
        <v>0.89158493799899841</v>
      </c>
      <c r="AC59" s="14">
        <f t="shared" si="9"/>
        <v>0.70022701180120495</v>
      </c>
      <c r="AD59" s="14">
        <f t="shared" si="9"/>
        <v>0.62837144096196196</v>
      </c>
    </row>
    <row r="60" spans="1:30" x14ac:dyDescent="0.2">
      <c r="A60" s="4">
        <v>58</v>
      </c>
      <c r="B60" s="6" t="s">
        <v>95</v>
      </c>
      <c r="C60" s="14">
        <f t="shared" si="8"/>
        <v>5.8576966706453026</v>
      </c>
      <c r="D60" s="14">
        <f t="shared" si="8"/>
        <v>5.3482475097040725</v>
      </c>
      <c r="E60" s="14">
        <f t="shared" si="8"/>
        <v>4.8206569344188663</v>
      </c>
      <c r="F60" s="14">
        <f t="shared" si="8"/>
        <v>4.7787072161682138</v>
      </c>
      <c r="G60" s="14">
        <f t="shared" si="8"/>
        <v>4.6189374753590302</v>
      </c>
      <c r="H60" s="14">
        <f t="shared" si="8"/>
        <v>4.0208091720084207</v>
      </c>
      <c r="I60" s="14">
        <f t="shared" si="8"/>
        <v>3.8363700410277226</v>
      </c>
      <c r="J60" s="14">
        <f t="shared" si="8"/>
        <v>3.1847750725086761</v>
      </c>
      <c r="K60" s="14">
        <f t="shared" si="8"/>
        <v>2.7580895522623528</v>
      </c>
      <c r="L60" s="14">
        <f t="shared" si="8"/>
        <v>2.7790876088982746</v>
      </c>
      <c r="M60" s="14">
        <f t="shared" si="8"/>
        <v>2.4463035825651778</v>
      </c>
      <c r="N60" s="14">
        <f t="shared" si="8"/>
        <v>2.3480537936375105</v>
      </c>
      <c r="O60" s="14">
        <f t="shared" si="8"/>
        <v>2.5042769484610434</v>
      </c>
      <c r="P60" s="14">
        <f t="shared" si="8"/>
        <v>1.9768106335905606</v>
      </c>
      <c r="Q60" s="14">
        <f t="shared" si="8"/>
        <v>1.8327606238568148</v>
      </c>
      <c r="R60" s="14">
        <f t="shared" si="8"/>
        <v>1.287280611100438</v>
      </c>
      <c r="S60" s="14">
        <f t="shared" si="8"/>
        <v>1.448855226471506</v>
      </c>
      <c r="T60" s="14">
        <f t="shared" si="8"/>
        <v>1.3217950049706797</v>
      </c>
      <c r="U60" s="14">
        <f t="shared" si="8"/>
        <v>1.3443689428283196</v>
      </c>
      <c r="V60" s="14">
        <f t="shared" si="8"/>
        <v>1.049573126553478</v>
      </c>
      <c r="W60" s="14">
        <f t="shared" si="2"/>
        <v>0.94421840202044649</v>
      </c>
      <c r="X60" s="14">
        <v>1</v>
      </c>
      <c r="Y60" s="14">
        <f t="shared" si="3"/>
        <v>1.0057462772142538</v>
      </c>
      <c r="Z60" s="14">
        <f t="shared" si="9"/>
        <v>1.0473891469207555</v>
      </c>
      <c r="AA60" s="14">
        <f t="shared" si="9"/>
        <v>1.0435356026294342</v>
      </c>
      <c r="AB60" s="14">
        <f t="shared" si="9"/>
        <v>0.97363721078004206</v>
      </c>
      <c r="AC60" s="14">
        <f t="shared" si="9"/>
        <v>0.85051938462873822</v>
      </c>
      <c r="AD60" s="14">
        <f t="shared" si="9"/>
        <v>0.80257641207959973</v>
      </c>
    </row>
    <row r="61" spans="1:30" x14ac:dyDescent="0.2">
      <c r="A61" s="4">
        <v>59</v>
      </c>
      <c r="B61" s="6" t="s">
        <v>96</v>
      </c>
      <c r="C61" s="14">
        <f t="shared" si="8"/>
        <v>1.6445094081164138</v>
      </c>
      <c r="D61" s="14">
        <f t="shared" si="8"/>
        <v>1.6146522664305414</v>
      </c>
      <c r="E61" s="14">
        <f t="shared" si="8"/>
        <v>1.5761362839630793</v>
      </c>
      <c r="F61" s="14">
        <f t="shared" si="8"/>
        <v>1.5208500213750189</v>
      </c>
      <c r="G61" s="14">
        <f t="shared" si="8"/>
        <v>1.4631527619971165</v>
      </c>
      <c r="H61" s="14">
        <f t="shared" si="8"/>
        <v>1.379112848861791</v>
      </c>
      <c r="I61" s="14">
        <f t="shared" si="8"/>
        <v>1.3640483575281011</v>
      </c>
      <c r="J61" s="14">
        <f t="shared" si="8"/>
        <v>1.2978790161293488</v>
      </c>
      <c r="K61" s="14">
        <f t="shared" si="8"/>
        <v>1.199956366575937</v>
      </c>
      <c r="L61" s="14">
        <f t="shared" si="8"/>
        <v>1.1700698626155634</v>
      </c>
      <c r="M61" s="14">
        <f t="shared" si="8"/>
        <v>1.1072463362008309</v>
      </c>
      <c r="N61" s="14">
        <f t="shared" si="8"/>
        <v>1.093533956747835</v>
      </c>
      <c r="O61" s="14">
        <f t="shared" si="8"/>
        <v>1.1443363844149514</v>
      </c>
      <c r="P61" s="14">
        <f t="shared" si="8"/>
        <v>1.1863755627979515</v>
      </c>
      <c r="Q61" s="14">
        <f t="shared" si="8"/>
        <v>1.1355004703541867</v>
      </c>
      <c r="R61" s="14">
        <f t="shared" si="8"/>
        <v>1.0714335490520712</v>
      </c>
      <c r="S61" s="14">
        <f t="shared" si="8"/>
        <v>1.0462470416723255</v>
      </c>
      <c r="T61" s="14">
        <f t="shared" si="8"/>
        <v>1.0768754380669441</v>
      </c>
      <c r="U61" s="14">
        <f t="shared" si="8"/>
        <v>1.091975400364757</v>
      </c>
      <c r="V61" s="14">
        <f t="shared" si="8"/>
        <v>1.0338456189229084</v>
      </c>
      <c r="W61" s="14">
        <f t="shared" si="2"/>
        <v>1.0196127729818558</v>
      </c>
      <c r="X61" s="14">
        <v>1</v>
      </c>
      <c r="Y61" s="14">
        <f t="shared" si="3"/>
        <v>1.0157785939550283</v>
      </c>
      <c r="Z61" s="14">
        <f t="shared" si="9"/>
        <v>0.99566473602604555</v>
      </c>
      <c r="AA61" s="14">
        <f t="shared" si="9"/>
        <v>0.98584525295930403</v>
      </c>
      <c r="AB61" s="14">
        <f t="shared" si="9"/>
        <v>0.96009627058128932</v>
      </c>
      <c r="AC61" s="14">
        <f t="shared" si="9"/>
        <v>0.86431677426329523</v>
      </c>
      <c r="AD61" s="14">
        <f t="shared" si="9"/>
        <v>0.86433395383967626</v>
      </c>
    </row>
    <row r="62" spans="1:30" x14ac:dyDescent="0.2">
      <c r="A62" s="4">
        <v>60</v>
      </c>
      <c r="B62" s="6" t="s">
        <v>97</v>
      </c>
      <c r="C62" s="14">
        <f t="shared" si="8"/>
        <v>1.231080254345122</v>
      </c>
      <c r="D62" s="14">
        <f t="shared" si="8"/>
        <v>1.3350825301967471</v>
      </c>
      <c r="E62" s="14">
        <f t="shared" si="8"/>
        <v>1.1847772733417317</v>
      </c>
      <c r="F62" s="14">
        <f t="shared" si="8"/>
        <v>1.1028278739650275</v>
      </c>
      <c r="G62" s="14">
        <f t="shared" si="8"/>
        <v>1.1363662991383832</v>
      </c>
      <c r="H62" s="14">
        <f t="shared" si="8"/>
        <v>1.1177904677618733</v>
      </c>
      <c r="I62" s="14">
        <f t="shared" si="8"/>
        <v>1.0698033608414632</v>
      </c>
      <c r="J62" s="14">
        <f t="shared" si="8"/>
        <v>1.048987980274672</v>
      </c>
      <c r="K62" s="14">
        <f t="shared" si="8"/>
        <v>1.0410904620183605</v>
      </c>
      <c r="L62" s="14">
        <f t="shared" si="8"/>
        <v>0.9797674773802878</v>
      </c>
      <c r="M62" s="14">
        <f t="shared" si="8"/>
        <v>0.99003640004614257</v>
      </c>
      <c r="N62" s="14">
        <f t="shared" si="8"/>
        <v>1.1307358825033866</v>
      </c>
      <c r="O62" s="14">
        <f t="shared" si="8"/>
        <v>1.1789300709670278</v>
      </c>
      <c r="P62" s="14">
        <f t="shared" si="8"/>
        <v>1.0479402430128719</v>
      </c>
      <c r="Q62" s="14">
        <f t="shared" si="8"/>
        <v>1.0529239423253214</v>
      </c>
      <c r="R62" s="14">
        <f t="shared" si="8"/>
        <v>1.1087974378441197</v>
      </c>
      <c r="S62" s="14">
        <f t="shared" si="8"/>
        <v>1.1255242567306478</v>
      </c>
      <c r="T62" s="14">
        <f t="shared" si="8"/>
        <v>1.0488363691391569</v>
      </c>
      <c r="U62" s="14">
        <f t="shared" si="8"/>
        <v>1.0772219319243832</v>
      </c>
      <c r="V62" s="14">
        <f t="shared" si="8"/>
        <v>1.003863258078993</v>
      </c>
      <c r="W62" s="14">
        <f t="shared" si="2"/>
        <v>0.99036492460209247</v>
      </c>
      <c r="X62" s="14">
        <v>1</v>
      </c>
      <c r="Y62" s="14">
        <f t="shared" si="3"/>
        <v>1.0365066431464307</v>
      </c>
      <c r="Z62" s="14">
        <f t="shared" si="9"/>
        <v>0.96236194726056123</v>
      </c>
      <c r="AA62" s="14">
        <f t="shared" si="9"/>
        <v>0.96983575758577967</v>
      </c>
      <c r="AB62" s="14">
        <f t="shared" si="9"/>
        <v>0.91378658930390966</v>
      </c>
      <c r="AC62" s="14">
        <f t="shared" si="9"/>
        <v>1.0616839008207966</v>
      </c>
      <c r="AD62" s="14">
        <f t="shared" si="9"/>
        <v>1.1902857873419865</v>
      </c>
    </row>
    <row r="63" spans="1:30" x14ac:dyDescent="0.2">
      <c r="A63" s="4">
        <v>61</v>
      </c>
      <c r="B63" s="6" t="s">
        <v>98</v>
      </c>
      <c r="C63" s="14">
        <f t="shared" si="8"/>
        <v>1.7290831562062481</v>
      </c>
      <c r="D63" s="14">
        <f t="shared" si="8"/>
        <v>1.8708062486415171</v>
      </c>
      <c r="E63" s="14">
        <f t="shared" si="8"/>
        <v>1.65313881828132</v>
      </c>
      <c r="F63" s="14">
        <f t="shared" si="8"/>
        <v>1.5410566455555084</v>
      </c>
      <c r="G63" s="14">
        <f t="shared" si="8"/>
        <v>1.5551669842991258</v>
      </c>
      <c r="H63" s="14">
        <f t="shared" si="8"/>
        <v>1.5537195712066509</v>
      </c>
      <c r="I63" s="14">
        <f t="shared" si="8"/>
        <v>1.4659595333419768</v>
      </c>
      <c r="J63" s="14">
        <f t="shared" si="8"/>
        <v>1.4010042256226516</v>
      </c>
      <c r="K63" s="14">
        <f t="shared" si="8"/>
        <v>1.3501539432850551</v>
      </c>
      <c r="L63" s="14">
        <f t="shared" si="8"/>
        <v>1.2549059324351779</v>
      </c>
      <c r="M63" s="14">
        <f t="shared" si="8"/>
        <v>1.2175571352684911</v>
      </c>
      <c r="N63" s="14">
        <f t="shared" si="8"/>
        <v>1.3203876001137302</v>
      </c>
      <c r="O63" s="14">
        <f t="shared" si="8"/>
        <v>1.3910779797139929</v>
      </c>
      <c r="P63" s="14">
        <f t="shared" si="8"/>
        <v>1.2241178540538764</v>
      </c>
      <c r="Q63" s="14">
        <f t="shared" si="8"/>
        <v>1.2162215758727619</v>
      </c>
      <c r="R63" s="14">
        <f t="shared" si="8"/>
        <v>1.2269735224375728</v>
      </c>
      <c r="S63" s="14">
        <f t="shared" si="8"/>
        <v>1.20699920318956</v>
      </c>
      <c r="T63" s="14">
        <f t="shared" si="8"/>
        <v>1.1178413214637555</v>
      </c>
      <c r="U63" s="14">
        <f t="shared" si="8"/>
        <v>1.1667964146165253</v>
      </c>
      <c r="V63" s="14">
        <f t="shared" si="8"/>
        <v>1.0960465758025257</v>
      </c>
      <c r="W63" s="14">
        <f t="shared" si="2"/>
        <v>1.0462568655278746</v>
      </c>
      <c r="X63" s="14">
        <v>1</v>
      </c>
      <c r="Y63" s="14">
        <f t="shared" si="3"/>
        <v>1.0663234968735869</v>
      </c>
      <c r="Z63" s="14">
        <f t="shared" si="9"/>
        <v>0.98632828890241808</v>
      </c>
      <c r="AA63" s="14">
        <f t="shared" si="9"/>
        <v>0.98198323166736812</v>
      </c>
      <c r="AB63" s="14">
        <f t="shared" si="9"/>
        <v>0.92157886223544883</v>
      </c>
      <c r="AC63" s="14">
        <f t="shared" si="9"/>
        <v>1.0618221159451409</v>
      </c>
      <c r="AD63" s="14">
        <f t="shared" si="9"/>
        <v>1.1678024521368766</v>
      </c>
    </row>
    <row r="64" spans="1:30" x14ac:dyDescent="0.2">
      <c r="A64" s="4">
        <v>62</v>
      </c>
      <c r="B64" s="6" t="s">
        <v>99</v>
      </c>
      <c r="C64" s="14">
        <f t="shared" si="8"/>
        <v>1.4121240086479609</v>
      </c>
      <c r="D64" s="14">
        <f t="shared" si="8"/>
        <v>1.5319239372254898</v>
      </c>
      <c r="E64" s="14">
        <f t="shared" si="8"/>
        <v>1.353541168269929</v>
      </c>
      <c r="F64" s="14">
        <f t="shared" si="8"/>
        <v>1.2654404550808089</v>
      </c>
      <c r="G64" s="14">
        <f t="shared" si="8"/>
        <v>1.3055678312537011</v>
      </c>
      <c r="H64" s="14">
        <f t="shared" si="8"/>
        <v>1.3096399740033733</v>
      </c>
      <c r="I64" s="14">
        <f t="shared" si="8"/>
        <v>1.250035297159781</v>
      </c>
      <c r="J64" s="14">
        <f t="shared" si="8"/>
        <v>1.2053525413326762</v>
      </c>
      <c r="K64" s="14">
        <f t="shared" si="8"/>
        <v>1.1837742057029454</v>
      </c>
      <c r="L64" s="14">
        <f t="shared" si="8"/>
        <v>1.1201104328865561</v>
      </c>
      <c r="M64" s="14">
        <f t="shared" si="8"/>
        <v>1.1553958089815206</v>
      </c>
      <c r="N64" s="14">
        <f t="shared" si="8"/>
        <v>1.2621100317291414</v>
      </c>
      <c r="O64" s="14">
        <f t="shared" si="8"/>
        <v>1.3030091111196531</v>
      </c>
      <c r="P64" s="14">
        <f t="shared" si="8"/>
        <v>1.1508345383390999</v>
      </c>
      <c r="Q64" s="14">
        <f t="shared" si="8"/>
        <v>1.1610226161080628</v>
      </c>
      <c r="R64" s="14">
        <f t="shared" si="8"/>
        <v>1.2296213772206641</v>
      </c>
      <c r="S64" s="14">
        <f t="shared" si="8"/>
        <v>1.1983553420843882</v>
      </c>
      <c r="T64" s="14">
        <f t="shared" si="8"/>
        <v>1.111665610483745</v>
      </c>
      <c r="U64" s="14">
        <f t="shared" si="8"/>
        <v>1.1198618351536596</v>
      </c>
      <c r="V64" s="14">
        <f t="shared" si="8"/>
        <v>1.0415832283262974</v>
      </c>
      <c r="W64" s="14">
        <f t="shared" si="2"/>
        <v>1.0095787946360597</v>
      </c>
      <c r="X64" s="14">
        <v>1</v>
      </c>
      <c r="Y64" s="14">
        <f t="shared" si="3"/>
        <v>1.0409565834456298</v>
      </c>
      <c r="Z64" s="14">
        <f t="shared" si="9"/>
        <v>0.98561328049914887</v>
      </c>
      <c r="AA64" s="14">
        <f t="shared" si="9"/>
        <v>0.9605791535189232</v>
      </c>
      <c r="AB64" s="14">
        <f t="shared" si="9"/>
        <v>0.90864369025241698</v>
      </c>
      <c r="AC64" s="14">
        <f t="shared" si="9"/>
        <v>1.0506070022999998</v>
      </c>
      <c r="AD64" s="14">
        <f t="shared" si="9"/>
        <v>1.1906304833777646</v>
      </c>
    </row>
    <row r="65" spans="1:30" x14ac:dyDescent="0.2">
      <c r="A65" s="4">
        <v>63</v>
      </c>
      <c r="B65" s="6" t="s">
        <v>100</v>
      </c>
      <c r="C65" s="14">
        <f t="shared" si="8"/>
        <v>1.443984051766247</v>
      </c>
      <c r="D65" s="14">
        <f t="shared" si="8"/>
        <v>1.5660558508540126</v>
      </c>
      <c r="E65" s="14">
        <f t="shared" si="8"/>
        <v>1.4118708257557364</v>
      </c>
      <c r="F65" s="14">
        <f t="shared" si="8"/>
        <v>1.3576521646936648</v>
      </c>
      <c r="G65" s="14">
        <f t="shared" si="8"/>
        <v>1.4403591411582193</v>
      </c>
      <c r="H65" s="14">
        <f t="shared" si="8"/>
        <v>1.478696465043708</v>
      </c>
      <c r="I65" s="14">
        <f t="shared" si="8"/>
        <v>1.4461855495327693</v>
      </c>
      <c r="J65" s="14">
        <f t="shared" si="8"/>
        <v>1.3725477195548124</v>
      </c>
      <c r="K65" s="14">
        <f t="shared" si="8"/>
        <v>1.3171032935167453</v>
      </c>
      <c r="L65" s="14">
        <f t="shared" si="8"/>
        <v>1.2145867397716132</v>
      </c>
      <c r="M65" s="14">
        <f t="shared" si="8"/>
        <v>1.2216175106370701</v>
      </c>
      <c r="N65" s="14">
        <f t="shared" si="8"/>
        <v>1.297679231521828</v>
      </c>
      <c r="O65" s="14">
        <f t="shared" si="8"/>
        <v>1.3360448112174457</v>
      </c>
      <c r="P65" s="14">
        <f t="shared" si="8"/>
        <v>1.1745424070663648</v>
      </c>
      <c r="Q65" s="14">
        <f t="shared" si="8"/>
        <v>1.1791343507225254</v>
      </c>
      <c r="R65" s="14">
        <f t="shared" si="8"/>
        <v>1.2419266297502587</v>
      </c>
      <c r="S65" s="14">
        <f t="shared" si="8"/>
        <v>1.2082809523647045</v>
      </c>
      <c r="T65" s="14">
        <f t="shared" si="8"/>
        <v>1.1200686830725719</v>
      </c>
      <c r="U65" s="14">
        <f t="shared" si="8"/>
        <v>1.1282616876966898</v>
      </c>
      <c r="V65" s="14">
        <f t="shared" si="8"/>
        <v>1.0473250597450385</v>
      </c>
      <c r="W65" s="14">
        <f t="shared" si="2"/>
        <v>1.0157868278224116</v>
      </c>
      <c r="X65" s="14">
        <v>1</v>
      </c>
      <c r="Y65" s="14">
        <f t="shared" si="3"/>
        <v>1.0365338157634645</v>
      </c>
      <c r="Z65" s="14">
        <f t="shared" si="9"/>
        <v>0.98418683566523613</v>
      </c>
      <c r="AA65" s="14">
        <f t="shared" si="9"/>
        <v>0.95171138194811922</v>
      </c>
      <c r="AB65" s="14">
        <f t="shared" si="9"/>
        <v>0.89973815225422915</v>
      </c>
      <c r="AC65" s="14">
        <f t="shared" si="9"/>
        <v>1.0413334409894928</v>
      </c>
      <c r="AD65" s="14">
        <f t="shared" si="9"/>
        <v>1.1835368312965973</v>
      </c>
    </row>
    <row r="66" spans="1:30" x14ac:dyDescent="0.2">
      <c r="A66" s="4">
        <v>64</v>
      </c>
      <c r="B66" s="6" t="s">
        <v>101</v>
      </c>
      <c r="C66" s="14">
        <f t="shared" si="8"/>
        <v>1.5011093775037376</v>
      </c>
      <c r="D66" s="14">
        <f t="shared" si="8"/>
        <v>1.6309361495850909</v>
      </c>
      <c r="E66" s="14">
        <f t="shared" si="8"/>
        <v>1.4672697690026173</v>
      </c>
      <c r="F66" s="14">
        <f t="shared" si="8"/>
        <v>1.3981879522239813</v>
      </c>
      <c r="G66" s="14">
        <f t="shared" si="8"/>
        <v>1.4692482996934899</v>
      </c>
      <c r="H66" s="14">
        <f t="shared" si="8"/>
        <v>1.4980208151839807</v>
      </c>
      <c r="I66" s="14">
        <f t="shared" si="8"/>
        <v>1.4546673480051158</v>
      </c>
      <c r="J66" s="14">
        <f t="shared" si="8"/>
        <v>1.4238801000669357</v>
      </c>
      <c r="K66" s="14">
        <f t="shared" si="8"/>
        <v>1.4197184932642737</v>
      </c>
      <c r="L66" s="14">
        <f t="shared" si="8"/>
        <v>1.3590390546001061</v>
      </c>
      <c r="M66" s="14">
        <f t="shared" si="8"/>
        <v>1.4222605668402297</v>
      </c>
      <c r="N66" s="14">
        <f t="shared" si="8"/>
        <v>1.5753750919043918</v>
      </c>
      <c r="O66" s="14">
        <f t="shared" si="8"/>
        <v>1.6211005066169306</v>
      </c>
      <c r="P66" s="14">
        <f t="shared" si="8"/>
        <v>1.4261301409475187</v>
      </c>
      <c r="Q66" s="14">
        <f t="shared" si="8"/>
        <v>1.433370230104362</v>
      </c>
      <c r="R66" s="14">
        <f t="shared" ref="C66:V79" si="10">S66*R178/S178</f>
        <v>1.511794369378658</v>
      </c>
      <c r="S66" s="14">
        <f t="shared" si="10"/>
        <v>1.4682440468684343</v>
      </c>
      <c r="T66" s="14">
        <f t="shared" si="10"/>
        <v>1.3107497115743396</v>
      </c>
      <c r="U66" s="14">
        <f t="shared" si="10"/>
        <v>1.2687604057753701</v>
      </c>
      <c r="V66" s="14">
        <f t="shared" si="10"/>
        <v>1.1305448005532091</v>
      </c>
      <c r="W66" s="14">
        <f t="shared" si="2"/>
        <v>1.0484759696022836</v>
      </c>
      <c r="X66" s="14">
        <v>1</v>
      </c>
      <c r="Y66" s="14">
        <f t="shared" si="3"/>
        <v>1.0491656339163633</v>
      </c>
      <c r="Z66" s="14">
        <f t="shared" si="9"/>
        <v>0.99278633964735441</v>
      </c>
      <c r="AA66" s="14">
        <f t="shared" si="9"/>
        <v>0.97078678494470649</v>
      </c>
      <c r="AB66" s="14">
        <f t="shared" si="9"/>
        <v>0.91937502844497643</v>
      </c>
      <c r="AC66" s="14">
        <f t="shared" si="9"/>
        <v>1.0597744674702219</v>
      </c>
      <c r="AD66" s="14">
        <f t="shared" si="9"/>
        <v>1.197008841360504</v>
      </c>
    </row>
    <row r="67" spans="1:30" x14ac:dyDescent="0.2">
      <c r="A67" s="4">
        <v>65</v>
      </c>
      <c r="B67" s="6" t="s">
        <v>102</v>
      </c>
      <c r="C67" s="14">
        <f t="shared" si="10"/>
        <v>0.59115641231080318</v>
      </c>
      <c r="D67" s="14">
        <f t="shared" si="10"/>
        <v>0.62864532772501858</v>
      </c>
      <c r="E67" s="14">
        <f t="shared" si="10"/>
        <v>0.63783268072142507</v>
      </c>
      <c r="F67" s="14">
        <f t="shared" si="10"/>
        <v>0.66896380691262392</v>
      </c>
      <c r="G67" s="14">
        <f t="shared" si="10"/>
        <v>0.70035427517532456</v>
      </c>
      <c r="H67" s="14">
        <f t="shared" si="10"/>
        <v>0.72304379257050932</v>
      </c>
      <c r="I67" s="14">
        <f t="shared" si="10"/>
        <v>0.74593785912001453</v>
      </c>
      <c r="J67" s="14">
        <f t="shared" si="10"/>
        <v>0.76029073955320403</v>
      </c>
      <c r="K67" s="14">
        <f t="shared" si="10"/>
        <v>0.77115427688613536</v>
      </c>
      <c r="L67" s="14">
        <f t="shared" si="10"/>
        <v>0.7928200810454199</v>
      </c>
      <c r="M67" s="14">
        <f t="shared" si="10"/>
        <v>0.82213176751735306</v>
      </c>
      <c r="N67" s="14">
        <f t="shared" si="10"/>
        <v>0.87160522058420908</v>
      </c>
      <c r="O67" s="14">
        <f t="shared" si="10"/>
        <v>0.90515689390627529</v>
      </c>
      <c r="P67" s="14">
        <f t="shared" si="10"/>
        <v>0.89855138726544825</v>
      </c>
      <c r="Q67" s="14">
        <f t="shared" si="10"/>
        <v>0.92945117192730831</v>
      </c>
      <c r="R67" s="14">
        <f t="shared" si="10"/>
        <v>0.95316306630977143</v>
      </c>
      <c r="S67" s="14">
        <f t="shared" si="10"/>
        <v>0.99762861727029073</v>
      </c>
      <c r="T67" s="14">
        <f t="shared" si="10"/>
        <v>1.0049256911942586</v>
      </c>
      <c r="U67" s="14">
        <f t="shared" si="10"/>
        <v>1.0113646546452968</v>
      </c>
      <c r="V67" s="14">
        <f t="shared" si="10"/>
        <v>0.9955375043349971</v>
      </c>
      <c r="W67" s="14">
        <f t="shared" si="2"/>
        <v>0.99275927378585782</v>
      </c>
      <c r="X67" s="14">
        <v>1</v>
      </c>
      <c r="Y67" s="14">
        <f t="shared" si="3"/>
        <v>1.00052728033093</v>
      </c>
      <c r="Z67" s="14">
        <f t="shared" si="9"/>
        <v>0.98500973766578459</v>
      </c>
      <c r="AA67" s="14">
        <f t="shared" si="9"/>
        <v>1.0102589096997068</v>
      </c>
      <c r="AB67" s="14">
        <f t="shared" si="9"/>
        <v>1.0271303206427638</v>
      </c>
      <c r="AC67" s="14">
        <f t="shared" si="9"/>
        <v>0.97773549812400606</v>
      </c>
      <c r="AD67" s="14">
        <f t="shared" si="9"/>
        <v>0.98659668638782538</v>
      </c>
    </row>
    <row r="68" spans="1:30" x14ac:dyDescent="0.2">
      <c r="A68" s="4">
        <v>66</v>
      </c>
      <c r="B68" s="6" t="s">
        <v>103</v>
      </c>
      <c r="C68" s="14">
        <f t="shared" si="10"/>
        <v>1.1553404321026899</v>
      </c>
      <c r="D68" s="14">
        <f t="shared" si="10"/>
        <v>1.1758988741792804</v>
      </c>
      <c r="E68" s="14">
        <f t="shared" si="10"/>
        <v>1.1867172985649173</v>
      </c>
      <c r="F68" s="14">
        <f t="shared" si="10"/>
        <v>1.2001315471173595</v>
      </c>
      <c r="G68" s="14">
        <f t="shared" si="10"/>
        <v>1.1643938397331812</v>
      </c>
      <c r="H68" s="14">
        <f t="shared" si="10"/>
        <v>1.1579939760861395</v>
      </c>
      <c r="I68" s="14">
        <f t="shared" si="10"/>
        <v>1.183233739923139</v>
      </c>
      <c r="J68" s="14">
        <f t="shared" si="10"/>
        <v>1.1258727361019214</v>
      </c>
      <c r="K68" s="14">
        <f t="shared" si="10"/>
        <v>1.1133613681488295</v>
      </c>
      <c r="L68" s="14">
        <f t="shared" si="10"/>
        <v>1.1204706710249357</v>
      </c>
      <c r="M68" s="14">
        <f t="shared" si="10"/>
        <v>1.1728026649942311</v>
      </c>
      <c r="N68" s="14">
        <f t="shared" si="10"/>
        <v>1.1296244969191422</v>
      </c>
      <c r="O68" s="14">
        <f t="shared" si="10"/>
        <v>1.1354696125430068</v>
      </c>
      <c r="P68" s="14">
        <f t="shared" si="10"/>
        <v>1.141464369963064</v>
      </c>
      <c r="Q68" s="14">
        <f t="shared" si="10"/>
        <v>1.106976926519383</v>
      </c>
      <c r="R68" s="14">
        <f t="shared" si="10"/>
        <v>1.0335216671961238</v>
      </c>
      <c r="S68" s="14">
        <f t="shared" si="10"/>
        <v>1.0050151298793832</v>
      </c>
      <c r="T68" s="14">
        <f t="shared" si="10"/>
        <v>1.0090141615134673</v>
      </c>
      <c r="U68" s="14">
        <f t="shared" si="10"/>
        <v>1.0128939111219344</v>
      </c>
      <c r="V68" s="14">
        <f t="shared" si="10"/>
        <v>0.99066728839029172</v>
      </c>
      <c r="W68" s="14">
        <f t="shared" ref="W68:W85" si="11">X68*W180/X180</f>
        <v>1.0135571898907147</v>
      </c>
      <c r="X68" s="14">
        <v>1</v>
      </c>
      <c r="Y68" s="14">
        <f t="shared" ref="Y68:AD85" si="12">X68*Y180/X180</f>
        <v>0.98006612653759695</v>
      </c>
      <c r="Z68" s="14">
        <f t="shared" si="12"/>
        <v>0.99437431384536668</v>
      </c>
      <c r="AA68" s="14">
        <f t="shared" si="12"/>
        <v>0.97628016849940413</v>
      </c>
      <c r="AB68" s="14">
        <f t="shared" si="12"/>
        <v>0.95763368594445197</v>
      </c>
      <c r="AC68" s="14">
        <f t="shared" si="12"/>
        <v>0.91892048401592852</v>
      </c>
      <c r="AD68" s="14">
        <f t="shared" si="12"/>
        <v>0.90949059692359235</v>
      </c>
    </row>
    <row r="69" spans="1:30" x14ac:dyDescent="0.2">
      <c r="A69" s="4">
        <v>67</v>
      </c>
      <c r="B69" s="6" t="s">
        <v>104</v>
      </c>
      <c r="C69" s="14">
        <f t="shared" si="10"/>
        <v>1.5992281466650446</v>
      </c>
      <c r="D69" s="14">
        <f t="shared" si="10"/>
        <v>1.6276852475393089</v>
      </c>
      <c r="E69" s="14">
        <f t="shared" si="10"/>
        <v>1.6426601660129838</v>
      </c>
      <c r="F69" s="14">
        <f t="shared" si="10"/>
        <v>1.6330971015105229</v>
      </c>
      <c r="G69" s="14">
        <f t="shared" si="10"/>
        <v>1.5559417604513719</v>
      </c>
      <c r="H69" s="14">
        <f t="shared" si="10"/>
        <v>1.5177126142041784</v>
      </c>
      <c r="I69" s="14">
        <f t="shared" si="10"/>
        <v>1.5190361593372876</v>
      </c>
      <c r="J69" s="14">
        <f t="shared" si="10"/>
        <v>1.4137167796405155</v>
      </c>
      <c r="K69" s="14">
        <f t="shared" si="10"/>
        <v>1.3478428615640359</v>
      </c>
      <c r="L69" s="14">
        <f t="shared" si="10"/>
        <v>1.3040929364413076</v>
      </c>
      <c r="M69" s="14">
        <f t="shared" si="10"/>
        <v>1.3081283980270186</v>
      </c>
      <c r="N69" s="14">
        <f t="shared" si="10"/>
        <v>1.2030793591991933</v>
      </c>
      <c r="O69" s="14">
        <f t="shared" si="10"/>
        <v>1.1498758117283594</v>
      </c>
      <c r="P69" s="14">
        <f t="shared" si="10"/>
        <v>1.150599831432247</v>
      </c>
      <c r="Q69" s="14">
        <f t="shared" si="10"/>
        <v>1.1108107347453549</v>
      </c>
      <c r="R69" s="14">
        <f t="shared" si="10"/>
        <v>1.0325511641407692</v>
      </c>
      <c r="S69" s="14">
        <f t="shared" si="10"/>
        <v>1.0039691657911016</v>
      </c>
      <c r="T69" s="14">
        <f t="shared" si="10"/>
        <v>1.0078561040827843</v>
      </c>
      <c r="U69" s="14">
        <f t="shared" si="10"/>
        <v>1.0116173166676965</v>
      </c>
      <c r="V69" s="14">
        <f t="shared" si="10"/>
        <v>0.98930105653654976</v>
      </c>
      <c r="W69" s="14">
        <f t="shared" si="11"/>
        <v>1.0120322905874573</v>
      </c>
      <c r="X69" s="14">
        <v>1</v>
      </c>
      <c r="Y69" s="14">
        <f t="shared" si="12"/>
        <v>0.981587142490838</v>
      </c>
      <c r="Z69" s="14">
        <f t="shared" si="12"/>
        <v>0.99591753542389061</v>
      </c>
      <c r="AA69" s="14">
        <f t="shared" si="12"/>
        <v>0.97779530882607346</v>
      </c>
      <c r="AB69" s="14">
        <f t="shared" si="12"/>
        <v>0.95911988781822521</v>
      </c>
      <c r="AC69" s="14">
        <f t="shared" si="12"/>
        <v>0.92034660484400632</v>
      </c>
      <c r="AD69" s="14">
        <f t="shared" si="12"/>
        <v>0.91090208301599984</v>
      </c>
    </row>
    <row r="70" spans="1:30" x14ac:dyDescent="0.2">
      <c r="A70" s="4">
        <v>68</v>
      </c>
      <c r="B70" s="6" t="s">
        <v>105</v>
      </c>
      <c r="C70" s="14">
        <f t="shared" si="10"/>
        <v>1.3541938894592724</v>
      </c>
      <c r="D70" s="14">
        <f t="shared" si="10"/>
        <v>1.3551200334496505</v>
      </c>
      <c r="E70" s="14">
        <f t="shared" si="10"/>
        <v>1.3391617195343706</v>
      </c>
      <c r="F70" s="14">
        <f t="shared" si="10"/>
        <v>1.3107934803362411</v>
      </c>
      <c r="G70" s="14">
        <f t="shared" si="10"/>
        <v>1.2840376982244159</v>
      </c>
      <c r="H70" s="14">
        <f t="shared" si="10"/>
        <v>1.2675125615995499</v>
      </c>
      <c r="I70" s="14">
        <f t="shared" si="10"/>
        <v>1.2095884584642129</v>
      </c>
      <c r="J70" s="14">
        <f t="shared" si="10"/>
        <v>1.1662118732267577</v>
      </c>
      <c r="K70" s="14">
        <f t="shared" si="10"/>
        <v>1.0942235556103128</v>
      </c>
      <c r="L70" s="14">
        <f t="shared" si="10"/>
        <v>1.0784022659514401</v>
      </c>
      <c r="M70" s="14">
        <f t="shared" si="10"/>
        <v>1.0815810715818939</v>
      </c>
      <c r="N70" s="14">
        <f t="shared" si="10"/>
        <v>1.0667983547341628</v>
      </c>
      <c r="O70" s="14">
        <f t="shared" si="10"/>
        <v>1.0572327946145121</v>
      </c>
      <c r="P70" s="14">
        <f t="shared" si="10"/>
        <v>1.0563737135669407</v>
      </c>
      <c r="Q70" s="14">
        <f t="shared" si="10"/>
        <v>1.0394067500530046</v>
      </c>
      <c r="R70" s="14">
        <f t="shared" si="10"/>
        <v>1.006648770118812</v>
      </c>
      <c r="S70" s="14">
        <f t="shared" si="10"/>
        <v>1.0084969570932669</v>
      </c>
      <c r="T70" s="14">
        <f t="shared" si="10"/>
        <v>1.014887827198975</v>
      </c>
      <c r="U70" s="14">
        <f t="shared" si="10"/>
        <v>0.98425464082767722</v>
      </c>
      <c r="V70" s="14">
        <f t="shared" si="10"/>
        <v>0.97269558651552257</v>
      </c>
      <c r="W70" s="14">
        <f t="shared" si="11"/>
        <v>0.96460203041822812</v>
      </c>
      <c r="X70" s="14">
        <v>1</v>
      </c>
      <c r="Y70" s="14">
        <f t="shared" si="12"/>
        <v>1.016919061930176</v>
      </c>
      <c r="Z70" s="14">
        <f t="shared" si="12"/>
        <v>1.0299656403784747</v>
      </c>
      <c r="AA70" s="14">
        <f t="shared" si="12"/>
        <v>1.0189035043416452</v>
      </c>
      <c r="AB70" s="14">
        <f t="shared" si="12"/>
        <v>0.97783667174067057</v>
      </c>
      <c r="AC70" s="14">
        <f t="shared" si="12"/>
        <v>0.95857461770231989</v>
      </c>
      <c r="AD70" s="14">
        <f t="shared" si="12"/>
        <v>0.95668348521106061</v>
      </c>
    </row>
    <row r="71" spans="1:30" x14ac:dyDescent="0.2">
      <c r="A71" s="4">
        <v>69</v>
      </c>
      <c r="B71" s="6" t="s">
        <v>106</v>
      </c>
      <c r="C71" s="14">
        <f t="shared" si="10"/>
        <v>1.1751808828491843</v>
      </c>
      <c r="D71" s="14">
        <f t="shared" si="10"/>
        <v>1.1819566764110507</v>
      </c>
      <c r="E71" s="14">
        <f t="shared" si="10"/>
        <v>1.1904682535398421</v>
      </c>
      <c r="F71" s="14">
        <f t="shared" si="10"/>
        <v>1.1669139807515208</v>
      </c>
      <c r="G71" s="14">
        <f t="shared" si="10"/>
        <v>1.1800554094299178</v>
      </c>
      <c r="H71" s="14">
        <f t="shared" si="10"/>
        <v>1.2057448912428024</v>
      </c>
      <c r="I71" s="14">
        <f t="shared" si="10"/>
        <v>1.2135578596756584</v>
      </c>
      <c r="J71" s="14">
        <f t="shared" si="10"/>
        <v>1.1836761565502938</v>
      </c>
      <c r="K71" s="14">
        <f t="shared" si="10"/>
        <v>1.1558327786352798</v>
      </c>
      <c r="L71" s="14">
        <f t="shared" si="10"/>
        <v>1.1486775952621848</v>
      </c>
      <c r="M71" s="14">
        <f t="shared" si="10"/>
        <v>1.1698767523450049</v>
      </c>
      <c r="N71" s="14">
        <f t="shared" si="10"/>
        <v>1.1441496359819232</v>
      </c>
      <c r="O71" s="14">
        <f t="shared" si="10"/>
        <v>1.1239243577173876</v>
      </c>
      <c r="P71" s="14">
        <f t="shared" si="10"/>
        <v>1.0981917719975245</v>
      </c>
      <c r="Q71" s="14">
        <f t="shared" si="10"/>
        <v>1.0701138363822993</v>
      </c>
      <c r="R71" s="14">
        <f t="shared" si="10"/>
        <v>1.0316861427386108</v>
      </c>
      <c r="S71" s="14">
        <f t="shared" si="10"/>
        <v>1.0502267633952451</v>
      </c>
      <c r="T71" s="14">
        <f t="shared" si="10"/>
        <v>1.0343423996152543</v>
      </c>
      <c r="U71" s="14">
        <f t="shared" si="10"/>
        <v>1.0153620829877794</v>
      </c>
      <c r="V71" s="14">
        <f t="shared" si="10"/>
        <v>1.0013083934603833</v>
      </c>
      <c r="W71" s="14">
        <f t="shared" si="11"/>
        <v>0.98552597818424459</v>
      </c>
      <c r="X71" s="14">
        <v>1</v>
      </c>
      <c r="Y71" s="14">
        <f t="shared" si="12"/>
        <v>1.0130262555370244</v>
      </c>
      <c r="Z71" s="14">
        <f t="shared" si="12"/>
        <v>1.011448627858512</v>
      </c>
      <c r="AA71" s="14">
        <f t="shared" si="12"/>
        <v>0.97651849080741715</v>
      </c>
      <c r="AB71" s="14">
        <f t="shared" si="12"/>
        <v>0.95778094662160795</v>
      </c>
      <c r="AC71" s="14">
        <f t="shared" si="12"/>
        <v>0.87888263474336337</v>
      </c>
      <c r="AD71" s="14">
        <f t="shared" si="12"/>
        <v>0.90135069475415053</v>
      </c>
    </row>
    <row r="72" spans="1:30" x14ac:dyDescent="0.2">
      <c r="A72" s="4">
        <v>70</v>
      </c>
      <c r="B72" s="6" t="s">
        <v>107</v>
      </c>
      <c r="C72" s="14">
        <f t="shared" si="10"/>
        <v>1.4413744727447497</v>
      </c>
      <c r="D72" s="14">
        <f t="shared" si="10"/>
        <v>1.4256041784826372</v>
      </c>
      <c r="E72" s="14">
        <f t="shared" si="10"/>
        <v>1.392181647698008</v>
      </c>
      <c r="F72" s="14">
        <f t="shared" si="10"/>
        <v>1.360436063809215</v>
      </c>
      <c r="G72" s="14">
        <f t="shared" si="10"/>
        <v>1.3591454889019967</v>
      </c>
      <c r="H72" s="14">
        <f t="shared" si="10"/>
        <v>1.3201177631684213</v>
      </c>
      <c r="I72" s="14">
        <f t="shared" si="10"/>
        <v>1.2944000234099289</v>
      </c>
      <c r="J72" s="14">
        <f t="shared" si="10"/>
        <v>1.2058788060338157</v>
      </c>
      <c r="K72" s="14">
        <f t="shared" si="10"/>
        <v>1.165977100339912</v>
      </c>
      <c r="L72" s="14">
        <f t="shared" si="10"/>
        <v>1.1833056156904591</v>
      </c>
      <c r="M72" s="14">
        <f t="shared" si="10"/>
        <v>1.116978276749498</v>
      </c>
      <c r="N72" s="14">
        <f t="shared" si="10"/>
        <v>1.0688212025067378</v>
      </c>
      <c r="O72" s="14">
        <f t="shared" si="10"/>
        <v>1.0716189090374038</v>
      </c>
      <c r="P72" s="14">
        <f t="shared" si="10"/>
        <v>1.1103399845392581</v>
      </c>
      <c r="Q72" s="14">
        <f t="shared" si="10"/>
        <v>1.0860869849458104</v>
      </c>
      <c r="R72" s="14">
        <f t="shared" si="10"/>
        <v>1.0553551412198647</v>
      </c>
      <c r="S72" s="14">
        <f t="shared" si="10"/>
        <v>1.0755763214032437</v>
      </c>
      <c r="T72" s="14">
        <f t="shared" si="10"/>
        <v>1.058034303537454</v>
      </c>
      <c r="U72" s="14">
        <f t="shared" si="10"/>
        <v>1.0596492347179525</v>
      </c>
      <c r="V72" s="14">
        <f t="shared" si="10"/>
        <v>1.0525122102818814</v>
      </c>
      <c r="W72" s="14">
        <f t="shared" si="11"/>
        <v>1.0637332785017528</v>
      </c>
      <c r="X72" s="14">
        <v>1</v>
      </c>
      <c r="Y72" s="14">
        <f t="shared" si="12"/>
        <v>1.0252667765040511</v>
      </c>
      <c r="Z72" s="14">
        <f t="shared" si="12"/>
        <v>1.0353580429643428</v>
      </c>
      <c r="AA72" s="14">
        <f t="shared" si="12"/>
        <v>1.0192559302026734</v>
      </c>
      <c r="AB72" s="14">
        <f t="shared" si="12"/>
        <v>1.0086886628201219</v>
      </c>
      <c r="AC72" s="14">
        <f t="shared" si="12"/>
        <v>0.97077462851233787</v>
      </c>
      <c r="AD72" s="14">
        <f t="shared" si="12"/>
        <v>0.98945769168094166</v>
      </c>
    </row>
    <row r="73" spans="1:30" x14ac:dyDescent="0.2">
      <c r="A73" s="4">
        <v>71</v>
      </c>
      <c r="B73" s="6" t="s">
        <v>108</v>
      </c>
      <c r="C73" s="14">
        <f t="shared" si="10"/>
        <v>1.0134834321029216</v>
      </c>
      <c r="D73" s="14">
        <f t="shared" si="10"/>
        <v>1.0497056767051713</v>
      </c>
      <c r="E73" s="14">
        <f t="shared" si="10"/>
        <v>1.0856061910306336</v>
      </c>
      <c r="F73" s="14">
        <f t="shared" si="10"/>
        <v>1.064940989182886</v>
      </c>
      <c r="G73" s="14">
        <f t="shared" si="10"/>
        <v>1.048116610017704</v>
      </c>
      <c r="H73" s="14">
        <f t="shared" si="10"/>
        <v>1.0519153218254209</v>
      </c>
      <c r="I73" s="14">
        <f t="shared" si="10"/>
        <v>1.0715375420584592</v>
      </c>
      <c r="J73" s="14">
        <f t="shared" si="10"/>
        <v>1.0340533024395357</v>
      </c>
      <c r="K73" s="14">
        <f t="shared" si="10"/>
        <v>1.0215252032371367</v>
      </c>
      <c r="L73" s="14">
        <f t="shared" si="10"/>
        <v>1.0260657129771997</v>
      </c>
      <c r="M73" s="14">
        <f t="shared" si="10"/>
        <v>1.0171437190173778</v>
      </c>
      <c r="N73" s="14">
        <f t="shared" si="10"/>
        <v>0.99124346921916628</v>
      </c>
      <c r="O73" s="14">
        <f t="shared" si="10"/>
        <v>1.0263688363410763</v>
      </c>
      <c r="P73" s="14">
        <f t="shared" si="10"/>
        <v>1.0314082156764355</v>
      </c>
      <c r="Q73" s="14">
        <f t="shared" si="10"/>
        <v>0.989737006515366</v>
      </c>
      <c r="R73" s="14">
        <f t="shared" si="10"/>
        <v>0.96888012017651792</v>
      </c>
      <c r="S73" s="14">
        <f t="shared" si="10"/>
        <v>0.9771561383362779</v>
      </c>
      <c r="T73" s="14">
        <f t="shared" si="10"/>
        <v>0.96888677765010278</v>
      </c>
      <c r="U73" s="14">
        <f t="shared" si="10"/>
        <v>0.9977373440306756</v>
      </c>
      <c r="V73" s="14">
        <f t="shared" si="10"/>
        <v>1.0047109415620468</v>
      </c>
      <c r="W73" s="14">
        <f t="shared" si="11"/>
        <v>1.0177624779458512</v>
      </c>
      <c r="X73" s="14">
        <v>1</v>
      </c>
      <c r="Y73" s="14">
        <f t="shared" si="12"/>
        <v>0.99263697114233729</v>
      </c>
      <c r="Z73" s="14">
        <f t="shared" si="12"/>
        <v>1.0138463421871977</v>
      </c>
      <c r="AA73" s="14">
        <f t="shared" si="12"/>
        <v>0.98997576447129465</v>
      </c>
      <c r="AB73" s="14">
        <f t="shared" si="12"/>
        <v>0.96995782037178624</v>
      </c>
      <c r="AC73" s="14">
        <f t="shared" si="12"/>
        <v>0.92231605591730181</v>
      </c>
      <c r="AD73" s="14">
        <f t="shared" si="12"/>
        <v>0.95122879365649093</v>
      </c>
    </row>
    <row r="74" spans="1:30" x14ac:dyDescent="0.2">
      <c r="A74" s="4">
        <v>72</v>
      </c>
      <c r="B74" s="6" t="s">
        <v>109</v>
      </c>
      <c r="C74" s="14">
        <f t="shared" si="10"/>
        <v>1.3674829595896612</v>
      </c>
      <c r="D74" s="14">
        <f t="shared" si="10"/>
        <v>1.3876903017603923</v>
      </c>
      <c r="E74" s="14">
        <f t="shared" si="10"/>
        <v>1.3742027161641863</v>
      </c>
      <c r="F74" s="14">
        <f t="shared" si="10"/>
        <v>1.2806325161665744</v>
      </c>
      <c r="G74" s="14">
        <f t="shared" si="10"/>
        <v>1.206376953615548</v>
      </c>
      <c r="H74" s="14">
        <f t="shared" si="10"/>
        <v>1.1283332491796509</v>
      </c>
      <c r="I74" s="14">
        <f t="shared" si="10"/>
        <v>1.1349698716920873</v>
      </c>
      <c r="J74" s="14">
        <f t="shared" si="10"/>
        <v>1.0900066411734464</v>
      </c>
      <c r="K74" s="14">
        <f t="shared" si="10"/>
        <v>1.0492110566717621</v>
      </c>
      <c r="L74" s="14">
        <f t="shared" si="10"/>
        <v>1.0302384117312315</v>
      </c>
      <c r="M74" s="14">
        <f t="shared" si="10"/>
        <v>0.98611131785275408</v>
      </c>
      <c r="N74" s="14">
        <f t="shared" si="10"/>
        <v>0.97056509508240751</v>
      </c>
      <c r="O74" s="14">
        <f t="shared" si="10"/>
        <v>1.0363003393241519</v>
      </c>
      <c r="P74" s="14">
        <f t="shared" si="10"/>
        <v>1.0508681832011477</v>
      </c>
      <c r="Q74" s="14">
        <f t="shared" si="10"/>
        <v>1.0255135732698548</v>
      </c>
      <c r="R74" s="14">
        <f t="shared" si="10"/>
        <v>1.0026159772372976</v>
      </c>
      <c r="S74" s="14">
        <f t="shared" si="10"/>
        <v>0.99641148871192275</v>
      </c>
      <c r="T74" s="14">
        <f t="shared" si="10"/>
        <v>0.98004203602391315</v>
      </c>
      <c r="U74" s="14">
        <f t="shared" si="10"/>
        <v>0.97135649047926098</v>
      </c>
      <c r="V74" s="14">
        <f t="shared" si="10"/>
        <v>1.033758758239717</v>
      </c>
      <c r="W74" s="14">
        <f t="shared" si="11"/>
        <v>1.0531913940762703</v>
      </c>
      <c r="X74" s="14">
        <v>1</v>
      </c>
      <c r="Y74" s="14">
        <f t="shared" si="12"/>
        <v>0.98355310698166698</v>
      </c>
      <c r="Z74" s="14">
        <f t="shared" si="12"/>
        <v>1.0072756331911887</v>
      </c>
      <c r="AA74" s="14">
        <f t="shared" si="12"/>
        <v>1.0475733574387187</v>
      </c>
      <c r="AB74" s="14">
        <f t="shared" si="12"/>
        <v>1.0532584349491236</v>
      </c>
      <c r="AC74" s="14">
        <f t="shared" si="12"/>
        <v>0.9576783150440572</v>
      </c>
      <c r="AD74" s="14">
        <f t="shared" si="12"/>
        <v>0.94501348250444384</v>
      </c>
    </row>
    <row r="75" spans="1:30" x14ac:dyDescent="0.2">
      <c r="A75" s="4">
        <v>73</v>
      </c>
      <c r="B75" s="6" t="s">
        <v>110</v>
      </c>
      <c r="C75" s="14">
        <f t="shared" si="10"/>
        <v>1.1536493090364139</v>
      </c>
      <c r="D75" s="14">
        <f t="shared" si="10"/>
        <v>1.1661061756463296</v>
      </c>
      <c r="E75" s="14">
        <f t="shared" si="10"/>
        <v>1.1590379205874903</v>
      </c>
      <c r="F75" s="14">
        <f t="shared" si="10"/>
        <v>1.0865687293178523</v>
      </c>
      <c r="G75" s="14">
        <f t="shared" si="10"/>
        <v>1.0198297972972492</v>
      </c>
      <c r="H75" s="14">
        <f t="shared" si="10"/>
        <v>0.95808415098182631</v>
      </c>
      <c r="I75" s="14">
        <f t="shared" si="10"/>
        <v>0.99095250474868779</v>
      </c>
      <c r="J75" s="14">
        <f t="shared" si="10"/>
        <v>0.99348668032583087</v>
      </c>
      <c r="K75" s="14">
        <f t="shared" si="10"/>
        <v>0.97576033619573066</v>
      </c>
      <c r="L75" s="14">
        <f t="shared" si="10"/>
        <v>0.95670030091454616</v>
      </c>
      <c r="M75" s="14">
        <f t="shared" si="10"/>
        <v>0.90950460261887844</v>
      </c>
      <c r="N75" s="14">
        <f t="shared" si="10"/>
        <v>0.88490230261940939</v>
      </c>
      <c r="O75" s="14">
        <f t="shared" si="10"/>
        <v>0.91364364349714355</v>
      </c>
      <c r="P75" s="14">
        <f t="shared" si="10"/>
        <v>1.0008625790008963</v>
      </c>
      <c r="Q75" s="14">
        <f t="shared" si="10"/>
        <v>1.0450116181459062</v>
      </c>
      <c r="R75" s="14">
        <f t="shared" si="10"/>
        <v>1.0685952801902565</v>
      </c>
      <c r="S75" s="14">
        <f t="shared" si="10"/>
        <v>1.1373005630249744</v>
      </c>
      <c r="T75" s="14">
        <f t="shared" si="10"/>
        <v>1.1921183156856749</v>
      </c>
      <c r="U75" s="14">
        <f t="shared" si="10"/>
        <v>1.2724867203197878</v>
      </c>
      <c r="V75" s="14">
        <f t="shared" si="10"/>
        <v>1.1741989781113065</v>
      </c>
      <c r="W75" s="14">
        <f t="shared" si="11"/>
        <v>1.0229277647280124</v>
      </c>
      <c r="X75" s="14">
        <v>1</v>
      </c>
      <c r="Y75" s="14">
        <f t="shared" si="12"/>
        <v>0.96920030032397997</v>
      </c>
      <c r="Z75" s="14">
        <f t="shared" si="12"/>
        <v>0.95697039808921169</v>
      </c>
      <c r="AA75" s="14">
        <f t="shared" si="12"/>
        <v>0.9446977136357092</v>
      </c>
      <c r="AB75" s="14">
        <f t="shared" si="12"/>
        <v>0.93462443366493253</v>
      </c>
      <c r="AC75" s="14">
        <f t="shared" si="12"/>
        <v>0.9175597281168425</v>
      </c>
      <c r="AD75" s="14">
        <f t="shared" si="12"/>
        <v>0.92037703024174</v>
      </c>
    </row>
    <row r="76" spans="1:30" x14ac:dyDescent="0.2">
      <c r="A76" s="4">
        <v>74</v>
      </c>
      <c r="B76" s="6" t="s">
        <v>111</v>
      </c>
      <c r="C76" s="14">
        <f t="shared" si="10"/>
        <v>0.95723868487891739</v>
      </c>
      <c r="D76" s="14">
        <f t="shared" si="10"/>
        <v>0.96748189621492164</v>
      </c>
      <c r="E76" s="14">
        <f t="shared" si="10"/>
        <v>0.96807906300459801</v>
      </c>
      <c r="F76" s="14">
        <f t="shared" si="10"/>
        <v>0.9358031770757953</v>
      </c>
      <c r="G76" s="14">
        <f t="shared" si="10"/>
        <v>0.91037856726418676</v>
      </c>
      <c r="H76" s="14">
        <f t="shared" si="10"/>
        <v>0.90088977523712876</v>
      </c>
      <c r="I76" s="14">
        <f t="shared" si="10"/>
        <v>0.94421478522634761</v>
      </c>
      <c r="J76" s="14">
        <f t="shared" si="10"/>
        <v>0.93564598885823935</v>
      </c>
      <c r="K76" s="14">
        <f t="shared" si="10"/>
        <v>0.92142832584654921</v>
      </c>
      <c r="L76" s="14">
        <f t="shared" si="10"/>
        <v>0.90649120174693565</v>
      </c>
      <c r="M76" s="14">
        <f t="shared" si="10"/>
        <v>0.89598078544906612</v>
      </c>
      <c r="N76" s="14">
        <f t="shared" si="10"/>
        <v>0.87876416356295428</v>
      </c>
      <c r="O76" s="14">
        <f t="shared" si="10"/>
        <v>0.94044074291161073</v>
      </c>
      <c r="P76" s="14">
        <f t="shared" si="10"/>
        <v>0.98295758282431678</v>
      </c>
      <c r="Q76" s="14">
        <f t="shared" si="10"/>
        <v>0.96000836952251944</v>
      </c>
      <c r="R76" s="14">
        <f t="shared" si="10"/>
        <v>0.95659909179178559</v>
      </c>
      <c r="S76" s="14">
        <f t="shared" si="10"/>
        <v>0.97449119942339235</v>
      </c>
      <c r="T76" s="14">
        <f t="shared" si="10"/>
        <v>0.94494936571080412</v>
      </c>
      <c r="U76" s="14">
        <f t="shared" si="10"/>
        <v>0.94108243454398388</v>
      </c>
      <c r="V76" s="14">
        <f t="shared" si="10"/>
        <v>0.95939933133842259</v>
      </c>
      <c r="W76" s="14">
        <f t="shared" si="11"/>
        <v>1.0056662030520402</v>
      </c>
      <c r="X76" s="14">
        <v>1</v>
      </c>
      <c r="Y76" s="14">
        <f t="shared" si="12"/>
        <v>1.0165000427128645</v>
      </c>
      <c r="Z76" s="14">
        <f t="shared" si="12"/>
        <v>1.047216257697946</v>
      </c>
      <c r="AA76" s="14">
        <f t="shared" si="12"/>
        <v>1.0229258441336839</v>
      </c>
      <c r="AB76" s="14">
        <f t="shared" si="12"/>
        <v>1.0905882581415145</v>
      </c>
      <c r="AC76" s="14">
        <f t="shared" si="12"/>
        <v>1.0264795161353792</v>
      </c>
      <c r="AD76" s="14">
        <f t="shared" si="12"/>
        <v>1.0104546263766929</v>
      </c>
    </row>
    <row r="77" spans="1:30" x14ac:dyDescent="0.2">
      <c r="A77" s="4">
        <v>75</v>
      </c>
      <c r="B77" s="6" t="s">
        <v>112</v>
      </c>
      <c r="C77" s="14">
        <f t="shared" si="10"/>
        <v>0.82384963371960784</v>
      </c>
      <c r="D77" s="14">
        <f t="shared" si="10"/>
        <v>0.83195656887635139</v>
      </c>
      <c r="E77" s="14">
        <f t="shared" si="10"/>
        <v>0.80855022290479805</v>
      </c>
      <c r="F77" s="14">
        <f t="shared" si="10"/>
        <v>0.82799103007519759</v>
      </c>
      <c r="G77" s="14">
        <f t="shared" si="10"/>
        <v>0.84815113871178627</v>
      </c>
      <c r="H77" s="14">
        <f t="shared" si="10"/>
        <v>0.86349160702888239</v>
      </c>
      <c r="I77" s="14">
        <f t="shared" si="10"/>
        <v>0.89597329903061074</v>
      </c>
      <c r="J77" s="14">
        <f t="shared" si="10"/>
        <v>0.88786143941114093</v>
      </c>
      <c r="K77" s="14">
        <f t="shared" si="10"/>
        <v>0.89151233855883927</v>
      </c>
      <c r="L77" s="14">
        <f t="shared" si="10"/>
        <v>0.89223404945980922</v>
      </c>
      <c r="M77" s="14">
        <f t="shared" si="10"/>
        <v>0.89179761400683433</v>
      </c>
      <c r="N77" s="14">
        <f t="shared" si="10"/>
        <v>0.87950569703283954</v>
      </c>
      <c r="O77" s="14">
        <f t="shared" si="10"/>
        <v>0.9224235760692584</v>
      </c>
      <c r="P77" s="14">
        <f t="shared" si="10"/>
        <v>0.93553532333380618</v>
      </c>
      <c r="Q77" s="14">
        <f t="shared" si="10"/>
        <v>0.87891783325204609</v>
      </c>
      <c r="R77" s="14">
        <f t="shared" si="10"/>
        <v>0.89154390352365409</v>
      </c>
      <c r="S77" s="14">
        <f t="shared" si="10"/>
        <v>0.95481891018544485</v>
      </c>
      <c r="T77" s="14">
        <f t="shared" si="10"/>
        <v>0.93842075718270967</v>
      </c>
      <c r="U77" s="14">
        <f t="shared" si="10"/>
        <v>0.94197160171691929</v>
      </c>
      <c r="V77" s="14">
        <f t="shared" si="10"/>
        <v>0.94920329160723838</v>
      </c>
      <c r="W77" s="14">
        <f t="shared" si="11"/>
        <v>0.98890172635426887</v>
      </c>
      <c r="X77" s="14">
        <v>1</v>
      </c>
      <c r="Y77" s="14">
        <f t="shared" si="12"/>
        <v>1.0171697834709998</v>
      </c>
      <c r="Z77" s="14">
        <f t="shared" si="12"/>
        <v>1.016735421737637</v>
      </c>
      <c r="AA77" s="14">
        <f t="shared" si="12"/>
        <v>0.98507234322654602</v>
      </c>
      <c r="AB77" s="14">
        <f t="shared" si="12"/>
        <v>0.93689549166069275</v>
      </c>
      <c r="AC77" s="14">
        <f t="shared" si="12"/>
        <v>0.89198837501427586</v>
      </c>
      <c r="AD77" s="14">
        <f t="shared" si="12"/>
        <v>0.88287317947120492</v>
      </c>
    </row>
    <row r="78" spans="1:30" x14ac:dyDescent="0.2">
      <c r="A78" s="4">
        <v>76</v>
      </c>
      <c r="B78" s="6" t="s">
        <v>113</v>
      </c>
      <c r="C78" s="14">
        <f t="shared" si="10"/>
        <v>1.273159680470856</v>
      </c>
      <c r="D78" s="14">
        <f t="shared" si="10"/>
        <v>1.3187628153964712</v>
      </c>
      <c r="E78" s="14">
        <f t="shared" si="10"/>
        <v>1.340149203040182</v>
      </c>
      <c r="F78" s="14">
        <f t="shared" si="10"/>
        <v>1.2831044108941703</v>
      </c>
      <c r="G78" s="14">
        <f t="shared" si="10"/>
        <v>1.2369634968691832</v>
      </c>
      <c r="H78" s="14">
        <f t="shared" si="10"/>
        <v>1.1674489477102949</v>
      </c>
      <c r="I78" s="14">
        <f t="shared" si="10"/>
        <v>1.1614947484771347</v>
      </c>
      <c r="J78" s="14">
        <f t="shared" si="10"/>
        <v>1.1561972244660434</v>
      </c>
      <c r="K78" s="14">
        <f t="shared" si="10"/>
        <v>1.1584148935152638</v>
      </c>
      <c r="L78" s="14">
        <f t="shared" si="10"/>
        <v>1.1851239690359374</v>
      </c>
      <c r="M78" s="14">
        <f t="shared" si="10"/>
        <v>1.1835485161362513</v>
      </c>
      <c r="N78" s="14">
        <f t="shared" si="10"/>
        <v>1.1621562533263965</v>
      </c>
      <c r="O78" s="14">
        <f t="shared" si="10"/>
        <v>1.178804205881284</v>
      </c>
      <c r="P78" s="14">
        <f t="shared" si="10"/>
        <v>1.1339776752706783</v>
      </c>
      <c r="Q78" s="14">
        <f t="shared" si="10"/>
        <v>1.1082549283449603</v>
      </c>
      <c r="R78" s="14">
        <f t="shared" si="10"/>
        <v>1.1107073723552874</v>
      </c>
      <c r="S78" s="14">
        <f t="shared" si="10"/>
        <v>1.1084815241095594</v>
      </c>
      <c r="T78" s="14">
        <f t="shared" si="10"/>
        <v>1.0575786249212198</v>
      </c>
      <c r="U78" s="14">
        <f t="shared" si="10"/>
        <v>1.0674404914825235</v>
      </c>
      <c r="V78" s="14">
        <f t="shared" si="10"/>
        <v>1.0499414302183658</v>
      </c>
      <c r="W78" s="14">
        <f t="shared" si="11"/>
        <v>1.0223999621059985</v>
      </c>
      <c r="X78" s="14">
        <v>1</v>
      </c>
      <c r="Y78" s="14">
        <f t="shared" si="12"/>
        <v>1.0090908425832841</v>
      </c>
      <c r="Z78" s="14">
        <f t="shared" si="12"/>
        <v>1.0333352764348438</v>
      </c>
      <c r="AA78" s="14">
        <f t="shared" si="12"/>
        <v>1.0534146275631917</v>
      </c>
      <c r="AB78" s="14">
        <f t="shared" si="12"/>
        <v>1.089586362403026</v>
      </c>
      <c r="AC78" s="14">
        <f t="shared" si="12"/>
        <v>0.93788963954015903</v>
      </c>
      <c r="AD78" s="14">
        <f t="shared" si="12"/>
        <v>0.89352029913931708</v>
      </c>
    </row>
    <row r="79" spans="1:30" x14ac:dyDescent="0.2">
      <c r="A79" s="4">
        <v>77</v>
      </c>
      <c r="B79" s="6" t="s">
        <v>114</v>
      </c>
      <c r="C79" s="14">
        <f t="shared" si="10"/>
        <v>1.1175727093850389</v>
      </c>
      <c r="D79" s="14">
        <f t="shared" si="10"/>
        <v>1.1355140859889854</v>
      </c>
      <c r="E79" s="14">
        <f t="shared" si="10"/>
        <v>1.1681959799662209</v>
      </c>
      <c r="F79" s="14">
        <f t="shared" si="10"/>
        <v>1.1516087714892667</v>
      </c>
      <c r="G79" s="14">
        <f t="shared" si="10"/>
        <v>1.1481994507414313</v>
      </c>
      <c r="H79" s="14">
        <f t="shared" si="10"/>
        <v>1.1660542778468919</v>
      </c>
      <c r="I79" s="14">
        <f t="shared" si="10"/>
        <v>1.1719423418121706</v>
      </c>
      <c r="J79" s="14">
        <f t="shared" si="10"/>
        <v>1.1367857748941135</v>
      </c>
      <c r="K79" s="14">
        <f t="shared" si="10"/>
        <v>1.1456471781243633</v>
      </c>
      <c r="L79" s="14">
        <f t="shared" si="10"/>
        <v>1.0920121478144973</v>
      </c>
      <c r="M79" s="14">
        <f t="shared" ref="C79:V85" si="13">N79*M191/N191</f>
        <v>1.1248603685990657</v>
      </c>
      <c r="N79" s="14">
        <f t="shared" si="13"/>
        <v>1.1055494402626791</v>
      </c>
      <c r="O79" s="14">
        <f t="shared" si="13"/>
        <v>1.1029865103711443</v>
      </c>
      <c r="P79" s="14">
        <f t="shared" si="13"/>
        <v>1.0882449111020136</v>
      </c>
      <c r="Q79" s="14">
        <f t="shared" si="13"/>
        <v>1.062887099347275</v>
      </c>
      <c r="R79" s="14">
        <f t="shared" si="13"/>
        <v>1.0452793227151518</v>
      </c>
      <c r="S79" s="14">
        <f t="shared" si="13"/>
        <v>1.0500006213898374</v>
      </c>
      <c r="T79" s="14">
        <f t="shared" si="13"/>
        <v>1.01122588014202</v>
      </c>
      <c r="U79" s="14">
        <f t="shared" si="13"/>
        <v>1.0047215010562667</v>
      </c>
      <c r="V79" s="14">
        <f t="shared" si="13"/>
        <v>1.0204844394923647</v>
      </c>
      <c r="W79" s="14">
        <f t="shared" si="11"/>
        <v>1.0082041131059329</v>
      </c>
      <c r="X79" s="14">
        <v>1</v>
      </c>
      <c r="Y79" s="14">
        <f t="shared" si="12"/>
        <v>1.0192820258864685</v>
      </c>
      <c r="Z79" s="14">
        <f t="shared" si="12"/>
        <v>0.98256408976456877</v>
      </c>
      <c r="AA79" s="14">
        <f t="shared" si="12"/>
        <v>0.98732270463850547</v>
      </c>
      <c r="AB79" s="14">
        <f t="shared" si="12"/>
        <v>0.97579457085438071</v>
      </c>
      <c r="AC79" s="14">
        <f t="shared" si="12"/>
        <v>0.84300233428961935</v>
      </c>
      <c r="AD79" s="14">
        <f t="shared" si="12"/>
        <v>0.79055330918501565</v>
      </c>
    </row>
    <row r="80" spans="1:30" x14ac:dyDescent="0.2">
      <c r="A80" s="4">
        <v>78</v>
      </c>
      <c r="B80" s="6" t="s">
        <v>115</v>
      </c>
      <c r="C80" s="14">
        <f t="shared" si="13"/>
        <v>0.81896150867374018</v>
      </c>
      <c r="D80" s="14">
        <f t="shared" si="13"/>
        <v>0.80401340531846732</v>
      </c>
      <c r="E80" s="14">
        <f t="shared" si="13"/>
        <v>0.86478600415786855</v>
      </c>
      <c r="F80" s="14">
        <f t="shared" si="13"/>
        <v>0.8418660006563311</v>
      </c>
      <c r="G80" s="14">
        <f t="shared" si="13"/>
        <v>0.82466039182656869</v>
      </c>
      <c r="H80" s="14">
        <f t="shared" si="13"/>
        <v>0.84960431904353217</v>
      </c>
      <c r="I80" s="14">
        <f t="shared" si="13"/>
        <v>1.0243824502233805</v>
      </c>
      <c r="J80" s="14">
        <f t="shared" si="13"/>
        <v>1.0401168674885251</v>
      </c>
      <c r="K80" s="14">
        <f t="shared" si="13"/>
        <v>0.92495974955226468</v>
      </c>
      <c r="L80" s="14">
        <f t="shared" si="13"/>
        <v>0.89066111344332377</v>
      </c>
      <c r="M80" s="14">
        <f t="shared" si="13"/>
        <v>0.83402259556327163</v>
      </c>
      <c r="N80" s="14">
        <f t="shared" si="13"/>
        <v>0.94801525977791001</v>
      </c>
      <c r="O80" s="14">
        <f t="shared" si="13"/>
        <v>1.068263262538663</v>
      </c>
      <c r="P80" s="14">
        <f t="shared" si="13"/>
        <v>1.075169069998068</v>
      </c>
      <c r="Q80" s="14">
        <f t="shared" si="13"/>
        <v>1.0907908136464166</v>
      </c>
      <c r="R80" s="14">
        <f t="shared" si="13"/>
        <v>1.043558043648666</v>
      </c>
      <c r="S80" s="14">
        <f t="shared" si="13"/>
        <v>1.0479196426108555</v>
      </c>
      <c r="T80" s="14">
        <f t="shared" si="13"/>
        <v>1.0313035759705755</v>
      </c>
      <c r="U80" s="14">
        <f t="shared" si="13"/>
        <v>1.0454392736131743</v>
      </c>
      <c r="V80" s="14">
        <f t="shared" si="13"/>
        <v>1.0507141637705462</v>
      </c>
      <c r="W80" s="14">
        <f t="shared" si="11"/>
        <v>1.0562166345289226</v>
      </c>
      <c r="X80" s="14">
        <v>1</v>
      </c>
      <c r="Y80" s="14">
        <f t="shared" si="12"/>
        <v>1.092771963416147</v>
      </c>
      <c r="Z80" s="14">
        <f t="shared" si="12"/>
        <v>1.1820663346474163</v>
      </c>
      <c r="AA80" s="14">
        <f t="shared" si="12"/>
        <v>1.2352100714171972</v>
      </c>
      <c r="AB80" s="14">
        <f t="shared" si="12"/>
        <v>1.2036054456400835</v>
      </c>
      <c r="AC80" s="14">
        <f t="shared" si="12"/>
        <v>1.2808676859563479</v>
      </c>
      <c r="AD80" s="14">
        <f t="shared" si="12"/>
        <v>1.3935050525732737</v>
      </c>
    </row>
    <row r="81" spans="1:30" x14ac:dyDescent="0.2">
      <c r="A81" s="4">
        <v>79</v>
      </c>
      <c r="B81" s="6" t="s">
        <v>116</v>
      </c>
      <c r="C81" s="14">
        <f t="shared" si="13"/>
        <v>0.99940327527388451</v>
      </c>
      <c r="D81" s="14">
        <f t="shared" si="13"/>
        <v>1.01822782880047</v>
      </c>
      <c r="E81" s="14">
        <f t="shared" si="13"/>
        <v>1.0166532137708209</v>
      </c>
      <c r="F81" s="14">
        <f t="shared" si="13"/>
        <v>1.0274814870364137</v>
      </c>
      <c r="G81" s="14">
        <f t="shared" si="13"/>
        <v>1.0298524984691169</v>
      </c>
      <c r="H81" s="14">
        <f t="shared" si="13"/>
        <v>0.99983280565984256</v>
      </c>
      <c r="I81" s="14">
        <f t="shared" si="13"/>
        <v>1.0116755661004104</v>
      </c>
      <c r="J81" s="14">
        <f t="shared" si="13"/>
        <v>0.99016025821626041</v>
      </c>
      <c r="K81" s="14">
        <f t="shared" si="13"/>
        <v>0.95220898371917828</v>
      </c>
      <c r="L81" s="14">
        <f t="shared" si="13"/>
        <v>0.95705401954015845</v>
      </c>
      <c r="M81" s="14">
        <f t="shared" si="13"/>
        <v>0.9514750037962072</v>
      </c>
      <c r="N81" s="14">
        <f t="shared" si="13"/>
        <v>0.97861194144086039</v>
      </c>
      <c r="O81" s="14">
        <f t="shared" si="13"/>
        <v>1.0373884647787572</v>
      </c>
      <c r="P81" s="14">
        <f t="shared" si="13"/>
        <v>1.019953915595045</v>
      </c>
      <c r="Q81" s="14">
        <f t="shared" si="13"/>
        <v>1.042719550766668</v>
      </c>
      <c r="R81" s="14">
        <f t="shared" si="13"/>
        <v>1.0561877147542578</v>
      </c>
      <c r="S81" s="14">
        <f t="shared" si="13"/>
        <v>1.0613036322360714</v>
      </c>
      <c r="T81" s="14">
        <f t="shared" si="13"/>
        <v>1.0304594368667475</v>
      </c>
      <c r="U81" s="14">
        <f t="shared" si="13"/>
        <v>1.0043862690728682</v>
      </c>
      <c r="V81" s="14">
        <f t="shared" si="13"/>
        <v>0.9949611300886585</v>
      </c>
      <c r="W81" s="14">
        <f t="shared" si="11"/>
        <v>0.98078052396258431</v>
      </c>
      <c r="X81" s="14">
        <v>1</v>
      </c>
      <c r="Y81" s="14">
        <f t="shared" si="12"/>
        <v>1.0631971156593358</v>
      </c>
      <c r="Z81" s="14">
        <f t="shared" si="12"/>
        <v>1.0517995164482643</v>
      </c>
      <c r="AA81" s="14">
        <f t="shared" si="12"/>
        <v>1.0843975227473328</v>
      </c>
      <c r="AB81" s="14">
        <f t="shared" si="12"/>
        <v>1.0383827817319475</v>
      </c>
      <c r="AC81" s="14">
        <f t="shared" si="12"/>
        <v>1.0220569220989442</v>
      </c>
      <c r="AD81" s="14">
        <f t="shared" si="12"/>
        <v>1.0239293217632788</v>
      </c>
    </row>
    <row r="82" spans="1:30" x14ac:dyDescent="0.2">
      <c r="A82" s="4">
        <v>80</v>
      </c>
      <c r="B82" s="6" t="s">
        <v>117</v>
      </c>
      <c r="C82" s="14">
        <f t="shared" si="13"/>
        <v>0.63164753488396364</v>
      </c>
      <c r="D82" s="14">
        <f t="shared" si="13"/>
        <v>0.65329026378255306</v>
      </c>
      <c r="E82" s="14">
        <f t="shared" si="13"/>
        <v>0.64848224067764504</v>
      </c>
      <c r="F82" s="14">
        <f t="shared" si="13"/>
        <v>0.67627039241297604</v>
      </c>
      <c r="G82" s="14">
        <f t="shared" si="13"/>
        <v>0.73832593307551608</v>
      </c>
      <c r="H82" s="14">
        <f t="shared" si="13"/>
        <v>0.73996450438603034</v>
      </c>
      <c r="I82" s="14">
        <f t="shared" si="13"/>
        <v>0.80721182760481847</v>
      </c>
      <c r="J82" s="14">
        <f t="shared" si="13"/>
        <v>0.84180734448928574</v>
      </c>
      <c r="K82" s="14">
        <f t="shared" si="13"/>
        <v>0.84557015839551253</v>
      </c>
      <c r="L82" s="14">
        <f t="shared" si="13"/>
        <v>0.89335748226036016</v>
      </c>
      <c r="M82" s="14">
        <f t="shared" si="13"/>
        <v>0.91779792909474722</v>
      </c>
      <c r="N82" s="14">
        <f t="shared" si="13"/>
        <v>0.97329047783068068</v>
      </c>
      <c r="O82" s="14">
        <f t="shared" si="13"/>
        <v>1.0264509950364709</v>
      </c>
      <c r="P82" s="14">
        <f t="shared" si="13"/>
        <v>1.0178593095551347</v>
      </c>
      <c r="Q82" s="14">
        <f t="shared" si="13"/>
        <v>1.035530203518054</v>
      </c>
      <c r="R82" s="14">
        <f t="shared" si="13"/>
        <v>1.0141193451540054</v>
      </c>
      <c r="S82" s="14">
        <f t="shared" si="13"/>
        <v>1.0548642114399034</v>
      </c>
      <c r="T82" s="14">
        <f t="shared" si="13"/>
        <v>1.031303237827716</v>
      </c>
      <c r="U82" s="14">
        <f t="shared" si="13"/>
        <v>0.97635667530610692</v>
      </c>
      <c r="V82" s="14">
        <f t="shared" si="13"/>
        <v>0.98847679157141544</v>
      </c>
      <c r="W82" s="14">
        <f t="shared" si="11"/>
        <v>1.0266259891742544</v>
      </c>
      <c r="X82" s="14">
        <v>1</v>
      </c>
      <c r="Y82" s="14">
        <f t="shared" si="12"/>
        <v>1.027946780040059</v>
      </c>
      <c r="Z82" s="14">
        <f t="shared" si="12"/>
        <v>1.0656580337301829</v>
      </c>
      <c r="AA82" s="14">
        <f t="shared" si="12"/>
        <v>1.0901236192953703</v>
      </c>
      <c r="AB82" s="14">
        <f t="shared" si="12"/>
        <v>1.0747976617567228</v>
      </c>
      <c r="AC82" s="14">
        <f t="shared" si="12"/>
        <v>1.0936677660597758</v>
      </c>
      <c r="AD82" s="14">
        <f t="shared" si="12"/>
        <v>1.1179142636508277</v>
      </c>
    </row>
    <row r="83" spans="1:30" x14ac:dyDescent="0.2">
      <c r="A83" s="4">
        <v>81</v>
      </c>
      <c r="B83" s="6" t="s">
        <v>118</v>
      </c>
      <c r="C83" s="14">
        <f t="shared" si="13"/>
        <v>1.2207745788782085</v>
      </c>
      <c r="D83" s="14">
        <f t="shared" si="13"/>
        <v>1.2452672108301601</v>
      </c>
      <c r="E83" s="14">
        <f t="shared" si="13"/>
        <v>1.2551151387934807</v>
      </c>
      <c r="F83" s="14">
        <f t="shared" si="13"/>
        <v>1.2481007260282231</v>
      </c>
      <c r="G83" s="14">
        <f t="shared" si="13"/>
        <v>1.2154174861299467</v>
      </c>
      <c r="H83" s="14">
        <f t="shared" si="13"/>
        <v>1.2222967393379984</v>
      </c>
      <c r="I83" s="14">
        <f t="shared" si="13"/>
        <v>1.2378375458577082</v>
      </c>
      <c r="J83" s="14">
        <f t="shared" si="13"/>
        <v>1.2365946704547954</v>
      </c>
      <c r="K83" s="14">
        <f t="shared" si="13"/>
        <v>1.2277356664930261</v>
      </c>
      <c r="L83" s="14">
        <f t="shared" si="13"/>
        <v>1.2365128934432714</v>
      </c>
      <c r="M83" s="14">
        <f t="shared" si="13"/>
        <v>1.1909900513449325</v>
      </c>
      <c r="N83" s="14">
        <f t="shared" si="13"/>
        <v>1.1911659522403328</v>
      </c>
      <c r="O83" s="14">
        <f t="shared" si="13"/>
        <v>1.2023632305781702</v>
      </c>
      <c r="P83" s="14">
        <f t="shared" si="13"/>
        <v>1.1978463105063422</v>
      </c>
      <c r="Q83" s="14">
        <f t="shared" si="13"/>
        <v>1.2076270660283228</v>
      </c>
      <c r="R83" s="14">
        <f t="shared" si="13"/>
        <v>1.1680895110032381</v>
      </c>
      <c r="S83" s="14">
        <f t="shared" si="13"/>
        <v>1.2105733170362192</v>
      </c>
      <c r="T83" s="14">
        <f t="shared" si="13"/>
        <v>1.1845979545957863</v>
      </c>
      <c r="U83" s="14">
        <f t="shared" si="13"/>
        <v>1.0541287608269758</v>
      </c>
      <c r="V83" s="14">
        <f t="shared" si="13"/>
        <v>1.0038629940289627</v>
      </c>
      <c r="W83" s="14">
        <f t="shared" si="11"/>
        <v>1.0148040682980777</v>
      </c>
      <c r="X83" s="14">
        <v>1</v>
      </c>
      <c r="Y83" s="14">
        <f t="shared" si="12"/>
        <v>0.9941833099407269</v>
      </c>
      <c r="Z83" s="14">
        <f t="shared" si="12"/>
        <v>1.024316953898714</v>
      </c>
      <c r="AA83" s="14">
        <f t="shared" si="12"/>
        <v>1.049230081490242</v>
      </c>
      <c r="AB83" s="14">
        <f t="shared" si="12"/>
        <v>1.0810758923303434</v>
      </c>
      <c r="AC83" s="14">
        <f t="shared" si="12"/>
        <v>1.0704530198257292</v>
      </c>
      <c r="AD83" s="14">
        <f t="shared" si="12"/>
        <v>1.062389332239486</v>
      </c>
    </row>
    <row r="84" spans="1:30" x14ac:dyDescent="0.2">
      <c r="A84" s="4">
        <v>82</v>
      </c>
      <c r="B84" s="6" t="s">
        <v>119</v>
      </c>
      <c r="C84" s="14">
        <f t="shared" si="13"/>
        <v>1.5501703212372049</v>
      </c>
      <c r="D84" s="14">
        <f t="shared" si="13"/>
        <v>1.5573125711861222</v>
      </c>
      <c r="E84" s="14">
        <f t="shared" si="13"/>
        <v>1.4318231792171972</v>
      </c>
      <c r="F84" s="14">
        <f t="shared" si="13"/>
        <v>1.3711854496346296</v>
      </c>
      <c r="G84" s="14">
        <f t="shared" si="13"/>
        <v>1.3962356727008576</v>
      </c>
      <c r="H84" s="14">
        <f t="shared" si="13"/>
        <v>1.322442484810733</v>
      </c>
      <c r="I84" s="14">
        <f t="shared" si="13"/>
        <v>1.3123561411619751</v>
      </c>
      <c r="J84" s="14">
        <f t="shared" si="13"/>
        <v>1.2297504497016343</v>
      </c>
      <c r="K84" s="14">
        <f t="shared" si="13"/>
        <v>1.2100911749588394</v>
      </c>
      <c r="L84" s="14">
        <f t="shared" si="13"/>
        <v>1.1672860127170241</v>
      </c>
      <c r="M84" s="14">
        <f t="shared" si="13"/>
        <v>1.1354445567234381</v>
      </c>
      <c r="N84" s="14">
        <f t="shared" si="13"/>
        <v>1.1074451953144666</v>
      </c>
      <c r="O84" s="14">
        <f t="shared" si="13"/>
        <v>1.1618341583654199</v>
      </c>
      <c r="P84" s="14">
        <f t="shared" si="13"/>
        <v>1.1597453150376673</v>
      </c>
      <c r="Q84" s="14">
        <f t="shared" si="13"/>
        <v>1.1645645911384641</v>
      </c>
      <c r="R84" s="14">
        <f t="shared" si="13"/>
        <v>1.1052302071043802</v>
      </c>
      <c r="S84" s="14">
        <f t="shared" si="13"/>
        <v>1.1031485555258109</v>
      </c>
      <c r="T84" s="14">
        <f t="shared" si="13"/>
        <v>1.0715361243445769</v>
      </c>
      <c r="U84" s="14">
        <f t="shared" si="13"/>
        <v>1.0881771651051391</v>
      </c>
      <c r="V84" s="14">
        <f t="shared" si="13"/>
        <v>1.0406924317484723</v>
      </c>
      <c r="W84" s="14">
        <f t="shared" si="11"/>
        <v>0.9904221044558299</v>
      </c>
      <c r="X84" s="14">
        <v>1</v>
      </c>
      <c r="Y84" s="14">
        <f t="shared" si="12"/>
        <v>1.0220623407485461</v>
      </c>
      <c r="Z84" s="14">
        <f t="shared" si="12"/>
        <v>1.0501529067004396</v>
      </c>
      <c r="AA84" s="14">
        <f t="shared" si="12"/>
        <v>1.0379817096477419</v>
      </c>
      <c r="AB84" s="14">
        <f t="shared" si="12"/>
        <v>0.99671780765688744</v>
      </c>
      <c r="AC84" s="14">
        <f t="shared" si="12"/>
        <v>0.99511680708417061</v>
      </c>
      <c r="AD84" s="14">
        <f t="shared" si="12"/>
        <v>0.98397688156818874</v>
      </c>
    </row>
    <row r="85" spans="1:30" x14ac:dyDescent="0.2">
      <c r="A85" s="4">
        <v>83</v>
      </c>
      <c r="B85" s="6" t="s">
        <v>120</v>
      </c>
      <c r="C85" s="14">
        <f t="shared" si="13"/>
        <v>1.261161921766196</v>
      </c>
      <c r="D85" s="14">
        <f t="shared" si="13"/>
        <v>1.2794477153142279</v>
      </c>
      <c r="E85" s="14">
        <f t="shared" si="13"/>
        <v>1.3062260141634836</v>
      </c>
      <c r="F85" s="14">
        <f t="shared" si="13"/>
        <v>1.2512445357697628</v>
      </c>
      <c r="G85" s="14">
        <f t="shared" si="13"/>
        <v>1.2625283138791745</v>
      </c>
      <c r="H85" s="14">
        <f t="shared" si="13"/>
        <v>1.2022013050607068</v>
      </c>
      <c r="I85" s="14">
        <f t="shared" si="13"/>
        <v>1.1698262683409346</v>
      </c>
      <c r="J85" s="14">
        <f t="shared" si="13"/>
        <v>1.0991860794108295</v>
      </c>
      <c r="K85" s="14">
        <f t="shared" si="13"/>
        <v>1.085818991922554</v>
      </c>
      <c r="L85" s="14">
        <f t="shared" si="13"/>
        <v>1.0363959797579942</v>
      </c>
      <c r="M85" s="14">
        <f t="shared" si="13"/>
        <v>0.98750862717981369</v>
      </c>
      <c r="N85" s="14">
        <f t="shared" si="13"/>
        <v>1.0154608248285391</v>
      </c>
      <c r="O85" s="14">
        <f t="shared" si="13"/>
        <v>0.96762150260844138</v>
      </c>
      <c r="P85" s="14">
        <f t="shared" si="13"/>
        <v>1.0101435905855862</v>
      </c>
      <c r="Q85" s="14">
        <f t="shared" si="13"/>
        <v>1.0810434799314779</v>
      </c>
      <c r="R85" s="14">
        <f t="shared" si="13"/>
        <v>1.0839244054923194</v>
      </c>
      <c r="S85" s="14">
        <f t="shared" si="13"/>
        <v>1.0819026446103499</v>
      </c>
      <c r="T85" s="14">
        <f t="shared" si="13"/>
        <v>1.1002970369803631</v>
      </c>
      <c r="U85" s="14">
        <f t="shared" si="13"/>
        <v>1.1002773161710644</v>
      </c>
      <c r="V85" s="14">
        <f t="shared" si="13"/>
        <v>1.0160625527802853</v>
      </c>
      <c r="W85" s="14">
        <f t="shared" si="11"/>
        <v>0.95279506321983454</v>
      </c>
      <c r="X85" s="14">
        <v>1</v>
      </c>
      <c r="Y85" s="14">
        <f t="shared" si="12"/>
        <v>1.035531726440168</v>
      </c>
      <c r="Z85" s="14">
        <f t="shared" si="12"/>
        <v>1.0512795671200126</v>
      </c>
      <c r="AA85" s="14">
        <f t="shared" si="12"/>
        <v>1.0338131348713626</v>
      </c>
      <c r="AB85" s="14">
        <f t="shared" si="12"/>
        <v>1.0456764727034054</v>
      </c>
      <c r="AC85" s="14">
        <f t="shared" si="12"/>
        <v>1.0733998433584679</v>
      </c>
      <c r="AD85" s="14">
        <f t="shared" si="12"/>
        <v>1.0905835498509309</v>
      </c>
    </row>
    <row r="86" spans="1:30" x14ac:dyDescent="0.2">
      <c r="A86" s="4">
        <v>84</v>
      </c>
      <c r="B86" s="6" t="s">
        <v>121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x14ac:dyDescent="0.2">
      <c r="A87" s="4">
        <v>85</v>
      </c>
      <c r="B87" s="6" t="s">
        <v>122</v>
      </c>
      <c r="C87" s="14">
        <f t="shared" ref="C87:V99" si="14">D87*C199/D199</f>
        <v>0.76417155582085983</v>
      </c>
      <c r="D87" s="14">
        <f t="shared" si="14"/>
        <v>0.81900358703604714</v>
      </c>
      <c r="E87" s="14">
        <f t="shared" si="14"/>
        <v>0.81427011703175767</v>
      </c>
      <c r="F87" s="14">
        <f t="shared" si="14"/>
        <v>0.80560784292942977</v>
      </c>
      <c r="G87" s="14">
        <f t="shared" si="14"/>
        <v>0.8406602518018379</v>
      </c>
      <c r="H87" s="14">
        <f t="shared" si="14"/>
        <v>0.81824687423052955</v>
      </c>
      <c r="I87" s="14">
        <f t="shared" si="14"/>
        <v>0.8421600403866818</v>
      </c>
      <c r="J87" s="14">
        <f t="shared" si="14"/>
        <v>0.81924659421651924</v>
      </c>
      <c r="K87" s="14">
        <f t="shared" si="14"/>
        <v>0.8443736377772002</v>
      </c>
      <c r="L87" s="14">
        <f t="shared" si="14"/>
        <v>0.83609423505004465</v>
      </c>
      <c r="M87" s="14">
        <f t="shared" si="14"/>
        <v>0.85423639729565848</v>
      </c>
      <c r="N87" s="14">
        <f t="shared" si="14"/>
        <v>0.87219960629155757</v>
      </c>
      <c r="O87" s="14">
        <f t="shared" si="14"/>
        <v>0.93026446167097876</v>
      </c>
      <c r="P87" s="14">
        <f t="shared" si="14"/>
        <v>0.96650100359241409</v>
      </c>
      <c r="Q87" s="14">
        <f t="shared" si="14"/>
        <v>1.0343365340383772</v>
      </c>
      <c r="R87" s="14">
        <f t="shared" si="14"/>
        <v>1.0341003812087752</v>
      </c>
      <c r="S87" s="14">
        <f t="shared" si="14"/>
        <v>1.0265749871595944</v>
      </c>
      <c r="T87" s="14">
        <f t="shared" si="14"/>
        <v>0.99425442901904304</v>
      </c>
      <c r="U87" s="14">
        <f t="shared" si="14"/>
        <v>1.047129088672986</v>
      </c>
      <c r="V87" s="14">
        <f t="shared" si="14"/>
        <v>0.99599536570281499</v>
      </c>
      <c r="W87" s="14">
        <f t="shared" ref="W87:W102" si="15">X87*W199/X199</f>
        <v>0.96135433742774767</v>
      </c>
      <c r="X87" s="14">
        <v>1</v>
      </c>
      <c r="Y87" s="14">
        <f t="shared" ref="Y87:AD102" si="16">X87*Y199/X199</f>
        <v>1.0280944900419524</v>
      </c>
      <c r="Z87" s="14">
        <f t="shared" si="16"/>
        <v>1.1035410774293521</v>
      </c>
      <c r="AA87" s="14">
        <f t="shared" si="16"/>
        <v>1.1141851034837604</v>
      </c>
      <c r="AB87" s="14">
        <f t="shared" si="16"/>
        <v>1.1054119918617753</v>
      </c>
      <c r="AC87" s="14">
        <f t="shared" si="16"/>
        <v>1.1211498788948593</v>
      </c>
      <c r="AD87" s="14">
        <f t="shared" si="16"/>
        <v>1.144978564042564</v>
      </c>
    </row>
    <row r="88" spans="1:30" x14ac:dyDescent="0.2">
      <c r="A88" s="4">
        <v>86</v>
      </c>
      <c r="B88" s="6" t="s">
        <v>123</v>
      </c>
      <c r="C88" s="14">
        <f t="shared" si="14"/>
        <v>0.71269409822018748</v>
      </c>
      <c r="D88" s="14">
        <f t="shared" si="14"/>
        <v>0.75261895800593503</v>
      </c>
      <c r="E88" s="14">
        <f t="shared" si="14"/>
        <v>0.7494761662330699</v>
      </c>
      <c r="F88" s="14">
        <f t="shared" si="14"/>
        <v>0.7948362462468308</v>
      </c>
      <c r="G88" s="14">
        <f t="shared" si="14"/>
        <v>0.82497011929973985</v>
      </c>
      <c r="H88" s="14">
        <f t="shared" si="14"/>
        <v>0.85859550857261024</v>
      </c>
      <c r="I88" s="14">
        <f t="shared" si="14"/>
        <v>0.89579283031560208</v>
      </c>
      <c r="J88" s="14">
        <f t="shared" si="14"/>
        <v>0.90573085730575154</v>
      </c>
      <c r="K88" s="14">
        <f t="shared" si="14"/>
        <v>0.8288743286391963</v>
      </c>
      <c r="L88" s="14">
        <f t="shared" si="14"/>
        <v>0.83334153993015914</v>
      </c>
      <c r="M88" s="14">
        <f t="shared" si="14"/>
        <v>0.87522026824064469</v>
      </c>
      <c r="N88" s="14">
        <f t="shared" si="14"/>
        <v>0.91655715359862311</v>
      </c>
      <c r="O88" s="14">
        <f t="shared" si="14"/>
        <v>0.9430699888013907</v>
      </c>
      <c r="P88" s="14">
        <f t="shared" si="14"/>
        <v>0.91629107093051154</v>
      </c>
      <c r="Q88" s="14">
        <f t="shared" si="14"/>
        <v>0.92971268108282734</v>
      </c>
      <c r="R88" s="14">
        <f t="shared" si="14"/>
        <v>0.96400833745414971</v>
      </c>
      <c r="S88" s="14">
        <f t="shared" si="14"/>
        <v>1.0267684471250289</v>
      </c>
      <c r="T88" s="14">
        <f t="shared" si="14"/>
        <v>1.0365771151725964</v>
      </c>
      <c r="U88" s="14">
        <f t="shared" si="14"/>
        <v>0.96785739097602941</v>
      </c>
      <c r="V88" s="14">
        <f t="shared" si="14"/>
        <v>0.9418404783966795</v>
      </c>
      <c r="W88" s="14">
        <f t="shared" si="15"/>
        <v>0.95641772611891385</v>
      </c>
      <c r="X88" s="14">
        <v>1</v>
      </c>
      <c r="Y88" s="14">
        <f t="shared" si="16"/>
        <v>1.0001984979123695</v>
      </c>
      <c r="Z88" s="14">
        <f t="shared" si="16"/>
        <v>1.0116779186309171</v>
      </c>
      <c r="AA88" s="14">
        <f t="shared" si="16"/>
        <v>1.0018291978460008</v>
      </c>
      <c r="AB88" s="14">
        <f t="shared" si="16"/>
        <v>0.9739141174052468</v>
      </c>
      <c r="AC88" s="14">
        <f t="shared" si="16"/>
        <v>0.97655132154298141</v>
      </c>
      <c r="AD88" s="14">
        <f t="shared" si="16"/>
        <v>0.98296764581828155</v>
      </c>
    </row>
    <row r="89" spans="1:30" x14ac:dyDescent="0.2">
      <c r="A89" s="4">
        <v>87</v>
      </c>
      <c r="B89" s="6" t="s">
        <v>124</v>
      </c>
      <c r="C89" s="14">
        <f t="shared" si="14"/>
        <v>1.0843949366856702</v>
      </c>
      <c r="D89" s="14">
        <f t="shared" si="14"/>
        <v>1.0877417973729997</v>
      </c>
      <c r="E89" s="14">
        <f t="shared" si="14"/>
        <v>1.1274835561203735</v>
      </c>
      <c r="F89" s="14">
        <f t="shared" si="14"/>
        <v>1.1567485524004997</v>
      </c>
      <c r="G89" s="14">
        <f t="shared" si="14"/>
        <v>1.095627785949099</v>
      </c>
      <c r="H89" s="14">
        <f t="shared" si="14"/>
        <v>0.99894062051809174</v>
      </c>
      <c r="I89" s="14">
        <f t="shared" si="14"/>
        <v>0.98048085411098074</v>
      </c>
      <c r="J89" s="14">
        <f t="shared" si="14"/>
        <v>1.0350082844754376</v>
      </c>
      <c r="K89" s="14">
        <f t="shared" si="14"/>
        <v>1.0112205845163771</v>
      </c>
      <c r="L89" s="14">
        <f t="shared" si="14"/>
        <v>1.0373114498030305</v>
      </c>
      <c r="M89" s="14">
        <f t="shared" si="14"/>
        <v>1.0253918125494257</v>
      </c>
      <c r="N89" s="14">
        <f t="shared" si="14"/>
        <v>1.0725945689935776</v>
      </c>
      <c r="O89" s="14">
        <f t="shared" si="14"/>
        <v>1.1008112995327788</v>
      </c>
      <c r="P89" s="14">
        <f t="shared" si="14"/>
        <v>1.0734018180904104</v>
      </c>
      <c r="Q89" s="14">
        <f t="shared" si="14"/>
        <v>1.0652018540197163</v>
      </c>
      <c r="R89" s="14">
        <f t="shared" si="14"/>
        <v>1.0407110726506799</v>
      </c>
      <c r="S89" s="14">
        <f t="shared" si="14"/>
        <v>1.1090661702276121</v>
      </c>
      <c r="T89" s="14">
        <f t="shared" si="14"/>
        <v>1.1400451598065253</v>
      </c>
      <c r="U89" s="14">
        <f t="shared" si="14"/>
        <v>0.94654314532460904</v>
      </c>
      <c r="V89" s="14">
        <f t="shared" si="14"/>
        <v>0.97786697964466585</v>
      </c>
      <c r="W89" s="14">
        <f t="shared" si="15"/>
        <v>0.98245542341849756</v>
      </c>
      <c r="X89" s="14">
        <v>1</v>
      </c>
      <c r="Y89" s="14">
        <f t="shared" si="16"/>
        <v>1.0171422541307373</v>
      </c>
      <c r="Z89" s="14">
        <f t="shared" si="16"/>
        <v>1.1369418374004503</v>
      </c>
      <c r="AA89" s="14">
        <f t="shared" si="16"/>
        <v>1.0868985207229409</v>
      </c>
      <c r="AB89" s="14">
        <f t="shared" si="16"/>
        <v>1.0540155727816789</v>
      </c>
      <c r="AC89" s="14">
        <f t="shared" si="16"/>
        <v>1.0511735642179549</v>
      </c>
      <c r="AD89" s="14">
        <f t="shared" si="16"/>
        <v>1.0299826362224416</v>
      </c>
    </row>
    <row r="90" spans="1:30" x14ac:dyDescent="0.2">
      <c r="A90" s="4">
        <v>88</v>
      </c>
      <c r="B90" s="6" t="s">
        <v>125</v>
      </c>
      <c r="C90" s="14">
        <f t="shared" si="14"/>
        <v>1.0702004072182216</v>
      </c>
      <c r="D90" s="14">
        <f t="shared" si="14"/>
        <v>1.0946466944277478</v>
      </c>
      <c r="E90" s="14">
        <f t="shared" si="14"/>
        <v>1.0842086454327819</v>
      </c>
      <c r="F90" s="14">
        <f t="shared" si="14"/>
        <v>1.0648915866278776</v>
      </c>
      <c r="G90" s="14">
        <f t="shared" si="14"/>
        <v>1.0290990770832777</v>
      </c>
      <c r="H90" s="14">
        <f t="shared" si="14"/>
        <v>1.0034697766143066</v>
      </c>
      <c r="I90" s="14">
        <f t="shared" si="14"/>
        <v>1.0205342894246801</v>
      </c>
      <c r="J90" s="14">
        <f t="shared" si="14"/>
        <v>1.0102510831850666</v>
      </c>
      <c r="K90" s="14">
        <f t="shared" si="14"/>
        <v>0.94297017034191366</v>
      </c>
      <c r="L90" s="14">
        <f t="shared" si="14"/>
        <v>0.95469520058829882</v>
      </c>
      <c r="M90" s="14">
        <f t="shared" si="14"/>
        <v>0.94827930713130748</v>
      </c>
      <c r="N90" s="14">
        <f t="shared" si="14"/>
        <v>0.9436147466348539</v>
      </c>
      <c r="O90" s="14">
        <f t="shared" si="14"/>
        <v>0.99676480403888768</v>
      </c>
      <c r="P90" s="14">
        <f t="shared" si="14"/>
        <v>0.967060300228615</v>
      </c>
      <c r="Q90" s="14">
        <f t="shared" si="14"/>
        <v>1.0004905823525443</v>
      </c>
      <c r="R90" s="14">
        <f t="shared" si="14"/>
        <v>1.0036667181816554</v>
      </c>
      <c r="S90" s="14">
        <f t="shared" si="14"/>
        <v>1.0145432556990892</v>
      </c>
      <c r="T90" s="14">
        <f t="shared" si="14"/>
        <v>1.0020704806011003</v>
      </c>
      <c r="U90" s="14">
        <f t="shared" si="14"/>
        <v>1.0102473527846056</v>
      </c>
      <c r="V90" s="14">
        <f t="shared" si="14"/>
        <v>1.0086217276700018</v>
      </c>
      <c r="W90" s="14">
        <f t="shared" si="15"/>
        <v>1.0118469973693212</v>
      </c>
      <c r="X90" s="14">
        <v>1</v>
      </c>
      <c r="Y90" s="14">
        <f t="shared" si="16"/>
        <v>0.97122705103603746</v>
      </c>
      <c r="Z90" s="14">
        <f t="shared" si="16"/>
        <v>0.96814930448942071</v>
      </c>
      <c r="AA90" s="14">
        <f t="shared" si="16"/>
        <v>0.96274683625151658</v>
      </c>
      <c r="AB90" s="14">
        <f t="shared" si="16"/>
        <v>0.93905995563926647</v>
      </c>
      <c r="AC90" s="14">
        <f t="shared" si="16"/>
        <v>0.87248949059543601</v>
      </c>
      <c r="AD90" s="14">
        <f t="shared" si="16"/>
        <v>0.90312492530366228</v>
      </c>
    </row>
    <row r="91" spans="1:30" x14ac:dyDescent="0.2">
      <c r="A91" s="4">
        <v>89</v>
      </c>
      <c r="B91" s="6" t="s">
        <v>126</v>
      </c>
      <c r="C91" s="14">
        <f t="shared" si="14"/>
        <v>1.1242710683930417</v>
      </c>
      <c r="D91" s="14">
        <f t="shared" si="14"/>
        <v>1.155083464914449</v>
      </c>
      <c r="E91" s="14">
        <f t="shared" si="14"/>
        <v>1.170487780007095</v>
      </c>
      <c r="F91" s="14">
        <f t="shared" si="14"/>
        <v>1.1833756255770422</v>
      </c>
      <c r="G91" s="14">
        <f t="shared" si="14"/>
        <v>1.152185190443046</v>
      </c>
      <c r="H91" s="14">
        <f t="shared" si="14"/>
        <v>1.1219660323667753</v>
      </c>
      <c r="I91" s="14">
        <f t="shared" si="14"/>
        <v>1.1039695539078977</v>
      </c>
      <c r="J91" s="14">
        <f t="shared" si="14"/>
        <v>1.119364052050523</v>
      </c>
      <c r="K91" s="14">
        <f t="shared" si="14"/>
        <v>1.0899953140393841</v>
      </c>
      <c r="L91" s="14">
        <f t="shared" si="14"/>
        <v>1.1100523505409545</v>
      </c>
      <c r="M91" s="14">
        <f t="shared" si="14"/>
        <v>1.1135943277728684</v>
      </c>
      <c r="N91" s="14">
        <f t="shared" si="14"/>
        <v>1.1286511793096172</v>
      </c>
      <c r="O91" s="14">
        <f t="shared" si="14"/>
        <v>1.1756800748262384</v>
      </c>
      <c r="P91" s="14">
        <f t="shared" si="14"/>
        <v>1.1424677494454984</v>
      </c>
      <c r="Q91" s="14">
        <f t="shared" si="14"/>
        <v>1.0957642295028471</v>
      </c>
      <c r="R91" s="14">
        <f t="shared" si="14"/>
        <v>1.0723249242775645</v>
      </c>
      <c r="S91" s="14">
        <f t="shared" si="14"/>
        <v>1.0907039357832624</v>
      </c>
      <c r="T91" s="14">
        <f t="shared" si="14"/>
        <v>1.0855074697007723</v>
      </c>
      <c r="U91" s="14">
        <f t="shared" si="14"/>
        <v>1.0684365740211534</v>
      </c>
      <c r="V91" s="14">
        <f t="shared" si="14"/>
        <v>1.0504069520098183</v>
      </c>
      <c r="W91" s="14">
        <f t="shared" si="15"/>
        <v>1.0115244574370192</v>
      </c>
      <c r="X91" s="14">
        <v>1</v>
      </c>
      <c r="Y91" s="14">
        <f t="shared" si="16"/>
        <v>0.97322747818176392</v>
      </c>
      <c r="Z91" s="14">
        <f t="shared" si="16"/>
        <v>0.96161013121510108</v>
      </c>
      <c r="AA91" s="14">
        <f t="shared" si="16"/>
        <v>0.97905863764958045</v>
      </c>
      <c r="AB91" s="14">
        <f t="shared" si="16"/>
        <v>0.97321101650288444</v>
      </c>
      <c r="AC91" s="14">
        <f t="shared" si="16"/>
        <v>0.90322467134820883</v>
      </c>
      <c r="AD91" s="14">
        <f t="shared" si="16"/>
        <v>0.90332557626029408</v>
      </c>
    </row>
    <row r="92" spans="1:30" x14ac:dyDescent="0.2">
      <c r="A92" s="4">
        <v>90</v>
      </c>
      <c r="B92" s="6" t="s">
        <v>127</v>
      </c>
      <c r="C92" s="14">
        <f t="shared" si="14"/>
        <v>0.6079401267647998</v>
      </c>
      <c r="D92" s="14">
        <f t="shared" si="14"/>
        <v>0.63725218360815761</v>
      </c>
      <c r="E92" s="14">
        <f t="shared" si="14"/>
        <v>0.64771524132065217</v>
      </c>
      <c r="F92" s="14">
        <f t="shared" si="14"/>
        <v>0.6656898145728849</v>
      </c>
      <c r="G92" s="14">
        <f t="shared" si="14"/>
        <v>0.67782268744466678</v>
      </c>
      <c r="H92" s="14">
        <f t="shared" si="14"/>
        <v>0.67942332321192833</v>
      </c>
      <c r="I92" s="14">
        <f t="shared" si="14"/>
        <v>0.70788405961132728</v>
      </c>
      <c r="J92" s="14">
        <f t="shared" si="14"/>
        <v>0.71822695884370991</v>
      </c>
      <c r="K92" s="14">
        <f t="shared" si="14"/>
        <v>0.73635040912494265</v>
      </c>
      <c r="L92" s="14">
        <f t="shared" si="14"/>
        <v>0.78389197832747359</v>
      </c>
      <c r="M92" s="14">
        <f t="shared" si="14"/>
        <v>0.84129250257324961</v>
      </c>
      <c r="N92" s="14">
        <f t="shared" si="14"/>
        <v>0.86977710517942897</v>
      </c>
      <c r="O92" s="14">
        <f t="shared" si="14"/>
        <v>0.91122875363929878</v>
      </c>
      <c r="P92" s="14">
        <f t="shared" si="14"/>
        <v>0.91099485743073438</v>
      </c>
      <c r="Q92" s="14">
        <f t="shared" si="14"/>
        <v>0.91714474962095738</v>
      </c>
      <c r="R92" s="14">
        <f t="shared" si="14"/>
        <v>0.83990447705019466</v>
      </c>
      <c r="S92" s="14">
        <f t="shared" si="14"/>
        <v>0.8194532246985593</v>
      </c>
      <c r="T92" s="14">
        <f t="shared" si="14"/>
        <v>0.84342714046713563</v>
      </c>
      <c r="U92" s="14">
        <f t="shared" si="14"/>
        <v>0.97730941624884615</v>
      </c>
      <c r="V92" s="14">
        <f t="shared" si="14"/>
        <v>0.97085384814763642</v>
      </c>
      <c r="W92" s="14">
        <f t="shared" si="15"/>
        <v>0.97793313543956362</v>
      </c>
      <c r="X92" s="14">
        <v>1</v>
      </c>
      <c r="Y92" s="14">
        <f t="shared" si="16"/>
        <v>1.0301090467750884</v>
      </c>
      <c r="Z92" s="14">
        <f t="shared" si="16"/>
        <v>1.0504025614905332</v>
      </c>
      <c r="AA92" s="14">
        <f t="shared" si="16"/>
        <v>1.0739213489161346</v>
      </c>
      <c r="AB92" s="14">
        <f t="shared" si="16"/>
        <v>1.0784275374356169</v>
      </c>
      <c r="AC92" s="14">
        <f t="shared" si="16"/>
        <v>1.0124125912809507</v>
      </c>
      <c r="AD92" s="14">
        <f t="shared" si="16"/>
        <v>1.066692075522397</v>
      </c>
    </row>
    <row r="93" spans="1:30" x14ac:dyDescent="0.2">
      <c r="A93" s="4">
        <v>91</v>
      </c>
      <c r="B93" s="6" t="s">
        <v>128</v>
      </c>
      <c r="C93" s="14">
        <f t="shared" si="14"/>
        <v>1.0115592963178572</v>
      </c>
      <c r="D93" s="14">
        <f t="shared" si="14"/>
        <v>1.0569626330311905</v>
      </c>
      <c r="E93" s="14">
        <f t="shared" si="14"/>
        <v>1.0052482261303761</v>
      </c>
      <c r="F93" s="14">
        <f t="shared" si="14"/>
        <v>0.99526117310271678</v>
      </c>
      <c r="G93" s="14">
        <f t="shared" si="14"/>
        <v>1.0107389777346747</v>
      </c>
      <c r="H93" s="14">
        <f t="shared" si="14"/>
        <v>0.99557781783015686</v>
      </c>
      <c r="I93" s="14">
        <f t="shared" si="14"/>
        <v>1.0248617814450809</v>
      </c>
      <c r="J93" s="14">
        <f t="shared" si="14"/>
        <v>0.98199335461411741</v>
      </c>
      <c r="K93" s="14">
        <f t="shared" si="14"/>
        <v>1.0089441649162079</v>
      </c>
      <c r="L93" s="14">
        <f t="shared" si="14"/>
        <v>1.0614221890960054</v>
      </c>
      <c r="M93" s="14">
        <f t="shared" si="14"/>
        <v>1.0970996459913511</v>
      </c>
      <c r="N93" s="14">
        <f t="shared" si="14"/>
        <v>1.0730775195097544</v>
      </c>
      <c r="O93" s="14">
        <f t="shared" si="14"/>
        <v>1.0650691775288685</v>
      </c>
      <c r="P93" s="14">
        <f t="shared" si="14"/>
        <v>1.0628612900518395</v>
      </c>
      <c r="Q93" s="14">
        <f t="shared" si="14"/>
        <v>1.0244546681901672</v>
      </c>
      <c r="R93" s="14">
        <f t="shared" si="14"/>
        <v>1.0243519345637135</v>
      </c>
      <c r="S93" s="14">
        <f t="shared" si="14"/>
        <v>1.0067345238867353</v>
      </c>
      <c r="T93" s="14">
        <f t="shared" si="14"/>
        <v>1.0058567570205912</v>
      </c>
      <c r="U93" s="14">
        <f t="shared" si="14"/>
        <v>1.0185826318033853</v>
      </c>
      <c r="V93" s="14">
        <f t="shared" si="14"/>
        <v>1.0104394627435942</v>
      </c>
      <c r="W93" s="14">
        <f t="shared" si="15"/>
        <v>1.013086306526515</v>
      </c>
      <c r="X93" s="14">
        <v>1</v>
      </c>
      <c r="Y93" s="14">
        <f t="shared" si="16"/>
        <v>0.98851057532460851</v>
      </c>
      <c r="Z93" s="14">
        <f t="shared" si="16"/>
        <v>1.0062769180262068</v>
      </c>
      <c r="AA93" s="14">
        <f t="shared" si="16"/>
        <v>0.98119890356699002</v>
      </c>
      <c r="AB93" s="14">
        <f t="shared" si="16"/>
        <v>1.0195867961914651</v>
      </c>
      <c r="AC93" s="14">
        <f t="shared" si="16"/>
        <v>1.0094977059881955</v>
      </c>
      <c r="AD93" s="14">
        <f t="shared" si="16"/>
        <v>1.0102650865697722</v>
      </c>
    </row>
    <row r="94" spans="1:30" x14ac:dyDescent="0.2">
      <c r="A94" s="4">
        <v>92</v>
      </c>
      <c r="B94" s="6" t="s">
        <v>129</v>
      </c>
      <c r="C94" s="14">
        <f t="shared" si="14"/>
        <v>0.88450009761912218</v>
      </c>
      <c r="D94" s="14">
        <f t="shared" si="14"/>
        <v>0.89000996280379296</v>
      </c>
      <c r="E94" s="14">
        <f t="shared" si="14"/>
        <v>0.87102564337228672</v>
      </c>
      <c r="F94" s="14">
        <f t="shared" si="14"/>
        <v>0.89243605943820792</v>
      </c>
      <c r="G94" s="14">
        <f t="shared" si="14"/>
        <v>0.91641520506370311</v>
      </c>
      <c r="H94" s="14">
        <f t="shared" si="14"/>
        <v>0.90933345890193285</v>
      </c>
      <c r="I94" s="14">
        <f t="shared" si="14"/>
        <v>0.8962145048560598</v>
      </c>
      <c r="J94" s="14">
        <f t="shared" si="14"/>
        <v>0.87398563172691068</v>
      </c>
      <c r="K94" s="14">
        <f t="shared" si="14"/>
        <v>0.86207675195188527</v>
      </c>
      <c r="L94" s="14">
        <f t="shared" si="14"/>
        <v>0.91408595520679536</v>
      </c>
      <c r="M94" s="14">
        <f t="shared" si="14"/>
        <v>0.96960928446750383</v>
      </c>
      <c r="N94" s="14">
        <f t="shared" si="14"/>
        <v>0.96697051549744728</v>
      </c>
      <c r="O94" s="14">
        <f t="shared" si="14"/>
        <v>0.98002552818460842</v>
      </c>
      <c r="P94" s="14">
        <f t="shared" si="14"/>
        <v>0.9459926447363618</v>
      </c>
      <c r="Q94" s="14">
        <f t="shared" si="14"/>
        <v>0.95822856927320454</v>
      </c>
      <c r="R94" s="14">
        <f t="shared" si="14"/>
        <v>0.98447029959742016</v>
      </c>
      <c r="S94" s="14">
        <f t="shared" si="14"/>
        <v>1.0057372584521522</v>
      </c>
      <c r="T94" s="14">
        <f t="shared" si="14"/>
        <v>1.004455255825548</v>
      </c>
      <c r="U94" s="14">
        <f t="shared" si="14"/>
        <v>0.98903685915831896</v>
      </c>
      <c r="V94" s="14">
        <f t="shared" si="14"/>
        <v>0.97074414141268683</v>
      </c>
      <c r="W94" s="14">
        <f t="shared" si="15"/>
        <v>0.97786262868749896</v>
      </c>
      <c r="X94" s="14">
        <v>1</v>
      </c>
      <c r="Y94" s="14">
        <f t="shared" si="16"/>
        <v>1.0217188216937318</v>
      </c>
      <c r="Z94" s="14">
        <f t="shared" si="16"/>
        <v>1.0405172732344858</v>
      </c>
      <c r="AA94" s="14">
        <f t="shared" si="16"/>
        <v>1.0417203676925935</v>
      </c>
      <c r="AB94" s="14">
        <f t="shared" si="16"/>
        <v>1.0228908460771176</v>
      </c>
      <c r="AC94" s="14">
        <f t="shared" si="16"/>
        <v>0.99019961388415179</v>
      </c>
      <c r="AD94" s="14">
        <f t="shared" si="16"/>
        <v>1.0097853232322433</v>
      </c>
    </row>
    <row r="95" spans="1:30" x14ac:dyDescent="0.2">
      <c r="A95" s="4">
        <v>93</v>
      </c>
      <c r="B95" s="6" t="s">
        <v>130</v>
      </c>
      <c r="C95" s="14">
        <f t="shared" si="14"/>
        <v>0.58997070565056553</v>
      </c>
      <c r="D95" s="14">
        <f t="shared" si="14"/>
        <v>0.61279421963734237</v>
      </c>
      <c r="E95" s="14">
        <f t="shared" si="14"/>
        <v>0.63012364539291132</v>
      </c>
      <c r="F95" s="14">
        <f t="shared" si="14"/>
        <v>0.64008996870055102</v>
      </c>
      <c r="G95" s="14">
        <f t="shared" si="14"/>
        <v>0.65594164416962408</v>
      </c>
      <c r="H95" s="14">
        <f t="shared" si="14"/>
        <v>0.65687043360829722</v>
      </c>
      <c r="I95" s="14">
        <f t="shared" si="14"/>
        <v>0.68187519668954399</v>
      </c>
      <c r="J95" s="14">
        <f t="shared" si="14"/>
        <v>0.6992082090482461</v>
      </c>
      <c r="K95" s="14">
        <f t="shared" si="14"/>
        <v>0.71506664674755616</v>
      </c>
      <c r="L95" s="14">
        <f t="shared" si="14"/>
        <v>0.74257753357245193</v>
      </c>
      <c r="M95" s="14">
        <f t="shared" si="14"/>
        <v>0.77206802527665075</v>
      </c>
      <c r="N95" s="14">
        <f t="shared" si="14"/>
        <v>0.79024124329547063</v>
      </c>
      <c r="O95" s="14">
        <f t="shared" si="14"/>
        <v>0.83118778458740783</v>
      </c>
      <c r="P95" s="14">
        <f t="shared" si="14"/>
        <v>0.81842586700575359</v>
      </c>
      <c r="Q95" s="14">
        <f t="shared" si="14"/>
        <v>0.82028965918211849</v>
      </c>
      <c r="R95" s="14">
        <f t="shared" si="14"/>
        <v>0.86407920752142298</v>
      </c>
      <c r="S95" s="14">
        <f t="shared" si="14"/>
        <v>0.90231154155990267</v>
      </c>
      <c r="T95" s="14">
        <f t="shared" si="14"/>
        <v>0.92716856919318347</v>
      </c>
      <c r="U95" s="14">
        <f t="shared" si="14"/>
        <v>0.94808042227909717</v>
      </c>
      <c r="V95" s="14">
        <f t="shared" si="14"/>
        <v>0.96978073831721834</v>
      </c>
      <c r="W95" s="14">
        <f t="shared" si="15"/>
        <v>0.97672589227135143</v>
      </c>
      <c r="X95" s="14">
        <v>1</v>
      </c>
      <c r="Y95" s="14">
        <f t="shared" si="16"/>
        <v>1.0116154290013546</v>
      </c>
      <c r="Z95" s="14">
        <f t="shared" si="16"/>
        <v>1.0443308437988685</v>
      </c>
      <c r="AA95" s="14">
        <f t="shared" si="16"/>
        <v>1.0551692292481158</v>
      </c>
      <c r="AB95" s="14">
        <f t="shared" si="16"/>
        <v>1.0535580038452579</v>
      </c>
      <c r="AC95" s="14">
        <f t="shared" si="16"/>
        <v>1.0099832070504844</v>
      </c>
      <c r="AD95" s="14">
        <f t="shared" si="16"/>
        <v>1.0339706283665684</v>
      </c>
    </row>
    <row r="96" spans="1:30" x14ac:dyDescent="0.2">
      <c r="A96" s="4">
        <v>94</v>
      </c>
      <c r="B96" s="6" t="s">
        <v>131</v>
      </c>
      <c r="C96" s="14">
        <f t="shared" si="14"/>
        <v>0.50877487328037485</v>
      </c>
      <c r="D96" s="14">
        <f t="shared" si="14"/>
        <v>0.52884602287080218</v>
      </c>
      <c r="E96" s="14">
        <f t="shared" si="14"/>
        <v>0.59863657004496396</v>
      </c>
      <c r="F96" s="14">
        <f t="shared" si="14"/>
        <v>0.68628799049739464</v>
      </c>
      <c r="G96" s="14">
        <f t="shared" si="14"/>
        <v>0.77785037312767669</v>
      </c>
      <c r="H96" s="14">
        <f t="shared" si="14"/>
        <v>0.85444991987015884</v>
      </c>
      <c r="I96" s="14">
        <f t="shared" si="14"/>
        <v>0.53364236773790519</v>
      </c>
      <c r="J96" s="14">
        <f t="shared" si="14"/>
        <v>0.52198362386670372</v>
      </c>
      <c r="K96" s="14">
        <f t="shared" si="14"/>
        <v>0.56043218868649969</v>
      </c>
      <c r="L96" s="14">
        <f t="shared" si="14"/>
        <v>0.5978817551022243</v>
      </c>
      <c r="M96" s="14">
        <f t="shared" si="14"/>
        <v>0.67452172724911874</v>
      </c>
      <c r="N96" s="14">
        <f t="shared" si="14"/>
        <v>0.70391100619657143</v>
      </c>
      <c r="O96" s="14">
        <f t="shared" si="14"/>
        <v>0.72773945845468135</v>
      </c>
      <c r="P96" s="14">
        <f t="shared" si="14"/>
        <v>0.70384661423740502</v>
      </c>
      <c r="Q96" s="14">
        <f t="shared" si="14"/>
        <v>0.72018248817101982</v>
      </c>
      <c r="R96" s="14">
        <f t="shared" si="14"/>
        <v>0.67261260739040951</v>
      </c>
      <c r="S96" s="14">
        <f t="shared" si="14"/>
        <v>0.69670465848580321</v>
      </c>
      <c r="T96" s="14">
        <f t="shared" si="14"/>
        <v>0.7015472377659987</v>
      </c>
      <c r="U96" s="14">
        <f t="shared" si="14"/>
        <v>0.7796634058546078</v>
      </c>
      <c r="V96" s="14">
        <f t="shared" si="14"/>
        <v>0.87811320892054778</v>
      </c>
      <c r="W96" s="14">
        <f t="shared" si="15"/>
        <v>0.97456218708708375</v>
      </c>
      <c r="X96" s="14">
        <v>1</v>
      </c>
      <c r="Y96" s="14">
        <f t="shared" si="16"/>
        <v>1.0286623053366348</v>
      </c>
      <c r="Z96" s="14">
        <f t="shared" si="16"/>
        <v>1.0635847799304821</v>
      </c>
      <c r="AA96" s="14">
        <f t="shared" si="16"/>
        <v>1.0212975590031272</v>
      </c>
      <c r="AB96" s="14">
        <f t="shared" si="16"/>
        <v>1.0462725002714455</v>
      </c>
      <c r="AC96" s="14">
        <f t="shared" si="16"/>
        <v>1.0246704103154787</v>
      </c>
      <c r="AD96" s="14">
        <f t="shared" si="16"/>
        <v>1.1078465621043057</v>
      </c>
    </row>
    <row r="97" spans="1:30" x14ac:dyDescent="0.2">
      <c r="A97" s="4">
        <v>95</v>
      </c>
      <c r="B97" s="6" t="s">
        <v>132</v>
      </c>
      <c r="C97" s="14"/>
      <c r="D97" s="14"/>
      <c r="E97" s="14"/>
      <c r="F97" s="14"/>
      <c r="G97" s="14"/>
      <c r="H97" s="14"/>
      <c r="I97" s="14">
        <f t="shared" si="14"/>
        <v>0.37185294044814743</v>
      </c>
      <c r="J97" s="14">
        <f t="shared" si="14"/>
        <v>0.42150429692684982</v>
      </c>
      <c r="K97" s="14">
        <f t="shared" si="14"/>
        <v>0.46423109998252815</v>
      </c>
      <c r="L97" s="14">
        <f t="shared" si="14"/>
        <v>0.55125970795004653</v>
      </c>
      <c r="M97" s="14">
        <f t="shared" si="14"/>
        <v>0.63158010462781899</v>
      </c>
      <c r="N97" s="14">
        <f t="shared" si="14"/>
        <v>0.7088647340115336</v>
      </c>
      <c r="O97" s="14">
        <f t="shared" si="14"/>
        <v>0.7675394394166869</v>
      </c>
      <c r="P97" s="14">
        <f t="shared" si="14"/>
        <v>0.76901776059154181</v>
      </c>
      <c r="Q97" s="14">
        <f t="shared" si="14"/>
        <v>0.77849636305089454</v>
      </c>
      <c r="R97" s="14">
        <f t="shared" si="14"/>
        <v>0.85321818455013709</v>
      </c>
      <c r="S97" s="14">
        <f t="shared" si="14"/>
        <v>0.90405704326430403</v>
      </c>
      <c r="T97" s="14">
        <f t="shared" si="14"/>
        <v>0.94091447714482823</v>
      </c>
      <c r="U97" s="14">
        <f t="shared" si="14"/>
        <v>0.98588064996663127</v>
      </c>
      <c r="V97" s="14">
        <f t="shared" si="14"/>
        <v>0.99507576504592077</v>
      </c>
      <c r="W97" s="14">
        <f t="shared" si="15"/>
        <v>0.99173331631585504</v>
      </c>
      <c r="X97" s="14">
        <v>1</v>
      </c>
      <c r="Y97" s="14">
        <f t="shared" si="16"/>
        <v>1.0426926288410088</v>
      </c>
      <c r="Z97" s="14">
        <f t="shared" si="16"/>
        <v>1.0875914962235977</v>
      </c>
      <c r="AA97" s="14">
        <f t="shared" si="16"/>
        <v>1.1073897888268305</v>
      </c>
      <c r="AB97" s="14">
        <f t="shared" si="16"/>
        <v>1.12905463642396</v>
      </c>
      <c r="AC97" s="14">
        <f t="shared" si="16"/>
        <v>1.1222590327433932</v>
      </c>
      <c r="AD97" s="14">
        <f t="shared" si="16"/>
        <v>1.1298304567137709</v>
      </c>
    </row>
    <row r="98" spans="1:30" x14ac:dyDescent="0.2">
      <c r="A98" s="4">
        <v>96</v>
      </c>
      <c r="B98" s="6" t="s">
        <v>133</v>
      </c>
      <c r="C98" s="14">
        <f t="shared" si="14"/>
        <v>1.1911614723207304</v>
      </c>
      <c r="D98" s="14">
        <f t="shared" si="14"/>
        <v>1.2705232301944354</v>
      </c>
      <c r="E98" s="14">
        <f t="shared" si="14"/>
        <v>1.3125014651644309</v>
      </c>
      <c r="F98" s="14">
        <f t="shared" si="14"/>
        <v>1.2457078029357966</v>
      </c>
      <c r="G98" s="14">
        <f t="shared" si="14"/>
        <v>1.18219452651358</v>
      </c>
      <c r="H98" s="14">
        <f t="shared" si="14"/>
        <v>1.1581601910785522</v>
      </c>
      <c r="I98" s="14">
        <f t="shared" si="14"/>
        <v>1.1639809960343281</v>
      </c>
      <c r="J98" s="14">
        <f t="shared" si="14"/>
        <v>1.1276175896617864</v>
      </c>
      <c r="K98" s="14">
        <f t="shared" si="14"/>
        <v>1.1456241276721413</v>
      </c>
      <c r="L98" s="14">
        <f t="shared" si="14"/>
        <v>1.1353258017818022</v>
      </c>
      <c r="M98" s="14">
        <f t="shared" si="14"/>
        <v>1.1482680258715254</v>
      </c>
      <c r="N98" s="14">
        <f t="shared" si="14"/>
        <v>1.0898238907548654</v>
      </c>
      <c r="O98" s="14">
        <f t="shared" si="14"/>
        <v>1.1147682948436377</v>
      </c>
      <c r="P98" s="14">
        <f t="shared" si="14"/>
        <v>1.0663798731668495</v>
      </c>
      <c r="Q98" s="14">
        <f t="shared" si="14"/>
        <v>1.0826779754355444</v>
      </c>
      <c r="R98" s="14">
        <f t="shared" si="14"/>
        <v>1.1091418500915196</v>
      </c>
      <c r="S98" s="14">
        <f t="shared" si="14"/>
        <v>1.1157281959973957</v>
      </c>
      <c r="T98" s="14">
        <f t="shared" si="14"/>
        <v>1.0762435983310044</v>
      </c>
      <c r="U98" s="14">
        <f t="shared" si="14"/>
        <v>1.0713362878370212</v>
      </c>
      <c r="V98" s="14">
        <f t="shared" si="14"/>
        <v>1.031307498344278</v>
      </c>
      <c r="W98" s="14">
        <f t="shared" si="15"/>
        <v>1.0139972954740535</v>
      </c>
      <c r="X98" s="14">
        <v>1</v>
      </c>
      <c r="Y98" s="14">
        <f t="shared" si="16"/>
        <v>1.0304158355271584</v>
      </c>
      <c r="Z98" s="14">
        <f t="shared" si="16"/>
        <v>1.0726744876965464</v>
      </c>
      <c r="AA98" s="14">
        <f t="shared" si="16"/>
        <v>1.0894740249750634</v>
      </c>
      <c r="AB98" s="14">
        <f t="shared" si="16"/>
        <v>1.0911465259325479</v>
      </c>
      <c r="AC98" s="14">
        <f t="shared" si="16"/>
        <v>1.002448884382324</v>
      </c>
      <c r="AD98" s="14">
        <f t="shared" si="16"/>
        <v>0.99905566397594137</v>
      </c>
    </row>
    <row r="99" spans="1:30" x14ac:dyDescent="0.2">
      <c r="A99" s="4">
        <v>97</v>
      </c>
      <c r="B99" s="6" t="s">
        <v>134</v>
      </c>
      <c r="C99" s="14">
        <f t="shared" si="14"/>
        <v>1.1130745254394405</v>
      </c>
      <c r="D99" s="14">
        <f t="shared" si="14"/>
        <v>1.1269226690707168</v>
      </c>
      <c r="E99" s="14">
        <f t="shared" si="14"/>
        <v>1.136543305125485</v>
      </c>
      <c r="F99" s="14">
        <f t="shared" si="14"/>
        <v>1.1173355016960596</v>
      </c>
      <c r="G99" s="14">
        <f t="shared" si="14"/>
        <v>1.0943810575283828</v>
      </c>
      <c r="H99" s="14">
        <f t="shared" si="14"/>
        <v>1.0694271457685549</v>
      </c>
      <c r="I99" s="14">
        <f t="shared" si="14"/>
        <v>1.0954639550598675</v>
      </c>
      <c r="J99" s="14">
        <f t="shared" si="14"/>
        <v>1.1057377772436563</v>
      </c>
      <c r="K99" s="14">
        <f t="shared" si="14"/>
        <v>1.1085590329054558</v>
      </c>
      <c r="L99" s="14">
        <f t="shared" si="14"/>
        <v>1.1258670355169764</v>
      </c>
      <c r="M99" s="14">
        <f t="shared" si="14"/>
        <v>1.1324575839076847</v>
      </c>
      <c r="N99" s="14">
        <f t="shared" si="14"/>
        <v>1.1378622024946647</v>
      </c>
      <c r="O99" s="14">
        <f t="shared" si="14"/>
        <v>1.2157294277134718</v>
      </c>
      <c r="P99" s="14">
        <f t="shared" si="14"/>
        <v>1.1336535494323543</v>
      </c>
      <c r="Q99" s="14">
        <f t="shared" si="14"/>
        <v>1.1162173371776738</v>
      </c>
      <c r="R99" s="14">
        <f t="shared" ref="C99:V102" si="17">S99*R211/S211</f>
        <v>1.093039430989601</v>
      </c>
      <c r="S99" s="14">
        <f t="shared" si="17"/>
        <v>1.0858056575863535</v>
      </c>
      <c r="T99" s="14">
        <f t="shared" si="17"/>
        <v>1.0660612260279703</v>
      </c>
      <c r="U99" s="14">
        <f t="shared" si="17"/>
        <v>1.0485327997912091</v>
      </c>
      <c r="V99" s="14">
        <f t="shared" si="17"/>
        <v>1.0428413556113612</v>
      </c>
      <c r="W99" s="14">
        <f t="shared" si="15"/>
        <v>1.0193408589529682</v>
      </c>
      <c r="X99" s="14">
        <v>1</v>
      </c>
      <c r="Y99" s="14">
        <f t="shared" si="16"/>
        <v>0.96510226699137336</v>
      </c>
      <c r="Z99" s="14">
        <f t="shared" si="16"/>
        <v>0.95988700644950831</v>
      </c>
      <c r="AA99" s="14">
        <f t="shared" si="16"/>
        <v>0.9562620916709571</v>
      </c>
      <c r="AB99" s="14">
        <f t="shared" si="16"/>
        <v>0.93546807329392756</v>
      </c>
      <c r="AC99" s="14">
        <f t="shared" si="16"/>
        <v>0.84676502667677223</v>
      </c>
      <c r="AD99" s="14">
        <f t="shared" si="16"/>
        <v>0.85991713117567325</v>
      </c>
    </row>
    <row r="100" spans="1:30" x14ac:dyDescent="0.2">
      <c r="A100" s="4">
        <v>98</v>
      </c>
      <c r="B100" s="6" t="s">
        <v>135</v>
      </c>
      <c r="C100" s="14">
        <f t="shared" si="17"/>
        <v>0.90304308919792198</v>
      </c>
      <c r="D100" s="14">
        <f t="shared" si="17"/>
        <v>0.92583631967985991</v>
      </c>
      <c r="E100" s="14">
        <f t="shared" si="17"/>
        <v>0.91715547028416489</v>
      </c>
      <c r="F100" s="14">
        <f t="shared" si="17"/>
        <v>0.88486358117534114</v>
      </c>
      <c r="G100" s="14">
        <f t="shared" si="17"/>
        <v>0.852408392726831</v>
      </c>
      <c r="H100" s="14">
        <f t="shared" si="17"/>
        <v>0.82646459471536404</v>
      </c>
      <c r="I100" s="14">
        <f t="shared" si="17"/>
        <v>0.859434638033301</v>
      </c>
      <c r="J100" s="14">
        <f t="shared" si="17"/>
        <v>0.88012080118100999</v>
      </c>
      <c r="K100" s="14">
        <f t="shared" si="17"/>
        <v>0.87123916356048059</v>
      </c>
      <c r="L100" s="14">
        <f t="shared" si="17"/>
        <v>0.89777884179977518</v>
      </c>
      <c r="M100" s="14">
        <f t="shared" si="17"/>
        <v>0.91165705522812368</v>
      </c>
      <c r="N100" s="14">
        <f t="shared" si="17"/>
        <v>0.95503152863561558</v>
      </c>
      <c r="O100" s="14">
        <f t="shared" si="17"/>
        <v>1.039445610966776</v>
      </c>
      <c r="P100" s="14">
        <f t="shared" si="17"/>
        <v>1.0047302879730029</v>
      </c>
      <c r="Q100" s="14">
        <f t="shared" si="17"/>
        <v>1.0068463012170454</v>
      </c>
      <c r="R100" s="14">
        <f t="shared" si="17"/>
        <v>1.0092841123658356</v>
      </c>
      <c r="S100" s="14">
        <f t="shared" si="17"/>
        <v>1.0199223149972887</v>
      </c>
      <c r="T100" s="14">
        <f t="shared" si="17"/>
        <v>1.0030649631772168</v>
      </c>
      <c r="U100" s="14">
        <f t="shared" si="17"/>
        <v>1.0029218609890038</v>
      </c>
      <c r="V100" s="14">
        <f t="shared" si="17"/>
        <v>1.0206594220798459</v>
      </c>
      <c r="W100" s="14">
        <f t="shared" si="15"/>
        <v>1.0284029309891312</v>
      </c>
      <c r="X100" s="14">
        <v>1</v>
      </c>
      <c r="Y100" s="14">
        <f t="shared" si="16"/>
        <v>0.9880113605537354</v>
      </c>
      <c r="Z100" s="14">
        <f t="shared" si="16"/>
        <v>1.0081409130059815</v>
      </c>
      <c r="AA100" s="14">
        <f t="shared" si="16"/>
        <v>1.037853468990569</v>
      </c>
      <c r="AB100" s="14">
        <f t="shared" si="16"/>
        <v>1.0561085366808889</v>
      </c>
      <c r="AC100" s="14">
        <f t="shared" si="16"/>
        <v>0.95189316841066118</v>
      </c>
      <c r="AD100" s="14">
        <f t="shared" si="16"/>
        <v>0.94780861246041137</v>
      </c>
    </row>
    <row r="101" spans="1:30" x14ac:dyDescent="0.2">
      <c r="A101" s="4">
        <v>99</v>
      </c>
      <c r="B101" s="6" t="s">
        <v>138</v>
      </c>
      <c r="C101" s="14">
        <f t="shared" si="17"/>
        <v>1.3502986383775804</v>
      </c>
      <c r="D101" s="14">
        <f t="shared" si="17"/>
        <v>1.3424669398059668</v>
      </c>
      <c r="E101" s="14">
        <f t="shared" si="17"/>
        <v>1.2729913787457816</v>
      </c>
      <c r="F101" s="14">
        <f t="shared" si="17"/>
        <v>1.2182895307731869</v>
      </c>
      <c r="G101" s="14">
        <f t="shared" si="17"/>
        <v>1.2187598594224134</v>
      </c>
      <c r="H101" s="14">
        <f t="shared" si="17"/>
        <v>1.1486553043314149</v>
      </c>
      <c r="I101" s="14">
        <f t="shared" si="17"/>
        <v>1.1804240567542092</v>
      </c>
      <c r="J101" s="14">
        <f t="shared" si="17"/>
        <v>1.2002895812107079</v>
      </c>
      <c r="K101" s="14">
        <f t="shared" si="17"/>
        <v>1.2009088423541727</v>
      </c>
      <c r="L101" s="14">
        <f t="shared" si="17"/>
        <v>1.1359581409838566</v>
      </c>
      <c r="M101" s="14">
        <f t="shared" si="17"/>
        <v>1.1873420795347769</v>
      </c>
      <c r="N101" s="14">
        <f t="shared" si="17"/>
        <v>1.2003023718925609</v>
      </c>
      <c r="O101" s="14">
        <f t="shared" si="17"/>
        <v>1.22686298499521</v>
      </c>
      <c r="P101" s="14">
        <f t="shared" si="17"/>
        <v>1.1787431459091673</v>
      </c>
      <c r="Q101" s="14">
        <f t="shared" si="17"/>
        <v>1.1378526160608242</v>
      </c>
      <c r="R101" s="14">
        <f t="shared" si="17"/>
        <v>1.1321983691711819</v>
      </c>
      <c r="S101" s="14">
        <f t="shared" si="17"/>
        <v>1.1826628185021204</v>
      </c>
      <c r="T101" s="14">
        <f t="shared" si="17"/>
        <v>1.1794904999206768</v>
      </c>
      <c r="U101" s="14">
        <f t="shared" si="17"/>
        <v>1.1856889209186428</v>
      </c>
      <c r="V101" s="14">
        <f t="shared" si="17"/>
        <v>1.0736970590860142</v>
      </c>
      <c r="W101" s="14">
        <f t="shared" si="15"/>
        <v>1.0200472789197845</v>
      </c>
      <c r="X101" s="14">
        <v>1</v>
      </c>
      <c r="Y101" s="14">
        <f t="shared" si="16"/>
        <v>1.0046544849580843</v>
      </c>
      <c r="Z101" s="14">
        <f t="shared" si="16"/>
        <v>1.0429358436330285</v>
      </c>
      <c r="AA101" s="14">
        <f t="shared" si="16"/>
        <v>1.039636803910081</v>
      </c>
      <c r="AB101" s="14">
        <f t="shared" si="16"/>
        <v>1.0582433572091496</v>
      </c>
      <c r="AC101" s="14">
        <f t="shared" si="16"/>
        <v>1.1040230193612079</v>
      </c>
      <c r="AD101" s="14">
        <f t="shared" si="16"/>
        <v>1.1041072923993784</v>
      </c>
    </row>
    <row r="102" spans="1:30" x14ac:dyDescent="0.2">
      <c r="A102" s="4">
        <v>100</v>
      </c>
      <c r="B102" s="6" t="s">
        <v>137</v>
      </c>
      <c r="C102" s="14">
        <f t="shared" si="17"/>
        <v>1.3203886245695595</v>
      </c>
      <c r="D102" s="14">
        <f t="shared" si="17"/>
        <v>1.342640707989885</v>
      </c>
      <c r="E102" s="14">
        <f t="shared" si="17"/>
        <v>1.3288919917881223</v>
      </c>
      <c r="F102" s="14">
        <f t="shared" si="17"/>
        <v>1.3061596331616923</v>
      </c>
      <c r="G102" s="14">
        <f t="shared" si="17"/>
        <v>1.2927845612927193</v>
      </c>
      <c r="H102" s="14">
        <f t="shared" si="17"/>
        <v>1.2490726608909102</v>
      </c>
      <c r="I102" s="14">
        <f t="shared" si="17"/>
        <v>1.2196325372927586</v>
      </c>
      <c r="J102" s="14">
        <f t="shared" si="17"/>
        <v>1.179114718984039</v>
      </c>
      <c r="K102" s="14">
        <f t="shared" si="17"/>
        <v>1.0817588679879564</v>
      </c>
      <c r="L102" s="14">
        <f t="shared" si="17"/>
        <v>1.0304809604358462</v>
      </c>
      <c r="M102" s="14">
        <f t="shared" si="17"/>
        <v>0.96695891464471795</v>
      </c>
      <c r="N102" s="14">
        <f t="shared" si="17"/>
        <v>0.98390325119350996</v>
      </c>
      <c r="O102" s="14">
        <f t="shared" si="17"/>
        <v>1.0207286339339818</v>
      </c>
      <c r="P102" s="14">
        <f t="shared" si="17"/>
        <v>0.97552442721192212</v>
      </c>
      <c r="Q102" s="14">
        <f t="shared" si="17"/>
        <v>0.95770724743216396</v>
      </c>
      <c r="R102" s="14">
        <f t="shared" si="17"/>
        <v>0.95228179379708255</v>
      </c>
      <c r="S102" s="14">
        <f t="shared" si="17"/>
        <v>0.98214008609672465</v>
      </c>
      <c r="T102" s="14">
        <f t="shared" si="17"/>
        <v>0.99437500290631531</v>
      </c>
      <c r="U102" s="14">
        <f t="shared" si="17"/>
        <v>1.0079071883566608</v>
      </c>
      <c r="V102" s="14">
        <f t="shared" si="17"/>
        <v>1.0405460477609745</v>
      </c>
      <c r="W102" s="14">
        <f t="shared" si="15"/>
        <v>1.0770797774761041</v>
      </c>
      <c r="X102" s="14">
        <v>1</v>
      </c>
      <c r="Y102" s="14">
        <f t="shared" si="16"/>
        <v>0.93145506956137969</v>
      </c>
      <c r="Z102" s="14">
        <f t="shared" si="16"/>
        <v>0.93804774786277945</v>
      </c>
      <c r="AA102" s="14">
        <f t="shared" si="16"/>
        <v>0.94206572576090974</v>
      </c>
      <c r="AB102" s="14">
        <f t="shared" si="16"/>
        <v>0.92532086322364926</v>
      </c>
      <c r="AC102" s="14">
        <f t="shared" si="16"/>
        <v>0.87593383817005188</v>
      </c>
      <c r="AD102" s="14">
        <f t="shared" si="16"/>
        <v>0.88632340827791534</v>
      </c>
    </row>
    <row r="103" spans="1:30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x14ac:dyDescent="0.2">
      <c r="A105" s="4">
        <v>201</v>
      </c>
      <c r="B105" s="9" t="s">
        <v>10</v>
      </c>
      <c r="C105" s="14">
        <f t="shared" ref="C105:V111" si="18">D105*C217/D217</f>
        <v>1.1099335496056479</v>
      </c>
      <c r="D105" s="14">
        <f t="shared" si="18"/>
        <v>1.1208931095860775</v>
      </c>
      <c r="E105" s="14">
        <f t="shared" si="18"/>
        <v>1.1212540844843604</v>
      </c>
      <c r="F105" s="14">
        <f t="shared" si="18"/>
        <v>1.107911281430199</v>
      </c>
      <c r="G105" s="14">
        <f t="shared" si="18"/>
        <v>1.0906240832587042</v>
      </c>
      <c r="H105" s="14">
        <f t="shared" si="18"/>
        <v>1.0789372335772482</v>
      </c>
      <c r="I105" s="14">
        <f t="shared" si="18"/>
        <v>1.0882296549587904</v>
      </c>
      <c r="J105" s="14">
        <f t="shared" si="18"/>
        <v>1.0600889900067125</v>
      </c>
      <c r="K105" s="14">
        <f t="shared" si="18"/>
        <v>1.0376606132281501</v>
      </c>
      <c r="L105" s="14">
        <f t="shared" si="18"/>
        <v>1.0394148531360303</v>
      </c>
      <c r="M105" s="14">
        <f t="shared" si="18"/>
        <v>1.0553465782979472</v>
      </c>
      <c r="N105" s="14">
        <f t="shared" si="18"/>
        <v>1.0494739304487188</v>
      </c>
      <c r="O105" s="14">
        <f t="shared" si="18"/>
        <v>1.0670254505879622</v>
      </c>
      <c r="P105" s="14">
        <f t="shared" si="18"/>
        <v>1.0572390071030493</v>
      </c>
      <c r="Q105" s="14">
        <f t="shared" si="18"/>
        <v>1.0389958146773153</v>
      </c>
      <c r="R105" s="14">
        <f t="shared" si="18"/>
        <v>0.99648942194129375</v>
      </c>
      <c r="S105" s="14">
        <f t="shared" si="18"/>
        <v>1.0065696855191848</v>
      </c>
      <c r="T105" s="14">
        <f t="shared" si="18"/>
        <v>1.001136226279429</v>
      </c>
      <c r="U105" s="14">
        <f t="shared" si="18"/>
        <v>1.010162005577961</v>
      </c>
      <c r="V105" s="14">
        <f t="shared" si="18"/>
        <v>0.99633774244073547</v>
      </c>
      <c r="W105" s="14">
        <f t="shared" ref="W105:W111" si="19">X105*W217/X217</f>
        <v>0.99681445338383146</v>
      </c>
      <c r="X105" s="14">
        <v>1</v>
      </c>
      <c r="Y105" s="14">
        <f t="shared" ref="Y105:AD111" si="20">X105*Y217/X217</f>
        <v>1.006836119296967</v>
      </c>
      <c r="Z105" s="14">
        <f t="shared" si="20"/>
        <v>1.0226618458973677</v>
      </c>
      <c r="AA105" s="14">
        <f t="shared" si="20"/>
        <v>1.018393094523961</v>
      </c>
      <c r="AB105" s="14">
        <f t="shared" si="20"/>
        <v>1.0068301741068089</v>
      </c>
      <c r="AC105" s="14">
        <f t="shared" si="20"/>
        <v>0.9560096898793452</v>
      </c>
      <c r="AD105" s="14">
        <f t="shared" si="20"/>
        <v>0.96816861499637863</v>
      </c>
    </row>
    <row r="106" spans="1:30" x14ac:dyDescent="0.2">
      <c r="A106" s="4">
        <v>202</v>
      </c>
      <c r="B106" s="9" t="s">
        <v>11</v>
      </c>
      <c r="C106" s="14">
        <f t="shared" si="18"/>
        <v>1.2140392017864219</v>
      </c>
      <c r="D106" s="14">
        <f t="shared" si="18"/>
        <v>1.2229875848646876</v>
      </c>
      <c r="E106" s="14">
        <f t="shared" si="18"/>
        <v>1.2244847334103492</v>
      </c>
      <c r="F106" s="14">
        <f t="shared" si="18"/>
        <v>1.2049796700416515</v>
      </c>
      <c r="G106" s="14">
        <f t="shared" si="18"/>
        <v>1.1778309708715156</v>
      </c>
      <c r="H106" s="14">
        <f t="shared" si="18"/>
        <v>1.1631714709329461</v>
      </c>
      <c r="I106" s="14">
        <f t="shared" si="18"/>
        <v>1.1686781305414298</v>
      </c>
      <c r="J106" s="14">
        <f t="shared" si="18"/>
        <v>1.1337456602184732</v>
      </c>
      <c r="K106" s="14">
        <f t="shared" si="18"/>
        <v>1.1013634122720239</v>
      </c>
      <c r="L106" s="14">
        <f t="shared" si="18"/>
        <v>1.0937056510606651</v>
      </c>
      <c r="M106" s="14">
        <f t="shared" si="18"/>
        <v>1.1016609054667668</v>
      </c>
      <c r="N106" s="14">
        <f t="shared" si="18"/>
        <v>1.0907662467193324</v>
      </c>
      <c r="O106" s="14">
        <f t="shared" si="18"/>
        <v>1.1062804652925087</v>
      </c>
      <c r="P106" s="14">
        <f t="shared" si="18"/>
        <v>1.098048908275169</v>
      </c>
      <c r="Q106" s="14">
        <f t="shared" si="18"/>
        <v>1.0763152263543905</v>
      </c>
      <c r="R106" s="14">
        <f t="shared" si="18"/>
        <v>1.0176760658800574</v>
      </c>
      <c r="S106" s="14">
        <f t="shared" si="18"/>
        <v>1.0240788603055972</v>
      </c>
      <c r="T106" s="14">
        <f t="shared" si="18"/>
        <v>1.0141662059725047</v>
      </c>
      <c r="U106" s="14">
        <f t="shared" si="18"/>
        <v>1.0201969818713517</v>
      </c>
      <c r="V106" s="14">
        <f t="shared" si="18"/>
        <v>1.0010846314717203</v>
      </c>
      <c r="W106" s="14">
        <f t="shared" si="19"/>
        <v>0.99893184245179323</v>
      </c>
      <c r="X106" s="14">
        <v>1</v>
      </c>
      <c r="Y106" s="14">
        <f t="shared" si="20"/>
        <v>1.0049953129161966</v>
      </c>
      <c r="Z106" s="14">
        <f t="shared" si="20"/>
        <v>1.0174814469128413</v>
      </c>
      <c r="AA106" s="14">
        <f t="shared" si="20"/>
        <v>1.0130205689602132</v>
      </c>
      <c r="AB106" s="14">
        <f t="shared" si="20"/>
        <v>0.99611353510049827</v>
      </c>
      <c r="AC106" s="14">
        <f t="shared" si="20"/>
        <v>0.93837426691880499</v>
      </c>
      <c r="AD106" s="14">
        <f t="shared" si="20"/>
        <v>0.94817693799009151</v>
      </c>
    </row>
    <row r="107" spans="1:30" x14ac:dyDescent="0.2">
      <c r="A107" s="4">
        <v>203</v>
      </c>
      <c r="B107" s="9" t="s">
        <v>307</v>
      </c>
      <c r="C107" s="14">
        <f t="shared" si="18"/>
        <v>1.1813541379481751</v>
      </c>
      <c r="D107" s="14">
        <f t="shared" si="18"/>
        <v>1.1919606955927899</v>
      </c>
      <c r="E107" s="14">
        <f t="shared" si="18"/>
        <v>1.1952591063021285</v>
      </c>
      <c r="F107" s="14">
        <f t="shared" si="18"/>
        <v>1.1807687334545987</v>
      </c>
      <c r="G107" s="14">
        <f t="shared" si="18"/>
        <v>1.1536384606749988</v>
      </c>
      <c r="H107" s="14">
        <f t="shared" si="18"/>
        <v>1.1411950917315399</v>
      </c>
      <c r="I107" s="14">
        <f t="shared" si="18"/>
        <v>1.150045455801705</v>
      </c>
      <c r="J107" s="14">
        <f t="shared" si="18"/>
        <v>1.1149410332288614</v>
      </c>
      <c r="K107" s="14">
        <f t="shared" si="18"/>
        <v>1.0872232006194136</v>
      </c>
      <c r="L107" s="14">
        <f t="shared" si="18"/>
        <v>1.0795306622169503</v>
      </c>
      <c r="M107" s="14">
        <f t="shared" si="18"/>
        <v>1.0885717065713967</v>
      </c>
      <c r="N107" s="14">
        <f t="shared" si="18"/>
        <v>1.0772834406389626</v>
      </c>
      <c r="O107" s="14">
        <f t="shared" si="18"/>
        <v>1.0977536338388303</v>
      </c>
      <c r="P107" s="14">
        <f t="shared" si="18"/>
        <v>1.0895841602877425</v>
      </c>
      <c r="Q107" s="14">
        <f t="shared" si="18"/>
        <v>1.0688193344978028</v>
      </c>
      <c r="R107" s="14">
        <f t="shared" si="18"/>
        <v>1.0086963577942998</v>
      </c>
      <c r="S107" s="14">
        <f t="shared" si="18"/>
        <v>1.0188185304498143</v>
      </c>
      <c r="T107" s="14">
        <f t="shared" si="18"/>
        <v>1.009997558211474</v>
      </c>
      <c r="U107" s="14">
        <f t="shared" si="18"/>
        <v>1.0184144930084535</v>
      </c>
      <c r="V107" s="14">
        <f t="shared" si="18"/>
        <v>1.000623828326852</v>
      </c>
      <c r="W107" s="14">
        <f t="shared" si="19"/>
        <v>0.99882146216611956</v>
      </c>
      <c r="X107" s="14">
        <v>1</v>
      </c>
      <c r="Y107" s="14">
        <f t="shared" si="20"/>
        <v>1.0079778930632497</v>
      </c>
      <c r="Z107" s="14">
        <f t="shared" si="20"/>
        <v>1.0201077869456849</v>
      </c>
      <c r="AA107" s="14">
        <f t="shared" si="20"/>
        <v>1.0154329648218683</v>
      </c>
      <c r="AB107" s="14">
        <f t="shared" si="20"/>
        <v>0.99958186902651902</v>
      </c>
      <c r="AC107" s="14">
        <f t="shared" si="20"/>
        <v>0.94170855135534681</v>
      </c>
      <c r="AD107" s="14">
        <f t="shared" si="20"/>
        <v>0.9515513836459627</v>
      </c>
    </row>
    <row r="108" spans="1:30" x14ac:dyDescent="0.2">
      <c r="A108" s="4">
        <v>204</v>
      </c>
      <c r="B108" s="9" t="s">
        <v>12</v>
      </c>
      <c r="C108" s="14">
        <f t="shared" si="18"/>
        <v>1.5208124898460957</v>
      </c>
      <c r="D108" s="14">
        <f t="shared" si="18"/>
        <v>1.4941895062239612</v>
      </c>
      <c r="E108" s="14">
        <f t="shared" si="18"/>
        <v>1.4868183499562824</v>
      </c>
      <c r="F108" s="14">
        <f t="shared" si="18"/>
        <v>1.46715985044921</v>
      </c>
      <c r="G108" s="14">
        <f t="shared" si="18"/>
        <v>1.3789019221687486</v>
      </c>
      <c r="H108" s="14">
        <f t="shared" si="18"/>
        <v>1.341439178580933</v>
      </c>
      <c r="I108" s="14">
        <f t="shared" si="18"/>
        <v>1.3483379312472306</v>
      </c>
      <c r="J108" s="14">
        <f t="shared" si="18"/>
        <v>1.2888106749768597</v>
      </c>
      <c r="K108" s="14">
        <f t="shared" si="18"/>
        <v>1.225946411810374</v>
      </c>
      <c r="L108" s="14">
        <f t="shared" si="18"/>
        <v>1.198096075869157</v>
      </c>
      <c r="M108" s="14">
        <f t="shared" si="18"/>
        <v>1.1778506137594209</v>
      </c>
      <c r="N108" s="14">
        <f t="shared" si="18"/>
        <v>1.1666881715205952</v>
      </c>
      <c r="O108" s="14">
        <f t="shared" si="18"/>
        <v>1.2055939369236113</v>
      </c>
      <c r="P108" s="14">
        <f t="shared" si="18"/>
        <v>1.2027356975103358</v>
      </c>
      <c r="Q108" s="14">
        <f t="shared" si="18"/>
        <v>1.1608662500417715</v>
      </c>
      <c r="R108" s="14">
        <f t="shared" si="18"/>
        <v>1.0160256754611674</v>
      </c>
      <c r="S108" s="14">
        <f t="shared" si="18"/>
        <v>1.0545286982079443</v>
      </c>
      <c r="T108" s="14">
        <f t="shared" si="18"/>
        <v>1.0458965738958681</v>
      </c>
      <c r="U108" s="14">
        <f t="shared" si="18"/>
        <v>1.0465731075006446</v>
      </c>
      <c r="V108" s="14">
        <f t="shared" si="18"/>
        <v>1.0057978925144466</v>
      </c>
      <c r="W108" s="14">
        <f t="shared" si="19"/>
        <v>1.0044783886253341</v>
      </c>
      <c r="X108" s="14">
        <v>1</v>
      </c>
      <c r="Y108" s="14">
        <f t="shared" si="20"/>
        <v>1.0063362027868739</v>
      </c>
      <c r="Z108" s="14">
        <f t="shared" si="20"/>
        <v>1.0221086805667257</v>
      </c>
      <c r="AA108" s="14">
        <f t="shared" si="20"/>
        <v>1.0234724457246909</v>
      </c>
      <c r="AB108" s="14">
        <f t="shared" si="20"/>
        <v>1.0001565435097033</v>
      </c>
      <c r="AC108" s="14">
        <f t="shared" si="20"/>
        <v>0.9331303112965349</v>
      </c>
      <c r="AD108" s="14">
        <f t="shared" si="20"/>
        <v>0.94349335932205414</v>
      </c>
    </row>
    <row r="109" spans="1:30" x14ac:dyDescent="0.2">
      <c r="A109" s="4">
        <v>205</v>
      </c>
      <c r="B109" s="9" t="s">
        <v>13</v>
      </c>
      <c r="C109" s="14">
        <f t="shared" si="18"/>
        <v>1.024222452398744</v>
      </c>
      <c r="D109" s="14">
        <f t="shared" si="18"/>
        <v>1.0430218910697604</v>
      </c>
      <c r="E109" s="14">
        <f t="shared" si="18"/>
        <v>1.0449958214667954</v>
      </c>
      <c r="F109" s="14">
        <f t="shared" si="18"/>
        <v>1.0329704995964784</v>
      </c>
      <c r="G109" s="14">
        <f t="shared" si="18"/>
        <v>1.0304880980486681</v>
      </c>
      <c r="H109" s="14">
        <f t="shared" si="18"/>
        <v>1.0241782096368983</v>
      </c>
      <c r="I109" s="14">
        <f t="shared" si="18"/>
        <v>1.0339699605090533</v>
      </c>
      <c r="J109" s="14">
        <f t="shared" si="18"/>
        <v>1.0123766722073855</v>
      </c>
      <c r="K109" s="14">
        <f t="shared" si="18"/>
        <v>0.99838339357917916</v>
      </c>
      <c r="L109" s="14">
        <f t="shared" si="18"/>
        <v>1.0063132741195195</v>
      </c>
      <c r="M109" s="14">
        <f t="shared" si="18"/>
        <v>1.0297917146548223</v>
      </c>
      <c r="N109" s="14">
        <f t="shared" si="18"/>
        <v>1.0250225404488671</v>
      </c>
      <c r="O109" s="14">
        <f t="shared" si="18"/>
        <v>1.0381194740607211</v>
      </c>
      <c r="P109" s="14">
        <f t="shared" si="18"/>
        <v>1.026887777693521</v>
      </c>
      <c r="Q109" s="14">
        <f t="shared" si="18"/>
        <v>1.0135731227134543</v>
      </c>
      <c r="R109" s="14">
        <f t="shared" si="18"/>
        <v>0.99241407623600952</v>
      </c>
      <c r="S109" s="14">
        <f t="shared" si="18"/>
        <v>0.99656523117526619</v>
      </c>
      <c r="T109" s="14">
        <f t="shared" si="18"/>
        <v>0.99179902709535239</v>
      </c>
      <c r="U109" s="14">
        <f t="shared" si="18"/>
        <v>1.0025664946119348</v>
      </c>
      <c r="V109" s="14">
        <f t="shared" si="18"/>
        <v>0.99436431483676713</v>
      </c>
      <c r="W109" s="14">
        <f t="shared" si="19"/>
        <v>0.99521572384542445</v>
      </c>
      <c r="X109" s="14">
        <v>1</v>
      </c>
      <c r="Y109" s="14">
        <f t="shared" si="20"/>
        <v>1.0069404040105299</v>
      </c>
      <c r="Z109" s="14">
        <f t="shared" si="20"/>
        <v>1.0227772385417275</v>
      </c>
      <c r="AA109" s="14">
        <f t="shared" si="20"/>
        <v>1.0173335202263369</v>
      </c>
      <c r="AB109" s="14">
        <f t="shared" si="20"/>
        <v>1.0082223218778696</v>
      </c>
      <c r="AC109" s="14">
        <f t="shared" si="20"/>
        <v>0.96078242571388861</v>
      </c>
      <c r="AD109" s="14">
        <f t="shared" si="20"/>
        <v>0.97331597844233564</v>
      </c>
    </row>
    <row r="110" spans="1:30" x14ac:dyDescent="0.2">
      <c r="A110" s="4">
        <v>206</v>
      </c>
      <c r="B110" s="9" t="s">
        <v>14</v>
      </c>
      <c r="C110" s="14">
        <f t="shared" si="18"/>
        <v>1.129940304905068</v>
      </c>
      <c r="D110" s="14">
        <f t="shared" si="18"/>
        <v>1.1486402302997689</v>
      </c>
      <c r="E110" s="14">
        <f t="shared" si="18"/>
        <v>1.1525685378838417</v>
      </c>
      <c r="F110" s="14">
        <f t="shared" si="18"/>
        <v>1.133105537531975</v>
      </c>
      <c r="G110" s="14">
        <f t="shared" si="18"/>
        <v>1.1227093359145233</v>
      </c>
      <c r="H110" s="14">
        <f t="shared" si="18"/>
        <v>1.1143011222217272</v>
      </c>
      <c r="I110" s="14">
        <f t="shared" si="18"/>
        <v>1.1194261531321632</v>
      </c>
      <c r="J110" s="14">
        <f t="shared" si="18"/>
        <v>1.0912361028559223</v>
      </c>
      <c r="K110" s="14">
        <f t="shared" si="18"/>
        <v>1.0672102012880633</v>
      </c>
      <c r="L110" s="14">
        <f t="shared" si="18"/>
        <v>1.0650880369688462</v>
      </c>
      <c r="M110" s="14">
        <f t="shared" si="18"/>
        <v>1.0807742420233777</v>
      </c>
      <c r="N110" s="14">
        <f t="shared" si="18"/>
        <v>1.0699529935013627</v>
      </c>
      <c r="O110" s="14">
        <f t="shared" si="18"/>
        <v>1.0790546482650223</v>
      </c>
      <c r="P110" s="14">
        <f t="shared" si="18"/>
        <v>1.0693500487740262</v>
      </c>
      <c r="Q110" s="14">
        <f t="shared" si="18"/>
        <v>1.0531363900636812</v>
      </c>
      <c r="R110" s="14">
        <f t="shared" si="18"/>
        <v>1.0181285042736679</v>
      </c>
      <c r="S110" s="14">
        <f t="shared" si="18"/>
        <v>1.0157313350239796</v>
      </c>
      <c r="T110" s="14">
        <f t="shared" si="18"/>
        <v>1.0054676359083632</v>
      </c>
      <c r="U110" s="14">
        <f t="shared" si="18"/>
        <v>1.0129662249711753</v>
      </c>
      <c r="V110" s="14">
        <f t="shared" si="18"/>
        <v>0.99979253704943827</v>
      </c>
      <c r="W110" s="14">
        <f t="shared" si="19"/>
        <v>0.9974113110598769</v>
      </c>
      <c r="X110" s="14">
        <v>1</v>
      </c>
      <c r="Y110" s="14">
        <f t="shared" si="20"/>
        <v>1.0046277210711683</v>
      </c>
      <c r="Z110" s="14">
        <f t="shared" si="20"/>
        <v>1.0162129360579188</v>
      </c>
      <c r="AA110" s="14">
        <f t="shared" si="20"/>
        <v>1.0101552891576857</v>
      </c>
      <c r="AB110" s="14">
        <f t="shared" si="20"/>
        <v>0.99500518388306802</v>
      </c>
      <c r="AC110" s="14">
        <f t="shared" si="20"/>
        <v>0.93981184607022716</v>
      </c>
      <c r="AD110" s="14">
        <f t="shared" si="20"/>
        <v>0.94946089527962718</v>
      </c>
    </row>
    <row r="111" spans="1:30" x14ac:dyDescent="0.2">
      <c r="A111" s="4">
        <v>207</v>
      </c>
      <c r="B111" s="9" t="s">
        <v>16</v>
      </c>
      <c r="C111" s="14">
        <f t="shared" si="18"/>
        <v>1.1099670494158675</v>
      </c>
      <c r="D111" s="14">
        <f t="shared" si="18"/>
        <v>1.1209284069171799</v>
      </c>
      <c r="E111" s="14">
        <f t="shared" si="18"/>
        <v>1.1212871358635694</v>
      </c>
      <c r="F111" s="14">
        <f t="shared" si="18"/>
        <v>1.1079428381990748</v>
      </c>
      <c r="G111" s="14">
        <f t="shared" si="18"/>
        <v>1.0906562627518774</v>
      </c>
      <c r="H111" s="14">
        <f t="shared" si="18"/>
        <v>1.0789643153880699</v>
      </c>
      <c r="I111" s="14">
        <f t="shared" si="18"/>
        <v>1.0882505714019848</v>
      </c>
      <c r="J111" s="14">
        <f t="shared" si="18"/>
        <v>1.0601079362798431</v>
      </c>
      <c r="K111" s="14">
        <f t="shared" si="18"/>
        <v>1.0376676326985321</v>
      </c>
      <c r="L111" s="14">
        <f t="shared" si="18"/>
        <v>1.039413431057185</v>
      </c>
      <c r="M111" s="14">
        <f t="shared" si="18"/>
        <v>1.0553325089296572</v>
      </c>
      <c r="N111" s="14">
        <f t="shared" si="18"/>
        <v>1.0494634930415363</v>
      </c>
      <c r="O111" s="14">
        <f t="shared" si="18"/>
        <v>1.0670180811549754</v>
      </c>
      <c r="P111" s="14">
        <f t="shared" si="18"/>
        <v>1.0572259999426423</v>
      </c>
      <c r="Q111" s="14">
        <f t="shared" si="18"/>
        <v>1.0389828753287336</v>
      </c>
      <c r="R111" s="14">
        <f t="shared" si="18"/>
        <v>0.996482385061079</v>
      </c>
      <c r="S111" s="14">
        <f t="shared" si="18"/>
        <v>1.0065657968653021</v>
      </c>
      <c r="T111" s="14">
        <f t="shared" si="18"/>
        <v>1.0011351500416625</v>
      </c>
      <c r="U111" s="14">
        <f t="shared" si="18"/>
        <v>1.0101616466607479</v>
      </c>
      <c r="V111" s="14">
        <f t="shared" si="18"/>
        <v>0.99634477942874167</v>
      </c>
      <c r="W111" s="14">
        <f t="shared" si="19"/>
        <v>0.996827229854652</v>
      </c>
      <c r="X111" s="14">
        <v>1</v>
      </c>
      <c r="Y111" s="14">
        <f t="shared" si="20"/>
        <v>1.0068241202949912</v>
      </c>
      <c r="Z111" s="14">
        <f t="shared" si="20"/>
        <v>1.0226483771975678</v>
      </c>
      <c r="AA111" s="14">
        <f t="shared" si="20"/>
        <v>1.0183809448888497</v>
      </c>
      <c r="AB111" s="14">
        <f t="shared" si="20"/>
        <v>1.0068171996207045</v>
      </c>
      <c r="AC111" s="14">
        <f t="shared" si="20"/>
        <v>0.95599694356835263</v>
      </c>
      <c r="AD111" s="14">
        <f t="shared" si="20"/>
        <v>0.96815558704305904</v>
      </c>
    </row>
    <row r="112" spans="1:30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x14ac:dyDescent="0.2">
      <c r="C113" s="1" t="s">
        <v>315</v>
      </c>
    </row>
    <row r="114" spans="1:30" x14ac:dyDescent="0.2">
      <c r="A114" s="37" t="s">
        <v>37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</row>
    <row r="115" spans="1:30" x14ac:dyDescent="0.2">
      <c r="A115" s="4">
        <v>1</v>
      </c>
      <c r="B115" s="3" t="s">
        <v>41</v>
      </c>
      <c r="C115" s="32">
        <v>6682004.3865971696</v>
      </c>
      <c r="D115" s="32">
        <v>6605372.7117208298</v>
      </c>
      <c r="E115" s="32">
        <v>6461536.7093033604</v>
      </c>
      <c r="F115" s="32">
        <v>6019821.3063565902</v>
      </c>
      <c r="G115" s="32">
        <v>5860460.0048565902</v>
      </c>
      <c r="H115" s="32">
        <v>5590513.3102247296</v>
      </c>
      <c r="I115" s="32">
        <v>5289855.2886490999</v>
      </c>
      <c r="J115" s="32">
        <v>5237070.93563563</v>
      </c>
      <c r="K115" s="32">
        <v>4724184.3344921796</v>
      </c>
      <c r="L115" s="32">
        <v>4700391.8873458998</v>
      </c>
      <c r="M115" s="32">
        <v>4755253.4950249</v>
      </c>
      <c r="N115" s="32">
        <v>4692081.9235742399</v>
      </c>
      <c r="O115" s="32">
        <v>4346269.2006315701</v>
      </c>
      <c r="P115" s="32">
        <v>4300120.5185521301</v>
      </c>
      <c r="Q115" s="32">
        <v>4101779.1291300301</v>
      </c>
      <c r="R115" s="32">
        <v>4044027.3331899899</v>
      </c>
      <c r="S115" s="32">
        <v>3797231.3735425598</v>
      </c>
      <c r="T115" s="32">
        <v>3689084.1262813499</v>
      </c>
      <c r="U115" s="32">
        <v>3529112.7934078602</v>
      </c>
      <c r="V115" s="32">
        <v>3392881.0661961501</v>
      </c>
      <c r="W115" s="32">
        <v>3273782.0722857201</v>
      </c>
      <c r="X115" s="32">
        <v>3274079.2163577299</v>
      </c>
      <c r="Y115" s="32">
        <v>3045112.0083605801</v>
      </c>
      <c r="Z115" s="32">
        <v>3098626.6185169099</v>
      </c>
      <c r="AA115" s="32">
        <v>3129633.5953440899</v>
      </c>
      <c r="AB115" s="32">
        <v>3017666.7735454999</v>
      </c>
      <c r="AC115" s="32">
        <v>2838056.1854902501</v>
      </c>
      <c r="AD115" s="32">
        <v>2902032.0745723802</v>
      </c>
    </row>
    <row r="116" spans="1:30" x14ac:dyDescent="0.2">
      <c r="A116" s="4">
        <v>2</v>
      </c>
      <c r="B116" s="3" t="s">
        <v>42</v>
      </c>
      <c r="C116" s="32">
        <v>387097.52599336603</v>
      </c>
      <c r="D116" s="32">
        <v>386920.33197974798</v>
      </c>
      <c r="E116" s="32">
        <v>398496.22701284703</v>
      </c>
      <c r="F116" s="32">
        <v>401871.17459987302</v>
      </c>
      <c r="G116" s="32">
        <v>413960.07913720299</v>
      </c>
      <c r="H116" s="32">
        <v>417685.78870093799</v>
      </c>
      <c r="I116" s="32">
        <v>439414.015650368</v>
      </c>
      <c r="J116" s="32">
        <v>437259.14705640503</v>
      </c>
      <c r="K116" s="32">
        <v>444093.005652875</v>
      </c>
      <c r="L116" s="32">
        <v>449754.075847856</v>
      </c>
      <c r="M116" s="32">
        <v>460144.91882929602</v>
      </c>
      <c r="N116" s="32">
        <v>466065.44210304099</v>
      </c>
      <c r="O116" s="32">
        <v>480216.04587176401</v>
      </c>
      <c r="P116" s="32">
        <v>481509.96179368399</v>
      </c>
      <c r="Q116" s="32">
        <v>485728.46639287402</v>
      </c>
      <c r="R116" s="32">
        <v>475302.08075100201</v>
      </c>
      <c r="S116" s="32">
        <v>470734.86271106702</v>
      </c>
      <c r="T116" s="32">
        <v>473085.086568197</v>
      </c>
      <c r="U116" s="32">
        <v>464517.81670283503</v>
      </c>
      <c r="V116" s="32">
        <v>447947.15633840702</v>
      </c>
      <c r="W116" s="32">
        <v>435165.700011104</v>
      </c>
      <c r="X116" s="32">
        <v>443631.18116401503</v>
      </c>
      <c r="Y116" s="32">
        <v>439351.42588426702</v>
      </c>
      <c r="Z116" s="32">
        <v>446977.524400995</v>
      </c>
      <c r="AA116" s="32">
        <v>471506.67742095399</v>
      </c>
      <c r="AB116" s="32">
        <v>469123.33055146103</v>
      </c>
      <c r="AC116" s="32">
        <v>458626.86774726299</v>
      </c>
      <c r="AD116" s="32">
        <v>454688.78219787101</v>
      </c>
    </row>
    <row r="117" spans="1:30" x14ac:dyDescent="0.2">
      <c r="A117" s="4">
        <v>3</v>
      </c>
      <c r="B117" s="3" t="s">
        <v>0</v>
      </c>
      <c r="C117" s="32">
        <v>195789.59045930399</v>
      </c>
      <c r="D117" s="32">
        <v>195464.66040800599</v>
      </c>
      <c r="E117" s="32">
        <v>188332.69246875701</v>
      </c>
      <c r="F117" s="32">
        <v>174702.94614558099</v>
      </c>
      <c r="G117" s="32">
        <v>166359.48154520101</v>
      </c>
      <c r="H117" s="32">
        <v>154126.320447887</v>
      </c>
      <c r="I117" s="32">
        <v>148842.31079834499</v>
      </c>
      <c r="J117" s="32">
        <v>135627.65978963501</v>
      </c>
      <c r="K117" s="32">
        <v>125478.901102961</v>
      </c>
      <c r="L117" s="32">
        <v>117017.678321777</v>
      </c>
      <c r="M117" s="32">
        <v>110105.017818386</v>
      </c>
      <c r="N117" s="32">
        <v>102062.55039210401</v>
      </c>
      <c r="O117" s="32">
        <v>117180.480781024</v>
      </c>
      <c r="P117" s="32">
        <v>128565.708130681</v>
      </c>
      <c r="Q117" s="32">
        <v>140438.28997300801</v>
      </c>
      <c r="R117" s="32">
        <v>149221.600038198</v>
      </c>
      <c r="S117" s="32">
        <v>160706.19252307701</v>
      </c>
      <c r="T117" s="32">
        <v>161997.65749328799</v>
      </c>
      <c r="U117" s="32">
        <v>157822.26734322801</v>
      </c>
      <c r="V117" s="32">
        <v>147446.28564389399</v>
      </c>
      <c r="W117" s="32">
        <v>139266.07963950501</v>
      </c>
      <c r="X117" s="32">
        <v>142218.358823185</v>
      </c>
      <c r="Y117" s="32">
        <v>138972.97516974501</v>
      </c>
      <c r="Z117" s="32">
        <v>139428.30551647799</v>
      </c>
      <c r="AA117" s="32">
        <v>144823.46192900799</v>
      </c>
      <c r="AB117" s="32">
        <v>140538.55289101001</v>
      </c>
      <c r="AC117" s="32">
        <v>134593.97258887201</v>
      </c>
      <c r="AD117" s="32">
        <v>134524.335969259</v>
      </c>
    </row>
    <row r="118" spans="1:30" x14ac:dyDescent="0.2">
      <c r="A118" s="4">
        <v>4</v>
      </c>
      <c r="B118" s="6" t="s">
        <v>1</v>
      </c>
      <c r="C118" s="32">
        <v>567546.23883284302</v>
      </c>
      <c r="D118" s="32">
        <v>542747.08072884998</v>
      </c>
      <c r="E118" s="32">
        <v>536970.00606111705</v>
      </c>
      <c r="F118" s="32">
        <v>485646.69417492102</v>
      </c>
      <c r="G118" s="32">
        <v>526012.88557031995</v>
      </c>
      <c r="H118" s="32">
        <v>556753.12414758804</v>
      </c>
      <c r="I118" s="32">
        <v>582910.58325499995</v>
      </c>
      <c r="J118" s="32">
        <v>519221.74650249002</v>
      </c>
      <c r="K118" s="32">
        <v>507648.29453396401</v>
      </c>
      <c r="L118" s="32">
        <v>505093.557485044</v>
      </c>
      <c r="M118" s="32">
        <v>388784.18464338401</v>
      </c>
      <c r="N118" s="32">
        <v>441542.30006145203</v>
      </c>
      <c r="O118" s="32">
        <v>406392.44939591701</v>
      </c>
      <c r="P118" s="32">
        <v>400168.09555452602</v>
      </c>
      <c r="Q118" s="32">
        <v>409940.74315685203</v>
      </c>
      <c r="R118" s="32">
        <v>348501.41350156302</v>
      </c>
      <c r="S118" s="32">
        <v>302492.32945511199</v>
      </c>
      <c r="T118" s="32">
        <v>273700.98339169699</v>
      </c>
      <c r="U118" s="32">
        <v>271058.34343299601</v>
      </c>
      <c r="V118" s="32">
        <v>243073.56901661499</v>
      </c>
      <c r="W118" s="32">
        <v>344656.75776025403</v>
      </c>
      <c r="X118" s="32">
        <v>328135.25408629101</v>
      </c>
      <c r="Y118" s="32">
        <v>334790.86654904298</v>
      </c>
      <c r="Z118" s="32">
        <v>355438.08509397798</v>
      </c>
      <c r="AA118" s="32">
        <v>293811.497342419</v>
      </c>
      <c r="AB118" s="32">
        <v>252861.904768637</v>
      </c>
      <c r="AC118" s="32">
        <v>218367.86081365301</v>
      </c>
      <c r="AD118" s="32">
        <v>196077.39371643501</v>
      </c>
    </row>
    <row r="119" spans="1:30" x14ac:dyDescent="0.2">
      <c r="A119" s="4">
        <v>5</v>
      </c>
      <c r="B119" s="6" t="s">
        <v>2</v>
      </c>
      <c r="C119" s="32">
        <v>164355.892919882</v>
      </c>
      <c r="D119" s="32">
        <v>162413.46264088401</v>
      </c>
      <c r="E119" s="32">
        <v>163355.48142477899</v>
      </c>
      <c r="F119" s="32">
        <v>180113.853468241</v>
      </c>
      <c r="G119" s="32">
        <v>162512.823633814</v>
      </c>
      <c r="H119" s="32">
        <v>156446.65868956599</v>
      </c>
      <c r="I119" s="32">
        <v>153952.74664768</v>
      </c>
      <c r="J119" s="32">
        <v>148393.603415177</v>
      </c>
      <c r="K119" s="32">
        <v>125114.621651797</v>
      </c>
      <c r="L119" s="32">
        <v>124898.65084058901</v>
      </c>
      <c r="M119" s="32">
        <v>99460.2870042328</v>
      </c>
      <c r="N119" s="32">
        <v>98344.772126861193</v>
      </c>
      <c r="O119" s="32">
        <v>98368.303460343202</v>
      </c>
      <c r="P119" s="32">
        <v>99188.200003032704</v>
      </c>
      <c r="Q119" s="32">
        <v>78461.713254627903</v>
      </c>
      <c r="R119" s="32">
        <v>91974.190926666895</v>
      </c>
      <c r="S119" s="32">
        <v>90813.936908223797</v>
      </c>
      <c r="T119" s="32">
        <v>78790.871251577206</v>
      </c>
      <c r="U119" s="32">
        <v>80029.183003377999</v>
      </c>
      <c r="V119" s="32">
        <v>80076.050548530897</v>
      </c>
      <c r="W119" s="32">
        <v>102982.393370597</v>
      </c>
      <c r="X119" s="32">
        <v>102249.435304578</v>
      </c>
      <c r="Y119" s="32">
        <v>81839.288876972802</v>
      </c>
      <c r="Z119" s="32">
        <v>99923.508430833099</v>
      </c>
      <c r="AA119" s="32">
        <v>80183.670006414395</v>
      </c>
      <c r="AB119" s="32">
        <v>81056.4920275615</v>
      </c>
      <c r="AC119" s="32">
        <v>80007.267212694496</v>
      </c>
      <c r="AD119" s="32">
        <v>78923.443723075805</v>
      </c>
    </row>
    <row r="120" spans="1:30" x14ac:dyDescent="0.2">
      <c r="A120" s="4">
        <v>6</v>
      </c>
      <c r="B120" s="6" t="s">
        <v>43</v>
      </c>
      <c r="C120" s="32">
        <v>386771.88446633902</v>
      </c>
      <c r="D120" s="32">
        <v>379691.74856771203</v>
      </c>
      <c r="E120" s="32">
        <v>377562.07921755902</v>
      </c>
      <c r="F120" s="32">
        <v>368839.58815325098</v>
      </c>
      <c r="G120" s="32">
        <v>367662.03865683399</v>
      </c>
      <c r="H120" s="32">
        <v>362660.56974587397</v>
      </c>
      <c r="I120" s="32">
        <v>368754.49775211402</v>
      </c>
      <c r="J120" s="32">
        <v>358577.779286795</v>
      </c>
      <c r="K120" s="32">
        <v>356041.76490190899</v>
      </c>
      <c r="L120" s="32">
        <v>353382.63460114598</v>
      </c>
      <c r="M120" s="32">
        <v>345090.44993047701</v>
      </c>
      <c r="N120" s="32">
        <v>341704.96004603303</v>
      </c>
      <c r="O120" s="32">
        <v>345229.12980770698</v>
      </c>
      <c r="P120" s="32">
        <v>333506.38184868603</v>
      </c>
      <c r="Q120" s="32">
        <v>331231.62391793198</v>
      </c>
      <c r="R120" s="32">
        <v>315176.22551466199</v>
      </c>
      <c r="S120" s="32">
        <v>332510.74370863399</v>
      </c>
      <c r="T120" s="32">
        <v>330896.99478496</v>
      </c>
      <c r="U120" s="32">
        <v>344507.83708945097</v>
      </c>
      <c r="V120" s="32">
        <v>347483.077994994</v>
      </c>
      <c r="W120" s="32">
        <v>350191.44205414102</v>
      </c>
      <c r="X120" s="32">
        <v>364951.53308351198</v>
      </c>
      <c r="Y120" s="32">
        <v>366220.69710907101</v>
      </c>
      <c r="Z120" s="32">
        <v>375725.67941895803</v>
      </c>
      <c r="AA120" s="32">
        <v>374111.65337003098</v>
      </c>
      <c r="AB120" s="32">
        <v>366558.04818008601</v>
      </c>
      <c r="AC120" s="32">
        <v>354932.15456881002</v>
      </c>
      <c r="AD120" s="32">
        <v>369034.42792052799</v>
      </c>
    </row>
    <row r="121" spans="1:30" x14ac:dyDescent="0.2">
      <c r="A121" s="4">
        <v>7</v>
      </c>
      <c r="B121" s="6" t="s">
        <v>44</v>
      </c>
      <c r="C121" s="32">
        <v>564167.57433365297</v>
      </c>
      <c r="D121" s="32">
        <v>552503.28845346696</v>
      </c>
      <c r="E121" s="32">
        <v>550428.35938866599</v>
      </c>
      <c r="F121" s="32">
        <v>532130.40535359096</v>
      </c>
      <c r="G121" s="32">
        <v>518644.56672788301</v>
      </c>
      <c r="H121" s="32">
        <v>508854.80337871902</v>
      </c>
      <c r="I121" s="32">
        <v>507333.19991075899</v>
      </c>
      <c r="J121" s="32">
        <v>492847.78972271702</v>
      </c>
      <c r="K121" s="32">
        <v>482414.61330738402</v>
      </c>
      <c r="L121" s="32">
        <v>458177.58601602801</v>
      </c>
      <c r="M121" s="32">
        <v>448912.29727724998</v>
      </c>
      <c r="N121" s="32">
        <v>440567.85504022398</v>
      </c>
      <c r="O121" s="32">
        <v>439191.37570799497</v>
      </c>
      <c r="P121" s="32">
        <v>423649.926912467</v>
      </c>
      <c r="Q121" s="32">
        <v>412992.22011716402</v>
      </c>
      <c r="R121" s="32">
        <v>390161.12038159498</v>
      </c>
      <c r="S121" s="32">
        <v>401444.00984297198</v>
      </c>
      <c r="T121" s="32">
        <v>364638.66263193899</v>
      </c>
      <c r="U121" s="32">
        <v>385192.93877370999</v>
      </c>
      <c r="V121" s="32">
        <v>363496.98690759001</v>
      </c>
      <c r="W121" s="32">
        <v>356495.20949925698</v>
      </c>
      <c r="X121" s="32">
        <v>353134.82772123901</v>
      </c>
      <c r="Y121" s="32">
        <v>344696.266459545</v>
      </c>
      <c r="Z121" s="32">
        <v>340870.59380909102</v>
      </c>
      <c r="AA121" s="32">
        <v>330885.26249021402</v>
      </c>
      <c r="AB121" s="32">
        <v>322686.19774815103</v>
      </c>
      <c r="AC121" s="32">
        <v>295495.62052713102</v>
      </c>
      <c r="AD121" s="32">
        <v>291159.00162618398</v>
      </c>
    </row>
    <row r="122" spans="1:30" x14ac:dyDescent="0.2">
      <c r="A122" s="4">
        <v>8</v>
      </c>
      <c r="B122" s="6" t="s">
        <v>45</v>
      </c>
      <c r="C122" s="32">
        <v>51554.010130968301</v>
      </c>
      <c r="D122" s="32">
        <v>49958.423927003401</v>
      </c>
      <c r="E122" s="32">
        <v>49591.264352650804</v>
      </c>
      <c r="F122" s="32">
        <v>47258.640035983197</v>
      </c>
      <c r="G122" s="32">
        <v>46675.8629623003</v>
      </c>
      <c r="H122" s="32">
        <v>43488.876277698801</v>
      </c>
      <c r="I122" s="32">
        <v>41845.830577915403</v>
      </c>
      <c r="J122" s="32">
        <v>40806.248011041302</v>
      </c>
      <c r="K122" s="32">
        <v>41007.290722414</v>
      </c>
      <c r="L122" s="32">
        <v>38721.3079499292</v>
      </c>
      <c r="M122" s="32">
        <v>39233.106762144896</v>
      </c>
      <c r="N122" s="32">
        <v>39419.912356705798</v>
      </c>
      <c r="O122" s="32">
        <v>40029.076551556303</v>
      </c>
      <c r="P122" s="32">
        <v>38547.239231297302</v>
      </c>
      <c r="Q122" s="32">
        <v>39684.508188719003</v>
      </c>
      <c r="R122" s="32">
        <v>37828.307925494497</v>
      </c>
      <c r="S122" s="32">
        <v>38633.798311796403</v>
      </c>
      <c r="T122" s="32">
        <v>41229.949753319401</v>
      </c>
      <c r="U122" s="32">
        <v>44896.600877140198</v>
      </c>
      <c r="V122" s="32">
        <v>41154.348943625897</v>
      </c>
      <c r="W122" s="32">
        <v>40761.151059798402</v>
      </c>
      <c r="X122" s="32">
        <v>40597.153636172698</v>
      </c>
      <c r="Y122" s="32">
        <v>40119.769347441499</v>
      </c>
      <c r="Z122" s="32">
        <v>39958.4022020556</v>
      </c>
      <c r="AA122" s="32">
        <v>40062.576305068302</v>
      </c>
      <c r="AB122" s="32">
        <v>39828.387741388899</v>
      </c>
      <c r="AC122" s="32">
        <v>38406.668044651102</v>
      </c>
      <c r="AD122" s="32">
        <v>39153.822532110702</v>
      </c>
    </row>
    <row r="123" spans="1:30" x14ac:dyDescent="0.2">
      <c r="A123" s="4">
        <v>9</v>
      </c>
      <c r="B123" s="6" t="s">
        <v>46</v>
      </c>
      <c r="C123" s="32">
        <v>2083774.41073229</v>
      </c>
      <c r="D123" s="32">
        <v>2099790.9332779199</v>
      </c>
      <c r="E123" s="32">
        <v>2123381.9706089199</v>
      </c>
      <c r="F123" s="32">
        <v>2045052.0964035401</v>
      </c>
      <c r="G123" s="32">
        <v>2004692.9375262801</v>
      </c>
      <c r="H123" s="32">
        <v>1996544.11172267</v>
      </c>
      <c r="I123" s="32">
        <v>2013658.2938157001</v>
      </c>
      <c r="J123" s="32">
        <v>2012221.7728400801</v>
      </c>
      <c r="K123" s="32">
        <v>2011763.7394125699</v>
      </c>
      <c r="L123" s="32">
        <v>1988966.4558242301</v>
      </c>
      <c r="M123" s="32">
        <v>1983191.73231166</v>
      </c>
      <c r="N123" s="32">
        <v>1975519.6888540599</v>
      </c>
      <c r="O123" s="32">
        <v>2009828.49580007</v>
      </c>
      <c r="P123" s="32">
        <v>1946811.1467832499</v>
      </c>
      <c r="Q123" s="32">
        <v>1900541.56800284</v>
      </c>
      <c r="R123" s="32">
        <v>1791713.76479241</v>
      </c>
      <c r="S123" s="32">
        <v>1867021.2182726499</v>
      </c>
      <c r="T123" s="32">
        <v>1780377.65926507</v>
      </c>
      <c r="U123" s="32">
        <v>1875060.0877585199</v>
      </c>
      <c r="V123" s="32">
        <v>1837421.06158541</v>
      </c>
      <c r="W123" s="32">
        <v>1845239.3988695701</v>
      </c>
      <c r="X123" s="32">
        <v>1814602.0012709601</v>
      </c>
      <c r="Y123" s="32">
        <v>1816150.9555959001</v>
      </c>
      <c r="Z123" s="32">
        <v>1859504.2004412999</v>
      </c>
      <c r="AA123" s="32">
        <v>1831113.9206572699</v>
      </c>
      <c r="AB123" s="32">
        <v>1788488.74041527</v>
      </c>
      <c r="AC123" s="32">
        <v>1667919.8214537201</v>
      </c>
      <c r="AD123" s="32">
        <v>1665771.2240583501</v>
      </c>
    </row>
    <row r="124" spans="1:30" x14ac:dyDescent="0.2">
      <c r="A124" s="4">
        <v>10</v>
      </c>
      <c r="B124" s="6" t="s">
        <v>47</v>
      </c>
      <c r="C124" s="32">
        <v>291732.46896111401</v>
      </c>
      <c r="D124" s="32">
        <v>295319.98425388703</v>
      </c>
      <c r="E124" s="32">
        <v>291750.841150805</v>
      </c>
      <c r="F124" s="32">
        <v>292056.60090623301</v>
      </c>
      <c r="G124" s="32">
        <v>281831.67456154001</v>
      </c>
      <c r="H124" s="32">
        <v>274075.67215494602</v>
      </c>
      <c r="I124" s="32">
        <v>269789.490638346</v>
      </c>
      <c r="J124" s="32">
        <v>269817.831842407</v>
      </c>
      <c r="K124" s="32">
        <v>266607.17174949101</v>
      </c>
      <c r="L124" s="32">
        <v>253295.53038892901</v>
      </c>
      <c r="M124" s="32">
        <v>247344.21830733799</v>
      </c>
      <c r="N124" s="32">
        <v>243708.68459631901</v>
      </c>
      <c r="O124" s="32">
        <v>246697.058644445</v>
      </c>
      <c r="P124" s="32">
        <v>243442.94601942101</v>
      </c>
      <c r="Q124" s="32">
        <v>246418.12968105401</v>
      </c>
      <c r="R124" s="32">
        <v>234224.10278864001</v>
      </c>
      <c r="S124" s="32">
        <v>239925.802769856</v>
      </c>
      <c r="T124" s="32">
        <v>237961.62997809099</v>
      </c>
      <c r="U124" s="32">
        <v>250069.92022869701</v>
      </c>
      <c r="V124" s="32">
        <v>238147.16392359999</v>
      </c>
      <c r="W124" s="32">
        <v>239509.09741893501</v>
      </c>
      <c r="X124" s="32">
        <v>242375.12562818301</v>
      </c>
      <c r="Y124" s="32">
        <v>239211.52376749201</v>
      </c>
      <c r="Z124" s="32">
        <v>245905.486620318</v>
      </c>
      <c r="AA124" s="32">
        <v>243357.54062091201</v>
      </c>
      <c r="AB124" s="32">
        <v>239096.66478296</v>
      </c>
      <c r="AC124" s="32">
        <v>225859.706638326</v>
      </c>
      <c r="AD124" s="32">
        <v>228461.640488904</v>
      </c>
    </row>
    <row r="125" spans="1:30" x14ac:dyDescent="0.2">
      <c r="A125" s="4">
        <v>11</v>
      </c>
      <c r="B125" s="6" t="s">
        <v>48</v>
      </c>
      <c r="C125" s="32">
        <v>47605.521373292599</v>
      </c>
      <c r="D125" s="32">
        <v>45578.2336402855</v>
      </c>
      <c r="E125" s="32">
        <v>47346.788477441602</v>
      </c>
      <c r="F125" s="32">
        <v>46853.456559599697</v>
      </c>
      <c r="G125" s="32">
        <v>47980.742995372297</v>
      </c>
      <c r="H125" s="32">
        <v>48596.469114899301</v>
      </c>
      <c r="I125" s="32">
        <v>49481.712349862602</v>
      </c>
      <c r="J125" s="32">
        <v>47824.252035530801</v>
      </c>
      <c r="K125" s="32">
        <v>48017.663736684401</v>
      </c>
      <c r="L125" s="32">
        <v>46511.854093716298</v>
      </c>
      <c r="M125" s="32">
        <v>45988.096665595898</v>
      </c>
      <c r="N125" s="32">
        <v>45362.526175781197</v>
      </c>
      <c r="O125" s="32">
        <v>46570.3229767058</v>
      </c>
      <c r="P125" s="32">
        <v>48415.623101332603</v>
      </c>
      <c r="Q125" s="32">
        <v>48997.056099401801</v>
      </c>
      <c r="R125" s="32">
        <v>48424.668841033097</v>
      </c>
      <c r="S125" s="32">
        <v>48997.218576508501</v>
      </c>
      <c r="T125" s="32">
        <v>49303.991878009998</v>
      </c>
      <c r="U125" s="32">
        <v>49598.689366491097</v>
      </c>
      <c r="V125" s="32">
        <v>46392.223579877304</v>
      </c>
      <c r="W125" s="32">
        <v>45231.191667074199</v>
      </c>
      <c r="X125" s="32">
        <v>48700.102081703699</v>
      </c>
      <c r="Y125" s="32">
        <v>47984.260709285401</v>
      </c>
      <c r="Z125" s="32">
        <v>48094.166887043102</v>
      </c>
      <c r="AA125" s="32">
        <v>47765.251772583601</v>
      </c>
      <c r="AB125" s="32">
        <v>48071.922519531901</v>
      </c>
      <c r="AC125" s="32">
        <v>49908.802031594299</v>
      </c>
      <c r="AD125" s="32">
        <v>54093.390965497201</v>
      </c>
    </row>
    <row r="126" spans="1:30" x14ac:dyDescent="0.2">
      <c r="A126" s="4">
        <v>12</v>
      </c>
      <c r="B126" s="6" t="s">
        <v>49</v>
      </c>
      <c r="C126" s="32">
        <v>25839.300427551701</v>
      </c>
      <c r="D126" s="32">
        <v>24488.117219656699</v>
      </c>
      <c r="E126" s="32">
        <v>24190.884104619901</v>
      </c>
      <c r="F126" s="32">
        <v>24244.4346309621</v>
      </c>
      <c r="G126" s="32">
        <v>23153.494691928001</v>
      </c>
      <c r="H126" s="32">
        <v>23570.419666565002</v>
      </c>
      <c r="I126" s="32">
        <v>24454.175847886101</v>
      </c>
      <c r="J126" s="32">
        <v>22476.559266587799</v>
      </c>
      <c r="K126" s="32">
        <v>21008.515354139501</v>
      </c>
      <c r="L126" s="32">
        <v>20006.084092253401</v>
      </c>
      <c r="M126" s="32">
        <v>18459.977437221802</v>
      </c>
      <c r="N126" s="32">
        <v>14536.584138776499</v>
      </c>
      <c r="O126" s="32">
        <v>13135.5224796278</v>
      </c>
      <c r="P126" s="32">
        <v>12080.409362639901</v>
      </c>
      <c r="Q126" s="32">
        <v>9307.7578974094395</v>
      </c>
      <c r="R126" s="32">
        <v>7090.1676080282896</v>
      </c>
      <c r="S126" s="32">
        <v>6763.0370649849001</v>
      </c>
      <c r="T126" s="32">
        <v>6412.7954166698</v>
      </c>
      <c r="U126" s="32">
        <v>6606.4149569146402</v>
      </c>
      <c r="V126" s="32">
        <v>5856.1592298809501</v>
      </c>
      <c r="W126" s="32">
        <v>5833.4894850819501</v>
      </c>
      <c r="X126" s="32">
        <v>4678.7759781934401</v>
      </c>
      <c r="Y126" s="32">
        <v>3973.8432928418101</v>
      </c>
      <c r="Z126" s="32">
        <v>3849.20729149314</v>
      </c>
      <c r="AA126" s="32">
        <v>3701.7412719692202</v>
      </c>
      <c r="AB126" s="32">
        <v>3276.6078466753202</v>
      </c>
      <c r="AC126" s="32">
        <v>3013.4693230924699</v>
      </c>
      <c r="AD126" s="32">
        <v>3025.9441915101502</v>
      </c>
    </row>
    <row r="127" spans="1:30" x14ac:dyDescent="0.2">
      <c r="A127" s="4">
        <v>13</v>
      </c>
      <c r="B127" s="6" t="s">
        <v>50</v>
      </c>
      <c r="C127" s="32">
        <v>2780447.05365009</v>
      </c>
      <c r="D127" s="32">
        <v>2569921.85833797</v>
      </c>
      <c r="E127" s="32">
        <v>2463349.8094999301</v>
      </c>
      <c r="F127" s="32">
        <v>2297697.9435330802</v>
      </c>
      <c r="G127" s="32">
        <v>2034860.00515467</v>
      </c>
      <c r="H127" s="32">
        <v>1877678.4795599</v>
      </c>
      <c r="I127" s="32">
        <v>1701138.9776909</v>
      </c>
      <c r="J127" s="32">
        <v>1552482.6275605101</v>
      </c>
      <c r="K127" s="32">
        <v>1394462.67067011</v>
      </c>
      <c r="L127" s="32">
        <v>1307299.5690496999</v>
      </c>
      <c r="M127" s="32">
        <v>1209806.22899757</v>
      </c>
      <c r="N127" s="32">
        <v>1123420.73433212</v>
      </c>
      <c r="O127" s="32">
        <v>1135707.9066325801</v>
      </c>
      <c r="P127" s="32">
        <v>1084542.2414500001</v>
      </c>
      <c r="Q127" s="32">
        <v>1009891.97932152</v>
      </c>
      <c r="R127" s="32">
        <v>878172.77645216999</v>
      </c>
      <c r="S127" s="32">
        <v>866720.34411691001</v>
      </c>
      <c r="T127" s="32">
        <v>856018.041853723</v>
      </c>
      <c r="U127" s="32">
        <v>851487.84120990196</v>
      </c>
      <c r="V127" s="32">
        <v>788772.59716920403</v>
      </c>
      <c r="W127" s="32">
        <v>758764.82917786995</v>
      </c>
      <c r="X127" s="32">
        <v>711734.75347541703</v>
      </c>
      <c r="Y127" s="32">
        <v>713878.64140608301</v>
      </c>
      <c r="Z127" s="32">
        <v>697749.89128402702</v>
      </c>
      <c r="AA127" s="32">
        <v>672144.53720683604</v>
      </c>
      <c r="AB127" s="32">
        <v>640955.13764777</v>
      </c>
      <c r="AC127" s="32">
        <v>540934.77756904205</v>
      </c>
      <c r="AD127" s="32">
        <v>501965.50948795601</v>
      </c>
    </row>
    <row r="128" spans="1:30" x14ac:dyDescent="0.2">
      <c r="A128" s="4">
        <v>14</v>
      </c>
      <c r="B128" s="6" t="s">
        <v>51</v>
      </c>
      <c r="C128" s="32">
        <v>92418.211927041906</v>
      </c>
      <c r="D128" s="32">
        <v>84625.064592099006</v>
      </c>
      <c r="E128" s="32">
        <v>83193.500224429896</v>
      </c>
      <c r="F128" s="32">
        <v>81722.9010821642</v>
      </c>
      <c r="G128" s="32">
        <v>75988.749901856398</v>
      </c>
      <c r="H128" s="32">
        <v>79332.967645504803</v>
      </c>
      <c r="I128" s="32">
        <v>77973.806319363794</v>
      </c>
      <c r="J128" s="32">
        <v>68916.750131301495</v>
      </c>
      <c r="K128" s="32">
        <v>65582.705951695607</v>
      </c>
      <c r="L128" s="32">
        <v>47277.149372657601</v>
      </c>
      <c r="M128" s="32">
        <v>39651.095817587397</v>
      </c>
      <c r="N128" s="32">
        <v>33359.732917108602</v>
      </c>
      <c r="O128" s="32">
        <v>34083.024472333702</v>
      </c>
      <c r="P128" s="32">
        <v>27690.087555614598</v>
      </c>
      <c r="Q128" s="32">
        <v>29009.040012034198</v>
      </c>
      <c r="R128" s="32">
        <v>27202.530522175701</v>
      </c>
      <c r="S128" s="32">
        <v>24625.6902686951</v>
      </c>
      <c r="T128" s="32">
        <v>25970.753733529498</v>
      </c>
      <c r="U128" s="32">
        <v>30700.302757304398</v>
      </c>
      <c r="V128" s="32">
        <v>29449.571343463202</v>
      </c>
      <c r="W128" s="32">
        <v>22339.412344831599</v>
      </c>
      <c r="X128" s="32">
        <v>23463.4480306523</v>
      </c>
      <c r="Y128" s="32">
        <v>22922.061735113599</v>
      </c>
      <c r="Z128" s="32">
        <v>22159.7635633096</v>
      </c>
      <c r="AA128" s="32">
        <v>23492.910386272099</v>
      </c>
      <c r="AB128" s="32">
        <v>23255.603271188302</v>
      </c>
      <c r="AC128" s="32">
        <v>23436.325526402499</v>
      </c>
      <c r="AD128" s="32">
        <v>26188.395427178199</v>
      </c>
    </row>
    <row r="129" spans="1:30" x14ac:dyDescent="0.2">
      <c r="A129" s="4">
        <v>15</v>
      </c>
      <c r="B129" s="6" t="s">
        <v>52</v>
      </c>
      <c r="C129" s="32">
        <v>265115.33727563597</v>
      </c>
      <c r="D129" s="32">
        <v>260237.47706696199</v>
      </c>
      <c r="E129" s="32">
        <v>260500.58446131001</v>
      </c>
      <c r="F129" s="32">
        <v>259325.23167370199</v>
      </c>
      <c r="G129" s="32">
        <v>244706.30694368001</v>
      </c>
      <c r="H129" s="32">
        <v>241907.19341028301</v>
      </c>
      <c r="I129" s="32">
        <v>234935.06115364001</v>
      </c>
      <c r="J129" s="32">
        <v>230590.564715808</v>
      </c>
      <c r="K129" s="32">
        <v>217313.547334334</v>
      </c>
      <c r="L129" s="32">
        <v>209021.63013682899</v>
      </c>
      <c r="M129" s="32">
        <v>196746.383789196</v>
      </c>
      <c r="N129" s="32">
        <v>191844.15584158699</v>
      </c>
      <c r="O129" s="32">
        <v>195902.14265277499</v>
      </c>
      <c r="P129" s="32">
        <v>182518.34361149801</v>
      </c>
      <c r="Q129" s="32">
        <v>169097.26055668</v>
      </c>
      <c r="R129" s="32">
        <v>149351.74225793799</v>
      </c>
      <c r="S129" s="32">
        <v>143128.10005373499</v>
      </c>
      <c r="T129" s="32">
        <v>145572.24743840599</v>
      </c>
      <c r="U129" s="32">
        <v>142309.39822336301</v>
      </c>
      <c r="V129" s="32">
        <v>127588.876263268</v>
      </c>
      <c r="W129" s="32">
        <v>125394.21688072701</v>
      </c>
      <c r="X129" s="32">
        <v>123439.10332258799</v>
      </c>
      <c r="Y129" s="32">
        <v>121486.98936227</v>
      </c>
      <c r="Z129" s="32">
        <v>121380.283263455</v>
      </c>
      <c r="AA129" s="32">
        <v>119166.078974825</v>
      </c>
      <c r="AB129" s="32">
        <v>118497.21169129699</v>
      </c>
      <c r="AC129" s="32">
        <v>111235.733618661</v>
      </c>
      <c r="AD129" s="32">
        <v>115001.668809889</v>
      </c>
    </row>
    <row r="130" spans="1:30" x14ac:dyDescent="0.2">
      <c r="A130" s="4">
        <v>16</v>
      </c>
      <c r="B130" s="6" t="s">
        <v>53</v>
      </c>
      <c r="C130" s="32">
        <v>454349.45463787002</v>
      </c>
      <c r="D130" s="32">
        <v>448780.39431025798</v>
      </c>
      <c r="E130" s="32">
        <v>448727.91076590802</v>
      </c>
      <c r="F130" s="32">
        <v>439850.44912592199</v>
      </c>
      <c r="G130" s="32">
        <v>426102.450256604</v>
      </c>
      <c r="H130" s="32">
        <v>418757.85810325498</v>
      </c>
      <c r="I130" s="32">
        <v>417664.566168088</v>
      </c>
      <c r="J130" s="32">
        <v>404530.20473747898</v>
      </c>
      <c r="K130" s="32">
        <v>388851.84508247097</v>
      </c>
      <c r="L130" s="32">
        <v>379736.666008281</v>
      </c>
      <c r="M130" s="32">
        <v>372831.47967559</v>
      </c>
      <c r="N130" s="32">
        <v>368993.80037957599</v>
      </c>
      <c r="O130" s="32">
        <v>376611.429366161</v>
      </c>
      <c r="P130" s="32">
        <v>366294.549026597</v>
      </c>
      <c r="Q130" s="32">
        <v>357459.14700922603</v>
      </c>
      <c r="R130" s="32">
        <v>330575.49795912299</v>
      </c>
      <c r="S130" s="32">
        <v>337610.81614860398</v>
      </c>
      <c r="T130" s="32">
        <v>333912.29794444598</v>
      </c>
      <c r="U130" s="32">
        <v>338713.492221008</v>
      </c>
      <c r="V130" s="32">
        <v>323398.17829152202</v>
      </c>
      <c r="W130" s="32">
        <v>328108.03766162501</v>
      </c>
      <c r="X130" s="32">
        <v>322375.06107563601</v>
      </c>
      <c r="Y130" s="32">
        <v>327882.01707576</v>
      </c>
      <c r="Z130" s="32">
        <v>332908.64746543299</v>
      </c>
      <c r="AA130" s="32">
        <v>325393.78003465099</v>
      </c>
      <c r="AB130" s="32">
        <v>324472.91045375098</v>
      </c>
      <c r="AC130" s="32">
        <v>297163.97995121602</v>
      </c>
      <c r="AD130" s="32">
        <v>300925.31530215801</v>
      </c>
    </row>
    <row r="131" spans="1:30" x14ac:dyDescent="0.2">
      <c r="A131" s="4">
        <v>17</v>
      </c>
      <c r="B131" s="6" t="s">
        <v>54</v>
      </c>
      <c r="C131" s="32">
        <v>19446.8581147187</v>
      </c>
      <c r="D131" s="32">
        <v>18496.733174498899</v>
      </c>
      <c r="E131" s="32">
        <v>18558.510026362099</v>
      </c>
      <c r="F131" s="32">
        <v>18023.5056497189</v>
      </c>
      <c r="G131" s="32">
        <v>17327.917610715002</v>
      </c>
      <c r="H131" s="32">
        <v>17000.080009241599</v>
      </c>
      <c r="I131" s="32">
        <v>16770.945153891898</v>
      </c>
      <c r="J131" s="32">
        <v>17336.612703322</v>
      </c>
      <c r="K131" s="32">
        <v>14839.8529067334</v>
      </c>
      <c r="L131" s="32">
        <v>21846.134439250902</v>
      </c>
      <c r="M131" s="32">
        <v>19107.911738843701</v>
      </c>
      <c r="N131" s="32">
        <v>17820.156446778699</v>
      </c>
      <c r="O131" s="32">
        <v>16297.0909478879</v>
      </c>
      <c r="P131" s="32">
        <v>15234.278308901799</v>
      </c>
      <c r="Q131" s="32">
        <v>12418.160295676</v>
      </c>
      <c r="R131" s="32">
        <v>10067.613586866801</v>
      </c>
      <c r="S131" s="32">
        <v>10715.144985232901</v>
      </c>
      <c r="T131" s="32">
        <v>11502.783880475899</v>
      </c>
      <c r="U131" s="32">
        <v>11669.7589802817</v>
      </c>
      <c r="V131" s="32">
        <v>11177.7969764357</v>
      </c>
      <c r="W131" s="32">
        <v>11199.168711332801</v>
      </c>
      <c r="X131" s="32">
        <v>9988.2355387944608</v>
      </c>
      <c r="Y131" s="32">
        <v>9683.9270988583394</v>
      </c>
      <c r="Z131" s="32">
        <v>9917.0074739992906</v>
      </c>
      <c r="AA131" s="32">
        <v>9809.1165575208397</v>
      </c>
      <c r="AB131" s="32">
        <v>9522.8601965302696</v>
      </c>
      <c r="AC131" s="32">
        <v>10636.054280621</v>
      </c>
      <c r="AD131" s="32">
        <v>11774.0205406801</v>
      </c>
    </row>
    <row r="132" spans="1:30" x14ac:dyDescent="0.2">
      <c r="A132" s="4">
        <v>18</v>
      </c>
      <c r="B132" s="6" t="s">
        <v>55</v>
      </c>
      <c r="C132" s="32">
        <v>121825.87270324701</v>
      </c>
      <c r="D132" s="32">
        <v>118985.709095817</v>
      </c>
      <c r="E132" s="32">
        <v>114116.76007644999</v>
      </c>
      <c r="F132" s="32">
        <v>111771.672864177</v>
      </c>
      <c r="G132" s="32">
        <v>112501.188212384</v>
      </c>
      <c r="H132" s="32">
        <v>111018.655569373</v>
      </c>
      <c r="I132" s="32">
        <v>108855.437871439</v>
      </c>
      <c r="J132" s="32">
        <v>110740.971397031</v>
      </c>
      <c r="K132" s="32">
        <v>109940.001741014</v>
      </c>
      <c r="L132" s="32">
        <v>105775.156647575</v>
      </c>
      <c r="M132" s="32">
        <v>106144.468348265</v>
      </c>
      <c r="N132" s="32">
        <v>102426.76619302201</v>
      </c>
      <c r="O132" s="32">
        <v>103310.173496762</v>
      </c>
      <c r="P132" s="32">
        <v>108076.523386022</v>
      </c>
      <c r="Q132" s="32">
        <v>114811.752398561</v>
      </c>
      <c r="R132" s="32">
        <v>110258.67383943799</v>
      </c>
      <c r="S132" s="32">
        <v>108645.643207036</v>
      </c>
      <c r="T132" s="32">
        <v>119716.302092231</v>
      </c>
      <c r="U132" s="32">
        <v>105584.47442833299</v>
      </c>
      <c r="V132" s="32">
        <v>96249.034031884803</v>
      </c>
      <c r="W132" s="32">
        <v>92390.827035092399</v>
      </c>
      <c r="X132" s="32">
        <v>92607.642065163207</v>
      </c>
      <c r="Y132" s="32">
        <v>96794.917267610203</v>
      </c>
      <c r="Z132" s="32">
        <v>102182.472215901</v>
      </c>
      <c r="AA132" s="32">
        <v>104529.129070731</v>
      </c>
      <c r="AB132" s="32">
        <v>104617.50966248701</v>
      </c>
      <c r="AC132" s="32">
        <v>105022.30667209699</v>
      </c>
      <c r="AD132" s="32">
        <v>105154.558492048</v>
      </c>
    </row>
    <row r="133" spans="1:30" x14ac:dyDescent="0.2">
      <c r="A133" s="4">
        <v>19</v>
      </c>
      <c r="B133" s="6" t="s">
        <v>56</v>
      </c>
      <c r="C133" s="32">
        <v>6021.7078371343396</v>
      </c>
      <c r="D133" s="32">
        <v>5548.7412966941301</v>
      </c>
      <c r="E133" s="32">
        <v>6292.5472614622104</v>
      </c>
      <c r="F133" s="32">
        <v>5106.4596792612501</v>
      </c>
      <c r="G133" s="32">
        <v>6132.3365177180103</v>
      </c>
      <c r="H133" s="32">
        <v>7940.5427973580099</v>
      </c>
      <c r="I133" s="32">
        <v>6655.21502994192</v>
      </c>
      <c r="J133" s="32">
        <v>8842.0074486534704</v>
      </c>
      <c r="K133" s="32">
        <v>9306.6627783233707</v>
      </c>
      <c r="L133" s="32">
        <v>6896.0817216043197</v>
      </c>
      <c r="M133" s="32">
        <v>8217.2537110337707</v>
      </c>
      <c r="N133" s="32">
        <v>8923.9150203069803</v>
      </c>
      <c r="O133" s="32">
        <v>13150.655612634</v>
      </c>
      <c r="P133" s="32">
        <v>11855.9550246376</v>
      </c>
      <c r="Q133" s="32">
        <v>9571.77800583311</v>
      </c>
      <c r="R133" s="32">
        <v>6483.0973007975799</v>
      </c>
      <c r="S133" s="32">
        <v>9893.8429060827693</v>
      </c>
      <c r="T133" s="32">
        <v>13759.410929375699</v>
      </c>
      <c r="U133" s="32">
        <v>12533.369176370899</v>
      </c>
      <c r="V133" s="32">
        <v>14181.1617631756</v>
      </c>
      <c r="W133" s="32">
        <v>12751.8939507454</v>
      </c>
      <c r="X133" s="32">
        <v>12316.0858046633</v>
      </c>
      <c r="Y133" s="32">
        <v>12386.432992018499</v>
      </c>
      <c r="Z133" s="32">
        <v>12011.565575525199</v>
      </c>
      <c r="AA133" s="32">
        <v>11342.0883049573</v>
      </c>
      <c r="AB133" s="32">
        <v>11966.112464218901</v>
      </c>
      <c r="AC133" s="32">
        <v>12970.814027357101</v>
      </c>
      <c r="AD133" s="32">
        <v>13314.1728209025</v>
      </c>
    </row>
    <row r="134" spans="1:30" x14ac:dyDescent="0.2">
      <c r="A134" s="4">
        <v>20</v>
      </c>
      <c r="B134" s="6" t="s">
        <v>57</v>
      </c>
      <c r="C134" s="32">
        <v>261999.72008676099</v>
      </c>
      <c r="D134" s="32">
        <v>248055.28069803401</v>
      </c>
      <c r="E134" s="32">
        <v>248953.341802493</v>
      </c>
      <c r="F134" s="32">
        <v>256160.19878082501</v>
      </c>
      <c r="G134" s="32">
        <v>247662.30228939501</v>
      </c>
      <c r="H134" s="32">
        <v>245511.537039191</v>
      </c>
      <c r="I134" s="32">
        <v>244175.31356968201</v>
      </c>
      <c r="J134" s="32">
        <v>235303.33007203299</v>
      </c>
      <c r="K134" s="32">
        <v>220516.713102749</v>
      </c>
      <c r="L134" s="32">
        <v>217532.60143193899</v>
      </c>
      <c r="M134" s="32">
        <v>207077.514431199</v>
      </c>
      <c r="N134" s="32">
        <v>213708.55491279799</v>
      </c>
      <c r="O134" s="32">
        <v>216886.78015799099</v>
      </c>
      <c r="P134" s="32">
        <v>214133.089528732</v>
      </c>
      <c r="Q134" s="32">
        <v>220022.64896869901</v>
      </c>
      <c r="R134" s="32">
        <v>208279.02441036599</v>
      </c>
      <c r="S134" s="32">
        <v>209450.92286704399</v>
      </c>
      <c r="T134" s="32">
        <v>203208.586519006</v>
      </c>
      <c r="U134" s="32">
        <v>213917.481705785</v>
      </c>
      <c r="V134" s="32">
        <v>205703.85776271901</v>
      </c>
      <c r="W134" s="32">
        <v>209682.422368033</v>
      </c>
      <c r="X134" s="32">
        <v>218279.19951255899</v>
      </c>
      <c r="Y134" s="32">
        <v>216970.044450849</v>
      </c>
      <c r="Z134" s="32">
        <v>217895.01612086501</v>
      </c>
      <c r="AA134" s="32">
        <v>225129.77281733899</v>
      </c>
      <c r="AB134" s="32">
        <v>223348.79963140399</v>
      </c>
      <c r="AC134" s="32">
        <v>226275.389709685</v>
      </c>
      <c r="AD134" s="32">
        <v>229198.59771280299</v>
      </c>
    </row>
    <row r="135" spans="1:30" x14ac:dyDescent="0.2">
      <c r="A135" s="4">
        <v>21</v>
      </c>
      <c r="B135" s="6" t="s">
        <v>58</v>
      </c>
      <c r="C135" s="32">
        <v>305022.64809595002</v>
      </c>
      <c r="D135" s="32">
        <v>298430.01692762598</v>
      </c>
      <c r="E135" s="32">
        <v>303552.01903673902</v>
      </c>
      <c r="F135" s="32">
        <v>300949.00087449601</v>
      </c>
      <c r="G135" s="32">
        <v>288630.112367497</v>
      </c>
      <c r="H135" s="32">
        <v>295441.27219357301</v>
      </c>
      <c r="I135" s="32">
        <v>298061.32266635197</v>
      </c>
      <c r="J135" s="32">
        <v>304206.29031966202</v>
      </c>
      <c r="K135" s="32">
        <v>302976.28160754498</v>
      </c>
      <c r="L135" s="32">
        <v>291351.97166273999</v>
      </c>
      <c r="M135" s="32">
        <v>294515.43086992</v>
      </c>
      <c r="N135" s="32">
        <v>296746.30279069999</v>
      </c>
      <c r="O135" s="32">
        <v>303851.35753867502</v>
      </c>
      <c r="P135" s="32">
        <v>277329.968383361</v>
      </c>
      <c r="Q135" s="32">
        <v>269897.86626933102</v>
      </c>
      <c r="R135" s="32">
        <v>258411.74246088599</v>
      </c>
      <c r="S135" s="32">
        <v>268753.94364067999</v>
      </c>
      <c r="T135" s="32">
        <v>265280.90602158901</v>
      </c>
      <c r="U135" s="32">
        <v>273846.71433379297</v>
      </c>
      <c r="V135" s="32">
        <v>265991.57599704602</v>
      </c>
      <c r="W135" s="32">
        <v>273554.737211028</v>
      </c>
      <c r="X135" s="32">
        <v>275492.14733585902</v>
      </c>
      <c r="Y135" s="32">
        <v>278660.21112154098</v>
      </c>
      <c r="Z135" s="32">
        <v>279388.343253917</v>
      </c>
      <c r="AA135" s="32">
        <v>279239.38282636099</v>
      </c>
      <c r="AB135" s="32">
        <v>279537.19134295097</v>
      </c>
      <c r="AC135" s="32">
        <v>283060.70371620997</v>
      </c>
      <c r="AD135" s="32">
        <v>286137.45907954202</v>
      </c>
    </row>
    <row r="136" spans="1:30" x14ac:dyDescent="0.2">
      <c r="A136" s="4">
        <v>22</v>
      </c>
      <c r="B136" s="6" t="s">
        <v>59</v>
      </c>
      <c r="C136" s="32">
        <v>351888.89800172398</v>
      </c>
      <c r="D136" s="32">
        <v>342695.76870627003</v>
      </c>
      <c r="E136" s="32">
        <v>349276.52471181599</v>
      </c>
      <c r="F136" s="32">
        <v>346750.09462045803</v>
      </c>
      <c r="G136" s="32">
        <v>332562.13896264799</v>
      </c>
      <c r="H136" s="32">
        <v>329468.31768583501</v>
      </c>
      <c r="I136" s="32">
        <v>336872.94610448799</v>
      </c>
      <c r="J136" s="32">
        <v>340453.817483444</v>
      </c>
      <c r="K136" s="32">
        <v>338181.77452409401</v>
      </c>
      <c r="L136" s="32">
        <v>336930.38128154899</v>
      </c>
      <c r="M136" s="32">
        <v>347008.44530690397</v>
      </c>
      <c r="N136" s="32">
        <v>366492.125122483</v>
      </c>
      <c r="O136" s="32">
        <v>376326.58418423799</v>
      </c>
      <c r="P136" s="32">
        <v>359458.22380247997</v>
      </c>
      <c r="Q136" s="32">
        <v>344378.05744892597</v>
      </c>
      <c r="R136" s="32">
        <v>315137.53419739701</v>
      </c>
      <c r="S136" s="32">
        <v>327201.50364025298</v>
      </c>
      <c r="T136" s="32">
        <v>330110.44825439801</v>
      </c>
      <c r="U136" s="32">
        <v>317208.91558875801</v>
      </c>
      <c r="V136" s="32">
        <v>303947.98848166701</v>
      </c>
      <c r="W136" s="32">
        <v>305308.48666838201</v>
      </c>
      <c r="X136" s="32">
        <v>310116.91249372601</v>
      </c>
      <c r="Y136" s="32">
        <v>323652.99980140699</v>
      </c>
      <c r="Z136" s="32">
        <v>342542.93299065798</v>
      </c>
      <c r="AA136" s="32">
        <v>349332.87610272301</v>
      </c>
      <c r="AB136" s="32">
        <v>347815.56931659899</v>
      </c>
      <c r="AC136" s="32">
        <v>351235.71797636303</v>
      </c>
      <c r="AD136" s="32">
        <v>357374.35796111298</v>
      </c>
    </row>
    <row r="137" spans="1:30" x14ac:dyDescent="0.2">
      <c r="A137" s="4">
        <v>23</v>
      </c>
      <c r="B137" s="6" t="s">
        <v>60</v>
      </c>
      <c r="C137" s="32">
        <v>73174.096476173698</v>
      </c>
      <c r="D137" s="32">
        <v>69457.396290512697</v>
      </c>
      <c r="E137" s="32">
        <v>68532.159804248906</v>
      </c>
      <c r="F137" s="32">
        <v>66298.520693825805</v>
      </c>
      <c r="G137" s="32">
        <v>60976.547064581697</v>
      </c>
      <c r="H137" s="32">
        <v>56202.066654097202</v>
      </c>
      <c r="I137" s="32">
        <v>51591.252769070998</v>
      </c>
      <c r="J137" s="32">
        <v>49622.288603557601</v>
      </c>
      <c r="K137" s="32">
        <v>48069.515682316902</v>
      </c>
      <c r="L137" s="32">
        <v>49013.325693586499</v>
      </c>
      <c r="M137" s="32">
        <v>47693.433536521399</v>
      </c>
      <c r="N137" s="32">
        <v>48481.181607117702</v>
      </c>
      <c r="O137" s="32">
        <v>50359.981663960898</v>
      </c>
      <c r="P137" s="32">
        <v>48637.150653345103</v>
      </c>
      <c r="Q137" s="32">
        <v>49823.6117871729</v>
      </c>
      <c r="R137" s="32">
        <v>46847.159282630397</v>
      </c>
      <c r="S137" s="32">
        <v>48756.379713080998</v>
      </c>
      <c r="T137" s="32">
        <v>50097.649944242898</v>
      </c>
      <c r="U137" s="32">
        <v>48059.039592633097</v>
      </c>
      <c r="V137" s="32">
        <v>45560.1608120581</v>
      </c>
      <c r="W137" s="32">
        <v>46118.101565219498</v>
      </c>
      <c r="X137" s="32">
        <v>45560.611281166603</v>
      </c>
      <c r="Y137" s="32">
        <v>46214.425443676599</v>
      </c>
      <c r="Z137" s="32">
        <v>46584.625503208001</v>
      </c>
      <c r="AA137" s="32">
        <v>47998.987810524799</v>
      </c>
      <c r="AB137" s="32">
        <v>48984.339209960002</v>
      </c>
      <c r="AC137" s="32">
        <v>51831.879069794501</v>
      </c>
      <c r="AD137" s="32">
        <v>55825.342814387099</v>
      </c>
    </row>
    <row r="138" spans="1:30" x14ac:dyDescent="0.2">
      <c r="A138" s="4">
        <v>24</v>
      </c>
      <c r="B138" s="6" t="s">
        <v>61</v>
      </c>
      <c r="C138" s="32">
        <v>27211.253272334801</v>
      </c>
      <c r="D138" s="32">
        <v>25949.045517239101</v>
      </c>
      <c r="E138" s="32">
        <v>26187.081671813899</v>
      </c>
      <c r="F138" s="32">
        <v>27545.955857768298</v>
      </c>
      <c r="G138" s="32">
        <v>30192.944789572099</v>
      </c>
      <c r="H138" s="32">
        <v>30777.687717384601</v>
      </c>
      <c r="I138" s="32">
        <v>31914.211627280201</v>
      </c>
      <c r="J138" s="32">
        <v>31732.712980706801</v>
      </c>
      <c r="K138" s="32">
        <v>29327.148908115199</v>
      </c>
      <c r="L138" s="32">
        <v>26462.488785615598</v>
      </c>
      <c r="M138" s="32">
        <v>24713.8734742333</v>
      </c>
      <c r="N138" s="32">
        <v>22728.701121204798</v>
      </c>
      <c r="O138" s="32">
        <v>21217.039029417399</v>
      </c>
      <c r="P138" s="32">
        <v>19682.425589029601</v>
      </c>
      <c r="Q138" s="32">
        <v>18905.6602128493</v>
      </c>
      <c r="R138" s="32">
        <v>18329.547592594499</v>
      </c>
      <c r="S138" s="32">
        <v>19862.487944832999</v>
      </c>
      <c r="T138" s="32">
        <v>23608.658120852899</v>
      </c>
      <c r="U138" s="32">
        <v>21542.9674568665</v>
      </c>
      <c r="V138" s="32">
        <v>21462.678304096899</v>
      </c>
      <c r="W138" s="32">
        <v>22836.333740541198</v>
      </c>
      <c r="X138" s="32">
        <v>21897.043783512599</v>
      </c>
      <c r="Y138" s="32">
        <v>23330.361431393801</v>
      </c>
      <c r="Z138" s="32">
        <v>24783.764922456201</v>
      </c>
      <c r="AA138" s="32">
        <v>24445.6536386845</v>
      </c>
      <c r="AB138" s="32">
        <v>24289.882121524799</v>
      </c>
      <c r="AC138" s="32">
        <v>25038.785617679201</v>
      </c>
      <c r="AD138" s="32">
        <v>25891.327929136402</v>
      </c>
    </row>
    <row r="139" spans="1:30" x14ac:dyDescent="0.2">
      <c r="A139" s="4">
        <v>25</v>
      </c>
      <c r="B139" s="6" t="s">
        <v>62</v>
      </c>
      <c r="C139" s="32">
        <v>181826.75365444701</v>
      </c>
      <c r="D139" s="32">
        <v>177345.564838625</v>
      </c>
      <c r="E139" s="32">
        <v>173956.53487382201</v>
      </c>
      <c r="F139" s="32">
        <v>171013.51439301399</v>
      </c>
      <c r="G139" s="32">
        <v>161302.51177117799</v>
      </c>
      <c r="H139" s="32">
        <v>153880.26274376799</v>
      </c>
      <c r="I139" s="32">
        <v>156741.42980106399</v>
      </c>
      <c r="J139" s="32">
        <v>151875.62093837999</v>
      </c>
      <c r="K139" s="32">
        <v>145267.058139336</v>
      </c>
      <c r="L139" s="32">
        <v>142030.24243577899</v>
      </c>
      <c r="M139" s="32">
        <v>139891.841311761</v>
      </c>
      <c r="N139" s="32">
        <v>132891.18974532699</v>
      </c>
      <c r="O139" s="32">
        <v>133724.57965530999</v>
      </c>
      <c r="P139" s="32">
        <v>137830.209592856</v>
      </c>
      <c r="Q139" s="32">
        <v>134093.28609657701</v>
      </c>
      <c r="R139" s="32">
        <v>117650.06017322199</v>
      </c>
      <c r="S139" s="32">
        <v>121669.146493722</v>
      </c>
      <c r="T139" s="32">
        <v>125584.41964767</v>
      </c>
      <c r="U139" s="32">
        <v>120937.361080193</v>
      </c>
      <c r="V139" s="32">
        <v>116873.196888929</v>
      </c>
      <c r="W139" s="32">
        <v>112007.552313358</v>
      </c>
      <c r="X139" s="32">
        <v>112121.19566121799</v>
      </c>
      <c r="Y139" s="32">
        <v>109616.62306187001</v>
      </c>
      <c r="Z139" s="32">
        <v>106811.484050567</v>
      </c>
      <c r="AA139" s="32">
        <v>107149.098633671</v>
      </c>
      <c r="AB139" s="32">
        <v>104211.596762245</v>
      </c>
      <c r="AC139" s="32">
        <v>100690.042578561</v>
      </c>
      <c r="AD139" s="32">
        <v>100884.537019761</v>
      </c>
    </row>
    <row r="140" spans="1:30" x14ac:dyDescent="0.2">
      <c r="A140" s="4">
        <v>26</v>
      </c>
      <c r="B140" s="6" t="s">
        <v>63</v>
      </c>
      <c r="C140" s="32">
        <v>500953.30472360703</v>
      </c>
      <c r="D140" s="32">
        <v>488736.37002830999</v>
      </c>
      <c r="E140" s="32">
        <v>484683.31015791598</v>
      </c>
      <c r="F140" s="32">
        <v>462579.90312938398</v>
      </c>
      <c r="G140" s="32">
        <v>428794.00401419197</v>
      </c>
      <c r="H140" s="32">
        <v>409416.78611445997</v>
      </c>
      <c r="I140" s="32">
        <v>395836.950723583</v>
      </c>
      <c r="J140" s="32">
        <v>378375.57149137999</v>
      </c>
      <c r="K140" s="32">
        <v>345705.26047927502</v>
      </c>
      <c r="L140" s="32">
        <v>327318.21623706201</v>
      </c>
      <c r="M140" s="32">
        <v>303884.06296003301</v>
      </c>
      <c r="N140" s="32">
        <v>292331.13445985701</v>
      </c>
      <c r="O140" s="32">
        <v>291181.68354684499</v>
      </c>
      <c r="P140" s="32">
        <v>277353.3919863</v>
      </c>
      <c r="Q140" s="32">
        <v>262425.20200132398</v>
      </c>
      <c r="R140" s="32">
        <v>237345.10035034799</v>
      </c>
      <c r="S140" s="32">
        <v>230387.94083890799</v>
      </c>
      <c r="T140" s="32">
        <v>228446.83142327401</v>
      </c>
      <c r="U140" s="32">
        <v>231718.21687616201</v>
      </c>
      <c r="V140" s="32">
        <v>230126.31735556299</v>
      </c>
      <c r="W140" s="32">
        <v>227521.835095149</v>
      </c>
      <c r="X140" s="32">
        <v>226168.95520261099</v>
      </c>
      <c r="Y140" s="32">
        <v>224601.57782304901</v>
      </c>
      <c r="Z140" s="32">
        <v>226122.00018635599</v>
      </c>
      <c r="AA140" s="32">
        <v>227217.973917405</v>
      </c>
      <c r="AB140" s="32">
        <v>221797.327099741</v>
      </c>
      <c r="AC140" s="32">
        <v>212976.930735979</v>
      </c>
      <c r="AD140" s="32">
        <v>212779.17435739399</v>
      </c>
    </row>
    <row r="141" spans="1:30" x14ac:dyDescent="0.2">
      <c r="A141" s="4">
        <v>27</v>
      </c>
      <c r="B141" s="6" t="s">
        <v>64</v>
      </c>
      <c r="C141" s="32">
        <v>224620.87308812299</v>
      </c>
      <c r="D141" s="32">
        <v>227522.92881347099</v>
      </c>
      <c r="E141" s="32">
        <v>224840.17808284899</v>
      </c>
      <c r="F141" s="32">
        <v>219222.212094966</v>
      </c>
      <c r="G141" s="32">
        <v>193564.45716611299</v>
      </c>
      <c r="H141" s="32">
        <v>178838.824988145</v>
      </c>
      <c r="I141" s="32">
        <v>175670.09284104299</v>
      </c>
      <c r="J141" s="32">
        <v>165977.28997751101</v>
      </c>
      <c r="K141" s="32">
        <v>145777.81318693</v>
      </c>
      <c r="L141" s="32">
        <v>143731.897458044</v>
      </c>
      <c r="M141" s="32">
        <v>133449.97998924201</v>
      </c>
      <c r="N141" s="32">
        <v>131030.33600385601</v>
      </c>
      <c r="O141" s="32">
        <v>137478.79515993199</v>
      </c>
      <c r="P141" s="32">
        <v>140206.90275998501</v>
      </c>
      <c r="Q141" s="32">
        <v>131916.92693248301</v>
      </c>
      <c r="R141" s="32">
        <v>118176.733403632</v>
      </c>
      <c r="S141" s="32">
        <v>117331.85863903401</v>
      </c>
      <c r="T141" s="32">
        <v>113547.51288901801</v>
      </c>
      <c r="U141" s="32">
        <v>111735.25093984501</v>
      </c>
      <c r="V141" s="32">
        <v>105164.203775691</v>
      </c>
      <c r="W141" s="32">
        <v>100037.21904892</v>
      </c>
      <c r="X141" s="32">
        <v>97755.551543376496</v>
      </c>
      <c r="Y141" s="32">
        <v>96988.669373023105</v>
      </c>
      <c r="Z141" s="32">
        <v>98206.025672249903</v>
      </c>
      <c r="AA141" s="32">
        <v>100110.406983434</v>
      </c>
      <c r="AB141" s="32">
        <v>95217.074173412504</v>
      </c>
      <c r="AC141" s="32">
        <v>83322.256102308398</v>
      </c>
      <c r="AD141" s="32">
        <v>75855.915763934696</v>
      </c>
    </row>
    <row r="142" spans="1:30" x14ac:dyDescent="0.2">
      <c r="A142" s="4">
        <v>28</v>
      </c>
      <c r="B142" s="6" t="s">
        <v>65</v>
      </c>
      <c r="C142" s="32">
        <v>268082.83636030997</v>
      </c>
      <c r="D142" s="32">
        <v>264999.84480104398</v>
      </c>
      <c r="E142" s="32">
        <v>258103.999261355</v>
      </c>
      <c r="F142" s="32">
        <v>246923.387183958</v>
      </c>
      <c r="G142" s="32">
        <v>234590.712425534</v>
      </c>
      <c r="H142" s="32">
        <v>218619.86769754501</v>
      </c>
      <c r="I142" s="32">
        <v>217382.09846309799</v>
      </c>
      <c r="J142" s="32">
        <v>209198.949170084</v>
      </c>
      <c r="K142" s="32">
        <v>194256.519473247</v>
      </c>
      <c r="L142" s="32">
        <v>192473.02460601399</v>
      </c>
      <c r="M142" s="32">
        <v>187022.93961401601</v>
      </c>
      <c r="N142" s="32">
        <v>185728.51799502</v>
      </c>
      <c r="O142" s="32">
        <v>189488.47400820401</v>
      </c>
      <c r="P142" s="32">
        <v>190017.53859747501</v>
      </c>
      <c r="Q142" s="32">
        <v>181928.164169875</v>
      </c>
      <c r="R142" s="32">
        <v>160967.67180778299</v>
      </c>
      <c r="S142" s="32">
        <v>168510.865668029</v>
      </c>
      <c r="T142" s="32">
        <v>166748.780195094</v>
      </c>
      <c r="U142" s="32">
        <v>171472.92803185</v>
      </c>
      <c r="V142" s="32">
        <v>168096.045614364</v>
      </c>
      <c r="W142" s="32">
        <v>169667.759728476</v>
      </c>
      <c r="X142" s="32">
        <v>166858.25129256499</v>
      </c>
      <c r="Y142" s="32">
        <v>166575.84318192699</v>
      </c>
      <c r="Z142" s="32">
        <v>168020.040789744</v>
      </c>
      <c r="AA142" s="32">
        <v>167435.963963116</v>
      </c>
      <c r="AB142" s="32">
        <v>159360.234120979</v>
      </c>
      <c r="AC142" s="32">
        <v>150509.070513457</v>
      </c>
      <c r="AD142" s="32">
        <v>147278.31540752199</v>
      </c>
    </row>
    <row r="143" spans="1:30" x14ac:dyDescent="0.2">
      <c r="A143" s="4">
        <v>29</v>
      </c>
      <c r="B143" s="6" t="s">
        <v>66</v>
      </c>
      <c r="C143" s="32">
        <v>340320.59772095602</v>
      </c>
      <c r="D143" s="32">
        <v>316091.110160749</v>
      </c>
      <c r="E143" s="32">
        <v>300024.98555359797</v>
      </c>
      <c r="F143" s="32">
        <v>298792.29770629603</v>
      </c>
      <c r="G143" s="32">
        <v>269006.77913186501</v>
      </c>
      <c r="H143" s="32">
        <v>250148.87651442099</v>
      </c>
      <c r="I143" s="32">
        <v>254469.460605931</v>
      </c>
      <c r="J143" s="32">
        <v>240057.52360261299</v>
      </c>
      <c r="K143" s="32">
        <v>222251.52778742599</v>
      </c>
      <c r="L143" s="32">
        <v>211457.665274478</v>
      </c>
      <c r="M143" s="32">
        <v>204144.17425263699</v>
      </c>
      <c r="N143" s="32">
        <v>203098.461705277</v>
      </c>
      <c r="O143" s="32">
        <v>207212.29577689499</v>
      </c>
      <c r="P143" s="32">
        <v>198162.418411035</v>
      </c>
      <c r="Q143" s="32">
        <v>185970.538798614</v>
      </c>
      <c r="R143" s="32">
        <v>150459.30831898199</v>
      </c>
      <c r="S143" s="32">
        <v>160241.01503870601</v>
      </c>
      <c r="T143" s="32">
        <v>169747.95582836299</v>
      </c>
      <c r="U143" s="32">
        <v>172491.32546558999</v>
      </c>
      <c r="V143" s="32">
        <v>170803.451155388</v>
      </c>
      <c r="W143" s="32">
        <v>174302.35006312199</v>
      </c>
      <c r="X143" s="32">
        <v>171036.65615154401</v>
      </c>
      <c r="Y143" s="32">
        <v>171965.804657592</v>
      </c>
      <c r="Z143" s="32">
        <v>179984.927127417</v>
      </c>
      <c r="AA143" s="32">
        <v>182721.123460603</v>
      </c>
      <c r="AB143" s="32">
        <v>178125.833061265</v>
      </c>
      <c r="AC143" s="32">
        <v>162417.35387955999</v>
      </c>
      <c r="AD143" s="32">
        <v>167180.174008373</v>
      </c>
    </row>
    <row r="144" spans="1:30" x14ac:dyDescent="0.2">
      <c r="A144" s="4">
        <v>30</v>
      </c>
      <c r="B144" s="6" t="s">
        <v>67</v>
      </c>
      <c r="C144" s="32">
        <v>417868.23084066098</v>
      </c>
      <c r="D144" s="32">
        <v>416734.071669186</v>
      </c>
      <c r="E144" s="32">
        <v>418049.07343727001</v>
      </c>
      <c r="F144" s="32">
        <v>419055.98116634</v>
      </c>
      <c r="G144" s="32">
        <v>383965.49710436398</v>
      </c>
      <c r="H144" s="32">
        <v>365691.91502399399</v>
      </c>
      <c r="I144" s="32">
        <v>375803.80299937702</v>
      </c>
      <c r="J144" s="32">
        <v>364535.81590917101</v>
      </c>
      <c r="K144" s="32">
        <v>340177.75444308203</v>
      </c>
      <c r="L144" s="32">
        <v>340273.77263454301</v>
      </c>
      <c r="M144" s="32">
        <v>348536.51725328597</v>
      </c>
      <c r="N144" s="32">
        <v>356573.19930429797</v>
      </c>
      <c r="O144" s="32">
        <v>375455.32788215001</v>
      </c>
      <c r="P144" s="32">
        <v>380358.27102580998</v>
      </c>
      <c r="Q144" s="32">
        <v>374908.78425115702</v>
      </c>
      <c r="R144" s="32">
        <v>306024.73603816301</v>
      </c>
      <c r="S144" s="32">
        <v>344741.43071526999</v>
      </c>
      <c r="T144" s="32">
        <v>372892.75385433901</v>
      </c>
      <c r="U144" s="32">
        <v>374874.06217984197</v>
      </c>
      <c r="V144" s="32">
        <v>368625.59492048202</v>
      </c>
      <c r="W144" s="32">
        <v>382141.75040008698</v>
      </c>
      <c r="X144" s="32">
        <v>375529.17671593197</v>
      </c>
      <c r="Y144" s="32">
        <v>375176.08287392498</v>
      </c>
      <c r="Z144" s="32">
        <v>384926.88856765302</v>
      </c>
      <c r="AA144" s="32">
        <v>387669.96685142798</v>
      </c>
      <c r="AB144" s="32">
        <v>378129.44480468001</v>
      </c>
      <c r="AC144" s="32">
        <v>349134.32627014001</v>
      </c>
      <c r="AD144" s="32">
        <v>363844.60320866102</v>
      </c>
    </row>
    <row r="145" spans="1:30" x14ac:dyDescent="0.2">
      <c r="A145" s="4">
        <v>31</v>
      </c>
      <c r="B145" s="6" t="s">
        <v>68</v>
      </c>
      <c r="C145" s="32">
        <v>81544.113220400002</v>
      </c>
      <c r="D145" s="32">
        <v>87444.015589552902</v>
      </c>
      <c r="E145" s="32">
        <v>92107.307913127093</v>
      </c>
      <c r="F145" s="32">
        <v>89417.425400525302</v>
      </c>
      <c r="G145" s="32">
        <v>66611.388083403697</v>
      </c>
      <c r="H145" s="32">
        <v>67906.281558949995</v>
      </c>
      <c r="I145" s="32">
        <v>72712.713828816501</v>
      </c>
      <c r="J145" s="32">
        <v>73037.427825938998</v>
      </c>
      <c r="K145" s="32">
        <v>73720.716540800902</v>
      </c>
      <c r="L145" s="32">
        <v>70236.016996407401</v>
      </c>
      <c r="M145" s="32">
        <v>62646.581581037397</v>
      </c>
      <c r="N145" s="32">
        <v>71392.171455178701</v>
      </c>
      <c r="O145" s="32">
        <v>75087.273213885797</v>
      </c>
      <c r="P145" s="32">
        <v>75768.312739517496</v>
      </c>
      <c r="Q145" s="32">
        <v>71813.962835601604</v>
      </c>
      <c r="R145" s="32">
        <v>56639.516058138099</v>
      </c>
      <c r="S145" s="32">
        <v>63218.578434779898</v>
      </c>
      <c r="T145" s="32">
        <v>63630.466060806102</v>
      </c>
      <c r="U145" s="32">
        <v>62557.029457332603</v>
      </c>
      <c r="V145" s="32">
        <v>55808.591140924902</v>
      </c>
      <c r="W145" s="32">
        <v>56929.436164781902</v>
      </c>
      <c r="X145" s="32">
        <v>53166.8631632787</v>
      </c>
      <c r="Y145" s="32">
        <v>51716.287163432899</v>
      </c>
      <c r="Z145" s="32">
        <v>53243.350030949601</v>
      </c>
      <c r="AA145" s="32">
        <v>54391.718394859097</v>
      </c>
      <c r="AB145" s="32">
        <v>53917.968155503397</v>
      </c>
      <c r="AC145" s="32">
        <v>50962.851265915</v>
      </c>
      <c r="AD145" s="32">
        <v>53440.803480538598</v>
      </c>
    </row>
    <row r="146" spans="1:30" x14ac:dyDescent="0.2">
      <c r="A146" s="4">
        <v>32</v>
      </c>
      <c r="B146" s="6" t="s">
        <v>69</v>
      </c>
      <c r="C146" s="32">
        <v>394420.34735746199</v>
      </c>
      <c r="D146" s="32">
        <v>388561.62431024498</v>
      </c>
      <c r="E146" s="32">
        <v>384791.14005565498</v>
      </c>
      <c r="F146" s="32">
        <v>395904.60099687701</v>
      </c>
      <c r="G146" s="32">
        <v>361216.29795994703</v>
      </c>
      <c r="H146" s="32">
        <v>346317.43453877798</v>
      </c>
      <c r="I146" s="32">
        <v>364001.14584089501</v>
      </c>
      <c r="J146" s="32">
        <v>340425.69876010902</v>
      </c>
      <c r="K146" s="32">
        <v>330228.01637206197</v>
      </c>
      <c r="L146" s="32">
        <v>305458.703861496</v>
      </c>
      <c r="M146" s="32">
        <v>298192.47043681401</v>
      </c>
      <c r="N146" s="32">
        <v>297540.72713748802</v>
      </c>
      <c r="O146" s="32">
        <v>311674.64910285798</v>
      </c>
      <c r="P146" s="32">
        <v>315446.46156406403</v>
      </c>
      <c r="Q146" s="32">
        <v>302156.55034047802</v>
      </c>
      <c r="R146" s="32">
        <v>248083.686018062</v>
      </c>
      <c r="S146" s="32">
        <v>263168.54555216001</v>
      </c>
      <c r="T146" s="32">
        <v>261570.054468663</v>
      </c>
      <c r="U146" s="32">
        <v>274809.36915974901</v>
      </c>
      <c r="V146" s="32">
        <v>263374.87884603598</v>
      </c>
      <c r="W146" s="32">
        <v>261977.71477615801</v>
      </c>
      <c r="X146" s="32">
        <v>251508.43898822699</v>
      </c>
      <c r="Y146" s="32">
        <v>255657.422818942</v>
      </c>
      <c r="Z146" s="32">
        <v>268019.43087059999</v>
      </c>
      <c r="AA146" s="32">
        <v>264129.02486013598</v>
      </c>
      <c r="AB146" s="32">
        <v>256488.45152353501</v>
      </c>
      <c r="AC146" s="32">
        <v>245489.52637696001</v>
      </c>
      <c r="AD146" s="32">
        <v>259626.43996092799</v>
      </c>
    </row>
    <row r="147" spans="1:30" x14ac:dyDescent="0.2">
      <c r="A147" s="4">
        <v>33</v>
      </c>
      <c r="B147" s="6" t="s">
        <v>70</v>
      </c>
      <c r="C147" s="32">
        <v>686440.98652671499</v>
      </c>
      <c r="D147" s="32">
        <v>682857.47542539495</v>
      </c>
      <c r="E147" s="32">
        <v>685423.06148198305</v>
      </c>
      <c r="F147" s="32">
        <v>667537.988851898</v>
      </c>
      <c r="G147" s="32">
        <v>612003.20926123997</v>
      </c>
      <c r="H147" s="32">
        <v>567584.78906245797</v>
      </c>
      <c r="I147" s="32">
        <v>570461.25787166995</v>
      </c>
      <c r="J147" s="32">
        <v>547229.26162507804</v>
      </c>
      <c r="K147" s="32">
        <v>530109.89392178203</v>
      </c>
      <c r="L147" s="32">
        <v>506884.14322045201</v>
      </c>
      <c r="M147" s="32">
        <v>483418.18458058301</v>
      </c>
      <c r="N147" s="32">
        <v>476884.435038422</v>
      </c>
      <c r="O147" s="32">
        <v>494430.17873991601</v>
      </c>
      <c r="P147" s="32">
        <v>496716.695034982</v>
      </c>
      <c r="Q147" s="32">
        <v>494224.20207499998</v>
      </c>
      <c r="R147" s="32">
        <v>433301.386960665</v>
      </c>
      <c r="S147" s="32">
        <v>437350.00670390099</v>
      </c>
      <c r="T147" s="32">
        <v>407137.59708931303</v>
      </c>
      <c r="U147" s="32">
        <v>440200.09464849299</v>
      </c>
      <c r="V147" s="32">
        <v>437437.96353734803</v>
      </c>
      <c r="W147" s="32">
        <v>442844.83354279603</v>
      </c>
      <c r="X147" s="32">
        <v>430279.796780303</v>
      </c>
      <c r="Y147" s="32">
        <v>446771.91141204198</v>
      </c>
      <c r="Z147" s="32">
        <v>452999.32017569902</v>
      </c>
      <c r="AA147" s="32">
        <v>462385.05884363299</v>
      </c>
      <c r="AB147" s="32">
        <v>456864.18719808798</v>
      </c>
      <c r="AC147" s="32">
        <v>411111.96375652199</v>
      </c>
      <c r="AD147" s="32">
        <v>407030.68690567598</v>
      </c>
    </row>
    <row r="148" spans="1:30" x14ac:dyDescent="0.2">
      <c r="A148" s="4">
        <v>34</v>
      </c>
      <c r="B148" s="6" t="s">
        <v>71</v>
      </c>
      <c r="C148" s="32">
        <v>1637581.48822361</v>
      </c>
      <c r="D148" s="32">
        <v>1638767.75067655</v>
      </c>
      <c r="E148" s="32">
        <v>1640036.1767114699</v>
      </c>
      <c r="F148" s="32">
        <v>1628526.2045219101</v>
      </c>
      <c r="G148" s="32">
        <v>1489016.79018675</v>
      </c>
      <c r="H148" s="32">
        <v>1426572.71703362</v>
      </c>
      <c r="I148" s="32">
        <v>1491567.4543565901</v>
      </c>
      <c r="J148" s="32">
        <v>1424914.86161693</v>
      </c>
      <c r="K148" s="32">
        <v>1367292.0528089299</v>
      </c>
      <c r="L148" s="32">
        <v>1350443.39097689</v>
      </c>
      <c r="M148" s="32">
        <v>1317706.91480862</v>
      </c>
      <c r="N148" s="32">
        <v>1325915.4917540301</v>
      </c>
      <c r="O148" s="32">
        <v>1397350.3579419099</v>
      </c>
      <c r="P148" s="32">
        <v>1402009.43528406</v>
      </c>
      <c r="Q148" s="32">
        <v>1346348.5413355201</v>
      </c>
      <c r="R148" s="32">
        <v>1145386.0024906299</v>
      </c>
      <c r="S148" s="32">
        <v>1192014.3119535199</v>
      </c>
      <c r="T148" s="32">
        <v>1186758.81499551</v>
      </c>
      <c r="U148" s="32">
        <v>1207475.75466882</v>
      </c>
      <c r="V148" s="32">
        <v>1162633.58932691</v>
      </c>
      <c r="W148" s="32">
        <v>1162799.11348952</v>
      </c>
      <c r="X148" s="32">
        <v>1110215.69122963</v>
      </c>
      <c r="Y148" s="32">
        <v>1139602.96521158</v>
      </c>
      <c r="Z148" s="32">
        <v>1157426.11304737</v>
      </c>
      <c r="AA148" s="32">
        <v>1183840.78379771</v>
      </c>
      <c r="AB148" s="32">
        <v>1160857.9701811399</v>
      </c>
      <c r="AC148" s="32">
        <v>1037716.31767264</v>
      </c>
      <c r="AD148" s="32">
        <v>1037210.39845408</v>
      </c>
    </row>
    <row r="149" spans="1:30" x14ac:dyDescent="0.2">
      <c r="A149" s="4">
        <v>35</v>
      </c>
      <c r="B149" s="6" t="s">
        <v>72</v>
      </c>
      <c r="C149" s="32">
        <v>1072431.8329952899</v>
      </c>
      <c r="D149" s="32">
        <v>1092762.34081618</v>
      </c>
      <c r="E149" s="32">
        <v>1113450.79010846</v>
      </c>
      <c r="F149" s="32">
        <v>1116811.09148978</v>
      </c>
      <c r="G149" s="32">
        <v>1059459.0865460101</v>
      </c>
      <c r="H149" s="32">
        <v>1006394.16160141</v>
      </c>
      <c r="I149" s="32">
        <v>1043021.0674942</v>
      </c>
      <c r="J149" s="32">
        <v>1001008.43161422</v>
      </c>
      <c r="K149" s="32">
        <v>940532.68848515803</v>
      </c>
      <c r="L149" s="32">
        <v>943298.80223268701</v>
      </c>
      <c r="M149" s="32">
        <v>959920.98571022297</v>
      </c>
      <c r="N149" s="32">
        <v>984830.94671485596</v>
      </c>
      <c r="O149" s="32">
        <v>1044419.03385427</v>
      </c>
      <c r="P149" s="32">
        <v>1091373.4833450001</v>
      </c>
      <c r="Q149" s="32">
        <v>1046759.25995279</v>
      </c>
      <c r="R149" s="32">
        <v>857720.74934398104</v>
      </c>
      <c r="S149" s="32">
        <v>906033.66176785005</v>
      </c>
      <c r="T149" s="32">
        <v>893659.20659580396</v>
      </c>
      <c r="U149" s="32">
        <v>898282.14225711697</v>
      </c>
      <c r="V149" s="32">
        <v>845946.30602968205</v>
      </c>
      <c r="W149" s="32">
        <v>829207.11977483099</v>
      </c>
      <c r="X149" s="32">
        <v>814234.05433461</v>
      </c>
      <c r="Y149" s="32">
        <v>815365.20620578702</v>
      </c>
      <c r="Z149" s="32">
        <v>849182.642218458</v>
      </c>
      <c r="AA149" s="32">
        <v>858689.91518334602</v>
      </c>
      <c r="AB149" s="32">
        <v>835301.55120134098</v>
      </c>
      <c r="AC149" s="32">
        <v>783807.11128565797</v>
      </c>
      <c r="AD149" s="32">
        <v>807469.21499416197</v>
      </c>
    </row>
    <row r="150" spans="1:30" x14ac:dyDescent="0.2">
      <c r="A150" s="4">
        <v>36</v>
      </c>
      <c r="B150" s="6" t="s">
        <v>73</v>
      </c>
      <c r="C150" s="32">
        <v>1533177.6850457599</v>
      </c>
      <c r="D150" s="32">
        <v>1540096.2558925401</v>
      </c>
      <c r="E150" s="32">
        <v>1605820.1997048</v>
      </c>
      <c r="F150" s="32">
        <v>1605899.09016759</v>
      </c>
      <c r="G150" s="32">
        <v>1499941.26774653</v>
      </c>
      <c r="H150" s="32">
        <v>1477336.7737545799</v>
      </c>
      <c r="I150" s="32">
        <v>1553166.4496462101</v>
      </c>
      <c r="J150" s="32">
        <v>1477871.93436409</v>
      </c>
      <c r="K150" s="32">
        <v>1376166.6545416601</v>
      </c>
      <c r="L150" s="32">
        <v>1340688.5794711299</v>
      </c>
      <c r="M150" s="32">
        <v>1357644.84698862</v>
      </c>
      <c r="N150" s="32">
        <v>1341421.2612781699</v>
      </c>
      <c r="O150" s="32">
        <v>1416893.40199482</v>
      </c>
      <c r="P150" s="32">
        <v>1495832.0800608599</v>
      </c>
      <c r="Q150" s="32">
        <v>1573434.54439244</v>
      </c>
      <c r="R150" s="32">
        <v>1310778.5065450401</v>
      </c>
      <c r="S150" s="32">
        <v>1424566.01783039</v>
      </c>
      <c r="T150" s="32">
        <v>1461200.59422666</v>
      </c>
      <c r="U150" s="32">
        <v>1465814.30692847</v>
      </c>
      <c r="V150" s="32">
        <v>1381419.04160627</v>
      </c>
      <c r="W150" s="32">
        <v>1416392.22217122</v>
      </c>
      <c r="X150" s="32">
        <v>1427319.42976977</v>
      </c>
      <c r="Y150" s="32">
        <v>1435661.05826432</v>
      </c>
      <c r="Z150" s="32">
        <v>1513561.3658589099</v>
      </c>
      <c r="AA150" s="32">
        <v>1541652.8582798799</v>
      </c>
      <c r="AB150" s="32">
        <v>1499215.7396189501</v>
      </c>
      <c r="AC150" s="32">
        <v>1407387.4546968101</v>
      </c>
      <c r="AD150" s="32">
        <v>1442266.3760720899</v>
      </c>
    </row>
    <row r="151" spans="1:30" x14ac:dyDescent="0.2">
      <c r="A151" s="4">
        <v>37</v>
      </c>
      <c r="B151" s="6" t="s">
        <v>74</v>
      </c>
      <c r="C151" s="32">
        <v>291355.93132462102</v>
      </c>
      <c r="D151" s="32">
        <v>296807.05594017101</v>
      </c>
      <c r="E151" s="32">
        <v>291992.05917142797</v>
      </c>
      <c r="F151" s="32">
        <v>288948.63672039902</v>
      </c>
      <c r="G151" s="32">
        <v>274430.878108259</v>
      </c>
      <c r="H151" s="32">
        <v>262448.87897858699</v>
      </c>
      <c r="I151" s="32">
        <v>260390.623030191</v>
      </c>
      <c r="J151" s="32">
        <v>246156.39313810901</v>
      </c>
      <c r="K151" s="32">
        <v>249186.05637735699</v>
      </c>
      <c r="L151" s="32">
        <v>247793.55752281801</v>
      </c>
      <c r="M151" s="32">
        <v>242229.98835780099</v>
      </c>
      <c r="N151" s="32">
        <v>248909.909079406</v>
      </c>
      <c r="O151" s="32">
        <v>261102.77473006799</v>
      </c>
      <c r="P151" s="32">
        <v>252839.61133703901</v>
      </c>
      <c r="Q151" s="32">
        <v>233574.26650699199</v>
      </c>
      <c r="R151" s="32">
        <v>167546.42701406599</v>
      </c>
      <c r="S151" s="32">
        <v>172320.78598232201</v>
      </c>
      <c r="T151" s="32">
        <v>174551.69413927101</v>
      </c>
      <c r="U151" s="32">
        <v>173316.96640064899</v>
      </c>
      <c r="V151" s="32">
        <v>180775.94461173899</v>
      </c>
      <c r="W151" s="32">
        <v>189416.54996729901</v>
      </c>
      <c r="X151" s="32">
        <v>181373.538439358</v>
      </c>
      <c r="Y151" s="32">
        <v>170895.643877956</v>
      </c>
      <c r="Z151" s="32">
        <v>164778.67518396099</v>
      </c>
      <c r="AA151" s="32">
        <v>160585.92342825601</v>
      </c>
      <c r="AB151" s="32">
        <v>155660.74258592</v>
      </c>
      <c r="AC151" s="32">
        <v>149787.71422235601</v>
      </c>
      <c r="AD151" s="32">
        <v>152676.21627620101</v>
      </c>
    </row>
    <row r="152" spans="1:30" x14ac:dyDescent="0.2">
      <c r="A152" s="4">
        <v>38</v>
      </c>
      <c r="B152" s="6" t="s">
        <v>75</v>
      </c>
      <c r="C152" s="32">
        <v>562634.62896129198</v>
      </c>
      <c r="D152" s="32">
        <v>547175.90132862295</v>
      </c>
      <c r="E152" s="32">
        <v>536487.23654063197</v>
      </c>
      <c r="F152" s="32">
        <v>549393.80335773597</v>
      </c>
      <c r="G152" s="32">
        <v>522418.63181588502</v>
      </c>
      <c r="H152" s="32">
        <v>491941.64193490299</v>
      </c>
      <c r="I152" s="32">
        <v>494312.83729252301</v>
      </c>
      <c r="J152" s="32">
        <v>480965.31531860802</v>
      </c>
      <c r="K152" s="32">
        <v>453870.33288548701</v>
      </c>
      <c r="L152" s="32">
        <v>458472.100511364</v>
      </c>
      <c r="M152" s="32">
        <v>466527.75029687502</v>
      </c>
      <c r="N152" s="32">
        <v>454529.85166748101</v>
      </c>
      <c r="O152" s="32">
        <v>494018.576858274</v>
      </c>
      <c r="P152" s="32">
        <v>483564.302641752</v>
      </c>
      <c r="Q152" s="32">
        <v>467451.768677824</v>
      </c>
      <c r="R152" s="32">
        <v>393925.55372889101</v>
      </c>
      <c r="S152" s="32">
        <v>393436.57639852603</v>
      </c>
      <c r="T152" s="32">
        <v>388625.56605227798</v>
      </c>
      <c r="U152" s="32">
        <v>370503.158573461</v>
      </c>
      <c r="V152" s="32">
        <v>348349.59960504202</v>
      </c>
      <c r="W152" s="32">
        <v>340638.10842121497</v>
      </c>
      <c r="X152" s="32">
        <v>355810.710618123</v>
      </c>
      <c r="Y152" s="32">
        <v>360565.690538758</v>
      </c>
      <c r="Z152" s="32">
        <v>372357.50091952499</v>
      </c>
      <c r="AA152" s="32">
        <v>378685.51287738798</v>
      </c>
      <c r="AB152" s="32">
        <v>376572.57485697401</v>
      </c>
      <c r="AC152" s="32">
        <v>366114.48700813699</v>
      </c>
      <c r="AD152" s="32">
        <v>365761.90508609999</v>
      </c>
    </row>
    <row r="153" spans="1:30" x14ac:dyDescent="0.2">
      <c r="A153" s="4">
        <v>39</v>
      </c>
      <c r="B153" s="6" t="s">
        <v>76</v>
      </c>
      <c r="C153" s="32">
        <v>7857.4817671425699</v>
      </c>
      <c r="D153" s="32">
        <v>7518.0786088187597</v>
      </c>
      <c r="E153" s="32">
        <v>7648.5120722986003</v>
      </c>
      <c r="F153" s="32">
        <v>8151.2130949795501</v>
      </c>
      <c r="G153" s="32">
        <v>8035.8786426196302</v>
      </c>
      <c r="H153" s="32">
        <v>6272.2117411629297</v>
      </c>
      <c r="I153" s="32">
        <v>9374.46814375951</v>
      </c>
      <c r="J153" s="32">
        <v>6977.9525380365603</v>
      </c>
      <c r="K153" s="32">
        <v>10293.945539672201</v>
      </c>
      <c r="L153" s="32">
        <v>4297.3796529723404</v>
      </c>
      <c r="M153" s="32">
        <v>9117.4024721282203</v>
      </c>
      <c r="N153" s="32">
        <v>8671.6395017035993</v>
      </c>
      <c r="O153" s="32">
        <v>7719.9105041881103</v>
      </c>
      <c r="P153" s="32">
        <v>5331.18947695726</v>
      </c>
      <c r="Q153" s="32">
        <v>8144.6261803563302</v>
      </c>
      <c r="R153" s="32">
        <v>7830.3160366506299</v>
      </c>
      <c r="S153" s="32">
        <v>9244.1619929394001</v>
      </c>
      <c r="T153" s="32">
        <v>11541.4839457613</v>
      </c>
      <c r="U153" s="32">
        <v>12295.9448681002</v>
      </c>
      <c r="V153" s="32">
        <v>14127.030627542301</v>
      </c>
      <c r="W153" s="32">
        <v>15293.7840749633</v>
      </c>
      <c r="X153" s="32">
        <v>15377.1737417968</v>
      </c>
      <c r="Y153" s="32">
        <v>13648.554247563899</v>
      </c>
      <c r="Z153" s="32">
        <v>13130.3537345566</v>
      </c>
      <c r="AA153" s="32">
        <v>11487.046588567</v>
      </c>
      <c r="AB153" s="32">
        <v>11263.050956208799</v>
      </c>
      <c r="AC153" s="32">
        <v>13601.668049535599</v>
      </c>
      <c r="AD153" s="32">
        <v>14274.338523316201</v>
      </c>
    </row>
    <row r="154" spans="1:30" x14ac:dyDescent="0.2">
      <c r="A154" s="4">
        <v>40</v>
      </c>
      <c r="B154" s="6" t="s">
        <v>77</v>
      </c>
      <c r="C154" s="32">
        <v>523683.75771848002</v>
      </c>
      <c r="D154" s="32">
        <v>535731.51041403494</v>
      </c>
      <c r="E154" s="32">
        <v>527095.68519513099</v>
      </c>
      <c r="F154" s="32">
        <v>538468.04727618105</v>
      </c>
      <c r="G154" s="32">
        <v>530506.55590915901</v>
      </c>
      <c r="H154" s="32">
        <v>546539.51603318995</v>
      </c>
      <c r="I154" s="32">
        <v>561257.16345491295</v>
      </c>
      <c r="J154" s="32">
        <v>518688.90833438799</v>
      </c>
      <c r="K154" s="32">
        <v>461973.91586196498</v>
      </c>
      <c r="L154" s="32">
        <v>435086.21138526802</v>
      </c>
      <c r="M154" s="32">
        <v>410527.08131050301</v>
      </c>
      <c r="N154" s="32">
        <v>383345.82122607302</v>
      </c>
      <c r="O154" s="32">
        <v>375208.45177413098</v>
      </c>
      <c r="P154" s="32">
        <v>395795.55974597199</v>
      </c>
      <c r="Q154" s="32">
        <v>394197.56951205601</v>
      </c>
      <c r="R154" s="32">
        <v>348455.68953239598</v>
      </c>
      <c r="S154" s="32">
        <v>360864.989140547</v>
      </c>
      <c r="T154" s="32">
        <v>340176.20856700098</v>
      </c>
      <c r="U154" s="32">
        <v>290689.004365639</v>
      </c>
      <c r="V154" s="32">
        <v>275564.12085971597</v>
      </c>
      <c r="W154" s="32">
        <v>258693.12850008401</v>
      </c>
      <c r="X154" s="32">
        <v>245731.432907129</v>
      </c>
      <c r="Y154" s="32">
        <v>238786.21780436201</v>
      </c>
      <c r="Z154" s="32">
        <v>240454.61932989501</v>
      </c>
      <c r="AA154" s="32">
        <v>250338.05654429999</v>
      </c>
      <c r="AB154" s="32">
        <v>251369.71301994601</v>
      </c>
      <c r="AC154" s="32">
        <v>248296.33386531999</v>
      </c>
      <c r="AD154" s="32">
        <v>251521.01534998399</v>
      </c>
    </row>
    <row r="155" spans="1:30" x14ac:dyDescent="0.2">
      <c r="A155" s="4">
        <v>41</v>
      </c>
      <c r="B155" s="6" t="s">
        <v>78</v>
      </c>
      <c r="C155" s="32">
        <v>1122630.8624954999</v>
      </c>
      <c r="D155" s="32">
        <v>1149853.44288839</v>
      </c>
      <c r="E155" s="32">
        <v>1160589.4211072</v>
      </c>
      <c r="F155" s="32">
        <v>1197569.4386122399</v>
      </c>
      <c r="G155" s="32">
        <v>1153050.47193339</v>
      </c>
      <c r="H155" s="32">
        <v>1155012.5215689</v>
      </c>
      <c r="I155" s="32">
        <v>1203937.5550907401</v>
      </c>
      <c r="J155" s="32">
        <v>1066794.60832073</v>
      </c>
      <c r="K155" s="32">
        <v>1016424.7072241</v>
      </c>
      <c r="L155" s="32">
        <v>1013905.26468963</v>
      </c>
      <c r="M155" s="32">
        <v>1035146.02488216</v>
      </c>
      <c r="N155" s="32">
        <v>1005709.2576075901</v>
      </c>
      <c r="O155" s="32">
        <v>1080779.3253339001</v>
      </c>
      <c r="P155" s="32">
        <v>1056010.46388044</v>
      </c>
      <c r="Q155" s="32">
        <v>993052.10198691301</v>
      </c>
      <c r="R155" s="32">
        <v>778811.56859212101</v>
      </c>
      <c r="S155" s="32">
        <v>809928.34013163997</v>
      </c>
      <c r="T155" s="32">
        <v>838325.06255924201</v>
      </c>
      <c r="U155" s="32">
        <v>734116.19934482803</v>
      </c>
      <c r="V155" s="32">
        <v>696164.19065645896</v>
      </c>
      <c r="W155" s="32">
        <v>710720.55888306501</v>
      </c>
      <c r="X155" s="32">
        <v>728259.74413206195</v>
      </c>
      <c r="Y155" s="32">
        <v>746835.50650219095</v>
      </c>
      <c r="Z155" s="32">
        <v>767627.75637776102</v>
      </c>
      <c r="AA155" s="32">
        <v>780966.71466152999</v>
      </c>
      <c r="AB155" s="32">
        <v>760108.43954924901</v>
      </c>
      <c r="AC155" s="32">
        <v>748754.24550417904</v>
      </c>
      <c r="AD155" s="32">
        <v>781405.882546101</v>
      </c>
    </row>
    <row r="156" spans="1:30" x14ac:dyDescent="0.2">
      <c r="A156" s="4">
        <v>42</v>
      </c>
      <c r="B156" s="6" t="s">
        <v>79</v>
      </c>
      <c r="C156" s="32">
        <v>999174.89657478</v>
      </c>
      <c r="D156" s="32">
        <v>984604.37769139698</v>
      </c>
      <c r="E156" s="32">
        <v>954640.75929072395</v>
      </c>
      <c r="F156" s="32">
        <v>954038.16150968103</v>
      </c>
      <c r="G156" s="32">
        <v>884259.524258291</v>
      </c>
      <c r="H156" s="32">
        <v>851990.98412249901</v>
      </c>
      <c r="I156" s="32">
        <v>866251.30186054599</v>
      </c>
      <c r="J156" s="32">
        <v>810886.44314379198</v>
      </c>
      <c r="K156" s="32">
        <v>762510.59051623498</v>
      </c>
      <c r="L156" s="32">
        <v>736826.94191026397</v>
      </c>
      <c r="M156" s="32">
        <v>721549.46955876006</v>
      </c>
      <c r="N156" s="32">
        <v>739993.23197376705</v>
      </c>
      <c r="O156" s="32">
        <v>767128.14994905901</v>
      </c>
      <c r="P156" s="32">
        <v>752454.34070416505</v>
      </c>
      <c r="Q156" s="32">
        <v>714076.21573986299</v>
      </c>
      <c r="R156" s="32">
        <v>621536.54890142602</v>
      </c>
      <c r="S156" s="32">
        <v>653933.17884725798</v>
      </c>
      <c r="T156" s="32">
        <v>675074.90061704197</v>
      </c>
      <c r="U156" s="32">
        <v>655706.41469450796</v>
      </c>
      <c r="V156" s="32">
        <v>634511.80023091403</v>
      </c>
      <c r="W156" s="32">
        <v>639567.890459758</v>
      </c>
      <c r="X156" s="32">
        <v>641753.32266921201</v>
      </c>
      <c r="Y156" s="32">
        <v>641322.91047366895</v>
      </c>
      <c r="Z156" s="32">
        <v>640485.249637909</v>
      </c>
      <c r="AA156" s="32">
        <v>657098.00166171696</v>
      </c>
      <c r="AB156" s="32">
        <v>651375.94319963199</v>
      </c>
      <c r="AC156" s="32">
        <v>615594.15572556795</v>
      </c>
      <c r="AD156" s="32">
        <v>622623.67674018198</v>
      </c>
    </row>
    <row r="157" spans="1:30" x14ac:dyDescent="0.2">
      <c r="A157" s="4">
        <v>43</v>
      </c>
      <c r="B157" s="6" t="s">
        <v>80</v>
      </c>
      <c r="C157" s="32">
        <v>306147.331203065</v>
      </c>
      <c r="D157" s="32">
        <v>300791.38320013898</v>
      </c>
      <c r="E157" s="32">
        <v>296777.69214606198</v>
      </c>
      <c r="F157" s="32">
        <v>296600.01233632502</v>
      </c>
      <c r="G157" s="32">
        <v>273680.85127922503</v>
      </c>
      <c r="H157" s="32">
        <v>267056.18715813302</v>
      </c>
      <c r="I157" s="32">
        <v>255880.03028899801</v>
      </c>
      <c r="J157" s="32">
        <v>244004.60574183101</v>
      </c>
      <c r="K157" s="32">
        <v>227688.57119131301</v>
      </c>
      <c r="L157" s="32">
        <v>196583.336974704</v>
      </c>
      <c r="M157" s="32">
        <v>183425.636209772</v>
      </c>
      <c r="N157" s="32">
        <v>180716.57787765501</v>
      </c>
      <c r="O157" s="32">
        <v>190426.088829783</v>
      </c>
      <c r="P157" s="32">
        <v>179981.12450563899</v>
      </c>
      <c r="Q157" s="32">
        <v>169647.37788859001</v>
      </c>
      <c r="R157" s="32">
        <v>144906.926050601</v>
      </c>
      <c r="S157" s="32">
        <v>160885.4622643</v>
      </c>
      <c r="T157" s="32">
        <v>151774.06272969901</v>
      </c>
      <c r="U157" s="32">
        <v>140619.02674769601</v>
      </c>
      <c r="V157" s="32">
        <v>140185.568059688</v>
      </c>
      <c r="W157" s="32">
        <v>143472.643979482</v>
      </c>
      <c r="X157" s="32">
        <v>150282.72094840099</v>
      </c>
      <c r="Y157" s="32">
        <v>151575.613835228</v>
      </c>
      <c r="Z157" s="32">
        <v>150662.64901166499</v>
      </c>
      <c r="AA157" s="32">
        <v>151506.9905255</v>
      </c>
      <c r="AB157" s="32">
        <v>145364.475827919</v>
      </c>
      <c r="AC157" s="32">
        <v>135536.75363630199</v>
      </c>
      <c r="AD157" s="32">
        <v>140057.197763932</v>
      </c>
    </row>
    <row r="158" spans="1:30" x14ac:dyDescent="0.2">
      <c r="A158" s="4">
        <v>44</v>
      </c>
      <c r="B158" s="6" t="s">
        <v>81</v>
      </c>
      <c r="C158" s="32">
        <v>221322.79102048001</v>
      </c>
      <c r="D158" s="32">
        <v>211601.575968338</v>
      </c>
      <c r="E158" s="32">
        <v>210248.20506411101</v>
      </c>
      <c r="F158" s="32">
        <v>211990.59451699801</v>
      </c>
      <c r="G158" s="32">
        <v>202317.518499603</v>
      </c>
      <c r="H158" s="32">
        <v>198414.12982267799</v>
      </c>
      <c r="I158" s="32">
        <v>210660.344963362</v>
      </c>
      <c r="J158" s="32">
        <v>194905.43611218099</v>
      </c>
      <c r="K158" s="32">
        <v>190113.245987364</v>
      </c>
      <c r="L158" s="32">
        <v>173679.584111784</v>
      </c>
      <c r="M158" s="32">
        <v>186987.962641369</v>
      </c>
      <c r="N158" s="32">
        <v>203981.60373081101</v>
      </c>
      <c r="O158" s="32">
        <v>219379.31464991</v>
      </c>
      <c r="P158" s="32">
        <v>215144.12406701001</v>
      </c>
      <c r="Q158" s="32">
        <v>187282.466576743</v>
      </c>
      <c r="R158" s="32">
        <v>143973.91297339299</v>
      </c>
      <c r="S158" s="32">
        <v>164716.35637165199</v>
      </c>
      <c r="T158" s="32">
        <v>168517.91611669399</v>
      </c>
      <c r="U158" s="32">
        <v>165342.611573014</v>
      </c>
      <c r="V158" s="32">
        <v>159804.93661714601</v>
      </c>
      <c r="W158" s="32">
        <v>165742.96533913401</v>
      </c>
      <c r="X158" s="32">
        <v>159835.94851979599</v>
      </c>
      <c r="Y158" s="32">
        <v>158306.23780743399</v>
      </c>
      <c r="Z158" s="32">
        <v>157562.043438494</v>
      </c>
      <c r="AA158" s="32">
        <v>159176.20733023601</v>
      </c>
      <c r="AB158" s="32">
        <v>158856.15045715001</v>
      </c>
      <c r="AC158" s="32">
        <v>157664.24208603901</v>
      </c>
      <c r="AD158" s="32">
        <v>163015.32371984399</v>
      </c>
    </row>
    <row r="159" spans="1:30" x14ac:dyDescent="0.2">
      <c r="A159" s="4">
        <v>45</v>
      </c>
      <c r="B159" s="6" t="s">
        <v>82</v>
      </c>
      <c r="C159" s="32">
        <v>301932.75288891699</v>
      </c>
      <c r="D159" s="32">
        <v>298726.22386255499</v>
      </c>
      <c r="E159" s="32">
        <v>298037.551000498</v>
      </c>
      <c r="F159" s="32">
        <v>301599.72158366902</v>
      </c>
      <c r="G159" s="32">
        <v>280562.76623655698</v>
      </c>
      <c r="H159" s="32">
        <v>301451.949344536</v>
      </c>
      <c r="I159" s="32">
        <v>313607.51468183199</v>
      </c>
      <c r="J159" s="32">
        <v>289851.74399174401</v>
      </c>
      <c r="K159" s="32">
        <v>252277.284929035</v>
      </c>
      <c r="L159" s="32">
        <v>232902.09889626299</v>
      </c>
      <c r="M159" s="32">
        <v>234049.77814824</v>
      </c>
      <c r="N159" s="32">
        <v>234752.07309544401</v>
      </c>
      <c r="O159" s="32">
        <v>256906.348207776</v>
      </c>
      <c r="P159" s="32">
        <v>279495.460029746</v>
      </c>
      <c r="Q159" s="32">
        <v>238088.69265542499</v>
      </c>
      <c r="R159" s="32">
        <v>223709.549640393</v>
      </c>
      <c r="S159" s="32">
        <v>236625.574168675</v>
      </c>
      <c r="T159" s="32">
        <v>205898.796979848</v>
      </c>
      <c r="U159" s="32">
        <v>209912.72649297601</v>
      </c>
      <c r="V159" s="32">
        <v>187644.63913387799</v>
      </c>
      <c r="W159" s="32">
        <v>178849.20054687801</v>
      </c>
      <c r="X159" s="32">
        <v>181469.78864018599</v>
      </c>
      <c r="Y159" s="32">
        <v>178433.98884890199</v>
      </c>
      <c r="Z159" s="32">
        <v>170475.80230238699</v>
      </c>
      <c r="AA159" s="32">
        <v>170929.88402408501</v>
      </c>
      <c r="AB159" s="32">
        <v>170419.162186395</v>
      </c>
      <c r="AC159" s="32">
        <v>163729.13184363401</v>
      </c>
      <c r="AD159" s="32">
        <v>164221.42062596101</v>
      </c>
    </row>
    <row r="160" spans="1:30" x14ac:dyDescent="0.2">
      <c r="A160" s="4">
        <v>46</v>
      </c>
      <c r="B160" s="6" t="s">
        <v>83</v>
      </c>
      <c r="C160" s="32">
        <v>413716.02413946402</v>
      </c>
      <c r="D160" s="32">
        <v>385414.90716616402</v>
      </c>
      <c r="E160" s="32">
        <v>337177.45015722001</v>
      </c>
      <c r="F160" s="32">
        <v>333440.17545050901</v>
      </c>
      <c r="G160" s="32">
        <v>312840.18286493397</v>
      </c>
      <c r="H160" s="32">
        <v>323670.51331086003</v>
      </c>
      <c r="I160" s="32">
        <v>315645.07046416</v>
      </c>
      <c r="J160" s="32">
        <v>249705.92516682201</v>
      </c>
      <c r="K160" s="32">
        <v>236590.280559298</v>
      </c>
      <c r="L160" s="32">
        <v>218851.39093109101</v>
      </c>
      <c r="M160" s="32">
        <v>184188.901718593</v>
      </c>
      <c r="N160" s="32">
        <v>143704.85764691301</v>
      </c>
      <c r="O160" s="32">
        <v>125993.698483224</v>
      </c>
      <c r="P160" s="32">
        <v>141801.211167406</v>
      </c>
      <c r="Q160" s="32">
        <v>142587.66513192901</v>
      </c>
      <c r="R160" s="32">
        <v>134208.792646157</v>
      </c>
      <c r="S160" s="32">
        <v>140884.33660740801</v>
      </c>
      <c r="T160" s="32">
        <v>142512.96549564201</v>
      </c>
      <c r="U160" s="32">
        <v>117439.42591343301</v>
      </c>
      <c r="V160" s="32">
        <v>99730.878464421505</v>
      </c>
      <c r="W160" s="32">
        <v>94019.275510610503</v>
      </c>
      <c r="X160" s="32">
        <v>84466.981853935402</v>
      </c>
      <c r="Y160" s="32">
        <v>76811.991512699795</v>
      </c>
      <c r="Z160" s="32">
        <v>72491.243390836302</v>
      </c>
      <c r="AA160" s="32">
        <v>72250.945762318705</v>
      </c>
      <c r="AB160" s="32">
        <v>70016.535266809398</v>
      </c>
      <c r="AC160" s="32">
        <v>62877.192729366703</v>
      </c>
      <c r="AD160" s="32">
        <v>60401.9781465489</v>
      </c>
    </row>
    <row r="161" spans="1:30" x14ac:dyDescent="0.2">
      <c r="A161" s="4">
        <v>47</v>
      </c>
      <c r="B161" s="6" t="s">
        <v>84</v>
      </c>
      <c r="C161" s="32">
        <v>301242.569767204</v>
      </c>
      <c r="D161" s="32">
        <v>305786.171351809</v>
      </c>
      <c r="E161" s="32">
        <v>314889.69142092101</v>
      </c>
      <c r="F161" s="32">
        <v>306988.80466010602</v>
      </c>
      <c r="G161" s="32">
        <v>306489.17277149798</v>
      </c>
      <c r="H161" s="32">
        <v>315329.86848854402</v>
      </c>
      <c r="I161" s="32">
        <v>319077.541919988</v>
      </c>
      <c r="J161" s="32">
        <v>333358.22831088398</v>
      </c>
      <c r="K161" s="32">
        <v>296327.405385438</v>
      </c>
      <c r="L161" s="32">
        <v>291303.269150768</v>
      </c>
      <c r="M161" s="32">
        <v>276069.36589069001</v>
      </c>
      <c r="N161" s="32">
        <v>272246.33798769402</v>
      </c>
      <c r="O161" s="32">
        <v>305104.16143845901</v>
      </c>
      <c r="P161" s="32">
        <v>321600.47448027402</v>
      </c>
      <c r="Q161" s="32">
        <v>284346.49526199501</v>
      </c>
      <c r="R161" s="32">
        <v>260762.01913940301</v>
      </c>
      <c r="S161" s="32">
        <v>276893.82714078098</v>
      </c>
      <c r="T161" s="32">
        <v>260415.53413500701</v>
      </c>
      <c r="U161" s="32">
        <v>230157.10166954499</v>
      </c>
      <c r="V161" s="32">
        <v>195218.30183001101</v>
      </c>
      <c r="W161" s="32">
        <v>190780.30190489299</v>
      </c>
      <c r="X161" s="32">
        <v>168786.46434614301</v>
      </c>
      <c r="Y161" s="32">
        <v>162750.19659129999</v>
      </c>
      <c r="Z161" s="32">
        <v>164844.13197361401</v>
      </c>
      <c r="AA161" s="32">
        <v>164549.082014785</v>
      </c>
      <c r="AB161" s="32">
        <v>160044.65048638399</v>
      </c>
      <c r="AC161" s="32">
        <v>147879.95771829301</v>
      </c>
      <c r="AD161" s="32">
        <v>145029.64383099601</v>
      </c>
    </row>
    <row r="162" spans="1:30" x14ac:dyDescent="0.2">
      <c r="A162" s="4">
        <v>48</v>
      </c>
      <c r="B162" s="6" t="s">
        <v>85</v>
      </c>
      <c r="C162" s="32">
        <v>357560.25113633799</v>
      </c>
      <c r="D162" s="32">
        <v>350870.18745231099</v>
      </c>
      <c r="E162" s="32">
        <v>350308.93233850901</v>
      </c>
      <c r="F162" s="32">
        <v>357582.61721789901</v>
      </c>
      <c r="G162" s="32">
        <v>354757.38045691402</v>
      </c>
      <c r="H162" s="32">
        <v>363583.69154698</v>
      </c>
      <c r="I162" s="32">
        <v>366380.27373417403</v>
      </c>
      <c r="J162" s="32">
        <v>328531.89527811098</v>
      </c>
      <c r="K162" s="32">
        <v>259054.43778708301</v>
      </c>
      <c r="L162" s="32">
        <v>252321.99025091299</v>
      </c>
      <c r="M162" s="32">
        <v>252410.531740509</v>
      </c>
      <c r="N162" s="32">
        <v>230032.949522852</v>
      </c>
      <c r="O162" s="32">
        <v>251336.87294991399</v>
      </c>
      <c r="P162" s="32">
        <v>301636.910937762</v>
      </c>
      <c r="Q162" s="32">
        <v>287798.15542560699</v>
      </c>
      <c r="R162" s="32">
        <v>257044.78690835799</v>
      </c>
      <c r="S162" s="32">
        <v>244475.179023506</v>
      </c>
      <c r="T162" s="32">
        <v>228507.77005373401</v>
      </c>
      <c r="U162" s="32">
        <v>202532.73570827499</v>
      </c>
      <c r="V162" s="32">
        <v>196334.490084591</v>
      </c>
      <c r="W162" s="32">
        <v>179437.32544591601</v>
      </c>
      <c r="X162" s="32">
        <v>169527.34702721599</v>
      </c>
      <c r="Y162" s="32">
        <v>164100.70482604901</v>
      </c>
      <c r="Z162" s="32">
        <v>159524.79503946201</v>
      </c>
      <c r="AA162" s="32">
        <v>154323.85951568899</v>
      </c>
      <c r="AB162" s="32">
        <v>146952.927174326</v>
      </c>
      <c r="AC162" s="32">
        <v>140049.091740326</v>
      </c>
      <c r="AD162" s="32">
        <v>141301.266556847</v>
      </c>
    </row>
    <row r="163" spans="1:30" x14ac:dyDescent="0.2">
      <c r="A163" s="4">
        <v>49</v>
      </c>
      <c r="B163" s="6" t="s">
        <v>86</v>
      </c>
      <c r="C163" s="32">
        <v>607068.96416194097</v>
      </c>
      <c r="D163" s="32">
        <v>598800.49037113902</v>
      </c>
      <c r="E163" s="32">
        <v>593941.90995615302</v>
      </c>
      <c r="F163" s="32">
        <v>630224.69961382495</v>
      </c>
      <c r="G163" s="32">
        <v>598130.55240961304</v>
      </c>
      <c r="H163" s="32">
        <v>586323.46658540994</v>
      </c>
      <c r="I163" s="32">
        <v>593085.03698440897</v>
      </c>
      <c r="J163" s="32">
        <v>561834.906107335</v>
      </c>
      <c r="K163" s="32">
        <v>532020.25802703702</v>
      </c>
      <c r="L163" s="32">
        <v>545986.97686574003</v>
      </c>
      <c r="M163" s="32">
        <v>530566.72735101997</v>
      </c>
      <c r="N163" s="32">
        <v>548265.33104187204</v>
      </c>
      <c r="O163" s="32">
        <v>558233.52552944701</v>
      </c>
      <c r="P163" s="32">
        <v>495709.23499217501</v>
      </c>
      <c r="Q163" s="32">
        <v>491961.63746097602</v>
      </c>
      <c r="R163" s="32">
        <v>405380.38244379498</v>
      </c>
      <c r="S163" s="32">
        <v>412355.84888070001</v>
      </c>
      <c r="T163" s="32">
        <v>403927.52172164602</v>
      </c>
      <c r="U163" s="32">
        <v>434309.84844587703</v>
      </c>
      <c r="V163" s="32">
        <v>447374.40353689803</v>
      </c>
      <c r="W163" s="32">
        <v>482736.90457559202</v>
      </c>
      <c r="X163" s="32">
        <v>492250.913318204</v>
      </c>
      <c r="Y163" s="32">
        <v>506402.61417839897</v>
      </c>
      <c r="Z163" s="32">
        <v>525326.16342411097</v>
      </c>
      <c r="AA163" s="32">
        <v>517853.15623258002</v>
      </c>
      <c r="AB163" s="32">
        <v>500748.41538757703</v>
      </c>
      <c r="AC163" s="32">
        <v>472427.01578048599</v>
      </c>
      <c r="AD163" s="32">
        <v>496556.89689429902</v>
      </c>
    </row>
    <row r="164" spans="1:30" x14ac:dyDescent="0.2">
      <c r="A164" s="4">
        <v>50</v>
      </c>
      <c r="B164" s="6" t="s">
        <v>87</v>
      </c>
      <c r="C164" s="32">
        <v>1461439.46311747</v>
      </c>
      <c r="D164" s="32">
        <v>1423241.73734561</v>
      </c>
      <c r="E164" s="32">
        <v>1436002.7587548101</v>
      </c>
      <c r="F164" s="32">
        <v>1477494.33938536</v>
      </c>
      <c r="G164" s="32">
        <v>1373071.36272346</v>
      </c>
      <c r="H164" s="32">
        <v>1356037.6191606401</v>
      </c>
      <c r="I164" s="32">
        <v>1391280.65085448</v>
      </c>
      <c r="J164" s="32">
        <v>1388789.0738004299</v>
      </c>
      <c r="K164" s="32">
        <v>1402817.2627025801</v>
      </c>
      <c r="L164" s="32">
        <v>1427856.49606534</v>
      </c>
      <c r="M164" s="32">
        <v>1485459.1897128699</v>
      </c>
      <c r="N164" s="32">
        <v>1534609.3657754399</v>
      </c>
      <c r="O164" s="32">
        <v>1574463.9820204701</v>
      </c>
      <c r="P164" s="32">
        <v>1629060.07764017</v>
      </c>
      <c r="Q164" s="32">
        <v>1542191.75658355</v>
      </c>
      <c r="R164" s="32">
        <v>1283139.8329238801</v>
      </c>
      <c r="S164" s="32">
        <v>1390248.5930661799</v>
      </c>
      <c r="T164" s="32">
        <v>1410541.07467455</v>
      </c>
      <c r="U164" s="32">
        <v>1402466.6443195001</v>
      </c>
      <c r="V164" s="32">
        <v>1367283.2217427299</v>
      </c>
      <c r="W164" s="32">
        <v>1400190.2151453299</v>
      </c>
      <c r="X164" s="32">
        <v>1499572.54343907</v>
      </c>
      <c r="Y164" s="32">
        <v>1539218.7520280101</v>
      </c>
      <c r="Z164" s="32">
        <v>1573937.0239478899</v>
      </c>
      <c r="AA164" s="32">
        <v>1578213.55063086</v>
      </c>
      <c r="AB164" s="32">
        <v>1522841.1862807099</v>
      </c>
      <c r="AC164" s="32">
        <v>1401927.7270619799</v>
      </c>
      <c r="AD164" s="32">
        <v>1448245.0703676699</v>
      </c>
    </row>
    <row r="165" spans="1:30" x14ac:dyDescent="0.2">
      <c r="A165" s="4">
        <v>51</v>
      </c>
      <c r="B165" s="6" t="s">
        <v>88</v>
      </c>
      <c r="C165" s="32">
        <v>500893.07801630499</v>
      </c>
      <c r="D165" s="32">
        <v>478979.26681442902</v>
      </c>
      <c r="E165" s="32">
        <v>460949.22719901899</v>
      </c>
      <c r="F165" s="32">
        <v>464540.672046347</v>
      </c>
      <c r="G165" s="32">
        <v>437267.50983239099</v>
      </c>
      <c r="H165" s="32">
        <v>419394.620192067</v>
      </c>
      <c r="I165" s="32">
        <v>399044.57950041298</v>
      </c>
      <c r="J165" s="32">
        <v>386163.40813471301</v>
      </c>
      <c r="K165" s="32">
        <v>382393.09559193999</v>
      </c>
      <c r="L165" s="32">
        <v>389926.56982498098</v>
      </c>
      <c r="M165" s="32">
        <v>382394.35958982602</v>
      </c>
      <c r="N165" s="32">
        <v>382267.78477929899</v>
      </c>
      <c r="O165" s="32">
        <v>393516.295437022</v>
      </c>
      <c r="P165" s="32">
        <v>423359.16319541697</v>
      </c>
      <c r="Q165" s="32">
        <v>452902.442229965</v>
      </c>
      <c r="R165" s="32">
        <v>415768.655299209</v>
      </c>
      <c r="S165" s="32">
        <v>435073.17774735799</v>
      </c>
      <c r="T165" s="32">
        <v>442699.798500615</v>
      </c>
      <c r="U165" s="32">
        <v>417482.62436734</v>
      </c>
      <c r="V165" s="32">
        <v>400036.811166125</v>
      </c>
      <c r="W165" s="32">
        <v>402823.156187466</v>
      </c>
      <c r="X165" s="32">
        <v>430292.16221595998</v>
      </c>
      <c r="Y165" s="32">
        <v>437144.69261458801</v>
      </c>
      <c r="Z165" s="32">
        <v>426288.70532034</v>
      </c>
      <c r="AA165" s="32">
        <v>408926.30799985898</v>
      </c>
      <c r="AB165" s="32">
        <v>404591.36411736999</v>
      </c>
      <c r="AC165" s="32">
        <v>380496.82626929902</v>
      </c>
      <c r="AD165" s="32">
        <v>388866.20773636701</v>
      </c>
    </row>
    <row r="166" spans="1:30" x14ac:dyDescent="0.2">
      <c r="A166" s="4">
        <v>52</v>
      </c>
      <c r="B166" s="6" t="s">
        <v>89</v>
      </c>
      <c r="C166" s="32">
        <v>1425191.6425850301</v>
      </c>
      <c r="D166" s="32">
        <v>1426745.2058443499</v>
      </c>
      <c r="E166" s="32">
        <v>1423243.75286549</v>
      </c>
      <c r="F166" s="32">
        <v>1379938.0192652999</v>
      </c>
      <c r="G166" s="32">
        <v>1341567.2575997401</v>
      </c>
      <c r="H166" s="32">
        <v>1280672.2031658499</v>
      </c>
      <c r="I166" s="32">
        <v>1272160.2508289299</v>
      </c>
      <c r="J166" s="32">
        <v>1245920.5471051999</v>
      </c>
      <c r="K166" s="32">
        <v>1207305.69893043</v>
      </c>
      <c r="L166" s="32">
        <v>1177951.3848663401</v>
      </c>
      <c r="M166" s="32">
        <v>1148663.7210931999</v>
      </c>
      <c r="N166" s="32">
        <v>1121839.29771627</v>
      </c>
      <c r="O166" s="32">
        <v>1123044.97312838</v>
      </c>
      <c r="P166" s="32">
        <v>1064817.4500176101</v>
      </c>
      <c r="Q166" s="32">
        <v>1019773.08241973</v>
      </c>
      <c r="R166" s="32">
        <v>957347.23069877201</v>
      </c>
      <c r="S166" s="32">
        <v>938822.45438364998</v>
      </c>
      <c r="T166" s="32">
        <v>887541.03421278601</v>
      </c>
      <c r="U166" s="32">
        <v>914627.43818822398</v>
      </c>
      <c r="V166" s="32">
        <v>855876.19998179097</v>
      </c>
      <c r="W166" s="32">
        <v>819879.39223246695</v>
      </c>
      <c r="X166" s="32">
        <v>792158.05071568897</v>
      </c>
      <c r="Y166" s="32">
        <v>781685.909982585</v>
      </c>
      <c r="Z166" s="32">
        <v>769607.74515546195</v>
      </c>
      <c r="AA166" s="32">
        <v>750682.206651891</v>
      </c>
      <c r="AB166" s="32">
        <v>724145.33828837902</v>
      </c>
      <c r="AC166" s="32">
        <v>651709.11351189204</v>
      </c>
      <c r="AD166" s="32">
        <v>630415.90288607997</v>
      </c>
    </row>
    <row r="167" spans="1:30" x14ac:dyDescent="0.2">
      <c r="A167" s="4">
        <v>53</v>
      </c>
      <c r="B167" s="6" t="s">
        <v>90</v>
      </c>
      <c r="C167" s="32">
        <v>627503.03296856198</v>
      </c>
      <c r="D167" s="32">
        <v>600502.79686877702</v>
      </c>
      <c r="E167" s="32">
        <v>610506.73183271894</v>
      </c>
      <c r="F167" s="32">
        <v>566746.86992127402</v>
      </c>
      <c r="G167" s="32">
        <v>497085.63283553801</v>
      </c>
      <c r="H167" s="32">
        <v>489126.44681271003</v>
      </c>
      <c r="I167" s="32">
        <v>473333.07217637001</v>
      </c>
      <c r="J167" s="32">
        <v>443897.75201950799</v>
      </c>
      <c r="K167" s="32">
        <v>419661.991878464</v>
      </c>
      <c r="L167" s="32">
        <v>404507.13691131299</v>
      </c>
      <c r="M167" s="32">
        <v>384470.86459008401</v>
      </c>
      <c r="N167" s="32">
        <v>366675.584993503</v>
      </c>
      <c r="O167" s="32">
        <v>374977.82800841</v>
      </c>
      <c r="P167" s="32">
        <v>357530.15986874897</v>
      </c>
      <c r="Q167" s="32">
        <v>325517.76101021201</v>
      </c>
      <c r="R167" s="32">
        <v>278323.142084644</v>
      </c>
      <c r="S167" s="32">
        <v>283946.49823493802</v>
      </c>
      <c r="T167" s="32">
        <v>283573.85697905498</v>
      </c>
      <c r="U167" s="32">
        <v>294402.751850901</v>
      </c>
      <c r="V167" s="32">
        <v>284268.85146418202</v>
      </c>
      <c r="W167" s="32">
        <v>278391.66322279099</v>
      </c>
      <c r="X167" s="32">
        <v>275530.222165888</v>
      </c>
      <c r="Y167" s="32">
        <v>272813.68568631401</v>
      </c>
      <c r="Z167" s="32">
        <v>271684.55371991597</v>
      </c>
      <c r="AA167" s="32">
        <v>266723.28758759098</v>
      </c>
      <c r="AB167" s="32">
        <v>254207.08621959999</v>
      </c>
      <c r="AC167" s="32">
        <v>229058.76084508299</v>
      </c>
      <c r="AD167" s="32">
        <v>223642.937525938</v>
      </c>
    </row>
    <row r="168" spans="1:30" x14ac:dyDescent="0.2">
      <c r="A168" s="4">
        <v>54</v>
      </c>
      <c r="B168" s="6" t="s">
        <v>91</v>
      </c>
      <c r="C168" s="32">
        <v>661603.53006548004</v>
      </c>
      <c r="D168" s="32">
        <v>628231.12549085298</v>
      </c>
      <c r="E168" s="32">
        <v>642224.25363184605</v>
      </c>
      <c r="F168" s="32">
        <v>621034.160816096</v>
      </c>
      <c r="G168" s="32">
        <v>555887.33509550698</v>
      </c>
      <c r="H168" s="32">
        <v>530440.86168805498</v>
      </c>
      <c r="I168" s="32">
        <v>515748.167230964</v>
      </c>
      <c r="J168" s="32">
        <v>493178.05768489197</v>
      </c>
      <c r="K168" s="32">
        <v>449549.82599358802</v>
      </c>
      <c r="L168" s="32">
        <v>443607.31467772799</v>
      </c>
      <c r="M168" s="32">
        <v>418805.516636302</v>
      </c>
      <c r="N168" s="32">
        <v>412106.60965656402</v>
      </c>
      <c r="O168" s="32">
        <v>420028.70851478702</v>
      </c>
      <c r="P168" s="32">
        <v>415398.76044469501</v>
      </c>
      <c r="Q168" s="32">
        <v>391924.47999135999</v>
      </c>
      <c r="R168" s="32">
        <v>356707.36929909798</v>
      </c>
      <c r="S168" s="32">
        <v>344737.89308041002</v>
      </c>
      <c r="T168" s="32">
        <v>332742.61126503698</v>
      </c>
      <c r="U168" s="32">
        <v>340806.08969964198</v>
      </c>
      <c r="V168" s="32">
        <v>325727.57248274802</v>
      </c>
      <c r="W168" s="32">
        <v>316038.18310565199</v>
      </c>
      <c r="X168" s="32">
        <v>306177.689210137</v>
      </c>
      <c r="Y168" s="32">
        <v>307518.306566716</v>
      </c>
      <c r="Z168" s="32">
        <v>303715.38649750501</v>
      </c>
      <c r="AA168" s="32">
        <v>293434.72130340099</v>
      </c>
      <c r="AB168" s="32">
        <v>282379.38041198801</v>
      </c>
      <c r="AC168" s="32">
        <v>239512.464995188</v>
      </c>
      <c r="AD168" s="32">
        <v>221058.93177530999</v>
      </c>
    </row>
    <row r="169" spans="1:30" x14ac:dyDescent="0.2">
      <c r="A169" s="4">
        <v>55</v>
      </c>
      <c r="B169" s="6" t="s">
        <v>92</v>
      </c>
      <c r="C169" s="32">
        <v>1109420.7773712601</v>
      </c>
      <c r="D169" s="32">
        <v>1113036.0497770901</v>
      </c>
      <c r="E169" s="32">
        <v>1109156.29264982</v>
      </c>
      <c r="F169" s="32">
        <v>1100813.7964607701</v>
      </c>
      <c r="G169" s="32">
        <v>1041300.65500784</v>
      </c>
      <c r="H169" s="32">
        <v>1047137.72472061</v>
      </c>
      <c r="I169" s="32">
        <v>1081994.4747561</v>
      </c>
      <c r="J169" s="32">
        <v>1049836.93658062</v>
      </c>
      <c r="K169" s="32">
        <v>1015197.81423017</v>
      </c>
      <c r="L169" s="32">
        <v>1011099.37885119</v>
      </c>
      <c r="M169" s="32">
        <v>1001437.95338993</v>
      </c>
      <c r="N169" s="32">
        <v>981402.91484052106</v>
      </c>
      <c r="O169" s="32">
        <v>1010833.45285026</v>
      </c>
      <c r="P169" s="32">
        <v>1037253.23657179</v>
      </c>
      <c r="Q169" s="32">
        <v>989703.00082015898</v>
      </c>
      <c r="R169" s="32">
        <v>870897.64603763295</v>
      </c>
      <c r="S169" s="32">
        <v>926782.10955399205</v>
      </c>
      <c r="T169" s="32">
        <v>937340.15654412005</v>
      </c>
      <c r="U169" s="32">
        <v>976949.86897317797</v>
      </c>
      <c r="V169" s="32">
        <v>987827.83560935501</v>
      </c>
      <c r="W169" s="32">
        <v>974584.81289853598</v>
      </c>
      <c r="X169" s="32">
        <v>982448.38103315199</v>
      </c>
      <c r="Y169" s="32">
        <v>994518.86426499498</v>
      </c>
      <c r="Z169" s="32">
        <v>1025913.14859481</v>
      </c>
      <c r="AA169" s="32">
        <v>1050666.0300978101</v>
      </c>
      <c r="AB169" s="32">
        <v>1049150.0873221599</v>
      </c>
      <c r="AC169" s="32">
        <v>981404.20839693199</v>
      </c>
      <c r="AD169" s="32">
        <v>1002197.64645986</v>
      </c>
    </row>
    <row r="170" spans="1:30" x14ac:dyDescent="0.2">
      <c r="A170" s="4">
        <v>56</v>
      </c>
      <c r="B170" s="6" t="s">
        <v>93</v>
      </c>
      <c r="C170" s="32">
        <v>422856.73815143999</v>
      </c>
      <c r="D170" s="32">
        <v>404048.66689430602</v>
      </c>
      <c r="E170" s="32">
        <v>399929.95615584397</v>
      </c>
      <c r="F170" s="32">
        <v>392275.84645018697</v>
      </c>
      <c r="G170" s="32">
        <v>363610.98278047098</v>
      </c>
      <c r="H170" s="32">
        <v>358442.10469923902</v>
      </c>
      <c r="I170" s="32">
        <v>360400.071952253</v>
      </c>
      <c r="J170" s="32">
        <v>344953.81882364303</v>
      </c>
      <c r="K170" s="32">
        <v>332221.45561560302</v>
      </c>
      <c r="L170" s="32">
        <v>330123.61149310297</v>
      </c>
      <c r="M170" s="32">
        <v>331826.65905040002</v>
      </c>
      <c r="N170" s="32">
        <v>336103.89528095198</v>
      </c>
      <c r="O170" s="32">
        <v>347790.35337843699</v>
      </c>
      <c r="P170" s="32">
        <v>361927.06558929</v>
      </c>
      <c r="Q170" s="32">
        <v>336608.06891861599</v>
      </c>
      <c r="R170" s="32">
        <v>293652.20474976802</v>
      </c>
      <c r="S170" s="32">
        <v>318256.70943881501</v>
      </c>
      <c r="T170" s="32">
        <v>317058.98584593402</v>
      </c>
      <c r="U170" s="32">
        <v>306268.11797125899</v>
      </c>
      <c r="V170" s="32">
        <v>294241.12605801498</v>
      </c>
      <c r="W170" s="32">
        <v>287396.25147471298</v>
      </c>
      <c r="X170" s="32">
        <v>290505.58486174903</v>
      </c>
      <c r="Y170" s="32">
        <v>292652.48930225399</v>
      </c>
      <c r="Z170" s="32">
        <v>293883.44758875202</v>
      </c>
      <c r="AA170" s="32">
        <v>300426.81277076702</v>
      </c>
      <c r="AB170" s="32">
        <v>293152.39504393702</v>
      </c>
      <c r="AC170" s="32">
        <v>265776.63651967701</v>
      </c>
      <c r="AD170" s="32">
        <v>276814.88603717001</v>
      </c>
    </row>
    <row r="171" spans="1:30" x14ac:dyDescent="0.2">
      <c r="A171" s="4">
        <v>57</v>
      </c>
      <c r="B171" s="6" t="s">
        <v>94</v>
      </c>
      <c r="C171" s="32">
        <v>215061.43094086301</v>
      </c>
      <c r="D171" s="32">
        <v>198147.268901515</v>
      </c>
      <c r="E171" s="32">
        <v>195612.88667966999</v>
      </c>
      <c r="F171" s="32">
        <v>181195.45151876</v>
      </c>
      <c r="G171" s="32">
        <v>163799.311120667</v>
      </c>
      <c r="H171" s="32">
        <v>152923.77598423901</v>
      </c>
      <c r="I171" s="32">
        <v>146448.3806337</v>
      </c>
      <c r="J171" s="32">
        <v>135916.15286394599</v>
      </c>
      <c r="K171" s="32">
        <v>120449.20517651401</v>
      </c>
      <c r="L171" s="32">
        <v>115302.09745253999</v>
      </c>
      <c r="M171" s="32">
        <v>108155.961971532</v>
      </c>
      <c r="N171" s="32">
        <v>103182.851372958</v>
      </c>
      <c r="O171" s="32">
        <v>103393.732115637</v>
      </c>
      <c r="P171" s="32">
        <v>100384.526529383</v>
      </c>
      <c r="Q171" s="32">
        <v>94648.316930368703</v>
      </c>
      <c r="R171" s="32">
        <v>84996.748345676693</v>
      </c>
      <c r="S171" s="32">
        <v>81623.634212879595</v>
      </c>
      <c r="T171" s="32">
        <v>77404.838495626202</v>
      </c>
      <c r="U171" s="32">
        <v>78612.608817681205</v>
      </c>
      <c r="V171" s="32">
        <v>72210.649803173597</v>
      </c>
      <c r="W171" s="32">
        <v>70325.584692723496</v>
      </c>
      <c r="X171" s="32">
        <v>65965.482104910305</v>
      </c>
      <c r="Y171" s="32">
        <v>64768.480035489003</v>
      </c>
      <c r="Z171" s="32">
        <v>64593.223836518497</v>
      </c>
      <c r="AA171" s="32">
        <v>62732.0209044843</v>
      </c>
      <c r="AB171" s="32">
        <v>58813.830272580497</v>
      </c>
      <c r="AC171" s="32">
        <v>46190.812416347202</v>
      </c>
      <c r="AD171" s="32">
        <v>41450.825044013</v>
      </c>
    </row>
    <row r="172" spans="1:30" x14ac:dyDescent="0.2">
      <c r="A172" s="4">
        <v>58</v>
      </c>
      <c r="B172" s="6" t="s">
        <v>95</v>
      </c>
      <c r="C172" s="32">
        <v>94747.604298855396</v>
      </c>
      <c r="D172" s="32">
        <v>86507.319725375404</v>
      </c>
      <c r="E172" s="32">
        <v>77973.599754958894</v>
      </c>
      <c r="F172" s="32">
        <v>77295.067640932</v>
      </c>
      <c r="G172" s="32">
        <v>74710.809521699004</v>
      </c>
      <c r="H172" s="32">
        <v>65036.149498791703</v>
      </c>
      <c r="I172" s="32">
        <v>62052.8666861194</v>
      </c>
      <c r="J172" s="32">
        <v>51513.389189827903</v>
      </c>
      <c r="K172" s="32">
        <v>44611.797471201702</v>
      </c>
      <c r="L172" s="32">
        <v>44951.438745417101</v>
      </c>
      <c r="M172" s="32">
        <v>39568.693441789997</v>
      </c>
      <c r="N172" s="32">
        <v>37979.513829534801</v>
      </c>
      <c r="O172" s="32">
        <v>40506.406307548401</v>
      </c>
      <c r="P172" s="32">
        <v>31974.696235777399</v>
      </c>
      <c r="Q172" s="32">
        <v>29644.703050931301</v>
      </c>
      <c r="R172" s="32">
        <v>20821.623381993399</v>
      </c>
      <c r="S172" s="32">
        <v>23435.0751502686</v>
      </c>
      <c r="T172" s="32">
        <v>21379.889935709001</v>
      </c>
      <c r="U172" s="32">
        <v>21745.020916683301</v>
      </c>
      <c r="V172" s="32">
        <v>16976.730764456999</v>
      </c>
      <c r="W172" s="32">
        <v>15272.629594266</v>
      </c>
      <c r="X172" s="32">
        <v>16174.8908532025</v>
      </c>
      <c r="Y172" s="32">
        <v>16267.8362599553</v>
      </c>
      <c r="Z172" s="32">
        <v>16941.405132272099</v>
      </c>
      <c r="AA172" s="32">
        <v>16879.074473961999</v>
      </c>
      <c r="AB172" s="32">
        <v>15748.475614983699</v>
      </c>
      <c r="AC172" s="32">
        <v>13757.0582149028</v>
      </c>
      <c r="AD172" s="32">
        <v>12981.5858667424</v>
      </c>
    </row>
    <row r="173" spans="1:30" x14ac:dyDescent="0.2">
      <c r="A173" s="4">
        <v>59</v>
      </c>
      <c r="B173" s="6" t="s">
        <v>96</v>
      </c>
      <c r="C173" s="32">
        <v>795855.31068591797</v>
      </c>
      <c r="D173" s="32">
        <v>781406.03806070401</v>
      </c>
      <c r="E173" s="32">
        <v>762766.34585722501</v>
      </c>
      <c r="F173" s="32">
        <v>736010.72775524005</v>
      </c>
      <c r="G173" s="32">
        <v>708088.31511272397</v>
      </c>
      <c r="H173" s="32">
        <v>667417.45555532002</v>
      </c>
      <c r="I173" s="32">
        <v>660127.04093590402</v>
      </c>
      <c r="J173" s="32">
        <v>628104.59004758496</v>
      </c>
      <c r="K173" s="32">
        <v>580715.22255665599</v>
      </c>
      <c r="L173" s="32">
        <v>566251.74014828098</v>
      </c>
      <c r="M173" s="32">
        <v>535848.48621344997</v>
      </c>
      <c r="N173" s="32">
        <v>529212.42201342399</v>
      </c>
      <c r="O173" s="32">
        <v>553798.10188552702</v>
      </c>
      <c r="P173" s="32">
        <v>574142.834003116</v>
      </c>
      <c r="Q173" s="32">
        <v>549521.98823405302</v>
      </c>
      <c r="R173" s="32">
        <v>518516.99713705102</v>
      </c>
      <c r="S173" s="32">
        <v>506328.06373425602</v>
      </c>
      <c r="T173" s="32">
        <v>521150.58272268198</v>
      </c>
      <c r="U173" s="32">
        <v>528458.16340696404</v>
      </c>
      <c r="V173" s="32">
        <v>500326.433031219</v>
      </c>
      <c r="W173" s="32">
        <v>493438.49066223297</v>
      </c>
      <c r="X173" s="32">
        <v>483946.94901592197</v>
      </c>
      <c r="Y173" s="32">
        <v>491582.95142021897</v>
      </c>
      <c r="Z173" s="32">
        <v>481848.91124254803</v>
      </c>
      <c r="AA173" s="32">
        <v>477096.80237148498</v>
      </c>
      <c r="AB173" s="32">
        <v>464635.66090938001</v>
      </c>
      <c r="AC173" s="32">
        <v>418283.46588800498</v>
      </c>
      <c r="AD173" s="32">
        <v>418291.77989157999</v>
      </c>
    </row>
    <row r="174" spans="1:30" x14ac:dyDescent="0.2">
      <c r="A174" s="4">
        <v>60</v>
      </c>
      <c r="B174" s="6" t="s">
        <v>97</v>
      </c>
      <c r="C174" s="32">
        <v>335745.49681332201</v>
      </c>
      <c r="D174" s="32">
        <v>364109.44437261001</v>
      </c>
      <c r="E174" s="32">
        <v>323117.54887406202</v>
      </c>
      <c r="F174" s="32">
        <v>300767.95654637</v>
      </c>
      <c r="G174" s="32">
        <v>309914.69997144002</v>
      </c>
      <c r="H174" s="32">
        <v>304848.61941965303</v>
      </c>
      <c r="I174" s="32">
        <v>291761.36942375603</v>
      </c>
      <c r="J174" s="32">
        <v>286084.50939364103</v>
      </c>
      <c r="K174" s="32">
        <v>283930.664279808</v>
      </c>
      <c r="L174" s="32">
        <v>267206.39640960499</v>
      </c>
      <c r="M174" s="32">
        <v>270006.98112373397</v>
      </c>
      <c r="N174" s="32">
        <v>308379.14855331701</v>
      </c>
      <c r="O174" s="32">
        <v>321522.87471749599</v>
      </c>
      <c r="P174" s="32">
        <v>285798.76598556398</v>
      </c>
      <c r="Q174" s="32">
        <v>287157.941876592</v>
      </c>
      <c r="R174" s="32">
        <v>302396.00165818998</v>
      </c>
      <c r="S174" s="32">
        <v>306957.811578658</v>
      </c>
      <c r="T174" s="32">
        <v>286043.161353303</v>
      </c>
      <c r="U174" s="32">
        <v>293784.59400646598</v>
      </c>
      <c r="V174" s="32">
        <v>273777.90125929902</v>
      </c>
      <c r="W174" s="32">
        <v>270096.57775227498</v>
      </c>
      <c r="X174" s="32">
        <v>272724.29691590101</v>
      </c>
      <c r="Y174" s="32">
        <v>282680.54550077103</v>
      </c>
      <c r="Z174" s="32">
        <v>262459.48544525402</v>
      </c>
      <c r="AA174" s="32">
        <v>264497.77511148201</v>
      </c>
      <c r="AB174" s="32">
        <v>249211.805099088</v>
      </c>
      <c r="AC174" s="32">
        <v>289546.995398283</v>
      </c>
      <c r="AD174" s="32">
        <v>324619.854481833</v>
      </c>
    </row>
    <row r="175" spans="1:30" x14ac:dyDescent="0.2">
      <c r="A175" s="4">
        <v>61</v>
      </c>
      <c r="B175" s="6" t="s">
        <v>98</v>
      </c>
      <c r="C175" s="32">
        <v>116004.828171881</v>
      </c>
      <c r="D175" s="32">
        <v>125513.082836748</v>
      </c>
      <c r="E175" s="32">
        <v>110909.694464756</v>
      </c>
      <c r="F175" s="32">
        <v>103390.060061101</v>
      </c>
      <c r="G175" s="32">
        <v>104336.727903839</v>
      </c>
      <c r="H175" s="32">
        <v>104239.620424373</v>
      </c>
      <c r="I175" s="32">
        <v>98351.767040163104</v>
      </c>
      <c r="J175" s="32">
        <v>93993.891432049102</v>
      </c>
      <c r="K175" s="32">
        <v>90582.327191259697</v>
      </c>
      <c r="L175" s="32">
        <v>84192.102931255693</v>
      </c>
      <c r="M175" s="32">
        <v>81686.358321925203</v>
      </c>
      <c r="N175" s="32">
        <v>88585.292223623401</v>
      </c>
      <c r="O175" s="32">
        <v>93327.9359244191</v>
      </c>
      <c r="P175" s="32">
        <v>82126.519370658396</v>
      </c>
      <c r="Q175" s="32">
        <v>81596.755148324897</v>
      </c>
      <c r="R175" s="32">
        <v>82318.107218228106</v>
      </c>
      <c r="S175" s="32">
        <v>80978.022755604601</v>
      </c>
      <c r="T175" s="32">
        <v>74996.387509984794</v>
      </c>
      <c r="U175" s="32">
        <v>78280.802807734697</v>
      </c>
      <c r="V175" s="32">
        <v>73534.169966308007</v>
      </c>
      <c r="W175" s="32">
        <v>70193.759897302807</v>
      </c>
      <c r="X175" s="32">
        <v>67090.369688410603</v>
      </c>
      <c r="Y175" s="32">
        <v>71540.037612687694</v>
      </c>
      <c r="Z175" s="32">
        <v>66173.129536600696</v>
      </c>
      <c r="AA175" s="32">
        <v>65881.618040383895</v>
      </c>
      <c r="AB175" s="32">
        <v>61829.066564401102</v>
      </c>
      <c r="AC175" s="32">
        <v>71238.038302089903</v>
      </c>
      <c r="AD175" s="32">
        <v>78348.298236895498</v>
      </c>
    </row>
    <row r="176" spans="1:30" x14ac:dyDescent="0.2">
      <c r="A176" s="4">
        <v>62</v>
      </c>
      <c r="B176" s="6" t="s">
        <v>99</v>
      </c>
      <c r="C176" s="32">
        <v>182861.28551727801</v>
      </c>
      <c r="D176" s="32">
        <v>198374.63194465</v>
      </c>
      <c r="E176" s="32">
        <v>175275.17166667001</v>
      </c>
      <c r="F176" s="32">
        <v>163866.67668316199</v>
      </c>
      <c r="G176" s="32">
        <v>169062.922583999</v>
      </c>
      <c r="H176" s="32">
        <v>169590.23976963901</v>
      </c>
      <c r="I176" s="32">
        <v>161871.804445466</v>
      </c>
      <c r="J176" s="32">
        <v>156085.665182228</v>
      </c>
      <c r="K176" s="32">
        <v>153291.404785541</v>
      </c>
      <c r="L176" s="32">
        <v>145047.341752273</v>
      </c>
      <c r="M176" s="32">
        <v>149616.578726626</v>
      </c>
      <c r="N176" s="32">
        <v>163435.407551221</v>
      </c>
      <c r="O176" s="32">
        <v>168731.58422410599</v>
      </c>
      <c r="P176" s="32">
        <v>149025.922517853</v>
      </c>
      <c r="Q176" s="32">
        <v>150345.21528985701</v>
      </c>
      <c r="R176" s="32">
        <v>159228.32864613601</v>
      </c>
      <c r="S176" s="32">
        <v>155179.571353551</v>
      </c>
      <c r="T176" s="32">
        <v>143953.78971924601</v>
      </c>
      <c r="U176" s="32">
        <v>145015.149890414</v>
      </c>
      <c r="V176" s="32">
        <v>134878.556655477</v>
      </c>
      <c r="W176" s="32">
        <v>130734.18133786401</v>
      </c>
      <c r="X176" s="32">
        <v>129493.786946062</v>
      </c>
      <c r="Y176" s="32">
        <v>134797.41003680899</v>
      </c>
      <c r="Z176" s="32">
        <v>127630.796156166</v>
      </c>
      <c r="AA176" s="32">
        <v>124389.032250608</v>
      </c>
      <c r="AB176" s="32">
        <v>117663.71243543</v>
      </c>
      <c r="AC176" s="32">
        <v>136047.079319877</v>
      </c>
      <c r="AD176" s="32">
        <v>154179.25014600699</v>
      </c>
    </row>
    <row r="177" spans="1:30" x14ac:dyDescent="0.2">
      <c r="A177" s="4">
        <v>63</v>
      </c>
      <c r="B177" s="6" t="s">
        <v>100</v>
      </c>
      <c r="C177" s="32">
        <v>5254.6789854906301</v>
      </c>
      <c r="D177" s="32">
        <v>5698.9000394578898</v>
      </c>
      <c r="E177" s="32">
        <v>5137.8184885430801</v>
      </c>
      <c r="F177" s="32">
        <v>4940.5159916381999</v>
      </c>
      <c r="G177" s="32">
        <v>5241.4878830175903</v>
      </c>
      <c r="H177" s="32">
        <v>5380.9979627408502</v>
      </c>
      <c r="I177" s="32">
        <v>5262.6902679117902</v>
      </c>
      <c r="J177" s="32">
        <v>4994.72113262321</v>
      </c>
      <c r="K177" s="32">
        <v>4792.9580591263402</v>
      </c>
      <c r="L177" s="32">
        <v>4419.8988276406799</v>
      </c>
      <c r="M177" s="32">
        <v>4445.4839051720601</v>
      </c>
      <c r="N177" s="32">
        <v>4722.2736147568103</v>
      </c>
      <c r="O177" s="32">
        <v>4861.88651778447</v>
      </c>
      <c r="P177" s="32">
        <v>4274.1769179721596</v>
      </c>
      <c r="Q177" s="32">
        <v>4290.8870677851501</v>
      </c>
      <c r="R177" s="32">
        <v>4519.3890852793902</v>
      </c>
      <c r="S177" s="32">
        <v>4396.95197546906</v>
      </c>
      <c r="T177" s="32">
        <v>4075.9462433456101</v>
      </c>
      <c r="U177" s="32">
        <v>4105.76070644423</v>
      </c>
      <c r="V177" s="32">
        <v>3811.2311390755299</v>
      </c>
      <c r="W177" s="32">
        <v>3696.4630539843902</v>
      </c>
      <c r="X177" s="32">
        <v>3639.0145577184398</v>
      </c>
      <c r="Y177" s="32">
        <v>3771.9616451306902</v>
      </c>
      <c r="Z177" s="32">
        <v>3581.4702225006399</v>
      </c>
      <c r="AA177" s="32">
        <v>3463.2915736555401</v>
      </c>
      <c r="AB177" s="32">
        <v>3274.1602341878302</v>
      </c>
      <c r="AC177" s="32">
        <v>3789.4275511997998</v>
      </c>
      <c r="AD177" s="32">
        <v>4306.9077586842704</v>
      </c>
    </row>
    <row r="178" spans="1:30" x14ac:dyDescent="0.2">
      <c r="A178" s="4">
        <v>64</v>
      </c>
      <c r="B178" s="6" t="s">
        <v>101</v>
      </c>
      <c r="C178" s="32">
        <v>92489.214197820402</v>
      </c>
      <c r="D178" s="32">
        <v>100488.348912182</v>
      </c>
      <c r="E178" s="32">
        <v>90404.223692841202</v>
      </c>
      <c r="F178" s="32">
        <v>86147.823030126703</v>
      </c>
      <c r="G178" s="32">
        <v>90526.128699636494</v>
      </c>
      <c r="H178" s="32">
        <v>92298.915805020806</v>
      </c>
      <c r="I178" s="32">
        <v>89627.739292359096</v>
      </c>
      <c r="J178" s="32">
        <v>87730.8166484869</v>
      </c>
      <c r="K178" s="32">
        <v>87474.403792270794</v>
      </c>
      <c r="L178" s="32">
        <v>83735.706476725099</v>
      </c>
      <c r="M178" s="32">
        <v>87631.030878209203</v>
      </c>
      <c r="N178" s="32">
        <v>97065.015048640897</v>
      </c>
      <c r="O178" s="32">
        <v>99882.336517023796</v>
      </c>
      <c r="P178" s="32">
        <v>87869.4504589719</v>
      </c>
      <c r="Q178" s="32">
        <v>88315.540641921907</v>
      </c>
      <c r="R178" s="32">
        <v>93147.558297878495</v>
      </c>
      <c r="S178" s="32">
        <v>90464.252759057301</v>
      </c>
      <c r="T178" s="32">
        <v>80760.411366645101</v>
      </c>
      <c r="U178" s="32">
        <v>78173.286166936596</v>
      </c>
      <c r="V178" s="32">
        <v>69657.282664159196</v>
      </c>
      <c r="W178" s="32">
        <v>64600.701312700701</v>
      </c>
      <c r="X178" s="32">
        <v>61613.907410014901</v>
      </c>
      <c r="Y178" s="32">
        <v>64643.194225892403</v>
      </c>
      <c r="Z178" s="32">
        <v>61169.445608959701</v>
      </c>
      <c r="AA178" s="32">
        <v>59813.967082449199</v>
      </c>
      <c r="AB178" s="32">
        <v>56646.287877688599</v>
      </c>
      <c r="AC178" s="32">
        <v>65296.845914208097</v>
      </c>
      <c r="AD178" s="32">
        <v>73752.391920555296</v>
      </c>
    </row>
    <row r="179" spans="1:30" x14ac:dyDescent="0.2">
      <c r="A179" s="4">
        <v>65</v>
      </c>
      <c r="B179" s="6" t="s">
        <v>102</v>
      </c>
      <c r="C179" s="32">
        <v>372636.54663960001</v>
      </c>
      <c r="D179" s="32">
        <v>396267.75436448999</v>
      </c>
      <c r="E179" s="32">
        <v>402059.01945448102</v>
      </c>
      <c r="F179" s="32">
        <v>421682.58288931497</v>
      </c>
      <c r="G179" s="32">
        <v>441469.62308243202</v>
      </c>
      <c r="H179" s="32">
        <v>455772.00267434202</v>
      </c>
      <c r="I179" s="32">
        <v>470203.32020703499</v>
      </c>
      <c r="J179" s="32">
        <v>479250.68514730199</v>
      </c>
      <c r="K179" s="32">
        <v>486098.53615886398</v>
      </c>
      <c r="L179" s="32">
        <v>499755.616203935</v>
      </c>
      <c r="M179" s="32">
        <v>518232.29241960502</v>
      </c>
      <c r="N179" s="32">
        <v>549417.97579755494</v>
      </c>
      <c r="O179" s="32">
        <v>570567.33562914794</v>
      </c>
      <c r="P179" s="32">
        <v>566403.54220293602</v>
      </c>
      <c r="Q179" s="32">
        <v>585881.27907344303</v>
      </c>
      <c r="R179" s="32">
        <v>600828.11590538197</v>
      </c>
      <c r="S179" s="32">
        <v>628857.05885397596</v>
      </c>
      <c r="T179" s="32">
        <v>633456.78300645901</v>
      </c>
      <c r="U179" s="32">
        <v>637515.59562248795</v>
      </c>
      <c r="V179" s="32">
        <v>627538.92191658705</v>
      </c>
      <c r="W179" s="32">
        <v>625787.65911026299</v>
      </c>
      <c r="X179" s="32">
        <v>630351.86437880399</v>
      </c>
      <c r="Y179" s="32">
        <v>630684.23651845602</v>
      </c>
      <c r="Z179" s="32">
        <v>620902.72456890403</v>
      </c>
      <c r="AA179" s="32">
        <v>636818.58723450801</v>
      </c>
      <c r="AB179" s="32">
        <v>647453.51257716503</v>
      </c>
      <c r="AC179" s="32">
        <v>616317.39411180594</v>
      </c>
      <c r="AD179" s="32">
        <v>621903.06065451598</v>
      </c>
    </row>
    <row r="180" spans="1:30" x14ac:dyDescent="0.2">
      <c r="A180" s="4">
        <v>66</v>
      </c>
      <c r="B180" s="6" t="s">
        <v>103</v>
      </c>
      <c r="C180" s="32">
        <v>7006719.0221939003</v>
      </c>
      <c r="D180" s="32">
        <v>7131398.48736466</v>
      </c>
      <c r="E180" s="32">
        <v>7197008.2919095</v>
      </c>
      <c r="F180" s="32">
        <v>7278360.8247986799</v>
      </c>
      <c r="G180" s="32">
        <v>7061624.6428210502</v>
      </c>
      <c r="H180" s="32">
        <v>7022811.8002084503</v>
      </c>
      <c r="I180" s="32">
        <v>7175881.7772285799</v>
      </c>
      <c r="J180" s="32">
        <v>6828008.1761335405</v>
      </c>
      <c r="K180" s="32">
        <v>6752131.28531007</v>
      </c>
      <c r="L180" s="32">
        <v>6795246.6185161397</v>
      </c>
      <c r="M180" s="32">
        <v>7112621.1060917703</v>
      </c>
      <c r="N180" s="32">
        <v>6850761.2393470397</v>
      </c>
      <c r="O180" s="32">
        <v>6886209.7372015798</v>
      </c>
      <c r="P180" s="32">
        <v>6922565.7580603901</v>
      </c>
      <c r="Q180" s="32">
        <v>6713411.9716185099</v>
      </c>
      <c r="R180" s="32">
        <v>6267932.5713660996</v>
      </c>
      <c r="S180" s="32">
        <v>6095050.8027339997</v>
      </c>
      <c r="T180" s="32">
        <v>6119303.4734121095</v>
      </c>
      <c r="U180" s="32">
        <v>6142832.74203947</v>
      </c>
      <c r="V180" s="32">
        <v>6008036.3686367897</v>
      </c>
      <c r="W180" s="32">
        <v>6146855.2862499002</v>
      </c>
      <c r="X180" s="32">
        <v>6064635.8661938701</v>
      </c>
      <c r="Y180" s="32">
        <v>5943744.1822416103</v>
      </c>
      <c r="Z180" s="32">
        <v>6030518.1281685298</v>
      </c>
      <c r="AA180" s="32">
        <v>5920783.7253352804</v>
      </c>
      <c r="AB180" s="32">
        <v>5807699.5984541597</v>
      </c>
      <c r="AC180" s="32">
        <v>5572918.1255432302</v>
      </c>
      <c r="AD180" s="32">
        <v>5515729.2940688897</v>
      </c>
    </row>
    <row r="181" spans="1:30" x14ac:dyDescent="0.2">
      <c r="A181" s="4">
        <v>67</v>
      </c>
      <c r="B181" s="6" t="s">
        <v>104</v>
      </c>
      <c r="C181" s="32">
        <v>5379284.4453667896</v>
      </c>
      <c r="D181" s="32">
        <v>5475004.8967685401</v>
      </c>
      <c r="E181" s="32">
        <v>5525375.6623056903</v>
      </c>
      <c r="F181" s="32">
        <v>5493208.6170749003</v>
      </c>
      <c r="G181" s="32">
        <v>5233683.0910253702</v>
      </c>
      <c r="H181" s="32">
        <v>5105092.6505706897</v>
      </c>
      <c r="I181" s="32">
        <v>5109544.6268331902</v>
      </c>
      <c r="J181" s="32">
        <v>4755284.4156307001</v>
      </c>
      <c r="K181" s="32">
        <v>4533705.9350348404</v>
      </c>
      <c r="L181" s="32">
        <v>4386545.3862479599</v>
      </c>
      <c r="M181" s="32">
        <v>4400119.3692866899</v>
      </c>
      <c r="N181" s="32">
        <v>4046768.49702643</v>
      </c>
      <c r="O181" s="32">
        <v>3867809.0308958399</v>
      </c>
      <c r="P181" s="32">
        <v>3870244.3981943601</v>
      </c>
      <c r="Q181" s="32">
        <v>3736406.7907527098</v>
      </c>
      <c r="R181" s="32">
        <v>3473166.9948972999</v>
      </c>
      <c r="S181" s="32">
        <v>3377026.4289245899</v>
      </c>
      <c r="T181" s="32">
        <v>3390100.8278064202</v>
      </c>
      <c r="U181" s="32">
        <v>3402752.3262157799</v>
      </c>
      <c r="V181" s="32">
        <v>3327687.6700236201</v>
      </c>
      <c r="W181" s="32">
        <v>3404148.1637993399</v>
      </c>
      <c r="X181" s="32">
        <v>3363675.4434221899</v>
      </c>
      <c r="Y181" s="32">
        <v>3301740.5667753899</v>
      </c>
      <c r="Z181" s="32">
        <v>3349943.3575788899</v>
      </c>
      <c r="AA181" s="32">
        <v>3288986.0689916802</v>
      </c>
      <c r="AB181" s="32">
        <v>3226168.0139520098</v>
      </c>
      <c r="AC181" s="32">
        <v>3095747.2741507702</v>
      </c>
      <c r="AD181" s="32">
        <v>3063978.9680030402</v>
      </c>
    </row>
    <row r="182" spans="1:30" x14ac:dyDescent="0.2">
      <c r="A182" s="4">
        <v>68</v>
      </c>
      <c r="B182" s="6" t="s">
        <v>105</v>
      </c>
      <c r="C182" s="32">
        <v>8593512.0577524193</v>
      </c>
      <c r="D182" s="32">
        <v>8599389.2291164901</v>
      </c>
      <c r="E182" s="32">
        <v>8498120.1537500992</v>
      </c>
      <c r="F182" s="32">
        <v>8318099.5470231902</v>
      </c>
      <c r="G182" s="32">
        <v>8148311.3520074999</v>
      </c>
      <c r="H182" s="32">
        <v>8043445.30442956</v>
      </c>
      <c r="I182" s="32">
        <v>7675867.6018549502</v>
      </c>
      <c r="J182" s="32">
        <v>7400606.2739434503</v>
      </c>
      <c r="K182" s="32">
        <v>6943779.1679658499</v>
      </c>
      <c r="L182" s="32">
        <v>6843379.6280543199</v>
      </c>
      <c r="M182" s="32">
        <v>6863551.8535585003</v>
      </c>
      <c r="N182" s="32">
        <v>6769742.9415067397</v>
      </c>
      <c r="O182" s="32">
        <v>6709041.3264225097</v>
      </c>
      <c r="P182" s="32">
        <v>6703589.7264719</v>
      </c>
      <c r="Q182" s="32">
        <v>6595919.9114805805</v>
      </c>
      <c r="R182" s="32">
        <v>6388042.6660260903</v>
      </c>
      <c r="S182" s="32">
        <v>6399770.9843810797</v>
      </c>
      <c r="T182" s="32">
        <v>6440326.4910484897</v>
      </c>
      <c r="U182" s="32">
        <v>6245932.8680243604</v>
      </c>
      <c r="V182" s="32">
        <v>6172580.8366934704</v>
      </c>
      <c r="W182" s="32">
        <v>6121220.3391653299</v>
      </c>
      <c r="X182" s="32">
        <v>6345850.5644149603</v>
      </c>
      <c r="Y182" s="32">
        <v>6453216.4031139398</v>
      </c>
      <c r="Z182" s="32">
        <v>6536008.0403237604</v>
      </c>
      <c r="AA182" s="32">
        <v>6465809.3781108102</v>
      </c>
      <c r="AB182" s="32">
        <v>6205205.3952711802</v>
      </c>
      <c r="AC182" s="32">
        <v>6082971.2787801204</v>
      </c>
      <c r="AD182" s="32">
        <v>6070970.4345930796</v>
      </c>
    </row>
    <row r="183" spans="1:30" x14ac:dyDescent="0.2">
      <c r="A183" s="4">
        <v>69</v>
      </c>
      <c r="B183" s="6" t="s">
        <v>106</v>
      </c>
      <c r="C183" s="32">
        <v>12868204.226308201</v>
      </c>
      <c r="D183" s="32">
        <v>12942399.0133592</v>
      </c>
      <c r="E183" s="32">
        <v>13035600.5914139</v>
      </c>
      <c r="F183" s="32">
        <v>12777681.8343393</v>
      </c>
      <c r="G183" s="32">
        <v>12921580.1826932</v>
      </c>
      <c r="H183" s="32">
        <v>13202879.430545799</v>
      </c>
      <c r="I183" s="32">
        <v>13288431.259098301</v>
      </c>
      <c r="J183" s="32">
        <v>12961227.2821966</v>
      </c>
      <c r="K183" s="32">
        <v>12656342.9204871</v>
      </c>
      <c r="L183" s="32">
        <v>12577993.823539199</v>
      </c>
      <c r="M183" s="32">
        <v>12810124.1166273</v>
      </c>
      <c r="N183" s="32">
        <v>12528412.771296799</v>
      </c>
      <c r="O183" s="32">
        <v>12306946.429357201</v>
      </c>
      <c r="P183" s="32">
        <v>12025175.194692999</v>
      </c>
      <c r="Q183" s="32">
        <v>11717722.4314436</v>
      </c>
      <c r="R183" s="32">
        <v>11296940.0506461</v>
      </c>
      <c r="S183" s="32">
        <v>11499959.429683</v>
      </c>
      <c r="T183" s="32">
        <v>11326026.003681101</v>
      </c>
      <c r="U183" s="32">
        <v>11118191.963656399</v>
      </c>
      <c r="V183" s="32">
        <v>10964304.3795313</v>
      </c>
      <c r="W183" s="32">
        <v>10791487.2873528</v>
      </c>
      <c r="X183" s="32">
        <v>10949977.5005782</v>
      </c>
      <c r="Y183" s="32">
        <v>11092614.7056254</v>
      </c>
      <c r="Z183" s="32">
        <v>11075339.718041399</v>
      </c>
      <c r="AA183" s="32">
        <v>10692855.503239799</v>
      </c>
      <c r="AB183" s="32">
        <v>10487679.815989099</v>
      </c>
      <c r="AC183" s="32">
        <v>9623745.0760887191</v>
      </c>
      <c r="AD183" s="32">
        <v>9869769.8276884798</v>
      </c>
    </row>
    <row r="184" spans="1:30" x14ac:dyDescent="0.2">
      <c r="A184" s="4">
        <v>70</v>
      </c>
      <c r="B184" s="6" t="s">
        <v>107</v>
      </c>
      <c r="C184" s="32">
        <v>520692.29906316398</v>
      </c>
      <c r="D184" s="32">
        <v>514995.32653346099</v>
      </c>
      <c r="E184" s="32">
        <v>502921.535354394</v>
      </c>
      <c r="F184" s="32">
        <v>491453.53632102598</v>
      </c>
      <c r="G184" s="32">
        <v>490987.31992253999</v>
      </c>
      <c r="H184" s="32">
        <v>476888.66851467598</v>
      </c>
      <c r="I184" s="32">
        <v>467598.21048675099</v>
      </c>
      <c r="J184" s="32">
        <v>435620.18044458801</v>
      </c>
      <c r="K184" s="32">
        <v>421205.80634044798</v>
      </c>
      <c r="L184" s="32">
        <v>427465.68166628602</v>
      </c>
      <c r="M184" s="32">
        <v>403505.12508854602</v>
      </c>
      <c r="N184" s="32">
        <v>386108.52331866103</v>
      </c>
      <c r="O184" s="32">
        <v>387119.18659395998</v>
      </c>
      <c r="P184" s="32">
        <v>401107.06150537397</v>
      </c>
      <c r="Q184" s="32">
        <v>392345.736564297</v>
      </c>
      <c r="R184" s="32">
        <v>381243.94819028699</v>
      </c>
      <c r="S184" s="32">
        <v>388548.79019945901</v>
      </c>
      <c r="T184" s="32">
        <v>382211.78771643899</v>
      </c>
      <c r="U184" s="32">
        <v>382795.17686693597</v>
      </c>
      <c r="V184" s="32">
        <v>380216.94773054001</v>
      </c>
      <c r="W184" s="32">
        <v>384270.525700617</v>
      </c>
      <c r="X184" s="32">
        <v>361247.06584516598</v>
      </c>
      <c r="Y184" s="32">
        <v>370374.61472061998</v>
      </c>
      <c r="Z184" s="32">
        <v>374020.05512006202</v>
      </c>
      <c r="AA184" s="32">
        <v>368203.21413100098</v>
      </c>
      <c r="AB184" s="32">
        <v>364385.81979505299</v>
      </c>
      <c r="AC184" s="32">
        <v>350689.48614701303</v>
      </c>
      <c r="AD184" s="32">
        <v>357438.68789767101</v>
      </c>
    </row>
    <row r="185" spans="1:30" x14ac:dyDescent="0.2">
      <c r="A185" s="4">
        <v>71</v>
      </c>
      <c r="B185" s="6" t="s">
        <v>108</v>
      </c>
      <c r="C185" s="32">
        <v>5523984.4980494902</v>
      </c>
      <c r="D185" s="32">
        <v>5721413.5939077297</v>
      </c>
      <c r="E185" s="32">
        <v>5917089.1010981798</v>
      </c>
      <c r="F185" s="32">
        <v>5804453.5601114295</v>
      </c>
      <c r="G185" s="32">
        <v>5712752.3968226202</v>
      </c>
      <c r="H185" s="32">
        <v>5733457.2494859202</v>
      </c>
      <c r="I185" s="32">
        <v>5840408.0263325702</v>
      </c>
      <c r="J185" s="32">
        <v>5636100.4352884199</v>
      </c>
      <c r="K185" s="32">
        <v>5567816.1164806802</v>
      </c>
      <c r="L185" s="32">
        <v>5592564.1336883297</v>
      </c>
      <c r="M185" s="32">
        <v>5543934.8667811397</v>
      </c>
      <c r="N185" s="32">
        <v>5402765.7328328304</v>
      </c>
      <c r="O185" s="32">
        <v>5594216.3055048697</v>
      </c>
      <c r="P185" s="32">
        <v>5621683.4080213401</v>
      </c>
      <c r="Q185" s="32">
        <v>5394554.7681943504</v>
      </c>
      <c r="R185" s="32">
        <v>5280874.4522030801</v>
      </c>
      <c r="S185" s="32">
        <v>5325982.8324409602</v>
      </c>
      <c r="T185" s="32">
        <v>5280910.7387172095</v>
      </c>
      <c r="U185" s="32">
        <v>5438160.5529697696</v>
      </c>
      <c r="V185" s="32">
        <v>5476170.0985022504</v>
      </c>
      <c r="W185" s="32">
        <v>5547307.40807846</v>
      </c>
      <c r="X185" s="32">
        <v>5450493.1438173903</v>
      </c>
      <c r="Y185" s="32">
        <v>5410361.00551097</v>
      </c>
      <c r="Z185" s="32">
        <v>5525962.5369756604</v>
      </c>
      <c r="AA185" s="32">
        <v>5395856.1167961704</v>
      </c>
      <c r="AB185" s="32">
        <v>5286748.4497284796</v>
      </c>
      <c r="AC185" s="32">
        <v>5027077.3392099496</v>
      </c>
      <c r="AD185" s="32">
        <v>5184666.0180263901</v>
      </c>
    </row>
    <row r="186" spans="1:30" x14ac:dyDescent="0.2">
      <c r="A186" s="4">
        <v>72</v>
      </c>
      <c r="B186" s="6" t="s">
        <v>109</v>
      </c>
      <c r="C186" s="32">
        <v>362380.99785238598</v>
      </c>
      <c r="D186" s="32">
        <v>367735.91417395498</v>
      </c>
      <c r="E186" s="32">
        <v>364161.72358335397</v>
      </c>
      <c r="F186" s="32">
        <v>339365.75650632603</v>
      </c>
      <c r="G186" s="32">
        <v>319688.140295733</v>
      </c>
      <c r="H186" s="32">
        <v>299006.67198839597</v>
      </c>
      <c r="I186" s="32">
        <v>300765.36731367302</v>
      </c>
      <c r="J186" s="32">
        <v>288850.17654091102</v>
      </c>
      <c r="K186" s="32">
        <v>278039.405908619</v>
      </c>
      <c r="L186" s="32">
        <v>273011.68255950202</v>
      </c>
      <c r="M186" s="32">
        <v>261318.06678179101</v>
      </c>
      <c r="N186" s="32">
        <v>257198.34033046899</v>
      </c>
      <c r="O186" s="32">
        <v>274618.08456592303</v>
      </c>
      <c r="P186" s="32">
        <v>278478.54203172401</v>
      </c>
      <c r="Q186" s="32">
        <v>271759.60723065201</v>
      </c>
      <c r="R186" s="32">
        <v>265691.77754362702</v>
      </c>
      <c r="S186" s="32">
        <v>264047.59709719301</v>
      </c>
      <c r="T186" s="32">
        <v>259709.71591353399</v>
      </c>
      <c r="U186" s="32">
        <v>257408.05896103501</v>
      </c>
      <c r="V186" s="32">
        <v>273944.56927050999</v>
      </c>
      <c r="W186" s="32">
        <v>279094.18953887903</v>
      </c>
      <c r="X186" s="32">
        <v>264998.547375775</v>
      </c>
      <c r="Y186" s="32">
        <v>260640.14461707199</v>
      </c>
      <c r="Z186" s="32">
        <v>266926.579602679</v>
      </c>
      <c r="AA186" s="32">
        <v>277605.41799082397</v>
      </c>
      <c r="AB186" s="32">
        <v>279111.9552728</v>
      </c>
      <c r="AC186" s="32">
        <v>253783.362339955</v>
      </c>
      <c r="AD186" s="32">
        <v>250427.20011420001</v>
      </c>
    </row>
    <row r="187" spans="1:30" x14ac:dyDescent="0.2">
      <c r="A187" s="4">
        <v>73</v>
      </c>
      <c r="B187" s="6" t="s">
        <v>110</v>
      </c>
      <c r="C187" s="32">
        <v>197727.408513045</v>
      </c>
      <c r="D187" s="32">
        <v>199862.42817082</v>
      </c>
      <c r="E187" s="32">
        <v>198650.97877753701</v>
      </c>
      <c r="F187" s="32">
        <v>186230.267150058</v>
      </c>
      <c r="G187" s="32">
        <v>174791.68180874299</v>
      </c>
      <c r="H187" s="32">
        <v>164208.910651788</v>
      </c>
      <c r="I187" s="32">
        <v>169842.31619496801</v>
      </c>
      <c r="J187" s="32">
        <v>170276.65613316299</v>
      </c>
      <c r="K187" s="32">
        <v>167238.48494907701</v>
      </c>
      <c r="L187" s="32">
        <v>163971.728446216</v>
      </c>
      <c r="M187" s="32">
        <v>155882.71643548601</v>
      </c>
      <c r="N187" s="32">
        <v>151666.05459184601</v>
      </c>
      <c r="O187" s="32">
        <v>156592.11904178801</v>
      </c>
      <c r="P187" s="32">
        <v>171540.83348675899</v>
      </c>
      <c r="Q187" s="32">
        <v>179107.66946551501</v>
      </c>
      <c r="R187" s="32">
        <v>183149.743900745</v>
      </c>
      <c r="S187" s="32">
        <v>194925.34799434201</v>
      </c>
      <c r="T187" s="32">
        <v>204320.726719236</v>
      </c>
      <c r="U187" s="32">
        <v>218095.30817146599</v>
      </c>
      <c r="V187" s="32">
        <v>201249.477811013</v>
      </c>
      <c r="W187" s="32">
        <v>175322.65172043501</v>
      </c>
      <c r="X187" s="32">
        <v>171392.993489674</v>
      </c>
      <c r="Y187" s="32">
        <v>166114.14076361799</v>
      </c>
      <c r="Z187" s="32">
        <v>164018.02120951499</v>
      </c>
      <c r="AA187" s="32">
        <v>161914.56908287501</v>
      </c>
      <c r="AB187" s="32">
        <v>160188.07947442401</v>
      </c>
      <c r="AC187" s="32">
        <v>157263.30850751701</v>
      </c>
      <c r="AD187" s="32">
        <v>157746.17435226799</v>
      </c>
    </row>
    <row r="188" spans="1:30" x14ac:dyDescent="0.2">
      <c r="A188" s="4">
        <v>74</v>
      </c>
      <c r="B188" s="6" t="s">
        <v>111</v>
      </c>
      <c r="C188" s="32">
        <v>671535.25129470695</v>
      </c>
      <c r="D188" s="32">
        <v>678721.20983069995</v>
      </c>
      <c r="E188" s="32">
        <v>679140.14249243296</v>
      </c>
      <c r="F188" s="32">
        <v>656497.51896463498</v>
      </c>
      <c r="G188" s="32">
        <v>638661.29691405199</v>
      </c>
      <c r="H188" s="32">
        <v>632004.58899048995</v>
      </c>
      <c r="I188" s="32">
        <v>662398.54603594297</v>
      </c>
      <c r="J188" s="32">
        <v>656387.24612376001</v>
      </c>
      <c r="K188" s="32">
        <v>646413.07557027205</v>
      </c>
      <c r="L188" s="32">
        <v>635934.17877649795</v>
      </c>
      <c r="M188" s="32">
        <v>628560.766939622</v>
      </c>
      <c r="N188" s="32">
        <v>616482.72549878899</v>
      </c>
      <c r="O188" s="32">
        <v>659750.92795044498</v>
      </c>
      <c r="P188" s="32">
        <v>689577.92640553496</v>
      </c>
      <c r="Q188" s="32">
        <v>673478.27856943896</v>
      </c>
      <c r="R188" s="32">
        <v>671086.55515310902</v>
      </c>
      <c r="S188" s="32">
        <v>683638.47264702304</v>
      </c>
      <c r="T188" s="32">
        <v>662913.87904328795</v>
      </c>
      <c r="U188" s="32">
        <v>660201.09629237105</v>
      </c>
      <c r="V188" s="32">
        <v>673051.01772377302</v>
      </c>
      <c r="W188" s="32">
        <v>705508.79007838096</v>
      </c>
      <c r="X188" s="32">
        <v>701533.757361311</v>
      </c>
      <c r="Y188" s="32">
        <v>713109.09432228899</v>
      </c>
      <c r="Z188" s="32">
        <v>734657.55603269103</v>
      </c>
      <c r="AA188" s="32">
        <v>717617.01093709399</v>
      </c>
      <c r="AB188" s="32">
        <v>765084.47846814396</v>
      </c>
      <c r="AC188" s="32">
        <v>720110.03180887306</v>
      </c>
      <c r="AD188" s="32">
        <v>708868.03068516101</v>
      </c>
    </row>
    <row r="189" spans="1:30" x14ac:dyDescent="0.2">
      <c r="A189" s="4">
        <v>75</v>
      </c>
      <c r="B189" s="6" t="s">
        <v>112</v>
      </c>
      <c r="C189" s="32">
        <v>589276.02796761296</v>
      </c>
      <c r="D189" s="32">
        <v>595074.68630601396</v>
      </c>
      <c r="E189" s="32">
        <v>578332.79795791896</v>
      </c>
      <c r="F189" s="32">
        <v>592238.25007074501</v>
      </c>
      <c r="G189" s="32">
        <v>606658.19790409901</v>
      </c>
      <c r="H189" s="32">
        <v>617630.79516829597</v>
      </c>
      <c r="I189" s="32">
        <v>640864.01839378604</v>
      </c>
      <c r="J189" s="32">
        <v>635061.83772835298</v>
      </c>
      <c r="K189" s="32">
        <v>637673.22123841499</v>
      </c>
      <c r="L189" s="32">
        <v>638189.44035857695</v>
      </c>
      <c r="M189" s="32">
        <v>637877.27058915899</v>
      </c>
      <c r="N189" s="32">
        <v>629085.21471624402</v>
      </c>
      <c r="O189" s="32">
        <v>659783.14338217198</v>
      </c>
      <c r="P189" s="32">
        <v>669161.60036209901</v>
      </c>
      <c r="Q189" s="32">
        <v>628664.73260451702</v>
      </c>
      <c r="R189" s="32">
        <v>637695.79875296098</v>
      </c>
      <c r="S189" s="32">
        <v>682954.59728751797</v>
      </c>
      <c r="T189" s="32">
        <v>671225.46848542197</v>
      </c>
      <c r="U189" s="32">
        <v>673765.28579844604</v>
      </c>
      <c r="V189" s="32">
        <v>678937.90628602298</v>
      </c>
      <c r="W189" s="32">
        <v>707333.058734708</v>
      </c>
      <c r="X189" s="32">
        <v>715271.33574980695</v>
      </c>
      <c r="Y189" s="32">
        <v>727552.389707644</v>
      </c>
      <c r="Z189" s="32">
        <v>727241.703210423</v>
      </c>
      <c r="AA189" s="32">
        <v>704594.01074984402</v>
      </c>
      <c r="AB189" s="32">
        <v>670134.489778116</v>
      </c>
      <c r="AC189" s="32">
        <v>638013.71646976098</v>
      </c>
      <c r="AD189" s="32">
        <v>631493.87837804796</v>
      </c>
    </row>
    <row r="190" spans="1:30" x14ac:dyDescent="0.2">
      <c r="A190" s="4">
        <v>76</v>
      </c>
      <c r="B190" s="6" t="s">
        <v>113</v>
      </c>
      <c r="C190" s="32">
        <v>1317160.8123514301</v>
      </c>
      <c r="D190" s="32">
        <v>1364340.0178868901</v>
      </c>
      <c r="E190" s="32">
        <v>1386465.5314058501</v>
      </c>
      <c r="F190" s="32">
        <v>1327449.2383862101</v>
      </c>
      <c r="G190" s="32">
        <v>1279713.6677959501</v>
      </c>
      <c r="H190" s="32">
        <v>1207796.65577865</v>
      </c>
      <c r="I190" s="32">
        <v>1201636.67599045</v>
      </c>
      <c r="J190" s="32">
        <v>1196156.06649823</v>
      </c>
      <c r="K190" s="32">
        <v>1198450.37946714</v>
      </c>
      <c r="L190" s="32">
        <v>1226082.5360218899</v>
      </c>
      <c r="M190" s="32">
        <v>1224452.6345625501</v>
      </c>
      <c r="N190" s="32">
        <v>1202321.0428283201</v>
      </c>
      <c r="O190" s="32">
        <v>1219544.3582125099</v>
      </c>
      <c r="P190" s="32">
        <v>1173168.5968845</v>
      </c>
      <c r="Q190" s="32">
        <v>1146556.85700906</v>
      </c>
      <c r="R190" s="32">
        <v>1149094.05889696</v>
      </c>
      <c r="S190" s="32">
        <v>1146791.2840537999</v>
      </c>
      <c r="T190" s="32">
        <v>1094129.1513501001</v>
      </c>
      <c r="U190" s="32">
        <v>1104331.84970007</v>
      </c>
      <c r="V190" s="32">
        <v>1086228.01079939</v>
      </c>
      <c r="W190" s="32">
        <v>1057734.69368553</v>
      </c>
      <c r="X190" s="32">
        <v>1034560.57598706</v>
      </c>
      <c r="Y190" s="32">
        <v>1043965.60332623</v>
      </c>
      <c r="Z190" s="32">
        <v>1069047.9387761799</v>
      </c>
      <c r="AA190" s="32">
        <v>1089821.2438449699</v>
      </c>
      <c r="AB190" s="32">
        <v>1127243.09467532</v>
      </c>
      <c r="AC190" s="32">
        <v>970303.64569496305</v>
      </c>
      <c r="AD190" s="32">
        <v>924400.87533370196</v>
      </c>
    </row>
    <row r="191" spans="1:30" x14ac:dyDescent="0.2">
      <c r="A191" s="4">
        <v>77</v>
      </c>
      <c r="B191" s="6" t="s">
        <v>114</v>
      </c>
      <c r="C191" s="32">
        <v>6266874.9221949195</v>
      </c>
      <c r="D191" s="32">
        <v>6367482.5714017404</v>
      </c>
      <c r="E191" s="32">
        <v>6550748.8054962298</v>
      </c>
      <c r="F191" s="32">
        <v>6457734.7582127703</v>
      </c>
      <c r="G191" s="32">
        <v>6438616.7299029296</v>
      </c>
      <c r="H191" s="32">
        <v>6538739.0461403299</v>
      </c>
      <c r="I191" s="32">
        <v>6571756.81768612</v>
      </c>
      <c r="J191" s="32">
        <v>6374613.6647448903</v>
      </c>
      <c r="K191" s="32">
        <v>6424304.6649033204</v>
      </c>
      <c r="L191" s="32">
        <v>6123542.1072841203</v>
      </c>
      <c r="M191" s="32">
        <v>6307741.0317431903</v>
      </c>
      <c r="N191" s="32">
        <v>6199453.5158622796</v>
      </c>
      <c r="O191" s="32">
        <v>6185081.6893764297</v>
      </c>
      <c r="P191" s="32">
        <v>6102417.0376746198</v>
      </c>
      <c r="Q191" s="32">
        <v>5960221.1579497503</v>
      </c>
      <c r="R191" s="32">
        <v>5861484.1962426398</v>
      </c>
      <c r="S191" s="32">
        <v>5887959.2416836303</v>
      </c>
      <c r="T191" s="32">
        <v>5670526.8979086503</v>
      </c>
      <c r="U191" s="32">
        <v>5634053.0919230096</v>
      </c>
      <c r="V191" s="32">
        <v>5722444.9815564305</v>
      </c>
      <c r="W191" s="32">
        <v>5653582.1068448201</v>
      </c>
      <c r="X191" s="32">
        <v>5607576.9116117395</v>
      </c>
      <c r="Y191" s="32">
        <v>5715702.3547817999</v>
      </c>
      <c r="Z191" s="32">
        <v>5509803.7039425997</v>
      </c>
      <c r="AA191" s="32">
        <v>5536488.0028409399</v>
      </c>
      <c r="AB191" s="32">
        <v>5471843.1059991103</v>
      </c>
      <c r="AC191" s="32">
        <v>4727200.4261972699</v>
      </c>
      <c r="AD191" s="32">
        <v>4433088.48398415</v>
      </c>
    </row>
    <row r="192" spans="1:30" x14ac:dyDescent="0.2">
      <c r="A192" s="4">
        <v>78</v>
      </c>
      <c r="B192" s="6" t="s">
        <v>115</v>
      </c>
      <c r="C192" s="32">
        <v>363592.88840894197</v>
      </c>
      <c r="D192" s="32">
        <v>356956.40547584201</v>
      </c>
      <c r="E192" s="32">
        <v>383937.50838984799</v>
      </c>
      <c r="F192" s="32">
        <v>373761.75508861803</v>
      </c>
      <c r="G192" s="32">
        <v>366123.01145415998</v>
      </c>
      <c r="H192" s="32">
        <v>377197.32257748197</v>
      </c>
      <c r="I192" s="32">
        <v>454793.25947237998</v>
      </c>
      <c r="J192" s="32">
        <v>461778.84079735598</v>
      </c>
      <c r="K192" s="32">
        <v>410652.739402065</v>
      </c>
      <c r="L192" s="32">
        <v>395425.23476447503</v>
      </c>
      <c r="M192" s="32">
        <v>370279.53244134702</v>
      </c>
      <c r="N192" s="32">
        <v>420888.65338324802</v>
      </c>
      <c r="O192" s="32">
        <v>474274.94588433602</v>
      </c>
      <c r="P192" s="32">
        <v>477340.90497321601</v>
      </c>
      <c r="Q192" s="32">
        <v>484276.46279239299</v>
      </c>
      <c r="R192" s="32">
        <v>463306.61367353902</v>
      </c>
      <c r="S192" s="32">
        <v>465243.02502858802</v>
      </c>
      <c r="T192" s="32">
        <v>457866.01939432003</v>
      </c>
      <c r="U192" s="32">
        <v>464141.82000413298</v>
      </c>
      <c r="V192" s="32">
        <v>466483.70363119699</v>
      </c>
      <c r="W192" s="32">
        <v>468926.62581402803</v>
      </c>
      <c r="X192" s="32">
        <v>443968.22629400401</v>
      </c>
      <c r="Y192" s="32">
        <v>485156.03034168301</v>
      </c>
      <c r="Z192" s="32">
        <v>524799.89395526797</v>
      </c>
      <c r="AA192" s="32">
        <v>548394.024507583</v>
      </c>
      <c r="AB192" s="32">
        <v>534362.57485863206</v>
      </c>
      <c r="AC192" s="32">
        <v>568664.55465134501</v>
      </c>
      <c r="AD192" s="32">
        <v>618671.96652268898</v>
      </c>
    </row>
    <row r="193" spans="1:30" x14ac:dyDescent="0.2">
      <c r="A193" s="4">
        <v>79</v>
      </c>
      <c r="B193" s="6" t="s">
        <v>116</v>
      </c>
      <c r="C193" s="32">
        <v>120299.142393603</v>
      </c>
      <c r="D193" s="32">
        <v>122565.072175122</v>
      </c>
      <c r="E193" s="32">
        <v>122375.53423547999</v>
      </c>
      <c r="F193" s="32">
        <v>123678.94399976901</v>
      </c>
      <c r="G193" s="32">
        <v>123964.344947531</v>
      </c>
      <c r="H193" s="32">
        <v>120350.84538311799</v>
      </c>
      <c r="I193" s="32">
        <v>121776.36995345</v>
      </c>
      <c r="J193" s="32">
        <v>119186.55145792</v>
      </c>
      <c r="K193" s="32">
        <v>114618.319706336</v>
      </c>
      <c r="L193" s="32">
        <v>115201.52137132001</v>
      </c>
      <c r="M193" s="32">
        <v>114529.969830513</v>
      </c>
      <c r="N193" s="32">
        <v>117796.469357389</v>
      </c>
      <c r="O193" s="32">
        <v>124871.45652759699</v>
      </c>
      <c r="P193" s="32">
        <v>122772.84291814599</v>
      </c>
      <c r="Q193" s="32">
        <v>125513.164522997</v>
      </c>
      <c r="R193" s="32">
        <v>127134.340496109</v>
      </c>
      <c r="S193" s="32">
        <v>127750.14844956</v>
      </c>
      <c r="T193" s="32">
        <v>124037.402711626</v>
      </c>
      <c r="U193" s="32">
        <v>120898.950194319</v>
      </c>
      <c r="V193" s="32">
        <v>119764.43706554201</v>
      </c>
      <c r="W193" s="32">
        <v>118057.50374063299</v>
      </c>
      <c r="X193" s="32">
        <v>120370.970728143</v>
      </c>
      <c r="Y193" s="32">
        <v>127978.06888727599</v>
      </c>
      <c r="Z193" s="32">
        <v>126606.128806269</v>
      </c>
      <c r="AA193" s="32">
        <v>130529.98246829001</v>
      </c>
      <c r="AB193" s="32">
        <v>124991.143424464</v>
      </c>
      <c r="AC193" s="32">
        <v>123025.98385246799</v>
      </c>
      <c r="AD193" s="32">
        <v>123251.36641765499</v>
      </c>
    </row>
    <row r="194" spans="1:30" x14ac:dyDescent="0.2">
      <c r="A194" s="4">
        <v>80</v>
      </c>
      <c r="B194" s="6" t="s">
        <v>117</v>
      </c>
      <c r="C194" s="32">
        <v>1254439.74911938</v>
      </c>
      <c r="D194" s="32">
        <v>1297421.78880199</v>
      </c>
      <c r="E194" s="32">
        <v>1287873.14820041</v>
      </c>
      <c r="F194" s="32">
        <v>1343059.87840393</v>
      </c>
      <c r="G194" s="32">
        <v>1466300.9781645499</v>
      </c>
      <c r="H194" s="32">
        <v>1469555.14899584</v>
      </c>
      <c r="I194" s="32">
        <v>1603107.0281827401</v>
      </c>
      <c r="J194" s="32">
        <v>1671813.05349665</v>
      </c>
      <c r="K194" s="32">
        <v>1679285.9289086901</v>
      </c>
      <c r="L194" s="32">
        <v>1774190.6269395601</v>
      </c>
      <c r="M194" s="32">
        <v>1822728.88016163</v>
      </c>
      <c r="N194" s="32">
        <v>1932936.0052904999</v>
      </c>
      <c r="O194" s="32">
        <v>2038511.76104634</v>
      </c>
      <c r="P194" s="32">
        <v>2021448.8403753999</v>
      </c>
      <c r="Q194" s="32">
        <v>2056542.8929369</v>
      </c>
      <c r="R194" s="32">
        <v>2014021.34363716</v>
      </c>
      <c r="S194" s="32">
        <v>2094939.8575532699</v>
      </c>
      <c r="T194" s="32">
        <v>2048148.2210870399</v>
      </c>
      <c r="U194" s="32">
        <v>1939025.4139866501</v>
      </c>
      <c r="V194" s="32">
        <v>1963095.72973631</v>
      </c>
      <c r="W194" s="32">
        <v>2038859.2960087601</v>
      </c>
      <c r="X194" s="32">
        <v>1985980.5981033801</v>
      </c>
      <c r="Y194" s="32">
        <v>2041482.3610423999</v>
      </c>
      <c r="Z194" s="32">
        <v>2116376.1792011401</v>
      </c>
      <c r="AA194" s="32">
        <v>2164964.3574548401</v>
      </c>
      <c r="AB194" s="32">
        <v>2134527.3031357299</v>
      </c>
      <c r="AC194" s="32">
        <v>2172002.9641657802</v>
      </c>
      <c r="AD194" s="32">
        <v>2220156.03795357</v>
      </c>
    </row>
    <row r="195" spans="1:30" x14ac:dyDescent="0.2">
      <c r="A195" s="4">
        <v>81</v>
      </c>
      <c r="B195" s="6" t="s">
        <v>118</v>
      </c>
      <c r="C195" s="32">
        <v>608556.29093334801</v>
      </c>
      <c r="D195" s="32">
        <v>620765.87123896996</v>
      </c>
      <c r="E195" s="32">
        <v>625675.06464652298</v>
      </c>
      <c r="F195" s="32">
        <v>622178.37894438196</v>
      </c>
      <c r="G195" s="32">
        <v>605885.77948145999</v>
      </c>
      <c r="H195" s="32">
        <v>609315.08812624705</v>
      </c>
      <c r="I195" s="32">
        <v>617062.18225597404</v>
      </c>
      <c r="J195" s="32">
        <v>616442.60870130197</v>
      </c>
      <c r="K195" s="32">
        <v>612026.39404085896</v>
      </c>
      <c r="L195" s="32">
        <v>616401.84285011399</v>
      </c>
      <c r="M195" s="32">
        <v>593708.699972281</v>
      </c>
      <c r="N195" s="32">
        <v>593796.38659217698</v>
      </c>
      <c r="O195" s="32">
        <v>599378.23134199495</v>
      </c>
      <c r="P195" s="32">
        <v>597126.54608173994</v>
      </c>
      <c r="Q195" s="32">
        <v>602002.25401829602</v>
      </c>
      <c r="R195" s="32">
        <v>582292.77754742396</v>
      </c>
      <c r="S195" s="32">
        <v>603470.96053999604</v>
      </c>
      <c r="T195" s="32">
        <v>590522.23888744903</v>
      </c>
      <c r="U195" s="32">
        <v>525483.328334469</v>
      </c>
      <c r="V195" s="32">
        <v>500425.83685915603</v>
      </c>
      <c r="W195" s="32">
        <v>505879.963846431</v>
      </c>
      <c r="X195" s="32">
        <v>498500.13381877699</v>
      </c>
      <c r="Y195" s="32">
        <v>495600.51304584701</v>
      </c>
      <c r="Z195" s="32">
        <v>510622.13859135099</v>
      </c>
      <c r="AA195" s="32">
        <v>523041.336029572</v>
      </c>
      <c r="AB195" s="32">
        <v>538916.47699492995</v>
      </c>
      <c r="AC195" s="32">
        <v>533620.97362983995</v>
      </c>
      <c r="AD195" s="32">
        <v>529601.22428902495</v>
      </c>
    </row>
    <row r="196" spans="1:30" x14ac:dyDescent="0.2">
      <c r="A196" s="4">
        <v>82</v>
      </c>
      <c r="B196" s="6" t="s">
        <v>119</v>
      </c>
      <c r="C196" s="32">
        <v>2230123.9632621198</v>
      </c>
      <c r="D196" s="32">
        <v>2240399.0295206299</v>
      </c>
      <c r="E196" s="32">
        <v>2059866.02851353</v>
      </c>
      <c r="F196" s="32">
        <v>1972630.67639302</v>
      </c>
      <c r="G196" s="32">
        <v>2008668.7181357299</v>
      </c>
      <c r="H196" s="32">
        <v>1902507.508374</v>
      </c>
      <c r="I196" s="32">
        <v>1887996.97597338</v>
      </c>
      <c r="J196" s="32">
        <v>1769157.82036336</v>
      </c>
      <c r="K196" s="32">
        <v>1740875.36707186</v>
      </c>
      <c r="L196" s="32">
        <v>1679294.5093048201</v>
      </c>
      <c r="M196" s="32">
        <v>1633486.38547248</v>
      </c>
      <c r="N196" s="32">
        <v>1593205.62020512</v>
      </c>
      <c r="O196" s="32">
        <v>1671451.29951867</v>
      </c>
      <c r="P196" s="32">
        <v>1668446.2235622399</v>
      </c>
      <c r="Q196" s="32">
        <v>1675379.3863061799</v>
      </c>
      <c r="R196" s="32">
        <v>1590019.0682385501</v>
      </c>
      <c r="S196" s="32">
        <v>1587024.33855954</v>
      </c>
      <c r="T196" s="32">
        <v>1541545.6970526001</v>
      </c>
      <c r="U196" s="32">
        <v>1565486.02365112</v>
      </c>
      <c r="V196" s="32">
        <v>1497172.9871434299</v>
      </c>
      <c r="W196" s="32">
        <v>1424852.5072577901</v>
      </c>
      <c r="X196" s="32">
        <v>1438631.5701633601</v>
      </c>
      <c r="Y196" s="32">
        <v>1470371.1500759199</v>
      </c>
      <c r="Z196" s="32">
        <v>1510783.12507807</v>
      </c>
      <c r="AA196" s="32">
        <v>1493273.2567513799</v>
      </c>
      <c r="AB196" s="32">
        <v>1433909.7046392099</v>
      </c>
      <c r="AC196" s="32">
        <v>1431606.45467145</v>
      </c>
      <c r="AD196" s="32">
        <v>1415580.20613489</v>
      </c>
    </row>
    <row r="197" spans="1:30" x14ac:dyDescent="0.2">
      <c r="A197" s="4">
        <v>83</v>
      </c>
      <c r="B197" s="6" t="s">
        <v>120</v>
      </c>
      <c r="C197" s="32">
        <v>1343555.12272366</v>
      </c>
      <c r="D197" s="32">
        <v>1363035.54880576</v>
      </c>
      <c r="E197" s="32">
        <v>1391563.30561145</v>
      </c>
      <c r="F197" s="32">
        <v>1332989.8221626701</v>
      </c>
      <c r="G197" s="32">
        <v>1345010.78285053</v>
      </c>
      <c r="H197" s="32">
        <v>1280742.5391478201</v>
      </c>
      <c r="I197" s="32">
        <v>1246252.40296269</v>
      </c>
      <c r="J197" s="32">
        <v>1170997.20688581</v>
      </c>
      <c r="K197" s="32">
        <v>1156756.8317517301</v>
      </c>
      <c r="L197" s="32">
        <v>1104104.9557094099</v>
      </c>
      <c r="M197" s="32">
        <v>1052023.73452821</v>
      </c>
      <c r="N197" s="32">
        <v>1081802.08233127</v>
      </c>
      <c r="O197" s="32">
        <v>1030837.36057181</v>
      </c>
      <c r="P197" s="32">
        <v>1076137.46688218</v>
      </c>
      <c r="Q197" s="32">
        <v>1151669.3299103701</v>
      </c>
      <c r="R197" s="32">
        <v>1154738.4697477301</v>
      </c>
      <c r="S197" s="32">
        <v>1152584.6248345501</v>
      </c>
      <c r="T197" s="32">
        <v>1172180.7446282001</v>
      </c>
      <c r="U197" s="32">
        <v>1172159.73543509</v>
      </c>
      <c r="V197" s="32">
        <v>1082443.1218822601</v>
      </c>
      <c r="W197" s="32">
        <v>1015042.29235058</v>
      </c>
      <c r="X197" s="32">
        <v>1065331.1835185101</v>
      </c>
      <c r="Y197" s="32">
        <v>1103184.2396994701</v>
      </c>
      <c r="Z197" s="32">
        <v>1119960.9054487899</v>
      </c>
      <c r="AA197" s="32">
        <v>1101353.3705094899</v>
      </c>
      <c r="AB197" s="32">
        <v>1113991.7542425799</v>
      </c>
      <c r="AC197" s="32">
        <v>1143526.32551366</v>
      </c>
      <c r="AD197" s="32">
        <v>1161832.6638885101</v>
      </c>
    </row>
    <row r="198" spans="1:30" x14ac:dyDescent="0.2">
      <c r="A198" s="4">
        <v>84</v>
      </c>
      <c r="B198" s="6" t="s">
        <v>121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</row>
    <row r="199" spans="1:30" x14ac:dyDescent="0.2">
      <c r="A199" s="4">
        <v>85</v>
      </c>
      <c r="B199" s="6" t="s">
        <v>122</v>
      </c>
      <c r="C199" s="32">
        <v>1292359.37285028</v>
      </c>
      <c r="D199" s="32">
        <v>1385090.76141557</v>
      </c>
      <c r="E199" s="32">
        <v>1377085.5637874301</v>
      </c>
      <c r="F199" s="32">
        <v>1362436.0115487101</v>
      </c>
      <c r="G199" s="32">
        <v>1421716.2985499401</v>
      </c>
      <c r="H199" s="32">
        <v>1383811.01620742</v>
      </c>
      <c r="I199" s="32">
        <v>1424252.7261625</v>
      </c>
      <c r="J199" s="32">
        <v>1385501.7327543499</v>
      </c>
      <c r="K199" s="32">
        <v>1427996.34016326</v>
      </c>
      <c r="L199" s="32">
        <v>1413994.2962052801</v>
      </c>
      <c r="M199" s="32">
        <v>1444676.14145756</v>
      </c>
      <c r="N199" s="32">
        <v>1475055.3427448701</v>
      </c>
      <c r="O199" s="32">
        <v>1573254.0515442099</v>
      </c>
      <c r="P199" s="32">
        <v>1634536.9326396</v>
      </c>
      <c r="Q199" s="32">
        <v>1749259.7104194399</v>
      </c>
      <c r="R199" s="32">
        <v>1748860.33109102</v>
      </c>
      <c r="S199" s="32">
        <v>1736133.45914745</v>
      </c>
      <c r="T199" s="32">
        <v>1681473.2510691399</v>
      </c>
      <c r="U199" s="32">
        <v>1770894.3522204901</v>
      </c>
      <c r="V199" s="32">
        <v>1684417.5059601699</v>
      </c>
      <c r="W199" s="32">
        <v>1625832.9417540799</v>
      </c>
      <c r="X199" s="32">
        <v>1691190.10385312</v>
      </c>
      <c r="Y199" s="32">
        <v>1738703.2273848699</v>
      </c>
      <c r="Z199" s="32">
        <v>1866297.74934393</v>
      </c>
      <c r="AA199" s="32">
        <v>1884298.8208723001</v>
      </c>
      <c r="AB199" s="32">
        <v>1869461.8213172001</v>
      </c>
      <c r="AC199" s="32">
        <v>1896077.58012311</v>
      </c>
      <c r="AD199" s="32">
        <v>1936376.4166327401</v>
      </c>
    </row>
    <row r="200" spans="1:30" x14ac:dyDescent="0.2">
      <c r="A200" s="4">
        <v>86</v>
      </c>
      <c r="B200" s="6" t="s">
        <v>123</v>
      </c>
      <c r="C200" s="32">
        <v>370921.30045776803</v>
      </c>
      <c r="D200" s="32">
        <v>391700.17452071601</v>
      </c>
      <c r="E200" s="32">
        <v>390064.51005489501</v>
      </c>
      <c r="F200" s="32">
        <v>413672.14186998899</v>
      </c>
      <c r="G200" s="32">
        <v>429355.30159942602</v>
      </c>
      <c r="H200" s="32">
        <v>446855.61926536303</v>
      </c>
      <c r="I200" s="32">
        <v>466214.94746649801</v>
      </c>
      <c r="J200" s="32">
        <v>471387.18883116799</v>
      </c>
      <c r="K200" s="32">
        <v>431387.24547137198</v>
      </c>
      <c r="L200" s="32">
        <v>433712.20343805302</v>
      </c>
      <c r="M200" s="32">
        <v>455507.96743446501</v>
      </c>
      <c r="N200" s="32">
        <v>477021.72952698899</v>
      </c>
      <c r="O200" s="32">
        <v>490820.32184982701</v>
      </c>
      <c r="P200" s="32">
        <v>476883.246930414</v>
      </c>
      <c r="Q200" s="32">
        <v>483868.51747547201</v>
      </c>
      <c r="R200" s="32">
        <v>501717.67533025402</v>
      </c>
      <c r="S200" s="32">
        <v>534381.14420719503</v>
      </c>
      <c r="T200" s="32">
        <v>539486.06077244796</v>
      </c>
      <c r="U200" s="32">
        <v>503720.913383484</v>
      </c>
      <c r="V200" s="32">
        <v>490180.42375135701</v>
      </c>
      <c r="W200" s="32">
        <v>497767.14531356603</v>
      </c>
      <c r="X200" s="32">
        <v>520449.51878242102</v>
      </c>
      <c r="Y200" s="32">
        <v>520552.82692539302</v>
      </c>
      <c r="Z200" s="32">
        <v>526527.28591426206</v>
      </c>
      <c r="AA200" s="32">
        <v>521401.52392112999</v>
      </c>
      <c r="AB200" s="32">
        <v>506873.13373896701</v>
      </c>
      <c r="AC200" s="32">
        <v>508245.66536338202</v>
      </c>
      <c r="AD200" s="32">
        <v>511585.03824481397</v>
      </c>
    </row>
    <row r="201" spans="1:30" x14ac:dyDescent="0.2">
      <c r="A201" s="4">
        <v>87</v>
      </c>
      <c r="B201" s="6" t="s">
        <v>124</v>
      </c>
      <c r="C201" s="32">
        <v>251233.630938302</v>
      </c>
      <c r="D201" s="32">
        <v>252009.03474578599</v>
      </c>
      <c r="E201" s="32">
        <v>261216.44250120499</v>
      </c>
      <c r="F201" s="32">
        <v>267996.584150818</v>
      </c>
      <c r="G201" s="32">
        <v>253836.06793866199</v>
      </c>
      <c r="H201" s="32">
        <v>231435.49521872</v>
      </c>
      <c r="I201" s="32">
        <v>227158.71931002199</v>
      </c>
      <c r="J201" s="32">
        <v>239791.68526435201</v>
      </c>
      <c r="K201" s="32">
        <v>234280.52873806699</v>
      </c>
      <c r="L201" s="32">
        <v>240325.284756868</v>
      </c>
      <c r="M201" s="32">
        <v>237563.73207400201</v>
      </c>
      <c r="N201" s="32">
        <v>248499.71073875501</v>
      </c>
      <c r="O201" s="32">
        <v>255036.98920322099</v>
      </c>
      <c r="P201" s="32">
        <v>248686.73496287101</v>
      </c>
      <c r="Q201" s="32">
        <v>246786.95963439101</v>
      </c>
      <c r="R201" s="32">
        <v>241112.91255089501</v>
      </c>
      <c r="S201" s="32">
        <v>256949.48534962299</v>
      </c>
      <c r="T201" s="32">
        <v>264126.72656627599</v>
      </c>
      <c r="U201" s="32">
        <v>219295.99926617299</v>
      </c>
      <c r="V201" s="32">
        <v>226553.134434279</v>
      </c>
      <c r="W201" s="32">
        <v>227616.18936994599</v>
      </c>
      <c r="X201" s="32">
        <v>231680.93324575</v>
      </c>
      <c r="Y201" s="32">
        <v>235652.46668069501</v>
      </c>
      <c r="Z201" s="32">
        <v>263407.745935074</v>
      </c>
      <c r="AA201" s="32">
        <v>251813.66362451599</v>
      </c>
      <c r="AB201" s="32">
        <v>244195.31155761299</v>
      </c>
      <c r="AC201" s="32">
        <v>243536.872361277</v>
      </c>
      <c r="AD201" s="32">
        <v>238627.338386933</v>
      </c>
    </row>
    <row r="202" spans="1:30" x14ac:dyDescent="0.2">
      <c r="A202" s="4">
        <v>88</v>
      </c>
      <c r="B202" s="6" t="s">
        <v>125</v>
      </c>
      <c r="C202" s="32">
        <v>555651.66065678897</v>
      </c>
      <c r="D202" s="32">
        <v>568344.25542058097</v>
      </c>
      <c r="E202" s="32">
        <v>562924.78518028697</v>
      </c>
      <c r="F202" s="32">
        <v>552895.30310239305</v>
      </c>
      <c r="G202" s="32">
        <v>534311.71143732697</v>
      </c>
      <c r="H202" s="32">
        <v>521004.89219954301</v>
      </c>
      <c r="I202" s="32">
        <v>529864.84480041103</v>
      </c>
      <c r="J202" s="32">
        <v>524525.76944089995</v>
      </c>
      <c r="K202" s="32">
        <v>489593.29258922598</v>
      </c>
      <c r="L202" s="32">
        <v>495680.96783557499</v>
      </c>
      <c r="M202" s="32">
        <v>492349.81431523501</v>
      </c>
      <c r="N202" s="32">
        <v>489927.95877434098</v>
      </c>
      <c r="O202" s="32">
        <v>517523.64782600198</v>
      </c>
      <c r="P202" s="32">
        <v>502100.96926987398</v>
      </c>
      <c r="Q202" s="32">
        <v>519458.08449156402</v>
      </c>
      <c r="R202" s="32">
        <v>521107.144925492</v>
      </c>
      <c r="S202" s="32">
        <v>526754.27988544502</v>
      </c>
      <c r="T202" s="32">
        <v>520278.37299038901</v>
      </c>
      <c r="U202" s="32">
        <v>524523.8326044</v>
      </c>
      <c r="V202" s="32">
        <v>523679.80256251001</v>
      </c>
      <c r="W202" s="32">
        <v>525354.37346755306</v>
      </c>
      <c r="X202" s="32">
        <v>519203.37247964402</v>
      </c>
      <c r="Y202" s="32">
        <v>504264.36034136999</v>
      </c>
      <c r="Z202" s="32">
        <v>502666.38395472901</v>
      </c>
      <c r="AA202" s="32">
        <v>499861.40422589501</v>
      </c>
      <c r="AB202" s="32">
        <v>487563.09592849202</v>
      </c>
      <c r="AC202" s="32">
        <v>452999.48597019701</v>
      </c>
      <c r="AD202" s="32">
        <v>468905.50698808802</v>
      </c>
    </row>
    <row r="203" spans="1:30" x14ac:dyDescent="0.2">
      <c r="A203" s="4">
        <v>89</v>
      </c>
      <c r="B203" s="6" t="s">
        <v>126</v>
      </c>
      <c r="C203" s="32">
        <v>1095782.0249896799</v>
      </c>
      <c r="D203" s="32">
        <v>1125813.6349850099</v>
      </c>
      <c r="E203" s="32">
        <v>1140827.6045341201</v>
      </c>
      <c r="F203" s="32">
        <v>1153388.8719307601</v>
      </c>
      <c r="G203" s="32">
        <v>1122988.8028261701</v>
      </c>
      <c r="H203" s="32">
        <v>1093535.3986061099</v>
      </c>
      <c r="I203" s="32">
        <v>1075994.95114397</v>
      </c>
      <c r="J203" s="32">
        <v>1090999.3525047</v>
      </c>
      <c r="K203" s="32">
        <v>1062374.8186943301</v>
      </c>
      <c r="L203" s="32">
        <v>1081923.60963173</v>
      </c>
      <c r="M203" s="32">
        <v>1085375.8331148101</v>
      </c>
      <c r="N203" s="32">
        <v>1100051.14383902</v>
      </c>
      <c r="O203" s="32">
        <v>1145888.3265354401</v>
      </c>
      <c r="P203" s="32">
        <v>1113517.6019090901</v>
      </c>
      <c r="Q203" s="32">
        <v>1067997.5497653901</v>
      </c>
      <c r="R203" s="32">
        <v>1045152.19683745</v>
      </c>
      <c r="S203" s="32">
        <v>1063065.4839540599</v>
      </c>
      <c r="T203" s="32">
        <v>1058000.69638926</v>
      </c>
      <c r="U203" s="32">
        <v>1041362.37742679</v>
      </c>
      <c r="V203" s="32">
        <v>1023789.6262702401</v>
      </c>
      <c r="W203" s="32">
        <v>985892.41461244004</v>
      </c>
      <c r="X203" s="32">
        <v>974659.98707581905</v>
      </c>
      <c r="Y203" s="32">
        <v>948565.88130647002</v>
      </c>
      <c r="Z203" s="32">
        <v>937242.91806208703</v>
      </c>
      <c r="AA203" s="32">
        <v>954249.27911800903</v>
      </c>
      <c r="AB203" s="32">
        <v>948549.83676674601</v>
      </c>
      <c r="AC203" s="32">
        <v>880336.94650280604</v>
      </c>
      <c r="AD203" s="32">
        <v>880435.29448311497</v>
      </c>
    </row>
    <row r="204" spans="1:30" x14ac:dyDescent="0.2">
      <c r="A204" s="4">
        <v>90</v>
      </c>
      <c r="B204" s="6" t="s">
        <v>127</v>
      </c>
      <c r="C204" s="32">
        <v>4969462.9863105798</v>
      </c>
      <c r="D204" s="32">
        <v>5209067.4722175496</v>
      </c>
      <c r="E204" s="32">
        <v>5294595.2663813801</v>
      </c>
      <c r="F204" s="32">
        <v>5441524.17029671</v>
      </c>
      <c r="G204" s="32">
        <v>5540701.4741124501</v>
      </c>
      <c r="H204" s="32">
        <v>5553785.4931626497</v>
      </c>
      <c r="I204" s="32">
        <v>5786431.0611606203</v>
      </c>
      <c r="J204" s="32">
        <v>5870976.6482071402</v>
      </c>
      <c r="K204" s="32">
        <v>6019122.5122350799</v>
      </c>
      <c r="L204" s="32">
        <v>6407739.8415769599</v>
      </c>
      <c r="M204" s="32">
        <v>6876946.87048651</v>
      </c>
      <c r="N204" s="32">
        <v>7109787.5271552196</v>
      </c>
      <c r="O204" s="32">
        <v>7448624.2376699299</v>
      </c>
      <c r="P204" s="32">
        <v>7446712.30835333</v>
      </c>
      <c r="Q204" s="32">
        <v>7496983.1496148696</v>
      </c>
      <c r="R204" s="32">
        <v>6865600.7836644696</v>
      </c>
      <c r="S204" s="32">
        <v>6698426.8513794104</v>
      </c>
      <c r="T204" s="32">
        <v>6894395.9638031404</v>
      </c>
      <c r="U204" s="32">
        <v>7988785.0076071797</v>
      </c>
      <c r="V204" s="32">
        <v>7936015.49080412</v>
      </c>
      <c r="W204" s="32">
        <v>7993883.4528251598</v>
      </c>
      <c r="X204" s="32">
        <v>8174263.8255447298</v>
      </c>
      <c r="Y204" s="32">
        <v>8420383.1174199693</v>
      </c>
      <c r="Z204" s="32">
        <v>8586267.6606515907</v>
      </c>
      <c r="AA204" s="32">
        <v>8778516.4339253604</v>
      </c>
      <c r="AB204" s="32">
        <v>8815351.2077312507</v>
      </c>
      <c r="AC204" s="32">
        <v>8275727.6214338802</v>
      </c>
      <c r="AD204" s="32">
        <v>8719422.4459379595</v>
      </c>
    </row>
    <row r="205" spans="1:30" x14ac:dyDescent="0.2">
      <c r="A205" s="4">
        <v>91</v>
      </c>
      <c r="B205" s="6" t="s">
        <v>128</v>
      </c>
      <c r="C205" s="32">
        <v>4296657.5781083396</v>
      </c>
      <c r="D205" s="32">
        <v>4489510.9199449103</v>
      </c>
      <c r="E205" s="32">
        <v>4269850.9364752499</v>
      </c>
      <c r="F205" s="32">
        <v>4227430.3416268202</v>
      </c>
      <c r="G205" s="32">
        <v>4293173.2267018296</v>
      </c>
      <c r="H205" s="32">
        <v>4228775.3087213598</v>
      </c>
      <c r="I205" s="32">
        <v>4353160.6657054899</v>
      </c>
      <c r="J205" s="32">
        <v>4171074.5026151901</v>
      </c>
      <c r="K205" s="32">
        <v>4285549.6537429104</v>
      </c>
      <c r="L205" s="32">
        <v>4508453.1464961702</v>
      </c>
      <c r="M205" s="32">
        <v>4659995.2420461001</v>
      </c>
      <c r="N205" s="32">
        <v>4557959.8476157999</v>
      </c>
      <c r="O205" s="32">
        <v>4523943.94426193</v>
      </c>
      <c r="P205" s="32">
        <v>4514565.8124071602</v>
      </c>
      <c r="Q205" s="32">
        <v>4351431.42822209</v>
      </c>
      <c r="R205" s="32">
        <v>4350995.0611042799</v>
      </c>
      <c r="S205" s="32">
        <v>4276164.0735710496</v>
      </c>
      <c r="T205" s="32">
        <v>4272435.7072054204</v>
      </c>
      <c r="U205" s="32">
        <v>4326489.6084671495</v>
      </c>
      <c r="V205" s="32">
        <v>4291901.0191694899</v>
      </c>
      <c r="W205" s="32">
        <v>4303143.64373866</v>
      </c>
      <c r="X205" s="32">
        <v>4247558.7874566102</v>
      </c>
      <c r="Y205" s="32">
        <v>4198756.7807138301</v>
      </c>
      <c r="Z205" s="32">
        <v>4274220.3657769701</v>
      </c>
      <c r="AA205" s="32">
        <v>4167700.0250887601</v>
      </c>
      <c r="AB205" s="32">
        <v>4330754.8557377905</v>
      </c>
      <c r="AC205" s="32">
        <v>4287900.8519874504</v>
      </c>
      <c r="AD205" s="32">
        <v>4291160.3461200502</v>
      </c>
    </row>
    <row r="206" spans="1:30" x14ac:dyDescent="0.2">
      <c r="A206" s="4">
        <v>92</v>
      </c>
      <c r="B206" s="6" t="s">
        <v>129</v>
      </c>
      <c r="C206" s="32">
        <v>3493726.1243629302</v>
      </c>
      <c r="D206" s="32">
        <v>3515489.7849766701</v>
      </c>
      <c r="E206" s="32">
        <v>3440502.7805324201</v>
      </c>
      <c r="F206" s="32">
        <v>3525072.7315639001</v>
      </c>
      <c r="G206" s="32">
        <v>3619789.0212932099</v>
      </c>
      <c r="H206" s="32">
        <v>3591816.5183640602</v>
      </c>
      <c r="I206" s="32">
        <v>3539997.3805281701</v>
      </c>
      <c r="J206" s="32">
        <v>3452194.5696799802</v>
      </c>
      <c r="K206" s="32">
        <v>3405155.1578202201</v>
      </c>
      <c r="L206" s="32">
        <v>3610588.6140833599</v>
      </c>
      <c r="M206" s="32">
        <v>3829902.6723541301</v>
      </c>
      <c r="N206" s="32">
        <v>3819479.6818856602</v>
      </c>
      <c r="O206" s="32">
        <v>3871046.2549157799</v>
      </c>
      <c r="P206" s="32">
        <v>3736618.2607181598</v>
      </c>
      <c r="Q206" s="32">
        <v>3784949.4811727102</v>
      </c>
      <c r="R206" s="32">
        <v>3888602.8544498701</v>
      </c>
      <c r="S206" s="32">
        <v>3972606.1574868402</v>
      </c>
      <c r="T206" s="32">
        <v>3967542.31851144</v>
      </c>
      <c r="U206" s="32">
        <v>3906640.5103860502</v>
      </c>
      <c r="V206" s="32">
        <v>3834385.29408303</v>
      </c>
      <c r="W206" s="32">
        <v>3862502.9223624398</v>
      </c>
      <c r="X206" s="32">
        <v>3949944.3061309601</v>
      </c>
      <c r="Y206" s="32">
        <v>4035732.4422159898</v>
      </c>
      <c r="Z206" s="32">
        <v>4109985.2788434699</v>
      </c>
      <c r="AA206" s="32">
        <v>4114737.4349480099</v>
      </c>
      <c r="AB206" s="32">
        <v>4040361.8732557902</v>
      </c>
      <c r="AC206" s="32">
        <v>3911233.3267947799</v>
      </c>
      <c r="AD206" s="32">
        <v>3988595.78791581</v>
      </c>
    </row>
    <row r="207" spans="1:30" x14ac:dyDescent="0.2">
      <c r="A207" s="4">
        <v>93</v>
      </c>
      <c r="B207" s="6" t="s">
        <v>130</v>
      </c>
      <c r="C207" s="32">
        <v>4221247.1302646203</v>
      </c>
      <c r="D207" s="32">
        <v>4384549.6332473699</v>
      </c>
      <c r="E207" s="32">
        <v>4508541.8722504303</v>
      </c>
      <c r="F207" s="32">
        <v>4579851.0292284396</v>
      </c>
      <c r="G207" s="32">
        <v>4693269.94807107</v>
      </c>
      <c r="H207" s="32">
        <v>4699915.4471019004</v>
      </c>
      <c r="I207" s="32">
        <v>4878824.8122427799</v>
      </c>
      <c r="J207" s="32">
        <v>5002842.7134321798</v>
      </c>
      <c r="K207" s="32">
        <v>5116310.0161093101</v>
      </c>
      <c r="L207" s="32">
        <v>5313150.7252298901</v>
      </c>
      <c r="M207" s="32">
        <v>5524155.5298483996</v>
      </c>
      <c r="N207" s="32">
        <v>5654185.1121223597</v>
      </c>
      <c r="O207" s="32">
        <v>5947158.0822501797</v>
      </c>
      <c r="P207" s="32">
        <v>5855846.4163449602</v>
      </c>
      <c r="Q207" s="32">
        <v>5869181.87063199</v>
      </c>
      <c r="R207" s="32">
        <v>6182496.5886213202</v>
      </c>
      <c r="S207" s="32">
        <v>6456049.3748826096</v>
      </c>
      <c r="T207" s="32">
        <v>6633901.6912076902</v>
      </c>
      <c r="U207" s="32">
        <v>6783526.2386334604</v>
      </c>
      <c r="V207" s="32">
        <v>6938792.2474783296</v>
      </c>
      <c r="W207" s="32">
        <v>6988484.9032616401</v>
      </c>
      <c r="X207" s="32">
        <v>7155011.4096085802</v>
      </c>
      <c r="Y207" s="32">
        <v>7238119.9366407702</v>
      </c>
      <c r="Z207" s="32">
        <v>7472199.1027870597</v>
      </c>
      <c r="AA207" s="32">
        <v>7549747.8743381603</v>
      </c>
      <c r="AB207" s="32">
        <v>7538219.5381972603</v>
      </c>
      <c r="AC207" s="32">
        <v>7226441.3699592799</v>
      </c>
      <c r="AD207" s="32">
        <v>7398071.6431629499</v>
      </c>
    </row>
    <row r="208" spans="1:30" x14ac:dyDescent="0.2">
      <c r="A208" s="4">
        <v>94</v>
      </c>
      <c r="B208" s="6" t="s">
        <v>131</v>
      </c>
      <c r="C208" s="32">
        <v>1220770.3679124</v>
      </c>
      <c r="D208" s="32">
        <v>1268929.71295228</v>
      </c>
      <c r="E208" s="32">
        <v>1436387.3379746899</v>
      </c>
      <c r="F208" s="32">
        <v>1646700.9018184601</v>
      </c>
      <c r="G208" s="32">
        <v>1866398.5508195099</v>
      </c>
      <c r="H208" s="32">
        <v>2050193.9026925799</v>
      </c>
      <c r="I208" s="32">
        <v>1280438.2130680501</v>
      </c>
      <c r="J208" s="32">
        <v>1252463.85782272</v>
      </c>
      <c r="K208" s="32">
        <v>1344718.5486216899</v>
      </c>
      <c r="L208" s="32">
        <v>1434576.2113571099</v>
      </c>
      <c r="M208" s="32">
        <v>1618468.56121182</v>
      </c>
      <c r="N208" s="32">
        <v>1688986.11771385</v>
      </c>
      <c r="O208" s="32">
        <v>1746160.8524690501</v>
      </c>
      <c r="P208" s="32">
        <v>1688831.61363</v>
      </c>
      <c r="Q208" s="32">
        <v>1728028.42125442</v>
      </c>
      <c r="R208" s="32">
        <v>1613887.7592211899</v>
      </c>
      <c r="S208" s="32">
        <v>1671694.98128359</v>
      </c>
      <c r="T208" s="32">
        <v>1683314.4176983901</v>
      </c>
      <c r="U208" s="32">
        <v>1870748.7983363001</v>
      </c>
      <c r="V208" s="32">
        <v>2106972.3396735699</v>
      </c>
      <c r="W208" s="32">
        <v>2338395.0390729802</v>
      </c>
      <c r="X208" s="32">
        <v>2399431.3241952499</v>
      </c>
      <c r="Y208" s="32">
        <v>2468204.5574436202</v>
      </c>
      <c r="Z208" s="32">
        <v>2551998.6369025102</v>
      </c>
      <c r="AA208" s="32">
        <v>2450533.3543962501</v>
      </c>
      <c r="AB208" s="32">
        <v>2510459.0107953898</v>
      </c>
      <c r="AC208" s="32">
        <v>2458626.2794869598</v>
      </c>
      <c r="AD208" s="32">
        <v>2658201.7435150901</v>
      </c>
    </row>
    <row r="209" spans="1:30" x14ac:dyDescent="0.2">
      <c r="A209" s="4">
        <v>95</v>
      </c>
      <c r="B209" s="6" t="s">
        <v>132</v>
      </c>
      <c r="C209" s="32"/>
      <c r="D209" s="32"/>
      <c r="E209" s="32"/>
      <c r="F209" s="32"/>
      <c r="G209" s="32"/>
      <c r="H209" s="32"/>
      <c r="I209" s="32">
        <v>1013846.76204275</v>
      </c>
      <c r="J209" s="32">
        <v>1149219.81284153</v>
      </c>
      <c r="K209" s="32">
        <v>1265713.26016571</v>
      </c>
      <c r="L209" s="32">
        <v>1502994.35383306</v>
      </c>
      <c r="M209" s="32">
        <v>1721985.6948712899</v>
      </c>
      <c r="N209" s="32">
        <v>1932700.1003078099</v>
      </c>
      <c r="O209" s="32">
        <v>2092675.0624988701</v>
      </c>
      <c r="P209" s="32">
        <v>2096705.66431307</v>
      </c>
      <c r="Q209" s="32">
        <v>2122548.8118770602</v>
      </c>
      <c r="R209" s="32">
        <v>2326275.79246687</v>
      </c>
      <c r="S209" s="32">
        <v>2464886.5352814598</v>
      </c>
      <c r="T209" s="32">
        <v>2565377.3098116801</v>
      </c>
      <c r="U209" s="32">
        <v>2687976.3368945299</v>
      </c>
      <c r="V209" s="32">
        <v>2713046.5639539501</v>
      </c>
      <c r="W209" s="32">
        <v>2703933.4698953498</v>
      </c>
      <c r="X209" s="32">
        <v>2726472.3544229302</v>
      </c>
      <c r="Y209" s="32">
        <v>2842872.6266955798</v>
      </c>
      <c r="Z209" s="32">
        <v>2965288.1473591099</v>
      </c>
      <c r="AA209" s="32">
        <v>3019267.6448066002</v>
      </c>
      <c r="AB209" s="32">
        <v>3078336.2528429599</v>
      </c>
      <c r="AC209" s="32">
        <v>3059808.2272762801</v>
      </c>
      <c r="AD209" s="32">
        <v>3080451.5054151299</v>
      </c>
    </row>
    <row r="210" spans="1:30" x14ac:dyDescent="0.2">
      <c r="A210" s="4">
        <v>96</v>
      </c>
      <c r="B210" s="6" t="s">
        <v>133</v>
      </c>
      <c r="C210" s="32">
        <v>1612601.2629531201</v>
      </c>
      <c r="D210" s="32">
        <v>1720041.66792859</v>
      </c>
      <c r="E210" s="32">
        <v>1776872.04424799</v>
      </c>
      <c r="F210" s="32">
        <v>1686446.39955575</v>
      </c>
      <c r="G210" s="32">
        <v>1600461.7600650101</v>
      </c>
      <c r="H210" s="32">
        <v>1567923.9383024799</v>
      </c>
      <c r="I210" s="32">
        <v>1575804.1775825501</v>
      </c>
      <c r="J210" s="32">
        <v>1526575.1885627899</v>
      </c>
      <c r="K210" s="32">
        <v>1550952.5434484701</v>
      </c>
      <c r="L210" s="32">
        <v>1537010.6105342801</v>
      </c>
      <c r="M210" s="32">
        <v>1554531.8680610601</v>
      </c>
      <c r="N210" s="32">
        <v>1475409.8612707399</v>
      </c>
      <c r="O210" s="32">
        <v>1509179.7392191901</v>
      </c>
      <c r="P210" s="32">
        <v>1443671.2152100401</v>
      </c>
      <c r="Q210" s="32">
        <v>1465735.67994716</v>
      </c>
      <c r="R210" s="32">
        <v>1501562.6259024499</v>
      </c>
      <c r="S210" s="32">
        <v>1510479.2589306899</v>
      </c>
      <c r="T210" s="32">
        <v>1457024.7831575901</v>
      </c>
      <c r="U210" s="32">
        <v>1450381.23794211</v>
      </c>
      <c r="V210" s="32">
        <v>1396190.0321396601</v>
      </c>
      <c r="W210" s="32">
        <v>1372755.37977795</v>
      </c>
      <c r="X210" s="32">
        <v>1353805.76053329</v>
      </c>
      <c r="Y210" s="32">
        <v>1394982.8938813901</v>
      </c>
      <c r="Z210" s="32">
        <v>1452192.9006206801</v>
      </c>
      <c r="AA210" s="32">
        <v>1474936.2109626301</v>
      </c>
      <c r="AB210" s="32">
        <v>1477200.45239337</v>
      </c>
      <c r="AC210" s="32">
        <v>1357121.0743169601</v>
      </c>
      <c r="AD210" s="32">
        <v>1352527.31298404</v>
      </c>
    </row>
    <row r="211" spans="1:30" x14ac:dyDescent="0.2">
      <c r="A211" s="4">
        <v>97</v>
      </c>
      <c r="B211" s="6" t="s">
        <v>134</v>
      </c>
      <c r="C211" s="32">
        <v>2136990.2613836899</v>
      </c>
      <c r="D211" s="32">
        <v>2163577.2934304401</v>
      </c>
      <c r="E211" s="32">
        <v>2182047.9394541099</v>
      </c>
      <c r="F211" s="32">
        <v>2145170.9038800099</v>
      </c>
      <c r="G211" s="32">
        <v>2101100.6978689302</v>
      </c>
      <c r="H211" s="32">
        <v>2053191.7167581399</v>
      </c>
      <c r="I211" s="32">
        <v>2103179.7513608299</v>
      </c>
      <c r="J211" s="32">
        <v>2122904.4485416198</v>
      </c>
      <c r="K211" s="32">
        <v>2128320.9734340198</v>
      </c>
      <c r="L211" s="32">
        <v>2161550.5840121801</v>
      </c>
      <c r="M211" s="32">
        <v>2174203.7688674899</v>
      </c>
      <c r="N211" s="32">
        <v>2184580.08871212</v>
      </c>
      <c r="O211" s="32">
        <v>2334077.2680747202</v>
      </c>
      <c r="P211" s="32">
        <v>2176499.9014451001</v>
      </c>
      <c r="Q211" s="32">
        <v>2143024.1413481198</v>
      </c>
      <c r="R211" s="32">
        <v>2098524.9109092401</v>
      </c>
      <c r="S211" s="32">
        <v>2084636.7992307399</v>
      </c>
      <c r="T211" s="32">
        <v>2046729.49204467</v>
      </c>
      <c r="U211" s="32">
        <v>2013076.6904494199</v>
      </c>
      <c r="V211" s="32">
        <v>2002149.69454073</v>
      </c>
      <c r="W211" s="32">
        <v>1957031.12309841</v>
      </c>
      <c r="X211" s="32">
        <v>1919898.6344063601</v>
      </c>
      <c r="Y211" s="32">
        <v>1852898.52445922</v>
      </c>
      <c r="Z211" s="32">
        <v>1842885.75286682</v>
      </c>
      <c r="AA211" s="32">
        <v>1835926.28393364</v>
      </c>
      <c r="AB211" s="32">
        <v>1796003.87644776</v>
      </c>
      <c r="AC211" s="32">
        <v>1625703.0183798</v>
      </c>
      <c r="AD211" s="32">
        <v>1650953.72584681</v>
      </c>
    </row>
    <row r="212" spans="1:30" x14ac:dyDescent="0.2">
      <c r="A212" s="4">
        <v>98</v>
      </c>
      <c r="B212" s="6" t="s">
        <v>135</v>
      </c>
      <c r="C212" s="32">
        <v>1668354.6851794</v>
      </c>
      <c r="D212" s="32">
        <v>1710464.7387524699</v>
      </c>
      <c r="E212" s="32">
        <v>1694427.0369706999</v>
      </c>
      <c r="F212" s="32">
        <v>1634768.3948389599</v>
      </c>
      <c r="G212" s="32">
        <v>1574808.06032763</v>
      </c>
      <c r="H212" s="32">
        <v>1526877.3940266201</v>
      </c>
      <c r="I212" s="32">
        <v>1587788.9129762901</v>
      </c>
      <c r="J212" s="32">
        <v>1626006.2003003301</v>
      </c>
      <c r="K212" s="32">
        <v>1609597.54614692</v>
      </c>
      <c r="L212" s="32">
        <v>1658629.0896727201</v>
      </c>
      <c r="M212" s="32">
        <v>1684268.8212337799</v>
      </c>
      <c r="N212" s="32">
        <v>1764402.32404465</v>
      </c>
      <c r="O212" s="32">
        <v>1920355.7125782999</v>
      </c>
      <c r="P212" s="32">
        <v>1856219.8230986299</v>
      </c>
      <c r="Q212" s="32">
        <v>1860129.1167434501</v>
      </c>
      <c r="R212" s="32">
        <v>1864632.9258089501</v>
      </c>
      <c r="S212" s="32">
        <v>1884286.79993121</v>
      </c>
      <c r="T212" s="32">
        <v>1853143.1676669801</v>
      </c>
      <c r="U212" s="32">
        <v>1852878.7891350801</v>
      </c>
      <c r="V212" s="32">
        <v>1885648.59104547</v>
      </c>
      <c r="W212" s="32">
        <v>1899954.5743624</v>
      </c>
      <c r="X212" s="32">
        <v>1847480.7073284001</v>
      </c>
      <c r="Y212" s="32">
        <v>1825331.92724431</v>
      </c>
      <c r="Z212" s="32">
        <v>1862520.88704699</v>
      </c>
      <c r="AA212" s="32">
        <v>1917414.26099393</v>
      </c>
      <c r="AB212" s="32">
        <v>1951140.1463627701</v>
      </c>
      <c r="AC212" s="32">
        <v>1758604.2640764001</v>
      </c>
      <c r="AD212" s="32">
        <v>1751058.1257603101</v>
      </c>
    </row>
    <row r="213" spans="1:30" x14ac:dyDescent="0.2">
      <c r="A213" s="4">
        <v>99</v>
      </c>
      <c r="B213" s="6" t="s">
        <v>138</v>
      </c>
      <c r="C213" s="32">
        <v>1734200.9578571001</v>
      </c>
      <c r="D213" s="32">
        <v>1724142.6353656701</v>
      </c>
      <c r="E213" s="32">
        <v>1634914.5334377901</v>
      </c>
      <c r="F213" s="32">
        <v>1564660.4470790799</v>
      </c>
      <c r="G213" s="32">
        <v>1565264.4944881599</v>
      </c>
      <c r="H213" s="32">
        <v>1475228.56974263</v>
      </c>
      <c r="I213" s="32">
        <v>1516029.47060685</v>
      </c>
      <c r="J213" s="32">
        <v>1541542.94633855</v>
      </c>
      <c r="K213" s="32">
        <v>1542338.2691194799</v>
      </c>
      <c r="L213" s="32">
        <v>1458921.4860993701</v>
      </c>
      <c r="M213" s="32">
        <v>1524914.35087819</v>
      </c>
      <c r="N213" s="32">
        <v>1541559.3735288701</v>
      </c>
      <c r="O213" s="32">
        <v>1575671.4131731</v>
      </c>
      <c r="P213" s="32">
        <v>1513870.66135185</v>
      </c>
      <c r="Q213" s="32">
        <v>1461354.5778612499</v>
      </c>
      <c r="R213" s="32">
        <v>1454092.7765875999</v>
      </c>
      <c r="S213" s="32">
        <v>1518904.7329060901</v>
      </c>
      <c r="T213" s="32">
        <v>1514830.4949810801</v>
      </c>
      <c r="U213" s="32">
        <v>1522791.1840659699</v>
      </c>
      <c r="V213" s="32">
        <v>1378959.0060999901</v>
      </c>
      <c r="W213" s="32">
        <v>1310056.1000992199</v>
      </c>
      <c r="X213" s="32">
        <v>1284309.1954390099</v>
      </c>
      <c r="Y213" s="32">
        <v>1290286.9932707101</v>
      </c>
      <c r="Z213" s="32">
        <v>1339452.09423084</v>
      </c>
      <c r="AA213" s="32">
        <v>1335215.10717854</v>
      </c>
      <c r="AB213" s="32">
        <v>1359111.6746759601</v>
      </c>
      <c r="AC213" s="32">
        <v>1417906.91574194</v>
      </c>
      <c r="AD213" s="32">
        <v>1418015.1483797899</v>
      </c>
    </row>
    <row r="214" spans="1:30" x14ac:dyDescent="0.2">
      <c r="A214" s="4">
        <v>100</v>
      </c>
      <c r="B214" s="6" t="s">
        <v>137</v>
      </c>
      <c r="C214" s="32">
        <v>23128.335723550499</v>
      </c>
      <c r="D214" s="32">
        <v>23518.1101023335</v>
      </c>
      <c r="E214" s="32">
        <v>23277.283334997599</v>
      </c>
      <c r="F214" s="32">
        <v>22879.096307090102</v>
      </c>
      <c r="G214" s="32">
        <v>22644.8144095063</v>
      </c>
      <c r="H214" s="32">
        <v>21879.143236038701</v>
      </c>
      <c r="I214" s="32">
        <v>21363.4609212635</v>
      </c>
      <c r="J214" s="32">
        <v>20653.738278101999</v>
      </c>
      <c r="K214" s="32">
        <v>18948.423066663101</v>
      </c>
      <c r="L214" s="32">
        <v>18050.223370756899</v>
      </c>
      <c r="M214" s="32">
        <v>16937.5515606806</v>
      </c>
      <c r="N214" s="32">
        <v>17234.353802854599</v>
      </c>
      <c r="O214" s="32">
        <v>17879.398602030698</v>
      </c>
      <c r="P214" s="32">
        <v>17087.5877292845</v>
      </c>
      <c r="Q214" s="32">
        <v>16775.496494987899</v>
      </c>
      <c r="R214" s="32">
        <v>16680.462570285901</v>
      </c>
      <c r="S214" s="32">
        <v>17203.469657432801</v>
      </c>
      <c r="T214" s="32">
        <v>17417.7802461916</v>
      </c>
      <c r="U214" s="32">
        <v>17654.8141938833</v>
      </c>
      <c r="V214" s="32">
        <v>18226.5265548428</v>
      </c>
      <c r="W214" s="32">
        <v>18866.4626693791</v>
      </c>
      <c r="X214" s="32">
        <v>17516.309435860399</v>
      </c>
      <c r="Y214" s="32">
        <v>16315.655224038001</v>
      </c>
      <c r="Z214" s="32">
        <v>16431.134617176402</v>
      </c>
      <c r="AA214" s="32">
        <v>16501.514761346501</v>
      </c>
      <c r="AB214" s="32">
        <v>16208.206567682901</v>
      </c>
      <c r="AC214" s="32">
        <v>15343.128154727499</v>
      </c>
      <c r="AD214" s="32">
        <v>15525.115079642401</v>
      </c>
    </row>
    <row r="215" spans="1:30" x14ac:dyDescent="0.2">
      <c r="A215" s="4"/>
      <c r="B215" s="6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x14ac:dyDescent="0.2">
      <c r="A216" s="4"/>
      <c r="B216" s="12" t="s">
        <v>141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x14ac:dyDescent="0.2">
      <c r="A217" s="4">
        <v>201</v>
      </c>
      <c r="B217" s="9" t="s">
        <v>10</v>
      </c>
      <c r="C217" s="33">
        <f>SUMPRODUCT(DS!$C$3:$C$102,C$115:C$214)</f>
        <v>122120200.3387237</v>
      </c>
      <c r="D217" s="33">
        <f>SUMPRODUCT(DS!$C$3:$C$102,D$115:D$214)</f>
        <v>123326023.57103325</v>
      </c>
      <c r="E217" s="33">
        <f>SUMPRODUCT(DS!$C$3:$C$102,E$115:E$214)</f>
        <v>123365739.75666547</v>
      </c>
      <c r="F217" s="33">
        <f>SUMPRODUCT(DS!$C$3:$C$102,F$115:F$214)</f>
        <v>121897700.71718131</v>
      </c>
      <c r="G217" s="33">
        <f>SUMPRODUCT(DS!$C$3:$C$102,G$115:G$214)</f>
        <v>119995680.45232111</v>
      </c>
      <c r="H217" s="33">
        <f>SUMPRODUCT(DS!$C$3:$C$102,H$115:H$214)</f>
        <v>118709837.32690606</v>
      </c>
      <c r="I217" s="33">
        <f>SUMPRODUCT(DS!$C$3:$C$102,I$115:I$214)</f>
        <v>119732233.99303886</v>
      </c>
      <c r="J217" s="33">
        <f>SUMPRODUCT(DS!$C$3:$C$102,J$115:J$214)</f>
        <v>116636063.37738928</v>
      </c>
      <c r="K217" s="33">
        <f>SUMPRODUCT(DS!$C$3:$C$102,K$115:K$214)</f>
        <v>114168386.04081039</v>
      </c>
      <c r="L217" s="33">
        <f>SUMPRODUCT(DS!$C$3:$C$102,L$115:L$214)</f>
        <v>114361395.90979636</v>
      </c>
      <c r="M217" s="33">
        <f>SUMPRODUCT(DS!$C$3:$C$102,M$115:M$214)</f>
        <v>116114280.54798576</v>
      </c>
      <c r="N217" s="33">
        <f>SUMPRODUCT(DS!$C$3:$C$102,N$115:N$214)</f>
        <v>115468143.73004621</v>
      </c>
      <c r="O217" s="33">
        <f>SUMPRODUCT(DS!$C$3:$C$102,O$115:O$214)</f>
        <v>117399245.96262139</v>
      </c>
      <c r="P217" s="33">
        <f>SUMPRODUCT(DS!$C$3:$C$102,P$115:P$214)</f>
        <v>116322494.62070026</v>
      </c>
      <c r="Q217" s="33">
        <f>SUMPRODUCT(DS!$C$3:$C$102,Q$115:Q$214)</f>
        <v>114315291.2934019</v>
      </c>
      <c r="R217" s="33">
        <f>SUMPRODUCT(DS!$C$3:$C$102,R$115:R$214)</f>
        <v>109638534.56463765</v>
      </c>
      <c r="S217" s="33">
        <f>SUMPRODUCT(DS!$C$3:$C$102,S$115:S$214)</f>
        <v>110747613.39916478</v>
      </c>
      <c r="T217" s="33">
        <f>SUMPRODUCT(DS!$C$3:$C$102,T$115:T$214)</f>
        <v>110149798.21362776</v>
      </c>
      <c r="U217" s="33">
        <f>SUMPRODUCT(DS!$C$3:$C$102,U$115:U$214)</f>
        <v>111142857.64186239</v>
      </c>
      <c r="V217" s="33">
        <f>SUMPRODUCT(DS!$C$3:$C$102,V$115:V$214)</f>
        <v>109621846.06017534</v>
      </c>
      <c r="W217" s="33">
        <f>SUMPRODUCT(DS!$C$3:$C$102,W$115:W$214)</f>
        <v>109674296.07927354</v>
      </c>
      <c r="X217" s="33">
        <f>SUMPRODUCT(DS!$C$3:$C$102,X$115:X$214)</f>
        <v>110024785.16133891</v>
      </c>
      <c r="Y217" s="33">
        <f>SUMPRODUCT(DS!$C$3:$C$102,Y$115:Y$214)</f>
        <v>110776927.71832499</v>
      </c>
      <c r="Z217" s="33">
        <f>SUMPRODUCT(DS!$C$3:$C$102,Z$115:Z$214)</f>
        <v>112518149.88755617</v>
      </c>
      <c r="AA217" s="33">
        <f>SUMPRODUCT(DS!$C$3:$C$102,AA$115:AA$214)</f>
        <v>112048481.43478991</v>
      </c>
      <c r="AB217" s="33">
        <f>SUMPRODUCT(DS!$C$3:$C$102,AB$115:AB$214)</f>
        <v>110776273.60005508</v>
      </c>
      <c r="AC217" s="33">
        <f>SUMPRODUCT(DS!$C$3:$C$102,AC$115:AC$214)</f>
        <v>105184760.74113318</v>
      </c>
      <c r="AD217" s="33">
        <f>SUMPRODUCT(DS!$C$3:$C$102,AD$115:AD$214)</f>
        <v>106522543.86492759</v>
      </c>
    </row>
    <row r="218" spans="1:30" x14ac:dyDescent="0.2">
      <c r="A218" s="4">
        <v>202</v>
      </c>
      <c r="B218" s="9" t="s">
        <v>11</v>
      </c>
      <c r="C218" s="33">
        <f>SUMPRODUCT(DS!$D$3:$D$102,C$115:C$214)</f>
        <v>107153598.18021829</v>
      </c>
      <c r="D218" s="33">
        <f>SUMPRODUCT(DS!$D$3:$D$102,D$115:D$214)</f>
        <v>107943400.88454632</v>
      </c>
      <c r="E218" s="33">
        <f>SUMPRODUCT(DS!$D$3:$D$102,E$115:E$214)</f>
        <v>108075542.29599488</v>
      </c>
      <c r="F218" s="33">
        <f>SUMPRODUCT(DS!$D$3:$D$102,F$115:F$214)</f>
        <v>106353985.26586463</v>
      </c>
      <c r="G218" s="33">
        <f>SUMPRODUCT(DS!$D$3:$D$102,G$115:G$214)</f>
        <v>103957785.21094732</v>
      </c>
      <c r="H218" s="33">
        <f>SUMPRODUCT(DS!$D$3:$D$102,H$115:H$214)</f>
        <v>102663907.58028351</v>
      </c>
      <c r="I218" s="33">
        <f>SUMPRODUCT(DS!$D$3:$D$102,I$115:I$214)</f>
        <v>103149936.68884479</v>
      </c>
      <c r="J218" s="33">
        <f>SUMPRODUCT(DS!$D$3:$D$102,J$115:J$214)</f>
        <v>100066724.97465914</v>
      </c>
      <c r="K218" s="33">
        <f>SUMPRODUCT(DS!$D$3:$D$102,K$115:K$214)</f>
        <v>97208601.135231063</v>
      </c>
      <c r="L218" s="33">
        <f>SUMPRODUCT(DS!$D$3:$D$102,L$115:L$214)</f>
        <v>96532711.372697368</v>
      </c>
      <c r="M218" s="33">
        <f>SUMPRODUCT(DS!$D$3:$D$102,M$115:M$214)</f>
        <v>97234858.496775821</v>
      </c>
      <c r="N218" s="33">
        <f>SUMPRODUCT(DS!$D$3:$D$102,N$115:N$214)</f>
        <v>96273273.496871874</v>
      </c>
      <c r="O218" s="33">
        <f>SUMPRODUCT(DS!$D$3:$D$102,O$115:O$214)</f>
        <v>97642590.353052497</v>
      </c>
      <c r="P218" s="33">
        <f>SUMPRODUCT(DS!$D$3:$D$102,P$115:P$214)</f>
        <v>96916056.191935062</v>
      </c>
      <c r="Q218" s="33">
        <f>SUMPRODUCT(DS!$D$3:$D$102,Q$115:Q$214)</f>
        <v>94997796.702382371</v>
      </c>
      <c r="R218" s="33">
        <f>SUMPRODUCT(DS!$D$3:$D$102,R$115:R$214)</f>
        <v>89822183.732186511</v>
      </c>
      <c r="S218" s="33">
        <f>SUMPRODUCT(DS!$D$3:$D$102,S$115:S$214)</f>
        <v>90387307.543753132</v>
      </c>
      <c r="T218" s="33">
        <f>SUMPRODUCT(DS!$D$3:$D$102,T$115:T$214)</f>
        <v>89512396.274212062</v>
      </c>
      <c r="U218" s="33">
        <f>SUMPRODUCT(DS!$D$3:$D$102,U$115:U$214)</f>
        <v>90044684.96507895</v>
      </c>
      <c r="V218" s="33">
        <f>SUMPRODUCT(DS!$D$3:$D$102,V$115:V$214)</f>
        <v>88357789.589716986</v>
      </c>
      <c r="W218" s="33">
        <f>SUMPRODUCT(DS!$D$3:$D$102,W$115:W$214)</f>
        <v>88167780.000843242</v>
      </c>
      <c r="X218" s="33">
        <f>SUMPRODUCT(DS!$D$3:$D$102,X$115:X$214)</f>
        <v>88262057.784085572</v>
      </c>
      <c r="Y218" s="33">
        <f>SUMPRODUCT(DS!$D$3:$D$102,Y$115:Y$214)</f>
        <v>88702954.381344497</v>
      </c>
      <c r="Z218" s="33">
        <f>SUMPRODUCT(DS!$D$3:$D$102,Z$115:Z$214)</f>
        <v>89805006.261656195</v>
      </c>
      <c r="AA218" s="33">
        <f>SUMPRODUCT(DS!$D$3:$D$102,AA$115:AA$214)</f>
        <v>89411279.99403359</v>
      </c>
      <c r="AB218" s="33">
        <f>SUMPRODUCT(DS!$D$3:$D$102,AB$115:AB$214)</f>
        <v>87919030.394549936</v>
      </c>
      <c r="AC218" s="33">
        <f>SUMPRODUCT(DS!$D$3:$D$102,AC$115:AC$214)</f>
        <v>82822843.769886509</v>
      </c>
      <c r="AD218" s="33">
        <f>SUMPRODUCT(DS!$D$3:$D$102,AD$115:AD$214)</f>
        <v>83688047.69041878</v>
      </c>
    </row>
    <row r="219" spans="1:30" x14ac:dyDescent="0.2">
      <c r="A219" s="4">
        <v>203</v>
      </c>
      <c r="B219" s="9" t="s">
        <v>307</v>
      </c>
      <c r="C219" s="33">
        <f>SUMPRODUCT(DS!$E$3:$E$102,C$115:C$214)</f>
        <v>99321160.438335642</v>
      </c>
      <c r="D219" s="33">
        <f>SUMPRODUCT(DS!$E$3:$E$102,D$115:D$214)</f>
        <v>100212896.0997089</v>
      </c>
      <c r="E219" s="33">
        <f>SUMPRODUCT(DS!$E$3:$E$102,E$115:E$214)</f>
        <v>100490206.66114879</v>
      </c>
      <c r="F219" s="33">
        <f>SUMPRODUCT(DS!$E$3:$E$102,F$115:F$214)</f>
        <v>99271943.144587636</v>
      </c>
      <c r="G219" s="33">
        <f>SUMPRODUCT(DS!$E$3:$E$102,G$115:G$214)</f>
        <v>96990992.759838015</v>
      </c>
      <c r="H219" s="33">
        <f>SUMPRODUCT(DS!$E$3:$E$102,H$115:H$214)</f>
        <v>95944829.036762357</v>
      </c>
      <c r="I219" s="33">
        <f>SUMPRODUCT(DS!$E$3:$E$102,I$115:I$214)</f>
        <v>96688914.490491986</v>
      </c>
      <c r="J219" s="33">
        <f>SUMPRODUCT(DS!$E$3:$E$102,J$115:J$214)</f>
        <v>93737545.485674992</v>
      </c>
      <c r="K219" s="33">
        <f>SUMPRODUCT(DS!$E$3:$E$102,K$115:K$214)</f>
        <v>91407196.599449083</v>
      </c>
      <c r="L219" s="33">
        <f>SUMPRODUCT(DS!$E$3:$E$102,L$115:L$214)</f>
        <v>90760454.173696786</v>
      </c>
      <c r="M219" s="33">
        <f>SUMPRODUCT(DS!$E$3:$E$102,M$115:M$214)</f>
        <v>91520570.880459845</v>
      </c>
      <c r="N219" s="33">
        <f>SUMPRODUCT(DS!$E$3:$E$102,N$115:N$214)</f>
        <v>90571521.280741036</v>
      </c>
      <c r="O219" s="33">
        <f>SUMPRODUCT(DS!$E$3:$E$102,O$115:O$214)</f>
        <v>92292532.176372215</v>
      </c>
      <c r="P219" s="33">
        <f>SUMPRODUCT(DS!$E$3:$E$102,P$115:P$214)</f>
        <v>91605691.907904029</v>
      </c>
      <c r="Q219" s="33">
        <f>SUMPRODUCT(DS!$E$3:$E$102,Q$115:Q$214)</f>
        <v>89859910.073729619</v>
      </c>
      <c r="R219" s="33">
        <f>SUMPRODUCT(DS!$E$3:$E$102,R$115:R$214)</f>
        <v>84805131.304705754</v>
      </c>
      <c r="S219" s="33">
        <f>SUMPRODUCT(DS!$E$3:$E$102,S$115:S$214)</f>
        <v>85656142.785521343</v>
      </c>
      <c r="T219" s="33">
        <f>SUMPRODUCT(DS!$E$3:$E$102,T$115:T$214)</f>
        <v>84914528.420477539</v>
      </c>
      <c r="U219" s="33">
        <f>SUMPRODUCT(DS!$E$3:$E$102,U$115:U$214)</f>
        <v>85622173.744192049</v>
      </c>
      <c r="V219" s="33">
        <f>SUMPRODUCT(DS!$E$3:$E$102,V$115:V$214)</f>
        <v>84126441.512521923</v>
      </c>
      <c r="W219" s="33">
        <f>SUMPRODUCT(DS!$E$3:$E$102,W$115:W$214)</f>
        <v>83974909.39114666</v>
      </c>
      <c r="X219" s="33">
        <f>SUMPRODUCT(DS!$E$3:$E$102,X$115:X$214)</f>
        <v>84073993.773654342</v>
      </c>
      <c r="Y219" s="33">
        <f>SUMPRODUCT(DS!$E$3:$E$102,Y$115:Y$214)</f>
        <v>84744727.105380878</v>
      </c>
      <c r="Z219" s="33">
        <f>SUMPRODUCT(DS!$E$3:$E$102,Z$115:Z$214)</f>
        <v>85764535.728127822</v>
      </c>
      <c r="AA219" s="33">
        <f>SUMPRODUCT(DS!$E$3:$E$102,AA$115:AA$214)</f>
        <v>85371504.761997119</v>
      </c>
      <c r="AB219" s="33">
        <f>SUMPRODUCT(DS!$E$3:$E$102,AB$115:AB$214)</f>
        <v>84038839.832793325</v>
      </c>
      <c r="AC219" s="33">
        <f>SUMPRODUCT(DS!$E$3:$E$102,AC$115:AC$214)</f>
        <v>79173198.883246467</v>
      </c>
      <c r="AD219" s="33">
        <f>SUMPRODUCT(DS!$E$3:$E$102,AD$115:AD$214)</f>
        <v>80000725.103962839</v>
      </c>
    </row>
    <row r="220" spans="1:30" x14ac:dyDescent="0.2">
      <c r="A220" s="4">
        <v>204</v>
      </c>
      <c r="B220" s="9" t="s">
        <v>12</v>
      </c>
      <c r="C220" s="33">
        <f>SUMPRODUCT(DS!$F$3:$F$102,C$115:C$214)</f>
        <v>28880536.183621638</v>
      </c>
      <c r="D220" s="33">
        <f>SUMPRODUCT(DS!$F$3:$F$102,D$115:D$214)</f>
        <v>28374960.350342654</v>
      </c>
      <c r="E220" s="33">
        <f>SUMPRODUCT(DS!$F$3:$F$102,E$115:E$214)</f>
        <v>28234980.60482822</v>
      </c>
      <c r="F220" s="33">
        <f>SUMPRODUCT(DS!$F$3:$F$102,F$115:F$214)</f>
        <v>27861661.730791904</v>
      </c>
      <c r="G220" s="33">
        <f>SUMPRODUCT(DS!$F$3:$F$102,G$115:G$214)</f>
        <v>26185625.856406562</v>
      </c>
      <c r="H220" s="33">
        <f>SUMPRODUCT(DS!$F$3:$F$102,H$115:H$214)</f>
        <v>25474200.793192398</v>
      </c>
      <c r="I220" s="33">
        <f>SUMPRODUCT(DS!$F$3:$F$102,I$115:I$214)</f>
        <v>25605209.498954028</v>
      </c>
      <c r="J220" s="33">
        <f>SUMPRODUCT(DS!$F$3:$F$102,J$115:J$214)</f>
        <v>24474774.885807116</v>
      </c>
      <c r="K220" s="33">
        <f>SUMPRODUCT(DS!$F$3:$F$102,K$115:K$214)</f>
        <v>23280969.838072311</v>
      </c>
      <c r="L220" s="33">
        <f>SUMPRODUCT(DS!$F$3:$F$102,L$115:L$214)</f>
        <v>22752086.336492352</v>
      </c>
      <c r="M220" s="33">
        <f>SUMPRODUCT(DS!$F$3:$F$102,M$115:M$214)</f>
        <v>22367620.924143229</v>
      </c>
      <c r="N220" s="33">
        <f>SUMPRODUCT(DS!$F$3:$F$102,N$115:N$214)</f>
        <v>22155643.892702214</v>
      </c>
      <c r="O220" s="33">
        <f>SUMPRODUCT(DS!$F$3:$F$102,O$115:O$214)</f>
        <v>22894472.231485132</v>
      </c>
      <c r="P220" s="33">
        <f>SUMPRODUCT(DS!$F$3:$F$102,P$115:P$214)</f>
        <v>22840193.688043587</v>
      </c>
      <c r="Q220" s="33">
        <f>SUMPRODUCT(DS!$F$3:$F$102,Q$115:Q$214)</f>
        <v>22045084.428567104</v>
      </c>
      <c r="R220" s="33">
        <f>SUMPRODUCT(DS!$F$3:$F$102,R$115:R$214)</f>
        <v>19294532.678788271</v>
      </c>
      <c r="S220" s="33">
        <f>SUMPRODUCT(DS!$F$3:$F$102,S$115:S$214)</f>
        <v>20025712.853228863</v>
      </c>
      <c r="T220" s="33">
        <f>SUMPRODUCT(DS!$F$3:$F$102,T$115:T$214)</f>
        <v>19861787.07000383</v>
      </c>
      <c r="U220" s="33">
        <f>SUMPRODUCT(DS!$F$3:$F$102,U$115:U$214)</f>
        <v>19874634.579728164</v>
      </c>
      <c r="V220" s="33">
        <f>SUMPRODUCT(DS!$F$3:$F$102,V$115:V$214)</f>
        <v>19100305.015980951</v>
      </c>
      <c r="W220" s="33">
        <f>SUMPRODUCT(DS!$F$3:$F$102,W$115:W$214)</f>
        <v>19075247.370762769</v>
      </c>
      <c r="X220" s="33">
        <f>SUMPRODUCT(DS!$F$3:$F$102,X$115:X$214)</f>
        <v>18990201.866730008</v>
      </c>
      <c r="Y220" s="33">
        <f>SUMPRODUCT(DS!$F$3:$F$102,Y$115:Y$214)</f>
        <v>19110527.636721279</v>
      </c>
      <c r="Z220" s="33">
        <f>SUMPRODUCT(DS!$F$3:$F$102,Z$115:Z$214)</f>
        <v>19410050.173699178</v>
      </c>
      <c r="AA220" s="33">
        <f>SUMPRODUCT(DS!$F$3:$F$102,AA$115:AA$214)</f>
        <v>19435948.349347752</v>
      </c>
      <c r="AB220" s="33">
        <f>SUMPRODUCT(DS!$F$3:$F$102,AB$115:AB$214)</f>
        <v>18993174.659580201</v>
      </c>
      <c r="AC220" s="33">
        <f>SUMPRODUCT(DS!$F$3:$F$102,AC$115:AC$214)</f>
        <v>17720332.979485814</v>
      </c>
      <c r="AD220" s="33">
        <f>SUMPRODUCT(DS!$F$3:$F$102,AD$115:AD$214)</f>
        <v>17917129.353445042</v>
      </c>
    </row>
    <row r="221" spans="1:30" x14ac:dyDescent="0.2">
      <c r="A221" s="4">
        <v>205</v>
      </c>
      <c r="B221" s="9" t="s">
        <v>13</v>
      </c>
      <c r="C221" s="33">
        <f>SUMPRODUCT(DS!$G$3:$G$102,C$115:C$214)</f>
        <v>93239664.155102059</v>
      </c>
      <c r="D221" s="33">
        <f>SUMPRODUCT(DS!$G$3:$G$102,D$115:D$214)</f>
        <v>94951063.220690593</v>
      </c>
      <c r="E221" s="33">
        <f>SUMPRODUCT(DS!$G$3:$G$102,E$115:E$214)</f>
        <v>95130759.15183723</v>
      </c>
      <c r="F221" s="33">
        <f>SUMPRODUCT(DS!$G$3:$G$102,F$115:F$214)</f>
        <v>94036038.986389369</v>
      </c>
      <c r="G221" s="33">
        <f>SUMPRODUCT(DS!$G$3:$G$102,G$115:G$214)</f>
        <v>93810054.595914572</v>
      </c>
      <c r="H221" s="33">
        <f>SUMPRODUCT(DS!$G$3:$G$102,H$115:H$214)</f>
        <v>93235636.533713624</v>
      </c>
      <c r="I221" s="33">
        <f>SUMPRODUCT(DS!$G$3:$G$102,I$115:I$214)</f>
        <v>94127024.494084865</v>
      </c>
      <c r="J221" s="33">
        <f>SUMPRODUCT(DS!$G$3:$G$102,J$115:J$214)</f>
        <v>92161288.49158217</v>
      </c>
      <c r="K221" s="33">
        <f>SUMPRODUCT(DS!$G$3:$G$102,K$115:K$214)</f>
        <v>90887416.202738062</v>
      </c>
      <c r="L221" s="33">
        <f>SUMPRODUCT(DS!$G$3:$G$102,L$115:L$214)</f>
        <v>91609309.573303968</v>
      </c>
      <c r="M221" s="33">
        <f>SUMPRODUCT(DS!$G$3:$G$102,M$115:M$214)</f>
        <v>93746659.623842523</v>
      </c>
      <c r="N221" s="33">
        <f>SUMPRODUCT(DS!$G$3:$G$102,N$115:N$214)</f>
        <v>93312499.837344006</v>
      </c>
      <c r="O221" s="33">
        <f>SUMPRODUCT(DS!$G$3:$G$102,O$115:O$214)</f>
        <v>94504773.731136292</v>
      </c>
      <c r="P221" s="33">
        <f>SUMPRODUCT(DS!$G$3:$G$102,P$115:P$214)</f>
        <v>93482300.932656661</v>
      </c>
      <c r="Q221" s="33">
        <f>SUMPRODUCT(DS!$G$3:$G$102,Q$115:Q$214)</f>
        <v>92270206.8648348</v>
      </c>
      <c r="R221" s="33">
        <f>SUMPRODUCT(DS!$G$3:$G$102,R$115:R$214)</f>
        <v>90344001.885849357</v>
      </c>
      <c r="S221" s="33">
        <f>SUMPRODUCT(DS!$G$3:$G$102,S$115:S$214)</f>
        <v>90721900.545935944</v>
      </c>
      <c r="T221" s="33">
        <f>SUMPRODUCT(DS!$G$3:$G$102,T$115:T$214)</f>
        <v>90288011.143623933</v>
      </c>
      <c r="U221" s="33">
        <f>SUMPRODUCT(DS!$G$3:$G$102,U$115:U$214)</f>
        <v>91268223.062134251</v>
      </c>
      <c r="V221" s="33">
        <f>SUMPRODUCT(DS!$G$3:$G$102,V$115:V$214)</f>
        <v>90521541.0441944</v>
      </c>
      <c r="W221" s="33">
        <f>SUMPRODUCT(DS!$G$3:$G$102,W$115:W$214)</f>
        <v>90599048.708510786</v>
      </c>
      <c r="X221" s="33">
        <f>SUMPRODUCT(DS!$G$3:$G$102,X$115:X$214)</f>
        <v>91034583.294608906</v>
      </c>
      <c r="Y221" s="33">
        <f>SUMPRODUCT(DS!$G$3:$G$102,Y$115:Y$214)</f>
        <v>91666400.081603721</v>
      </c>
      <c r="Z221" s="33">
        <f>SUMPRODUCT(DS!$G$3:$G$102,Z$115:Z$214)</f>
        <v>93108099.713856965</v>
      </c>
      <c r="AA221" s="33">
        <f>SUMPRODUCT(DS!$G$3:$G$102,AA$115:AA$214)</f>
        <v>92612533.085442156</v>
      </c>
      <c r="AB221" s="33">
        <f>SUMPRODUCT(DS!$G$3:$G$102,AB$115:AB$214)</f>
        <v>91783098.940474898</v>
      </c>
      <c r="AC221" s="33">
        <f>SUMPRODUCT(DS!$G$3:$G$102,AC$115:AC$214)</f>
        <v>87464427.761647373</v>
      </c>
      <c r="AD221" s="33">
        <f>SUMPRODUCT(DS!$G$3:$G$102,AD$115:AD$214)</f>
        <v>88605414.511482552</v>
      </c>
    </row>
    <row r="222" spans="1:30" x14ac:dyDescent="0.2">
      <c r="A222" s="4">
        <v>206</v>
      </c>
      <c r="B222" s="9" t="s">
        <v>14</v>
      </c>
      <c r="C222" s="33">
        <f>SUMPRODUCT(DS!$H$3:$H$102,C$115:C$214)</f>
        <v>78273061.996596679</v>
      </c>
      <c r="D222" s="33">
        <f>SUMPRODUCT(DS!$H$3:$H$102,D$115:D$214)</f>
        <v>79568440.534203693</v>
      </c>
      <c r="E222" s="33">
        <f>SUMPRODUCT(DS!$H$3:$H$102,E$115:E$214)</f>
        <v>79840561.691166639</v>
      </c>
      <c r="F222" s="33">
        <f>SUMPRODUCT(DS!$H$3:$H$102,F$115:F$214)</f>
        <v>78492323.535072684</v>
      </c>
      <c r="G222" s="33">
        <f>SUMPRODUCT(DS!$H$3:$H$102,G$115:G$214)</f>
        <v>77772159.35454078</v>
      </c>
      <c r="H222" s="33">
        <f>SUMPRODUCT(DS!$H$3:$H$102,H$115:H$214)</f>
        <v>77189706.787091076</v>
      </c>
      <c r="I222" s="33">
        <f>SUMPRODUCT(DS!$H$3:$H$102,I$115:I$214)</f>
        <v>77544727.189890787</v>
      </c>
      <c r="J222" s="33">
        <f>SUMPRODUCT(DS!$H$3:$H$102,J$115:J$214)</f>
        <v>75591950.088852033</v>
      </c>
      <c r="K222" s="33">
        <f>SUMPRODUCT(DS!$H$3:$H$102,K$115:K$214)</f>
        <v>73927631.297158733</v>
      </c>
      <c r="L222" s="33">
        <f>SUMPRODUCT(DS!$H$3:$H$102,L$115:L$214)</f>
        <v>73780625.036204979</v>
      </c>
      <c r="M222" s="33">
        <f>SUMPRODUCT(DS!$H$3:$H$102,M$115:M$214)</f>
        <v>74867237.572632581</v>
      </c>
      <c r="N222" s="33">
        <f>SUMPRODUCT(DS!$H$3:$H$102,N$115:N$214)</f>
        <v>74117629.604169667</v>
      </c>
      <c r="O222" s="33">
        <f>SUMPRODUCT(DS!$H$3:$H$102,O$115:O$214)</f>
        <v>74748118.121567398</v>
      </c>
      <c r="P222" s="33">
        <f>SUMPRODUCT(DS!$H$3:$H$102,P$115:P$214)</f>
        <v>74075862.503891468</v>
      </c>
      <c r="Q222" s="33">
        <f>SUMPRODUCT(DS!$H$3:$H$102,Q$115:Q$214)</f>
        <v>72952712.273815274</v>
      </c>
      <c r="R222" s="33">
        <f>SUMPRODUCT(DS!$H$3:$H$102,R$115:R$214)</f>
        <v>70527651.053398237</v>
      </c>
      <c r="S222" s="33">
        <f>SUMPRODUCT(DS!$H$3:$H$102,S$115:S$214)</f>
        <v>70361594.69052431</v>
      </c>
      <c r="T222" s="33">
        <f>SUMPRODUCT(DS!$H$3:$H$102,T$115:T$214)</f>
        <v>69650609.20420824</v>
      </c>
      <c r="U222" s="33">
        <f>SUMPRODUCT(DS!$H$3:$H$102,U$115:U$214)</f>
        <v>70170050.385350809</v>
      </c>
      <c r="V222" s="33">
        <f>SUMPRODUCT(DS!$H$3:$H$102,V$115:V$214)</f>
        <v>69257484.573736042</v>
      </c>
      <c r="W222" s="33">
        <f>SUMPRODUCT(DS!$H$3:$H$102,W$115:W$214)</f>
        <v>69092532.630080491</v>
      </c>
      <c r="X222" s="33">
        <f>SUMPRODUCT(DS!$H$3:$H$102,X$115:X$214)</f>
        <v>69271855.917355552</v>
      </c>
      <c r="Y222" s="33">
        <f>SUMPRODUCT(DS!$H$3:$H$102,Y$115:Y$214)</f>
        <v>69592426.744623229</v>
      </c>
      <c r="Z222" s="33">
        <f>SUMPRODUCT(DS!$H$3:$H$102,Z$115:Z$214)</f>
        <v>70394956.08795701</v>
      </c>
      <c r="AA222" s="33">
        <f>SUMPRODUCT(DS!$H$3:$H$102,AA$115:AA$214)</f>
        <v>69975331.644685835</v>
      </c>
      <c r="AB222" s="33">
        <f>SUMPRODUCT(DS!$H$3:$H$102,AB$115:AB$214)</f>
        <v>68925855.73496975</v>
      </c>
      <c r="AC222" s="33">
        <f>SUMPRODUCT(DS!$H$3:$H$102,AC$115:AC$214)</f>
        <v>65102510.790400706</v>
      </c>
      <c r="AD222" s="33">
        <f>SUMPRODUCT(DS!$H$3:$H$102,AD$115:AD$214)</f>
        <v>65770918.336973742</v>
      </c>
    </row>
    <row r="223" spans="1:30" x14ac:dyDescent="0.2">
      <c r="A223" s="4">
        <v>207</v>
      </c>
      <c r="B223" s="9" t="s">
        <v>16</v>
      </c>
      <c r="C223" s="33">
        <f>SUMPRODUCT(DS!$I$3:$I$102,C$115:C$214)</f>
        <v>122143328.67444725</v>
      </c>
      <c r="D223" s="33">
        <f>SUMPRODUCT(DS!$I$3:$I$102,D$115:D$214)</f>
        <v>123349541.68113559</v>
      </c>
      <c r="E223" s="33">
        <f>SUMPRODUCT(DS!$I$3:$I$102,E$115:E$214)</f>
        <v>123389017.04000047</v>
      </c>
      <c r="F223" s="33">
        <f>SUMPRODUCT(DS!$I$3:$I$102,F$115:F$214)</f>
        <v>121920579.81348839</v>
      </c>
      <c r="G223" s="33">
        <f>SUMPRODUCT(DS!$I$3:$I$102,G$115:G$214)</f>
        <v>120018325.26673062</v>
      </c>
      <c r="H223" s="33">
        <f>SUMPRODUCT(DS!$I$3:$I$102,H$115:H$214)</f>
        <v>118731716.4701421</v>
      </c>
      <c r="I223" s="33">
        <f>SUMPRODUCT(DS!$I$3:$I$102,I$115:I$214)</f>
        <v>119753597.45396012</v>
      </c>
      <c r="J223" s="33">
        <f>SUMPRODUCT(DS!$I$3:$I$102,J$115:J$214)</f>
        <v>116656717.11566739</v>
      </c>
      <c r="K223" s="33">
        <f>SUMPRODUCT(DS!$I$3:$I$102,K$115:K$214)</f>
        <v>114187334.46387705</v>
      </c>
      <c r="L223" s="33">
        <f>SUMPRODUCT(DS!$I$3:$I$102,L$115:L$214)</f>
        <v>114379446.13316712</v>
      </c>
      <c r="M223" s="33">
        <f>SUMPRODUCT(DS!$I$3:$I$102,M$115:M$214)</f>
        <v>116131218.09954645</v>
      </c>
      <c r="N223" s="33">
        <f>SUMPRODUCT(DS!$I$3:$I$102,N$115:N$214)</f>
        <v>115485378.08384907</v>
      </c>
      <c r="O223" s="33">
        <f>SUMPRODUCT(DS!$I$3:$I$102,O$115:O$214)</f>
        <v>117417125.36122341</v>
      </c>
      <c r="P223" s="33">
        <f>SUMPRODUCT(DS!$I$3:$I$102,P$115:P$214)</f>
        <v>116339582.20842955</v>
      </c>
      <c r="Q223" s="33">
        <f>SUMPRODUCT(DS!$I$3:$I$102,Q$115:Q$214)</f>
        <v>114332066.78989689</v>
      </c>
      <c r="R223" s="33">
        <f>SUMPRODUCT(DS!$I$3:$I$102,R$115:R$214)</f>
        <v>109655215.02720793</v>
      </c>
      <c r="S223" s="33">
        <f>SUMPRODUCT(DS!$I$3:$I$102,S$115:S$214)</f>
        <v>110764816.86882222</v>
      </c>
      <c r="T223" s="33">
        <f>SUMPRODUCT(DS!$I$3:$I$102,T$115:T$214)</f>
        <v>110167215.99387395</v>
      </c>
      <c r="U223" s="33">
        <f>SUMPRODUCT(DS!$I$3:$I$102,U$115:U$214)</f>
        <v>111160512.45605628</v>
      </c>
      <c r="V223" s="33">
        <f>SUMPRODUCT(DS!$I$3:$I$102,V$115:V$214)</f>
        <v>109640072.58673018</v>
      </c>
      <c r="W223" s="33">
        <f>SUMPRODUCT(DS!$I$3:$I$102,W$115:W$214)</f>
        <v>109693162.54194291</v>
      </c>
      <c r="X223" s="33">
        <f>SUMPRODUCT(DS!$I$3:$I$102,X$115:X$214)</f>
        <v>110042301.47077477</v>
      </c>
      <c r="Y223" s="33">
        <f>SUMPRODUCT(DS!$I$3:$I$102,Y$115:Y$214)</f>
        <v>110793243.37354903</v>
      </c>
      <c r="Z223" s="33">
        <f>SUMPRODUCT(DS!$I$3:$I$102,Z$115:Z$214)</f>
        <v>112534581.02217335</v>
      </c>
      <c r="AA223" s="33">
        <f>SUMPRODUCT(DS!$I$3:$I$102,AA$115:AA$214)</f>
        <v>112064982.94955125</v>
      </c>
      <c r="AB223" s="33">
        <f>SUMPRODUCT(DS!$I$3:$I$102,AB$115:AB$214)</f>
        <v>110792481.80662277</v>
      </c>
      <c r="AC223" s="33">
        <f>SUMPRODUCT(DS!$I$3:$I$102,AC$115:AC$214)</f>
        <v>105200103.86928791</v>
      </c>
      <c r="AD223" s="33">
        <f>SUMPRODUCT(DS!$I$3:$I$102,AD$115:AD$214)</f>
        <v>106538068.98000723</v>
      </c>
    </row>
    <row r="225" spans="25:30" x14ac:dyDescent="0.2">
      <c r="Y225" s="15"/>
      <c r="Z225" s="15"/>
      <c r="AA225" s="15"/>
      <c r="AB225" s="15"/>
      <c r="AC225" s="15"/>
      <c r="AD225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autoPageBreaks="0"/>
  </sheetPr>
  <dimension ref="A1:AD118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316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15">
        <v>0.54120535590653895</v>
      </c>
      <c r="D3" s="15">
        <v>0.55120089481511803</v>
      </c>
      <c r="E3" s="15">
        <v>0.56897235180262096</v>
      </c>
      <c r="F3" s="15">
        <v>0.59644823479504705</v>
      </c>
      <c r="G3" s="15">
        <v>0.606505425859869</v>
      </c>
      <c r="H3" s="15">
        <v>0.61714857186096295</v>
      </c>
      <c r="I3" s="15">
        <v>0.66445530884617698</v>
      </c>
      <c r="J3" s="15">
        <v>0.65752347417299195</v>
      </c>
      <c r="K3" s="15">
        <v>0.71719484107063303</v>
      </c>
      <c r="L3" s="15">
        <v>0.72555891159074903</v>
      </c>
      <c r="M3" s="15">
        <v>0.73601786033761696</v>
      </c>
      <c r="N3" s="15">
        <v>0.748588480087646</v>
      </c>
      <c r="O3" s="15">
        <v>0.82146318346242297</v>
      </c>
      <c r="P3" s="15">
        <v>0.84343409720876406</v>
      </c>
      <c r="Q3" s="15">
        <v>0.87805968248261601</v>
      </c>
      <c r="R3" s="15">
        <v>0.88834119460093597</v>
      </c>
      <c r="S3" s="15">
        <v>0.92680311180441999</v>
      </c>
      <c r="T3" s="15">
        <v>0.95683371998846201</v>
      </c>
      <c r="U3" s="15">
        <v>0.98115100779279196</v>
      </c>
      <c r="V3" s="15">
        <v>0.97908210093135595</v>
      </c>
      <c r="W3" s="15">
        <v>0.97892597741658005</v>
      </c>
      <c r="X3" s="15">
        <v>1</v>
      </c>
      <c r="Y3" s="15">
        <v>1.0327621269749001</v>
      </c>
      <c r="Z3" s="15">
        <v>1.0403159384415901</v>
      </c>
      <c r="AA3" s="15">
        <v>1.06715550666421</v>
      </c>
      <c r="AB3" s="15">
        <v>1.0776535612667</v>
      </c>
      <c r="AC3" s="15">
        <v>1.0965660067980501</v>
      </c>
      <c r="AD3" s="15">
        <v>1.0850595948172901</v>
      </c>
    </row>
    <row r="4" spans="1:30" x14ac:dyDescent="0.2">
      <c r="A4" s="4">
        <v>2</v>
      </c>
      <c r="B4" s="3" t="s">
        <v>42</v>
      </c>
      <c r="C4" s="15">
        <v>0.89649401791095396</v>
      </c>
      <c r="D4" s="15">
        <v>0.90973109670850105</v>
      </c>
      <c r="E4" s="15">
        <v>0.90768092901820996</v>
      </c>
      <c r="F4" s="15">
        <v>0.91200156971032198</v>
      </c>
      <c r="G4" s="15">
        <v>0.92206502244121002</v>
      </c>
      <c r="H4" s="15">
        <v>0.92093843656184804</v>
      </c>
      <c r="I4" s="15">
        <v>0.94928149269570306</v>
      </c>
      <c r="J4" s="15">
        <v>0.93968568866513402</v>
      </c>
      <c r="K4" s="15">
        <v>0.96330160410411003</v>
      </c>
      <c r="L4" s="15">
        <v>0.95596310280918295</v>
      </c>
      <c r="M4" s="15">
        <v>0.95496875086986499</v>
      </c>
      <c r="N4" s="15">
        <v>0.95874304089011098</v>
      </c>
      <c r="O4" s="15">
        <v>0.99232084475390503</v>
      </c>
      <c r="P4" s="15">
        <v>0.98831757318070501</v>
      </c>
      <c r="Q4" s="15">
        <v>0.99126677754808401</v>
      </c>
      <c r="R4" s="15">
        <v>0.99377301677009999</v>
      </c>
      <c r="S4" s="15">
        <v>1.00144780058865</v>
      </c>
      <c r="T4" s="15">
        <v>1.0135514614633601</v>
      </c>
      <c r="U4" s="15">
        <v>1.01067462211399</v>
      </c>
      <c r="V4" s="15">
        <v>1.0023661693305601</v>
      </c>
      <c r="W4" s="15">
        <v>0.99602019504386996</v>
      </c>
      <c r="X4" s="15">
        <v>1</v>
      </c>
      <c r="Y4" s="15">
        <v>1.0077286310707401</v>
      </c>
      <c r="Z4" s="15">
        <v>1.0080414308924801</v>
      </c>
      <c r="AA4" s="15">
        <v>1.0086044581481901</v>
      </c>
      <c r="AB4" s="15">
        <v>1.0097604846733801</v>
      </c>
      <c r="AC4" s="15">
        <v>1.0165010864689901</v>
      </c>
      <c r="AD4" s="15">
        <v>1.01588366085163</v>
      </c>
    </row>
    <row r="5" spans="1:30" x14ac:dyDescent="0.2">
      <c r="A5" s="4">
        <v>3</v>
      </c>
      <c r="B5" s="3" t="s">
        <v>0</v>
      </c>
      <c r="C5" s="15">
        <v>0.92745063859161503</v>
      </c>
      <c r="D5" s="15">
        <v>0.95096524682035899</v>
      </c>
      <c r="E5" s="15">
        <v>0.93745477769504804</v>
      </c>
      <c r="F5" s="15">
        <v>0.93432827422515097</v>
      </c>
      <c r="G5" s="15">
        <v>0.92977208079139395</v>
      </c>
      <c r="H5" s="15">
        <v>0.90871527006575503</v>
      </c>
      <c r="I5" s="15">
        <v>0.924917572857755</v>
      </c>
      <c r="J5" s="15">
        <v>0.88859086023269196</v>
      </c>
      <c r="K5" s="15">
        <v>0.91228900024887705</v>
      </c>
      <c r="L5" s="15">
        <v>0.88910181093032503</v>
      </c>
      <c r="M5" s="15">
        <v>0.878179324857712</v>
      </c>
      <c r="N5" s="15">
        <v>0.88180046005212098</v>
      </c>
      <c r="O5" s="15">
        <v>0.95587011376972997</v>
      </c>
      <c r="P5" s="15">
        <v>0.96033697251868499</v>
      </c>
      <c r="Q5" s="15">
        <v>0.98064304835775995</v>
      </c>
      <c r="R5" s="15">
        <v>0.989768944907083</v>
      </c>
      <c r="S5" s="15">
        <v>1.0012303818774499</v>
      </c>
      <c r="T5" s="15">
        <v>1.0216836804990701</v>
      </c>
      <c r="U5" s="15">
        <v>1.0234875353396899</v>
      </c>
      <c r="V5" s="15">
        <v>1.00015295787351</v>
      </c>
      <c r="W5" s="15">
        <v>0.98667150090713096</v>
      </c>
      <c r="X5" s="15">
        <v>1</v>
      </c>
      <c r="Y5" s="15">
        <v>1.0020753450817199</v>
      </c>
      <c r="Z5" s="15">
        <v>1.0102532248771501</v>
      </c>
      <c r="AA5" s="15">
        <v>1.0097023491361501</v>
      </c>
      <c r="AB5" s="15">
        <v>0.99332319134023905</v>
      </c>
      <c r="AC5" s="15">
        <v>0.99327663649995701</v>
      </c>
      <c r="AD5" s="15">
        <v>0.99518694378126005</v>
      </c>
    </row>
    <row r="6" spans="1:30" x14ac:dyDescent="0.2">
      <c r="A6" s="4">
        <v>4</v>
      </c>
      <c r="B6" s="6" t="s">
        <v>1</v>
      </c>
      <c r="C6" s="15">
        <v>1.0848719707243299</v>
      </c>
      <c r="D6" s="15">
        <v>1.07787839908253</v>
      </c>
      <c r="E6" s="15">
        <v>1.0663703397930799</v>
      </c>
      <c r="F6" s="15">
        <v>1.0500294233987799</v>
      </c>
      <c r="G6" s="15">
        <v>1.0370991326199901</v>
      </c>
      <c r="H6" s="15">
        <v>1.00416288148343</v>
      </c>
      <c r="I6" s="15">
        <v>1.0062189754169699</v>
      </c>
      <c r="J6" s="15">
        <v>1.0284988464856299</v>
      </c>
      <c r="K6" s="15">
        <v>0.99516673898685404</v>
      </c>
      <c r="L6" s="15">
        <v>0.98406851973742604</v>
      </c>
      <c r="M6" s="15">
        <v>1.0383683706519899</v>
      </c>
      <c r="N6" s="15">
        <v>1.0078875366011</v>
      </c>
      <c r="O6" s="15">
        <v>0.99163511496160095</v>
      </c>
      <c r="P6" s="15">
        <v>1.0462728604631499</v>
      </c>
      <c r="Q6" s="15">
        <v>1.0143662564270299</v>
      </c>
      <c r="R6" s="15">
        <v>0.998614986706435</v>
      </c>
      <c r="S6" s="15">
        <v>1.0034939510712599</v>
      </c>
      <c r="T6" s="15">
        <v>1.0191026776845</v>
      </c>
      <c r="U6" s="15">
        <v>1.03460410968343</v>
      </c>
      <c r="V6" s="15">
        <v>1.03897826713483</v>
      </c>
      <c r="W6" s="15">
        <v>1.01258848695549</v>
      </c>
      <c r="X6" s="15">
        <v>1</v>
      </c>
      <c r="Y6" s="15">
        <v>1.02834294321215</v>
      </c>
      <c r="Z6" s="15">
        <v>1.0430671583951301</v>
      </c>
      <c r="AA6" s="15">
        <v>1.0325553983825</v>
      </c>
      <c r="AB6" s="15">
        <v>1.09028688662829</v>
      </c>
      <c r="AC6" s="15">
        <v>1.1113553138533401</v>
      </c>
      <c r="AD6" s="15">
        <v>1.04326718446258</v>
      </c>
    </row>
    <row r="7" spans="1:30" x14ac:dyDescent="0.2">
      <c r="A7" s="4">
        <v>5</v>
      </c>
      <c r="B7" s="6" t="s">
        <v>2</v>
      </c>
      <c r="C7" s="15">
        <v>0.93943549943811999</v>
      </c>
      <c r="D7" s="15">
        <v>0.946229532464121</v>
      </c>
      <c r="E7" s="15">
        <v>0.94280113024715395</v>
      </c>
      <c r="F7" s="15">
        <v>0.95512787052029702</v>
      </c>
      <c r="G7" s="15">
        <v>0.95597936982106502</v>
      </c>
      <c r="H7" s="15">
        <v>0.96106076390032502</v>
      </c>
      <c r="I7" s="15">
        <v>0.95938509329766697</v>
      </c>
      <c r="J7" s="15">
        <v>0.95672032817351005</v>
      </c>
      <c r="K7" s="15">
        <v>0.96467917109639201</v>
      </c>
      <c r="L7" s="15">
        <v>0.96594255792809702</v>
      </c>
      <c r="M7" s="15">
        <v>0.97151856505981704</v>
      </c>
      <c r="N7" s="15">
        <v>0.97582894117036201</v>
      </c>
      <c r="O7" s="15">
        <v>0.98187595511185799</v>
      </c>
      <c r="P7" s="15">
        <v>0.99187660476424999</v>
      </c>
      <c r="Q7" s="15">
        <v>0.97429415407132303</v>
      </c>
      <c r="R7" s="15">
        <v>1.0162684149274399</v>
      </c>
      <c r="S7" s="15">
        <v>1.0123071938935999</v>
      </c>
      <c r="T7" s="15">
        <v>1.0209486177907501</v>
      </c>
      <c r="U7" s="15">
        <v>1.0225250447783201</v>
      </c>
      <c r="V7" s="15">
        <v>1.01216638616012</v>
      </c>
      <c r="W7" s="15">
        <v>1.00616423334502</v>
      </c>
      <c r="X7" s="15">
        <v>1</v>
      </c>
      <c r="Y7" s="15">
        <v>1.0181384980366699</v>
      </c>
      <c r="Z7" s="15">
        <v>1.0098225810217001</v>
      </c>
      <c r="AA7" s="15">
        <v>1.0168517468093099</v>
      </c>
      <c r="AB7" s="15">
        <v>1.01801481969509</v>
      </c>
      <c r="AC7" s="15">
        <v>0.98930314350963</v>
      </c>
      <c r="AD7" s="15">
        <v>0.990015754860887</v>
      </c>
    </row>
    <row r="8" spans="1:30" x14ac:dyDescent="0.2">
      <c r="A8" s="4">
        <v>6</v>
      </c>
      <c r="B8" s="6" t="s">
        <v>43</v>
      </c>
      <c r="C8" s="15">
        <v>0.98091532224063005</v>
      </c>
      <c r="D8" s="15">
        <v>1.0025517810698701</v>
      </c>
      <c r="E8" s="15">
        <v>0.99497645938651902</v>
      </c>
      <c r="F8" s="15">
        <v>0.99060032276135501</v>
      </c>
      <c r="G8" s="15">
        <v>1.00359650110344</v>
      </c>
      <c r="H8" s="15">
        <v>0.99723047835748901</v>
      </c>
      <c r="I8" s="15">
        <v>0.99906436040433499</v>
      </c>
      <c r="J8" s="15">
        <v>0.97863756306318594</v>
      </c>
      <c r="K8" s="15">
        <v>0.98747394092726404</v>
      </c>
      <c r="L8" s="15">
        <v>0.99190219111151001</v>
      </c>
      <c r="M8" s="15">
        <v>1.0019970889354199</v>
      </c>
      <c r="N8" s="15">
        <v>1.00813834927139</v>
      </c>
      <c r="O8" s="15">
        <v>1.02823698880832</v>
      </c>
      <c r="P8" s="15">
        <v>1.01474163141471</v>
      </c>
      <c r="Q8" s="15">
        <v>0.99303035171290899</v>
      </c>
      <c r="R8" s="15">
        <v>0.97185764097073202</v>
      </c>
      <c r="S8" s="15">
        <v>0.99397496973157595</v>
      </c>
      <c r="T8" s="15">
        <v>0.99001852458791695</v>
      </c>
      <c r="U8" s="15">
        <v>1.0153183185842201</v>
      </c>
      <c r="V8" s="15">
        <v>0.99832047732610896</v>
      </c>
      <c r="W8" s="15">
        <v>0.98916962017538901</v>
      </c>
      <c r="X8" s="15">
        <v>1</v>
      </c>
      <c r="Y8" s="15">
        <v>0.99296761335716399</v>
      </c>
      <c r="Z8" s="15">
        <v>1.01337215272485</v>
      </c>
      <c r="AA8" s="15">
        <v>0.98305061932009796</v>
      </c>
      <c r="AB8" s="15">
        <v>0.98581880434536995</v>
      </c>
      <c r="AC8" s="15">
        <v>0.945448135666623</v>
      </c>
      <c r="AD8" s="15">
        <v>0.99027974410745601</v>
      </c>
    </row>
    <row r="9" spans="1:30" x14ac:dyDescent="0.2">
      <c r="A9" s="4">
        <v>7</v>
      </c>
      <c r="B9" s="6" t="s">
        <v>44</v>
      </c>
      <c r="C9" s="15">
        <v>0.92677494322441001</v>
      </c>
      <c r="D9" s="15">
        <v>0.946107354235593</v>
      </c>
      <c r="E9" s="15">
        <v>0.93775077692211395</v>
      </c>
      <c r="F9" s="15">
        <v>0.93805970412734696</v>
      </c>
      <c r="G9" s="15">
        <v>0.95404353995846902</v>
      </c>
      <c r="H9" s="15">
        <v>0.95275083421794904</v>
      </c>
      <c r="I9" s="15">
        <v>0.96079278338153296</v>
      </c>
      <c r="J9" s="15">
        <v>0.94685153485234097</v>
      </c>
      <c r="K9" s="15">
        <v>0.95496241217796995</v>
      </c>
      <c r="L9" s="15">
        <v>0.95932976884089705</v>
      </c>
      <c r="M9" s="15">
        <v>0.96780287785754604</v>
      </c>
      <c r="N9" s="15">
        <v>0.97347834554264301</v>
      </c>
      <c r="O9" s="15">
        <v>0.99294123780694699</v>
      </c>
      <c r="P9" s="15">
        <v>0.98379443770544295</v>
      </c>
      <c r="Q9" s="15">
        <v>0.97192271681962195</v>
      </c>
      <c r="R9" s="15">
        <v>0.95826891544675896</v>
      </c>
      <c r="S9" s="15">
        <v>0.98239580405047799</v>
      </c>
      <c r="T9" s="15">
        <v>0.98108390375232102</v>
      </c>
      <c r="U9" s="15">
        <v>1.0059460056655301</v>
      </c>
      <c r="V9" s="15">
        <v>0.99651134664569496</v>
      </c>
      <c r="W9" s="15">
        <v>0.98968003666550597</v>
      </c>
      <c r="X9" s="15">
        <v>1</v>
      </c>
      <c r="Y9" s="15">
        <v>0.99659856753674803</v>
      </c>
      <c r="Z9" s="15">
        <v>1.0173686094836201</v>
      </c>
      <c r="AA9" s="15">
        <v>0.99745513818626397</v>
      </c>
      <c r="AB9" s="15">
        <v>1.00435788134476</v>
      </c>
      <c r="AC9" s="15">
        <v>0.96537747283168696</v>
      </c>
      <c r="AD9" s="15">
        <v>1.0002845859290499</v>
      </c>
    </row>
    <row r="10" spans="1:30" x14ac:dyDescent="0.2">
      <c r="A10" s="4">
        <v>8</v>
      </c>
      <c r="B10" s="6" t="s">
        <v>45</v>
      </c>
      <c r="C10" s="15">
        <v>0.92463334844937395</v>
      </c>
      <c r="D10" s="15">
        <v>0.93864893198481103</v>
      </c>
      <c r="E10" s="15">
        <v>0.93745070137656095</v>
      </c>
      <c r="F10" s="15">
        <v>0.94056083181153305</v>
      </c>
      <c r="G10" s="15">
        <v>0.95349445696516399</v>
      </c>
      <c r="H10" s="15">
        <v>0.95313358716957697</v>
      </c>
      <c r="I10" s="15">
        <v>0.95365267807163101</v>
      </c>
      <c r="J10" s="15">
        <v>0.95711539573362203</v>
      </c>
      <c r="K10" s="15">
        <v>0.96711148630515598</v>
      </c>
      <c r="L10" s="15">
        <v>0.97630319641837005</v>
      </c>
      <c r="M10" s="15">
        <v>0.98773521112100204</v>
      </c>
      <c r="N10" s="15">
        <v>0.99452728183218597</v>
      </c>
      <c r="O10" s="15">
        <v>1.0157954266167899</v>
      </c>
      <c r="P10" s="15">
        <v>1.0080405042624401</v>
      </c>
      <c r="Q10" s="15">
        <v>0.98659182628559405</v>
      </c>
      <c r="R10" s="15">
        <v>0.971405726337778</v>
      </c>
      <c r="S10" s="15">
        <v>0.990812595221644</v>
      </c>
      <c r="T10" s="15">
        <v>0.98534230461981198</v>
      </c>
      <c r="U10" s="15">
        <v>1.00355786397308</v>
      </c>
      <c r="V10" s="15">
        <v>0.99235126923051598</v>
      </c>
      <c r="W10" s="15">
        <v>0.98843856372714201</v>
      </c>
      <c r="X10" s="15">
        <v>1</v>
      </c>
      <c r="Y10" s="15">
        <v>0.99055232211484701</v>
      </c>
      <c r="Z10" s="15">
        <v>1.0043566612059001</v>
      </c>
      <c r="AA10" s="15">
        <v>0.98841556139576903</v>
      </c>
      <c r="AB10" s="15">
        <v>0.99142875594697999</v>
      </c>
      <c r="AC10" s="15">
        <v>0.95767630204395304</v>
      </c>
      <c r="AD10" s="15">
        <v>0.97466462554940603</v>
      </c>
    </row>
    <row r="11" spans="1:30" x14ac:dyDescent="0.2">
      <c r="A11" s="4">
        <v>9</v>
      </c>
      <c r="B11" s="6" t="s">
        <v>46</v>
      </c>
      <c r="C11" s="15">
        <v>0.97493073418810705</v>
      </c>
      <c r="D11" s="15">
        <v>0.99843604383898099</v>
      </c>
      <c r="E11" s="15">
        <v>0.98980377691212795</v>
      </c>
      <c r="F11" s="15">
        <v>0.98394375880319196</v>
      </c>
      <c r="G11" s="15">
        <v>0.99643491999327805</v>
      </c>
      <c r="H11" s="15">
        <v>0.98961994992055502</v>
      </c>
      <c r="I11" s="15">
        <v>0.99417210421886104</v>
      </c>
      <c r="J11" s="15">
        <v>0.97468425257339197</v>
      </c>
      <c r="K11" s="15">
        <v>0.98445816689932097</v>
      </c>
      <c r="L11" s="15">
        <v>0.98968890191850301</v>
      </c>
      <c r="M11" s="15">
        <v>1.0003133543754299</v>
      </c>
      <c r="N11" s="15">
        <v>1.0069129995499499</v>
      </c>
      <c r="O11" s="15">
        <v>1.0263852312781501</v>
      </c>
      <c r="P11" s="15">
        <v>1.01088823794581</v>
      </c>
      <c r="Q11" s="15">
        <v>0.99266875098538698</v>
      </c>
      <c r="R11" s="15">
        <v>0.97291540863317305</v>
      </c>
      <c r="S11" s="15">
        <v>0.99588092187180699</v>
      </c>
      <c r="T11" s="15">
        <v>0.99140915126525597</v>
      </c>
      <c r="U11" s="15">
        <v>1.0182403338550099</v>
      </c>
      <c r="V11" s="15">
        <v>1.0002311201454399</v>
      </c>
      <c r="W11" s="15">
        <v>0.98841526509494004</v>
      </c>
      <c r="X11" s="15">
        <v>1</v>
      </c>
      <c r="Y11" s="15">
        <v>0.99237426191168199</v>
      </c>
      <c r="Z11" s="15">
        <v>1.01040842013488</v>
      </c>
      <c r="AA11" s="15">
        <v>0.98286034981671899</v>
      </c>
      <c r="AB11" s="15">
        <v>0.98645666906090601</v>
      </c>
      <c r="AC11" s="15">
        <v>0.94486365679809103</v>
      </c>
      <c r="AD11" s="15">
        <v>0.98091735457898399</v>
      </c>
    </row>
    <row r="12" spans="1:30" x14ac:dyDescent="0.2">
      <c r="A12" s="4">
        <v>10</v>
      </c>
      <c r="B12" s="6" t="s">
        <v>47</v>
      </c>
      <c r="C12" s="15">
        <v>0.93901336208675701</v>
      </c>
      <c r="D12" s="15">
        <v>0.96478401606464503</v>
      </c>
      <c r="E12" s="15">
        <v>0.95681277115034902</v>
      </c>
      <c r="F12" s="15">
        <v>0.95567488371811005</v>
      </c>
      <c r="G12" s="15">
        <v>0.97662703152416597</v>
      </c>
      <c r="H12" s="15">
        <v>0.97675240829130305</v>
      </c>
      <c r="I12" s="15">
        <v>0.98717433105619801</v>
      </c>
      <c r="J12" s="15">
        <v>0.97473484787801601</v>
      </c>
      <c r="K12" s="15">
        <v>0.98141865413193696</v>
      </c>
      <c r="L12" s="15">
        <v>0.99524958757166704</v>
      </c>
      <c r="M12" s="15">
        <v>0.99967879904072199</v>
      </c>
      <c r="N12" s="15">
        <v>1.0199049010596</v>
      </c>
      <c r="O12" s="15">
        <v>1.0224632450767901</v>
      </c>
      <c r="P12" s="15">
        <v>1.02285799114299</v>
      </c>
      <c r="Q12" s="15">
        <v>0.99611096311413705</v>
      </c>
      <c r="R12" s="15">
        <v>0.97616350486933301</v>
      </c>
      <c r="S12" s="15">
        <v>0.99998685186320901</v>
      </c>
      <c r="T12" s="15">
        <v>1.0043946522215601</v>
      </c>
      <c r="U12" s="15">
        <v>1.01696596759729</v>
      </c>
      <c r="V12" s="15">
        <v>1.00832243839703</v>
      </c>
      <c r="W12" s="15">
        <v>0.99477511609513403</v>
      </c>
      <c r="X12" s="15">
        <v>1</v>
      </c>
      <c r="Y12" s="15">
        <v>0.99767134661805901</v>
      </c>
      <c r="Z12" s="15">
        <v>1.03146605222153</v>
      </c>
      <c r="AA12" s="15">
        <v>1.0179572217122499</v>
      </c>
      <c r="AB12" s="15">
        <v>1.0133475776110401</v>
      </c>
      <c r="AC12" s="15">
        <v>0.99081501420797402</v>
      </c>
      <c r="AD12" s="15">
        <v>1.0159659052397301</v>
      </c>
    </row>
    <row r="13" spans="1:30" x14ac:dyDescent="0.2">
      <c r="A13" s="4">
        <v>11</v>
      </c>
      <c r="B13" s="6" t="s">
        <v>48</v>
      </c>
      <c r="C13" s="15">
        <v>0.97712130864414304</v>
      </c>
      <c r="D13" s="15">
        <v>0.99563518971387199</v>
      </c>
      <c r="E13" s="15">
        <v>0.99055744517177202</v>
      </c>
      <c r="F13" s="15">
        <v>0.988192801337062</v>
      </c>
      <c r="G13" s="15">
        <v>1.00327595057551</v>
      </c>
      <c r="H13" s="15">
        <v>1.00152321630648</v>
      </c>
      <c r="I13" s="15">
        <v>1.00570026908212</v>
      </c>
      <c r="J13" s="15">
        <v>0.99711118640336704</v>
      </c>
      <c r="K13" s="15">
        <v>1.0011453422938701</v>
      </c>
      <c r="L13" s="15">
        <v>1.01370237861688</v>
      </c>
      <c r="M13" s="15">
        <v>1.0160806094374799</v>
      </c>
      <c r="N13" s="15">
        <v>1.0309512130273599</v>
      </c>
      <c r="O13" s="15">
        <v>1.0291237650028999</v>
      </c>
      <c r="P13" s="15">
        <v>1.0311730189287101</v>
      </c>
      <c r="Q13" s="15">
        <v>1.0043227540712201</v>
      </c>
      <c r="R13" s="15">
        <v>0.99240414011461098</v>
      </c>
      <c r="S13" s="15">
        <v>1.00354875697438</v>
      </c>
      <c r="T13" s="15">
        <v>1.0040753916121199</v>
      </c>
      <c r="U13" s="15">
        <v>1.01143079244678</v>
      </c>
      <c r="V13" s="15">
        <v>1.00327708725229</v>
      </c>
      <c r="W13" s="15">
        <v>0.98996833725214906</v>
      </c>
      <c r="X13" s="15">
        <v>1</v>
      </c>
      <c r="Y13" s="15">
        <v>0.995916843216481</v>
      </c>
      <c r="Z13" s="15">
        <v>1.01269668173623</v>
      </c>
      <c r="AA13" s="15">
        <v>0.99282051197937804</v>
      </c>
      <c r="AB13" s="15">
        <v>0.99259855965756005</v>
      </c>
      <c r="AC13" s="15">
        <v>0.96900443824918003</v>
      </c>
      <c r="AD13" s="15">
        <v>0.977042056174244</v>
      </c>
    </row>
    <row r="14" spans="1:30" x14ac:dyDescent="0.2">
      <c r="A14" s="4">
        <v>12</v>
      </c>
      <c r="B14" s="6" t="s">
        <v>49</v>
      </c>
      <c r="C14" s="15">
        <v>0.89320710530383496</v>
      </c>
      <c r="D14" s="15">
        <v>0.89670618736819896</v>
      </c>
      <c r="E14" s="15">
        <v>0.90746110489229403</v>
      </c>
      <c r="F14" s="15">
        <v>0.91670909266432299</v>
      </c>
      <c r="G14" s="15">
        <v>0.93885726724808005</v>
      </c>
      <c r="H14" s="15">
        <v>0.94902829066078498</v>
      </c>
      <c r="I14" s="15">
        <v>0.95718555682820805</v>
      </c>
      <c r="J14" s="15">
        <v>0.96554811775387395</v>
      </c>
      <c r="K14" s="15">
        <v>0.96765885911540706</v>
      </c>
      <c r="L14" s="15">
        <v>0.97685152345531101</v>
      </c>
      <c r="M14" s="15">
        <v>0.97350144102628</v>
      </c>
      <c r="N14" s="15">
        <v>0.98670811541163905</v>
      </c>
      <c r="O14" s="15">
        <v>0.976230023105364</v>
      </c>
      <c r="P14" s="15">
        <v>1.00284518723322</v>
      </c>
      <c r="Q14" s="15">
        <v>0.99339348672139705</v>
      </c>
      <c r="R14" s="15">
        <v>1.00736908662084</v>
      </c>
      <c r="S14" s="15">
        <v>1.01786186187108</v>
      </c>
      <c r="T14" s="15">
        <v>1.00937302622891</v>
      </c>
      <c r="U14" s="15">
        <v>1.0017107498348099</v>
      </c>
      <c r="V14" s="15">
        <v>1.0037577113951699</v>
      </c>
      <c r="W14" s="15">
        <v>0.99274716136760499</v>
      </c>
      <c r="X14" s="15">
        <v>1</v>
      </c>
      <c r="Y14" s="15">
        <v>0.99239578961181496</v>
      </c>
      <c r="Z14" s="15">
        <v>0.97692222176407795</v>
      </c>
      <c r="AA14" s="15">
        <v>0.95713442518635505</v>
      </c>
      <c r="AB14" s="15">
        <v>0.93322376990550704</v>
      </c>
      <c r="AC14" s="15">
        <v>0.95109667069197301</v>
      </c>
      <c r="AD14" s="15">
        <v>0.93755524208587104</v>
      </c>
    </row>
    <row r="15" spans="1:30" x14ac:dyDescent="0.2">
      <c r="A15" s="4">
        <v>13</v>
      </c>
      <c r="B15" s="6" t="s">
        <v>50</v>
      </c>
      <c r="C15" s="15">
        <v>0.85694724031571001</v>
      </c>
      <c r="D15" s="15">
        <v>0.868321020223632</v>
      </c>
      <c r="E15" s="15">
        <v>0.873302210351663</v>
      </c>
      <c r="F15" s="15">
        <v>0.87703887469654496</v>
      </c>
      <c r="G15" s="15">
        <v>0.88901240288916705</v>
      </c>
      <c r="H15" s="15">
        <v>0.88760213024121104</v>
      </c>
      <c r="I15" s="15">
        <v>0.89453380631491397</v>
      </c>
      <c r="J15" s="15">
        <v>0.90156500475794599</v>
      </c>
      <c r="K15" s="15">
        <v>0.90950836513320199</v>
      </c>
      <c r="L15" s="15">
        <v>0.91731926778649697</v>
      </c>
      <c r="M15" s="15">
        <v>0.93270626163352399</v>
      </c>
      <c r="N15" s="15">
        <v>0.94697606916333898</v>
      </c>
      <c r="O15" s="15">
        <v>0.955108765527524</v>
      </c>
      <c r="P15" s="15">
        <v>0.955863119620317</v>
      </c>
      <c r="Q15" s="15">
        <v>0.97291264869315597</v>
      </c>
      <c r="R15" s="15">
        <v>0.98103866207219403</v>
      </c>
      <c r="S15" s="15">
        <v>1.0064779874829799</v>
      </c>
      <c r="T15" s="15">
        <v>0.99556078421166705</v>
      </c>
      <c r="U15" s="15">
        <v>1.0149026558893699</v>
      </c>
      <c r="V15" s="15">
        <v>1.0142483459489</v>
      </c>
      <c r="W15" s="15">
        <v>0.99485979693468496</v>
      </c>
      <c r="X15" s="15">
        <v>1</v>
      </c>
      <c r="Y15" s="15">
        <v>1.0058914875943701</v>
      </c>
      <c r="Z15" s="15">
        <v>1.0144665218581601</v>
      </c>
      <c r="AA15" s="15">
        <v>1.0074463969278</v>
      </c>
      <c r="AB15" s="15">
        <v>1.0207177351130801</v>
      </c>
      <c r="AC15" s="15">
        <v>0.99174322401597803</v>
      </c>
      <c r="AD15" s="15">
        <v>0.99445323593130397</v>
      </c>
    </row>
    <row r="16" spans="1:30" x14ac:dyDescent="0.2">
      <c r="A16" s="4">
        <v>14</v>
      </c>
      <c r="B16" s="6" t="s">
        <v>51</v>
      </c>
      <c r="C16" s="15">
        <v>0.98350519826294702</v>
      </c>
      <c r="D16" s="15">
        <v>0.99151192267740695</v>
      </c>
      <c r="E16" s="15">
        <v>1.00188033951972</v>
      </c>
      <c r="F16" s="15">
        <v>1.00820473130921</v>
      </c>
      <c r="G16" s="15">
        <v>1.01570356938364</v>
      </c>
      <c r="H16" s="15">
        <v>1.0219021151202301</v>
      </c>
      <c r="I16" s="15">
        <v>1.03161641723269</v>
      </c>
      <c r="J16" s="15">
        <v>1.03863816146995</v>
      </c>
      <c r="K16" s="15">
        <v>1.0338267591638901</v>
      </c>
      <c r="L16" s="15">
        <v>1.0345878570595299</v>
      </c>
      <c r="M16" s="15">
        <v>1.04409948436728</v>
      </c>
      <c r="N16" s="15">
        <v>1.04832394014019</v>
      </c>
      <c r="O16" s="15">
        <v>1.04494097954745</v>
      </c>
      <c r="P16" s="15">
        <v>1.0438127829091</v>
      </c>
      <c r="Q16" s="15">
        <v>1.05254760740047</v>
      </c>
      <c r="R16" s="15">
        <v>1.07744538885915</v>
      </c>
      <c r="S16" s="15">
        <v>1.0814119710166501</v>
      </c>
      <c r="T16" s="15">
        <v>1.06377357974255</v>
      </c>
      <c r="U16" s="15">
        <v>1.06398888108643</v>
      </c>
      <c r="V16" s="15">
        <v>1.06210444679813</v>
      </c>
      <c r="W16" s="15">
        <v>1.02418113267233</v>
      </c>
      <c r="X16" s="15">
        <v>1</v>
      </c>
      <c r="Y16" s="15">
        <v>1.00746363547517</v>
      </c>
      <c r="Z16" s="15">
        <v>1.0210504765097801</v>
      </c>
      <c r="AA16" s="15">
        <v>1.0235395202854201</v>
      </c>
      <c r="AB16" s="15">
        <v>1.0363968717036001</v>
      </c>
      <c r="AC16" s="15">
        <v>1.0249182986635299</v>
      </c>
      <c r="AD16" s="15">
        <v>1.00621097712898</v>
      </c>
    </row>
    <row r="17" spans="1:30" x14ac:dyDescent="0.2">
      <c r="A17" s="4">
        <v>15</v>
      </c>
      <c r="B17" s="6" t="s">
        <v>52</v>
      </c>
      <c r="C17" s="15">
        <v>0.92430372246405401</v>
      </c>
      <c r="D17" s="15">
        <v>0.93081308407692098</v>
      </c>
      <c r="E17" s="15">
        <v>0.93144067087569204</v>
      </c>
      <c r="F17" s="15">
        <v>0.92858345073461701</v>
      </c>
      <c r="G17" s="15">
        <v>0.93544397911874899</v>
      </c>
      <c r="H17" s="15">
        <v>0.93858255201053198</v>
      </c>
      <c r="I17" s="15">
        <v>0.93805540088837402</v>
      </c>
      <c r="J17" s="15">
        <v>0.93996633119490003</v>
      </c>
      <c r="K17" s="15">
        <v>0.94457090167289204</v>
      </c>
      <c r="L17" s="15">
        <v>0.948708267831323</v>
      </c>
      <c r="M17" s="15">
        <v>0.95628893996710895</v>
      </c>
      <c r="N17" s="15">
        <v>0.96430798852996802</v>
      </c>
      <c r="O17" s="15">
        <v>0.96852449415175002</v>
      </c>
      <c r="P17" s="15">
        <v>0.96952141803519698</v>
      </c>
      <c r="Q17" s="15">
        <v>0.97546326095485303</v>
      </c>
      <c r="R17" s="15">
        <v>0.97098356038325295</v>
      </c>
      <c r="S17" s="15">
        <v>0.98083238258965499</v>
      </c>
      <c r="T17" s="15">
        <v>0.98402342413225896</v>
      </c>
      <c r="U17" s="15">
        <v>0.99144058735649099</v>
      </c>
      <c r="V17" s="15">
        <v>0.99269750255886802</v>
      </c>
      <c r="W17" s="15">
        <v>0.99484298908341695</v>
      </c>
      <c r="X17" s="15">
        <v>1</v>
      </c>
      <c r="Y17" s="15">
        <v>0.99533508635479495</v>
      </c>
      <c r="Z17" s="15">
        <v>1.0054709191468501</v>
      </c>
      <c r="AA17" s="15">
        <v>0.99933083375560905</v>
      </c>
      <c r="AB17" s="15">
        <v>1.0073738877048699</v>
      </c>
      <c r="AC17" s="15">
        <v>0.99559983514724903</v>
      </c>
      <c r="AD17" s="15">
        <v>0.99531980945514498</v>
      </c>
    </row>
    <row r="18" spans="1:30" x14ac:dyDescent="0.2">
      <c r="A18" s="4">
        <v>16</v>
      </c>
      <c r="B18" s="6" t="s">
        <v>53</v>
      </c>
      <c r="C18" s="15">
        <v>0.92205735421772705</v>
      </c>
      <c r="D18" s="15">
        <v>0.93320361361311699</v>
      </c>
      <c r="E18" s="15">
        <v>0.93418083962929499</v>
      </c>
      <c r="F18" s="15">
        <v>0.93026662586511599</v>
      </c>
      <c r="G18" s="15">
        <v>0.940338746</v>
      </c>
      <c r="H18" s="15">
        <v>0.94256226152885403</v>
      </c>
      <c r="I18" s="15">
        <v>0.94546284230362398</v>
      </c>
      <c r="J18" s="15">
        <v>0.94309311080483205</v>
      </c>
      <c r="K18" s="15">
        <v>0.94827342420855698</v>
      </c>
      <c r="L18" s="15">
        <v>0.95329515062186598</v>
      </c>
      <c r="M18" s="15">
        <v>0.96345218721264703</v>
      </c>
      <c r="N18" s="15">
        <v>0.97179320358463595</v>
      </c>
      <c r="O18" s="15">
        <v>0.97698163315656095</v>
      </c>
      <c r="P18" s="15">
        <v>0.97265137807456503</v>
      </c>
      <c r="Q18" s="15">
        <v>0.97885508147931399</v>
      </c>
      <c r="R18" s="15">
        <v>0.97275293902182103</v>
      </c>
      <c r="S18" s="15">
        <v>0.98181780361718396</v>
      </c>
      <c r="T18" s="15">
        <v>0.98292610962141302</v>
      </c>
      <c r="U18" s="15">
        <v>0.99720971868121899</v>
      </c>
      <c r="V18" s="15">
        <v>0.99475466752104902</v>
      </c>
      <c r="W18" s="15">
        <v>0.98944299116954004</v>
      </c>
      <c r="X18" s="15">
        <v>1</v>
      </c>
      <c r="Y18" s="15">
        <v>0.99658059318919801</v>
      </c>
      <c r="Z18" s="15">
        <v>1.0112483360486999</v>
      </c>
      <c r="AA18" s="15">
        <v>1.0014535618168301</v>
      </c>
      <c r="AB18" s="15">
        <v>1.01438689911917</v>
      </c>
      <c r="AC18" s="15">
        <v>0.98893315074626997</v>
      </c>
      <c r="AD18" s="15">
        <v>1.00965921707116</v>
      </c>
    </row>
    <row r="19" spans="1:30" x14ac:dyDescent="0.2">
      <c r="A19" s="4">
        <v>17</v>
      </c>
      <c r="B19" s="6" t="s">
        <v>54</v>
      </c>
      <c r="C19" s="15">
        <v>0.989932875748466</v>
      </c>
      <c r="D19" s="15">
        <v>1.0001610591315999</v>
      </c>
      <c r="E19" s="15">
        <v>0.99687910833661597</v>
      </c>
      <c r="F19" s="15">
        <v>1.0026843414056801</v>
      </c>
      <c r="G19" s="15">
        <v>1.0128575401533899</v>
      </c>
      <c r="H19" s="15">
        <v>1.02329613781235</v>
      </c>
      <c r="I19" s="15">
        <v>1.03054630682944</v>
      </c>
      <c r="J19" s="15">
        <v>1.0334426506480301</v>
      </c>
      <c r="K19" s="15">
        <v>1.0407894754593601</v>
      </c>
      <c r="L19" s="15">
        <v>1.04926953368187</v>
      </c>
      <c r="M19" s="15">
        <v>1.06973031154121</v>
      </c>
      <c r="N19" s="15">
        <v>1.0764047106182499</v>
      </c>
      <c r="O19" s="15">
        <v>1.0845765346662299</v>
      </c>
      <c r="P19" s="15">
        <v>1.08313156529716</v>
      </c>
      <c r="Q19" s="15">
        <v>1.0544072836488201</v>
      </c>
      <c r="R19" s="15">
        <v>1.02916110936467</v>
      </c>
      <c r="S19" s="15">
        <v>1.0499888158778701</v>
      </c>
      <c r="T19" s="15">
        <v>1.03593895299455</v>
      </c>
      <c r="U19" s="15">
        <v>1.0700563832206</v>
      </c>
      <c r="V19" s="15">
        <v>1.01764064926989</v>
      </c>
      <c r="W19" s="15">
        <v>0.99724882935307202</v>
      </c>
      <c r="X19" s="15">
        <v>1</v>
      </c>
      <c r="Y19" s="15">
        <v>1.0466887647660801</v>
      </c>
      <c r="Z19" s="15">
        <v>1.0443704979333399</v>
      </c>
      <c r="AA19" s="15">
        <v>1.02908078470338</v>
      </c>
      <c r="AB19" s="15">
        <v>1.0211981601896301</v>
      </c>
      <c r="AC19" s="15">
        <v>1.0096190963556699</v>
      </c>
      <c r="AD19" s="15">
        <v>0.98139009909309205</v>
      </c>
    </row>
    <row r="20" spans="1:30" x14ac:dyDescent="0.2">
      <c r="A20" s="4">
        <v>18</v>
      </c>
      <c r="B20" s="6" t="s">
        <v>55</v>
      </c>
      <c r="C20" s="15">
        <v>0.97030051836039399</v>
      </c>
      <c r="D20" s="15">
        <v>0.98052153326470304</v>
      </c>
      <c r="E20" s="15">
        <v>0.97549748008926895</v>
      </c>
      <c r="F20" s="15">
        <v>0.97969866857395904</v>
      </c>
      <c r="G20" s="15">
        <v>0.98867945976070004</v>
      </c>
      <c r="H20" s="15">
        <v>0.99674829227833195</v>
      </c>
      <c r="I20" s="15">
        <v>1.0033011709153901</v>
      </c>
      <c r="J20" s="15">
        <v>1.00706576169483</v>
      </c>
      <c r="K20" s="15">
        <v>1.00961628312827</v>
      </c>
      <c r="L20" s="15">
        <v>1.01349030704478</v>
      </c>
      <c r="M20" s="15">
        <v>1.02789650032636</v>
      </c>
      <c r="N20" s="15">
        <v>1.02974481304586</v>
      </c>
      <c r="O20" s="15">
        <v>1.0336820404060301</v>
      </c>
      <c r="P20" s="15">
        <v>1.0384704165269001</v>
      </c>
      <c r="Q20" s="15">
        <v>1.01905145544289</v>
      </c>
      <c r="R20" s="15">
        <v>1.0021825605927299</v>
      </c>
      <c r="S20" s="15">
        <v>1.0238362177387399</v>
      </c>
      <c r="T20" s="15">
        <v>1.0155740592056499</v>
      </c>
      <c r="U20" s="15">
        <v>1.0524296184414901</v>
      </c>
      <c r="V20" s="15">
        <v>1.0126195777395199</v>
      </c>
      <c r="W20" s="15">
        <v>1.0015857629822</v>
      </c>
      <c r="X20" s="15">
        <v>1</v>
      </c>
      <c r="Y20" s="15">
        <v>1.03756514853133</v>
      </c>
      <c r="Z20" s="15">
        <v>1.0336193945788601</v>
      </c>
      <c r="AA20" s="15">
        <v>1.0150161460201499</v>
      </c>
      <c r="AB20" s="15">
        <v>1.0111858008585499</v>
      </c>
      <c r="AC20" s="15">
        <v>1.0098099682673001</v>
      </c>
      <c r="AD20" s="15">
        <v>0.99069248310015001</v>
      </c>
    </row>
    <row r="21" spans="1:30" x14ac:dyDescent="0.2">
      <c r="A21" s="4">
        <v>19</v>
      </c>
      <c r="B21" s="6" t="s">
        <v>56</v>
      </c>
      <c r="C21" s="15">
        <v>1.0043498683021499</v>
      </c>
      <c r="D21" s="15">
        <v>1.00614008615401</v>
      </c>
      <c r="E21" s="15">
        <v>1.0031430036986899</v>
      </c>
      <c r="F21" s="15">
        <v>1.00485351080039</v>
      </c>
      <c r="G21" s="15">
        <v>1.0068971064096199</v>
      </c>
      <c r="H21" s="15">
        <v>1.0131678572737901</v>
      </c>
      <c r="I21" s="15">
        <v>1.0136397188141999</v>
      </c>
      <c r="J21" s="15">
        <v>1.0241084998588601</v>
      </c>
      <c r="K21" s="15">
        <v>1.0292012831541399</v>
      </c>
      <c r="L21" s="15">
        <v>1.0372851769863001</v>
      </c>
      <c r="M21" s="15">
        <v>1.05450837172574</v>
      </c>
      <c r="N21" s="15">
        <v>1.0558720206682399</v>
      </c>
      <c r="O21" s="15">
        <v>1.0598671111061999</v>
      </c>
      <c r="P21" s="15">
        <v>1.0689125986851</v>
      </c>
      <c r="Q21" s="15">
        <v>1.04999164325667</v>
      </c>
      <c r="R21" s="15">
        <v>1.0411875872009799</v>
      </c>
      <c r="S21" s="15">
        <v>1.04814030037067</v>
      </c>
      <c r="T21" s="15">
        <v>1.0352310912143701</v>
      </c>
      <c r="U21" s="15">
        <v>1.06257378417843</v>
      </c>
      <c r="V21" s="15">
        <v>1.02377324041833</v>
      </c>
      <c r="W21" s="15">
        <v>1.0121221181753199</v>
      </c>
      <c r="X21" s="15">
        <v>1</v>
      </c>
      <c r="Y21" s="15">
        <v>1.0216395568233101</v>
      </c>
      <c r="Z21" s="15">
        <v>0.98950822457625798</v>
      </c>
      <c r="AA21" s="15">
        <v>0.96777875191304397</v>
      </c>
      <c r="AB21" s="15">
        <v>0.94712973396530198</v>
      </c>
      <c r="AC21" s="15">
        <v>0.93957609469159398</v>
      </c>
      <c r="AD21" s="15">
        <v>0.95454181157197304</v>
      </c>
    </row>
    <row r="22" spans="1:30" x14ac:dyDescent="0.2">
      <c r="A22" s="4">
        <v>20</v>
      </c>
      <c r="B22" s="6" t="s">
        <v>57</v>
      </c>
      <c r="C22" s="15">
        <v>0.975557044884383</v>
      </c>
      <c r="D22" s="15">
        <v>0.98014560982467502</v>
      </c>
      <c r="E22" s="15">
        <v>0.97952472897889897</v>
      </c>
      <c r="F22" s="15">
        <v>0.98325159629605896</v>
      </c>
      <c r="G22" s="15">
        <v>0.98944456693004701</v>
      </c>
      <c r="H22" s="15">
        <v>0.99679419142618797</v>
      </c>
      <c r="I22" s="15">
        <v>1.0004708763132699</v>
      </c>
      <c r="J22" s="15">
        <v>1.00367471441004</v>
      </c>
      <c r="K22" s="15">
        <v>1.0062095992156701</v>
      </c>
      <c r="L22" s="15">
        <v>1.0108184048079201</v>
      </c>
      <c r="M22" s="15">
        <v>1.0253123564787301</v>
      </c>
      <c r="N22" s="15">
        <v>1.0265642612485399</v>
      </c>
      <c r="O22" s="15">
        <v>1.03076627710632</v>
      </c>
      <c r="P22" s="15">
        <v>1.0333754579505201</v>
      </c>
      <c r="Q22" s="15">
        <v>1.00999075089712</v>
      </c>
      <c r="R22" s="15">
        <v>0.98912183816328403</v>
      </c>
      <c r="S22" s="15">
        <v>1.0112420086464899</v>
      </c>
      <c r="T22" s="15">
        <v>1.00546055580642</v>
      </c>
      <c r="U22" s="15">
        <v>1.04295809411095</v>
      </c>
      <c r="V22" s="15">
        <v>1.00606200347648</v>
      </c>
      <c r="W22" s="15">
        <v>0.99787963052720896</v>
      </c>
      <c r="X22" s="15">
        <v>1</v>
      </c>
      <c r="Y22" s="15">
        <v>1.0381063921031499</v>
      </c>
      <c r="Z22" s="15">
        <v>1.03102006378299</v>
      </c>
      <c r="AA22" s="15">
        <v>1.0170321611419699</v>
      </c>
      <c r="AB22" s="15">
        <v>1.0094473991594</v>
      </c>
      <c r="AC22" s="15">
        <v>1.0087834265423801</v>
      </c>
      <c r="AD22" s="15">
        <v>0.99797376829997297</v>
      </c>
    </row>
    <row r="23" spans="1:30" x14ac:dyDescent="0.2">
      <c r="A23" s="4">
        <v>21</v>
      </c>
      <c r="B23" s="6" t="s">
        <v>58</v>
      </c>
      <c r="C23" s="15">
        <v>0.93053134874875099</v>
      </c>
      <c r="D23" s="15">
        <v>0.93812152561126405</v>
      </c>
      <c r="E23" s="15">
        <v>0.94164839427545999</v>
      </c>
      <c r="F23" s="15">
        <v>0.94972043501404602</v>
      </c>
      <c r="G23" s="15">
        <v>0.96417636939377105</v>
      </c>
      <c r="H23" s="15">
        <v>0.97627391036779998</v>
      </c>
      <c r="I23" s="15">
        <v>0.98651295798412897</v>
      </c>
      <c r="J23" s="15">
        <v>0.982756010934422</v>
      </c>
      <c r="K23" s="15">
        <v>0.98906415689528604</v>
      </c>
      <c r="L23" s="15">
        <v>0.99039715941614703</v>
      </c>
      <c r="M23" s="15">
        <v>1.0033809959553099</v>
      </c>
      <c r="N23" s="15">
        <v>1.00829893118845</v>
      </c>
      <c r="O23" s="15">
        <v>1.0116323208459701</v>
      </c>
      <c r="P23" s="15">
        <v>1.02288305069832</v>
      </c>
      <c r="Q23" s="15">
        <v>1.00909806305937</v>
      </c>
      <c r="R23" s="15">
        <v>0.98382912715179904</v>
      </c>
      <c r="S23" s="15">
        <v>1.01543252964074</v>
      </c>
      <c r="T23" s="15">
        <v>1.0087535536789201</v>
      </c>
      <c r="U23" s="15">
        <v>1.0572354598778999</v>
      </c>
      <c r="V23" s="15">
        <v>1.0156735291611501</v>
      </c>
      <c r="W23" s="15">
        <v>1.0051093185386899</v>
      </c>
      <c r="X23" s="15">
        <v>1</v>
      </c>
      <c r="Y23" s="15">
        <v>1.04375509576079</v>
      </c>
      <c r="Z23" s="15">
        <v>1.0366642284604399</v>
      </c>
      <c r="AA23" s="15">
        <v>1.0177134995611099</v>
      </c>
      <c r="AB23" s="15">
        <v>1.0113490126853399</v>
      </c>
      <c r="AC23" s="15">
        <v>1.00783255630623</v>
      </c>
      <c r="AD23" s="15">
        <v>0.992481586094629</v>
      </c>
    </row>
    <row r="24" spans="1:30" x14ac:dyDescent="0.2">
      <c r="A24" s="4">
        <v>22</v>
      </c>
      <c r="B24" s="6" t="s">
        <v>59</v>
      </c>
      <c r="C24" s="15">
        <v>0.97903109885495598</v>
      </c>
      <c r="D24" s="15">
        <v>0.98939230816411305</v>
      </c>
      <c r="E24" s="15">
        <v>0.98231635928386596</v>
      </c>
      <c r="F24" s="15">
        <v>0.980820672850091</v>
      </c>
      <c r="G24" s="15">
        <v>0.98785769698638104</v>
      </c>
      <c r="H24" s="15">
        <v>0.99071199159104995</v>
      </c>
      <c r="I24" s="15">
        <v>0.99258828733845905</v>
      </c>
      <c r="J24" s="15">
        <v>0.98449926736217297</v>
      </c>
      <c r="K24" s="15">
        <v>0.99330930251463501</v>
      </c>
      <c r="L24" s="15">
        <v>0.99823295402586498</v>
      </c>
      <c r="M24" s="15">
        <v>1.0150380071110201</v>
      </c>
      <c r="N24" s="15">
        <v>1.0237911852172099</v>
      </c>
      <c r="O24" s="15">
        <v>1.02932364507459</v>
      </c>
      <c r="P24" s="15">
        <v>1.0346425252082401</v>
      </c>
      <c r="Q24" s="15">
        <v>1.01647188772511</v>
      </c>
      <c r="R24" s="15">
        <v>0.989337853180139</v>
      </c>
      <c r="S24" s="15">
        <v>1.0163606905667599</v>
      </c>
      <c r="T24" s="15">
        <v>1.0073207852125501</v>
      </c>
      <c r="U24" s="15">
        <v>1.05403334781512</v>
      </c>
      <c r="V24" s="15">
        <v>1.00953489475367</v>
      </c>
      <c r="W24" s="15">
        <v>0.99562123978102102</v>
      </c>
      <c r="X24" s="15">
        <v>1</v>
      </c>
      <c r="Y24" s="15">
        <v>1.0431489974847501</v>
      </c>
      <c r="Z24" s="15">
        <v>1.0420717566594599</v>
      </c>
      <c r="AA24" s="15">
        <v>1.0157800691022001</v>
      </c>
      <c r="AB24" s="15">
        <v>1.0076971133851</v>
      </c>
      <c r="AC24" s="15">
        <v>1.00179962214614</v>
      </c>
      <c r="AD24" s="15">
        <v>0.98884491076146397</v>
      </c>
    </row>
    <row r="25" spans="1:30" x14ac:dyDescent="0.2">
      <c r="A25" s="4">
        <v>23</v>
      </c>
      <c r="B25" s="6" t="s">
        <v>60</v>
      </c>
      <c r="C25" s="15">
        <v>0.99311133967862497</v>
      </c>
      <c r="D25" s="15">
        <v>1.0000385375735299</v>
      </c>
      <c r="E25" s="15">
        <v>1.00606768761378</v>
      </c>
      <c r="F25" s="15">
        <v>1.0077982439405999</v>
      </c>
      <c r="G25" s="15">
        <v>1.01197777301456</v>
      </c>
      <c r="H25" s="15">
        <v>1.0201900251603599</v>
      </c>
      <c r="I25" s="15">
        <v>1.0342643562099301</v>
      </c>
      <c r="J25" s="15">
        <v>1.0480194395596001</v>
      </c>
      <c r="K25" s="15">
        <v>1.06546370388619</v>
      </c>
      <c r="L25" s="15">
        <v>1.09014424206117</v>
      </c>
      <c r="M25" s="15">
        <v>1.09975253444571</v>
      </c>
      <c r="N25" s="15">
        <v>1.1097712107764599</v>
      </c>
      <c r="O25" s="15">
        <v>1.1134514390666099</v>
      </c>
      <c r="P25" s="15">
        <v>1.1078977760357001</v>
      </c>
      <c r="Q25" s="15">
        <v>1.0676838278773599</v>
      </c>
      <c r="R25" s="15">
        <v>1.04567082427515</v>
      </c>
      <c r="S25" s="15">
        <v>1.0774589816984601</v>
      </c>
      <c r="T25" s="15">
        <v>1.06747689516224</v>
      </c>
      <c r="U25" s="15">
        <v>1.08468978082443</v>
      </c>
      <c r="V25" s="15">
        <v>1.0404791140060301</v>
      </c>
      <c r="W25" s="15">
        <v>1.02196392887274</v>
      </c>
      <c r="X25" s="15">
        <v>1</v>
      </c>
      <c r="Y25" s="15">
        <v>1.0394947333197899</v>
      </c>
      <c r="Z25" s="15">
        <v>1.01140185142836</v>
      </c>
      <c r="AA25" s="15">
        <v>0.99697281920506597</v>
      </c>
      <c r="AB25" s="15">
        <v>0.98842017441271401</v>
      </c>
      <c r="AC25" s="15">
        <v>0.96232503141095105</v>
      </c>
      <c r="AD25" s="15">
        <v>0.98399661495636104</v>
      </c>
    </row>
    <row r="26" spans="1:30" x14ac:dyDescent="0.2">
      <c r="A26" s="4">
        <v>24</v>
      </c>
      <c r="B26" s="6" t="s">
        <v>61</v>
      </c>
      <c r="C26" s="15">
        <v>0.98989819306056004</v>
      </c>
      <c r="D26" s="15">
        <v>1.00967861331167</v>
      </c>
      <c r="E26" s="15">
        <v>1.0033300079526599</v>
      </c>
      <c r="F26" s="15">
        <v>0.99216566802744899</v>
      </c>
      <c r="G26" s="15">
        <v>0.99350240539124601</v>
      </c>
      <c r="H26" s="15">
        <v>0.99369555214728</v>
      </c>
      <c r="I26" s="15">
        <v>1.0013404113086799</v>
      </c>
      <c r="J26" s="15">
        <v>0.98414805929841498</v>
      </c>
      <c r="K26" s="15">
        <v>1.0031936315508301</v>
      </c>
      <c r="L26" s="15">
        <v>1.02741072394544</v>
      </c>
      <c r="M26" s="15">
        <v>1.0389758198122201</v>
      </c>
      <c r="N26" s="15">
        <v>1.0503061801415301</v>
      </c>
      <c r="O26" s="15">
        <v>1.0631651981921499</v>
      </c>
      <c r="P26" s="15">
        <v>1.02574837915076</v>
      </c>
      <c r="Q26" s="15">
        <v>0.97311374723896504</v>
      </c>
      <c r="R26" s="15">
        <v>0.91020934137731802</v>
      </c>
      <c r="S26" s="15">
        <v>0.97138111163297503</v>
      </c>
      <c r="T26" s="15">
        <v>0.99270649153349799</v>
      </c>
      <c r="U26" s="15">
        <v>1.04345036864539</v>
      </c>
      <c r="V26" s="15">
        <v>1.0041297150603301</v>
      </c>
      <c r="W26" s="15">
        <v>1.0179090089784599</v>
      </c>
      <c r="X26" s="15">
        <v>1</v>
      </c>
      <c r="Y26" s="15">
        <v>1.04668855103883</v>
      </c>
      <c r="Z26" s="15">
        <v>1.0625076441099599</v>
      </c>
      <c r="AA26" s="15">
        <v>1.05610334924206</v>
      </c>
      <c r="AB26" s="15">
        <v>1.0573631355753801</v>
      </c>
      <c r="AC26" s="15">
        <v>1.03180284217371</v>
      </c>
      <c r="AD26" s="15">
        <v>1.0249816071870601</v>
      </c>
    </row>
    <row r="27" spans="1:30" x14ac:dyDescent="0.2">
      <c r="A27" s="4">
        <v>25</v>
      </c>
      <c r="B27" s="6" t="s">
        <v>62</v>
      </c>
      <c r="C27" s="15">
        <v>0.902281915768961</v>
      </c>
      <c r="D27" s="15">
        <v>0.91399797691106099</v>
      </c>
      <c r="E27" s="15">
        <v>0.91388941133369295</v>
      </c>
      <c r="F27" s="15">
        <v>0.916048262235587</v>
      </c>
      <c r="G27" s="15">
        <v>0.92260732312875504</v>
      </c>
      <c r="H27" s="15">
        <v>0.92437007744317001</v>
      </c>
      <c r="I27" s="15">
        <v>0.93117130183273999</v>
      </c>
      <c r="J27" s="15">
        <v>0.92628803643253899</v>
      </c>
      <c r="K27" s="15">
        <v>0.93438034762517896</v>
      </c>
      <c r="L27" s="15">
        <v>0.94150293794006401</v>
      </c>
      <c r="M27" s="15">
        <v>0.944455053583238</v>
      </c>
      <c r="N27" s="15">
        <v>0.94454358819986195</v>
      </c>
      <c r="O27" s="15">
        <v>0.95316641156613402</v>
      </c>
      <c r="P27" s="15">
        <v>0.95320378451163401</v>
      </c>
      <c r="Q27" s="15">
        <v>0.94723023350251101</v>
      </c>
      <c r="R27" s="15">
        <v>0.95676516491573504</v>
      </c>
      <c r="S27" s="15">
        <v>0.96345294032589901</v>
      </c>
      <c r="T27" s="15">
        <v>0.97194161743583596</v>
      </c>
      <c r="U27" s="15">
        <v>0.99294278471811903</v>
      </c>
      <c r="V27" s="15">
        <v>0.98603848166817298</v>
      </c>
      <c r="W27" s="15">
        <v>0.97717907171100304</v>
      </c>
      <c r="X27" s="15">
        <v>1</v>
      </c>
      <c r="Y27" s="15">
        <v>0.99503551450159899</v>
      </c>
      <c r="Z27" s="15">
        <v>0.99737538581519902</v>
      </c>
      <c r="AA27" s="15">
        <v>0.99202800443240702</v>
      </c>
      <c r="AB27" s="15">
        <v>0.98941361875581701</v>
      </c>
      <c r="AC27" s="15">
        <v>0.95944228467503501</v>
      </c>
      <c r="AD27" s="15">
        <v>0.95877471882604304</v>
      </c>
    </row>
    <row r="28" spans="1:30" x14ac:dyDescent="0.2">
      <c r="A28" s="4">
        <v>26</v>
      </c>
      <c r="B28" s="6" t="s">
        <v>63</v>
      </c>
      <c r="C28" s="15">
        <v>0.92558008257590196</v>
      </c>
      <c r="D28" s="15">
        <v>0.939179794087727</v>
      </c>
      <c r="E28" s="15">
        <v>0.93951266522863197</v>
      </c>
      <c r="F28" s="15">
        <v>0.94495428316574404</v>
      </c>
      <c r="G28" s="15">
        <v>0.95252584583238498</v>
      </c>
      <c r="H28" s="15">
        <v>0.95730520155851295</v>
      </c>
      <c r="I28" s="15">
        <v>0.96863402364489903</v>
      </c>
      <c r="J28" s="15">
        <v>0.96648797347549498</v>
      </c>
      <c r="K28" s="15">
        <v>0.97815629287822004</v>
      </c>
      <c r="L28" s="15">
        <v>0.98713239883634896</v>
      </c>
      <c r="M28" s="15">
        <v>0.99159886784158402</v>
      </c>
      <c r="N28" s="15">
        <v>0.99698923300113496</v>
      </c>
      <c r="O28" s="15">
        <v>1.00331012264342</v>
      </c>
      <c r="P28" s="15">
        <v>0.99735383351929097</v>
      </c>
      <c r="Q28" s="15">
        <v>0.98465412012105802</v>
      </c>
      <c r="R28" s="15">
        <v>0.988503832166576</v>
      </c>
      <c r="S28" s="15">
        <v>0.99339311442824796</v>
      </c>
      <c r="T28" s="15">
        <v>1.0012112759351399</v>
      </c>
      <c r="U28" s="15">
        <v>1.0179862285986501</v>
      </c>
      <c r="V28" s="15">
        <v>1.0028540938441799</v>
      </c>
      <c r="W28" s="15">
        <v>0.98854444633641703</v>
      </c>
      <c r="X28" s="15">
        <v>1</v>
      </c>
      <c r="Y28" s="15">
        <v>0.99403979292729105</v>
      </c>
      <c r="Z28" s="15">
        <v>1.0010534315631401</v>
      </c>
      <c r="AA28" s="15">
        <v>0.99428477846971797</v>
      </c>
      <c r="AB28" s="15">
        <v>0.98808878711081805</v>
      </c>
      <c r="AC28" s="15">
        <v>0.95416896819840502</v>
      </c>
      <c r="AD28" s="15">
        <v>0.97531548663651702</v>
      </c>
    </row>
    <row r="29" spans="1:30" x14ac:dyDescent="0.2">
      <c r="A29" s="4">
        <v>27</v>
      </c>
      <c r="B29" s="6" t="s">
        <v>64</v>
      </c>
      <c r="C29" s="15">
        <v>0.86200032111455704</v>
      </c>
      <c r="D29" s="15">
        <v>0.87665804046832896</v>
      </c>
      <c r="E29" s="15">
        <v>0.88152561791789896</v>
      </c>
      <c r="F29" s="15">
        <v>0.88447324199407196</v>
      </c>
      <c r="G29" s="15">
        <v>0.897978520141688</v>
      </c>
      <c r="H29" s="15">
        <v>0.90069375092153903</v>
      </c>
      <c r="I29" s="15">
        <v>0.91017514921954201</v>
      </c>
      <c r="J29" s="15">
        <v>0.91264661769112199</v>
      </c>
      <c r="K29" s="15">
        <v>0.93287519858974599</v>
      </c>
      <c r="L29" s="15">
        <v>0.94092032046881502</v>
      </c>
      <c r="M29" s="15">
        <v>0.94897214092218996</v>
      </c>
      <c r="N29" s="15">
        <v>0.95460556123762896</v>
      </c>
      <c r="O29" s="15">
        <v>0.96728001980132305</v>
      </c>
      <c r="P29" s="15">
        <v>0.96508473161202002</v>
      </c>
      <c r="Q29" s="15">
        <v>0.95806446443181703</v>
      </c>
      <c r="R29" s="15">
        <v>0.96429330789208501</v>
      </c>
      <c r="S29" s="15">
        <v>0.97663040040585003</v>
      </c>
      <c r="T29" s="15">
        <v>0.98029385275999403</v>
      </c>
      <c r="U29" s="15">
        <v>1.0030021894226799</v>
      </c>
      <c r="V29" s="15">
        <v>0.99276046528280504</v>
      </c>
      <c r="W29" s="15">
        <v>0.97540769874114397</v>
      </c>
      <c r="X29" s="15">
        <v>1</v>
      </c>
      <c r="Y29" s="15">
        <v>0.98855540878408499</v>
      </c>
      <c r="Z29" s="15">
        <v>1.0022712448407101</v>
      </c>
      <c r="AA29" s="15">
        <v>0.99803394886641505</v>
      </c>
      <c r="AB29" s="15">
        <v>0.99939766104041605</v>
      </c>
      <c r="AC29" s="15">
        <v>0.96480109510179102</v>
      </c>
      <c r="AD29" s="15">
        <v>0.97058532831531796</v>
      </c>
    </row>
    <row r="30" spans="1:30" x14ac:dyDescent="0.2">
      <c r="A30" s="4">
        <v>28</v>
      </c>
      <c r="B30" s="6" t="s">
        <v>65</v>
      </c>
      <c r="C30" s="15">
        <v>0.86407735062109003</v>
      </c>
      <c r="D30" s="15">
        <v>0.877372403698506</v>
      </c>
      <c r="E30" s="15">
        <v>0.88122270354910204</v>
      </c>
      <c r="F30" s="15">
        <v>0.88545383045812998</v>
      </c>
      <c r="G30" s="15">
        <v>0.89717944028858798</v>
      </c>
      <c r="H30" s="15">
        <v>0.90229027147639396</v>
      </c>
      <c r="I30" s="15">
        <v>0.91288130256200795</v>
      </c>
      <c r="J30" s="15">
        <v>0.91265883476119003</v>
      </c>
      <c r="K30" s="15">
        <v>0.92744281989166599</v>
      </c>
      <c r="L30" s="15">
        <v>0.93594323211360198</v>
      </c>
      <c r="M30" s="15">
        <v>0.94009141106182104</v>
      </c>
      <c r="N30" s="15">
        <v>0.94462454003279805</v>
      </c>
      <c r="O30" s="15">
        <v>0.95632811084228397</v>
      </c>
      <c r="P30" s="15">
        <v>0.95777513961087002</v>
      </c>
      <c r="Q30" s="15">
        <v>0.954024438414242</v>
      </c>
      <c r="R30" s="15">
        <v>0.96761502541003097</v>
      </c>
      <c r="S30" s="15">
        <v>0.97792724704292799</v>
      </c>
      <c r="T30" s="15">
        <v>0.98484397138869095</v>
      </c>
      <c r="U30" s="15">
        <v>1.0041529551222601</v>
      </c>
      <c r="V30" s="15">
        <v>0.99605065817417504</v>
      </c>
      <c r="W30" s="15">
        <v>0.98392424225362396</v>
      </c>
      <c r="X30" s="15">
        <v>1</v>
      </c>
      <c r="Y30" s="15">
        <v>0.99230403319233396</v>
      </c>
      <c r="Z30" s="15">
        <v>1.0032842253510901</v>
      </c>
      <c r="AA30" s="15">
        <v>1.0003395945117299</v>
      </c>
      <c r="AB30" s="15">
        <v>0.99766307249561204</v>
      </c>
      <c r="AC30" s="15">
        <v>0.970724074563029</v>
      </c>
      <c r="AD30" s="15">
        <v>0.973578399006373</v>
      </c>
    </row>
    <row r="31" spans="1:30" x14ac:dyDescent="0.2">
      <c r="A31" s="4">
        <v>29</v>
      </c>
      <c r="B31" s="6" t="s">
        <v>66</v>
      </c>
      <c r="C31" s="15">
        <v>1.0470074984139399</v>
      </c>
      <c r="D31" s="15">
        <v>1.0556681087247399</v>
      </c>
      <c r="E31" s="15">
        <v>1.0479168064333</v>
      </c>
      <c r="F31" s="15">
        <v>1.0500572153798</v>
      </c>
      <c r="G31" s="15">
        <v>1.05046840675488</v>
      </c>
      <c r="H31" s="15">
        <v>1.05049008479624</v>
      </c>
      <c r="I31" s="15">
        <v>1.04681911903362</v>
      </c>
      <c r="J31" s="15">
        <v>1.05056211111313</v>
      </c>
      <c r="K31" s="15">
        <v>1.04720094243908</v>
      </c>
      <c r="L31" s="15">
        <v>1.0463192909037</v>
      </c>
      <c r="M31" s="15">
        <v>1.04372677174918</v>
      </c>
      <c r="N31" s="15">
        <v>1.03747348435498</v>
      </c>
      <c r="O31" s="15">
        <v>1.0428760452288499</v>
      </c>
      <c r="P31" s="15">
        <v>1.0301272698767301</v>
      </c>
      <c r="Q31" s="15">
        <v>1.0267475560656001</v>
      </c>
      <c r="R31" s="15">
        <v>1.0182838925628901</v>
      </c>
      <c r="S31" s="15">
        <v>1.0086532702342299</v>
      </c>
      <c r="T31" s="15">
        <v>1.0094041646385601</v>
      </c>
      <c r="U31" s="15">
        <v>1.0143924419125201</v>
      </c>
      <c r="V31" s="15">
        <v>0.99678622086743895</v>
      </c>
      <c r="W31" s="15">
        <v>0.99383741243755697</v>
      </c>
      <c r="X31" s="15">
        <v>1</v>
      </c>
      <c r="Y31" s="15">
        <v>1.0013076749335099</v>
      </c>
      <c r="Z31" s="15">
        <v>1.0029502489608</v>
      </c>
      <c r="AA31" s="15">
        <v>0.989870135745468</v>
      </c>
      <c r="AB31" s="15">
        <v>1.0014687268404401</v>
      </c>
      <c r="AC31" s="15">
        <v>0.98255690779664795</v>
      </c>
      <c r="AD31" s="15">
        <v>0.983088998654011</v>
      </c>
    </row>
    <row r="32" spans="1:30" x14ac:dyDescent="0.2">
      <c r="A32" s="4">
        <v>30</v>
      </c>
      <c r="B32" s="6" t="s">
        <v>67</v>
      </c>
      <c r="C32" s="15">
        <v>1.0206605123006001</v>
      </c>
      <c r="D32" s="15">
        <v>1.03681578373062</v>
      </c>
      <c r="E32" s="15">
        <v>1.02670845096997</v>
      </c>
      <c r="F32" s="15">
        <v>1.02760849470967</v>
      </c>
      <c r="G32" s="15">
        <v>1.03034927258956</v>
      </c>
      <c r="H32" s="15">
        <v>1.0284189740888201</v>
      </c>
      <c r="I32" s="15">
        <v>1.0280302473915801</v>
      </c>
      <c r="J32" s="15">
        <v>1.0250845408831499</v>
      </c>
      <c r="K32" s="15">
        <v>1.02422151223258</v>
      </c>
      <c r="L32" s="15">
        <v>1.0249005784762999</v>
      </c>
      <c r="M32" s="15">
        <v>1.02338492803418</v>
      </c>
      <c r="N32" s="15">
        <v>1.0206269177032099</v>
      </c>
      <c r="O32" s="15">
        <v>1.0285829170605301</v>
      </c>
      <c r="P32" s="15">
        <v>1.01552246533818</v>
      </c>
      <c r="Q32" s="15">
        <v>1.01400949010899</v>
      </c>
      <c r="R32" s="15">
        <v>1.0029354158924699</v>
      </c>
      <c r="S32" s="15">
        <v>1.0026150443328501</v>
      </c>
      <c r="T32" s="15">
        <v>1.006192731976</v>
      </c>
      <c r="U32" s="15">
        <v>1.0147530318722999</v>
      </c>
      <c r="V32" s="15">
        <v>0.99758716894485</v>
      </c>
      <c r="W32" s="15">
        <v>0.99385838542956495</v>
      </c>
      <c r="X32" s="15">
        <v>1</v>
      </c>
      <c r="Y32" s="15">
        <v>0.99708570435092803</v>
      </c>
      <c r="Z32" s="15">
        <v>1.0027842729502301</v>
      </c>
      <c r="AA32" s="15">
        <v>0.98516803891207205</v>
      </c>
      <c r="AB32" s="15">
        <v>0.99591675792766499</v>
      </c>
      <c r="AC32" s="15">
        <v>0.97218326785285802</v>
      </c>
      <c r="AD32" s="15">
        <v>0.96836240578656096</v>
      </c>
    </row>
    <row r="33" spans="1:30" x14ac:dyDescent="0.2">
      <c r="A33" s="4">
        <v>31</v>
      </c>
      <c r="B33" s="6" t="s">
        <v>68</v>
      </c>
      <c r="C33" s="15">
        <v>0.91531545095921396</v>
      </c>
      <c r="D33" s="15">
        <v>0.92656648681915099</v>
      </c>
      <c r="E33" s="15">
        <v>0.92490590905382497</v>
      </c>
      <c r="F33" s="15">
        <v>0.92292629275877602</v>
      </c>
      <c r="G33" s="15">
        <v>0.93285275704569404</v>
      </c>
      <c r="H33" s="15">
        <v>0.935216181785403</v>
      </c>
      <c r="I33" s="15">
        <v>0.93542997189099397</v>
      </c>
      <c r="J33" s="15">
        <v>0.93847860391901805</v>
      </c>
      <c r="K33" s="15">
        <v>0.95178589108172096</v>
      </c>
      <c r="L33" s="15">
        <v>0.955837988505016</v>
      </c>
      <c r="M33" s="15">
        <v>0.96712969756387901</v>
      </c>
      <c r="N33" s="15">
        <v>0.98265109036457599</v>
      </c>
      <c r="O33" s="15">
        <v>0.99480791140388602</v>
      </c>
      <c r="P33" s="15">
        <v>0.99282095749464205</v>
      </c>
      <c r="Q33" s="15">
        <v>0.97355550339005104</v>
      </c>
      <c r="R33" s="15">
        <v>0.96884150914228395</v>
      </c>
      <c r="S33" s="15">
        <v>0.97802999586691197</v>
      </c>
      <c r="T33" s="15">
        <v>0.977221711501993</v>
      </c>
      <c r="U33" s="15">
        <v>1.0081173962557299</v>
      </c>
      <c r="V33" s="15">
        <v>0.99105071986972804</v>
      </c>
      <c r="W33" s="15">
        <v>0.99468378764696697</v>
      </c>
      <c r="X33" s="15">
        <v>1</v>
      </c>
      <c r="Y33" s="15">
        <v>1.0127928308034899</v>
      </c>
      <c r="Z33" s="15">
        <v>1.01389046637042</v>
      </c>
      <c r="AA33" s="15">
        <v>1.0029708218520399</v>
      </c>
      <c r="AB33" s="15">
        <v>1.0123205305635801</v>
      </c>
      <c r="AC33" s="15">
        <v>0.99793002857316704</v>
      </c>
      <c r="AD33" s="15">
        <v>0.98582596735672701</v>
      </c>
    </row>
    <row r="34" spans="1:30" x14ac:dyDescent="0.2">
      <c r="A34" s="4">
        <v>32</v>
      </c>
      <c r="B34" s="6" t="s">
        <v>69</v>
      </c>
      <c r="C34" s="15">
        <v>0.94098238264361</v>
      </c>
      <c r="D34" s="15">
        <v>0.95492100879492003</v>
      </c>
      <c r="E34" s="15">
        <v>0.95301503400184195</v>
      </c>
      <c r="F34" s="15">
        <v>0.95258320158954102</v>
      </c>
      <c r="G34" s="15">
        <v>0.96510418222365202</v>
      </c>
      <c r="H34" s="15">
        <v>0.96902028762612002</v>
      </c>
      <c r="I34" s="15">
        <v>0.97212058982198501</v>
      </c>
      <c r="J34" s="15">
        <v>0.97064216718052398</v>
      </c>
      <c r="K34" s="15">
        <v>0.97857036009619103</v>
      </c>
      <c r="L34" s="15">
        <v>0.97503815432896801</v>
      </c>
      <c r="M34" s="15">
        <v>0.97558264128780103</v>
      </c>
      <c r="N34" s="15">
        <v>0.975392931150035</v>
      </c>
      <c r="O34" s="15">
        <v>0.98666943993339096</v>
      </c>
      <c r="P34" s="15">
        <v>0.987892586887263</v>
      </c>
      <c r="Q34" s="15">
        <v>0.97171413195048595</v>
      </c>
      <c r="R34" s="15">
        <v>0.96787077406085698</v>
      </c>
      <c r="S34" s="15">
        <v>0.97846435717874403</v>
      </c>
      <c r="T34" s="15">
        <v>0.97816208184071596</v>
      </c>
      <c r="U34" s="15">
        <v>1.0105955916821401</v>
      </c>
      <c r="V34" s="15">
        <v>0.992470842438545</v>
      </c>
      <c r="W34" s="15">
        <v>0.99371951932993297</v>
      </c>
      <c r="X34" s="15">
        <v>1</v>
      </c>
      <c r="Y34" s="15">
        <v>1.01272692705927</v>
      </c>
      <c r="Z34" s="15">
        <v>1.0187396900715699</v>
      </c>
      <c r="AA34" s="15">
        <v>1.0038370356403601</v>
      </c>
      <c r="AB34" s="15">
        <v>1.0041081248452799</v>
      </c>
      <c r="AC34" s="15">
        <v>0.98255643581518204</v>
      </c>
      <c r="AD34" s="15">
        <v>0.97830860137697995</v>
      </c>
    </row>
    <row r="35" spans="1:30" x14ac:dyDescent="0.2">
      <c r="A35" s="4">
        <v>33</v>
      </c>
      <c r="B35" s="6" t="s">
        <v>70</v>
      </c>
      <c r="C35" s="15">
        <v>0.92736978476118404</v>
      </c>
      <c r="D35" s="15">
        <v>0.94541640108372604</v>
      </c>
      <c r="E35" s="15">
        <v>0.94128844840830195</v>
      </c>
      <c r="F35" s="15">
        <v>0.938945385537025</v>
      </c>
      <c r="G35" s="15">
        <v>0.94843375707653199</v>
      </c>
      <c r="H35" s="15">
        <v>0.95759710148227395</v>
      </c>
      <c r="I35" s="15">
        <v>0.96327609809202097</v>
      </c>
      <c r="J35" s="15">
        <v>0.95254661565117205</v>
      </c>
      <c r="K35" s="15">
        <v>0.959649226984022</v>
      </c>
      <c r="L35" s="15">
        <v>0.96706910925173595</v>
      </c>
      <c r="M35" s="15">
        <v>0.965313047728526</v>
      </c>
      <c r="N35" s="15">
        <v>0.97577994904207299</v>
      </c>
      <c r="O35" s="15">
        <v>0.97951710301148698</v>
      </c>
      <c r="P35" s="15">
        <v>0.98634829972823901</v>
      </c>
      <c r="Q35" s="15">
        <v>0.977843080829227</v>
      </c>
      <c r="R35" s="15">
        <v>0.97730605415967697</v>
      </c>
      <c r="S35" s="15">
        <v>0.99989232713038401</v>
      </c>
      <c r="T35" s="15">
        <v>0.989048921836435</v>
      </c>
      <c r="U35" s="15">
        <v>1.00255358014419</v>
      </c>
      <c r="V35" s="15">
        <v>1.0003417729982</v>
      </c>
      <c r="W35" s="15">
        <v>0.99135444806285999</v>
      </c>
      <c r="X35" s="15">
        <v>1</v>
      </c>
      <c r="Y35" s="15">
        <v>1.0083168707607499</v>
      </c>
      <c r="Z35" s="15">
        <v>1.0138518248453601</v>
      </c>
      <c r="AA35" s="15">
        <v>1.00799768561045</v>
      </c>
      <c r="AB35" s="15">
        <v>1.0102907805226</v>
      </c>
      <c r="AC35" s="15">
        <v>0.99026399859080605</v>
      </c>
      <c r="AD35" s="15">
        <v>0.99426331817428704</v>
      </c>
    </row>
    <row r="36" spans="1:30" x14ac:dyDescent="0.2">
      <c r="A36" s="4">
        <v>34</v>
      </c>
      <c r="B36" s="6" t="s">
        <v>71</v>
      </c>
      <c r="C36" s="15">
        <v>0.90476307907972398</v>
      </c>
      <c r="D36" s="15">
        <v>0.92251493057324196</v>
      </c>
      <c r="E36" s="15">
        <v>0.92106949811962902</v>
      </c>
      <c r="F36" s="15">
        <v>0.92065569382706802</v>
      </c>
      <c r="G36" s="15">
        <v>0.93259445689056197</v>
      </c>
      <c r="H36" s="15">
        <v>0.94281327917959901</v>
      </c>
      <c r="I36" s="15">
        <v>0.95076443345447803</v>
      </c>
      <c r="J36" s="15">
        <v>0.94135389569667505</v>
      </c>
      <c r="K36" s="15">
        <v>0.94931548540557398</v>
      </c>
      <c r="L36" s="15">
        <v>0.95686345123394401</v>
      </c>
      <c r="M36" s="15">
        <v>0.95555479714963398</v>
      </c>
      <c r="N36" s="15">
        <v>0.96608234284536298</v>
      </c>
      <c r="O36" s="15">
        <v>0.97063996642068995</v>
      </c>
      <c r="P36" s="15">
        <v>0.97825002186881505</v>
      </c>
      <c r="Q36" s="15">
        <v>0.97067634473475195</v>
      </c>
      <c r="R36" s="15">
        <v>0.97039393847731403</v>
      </c>
      <c r="S36" s="15">
        <v>0.99415424488238002</v>
      </c>
      <c r="T36" s="15">
        <v>0.98392729194574602</v>
      </c>
      <c r="U36" s="15">
        <v>1.0008289507238499</v>
      </c>
      <c r="V36" s="15">
        <v>0.99902896016575105</v>
      </c>
      <c r="W36" s="15">
        <v>0.99006777031609605</v>
      </c>
      <c r="X36" s="15">
        <v>1</v>
      </c>
      <c r="Y36" s="15">
        <v>1.0090459121038899</v>
      </c>
      <c r="Z36" s="15">
        <v>1.01311157612749</v>
      </c>
      <c r="AA36" s="15">
        <v>1.00544252167586</v>
      </c>
      <c r="AB36" s="15">
        <v>1.0087146773732301</v>
      </c>
      <c r="AC36" s="15">
        <v>0.98484498782000096</v>
      </c>
      <c r="AD36" s="15">
        <v>0.99699594320771701</v>
      </c>
    </row>
    <row r="37" spans="1:30" x14ac:dyDescent="0.2">
      <c r="A37" s="4">
        <v>35</v>
      </c>
      <c r="B37" s="6" t="s">
        <v>72</v>
      </c>
      <c r="C37" s="15">
        <v>0.93515556521405097</v>
      </c>
      <c r="D37" s="15">
        <v>0.94853496321507502</v>
      </c>
      <c r="E37" s="15">
        <v>0.94433586802876401</v>
      </c>
      <c r="F37" s="15">
        <v>0.94634077386441895</v>
      </c>
      <c r="G37" s="15">
        <v>0.95523081428280798</v>
      </c>
      <c r="H37" s="15">
        <v>0.956607085692182</v>
      </c>
      <c r="I37" s="15">
        <v>0.96171419451144702</v>
      </c>
      <c r="J37" s="15">
        <v>0.96405844685406605</v>
      </c>
      <c r="K37" s="15">
        <v>0.96962399175866898</v>
      </c>
      <c r="L37" s="15">
        <v>0.974993944117719</v>
      </c>
      <c r="M37" s="15">
        <v>0.98340346331691597</v>
      </c>
      <c r="N37" s="15">
        <v>0.99142234001855201</v>
      </c>
      <c r="O37" s="15">
        <v>0.99206996725525898</v>
      </c>
      <c r="P37" s="15">
        <v>0.99196335045524897</v>
      </c>
      <c r="Q37" s="15">
        <v>0.990915420493787</v>
      </c>
      <c r="R37" s="15">
        <v>0.98076578653040203</v>
      </c>
      <c r="S37" s="15">
        <v>0.97868633818504802</v>
      </c>
      <c r="T37" s="15">
        <v>0.98381075156055797</v>
      </c>
      <c r="U37" s="15">
        <v>0.99850816773678797</v>
      </c>
      <c r="V37" s="15">
        <v>0.98201605403774905</v>
      </c>
      <c r="W37" s="15">
        <v>0.98605618730268096</v>
      </c>
      <c r="X37" s="15">
        <v>1</v>
      </c>
      <c r="Y37" s="15">
        <v>0.99714181477836195</v>
      </c>
      <c r="Z37" s="15">
        <v>1.0087273056973201</v>
      </c>
      <c r="AA37" s="15">
        <v>1.0048561777465701</v>
      </c>
      <c r="AB37" s="15">
        <v>0.99806337150741897</v>
      </c>
      <c r="AC37" s="15">
        <v>0.98874715598776097</v>
      </c>
      <c r="AD37" s="15">
        <v>0.98071844438538203</v>
      </c>
    </row>
    <row r="38" spans="1:30" x14ac:dyDescent="0.2">
      <c r="A38" s="4">
        <v>36</v>
      </c>
      <c r="B38" s="6" t="s">
        <v>73</v>
      </c>
      <c r="C38" s="15">
        <v>0.93756658501427703</v>
      </c>
      <c r="D38" s="15">
        <v>0.95087056183448404</v>
      </c>
      <c r="E38" s="15">
        <v>0.94716815805788701</v>
      </c>
      <c r="F38" s="15">
        <v>0.94791307925629298</v>
      </c>
      <c r="G38" s="15">
        <v>0.95625736799682104</v>
      </c>
      <c r="H38" s="15">
        <v>0.95743476854503595</v>
      </c>
      <c r="I38" s="15">
        <v>0.96090414787259504</v>
      </c>
      <c r="J38" s="15">
        <v>0.96115610177605004</v>
      </c>
      <c r="K38" s="15">
        <v>0.96142402441002395</v>
      </c>
      <c r="L38" s="15">
        <v>0.96122279746434502</v>
      </c>
      <c r="M38" s="15">
        <v>0.96516554257351095</v>
      </c>
      <c r="N38" s="15">
        <v>0.96719722137228803</v>
      </c>
      <c r="O38" s="15">
        <v>0.97081625691437001</v>
      </c>
      <c r="P38" s="15">
        <v>0.97397900871476195</v>
      </c>
      <c r="Q38" s="15">
        <v>0.97784678845355399</v>
      </c>
      <c r="R38" s="15">
        <v>0.97435776457948098</v>
      </c>
      <c r="S38" s="15">
        <v>0.99186153014731104</v>
      </c>
      <c r="T38" s="15">
        <v>0.98751658661442099</v>
      </c>
      <c r="U38" s="15">
        <v>0.99730038973171298</v>
      </c>
      <c r="V38" s="15">
        <v>0.99272075442747398</v>
      </c>
      <c r="W38" s="15">
        <v>0.989414984616097</v>
      </c>
      <c r="X38" s="15">
        <v>1</v>
      </c>
      <c r="Y38" s="15">
        <v>1.0028051641662099</v>
      </c>
      <c r="Z38" s="15">
        <v>1.0079328325269299</v>
      </c>
      <c r="AA38" s="15">
        <v>1.0013339590533099</v>
      </c>
      <c r="AB38" s="15">
        <v>0.99301456323642801</v>
      </c>
      <c r="AC38" s="15">
        <v>0.97936285599122097</v>
      </c>
      <c r="AD38" s="15">
        <v>0.98786135748989201</v>
      </c>
    </row>
    <row r="39" spans="1:30" x14ac:dyDescent="0.2">
      <c r="A39" s="4">
        <v>37</v>
      </c>
      <c r="B39" s="6" t="s">
        <v>74</v>
      </c>
      <c r="C39" s="15">
        <v>0.813664070866428</v>
      </c>
      <c r="D39" s="15">
        <v>0.82847492254765698</v>
      </c>
      <c r="E39" s="15">
        <v>0.82513669817815205</v>
      </c>
      <c r="F39" s="15">
        <v>0.82840777170589897</v>
      </c>
      <c r="G39" s="15">
        <v>0.83939769708252898</v>
      </c>
      <c r="H39" s="15">
        <v>0.84284931193381996</v>
      </c>
      <c r="I39" s="15">
        <v>0.85079221738297495</v>
      </c>
      <c r="J39" s="15">
        <v>0.85013138320379</v>
      </c>
      <c r="K39" s="15">
        <v>0.86030970502844994</v>
      </c>
      <c r="L39" s="15">
        <v>0.86854902900865705</v>
      </c>
      <c r="M39" s="15">
        <v>0.87919033084042297</v>
      </c>
      <c r="N39" s="15">
        <v>0.89082004687875604</v>
      </c>
      <c r="O39" s="15">
        <v>0.89862306706911999</v>
      </c>
      <c r="P39" s="15">
        <v>0.90590383347569303</v>
      </c>
      <c r="Q39" s="15">
        <v>0.91343634447940503</v>
      </c>
      <c r="R39" s="15">
        <v>0.94139916545320301</v>
      </c>
      <c r="S39" s="15">
        <v>0.96350532407895695</v>
      </c>
      <c r="T39" s="15">
        <v>0.979413456690159</v>
      </c>
      <c r="U39" s="15">
        <v>1.0105286318370701</v>
      </c>
      <c r="V39" s="15">
        <v>1.00492547716673</v>
      </c>
      <c r="W39" s="15">
        <v>1.0004576873106501</v>
      </c>
      <c r="X39" s="15">
        <v>1</v>
      </c>
      <c r="Y39" s="15">
        <v>1.01643219555524</v>
      </c>
      <c r="Z39" s="15">
        <v>1.0298361339106401</v>
      </c>
      <c r="AA39" s="15">
        <v>1.0295445730134001</v>
      </c>
      <c r="AB39" s="15">
        <v>1.0127885021710701</v>
      </c>
      <c r="AC39" s="15">
        <v>1.0091825220308099</v>
      </c>
      <c r="AD39" s="15">
        <v>1.00655426506548</v>
      </c>
    </row>
    <row r="40" spans="1:30" x14ac:dyDescent="0.2">
      <c r="A40" s="4">
        <v>38</v>
      </c>
      <c r="B40" s="6" t="s">
        <v>75</v>
      </c>
      <c r="C40" s="15">
        <v>0.87640696343172597</v>
      </c>
      <c r="D40" s="15">
        <v>0.88350441344842601</v>
      </c>
      <c r="E40" s="15">
        <v>0.88935559970407696</v>
      </c>
      <c r="F40" s="15">
        <v>0.88981935124164302</v>
      </c>
      <c r="G40" s="15">
        <v>0.90020739521241999</v>
      </c>
      <c r="H40" s="15">
        <v>0.90575308839914204</v>
      </c>
      <c r="I40" s="15">
        <v>0.912522470194297</v>
      </c>
      <c r="J40" s="15">
        <v>0.91265746368572098</v>
      </c>
      <c r="K40" s="15">
        <v>0.92535455571339298</v>
      </c>
      <c r="L40" s="15">
        <v>0.93827974292230998</v>
      </c>
      <c r="M40" s="15">
        <v>0.943460206090739</v>
      </c>
      <c r="N40" s="15">
        <v>0.96045249133615596</v>
      </c>
      <c r="O40" s="15">
        <v>0.96201373495368403</v>
      </c>
      <c r="P40" s="15">
        <v>0.96412025477235497</v>
      </c>
      <c r="Q40" s="15">
        <v>0.96636257523078495</v>
      </c>
      <c r="R40" s="15">
        <v>0.96011047086339696</v>
      </c>
      <c r="S40" s="15">
        <v>0.96450675547341802</v>
      </c>
      <c r="T40" s="15">
        <v>0.97791953640676099</v>
      </c>
      <c r="U40" s="15">
        <v>1.00971323934788</v>
      </c>
      <c r="V40" s="15">
        <v>1.0021985886132601</v>
      </c>
      <c r="W40" s="15">
        <v>0.99570369254868696</v>
      </c>
      <c r="X40" s="15">
        <v>1</v>
      </c>
      <c r="Y40" s="15">
        <v>1.0175412982398599</v>
      </c>
      <c r="Z40" s="15">
        <v>1.02835174015219</v>
      </c>
      <c r="AA40" s="15">
        <v>1.0244466990500101</v>
      </c>
      <c r="AB40" s="15">
        <v>1.01162852243015</v>
      </c>
      <c r="AC40" s="15">
        <v>1.00230636193286</v>
      </c>
      <c r="AD40" s="15">
        <v>0.997177010091711</v>
      </c>
    </row>
    <row r="41" spans="1:30" x14ac:dyDescent="0.2">
      <c r="A41" s="4">
        <v>39</v>
      </c>
      <c r="B41" s="6" t="s">
        <v>76</v>
      </c>
      <c r="C41" s="15">
        <v>0.88031063520717301</v>
      </c>
      <c r="D41" s="15">
        <v>0.88963711847545102</v>
      </c>
      <c r="E41" s="15">
        <v>0.89156141136915601</v>
      </c>
      <c r="F41" s="15">
        <v>0.89888838480918198</v>
      </c>
      <c r="G41" s="15">
        <v>0.91271506996230301</v>
      </c>
      <c r="H41" s="15">
        <v>0.92198539046690897</v>
      </c>
      <c r="I41" s="15">
        <v>0.93292852071291499</v>
      </c>
      <c r="J41" s="15">
        <v>0.94884320064745298</v>
      </c>
      <c r="K41" s="15">
        <v>0.95559883488152597</v>
      </c>
      <c r="L41" s="15">
        <v>0.95842921274172199</v>
      </c>
      <c r="M41" s="15">
        <v>0.96399567219072702</v>
      </c>
      <c r="N41" s="15">
        <v>0.97066663336125103</v>
      </c>
      <c r="O41" s="15">
        <v>0.97020690374279805</v>
      </c>
      <c r="P41" s="15">
        <v>0.97192947899980797</v>
      </c>
      <c r="Q41" s="15">
        <v>0.97002143832759402</v>
      </c>
      <c r="R41" s="15">
        <v>0.99202081403501396</v>
      </c>
      <c r="S41" s="15">
        <v>0.98679864028109798</v>
      </c>
      <c r="T41" s="15">
        <v>0.99650204221119798</v>
      </c>
      <c r="U41" s="15">
        <v>1.0200627609933299</v>
      </c>
      <c r="V41" s="15">
        <v>1.00903622700053</v>
      </c>
      <c r="W41" s="15">
        <v>1.00392847388393</v>
      </c>
      <c r="X41" s="15">
        <v>1</v>
      </c>
      <c r="Y41" s="15">
        <v>1.01211298980455</v>
      </c>
      <c r="Z41" s="15">
        <v>1.03597565710562</v>
      </c>
      <c r="AA41" s="15">
        <v>1.0208432045381901</v>
      </c>
      <c r="AB41" s="15">
        <v>1.01822038690269</v>
      </c>
      <c r="AC41" s="15">
        <v>1.00967940253222</v>
      </c>
      <c r="AD41" s="15">
        <v>1.00954124471981</v>
      </c>
    </row>
    <row r="42" spans="1:30" x14ac:dyDescent="0.2">
      <c r="A42" s="4">
        <v>40</v>
      </c>
      <c r="B42" s="6" t="s">
        <v>77</v>
      </c>
      <c r="C42" s="15">
        <v>0.84701387480740298</v>
      </c>
      <c r="D42" s="15">
        <v>0.85366301616691698</v>
      </c>
      <c r="E42" s="15">
        <v>0.85603398336533798</v>
      </c>
      <c r="F42" s="15">
        <v>0.85899909873281</v>
      </c>
      <c r="G42" s="15">
        <v>0.86963907174867305</v>
      </c>
      <c r="H42" s="15">
        <v>0.87793066656024699</v>
      </c>
      <c r="I42" s="15">
        <v>0.87874857736015499</v>
      </c>
      <c r="J42" s="15">
        <v>0.88610315336968903</v>
      </c>
      <c r="K42" s="15">
        <v>0.89291153227014997</v>
      </c>
      <c r="L42" s="15">
        <v>0.89618677249938805</v>
      </c>
      <c r="M42" s="15">
        <v>0.90193789519664802</v>
      </c>
      <c r="N42" s="15">
        <v>0.91012541313728101</v>
      </c>
      <c r="O42" s="15">
        <v>0.92198715339341597</v>
      </c>
      <c r="P42" s="15">
        <v>0.93130188274056902</v>
      </c>
      <c r="Q42" s="15">
        <v>0.93659571442241696</v>
      </c>
      <c r="R42" s="15">
        <v>0.94239426124508796</v>
      </c>
      <c r="S42" s="15">
        <v>0.95471374813271903</v>
      </c>
      <c r="T42" s="15">
        <v>0.96111272763461697</v>
      </c>
      <c r="U42" s="15">
        <v>0.97463576283610198</v>
      </c>
      <c r="V42" s="15">
        <v>0.99161344302296595</v>
      </c>
      <c r="W42" s="15">
        <v>0.98696797493705701</v>
      </c>
      <c r="X42" s="15">
        <v>1</v>
      </c>
      <c r="Y42" s="15">
        <v>1.0057173239396799</v>
      </c>
      <c r="Z42" s="15">
        <v>1.01759454992009</v>
      </c>
      <c r="AA42" s="15">
        <v>1.0208917168943401</v>
      </c>
      <c r="AB42" s="15">
        <v>1.0196056687703301</v>
      </c>
      <c r="AC42" s="15">
        <v>1.0056636263519401</v>
      </c>
      <c r="AD42" s="15">
        <v>1.00582940651723</v>
      </c>
    </row>
    <row r="43" spans="1:30" x14ac:dyDescent="0.2">
      <c r="A43" s="4">
        <v>41</v>
      </c>
      <c r="B43" s="6" t="s">
        <v>78</v>
      </c>
      <c r="C43" s="15">
        <v>0.76484764003125605</v>
      </c>
      <c r="D43" s="15">
        <v>0.77902559675730898</v>
      </c>
      <c r="E43" s="15">
        <v>0.78400945041496894</v>
      </c>
      <c r="F43" s="15">
        <v>0.79127087818851904</v>
      </c>
      <c r="G43" s="15">
        <v>0.811233161222497</v>
      </c>
      <c r="H43" s="15">
        <v>0.82302865697657801</v>
      </c>
      <c r="I43" s="15">
        <v>0.833594866087495</v>
      </c>
      <c r="J43" s="15">
        <v>0.83432115773953897</v>
      </c>
      <c r="K43" s="15">
        <v>0.84819390352073798</v>
      </c>
      <c r="L43" s="15">
        <v>0.85673147288179097</v>
      </c>
      <c r="M43" s="15">
        <v>0.870966310175043</v>
      </c>
      <c r="N43" s="15">
        <v>0.88611331305562901</v>
      </c>
      <c r="O43" s="15">
        <v>0.90328845487240705</v>
      </c>
      <c r="P43" s="15">
        <v>0.91494093822428801</v>
      </c>
      <c r="Q43" s="15">
        <v>0.92695302131163104</v>
      </c>
      <c r="R43" s="15">
        <v>0.93707263681353203</v>
      </c>
      <c r="S43" s="15">
        <v>0.95553341395575497</v>
      </c>
      <c r="T43" s="15">
        <v>0.960796935738644</v>
      </c>
      <c r="U43" s="15">
        <v>0.97903142958004596</v>
      </c>
      <c r="V43" s="15">
        <v>0.99154500865744799</v>
      </c>
      <c r="W43" s="15">
        <v>0.98546085991019605</v>
      </c>
      <c r="X43" s="15">
        <v>1</v>
      </c>
      <c r="Y43" s="15">
        <v>1.0040717111892501</v>
      </c>
      <c r="Z43" s="15">
        <v>1.0175750851937999</v>
      </c>
      <c r="AA43" s="15">
        <v>1.0167045225593201</v>
      </c>
      <c r="AB43" s="15">
        <v>1.01665772537199</v>
      </c>
      <c r="AC43" s="15">
        <v>0.99231818771158398</v>
      </c>
      <c r="AD43" s="15">
        <v>1.00007306096607</v>
      </c>
    </row>
    <row r="44" spans="1:30" x14ac:dyDescent="0.2">
      <c r="A44" s="4">
        <v>42</v>
      </c>
      <c r="B44" s="6" t="s">
        <v>79</v>
      </c>
      <c r="C44" s="15">
        <v>0.86639291121639195</v>
      </c>
      <c r="D44" s="15">
        <v>0.87711709735447596</v>
      </c>
      <c r="E44" s="15">
        <v>0.87875598506193697</v>
      </c>
      <c r="F44" s="15">
        <v>0.88282479214258103</v>
      </c>
      <c r="G44" s="15">
        <v>0.89490192424627002</v>
      </c>
      <c r="H44" s="15">
        <v>0.90656521915668398</v>
      </c>
      <c r="I44" s="15">
        <v>0.91113164302408001</v>
      </c>
      <c r="J44" s="15">
        <v>0.91073555107512005</v>
      </c>
      <c r="K44" s="15">
        <v>0.91744568634313906</v>
      </c>
      <c r="L44" s="15">
        <v>0.91482340212767699</v>
      </c>
      <c r="M44" s="15">
        <v>0.92249859428349701</v>
      </c>
      <c r="N44" s="15">
        <v>0.93203471767666501</v>
      </c>
      <c r="O44" s="15">
        <v>0.97857334091408499</v>
      </c>
      <c r="P44" s="15">
        <v>0.94572987905950601</v>
      </c>
      <c r="Q44" s="15">
        <v>0.96007601306942203</v>
      </c>
      <c r="R44" s="15">
        <v>0.97156249825409602</v>
      </c>
      <c r="S44" s="15">
        <v>0.978657828068488</v>
      </c>
      <c r="T44" s="15">
        <v>0.97832978031542395</v>
      </c>
      <c r="U44" s="15">
        <v>0.98849977047026005</v>
      </c>
      <c r="V44" s="15">
        <v>0.98404309336123896</v>
      </c>
      <c r="W44" s="15">
        <v>0.97807618075579505</v>
      </c>
      <c r="X44" s="15">
        <v>1</v>
      </c>
      <c r="Y44" s="15">
        <v>0.99845835929251803</v>
      </c>
      <c r="Z44" s="15">
        <v>1.00926894676557</v>
      </c>
      <c r="AA44" s="15">
        <v>1.0172197338122</v>
      </c>
      <c r="AB44" s="15">
        <v>1.0076383049756601</v>
      </c>
      <c r="AC44" s="15">
        <v>0.99142693382090097</v>
      </c>
      <c r="AD44" s="15">
        <v>1.00414661914906</v>
      </c>
    </row>
    <row r="45" spans="1:30" x14ac:dyDescent="0.2">
      <c r="A45" s="4">
        <v>43</v>
      </c>
      <c r="B45" s="6" t="s">
        <v>80</v>
      </c>
      <c r="C45" s="15">
        <v>0.85955893464609501</v>
      </c>
      <c r="D45" s="15">
        <v>0.875231884526949</v>
      </c>
      <c r="E45" s="15">
        <v>0.87820256131480001</v>
      </c>
      <c r="F45" s="15">
        <v>0.88528161211999601</v>
      </c>
      <c r="G45" s="15">
        <v>0.90280867364267403</v>
      </c>
      <c r="H45" s="15">
        <v>0.91919596388829194</v>
      </c>
      <c r="I45" s="15">
        <v>0.93128605556033295</v>
      </c>
      <c r="J45" s="15">
        <v>0.92924150595155497</v>
      </c>
      <c r="K45" s="15">
        <v>0.94370462271121802</v>
      </c>
      <c r="L45" s="15">
        <v>0.94793970370644798</v>
      </c>
      <c r="M45" s="15">
        <v>0.96399459118754605</v>
      </c>
      <c r="N45" s="15">
        <v>0.98368380501008001</v>
      </c>
      <c r="O45" s="15">
        <v>1.03448888147711</v>
      </c>
      <c r="P45" s="15">
        <v>0.99525647565230302</v>
      </c>
      <c r="Q45" s="15">
        <v>1.0080069902450599</v>
      </c>
      <c r="R45" s="15">
        <v>1.0113387920694801</v>
      </c>
      <c r="S45" s="15">
        <v>1.0250950219180399</v>
      </c>
      <c r="T45" s="15">
        <v>1.0195723565122301</v>
      </c>
      <c r="U45" s="15">
        <v>1.02454206171456</v>
      </c>
      <c r="V45" s="15">
        <v>1.00812690028722</v>
      </c>
      <c r="W45" s="15">
        <v>0.99341591357659897</v>
      </c>
      <c r="X45" s="15">
        <v>1</v>
      </c>
      <c r="Y45" s="15">
        <v>0.99010447753560804</v>
      </c>
      <c r="Z45" s="15">
        <v>0.99960510054479401</v>
      </c>
      <c r="AA45" s="15">
        <v>1.00448701102854</v>
      </c>
      <c r="AB45" s="15">
        <v>0.98175665119000599</v>
      </c>
      <c r="AC45" s="15">
        <v>0.959023663058165</v>
      </c>
      <c r="AD45" s="15">
        <v>1.0141377334411801</v>
      </c>
    </row>
    <row r="46" spans="1:30" x14ac:dyDescent="0.2">
      <c r="A46" s="4">
        <v>44</v>
      </c>
      <c r="B46" s="6" t="s">
        <v>81</v>
      </c>
      <c r="C46" s="15">
        <v>0.84915963608561196</v>
      </c>
      <c r="D46" s="15">
        <v>0.85702571047251397</v>
      </c>
      <c r="E46" s="15">
        <v>0.86741413521321298</v>
      </c>
      <c r="F46" s="15">
        <v>0.88080761776848404</v>
      </c>
      <c r="G46" s="15">
        <v>0.89879131317865901</v>
      </c>
      <c r="H46" s="15">
        <v>0.91993720672074297</v>
      </c>
      <c r="I46" s="15">
        <v>0.931447793895815</v>
      </c>
      <c r="J46" s="15">
        <v>0.93875778346553296</v>
      </c>
      <c r="K46" s="15">
        <v>0.94800716486214398</v>
      </c>
      <c r="L46" s="15">
        <v>0.94761074263515199</v>
      </c>
      <c r="M46" s="15">
        <v>0.955455821554551</v>
      </c>
      <c r="N46" s="15">
        <v>0.96695384007933805</v>
      </c>
      <c r="O46" s="15">
        <v>1.00855961412074</v>
      </c>
      <c r="P46" s="15">
        <v>0.97196261997288902</v>
      </c>
      <c r="Q46" s="15">
        <v>0.985447974881692</v>
      </c>
      <c r="R46" s="15">
        <v>0.99776207309475595</v>
      </c>
      <c r="S46" s="15">
        <v>0.99927009759176899</v>
      </c>
      <c r="T46" s="15">
        <v>0.99955444095562196</v>
      </c>
      <c r="U46" s="15">
        <v>1.0022138432612699</v>
      </c>
      <c r="V46" s="15">
        <v>0.99402044263155098</v>
      </c>
      <c r="W46" s="15">
        <v>0.98305884880112004</v>
      </c>
      <c r="X46" s="15">
        <v>1</v>
      </c>
      <c r="Y46" s="15">
        <v>0.99993122976425697</v>
      </c>
      <c r="Z46" s="15">
        <v>1.0046583662790201</v>
      </c>
      <c r="AA46" s="15">
        <v>1.0149919200169999</v>
      </c>
      <c r="AB46" s="15">
        <v>1.0046244722542701</v>
      </c>
      <c r="AC46" s="15">
        <v>0.99361779707321596</v>
      </c>
      <c r="AD46" s="15">
        <v>0.98829933718870699</v>
      </c>
    </row>
    <row r="47" spans="1:30" x14ac:dyDescent="0.2">
      <c r="A47" s="4">
        <v>45</v>
      </c>
      <c r="B47" s="6" t="s">
        <v>82</v>
      </c>
      <c r="C47" s="15">
        <v>0.81582167151305396</v>
      </c>
      <c r="D47" s="15">
        <v>0.82834487274276303</v>
      </c>
      <c r="E47" s="15">
        <v>0.83110918495173303</v>
      </c>
      <c r="F47" s="15">
        <v>0.83728747094640499</v>
      </c>
      <c r="G47" s="15">
        <v>0.85196327100773905</v>
      </c>
      <c r="H47" s="15">
        <v>0.865796689456657</v>
      </c>
      <c r="I47" s="15">
        <v>0.87345247754641098</v>
      </c>
      <c r="J47" s="15">
        <v>0.87733048483778997</v>
      </c>
      <c r="K47" s="15">
        <v>0.88971864954624202</v>
      </c>
      <c r="L47" s="15">
        <v>0.894674396425441</v>
      </c>
      <c r="M47" s="15">
        <v>0.90845690563882198</v>
      </c>
      <c r="N47" s="15">
        <v>0.92499340175965095</v>
      </c>
      <c r="O47" s="15">
        <v>0.97207468705025102</v>
      </c>
      <c r="P47" s="15">
        <v>0.94077403897568801</v>
      </c>
      <c r="Q47" s="15">
        <v>0.95486859186481299</v>
      </c>
      <c r="R47" s="15">
        <v>0.96562043291488697</v>
      </c>
      <c r="S47" s="15">
        <v>0.97321355672408505</v>
      </c>
      <c r="T47" s="15">
        <v>0.97423819152011304</v>
      </c>
      <c r="U47" s="15">
        <v>0.98462928369534697</v>
      </c>
      <c r="V47" s="15">
        <v>0.979625571856649</v>
      </c>
      <c r="W47" s="15">
        <v>0.97495014739153796</v>
      </c>
      <c r="X47" s="15">
        <v>1</v>
      </c>
      <c r="Y47" s="15">
        <v>1.0008216879647001</v>
      </c>
      <c r="Z47" s="15">
        <v>1.01526487951952</v>
      </c>
      <c r="AA47" s="15">
        <v>1.0282486327609499</v>
      </c>
      <c r="AB47" s="15">
        <v>1.0191149706051299</v>
      </c>
      <c r="AC47" s="15">
        <v>1.0119752198482601</v>
      </c>
      <c r="AD47" s="15">
        <v>1.0038371863133699</v>
      </c>
    </row>
    <row r="48" spans="1:30" x14ac:dyDescent="0.2">
      <c r="A48" s="4">
        <v>46</v>
      </c>
      <c r="B48" s="6" t="s">
        <v>83</v>
      </c>
      <c r="C48" s="15">
        <v>0.68662794946699501</v>
      </c>
      <c r="D48" s="15">
        <v>0.69510672452002997</v>
      </c>
      <c r="E48" s="15">
        <v>0.69768907960621396</v>
      </c>
      <c r="F48" s="15">
        <v>0.70089356782971901</v>
      </c>
      <c r="G48" s="15">
        <v>0.71273113078287198</v>
      </c>
      <c r="H48" s="15">
        <v>0.720708363868233</v>
      </c>
      <c r="I48" s="15">
        <v>0.72534842447515802</v>
      </c>
      <c r="J48" s="15">
        <v>0.73207972522057796</v>
      </c>
      <c r="K48" s="15">
        <v>0.74822052642861403</v>
      </c>
      <c r="L48" s="15">
        <v>0.76317934928036102</v>
      </c>
      <c r="M48" s="15">
        <v>0.80906326095991898</v>
      </c>
      <c r="N48" s="15">
        <v>0.85618665958959905</v>
      </c>
      <c r="O48" s="15">
        <v>0.88346141160832004</v>
      </c>
      <c r="P48" s="15">
        <v>0.88918016117773102</v>
      </c>
      <c r="Q48" s="15">
        <v>0.87826952401837</v>
      </c>
      <c r="R48" s="15">
        <v>0.89990099952352498</v>
      </c>
      <c r="S48" s="15">
        <v>0.89950914111949998</v>
      </c>
      <c r="T48" s="15">
        <v>0.93262201833669001</v>
      </c>
      <c r="U48" s="15">
        <v>0.96194739455127298</v>
      </c>
      <c r="V48" s="15">
        <v>0.97218506257001103</v>
      </c>
      <c r="W48" s="15">
        <v>0.97415030311801398</v>
      </c>
      <c r="X48" s="15">
        <v>1</v>
      </c>
      <c r="Y48" s="15">
        <v>0.99726793826486204</v>
      </c>
      <c r="Z48" s="15">
        <v>1.0006209142203899</v>
      </c>
      <c r="AA48" s="15">
        <v>0.98976225540992502</v>
      </c>
      <c r="AB48" s="15">
        <v>0.996227531560686</v>
      </c>
      <c r="AC48" s="15">
        <v>0.98948441060381498</v>
      </c>
      <c r="AD48" s="15">
        <v>0.99459185830957597</v>
      </c>
    </row>
    <row r="49" spans="1:30" x14ac:dyDescent="0.2">
      <c r="A49" s="4">
        <v>47</v>
      </c>
      <c r="B49" s="6" t="s">
        <v>84</v>
      </c>
      <c r="C49" s="15">
        <v>0.73793471190856397</v>
      </c>
      <c r="D49" s="15">
        <v>0.74503355458517995</v>
      </c>
      <c r="E49" s="15">
        <v>0.74994048028968396</v>
      </c>
      <c r="F49" s="15">
        <v>0.75601991754873399</v>
      </c>
      <c r="G49" s="15">
        <v>0.76950892992604902</v>
      </c>
      <c r="H49" s="15">
        <v>0.78123622790900304</v>
      </c>
      <c r="I49" s="15">
        <v>0.78656726752572304</v>
      </c>
      <c r="J49" s="15">
        <v>0.79149694975859397</v>
      </c>
      <c r="K49" s="15">
        <v>0.79770083014811</v>
      </c>
      <c r="L49" s="15">
        <v>0.80216057203508295</v>
      </c>
      <c r="M49" s="15">
        <v>0.83950738734762298</v>
      </c>
      <c r="N49" s="15">
        <v>0.87310953950646697</v>
      </c>
      <c r="O49" s="15">
        <v>0.89618599838844804</v>
      </c>
      <c r="P49" s="15">
        <v>0.90395696774918799</v>
      </c>
      <c r="Q49" s="15">
        <v>0.89490009174949703</v>
      </c>
      <c r="R49" s="15">
        <v>0.91946974217871302</v>
      </c>
      <c r="S49" s="15">
        <v>0.91441945595190299</v>
      </c>
      <c r="T49" s="15">
        <v>0.94562447779127201</v>
      </c>
      <c r="U49" s="15">
        <v>0.97167166532273097</v>
      </c>
      <c r="V49" s="15">
        <v>0.98065540156088304</v>
      </c>
      <c r="W49" s="15">
        <v>0.97816304315390201</v>
      </c>
      <c r="X49" s="15">
        <v>1</v>
      </c>
      <c r="Y49" s="15">
        <v>0.99693029845342196</v>
      </c>
      <c r="Z49" s="15">
        <v>1.0099181437711</v>
      </c>
      <c r="AA49" s="15">
        <v>1.0014615735243</v>
      </c>
      <c r="AB49" s="15">
        <v>0.99933223853275299</v>
      </c>
      <c r="AC49" s="15">
        <v>0.98476486674722596</v>
      </c>
      <c r="AD49" s="15">
        <v>0.978147660330278</v>
      </c>
    </row>
    <row r="50" spans="1:30" x14ac:dyDescent="0.2">
      <c r="A50" s="4">
        <v>48</v>
      </c>
      <c r="B50" s="6" t="s">
        <v>85</v>
      </c>
      <c r="C50" s="15">
        <v>0.71154051856948297</v>
      </c>
      <c r="D50" s="15">
        <v>0.72040484550082595</v>
      </c>
      <c r="E50" s="15">
        <v>0.72387865054955203</v>
      </c>
      <c r="F50" s="15">
        <v>0.72947990628946102</v>
      </c>
      <c r="G50" s="15">
        <v>0.74307874612827296</v>
      </c>
      <c r="H50" s="15">
        <v>0.75426959112388303</v>
      </c>
      <c r="I50" s="15">
        <v>0.76027359614192003</v>
      </c>
      <c r="J50" s="15">
        <v>0.76524281790440396</v>
      </c>
      <c r="K50" s="15">
        <v>0.77166552518440301</v>
      </c>
      <c r="L50" s="15">
        <v>0.77624750802531295</v>
      </c>
      <c r="M50" s="15">
        <v>0.81079670072260102</v>
      </c>
      <c r="N50" s="15">
        <v>0.84875005374810297</v>
      </c>
      <c r="O50" s="15">
        <v>0.87703384264900497</v>
      </c>
      <c r="P50" s="15">
        <v>0.88692386858271</v>
      </c>
      <c r="Q50" s="15">
        <v>0.87834283731237595</v>
      </c>
      <c r="R50" s="15">
        <v>0.90009816843003199</v>
      </c>
      <c r="S50" s="15">
        <v>0.90572190622776305</v>
      </c>
      <c r="T50" s="15">
        <v>0.94070870400374595</v>
      </c>
      <c r="U50" s="15">
        <v>0.96971864367416805</v>
      </c>
      <c r="V50" s="15">
        <v>0.98158125977909005</v>
      </c>
      <c r="W50" s="15">
        <v>0.98453267974654801</v>
      </c>
      <c r="X50" s="15">
        <v>1</v>
      </c>
      <c r="Y50" s="15">
        <v>0.98674651579952799</v>
      </c>
      <c r="Z50" s="15">
        <v>0.987977529852891</v>
      </c>
      <c r="AA50" s="15">
        <v>0.98603055478131896</v>
      </c>
      <c r="AB50" s="15">
        <v>0.98642782166256704</v>
      </c>
      <c r="AC50" s="15">
        <v>0.96487784113202901</v>
      </c>
      <c r="AD50" s="15">
        <v>0.95132487512613095</v>
      </c>
    </row>
    <row r="51" spans="1:30" x14ac:dyDescent="0.2">
      <c r="A51" s="4">
        <v>49</v>
      </c>
      <c r="B51" s="6" t="s">
        <v>86</v>
      </c>
      <c r="C51" s="15">
        <v>0.96538849938410198</v>
      </c>
      <c r="D51" s="15">
        <v>0.97457657094606798</v>
      </c>
      <c r="E51" s="15">
        <v>0.97234668223100995</v>
      </c>
      <c r="F51" s="15">
        <v>0.97228962172801303</v>
      </c>
      <c r="G51" s="15">
        <v>0.98558241896833498</v>
      </c>
      <c r="H51" s="15">
        <v>0.99021996541560497</v>
      </c>
      <c r="I51" s="15">
        <v>0.99389203387799196</v>
      </c>
      <c r="J51" s="15">
        <v>0.99156628359294696</v>
      </c>
      <c r="K51" s="15">
        <v>0.98673671873419699</v>
      </c>
      <c r="L51" s="15">
        <v>0.98583041232683799</v>
      </c>
      <c r="M51" s="15">
        <v>0.98173467812187598</v>
      </c>
      <c r="N51" s="15">
        <v>0.984632914566405</v>
      </c>
      <c r="O51" s="15">
        <v>0.98690495715851601</v>
      </c>
      <c r="P51" s="15">
        <v>0.98588081734951805</v>
      </c>
      <c r="Q51" s="15">
        <v>0.99762611596369699</v>
      </c>
      <c r="R51" s="15">
        <v>1.0058790498999</v>
      </c>
      <c r="S51" s="15">
        <v>1.00298979088203</v>
      </c>
      <c r="T51" s="15">
        <v>0.99935485876275099</v>
      </c>
      <c r="U51" s="15">
        <v>1.0052408670930499</v>
      </c>
      <c r="V51" s="15">
        <v>1.00113673439044</v>
      </c>
      <c r="W51" s="15">
        <v>0.98229711737674896</v>
      </c>
      <c r="X51" s="15">
        <v>1</v>
      </c>
      <c r="Y51" s="15">
        <v>1.0015258315455899</v>
      </c>
      <c r="Z51" s="15">
        <v>0.99896110729349896</v>
      </c>
      <c r="AA51" s="15">
        <v>0.98126100822362095</v>
      </c>
      <c r="AB51" s="15">
        <v>0.98172605100968302</v>
      </c>
      <c r="AC51" s="15">
        <v>0.97389781909098105</v>
      </c>
      <c r="AD51" s="15">
        <v>0.97868786491563198</v>
      </c>
    </row>
    <row r="52" spans="1:30" x14ac:dyDescent="0.2">
      <c r="A52" s="4">
        <v>50</v>
      </c>
      <c r="B52" s="6" t="s">
        <v>87</v>
      </c>
      <c r="C52" s="15">
        <v>0.89669160800906</v>
      </c>
      <c r="D52" s="15">
        <v>0.91308881867889802</v>
      </c>
      <c r="E52" s="15">
        <v>0.908922422123565</v>
      </c>
      <c r="F52" s="15">
        <v>0.910682495288617</v>
      </c>
      <c r="G52" s="15">
        <v>0.92935821985138101</v>
      </c>
      <c r="H52" s="15">
        <v>0.93394794772784795</v>
      </c>
      <c r="I52" s="15">
        <v>0.94062795748378902</v>
      </c>
      <c r="J52" s="15">
        <v>0.93338106781916197</v>
      </c>
      <c r="K52" s="15">
        <v>0.93535766516523999</v>
      </c>
      <c r="L52" s="15">
        <v>0.94055288314035801</v>
      </c>
      <c r="M52" s="15">
        <v>0.94405516253502297</v>
      </c>
      <c r="N52" s="15">
        <v>0.95277615694197204</v>
      </c>
      <c r="O52" s="15">
        <v>0.95701856778043803</v>
      </c>
      <c r="P52" s="15">
        <v>0.95805174584651398</v>
      </c>
      <c r="Q52" s="15">
        <v>0.97465687652599997</v>
      </c>
      <c r="R52" s="15">
        <v>0.98178630871430905</v>
      </c>
      <c r="S52" s="15">
        <v>0.98897417327527204</v>
      </c>
      <c r="T52" s="15">
        <v>0.984632998824435</v>
      </c>
      <c r="U52" s="15">
        <v>0.99719667798961498</v>
      </c>
      <c r="V52" s="15">
        <v>0.99232908960723498</v>
      </c>
      <c r="W52" s="15">
        <v>0.97559803092855202</v>
      </c>
      <c r="X52" s="15">
        <v>1</v>
      </c>
      <c r="Y52" s="15">
        <v>1.00601290406735</v>
      </c>
      <c r="Z52" s="15">
        <v>1.01266263903028</v>
      </c>
      <c r="AA52" s="15">
        <v>1.00033241504487</v>
      </c>
      <c r="AB52" s="15">
        <v>0.99795756447536199</v>
      </c>
      <c r="AC52" s="15">
        <v>0.98786304809305903</v>
      </c>
      <c r="AD52" s="15">
        <v>0.98613739693149205</v>
      </c>
    </row>
    <row r="53" spans="1:30" x14ac:dyDescent="0.2">
      <c r="A53" s="4">
        <v>51</v>
      </c>
      <c r="B53" s="6" t="s">
        <v>88</v>
      </c>
      <c r="C53" s="15">
        <v>1.04290617989318</v>
      </c>
      <c r="D53" s="15">
        <v>1.0575435150860699</v>
      </c>
      <c r="E53" s="15">
        <v>1.0493515614014299</v>
      </c>
      <c r="F53" s="15">
        <v>1.0474770610679101</v>
      </c>
      <c r="G53" s="15">
        <v>1.0631809536565999</v>
      </c>
      <c r="H53" s="15">
        <v>1.0629675846447899</v>
      </c>
      <c r="I53" s="15">
        <v>1.06594650952581</v>
      </c>
      <c r="J53" s="15">
        <v>1.05667692395502</v>
      </c>
      <c r="K53" s="15">
        <v>1.0516409023034301</v>
      </c>
      <c r="L53" s="15">
        <v>1.0518847485795999</v>
      </c>
      <c r="M53" s="15">
        <v>1.0463987298822099</v>
      </c>
      <c r="N53" s="15">
        <v>1.0487060274684401</v>
      </c>
      <c r="O53" s="15">
        <v>1.04216994834781</v>
      </c>
      <c r="P53" s="15">
        <v>1.02608139143693</v>
      </c>
      <c r="Q53" s="15">
        <v>1.02006996675941</v>
      </c>
      <c r="R53" s="15">
        <v>1.0056497791085599</v>
      </c>
      <c r="S53" s="15">
        <v>1.00466584043082</v>
      </c>
      <c r="T53" s="15">
        <v>0.99984862702792598</v>
      </c>
      <c r="U53" s="15">
        <v>1.0075374523296501</v>
      </c>
      <c r="V53" s="15">
        <v>1.0028625351748499</v>
      </c>
      <c r="W53" s="15">
        <v>0.988951816406347</v>
      </c>
      <c r="X53" s="15">
        <v>1</v>
      </c>
      <c r="Y53" s="15">
        <v>1.00438776885925</v>
      </c>
      <c r="Z53" s="15">
        <v>1.0132770116640899</v>
      </c>
      <c r="AA53" s="15">
        <v>1.00706545407458</v>
      </c>
      <c r="AB53" s="15">
        <v>1.01555426189022</v>
      </c>
      <c r="AC53" s="15">
        <v>1.0099274949043</v>
      </c>
      <c r="AD53" s="15">
        <v>1.0073978559688701</v>
      </c>
    </row>
    <row r="54" spans="1:30" x14ac:dyDescent="0.2">
      <c r="A54" s="4">
        <v>52</v>
      </c>
      <c r="B54" s="6" t="s">
        <v>89</v>
      </c>
      <c r="C54" s="15">
        <v>0.84274569180954695</v>
      </c>
      <c r="D54" s="15">
        <v>0.86058030026563104</v>
      </c>
      <c r="E54" s="15">
        <v>0.86516668111719797</v>
      </c>
      <c r="F54" s="15">
        <v>0.86109343258064097</v>
      </c>
      <c r="G54" s="15">
        <v>0.88193207483235603</v>
      </c>
      <c r="H54" s="15">
        <v>0.89629103965061396</v>
      </c>
      <c r="I54" s="15">
        <v>0.90458116008572298</v>
      </c>
      <c r="J54" s="15">
        <v>0.89308756699851299</v>
      </c>
      <c r="K54" s="15">
        <v>0.89987212215857504</v>
      </c>
      <c r="L54" s="15">
        <v>0.90967638766945402</v>
      </c>
      <c r="M54" s="15">
        <v>0.91368836657475805</v>
      </c>
      <c r="N54" s="15">
        <v>0.92376069022047802</v>
      </c>
      <c r="O54" s="15">
        <v>0.92692393163710896</v>
      </c>
      <c r="P54" s="15">
        <v>0.95530626718097</v>
      </c>
      <c r="Q54" s="15">
        <v>0.947700316421072</v>
      </c>
      <c r="R54" s="15">
        <v>0.93951910890518098</v>
      </c>
      <c r="S54" s="15">
        <v>0.96166273421107196</v>
      </c>
      <c r="T54" s="15">
        <v>0.94814935025101899</v>
      </c>
      <c r="U54" s="15">
        <v>0.97950201350514299</v>
      </c>
      <c r="V54" s="15">
        <v>0.96847788899090503</v>
      </c>
      <c r="W54" s="15">
        <v>0.96258496367225699</v>
      </c>
      <c r="X54" s="15">
        <v>1</v>
      </c>
      <c r="Y54" s="15">
        <v>0.97926400588167595</v>
      </c>
      <c r="Z54" s="15">
        <v>0.98473158864092702</v>
      </c>
      <c r="AA54" s="15">
        <v>0.97906574044651395</v>
      </c>
      <c r="AB54" s="15">
        <v>0.98667347430206798</v>
      </c>
      <c r="AC54" s="15">
        <v>0.96191044627437705</v>
      </c>
      <c r="AD54" s="15">
        <v>0.96146069658847599</v>
      </c>
    </row>
    <row r="55" spans="1:30" x14ac:dyDescent="0.2">
      <c r="A55" s="4">
        <v>53</v>
      </c>
      <c r="B55" s="6" t="s">
        <v>90</v>
      </c>
      <c r="C55" s="15">
        <v>0.89745734161708202</v>
      </c>
      <c r="D55" s="15">
        <v>0.91210825976308296</v>
      </c>
      <c r="E55" s="15">
        <v>0.91588808117107001</v>
      </c>
      <c r="F55" s="15">
        <v>0.91716441964465301</v>
      </c>
      <c r="G55" s="15">
        <v>0.92464467707437703</v>
      </c>
      <c r="H55" s="15">
        <v>0.92900458249580298</v>
      </c>
      <c r="I55" s="15">
        <v>0.94097226675806001</v>
      </c>
      <c r="J55" s="15">
        <v>0.93742652567214202</v>
      </c>
      <c r="K55" s="15">
        <v>0.94413971424959198</v>
      </c>
      <c r="L55" s="15">
        <v>0.953132363257296</v>
      </c>
      <c r="M55" s="15">
        <v>0.95738533544442295</v>
      </c>
      <c r="N55" s="15">
        <v>0.95181348073870697</v>
      </c>
      <c r="O55" s="15">
        <v>0.97225925128803004</v>
      </c>
      <c r="P55" s="15">
        <v>0.97061086116746498</v>
      </c>
      <c r="Q55" s="15">
        <v>0.97359095080943703</v>
      </c>
      <c r="R55" s="15">
        <v>0.96224670501712095</v>
      </c>
      <c r="S55" s="15">
        <v>0.97435322116107403</v>
      </c>
      <c r="T55" s="15">
        <v>0.97554292365173501</v>
      </c>
      <c r="U55" s="15">
        <v>0.99304688131031005</v>
      </c>
      <c r="V55" s="15">
        <v>0.99673338303221404</v>
      </c>
      <c r="W55" s="15">
        <v>0.98938500168005405</v>
      </c>
      <c r="X55" s="15">
        <v>1</v>
      </c>
      <c r="Y55" s="15">
        <v>0.996812720436693</v>
      </c>
      <c r="Z55" s="15">
        <v>1.0093954191950101</v>
      </c>
      <c r="AA55" s="15">
        <v>0.99904207251364596</v>
      </c>
      <c r="AB55" s="15">
        <v>1.00392258158519</v>
      </c>
      <c r="AC55" s="15">
        <v>0.98446924766944699</v>
      </c>
      <c r="AD55" s="15">
        <v>0.99388735730241096</v>
      </c>
    </row>
    <row r="56" spans="1:30" x14ac:dyDescent="0.2">
      <c r="A56" s="4">
        <v>54</v>
      </c>
      <c r="B56" s="6" t="s">
        <v>91</v>
      </c>
      <c r="C56" s="15">
        <v>0.88580055829169202</v>
      </c>
      <c r="D56" s="15">
        <v>0.89554843927619299</v>
      </c>
      <c r="E56" s="15">
        <v>0.89579328164518202</v>
      </c>
      <c r="F56" s="15">
        <v>0.89328861913492896</v>
      </c>
      <c r="G56" s="15">
        <v>0.90888649762287499</v>
      </c>
      <c r="H56" s="15">
        <v>0.90944404150323899</v>
      </c>
      <c r="I56" s="15">
        <v>0.91811220859062903</v>
      </c>
      <c r="J56" s="15">
        <v>0.91604079720410903</v>
      </c>
      <c r="K56" s="15">
        <v>0.94727358627611102</v>
      </c>
      <c r="L56" s="15">
        <v>0.93702849242790298</v>
      </c>
      <c r="M56" s="15">
        <v>0.94177408427602205</v>
      </c>
      <c r="N56" s="15">
        <v>0.94906606522994597</v>
      </c>
      <c r="O56" s="15">
        <v>0.96649919178486698</v>
      </c>
      <c r="P56" s="15">
        <v>0.947064596853049</v>
      </c>
      <c r="Q56" s="15">
        <v>0.95875542760301902</v>
      </c>
      <c r="R56" s="15">
        <v>0.97486383280948097</v>
      </c>
      <c r="S56" s="15">
        <v>0.99066268508322097</v>
      </c>
      <c r="T56" s="15">
        <v>0.98407853449735505</v>
      </c>
      <c r="U56" s="15">
        <v>1.00133059204243</v>
      </c>
      <c r="V56" s="15">
        <v>0.98450727398784599</v>
      </c>
      <c r="W56" s="15">
        <v>0.98912770563065699</v>
      </c>
      <c r="X56" s="15">
        <v>1</v>
      </c>
      <c r="Y56" s="15">
        <v>0.99607730531201299</v>
      </c>
      <c r="Z56" s="15">
        <v>1.02665701425494</v>
      </c>
      <c r="AA56" s="15">
        <v>1.0239096039851501</v>
      </c>
      <c r="AB56" s="15">
        <v>1.0188514753321301</v>
      </c>
      <c r="AC56" s="15">
        <v>0.99925162816322399</v>
      </c>
      <c r="AD56" s="15">
        <v>1.0054179035261801</v>
      </c>
    </row>
    <row r="57" spans="1:30" x14ac:dyDescent="0.2">
      <c r="A57" s="4">
        <v>55</v>
      </c>
      <c r="B57" s="6" t="s">
        <v>92</v>
      </c>
      <c r="C57" s="15">
        <v>0.89589592701810405</v>
      </c>
      <c r="D57" s="15">
        <v>0.91169934376357198</v>
      </c>
      <c r="E57" s="15">
        <v>0.91189649432179798</v>
      </c>
      <c r="F57" s="15">
        <v>0.91221567270756798</v>
      </c>
      <c r="G57" s="15">
        <v>0.92369525645074302</v>
      </c>
      <c r="H57" s="15">
        <v>0.92537689921216104</v>
      </c>
      <c r="I57" s="15">
        <v>0.92917735653002398</v>
      </c>
      <c r="J57" s="15">
        <v>0.92346021151048796</v>
      </c>
      <c r="K57" s="15">
        <v>0.93447730252086703</v>
      </c>
      <c r="L57" s="15">
        <v>0.93969622305370004</v>
      </c>
      <c r="M57" s="15">
        <v>0.94327912740133701</v>
      </c>
      <c r="N57" s="15">
        <v>0.95160699342417898</v>
      </c>
      <c r="O57" s="15">
        <v>0.96147732617977899</v>
      </c>
      <c r="P57" s="15">
        <v>0.96874808650742095</v>
      </c>
      <c r="Q57" s="15">
        <v>0.97404998184763203</v>
      </c>
      <c r="R57" s="15">
        <v>0.95425174922934697</v>
      </c>
      <c r="S57" s="15">
        <v>0.97673850921056204</v>
      </c>
      <c r="T57" s="15">
        <v>0.98364967554675498</v>
      </c>
      <c r="U57" s="15">
        <v>0.99592305186943497</v>
      </c>
      <c r="V57" s="15">
        <v>0.99639611489277902</v>
      </c>
      <c r="W57" s="15">
        <v>0.99944861574848898</v>
      </c>
      <c r="X57" s="15">
        <v>1</v>
      </c>
      <c r="Y57" s="15">
        <v>1.0012038416698701</v>
      </c>
      <c r="Z57" s="15">
        <v>1.01355009610927</v>
      </c>
      <c r="AA57" s="15">
        <v>1.0040276495652201</v>
      </c>
      <c r="AB57" s="15">
        <v>1.0042006166941</v>
      </c>
      <c r="AC57" s="15">
        <v>0.97858831719387895</v>
      </c>
      <c r="AD57" s="15">
        <v>1.0009246663665601</v>
      </c>
    </row>
    <row r="58" spans="1:30" x14ac:dyDescent="0.2">
      <c r="A58" s="4">
        <v>56</v>
      </c>
      <c r="B58" s="6" t="s">
        <v>93</v>
      </c>
      <c r="C58" s="15">
        <v>0.93569529741368396</v>
      </c>
      <c r="D58" s="15">
        <v>0.95431279252841705</v>
      </c>
      <c r="E58" s="15">
        <v>0.95389082689822302</v>
      </c>
      <c r="F58" s="15">
        <v>0.95495925825023398</v>
      </c>
      <c r="G58" s="15">
        <v>0.961426393492535</v>
      </c>
      <c r="H58" s="15">
        <v>0.96137135921050099</v>
      </c>
      <c r="I58" s="15">
        <v>0.96189634595373796</v>
      </c>
      <c r="J58" s="15">
        <v>0.94529317408622304</v>
      </c>
      <c r="K58" s="15">
        <v>0.95115654185671095</v>
      </c>
      <c r="L58" s="15">
        <v>0.95481189172519099</v>
      </c>
      <c r="M58" s="15">
        <v>0.95407402245206796</v>
      </c>
      <c r="N58" s="15">
        <v>0.95875698518320995</v>
      </c>
      <c r="O58" s="15">
        <v>0.970729802028924</v>
      </c>
      <c r="P58" s="15">
        <v>0.97210382888316504</v>
      </c>
      <c r="Q58" s="15">
        <v>0.97540083776643405</v>
      </c>
      <c r="R58" s="15">
        <v>0.96820543881497401</v>
      </c>
      <c r="S58" s="15">
        <v>0.99235675098735798</v>
      </c>
      <c r="T58" s="15">
        <v>0.98872862587765997</v>
      </c>
      <c r="U58" s="15">
        <v>0.99782048396379197</v>
      </c>
      <c r="V58" s="15">
        <v>0.99571756092396801</v>
      </c>
      <c r="W58" s="15">
        <v>0.98469056138304401</v>
      </c>
      <c r="X58" s="15">
        <v>1</v>
      </c>
      <c r="Y58" s="15">
        <v>1.0001344473546701</v>
      </c>
      <c r="Z58" s="15">
        <v>1.0266369940361399</v>
      </c>
      <c r="AA58" s="15">
        <v>1.0095673255233499</v>
      </c>
      <c r="AB58" s="15">
        <v>1.0083705380950201</v>
      </c>
      <c r="AC58" s="15">
        <v>1.0043141328535301</v>
      </c>
      <c r="AD58" s="15">
        <v>1.0123675495006601</v>
      </c>
    </row>
    <row r="59" spans="1:30" x14ac:dyDescent="0.2">
      <c r="A59" s="4">
        <v>57</v>
      </c>
      <c r="B59" s="6" t="s">
        <v>94</v>
      </c>
      <c r="C59" s="15">
        <v>0.88480844502714595</v>
      </c>
      <c r="D59" s="15">
        <v>0.89994340083278301</v>
      </c>
      <c r="E59" s="15">
        <v>0.90378614303472204</v>
      </c>
      <c r="F59" s="15">
        <v>0.903134866206317</v>
      </c>
      <c r="G59" s="15">
        <v>0.91621759955647197</v>
      </c>
      <c r="H59" s="15">
        <v>0.91684078960814797</v>
      </c>
      <c r="I59" s="15">
        <v>0.92735412274610296</v>
      </c>
      <c r="J59" s="15">
        <v>0.92429974628441502</v>
      </c>
      <c r="K59" s="15">
        <v>0.93633901174197698</v>
      </c>
      <c r="L59" s="15">
        <v>0.94532136045471005</v>
      </c>
      <c r="M59" s="15">
        <v>0.95271717195852501</v>
      </c>
      <c r="N59" s="15">
        <v>0.96230258449244499</v>
      </c>
      <c r="O59" s="15">
        <v>0.97605918854537599</v>
      </c>
      <c r="P59" s="15">
        <v>0.97107855804390497</v>
      </c>
      <c r="Q59" s="15">
        <v>0.97318621947126605</v>
      </c>
      <c r="R59" s="15">
        <v>0.96903422375662496</v>
      </c>
      <c r="S59" s="15">
        <v>0.98336617793157899</v>
      </c>
      <c r="T59" s="15">
        <v>0.97892933141718497</v>
      </c>
      <c r="U59" s="15">
        <v>0.99141265815562496</v>
      </c>
      <c r="V59" s="15">
        <v>0.99040576098474697</v>
      </c>
      <c r="W59" s="15">
        <v>0.98213377925488199</v>
      </c>
      <c r="X59" s="15">
        <v>1</v>
      </c>
      <c r="Y59" s="15">
        <v>0.98893749007611598</v>
      </c>
      <c r="Z59" s="15">
        <v>1.0197077214694199</v>
      </c>
      <c r="AA59" s="15">
        <v>1.0162811817036601</v>
      </c>
      <c r="AB59" s="15">
        <v>1.0202700129367499</v>
      </c>
      <c r="AC59" s="15">
        <v>0.99895629789963503</v>
      </c>
      <c r="AD59" s="15">
        <v>1.0018270587979701</v>
      </c>
    </row>
    <row r="60" spans="1:30" x14ac:dyDescent="0.2">
      <c r="A60" s="4">
        <v>58</v>
      </c>
      <c r="B60" s="6" t="s">
        <v>95</v>
      </c>
      <c r="C60" s="15">
        <v>0.89538261583874901</v>
      </c>
      <c r="D60" s="15">
        <v>0.90617854739939596</v>
      </c>
      <c r="E60" s="15">
        <v>0.91278647413309999</v>
      </c>
      <c r="F60" s="15">
        <v>0.91728279945743696</v>
      </c>
      <c r="G60" s="15">
        <v>0.934059583693572</v>
      </c>
      <c r="H60" s="15">
        <v>0.94690809935988396</v>
      </c>
      <c r="I60" s="15">
        <v>0.96285616578927002</v>
      </c>
      <c r="J60" s="15">
        <v>0.96506713200695005</v>
      </c>
      <c r="K60" s="15">
        <v>0.97875278519167497</v>
      </c>
      <c r="L60" s="15">
        <v>0.99465897728986497</v>
      </c>
      <c r="M60" s="15">
        <v>1.0034121570471499</v>
      </c>
      <c r="N60" s="15">
        <v>1.02686022662306</v>
      </c>
      <c r="O60" s="15">
        <v>1.0297883801877601</v>
      </c>
      <c r="P60" s="15">
        <v>1.0304981565482501</v>
      </c>
      <c r="Q60" s="15">
        <v>1.0316246697797999</v>
      </c>
      <c r="R60" s="15">
        <v>1.02297389758919</v>
      </c>
      <c r="S60" s="15">
        <v>1.0281878213002</v>
      </c>
      <c r="T60" s="15">
        <v>1.0347135741589</v>
      </c>
      <c r="U60" s="15">
        <v>1.05828621221926</v>
      </c>
      <c r="V60" s="15">
        <v>1.0370678162828999</v>
      </c>
      <c r="W60" s="15">
        <v>1.0149099067362299</v>
      </c>
      <c r="X60" s="15">
        <v>1</v>
      </c>
      <c r="Y60" s="15">
        <v>1.0160160971344101</v>
      </c>
      <c r="Z60" s="15">
        <v>1.04125289568446</v>
      </c>
      <c r="AA60" s="15">
        <v>1.0417652523626399</v>
      </c>
      <c r="AB60" s="15">
        <v>1.0275741289762801</v>
      </c>
      <c r="AC60" s="15">
        <v>1.0189983301916199</v>
      </c>
      <c r="AD60" s="15">
        <v>1.05575942907819</v>
      </c>
    </row>
    <row r="61" spans="1:30" x14ac:dyDescent="0.2">
      <c r="A61" s="4">
        <v>59</v>
      </c>
      <c r="B61" s="6" t="s">
        <v>96</v>
      </c>
      <c r="C61" s="15">
        <v>0.82522515424144505</v>
      </c>
      <c r="D61" s="15">
        <v>0.84138506208041297</v>
      </c>
      <c r="E61" s="15">
        <v>0.83526387666340196</v>
      </c>
      <c r="F61" s="15">
        <v>0.83392118799011095</v>
      </c>
      <c r="G61" s="15">
        <v>0.855552725599666</v>
      </c>
      <c r="H61" s="15">
        <v>0.84540779721249404</v>
      </c>
      <c r="I61" s="15">
        <v>0.84895118171663198</v>
      </c>
      <c r="J61" s="15">
        <v>0.85158715259264195</v>
      </c>
      <c r="K61" s="15">
        <v>0.87089824195977505</v>
      </c>
      <c r="L61" s="15">
        <v>0.88225363062912099</v>
      </c>
      <c r="M61" s="15">
        <v>0.88859338989948899</v>
      </c>
      <c r="N61" s="15">
        <v>0.91777433641852502</v>
      </c>
      <c r="O61" s="15">
        <v>0.92745241446251203</v>
      </c>
      <c r="P61" s="15">
        <v>0.93055564728197904</v>
      </c>
      <c r="Q61" s="15">
        <v>0.93177340098268302</v>
      </c>
      <c r="R61" s="15">
        <v>0.93048963407917096</v>
      </c>
      <c r="S61" s="15">
        <v>0.93803204780927896</v>
      </c>
      <c r="T61" s="15">
        <v>0.94088174589548201</v>
      </c>
      <c r="U61" s="15">
        <v>0.97839441875869004</v>
      </c>
      <c r="V61" s="15">
        <v>0.96976867003032496</v>
      </c>
      <c r="W61" s="15">
        <v>0.958992920859566</v>
      </c>
      <c r="X61" s="15">
        <v>1</v>
      </c>
      <c r="Y61" s="15">
        <v>0.98427095762547401</v>
      </c>
      <c r="Z61" s="15">
        <v>1.0058783959858999</v>
      </c>
      <c r="AA61" s="15">
        <v>1.0022920814090399</v>
      </c>
      <c r="AB61" s="15">
        <v>0.99471113194446903</v>
      </c>
      <c r="AC61" s="15">
        <v>0.95360188064957796</v>
      </c>
      <c r="AD61" s="15">
        <v>0.96962737619861505</v>
      </c>
    </row>
    <row r="62" spans="1:30" x14ac:dyDescent="0.2">
      <c r="A62" s="4">
        <v>60</v>
      </c>
      <c r="B62" s="6" t="s">
        <v>97</v>
      </c>
      <c r="C62" s="15">
        <v>0.84391280134715896</v>
      </c>
      <c r="D62" s="15">
        <v>0.85062462016639795</v>
      </c>
      <c r="E62" s="15">
        <v>0.84077126128763202</v>
      </c>
      <c r="F62" s="15">
        <v>0.84327251814483095</v>
      </c>
      <c r="G62" s="15">
        <v>0.86728782209552202</v>
      </c>
      <c r="H62" s="15">
        <v>0.86785203497629204</v>
      </c>
      <c r="I62" s="15">
        <v>0.87625540060054496</v>
      </c>
      <c r="J62" s="15">
        <v>0.89392704700183601</v>
      </c>
      <c r="K62" s="15">
        <v>0.89850671619959299</v>
      </c>
      <c r="L62" s="15">
        <v>0.91484912535223595</v>
      </c>
      <c r="M62" s="15">
        <v>0.92650445318944197</v>
      </c>
      <c r="N62" s="15">
        <v>0.94759618755644004</v>
      </c>
      <c r="O62" s="15">
        <v>0.95614227548973496</v>
      </c>
      <c r="P62" s="15">
        <v>0.97539754612521101</v>
      </c>
      <c r="Q62" s="15">
        <v>0.97372209892481898</v>
      </c>
      <c r="R62" s="15">
        <v>0.97663518007388495</v>
      </c>
      <c r="S62" s="15">
        <v>0.986267827490374</v>
      </c>
      <c r="T62" s="15">
        <v>0.98491358048621003</v>
      </c>
      <c r="U62" s="15">
        <v>0.98877176241815801</v>
      </c>
      <c r="V62" s="15">
        <v>0.99337647674090901</v>
      </c>
      <c r="W62" s="15">
        <v>0.99818295381060795</v>
      </c>
      <c r="X62" s="15">
        <v>1</v>
      </c>
      <c r="Y62" s="15">
        <v>0.99025833069216596</v>
      </c>
      <c r="Z62" s="15">
        <v>0.98619956058302904</v>
      </c>
      <c r="AA62" s="15">
        <v>0.97903300823194805</v>
      </c>
      <c r="AB62" s="15">
        <v>0.99788019515316395</v>
      </c>
      <c r="AC62" s="15">
        <v>0.97334250117867405</v>
      </c>
      <c r="AD62" s="15">
        <v>0.96688186347612104</v>
      </c>
    </row>
    <row r="63" spans="1:30" x14ac:dyDescent="0.2">
      <c r="A63" s="4">
        <v>61</v>
      </c>
      <c r="B63" s="6" t="s">
        <v>98</v>
      </c>
      <c r="C63" s="15">
        <v>0.94567910315096504</v>
      </c>
      <c r="D63" s="15">
        <v>0.95634224692379899</v>
      </c>
      <c r="E63" s="15">
        <v>0.93306572145240696</v>
      </c>
      <c r="F63" s="15">
        <v>0.93445589447301802</v>
      </c>
      <c r="G63" s="15">
        <v>0.97119507571681896</v>
      </c>
      <c r="H63" s="15">
        <v>0.95591824421203997</v>
      </c>
      <c r="I63" s="15">
        <v>0.955783576352074</v>
      </c>
      <c r="J63" s="15">
        <v>0.975902814427278</v>
      </c>
      <c r="K63" s="15">
        <v>0.97630797162549399</v>
      </c>
      <c r="L63" s="15">
        <v>0.98479649862723495</v>
      </c>
      <c r="M63" s="15">
        <v>0.99892658035843795</v>
      </c>
      <c r="N63" s="15">
        <v>1.01522642267647</v>
      </c>
      <c r="O63" s="15">
        <v>1.0404824543697699</v>
      </c>
      <c r="P63" s="15">
        <v>1.0653125740202001</v>
      </c>
      <c r="Q63" s="15">
        <v>1.03748993210164</v>
      </c>
      <c r="R63" s="15">
        <v>1.02534653857889</v>
      </c>
      <c r="S63" s="15">
        <v>1.01926006257205</v>
      </c>
      <c r="T63" s="15">
        <v>1.02436224686638</v>
      </c>
      <c r="U63" s="15">
        <v>1.0188018080852801</v>
      </c>
      <c r="V63" s="15">
        <v>1.0108656469464099</v>
      </c>
      <c r="W63" s="15">
        <v>1.0079435032855</v>
      </c>
      <c r="X63" s="15">
        <v>1</v>
      </c>
      <c r="Y63" s="15">
        <v>1.0007331770958201</v>
      </c>
      <c r="Z63" s="15">
        <v>0.99790161467256999</v>
      </c>
      <c r="AA63" s="15">
        <v>1.0020190011525201</v>
      </c>
      <c r="AB63" s="15">
        <v>1.0115977286067801</v>
      </c>
      <c r="AC63" s="15">
        <v>1.0028002035352499</v>
      </c>
      <c r="AD63" s="15">
        <v>0.98878010761396595</v>
      </c>
    </row>
    <row r="64" spans="1:30" x14ac:dyDescent="0.2">
      <c r="A64" s="4">
        <v>62</v>
      </c>
      <c r="B64" s="6" t="s">
        <v>99</v>
      </c>
      <c r="C64" s="15">
        <v>1.01389948340216</v>
      </c>
      <c r="D64" s="15">
        <v>1.0209863807897801</v>
      </c>
      <c r="E64" s="15">
        <v>1.0127600238704</v>
      </c>
      <c r="F64" s="15">
        <v>1.00711402479491</v>
      </c>
      <c r="G64" s="15">
        <v>1.0279026531951301</v>
      </c>
      <c r="H64" s="15">
        <v>1.0308277995680499</v>
      </c>
      <c r="I64" s="15">
        <v>1.03578981132687</v>
      </c>
      <c r="J64" s="15">
        <v>1.03910576900563</v>
      </c>
      <c r="K64" s="15">
        <v>1.04491245098674</v>
      </c>
      <c r="L64" s="15">
        <v>1.0494998938540401</v>
      </c>
      <c r="M64" s="15">
        <v>1.05668862271599</v>
      </c>
      <c r="N64" s="15">
        <v>1.0672210926908601</v>
      </c>
      <c r="O64" s="15">
        <v>1.0752790568003801</v>
      </c>
      <c r="P64" s="15">
        <v>1.0844359982960501</v>
      </c>
      <c r="Q64" s="15">
        <v>1.07998610437014</v>
      </c>
      <c r="R64" s="15">
        <v>1.06960004629297</v>
      </c>
      <c r="S64" s="15">
        <v>1.0607860846655699</v>
      </c>
      <c r="T64" s="15">
        <v>1.0547983414976001</v>
      </c>
      <c r="U64" s="15">
        <v>1.0361556697029</v>
      </c>
      <c r="V64" s="15">
        <v>1.0269961986729299</v>
      </c>
      <c r="W64" s="15">
        <v>1.0128090429836301</v>
      </c>
      <c r="X64" s="15">
        <v>1</v>
      </c>
      <c r="Y64" s="15">
        <v>0.99266561239276496</v>
      </c>
      <c r="Z64" s="15">
        <v>0.97532344086507705</v>
      </c>
      <c r="AA64" s="15">
        <v>0.97934206720900596</v>
      </c>
      <c r="AB64" s="15">
        <v>0.97979888692554296</v>
      </c>
      <c r="AC64" s="15">
        <v>0.975886474853632</v>
      </c>
      <c r="AD64" s="15">
        <v>0.97331120387527903</v>
      </c>
    </row>
    <row r="65" spans="1:30" x14ac:dyDescent="0.2">
      <c r="A65" s="4">
        <v>63</v>
      </c>
      <c r="B65" s="6" t="s">
        <v>100</v>
      </c>
      <c r="C65" s="15">
        <v>1.0377620282898199</v>
      </c>
      <c r="D65" s="15">
        <v>1.0465351045557401</v>
      </c>
      <c r="E65" s="15">
        <v>1.0352871943090001</v>
      </c>
      <c r="F65" s="15">
        <v>1.0313653857880201</v>
      </c>
      <c r="G65" s="15">
        <v>1.0606112989046801</v>
      </c>
      <c r="H65" s="15">
        <v>1.0619665437707999</v>
      </c>
      <c r="I65" s="15">
        <v>1.0674305857474</v>
      </c>
      <c r="J65" s="15">
        <v>1.0774646503963901</v>
      </c>
      <c r="K65" s="15">
        <v>1.07663761903615</v>
      </c>
      <c r="L65" s="15">
        <v>1.07852930210243</v>
      </c>
      <c r="M65" s="15">
        <v>1.08499610860578</v>
      </c>
      <c r="N65" s="15">
        <v>1.0938878101068299</v>
      </c>
      <c r="O65" s="15">
        <v>1.1002757359600099</v>
      </c>
      <c r="P65" s="15">
        <v>1.10566211633164</v>
      </c>
      <c r="Q65" s="15">
        <v>1.0975531418084099</v>
      </c>
      <c r="R65" s="15">
        <v>1.0801593314589599</v>
      </c>
      <c r="S65" s="15">
        <v>1.0708122035388701</v>
      </c>
      <c r="T65" s="15">
        <v>1.0658749496827999</v>
      </c>
      <c r="U65" s="15">
        <v>1.04578626349633</v>
      </c>
      <c r="V65" s="15">
        <v>1.03625254463716</v>
      </c>
      <c r="W65" s="15">
        <v>1.02127050877781</v>
      </c>
      <c r="X65" s="15">
        <v>1</v>
      </c>
      <c r="Y65" s="15">
        <v>0.98323230956062102</v>
      </c>
      <c r="Z65" s="15">
        <v>0.96301737841306301</v>
      </c>
      <c r="AA65" s="15">
        <v>0.96838388640638895</v>
      </c>
      <c r="AB65" s="15">
        <v>0.96851986928021405</v>
      </c>
      <c r="AC65" s="15">
        <v>0.96208266972877199</v>
      </c>
      <c r="AD65" s="15">
        <v>0.95796516983464097</v>
      </c>
    </row>
    <row r="66" spans="1:30" x14ac:dyDescent="0.2">
      <c r="A66" s="4">
        <v>64</v>
      </c>
      <c r="B66" s="6" t="s">
        <v>101</v>
      </c>
      <c r="C66" s="15">
        <v>1.0273117301394501</v>
      </c>
      <c r="D66" s="15">
        <v>1.0331194990283501</v>
      </c>
      <c r="E66" s="15">
        <v>1.0262269542275999</v>
      </c>
      <c r="F66" s="15">
        <v>1.0256342815530901</v>
      </c>
      <c r="G66" s="15">
        <v>1.04280530093116</v>
      </c>
      <c r="H66" s="15">
        <v>1.04333895132467</v>
      </c>
      <c r="I66" s="15">
        <v>1.04590973712538</v>
      </c>
      <c r="J66" s="15">
        <v>1.05292815928608</v>
      </c>
      <c r="K66" s="15">
        <v>1.0545158730545701</v>
      </c>
      <c r="L66" s="15">
        <v>1.05833788190719</v>
      </c>
      <c r="M66" s="15">
        <v>1.0649710263153001</v>
      </c>
      <c r="N66" s="15">
        <v>1.07485715690946</v>
      </c>
      <c r="O66" s="15">
        <v>1.0810786104818</v>
      </c>
      <c r="P66" s="15">
        <v>1.08603920079909</v>
      </c>
      <c r="Q66" s="15">
        <v>1.0797499066461</v>
      </c>
      <c r="R66" s="15">
        <v>1.0679226670279101</v>
      </c>
      <c r="S66" s="15">
        <v>1.0570173317779299</v>
      </c>
      <c r="T66" s="15">
        <v>1.04846574244044</v>
      </c>
      <c r="U66" s="15">
        <v>1.0284076401350599</v>
      </c>
      <c r="V66" s="15">
        <v>1.01733211941331</v>
      </c>
      <c r="W66" s="15">
        <v>0.99998031598844905</v>
      </c>
      <c r="X66" s="15">
        <v>1</v>
      </c>
      <c r="Y66" s="15">
        <v>1.0078317471343301</v>
      </c>
      <c r="Z66" s="15">
        <v>0.99479731599729304</v>
      </c>
      <c r="AA66" s="15">
        <v>0.99631424030899596</v>
      </c>
      <c r="AB66" s="15">
        <v>0.99747595052624305</v>
      </c>
      <c r="AC66" s="15">
        <v>0.99390749381846699</v>
      </c>
      <c r="AD66" s="15">
        <v>0.99087209339318705</v>
      </c>
    </row>
    <row r="67" spans="1:30" x14ac:dyDescent="0.2">
      <c r="A67" s="4">
        <v>65</v>
      </c>
      <c r="B67" s="6" t="s">
        <v>102</v>
      </c>
      <c r="C67" s="15">
        <v>0.96383809302203705</v>
      </c>
      <c r="D67" s="15">
        <v>0.96888138650379096</v>
      </c>
      <c r="E67" s="15">
        <v>0.96711323425522999</v>
      </c>
      <c r="F67" s="15">
        <v>0.96592432897473202</v>
      </c>
      <c r="G67" s="15">
        <v>0.96913223243050695</v>
      </c>
      <c r="H67" s="15">
        <v>0.96992255195819299</v>
      </c>
      <c r="I67" s="15">
        <v>0.972029890557216</v>
      </c>
      <c r="J67" s="15">
        <v>0.97320542313388103</v>
      </c>
      <c r="K67" s="15">
        <v>0.97209446464325</v>
      </c>
      <c r="L67" s="15">
        <v>0.97422830724551701</v>
      </c>
      <c r="M67" s="15">
        <v>0.98661825825694804</v>
      </c>
      <c r="N67" s="15">
        <v>0.98025579326576295</v>
      </c>
      <c r="O67" s="15">
        <v>1.0071075753069401</v>
      </c>
      <c r="P67" s="15">
        <v>1.00258517949417</v>
      </c>
      <c r="Q67" s="15">
        <v>0.99466077263582298</v>
      </c>
      <c r="R67" s="15">
        <v>1.0019038946889101</v>
      </c>
      <c r="S67" s="15">
        <v>1.0049908888144199</v>
      </c>
      <c r="T67" s="15">
        <v>1.0030416943857301</v>
      </c>
      <c r="U67" s="15">
        <v>1.0042581021740999</v>
      </c>
      <c r="V67" s="15">
        <v>1.0008936889706499</v>
      </c>
      <c r="W67" s="15">
        <v>0.99934105152099695</v>
      </c>
      <c r="X67" s="15">
        <v>1</v>
      </c>
      <c r="Y67" s="15">
        <v>1.00363034563418</v>
      </c>
      <c r="Z67" s="15">
        <v>1.00439855442276</v>
      </c>
      <c r="AA67" s="15">
        <v>0.99706687014179396</v>
      </c>
      <c r="AB67" s="15">
        <v>1.00781899407386</v>
      </c>
      <c r="AC67" s="15">
        <v>0.99084206763184102</v>
      </c>
      <c r="AD67" s="15">
        <v>0.99064491220455997</v>
      </c>
    </row>
    <row r="68" spans="1:30" x14ac:dyDescent="0.2">
      <c r="A68" s="4">
        <v>66</v>
      </c>
      <c r="B68" s="6" t="s">
        <v>103</v>
      </c>
      <c r="C68" s="15">
        <v>0.90063115604048505</v>
      </c>
      <c r="D68" s="15">
        <v>0.91394943146596597</v>
      </c>
      <c r="E68" s="15">
        <v>0.91198678018276802</v>
      </c>
      <c r="F68" s="15">
        <v>0.91418186967083204</v>
      </c>
      <c r="G68" s="15">
        <v>0.92304837625371405</v>
      </c>
      <c r="H68" s="15">
        <v>0.92729781183687998</v>
      </c>
      <c r="I68" s="15">
        <v>0.94312254474222401</v>
      </c>
      <c r="J68" s="15">
        <v>0.95079638246703302</v>
      </c>
      <c r="K68" s="15">
        <v>0.95729580191452801</v>
      </c>
      <c r="L68" s="15">
        <v>0.96448656636701202</v>
      </c>
      <c r="M68" s="15">
        <v>0.95087806447072498</v>
      </c>
      <c r="N68" s="15">
        <v>0.97528570354797495</v>
      </c>
      <c r="O68" s="15">
        <v>0.98464729138190898</v>
      </c>
      <c r="P68" s="15">
        <v>0.97210527734479502</v>
      </c>
      <c r="Q68" s="15">
        <v>0.97086783808683796</v>
      </c>
      <c r="R68" s="15">
        <v>0.98486264294521897</v>
      </c>
      <c r="S68" s="15">
        <v>0.98634666149382799</v>
      </c>
      <c r="T68" s="15">
        <v>0.98932603297801502</v>
      </c>
      <c r="U68" s="15">
        <v>0.98620344489741096</v>
      </c>
      <c r="V68" s="15">
        <v>0.99787398778625402</v>
      </c>
      <c r="W68" s="15">
        <v>0.99650563380586099</v>
      </c>
      <c r="X68" s="15">
        <v>1</v>
      </c>
      <c r="Y68" s="15">
        <v>1.00966116286921</v>
      </c>
      <c r="Z68" s="15">
        <v>1.0107781325566101</v>
      </c>
      <c r="AA68" s="15">
        <v>1.0121162189019</v>
      </c>
      <c r="AB68" s="15">
        <v>1.00407385366506</v>
      </c>
      <c r="AC68" s="15">
        <v>0.98433242741536497</v>
      </c>
      <c r="AD68" s="15">
        <v>0.98425587182241803</v>
      </c>
    </row>
    <row r="69" spans="1:30" x14ac:dyDescent="0.2">
      <c r="A69" s="4">
        <v>67</v>
      </c>
      <c r="B69" s="6" t="s">
        <v>104</v>
      </c>
      <c r="C69" s="15">
        <v>0.90031600156160296</v>
      </c>
      <c r="D69" s="15">
        <v>0.91360009689197896</v>
      </c>
      <c r="E69" s="15">
        <v>0.91162736471265704</v>
      </c>
      <c r="F69" s="15">
        <v>0.91384569552637096</v>
      </c>
      <c r="G69" s="15">
        <v>0.922693656037611</v>
      </c>
      <c r="H69" s="15">
        <v>0.92694087745949305</v>
      </c>
      <c r="I69" s="15">
        <v>0.94279505793138396</v>
      </c>
      <c r="J69" s="15">
        <v>0.95048989671664097</v>
      </c>
      <c r="K69" s="15">
        <v>0.956983204738586</v>
      </c>
      <c r="L69" s="15">
        <v>0.96416763586964804</v>
      </c>
      <c r="M69" s="15">
        <v>0.95042771246123603</v>
      </c>
      <c r="N69" s="15">
        <v>0.97483553742409002</v>
      </c>
      <c r="O69" s="15">
        <v>0.98440481949195902</v>
      </c>
      <c r="P69" s="15">
        <v>0.97181510292742102</v>
      </c>
      <c r="Q69" s="15">
        <v>0.97059774728078896</v>
      </c>
      <c r="R69" s="15">
        <v>0.98480423667914196</v>
      </c>
      <c r="S69" s="15">
        <v>0.98622128234776096</v>
      </c>
      <c r="T69" s="15">
        <v>0.98917914618047398</v>
      </c>
      <c r="U69" s="15">
        <v>0.98601695255280897</v>
      </c>
      <c r="V69" s="15">
        <v>0.99777035358441102</v>
      </c>
      <c r="W69" s="15">
        <v>0.99638520740053205</v>
      </c>
      <c r="X69" s="15">
        <v>1</v>
      </c>
      <c r="Y69" s="15">
        <v>1.00982029267745</v>
      </c>
      <c r="Z69" s="15">
        <v>1.01091660795313</v>
      </c>
      <c r="AA69" s="15">
        <v>1.0122994364018401</v>
      </c>
      <c r="AB69" s="15">
        <v>1.0042457687893001</v>
      </c>
      <c r="AC69" s="15">
        <v>0.98449043417322202</v>
      </c>
      <c r="AD69" s="15">
        <v>0.98440979780008797</v>
      </c>
    </row>
    <row r="70" spans="1:30" x14ac:dyDescent="0.2">
      <c r="A70" s="4">
        <v>68</v>
      </c>
      <c r="B70" s="6" t="s">
        <v>105</v>
      </c>
      <c r="C70" s="15">
        <v>0.83524889051596296</v>
      </c>
      <c r="D70" s="15">
        <v>0.84416191615706504</v>
      </c>
      <c r="E70" s="15">
        <v>0.84745879944665603</v>
      </c>
      <c r="F70" s="15">
        <v>0.85438075731296903</v>
      </c>
      <c r="G70" s="15">
        <v>0.86871475281757504</v>
      </c>
      <c r="H70" s="15">
        <v>0.87848122025696096</v>
      </c>
      <c r="I70" s="15">
        <v>0.89457962001523805</v>
      </c>
      <c r="J70" s="15">
        <v>0.90187535726502099</v>
      </c>
      <c r="K70" s="15">
        <v>0.89979746720643505</v>
      </c>
      <c r="L70" s="15">
        <v>0.90398905606503899</v>
      </c>
      <c r="M70" s="15">
        <v>0.92036321602912097</v>
      </c>
      <c r="N70" s="15">
        <v>0.93949788022154701</v>
      </c>
      <c r="O70" s="15">
        <v>0.93328785398938197</v>
      </c>
      <c r="P70" s="15">
        <v>0.93440625243338604</v>
      </c>
      <c r="Q70" s="15">
        <v>0.94908407030301101</v>
      </c>
      <c r="R70" s="15">
        <v>0.95286365059170397</v>
      </c>
      <c r="S70" s="15">
        <v>0.95534429521042297</v>
      </c>
      <c r="T70" s="15">
        <v>0.952569207493141</v>
      </c>
      <c r="U70" s="15">
        <v>0.96821934690763101</v>
      </c>
      <c r="V70" s="15">
        <v>0.95840260832512603</v>
      </c>
      <c r="W70" s="15">
        <v>0.98385793254501597</v>
      </c>
      <c r="X70" s="15">
        <v>1</v>
      </c>
      <c r="Y70" s="15">
        <v>1.0020906281659601</v>
      </c>
      <c r="Z70" s="15">
        <v>1.0064134337883199</v>
      </c>
      <c r="AA70" s="15">
        <v>0.99716761697169198</v>
      </c>
      <c r="AB70" s="15">
        <v>0.99753982815784903</v>
      </c>
      <c r="AC70" s="15">
        <v>1.00039180405047</v>
      </c>
      <c r="AD70" s="15">
        <v>1.0074794199837001</v>
      </c>
    </row>
    <row r="71" spans="1:30" x14ac:dyDescent="0.2">
      <c r="A71" s="4">
        <v>69</v>
      </c>
      <c r="B71" s="6" t="s">
        <v>106</v>
      </c>
      <c r="C71" s="15">
        <v>0.88225879067217094</v>
      </c>
      <c r="D71" s="15">
        <v>0.89294992489463898</v>
      </c>
      <c r="E71" s="15">
        <v>0.89515064075034101</v>
      </c>
      <c r="F71" s="15">
        <v>0.892103957822866</v>
      </c>
      <c r="G71" s="15">
        <v>0.89744763391752402</v>
      </c>
      <c r="H71" s="15">
        <v>0.90114278031101602</v>
      </c>
      <c r="I71" s="15">
        <v>0.91451204772582895</v>
      </c>
      <c r="J71" s="15">
        <v>0.92791700198516502</v>
      </c>
      <c r="K71" s="15">
        <v>0.93826305863648396</v>
      </c>
      <c r="L71" s="15">
        <v>0.94660938942023498</v>
      </c>
      <c r="M71" s="15">
        <v>0.95768277293909498</v>
      </c>
      <c r="N71" s="15">
        <v>0.95933033061883499</v>
      </c>
      <c r="O71" s="15">
        <v>0.97557104393645699</v>
      </c>
      <c r="P71" s="15">
        <v>0.97779778343936496</v>
      </c>
      <c r="Q71" s="15">
        <v>0.97641317979230702</v>
      </c>
      <c r="R71" s="15">
        <v>0.98383433137875398</v>
      </c>
      <c r="S71" s="15">
        <v>0.99173860470199204</v>
      </c>
      <c r="T71" s="15">
        <v>0.99053022849689198</v>
      </c>
      <c r="U71" s="15">
        <v>1.0013500089345999</v>
      </c>
      <c r="V71" s="15">
        <v>0.99422870305386402</v>
      </c>
      <c r="W71" s="15">
        <v>0.98870564638937697</v>
      </c>
      <c r="X71" s="15">
        <v>1</v>
      </c>
      <c r="Y71" s="15">
        <v>0.99225776794974596</v>
      </c>
      <c r="Z71" s="15">
        <v>1.01255717666187</v>
      </c>
      <c r="AA71" s="15">
        <v>0.98885289886848304</v>
      </c>
      <c r="AB71" s="15">
        <v>0.985074210379702</v>
      </c>
      <c r="AC71" s="15">
        <v>0.97083737535020698</v>
      </c>
      <c r="AD71" s="15">
        <v>0.97519080586673101</v>
      </c>
    </row>
    <row r="72" spans="1:30" x14ac:dyDescent="0.2">
      <c r="A72" s="4">
        <v>70</v>
      </c>
      <c r="B72" s="6" t="s">
        <v>107</v>
      </c>
      <c r="C72" s="15">
        <v>1.0327644436838099</v>
      </c>
      <c r="D72" s="15">
        <v>1.0341028109941901</v>
      </c>
      <c r="E72" s="15">
        <v>1.0406137280450301</v>
      </c>
      <c r="F72" s="15">
        <v>1.0386481127143099</v>
      </c>
      <c r="G72" s="15">
        <v>1.04102963903745</v>
      </c>
      <c r="H72" s="15">
        <v>1.0452096653999201</v>
      </c>
      <c r="I72" s="15">
        <v>1.0518387096786901</v>
      </c>
      <c r="J72" s="15">
        <v>1.0457401492113401</v>
      </c>
      <c r="K72" s="15">
        <v>1.04522350761505</v>
      </c>
      <c r="L72" s="15">
        <v>1.0402881420479</v>
      </c>
      <c r="M72" s="15">
        <v>1.0333582811827899</v>
      </c>
      <c r="N72" s="15">
        <v>1.0326837086982401</v>
      </c>
      <c r="O72" s="15">
        <v>1.0351186434147499</v>
      </c>
      <c r="P72" s="15">
        <v>1.03664797710484</v>
      </c>
      <c r="Q72" s="15">
        <v>1.0280692492895001</v>
      </c>
      <c r="R72" s="15">
        <v>1.0147017684184101</v>
      </c>
      <c r="S72" s="15">
        <v>1.0035475147121899</v>
      </c>
      <c r="T72" s="15">
        <v>1.01200477755427</v>
      </c>
      <c r="U72" s="15">
        <v>1.0049761398497301</v>
      </c>
      <c r="V72" s="15">
        <v>0.99643430250838105</v>
      </c>
      <c r="W72" s="15">
        <v>0.99682762925252499</v>
      </c>
      <c r="X72" s="15">
        <v>1</v>
      </c>
      <c r="Y72" s="15">
        <v>0.99200334364973597</v>
      </c>
      <c r="Z72" s="15">
        <v>0.98724118318301801</v>
      </c>
      <c r="AA72" s="15">
        <v>0.97818897452932996</v>
      </c>
      <c r="AB72" s="15">
        <v>0.98154420717077795</v>
      </c>
      <c r="AC72" s="15">
        <v>0.96270926261267298</v>
      </c>
      <c r="AD72" s="15">
        <v>0.95906193438154697</v>
      </c>
    </row>
    <row r="73" spans="1:30" x14ac:dyDescent="0.2">
      <c r="A73" s="4">
        <v>71</v>
      </c>
      <c r="B73" s="6" t="s">
        <v>108</v>
      </c>
      <c r="C73" s="15">
        <v>0.98200187805377104</v>
      </c>
      <c r="D73" s="15">
        <v>0.98624150355667395</v>
      </c>
      <c r="E73" s="15">
        <v>0.98649128218053095</v>
      </c>
      <c r="F73" s="15">
        <v>0.98422430340729605</v>
      </c>
      <c r="G73" s="15">
        <v>0.98273803746970601</v>
      </c>
      <c r="H73" s="15">
        <v>0.98410846789894602</v>
      </c>
      <c r="I73" s="15">
        <v>0.98729639313862605</v>
      </c>
      <c r="J73" s="15">
        <v>0.98508345374448403</v>
      </c>
      <c r="K73" s="15">
        <v>0.98566680738801604</v>
      </c>
      <c r="L73" s="15">
        <v>0.98610712041793702</v>
      </c>
      <c r="M73" s="15">
        <v>0.98600856150535199</v>
      </c>
      <c r="N73" s="15">
        <v>0.98749182318525597</v>
      </c>
      <c r="O73" s="15">
        <v>0.99635826150626305</v>
      </c>
      <c r="P73" s="15">
        <v>0.99366585478587799</v>
      </c>
      <c r="Q73" s="15">
        <v>0.99367609326622797</v>
      </c>
      <c r="R73" s="15">
        <v>0.99751161396152799</v>
      </c>
      <c r="S73" s="15">
        <v>0.997817133256656</v>
      </c>
      <c r="T73" s="15">
        <v>0.99612237942053705</v>
      </c>
      <c r="U73" s="15">
        <v>0.99829352315144304</v>
      </c>
      <c r="V73" s="15">
        <v>0.998524475756703</v>
      </c>
      <c r="W73" s="15">
        <v>0.99850958886988095</v>
      </c>
      <c r="X73" s="15">
        <v>1</v>
      </c>
      <c r="Y73" s="15">
        <v>0.99799572254597402</v>
      </c>
      <c r="Z73" s="15">
        <v>0.99979647136484295</v>
      </c>
      <c r="AA73" s="15">
        <v>0.99798920312735395</v>
      </c>
      <c r="AB73" s="15">
        <v>0.99045016686267895</v>
      </c>
      <c r="AC73" s="15">
        <v>0.98108833791863004</v>
      </c>
      <c r="AD73" s="15">
        <v>0.98574408378808398</v>
      </c>
    </row>
    <row r="74" spans="1:30" x14ac:dyDescent="0.2">
      <c r="A74" s="4">
        <v>72</v>
      </c>
      <c r="B74" s="6" t="s">
        <v>109</v>
      </c>
      <c r="C74" s="15">
        <v>0.91547868190467596</v>
      </c>
      <c r="D74" s="15">
        <v>0.912645888741204</v>
      </c>
      <c r="E74" s="15">
        <v>0.91910978768538298</v>
      </c>
      <c r="F74" s="15">
        <v>0.92629855998847799</v>
      </c>
      <c r="G74" s="15">
        <v>0.93377741017055305</v>
      </c>
      <c r="H74" s="15">
        <v>0.94574191114178197</v>
      </c>
      <c r="I74" s="15">
        <v>0.97219880690164096</v>
      </c>
      <c r="J74" s="15">
        <v>0.99338353091016296</v>
      </c>
      <c r="K74" s="15">
        <v>1.0141506997321901</v>
      </c>
      <c r="L74" s="15">
        <v>1.0074040699701701</v>
      </c>
      <c r="M74" s="15">
        <v>1.01225920368166</v>
      </c>
      <c r="N74" s="15">
        <v>1.0232989536391299</v>
      </c>
      <c r="O74" s="15">
        <v>1.04128713897805</v>
      </c>
      <c r="P74" s="15">
        <v>1.0603253590363899</v>
      </c>
      <c r="Q74" s="15">
        <v>1.0118212712266801</v>
      </c>
      <c r="R74" s="15">
        <v>1.06517460124726</v>
      </c>
      <c r="S74" s="15">
        <v>1.1250020760620301</v>
      </c>
      <c r="T74" s="15">
        <v>0.99417579471522799</v>
      </c>
      <c r="U74" s="15">
        <v>1.0414276523925601</v>
      </c>
      <c r="V74" s="15">
        <v>0.99537071925907195</v>
      </c>
      <c r="W74" s="15">
        <v>1.0254504547391301</v>
      </c>
      <c r="X74" s="15">
        <v>1</v>
      </c>
      <c r="Y74" s="15">
        <v>1.0267411399161901</v>
      </c>
      <c r="Z74" s="15">
        <v>1.03222624113309</v>
      </c>
      <c r="AA74" s="15">
        <v>1.03741092323076</v>
      </c>
      <c r="AB74" s="15">
        <v>0.99194937791010296</v>
      </c>
      <c r="AC74" s="15">
        <v>0.94853993132747305</v>
      </c>
      <c r="AD74" s="15">
        <v>1.0452303649808099</v>
      </c>
    </row>
    <row r="75" spans="1:30" x14ac:dyDescent="0.2">
      <c r="A75" s="4">
        <v>73</v>
      </c>
      <c r="B75" s="6" t="s">
        <v>110</v>
      </c>
      <c r="C75" s="15">
        <v>0.87561534016925102</v>
      </c>
      <c r="D75" s="15">
        <v>0.87076134611008404</v>
      </c>
      <c r="E75" s="15">
        <v>0.87462637451509595</v>
      </c>
      <c r="F75" s="15">
        <v>0.872225564239139</v>
      </c>
      <c r="G75" s="15">
        <v>0.88897213185782797</v>
      </c>
      <c r="H75" s="15">
        <v>0.905948806300092</v>
      </c>
      <c r="I75" s="15">
        <v>0.92550112983853094</v>
      </c>
      <c r="J75" s="15">
        <v>0.934601848519096</v>
      </c>
      <c r="K75" s="15">
        <v>0.95657077710278204</v>
      </c>
      <c r="L75" s="15">
        <v>0.96185860992436201</v>
      </c>
      <c r="M75" s="15">
        <v>0.96027687618734803</v>
      </c>
      <c r="N75" s="15">
        <v>0.96905426820407203</v>
      </c>
      <c r="O75" s="15">
        <v>0.98429687009903999</v>
      </c>
      <c r="P75" s="15">
        <v>1.0094254568599701</v>
      </c>
      <c r="Q75" s="15">
        <v>0.98432860267065903</v>
      </c>
      <c r="R75" s="15">
        <v>0.98567792699988299</v>
      </c>
      <c r="S75" s="15">
        <v>1.0142408886826899</v>
      </c>
      <c r="T75" s="15">
        <v>0.99313862456591895</v>
      </c>
      <c r="U75" s="15">
        <v>0.994360360292738</v>
      </c>
      <c r="V75" s="15">
        <v>1.0160096855238001</v>
      </c>
      <c r="W75" s="15">
        <v>1.01358182245408</v>
      </c>
      <c r="X75" s="15">
        <v>1</v>
      </c>
      <c r="Y75" s="15">
        <v>1.0143566102755599</v>
      </c>
      <c r="Z75" s="15">
        <v>1.0019035058918599</v>
      </c>
      <c r="AA75" s="15">
        <v>0.99991570131831398</v>
      </c>
      <c r="AB75" s="15">
        <v>1.00568765246917</v>
      </c>
      <c r="AC75" s="15">
        <v>0.97138377740361204</v>
      </c>
      <c r="AD75" s="15">
        <v>0.96954810259630697</v>
      </c>
    </row>
    <row r="76" spans="1:30" x14ac:dyDescent="0.2">
      <c r="A76" s="4">
        <v>74</v>
      </c>
      <c r="B76" s="6" t="s">
        <v>111</v>
      </c>
      <c r="C76" s="15">
        <v>0.99107475112266097</v>
      </c>
      <c r="D76" s="15">
        <v>1.0040506705304</v>
      </c>
      <c r="E76" s="15">
        <v>1.00196887029452</v>
      </c>
      <c r="F76" s="15">
        <v>0.99161125524210303</v>
      </c>
      <c r="G76" s="15">
        <v>0.98902191893131997</v>
      </c>
      <c r="H76" s="15">
        <v>1.00179168911092</v>
      </c>
      <c r="I76" s="15">
        <v>1.00028009094593</v>
      </c>
      <c r="J76" s="15">
        <v>1.00040840510824</v>
      </c>
      <c r="K76" s="15">
        <v>0.99939698267625598</v>
      </c>
      <c r="L76" s="15">
        <v>1.00467052793156</v>
      </c>
      <c r="M76" s="15">
        <v>1.0123702317837999</v>
      </c>
      <c r="N76" s="15">
        <v>0.99218576141602399</v>
      </c>
      <c r="O76" s="15">
        <v>1.00717220436972</v>
      </c>
      <c r="P76" s="15">
        <v>0.99530731455268895</v>
      </c>
      <c r="Q76" s="15">
        <v>0.98998526694368505</v>
      </c>
      <c r="R76" s="15">
        <v>0.99694862452900501</v>
      </c>
      <c r="S76" s="15">
        <v>1.0046180012719199</v>
      </c>
      <c r="T76" s="15">
        <v>1.0038052571688201</v>
      </c>
      <c r="U76" s="15">
        <v>0.99817236627433203</v>
      </c>
      <c r="V76" s="15">
        <v>0.98823094282212698</v>
      </c>
      <c r="W76" s="15">
        <v>0.98697919549827695</v>
      </c>
      <c r="X76" s="15">
        <v>1</v>
      </c>
      <c r="Y76" s="15">
        <v>1.0056668917426901</v>
      </c>
      <c r="Z76" s="15">
        <v>1.01216195442615</v>
      </c>
      <c r="AA76" s="15">
        <v>1.0055134882466401</v>
      </c>
      <c r="AB76" s="15">
        <v>1.0156797555325201</v>
      </c>
      <c r="AC76" s="15">
        <v>0.99945611348282604</v>
      </c>
      <c r="AD76" s="15">
        <v>0.97544895542547605</v>
      </c>
    </row>
    <row r="77" spans="1:30" x14ac:dyDescent="0.2">
      <c r="A77" s="4">
        <v>75</v>
      </c>
      <c r="B77" s="6" t="s">
        <v>112</v>
      </c>
      <c r="C77" s="15">
        <v>1.0910754471915001</v>
      </c>
      <c r="D77" s="15">
        <v>1.10480195289766</v>
      </c>
      <c r="E77" s="15">
        <v>1.08103603970569</v>
      </c>
      <c r="F77" s="15">
        <v>1.06786588207531</v>
      </c>
      <c r="G77" s="15">
        <v>1.0591625846138599</v>
      </c>
      <c r="H77" s="15">
        <v>1.05901673039033</v>
      </c>
      <c r="I77" s="15">
        <v>1.05710769549918</v>
      </c>
      <c r="J77" s="15">
        <v>1.05022451339516</v>
      </c>
      <c r="K77" s="15">
        <v>1.03483356196161</v>
      </c>
      <c r="L77" s="15">
        <v>1.02626292936261</v>
      </c>
      <c r="M77" s="15">
        <v>1.03234158931682</v>
      </c>
      <c r="N77" s="15">
        <v>1.03260833221385</v>
      </c>
      <c r="O77" s="15">
        <v>1.0403169641454599</v>
      </c>
      <c r="P77" s="15">
        <v>1.02599579380988</v>
      </c>
      <c r="Q77" s="15">
        <v>1.00804439932493</v>
      </c>
      <c r="R77" s="15">
        <v>1.0006251955538601</v>
      </c>
      <c r="S77" s="15">
        <v>1.0021289823631101</v>
      </c>
      <c r="T77" s="15">
        <v>1.00097589294406</v>
      </c>
      <c r="U77" s="15">
        <v>0.999920848772891</v>
      </c>
      <c r="V77" s="15">
        <v>0.98432144495922003</v>
      </c>
      <c r="W77" s="15">
        <v>0.98511494238930497</v>
      </c>
      <c r="X77" s="15">
        <v>1</v>
      </c>
      <c r="Y77" s="15">
        <v>1.0054434700255399</v>
      </c>
      <c r="Z77" s="15">
        <v>1.0265517004186899</v>
      </c>
      <c r="AA77" s="15">
        <v>1.01230472883056</v>
      </c>
      <c r="AB77" s="15">
        <v>1.02201120899158</v>
      </c>
      <c r="AC77" s="15">
        <v>1.0004512727586501</v>
      </c>
      <c r="AD77" s="15">
        <v>0.976076287225905</v>
      </c>
    </row>
    <row r="78" spans="1:30" x14ac:dyDescent="0.2">
      <c r="A78" s="4">
        <v>76</v>
      </c>
      <c r="B78" s="6" t="s">
        <v>113</v>
      </c>
      <c r="C78" s="15">
        <v>0.92661478569721001</v>
      </c>
      <c r="D78" s="15">
        <v>0.93492124936181498</v>
      </c>
      <c r="E78" s="15">
        <v>0.94228757284639697</v>
      </c>
      <c r="F78" s="15">
        <v>0.94455395604095604</v>
      </c>
      <c r="G78" s="15">
        <v>0.95272884889904996</v>
      </c>
      <c r="H78" s="15">
        <v>0.95513331007848501</v>
      </c>
      <c r="I78" s="15">
        <v>0.96574582779243701</v>
      </c>
      <c r="J78" s="15">
        <v>0.96688334101531404</v>
      </c>
      <c r="K78" s="15">
        <v>0.97309418347598897</v>
      </c>
      <c r="L78" s="15">
        <v>0.980687066242523</v>
      </c>
      <c r="M78" s="15">
        <v>0.99108037049762399</v>
      </c>
      <c r="N78" s="15">
        <v>0.99063178990778</v>
      </c>
      <c r="O78" s="15">
        <v>1.0029728698139599</v>
      </c>
      <c r="P78" s="15">
        <v>0.99183720003128595</v>
      </c>
      <c r="Q78" s="15">
        <v>0.98965696416329096</v>
      </c>
      <c r="R78" s="15">
        <v>0.996551693580221</v>
      </c>
      <c r="S78" s="15">
        <v>0.99505758887284101</v>
      </c>
      <c r="T78" s="15">
        <v>0.99513387699881195</v>
      </c>
      <c r="U78" s="15">
        <v>0.99859969836441798</v>
      </c>
      <c r="V78" s="15">
        <v>0.99103169930520196</v>
      </c>
      <c r="W78" s="15">
        <v>0.98583956153382102</v>
      </c>
      <c r="X78" s="15">
        <v>1</v>
      </c>
      <c r="Y78" s="15">
        <v>0.99385334943747605</v>
      </c>
      <c r="Z78" s="15">
        <v>1.0030575024177399</v>
      </c>
      <c r="AA78" s="15">
        <v>0.99115948198159598</v>
      </c>
      <c r="AB78" s="15">
        <v>0.99702881733790205</v>
      </c>
      <c r="AC78" s="15">
        <v>0.94148490622228098</v>
      </c>
      <c r="AD78" s="15">
        <v>0.93790908486233904</v>
      </c>
    </row>
    <row r="79" spans="1:30" x14ac:dyDescent="0.2">
      <c r="A79" s="4">
        <v>77</v>
      </c>
      <c r="B79" s="6" t="s">
        <v>114</v>
      </c>
      <c r="C79" s="15">
        <v>0.94566063976996195</v>
      </c>
      <c r="D79" s="15">
        <v>0.95842322119851098</v>
      </c>
      <c r="E79" s="15">
        <v>0.97362064542859095</v>
      </c>
      <c r="F79" s="15">
        <v>0.963353258836809</v>
      </c>
      <c r="G79" s="15">
        <v>0.96044671262404402</v>
      </c>
      <c r="H79" s="15">
        <v>0.95418613163853605</v>
      </c>
      <c r="I79" s="15">
        <v>0.97918599554181596</v>
      </c>
      <c r="J79" s="15">
        <v>0.98941553959435002</v>
      </c>
      <c r="K79" s="15">
        <v>0.98701500418772303</v>
      </c>
      <c r="L79" s="15">
        <v>0.97168391881972105</v>
      </c>
      <c r="M79" s="15">
        <v>0.98585992394459498</v>
      </c>
      <c r="N79" s="15">
        <v>0.98284108398888903</v>
      </c>
      <c r="O79" s="15">
        <v>0.99851920938673</v>
      </c>
      <c r="P79" s="15">
        <v>0.99528556745193897</v>
      </c>
      <c r="Q79" s="15">
        <v>0.99930967377191404</v>
      </c>
      <c r="R79" s="15">
        <v>0.99943784705101402</v>
      </c>
      <c r="S79" s="15">
        <v>1.00195606356613</v>
      </c>
      <c r="T79" s="15">
        <v>0.99583423583578501</v>
      </c>
      <c r="U79" s="15">
        <v>1.00581698705467</v>
      </c>
      <c r="V79" s="15">
        <v>0.99466023089781097</v>
      </c>
      <c r="W79" s="15">
        <v>1.00725691922314</v>
      </c>
      <c r="X79" s="15">
        <v>1</v>
      </c>
      <c r="Y79" s="15">
        <v>0.98896844907112302</v>
      </c>
      <c r="Z79" s="15">
        <v>0.97485588287168301</v>
      </c>
      <c r="AA79" s="15">
        <v>0.95508080755185099</v>
      </c>
      <c r="AB79" s="15">
        <v>0.96309811589825201</v>
      </c>
      <c r="AC79" s="15">
        <v>0.94241372998532102</v>
      </c>
      <c r="AD79" s="15">
        <v>0.94295686141398105</v>
      </c>
    </row>
    <row r="80" spans="1:30" x14ac:dyDescent="0.2">
      <c r="A80" s="4">
        <v>78</v>
      </c>
      <c r="B80" s="6" t="s">
        <v>115</v>
      </c>
      <c r="C80" s="15">
        <v>1.0739512614653199</v>
      </c>
      <c r="D80" s="15">
        <v>1.0534197387769</v>
      </c>
      <c r="E80" s="15">
        <v>1.0367538020148599</v>
      </c>
      <c r="F80" s="15">
        <v>1.0006890404428901</v>
      </c>
      <c r="G80" s="15">
        <v>0.99908143221354195</v>
      </c>
      <c r="H80" s="15">
        <v>1.00123105856942</v>
      </c>
      <c r="I80" s="15">
        <v>0.97599544348363398</v>
      </c>
      <c r="J80" s="15">
        <v>0.96523137594350095</v>
      </c>
      <c r="K80" s="15">
        <v>0.94704476937917303</v>
      </c>
      <c r="L80" s="15">
        <v>0.94142132686948998</v>
      </c>
      <c r="M80" s="15">
        <v>0.909426256155077</v>
      </c>
      <c r="N80" s="15">
        <v>0.926284824761338</v>
      </c>
      <c r="O80" s="15">
        <v>0.93776394672274199</v>
      </c>
      <c r="P80" s="15">
        <v>0.93390221996692202</v>
      </c>
      <c r="Q80" s="15">
        <v>0.91756575041274901</v>
      </c>
      <c r="R80" s="15">
        <v>0.93968986528989595</v>
      </c>
      <c r="S80" s="15">
        <v>0.937191943053862</v>
      </c>
      <c r="T80" s="15">
        <v>0.97067672495607604</v>
      </c>
      <c r="U80" s="15">
        <v>0.94508589889540395</v>
      </c>
      <c r="V80" s="15">
        <v>0.96458574247958895</v>
      </c>
      <c r="W80" s="15">
        <v>0.95729256723852196</v>
      </c>
      <c r="X80" s="15">
        <v>1</v>
      </c>
      <c r="Y80" s="15">
        <v>1.00461242946533</v>
      </c>
      <c r="Z80" s="15">
        <v>0.97481945554156901</v>
      </c>
      <c r="AA80" s="15">
        <v>0.97797618580369705</v>
      </c>
      <c r="AB80" s="15">
        <v>0.98531492820320199</v>
      </c>
      <c r="AC80" s="15">
        <v>0.999373329055121</v>
      </c>
      <c r="AD80" s="15">
        <v>0.995142576421991</v>
      </c>
    </row>
    <row r="81" spans="1:30" x14ac:dyDescent="0.2">
      <c r="A81" s="4">
        <v>79</v>
      </c>
      <c r="B81" s="6" t="s">
        <v>116</v>
      </c>
      <c r="C81" s="15">
        <v>0.85233264106293405</v>
      </c>
      <c r="D81" s="15">
        <v>0.85922411550824795</v>
      </c>
      <c r="E81" s="15">
        <v>0.84963924613231401</v>
      </c>
      <c r="F81" s="15">
        <v>0.84931605228350504</v>
      </c>
      <c r="G81" s="15">
        <v>0.85342702055371999</v>
      </c>
      <c r="H81" s="15">
        <v>0.85473310942970304</v>
      </c>
      <c r="I81" s="15">
        <v>0.86126457874344298</v>
      </c>
      <c r="J81" s="15">
        <v>0.85457402581837405</v>
      </c>
      <c r="K81" s="15">
        <v>0.872543293826747</v>
      </c>
      <c r="L81" s="15">
        <v>0.88204888310253304</v>
      </c>
      <c r="M81" s="15">
        <v>0.88621989691362302</v>
      </c>
      <c r="N81" s="15">
        <v>0.89944434829759001</v>
      </c>
      <c r="O81" s="15">
        <v>0.92363549055963501</v>
      </c>
      <c r="P81" s="15">
        <v>0.92150108976855405</v>
      </c>
      <c r="Q81" s="15">
        <v>0.91734181309201002</v>
      </c>
      <c r="R81" s="15">
        <v>0.93330669858064796</v>
      </c>
      <c r="S81" s="15">
        <v>0.93838186264738099</v>
      </c>
      <c r="T81" s="15">
        <v>0.94890343238863395</v>
      </c>
      <c r="U81" s="15">
        <v>0.94691922386537697</v>
      </c>
      <c r="V81" s="15">
        <v>0.94517121456975794</v>
      </c>
      <c r="W81" s="15">
        <v>0.97079751705352102</v>
      </c>
      <c r="X81" s="15">
        <v>1</v>
      </c>
      <c r="Y81" s="15">
        <v>1.0017043962621099</v>
      </c>
      <c r="Z81" s="15">
        <v>1.01054109202027</v>
      </c>
      <c r="AA81" s="15">
        <v>1.0209167560796599</v>
      </c>
      <c r="AB81" s="15">
        <v>1.0026376596301101</v>
      </c>
      <c r="AC81" s="15">
        <v>1.0313929159239199</v>
      </c>
      <c r="AD81" s="15">
        <v>1.0354377728406601</v>
      </c>
    </row>
    <row r="82" spans="1:30" x14ac:dyDescent="0.2">
      <c r="A82" s="4">
        <v>80</v>
      </c>
      <c r="B82" s="6" t="s">
        <v>117</v>
      </c>
      <c r="C82" s="15">
        <v>0.76133413437269304</v>
      </c>
      <c r="D82" s="15">
        <v>0.76513260248017601</v>
      </c>
      <c r="E82" s="15">
        <v>0.77096369478996796</v>
      </c>
      <c r="F82" s="15">
        <v>0.78050646682602998</v>
      </c>
      <c r="G82" s="15">
        <v>0.79791562621012402</v>
      </c>
      <c r="H82" s="15">
        <v>0.79856228286992104</v>
      </c>
      <c r="I82" s="15">
        <v>0.81027847251282703</v>
      </c>
      <c r="J82" s="15">
        <v>0.82159743700712695</v>
      </c>
      <c r="K82" s="15">
        <v>0.83703823813461198</v>
      </c>
      <c r="L82" s="15">
        <v>0.85429435265587905</v>
      </c>
      <c r="M82" s="15">
        <v>0.86403140486611596</v>
      </c>
      <c r="N82" s="15">
        <v>0.88125155417816103</v>
      </c>
      <c r="O82" s="15">
        <v>0.89020805268278802</v>
      </c>
      <c r="P82" s="15">
        <v>0.90052874318653897</v>
      </c>
      <c r="Q82" s="15">
        <v>0.91604540691605396</v>
      </c>
      <c r="R82" s="15">
        <v>0.937196151332366</v>
      </c>
      <c r="S82" s="15">
        <v>0.93651609506412603</v>
      </c>
      <c r="T82" s="15">
        <v>0.95090826192609801</v>
      </c>
      <c r="U82" s="15">
        <v>0.95995116505353895</v>
      </c>
      <c r="V82" s="15">
        <v>0.97439732737864604</v>
      </c>
      <c r="W82" s="15">
        <v>0.98671209985799302</v>
      </c>
      <c r="X82" s="15">
        <v>1</v>
      </c>
      <c r="Y82" s="15">
        <v>1.0025300088246401</v>
      </c>
      <c r="Z82" s="15">
        <v>1.0016358298066901</v>
      </c>
      <c r="AA82" s="15">
        <v>0.99926989358944796</v>
      </c>
      <c r="AB82" s="15">
        <v>0.99607879824205303</v>
      </c>
      <c r="AC82" s="15">
        <v>0.99501353803083303</v>
      </c>
      <c r="AD82" s="15">
        <v>0.9959843691029</v>
      </c>
    </row>
    <row r="83" spans="1:30" x14ac:dyDescent="0.2">
      <c r="A83" s="4">
        <v>81</v>
      </c>
      <c r="B83" s="6" t="s">
        <v>118</v>
      </c>
      <c r="C83" s="15">
        <v>0.878979388743796</v>
      </c>
      <c r="D83" s="15">
        <v>0.89208764980639299</v>
      </c>
      <c r="E83" s="15">
        <v>0.89130487529624702</v>
      </c>
      <c r="F83" s="15">
        <v>0.88653092152390101</v>
      </c>
      <c r="G83" s="15">
        <v>0.92234440106332205</v>
      </c>
      <c r="H83" s="15">
        <v>0.92025097248004295</v>
      </c>
      <c r="I83" s="15">
        <v>0.91564793586559901</v>
      </c>
      <c r="J83" s="15">
        <v>0.90181010916276505</v>
      </c>
      <c r="K83" s="15">
        <v>0.93428619923171996</v>
      </c>
      <c r="L83" s="15">
        <v>0.92533906821090905</v>
      </c>
      <c r="M83" s="15">
        <v>0.96243562222495005</v>
      </c>
      <c r="N83" s="15">
        <v>0.97332493079668903</v>
      </c>
      <c r="O83" s="15">
        <v>0.98712828119111595</v>
      </c>
      <c r="P83" s="15">
        <v>0.99107687626264895</v>
      </c>
      <c r="Q83" s="15">
        <v>0.97653231198897095</v>
      </c>
      <c r="R83" s="15">
        <v>0.98422631295860896</v>
      </c>
      <c r="S83" s="15">
        <v>0.98606897442995201</v>
      </c>
      <c r="T83" s="15">
        <v>1.00079585411939</v>
      </c>
      <c r="U83" s="15">
        <v>0.98364014492932295</v>
      </c>
      <c r="V83" s="15">
        <v>1.00872326006252</v>
      </c>
      <c r="W83" s="15">
        <v>0.99770804162912596</v>
      </c>
      <c r="X83" s="15">
        <v>1</v>
      </c>
      <c r="Y83" s="15">
        <v>1.0077802829062901</v>
      </c>
      <c r="Z83" s="15">
        <v>1.0205273484417501</v>
      </c>
      <c r="AA83" s="15">
        <v>0.98200336763821705</v>
      </c>
      <c r="AB83" s="15">
        <v>0.98430085208611096</v>
      </c>
      <c r="AC83" s="15">
        <v>0.98040560817667499</v>
      </c>
      <c r="AD83" s="15">
        <v>0.97460256415220203</v>
      </c>
    </row>
    <row r="84" spans="1:30" x14ac:dyDescent="0.2">
      <c r="A84" s="4">
        <v>82</v>
      </c>
      <c r="B84" s="6" t="s">
        <v>119</v>
      </c>
      <c r="C84" s="15">
        <v>0.94814134985887599</v>
      </c>
      <c r="D84" s="15">
        <v>0.96410811623602899</v>
      </c>
      <c r="E84" s="15">
        <v>0.96457841991091997</v>
      </c>
      <c r="F84" s="15">
        <v>0.96721660529139297</v>
      </c>
      <c r="G84" s="15">
        <v>0.989800676173762</v>
      </c>
      <c r="H84" s="15">
        <v>0.99998525261271498</v>
      </c>
      <c r="I84" s="15">
        <v>1.0168619748400101</v>
      </c>
      <c r="J84" s="15">
        <v>0.99958193308544796</v>
      </c>
      <c r="K84" s="15">
        <v>1.0046029980539599</v>
      </c>
      <c r="L84" s="15">
        <v>1.01722038254627</v>
      </c>
      <c r="M84" s="15">
        <v>1.0434062730296301</v>
      </c>
      <c r="N84" s="15">
        <v>1.02749424620237</v>
      </c>
      <c r="O84" s="15">
        <v>1.04866453675422</v>
      </c>
      <c r="P84" s="15">
        <v>1.0281875742052899</v>
      </c>
      <c r="Q84" s="15">
        <v>1.01727378081232</v>
      </c>
      <c r="R84" s="15">
        <v>1.0260463007654801</v>
      </c>
      <c r="S84" s="15">
        <v>1.01850394485993</v>
      </c>
      <c r="T84" s="15">
        <v>1.02170100875946</v>
      </c>
      <c r="U84" s="15">
        <v>1.02832834795365</v>
      </c>
      <c r="V84" s="15">
        <v>1.0145587330624</v>
      </c>
      <c r="W84" s="15">
        <v>1.0017907214435799</v>
      </c>
      <c r="X84" s="15">
        <v>1</v>
      </c>
      <c r="Y84" s="15">
        <v>0.99025810128140002</v>
      </c>
      <c r="Z84" s="15">
        <v>0.99802121077616102</v>
      </c>
      <c r="AA84" s="15">
        <v>0.98059517894506798</v>
      </c>
      <c r="AB84" s="15">
        <v>0.98043239801492998</v>
      </c>
      <c r="AC84" s="15">
        <v>0.95980886937123999</v>
      </c>
      <c r="AD84" s="15">
        <v>0.97799330387609995</v>
      </c>
    </row>
    <row r="85" spans="1:30" x14ac:dyDescent="0.2">
      <c r="A85" s="4">
        <v>83</v>
      </c>
      <c r="B85" s="6" t="s">
        <v>120</v>
      </c>
      <c r="C85" s="15">
        <v>0.89186255632038702</v>
      </c>
      <c r="D85" s="15">
        <v>0.90962799937049899</v>
      </c>
      <c r="E85" s="15">
        <v>0.90720729954201595</v>
      </c>
      <c r="F85" s="15">
        <v>0.91211227253500204</v>
      </c>
      <c r="G85" s="15">
        <v>0.94033258749291404</v>
      </c>
      <c r="H85" s="15">
        <v>0.95041586816359702</v>
      </c>
      <c r="I85" s="15">
        <v>0.972399266533861</v>
      </c>
      <c r="J85" s="15">
        <v>0.96127379258106405</v>
      </c>
      <c r="K85" s="15">
        <v>0.96520962340391703</v>
      </c>
      <c r="L85" s="15">
        <v>0.98834583885222704</v>
      </c>
      <c r="M85" s="15">
        <v>0.996354322178297</v>
      </c>
      <c r="N85" s="15">
        <v>1.03035321872966</v>
      </c>
      <c r="O85" s="15">
        <v>1.0242227876674399</v>
      </c>
      <c r="P85" s="15">
        <v>1.0176893716042199</v>
      </c>
      <c r="Q85" s="15">
        <v>1.0051576955925701</v>
      </c>
      <c r="R85" s="15">
        <v>1.0115554909875599</v>
      </c>
      <c r="S85" s="15">
        <v>1.0052223997969001</v>
      </c>
      <c r="T85" s="15">
        <v>1.00314136985471</v>
      </c>
      <c r="U85" s="15">
        <v>1.01299281111554</v>
      </c>
      <c r="V85" s="15">
        <v>1.00136664102218</v>
      </c>
      <c r="W85" s="15">
        <v>1.00061494914008</v>
      </c>
      <c r="X85" s="15">
        <v>1</v>
      </c>
      <c r="Y85" s="15">
        <v>1.0039714045664301</v>
      </c>
      <c r="Z85" s="15">
        <v>1.0064912289772501</v>
      </c>
      <c r="AA85" s="15">
        <v>0.98042414935265598</v>
      </c>
      <c r="AB85" s="15">
        <v>0.98910040760015805</v>
      </c>
      <c r="AC85" s="15">
        <v>0.96844345948958299</v>
      </c>
      <c r="AD85" s="15">
        <v>1.0028922971685399</v>
      </c>
    </row>
    <row r="86" spans="1:30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x14ac:dyDescent="0.2">
      <c r="A87" s="4">
        <v>85</v>
      </c>
      <c r="B87" s="6" t="s">
        <v>122</v>
      </c>
      <c r="C87" s="15">
        <v>0.986040114279918</v>
      </c>
      <c r="D87" s="15">
        <v>0.99805530870735804</v>
      </c>
      <c r="E87" s="15">
        <v>0.99574120798154797</v>
      </c>
      <c r="F87" s="15">
        <v>0.98549646997752605</v>
      </c>
      <c r="G87" s="15">
        <v>1.00605808276786</v>
      </c>
      <c r="H87" s="15">
        <v>1.00672092072481</v>
      </c>
      <c r="I87" s="15">
        <v>1.01430684472677</v>
      </c>
      <c r="J87" s="15">
        <v>0.99675892924266996</v>
      </c>
      <c r="K87" s="15">
        <v>0.99764624405292002</v>
      </c>
      <c r="L87" s="15">
        <v>1.0005387740762799</v>
      </c>
      <c r="M87" s="15">
        <v>1.0098366423132199</v>
      </c>
      <c r="N87" s="15">
        <v>0.99834580363685899</v>
      </c>
      <c r="O87" s="15">
        <v>1.0168472891550799</v>
      </c>
      <c r="P87" s="15">
        <v>1.0080176414070601</v>
      </c>
      <c r="Q87" s="15">
        <v>0.98412567061657596</v>
      </c>
      <c r="R87" s="15">
        <v>0.99939233892039103</v>
      </c>
      <c r="S87" s="15">
        <v>0.98756517506743102</v>
      </c>
      <c r="T87" s="15">
        <v>1.0053913552060401</v>
      </c>
      <c r="U87" s="15">
        <v>1.01407201573732</v>
      </c>
      <c r="V87" s="15">
        <v>1.0066877909957299</v>
      </c>
      <c r="W87" s="15">
        <v>0.99503313657494297</v>
      </c>
      <c r="X87" s="15">
        <v>1</v>
      </c>
      <c r="Y87" s="15">
        <v>0.99958617753654699</v>
      </c>
      <c r="Z87" s="15">
        <v>1.00782118217366</v>
      </c>
      <c r="AA87" s="15">
        <v>0.99700217395990098</v>
      </c>
      <c r="AB87" s="15">
        <v>0.98688981549149801</v>
      </c>
      <c r="AC87" s="15">
        <v>0.98509881146741396</v>
      </c>
      <c r="AD87" s="15">
        <v>1.00044919372081</v>
      </c>
    </row>
    <row r="88" spans="1:30" x14ac:dyDescent="0.2">
      <c r="A88" s="4">
        <v>86</v>
      </c>
      <c r="B88" s="6" t="s">
        <v>123</v>
      </c>
      <c r="C88" s="15">
        <v>0.87694433718835296</v>
      </c>
      <c r="D88" s="15">
        <v>0.89129491234790004</v>
      </c>
      <c r="E88" s="15">
        <v>0.88914569747614403</v>
      </c>
      <c r="F88" s="15">
        <v>0.89064586544133395</v>
      </c>
      <c r="G88" s="15">
        <v>0.90913371798640596</v>
      </c>
      <c r="H88" s="15">
        <v>0.907385249804463</v>
      </c>
      <c r="I88" s="15">
        <v>0.91295296177236096</v>
      </c>
      <c r="J88" s="15">
        <v>0.91886415982876901</v>
      </c>
      <c r="K88" s="15">
        <v>0.924234093280215</v>
      </c>
      <c r="L88" s="15">
        <v>0.93288948752770995</v>
      </c>
      <c r="M88" s="15">
        <v>0.95551560131008395</v>
      </c>
      <c r="N88" s="15">
        <v>0.96723190037741102</v>
      </c>
      <c r="O88" s="15">
        <v>0.97881461325700003</v>
      </c>
      <c r="P88" s="15">
        <v>0.97176465989004102</v>
      </c>
      <c r="Q88" s="15">
        <v>0.97702773977992496</v>
      </c>
      <c r="R88" s="15">
        <v>0.98478829521551603</v>
      </c>
      <c r="S88" s="15">
        <v>0.98989778557014496</v>
      </c>
      <c r="T88" s="15">
        <v>0.98649514349924705</v>
      </c>
      <c r="U88" s="15">
        <v>0.99194838953251097</v>
      </c>
      <c r="V88" s="15">
        <v>0.99006933325562496</v>
      </c>
      <c r="W88" s="15">
        <v>0.98734096134066396</v>
      </c>
      <c r="X88" s="15">
        <v>1</v>
      </c>
      <c r="Y88" s="15">
        <v>0.99802615094555602</v>
      </c>
      <c r="Z88" s="15">
        <v>1.0126002288715501</v>
      </c>
      <c r="AA88" s="15">
        <v>1.0099101217583699</v>
      </c>
      <c r="AB88" s="15">
        <v>0.98650569450445502</v>
      </c>
      <c r="AC88" s="15">
        <v>0.97023966817393503</v>
      </c>
      <c r="AD88" s="15">
        <v>0.96783006538679694</v>
      </c>
    </row>
    <row r="89" spans="1:30" x14ac:dyDescent="0.2">
      <c r="A89" s="4">
        <v>87</v>
      </c>
      <c r="B89" s="6" t="s">
        <v>124</v>
      </c>
      <c r="C89" s="15">
        <v>0.81541570677137598</v>
      </c>
      <c r="D89" s="15">
        <v>0.81994024340179905</v>
      </c>
      <c r="E89" s="15">
        <v>0.82518247315663695</v>
      </c>
      <c r="F89" s="15">
        <v>0.84128613552095299</v>
      </c>
      <c r="G89" s="15">
        <v>0.83650067280184803</v>
      </c>
      <c r="H89" s="15">
        <v>0.83783520489171004</v>
      </c>
      <c r="I89" s="15">
        <v>0.83241812554524697</v>
      </c>
      <c r="J89" s="15">
        <v>0.83626111250757995</v>
      </c>
      <c r="K89" s="15">
        <v>0.87260841699831904</v>
      </c>
      <c r="L89" s="15">
        <v>0.87232685585363301</v>
      </c>
      <c r="M89" s="15">
        <v>0.85609072343409098</v>
      </c>
      <c r="N89" s="15">
        <v>0.87583548725341298</v>
      </c>
      <c r="O89" s="15">
        <v>0.91957320571684398</v>
      </c>
      <c r="P89" s="15">
        <v>0.91743879449913501</v>
      </c>
      <c r="Q89" s="15">
        <v>0.93268261498419402</v>
      </c>
      <c r="R89" s="15">
        <v>0.95703083227848196</v>
      </c>
      <c r="S89" s="15">
        <v>0.959879555502687</v>
      </c>
      <c r="T89" s="15">
        <v>0.95739714104179496</v>
      </c>
      <c r="U89" s="15">
        <v>0.95423370569392696</v>
      </c>
      <c r="V89" s="15">
        <v>0.96955308053470002</v>
      </c>
      <c r="W89" s="15">
        <v>0.96940297100519401</v>
      </c>
      <c r="X89" s="15">
        <v>1</v>
      </c>
      <c r="Y89" s="15">
        <v>0.972059925418709</v>
      </c>
      <c r="Z89" s="15">
        <v>0.97928947958217405</v>
      </c>
      <c r="AA89" s="15">
        <v>0.95882242517109195</v>
      </c>
      <c r="AB89" s="15">
        <v>0.94732489332591796</v>
      </c>
      <c r="AC89" s="15">
        <v>0.95827702631014999</v>
      </c>
      <c r="AD89" s="15">
        <v>0.95376868428787098</v>
      </c>
    </row>
    <row r="90" spans="1:30" x14ac:dyDescent="0.2">
      <c r="A90" s="4">
        <v>88</v>
      </c>
      <c r="B90" s="6" t="s">
        <v>125</v>
      </c>
      <c r="C90" s="15">
        <v>0.84908019625271602</v>
      </c>
      <c r="D90" s="15">
        <v>0.85713836947904898</v>
      </c>
      <c r="E90" s="15">
        <v>0.85795239611903396</v>
      </c>
      <c r="F90" s="15">
        <v>0.85797713911446505</v>
      </c>
      <c r="G90" s="15">
        <v>0.87721981654112802</v>
      </c>
      <c r="H90" s="15">
        <v>0.88192160691175503</v>
      </c>
      <c r="I90" s="15">
        <v>0.88370343175105903</v>
      </c>
      <c r="J90" s="15">
        <v>0.88294799000403701</v>
      </c>
      <c r="K90" s="15">
        <v>0.89660355485661103</v>
      </c>
      <c r="L90" s="15">
        <v>0.91179966541857604</v>
      </c>
      <c r="M90" s="15">
        <v>0.92496976370932704</v>
      </c>
      <c r="N90" s="15">
        <v>0.921049094558959</v>
      </c>
      <c r="O90" s="15">
        <v>0.93683179256320603</v>
      </c>
      <c r="P90" s="15">
        <v>0.94960759592195398</v>
      </c>
      <c r="Q90" s="15">
        <v>0.94296426970924396</v>
      </c>
      <c r="R90" s="15">
        <v>0.94486617945447804</v>
      </c>
      <c r="S90" s="15">
        <v>0.96412609574022901</v>
      </c>
      <c r="T90" s="15">
        <v>0.97806215984280798</v>
      </c>
      <c r="U90" s="15">
        <v>0.99191525627589705</v>
      </c>
      <c r="V90" s="15">
        <v>0.97497331231460604</v>
      </c>
      <c r="W90" s="15">
        <v>0.97309919919230103</v>
      </c>
      <c r="X90" s="15">
        <v>1</v>
      </c>
      <c r="Y90" s="15">
        <v>1.0165858200234801</v>
      </c>
      <c r="Z90" s="15">
        <v>1.0272564397392601</v>
      </c>
      <c r="AA90" s="15">
        <v>1.0065218999236301</v>
      </c>
      <c r="AB90" s="15">
        <v>1.00577522115296</v>
      </c>
      <c r="AC90" s="15">
        <v>1.00854478686966</v>
      </c>
      <c r="AD90" s="15">
        <v>1.0382568191722299</v>
      </c>
    </row>
    <row r="91" spans="1:30" x14ac:dyDescent="0.2">
      <c r="A91" s="4">
        <v>89</v>
      </c>
      <c r="B91" s="6" t="s">
        <v>126</v>
      </c>
      <c r="C91" s="15">
        <v>0.87372168510787096</v>
      </c>
      <c r="D91" s="15">
        <v>0.88262693303901696</v>
      </c>
      <c r="E91" s="15">
        <v>0.88821229776198996</v>
      </c>
      <c r="F91" s="15">
        <v>0.88909239726948797</v>
      </c>
      <c r="G91" s="15">
        <v>0.90026717216962704</v>
      </c>
      <c r="H91" s="15">
        <v>0.91000684432200296</v>
      </c>
      <c r="I91" s="15">
        <v>0.91764573827425</v>
      </c>
      <c r="J91" s="15">
        <v>0.927634719046321</v>
      </c>
      <c r="K91" s="15">
        <v>0.94094996497834904</v>
      </c>
      <c r="L91" s="15">
        <v>0.94791717798516895</v>
      </c>
      <c r="M91" s="15">
        <v>0.96128968160274697</v>
      </c>
      <c r="N91" s="15">
        <v>0.95292137156590595</v>
      </c>
      <c r="O91" s="15">
        <v>0.96244858781430098</v>
      </c>
      <c r="P91" s="15">
        <v>0.97353840659317104</v>
      </c>
      <c r="Q91" s="15">
        <v>0.97298615793684495</v>
      </c>
      <c r="R91" s="15">
        <v>0.97841205809992804</v>
      </c>
      <c r="S91" s="15">
        <v>0.98448514010431798</v>
      </c>
      <c r="T91" s="15">
        <v>0.98583833123073095</v>
      </c>
      <c r="U91" s="15">
        <v>0.98658093398426805</v>
      </c>
      <c r="V91" s="15">
        <v>1.00030082145772</v>
      </c>
      <c r="W91" s="15">
        <v>0.99635178822803805</v>
      </c>
      <c r="X91" s="15">
        <v>1</v>
      </c>
      <c r="Y91" s="15">
        <v>1.00352738622642</v>
      </c>
      <c r="Z91" s="15">
        <v>1.00769343346541</v>
      </c>
      <c r="AA91" s="15">
        <v>1.00208074025509</v>
      </c>
      <c r="AB91" s="15">
        <v>1.0072420096741601</v>
      </c>
      <c r="AC91" s="15">
        <v>0.99792118325357504</v>
      </c>
      <c r="AD91" s="15">
        <v>1.0060493407673301</v>
      </c>
    </row>
    <row r="92" spans="1:30" x14ac:dyDescent="0.2">
      <c r="A92" s="4">
        <v>90</v>
      </c>
      <c r="B92" s="6" t="s">
        <v>127</v>
      </c>
      <c r="C92" s="15">
        <v>0.94063154642116897</v>
      </c>
      <c r="D92" s="15">
        <v>0.95332677151620404</v>
      </c>
      <c r="E92" s="15">
        <v>0.946737964759371</v>
      </c>
      <c r="F92" s="15">
        <v>0.95253463075965605</v>
      </c>
      <c r="G92" s="15">
        <v>0.95264138362546702</v>
      </c>
      <c r="H92" s="15">
        <v>0.95141644633330202</v>
      </c>
      <c r="I92" s="15">
        <v>0.96651999223449203</v>
      </c>
      <c r="J92" s="15">
        <v>0.97093992914814597</v>
      </c>
      <c r="K92" s="15">
        <v>0.969275685115632</v>
      </c>
      <c r="L92" s="15">
        <v>0.97400300052434297</v>
      </c>
      <c r="M92" s="15">
        <v>0.98569682241265499</v>
      </c>
      <c r="N92" s="15">
        <v>0.98987658948381096</v>
      </c>
      <c r="O92" s="15">
        <v>0.99672067618255</v>
      </c>
      <c r="P92" s="15">
        <v>0.98563554194944003</v>
      </c>
      <c r="Q92" s="15">
        <v>0.96723807299509701</v>
      </c>
      <c r="R92" s="15">
        <v>0.98385877192075399</v>
      </c>
      <c r="S92" s="15">
        <v>0.99167903717344397</v>
      </c>
      <c r="T92" s="15">
        <v>0.99187064675619896</v>
      </c>
      <c r="U92" s="15">
        <v>0.98970955242052405</v>
      </c>
      <c r="V92" s="15">
        <v>0.98771026920159499</v>
      </c>
      <c r="W92" s="15">
        <v>0.98348550539365498</v>
      </c>
      <c r="X92" s="15">
        <v>1</v>
      </c>
      <c r="Y92" s="15">
        <v>1.0007936646671101</v>
      </c>
      <c r="Z92" s="15">
        <v>1.00267891326865</v>
      </c>
      <c r="AA92" s="15">
        <v>0.98456389533267297</v>
      </c>
      <c r="AB92" s="15">
        <v>0.98743361122618101</v>
      </c>
      <c r="AC92" s="15">
        <v>0.97700504440656699</v>
      </c>
      <c r="AD92" s="15">
        <v>0.99423039057748597</v>
      </c>
    </row>
    <row r="93" spans="1:30" x14ac:dyDescent="0.2">
      <c r="A93" s="4">
        <v>91</v>
      </c>
      <c r="B93" s="6" t="s">
        <v>128</v>
      </c>
      <c r="C93" s="15">
        <v>0.98354508691508702</v>
      </c>
      <c r="D93" s="15">
        <v>1.01399048764234</v>
      </c>
      <c r="E93" s="15">
        <v>1.0007551220676401</v>
      </c>
      <c r="F93" s="15">
        <v>0.99797942761799097</v>
      </c>
      <c r="G93" s="15">
        <v>1.0175087259022799</v>
      </c>
      <c r="H93" s="15">
        <v>1.0249832851362799</v>
      </c>
      <c r="I93" s="15">
        <v>1.0486461760093899</v>
      </c>
      <c r="J93" s="15">
        <v>1.0283084832068301</v>
      </c>
      <c r="K93" s="15">
        <v>1.03777881015503</v>
      </c>
      <c r="L93" s="15">
        <v>1.0424525230411801</v>
      </c>
      <c r="M93" s="15">
        <v>1.0523801277148801</v>
      </c>
      <c r="N93" s="15">
        <v>1.05480024691779</v>
      </c>
      <c r="O93" s="15">
        <v>1.0743989847715301</v>
      </c>
      <c r="P93" s="15">
        <v>1.0549105612496801</v>
      </c>
      <c r="Q93" s="15">
        <v>1.0421108563644501</v>
      </c>
      <c r="R93" s="15">
        <v>1.05623524163419</v>
      </c>
      <c r="S93" s="15">
        <v>1.0522792483951799</v>
      </c>
      <c r="T93" s="15">
        <v>1.03963592208922</v>
      </c>
      <c r="U93" s="15">
        <v>1.0355985210568499</v>
      </c>
      <c r="V93" s="15">
        <v>1.0118357309457999</v>
      </c>
      <c r="W93" s="15">
        <v>0.98888451654609699</v>
      </c>
      <c r="X93" s="15">
        <v>1</v>
      </c>
      <c r="Y93" s="15">
        <v>0.99353819729630499</v>
      </c>
      <c r="Z93" s="15">
        <v>1.0075518945728601</v>
      </c>
      <c r="AA93" s="15">
        <v>0.97861765136759904</v>
      </c>
      <c r="AB93" s="15">
        <v>0.987918365385138</v>
      </c>
      <c r="AC93" s="15">
        <v>0.98238673288148504</v>
      </c>
      <c r="AD93" s="15">
        <v>0.97720572359115199</v>
      </c>
    </row>
    <row r="94" spans="1:30" x14ac:dyDescent="0.2">
      <c r="A94" s="4">
        <v>92</v>
      </c>
      <c r="B94" s="6" t="s">
        <v>129</v>
      </c>
      <c r="C94" s="15">
        <v>0.93515871017485197</v>
      </c>
      <c r="D94" s="15">
        <v>0.94965378915738996</v>
      </c>
      <c r="E94" s="15">
        <v>0.95429110428912101</v>
      </c>
      <c r="F94" s="15">
        <v>0.96075685075494899</v>
      </c>
      <c r="G94" s="15">
        <v>0.98026766545491095</v>
      </c>
      <c r="H94" s="15">
        <v>0.98358189449071798</v>
      </c>
      <c r="I94" s="15">
        <v>0.99143007605948397</v>
      </c>
      <c r="J94" s="15">
        <v>0.98485189354503699</v>
      </c>
      <c r="K94" s="15">
        <v>0.99620812195365704</v>
      </c>
      <c r="L94" s="15">
        <v>0.99883913206490005</v>
      </c>
      <c r="M94" s="15">
        <v>1.0158032478052399</v>
      </c>
      <c r="N94" s="15">
        <v>1.0287862894883799</v>
      </c>
      <c r="O94" s="15">
        <v>1.0382962036575301</v>
      </c>
      <c r="P94" s="15">
        <v>1.0308237849774999</v>
      </c>
      <c r="Q94" s="15">
        <v>1.02405173656929</v>
      </c>
      <c r="R94" s="15">
        <v>1.03843564044857</v>
      </c>
      <c r="S94" s="15">
        <v>1.03242105199066</v>
      </c>
      <c r="T94" s="15">
        <v>1.02707373801407</v>
      </c>
      <c r="U94" s="15">
        <v>1.0287146857768401</v>
      </c>
      <c r="V94" s="15">
        <v>0.99686833068416003</v>
      </c>
      <c r="W94" s="15">
        <v>0.98625452531897795</v>
      </c>
      <c r="X94" s="15">
        <v>1</v>
      </c>
      <c r="Y94" s="15">
        <v>0.98604963558538805</v>
      </c>
      <c r="Z94" s="15">
        <v>1.00124445828247</v>
      </c>
      <c r="AA94" s="15">
        <v>0.96987403086023405</v>
      </c>
      <c r="AB94" s="15">
        <v>0.96492032056986698</v>
      </c>
      <c r="AC94" s="15">
        <v>0.92437274783726697</v>
      </c>
      <c r="AD94" s="15">
        <v>0.92259442227569899</v>
      </c>
    </row>
    <row r="95" spans="1:30" x14ac:dyDescent="0.2">
      <c r="A95" s="4">
        <v>93</v>
      </c>
      <c r="B95" s="6" t="s">
        <v>130</v>
      </c>
      <c r="C95" s="15">
        <v>0.88338254331437105</v>
      </c>
      <c r="D95" s="15">
        <v>0.89357470710698295</v>
      </c>
      <c r="E95" s="15">
        <v>0.89536450518446598</v>
      </c>
      <c r="F95" s="15">
        <v>0.90394441410659898</v>
      </c>
      <c r="G95" s="15">
        <v>0.91256847084367199</v>
      </c>
      <c r="H95" s="15">
        <v>0.91852259028322902</v>
      </c>
      <c r="I95" s="15">
        <v>0.92477673642066505</v>
      </c>
      <c r="J95" s="15">
        <v>0.92013468417361299</v>
      </c>
      <c r="K95" s="15">
        <v>0.93519124314407598</v>
      </c>
      <c r="L95" s="15">
        <v>0.94298614212131904</v>
      </c>
      <c r="M95" s="15">
        <v>0.95455733077655802</v>
      </c>
      <c r="N95" s="15">
        <v>0.96241964551632297</v>
      </c>
      <c r="O95" s="15">
        <v>0.97582826436705905</v>
      </c>
      <c r="P95" s="15">
        <v>0.96429674846165403</v>
      </c>
      <c r="Q95" s="15">
        <v>0.966502568919136</v>
      </c>
      <c r="R95" s="15">
        <v>0.98824058155317995</v>
      </c>
      <c r="S95" s="15">
        <v>0.99129995236792701</v>
      </c>
      <c r="T95" s="15">
        <v>0.99533906013503803</v>
      </c>
      <c r="U95" s="15">
        <v>1.0096425727598299</v>
      </c>
      <c r="V95" s="15">
        <v>0.98760283491997503</v>
      </c>
      <c r="W95" s="15">
        <v>0.97597890734839399</v>
      </c>
      <c r="X95" s="15">
        <v>1</v>
      </c>
      <c r="Y95" s="15">
        <v>0.99360101168983594</v>
      </c>
      <c r="Z95" s="15">
        <v>1.0084142589496501</v>
      </c>
      <c r="AA95" s="15">
        <v>0.98727829023237001</v>
      </c>
      <c r="AB95" s="15">
        <v>0.99763985612867701</v>
      </c>
      <c r="AC95" s="15">
        <v>0.99039577597484496</v>
      </c>
      <c r="AD95" s="15">
        <v>0.99253592934541601</v>
      </c>
    </row>
    <row r="96" spans="1:30" x14ac:dyDescent="0.2">
      <c r="A96" s="4">
        <v>94</v>
      </c>
      <c r="B96" s="6" t="s">
        <v>131</v>
      </c>
      <c r="C96" s="15">
        <v>1.0298269036613401</v>
      </c>
      <c r="D96" s="15">
        <v>1.0390971321793501</v>
      </c>
      <c r="E96" s="15">
        <v>1.03345863443203</v>
      </c>
      <c r="F96" s="15">
        <v>1.0335490538757499</v>
      </c>
      <c r="G96" s="15">
        <v>1.0378607765761301</v>
      </c>
      <c r="H96" s="15">
        <v>1.03647098085933</v>
      </c>
      <c r="I96" s="15">
        <v>1.0303164125331701</v>
      </c>
      <c r="J96" s="15">
        <v>1.0230820128126099</v>
      </c>
      <c r="K96" s="15">
        <v>1.02625242205672</v>
      </c>
      <c r="L96" s="15">
        <v>1.03248754340617</v>
      </c>
      <c r="M96" s="15">
        <v>1.0431082847117701</v>
      </c>
      <c r="N96" s="15">
        <v>1.0314709784899201</v>
      </c>
      <c r="O96" s="15">
        <v>1.03302725557686</v>
      </c>
      <c r="P96" s="15">
        <v>1.02081732992478</v>
      </c>
      <c r="Q96" s="15">
        <v>1.01620048294552</v>
      </c>
      <c r="R96" s="15">
        <v>1.0183738130800899</v>
      </c>
      <c r="S96" s="15">
        <v>1.0137550447013299</v>
      </c>
      <c r="T96" s="15">
        <v>1.00867552886083</v>
      </c>
      <c r="U96" s="15">
        <v>1.01261175693575</v>
      </c>
      <c r="V96" s="15">
        <v>1.0003718192358999</v>
      </c>
      <c r="W96" s="15">
        <v>0.98946417578974599</v>
      </c>
      <c r="X96" s="15">
        <v>1</v>
      </c>
      <c r="Y96" s="15">
        <v>0.99758147987460299</v>
      </c>
      <c r="Z96" s="15">
        <v>1.0048732866024299</v>
      </c>
      <c r="AA96" s="15">
        <v>0.98839927267399297</v>
      </c>
      <c r="AB96" s="15">
        <v>0.98909100917021897</v>
      </c>
      <c r="AC96" s="15">
        <v>0.96088764229733203</v>
      </c>
      <c r="AD96" s="15">
        <v>0.95738239475119302</v>
      </c>
    </row>
    <row r="97" spans="1:30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>
        <v>0.97604994731519501</v>
      </c>
      <c r="J97" s="15">
        <v>0.96904417006338195</v>
      </c>
      <c r="K97" s="15">
        <v>0.96789276073380603</v>
      </c>
      <c r="L97" s="15">
        <v>0.96978090985325405</v>
      </c>
      <c r="M97" s="15">
        <v>0.97691915570139198</v>
      </c>
      <c r="N97" s="15">
        <v>0.96348169416632101</v>
      </c>
      <c r="O97" s="15">
        <v>0.97399087698207298</v>
      </c>
      <c r="P97" s="15">
        <v>0.97115700406868299</v>
      </c>
      <c r="Q97" s="15">
        <v>0.97669280258789803</v>
      </c>
      <c r="R97" s="15">
        <v>0.98761273115874904</v>
      </c>
      <c r="S97" s="15">
        <v>0.99000278058313396</v>
      </c>
      <c r="T97" s="15">
        <v>0.99157847623753803</v>
      </c>
      <c r="U97" s="15">
        <v>0.99962261847593203</v>
      </c>
      <c r="V97" s="15">
        <v>0.99229549889400304</v>
      </c>
      <c r="W97" s="15">
        <v>0.98594567851776904</v>
      </c>
      <c r="X97" s="15">
        <v>1</v>
      </c>
      <c r="Y97" s="15">
        <v>1.00146199827634</v>
      </c>
      <c r="Z97" s="15">
        <v>1.0172493148858099</v>
      </c>
      <c r="AA97" s="15">
        <v>1.0057921512454999</v>
      </c>
      <c r="AB97" s="15">
        <v>1.0239349182289399</v>
      </c>
      <c r="AC97" s="15">
        <v>1.03651679540453</v>
      </c>
      <c r="AD97" s="15">
        <v>1.03097467171676</v>
      </c>
    </row>
    <row r="98" spans="1:30" x14ac:dyDescent="0.2">
      <c r="A98" s="4">
        <v>96</v>
      </c>
      <c r="B98" s="6" t="s">
        <v>133</v>
      </c>
      <c r="C98" s="15">
        <v>0.98973705143167801</v>
      </c>
      <c r="D98" s="15">
        <v>1.01672881001063</v>
      </c>
      <c r="E98" s="15">
        <v>1.0073514683601299</v>
      </c>
      <c r="F98" s="15">
        <v>0.99575434317487599</v>
      </c>
      <c r="G98" s="15">
        <v>0.99358714429260198</v>
      </c>
      <c r="H98" s="15">
        <v>0.99761728827851204</v>
      </c>
      <c r="I98" s="15">
        <v>0.99735699718970605</v>
      </c>
      <c r="J98" s="15">
        <v>0.99523156130887003</v>
      </c>
      <c r="K98" s="15">
        <v>1.0023157944350101</v>
      </c>
      <c r="L98" s="15">
        <v>1.0054099307852999</v>
      </c>
      <c r="M98" s="15">
        <v>1.0146343503453401</v>
      </c>
      <c r="N98" s="15">
        <v>0.99293430439181296</v>
      </c>
      <c r="O98" s="15">
        <v>1.0074744713333601</v>
      </c>
      <c r="P98" s="15">
        <v>0.99344614393497599</v>
      </c>
      <c r="Q98" s="15">
        <v>0.98046668900660605</v>
      </c>
      <c r="R98" s="15">
        <v>0.99971163100509197</v>
      </c>
      <c r="S98" s="15">
        <v>0.99778283356610797</v>
      </c>
      <c r="T98" s="15">
        <v>0.99519595847721498</v>
      </c>
      <c r="U98" s="15">
        <v>1.00958526149094</v>
      </c>
      <c r="V98" s="15">
        <v>0.99285550404326905</v>
      </c>
      <c r="W98" s="15">
        <v>0.98642896894083598</v>
      </c>
      <c r="X98" s="15">
        <v>1</v>
      </c>
      <c r="Y98" s="15">
        <v>0.99790415415101696</v>
      </c>
      <c r="Z98" s="15">
        <v>1.0061687875029199</v>
      </c>
      <c r="AA98" s="15">
        <v>0.98607880232146505</v>
      </c>
      <c r="AB98" s="15">
        <v>0.97920338301760201</v>
      </c>
      <c r="AC98" s="15">
        <v>0.95813426665145096</v>
      </c>
      <c r="AD98" s="15">
        <v>0.96458707088126305</v>
      </c>
    </row>
    <row r="99" spans="1:30" x14ac:dyDescent="0.2">
      <c r="A99" s="4">
        <v>97</v>
      </c>
      <c r="B99" s="6" t="s">
        <v>134</v>
      </c>
      <c r="C99" s="15">
        <v>0.91488996426998803</v>
      </c>
      <c r="D99" s="15">
        <v>0.91638727307574397</v>
      </c>
      <c r="E99" s="15">
        <v>0.91735535883114205</v>
      </c>
      <c r="F99" s="15">
        <v>0.92057887506262304</v>
      </c>
      <c r="G99" s="15">
        <v>0.92508515093655297</v>
      </c>
      <c r="H99" s="15">
        <v>0.92525856379263105</v>
      </c>
      <c r="I99" s="15">
        <v>0.932363493563242</v>
      </c>
      <c r="J99" s="15">
        <v>0.94675375579531396</v>
      </c>
      <c r="K99" s="15">
        <v>0.94792191848744101</v>
      </c>
      <c r="L99" s="15">
        <v>0.95656429820790201</v>
      </c>
      <c r="M99" s="15">
        <v>0.97758119201834104</v>
      </c>
      <c r="N99" s="15">
        <v>0.94891012703058797</v>
      </c>
      <c r="O99" s="15">
        <v>0.96444827536448396</v>
      </c>
      <c r="P99" s="15">
        <v>0.96501352878083402</v>
      </c>
      <c r="Q99" s="15">
        <v>0.96471259374240204</v>
      </c>
      <c r="R99" s="15">
        <v>0.97790565211143299</v>
      </c>
      <c r="S99" s="15">
        <v>1.00754330141767</v>
      </c>
      <c r="T99" s="15">
        <v>0.99439964544137405</v>
      </c>
      <c r="U99" s="15">
        <v>0.98916664583597702</v>
      </c>
      <c r="V99" s="15">
        <v>0.98586207613254595</v>
      </c>
      <c r="W99" s="15">
        <v>0.98402052193605605</v>
      </c>
      <c r="X99" s="15">
        <v>1</v>
      </c>
      <c r="Y99" s="15">
        <v>0.99539213777654101</v>
      </c>
      <c r="Z99" s="15">
        <v>0.99701898450578796</v>
      </c>
      <c r="AA99" s="15">
        <v>0.99346529162383201</v>
      </c>
      <c r="AB99" s="15">
        <v>1.00081985890095</v>
      </c>
      <c r="AC99" s="15">
        <v>0.95949583822875395</v>
      </c>
      <c r="AD99" s="15">
        <v>0.96978719721865203</v>
      </c>
    </row>
    <row r="100" spans="1:30" x14ac:dyDescent="0.2">
      <c r="A100" s="4">
        <v>98</v>
      </c>
      <c r="B100" s="6" t="s">
        <v>135</v>
      </c>
      <c r="C100" s="15">
        <v>0.90967629255321303</v>
      </c>
      <c r="D100" s="15">
        <v>0.93389064110822595</v>
      </c>
      <c r="E100" s="15">
        <v>0.925133801528771</v>
      </c>
      <c r="F100" s="15">
        <v>0.91958211447187899</v>
      </c>
      <c r="G100" s="15">
        <v>0.92394315196028498</v>
      </c>
      <c r="H100" s="15">
        <v>0.92633424541384102</v>
      </c>
      <c r="I100" s="15">
        <v>0.94006476261778504</v>
      </c>
      <c r="J100" s="15">
        <v>0.94786175760603997</v>
      </c>
      <c r="K100" s="15">
        <v>0.96910755471900101</v>
      </c>
      <c r="L100" s="15">
        <v>0.96461446721109101</v>
      </c>
      <c r="M100" s="15">
        <v>0.97176675374765498</v>
      </c>
      <c r="N100" s="15">
        <v>0.97839365448848203</v>
      </c>
      <c r="O100" s="15">
        <v>0.99288522727677397</v>
      </c>
      <c r="P100" s="15">
        <v>0.98345375779918198</v>
      </c>
      <c r="Q100" s="15">
        <v>0.99244819182825394</v>
      </c>
      <c r="R100" s="15">
        <v>1.0032733864222201</v>
      </c>
      <c r="S100" s="15">
        <v>1.00788020531945</v>
      </c>
      <c r="T100" s="15">
        <v>1.00259763193701</v>
      </c>
      <c r="U100" s="15">
        <v>1.00130303647325</v>
      </c>
      <c r="V100" s="15">
        <v>0.99222869431621297</v>
      </c>
      <c r="W100" s="15">
        <v>0.98735185591604802</v>
      </c>
      <c r="X100" s="15">
        <v>1</v>
      </c>
      <c r="Y100" s="15">
        <v>0.995766745010502</v>
      </c>
      <c r="Z100" s="15">
        <v>1.0072654497506399</v>
      </c>
      <c r="AA100" s="15">
        <v>0.98060971276572295</v>
      </c>
      <c r="AB100" s="15">
        <v>0.98570970317663598</v>
      </c>
      <c r="AC100" s="15">
        <v>0.95662268387210603</v>
      </c>
      <c r="AD100" s="15">
        <v>0.95399194847942903</v>
      </c>
    </row>
    <row r="101" spans="1:30" x14ac:dyDescent="0.2">
      <c r="A101" s="4">
        <v>99</v>
      </c>
      <c r="B101" s="6" t="s">
        <v>138</v>
      </c>
      <c r="C101" s="15">
        <v>0.91254241814337</v>
      </c>
      <c r="D101" s="15">
        <v>0.917605068405281</v>
      </c>
      <c r="E101" s="15">
        <v>0.92749515148600203</v>
      </c>
      <c r="F101" s="15">
        <v>0.92835605709579905</v>
      </c>
      <c r="G101" s="15">
        <v>0.94051308777445397</v>
      </c>
      <c r="H101" s="15">
        <v>0.945725098934595</v>
      </c>
      <c r="I101" s="15">
        <v>0.95734130508825799</v>
      </c>
      <c r="J101" s="15">
        <v>0.962645582686253</v>
      </c>
      <c r="K101" s="15">
        <v>0.97211320122632705</v>
      </c>
      <c r="L101" s="15">
        <v>0.97447166759562798</v>
      </c>
      <c r="M101" s="15">
        <v>0.98527477151893506</v>
      </c>
      <c r="N101" s="15">
        <v>0.98966515494367002</v>
      </c>
      <c r="O101" s="15">
        <v>1.0077969302474099</v>
      </c>
      <c r="P101" s="15">
        <v>0.99006171707561696</v>
      </c>
      <c r="Q101" s="15">
        <v>0.99323719729070403</v>
      </c>
      <c r="R101" s="15">
        <v>0.99254536895007095</v>
      </c>
      <c r="S101" s="15">
        <v>0.99623308893947604</v>
      </c>
      <c r="T101" s="15">
        <v>0.98638919200337805</v>
      </c>
      <c r="U101" s="15">
        <v>1.00063675606728</v>
      </c>
      <c r="V101" s="15">
        <v>0.98886347164904398</v>
      </c>
      <c r="W101" s="15">
        <v>0.99325297231827903</v>
      </c>
      <c r="X101" s="15">
        <v>1</v>
      </c>
      <c r="Y101" s="15">
        <v>0.993933945420159</v>
      </c>
      <c r="Z101" s="15">
        <v>1.0027184451139199</v>
      </c>
      <c r="AA101" s="15">
        <v>0.99151902720028495</v>
      </c>
      <c r="AB101" s="15">
        <v>1.0010978720335599</v>
      </c>
      <c r="AC101" s="15">
        <v>1.00514600304207</v>
      </c>
      <c r="AD101" s="15">
        <v>1.0068954167559401</v>
      </c>
    </row>
    <row r="102" spans="1:30" x14ac:dyDescent="0.2">
      <c r="A102" s="4">
        <v>100</v>
      </c>
      <c r="B102" s="6" t="s">
        <v>137</v>
      </c>
      <c r="C102" s="15">
        <v>0.98518418608464298</v>
      </c>
      <c r="D102" s="15">
        <v>1.00343425367066</v>
      </c>
      <c r="E102" s="15">
        <v>0.99656661180833095</v>
      </c>
      <c r="F102" s="15">
        <v>1.0043608862523099</v>
      </c>
      <c r="G102" s="15">
        <v>1.0133983862990199</v>
      </c>
      <c r="H102" s="15">
        <v>1.0221269574804901</v>
      </c>
      <c r="I102" s="15">
        <v>1.0334581537799301</v>
      </c>
      <c r="J102" s="15">
        <v>1.0423814828698199</v>
      </c>
      <c r="K102" s="15">
        <v>1.0517096083986099</v>
      </c>
      <c r="L102" s="15">
        <v>1.0554524923952999</v>
      </c>
      <c r="M102" s="15">
        <v>1.0655027522207601</v>
      </c>
      <c r="N102" s="15">
        <v>1.0819647873054099</v>
      </c>
      <c r="O102" s="15">
        <v>1.06631292732921</v>
      </c>
      <c r="P102" s="15">
        <v>1.0464033487123701</v>
      </c>
      <c r="Q102" s="15">
        <v>1.0210625769455799</v>
      </c>
      <c r="R102" s="15">
        <v>1.0229864217598801</v>
      </c>
      <c r="S102" s="15">
        <v>1.02283469393324</v>
      </c>
      <c r="T102" s="15">
        <v>1.0119720192931301</v>
      </c>
      <c r="U102" s="15">
        <v>1.00113386216042</v>
      </c>
      <c r="V102" s="15">
        <v>0.98625144883147398</v>
      </c>
      <c r="W102" s="15">
        <v>0.97742912788452296</v>
      </c>
      <c r="X102" s="15">
        <v>1</v>
      </c>
      <c r="Y102" s="15">
        <v>1.0026611184104</v>
      </c>
      <c r="Z102" s="15">
        <v>1.0080594004354599</v>
      </c>
      <c r="AA102" s="15">
        <v>0.98589205760571996</v>
      </c>
      <c r="AB102" s="15">
        <v>0.98343624081162095</v>
      </c>
      <c r="AC102" s="15">
        <v>0.97039794539056401</v>
      </c>
      <c r="AD102" s="15">
        <v>0.97650681437279596</v>
      </c>
    </row>
    <row r="103" spans="1:30" x14ac:dyDescent="0.2">
      <c r="A103" s="4"/>
      <c r="B103" s="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4"/>
      <c r="B104" s="12" t="s">
        <v>141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4">
        <v>201</v>
      </c>
      <c r="B105" s="9" t="s">
        <v>10</v>
      </c>
      <c r="C105" s="15">
        <f t="array" ref="C105">D105/EXP(SUM((DS!$C$3:$C$102)*0.5*(WL!C$3:C$102/WL!C105+WL!D$3:D$102/WL!D105)*IFERROR(LN(D$3:D$102/C$3:C$102),0)))</f>
        <v>0.91194620809765525</v>
      </c>
      <c r="D105" s="15">
        <f t="array" ref="D105">E105/EXP(SUM((DS!$C$3:$C$102)*0.5*(WL!D$3:D$102/WL!D105+WL!E$3:E$102/WL!E105)*IFERROR(LN(E$3:E$102/D$3:D$102),0)))</f>
        <v>0.92449590123301117</v>
      </c>
      <c r="E105" s="15">
        <f t="array" ref="E105">F105/EXP(SUM((DS!$C$3:$C$102)*0.5*(WL!E$3:E$102/WL!E105+WL!F$3:F$102/WL!F105)*IFERROR(LN(F$3:F$102/E$3:E$102),0)))</f>
        <v>0.92398539578771643</v>
      </c>
      <c r="F105" s="15">
        <f t="array" ref="F105">G105/EXP(SUM((DS!$C$3:$C$102)*0.5*(WL!F$3:F$102/WL!F105+WL!G$3:G$102/WL!G105)*IFERROR(LN(G$3:G$102/F$3:F$102),0)))</f>
        <v>0.92531267841617093</v>
      </c>
      <c r="G105" s="15">
        <f t="array" ref="G105">H105/EXP(SUM((DS!$C$3:$C$102)*0.5*(WL!G$3:G$102/WL!G105+WL!H$3:H$102/WL!H105)*IFERROR(LN(H$3:H$102/G$3:G$102),0)))</f>
        <v>0.93622575701012289</v>
      </c>
      <c r="H105" s="15">
        <f t="array" ref="H105">I105/EXP(SUM((DS!$C$3:$C$102)*0.5*(WL!H$3:H$102/WL!H105+WL!I$3:I$102/WL!I105)*IFERROR(LN(I$3:I$102/H$3:H$102),0)))</f>
        <v>0.94045016424398931</v>
      </c>
      <c r="I105" s="15">
        <f t="array" ref="I105">J105/EXP(SUM((DS!$C$3:$C$102)*0.5*(WL!I$3:I$102/WL!I105+WL!J$3:J$102/WL!J105)*IFERROR(LN(J$3:J$102/I$3:I$102),0)))</f>
        <v>0.95111933782940417</v>
      </c>
      <c r="J105" s="15">
        <f t="array" ref="J105">K105/EXP(SUM((DS!$C$3:$C$102)*0.5*(WL!J$3:J$102/WL!J105+WL!K$3:K$102/WL!K105)*IFERROR(LN(K$3:K$102/J$3:J$102),0)))</f>
        <v>0.95093023225391637</v>
      </c>
      <c r="K105" s="15">
        <f t="array" ref="K105">L105/EXP(SUM((DS!$C$3:$C$102)*0.5*(WL!K$3:K$102/WL!K105+WL!L$3:L$102/WL!L105)*IFERROR(LN(L$3:L$102/K$3:K$102),0)))</f>
        <v>0.95752243736822562</v>
      </c>
      <c r="L105" s="15">
        <f t="array" ref="L105">M105/EXP(SUM((DS!$C$3:$C$102)*0.5*(WL!L$3:L$102/WL!L105+WL!M$3:M$102/WL!M105)*IFERROR(LN(M$3:M$102/L$3:L$102),0)))</f>
        <v>0.96256503872252686</v>
      </c>
      <c r="M105" s="15">
        <f t="array" ref="M105">N105/EXP(SUM((DS!$C$3:$C$102)*0.5*(WL!M$3:M$102/WL!M105+WL!N$3:N$102/WL!N105)*IFERROR(LN(N$3:N$102/M$3:M$102),0)))</f>
        <v>0.9707323175820044</v>
      </c>
      <c r="N105" s="15">
        <f t="array" ref="N105">O105/EXP(SUM((DS!$C$3:$C$102)*0.5*(WL!N$3:N$102/WL!N105+WL!O$3:O$102/WL!O105)*IFERROR(LN(O$3:O$102/N$3:N$102),0)))</f>
        <v>0.97825825508285624</v>
      </c>
      <c r="O105" s="15">
        <f t="array" ref="O105">P105/EXP(SUM((DS!$C$3:$C$102)*0.5*(WL!O$3:O$102/WL!O105+WL!P$3:P$102/WL!P105)*IFERROR(LN(P$3:P$102/O$3:O$102),0)))</f>
        <v>0.98936502884793709</v>
      </c>
      <c r="P105" s="15">
        <f t="array" ref="P105">Q105/EXP(SUM((DS!$C$3:$C$102)*0.5*(WL!P$3:P$102/WL!P105+WL!Q$3:Q$102/WL!Q105)*IFERROR(LN(Q$3:Q$102/P$3:P$102),0)))</f>
        <v>0.98415188074012905</v>
      </c>
      <c r="Q105" s="15">
        <f t="array" ref="Q105">R105/EXP(SUM((DS!$C$3:$C$102)*0.5*(WL!Q$3:Q$102/WL!Q105+WL!R$3:R$102/WL!R105)*IFERROR(LN(R$3:R$102/Q$3:Q$102),0)))</f>
        <v>0.9818617118771007</v>
      </c>
      <c r="R105" s="15">
        <f t="array" ref="R105">S105/EXP(SUM((DS!$C$3:$C$102)*0.5*(WL!R$3:R$102/WL!R105+WL!S$3:S$102/WL!S105)*IFERROR(LN(S$3:S$102/R$3:R$102),0)))</f>
        <v>0.99039156961654229</v>
      </c>
      <c r="S105" s="15">
        <f t="array" ref="S105">T105/EXP(SUM((DS!$C$3:$C$102)*0.5*(WL!S$3:S$102/WL!S105+WL!T$3:T$102/WL!T105)*IFERROR(LN(T$3:T$102/S$3:S$102),0)))</f>
        <v>0.99439590949629708</v>
      </c>
      <c r="T105" s="15">
        <f t="array" ref="T105">U105/EXP(SUM((DS!$C$3:$C$102)*0.5*(WL!T$3:T$102/WL!T105+WL!U$3:U$102/WL!U105)*IFERROR(LN(U$3:U$102/T$3:T$102),0)))</f>
        <v>0.99369142301961411</v>
      </c>
      <c r="U105" s="15">
        <f t="array" ref="U105">V105/EXP(SUM((DS!$C$3:$C$102)*0.5*(WL!U$3:U$102/WL!U105+WL!V$3:V$102/WL!V105)*IFERROR(LN(V$3:V$102/U$3:U$102),0)))</f>
        <v>1.0013627906891109</v>
      </c>
      <c r="V105" s="15">
        <f t="array" ref="V105">W105/EXP(SUM((DS!$C$3:$C$102)*0.5*(WL!V$3:V$102/WL!V105+WL!W$3:W$102/WL!W105)*IFERROR(LN(W$3:W$102/V$3:V$102),0)))</f>
        <v>0.992492667580817</v>
      </c>
      <c r="W105" s="15">
        <f t="array" ref="W105">X105/EXP(SUM((DS!$C$3:$C$102)*0.5*(WL!W$3:W$102/WL!W105+WL!X$3:X$102/WL!X105)*IFERROR(LN(X$3:X$102/W$3:W$102),0)))</f>
        <v>0.98848393473688223</v>
      </c>
      <c r="X105" s="15">
        <v>1</v>
      </c>
      <c r="Y105" s="15">
        <f t="array" ref="Y105">X105*EXP(SUM((DS!$C$3:$C$102)*0.5*(WL!X$3:X$102/WL!X105+WL!Y$3:Y$102/WL!Y105)*IFERROR(LN(Y$3:Y$102/X$3:X$102),0)))</f>
        <v>0.99916463275866096</v>
      </c>
      <c r="Z105" s="15">
        <f t="array" ref="Z105">Y105*EXP(SUM((DS!$C$3:$C$102)*0.5*(WL!Y$3:Y$102/WL!Y105+WL!Z$3:Z$102/WL!Z105)*IFERROR(LN(Z$3:Z$102/Y$3:Y$102),0)))</f>
        <v>1.006894711510957</v>
      </c>
      <c r="AA105" s="15">
        <f t="array" ref="AA105">Z105*EXP(SUM((DS!$C$3:$C$102)*0.5*(WL!Z$3:Z$102/WL!Z105+WL!AA$3:AA$102/WL!AA105)*IFERROR(LN(AA$3:AA$102/Z$3:Z$102),0)))</f>
        <v>0.99303619667764154</v>
      </c>
      <c r="AB105" s="15">
        <f t="array" ref="AB105">AA105*EXP(SUM((DS!$C$3:$C$102)*0.5*(WL!AA$3:AA$102/WL!AA105+WL!AB$3:AB$102/WL!AB105)*IFERROR(LN(AB$3:AB$102/AA$3:AA$102),0)))</f>
        <v>0.99382298512729295</v>
      </c>
      <c r="AC105" s="15">
        <f t="array" ref="AC105">AB105*EXP(SUM((DS!$C$3:$C$102)*0.5*(WL!AB$3:AB$102/WL!AB105+WL!AC$3:AC$102/WL!AC105)*IFERROR(LN(AC$3:AC$102/AB$3:AB$102),0)))</f>
        <v>0.98050823744538007</v>
      </c>
      <c r="AD105" s="15">
        <f t="array" ref="AD105">AC105*EXP(SUM((DS!$C$3:$C$102)*0.5*(WL!AC$3:AC$102/WL!AC105+WL!AD$3:AD$102/WL!AD105)*IFERROR(LN(AD$3:AD$102/AC$3:AC$102),0)))</f>
        <v>0.9848276352664016</v>
      </c>
    </row>
    <row r="106" spans="1:30" x14ac:dyDescent="0.2">
      <c r="A106" s="4">
        <v>202</v>
      </c>
      <c r="B106" s="9" t="s">
        <v>11</v>
      </c>
      <c r="C106" s="15">
        <f t="array" ref="C106">D106/EXP(SUM((DS!$D$3:$D$102)*0.5*(WL!C$3:C$102/WL!C106+WL!D$3:D$102/WL!D106)*IFERROR(LN(D$3:D$102/C$3:C$102),0)))</f>
        <v>0.9032568322992709</v>
      </c>
      <c r="D106" s="15">
        <f t="array" ref="D106">E106/EXP(SUM((DS!$D$3:$D$102)*0.5*(WL!D$3:D$102/WL!D106+WL!E$3:E$102/WL!E106)*IFERROR(LN(E$3:E$102/D$3:D$102),0)))</f>
        <v>0.91487307428759634</v>
      </c>
      <c r="E106" s="15">
        <f t="array" ref="E106">F106/EXP(SUM((DS!$D$3:$D$102)*0.5*(WL!E$3:E$102/WL!E106+WL!F$3:F$102/WL!F106)*IFERROR(LN(F$3:F$102/E$3:E$102),0)))</f>
        <v>0.91458372380566055</v>
      </c>
      <c r="F106" s="15">
        <f t="array" ref="F106">G106/EXP(SUM((DS!$D$3:$D$102)*0.5*(WL!F$3:F$102/WL!F106+WL!G$3:G$102/WL!G106)*IFERROR(LN(G$3:G$102/F$3:F$102),0)))</f>
        <v>0.91539952804619751</v>
      </c>
      <c r="G106" s="15">
        <f t="array" ref="G106">H106/EXP(SUM((DS!$D$3:$D$102)*0.5*(WL!G$3:G$102/WL!G106+WL!H$3:H$102/WL!H106)*IFERROR(LN(H$3:H$102/G$3:G$102),0)))</f>
        <v>0.9254447099333506</v>
      </c>
      <c r="H106" s="15">
        <f t="array" ref="H106">I106/EXP(SUM((DS!$D$3:$D$102)*0.5*(WL!H$3:H$102/WL!H106+WL!I$3:I$102/WL!I106)*IFERROR(LN(I$3:I$102/H$3:H$102),0)))</f>
        <v>0.9294896077839726</v>
      </c>
      <c r="I106" s="15">
        <f t="array" ref="I106">J106/EXP(SUM((DS!$D$3:$D$102)*0.5*(WL!I$3:I$102/WL!I106+WL!J$3:J$102/WL!J106)*IFERROR(LN(J$3:J$102/I$3:I$102),0)))</f>
        <v>0.94014076046904704</v>
      </c>
      <c r="J106" s="15">
        <f t="array" ref="J106">K106/EXP(SUM((DS!$D$3:$D$102)*0.5*(WL!J$3:J$102/WL!J106+WL!K$3:K$102/WL!K106)*IFERROR(LN(K$3:K$102/J$3:J$102),0)))</f>
        <v>0.94216192022735867</v>
      </c>
      <c r="K106" s="15">
        <f t="array" ref="K106">L106/EXP(SUM((DS!$D$3:$D$102)*0.5*(WL!K$3:K$102/WL!K106+WL!L$3:L$102/WL!L106)*IFERROR(LN(L$3:L$102/K$3:K$102),0)))</f>
        <v>0.94763879692450836</v>
      </c>
      <c r="L106" s="15">
        <f t="array" ref="L106">M106/EXP(SUM((DS!$D$3:$D$102)*0.5*(WL!L$3:L$102/WL!L106+WL!M$3:M$102/WL!M106)*IFERROR(LN(M$3:M$102/L$3:L$102),0)))</f>
        <v>0.95275015778035299</v>
      </c>
      <c r="M106" s="15">
        <f t="array" ref="M106">N106/EXP(SUM((DS!$D$3:$D$102)*0.5*(WL!M$3:M$102/WL!M106+WL!N$3:N$102/WL!N106)*IFERROR(LN(N$3:N$102/M$3:M$102),0)))</f>
        <v>0.95976072104389831</v>
      </c>
      <c r="N106" s="15">
        <f t="array" ref="N106">O106/EXP(SUM((DS!$D$3:$D$102)*0.5*(WL!N$3:N$102/WL!N106+WL!O$3:O$102/WL!O106)*IFERROR(LN(O$3:O$102/N$3:N$102),0)))</f>
        <v>0.96805827594184013</v>
      </c>
      <c r="O106" s="15">
        <f t="array" ref="O106">P106/EXP(SUM((DS!$D$3:$D$102)*0.5*(WL!O$3:O$102/WL!O106+WL!P$3:P$102/WL!P106)*IFERROR(LN(P$3:P$102/O$3:O$102),0)))</f>
        <v>0.97845537189897724</v>
      </c>
      <c r="P106" s="15">
        <f t="array" ref="P106">Q106/EXP(SUM((DS!$D$3:$D$102)*0.5*(WL!P$3:P$102/WL!P106+WL!Q$3:Q$102/WL!Q106)*IFERROR(LN(Q$3:Q$102/P$3:P$102),0)))</f>
        <v>0.97545878062561486</v>
      </c>
      <c r="Q106" s="15">
        <f t="array" ref="Q106">R106/EXP(SUM((DS!$D$3:$D$102)*0.5*(WL!Q$3:Q$102/WL!Q106+WL!R$3:R$102/WL!R106)*IFERROR(LN(R$3:R$102/Q$3:Q$102),0)))</f>
        <v>0.9737165069772854</v>
      </c>
      <c r="R106" s="15">
        <f t="array" ref="R106">S106/EXP(SUM((DS!$D$3:$D$102)*0.5*(WL!R$3:R$102/WL!R106+WL!S$3:S$102/WL!S106)*IFERROR(LN(S$3:S$102/R$3:R$102),0)))</f>
        <v>0.98030040923527162</v>
      </c>
      <c r="S106" s="15">
        <f t="array" ref="S106">T106/EXP(SUM((DS!$D$3:$D$102)*0.5*(WL!S$3:S$102/WL!S106+WL!T$3:T$102/WL!T106)*IFERROR(LN(T$3:T$102/S$3:S$102),0)))</f>
        <v>0.98619683991390361</v>
      </c>
      <c r="T106" s="15">
        <f t="array" ref="T106">U106/EXP(SUM((DS!$D$3:$D$102)*0.5*(WL!T$3:T$102/WL!T106+WL!U$3:U$102/WL!U106)*IFERROR(LN(U$3:U$102/T$3:T$102),0)))</f>
        <v>0.98664927414935766</v>
      </c>
      <c r="U106" s="15">
        <f t="array" ref="U106">V106/EXP(SUM((DS!$D$3:$D$102)*0.5*(WL!U$3:U$102/WL!U106+WL!V$3:V$102/WL!V106)*IFERROR(LN(V$3:V$102/U$3:U$102),0)))</f>
        <v>0.99498612656542174</v>
      </c>
      <c r="V106" s="15">
        <f t="array" ref="V106">W106/EXP(SUM((DS!$D$3:$D$102)*0.5*(WL!V$3:V$102/WL!V106+WL!W$3:W$102/WL!W106)*IFERROR(LN(W$3:W$102/V$3:V$102),0)))</f>
        <v>0.99092094159660149</v>
      </c>
      <c r="W106" s="15">
        <f t="array" ref="W106">X106/EXP(SUM((DS!$D$3:$D$102)*0.5*(WL!W$3:W$102/WL!W106+WL!X$3:X$102/WL!X106)*IFERROR(LN(X$3:X$102/W$3:W$102),0)))</f>
        <v>0.99003535846628654</v>
      </c>
      <c r="X106" s="15">
        <v>1</v>
      </c>
      <c r="Y106" s="15">
        <f t="array" ref="Y106">X106*EXP(SUM((DS!$D$3:$D$102)*0.5*(WL!X$3:X$102/WL!X106+WL!Y$3:Y$102/WL!Y106)*IFERROR(LN(Y$3:Y$102/X$3:X$102),0)))</f>
        <v>1.0013379335147594</v>
      </c>
      <c r="Z106" s="15">
        <f t="array" ref="Z106">Y106*EXP(SUM((DS!$D$3:$D$102)*0.5*(WL!Y$3:Y$102/WL!Y106+WL!Z$3:Z$102/WL!Z106)*IFERROR(LN(Z$3:Z$102/Y$3:Y$102),0)))</f>
        <v>1.0068869331594044</v>
      </c>
      <c r="AA106" s="15">
        <f t="array" ref="AA106">Z106*EXP(SUM((DS!$D$3:$D$102)*0.5*(WL!Z$3:Z$102/WL!Z106+WL!AA$3:AA$102/WL!AA106)*IFERROR(LN(AA$3:AA$102/Z$3:Z$102),0)))</f>
        <v>0.9963597549319767</v>
      </c>
      <c r="AB106" s="15">
        <f t="array" ref="AB106">AA106*EXP(SUM((DS!$D$3:$D$102)*0.5*(WL!AA$3:AA$102/WL!AA106+WL!AB$3:AB$102/WL!AB106)*IFERROR(LN(AB$3:AB$102/AA$3:AA$102),0)))</f>
        <v>0.99503462096011286</v>
      </c>
      <c r="AC106" s="15">
        <f t="array" ref="AC106">AB106*EXP(SUM((DS!$D$3:$D$102)*0.5*(WL!AB$3:AB$102/WL!AB106+WL!AC$3:AC$102/WL!AC106)*IFERROR(LN(AC$3:AC$102/AB$3:AB$102),0)))</f>
        <v>0.98160600426994593</v>
      </c>
      <c r="AD106" s="15">
        <f t="array" ref="AD106">AC106*EXP(SUM((DS!$D$3:$D$102)*0.5*(WL!AC$3:AC$102/WL!AC106+WL!AD$3:AD$102/WL!AD106)*IFERROR(LN(AD$3:AD$102/AC$3:AC$102),0)))</f>
        <v>0.98815558396877934</v>
      </c>
    </row>
    <row r="107" spans="1:30" x14ac:dyDescent="0.2">
      <c r="A107" s="4">
        <v>203</v>
      </c>
      <c r="B107" s="9" t="s">
        <v>307</v>
      </c>
      <c r="C107" s="15">
        <f t="array" ref="C107">D107/EXP(SUM((DS!$E$3:$E$102)*0.5*(WL!C$3:C$102/WL!C107+WL!D$3:D$102/WL!D107)*IFERROR(LN(D$3:D$102/C$3:C$102),0)))</f>
        <v>0.90457560806337423</v>
      </c>
      <c r="D107" s="15">
        <f t="array" ref="D107">E107/EXP(SUM((DS!$E$3:$E$102)*0.5*(WL!D$3:D$102/WL!D107+WL!E$3:E$102/WL!E107)*IFERROR(LN(E$3:E$102/D$3:D$102),0)))</f>
        <v>0.91620910998774108</v>
      </c>
      <c r="E107" s="15">
        <f t="array" ref="E107">F107/EXP(SUM((DS!$E$3:$E$102)*0.5*(WL!E$3:E$102/WL!E107+WL!F$3:F$102/WL!F107)*IFERROR(LN(F$3:F$102/E$3:E$102),0)))</f>
        <v>0.91589361066602515</v>
      </c>
      <c r="F107" s="15">
        <f t="array" ref="F107">G107/EXP(SUM((DS!$E$3:$E$102)*0.5*(WL!F$3:F$102/WL!F107+WL!G$3:G$102/WL!G107)*IFERROR(LN(G$3:G$102/F$3:F$102),0)))</f>
        <v>0.91664177010947834</v>
      </c>
      <c r="G107" s="15">
        <f t="array" ref="G107">H107/EXP(SUM((DS!$E$3:$E$102)*0.5*(WL!G$3:G$102/WL!G107+WL!H$3:H$102/WL!H107)*IFERROR(LN(H$3:H$102/G$3:G$102),0)))</f>
        <v>0.92673664256476995</v>
      </c>
      <c r="H107" s="15">
        <f t="array" ref="H107">I107/EXP(SUM((DS!$E$3:$E$102)*0.5*(WL!H$3:H$102/WL!H107+WL!I$3:I$102/WL!I107)*IFERROR(LN(I$3:I$102/H$3:H$102),0)))</f>
        <v>0.9308616516342354</v>
      </c>
      <c r="I107" s="15">
        <f t="array" ref="I107">J107/EXP(SUM((DS!$E$3:$E$102)*0.5*(WL!I$3:I$102/WL!I107+WL!J$3:J$102/WL!J107)*IFERROR(LN(J$3:J$102/I$3:I$102),0)))</f>
        <v>0.94136341977053495</v>
      </c>
      <c r="J107" s="15">
        <f t="array" ref="J107">K107/EXP(SUM((DS!$E$3:$E$102)*0.5*(WL!J$3:J$102/WL!J107+WL!K$3:K$102/WL!K107)*IFERROR(LN(K$3:K$102/J$3:J$102),0)))</f>
        <v>0.94344169710109138</v>
      </c>
      <c r="K107" s="15">
        <f t="array" ref="K107">L107/EXP(SUM((DS!$E$3:$E$102)*0.5*(WL!K$3:K$102/WL!K107+WL!L$3:L$102/WL!L107)*IFERROR(LN(L$3:L$102/K$3:K$102),0)))</f>
        <v>0.94873551041700321</v>
      </c>
      <c r="L107" s="15">
        <f t="array" ref="L107">M107/EXP(SUM((DS!$E$3:$E$102)*0.5*(WL!L$3:L$102/WL!L107+WL!M$3:M$102/WL!M107)*IFERROR(LN(M$3:M$102/L$3:L$102),0)))</f>
        <v>0.95393269104479594</v>
      </c>
      <c r="M107" s="15">
        <f t="array" ref="M107">N107/EXP(SUM((DS!$E$3:$E$102)*0.5*(WL!M$3:M$102/WL!M107+WL!N$3:N$102/WL!N107)*IFERROR(LN(N$3:N$102/M$3:M$102),0)))</f>
        <v>0.96089011283850578</v>
      </c>
      <c r="N107" s="15">
        <f t="array" ref="N107">O107/EXP(SUM((DS!$E$3:$E$102)*0.5*(WL!N$3:N$102/WL!N107+WL!O$3:O$102/WL!O107)*IFERROR(LN(O$3:O$102/N$3:N$102),0)))</f>
        <v>0.96924707452235059</v>
      </c>
      <c r="O107" s="15">
        <f t="array" ref="O107">P107/EXP(SUM((DS!$E$3:$E$102)*0.5*(WL!O$3:O$102/WL!O107+WL!P$3:P$102/WL!P107)*IFERROR(LN(P$3:P$102/O$3:O$102),0)))</f>
        <v>0.97923180122968778</v>
      </c>
      <c r="P107" s="15">
        <f t="array" ref="P107">Q107/EXP(SUM((DS!$E$3:$E$102)*0.5*(WL!P$3:P$102/WL!P107+WL!Q$3:Q$102/WL!Q107)*IFERROR(LN(Q$3:Q$102/P$3:P$102),0)))</f>
        <v>0.97600926179473557</v>
      </c>
      <c r="Q107" s="15">
        <f t="array" ref="Q107">R107/EXP(SUM((DS!$E$3:$E$102)*0.5*(WL!Q$3:Q$102/WL!Q107+WL!R$3:R$102/WL!R107)*IFERROR(LN(R$3:R$102/Q$3:Q$102),0)))</f>
        <v>0.97409268050636844</v>
      </c>
      <c r="R107" s="15">
        <f t="array" ref="R107">S107/EXP(SUM((DS!$E$3:$E$102)*0.5*(WL!R$3:R$102/WL!R107+WL!S$3:S$102/WL!S107)*IFERROR(LN(S$3:S$102/R$3:R$102),0)))</f>
        <v>0.98071103748556798</v>
      </c>
      <c r="S107" s="15">
        <f t="array" ref="S107">T107/EXP(SUM((DS!$E$3:$E$102)*0.5*(WL!S$3:S$102/WL!S107+WL!T$3:T$102/WL!T107)*IFERROR(LN(T$3:T$102/S$3:S$102),0)))</f>
        <v>0.98642209762989941</v>
      </c>
      <c r="T107" s="15">
        <f t="array" ref="T107">U107/EXP(SUM((DS!$E$3:$E$102)*0.5*(WL!T$3:T$102/WL!T107+WL!U$3:U$102/WL!U107)*IFERROR(LN(U$3:U$102/T$3:T$102),0)))</f>
        <v>0.9866139332394549</v>
      </c>
      <c r="U107" s="15">
        <f t="array" ref="U107">V107/EXP(SUM((DS!$E$3:$E$102)*0.5*(WL!U$3:U$102/WL!U107+WL!V$3:V$102/WL!V107)*IFERROR(LN(V$3:V$102/U$3:U$102),0)))</f>
        <v>0.99490425160357221</v>
      </c>
      <c r="V107" s="15">
        <f t="array" ref="V107">W107/EXP(SUM((DS!$E$3:$E$102)*0.5*(WL!V$3:V$102/WL!V107+WL!W$3:W$102/WL!W107)*IFERROR(LN(W$3:W$102/V$3:V$102),0)))</f>
        <v>0.99085833496446507</v>
      </c>
      <c r="W107" s="15">
        <f t="array" ref="W107">X107/EXP(SUM((DS!$E$3:$E$102)*0.5*(WL!W$3:W$102/WL!W107+WL!X$3:X$102/WL!X107)*IFERROR(LN(X$3:X$102/W$3:W$102),0)))</f>
        <v>0.99005483557680485</v>
      </c>
      <c r="X107" s="15">
        <v>1</v>
      </c>
      <c r="Y107" s="15">
        <f t="array" ref="Y107">X107*EXP(SUM((DS!$E$3:$E$102)*0.5*(WL!X$3:X$102/WL!X107+WL!Y$3:Y$102/WL!Y107)*IFERROR(LN(Y$3:Y$102/X$3:X$102),0)))</f>
        <v>1.0009979886275184</v>
      </c>
      <c r="Z107" s="15">
        <f t="array" ref="Z107">Y107*EXP(SUM((DS!$E$3:$E$102)*0.5*(WL!Y$3:Y$102/WL!Y107+WL!Z$3:Z$102/WL!Z107)*IFERROR(LN(Z$3:Z$102/Y$3:Y$102),0)))</f>
        <v>1.0065308091943148</v>
      </c>
      <c r="AA107" s="15">
        <f t="array" ref="AA107">Z107*EXP(SUM((DS!$E$3:$E$102)*0.5*(WL!Z$3:Z$102/WL!Z107+WL!AA$3:AA$102/WL!AA107)*IFERROR(LN(AA$3:AA$102/Z$3:Z$102),0)))</f>
        <v>0.99562897771376824</v>
      </c>
      <c r="AB107" s="15">
        <f t="array" ref="AB107">AA107*EXP(SUM((DS!$E$3:$E$102)*0.5*(WL!AA$3:AA$102/WL!AA107+WL!AB$3:AB$102/WL!AB107)*IFERROR(LN(AB$3:AB$102/AA$3:AA$102),0)))</f>
        <v>0.99411624835552515</v>
      </c>
      <c r="AC107" s="15">
        <f t="array" ref="AC107">AB107*EXP(SUM((DS!$E$3:$E$102)*0.5*(WL!AB$3:AB$102/WL!AB107+WL!AC$3:AC$102/WL!AC107)*IFERROR(LN(AC$3:AC$102/AB$3:AB$102),0)))</f>
        <v>0.98025623973441278</v>
      </c>
      <c r="AD107" s="15">
        <f t="array" ref="AD107">AC107*EXP(SUM((DS!$E$3:$E$102)*0.5*(WL!AC$3:AC$102/WL!AC107+WL!AD$3:AD$102/WL!AD107)*IFERROR(LN(AD$3:AD$102/AC$3:AC$102),0)))</f>
        <v>0.98709027754158718</v>
      </c>
    </row>
    <row r="108" spans="1:30" x14ac:dyDescent="0.2">
      <c r="A108" s="4">
        <v>204</v>
      </c>
      <c r="B108" s="9" t="s">
        <v>12</v>
      </c>
      <c r="C108" s="15">
        <f t="array" ref="C108">D108/EXP(SUM((DS!$F$3:$F$102)*0.5*(WL!C$3:C$102/WL!C108+WL!D$3:D$102/WL!D108)*IFERROR(LN(D$3:D$102/C$3:C$102),0)))</f>
        <v>0.89976573678469307</v>
      </c>
      <c r="D108" s="15">
        <f t="array" ref="D108">E108/EXP(SUM((DS!$F$3:$F$102)*0.5*(WL!D$3:D$102/WL!D108+WL!E$3:E$102/WL!E108)*IFERROR(LN(E$3:E$102/D$3:D$102),0)))</f>
        <v>0.91355491763183094</v>
      </c>
      <c r="E108" s="15">
        <f t="array" ref="E108">F108/EXP(SUM((DS!$F$3:$F$102)*0.5*(WL!E$3:E$102/WL!E108+WL!F$3:F$102/WL!F108)*IFERROR(LN(F$3:F$102/E$3:E$102),0)))</f>
        <v>0.912735748036131</v>
      </c>
      <c r="F108" s="15">
        <f t="array" ref="F108">G108/EXP(SUM((DS!$F$3:$F$102)*0.5*(WL!F$3:F$102/WL!F108+WL!G$3:G$102/WL!G108)*IFERROR(LN(G$3:G$102/F$3:F$102),0)))</f>
        <v>0.91400577609668332</v>
      </c>
      <c r="G108" s="15">
        <f t="array" ref="G108">H108/EXP(SUM((DS!$F$3:$F$102)*0.5*(WL!G$3:G$102/WL!G108+WL!H$3:H$102/WL!H108)*IFERROR(LN(H$3:H$102/G$3:G$102),0)))</f>
        <v>0.92671768570453017</v>
      </c>
      <c r="H108" s="15">
        <f t="array" ref="H108">I108/EXP(SUM((DS!$F$3:$F$102)*0.5*(WL!H$3:H$102/WL!H108+WL!I$3:I$102/WL!I108)*IFERROR(LN(I$3:I$102/H$3:H$102),0)))</f>
        <v>0.93150104465549566</v>
      </c>
      <c r="I108" s="15">
        <f t="array" ref="I108">J108/EXP(SUM((DS!$F$3:$F$102)*0.5*(WL!I$3:I$102/WL!I108+WL!J$3:J$102/WL!J108)*IFERROR(LN(J$3:J$102/I$3:I$102),0)))</f>
        <v>0.93737206371307735</v>
      </c>
      <c r="J108" s="15">
        <f t="array" ref="J108">K108/EXP(SUM((DS!$F$3:$F$102)*0.5*(WL!J$3:J$102/WL!J108+WL!K$3:K$102/WL!K108)*IFERROR(LN(K$3:K$102/J$3:J$102),0)))</f>
        <v>0.93419092694990413</v>
      </c>
      <c r="K108" s="15">
        <f t="array" ref="K108">L108/EXP(SUM((DS!$F$3:$F$102)*0.5*(WL!K$3:K$102/WL!K108+WL!L$3:L$102/WL!L108)*IFERROR(LN(L$3:L$102/K$3:K$102),0)))</f>
        <v>0.94148125084404344</v>
      </c>
      <c r="L108" s="15">
        <f t="array" ref="L108">M108/EXP(SUM((DS!$F$3:$F$102)*0.5*(WL!L$3:L$102/WL!L108+WL!M$3:M$102/WL!M108)*IFERROR(LN(M$3:M$102/L$3:L$102),0)))</f>
        <v>0.94650586136781234</v>
      </c>
      <c r="M108" s="15">
        <f t="array" ref="M108">N108/EXP(SUM((DS!$F$3:$F$102)*0.5*(WL!M$3:M$102/WL!M108+WL!N$3:N$102/WL!N108)*IFERROR(LN(N$3:N$102/M$3:M$102),0)))</f>
        <v>0.9541249738501667</v>
      </c>
      <c r="N108" s="15">
        <f t="array" ref="N108">O108/EXP(SUM((DS!$F$3:$F$102)*0.5*(WL!N$3:N$102/WL!N108+WL!O$3:O$102/WL!O108)*IFERROR(LN(O$3:O$102/N$3:N$102),0)))</f>
        <v>0.96380212604416005</v>
      </c>
      <c r="O108" s="15">
        <f t="array" ref="O108">P108/EXP(SUM((DS!$F$3:$F$102)*0.5*(WL!O$3:O$102/WL!O108+WL!P$3:P$102/WL!P108)*IFERROR(LN(P$3:P$102/O$3:O$102),0)))</f>
        <v>0.97486959756219649</v>
      </c>
      <c r="P108" s="15">
        <f t="array" ref="P108">Q108/EXP(SUM((DS!$F$3:$F$102)*0.5*(WL!P$3:P$102/WL!P108+WL!Q$3:Q$102/WL!Q108)*IFERROR(LN(Q$3:Q$102/P$3:P$102),0)))</f>
        <v>0.9741299649168591</v>
      </c>
      <c r="Q108" s="15">
        <f t="array" ref="Q108">R108/EXP(SUM((DS!$F$3:$F$102)*0.5*(WL!Q$3:Q$102/WL!Q108+WL!R$3:R$102/WL!R108)*IFERROR(LN(R$3:R$102/Q$3:Q$102),0)))</f>
        <v>0.97412799769537373</v>
      </c>
      <c r="R108" s="15">
        <f t="array" ref="R108">S108/EXP(SUM((DS!$F$3:$F$102)*0.5*(WL!R$3:R$102/WL!R108+WL!S$3:S$102/WL!S108)*IFERROR(LN(S$3:S$102/R$3:R$102),0)))</f>
        <v>0.97180637018337324</v>
      </c>
      <c r="S108" s="15">
        <f t="array" ref="S108">T108/EXP(SUM((DS!$F$3:$F$102)*0.5*(WL!S$3:S$102/WL!S108+WL!T$3:T$102/WL!T108)*IFERROR(LN(T$3:T$102/S$3:S$102),0)))</f>
        <v>0.98514617546609562</v>
      </c>
      <c r="T108" s="15">
        <f t="array" ref="T108">U108/EXP(SUM((DS!$F$3:$F$102)*0.5*(WL!T$3:T$102/WL!T108+WL!U$3:U$102/WL!U108)*IFERROR(LN(U$3:U$102/T$3:T$102),0)))</f>
        <v>0.98468554551142495</v>
      </c>
      <c r="U108" s="15">
        <f t="array" ref="U108">V108/EXP(SUM((DS!$F$3:$F$102)*0.5*(WL!U$3:U$102/WL!U108+WL!V$3:V$102/WL!V108)*IFERROR(LN(V$3:V$102/U$3:U$102),0)))</f>
        <v>1.0030591444293511</v>
      </c>
      <c r="V108" s="15">
        <f t="array" ref="V108">W108/EXP(SUM((DS!$F$3:$F$102)*0.5*(WL!V$3:V$102/WL!V108+WL!W$3:W$102/WL!W108)*IFERROR(LN(W$3:W$102/V$3:V$102),0)))</f>
        <v>0.99477410266096711</v>
      </c>
      <c r="W108" s="15">
        <f t="array" ref="W108">X108/EXP(SUM((DS!$F$3:$F$102)*0.5*(WL!W$3:W$102/WL!W108+WL!X$3:X$102/WL!X108)*IFERROR(LN(X$3:X$102/W$3:W$102),0)))</f>
        <v>0.98695215543404979</v>
      </c>
      <c r="X108" s="15">
        <v>1</v>
      </c>
      <c r="Y108" s="15">
        <f t="array" ref="Y108">X108*EXP(SUM((DS!$F$3:$F$102)*0.5*(WL!X$3:X$102/WL!X108+WL!Y$3:Y$102/WL!Y108)*IFERROR(LN(Y$3:Y$102/X$3:X$102),0)))</f>
        <v>1.0033704173287299</v>
      </c>
      <c r="Z108" s="15">
        <f t="array" ref="Z108">Y108*EXP(SUM((DS!$F$3:$F$102)*0.5*(WL!Y$3:Y$102/WL!Y108+WL!Z$3:Z$102/WL!Z108)*IFERROR(LN(Z$3:Z$102/Y$3:Y$102),0)))</f>
        <v>1.0123768226784271</v>
      </c>
      <c r="AA108" s="15">
        <f t="array" ref="AA108">Z108*EXP(SUM((DS!$F$3:$F$102)*0.5*(WL!Z$3:Z$102/WL!Z108+WL!AA$3:AA$102/WL!AA108)*IFERROR(LN(AA$3:AA$102/Z$3:Z$102),0)))</f>
        <v>1.0027737024356558</v>
      </c>
      <c r="AB108" s="15">
        <f t="array" ref="AB108">AA108*EXP(SUM((DS!$F$3:$F$102)*0.5*(WL!AA$3:AA$102/WL!AA108+WL!AB$3:AB$102/WL!AB108)*IFERROR(LN(AB$3:AB$102/AA$3:AA$102),0)))</f>
        <v>1.0014029640858684</v>
      </c>
      <c r="AC108" s="15">
        <f t="array" ref="AC108">AB108*EXP(SUM((DS!$F$3:$F$102)*0.5*(WL!AB$3:AB$102/WL!AB108+WL!AC$3:AC$102/WL!AC108)*IFERROR(LN(AC$3:AC$102/AB$3:AB$102),0)))</f>
        <v>0.98287183210257123</v>
      </c>
      <c r="AD108" s="15">
        <f t="array" ref="AD108">AC108*EXP(SUM((DS!$F$3:$F$102)*0.5*(WL!AC$3:AC$102/WL!AC108+WL!AD$3:AD$102/WL!AD108)*IFERROR(LN(AD$3:AD$102/AC$3:AC$102),0)))</f>
        <v>0.98981945029363672</v>
      </c>
    </row>
    <row r="109" spans="1:30" x14ac:dyDescent="0.2">
      <c r="A109" s="4">
        <v>205</v>
      </c>
      <c r="B109" s="9" t="s">
        <v>13</v>
      </c>
      <c r="C109" s="15">
        <f t="array" ref="C109">D109/EXP(SUM((DS!$G$3:$G$102)*0.5*(WL!C$3:C$102/WL!C109+WL!D$3:D$102/WL!D109)*IFERROR(LN(D$3:D$102/C$3:C$102),0)))</f>
        <v>0.9147743201013292</v>
      </c>
      <c r="D109" s="15">
        <f t="array" ref="D109">E109/EXP(SUM((DS!$G$3:$G$102)*0.5*(WL!D$3:D$102/WL!D109+WL!E$3:E$102/WL!E109)*IFERROR(LN(E$3:E$102/D$3:D$102),0)))</f>
        <v>0.92694395469780222</v>
      </c>
      <c r="E109" s="15">
        <f t="array" ref="E109">F109/EXP(SUM((DS!$G$3:$G$102)*0.5*(WL!E$3:E$102/WL!E109+WL!F$3:F$102/WL!F109)*IFERROR(LN(F$3:F$102/E$3:E$102),0)))</f>
        <v>0.92652502068050324</v>
      </c>
      <c r="F109" s="15">
        <f t="array" ref="F109">G109/EXP(SUM((DS!$G$3:$G$102)*0.5*(WL!F$3:F$102/WL!F109+WL!G$3:G$102/WL!G109)*IFERROR(LN(G$3:G$102/F$3:F$102),0)))</f>
        <v>0.92786823830896192</v>
      </c>
      <c r="G109" s="15">
        <f t="array" ref="G109">H109/EXP(SUM((DS!$G$3:$G$102)*0.5*(WL!G$3:G$102/WL!G109+WL!H$3:H$102/WL!H109)*IFERROR(LN(H$3:H$102/G$3:G$102),0)))</f>
        <v>0.93824126827852961</v>
      </c>
      <c r="H109" s="15">
        <f t="array" ref="H109">I109/EXP(SUM((DS!$G$3:$G$102)*0.5*(WL!H$3:H$102/WL!H109+WL!I$3:I$102/WL!I109)*IFERROR(LN(I$3:I$102/H$3:H$102),0)))</f>
        <v>0.94230156155672951</v>
      </c>
      <c r="I109" s="15">
        <f t="array" ref="I109">J109/EXP(SUM((DS!$G$3:$G$102)*0.5*(WL!I$3:I$102/WL!I109+WL!J$3:J$102/WL!J109)*IFERROR(LN(J$3:J$102/I$3:I$102),0)))</f>
        <v>0.95435223324429996</v>
      </c>
      <c r="J109" s="15">
        <f t="array" ref="J109">K109/EXP(SUM((DS!$G$3:$G$102)*0.5*(WL!J$3:J$102/WL!J109+WL!K$3:K$102/WL!K109)*IFERROR(LN(K$3:K$102/J$3:J$102),0)))</f>
        <v>0.95503226443378142</v>
      </c>
      <c r="K109" s="15">
        <f t="array" ref="K109">L109/EXP(SUM((DS!$G$3:$G$102)*0.5*(WL!K$3:K$102/WL!K109+WL!L$3:L$102/WL!L109)*IFERROR(LN(L$3:L$102/K$3:K$102),0)))</f>
        <v>0.96142364443056783</v>
      </c>
      <c r="L109" s="15">
        <f t="array" ref="L109">M109/EXP(SUM((DS!$G$3:$G$102)*0.5*(WL!L$3:L$102/WL!L109+WL!M$3:M$102/WL!M109)*IFERROR(LN(M$3:M$102/L$3:L$102),0)))</f>
        <v>0.96646868126607721</v>
      </c>
      <c r="M109" s="15">
        <f t="array" ref="M109">N109/EXP(SUM((DS!$G$3:$G$102)*0.5*(WL!M$3:M$102/WL!M109+WL!N$3:N$102/WL!N109)*IFERROR(LN(N$3:N$102/M$3:M$102),0)))</f>
        <v>0.97477793031358761</v>
      </c>
      <c r="N109" s="15">
        <f t="array" ref="N109">O109/EXP(SUM((DS!$G$3:$G$102)*0.5*(WL!N$3:N$102/WL!N109+WL!O$3:O$102/WL!O109)*IFERROR(LN(O$3:O$102/N$3:N$102),0)))</f>
        <v>0.98173745700900539</v>
      </c>
      <c r="O109" s="15">
        <f t="array" ref="O109">P109/EXP(SUM((DS!$G$3:$G$102)*0.5*(WL!O$3:O$102/WL!O109+WL!P$3:P$102/WL!P109)*IFERROR(LN(P$3:P$102/O$3:O$102),0)))</f>
        <v>0.99285095459794193</v>
      </c>
      <c r="P109" s="15">
        <f t="array" ref="P109">Q109/EXP(SUM((DS!$G$3:$G$102)*0.5*(WL!P$3:P$102/WL!P109+WL!Q$3:Q$102/WL!Q109)*IFERROR(LN(Q$3:Q$102/P$3:P$102),0)))</f>
        <v>0.98646203684166445</v>
      </c>
      <c r="Q109" s="15">
        <f t="array" ref="Q109">R109/EXP(SUM((DS!$G$3:$G$102)*0.5*(WL!Q$3:Q$102/WL!Q109+WL!R$3:R$102/WL!R109)*IFERROR(LN(R$3:R$102/Q$3:Q$102),0)))</f>
        <v>0.98357156637477761</v>
      </c>
      <c r="R109" s="15">
        <f t="array" ref="R109">S109/EXP(SUM((DS!$G$3:$G$102)*0.5*(WL!R$3:R$102/WL!R109+WL!S$3:S$102/WL!S109)*IFERROR(LN(S$3:S$102/R$3:R$102),0)))</f>
        <v>0.99476260198999</v>
      </c>
      <c r="S109" s="15">
        <f t="array" ref="S109">T109/EXP(SUM((DS!$G$3:$G$102)*0.5*(WL!S$3:S$102/WL!S109+WL!T$3:T$102/WL!T109)*IFERROR(LN(T$3:T$102/S$3:S$102),0)))</f>
        <v>0.99660093112418713</v>
      </c>
      <c r="T109" s="15">
        <f t="array" ref="T109">U109/EXP(SUM((DS!$G$3:$G$102)*0.5*(WL!T$3:T$102/WL!T109+WL!U$3:U$102/WL!U109)*IFERROR(LN(U$3:U$102/T$3:T$102),0)))</f>
        <v>0.99583886489224116</v>
      </c>
      <c r="U109" s="15">
        <f t="array" ref="U109">V109/EXP(SUM((DS!$G$3:$G$102)*0.5*(WL!U$3:U$102/WL!U109+WL!V$3:V$102/WL!V109)*IFERROR(LN(V$3:V$102/U$3:U$102),0)))</f>
        <v>1.0009878055761465</v>
      </c>
      <c r="V109" s="15">
        <f t="array" ref="V109">W109/EXP(SUM((DS!$G$3:$G$102)*0.5*(WL!V$3:V$102/WL!V109+WL!W$3:W$102/WL!W109)*IFERROR(LN(W$3:W$102/V$3:V$102),0)))</f>
        <v>0.99198472898286549</v>
      </c>
      <c r="W109" s="15">
        <f t="array" ref="W109">X109/EXP(SUM((DS!$G$3:$G$102)*0.5*(WL!W$3:W$102/WL!W109+WL!X$3:X$102/WL!X109)*IFERROR(LN(X$3:X$102/W$3:W$102),0)))</f>
        <v>0.98881956250086112</v>
      </c>
      <c r="X109" s="15">
        <v>1</v>
      </c>
      <c r="Y109" s="15">
        <f t="array" ref="Y109">X109*EXP(SUM((DS!$G$3:$G$102)*0.5*(WL!X$3:X$102/WL!X109+WL!Y$3:Y$102/WL!Y109)*IFERROR(LN(Y$3:Y$102/X$3:X$102),0)))</f>
        <v>0.9982613515358002</v>
      </c>
      <c r="Z109" s="15">
        <f t="array" ref="Z109">Y109*EXP(SUM((DS!$G$3:$G$102)*0.5*(WL!Y$3:Y$102/WL!Y109+WL!Z$3:Z$102/WL!Z109)*IFERROR(LN(Z$3:Z$102/Y$3:Y$102),0)))</f>
        <v>1.0057201509735683</v>
      </c>
      <c r="AA109" s="15">
        <f t="array" ref="AA109">Z109*EXP(SUM((DS!$G$3:$G$102)*0.5*(WL!Z$3:Z$102/WL!Z109+WL!AA$3:AA$102/WL!AA109)*IFERROR(LN(AA$3:AA$102/Z$3:Z$102),0)))</f>
        <v>0.99096438937267739</v>
      </c>
      <c r="AB109" s="15">
        <f t="array" ref="AB109">AA109*EXP(SUM((DS!$G$3:$G$102)*0.5*(WL!AA$3:AA$102/WL!AA109+WL!AB$3:AB$102/WL!AB109)*IFERROR(LN(AB$3:AB$102/AA$3:AA$102),0)))</f>
        <v>0.99220264888454701</v>
      </c>
      <c r="AC109" s="15">
        <f t="array" ref="AC109">AB109*EXP(SUM((DS!$G$3:$G$102)*0.5*(WL!AB$3:AB$102/WL!AB109+WL!AC$3:AC$102/WL!AC109)*IFERROR(LN(AC$3:AC$102/AB$3:AB$102),0)))</f>
        <v>0.97995472253773419</v>
      </c>
      <c r="AD109" s="15">
        <f t="array" ref="AD109">AC109*EXP(SUM((DS!$G$3:$G$102)*0.5*(WL!AC$3:AC$102/WL!AC109+WL!AD$3:AD$102/WL!AD109)*IFERROR(LN(AD$3:AD$102/AC$3:AC$102),0)))</f>
        <v>0.9837443119404834</v>
      </c>
    </row>
    <row r="110" spans="1:30" x14ac:dyDescent="0.2">
      <c r="A110" s="4">
        <v>206</v>
      </c>
      <c r="B110" s="9" t="s">
        <v>14</v>
      </c>
      <c r="C110" s="15">
        <f t="array" ref="C110">D110/EXP(SUM((DS!$H$3:$H$102)*0.5*(WL!C$3:C$102/WL!C110+WL!D$3:D$102/WL!D110)*IFERROR(LN(D$3:D$102/C$3:C$102),0)))</f>
        <v>0.90450664608753106</v>
      </c>
      <c r="D110" s="15">
        <f t="array" ref="D110">E110/EXP(SUM((DS!$H$3:$H$102)*0.5*(WL!D$3:D$102/WL!D110+WL!E$3:E$102/WL!E110)*IFERROR(LN(E$3:E$102/D$3:D$102),0)))</f>
        <v>0.91528291903729797</v>
      </c>
      <c r="E110" s="15">
        <f t="array" ref="E110">F110/EXP(SUM((DS!$H$3:$H$102)*0.5*(WL!E$3:E$102/WL!E110+WL!F$3:F$102/WL!F110)*IFERROR(LN(F$3:F$102/E$3:E$102),0)))</f>
        <v>0.91519691960329286</v>
      </c>
      <c r="F110" s="15">
        <f t="array" ref="F110">G110/EXP(SUM((DS!$H$3:$H$102)*0.5*(WL!F$3:F$102/WL!F110+WL!G$3:G$102/WL!G110)*IFERROR(LN(G$3:G$102/F$3:F$102),0)))</f>
        <v>0.91583577392232951</v>
      </c>
      <c r="G110" s="15">
        <f t="array" ref="G110">H110/EXP(SUM((DS!$H$3:$H$102)*0.5*(WL!G$3:G$102/WL!G110+WL!H$3:H$102/WL!H110)*IFERROR(LN(H$3:H$102/G$3:G$102),0)))</f>
        <v>0.92484000403014344</v>
      </c>
      <c r="H110" s="15">
        <f t="array" ref="H110">I110/EXP(SUM((DS!$H$3:$H$102)*0.5*(WL!H$3:H$102/WL!H110+WL!I$3:I$102/WL!I110)*IFERROR(LN(I$3:I$102/H$3:H$102),0)))</f>
        <v>0.92859956080042538</v>
      </c>
      <c r="I110" s="15">
        <f t="array" ref="I110">J110/EXP(SUM((DS!$H$3:$H$102)*0.5*(WL!I$3:I$102/WL!I110+WL!J$3:J$102/WL!J110)*IFERROR(LN(J$3:J$102/I$3:I$102),0)))</f>
        <v>0.94111462018370451</v>
      </c>
      <c r="J110" s="15">
        <f t="array" ref="J110">K110/EXP(SUM((DS!$H$3:$H$102)*0.5*(WL!J$3:J$102/WL!J110+WL!K$3:K$102/WL!K110)*IFERROR(LN(K$3:K$102/J$3:J$102),0)))</f>
        <v>0.94517948998855861</v>
      </c>
      <c r="K110" s="15">
        <f t="array" ref="K110">L110/EXP(SUM((DS!$H$3:$H$102)*0.5*(WL!K$3:K$102/WL!K110+WL!L$3:L$102/WL!L110)*IFERROR(LN(L$3:L$102/K$3:K$102),0)))</f>
        <v>0.94995825212207041</v>
      </c>
      <c r="L110" s="15">
        <f t="array" ref="L110">M110/EXP(SUM((DS!$H$3:$H$102)*0.5*(WL!L$3:L$102/WL!L110+WL!M$3:M$102/WL!M110)*IFERROR(LN(M$3:M$102/L$3:L$102),0)))</f>
        <v>0.95510213414651657</v>
      </c>
      <c r="M110" s="15">
        <f t="array" ref="M110">N110/EXP(SUM((DS!$H$3:$H$102)*0.5*(WL!M$3:M$102/WL!M110+WL!N$3:N$102/WL!N110)*IFERROR(LN(N$3:N$102/M$3:M$102),0)))</f>
        <v>0.96188797395736236</v>
      </c>
      <c r="N110" s="15">
        <f t="array" ref="N110">O110/EXP(SUM((DS!$H$3:$H$102)*0.5*(WL!N$3:N$102/WL!N110+WL!O$3:O$102/WL!O110)*IFERROR(LN(O$3:O$102/N$3:N$102),0)))</f>
        <v>0.96967852577612113</v>
      </c>
      <c r="O110" s="15">
        <f t="array" ref="O110">P110/EXP(SUM((DS!$H$3:$H$102)*0.5*(WL!O$3:O$102/WL!O110+WL!P$3:P$102/WL!P110)*IFERROR(LN(P$3:P$102/O$3:O$102),0)))</f>
        <v>0.97982863500585726</v>
      </c>
      <c r="P110" s="15">
        <f t="array" ref="P110">Q110/EXP(SUM((DS!$H$3:$H$102)*0.5*(WL!P$3:P$102/WL!P110+WL!Q$3:Q$102/WL!Q110)*IFERROR(LN(Q$3:Q$102/P$3:P$102),0)))</f>
        <v>0.97599395201899308</v>
      </c>
      <c r="Q110" s="15">
        <f t="array" ref="Q110">R110/EXP(SUM((DS!$H$3:$H$102)*0.5*(WL!Q$3:Q$102/WL!Q110+WL!R$3:R$102/WL!R110)*IFERROR(LN(R$3:R$102/Q$3:Q$102),0)))</f>
        <v>0.97359972161545083</v>
      </c>
      <c r="R110" s="15">
        <f t="array" ref="R110">S110/EXP(SUM((DS!$H$3:$H$102)*0.5*(WL!R$3:R$102/WL!R110+WL!S$3:S$102/WL!S110)*IFERROR(LN(S$3:S$102/R$3:R$102),0)))</f>
        <v>0.98334924950475933</v>
      </c>
      <c r="S110" s="15">
        <f t="array" ref="S110">T110/EXP(SUM((DS!$H$3:$H$102)*0.5*(WL!S$3:S$102/WL!S110+WL!T$3:T$102/WL!T110)*IFERROR(LN(T$3:T$102/S$3:S$102),0)))</f>
        <v>0.98670655207123226</v>
      </c>
      <c r="T110" s="15">
        <f t="array" ref="T110">U110/EXP(SUM((DS!$H$3:$H$102)*0.5*(WL!T$3:T$102/WL!T110+WL!U$3:U$102/WL!U110)*IFERROR(LN(U$3:U$102/T$3:T$102),0)))</f>
        <v>0.98748136067391501</v>
      </c>
      <c r="U110" s="15">
        <f t="array" ref="U110">V110/EXP(SUM((DS!$H$3:$H$102)*0.5*(WL!U$3:U$102/WL!U110+WL!V$3:V$102/WL!V110)*IFERROR(LN(V$3:V$102/U$3:U$102),0)))</f>
        <v>0.99229300744054472</v>
      </c>
      <c r="V110" s="15">
        <f t="array" ref="V110">W110/EXP(SUM((DS!$H$3:$H$102)*0.5*(WL!V$3:V$102/WL!V110+WL!W$3:W$102/WL!W110)*IFERROR(LN(W$3:W$102/V$3:V$102),0)))</f>
        <v>0.98964298574330201</v>
      </c>
      <c r="W110" s="15">
        <f t="array" ref="W110">X110/EXP(SUM((DS!$H$3:$H$102)*0.5*(WL!W$3:W$102/WL!W110+WL!X$3:X$102/WL!X110)*IFERROR(LN(X$3:X$102/W$3:W$102),0)))</f>
        <v>0.99103065516307709</v>
      </c>
      <c r="X110" s="15">
        <v>1</v>
      </c>
      <c r="Y110" s="15">
        <f t="array" ref="Y110">X110*EXP(SUM((DS!$H$3:$H$102)*0.5*(WL!X$3:X$102/WL!X110+WL!Y$3:Y$102/WL!Y110)*IFERROR(LN(Y$3:Y$102/X$3:X$102),0)))</f>
        <v>1.0006972897174196</v>
      </c>
      <c r="Z110" s="15">
        <f t="array" ref="Z110">Y110*EXP(SUM((DS!$H$3:$H$102)*0.5*(WL!Y$3:Y$102/WL!Y110+WL!Z$3:Z$102/WL!Z110)*IFERROR(LN(Z$3:Z$102/Y$3:Y$102),0)))</f>
        <v>1.0051668830489755</v>
      </c>
      <c r="AA110" s="15">
        <f t="array" ref="AA110">Z110*EXP(SUM((DS!$H$3:$H$102)*0.5*(WL!Z$3:Z$102/WL!Z110+WL!AA$3:AA$102/WL!AA110)*IFERROR(LN(AA$3:AA$102/Z$3:Z$102),0)))</f>
        <v>0.99435393168269115</v>
      </c>
      <c r="AB110" s="15">
        <f t="array" ref="AB110">AA110*EXP(SUM((DS!$H$3:$H$102)*0.5*(WL!AA$3:AA$102/WL!AA110+WL!AB$3:AB$102/WL!AB110)*IFERROR(LN(AB$3:AB$102/AA$3:AA$102),0)))</f>
        <v>0.99304287283533643</v>
      </c>
      <c r="AC110" s="15">
        <f t="array" ref="AC110">AB110*EXP(SUM((DS!$H$3:$H$102)*0.5*(WL!AB$3:AB$102/WL!AB110+WL!AC$3:AC$102/WL!AC110)*IFERROR(LN(AC$3:AC$102/AB$3:AB$102),0)))</f>
        <v>0.98115646659418965</v>
      </c>
      <c r="AD110" s="15">
        <f t="array" ref="AD110">AC110*EXP(SUM((DS!$H$3:$H$102)*0.5*(WL!AC$3:AC$102/WL!AC110+WL!AD$3:AD$102/WL!AD110)*IFERROR(LN(AD$3:AD$102/AC$3:AC$102),0)))</f>
        <v>0.98758662584339307</v>
      </c>
    </row>
    <row r="111" spans="1:30" x14ac:dyDescent="0.2">
      <c r="A111" s="4">
        <v>207</v>
      </c>
      <c r="B111" s="9" t="s">
        <v>16</v>
      </c>
      <c r="C111" s="15">
        <f t="array" ref="C111">D111/EXP(SUM((DS!$I$3:$I$102)*0.5*(WL!C$3:C$102/WL!C111+WL!D$3:D$102/WL!D111)*IFERROR(LN(D$3:D$102/C$3:C$102),0)))</f>
        <v>0.9119560709309682</v>
      </c>
      <c r="D111" s="15">
        <f t="array" ref="D111">E111/EXP(SUM((DS!$I$3:$I$102)*0.5*(WL!D$3:D$102/WL!D111+WL!E$3:E$102/WL!E111)*IFERROR(LN(E$3:E$102/D$3:D$102),0)))</f>
        <v>0.92450675677535732</v>
      </c>
      <c r="E111" s="15">
        <f t="array" ref="E111">F111/EXP(SUM((DS!$I$3:$I$102)*0.5*(WL!E$3:E$102/WL!E111+WL!F$3:F$102/WL!F111)*IFERROR(LN(F$3:F$102/E$3:E$102),0)))</f>
        <v>0.92399511486218788</v>
      </c>
      <c r="F111" s="15">
        <f t="array" ref="F111">G111/EXP(SUM((DS!$I$3:$I$102)*0.5*(WL!F$3:F$102/WL!F111+WL!G$3:G$102/WL!G111)*IFERROR(LN(G$3:G$102/F$3:F$102),0)))</f>
        <v>0.92532350827782639</v>
      </c>
      <c r="G111" s="15">
        <f t="array" ref="G111">H111/EXP(SUM((DS!$I$3:$I$102)*0.5*(WL!G$3:G$102/WL!G111+WL!H$3:H$102/WL!H111)*IFERROR(LN(H$3:H$102/G$3:G$102),0)))</f>
        <v>0.93623624393106264</v>
      </c>
      <c r="H111" s="15">
        <f t="array" ref="H111">I111/EXP(SUM((DS!$I$3:$I$102)*0.5*(WL!H$3:H$102/WL!H111+WL!I$3:I$102/WL!I111)*IFERROR(LN(I$3:I$102/H$3:H$102),0)))</f>
        <v>0.94046137610327418</v>
      </c>
      <c r="I111" s="15">
        <f t="array" ref="I111">J111/EXP(SUM((DS!$I$3:$I$102)*0.5*(WL!I$3:I$102/WL!I111+WL!J$3:J$102/WL!J111)*IFERROR(LN(J$3:J$102/I$3:I$102),0)))</f>
        <v>0.95113063603400383</v>
      </c>
      <c r="J111" s="15">
        <f t="array" ref="J111">K111/EXP(SUM((DS!$I$3:$I$102)*0.5*(WL!J$3:J$102/WL!J111+WL!K$3:K$102/WL!K111)*IFERROR(LN(K$3:K$102/J$3:J$102),0)))</f>
        <v>0.95094288154235151</v>
      </c>
      <c r="K111" s="15">
        <f t="array" ref="K111">L111/EXP(SUM((DS!$I$3:$I$102)*0.5*(WL!K$3:K$102/WL!K111+WL!L$3:L$102/WL!L111)*IFERROR(LN(L$3:L$102/K$3:K$102),0)))</f>
        <v>0.95753547602637212</v>
      </c>
      <c r="L111" s="15">
        <f t="array" ref="L111">M111/EXP(SUM((DS!$I$3:$I$102)*0.5*(WL!L$3:L$102/WL!L111+WL!M$3:M$102/WL!M111)*IFERROR(LN(M$3:M$102/L$3:L$102),0)))</f>
        <v>0.96257790722033676</v>
      </c>
      <c r="M111" s="15">
        <f t="array" ref="M111">N111/EXP(SUM((DS!$I$3:$I$102)*0.5*(WL!M$3:M$102/WL!M111+WL!N$3:N$102/WL!N111)*IFERROR(LN(N$3:N$102/M$3:M$102),0)))</f>
        <v>0.97074543093944854</v>
      </c>
      <c r="N111" s="15">
        <f t="array" ref="N111">O111/EXP(SUM((DS!$I$3:$I$102)*0.5*(WL!N$3:N$102/WL!N111+WL!O$3:O$102/WL!O111)*IFERROR(LN(O$3:O$102/N$3:N$102),0)))</f>
        <v>0.97827244528951418</v>
      </c>
      <c r="O111" s="15">
        <f t="array" ref="O111">P111/EXP(SUM((DS!$I$3:$I$102)*0.5*(WL!O$3:O$102/WL!O111+WL!P$3:P$102/WL!P111)*IFERROR(LN(P$3:P$102/O$3:O$102),0)))</f>
        <v>0.98937595503193509</v>
      </c>
      <c r="P111" s="15">
        <f t="array" ref="P111">Q111/EXP(SUM((DS!$I$3:$I$102)*0.5*(WL!P$3:P$102/WL!P111+WL!Q$3:Q$102/WL!Q111)*IFERROR(LN(Q$3:Q$102/P$3:P$102),0)))</f>
        <v>0.98416091508509307</v>
      </c>
      <c r="Q111" s="15">
        <f t="array" ref="Q111">R111/EXP(SUM((DS!$I$3:$I$102)*0.5*(WL!Q$3:Q$102/WL!Q111+WL!R$3:R$102/WL!R111)*IFERROR(LN(R$3:R$102/Q$3:Q$102),0)))</f>
        <v>0.98186767497047278</v>
      </c>
      <c r="R111" s="15">
        <f t="array" ref="R111">S111/EXP(SUM((DS!$I$3:$I$102)*0.5*(WL!R$3:R$102/WL!R111+WL!S$3:S$102/WL!S111)*IFERROR(LN(S$3:S$102/R$3:R$102),0)))</f>
        <v>0.99039659854386608</v>
      </c>
      <c r="S111" s="15">
        <f t="array" ref="S111">T111/EXP(SUM((DS!$I$3:$I$102)*0.5*(WL!S$3:S$102/WL!S111+WL!T$3:T$102/WL!T111)*IFERROR(LN(T$3:T$102/S$3:S$102),0)))</f>
        <v>0.99440031732084344</v>
      </c>
      <c r="T111" s="15">
        <f t="array" ref="T111">U111/EXP(SUM((DS!$I$3:$I$102)*0.5*(WL!T$3:T$102/WL!T111+WL!U$3:U$102/WL!U111)*IFERROR(LN(U$3:U$102/T$3:T$102),0)))</f>
        <v>0.99369423757416675</v>
      </c>
      <c r="U111" s="15">
        <f t="array" ref="U111">V111/EXP(SUM((DS!$I$3:$I$102)*0.5*(WL!U$3:U$102/WL!U111+WL!V$3:V$102/WL!V111)*IFERROR(LN(V$3:V$102/U$3:U$102),0)))</f>
        <v>1.0013624667063241</v>
      </c>
      <c r="V111" s="15">
        <f t="array" ref="V111">W111/EXP(SUM((DS!$I$3:$I$102)*0.5*(WL!V$3:V$102/WL!V111+WL!W$3:W$102/WL!W111)*IFERROR(LN(W$3:W$102/V$3:V$102),0)))</f>
        <v>0.99249120638889898</v>
      </c>
      <c r="W111" s="15">
        <f t="array" ref="W111">X111/EXP(SUM((DS!$I$3:$I$102)*0.5*(WL!W$3:W$102/WL!W111+WL!X$3:X$102/WL!X111)*IFERROR(LN(X$3:X$102/W$3:W$102),0)))</f>
        <v>0.98848144294698093</v>
      </c>
      <c r="X111" s="15">
        <v>1</v>
      </c>
      <c r="Y111" s="15">
        <f t="array" ref="Y111">X111*EXP(SUM((DS!$I$3:$I$102)*0.5*(WL!X$3:X$102/WL!X111+WL!Y$3:Y$102/WL!Y111)*IFERROR(LN(Y$3:Y$102/X$3:X$102),0)))</f>
        <v>0.99916538559923129</v>
      </c>
      <c r="Z111" s="15">
        <f t="array" ref="Z111">Y111*EXP(SUM((DS!$I$3:$I$102)*0.5*(WL!Y$3:Y$102/WL!Y111+WL!Z$3:Z$102/WL!Z111)*IFERROR(LN(Z$3:Z$102/Y$3:Y$102),0)))</f>
        <v>1.0068949886183218</v>
      </c>
      <c r="AA111" s="15">
        <f t="array" ref="AA111">Z111*EXP(SUM((DS!$I$3:$I$102)*0.5*(WL!Z$3:Z$102/WL!Z111+WL!AA$3:AA$102/WL!AA111)*IFERROR(LN(AA$3:AA$102/Z$3:Z$102),0)))</f>
        <v>0.99303480241683129</v>
      </c>
      <c r="AB111" s="15">
        <f t="array" ref="AB111">AA111*EXP(SUM((DS!$I$3:$I$102)*0.5*(WL!AA$3:AA$102/WL!AA111+WL!AB$3:AB$102/WL!AB111)*IFERROR(LN(AB$3:AB$102/AA$3:AA$102),0)))</f>
        <v>0.99382094588049874</v>
      </c>
      <c r="AC111" s="15">
        <f t="array" ref="AC111">AB111*EXP(SUM((DS!$I$3:$I$102)*0.5*(WL!AB$3:AB$102/WL!AB111+WL!AC$3:AC$102/WL!AC111)*IFERROR(LN(AC$3:AC$102/AB$3:AB$102),0)))</f>
        <v>0.98050625286921145</v>
      </c>
      <c r="AD111" s="15">
        <f t="array" ref="AD111">AC111*EXP(SUM((DS!$I$3:$I$102)*0.5*(WL!AC$3:AC$102/WL!AC111+WL!AD$3:AD$102/WL!AD111)*IFERROR(LN(AD$3:AD$102/AC$3:AC$102),0)))</f>
        <v>0.98482599786535929</v>
      </c>
    </row>
    <row r="113" spans="21:30" x14ac:dyDescent="0.2"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21:30" x14ac:dyDescent="0.2"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21:30" x14ac:dyDescent="0.2"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21:30" x14ac:dyDescent="0.2"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21:30" x14ac:dyDescent="0.2"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21:30" x14ac:dyDescent="0.2"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autoPageBreaks="0"/>
  </sheetPr>
  <dimension ref="A1:AD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317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34">
        <v>396753.60456416698</v>
      </c>
      <c r="D3" s="34">
        <v>428991.05862694402</v>
      </c>
      <c r="E3" s="34">
        <v>466459.249075789</v>
      </c>
      <c r="F3" s="34">
        <v>488517.80199758301</v>
      </c>
      <c r="G3" s="34">
        <v>501730.020013623</v>
      </c>
      <c r="H3" s="34">
        <v>465080.46822074498</v>
      </c>
      <c r="I3" s="34">
        <v>504042.57939808798</v>
      </c>
      <c r="J3" s="34">
        <v>518529.76758884802</v>
      </c>
      <c r="K3" s="34">
        <v>547407.67068819096</v>
      </c>
      <c r="L3" s="34">
        <v>634131.96633901796</v>
      </c>
      <c r="M3" s="34">
        <v>735669.55181747396</v>
      </c>
      <c r="N3" s="34">
        <v>855261.39501198102</v>
      </c>
      <c r="O3" s="34">
        <v>920103.38005152799</v>
      </c>
      <c r="P3" s="34">
        <v>974357.98386257095</v>
      </c>
      <c r="Q3" s="34">
        <v>952449.56495133496</v>
      </c>
      <c r="R3" s="34">
        <v>960271.45139183104</v>
      </c>
      <c r="S3" s="34">
        <v>971304.526868794</v>
      </c>
      <c r="T3" s="34">
        <v>1039388.42406776</v>
      </c>
      <c r="U3" s="34">
        <v>1232471.4740144</v>
      </c>
      <c r="V3" s="34">
        <v>1324245.8134079101</v>
      </c>
      <c r="W3" s="34">
        <v>1426333.2811157701</v>
      </c>
      <c r="X3" s="34">
        <v>1677648.8127802401</v>
      </c>
      <c r="Y3" s="34">
        <v>1695215.4748863301</v>
      </c>
      <c r="Z3" s="34">
        <v>1779657.2599309201</v>
      </c>
      <c r="AA3" s="34">
        <v>1943923.7576983301</v>
      </c>
      <c r="AB3" s="34">
        <v>1926008.89506614</v>
      </c>
      <c r="AC3" s="34">
        <v>1862054.29426702</v>
      </c>
      <c r="AD3" s="34">
        <v>1880416.06908511</v>
      </c>
    </row>
    <row r="4" spans="1:30" x14ac:dyDescent="0.2">
      <c r="A4" s="4">
        <v>2</v>
      </c>
      <c r="B4" s="3" t="s">
        <v>42</v>
      </c>
      <c r="C4" s="34">
        <v>540822.10527658695</v>
      </c>
      <c r="D4" s="34">
        <v>556754.03635304701</v>
      </c>
      <c r="E4" s="34">
        <v>597761.79263893201</v>
      </c>
      <c r="F4" s="34">
        <v>634997.26402392401</v>
      </c>
      <c r="G4" s="34">
        <v>663195.11000171094</v>
      </c>
      <c r="H4" s="34">
        <v>667255.799272281</v>
      </c>
      <c r="I4" s="34">
        <v>731667.74760677398</v>
      </c>
      <c r="J4" s="34">
        <v>717459.47516544897</v>
      </c>
      <c r="K4" s="34">
        <v>699205.08749180101</v>
      </c>
      <c r="L4" s="34">
        <v>708534.87799986603</v>
      </c>
      <c r="M4" s="34">
        <v>732880.73676207301</v>
      </c>
      <c r="N4" s="34">
        <v>754615.89094523399</v>
      </c>
      <c r="O4" s="34">
        <v>812635.92004165798</v>
      </c>
      <c r="P4" s="34">
        <v>845577.63477015204</v>
      </c>
      <c r="Q4" s="34">
        <v>842648.22810740897</v>
      </c>
      <c r="R4" s="34">
        <v>861234.48426731199</v>
      </c>
      <c r="S4" s="34">
        <v>867122.82435095205</v>
      </c>
      <c r="T4" s="34">
        <v>919858.45095560199</v>
      </c>
      <c r="U4" s="34">
        <v>889459.74758955895</v>
      </c>
      <c r="V4" s="34">
        <v>870692.87652525096</v>
      </c>
      <c r="W4" s="34">
        <v>855946.48015286203</v>
      </c>
      <c r="X4" s="34">
        <v>881574.61110596405</v>
      </c>
      <c r="Y4" s="34">
        <v>915379.66688986996</v>
      </c>
      <c r="Z4" s="34">
        <v>950891.65837871004</v>
      </c>
      <c r="AA4" s="34">
        <v>1015733.60575857</v>
      </c>
      <c r="AB4" s="34">
        <v>1040021.20329182</v>
      </c>
      <c r="AC4" s="34">
        <v>1034234.44125712</v>
      </c>
      <c r="AD4" s="34">
        <v>1036385.46272639</v>
      </c>
    </row>
    <row r="5" spans="1:30" x14ac:dyDescent="0.2">
      <c r="A5" s="4">
        <v>3</v>
      </c>
      <c r="B5" s="3" t="s">
        <v>0</v>
      </c>
      <c r="C5" s="34">
        <v>218869.62200781499</v>
      </c>
      <c r="D5" s="34">
        <v>227072.34441578799</v>
      </c>
      <c r="E5" s="34">
        <v>224386.95182434001</v>
      </c>
      <c r="F5" s="34">
        <v>214011.76405863799</v>
      </c>
      <c r="G5" s="34">
        <v>198682.840324255</v>
      </c>
      <c r="H5" s="34">
        <v>176329.26207246899</v>
      </c>
      <c r="I5" s="34">
        <v>171929.75711581801</v>
      </c>
      <c r="J5" s="34">
        <v>160632.515915572</v>
      </c>
      <c r="K5" s="34">
        <v>153367.01466210201</v>
      </c>
      <c r="L5" s="34">
        <v>151803.47900569599</v>
      </c>
      <c r="M5" s="34">
        <v>152070.52941386</v>
      </c>
      <c r="N5" s="34">
        <v>153967.221138322</v>
      </c>
      <c r="O5" s="34">
        <v>184160.36340180901</v>
      </c>
      <c r="P5" s="34">
        <v>206434.270736401</v>
      </c>
      <c r="Q5" s="34">
        <v>220441.783664471</v>
      </c>
      <c r="R5" s="34">
        <v>237984.96148175499</v>
      </c>
      <c r="S5" s="34">
        <v>254584.24218610401</v>
      </c>
      <c r="T5" s="34">
        <v>257847.34541139501</v>
      </c>
      <c r="U5" s="34">
        <v>274379.44090133603</v>
      </c>
      <c r="V5" s="34">
        <v>272336.14289215102</v>
      </c>
      <c r="W5" s="34">
        <v>273051.70631497499</v>
      </c>
      <c r="X5" s="34">
        <v>302691.32012712199</v>
      </c>
      <c r="Y5" s="34">
        <v>306176.68100906402</v>
      </c>
      <c r="Z5" s="34">
        <v>317349.57296167902</v>
      </c>
      <c r="AA5" s="34">
        <v>334615.80851795501</v>
      </c>
      <c r="AB5" s="34">
        <v>323974.176529738</v>
      </c>
      <c r="AC5" s="34">
        <v>310770.435042959</v>
      </c>
      <c r="AD5" s="34">
        <v>319552.05980156199</v>
      </c>
    </row>
    <row r="6" spans="1:30" x14ac:dyDescent="0.2">
      <c r="A6" s="4">
        <v>4</v>
      </c>
      <c r="B6" s="6" t="s">
        <v>1</v>
      </c>
      <c r="C6" s="34">
        <v>322270.86495669099</v>
      </c>
      <c r="D6" s="34">
        <v>313329.76132254099</v>
      </c>
      <c r="E6" s="34">
        <v>355921.86649072898</v>
      </c>
      <c r="F6" s="34">
        <v>347922.94714887202</v>
      </c>
      <c r="G6" s="34">
        <v>408251.316609564</v>
      </c>
      <c r="H6" s="34">
        <v>458342.584342808</v>
      </c>
      <c r="I6" s="34">
        <v>521445.02040134702</v>
      </c>
      <c r="J6" s="34">
        <v>439161.74429293699</v>
      </c>
      <c r="K6" s="34">
        <v>435633.28103158798</v>
      </c>
      <c r="L6" s="34">
        <v>438452.47735801397</v>
      </c>
      <c r="M6" s="34">
        <v>327120.59506487101</v>
      </c>
      <c r="N6" s="34">
        <v>366793.79978013597</v>
      </c>
      <c r="O6" s="34">
        <v>366943.98191790702</v>
      </c>
      <c r="P6" s="34">
        <v>378206.792402555</v>
      </c>
      <c r="Q6" s="34">
        <v>403932.38195681898</v>
      </c>
      <c r="R6" s="34">
        <v>339974.68553958501</v>
      </c>
      <c r="S6" s="34">
        <v>334001.35033625498</v>
      </c>
      <c r="T6" s="34">
        <v>294042.20351331698</v>
      </c>
      <c r="U6" s="34">
        <v>322713.21357849397</v>
      </c>
      <c r="V6" s="34">
        <v>300339.24323398701</v>
      </c>
      <c r="W6" s="34">
        <v>427886.54914056498</v>
      </c>
      <c r="X6" s="34">
        <v>399098.90224918898</v>
      </c>
      <c r="Y6" s="34">
        <v>439781.46651964501</v>
      </c>
      <c r="Z6" s="34">
        <v>474771.69847505802</v>
      </c>
      <c r="AA6" s="34">
        <v>397127.23620301299</v>
      </c>
      <c r="AB6" s="34">
        <v>380918.48999151698</v>
      </c>
      <c r="AC6" s="34">
        <v>331157.136691302</v>
      </c>
      <c r="AD6" s="34">
        <v>263484.61869194597</v>
      </c>
    </row>
    <row r="7" spans="1:30" x14ac:dyDescent="0.2">
      <c r="A7" s="4">
        <v>5</v>
      </c>
      <c r="B7" s="6" t="s">
        <v>2</v>
      </c>
      <c r="C7" s="34">
        <v>426063.49145735899</v>
      </c>
      <c r="D7" s="34">
        <v>421132.41537231999</v>
      </c>
      <c r="E7" s="34">
        <v>417829.46651769202</v>
      </c>
      <c r="F7" s="34">
        <v>465174.298307608</v>
      </c>
      <c r="G7" s="34">
        <v>412250.41526456398</v>
      </c>
      <c r="H7" s="34">
        <v>401927.91800338501</v>
      </c>
      <c r="I7" s="34">
        <v>413398.20747755701</v>
      </c>
      <c r="J7" s="34">
        <v>416074.76291092002</v>
      </c>
      <c r="K7" s="34">
        <v>328509.46760804398</v>
      </c>
      <c r="L7" s="34">
        <v>322895.30743264902</v>
      </c>
      <c r="M7" s="34">
        <v>261439.11149807001</v>
      </c>
      <c r="N7" s="34">
        <v>274387.21268298099</v>
      </c>
      <c r="O7" s="34">
        <v>255573.756418053</v>
      </c>
      <c r="P7" s="34">
        <v>241632.20171796999</v>
      </c>
      <c r="Q7" s="34">
        <v>185483.07226950099</v>
      </c>
      <c r="R7" s="34">
        <v>219936.49036883001</v>
      </c>
      <c r="S7" s="34">
        <v>223540.26415493901</v>
      </c>
      <c r="T7" s="34">
        <v>185365.65227555201</v>
      </c>
      <c r="U7" s="34">
        <v>186232.34407926199</v>
      </c>
      <c r="V7" s="34">
        <v>180437.77298950101</v>
      </c>
      <c r="W7" s="34">
        <v>242127.80574019701</v>
      </c>
      <c r="X7" s="34">
        <v>248065.28658513399</v>
      </c>
      <c r="Y7" s="34">
        <v>200315.29623874099</v>
      </c>
      <c r="Z7" s="34">
        <v>247130.405755613</v>
      </c>
      <c r="AA7" s="34">
        <v>209546.03984021401</v>
      </c>
      <c r="AB7" s="34">
        <v>216042.903230608</v>
      </c>
      <c r="AC7" s="34">
        <v>208160.58095996999</v>
      </c>
      <c r="AD7" s="34">
        <v>222576.998421514</v>
      </c>
    </row>
    <row r="8" spans="1:30" x14ac:dyDescent="0.2">
      <c r="A8" s="4">
        <v>6</v>
      </c>
      <c r="B8" s="6" t="s">
        <v>43</v>
      </c>
      <c r="C8" s="34">
        <v>776830.52666044806</v>
      </c>
      <c r="D8" s="34">
        <v>805828.24267545901</v>
      </c>
      <c r="E8" s="34">
        <v>781583.87749571295</v>
      </c>
      <c r="F8" s="34">
        <v>759961.52958629106</v>
      </c>
      <c r="G8" s="34">
        <v>755233.81661520503</v>
      </c>
      <c r="H8" s="34">
        <v>717934.66927391</v>
      </c>
      <c r="I8" s="34">
        <v>718894.47172956099</v>
      </c>
      <c r="J8" s="34">
        <v>676350.63790544902</v>
      </c>
      <c r="K8" s="34">
        <v>653182.02368131198</v>
      </c>
      <c r="L8" s="34">
        <v>664729.59293120296</v>
      </c>
      <c r="M8" s="34">
        <v>662456.06983361498</v>
      </c>
      <c r="N8" s="34">
        <v>657234.80422861699</v>
      </c>
      <c r="O8" s="34">
        <v>685919.27075590298</v>
      </c>
      <c r="P8" s="34">
        <v>664160.36294112203</v>
      </c>
      <c r="Q8" s="34">
        <v>646356.59990916203</v>
      </c>
      <c r="R8" s="34">
        <v>587579.84524740803</v>
      </c>
      <c r="S8" s="34">
        <v>657260.216759298</v>
      </c>
      <c r="T8" s="34">
        <v>652783.438543836</v>
      </c>
      <c r="U8" s="34">
        <v>669670.57198775304</v>
      </c>
      <c r="V8" s="34">
        <v>671238.77746730996</v>
      </c>
      <c r="W8" s="34">
        <v>698312.95690824999</v>
      </c>
      <c r="X8" s="34">
        <v>731253.87296587403</v>
      </c>
      <c r="Y8" s="34">
        <v>748429.47070170904</v>
      </c>
      <c r="Z8" s="34">
        <v>786821.90543873596</v>
      </c>
      <c r="AA8" s="34">
        <v>782027.00519400195</v>
      </c>
      <c r="AB8" s="34">
        <v>787791.34853666101</v>
      </c>
      <c r="AC8" s="34">
        <v>760152.30485475203</v>
      </c>
      <c r="AD8" s="34">
        <v>859019.38761586102</v>
      </c>
    </row>
    <row r="9" spans="1:30" x14ac:dyDescent="0.2">
      <c r="A9" s="4">
        <v>7</v>
      </c>
      <c r="B9" s="6" t="s">
        <v>44</v>
      </c>
      <c r="C9" s="34">
        <v>743001.18232243101</v>
      </c>
      <c r="D9" s="34">
        <v>770563.56127802294</v>
      </c>
      <c r="E9" s="34">
        <v>780535.81992214697</v>
      </c>
      <c r="F9" s="34">
        <v>785492.55497455294</v>
      </c>
      <c r="G9" s="34">
        <v>798248.60435918602</v>
      </c>
      <c r="H9" s="34">
        <v>788581.38373050501</v>
      </c>
      <c r="I9" s="34">
        <v>814354.53524558805</v>
      </c>
      <c r="J9" s="34">
        <v>761638.59628762002</v>
      </c>
      <c r="K9" s="34">
        <v>719915.465427891</v>
      </c>
      <c r="L9" s="34">
        <v>693374.88413804304</v>
      </c>
      <c r="M9" s="34">
        <v>680702.63452071999</v>
      </c>
      <c r="N9" s="34">
        <v>656856.96507735504</v>
      </c>
      <c r="O9" s="34">
        <v>680530.86307897803</v>
      </c>
      <c r="P9" s="34">
        <v>660908.07190189697</v>
      </c>
      <c r="Q9" s="34">
        <v>639010.55261216301</v>
      </c>
      <c r="R9" s="34">
        <v>585832.46032470302</v>
      </c>
      <c r="S9" s="34">
        <v>642357.13821666304</v>
      </c>
      <c r="T9" s="34">
        <v>586973.46054695605</v>
      </c>
      <c r="U9" s="34">
        <v>607802.67123186798</v>
      </c>
      <c r="V9" s="34">
        <v>568090.637529384</v>
      </c>
      <c r="W9" s="34">
        <v>573244.84490634105</v>
      </c>
      <c r="X9" s="34">
        <v>567096.97203793202</v>
      </c>
      <c r="Y9" s="34">
        <v>563205.97715780896</v>
      </c>
      <c r="Z9" s="34">
        <v>572368.11242771801</v>
      </c>
      <c r="AA9" s="34">
        <v>560485.14087566605</v>
      </c>
      <c r="AB9" s="34">
        <v>565493.58107413002</v>
      </c>
      <c r="AC9" s="34">
        <v>518124.666855302</v>
      </c>
      <c r="AD9" s="34">
        <v>546933.37940941995</v>
      </c>
    </row>
    <row r="10" spans="1:30" x14ac:dyDescent="0.2">
      <c r="A10" s="4">
        <v>8</v>
      </c>
      <c r="B10" s="6" t="s">
        <v>45</v>
      </c>
      <c r="C10" s="34">
        <v>83621.731693419293</v>
      </c>
      <c r="D10" s="34">
        <v>84942.750424493701</v>
      </c>
      <c r="E10" s="34">
        <v>91679.726591802202</v>
      </c>
      <c r="F10" s="34">
        <v>96431.5076595336</v>
      </c>
      <c r="G10" s="34">
        <v>104307.489007713</v>
      </c>
      <c r="H10" s="34">
        <v>103254.563413015</v>
      </c>
      <c r="I10" s="34">
        <v>107057.227307202</v>
      </c>
      <c r="J10" s="34">
        <v>100854.126416243</v>
      </c>
      <c r="K10" s="34">
        <v>95838.573466851696</v>
      </c>
      <c r="L10" s="34">
        <v>91201.927864756901</v>
      </c>
      <c r="M10" s="34">
        <v>92832.739251123203</v>
      </c>
      <c r="N10" s="34">
        <v>91183.370999854596</v>
      </c>
      <c r="O10" s="34">
        <v>96600.411622040803</v>
      </c>
      <c r="P10" s="34">
        <v>94024.373381835307</v>
      </c>
      <c r="Q10" s="34">
        <v>94798.584452915005</v>
      </c>
      <c r="R10" s="34">
        <v>86199.929625574296</v>
      </c>
      <c r="S10" s="34">
        <v>94932.912014259098</v>
      </c>
      <c r="T10" s="34">
        <v>101170.293323341</v>
      </c>
      <c r="U10" s="34">
        <v>104318.952568386</v>
      </c>
      <c r="V10" s="34">
        <v>92394.912888974897</v>
      </c>
      <c r="W10" s="34">
        <v>92494.2753860964</v>
      </c>
      <c r="X10" s="34">
        <v>89118.1617418307</v>
      </c>
      <c r="Y10" s="34">
        <v>89953.775623327499</v>
      </c>
      <c r="Z10" s="34">
        <v>90946.132394847402</v>
      </c>
      <c r="AA10" s="34">
        <v>92609.648141507496</v>
      </c>
      <c r="AB10" s="34">
        <v>95021.015563349996</v>
      </c>
      <c r="AC10" s="34">
        <v>91701.640689018604</v>
      </c>
      <c r="AD10" s="34">
        <v>99262.933614144204</v>
      </c>
    </row>
    <row r="11" spans="1:30" x14ac:dyDescent="0.2">
      <c r="A11" s="4">
        <v>9</v>
      </c>
      <c r="B11" s="6" t="s">
        <v>46</v>
      </c>
      <c r="C11" s="34">
        <v>3127284.9895420601</v>
      </c>
      <c r="D11" s="34">
        <v>3337388.42686794</v>
      </c>
      <c r="E11" s="34">
        <v>3425355.9419210898</v>
      </c>
      <c r="F11" s="34">
        <v>3416807.3241727501</v>
      </c>
      <c r="G11" s="34">
        <v>3470193.2066481998</v>
      </c>
      <c r="H11" s="34">
        <v>3465862.0010590702</v>
      </c>
      <c r="I11" s="34">
        <v>3592775.2442300399</v>
      </c>
      <c r="J11" s="34">
        <v>3390739.8192386702</v>
      </c>
      <c r="K11" s="34">
        <v>3227292.7446489502</v>
      </c>
      <c r="L11" s="34">
        <v>3191339.1810860699</v>
      </c>
      <c r="M11" s="34">
        <v>3153444.6699662399</v>
      </c>
      <c r="N11" s="34">
        <v>3060416.7671441701</v>
      </c>
      <c r="O11" s="34">
        <v>3247704.2289881101</v>
      </c>
      <c r="P11" s="34">
        <v>3172674.5903480798</v>
      </c>
      <c r="Q11" s="34">
        <v>3062762.4276831099</v>
      </c>
      <c r="R11" s="34">
        <v>2789351.0809144699</v>
      </c>
      <c r="S11" s="34">
        <v>3112505.1004860499</v>
      </c>
      <c r="T11" s="34">
        <v>2988313.0947257802</v>
      </c>
      <c r="U11" s="34">
        <v>3162929.5381204798</v>
      </c>
      <c r="V11" s="34">
        <v>3107679.8409581101</v>
      </c>
      <c r="W11" s="34">
        <v>3239708.68303617</v>
      </c>
      <c r="X11" s="34">
        <v>3257576.9479457499</v>
      </c>
      <c r="Y11" s="34">
        <v>3309216.5661830502</v>
      </c>
      <c r="Z11" s="34">
        <v>3473730.45364019</v>
      </c>
      <c r="AA11" s="34">
        <v>3424791.1027872101</v>
      </c>
      <c r="AB11" s="34">
        <v>3438182.4848592202</v>
      </c>
      <c r="AC11" s="34">
        <v>3195752.6844922602</v>
      </c>
      <c r="AD11" s="34">
        <v>3422759.2658333201</v>
      </c>
    </row>
    <row r="12" spans="1:30" x14ac:dyDescent="0.2">
      <c r="A12" s="4">
        <v>10</v>
      </c>
      <c r="B12" s="6" t="s">
        <v>47</v>
      </c>
      <c r="C12" s="34">
        <v>572437.37657183199</v>
      </c>
      <c r="D12" s="34">
        <v>616174.01285390405</v>
      </c>
      <c r="E12" s="34">
        <v>625153.99953240994</v>
      </c>
      <c r="F12" s="34">
        <v>672407.15961001895</v>
      </c>
      <c r="G12" s="34">
        <v>693594.35862496204</v>
      </c>
      <c r="H12" s="34">
        <v>701272.82139531395</v>
      </c>
      <c r="I12" s="34">
        <v>727848.06865260995</v>
      </c>
      <c r="J12" s="34">
        <v>711158.29078780697</v>
      </c>
      <c r="K12" s="34">
        <v>692104.70402900001</v>
      </c>
      <c r="L12" s="34">
        <v>661074.11184150504</v>
      </c>
      <c r="M12" s="34">
        <v>641011.78887821501</v>
      </c>
      <c r="N12" s="34">
        <v>659146.23445335997</v>
      </c>
      <c r="O12" s="34">
        <v>644386.72882845998</v>
      </c>
      <c r="P12" s="34">
        <v>647612.720855842</v>
      </c>
      <c r="Q12" s="34">
        <v>643085.55259015597</v>
      </c>
      <c r="R12" s="34">
        <v>581059.96755032602</v>
      </c>
      <c r="S12" s="34">
        <v>608441.357853872</v>
      </c>
      <c r="T12" s="34">
        <v>633790.93513994303</v>
      </c>
      <c r="U12" s="34">
        <v>644271.72570273106</v>
      </c>
      <c r="V12" s="34">
        <v>615382.10048846598</v>
      </c>
      <c r="W12" s="34">
        <v>609878.74654040299</v>
      </c>
      <c r="X12" s="34">
        <v>565845.51941843505</v>
      </c>
      <c r="Y12" s="34">
        <v>585878.09420450102</v>
      </c>
      <c r="Z12" s="34">
        <v>622950.89775136299</v>
      </c>
      <c r="AA12" s="34">
        <v>635007.49503315403</v>
      </c>
      <c r="AB12" s="34">
        <v>605787.50060528098</v>
      </c>
      <c r="AC12" s="34">
        <v>585850.70338425005</v>
      </c>
      <c r="AD12" s="34">
        <v>586901.98740604206</v>
      </c>
    </row>
    <row r="13" spans="1:30" x14ac:dyDescent="0.2">
      <c r="A13" s="4">
        <v>11</v>
      </c>
      <c r="B13" s="6" t="s">
        <v>48</v>
      </c>
      <c r="C13" s="34">
        <v>85505.4647191775</v>
      </c>
      <c r="D13" s="34">
        <v>86240.452037499999</v>
      </c>
      <c r="E13" s="34">
        <v>89241.315893037798</v>
      </c>
      <c r="F13" s="34">
        <v>91990.327807992595</v>
      </c>
      <c r="G13" s="34">
        <v>97262.783295052504</v>
      </c>
      <c r="H13" s="34">
        <v>99524.709512947506</v>
      </c>
      <c r="I13" s="34">
        <v>103494.756441487</v>
      </c>
      <c r="J13" s="34">
        <v>97671.841797162298</v>
      </c>
      <c r="K13" s="34">
        <v>96142.312247528302</v>
      </c>
      <c r="L13" s="34">
        <v>93158.516533203205</v>
      </c>
      <c r="M13" s="34">
        <v>90846.049039634498</v>
      </c>
      <c r="N13" s="34">
        <v>93140.893766359499</v>
      </c>
      <c r="O13" s="34">
        <v>92906.783724701105</v>
      </c>
      <c r="P13" s="34">
        <v>100277.78380111</v>
      </c>
      <c r="Q13" s="34">
        <v>100673.171702872</v>
      </c>
      <c r="R13" s="34">
        <v>96499.961914975996</v>
      </c>
      <c r="S13" s="34">
        <v>99991.649728807301</v>
      </c>
      <c r="T13" s="34">
        <v>106025.53837725701</v>
      </c>
      <c r="U13" s="34">
        <v>109829.247948288</v>
      </c>
      <c r="V13" s="34">
        <v>108454.80265683901</v>
      </c>
      <c r="W13" s="34">
        <v>109644.520741894</v>
      </c>
      <c r="X13" s="34">
        <v>113515.20656049599</v>
      </c>
      <c r="Y13" s="34">
        <v>117304.49317107401</v>
      </c>
      <c r="Z13" s="34">
        <v>119743.83826237899</v>
      </c>
      <c r="AA13" s="34">
        <v>120831.66812693101</v>
      </c>
      <c r="AB13" s="34">
        <v>118617.278810244</v>
      </c>
      <c r="AC13" s="34">
        <v>126114.94981861601</v>
      </c>
      <c r="AD13" s="34">
        <v>132913.56637543999</v>
      </c>
    </row>
    <row r="14" spans="1:30" x14ac:dyDescent="0.2">
      <c r="A14" s="4">
        <v>12</v>
      </c>
      <c r="B14" s="6" t="s">
        <v>49</v>
      </c>
      <c r="C14" s="34">
        <v>98380.629766615602</v>
      </c>
      <c r="D14" s="34">
        <v>97276.639479207399</v>
      </c>
      <c r="E14" s="34">
        <v>98569.544787413295</v>
      </c>
      <c r="F14" s="34">
        <v>105712.132975988</v>
      </c>
      <c r="G14" s="34">
        <v>106021.670179186</v>
      </c>
      <c r="H14" s="34">
        <v>112089.899720741</v>
      </c>
      <c r="I14" s="34">
        <v>120966.851286691</v>
      </c>
      <c r="J14" s="34">
        <v>104947.83512726599</v>
      </c>
      <c r="K14" s="34">
        <v>90870.002057929407</v>
      </c>
      <c r="L14" s="34">
        <v>82169.244234956801</v>
      </c>
      <c r="M14" s="34">
        <v>70334.221338337404</v>
      </c>
      <c r="N14" s="34">
        <v>54181.033870567997</v>
      </c>
      <c r="O14" s="34">
        <v>51752.765912384202</v>
      </c>
      <c r="P14" s="34">
        <v>54919.265141514203</v>
      </c>
      <c r="Q14" s="34">
        <v>46034.056235880002</v>
      </c>
      <c r="R14" s="34">
        <v>36741.338490406997</v>
      </c>
      <c r="S14" s="34">
        <v>38228.523772305402</v>
      </c>
      <c r="T14" s="34">
        <v>39002.354701644399</v>
      </c>
      <c r="U14" s="34">
        <v>40867.426975490504</v>
      </c>
      <c r="V14" s="34">
        <v>38249.917816023</v>
      </c>
      <c r="W14" s="34">
        <v>39398.9972999694</v>
      </c>
      <c r="X14" s="34">
        <v>29528.2552529237</v>
      </c>
      <c r="Y14" s="34">
        <v>26300.509297353201</v>
      </c>
      <c r="Z14" s="34">
        <v>25005.887873848402</v>
      </c>
      <c r="AA14" s="34">
        <v>24687.560199102099</v>
      </c>
      <c r="AB14" s="34">
        <v>20688.376822249102</v>
      </c>
      <c r="AC14" s="34">
        <v>20301.504171680499</v>
      </c>
      <c r="AD14" s="34">
        <v>19438.083799153701</v>
      </c>
    </row>
    <row r="15" spans="1:30" x14ac:dyDescent="0.2">
      <c r="A15" s="4">
        <v>13</v>
      </c>
      <c r="B15" s="6" t="s">
        <v>50</v>
      </c>
      <c r="C15" s="34">
        <v>3386006.2234376199</v>
      </c>
      <c r="D15" s="34">
        <v>3241376.5418531098</v>
      </c>
      <c r="E15" s="34">
        <v>3174982.53098953</v>
      </c>
      <c r="F15" s="34">
        <v>3111457.9426140399</v>
      </c>
      <c r="G15" s="34">
        <v>2869646.3866774398</v>
      </c>
      <c r="H15" s="34">
        <v>2618281.0692580501</v>
      </c>
      <c r="I15" s="34">
        <v>2430292.54166607</v>
      </c>
      <c r="J15" s="34">
        <v>2197078.2574540698</v>
      </c>
      <c r="K15" s="34">
        <v>1902168.6062228</v>
      </c>
      <c r="L15" s="34">
        <v>1853892.5816983599</v>
      </c>
      <c r="M15" s="34">
        <v>1797326.74344625</v>
      </c>
      <c r="N15" s="34">
        <v>1737473.0240406301</v>
      </c>
      <c r="O15" s="34">
        <v>1732706.88342393</v>
      </c>
      <c r="P15" s="34">
        <v>1703911.34355268</v>
      </c>
      <c r="Q15" s="34">
        <v>1734766.4342108001</v>
      </c>
      <c r="R15" s="34">
        <v>1581393.27638618</v>
      </c>
      <c r="S15" s="34">
        <v>1599554.29685078</v>
      </c>
      <c r="T15" s="34">
        <v>1579901.0879265801</v>
      </c>
      <c r="U15" s="34">
        <v>1495303.15263229</v>
      </c>
      <c r="V15" s="34">
        <v>1299133.1805319299</v>
      </c>
      <c r="W15" s="34">
        <v>1143765.9053704001</v>
      </c>
      <c r="X15" s="34">
        <v>1008994.21864267</v>
      </c>
      <c r="Y15" s="34">
        <v>1005424.3370310999</v>
      </c>
      <c r="Z15" s="34">
        <v>979345.38267823798</v>
      </c>
      <c r="AA15" s="34">
        <v>968988.69630426995</v>
      </c>
      <c r="AB15" s="34">
        <v>942072.01909725904</v>
      </c>
      <c r="AC15" s="34">
        <v>817023.48954833206</v>
      </c>
      <c r="AD15" s="34">
        <v>757170.26161464595</v>
      </c>
    </row>
    <row r="16" spans="1:30" x14ac:dyDescent="0.2">
      <c r="A16" s="4">
        <v>14</v>
      </c>
      <c r="B16" s="6" t="s">
        <v>51</v>
      </c>
      <c r="C16" s="34">
        <v>253049.917223314</v>
      </c>
      <c r="D16" s="34">
        <v>235668.138625511</v>
      </c>
      <c r="E16" s="34">
        <v>240955.07363851299</v>
      </c>
      <c r="F16" s="34">
        <v>253105.14524016701</v>
      </c>
      <c r="G16" s="34">
        <v>245705.68707000301</v>
      </c>
      <c r="H16" s="34">
        <v>258099.161111722</v>
      </c>
      <c r="I16" s="34">
        <v>261888.713533459</v>
      </c>
      <c r="J16" s="34">
        <v>228216.26072513501</v>
      </c>
      <c r="K16" s="34">
        <v>199454.973197151</v>
      </c>
      <c r="L16" s="34">
        <v>146846.31618696399</v>
      </c>
      <c r="M16" s="34">
        <v>126393.976231886</v>
      </c>
      <c r="N16" s="34">
        <v>108714.091024409</v>
      </c>
      <c r="O16" s="34">
        <v>101847.801049141</v>
      </c>
      <c r="P16" s="34">
        <v>81431.347146115702</v>
      </c>
      <c r="Q16" s="34">
        <v>87233.245745628505</v>
      </c>
      <c r="R16" s="34">
        <v>83979.254037724997</v>
      </c>
      <c r="S16" s="34">
        <v>68555.445298345498</v>
      </c>
      <c r="T16" s="34">
        <v>68297.251513130002</v>
      </c>
      <c r="U16" s="34">
        <v>85570.057294735598</v>
      </c>
      <c r="V16" s="34">
        <v>87031.677611928506</v>
      </c>
      <c r="W16" s="34">
        <v>67315.433890173197</v>
      </c>
      <c r="X16" s="34">
        <v>72303.089876454702</v>
      </c>
      <c r="Y16" s="34">
        <v>69961.471973238193</v>
      </c>
      <c r="Z16" s="34">
        <v>67372.694600494302</v>
      </c>
      <c r="AA16" s="34">
        <v>74660.101705243098</v>
      </c>
      <c r="AB16" s="34">
        <v>74468.875668787601</v>
      </c>
      <c r="AC16" s="34">
        <v>78917.788162513505</v>
      </c>
      <c r="AD16" s="34">
        <v>84892.350889238704</v>
      </c>
    </row>
    <row r="17" spans="1:30" x14ac:dyDescent="0.2">
      <c r="A17" s="4">
        <v>15</v>
      </c>
      <c r="B17" s="6" t="s">
        <v>52</v>
      </c>
      <c r="C17" s="34">
        <v>762291.61097855796</v>
      </c>
      <c r="D17" s="34">
        <v>779157.55785457196</v>
      </c>
      <c r="E17" s="34">
        <v>791646.54495402903</v>
      </c>
      <c r="F17" s="34">
        <v>808690.78993349301</v>
      </c>
      <c r="G17" s="34">
        <v>766773.94109274703</v>
      </c>
      <c r="H17" s="34">
        <v>758781.72849838703</v>
      </c>
      <c r="I17" s="34">
        <v>742386.96493244497</v>
      </c>
      <c r="J17" s="34">
        <v>726443.40437445696</v>
      </c>
      <c r="K17" s="34">
        <v>673694.39560430904</v>
      </c>
      <c r="L17" s="34">
        <v>655394.12971857295</v>
      </c>
      <c r="M17" s="34">
        <v>637576.58021465898</v>
      </c>
      <c r="N17" s="34">
        <v>613872.58115767594</v>
      </c>
      <c r="O17" s="34">
        <v>615704.81470329501</v>
      </c>
      <c r="P17" s="34">
        <v>594208.121820295</v>
      </c>
      <c r="Q17" s="34">
        <v>560374.89023362298</v>
      </c>
      <c r="R17" s="34">
        <v>497710.177806577</v>
      </c>
      <c r="S17" s="34">
        <v>480002.767928602</v>
      </c>
      <c r="T17" s="34">
        <v>508766.36965420097</v>
      </c>
      <c r="U17" s="34">
        <v>456081.86096368998</v>
      </c>
      <c r="V17" s="34">
        <v>394416.40336035797</v>
      </c>
      <c r="W17" s="34">
        <v>383442.100436954</v>
      </c>
      <c r="X17" s="34">
        <v>370253.81570609298</v>
      </c>
      <c r="Y17" s="34">
        <v>347978.45032295398</v>
      </c>
      <c r="Z17" s="34">
        <v>352518.48872017697</v>
      </c>
      <c r="AA17" s="34">
        <v>359302.57212369202</v>
      </c>
      <c r="AB17" s="34">
        <v>355921.79995391599</v>
      </c>
      <c r="AC17" s="34">
        <v>347973.56686124101</v>
      </c>
      <c r="AD17" s="34">
        <v>358041.93292526703</v>
      </c>
    </row>
    <row r="18" spans="1:30" x14ac:dyDescent="0.2">
      <c r="A18" s="4">
        <v>16</v>
      </c>
      <c r="B18" s="6" t="s">
        <v>53</v>
      </c>
      <c r="C18" s="34">
        <v>862562.10027986299</v>
      </c>
      <c r="D18" s="34">
        <v>893509.66203737597</v>
      </c>
      <c r="E18" s="34">
        <v>916351.09432947799</v>
      </c>
      <c r="F18" s="34">
        <v>934722.03675268195</v>
      </c>
      <c r="G18" s="34">
        <v>926524.87747850397</v>
      </c>
      <c r="H18" s="34">
        <v>923303.44800127903</v>
      </c>
      <c r="I18" s="34">
        <v>941570.81884734298</v>
      </c>
      <c r="J18" s="34">
        <v>901417.17319590005</v>
      </c>
      <c r="K18" s="34">
        <v>849702.38346323895</v>
      </c>
      <c r="L18" s="34">
        <v>838669.82439860003</v>
      </c>
      <c r="M18" s="34">
        <v>850507.73709076503</v>
      </c>
      <c r="N18" s="34">
        <v>824972.55216167704</v>
      </c>
      <c r="O18" s="34">
        <v>815419.80796440796</v>
      </c>
      <c r="P18" s="34">
        <v>802580.90719121799</v>
      </c>
      <c r="Q18" s="34">
        <v>784290.97185033199</v>
      </c>
      <c r="R18" s="34">
        <v>719478.66629891703</v>
      </c>
      <c r="S18" s="34">
        <v>731732.09477795195</v>
      </c>
      <c r="T18" s="34">
        <v>736706.23041495599</v>
      </c>
      <c r="U18" s="34">
        <v>714267.12917278404</v>
      </c>
      <c r="V18" s="34">
        <v>682139.50221792003</v>
      </c>
      <c r="W18" s="34">
        <v>692894.53181650105</v>
      </c>
      <c r="X18" s="34">
        <v>700446.02487843495</v>
      </c>
      <c r="Y18" s="34">
        <v>679961.16132848104</v>
      </c>
      <c r="Z18" s="34">
        <v>704712.36506092094</v>
      </c>
      <c r="AA18" s="34">
        <v>710393.33944932302</v>
      </c>
      <c r="AB18" s="34">
        <v>713147.17195552599</v>
      </c>
      <c r="AC18" s="34">
        <v>672607.658104609</v>
      </c>
      <c r="AD18" s="34">
        <v>692761.9988376</v>
      </c>
    </row>
    <row r="19" spans="1:30" x14ac:dyDescent="0.2">
      <c r="A19" s="4">
        <v>17</v>
      </c>
      <c r="B19" s="6" t="s">
        <v>54</v>
      </c>
      <c r="C19" s="34">
        <v>62459.309280899703</v>
      </c>
      <c r="D19" s="34">
        <v>62413.5716413474</v>
      </c>
      <c r="E19" s="34">
        <v>63405.300140791798</v>
      </c>
      <c r="F19" s="34">
        <v>62526.230043951196</v>
      </c>
      <c r="G19" s="34">
        <v>60823.480390450502</v>
      </c>
      <c r="H19" s="34">
        <v>59535.115041754601</v>
      </c>
      <c r="I19" s="34">
        <v>59155.972925382099</v>
      </c>
      <c r="J19" s="34">
        <v>60437.951885857903</v>
      </c>
      <c r="K19" s="34">
        <v>51030.146345281602</v>
      </c>
      <c r="L19" s="34">
        <v>74447.055103742096</v>
      </c>
      <c r="M19" s="34">
        <v>66547.988629553496</v>
      </c>
      <c r="N19" s="34">
        <v>62441.169675592697</v>
      </c>
      <c r="O19" s="34">
        <v>56743.550769472902</v>
      </c>
      <c r="P19" s="34">
        <v>55721.538053160803</v>
      </c>
      <c r="Q19" s="34">
        <v>40791.199148474399</v>
      </c>
      <c r="R19" s="34">
        <v>32086.7345162518</v>
      </c>
      <c r="S19" s="34">
        <v>32916.662095831998</v>
      </c>
      <c r="T19" s="34">
        <v>36584.369623603503</v>
      </c>
      <c r="U19" s="34">
        <v>37886.188991422801</v>
      </c>
      <c r="V19" s="34">
        <v>35214.767825588497</v>
      </c>
      <c r="W19" s="34">
        <v>35183.208586171299</v>
      </c>
      <c r="X19" s="34">
        <v>31511.168835351298</v>
      </c>
      <c r="Y19" s="34">
        <v>31758.327120958798</v>
      </c>
      <c r="Z19" s="34">
        <v>31521.6636150581</v>
      </c>
      <c r="AA19" s="34">
        <v>31455.831112386499</v>
      </c>
      <c r="AB19" s="34">
        <v>31766.958521885401</v>
      </c>
      <c r="AC19" s="34">
        <v>33110.478115093698</v>
      </c>
      <c r="AD19" s="34">
        <v>36264.338086810101</v>
      </c>
    </row>
    <row r="20" spans="1:30" x14ac:dyDescent="0.2">
      <c r="A20" s="4">
        <v>18</v>
      </c>
      <c r="B20" s="6" t="s">
        <v>55</v>
      </c>
      <c r="C20" s="34">
        <v>409080.98497260001</v>
      </c>
      <c r="D20" s="34">
        <v>419342.859436317</v>
      </c>
      <c r="E20" s="34">
        <v>406859.41790419299</v>
      </c>
      <c r="F20" s="34">
        <v>403383.53383475897</v>
      </c>
      <c r="G20" s="34">
        <v>410409.45136019198</v>
      </c>
      <c r="H20" s="34">
        <v>402218.69888584397</v>
      </c>
      <c r="I20" s="34">
        <v>396485.16358715098</v>
      </c>
      <c r="J20" s="34">
        <v>403518.91416148999</v>
      </c>
      <c r="K20" s="34">
        <v>397791.74907192402</v>
      </c>
      <c r="L20" s="34">
        <v>381468.960249328</v>
      </c>
      <c r="M20" s="34">
        <v>393812.24182050698</v>
      </c>
      <c r="N20" s="34">
        <v>384718.85399670003</v>
      </c>
      <c r="O20" s="34">
        <v>393687.45710488298</v>
      </c>
      <c r="P20" s="34">
        <v>444063.76179391501</v>
      </c>
      <c r="Q20" s="34">
        <v>439487.55102054001</v>
      </c>
      <c r="R20" s="34">
        <v>420608.44849610399</v>
      </c>
      <c r="S20" s="34">
        <v>408848.10289033601</v>
      </c>
      <c r="T20" s="34">
        <v>478762.152273065</v>
      </c>
      <c r="U20" s="34">
        <v>418158.42035824002</v>
      </c>
      <c r="V20" s="34">
        <v>362445.89436136303</v>
      </c>
      <c r="W20" s="34">
        <v>337435.99928062002</v>
      </c>
      <c r="X20" s="34">
        <v>327134.67529508501</v>
      </c>
      <c r="Y20" s="34">
        <v>352408.06579435</v>
      </c>
      <c r="Z20" s="34">
        <v>358776.21892298601</v>
      </c>
      <c r="AA20" s="34">
        <v>368928.00232392602</v>
      </c>
      <c r="AB20" s="34">
        <v>386003.528634955</v>
      </c>
      <c r="AC20" s="34">
        <v>365847.01552694599</v>
      </c>
      <c r="AD20" s="34">
        <v>365548.46548595902</v>
      </c>
    </row>
    <row r="21" spans="1:30" x14ac:dyDescent="0.2">
      <c r="A21" s="4">
        <v>19</v>
      </c>
      <c r="B21" s="6" t="s">
        <v>56</v>
      </c>
      <c r="C21" s="34">
        <v>22193.186812989901</v>
      </c>
      <c r="D21" s="34">
        <v>21309.0275237522</v>
      </c>
      <c r="E21" s="34">
        <v>24978.333141138399</v>
      </c>
      <c r="F21" s="34">
        <v>20891.810159353201</v>
      </c>
      <c r="G21" s="34">
        <v>25699.860833599301</v>
      </c>
      <c r="H21" s="34">
        <v>33656.148715559801</v>
      </c>
      <c r="I21" s="34">
        <v>28753.946540476602</v>
      </c>
      <c r="J21" s="34">
        <v>39831.716173814799</v>
      </c>
      <c r="K21" s="34">
        <v>43247.410358305198</v>
      </c>
      <c r="L21" s="34">
        <v>33197.654090608601</v>
      </c>
      <c r="M21" s="34">
        <v>42173.1243359281</v>
      </c>
      <c r="N21" s="34">
        <v>47871.907886874302</v>
      </c>
      <c r="O21" s="34">
        <v>71257.638299998202</v>
      </c>
      <c r="P21" s="34">
        <v>69192.168227811402</v>
      </c>
      <c r="Q21" s="34">
        <v>51774.134222334003</v>
      </c>
      <c r="R21" s="34">
        <v>35254.819279028598</v>
      </c>
      <c r="S21" s="34">
        <v>51891.862144858402</v>
      </c>
      <c r="T21" s="34">
        <v>76228.047750039797</v>
      </c>
      <c r="U21" s="34">
        <v>68010.223353035602</v>
      </c>
      <c r="V21" s="34">
        <v>73091.128893860703</v>
      </c>
      <c r="W21" s="34">
        <v>63698.978669562297</v>
      </c>
      <c r="X21" s="34">
        <v>58801.574317551502</v>
      </c>
      <c r="Y21" s="34">
        <v>59958.548070634897</v>
      </c>
      <c r="Z21" s="34">
        <v>54580.783975504099</v>
      </c>
      <c r="AA21" s="34">
        <v>51679.318523347698</v>
      </c>
      <c r="AB21" s="34">
        <v>55998.241402487001</v>
      </c>
      <c r="AC21" s="34">
        <v>56859.621820544198</v>
      </c>
      <c r="AD21" s="34">
        <v>60286.166861117701</v>
      </c>
    </row>
    <row r="22" spans="1:30" x14ac:dyDescent="0.2">
      <c r="A22" s="4">
        <v>20</v>
      </c>
      <c r="B22" s="6" t="s">
        <v>57</v>
      </c>
      <c r="C22" s="34">
        <v>1017293.23909848</v>
      </c>
      <c r="D22" s="34">
        <v>1005622.96122466</v>
      </c>
      <c r="E22" s="34">
        <v>1025904.44303083</v>
      </c>
      <c r="F22" s="34">
        <v>1068975.5711679601</v>
      </c>
      <c r="G22" s="34">
        <v>1042541.97131015</v>
      </c>
      <c r="H22" s="34">
        <v>1026745.85577055</v>
      </c>
      <c r="I22" s="34">
        <v>1024680.03343439</v>
      </c>
      <c r="J22" s="34">
        <v>987735.62950624095</v>
      </c>
      <c r="K22" s="34">
        <v>920287.34373128996</v>
      </c>
      <c r="L22" s="34">
        <v>906610.010199829</v>
      </c>
      <c r="M22" s="34">
        <v>888921.10980570596</v>
      </c>
      <c r="N22" s="34">
        <v>929220.57138749398</v>
      </c>
      <c r="O22" s="34">
        <v>941001.11120529997</v>
      </c>
      <c r="P22" s="34">
        <v>983043.77956804901</v>
      </c>
      <c r="Q22" s="34">
        <v>921656.42920719704</v>
      </c>
      <c r="R22" s="34">
        <v>852549.78537025803</v>
      </c>
      <c r="S22" s="34">
        <v>832671.20386742498</v>
      </c>
      <c r="T22" s="34">
        <v>847088.13217769505</v>
      </c>
      <c r="U22" s="34">
        <v>914566.487379723</v>
      </c>
      <c r="V22" s="34">
        <v>867969.73554446304</v>
      </c>
      <c r="W22" s="34">
        <v>891555.18405043602</v>
      </c>
      <c r="X22" s="34">
        <v>933565.73605223</v>
      </c>
      <c r="Y22" s="34">
        <v>955930.89747957804</v>
      </c>
      <c r="Z22" s="34">
        <v>923849.21715844597</v>
      </c>
      <c r="AA22" s="34">
        <v>964037.27064612496</v>
      </c>
      <c r="AB22" s="34">
        <v>996583.12087735103</v>
      </c>
      <c r="AC22" s="34">
        <v>951561.683524956</v>
      </c>
      <c r="AD22" s="34">
        <v>969954.51346997905</v>
      </c>
    </row>
    <row r="23" spans="1:30" x14ac:dyDescent="0.2">
      <c r="A23" s="4">
        <v>21</v>
      </c>
      <c r="B23" s="6" t="s">
        <v>58</v>
      </c>
      <c r="C23" s="34">
        <v>954305.90369115595</v>
      </c>
      <c r="D23" s="34">
        <v>975511.45497300604</v>
      </c>
      <c r="E23" s="34">
        <v>1031064.2298650499</v>
      </c>
      <c r="F23" s="34">
        <v>1055228.6557597599</v>
      </c>
      <c r="G23" s="34">
        <v>1043373.06287456</v>
      </c>
      <c r="H23" s="34">
        <v>1084192.00557771</v>
      </c>
      <c r="I23" s="34">
        <v>1122756.91497231</v>
      </c>
      <c r="J23" s="34">
        <v>1133822.4927972399</v>
      </c>
      <c r="K23" s="34">
        <v>1115955.8714678099</v>
      </c>
      <c r="L23" s="34">
        <v>1058313.7921559799</v>
      </c>
      <c r="M23" s="34">
        <v>1093111.1454175401</v>
      </c>
      <c r="N23" s="34">
        <v>1110904.18106426</v>
      </c>
      <c r="O23" s="34">
        <v>1138197.6072211401</v>
      </c>
      <c r="P23" s="34">
        <v>1117524.78982651</v>
      </c>
      <c r="Q23" s="34">
        <v>1011116.11127996</v>
      </c>
      <c r="R23" s="34">
        <v>935411.12690313195</v>
      </c>
      <c r="S23" s="34">
        <v>966423.55046208098</v>
      </c>
      <c r="T23" s="34">
        <v>1003493.99862189</v>
      </c>
      <c r="U23" s="34">
        <v>1044388.24447714</v>
      </c>
      <c r="V23" s="34">
        <v>968402.23622761003</v>
      </c>
      <c r="W23" s="34">
        <v>965487.08182587696</v>
      </c>
      <c r="X23" s="34">
        <v>937824.67646479805</v>
      </c>
      <c r="Y23" s="34">
        <v>990001.74315912102</v>
      </c>
      <c r="Z23" s="34">
        <v>951529.16330060805</v>
      </c>
      <c r="AA23" s="34">
        <v>955188.104043814</v>
      </c>
      <c r="AB23" s="34">
        <v>996222.14403838397</v>
      </c>
      <c r="AC23" s="34">
        <v>959668.61051549099</v>
      </c>
      <c r="AD23" s="34">
        <v>969650.70028197498</v>
      </c>
    </row>
    <row r="24" spans="1:30" x14ac:dyDescent="0.2">
      <c r="A24" s="4">
        <v>22</v>
      </c>
      <c r="B24" s="6" t="s">
        <v>59</v>
      </c>
      <c r="C24" s="34">
        <v>1134265.6113726899</v>
      </c>
      <c r="D24" s="34">
        <v>1157870.40077641</v>
      </c>
      <c r="E24" s="34">
        <v>1198528.02139708</v>
      </c>
      <c r="F24" s="34">
        <v>1202842.85803037</v>
      </c>
      <c r="G24" s="34">
        <v>1167243.4159053001</v>
      </c>
      <c r="H24" s="34">
        <v>1150124.13294759</v>
      </c>
      <c r="I24" s="34">
        <v>1183726.44809211</v>
      </c>
      <c r="J24" s="34">
        <v>1180704.38556213</v>
      </c>
      <c r="K24" s="34">
        <v>1168117.46526458</v>
      </c>
      <c r="L24" s="34">
        <v>1158061.81865889</v>
      </c>
      <c r="M24" s="34">
        <v>1227168.46486979</v>
      </c>
      <c r="N24" s="34">
        <v>1318918.5336800299</v>
      </c>
      <c r="O24" s="34">
        <v>1331330.2063879999</v>
      </c>
      <c r="P24" s="34">
        <v>1332276.55158761</v>
      </c>
      <c r="Q24" s="34">
        <v>1161815.36820026</v>
      </c>
      <c r="R24" s="34">
        <v>1009323.60746843</v>
      </c>
      <c r="S24" s="34">
        <v>1014027.97445767</v>
      </c>
      <c r="T24" s="34">
        <v>1056454.8161454699</v>
      </c>
      <c r="U24" s="34">
        <v>1052587.75981859</v>
      </c>
      <c r="V24" s="34">
        <v>989044.34797347104</v>
      </c>
      <c r="W24" s="34">
        <v>994442.11077932594</v>
      </c>
      <c r="X24" s="34">
        <v>1017762.20520884</v>
      </c>
      <c r="Y24" s="34">
        <v>1104842.2203214499</v>
      </c>
      <c r="Z24" s="34">
        <v>1129039.0341520701</v>
      </c>
      <c r="AA24" s="34">
        <v>1147586.06064891</v>
      </c>
      <c r="AB24" s="34">
        <v>1186762.7508193499</v>
      </c>
      <c r="AC24" s="34">
        <v>1138420.5173764699</v>
      </c>
      <c r="AD24" s="34">
        <v>1160587.83216319</v>
      </c>
    </row>
    <row r="25" spans="1:30" x14ac:dyDescent="0.2">
      <c r="A25" s="4">
        <v>23</v>
      </c>
      <c r="B25" s="6" t="s">
        <v>60</v>
      </c>
      <c r="C25" s="34">
        <v>335165.01831591199</v>
      </c>
      <c r="D25" s="34">
        <v>339542.93137450499</v>
      </c>
      <c r="E25" s="34">
        <v>345887.47908540198</v>
      </c>
      <c r="F25" s="34">
        <v>335164.44254133699</v>
      </c>
      <c r="G25" s="34">
        <v>310690.76729995903</v>
      </c>
      <c r="H25" s="34">
        <v>287670.56542075798</v>
      </c>
      <c r="I25" s="34">
        <v>269853.28953575302</v>
      </c>
      <c r="J25" s="34">
        <v>260246.709784306</v>
      </c>
      <c r="K25" s="34">
        <v>252709.57672916399</v>
      </c>
      <c r="L25" s="34">
        <v>257923.74142688399</v>
      </c>
      <c r="M25" s="34">
        <v>254701.062641333</v>
      </c>
      <c r="N25" s="34">
        <v>252586.484338012</v>
      </c>
      <c r="O25" s="34">
        <v>269385.33742842003</v>
      </c>
      <c r="P25" s="34">
        <v>281039.79231268098</v>
      </c>
      <c r="Q25" s="34">
        <v>255542.54878848101</v>
      </c>
      <c r="R25" s="34">
        <v>246211.33553185899</v>
      </c>
      <c r="S25" s="34">
        <v>254887.03350392499</v>
      </c>
      <c r="T25" s="34">
        <v>257115.40604651999</v>
      </c>
      <c r="U25" s="34">
        <v>259848.23899729</v>
      </c>
      <c r="V25" s="34">
        <v>233958.97040424799</v>
      </c>
      <c r="W25" s="34">
        <v>233835.31099687499</v>
      </c>
      <c r="X25" s="34">
        <v>237230.54599063101</v>
      </c>
      <c r="Y25" s="34">
        <v>242113.12256031</v>
      </c>
      <c r="Z25" s="34">
        <v>236057.208415737</v>
      </c>
      <c r="AA25" s="34">
        <v>240052.62011225201</v>
      </c>
      <c r="AB25" s="34">
        <v>256514.46647393101</v>
      </c>
      <c r="AC25" s="34">
        <v>258698.733882906</v>
      </c>
      <c r="AD25" s="34">
        <v>283458.966364994</v>
      </c>
    </row>
    <row r="26" spans="1:30" x14ac:dyDescent="0.2">
      <c r="A26" s="4">
        <v>24</v>
      </c>
      <c r="B26" s="6" t="s">
        <v>61</v>
      </c>
      <c r="C26" s="34">
        <v>84037.720857350301</v>
      </c>
      <c r="D26" s="34">
        <v>86194.016924146505</v>
      </c>
      <c r="E26" s="34">
        <v>89788.296180111502</v>
      </c>
      <c r="F26" s="34">
        <v>93961.361778364895</v>
      </c>
      <c r="G26" s="34">
        <v>104011.91506321001</v>
      </c>
      <c r="H26" s="34">
        <v>106969.54815466701</v>
      </c>
      <c r="I26" s="34">
        <v>113235.952325361</v>
      </c>
      <c r="J26" s="34">
        <v>111799.331899789</v>
      </c>
      <c r="K26" s="34">
        <v>106167.642422583</v>
      </c>
      <c r="L26" s="34">
        <v>97098.271614532598</v>
      </c>
      <c r="M26" s="34">
        <v>94802.053168725804</v>
      </c>
      <c r="N26" s="34">
        <v>86427.204336083698</v>
      </c>
      <c r="O26" s="34">
        <v>81541.897761769404</v>
      </c>
      <c r="P26" s="34">
        <v>76468.7213044237</v>
      </c>
      <c r="Q26" s="34">
        <v>62561.745225966399</v>
      </c>
      <c r="R26" s="34">
        <v>57095.4803358844</v>
      </c>
      <c r="S26" s="34">
        <v>61519.569568381899</v>
      </c>
      <c r="T26" s="34">
        <v>71992.439262262997</v>
      </c>
      <c r="U26" s="34">
        <v>73161.690574765395</v>
      </c>
      <c r="V26" s="34">
        <v>71712.931723734204</v>
      </c>
      <c r="W26" s="34">
        <v>78157.323121226596</v>
      </c>
      <c r="X26" s="34">
        <v>79098.948597973693</v>
      </c>
      <c r="Y26" s="34">
        <v>85705.316074052593</v>
      </c>
      <c r="Z26" s="34">
        <v>91796.776703953496</v>
      </c>
      <c r="AA26" s="34">
        <v>89197.1821455959</v>
      </c>
      <c r="AB26" s="34">
        <v>93588.348750674093</v>
      </c>
      <c r="AC26" s="34">
        <v>92593.484131783203</v>
      </c>
      <c r="AD26" s="34">
        <v>95091.104100038297</v>
      </c>
    </row>
    <row r="27" spans="1:30" x14ac:dyDescent="0.2">
      <c r="A27" s="4">
        <v>25</v>
      </c>
      <c r="B27" s="6" t="s">
        <v>62</v>
      </c>
      <c r="C27" s="34">
        <v>514799.83510929102</v>
      </c>
      <c r="D27" s="34">
        <v>512764.84861711401</v>
      </c>
      <c r="E27" s="34">
        <v>509398.943739401</v>
      </c>
      <c r="F27" s="34">
        <v>517236.55550301902</v>
      </c>
      <c r="G27" s="34">
        <v>480850.98725795501</v>
      </c>
      <c r="H27" s="34">
        <v>453157.65834265098</v>
      </c>
      <c r="I27" s="34">
        <v>460579.77484120999</v>
      </c>
      <c r="J27" s="34">
        <v>435803.81587264501</v>
      </c>
      <c r="K27" s="34">
        <v>404140.19584419101</v>
      </c>
      <c r="L27" s="34">
        <v>394315.37759755499</v>
      </c>
      <c r="M27" s="34">
        <v>388873.81249576801</v>
      </c>
      <c r="N27" s="34">
        <v>384922.57302537002</v>
      </c>
      <c r="O27" s="34">
        <v>382900.29545842798</v>
      </c>
      <c r="P27" s="34">
        <v>401043.26451867999</v>
      </c>
      <c r="Q27" s="34">
        <v>399774.27780276199</v>
      </c>
      <c r="R27" s="34">
        <v>346317.66362304002</v>
      </c>
      <c r="S27" s="34">
        <v>356633.43771767803</v>
      </c>
      <c r="T27" s="34">
        <v>385418.56605668698</v>
      </c>
      <c r="U27" s="34">
        <v>365017.46127829899</v>
      </c>
      <c r="V27" s="34">
        <v>339719.979124868</v>
      </c>
      <c r="W27" s="34">
        <v>331839.30468937202</v>
      </c>
      <c r="X27" s="34">
        <v>340403.63550425298</v>
      </c>
      <c r="Y27" s="34">
        <v>336792.36438758799</v>
      </c>
      <c r="Z27" s="34">
        <v>333306.45770728699</v>
      </c>
      <c r="AA27" s="34">
        <v>332777.577303736</v>
      </c>
      <c r="AB27" s="34">
        <v>332917.78378929402</v>
      </c>
      <c r="AC27" s="34">
        <v>317726.403868608</v>
      </c>
      <c r="AD27" s="34">
        <v>327730.47285668901</v>
      </c>
    </row>
    <row r="28" spans="1:30" x14ac:dyDescent="0.2">
      <c r="A28" s="4">
        <v>26</v>
      </c>
      <c r="B28" s="6" t="s">
        <v>63</v>
      </c>
      <c r="C28" s="34">
        <v>1174652.2758363299</v>
      </c>
      <c r="D28" s="34">
        <v>1171221.6856806399</v>
      </c>
      <c r="E28" s="34">
        <v>1192022.7914815601</v>
      </c>
      <c r="F28" s="34">
        <v>1193541.6998944799</v>
      </c>
      <c r="G28" s="34">
        <v>1106183.86838789</v>
      </c>
      <c r="H28" s="34">
        <v>1059209.82150295</v>
      </c>
      <c r="I28" s="34">
        <v>1040895.45127194</v>
      </c>
      <c r="J28" s="34">
        <v>963868.93929525197</v>
      </c>
      <c r="K28" s="34">
        <v>843979.11067515099</v>
      </c>
      <c r="L28" s="34">
        <v>791768.04665644595</v>
      </c>
      <c r="M28" s="34">
        <v>723732.04215976503</v>
      </c>
      <c r="N28" s="34">
        <v>723405.42960485397</v>
      </c>
      <c r="O28" s="34">
        <v>703001.61740106496</v>
      </c>
      <c r="P28" s="34">
        <v>672550.62192937103</v>
      </c>
      <c r="Q28" s="34">
        <v>642661.38116348302</v>
      </c>
      <c r="R28" s="34">
        <v>564971.43228878104</v>
      </c>
      <c r="S28" s="34">
        <v>534852.01326668297</v>
      </c>
      <c r="T28" s="34">
        <v>549257.01088927803</v>
      </c>
      <c r="U28" s="34">
        <v>546081.98067670898</v>
      </c>
      <c r="V28" s="34">
        <v>515690.96369007701</v>
      </c>
      <c r="W28" s="34">
        <v>517837.30792557303</v>
      </c>
      <c r="X28" s="34">
        <v>519179.572129254</v>
      </c>
      <c r="Y28" s="34">
        <v>519652.20669466798</v>
      </c>
      <c r="Z28" s="34">
        <v>533094.571926567</v>
      </c>
      <c r="AA28" s="34">
        <v>534245.29828537302</v>
      </c>
      <c r="AB28" s="34">
        <v>532252.581718929</v>
      </c>
      <c r="AC28" s="34">
        <v>504680.96236187703</v>
      </c>
      <c r="AD28" s="34">
        <v>531618.23773170798</v>
      </c>
    </row>
    <row r="29" spans="1:30" x14ac:dyDescent="0.2">
      <c r="A29" s="4">
        <v>27</v>
      </c>
      <c r="B29" s="6" t="s">
        <v>64</v>
      </c>
      <c r="C29" s="34">
        <v>419676.62148437102</v>
      </c>
      <c r="D29" s="34">
        <v>438493.08832369099</v>
      </c>
      <c r="E29" s="34">
        <v>440927.995480321</v>
      </c>
      <c r="F29" s="34">
        <v>444449.69829345099</v>
      </c>
      <c r="G29" s="34">
        <v>391496.55340947403</v>
      </c>
      <c r="H29" s="34">
        <v>358321.64317092299</v>
      </c>
      <c r="I29" s="34">
        <v>353300.37613507599</v>
      </c>
      <c r="J29" s="34">
        <v>329381.142306822</v>
      </c>
      <c r="K29" s="34">
        <v>284538.74357508501</v>
      </c>
      <c r="L29" s="34">
        <v>283743.943353271</v>
      </c>
      <c r="M29" s="34">
        <v>264312.61316664098</v>
      </c>
      <c r="N29" s="34">
        <v>275281.78455945</v>
      </c>
      <c r="O29" s="34">
        <v>289832.58104832203</v>
      </c>
      <c r="P29" s="34">
        <v>302466.91269422299</v>
      </c>
      <c r="Q29" s="34">
        <v>292905.48291721998</v>
      </c>
      <c r="R29" s="34">
        <v>261276.940626428</v>
      </c>
      <c r="S29" s="34">
        <v>262460.60244237701</v>
      </c>
      <c r="T29" s="34">
        <v>266709.63068988099</v>
      </c>
      <c r="U29" s="34">
        <v>256870.23952089</v>
      </c>
      <c r="V29" s="34">
        <v>229875.66212417799</v>
      </c>
      <c r="W29" s="34">
        <v>218337.298431526</v>
      </c>
      <c r="X29" s="34">
        <v>218742.389053789</v>
      </c>
      <c r="Y29" s="34">
        <v>217587.740249183</v>
      </c>
      <c r="Z29" s="34">
        <v>225521.752708329</v>
      </c>
      <c r="AA29" s="34">
        <v>230058.93574416899</v>
      </c>
      <c r="AB29" s="34">
        <v>225509.131050461</v>
      </c>
      <c r="AC29" s="34">
        <v>194255.747363456</v>
      </c>
      <c r="AD29" s="34">
        <v>182700.93511458501</v>
      </c>
    </row>
    <row r="30" spans="1:30" x14ac:dyDescent="0.2">
      <c r="A30" s="4">
        <v>28</v>
      </c>
      <c r="B30" s="6" t="s">
        <v>65</v>
      </c>
      <c r="C30" s="34">
        <v>640046.26937693998</v>
      </c>
      <c r="D30" s="34">
        <v>648521.29476205097</v>
      </c>
      <c r="E30" s="34">
        <v>635095.20939595695</v>
      </c>
      <c r="F30" s="34">
        <v>621232.69608221797</v>
      </c>
      <c r="G30" s="34">
        <v>579893.38320224604</v>
      </c>
      <c r="H30" s="34">
        <v>529157.51343041705</v>
      </c>
      <c r="I30" s="34">
        <v>521715.57870421303</v>
      </c>
      <c r="J30" s="34">
        <v>491826.034429311</v>
      </c>
      <c r="K30" s="34">
        <v>444559.17795312201</v>
      </c>
      <c r="L30" s="34">
        <v>443715.374675364</v>
      </c>
      <c r="M30" s="34">
        <v>428989.963749171</v>
      </c>
      <c r="N30" s="34">
        <v>448768.68916236301</v>
      </c>
      <c r="O30" s="34">
        <v>447408.14989311498</v>
      </c>
      <c r="P30" s="34">
        <v>451488.65244772099</v>
      </c>
      <c r="Q30" s="34">
        <v>437650.03319915797</v>
      </c>
      <c r="R30" s="34">
        <v>378787.37772861001</v>
      </c>
      <c r="S30" s="34">
        <v>388719.14597349701</v>
      </c>
      <c r="T30" s="34">
        <v>396422.14906839997</v>
      </c>
      <c r="U30" s="34">
        <v>399431.46814158303</v>
      </c>
      <c r="V30" s="34">
        <v>374860.20838519098</v>
      </c>
      <c r="W30" s="34">
        <v>383437.08484740899</v>
      </c>
      <c r="X30" s="34">
        <v>383489.77772203198</v>
      </c>
      <c r="Y30" s="34">
        <v>385533.56651030103</v>
      </c>
      <c r="Z30" s="34">
        <v>396957.20433159498</v>
      </c>
      <c r="AA30" s="34">
        <v>396121.25281908998</v>
      </c>
      <c r="AB30" s="34">
        <v>386916.72307775199</v>
      </c>
      <c r="AC30" s="34">
        <v>362750.83749169001</v>
      </c>
      <c r="AD30" s="34">
        <v>366799.54822299699</v>
      </c>
    </row>
    <row r="31" spans="1:30" x14ac:dyDescent="0.2">
      <c r="A31" s="4">
        <v>29</v>
      </c>
      <c r="B31" s="6" t="s">
        <v>66</v>
      </c>
      <c r="C31" s="34">
        <v>1252972.33494595</v>
      </c>
      <c r="D31" s="34">
        <v>1169087.4836762501</v>
      </c>
      <c r="E31" s="34">
        <v>1110391.1628733899</v>
      </c>
      <c r="F31" s="34">
        <v>1123911.31537441</v>
      </c>
      <c r="G31" s="34">
        <v>1015103.73572518</v>
      </c>
      <c r="H31" s="34">
        <v>936581.34491545602</v>
      </c>
      <c r="I31" s="34">
        <v>956514.97917194199</v>
      </c>
      <c r="J31" s="34">
        <v>887499.61538056796</v>
      </c>
      <c r="K31" s="34">
        <v>804243.11182950798</v>
      </c>
      <c r="L31" s="34">
        <v>766279.79709784896</v>
      </c>
      <c r="M31" s="34">
        <v>747829.34328327898</v>
      </c>
      <c r="N31" s="34">
        <v>777998.51260532497</v>
      </c>
      <c r="O31" s="34">
        <v>806348.82006796205</v>
      </c>
      <c r="P31" s="34">
        <v>793331.79911026498</v>
      </c>
      <c r="Q31" s="34">
        <v>789344.94128636096</v>
      </c>
      <c r="R31" s="34">
        <v>621165.67529487703</v>
      </c>
      <c r="S31" s="34">
        <v>643753.84903829102</v>
      </c>
      <c r="T31" s="34">
        <v>657586.79583058495</v>
      </c>
      <c r="U31" s="34">
        <v>678595.19274833298</v>
      </c>
      <c r="V31" s="34">
        <v>663762.14920261805</v>
      </c>
      <c r="W31" s="34">
        <v>683391.11861023703</v>
      </c>
      <c r="X31" s="34">
        <v>676178.092981408</v>
      </c>
      <c r="Y31" s="34">
        <v>698305.61498535296</v>
      </c>
      <c r="Z31" s="34">
        <v>725137.49666332104</v>
      </c>
      <c r="AA31" s="34">
        <v>736025.57799329201</v>
      </c>
      <c r="AB31" s="34">
        <v>745559.754036917</v>
      </c>
      <c r="AC31" s="34">
        <v>688791.94735922397</v>
      </c>
      <c r="AD31" s="34">
        <v>702880.49633378501</v>
      </c>
    </row>
    <row r="32" spans="1:30" x14ac:dyDescent="0.2">
      <c r="A32" s="4">
        <v>30</v>
      </c>
      <c r="B32" s="6" t="s">
        <v>67</v>
      </c>
      <c r="C32" s="34">
        <v>1410410.9012863101</v>
      </c>
      <c r="D32" s="34">
        <v>1423807.6720998001</v>
      </c>
      <c r="E32" s="34">
        <v>1421492.53015679</v>
      </c>
      <c r="F32" s="34">
        <v>1441611.9934737601</v>
      </c>
      <c r="G32" s="34">
        <v>1322441.71427644</v>
      </c>
      <c r="H32" s="34">
        <v>1241378.64933779</v>
      </c>
      <c r="I32" s="34">
        <v>1281070.8688139</v>
      </c>
      <c r="J32" s="34">
        <v>1217733.67735036</v>
      </c>
      <c r="K32" s="34">
        <v>1120902.3098353299</v>
      </c>
      <c r="L32" s="34">
        <v>1129028.1629741499</v>
      </c>
      <c r="M32" s="34">
        <v>1174971.4293281799</v>
      </c>
      <c r="N32" s="34">
        <v>1262455.0491396899</v>
      </c>
      <c r="O32" s="34">
        <v>1314258.3056450801</v>
      </c>
      <c r="P32" s="34">
        <v>1327821.6201440999</v>
      </c>
      <c r="Q32" s="34">
        <v>1347670.36723343</v>
      </c>
      <c r="R32" s="34">
        <v>1034440.04969234</v>
      </c>
      <c r="S32" s="34">
        <v>1107792.1491972001</v>
      </c>
      <c r="T32" s="34">
        <v>1123180.2131202801</v>
      </c>
      <c r="U32" s="34">
        <v>1153427.65427965</v>
      </c>
      <c r="V32" s="34">
        <v>1124573.9801725999</v>
      </c>
      <c r="W32" s="34">
        <v>1176770.72416021</v>
      </c>
      <c r="X32" s="34">
        <v>1170960.6823734499</v>
      </c>
      <c r="Y32" s="34">
        <v>1195471.82834557</v>
      </c>
      <c r="Z32" s="34">
        <v>1223890.49648933</v>
      </c>
      <c r="AA32" s="34">
        <v>1224597.57587329</v>
      </c>
      <c r="AB32" s="34">
        <v>1242043.0288447</v>
      </c>
      <c r="AC32" s="34">
        <v>1154647.8279067101</v>
      </c>
      <c r="AD32" s="34">
        <v>1187193.1841259899</v>
      </c>
    </row>
    <row r="33" spans="1:30" x14ac:dyDescent="0.2">
      <c r="A33" s="4">
        <v>31</v>
      </c>
      <c r="B33" s="6" t="s">
        <v>68</v>
      </c>
      <c r="C33" s="34">
        <v>228941.20921083301</v>
      </c>
      <c r="D33" s="34">
        <v>255671.89505570501</v>
      </c>
      <c r="E33" s="34">
        <v>271195.82699615898</v>
      </c>
      <c r="F33" s="34">
        <v>275675.19895102398</v>
      </c>
      <c r="G33" s="34">
        <v>214199.868658058</v>
      </c>
      <c r="H33" s="34">
        <v>220335.06449316701</v>
      </c>
      <c r="I33" s="34">
        <v>237114.544416116</v>
      </c>
      <c r="J33" s="34">
        <v>234118.11125433299</v>
      </c>
      <c r="K33" s="34">
        <v>237325.889885888</v>
      </c>
      <c r="L33" s="34">
        <v>226438.70023439001</v>
      </c>
      <c r="M33" s="34">
        <v>207784.72811297199</v>
      </c>
      <c r="N33" s="34">
        <v>235997.26835873301</v>
      </c>
      <c r="O33" s="34">
        <v>245993.05969867099</v>
      </c>
      <c r="P33" s="34">
        <v>258144.42048319301</v>
      </c>
      <c r="Q33" s="34">
        <v>246038.19026174201</v>
      </c>
      <c r="R33" s="34">
        <v>185683.45285376001</v>
      </c>
      <c r="S33" s="34">
        <v>207572.48337080501</v>
      </c>
      <c r="T33" s="34">
        <v>217837.88791517299</v>
      </c>
      <c r="U33" s="34">
        <v>209313.46620888499</v>
      </c>
      <c r="V33" s="34">
        <v>183725.67707313399</v>
      </c>
      <c r="W33" s="34">
        <v>190590.458585727</v>
      </c>
      <c r="X33" s="34">
        <v>177572.027774466</v>
      </c>
      <c r="Y33" s="34">
        <v>174764.61057870401</v>
      </c>
      <c r="Z33" s="34">
        <v>177517.425444505</v>
      </c>
      <c r="AA33" s="34">
        <v>179749.71258211299</v>
      </c>
      <c r="AB33" s="34">
        <v>191391.17366972999</v>
      </c>
      <c r="AC33" s="34">
        <v>178218.16784410799</v>
      </c>
      <c r="AD33" s="34">
        <v>181676.88808986801</v>
      </c>
    </row>
    <row r="34" spans="1:30" x14ac:dyDescent="0.2">
      <c r="A34" s="4">
        <v>32</v>
      </c>
      <c r="B34" s="6" t="s">
        <v>69</v>
      </c>
      <c r="C34" s="34">
        <v>1003085.69015526</v>
      </c>
      <c r="D34" s="34">
        <v>1031118.42875571</v>
      </c>
      <c r="E34" s="34">
        <v>1032689.70709625</v>
      </c>
      <c r="F34" s="34">
        <v>1119170.8196249199</v>
      </c>
      <c r="G34" s="34">
        <v>1071925.2198510801</v>
      </c>
      <c r="H34" s="34">
        <v>1042173.35559321</v>
      </c>
      <c r="I34" s="34">
        <v>1108276.82458194</v>
      </c>
      <c r="J34" s="34">
        <v>1024946.4907407101</v>
      </c>
      <c r="K34" s="34">
        <v>1003364.32098827</v>
      </c>
      <c r="L34" s="34">
        <v>932232.36350501596</v>
      </c>
      <c r="M34" s="34">
        <v>935211.68082725105</v>
      </c>
      <c r="N34" s="34">
        <v>923516.06024172599</v>
      </c>
      <c r="O34" s="34">
        <v>961607.379129351</v>
      </c>
      <c r="P34" s="34">
        <v>1018705.6936867</v>
      </c>
      <c r="Q34" s="34">
        <v>985147.14880912902</v>
      </c>
      <c r="R34" s="34">
        <v>778572.42669555498</v>
      </c>
      <c r="S34" s="34">
        <v>829094.89243571204</v>
      </c>
      <c r="T34" s="34">
        <v>862438.82084152801</v>
      </c>
      <c r="U34" s="34">
        <v>891312.86310755799</v>
      </c>
      <c r="V34" s="34">
        <v>845079.019068475</v>
      </c>
      <c r="W34" s="34">
        <v>858043.14742909803</v>
      </c>
      <c r="X34" s="34">
        <v>827131.81659490499</v>
      </c>
      <c r="Y34" s="34">
        <v>850479.02268234605</v>
      </c>
      <c r="Z34" s="34">
        <v>885674.74342902005</v>
      </c>
      <c r="AA34" s="34">
        <v>863557.58935396397</v>
      </c>
      <c r="AB34" s="34">
        <v>892181.19089947303</v>
      </c>
      <c r="AC34" s="34">
        <v>836330.82391251402</v>
      </c>
      <c r="AD34" s="34">
        <v>866792.17303397204</v>
      </c>
    </row>
    <row r="35" spans="1:30" x14ac:dyDescent="0.2">
      <c r="A35" s="4">
        <v>33</v>
      </c>
      <c r="B35" s="6" t="s">
        <v>70</v>
      </c>
      <c r="C35" s="34">
        <v>1575984.9308455701</v>
      </c>
      <c r="D35" s="34">
        <v>1634557.1778857701</v>
      </c>
      <c r="E35" s="34">
        <v>1596752.6583316</v>
      </c>
      <c r="F35" s="34">
        <v>1609855.31648037</v>
      </c>
      <c r="G35" s="34">
        <v>1511146.19193595</v>
      </c>
      <c r="H35" s="34">
        <v>1421229.3189896201</v>
      </c>
      <c r="I35" s="34">
        <v>1377200.5114778201</v>
      </c>
      <c r="J35" s="34">
        <v>1254377.0666482099</v>
      </c>
      <c r="K35" s="34">
        <v>1197789.29999377</v>
      </c>
      <c r="L35" s="34">
        <v>1153909.33780529</v>
      </c>
      <c r="M35" s="34">
        <v>1115572.6035998899</v>
      </c>
      <c r="N35" s="34">
        <v>1118001.85112318</v>
      </c>
      <c r="O35" s="34">
        <v>1101431.3082894699</v>
      </c>
      <c r="P35" s="34">
        <v>1116413.66740545</v>
      </c>
      <c r="Q35" s="34">
        <v>1139435.63076849</v>
      </c>
      <c r="R35" s="34">
        <v>1035208.46101736</v>
      </c>
      <c r="S35" s="34">
        <v>1047688.11166937</v>
      </c>
      <c r="T35" s="34">
        <v>971800.44832635997</v>
      </c>
      <c r="U35" s="34">
        <v>977547.61962335103</v>
      </c>
      <c r="V35" s="34">
        <v>983778.94833563105</v>
      </c>
      <c r="W35" s="34">
        <v>934859.74750119902</v>
      </c>
      <c r="X35" s="34">
        <v>912579.53806688404</v>
      </c>
      <c r="Y35" s="34">
        <v>959477.805757739</v>
      </c>
      <c r="Z35" s="34">
        <v>989783.93821991305</v>
      </c>
      <c r="AA35" s="34">
        <v>977663.751778543</v>
      </c>
      <c r="AB35" s="34">
        <v>1023365.15951572</v>
      </c>
      <c r="AC35" s="34">
        <v>937973.73768268805</v>
      </c>
      <c r="AD35" s="34">
        <v>958092.78194161295</v>
      </c>
    </row>
    <row r="36" spans="1:30" x14ac:dyDescent="0.2">
      <c r="A36" s="4">
        <v>34</v>
      </c>
      <c r="B36" s="6" t="s">
        <v>71</v>
      </c>
      <c r="C36" s="34">
        <v>3597071.7600328601</v>
      </c>
      <c r="D36" s="34">
        <v>3756386.3668303299</v>
      </c>
      <c r="E36" s="34">
        <v>3675984.1693907799</v>
      </c>
      <c r="F36" s="34">
        <v>3790399.8459734502</v>
      </c>
      <c r="G36" s="34">
        <v>3566365.7513619601</v>
      </c>
      <c r="H36" s="34">
        <v>3478064.8580702702</v>
      </c>
      <c r="I36" s="34">
        <v>3524018.1819859701</v>
      </c>
      <c r="J36" s="34">
        <v>3205983.17628214</v>
      </c>
      <c r="K36" s="34">
        <v>3043646.5970470598</v>
      </c>
      <c r="L36" s="34">
        <v>3042141.2310543801</v>
      </c>
      <c r="M36" s="34">
        <v>3018546.4332240601</v>
      </c>
      <c r="N36" s="34">
        <v>3096551.4648801102</v>
      </c>
      <c r="O36" s="34">
        <v>3040262.3681625398</v>
      </c>
      <c r="P36" s="34">
        <v>3013838.0001093298</v>
      </c>
      <c r="Q36" s="34">
        <v>2902133.3166332701</v>
      </c>
      <c r="R36" s="34">
        <v>2494733.1330309701</v>
      </c>
      <c r="S36" s="34">
        <v>2546432.4134231401</v>
      </c>
      <c r="T36" s="34">
        <v>2466540.57450944</v>
      </c>
      <c r="U36" s="34">
        <v>2414935.1673994898</v>
      </c>
      <c r="V36" s="34">
        <v>2431400.9097331902</v>
      </c>
      <c r="W36" s="34">
        <v>2360258.6782220998</v>
      </c>
      <c r="X36" s="34">
        <v>2347750.5504200398</v>
      </c>
      <c r="Y36" s="34">
        <v>2438576.7833159701</v>
      </c>
      <c r="Z36" s="34">
        <v>2516625.6976095899</v>
      </c>
      <c r="AA36" s="34">
        <v>2488792.6751207402</v>
      </c>
      <c r="AB36" s="34">
        <v>2585378.5412291102</v>
      </c>
      <c r="AC36" s="34">
        <v>2345662.8682908202</v>
      </c>
      <c r="AD36" s="34">
        <v>2437219.9429381099</v>
      </c>
    </row>
    <row r="37" spans="1:30" x14ac:dyDescent="0.2">
      <c r="A37" s="4">
        <v>35</v>
      </c>
      <c r="B37" s="6" t="s">
        <v>72</v>
      </c>
      <c r="C37" s="34">
        <v>3061132.8760145698</v>
      </c>
      <c r="D37" s="34">
        <v>3206829.7351118601</v>
      </c>
      <c r="E37" s="34">
        <v>3218974.6009547198</v>
      </c>
      <c r="F37" s="34">
        <v>3349600.6372066401</v>
      </c>
      <c r="G37" s="34">
        <v>3213645.9198164898</v>
      </c>
      <c r="H37" s="34">
        <v>2979846.8252379601</v>
      </c>
      <c r="I37" s="34">
        <v>3037504.7696273401</v>
      </c>
      <c r="J37" s="34">
        <v>2913514.4331341302</v>
      </c>
      <c r="K37" s="34">
        <v>2626772.3811843498</v>
      </c>
      <c r="L37" s="34">
        <v>2653210.98234531</v>
      </c>
      <c r="M37" s="34">
        <v>2726354.5427574599</v>
      </c>
      <c r="N37" s="34">
        <v>2951327.8175662202</v>
      </c>
      <c r="O37" s="34">
        <v>3062103.4679496801</v>
      </c>
      <c r="P37" s="34">
        <v>3172416.6673372602</v>
      </c>
      <c r="Q37" s="34">
        <v>3226558.5676367902</v>
      </c>
      <c r="R37" s="34">
        <v>2709495.9043944101</v>
      </c>
      <c r="S37" s="34">
        <v>2811636.4804606498</v>
      </c>
      <c r="T37" s="34">
        <v>2841272.2301903302</v>
      </c>
      <c r="U37" s="34">
        <v>2816747.3195010899</v>
      </c>
      <c r="V37" s="34">
        <v>2604172.3582879198</v>
      </c>
      <c r="W37" s="34">
        <v>2603883.9709610599</v>
      </c>
      <c r="X37" s="34">
        <v>2453877.74494407</v>
      </c>
      <c r="Y37" s="34">
        <v>2459597.7361753001</v>
      </c>
      <c r="Z37" s="34">
        <v>2599982.1304245899</v>
      </c>
      <c r="AA37" s="34">
        <v>2640432.00065275</v>
      </c>
      <c r="AB37" s="34">
        <v>2598806.6794681698</v>
      </c>
      <c r="AC37" s="34">
        <v>2437403.83375553</v>
      </c>
      <c r="AD37" s="34">
        <v>2462388.1959432201</v>
      </c>
    </row>
    <row r="38" spans="1:30" x14ac:dyDescent="0.2">
      <c r="A38" s="4">
        <v>36</v>
      </c>
      <c r="B38" s="6" t="s">
        <v>73</v>
      </c>
      <c r="C38" s="34">
        <v>3830906.4166243798</v>
      </c>
      <c r="D38" s="34">
        <v>3961578.2992761</v>
      </c>
      <c r="E38" s="34">
        <v>4136823.1225678599</v>
      </c>
      <c r="F38" s="34">
        <v>4361127.4652538002</v>
      </c>
      <c r="G38" s="34">
        <v>4190895.1736268699</v>
      </c>
      <c r="H38" s="34">
        <v>4095152.8218766199</v>
      </c>
      <c r="I38" s="34">
        <v>4291303.6388003603</v>
      </c>
      <c r="J38" s="34">
        <v>4114380.1580593102</v>
      </c>
      <c r="K38" s="34">
        <v>3678279.0531236501</v>
      </c>
      <c r="L38" s="34">
        <v>3619738.1599320602</v>
      </c>
      <c r="M38" s="34">
        <v>3732294.8092133701</v>
      </c>
      <c r="N38" s="34">
        <v>3864243.5032968801</v>
      </c>
      <c r="O38" s="34">
        <v>3992889.5476824199</v>
      </c>
      <c r="P38" s="34">
        <v>4160109.6192131899</v>
      </c>
      <c r="Q38" s="34">
        <v>4569471.2198257204</v>
      </c>
      <c r="R38" s="34">
        <v>3830148.7141362401</v>
      </c>
      <c r="S38" s="34">
        <v>3977547.68375869</v>
      </c>
      <c r="T38" s="34">
        <v>4174880.33631205</v>
      </c>
      <c r="U38" s="34">
        <v>4062765.6571076098</v>
      </c>
      <c r="V38" s="34">
        <v>3908102.5410442399</v>
      </c>
      <c r="W38" s="34">
        <v>3718357.82018077</v>
      </c>
      <c r="X38" s="34">
        <v>3786351.1955132601</v>
      </c>
      <c r="Y38" s="34">
        <v>3831378.6182530499</v>
      </c>
      <c r="Z38" s="34">
        <v>4123159.8223868199</v>
      </c>
      <c r="AA38" s="34">
        <v>4093087.40201907</v>
      </c>
      <c r="AB38" s="34">
        <v>4286006.7878267802</v>
      </c>
      <c r="AC38" s="34">
        <v>3868081.9826081302</v>
      </c>
      <c r="AD38" s="34">
        <v>4046473.4061809098</v>
      </c>
    </row>
    <row r="39" spans="1:30" x14ac:dyDescent="0.2">
      <c r="A39" s="4">
        <v>37</v>
      </c>
      <c r="B39" s="6" t="s">
        <v>74</v>
      </c>
      <c r="C39" s="34">
        <v>737204.05772046803</v>
      </c>
      <c r="D39" s="34">
        <v>779195.64152535505</v>
      </c>
      <c r="E39" s="34">
        <v>759329.559406835</v>
      </c>
      <c r="F39" s="34">
        <v>788018.14345294796</v>
      </c>
      <c r="G39" s="34">
        <v>767926.89358641603</v>
      </c>
      <c r="H39" s="34">
        <v>727313.56035622</v>
      </c>
      <c r="I39" s="34">
        <v>715834.52136728901</v>
      </c>
      <c r="J39" s="34">
        <v>678719.86258907802</v>
      </c>
      <c r="K39" s="34">
        <v>670341.69252432603</v>
      </c>
      <c r="L39" s="34">
        <v>668067.24770079297</v>
      </c>
      <c r="M39" s="34">
        <v>657265.38831607602</v>
      </c>
      <c r="N39" s="34">
        <v>717591.20744835597</v>
      </c>
      <c r="O39" s="34">
        <v>699611.630494426</v>
      </c>
      <c r="P39" s="34">
        <v>641016.80212350003</v>
      </c>
      <c r="Q39" s="34">
        <v>598808.783528439</v>
      </c>
      <c r="R39" s="34">
        <v>457937.53303210798</v>
      </c>
      <c r="S39" s="34">
        <v>432139.17348491901</v>
      </c>
      <c r="T39" s="34">
        <v>438328.88321858598</v>
      </c>
      <c r="U39" s="34">
        <v>477223.01562649402</v>
      </c>
      <c r="V39" s="34">
        <v>521490.31892515201</v>
      </c>
      <c r="W39" s="34">
        <v>591576.87736426003</v>
      </c>
      <c r="X39" s="34">
        <v>586110.75803468504</v>
      </c>
      <c r="Y39" s="34">
        <v>558929.97297405603</v>
      </c>
      <c r="Z39" s="34">
        <v>545538.26467543899</v>
      </c>
      <c r="AA39" s="34">
        <v>537106.00741189695</v>
      </c>
      <c r="AB39" s="34">
        <v>519049.33735527901</v>
      </c>
      <c r="AC39" s="34">
        <v>496551.50204566499</v>
      </c>
      <c r="AD39" s="34">
        <v>490888.63467306102</v>
      </c>
    </row>
    <row r="40" spans="1:30" x14ac:dyDescent="0.2">
      <c r="A40" s="4">
        <v>38</v>
      </c>
      <c r="B40" s="6" t="s">
        <v>75</v>
      </c>
      <c r="C40" s="34">
        <v>1360195.3083035101</v>
      </c>
      <c r="D40" s="34">
        <v>1362892.22044509</v>
      </c>
      <c r="E40" s="34">
        <v>1365983.5509718</v>
      </c>
      <c r="F40" s="34">
        <v>1456390.4578670501</v>
      </c>
      <c r="G40" s="34">
        <v>1395719.1034969799</v>
      </c>
      <c r="H40" s="34">
        <v>1311641.3558825599</v>
      </c>
      <c r="I40" s="34">
        <v>1310217.28676235</v>
      </c>
      <c r="J40" s="34">
        <v>1256113.6384900401</v>
      </c>
      <c r="K40" s="34">
        <v>1177119.80218309</v>
      </c>
      <c r="L40" s="34">
        <v>1204581.6996510699</v>
      </c>
      <c r="M40" s="34">
        <v>1260131.0499806099</v>
      </c>
      <c r="N40" s="34">
        <v>1321381.84129569</v>
      </c>
      <c r="O40" s="34">
        <v>1317355.4463917599</v>
      </c>
      <c r="P40" s="34">
        <v>1309894.62021648</v>
      </c>
      <c r="Q40" s="34">
        <v>1289666.86827025</v>
      </c>
      <c r="R40" s="34">
        <v>1103899.9419637399</v>
      </c>
      <c r="S40" s="34">
        <v>1026642.22062088</v>
      </c>
      <c r="T40" s="34">
        <v>1041799.05035613</v>
      </c>
      <c r="U40" s="34">
        <v>1026358.07129251</v>
      </c>
      <c r="V40" s="34">
        <v>956414.30335720698</v>
      </c>
      <c r="W40" s="34">
        <v>960438.28007926303</v>
      </c>
      <c r="X40" s="34">
        <v>997800.90713453304</v>
      </c>
      <c r="Y40" s="34">
        <v>1022041.78958301</v>
      </c>
      <c r="Z40" s="34">
        <v>1071685.4381794301</v>
      </c>
      <c r="AA40" s="34">
        <v>1089951.0074211101</v>
      </c>
      <c r="AB40" s="34">
        <v>1085211.49056507</v>
      </c>
      <c r="AC40" s="34">
        <v>1041861.13943044</v>
      </c>
      <c r="AD40" s="34">
        <v>1017421.13893056</v>
      </c>
    </row>
    <row r="41" spans="1:30" x14ac:dyDescent="0.2">
      <c r="A41" s="4">
        <v>39</v>
      </c>
      <c r="B41" s="6" t="s">
        <v>76</v>
      </c>
      <c r="C41" s="34">
        <v>30296.831717870798</v>
      </c>
      <c r="D41" s="34">
        <v>29838.804817673601</v>
      </c>
      <c r="E41" s="34">
        <v>29396.159772166699</v>
      </c>
      <c r="F41" s="34">
        <v>32107.920234625501</v>
      </c>
      <c r="G41" s="34">
        <v>31658.553462371299</v>
      </c>
      <c r="H41" s="34">
        <v>23903.354245553601</v>
      </c>
      <c r="I41" s="34">
        <v>34459.028051533001</v>
      </c>
      <c r="J41" s="34">
        <v>25772.6924404569</v>
      </c>
      <c r="K41" s="34">
        <v>36359.271045614099</v>
      </c>
      <c r="L41" s="34">
        <v>14848.8879223246</v>
      </c>
      <c r="M41" s="34">
        <v>31029.1821031375</v>
      </c>
      <c r="N41" s="34">
        <v>30776.2131306265</v>
      </c>
      <c r="O41" s="34">
        <v>27034.439745207201</v>
      </c>
      <c r="P41" s="34">
        <v>18814.088549812899</v>
      </c>
      <c r="Q41" s="34">
        <v>30887.9439957455</v>
      </c>
      <c r="R41" s="34">
        <v>33915.703417359597</v>
      </c>
      <c r="S41" s="34">
        <v>38332.4911693104</v>
      </c>
      <c r="T41" s="34">
        <v>51339.908231089001</v>
      </c>
      <c r="U41" s="34">
        <v>55583.456443407602</v>
      </c>
      <c r="V41" s="34">
        <v>62502.096031451903</v>
      </c>
      <c r="W41" s="34">
        <v>68942.835992580905</v>
      </c>
      <c r="X41" s="34">
        <v>67976.771830861006</v>
      </c>
      <c r="Y41" s="34">
        <v>60578.265852496399</v>
      </c>
      <c r="Z41" s="34">
        <v>59530.888653436297</v>
      </c>
      <c r="AA41" s="34">
        <v>51831.684417929202</v>
      </c>
      <c r="AB41" s="34">
        <v>51366.741705116998</v>
      </c>
      <c r="AC41" s="34">
        <v>61228.454728841702</v>
      </c>
      <c r="AD41" s="34">
        <v>62755.638833127297</v>
      </c>
    </row>
    <row r="42" spans="1:30" x14ac:dyDescent="0.2">
      <c r="A42" s="4">
        <v>40</v>
      </c>
      <c r="B42" s="6" t="s">
        <v>77</v>
      </c>
      <c r="C42" s="34">
        <v>1293176.78859379</v>
      </c>
      <c r="D42" s="34">
        <v>1354613.5377704999</v>
      </c>
      <c r="E42" s="34">
        <v>1380030.8253166799</v>
      </c>
      <c r="F42" s="34">
        <v>1467905.9652664899</v>
      </c>
      <c r="G42" s="34">
        <v>1473578.7112330501</v>
      </c>
      <c r="H42" s="34">
        <v>1501886.14210257</v>
      </c>
      <c r="I42" s="34">
        <v>1535461.9523606701</v>
      </c>
      <c r="J42" s="34">
        <v>1496658.4247955501</v>
      </c>
      <c r="K42" s="34">
        <v>1365333.2938109599</v>
      </c>
      <c r="L42" s="34">
        <v>1321272.2619854801</v>
      </c>
      <c r="M42" s="34">
        <v>1250857.18356236</v>
      </c>
      <c r="N42" s="34">
        <v>1224526.6368919699</v>
      </c>
      <c r="O42" s="34">
        <v>1150435.91667145</v>
      </c>
      <c r="P42" s="34">
        <v>1228173.3675925101</v>
      </c>
      <c r="Q42" s="34">
        <v>1233996.44938584</v>
      </c>
      <c r="R42" s="34">
        <v>1066697.0657963101</v>
      </c>
      <c r="S42" s="34">
        <v>1100119.2471016999</v>
      </c>
      <c r="T42" s="34">
        <v>1040649.68506423</v>
      </c>
      <c r="U42" s="34">
        <v>900139.47128811898</v>
      </c>
      <c r="V42" s="34">
        <v>906322.581244578</v>
      </c>
      <c r="W42" s="34">
        <v>892932.51912374597</v>
      </c>
      <c r="X42" s="34">
        <v>889980.45530421799</v>
      </c>
      <c r="Y42" s="34">
        <v>895839.03038942395</v>
      </c>
      <c r="Z42" s="34">
        <v>914735.100689766</v>
      </c>
      <c r="AA42" s="34">
        <v>961664.03825819795</v>
      </c>
      <c r="AB42" s="34">
        <v>998268.75100292102</v>
      </c>
      <c r="AC42" s="34">
        <v>961193.38617504796</v>
      </c>
      <c r="AD42" s="34">
        <v>952481.37020612904</v>
      </c>
    </row>
    <row r="43" spans="1:30" x14ac:dyDescent="0.2">
      <c r="A43" s="4">
        <v>41</v>
      </c>
      <c r="B43" s="6" t="s">
        <v>78</v>
      </c>
      <c r="C43" s="34">
        <v>2353349.98870546</v>
      </c>
      <c r="D43" s="34">
        <v>2492309.7933593602</v>
      </c>
      <c r="E43" s="34">
        <v>2687033.2832578202</v>
      </c>
      <c r="F43" s="34">
        <v>2974106.3289573598</v>
      </c>
      <c r="G43" s="34">
        <v>3021908.4755997001</v>
      </c>
      <c r="H43" s="34">
        <v>3084310.1775734099</v>
      </c>
      <c r="I43" s="34">
        <v>3318531.7740975898</v>
      </c>
      <c r="J43" s="34">
        <v>2952645.1386436201</v>
      </c>
      <c r="K43" s="34">
        <v>2795703.8120275401</v>
      </c>
      <c r="L43" s="34">
        <v>2772208.98258765</v>
      </c>
      <c r="M43" s="34">
        <v>2759273.2569018798</v>
      </c>
      <c r="N43" s="34">
        <v>2726807.77012057</v>
      </c>
      <c r="O43" s="34">
        <v>2897051.4523261501</v>
      </c>
      <c r="P43" s="34">
        <v>2932738.8988415101</v>
      </c>
      <c r="Q43" s="34">
        <v>2860346.5483301901</v>
      </c>
      <c r="R43" s="34">
        <v>2261783.1125181802</v>
      </c>
      <c r="S43" s="34">
        <v>2403494.2206256101</v>
      </c>
      <c r="T43" s="34">
        <v>2551692.9146291502</v>
      </c>
      <c r="U43" s="34">
        <v>2152474.4376365002</v>
      </c>
      <c r="V43" s="34">
        <v>2044831.99191154</v>
      </c>
      <c r="W43" s="34">
        <v>2077916.50295947</v>
      </c>
      <c r="X43" s="34">
        <v>2124961.6193782901</v>
      </c>
      <c r="Y43" s="34">
        <v>2253773.1710278802</v>
      </c>
      <c r="Z43" s="34">
        <v>2355255.2587956898</v>
      </c>
      <c r="AA43" s="34">
        <v>2410126.20270797</v>
      </c>
      <c r="AB43" s="34">
        <v>2429750.5034623998</v>
      </c>
      <c r="AC43" s="34">
        <v>2312978.6587036098</v>
      </c>
      <c r="AD43" s="34">
        <v>2380910.3379293801</v>
      </c>
    </row>
    <row r="44" spans="1:30" x14ac:dyDescent="0.2">
      <c r="A44" s="4">
        <v>42</v>
      </c>
      <c r="B44" s="6" t="s">
        <v>79</v>
      </c>
      <c r="C44" s="34">
        <v>2442858.5277454299</v>
      </c>
      <c r="D44" s="34">
        <v>2466424.1214326601</v>
      </c>
      <c r="E44" s="34">
        <v>2445075.0513984798</v>
      </c>
      <c r="F44" s="34">
        <v>2536781.7034274102</v>
      </c>
      <c r="G44" s="34">
        <v>2322292.6504189698</v>
      </c>
      <c r="H44" s="34">
        <v>2265986.2812212501</v>
      </c>
      <c r="I44" s="34">
        <v>2283159.5715435999</v>
      </c>
      <c r="J44" s="34">
        <v>2190934.7418365902</v>
      </c>
      <c r="K44" s="34">
        <v>2086662.6878982401</v>
      </c>
      <c r="L44" s="34">
        <v>2030947.4031773701</v>
      </c>
      <c r="M44" s="34">
        <v>2099327.0039476501</v>
      </c>
      <c r="N44" s="34">
        <v>2228016.7048964701</v>
      </c>
      <c r="O44" s="34">
        <v>2459367.6942760199</v>
      </c>
      <c r="P44" s="34">
        <v>2184667.0774771301</v>
      </c>
      <c r="Q44" s="34">
        <v>2205638.17804045</v>
      </c>
      <c r="R44" s="34">
        <v>1908109.6180463501</v>
      </c>
      <c r="S44" s="34">
        <v>1814178.8277009199</v>
      </c>
      <c r="T44" s="34">
        <v>1939975.32870519</v>
      </c>
      <c r="U44" s="34">
        <v>1844385.1007524501</v>
      </c>
      <c r="V44" s="34">
        <v>1807518.9043841001</v>
      </c>
      <c r="W44" s="34">
        <v>1811935.8199263599</v>
      </c>
      <c r="X44" s="34">
        <v>1850166.85386467</v>
      </c>
      <c r="Y44" s="34">
        <v>1839576.3279579801</v>
      </c>
      <c r="Z44" s="34">
        <v>1888530.5838916299</v>
      </c>
      <c r="AA44" s="34">
        <v>2000269.8220458</v>
      </c>
      <c r="AB44" s="34">
        <v>1974987.19069669</v>
      </c>
      <c r="AC44" s="34">
        <v>1872071.1335569399</v>
      </c>
      <c r="AD44" s="34">
        <v>1867812.66944909</v>
      </c>
    </row>
    <row r="45" spans="1:30" x14ac:dyDescent="0.2">
      <c r="A45" s="4">
        <v>43</v>
      </c>
      <c r="B45" s="6" t="s">
        <v>80</v>
      </c>
      <c r="C45" s="34">
        <v>693527.89449650305</v>
      </c>
      <c r="D45" s="34">
        <v>702232.12915571197</v>
      </c>
      <c r="E45" s="34">
        <v>725190.27862604603</v>
      </c>
      <c r="F45" s="34">
        <v>770135.94094221701</v>
      </c>
      <c r="G45" s="34">
        <v>719855.01823970606</v>
      </c>
      <c r="H45" s="34">
        <v>728492.44176874298</v>
      </c>
      <c r="I45" s="34">
        <v>711566.18330934399</v>
      </c>
      <c r="J45" s="34">
        <v>680029.74345486797</v>
      </c>
      <c r="K45" s="34">
        <v>634459.66022462305</v>
      </c>
      <c r="L45" s="34">
        <v>543478.06311319396</v>
      </c>
      <c r="M45" s="34">
        <v>529354.32111487596</v>
      </c>
      <c r="N45" s="34">
        <v>533860.91485299403</v>
      </c>
      <c r="O45" s="34">
        <v>641354.61497635604</v>
      </c>
      <c r="P45" s="34">
        <v>579872.79969958402</v>
      </c>
      <c r="Q45" s="34">
        <v>614849.680708564</v>
      </c>
      <c r="R45" s="34">
        <v>544962.183781486</v>
      </c>
      <c r="S45" s="34">
        <v>580118.99404439004</v>
      </c>
      <c r="T45" s="34">
        <v>594770.60022252297</v>
      </c>
      <c r="U45" s="34">
        <v>511040.02588766802</v>
      </c>
      <c r="V45" s="34">
        <v>481472.78873529198</v>
      </c>
      <c r="W45" s="34">
        <v>457553.14109786699</v>
      </c>
      <c r="X45" s="34">
        <v>451688.32369425602</v>
      </c>
      <c r="Y45" s="34">
        <v>449888.80956954899</v>
      </c>
      <c r="Z45" s="34">
        <v>460205.14120429801</v>
      </c>
      <c r="AA45" s="34">
        <v>475091.01329842402</v>
      </c>
      <c r="AB45" s="34">
        <v>448373.70917324699</v>
      </c>
      <c r="AC45" s="34">
        <v>418145.03888142301</v>
      </c>
      <c r="AD45" s="34">
        <v>443300.53345652099</v>
      </c>
    </row>
    <row r="46" spans="1:30" x14ac:dyDescent="0.2">
      <c r="A46" s="4">
        <v>44</v>
      </c>
      <c r="B46" s="6" t="s">
        <v>81</v>
      </c>
      <c r="C46" s="34">
        <v>565651.214792885</v>
      </c>
      <c r="D46" s="34">
        <v>552869.50142537104</v>
      </c>
      <c r="E46" s="34">
        <v>575417.74696978496</v>
      </c>
      <c r="F46" s="34">
        <v>617040.63652947498</v>
      </c>
      <c r="G46" s="34">
        <v>594513.57737058599</v>
      </c>
      <c r="H46" s="34">
        <v>604427.41529068805</v>
      </c>
      <c r="I46" s="34">
        <v>649558.03929470095</v>
      </c>
      <c r="J46" s="34">
        <v>612772.657013627</v>
      </c>
      <c r="K46" s="34">
        <v>599294.76896919298</v>
      </c>
      <c r="L46" s="34">
        <v>545165.89049551799</v>
      </c>
      <c r="M46" s="34">
        <v>611258.42649906303</v>
      </c>
      <c r="N46" s="34">
        <v>681894.36192127597</v>
      </c>
      <c r="O46" s="34">
        <v>798374.72347215202</v>
      </c>
      <c r="P46" s="34">
        <v>727158.21614650299</v>
      </c>
      <c r="Q46" s="34">
        <v>690306.36986711202</v>
      </c>
      <c r="R46" s="34">
        <v>539460.00131473795</v>
      </c>
      <c r="S46" s="34">
        <v>568625.69265152398</v>
      </c>
      <c r="T46" s="34">
        <v>618175.31421040604</v>
      </c>
      <c r="U46" s="34">
        <v>584904.04133152706</v>
      </c>
      <c r="V46" s="34">
        <v>565094.00179613801</v>
      </c>
      <c r="W46" s="34">
        <v>573151.271337235</v>
      </c>
      <c r="X46" s="34">
        <v>553864.552310467</v>
      </c>
      <c r="Y46" s="34">
        <v>546743.04365696199</v>
      </c>
      <c r="Z46" s="34">
        <v>556169.13754216605</v>
      </c>
      <c r="AA46" s="34">
        <v>580982.636429518</v>
      </c>
      <c r="AB46" s="34">
        <v>577057.16682267701</v>
      </c>
      <c r="AC46" s="34">
        <v>577225.56924946699</v>
      </c>
      <c r="AD46" s="34">
        <v>576846.52745564096</v>
      </c>
    </row>
    <row r="47" spans="1:30" x14ac:dyDescent="0.2">
      <c r="A47" s="4">
        <v>45</v>
      </c>
      <c r="B47" s="6" t="s">
        <v>82</v>
      </c>
      <c r="C47" s="34">
        <v>628993.81743221194</v>
      </c>
      <c r="D47" s="34">
        <v>639386.83007827203</v>
      </c>
      <c r="E47" s="34">
        <v>671142.72712598694</v>
      </c>
      <c r="F47" s="34">
        <v>726022.93599328306</v>
      </c>
      <c r="G47" s="34">
        <v>687587.650078387</v>
      </c>
      <c r="H47" s="34">
        <v>770492.97893379105</v>
      </c>
      <c r="I47" s="34">
        <v>820311.37546691799</v>
      </c>
      <c r="J47" s="34">
        <v>760927.43205379799</v>
      </c>
      <c r="K47" s="34">
        <v>659484.28374695301</v>
      </c>
      <c r="L47" s="34">
        <v>603306.96260922996</v>
      </c>
      <c r="M47" s="34">
        <v>627949.24287926801</v>
      </c>
      <c r="N47" s="34">
        <v>640322.75894675998</v>
      </c>
      <c r="O47" s="34">
        <v>751805.36328223604</v>
      </c>
      <c r="P47" s="34">
        <v>751552.49164678704</v>
      </c>
      <c r="Q47" s="34">
        <v>686311.42302027205</v>
      </c>
      <c r="R47" s="34">
        <v>643321.63675455505</v>
      </c>
      <c r="S47" s="34">
        <v>622592.52360562899</v>
      </c>
      <c r="T47" s="34">
        <v>566886.03120243596</v>
      </c>
      <c r="U47" s="34">
        <v>581373.37741807301</v>
      </c>
      <c r="V47" s="34">
        <v>537091.05597365799</v>
      </c>
      <c r="W47" s="34">
        <v>521788.48553356802</v>
      </c>
      <c r="X47" s="34">
        <v>551935.46011833998</v>
      </c>
      <c r="Y47" s="34">
        <v>541897.08471530897</v>
      </c>
      <c r="Z47" s="34">
        <v>535036.07355561096</v>
      </c>
      <c r="AA47" s="34">
        <v>555225.64495492098</v>
      </c>
      <c r="AB47" s="34">
        <v>552519.50405289698</v>
      </c>
      <c r="AC47" s="34">
        <v>537354.86881466897</v>
      </c>
      <c r="AD47" s="34">
        <v>519684.04542136198</v>
      </c>
    </row>
    <row r="48" spans="1:30" x14ac:dyDescent="0.2">
      <c r="A48" s="4">
        <v>46</v>
      </c>
      <c r="B48" s="6" t="s">
        <v>83</v>
      </c>
      <c r="C48" s="34">
        <v>853245.840546277</v>
      </c>
      <c r="D48" s="34">
        <v>814023.01704196096</v>
      </c>
      <c r="E48" s="34">
        <v>759005.45693646395</v>
      </c>
      <c r="F48" s="34">
        <v>803324.86641317001</v>
      </c>
      <c r="G48" s="34">
        <v>781609.67570803198</v>
      </c>
      <c r="H48" s="34">
        <v>834316.38941563002</v>
      </c>
      <c r="I48" s="34">
        <v>843347.28835994797</v>
      </c>
      <c r="J48" s="34">
        <v>693045.82778375305</v>
      </c>
      <c r="K48" s="34">
        <v>658694.18268862297</v>
      </c>
      <c r="L48" s="34">
        <v>625035.27053667</v>
      </c>
      <c r="M48" s="34">
        <v>579095.79379020003</v>
      </c>
      <c r="N48" s="34">
        <v>475108.77210929402</v>
      </c>
      <c r="O48" s="34">
        <v>398812.46610710298</v>
      </c>
      <c r="P48" s="34">
        <v>427315.90299037599</v>
      </c>
      <c r="Q48" s="34">
        <v>460208.34986052202</v>
      </c>
      <c r="R48" s="34">
        <v>408350.98364750802</v>
      </c>
      <c r="S48" s="34">
        <v>409859.67964858602</v>
      </c>
      <c r="T48" s="34">
        <v>424676.91667320201</v>
      </c>
      <c r="U48" s="34">
        <v>372901.91627364798</v>
      </c>
      <c r="V48" s="34">
        <v>314701.45210551203</v>
      </c>
      <c r="W48" s="34">
        <v>310205.97244984098</v>
      </c>
      <c r="X48" s="34">
        <v>289792.896103737</v>
      </c>
      <c r="Y48" s="34">
        <v>250216.60587234001</v>
      </c>
      <c r="Z48" s="34">
        <v>227885.187514544</v>
      </c>
      <c r="AA48" s="34">
        <v>224878.597000407</v>
      </c>
      <c r="AB48" s="34">
        <v>219228.715593192</v>
      </c>
      <c r="AC48" s="34">
        <v>193888.913089863</v>
      </c>
      <c r="AD48" s="34">
        <v>186963.88962171099</v>
      </c>
    </row>
    <row r="49" spans="1:30" x14ac:dyDescent="0.2">
      <c r="A49" s="4">
        <v>47</v>
      </c>
      <c r="B49" s="6" t="s">
        <v>84</v>
      </c>
      <c r="C49" s="34">
        <v>751154.190597796</v>
      </c>
      <c r="D49" s="34">
        <v>780223.42012378306</v>
      </c>
      <c r="E49" s="34">
        <v>843366.25174316799</v>
      </c>
      <c r="F49" s="34">
        <v>868521.06516704499</v>
      </c>
      <c r="G49" s="34">
        <v>888634.49637340405</v>
      </c>
      <c r="H49" s="34">
        <v>931071.47898383404</v>
      </c>
      <c r="I49" s="34">
        <v>961383.32402086002</v>
      </c>
      <c r="J49" s="34">
        <v>1048437.6626062799</v>
      </c>
      <c r="K49" s="34">
        <v>929392.003361966</v>
      </c>
      <c r="L49" s="34">
        <v>931027.90577934904</v>
      </c>
      <c r="M49" s="34">
        <v>965258.566625298</v>
      </c>
      <c r="N49" s="34">
        <v>990086.09576087596</v>
      </c>
      <c r="O49" s="34">
        <v>1044364.06126419</v>
      </c>
      <c r="P49" s="34">
        <v>1032769.21047849</v>
      </c>
      <c r="Q49" s="34">
        <v>964018.40779729898</v>
      </c>
      <c r="R49" s="34">
        <v>820504.90613998298</v>
      </c>
      <c r="S49" s="34">
        <v>809198.21947605698</v>
      </c>
      <c r="T49" s="34">
        <v>763618.04253364599</v>
      </c>
      <c r="U49" s="34">
        <v>744664.51431283704</v>
      </c>
      <c r="V49" s="34">
        <v>650988.887073786</v>
      </c>
      <c r="W49" s="34">
        <v>685781.15093395696</v>
      </c>
      <c r="X49" s="34">
        <v>649412.26364916295</v>
      </c>
      <c r="Y49" s="34">
        <v>594873.90041002398</v>
      </c>
      <c r="Z49" s="34">
        <v>586283.54961911403</v>
      </c>
      <c r="AA49" s="34">
        <v>579895.77478904999</v>
      </c>
      <c r="AB49" s="34">
        <v>561815.61661973398</v>
      </c>
      <c r="AC49" s="34">
        <v>506729.21787749202</v>
      </c>
      <c r="AD49" s="34">
        <v>493842.22394149099</v>
      </c>
    </row>
    <row r="50" spans="1:30" x14ac:dyDescent="0.2">
      <c r="A50" s="4">
        <v>48</v>
      </c>
      <c r="B50" s="6" t="s">
        <v>85</v>
      </c>
      <c r="C50" s="34">
        <v>897815.41197053099</v>
      </c>
      <c r="D50" s="34">
        <v>904013.41177400597</v>
      </c>
      <c r="E50" s="34">
        <v>945123.13791965204</v>
      </c>
      <c r="F50" s="34">
        <v>1017664.08553716</v>
      </c>
      <c r="G50" s="34">
        <v>1033242.41795116</v>
      </c>
      <c r="H50" s="34">
        <v>1077423.5232001501</v>
      </c>
      <c r="I50" s="34">
        <v>1108358.9565226999</v>
      </c>
      <c r="J50" s="34">
        <v>1015395.36932526</v>
      </c>
      <c r="K50" s="34">
        <v>781230.07239422202</v>
      </c>
      <c r="L50" s="34">
        <v>758736.72805371997</v>
      </c>
      <c r="M50" s="34">
        <v>810231.91966546106</v>
      </c>
      <c r="N50" s="34">
        <v>757088.98865183105</v>
      </c>
      <c r="O50" s="34">
        <v>779582.8269322</v>
      </c>
      <c r="P50" s="34">
        <v>878492.47478297795</v>
      </c>
      <c r="Q50" s="34">
        <v>882089.14797388006</v>
      </c>
      <c r="R50" s="34">
        <v>725374.94404005399</v>
      </c>
      <c r="S50" s="34">
        <v>644701.96260172594</v>
      </c>
      <c r="T50" s="34">
        <v>603770.582227543</v>
      </c>
      <c r="U50" s="34">
        <v>593123.88998833601</v>
      </c>
      <c r="V50" s="34">
        <v>594889.11061178101</v>
      </c>
      <c r="W50" s="34">
        <v>589556.11121341598</v>
      </c>
      <c r="X50" s="34">
        <v>594122.25366431603</v>
      </c>
      <c r="Y50" s="34">
        <v>540066.38894200395</v>
      </c>
      <c r="Z50" s="34">
        <v>505769.379840863</v>
      </c>
      <c r="AA50" s="34">
        <v>487700.70956343599</v>
      </c>
      <c r="AB50" s="34">
        <v>464021.24350647401</v>
      </c>
      <c r="AC50" s="34">
        <v>428433.04091923498</v>
      </c>
      <c r="AD50" s="34">
        <v>426483.84334572603</v>
      </c>
    </row>
    <row r="51" spans="1:30" x14ac:dyDescent="0.2">
      <c r="A51" s="4">
        <v>49</v>
      </c>
      <c r="B51" s="6" t="s">
        <v>86</v>
      </c>
      <c r="C51" s="34">
        <v>2146818.56433539</v>
      </c>
      <c r="D51" s="34">
        <v>2158585.5457463101</v>
      </c>
      <c r="E51" s="34">
        <v>2153921.3382524098</v>
      </c>
      <c r="F51" s="34">
        <v>2243990.11613318</v>
      </c>
      <c r="G51" s="34">
        <v>2092616.48079542</v>
      </c>
      <c r="H51" s="34">
        <v>1998019.12271534</v>
      </c>
      <c r="I51" s="34">
        <v>1991260.0258261</v>
      </c>
      <c r="J51" s="34">
        <v>1900604.7753152</v>
      </c>
      <c r="K51" s="34">
        <v>1815466.19230632</v>
      </c>
      <c r="L51" s="34">
        <v>1888899.1228787201</v>
      </c>
      <c r="M51" s="34">
        <v>1857487.1504989599</v>
      </c>
      <c r="N51" s="34">
        <v>1939684.7569947401</v>
      </c>
      <c r="O51" s="34">
        <v>2041970.2214526699</v>
      </c>
      <c r="P51" s="34">
        <v>1831791.9151160601</v>
      </c>
      <c r="Q51" s="34">
        <v>1858050.9923256701</v>
      </c>
      <c r="R51" s="34">
        <v>1557771.8667809099</v>
      </c>
      <c r="S51" s="34">
        <v>1548329.99918789</v>
      </c>
      <c r="T51" s="34">
        <v>1545447.14554978</v>
      </c>
      <c r="U51" s="34">
        <v>1625856.8414427801</v>
      </c>
      <c r="V51" s="34">
        <v>1649782.0229356801</v>
      </c>
      <c r="W51" s="34">
        <v>1741027.3462495599</v>
      </c>
      <c r="X51" s="34">
        <v>1760422.95702353</v>
      </c>
      <c r="Y51" s="34">
        <v>1822032.3652262599</v>
      </c>
      <c r="Z51" s="34">
        <v>1907908.03724177</v>
      </c>
      <c r="AA51" s="34">
        <v>1875132.9574941699</v>
      </c>
      <c r="AB51" s="34">
        <v>1814927.0111132001</v>
      </c>
      <c r="AC51" s="34">
        <v>1681581.15884002</v>
      </c>
      <c r="AD51" s="34">
        <v>1748611.1255441599</v>
      </c>
    </row>
    <row r="52" spans="1:30" x14ac:dyDescent="0.2">
      <c r="A52" s="4">
        <v>50</v>
      </c>
      <c r="B52" s="6" t="s">
        <v>87</v>
      </c>
      <c r="C52" s="34">
        <v>3880533.8520324798</v>
      </c>
      <c r="D52" s="34">
        <v>3898438.6930050799</v>
      </c>
      <c r="E52" s="34">
        <v>4150305.2736100801</v>
      </c>
      <c r="F52" s="34">
        <v>4424462.8675422901</v>
      </c>
      <c r="G52" s="34">
        <v>4301608.4008567603</v>
      </c>
      <c r="H52" s="34">
        <v>4369041.4428027403</v>
      </c>
      <c r="I52" s="34">
        <v>4680788.7664813995</v>
      </c>
      <c r="J52" s="34">
        <v>4583024.60399043</v>
      </c>
      <c r="K52" s="34">
        <v>4596729.2058225702</v>
      </c>
      <c r="L52" s="34">
        <v>4666877.8945001196</v>
      </c>
      <c r="M52" s="34">
        <v>4845060.6978633497</v>
      </c>
      <c r="N52" s="34">
        <v>4966965.1238622498</v>
      </c>
      <c r="O52" s="34">
        <v>5200039.6769604003</v>
      </c>
      <c r="P52" s="34">
        <v>5366177.7626420902</v>
      </c>
      <c r="Q52" s="34">
        <v>5168418.7456657197</v>
      </c>
      <c r="R52" s="34">
        <v>4323244.7827050705</v>
      </c>
      <c r="S52" s="34">
        <v>4559114.2713650297</v>
      </c>
      <c r="T52" s="34">
        <v>4651989.7089353604</v>
      </c>
      <c r="U52" s="34">
        <v>4643183.1404652903</v>
      </c>
      <c r="V52" s="34">
        <v>4543371.16300679</v>
      </c>
      <c r="W52" s="34">
        <v>4627990.2713351799</v>
      </c>
      <c r="X52" s="34">
        <v>5058199.9212025302</v>
      </c>
      <c r="Y52" s="34">
        <v>5238623.3366470197</v>
      </c>
      <c r="Z52" s="34">
        <v>5471910.0340743903</v>
      </c>
      <c r="AA52" s="34">
        <v>5488471.5299146501</v>
      </c>
      <c r="AB52" s="34">
        <v>5306749.751712</v>
      </c>
      <c r="AC52" s="34">
        <v>4777762.5298956297</v>
      </c>
      <c r="AD52" s="34">
        <v>4864473.8446900202</v>
      </c>
    </row>
    <row r="53" spans="1:30" x14ac:dyDescent="0.2">
      <c r="A53" s="4">
        <v>51</v>
      </c>
      <c r="B53" s="6" t="s">
        <v>88</v>
      </c>
      <c r="C53" s="34">
        <v>1466994.93079189</v>
      </c>
      <c r="D53" s="34">
        <v>1434030.3394873</v>
      </c>
      <c r="E53" s="34">
        <v>1418894.01469072</v>
      </c>
      <c r="F53" s="34">
        <v>1437205.0272012199</v>
      </c>
      <c r="G53" s="34">
        <v>1366300.93919594</v>
      </c>
      <c r="H53" s="34">
        <v>1306088.0917680601</v>
      </c>
      <c r="I53" s="34">
        <v>1255454.69124487</v>
      </c>
      <c r="J53" s="34">
        <v>1196889.70424766</v>
      </c>
      <c r="K53" s="34">
        <v>1176274.2102880799</v>
      </c>
      <c r="L53" s="34">
        <v>1199909.9149207501</v>
      </c>
      <c r="M53" s="34">
        <v>1178759.74818804</v>
      </c>
      <c r="N53" s="34">
        <v>1171837.2520758801</v>
      </c>
      <c r="O53" s="34">
        <v>1248452.0443746599</v>
      </c>
      <c r="P53" s="34">
        <v>1368005.2329303201</v>
      </c>
      <c r="Q53" s="34">
        <v>1498410.1820548</v>
      </c>
      <c r="R53" s="34">
        <v>1399655.0160280201</v>
      </c>
      <c r="S53" s="34">
        <v>1459235.6600200499</v>
      </c>
      <c r="T53" s="34">
        <v>1531449.89183247</v>
      </c>
      <c r="U53" s="34">
        <v>1418191.74303973</v>
      </c>
      <c r="V53" s="34">
        <v>1330267.42303956</v>
      </c>
      <c r="W53" s="34">
        <v>1303723.74866277</v>
      </c>
      <c r="X53" s="34">
        <v>1370997.64121694</v>
      </c>
      <c r="Y53" s="34">
        <v>1404407.0955537499</v>
      </c>
      <c r="Z53" s="34">
        <v>1399362.71363132</v>
      </c>
      <c r="AA53" s="34">
        <v>1350666.01785659</v>
      </c>
      <c r="AB53" s="34">
        <v>1353001.96128062</v>
      </c>
      <c r="AC53" s="34">
        <v>1252170.4415415199</v>
      </c>
      <c r="AD53" s="34">
        <v>1261438.1577101999</v>
      </c>
    </row>
    <row r="54" spans="1:30" x14ac:dyDescent="0.2">
      <c r="A54" s="4">
        <v>52</v>
      </c>
      <c r="B54" s="6" t="s">
        <v>89</v>
      </c>
      <c r="C54" s="34">
        <v>2952222.2109124502</v>
      </c>
      <c r="D54" s="34">
        <v>3017255.4503875999</v>
      </c>
      <c r="E54" s="34">
        <v>3050440.4829744501</v>
      </c>
      <c r="F54" s="34">
        <v>3057640.6776440102</v>
      </c>
      <c r="G54" s="34">
        <v>3118206.86628622</v>
      </c>
      <c r="H54" s="34">
        <v>3036383.0088881701</v>
      </c>
      <c r="I54" s="34">
        <v>2950389.5736059099</v>
      </c>
      <c r="J54" s="34">
        <v>2735201.6853891201</v>
      </c>
      <c r="K54" s="34">
        <v>2623145.7188059101</v>
      </c>
      <c r="L54" s="34">
        <v>2552842.0033591101</v>
      </c>
      <c r="M54" s="34">
        <v>2713830.87905228</v>
      </c>
      <c r="N54" s="34">
        <v>2538283.6970345401</v>
      </c>
      <c r="O54" s="34">
        <v>2430589.0074907001</v>
      </c>
      <c r="P54" s="34">
        <v>2461057.6732715201</v>
      </c>
      <c r="Q54" s="34">
        <v>2132498.6136735198</v>
      </c>
      <c r="R54" s="34">
        <v>1818195.1399481599</v>
      </c>
      <c r="S54" s="34">
        <v>1720244.6093526699</v>
      </c>
      <c r="T54" s="34">
        <v>1678904.2230305299</v>
      </c>
      <c r="U54" s="34">
        <v>1658423.4613699999</v>
      </c>
      <c r="V54" s="34">
        <v>1540145.03584219</v>
      </c>
      <c r="W54" s="34">
        <v>1572192.56339637</v>
      </c>
      <c r="X54" s="34">
        <v>1671619.0145343901</v>
      </c>
      <c r="Y54" s="34">
        <v>1428479.16568351</v>
      </c>
      <c r="Z54" s="34">
        <v>1484206.1606334599</v>
      </c>
      <c r="AA54" s="34">
        <v>1436752.59619162</v>
      </c>
      <c r="AB54" s="34">
        <v>1446715.62421951</v>
      </c>
      <c r="AC54" s="34">
        <v>1324034.5173094801</v>
      </c>
      <c r="AD54" s="34">
        <v>1282487.9485184699</v>
      </c>
    </row>
    <row r="55" spans="1:30" x14ac:dyDescent="0.2">
      <c r="A55" s="4">
        <v>53</v>
      </c>
      <c r="B55" s="6" t="s">
        <v>90</v>
      </c>
      <c r="C55" s="34">
        <v>1058399.1645352601</v>
      </c>
      <c r="D55" s="34">
        <v>1068157.01711052</v>
      </c>
      <c r="E55" s="34">
        <v>1091495.03440453</v>
      </c>
      <c r="F55" s="34">
        <v>1068872.5992908101</v>
      </c>
      <c r="G55" s="34">
        <v>932961.69307168596</v>
      </c>
      <c r="H55" s="34">
        <v>889013.54835274001</v>
      </c>
      <c r="I55" s="34">
        <v>876428.22504270205</v>
      </c>
      <c r="J55" s="34">
        <v>806962.15670212801</v>
      </c>
      <c r="K55" s="34">
        <v>739272.16701533005</v>
      </c>
      <c r="L55" s="34">
        <v>732909.20919192606</v>
      </c>
      <c r="M55" s="34">
        <v>690718.91341622605</v>
      </c>
      <c r="N55" s="34">
        <v>658979.67637351202</v>
      </c>
      <c r="O55" s="34">
        <v>636148.98817891697</v>
      </c>
      <c r="P55" s="34">
        <v>604073.82030917704</v>
      </c>
      <c r="Q55" s="34">
        <v>574789.01204352302</v>
      </c>
      <c r="R55" s="34">
        <v>457956.38014718198</v>
      </c>
      <c r="S55" s="34">
        <v>448961.797968839</v>
      </c>
      <c r="T55" s="34">
        <v>466719.91101929499</v>
      </c>
      <c r="U55" s="34">
        <v>475793.80271998298</v>
      </c>
      <c r="V55" s="34">
        <v>464432.14879342401</v>
      </c>
      <c r="W55" s="34">
        <v>481783.40336561803</v>
      </c>
      <c r="X55" s="34">
        <v>467913.91566454998</v>
      </c>
      <c r="Y55" s="34">
        <v>465601.72768530401</v>
      </c>
      <c r="Z55" s="34">
        <v>482688.79733393103</v>
      </c>
      <c r="AA55" s="34">
        <v>455321.14605373499</v>
      </c>
      <c r="AB55" s="34">
        <v>454991.688678979</v>
      </c>
      <c r="AC55" s="34">
        <v>434550.77536957001</v>
      </c>
      <c r="AD55" s="34">
        <v>435968.84500298603</v>
      </c>
    </row>
    <row r="56" spans="1:30" x14ac:dyDescent="0.2">
      <c r="A56" s="4">
        <v>54</v>
      </c>
      <c r="B56" s="6" t="s">
        <v>91</v>
      </c>
      <c r="C56" s="34">
        <v>1150513.2941292799</v>
      </c>
      <c r="D56" s="34">
        <v>1150588.31249303</v>
      </c>
      <c r="E56" s="34">
        <v>1167719.3452336499</v>
      </c>
      <c r="F56" s="34">
        <v>1205088.7038974899</v>
      </c>
      <c r="G56" s="34">
        <v>1128166.5487125099</v>
      </c>
      <c r="H56" s="34">
        <v>1060184.5842856399</v>
      </c>
      <c r="I56" s="34">
        <v>1060308.65193624</v>
      </c>
      <c r="J56" s="34">
        <v>980675.25605903298</v>
      </c>
      <c r="K56" s="34">
        <v>859832.631673906</v>
      </c>
      <c r="L56" s="34">
        <v>815050.50448462402</v>
      </c>
      <c r="M56" s="34">
        <v>764797.12179854803</v>
      </c>
      <c r="N56" s="34">
        <v>764550.08305558795</v>
      </c>
      <c r="O56" s="34">
        <v>784223.76409704401</v>
      </c>
      <c r="P56" s="34">
        <v>723861.78994849999</v>
      </c>
      <c r="Q56" s="34">
        <v>726514.34894992295</v>
      </c>
      <c r="R56" s="34">
        <v>666177.34234694706</v>
      </c>
      <c r="S56" s="34">
        <v>653311.83741667599</v>
      </c>
      <c r="T56" s="34">
        <v>609181.583975874</v>
      </c>
      <c r="U56" s="34">
        <v>622936.80701491202</v>
      </c>
      <c r="V56" s="34">
        <v>595494.25044454599</v>
      </c>
      <c r="W56" s="34">
        <v>606701.61835077696</v>
      </c>
      <c r="X56" s="34">
        <v>559831.29351129499</v>
      </c>
      <c r="Y56" s="34">
        <v>567658.01419906795</v>
      </c>
      <c r="Z56" s="34">
        <v>601506.70576808904</v>
      </c>
      <c r="AA56" s="34">
        <v>576579.955954212</v>
      </c>
      <c r="AB56" s="34">
        <v>566285.65631549701</v>
      </c>
      <c r="AC56" s="34">
        <v>460874.73725007602</v>
      </c>
      <c r="AD56" s="34">
        <v>442680.39336529002</v>
      </c>
    </row>
    <row r="57" spans="1:30" x14ac:dyDescent="0.2">
      <c r="A57" s="4">
        <v>55</v>
      </c>
      <c r="B57" s="6" t="s">
        <v>92</v>
      </c>
      <c r="C57" s="34">
        <v>2139331.0752164298</v>
      </c>
      <c r="D57" s="34">
        <v>2303327.3944565798</v>
      </c>
      <c r="E57" s="34">
        <v>2334014.1036598301</v>
      </c>
      <c r="F57" s="34">
        <v>2433537.0319709699</v>
      </c>
      <c r="G57" s="34">
        <v>2360864.2831028802</v>
      </c>
      <c r="H57" s="34">
        <v>2383532.9591775401</v>
      </c>
      <c r="I57" s="34">
        <v>2488459.4245105302</v>
      </c>
      <c r="J57" s="34">
        <v>2393382.6240459899</v>
      </c>
      <c r="K57" s="34">
        <v>2254328.0460654199</v>
      </c>
      <c r="L57" s="34">
        <v>2300589.5664767399</v>
      </c>
      <c r="M57" s="34">
        <v>2312246.0408094702</v>
      </c>
      <c r="N57" s="34">
        <v>2249201.3423746801</v>
      </c>
      <c r="O57" s="34">
        <v>2277935.7090456099</v>
      </c>
      <c r="P57" s="34">
        <v>2378579.3688500398</v>
      </c>
      <c r="Q57" s="34">
        <v>2268298.36936446</v>
      </c>
      <c r="R57" s="34">
        <v>1899673.78619547</v>
      </c>
      <c r="S57" s="34">
        <v>2023417.28177638</v>
      </c>
      <c r="T57" s="34">
        <v>2131689.8050487498</v>
      </c>
      <c r="U57" s="34">
        <v>2195110.3731229599</v>
      </c>
      <c r="V57" s="34">
        <v>2149175.90482669</v>
      </c>
      <c r="W57" s="34">
        <v>2235641.3884469899</v>
      </c>
      <c r="X57" s="34">
        <v>2261064.6326220701</v>
      </c>
      <c r="Y57" s="34">
        <v>2309046.0686234199</v>
      </c>
      <c r="Z57" s="34">
        <v>2494660.8832269399</v>
      </c>
      <c r="AA57" s="34">
        <v>2448597.6741008498</v>
      </c>
      <c r="AB57" s="34">
        <v>2496492.65276198</v>
      </c>
      <c r="AC57" s="34">
        <v>2410155.8923728601</v>
      </c>
      <c r="AD57" s="34">
        <v>2500096.2735066698</v>
      </c>
    </row>
    <row r="58" spans="1:30" x14ac:dyDescent="0.2">
      <c r="A58" s="4">
        <v>56</v>
      </c>
      <c r="B58" s="6" t="s">
        <v>93</v>
      </c>
      <c r="C58" s="34">
        <v>974410.04023910395</v>
      </c>
      <c r="D58" s="34">
        <v>966868.74051874899</v>
      </c>
      <c r="E58" s="34">
        <v>972404.88810419803</v>
      </c>
      <c r="F58" s="34">
        <v>989635.36602966697</v>
      </c>
      <c r="G58" s="34">
        <v>928940.13095887494</v>
      </c>
      <c r="H58" s="34">
        <v>923835.00257312099</v>
      </c>
      <c r="I58" s="34">
        <v>939304.47253767203</v>
      </c>
      <c r="J58" s="34">
        <v>870055.81246228598</v>
      </c>
      <c r="K58" s="34">
        <v>826193.26973356795</v>
      </c>
      <c r="L58" s="34">
        <v>839093.48982822895</v>
      </c>
      <c r="M58" s="34">
        <v>856289.17378618801</v>
      </c>
      <c r="N58" s="34">
        <v>867629.65893075301</v>
      </c>
      <c r="O58" s="34">
        <v>892884.03986126499</v>
      </c>
      <c r="P58" s="34">
        <v>890155.84265458398</v>
      </c>
      <c r="Q58" s="34">
        <v>855462.52963684499</v>
      </c>
      <c r="R58" s="34">
        <v>721242.55098734598</v>
      </c>
      <c r="S58" s="34">
        <v>771441.91955584998</v>
      </c>
      <c r="T58" s="34">
        <v>805400.108739394</v>
      </c>
      <c r="U58" s="34">
        <v>741465.91879735701</v>
      </c>
      <c r="V58" s="34">
        <v>739373.82627565705</v>
      </c>
      <c r="W58" s="34">
        <v>753051.75430368795</v>
      </c>
      <c r="X58" s="34">
        <v>764180.19080708001</v>
      </c>
      <c r="Y58" s="34">
        <v>761129.84200358205</v>
      </c>
      <c r="Z58" s="34">
        <v>812264.13116887806</v>
      </c>
      <c r="AA58" s="34">
        <v>823978.20150512899</v>
      </c>
      <c r="AB58" s="34">
        <v>843420.59270045499</v>
      </c>
      <c r="AC58" s="34">
        <v>758134.91839930299</v>
      </c>
      <c r="AD58" s="34">
        <v>804471.79174962698</v>
      </c>
    </row>
    <row r="59" spans="1:30" x14ac:dyDescent="0.2">
      <c r="A59" s="4">
        <v>57</v>
      </c>
      <c r="B59" s="6" t="s">
        <v>94</v>
      </c>
      <c r="C59" s="34">
        <v>267456.12201695697</v>
      </c>
      <c r="D59" s="34">
        <v>258257.245957915</v>
      </c>
      <c r="E59" s="34">
        <v>256760.84924524199</v>
      </c>
      <c r="F59" s="34">
        <v>247843.98574412501</v>
      </c>
      <c r="G59" s="34">
        <v>232821.62191541499</v>
      </c>
      <c r="H59" s="34">
        <v>218387.12833727</v>
      </c>
      <c r="I59" s="34">
        <v>211735.33845411701</v>
      </c>
      <c r="J59" s="34">
        <v>192408.131980451</v>
      </c>
      <c r="K59" s="34">
        <v>168344.20341429501</v>
      </c>
      <c r="L59" s="34">
        <v>165652.738447846</v>
      </c>
      <c r="M59" s="34">
        <v>160450.36505627999</v>
      </c>
      <c r="N59" s="34">
        <v>157115.582972579</v>
      </c>
      <c r="O59" s="34">
        <v>158828.01428759901</v>
      </c>
      <c r="P59" s="34">
        <v>155242.068976882</v>
      </c>
      <c r="Q59" s="34">
        <v>150120.38504791999</v>
      </c>
      <c r="R59" s="34">
        <v>134137.83988833599</v>
      </c>
      <c r="S59" s="34">
        <v>134062.89173228299</v>
      </c>
      <c r="T59" s="34">
        <v>124570.243568946</v>
      </c>
      <c r="U59" s="34">
        <v>120947.80104573299</v>
      </c>
      <c r="V59" s="34">
        <v>109569.20724491699</v>
      </c>
      <c r="W59" s="34">
        <v>108052.074358788</v>
      </c>
      <c r="X59" s="34">
        <v>96623.041079411807</v>
      </c>
      <c r="Y59" s="34">
        <v>96493.245824701706</v>
      </c>
      <c r="Z59" s="34">
        <v>112572.889981556</v>
      </c>
      <c r="AA59" s="34">
        <v>93193.800220845602</v>
      </c>
      <c r="AB59" s="34">
        <v>90950.3583967007</v>
      </c>
      <c r="AC59" s="34">
        <v>78394.619560683306</v>
      </c>
      <c r="AD59" s="34">
        <v>69291.8371330714</v>
      </c>
    </row>
    <row r="60" spans="1:30" x14ac:dyDescent="0.2">
      <c r="A60" s="4">
        <v>58</v>
      </c>
      <c r="B60" s="6" t="s">
        <v>95</v>
      </c>
      <c r="C60" s="34">
        <v>224122.56210229301</v>
      </c>
      <c r="D60" s="34">
        <v>211274.06163122301</v>
      </c>
      <c r="E60" s="34">
        <v>194171.82638307801</v>
      </c>
      <c r="F60" s="34">
        <v>200366.76882063001</v>
      </c>
      <c r="G60" s="34">
        <v>195843.07055274799</v>
      </c>
      <c r="H60" s="34">
        <v>170670.97769631899</v>
      </c>
      <c r="I60" s="34">
        <v>163232.619462078</v>
      </c>
      <c r="J60" s="34">
        <v>132878.798474668</v>
      </c>
      <c r="K60" s="34">
        <v>113295.92953944601</v>
      </c>
      <c r="L60" s="34">
        <v>115256.302181323</v>
      </c>
      <c r="M60" s="34">
        <v>103866.95225691301</v>
      </c>
      <c r="N60" s="34">
        <v>107441.23691581</v>
      </c>
      <c r="O60" s="34">
        <v>107734.522733798</v>
      </c>
      <c r="P60" s="34">
        <v>88158.705303625495</v>
      </c>
      <c r="Q60" s="34">
        <v>85624.116898867098</v>
      </c>
      <c r="R60" s="34">
        <v>62830.476917732798</v>
      </c>
      <c r="S60" s="34">
        <v>67462.785395138402</v>
      </c>
      <c r="T60" s="34">
        <v>64675.542596731299</v>
      </c>
      <c r="U60" s="34">
        <v>68347.0023156151</v>
      </c>
      <c r="V60" s="34">
        <v>52827.7533610311</v>
      </c>
      <c r="W60" s="34">
        <v>48569.525010627498</v>
      </c>
      <c r="X60" s="34">
        <v>50560.449386827597</v>
      </c>
      <c r="Y60" s="34">
        <v>51530.253668475401</v>
      </c>
      <c r="Z60" s="34">
        <v>55368.832673453398</v>
      </c>
      <c r="AA60" s="34">
        <v>55529.555769051403</v>
      </c>
      <c r="AB60" s="34">
        <v>51763.442379186701</v>
      </c>
      <c r="AC60" s="34">
        <v>44933.131979591701</v>
      </c>
      <c r="AD60" s="34">
        <v>42885.709579736103</v>
      </c>
    </row>
    <row r="61" spans="1:30" x14ac:dyDescent="0.2">
      <c r="A61" s="4">
        <v>59</v>
      </c>
      <c r="B61" s="6" t="s">
        <v>96</v>
      </c>
      <c r="C61" s="34">
        <v>1341722.66622021</v>
      </c>
      <c r="D61" s="34">
        <v>1349423.80504076</v>
      </c>
      <c r="E61" s="34">
        <v>1312342.45907472</v>
      </c>
      <c r="F61" s="34">
        <v>1332018.22487755</v>
      </c>
      <c r="G61" s="34">
        <v>1341925.13658008</v>
      </c>
      <c r="H61" s="34">
        <v>1243079.25252591</v>
      </c>
      <c r="I61" s="34">
        <v>1254199.37472675</v>
      </c>
      <c r="J61" s="34">
        <v>1179484.2126145801</v>
      </c>
      <c r="K61" s="34">
        <v>1091710.93304968</v>
      </c>
      <c r="L61" s="34">
        <v>1079580.8223793099</v>
      </c>
      <c r="M61" s="34">
        <v>1010873.1371731</v>
      </c>
      <c r="N61" s="34">
        <v>1058678.8604331301</v>
      </c>
      <c r="O61" s="34">
        <v>1099369.9896194099</v>
      </c>
      <c r="P61" s="34">
        <v>1080137.2019076401</v>
      </c>
      <c r="Q61" s="34">
        <v>1015355.79972333</v>
      </c>
      <c r="R61" s="34">
        <v>928980.18885026104</v>
      </c>
      <c r="S61" s="34">
        <v>905338.88392015803</v>
      </c>
      <c r="T61" s="34">
        <v>899987.24932122801</v>
      </c>
      <c r="U61" s="34">
        <v>893385.58631301404</v>
      </c>
      <c r="V61" s="34">
        <v>819747.97662086599</v>
      </c>
      <c r="W61" s="34">
        <v>839740.48572818202</v>
      </c>
      <c r="X61" s="34">
        <v>828713.53836797504</v>
      </c>
      <c r="Y61" s="34">
        <v>840948.707013565</v>
      </c>
      <c r="Z61" s="34">
        <v>864910.484377368</v>
      </c>
      <c r="AA61" s="34">
        <v>838073.90022268996</v>
      </c>
      <c r="AB61" s="34">
        <v>810546.81103103503</v>
      </c>
      <c r="AC61" s="34">
        <v>740784.30323986895</v>
      </c>
      <c r="AD61" s="34">
        <v>750362.31727295695</v>
      </c>
    </row>
    <row r="62" spans="1:30" x14ac:dyDescent="0.2">
      <c r="A62" s="4">
        <v>60</v>
      </c>
      <c r="B62" s="6" t="s">
        <v>97</v>
      </c>
      <c r="C62" s="34">
        <v>1725357.83205076</v>
      </c>
      <c r="D62" s="34">
        <v>1886350.3508614099</v>
      </c>
      <c r="E62" s="34">
        <v>1705977.5125142401</v>
      </c>
      <c r="F62" s="34">
        <v>1610017.35892617</v>
      </c>
      <c r="G62" s="34">
        <v>1646484.5166482099</v>
      </c>
      <c r="H62" s="34">
        <v>1609176.6606449201</v>
      </c>
      <c r="I62" s="34">
        <v>1474279.6197383199</v>
      </c>
      <c r="J62" s="34">
        <v>1498105.17278721</v>
      </c>
      <c r="K62" s="34">
        <v>1493193.7254739699</v>
      </c>
      <c r="L62" s="34">
        <v>1424915.33562494</v>
      </c>
      <c r="M62" s="34">
        <v>1424508.25854174</v>
      </c>
      <c r="N62" s="34">
        <v>1633266.7452550801</v>
      </c>
      <c r="O62" s="34">
        <v>1674045.8599938501</v>
      </c>
      <c r="P62" s="34">
        <v>1506099.6683865101</v>
      </c>
      <c r="Q62" s="34">
        <v>1521621.9100117099</v>
      </c>
      <c r="R62" s="34">
        <v>1565850.2242849399</v>
      </c>
      <c r="S62" s="34">
        <v>1552486.5307205899</v>
      </c>
      <c r="T62" s="34">
        <v>1458140.79197464</v>
      </c>
      <c r="U62" s="34">
        <v>1453727.99843505</v>
      </c>
      <c r="V62" s="34">
        <v>1330129.3771214201</v>
      </c>
      <c r="W62" s="34">
        <v>1306896.9997296799</v>
      </c>
      <c r="X62" s="34">
        <v>1306951.1739713501</v>
      </c>
      <c r="Y62" s="34">
        <v>1375723.3550233601</v>
      </c>
      <c r="Z62" s="34">
        <v>1326971.38467353</v>
      </c>
      <c r="AA62" s="34">
        <v>1344296.1924429799</v>
      </c>
      <c r="AB62" s="34">
        <v>1309026.6745916901</v>
      </c>
      <c r="AC62" s="34">
        <v>1511088.43963845</v>
      </c>
      <c r="AD62" s="34">
        <v>1599286.98651616</v>
      </c>
    </row>
    <row r="63" spans="1:30" x14ac:dyDescent="0.2">
      <c r="A63" s="4">
        <v>61</v>
      </c>
      <c r="B63" s="6" t="s">
        <v>98</v>
      </c>
      <c r="C63" s="34">
        <v>536598.30366167706</v>
      </c>
      <c r="D63" s="34">
        <v>592815.83830209996</v>
      </c>
      <c r="E63" s="34">
        <v>522265.17664225301</v>
      </c>
      <c r="F63" s="34">
        <v>490257.82283593202</v>
      </c>
      <c r="G63" s="34">
        <v>506625.65072598599</v>
      </c>
      <c r="H63" s="34">
        <v>500013.26934719703</v>
      </c>
      <c r="I63" s="34">
        <v>451752.50133445399</v>
      </c>
      <c r="J63" s="34">
        <v>448486.89603972802</v>
      </c>
      <c r="K63" s="34">
        <v>436434.15910468402</v>
      </c>
      <c r="L63" s="34">
        <v>403693.025488279</v>
      </c>
      <c r="M63" s="34">
        <v>379332.94844876003</v>
      </c>
      <c r="N63" s="34">
        <v>435572.81931222801</v>
      </c>
      <c r="O63" s="34">
        <v>437767.41138161201</v>
      </c>
      <c r="P63" s="34">
        <v>402995.29460784001</v>
      </c>
      <c r="Q63" s="34">
        <v>338913.991281303</v>
      </c>
      <c r="R63" s="34">
        <v>385025.50217238802</v>
      </c>
      <c r="S63" s="34">
        <v>343160.65150258801</v>
      </c>
      <c r="T63" s="34">
        <v>336636.76752825401</v>
      </c>
      <c r="U63" s="34">
        <v>329564.79151398299</v>
      </c>
      <c r="V63" s="34">
        <v>291674.83975623798</v>
      </c>
      <c r="W63" s="34">
        <v>291490.84500627097</v>
      </c>
      <c r="X63" s="34">
        <v>269919.05776576401</v>
      </c>
      <c r="Y63" s="34">
        <v>283095.35852151999</v>
      </c>
      <c r="Z63" s="34">
        <v>246995.29354116399</v>
      </c>
      <c r="AA63" s="34">
        <v>238607.254709692</v>
      </c>
      <c r="AB63" s="34">
        <v>247308.56615724901</v>
      </c>
      <c r="AC63" s="34">
        <v>265554.070476803</v>
      </c>
      <c r="AD63" s="34">
        <v>292958.52886514401</v>
      </c>
    </row>
    <row r="64" spans="1:30" x14ac:dyDescent="0.2">
      <c r="A64" s="4">
        <v>62</v>
      </c>
      <c r="B64" s="6" t="s">
        <v>99</v>
      </c>
      <c r="C64" s="34">
        <v>676513.01012769097</v>
      </c>
      <c r="D64" s="34">
        <v>739243.92051445902</v>
      </c>
      <c r="E64" s="34">
        <v>682704.74530105898</v>
      </c>
      <c r="F64" s="34">
        <v>659172.75903640804</v>
      </c>
      <c r="G64" s="34">
        <v>693705.82073490496</v>
      </c>
      <c r="H64" s="34">
        <v>714571.05606770702</v>
      </c>
      <c r="I64" s="34">
        <v>673827.57865465304</v>
      </c>
      <c r="J64" s="34">
        <v>670513.39272614499</v>
      </c>
      <c r="K64" s="34">
        <v>692277.10807928303</v>
      </c>
      <c r="L64" s="34">
        <v>653019.18426528503</v>
      </c>
      <c r="M64" s="34">
        <v>643271.551876563</v>
      </c>
      <c r="N64" s="34">
        <v>730197.646671072</v>
      </c>
      <c r="O64" s="34">
        <v>758502.97361094796</v>
      </c>
      <c r="P64" s="34">
        <v>689856.215528892</v>
      </c>
      <c r="Q64" s="34">
        <v>695490.97637164395</v>
      </c>
      <c r="R64" s="34">
        <v>712552.09095953195</v>
      </c>
      <c r="S64" s="34">
        <v>681240.27217433497</v>
      </c>
      <c r="T64" s="34">
        <v>634628.42152661702</v>
      </c>
      <c r="U64" s="34">
        <v>594260.12272175099</v>
      </c>
      <c r="V64" s="34">
        <v>534818.94026328705</v>
      </c>
      <c r="W64" s="34">
        <v>546501.37586761895</v>
      </c>
      <c r="X64" s="34">
        <v>521902.523141907</v>
      </c>
      <c r="Y64" s="34">
        <v>538528.85607779794</v>
      </c>
      <c r="Z64" s="34">
        <v>493379.42075679498</v>
      </c>
      <c r="AA64" s="34">
        <v>477507.643723107</v>
      </c>
      <c r="AB64" s="34">
        <v>480009.66120109003</v>
      </c>
      <c r="AC64" s="34">
        <v>569385.57020762202</v>
      </c>
      <c r="AD64" s="34">
        <v>608419.54206713696</v>
      </c>
    </row>
    <row r="65" spans="1:30" x14ac:dyDescent="0.2">
      <c r="A65" s="4">
        <v>63</v>
      </c>
      <c r="B65" s="6" t="s">
        <v>100</v>
      </c>
      <c r="C65" s="34">
        <v>17466.064747240202</v>
      </c>
      <c r="D65" s="34">
        <v>19140.599382640699</v>
      </c>
      <c r="E65" s="34">
        <v>18828.052206387802</v>
      </c>
      <c r="F65" s="34">
        <v>19729.352079812001</v>
      </c>
      <c r="G65" s="34">
        <v>22392.622270058</v>
      </c>
      <c r="H65" s="34">
        <v>24521.649885043498</v>
      </c>
      <c r="I65" s="34">
        <v>24621.6559346258</v>
      </c>
      <c r="J65" s="34">
        <v>23462.283813579801</v>
      </c>
      <c r="K65" s="34">
        <v>22744.267131914901</v>
      </c>
      <c r="L65" s="34">
        <v>20220.274994117</v>
      </c>
      <c r="M65" s="34">
        <v>18792.920414239601</v>
      </c>
      <c r="N65" s="34">
        <v>20117.622204115301</v>
      </c>
      <c r="O65" s="34">
        <v>20876.071821275898</v>
      </c>
      <c r="P65" s="34">
        <v>18891.6373700232</v>
      </c>
      <c r="Q65" s="34">
        <v>18967.772995876599</v>
      </c>
      <c r="R65" s="34">
        <v>19236.0537978311</v>
      </c>
      <c r="S65" s="34">
        <v>18418.223636897801</v>
      </c>
      <c r="T65" s="34">
        <v>17230.220628220799</v>
      </c>
      <c r="U65" s="34">
        <v>16632.572970286401</v>
      </c>
      <c r="V65" s="34">
        <v>15353.1115128071</v>
      </c>
      <c r="W65" s="34">
        <v>16113.0993232248</v>
      </c>
      <c r="X65" s="34">
        <v>15547.5021045578</v>
      </c>
      <c r="Y65" s="34">
        <v>15848.0173747401</v>
      </c>
      <c r="Z65" s="34">
        <v>14482.2904304814</v>
      </c>
      <c r="AA65" s="34">
        <v>13965.4236061539</v>
      </c>
      <c r="AB65" s="34">
        <v>14016.0602607905</v>
      </c>
      <c r="AC65" s="34">
        <v>16628.875941010901</v>
      </c>
      <c r="AD65" s="34">
        <v>17848.266352670002</v>
      </c>
    </row>
    <row r="66" spans="1:30" x14ac:dyDescent="0.2">
      <c r="A66" s="4">
        <v>64</v>
      </c>
      <c r="B66" s="6" t="s">
        <v>101</v>
      </c>
      <c r="C66" s="34">
        <v>365127.32767458598</v>
      </c>
      <c r="D66" s="34">
        <v>399060.947786687</v>
      </c>
      <c r="E66" s="34">
        <v>375313.46706326999</v>
      </c>
      <c r="F66" s="34">
        <v>370677.86300077499</v>
      </c>
      <c r="G66" s="34">
        <v>395850.11418838199</v>
      </c>
      <c r="H66" s="34">
        <v>412421.25598500698</v>
      </c>
      <c r="I66" s="34">
        <v>393916.17147374299</v>
      </c>
      <c r="J66" s="34">
        <v>370525.97652235703</v>
      </c>
      <c r="K66" s="34">
        <v>357884.946432058</v>
      </c>
      <c r="L66" s="34">
        <v>316354.015844671</v>
      </c>
      <c r="M66" s="34">
        <v>291264.98224545602</v>
      </c>
      <c r="N66" s="34">
        <v>309692.81925795902</v>
      </c>
      <c r="O66" s="34">
        <v>324058.99679239001</v>
      </c>
      <c r="P66" s="34">
        <v>295323.55969666998</v>
      </c>
      <c r="Q66" s="34">
        <v>299576.568638506</v>
      </c>
      <c r="R66" s="34">
        <v>308437.29068036203</v>
      </c>
      <c r="S66" s="34">
        <v>296160.067689811</v>
      </c>
      <c r="T66" s="34">
        <v>267401.33404129901</v>
      </c>
      <c r="U66" s="34">
        <v>247110.38170169599</v>
      </c>
      <c r="V66" s="34">
        <v>218728.858417532</v>
      </c>
      <c r="W66" s="34">
        <v>219173.24087237599</v>
      </c>
      <c r="X66" s="34">
        <v>210221.72674303601</v>
      </c>
      <c r="Y66" s="34">
        <v>221720.444368066</v>
      </c>
      <c r="Z66" s="34">
        <v>204217.75564586901</v>
      </c>
      <c r="AA66" s="34">
        <v>197457.13643103401</v>
      </c>
      <c r="AB66" s="34">
        <v>198782.379999664</v>
      </c>
      <c r="AC66" s="34">
        <v>234841.91547646999</v>
      </c>
      <c r="AD66" s="34">
        <v>249964.042692597</v>
      </c>
    </row>
    <row r="67" spans="1:30" x14ac:dyDescent="0.2">
      <c r="A67" s="4">
        <v>65</v>
      </c>
      <c r="B67" s="6" t="s">
        <v>102</v>
      </c>
      <c r="C67" s="34">
        <v>1166760.97045902</v>
      </c>
      <c r="D67" s="34">
        <v>1290282.3908514101</v>
      </c>
      <c r="E67" s="34">
        <v>1283223.7474734599</v>
      </c>
      <c r="F67" s="34">
        <v>1410796.4768970499</v>
      </c>
      <c r="G67" s="34">
        <v>1469824.1245975699</v>
      </c>
      <c r="H67" s="34">
        <v>1565753.11293488</v>
      </c>
      <c r="I67" s="34">
        <v>1660932.99867548</v>
      </c>
      <c r="J67" s="34">
        <v>1747202.72813186</v>
      </c>
      <c r="K67" s="34">
        <v>1622552.8922393001</v>
      </c>
      <c r="L67" s="34">
        <v>1691165.6672749</v>
      </c>
      <c r="M67" s="34">
        <v>1845792.4206321</v>
      </c>
      <c r="N67" s="34">
        <v>1850998.6612851201</v>
      </c>
      <c r="O67" s="34">
        <v>1907995.7392488399</v>
      </c>
      <c r="P67" s="34">
        <v>1855446.1363812</v>
      </c>
      <c r="Q67" s="34">
        <v>1823789.65289377</v>
      </c>
      <c r="R67" s="34">
        <v>1890056.6003649901</v>
      </c>
      <c r="S67" s="34">
        <v>1896809.28505688</v>
      </c>
      <c r="T67" s="34">
        <v>1827265.54006948</v>
      </c>
      <c r="U67" s="34">
        <v>1743522.86779949</v>
      </c>
      <c r="V67" s="34">
        <v>1710572.7759775601</v>
      </c>
      <c r="W67" s="34">
        <v>1737568.4309581299</v>
      </c>
      <c r="X67" s="34">
        <v>1725019.4373872201</v>
      </c>
      <c r="Y67" s="34">
        <v>1780498.97195681</v>
      </c>
      <c r="Z67" s="34">
        <v>1784192.8476595299</v>
      </c>
      <c r="AA67" s="34">
        <v>1861272.1779437</v>
      </c>
      <c r="AB67" s="34">
        <v>1901679.7441775501</v>
      </c>
      <c r="AC67" s="34">
        <v>1891784.5630969999</v>
      </c>
      <c r="AD67" s="34">
        <v>1927170.5183657</v>
      </c>
    </row>
    <row r="68" spans="1:30" x14ac:dyDescent="0.2">
      <c r="A68" s="4">
        <v>66</v>
      </c>
      <c r="B68" s="6" t="s">
        <v>103</v>
      </c>
      <c r="C68" s="34">
        <v>18091068.674861599</v>
      </c>
      <c r="D68" s="34">
        <v>18539219.094946299</v>
      </c>
      <c r="E68" s="34">
        <v>18817266.163318601</v>
      </c>
      <c r="F68" s="34">
        <v>19315724.235616401</v>
      </c>
      <c r="G68" s="34">
        <v>18299428.179887399</v>
      </c>
      <c r="H68" s="34">
        <v>17769504.242026102</v>
      </c>
      <c r="I68" s="34">
        <v>18178687.0346797</v>
      </c>
      <c r="J68" s="34">
        <v>17093007.0809271</v>
      </c>
      <c r="K68" s="34">
        <v>16737986.262902999</v>
      </c>
      <c r="L68" s="34">
        <v>16792266.264133301</v>
      </c>
      <c r="M68" s="34">
        <v>17085607.861438502</v>
      </c>
      <c r="N68" s="34">
        <v>16940400.740160801</v>
      </c>
      <c r="O68" s="34">
        <v>16386704.7830755</v>
      </c>
      <c r="P68" s="34">
        <v>15327433.618481001</v>
      </c>
      <c r="Q68" s="34">
        <v>14063524.6309154</v>
      </c>
      <c r="R68" s="34">
        <v>12429201.6477577</v>
      </c>
      <c r="S68" s="34">
        <v>11033588.842965201</v>
      </c>
      <c r="T68" s="34">
        <v>10075651.1123362</v>
      </c>
      <c r="U68" s="34">
        <v>11171262.9805278</v>
      </c>
      <c r="V68" s="34">
        <v>12157125.5611952</v>
      </c>
      <c r="W68" s="34">
        <v>13629309.9989255</v>
      </c>
      <c r="X68" s="34">
        <v>14891781.4908439</v>
      </c>
      <c r="Y68" s="34">
        <v>14732456.886429099</v>
      </c>
      <c r="Z68" s="34">
        <v>15351602.809496099</v>
      </c>
      <c r="AA68" s="34">
        <v>15736137.5174959</v>
      </c>
      <c r="AB68" s="34">
        <v>15801737.678990699</v>
      </c>
      <c r="AC68" s="34">
        <v>15266589.773592301</v>
      </c>
      <c r="AD68" s="34">
        <v>15031100.824408401</v>
      </c>
    </row>
    <row r="69" spans="1:30" x14ac:dyDescent="0.2">
      <c r="A69" s="4">
        <v>67</v>
      </c>
      <c r="B69" s="6" t="s">
        <v>104</v>
      </c>
      <c r="C69" s="34">
        <v>13977558.9503642</v>
      </c>
      <c r="D69" s="34">
        <v>14319886.4163229</v>
      </c>
      <c r="E69" s="34">
        <v>14536702.875208801</v>
      </c>
      <c r="F69" s="34">
        <v>14664698.624328099</v>
      </c>
      <c r="G69" s="34">
        <v>13635308.0458558</v>
      </c>
      <c r="H69" s="34">
        <v>12980025.197305899</v>
      </c>
      <c r="I69" s="34">
        <v>13001630.816036601</v>
      </c>
      <c r="J69" s="34">
        <v>11975201.9828438</v>
      </c>
      <c r="K69" s="34">
        <v>11318934.5065651</v>
      </c>
      <c r="L69" s="34">
        <v>10932503.051101999</v>
      </c>
      <c r="M69" s="34">
        <v>10673115.534794901</v>
      </c>
      <c r="N69" s="34">
        <v>10117306.7395721</v>
      </c>
      <c r="O69" s="34">
        <v>9427207.0601365305</v>
      </c>
      <c r="P69" s="34">
        <v>8909676.8639332093</v>
      </c>
      <c r="Q69" s="34">
        <v>8279438.03406181</v>
      </c>
      <c r="R69" s="34">
        <v>7425378.12302812</v>
      </c>
      <c r="S69" s="34">
        <v>6736954.10956134</v>
      </c>
      <c r="T69" s="34">
        <v>6310844.4631126598</v>
      </c>
      <c r="U69" s="34">
        <v>6775860.1954852203</v>
      </c>
      <c r="V69" s="34">
        <v>7174159.5238592196</v>
      </c>
      <c r="W69" s="34">
        <v>7855106.5337412199</v>
      </c>
      <c r="X69" s="34">
        <v>8424694.7316199299</v>
      </c>
      <c r="Y69" s="34">
        <v>8357208.3422046797</v>
      </c>
      <c r="Z69" s="34">
        <v>8717614.4042855296</v>
      </c>
      <c r="AA69" s="34">
        <v>8942631.0097865798</v>
      </c>
      <c r="AB69" s="34">
        <v>8984575.4991385993</v>
      </c>
      <c r="AC69" s="34">
        <v>8680613.2030992005</v>
      </c>
      <c r="AD69" s="34">
        <v>8544659.4504455999</v>
      </c>
    </row>
    <row r="70" spans="1:30" x14ac:dyDescent="0.2">
      <c r="A70" s="4">
        <v>68</v>
      </c>
      <c r="B70" s="6" t="s">
        <v>105</v>
      </c>
      <c r="C70" s="34">
        <v>24761618.046365902</v>
      </c>
      <c r="D70" s="34">
        <v>25072702.086071201</v>
      </c>
      <c r="E70" s="34">
        <v>24939266.631259501</v>
      </c>
      <c r="F70" s="34">
        <v>24960385.3202761</v>
      </c>
      <c r="G70" s="34">
        <v>24323143.468349598</v>
      </c>
      <c r="H70" s="34">
        <v>23806027.076502498</v>
      </c>
      <c r="I70" s="34">
        <v>22319776.804166701</v>
      </c>
      <c r="J70" s="34">
        <v>21252998.835354201</v>
      </c>
      <c r="K70" s="34">
        <v>19443044.790821001</v>
      </c>
      <c r="L70" s="34">
        <v>18963485.174902201</v>
      </c>
      <c r="M70" s="34">
        <v>19548294.409088101</v>
      </c>
      <c r="N70" s="34">
        <v>20469901.6157398</v>
      </c>
      <c r="O70" s="34">
        <v>19745544.219918299</v>
      </c>
      <c r="P70" s="34">
        <v>19440692.219868802</v>
      </c>
      <c r="Q70" s="34">
        <v>18985444.8973075</v>
      </c>
      <c r="R70" s="34">
        <v>17623208.671163902</v>
      </c>
      <c r="S70" s="34">
        <v>17596966.340665098</v>
      </c>
      <c r="T70" s="34">
        <v>17358654.727433901</v>
      </c>
      <c r="U70" s="34">
        <v>17678153.620667499</v>
      </c>
      <c r="V70" s="34">
        <v>17739951.595742699</v>
      </c>
      <c r="W70" s="34">
        <v>18633754.418268599</v>
      </c>
      <c r="X70" s="34">
        <v>19661601.541417401</v>
      </c>
      <c r="Y70" s="34">
        <v>20336474.372429602</v>
      </c>
      <c r="Z70" s="34">
        <v>20775524.029072098</v>
      </c>
      <c r="AA70" s="34">
        <v>21463784.568891</v>
      </c>
      <c r="AB70" s="34">
        <v>20778563.434177902</v>
      </c>
      <c r="AC70" s="34">
        <v>20176777.517961301</v>
      </c>
      <c r="AD70" s="34">
        <v>20145491.9067587</v>
      </c>
    </row>
    <row r="71" spans="1:30" x14ac:dyDescent="0.2">
      <c r="A71" s="4">
        <v>69</v>
      </c>
      <c r="B71" s="6" t="s">
        <v>106</v>
      </c>
      <c r="C71" s="34">
        <v>17114517.943879001</v>
      </c>
      <c r="D71" s="34">
        <v>17535949.521455199</v>
      </c>
      <c r="E71" s="34">
        <v>17447984.151316099</v>
      </c>
      <c r="F71" s="34">
        <v>17645023.193704899</v>
      </c>
      <c r="G71" s="34">
        <v>16964248.802365899</v>
      </c>
      <c r="H71" s="34">
        <v>17481423.5222225</v>
      </c>
      <c r="I71" s="34">
        <v>17101337.260836601</v>
      </c>
      <c r="J71" s="34">
        <v>16868333.2703018</v>
      </c>
      <c r="K71" s="34">
        <v>16339739.2662195</v>
      </c>
      <c r="L71" s="34">
        <v>17080641.943402</v>
      </c>
      <c r="M71" s="34">
        <v>17480930.332571398</v>
      </c>
      <c r="N71" s="34">
        <v>17134944.854175799</v>
      </c>
      <c r="O71" s="34">
        <v>17884786.532659002</v>
      </c>
      <c r="P71" s="34">
        <v>17894858.001981501</v>
      </c>
      <c r="Q71" s="34">
        <v>17168747.463775299</v>
      </c>
      <c r="R71" s="34">
        <v>16779039.0640608</v>
      </c>
      <c r="S71" s="34">
        <v>17937435.966879301</v>
      </c>
      <c r="T71" s="34">
        <v>18087846.546152301</v>
      </c>
      <c r="U71" s="34">
        <v>18357909.5442563</v>
      </c>
      <c r="V71" s="34">
        <v>18124407.499440201</v>
      </c>
      <c r="W71" s="34">
        <v>17408185.199744899</v>
      </c>
      <c r="X71" s="34">
        <v>18151103.676624998</v>
      </c>
      <c r="Y71" s="34">
        <v>18476706.215941399</v>
      </c>
      <c r="Z71" s="34">
        <v>19681203.598048002</v>
      </c>
      <c r="AA71" s="34">
        <v>19132494.807961799</v>
      </c>
      <c r="AB71" s="34">
        <v>18637513.2049524</v>
      </c>
      <c r="AC71" s="34">
        <v>17450456.701902401</v>
      </c>
      <c r="AD71" s="34">
        <v>18384936.1957312</v>
      </c>
    </row>
    <row r="72" spans="1:30" x14ac:dyDescent="0.2">
      <c r="A72" s="4">
        <v>70</v>
      </c>
      <c r="B72" s="6" t="s">
        <v>107</v>
      </c>
      <c r="C72" s="34">
        <v>1305139.39230601</v>
      </c>
      <c r="D72" s="34">
        <v>1345202.28941064</v>
      </c>
      <c r="E72" s="34">
        <v>1385434.7133209801</v>
      </c>
      <c r="F72" s="34">
        <v>1405364.78073912</v>
      </c>
      <c r="G72" s="34">
        <v>1455997.2338660299</v>
      </c>
      <c r="H72" s="34">
        <v>1439974.6480823201</v>
      </c>
      <c r="I72" s="34">
        <v>1498688.0261977401</v>
      </c>
      <c r="J72" s="34">
        <v>1477917.0879898199</v>
      </c>
      <c r="K72" s="34">
        <v>1463932.77168255</v>
      </c>
      <c r="L72" s="34">
        <v>1511080.69713296</v>
      </c>
      <c r="M72" s="34">
        <v>1520816.0433866801</v>
      </c>
      <c r="N72" s="34">
        <v>1525515.5163417801</v>
      </c>
      <c r="O72" s="34">
        <v>1534882.4197177601</v>
      </c>
      <c r="P72" s="34">
        <v>1530865.3257162001</v>
      </c>
      <c r="Q72" s="34">
        <v>1555331.2267620701</v>
      </c>
      <c r="R72" s="34">
        <v>1564971.1305837899</v>
      </c>
      <c r="S72" s="34">
        <v>1545285.9779576999</v>
      </c>
      <c r="T72" s="34">
        <v>1502074.57530978</v>
      </c>
      <c r="U72" s="34">
        <v>1570862.74685176</v>
      </c>
      <c r="V72" s="34">
        <v>1669683.1669998199</v>
      </c>
      <c r="W72" s="34">
        <v>1682190.8056663701</v>
      </c>
      <c r="X72" s="34">
        <v>1711427.18259842</v>
      </c>
      <c r="Y72" s="34">
        <v>1588802.4823871299</v>
      </c>
      <c r="Z72" s="34">
        <v>1631844.11165169</v>
      </c>
      <c r="AA72" s="34">
        <v>1627418.0888946301</v>
      </c>
      <c r="AB72" s="34">
        <v>1689546.4365988099</v>
      </c>
      <c r="AC72" s="34">
        <v>1576543.14810088</v>
      </c>
      <c r="AD72" s="34">
        <v>1517825.14629747</v>
      </c>
    </row>
    <row r="73" spans="1:30" x14ac:dyDescent="0.2">
      <c r="A73" s="4">
        <v>71</v>
      </c>
      <c r="B73" s="6" t="s">
        <v>108</v>
      </c>
      <c r="C73" s="34">
        <v>12458472.0802672</v>
      </c>
      <c r="D73" s="34">
        <v>13141639.0594595</v>
      </c>
      <c r="E73" s="34">
        <v>13276235.314744599</v>
      </c>
      <c r="F73" s="34">
        <v>13297669.124557599</v>
      </c>
      <c r="G73" s="34">
        <v>12741383.3021257</v>
      </c>
      <c r="H73" s="34">
        <v>12309370.1076876</v>
      </c>
      <c r="I73" s="34">
        <v>12355230.278887101</v>
      </c>
      <c r="J73" s="34">
        <v>11653387.459441001</v>
      </c>
      <c r="K73" s="34">
        <v>11103539.4728486</v>
      </c>
      <c r="L73" s="34">
        <v>10911775.2018623</v>
      </c>
      <c r="M73" s="34">
        <v>10995409.5281583</v>
      </c>
      <c r="N73" s="34">
        <v>10606885.3535685</v>
      </c>
      <c r="O73" s="34">
        <v>11108170.621698501</v>
      </c>
      <c r="P73" s="34">
        <v>10719723.2963435</v>
      </c>
      <c r="Q73" s="34">
        <v>10736645.096136799</v>
      </c>
      <c r="R73" s="34">
        <v>10095935.406031299</v>
      </c>
      <c r="S73" s="34">
        <v>10178824.8354064</v>
      </c>
      <c r="T73" s="34">
        <v>9741996.4539505709</v>
      </c>
      <c r="U73" s="34">
        <v>9881630.7835492305</v>
      </c>
      <c r="V73" s="34">
        <v>10430785.437871501</v>
      </c>
      <c r="W73" s="34">
        <v>10216760.2791084</v>
      </c>
      <c r="X73" s="34">
        <v>10475402.1425937</v>
      </c>
      <c r="Y73" s="34">
        <v>10620975.1769954</v>
      </c>
      <c r="Z73" s="34">
        <v>10648374.9779536</v>
      </c>
      <c r="AA73" s="34">
        <v>10882486.7602506</v>
      </c>
      <c r="AB73" s="34">
        <v>10925526.981216</v>
      </c>
      <c r="AC73" s="34">
        <v>10326307.491493501</v>
      </c>
      <c r="AD73" s="34">
        <v>10743376.3252539</v>
      </c>
    </row>
    <row r="74" spans="1:30" x14ac:dyDescent="0.2">
      <c r="A74" s="4">
        <v>72</v>
      </c>
      <c r="B74" s="6" t="s">
        <v>109</v>
      </c>
      <c r="C74" s="34">
        <v>1200112.7646657999</v>
      </c>
      <c r="D74" s="34">
        <v>1252674.2530711801</v>
      </c>
      <c r="E74" s="34">
        <v>1251449.0792648799</v>
      </c>
      <c r="F74" s="34">
        <v>1177186.9277212401</v>
      </c>
      <c r="G74" s="34">
        <v>1065310.5060735601</v>
      </c>
      <c r="H74" s="34">
        <v>991625.928752298</v>
      </c>
      <c r="I74" s="34">
        <v>994605.37845099298</v>
      </c>
      <c r="J74" s="34">
        <v>942372.51472430397</v>
      </c>
      <c r="K74" s="34">
        <v>899615.28175283805</v>
      </c>
      <c r="L74" s="34">
        <v>843779.88133633696</v>
      </c>
      <c r="M74" s="34">
        <v>846154.74212841701</v>
      </c>
      <c r="N74" s="34">
        <v>858861.26450939302</v>
      </c>
      <c r="O74" s="34">
        <v>932028.60887645604</v>
      </c>
      <c r="P74" s="34">
        <v>995234.38024338696</v>
      </c>
      <c r="Q74" s="34">
        <v>913410.24931889004</v>
      </c>
      <c r="R74" s="34">
        <v>1056280.39671573</v>
      </c>
      <c r="S74" s="34">
        <v>1069165.58123206</v>
      </c>
      <c r="T74" s="34">
        <v>836105.28201746906</v>
      </c>
      <c r="U74" s="34">
        <v>1016480.20841865</v>
      </c>
      <c r="V74" s="34">
        <v>888376.81412777305</v>
      </c>
      <c r="W74" s="34">
        <v>964294.24391567602</v>
      </c>
      <c r="X74" s="34">
        <v>881044.48642111302</v>
      </c>
      <c r="Y74" s="34">
        <v>835633.34555339406</v>
      </c>
      <c r="Z74" s="34">
        <v>912672.39076701901</v>
      </c>
      <c r="AA74" s="34">
        <v>971269.40008789999</v>
      </c>
      <c r="AB74" s="34">
        <v>855274.52431752905</v>
      </c>
      <c r="AC74" s="34">
        <v>744027.89262013999</v>
      </c>
      <c r="AD74" s="34">
        <v>830451.92669746198</v>
      </c>
    </row>
    <row r="75" spans="1:30" x14ac:dyDescent="0.2">
      <c r="A75" s="4">
        <v>73</v>
      </c>
      <c r="B75" s="6" t="s">
        <v>110</v>
      </c>
      <c r="C75" s="34">
        <v>954467.18662566203</v>
      </c>
      <c r="D75" s="34">
        <v>996108.91839195101</v>
      </c>
      <c r="E75" s="34">
        <v>996418.49086194998</v>
      </c>
      <c r="F75" s="34">
        <v>937161.57127257402</v>
      </c>
      <c r="G75" s="34">
        <v>877768.563070048</v>
      </c>
      <c r="H75" s="34">
        <v>824890.94087740395</v>
      </c>
      <c r="I75" s="34">
        <v>867413.31974809803</v>
      </c>
      <c r="J75" s="34">
        <v>805021.79335674003</v>
      </c>
      <c r="K75" s="34">
        <v>746474.06665618496</v>
      </c>
      <c r="L75" s="34">
        <v>692247.02036739001</v>
      </c>
      <c r="M75" s="34">
        <v>661625.86885835498</v>
      </c>
      <c r="N75" s="34">
        <v>623516.92594442703</v>
      </c>
      <c r="O75" s="34">
        <v>638304.388849827</v>
      </c>
      <c r="P75" s="34">
        <v>708658.44584436796</v>
      </c>
      <c r="Q75" s="34">
        <v>691101.27596680599</v>
      </c>
      <c r="R75" s="34">
        <v>760716.38414606301</v>
      </c>
      <c r="S75" s="34">
        <v>810751.98483312503</v>
      </c>
      <c r="T75" s="34">
        <v>731887.39944344503</v>
      </c>
      <c r="U75" s="34">
        <v>823304.54953886603</v>
      </c>
      <c r="V75" s="34">
        <v>747342.74504453898</v>
      </c>
      <c r="W75" s="34">
        <v>851365.688266212</v>
      </c>
      <c r="X75" s="34">
        <v>708358.57045963302</v>
      </c>
      <c r="Y75" s="34">
        <v>785599.80125759996</v>
      </c>
      <c r="Z75" s="34">
        <v>641257.12999329099</v>
      </c>
      <c r="AA75" s="34">
        <v>762247.27576415194</v>
      </c>
      <c r="AB75" s="34">
        <v>809290.80407300103</v>
      </c>
      <c r="AC75" s="34">
        <v>702021.46005105099</v>
      </c>
      <c r="AD75" s="34">
        <v>553681.05379887403</v>
      </c>
    </row>
    <row r="76" spans="1:30" x14ac:dyDescent="0.2">
      <c r="A76" s="4">
        <v>74</v>
      </c>
      <c r="B76" s="6" t="s">
        <v>111</v>
      </c>
      <c r="C76" s="34">
        <v>1803314.22368335</v>
      </c>
      <c r="D76" s="34">
        <v>1911569.1995006499</v>
      </c>
      <c r="E76" s="34">
        <v>1887479.64494834</v>
      </c>
      <c r="F76" s="34">
        <v>1805573.5314916801</v>
      </c>
      <c r="G76" s="34">
        <v>1717528.70841064</v>
      </c>
      <c r="H76" s="34">
        <v>1673177.8445925501</v>
      </c>
      <c r="I76" s="34">
        <v>1708954.3272907599</v>
      </c>
      <c r="J76" s="34">
        <v>1687694.6833360801</v>
      </c>
      <c r="K76" s="34">
        <v>1689717.1165153901</v>
      </c>
      <c r="L76" s="34">
        <v>1662122.9831878501</v>
      </c>
      <c r="M76" s="34">
        <v>1711979.5670227101</v>
      </c>
      <c r="N76" s="34">
        <v>1632237.6647168</v>
      </c>
      <c r="O76" s="34">
        <v>1781076.2648382499</v>
      </c>
      <c r="P76" s="34">
        <v>1747869.0675254399</v>
      </c>
      <c r="Q76" s="34">
        <v>1738626.5827055301</v>
      </c>
      <c r="R76" s="34">
        <v>1781683.20265011</v>
      </c>
      <c r="S76" s="34">
        <v>1822728.7010468801</v>
      </c>
      <c r="T76" s="34">
        <v>1682557.28845389</v>
      </c>
      <c r="U76" s="34">
        <v>1689026.01542791</v>
      </c>
      <c r="V76" s="34">
        <v>1768887.8341773101</v>
      </c>
      <c r="W76" s="34">
        <v>1784008.9786348401</v>
      </c>
      <c r="X76" s="34">
        <v>1871322.09776057</v>
      </c>
      <c r="Y76" s="34">
        <v>1817992.20477719</v>
      </c>
      <c r="Z76" s="34">
        <v>1923766.84310009</v>
      </c>
      <c r="AA76" s="34">
        <v>1931843.05347164</v>
      </c>
      <c r="AB76" s="34">
        <v>2085164.6093159399</v>
      </c>
      <c r="AC76" s="34">
        <v>2069199.0530115</v>
      </c>
      <c r="AD76" s="34">
        <v>1914847.31987577</v>
      </c>
    </row>
    <row r="77" spans="1:30" x14ac:dyDescent="0.2">
      <c r="A77" s="4">
        <v>75</v>
      </c>
      <c r="B77" s="6" t="s">
        <v>112</v>
      </c>
      <c r="C77" s="34">
        <v>2358784.8087728401</v>
      </c>
      <c r="D77" s="34">
        <v>2497740.2223344599</v>
      </c>
      <c r="E77" s="34">
        <v>2385895.8080347702</v>
      </c>
      <c r="F77" s="34">
        <v>2296676.80587117</v>
      </c>
      <c r="G77" s="34">
        <v>2191022.1063934099</v>
      </c>
      <c r="H77" s="34">
        <v>2128758.6031463798</v>
      </c>
      <c r="I77" s="34">
        <v>2106652.8109305399</v>
      </c>
      <c r="J77" s="34">
        <v>2052501.5058309201</v>
      </c>
      <c r="K77" s="34">
        <v>2001469.65611787</v>
      </c>
      <c r="L77" s="34">
        <v>1956559.3075534301</v>
      </c>
      <c r="M77" s="34">
        <v>1907451.193678</v>
      </c>
      <c r="N77" s="34">
        <v>1868412.8561796199</v>
      </c>
      <c r="O77" s="34">
        <v>1889716.49913445</v>
      </c>
      <c r="P77" s="34">
        <v>1705036.7611164099</v>
      </c>
      <c r="Q77" s="34">
        <v>1683268.6210423899</v>
      </c>
      <c r="R77" s="34">
        <v>1669653.38934693</v>
      </c>
      <c r="S77" s="34">
        <v>1694333.25410572</v>
      </c>
      <c r="T77" s="34">
        <v>1616185.57697734</v>
      </c>
      <c r="U77" s="34">
        <v>1461001.2259087099</v>
      </c>
      <c r="V77" s="34">
        <v>1486270.2658057499</v>
      </c>
      <c r="W77" s="34">
        <v>1473061.6287808099</v>
      </c>
      <c r="X77" s="34">
        <v>1519604.3752544899</v>
      </c>
      <c r="Y77" s="34">
        <v>1534185.02257474</v>
      </c>
      <c r="Z77" s="34">
        <v>1573265.6405452299</v>
      </c>
      <c r="AA77" s="34">
        <v>1542745.6703423399</v>
      </c>
      <c r="AB77" s="34">
        <v>1549706.2524999401</v>
      </c>
      <c r="AC77" s="34">
        <v>1415381.9894572699</v>
      </c>
      <c r="AD77" s="34">
        <v>1347815.2782195399</v>
      </c>
    </row>
    <row r="78" spans="1:30" x14ac:dyDescent="0.2">
      <c r="A78" s="4">
        <v>76</v>
      </c>
      <c r="B78" s="6" t="s">
        <v>113</v>
      </c>
      <c r="C78" s="34">
        <v>2547116.6820543902</v>
      </c>
      <c r="D78" s="34">
        <v>2689261.06509896</v>
      </c>
      <c r="E78" s="34">
        <v>2616558.9310407401</v>
      </c>
      <c r="F78" s="34">
        <v>2530357.1502809399</v>
      </c>
      <c r="G78" s="34">
        <v>2352833.24132849</v>
      </c>
      <c r="H78" s="34">
        <v>2094115.0875848201</v>
      </c>
      <c r="I78" s="34">
        <v>1969642.5352795001</v>
      </c>
      <c r="J78" s="34">
        <v>1959854.15620513</v>
      </c>
      <c r="K78" s="34">
        <v>1993672.60746846</v>
      </c>
      <c r="L78" s="34">
        <v>2073997.59157901</v>
      </c>
      <c r="M78" s="34">
        <v>2129040.5406471998</v>
      </c>
      <c r="N78" s="34">
        <v>2052185.2126472499</v>
      </c>
      <c r="O78" s="34">
        <v>2172449.43418067</v>
      </c>
      <c r="P78" s="34">
        <v>2093888.0982351501</v>
      </c>
      <c r="Q78" s="34">
        <v>2100340.8907076502</v>
      </c>
      <c r="R78" s="34">
        <v>2124233.6396196601</v>
      </c>
      <c r="S78" s="34">
        <v>2056841.02346435</v>
      </c>
      <c r="T78" s="34">
        <v>1993057.2683860899</v>
      </c>
      <c r="U78" s="34">
        <v>1893127.0600785101</v>
      </c>
      <c r="V78" s="34">
        <v>1895082.73213508</v>
      </c>
      <c r="W78" s="34">
        <v>1829383.8003396899</v>
      </c>
      <c r="X78" s="34">
        <v>1845056.9752688</v>
      </c>
      <c r="Y78" s="34">
        <v>1908499.0907837399</v>
      </c>
      <c r="Z78" s="34">
        <v>2001957.6025815799</v>
      </c>
      <c r="AA78" s="34">
        <v>2084775.27367334</v>
      </c>
      <c r="AB78" s="34">
        <v>2198660.5876471102</v>
      </c>
      <c r="AC78" s="34">
        <v>2016958.9653155101</v>
      </c>
      <c r="AD78" s="34">
        <v>1859895.7809448901</v>
      </c>
    </row>
    <row r="79" spans="1:30" x14ac:dyDescent="0.2">
      <c r="A79" s="4">
        <v>77</v>
      </c>
      <c r="B79" s="6" t="s">
        <v>114</v>
      </c>
      <c r="C79" s="34">
        <v>7868481.2339929296</v>
      </c>
      <c r="D79" s="34">
        <v>8191753.2195783304</v>
      </c>
      <c r="E79" s="34">
        <v>8403914.4495326299</v>
      </c>
      <c r="F79" s="34">
        <v>8527996.8632993009</v>
      </c>
      <c r="G79" s="34">
        <v>8063397.3495608401</v>
      </c>
      <c r="H79" s="34">
        <v>8333164.0109350104</v>
      </c>
      <c r="I79" s="34">
        <v>8264692.4320523199</v>
      </c>
      <c r="J79" s="34">
        <v>7863720.108341</v>
      </c>
      <c r="K79" s="34">
        <v>7148462.7132428596</v>
      </c>
      <c r="L79" s="34">
        <v>6735553.9211149197</v>
      </c>
      <c r="M79" s="34">
        <v>6722919.12697565</v>
      </c>
      <c r="N79" s="34">
        <v>6567729.8310201596</v>
      </c>
      <c r="O79" s="34">
        <v>6837578.9228668101</v>
      </c>
      <c r="P79" s="34">
        <v>6793396.4048635401</v>
      </c>
      <c r="Q79" s="34">
        <v>6507972.08581727</v>
      </c>
      <c r="R79" s="34">
        <v>6339789.2541265301</v>
      </c>
      <c r="S79" s="34">
        <v>6600693.8018739996</v>
      </c>
      <c r="T79" s="34">
        <v>6447975.9932388598</v>
      </c>
      <c r="U79" s="34">
        <v>6485007.8045635996</v>
      </c>
      <c r="V79" s="34">
        <v>6472295.2052883403</v>
      </c>
      <c r="W79" s="34">
        <v>6653349.6202903399</v>
      </c>
      <c r="X79" s="34">
        <v>6488421.0123113804</v>
      </c>
      <c r="Y79" s="34">
        <v>6685106.5900208503</v>
      </c>
      <c r="Z79" s="34">
        <v>6522089.5295857899</v>
      </c>
      <c r="AA79" s="34">
        <v>6656653.7100962903</v>
      </c>
      <c r="AB79" s="34">
        <v>6737230.2403376596</v>
      </c>
      <c r="AC79" s="34">
        <v>5971644.84316401</v>
      </c>
      <c r="AD79" s="34">
        <v>5686024.7187281102</v>
      </c>
    </row>
    <row r="80" spans="1:30" x14ac:dyDescent="0.2">
      <c r="A80" s="4">
        <v>78</v>
      </c>
      <c r="B80" s="6" t="s">
        <v>115</v>
      </c>
      <c r="C80" s="34">
        <v>1596990.1529522401</v>
      </c>
      <c r="D80" s="34">
        <v>1679397.62877149</v>
      </c>
      <c r="E80" s="34">
        <v>2027004.9724379501</v>
      </c>
      <c r="F80" s="34">
        <v>1936378.51641642</v>
      </c>
      <c r="G80" s="34">
        <v>1916011.7202496999</v>
      </c>
      <c r="H80" s="34">
        <v>1934618.52746319</v>
      </c>
      <c r="I80" s="34">
        <v>2393740.8525419398</v>
      </c>
      <c r="J80" s="34">
        <v>2341639.0339892101</v>
      </c>
      <c r="K80" s="34">
        <v>2006343.3216212301</v>
      </c>
      <c r="L80" s="34">
        <v>1827676.40806317</v>
      </c>
      <c r="M80" s="34">
        <v>1620391.22968847</v>
      </c>
      <c r="N80" s="34">
        <v>1818068.9677959599</v>
      </c>
      <c r="O80" s="34">
        <v>2073654.66149545</v>
      </c>
      <c r="P80" s="34">
        <v>1991153.8471753399</v>
      </c>
      <c r="Q80" s="34">
        <v>1607324.0611147601</v>
      </c>
      <c r="R80" s="34">
        <v>1684675.7580466899</v>
      </c>
      <c r="S80" s="34">
        <v>1701710.10669752</v>
      </c>
      <c r="T80" s="34">
        <v>1576111.58948054</v>
      </c>
      <c r="U80" s="34">
        <v>1461193.9452677199</v>
      </c>
      <c r="V80" s="34">
        <v>1624733.04032544</v>
      </c>
      <c r="W80" s="34">
        <v>1531165.1299237099</v>
      </c>
      <c r="X80" s="34">
        <v>1486841.78993997</v>
      </c>
      <c r="Y80" s="34">
        <v>1682289.6126162801</v>
      </c>
      <c r="Z80" s="34">
        <v>1721304.88868469</v>
      </c>
      <c r="AA80" s="34">
        <v>2023614.9085676901</v>
      </c>
      <c r="AB80" s="34">
        <v>2004861.74697641</v>
      </c>
      <c r="AC80" s="34">
        <v>2189859.2198323901</v>
      </c>
      <c r="AD80" s="34">
        <v>2164986.7775718402</v>
      </c>
    </row>
    <row r="81" spans="1:30" x14ac:dyDescent="0.2">
      <c r="A81" s="4">
        <v>79</v>
      </c>
      <c r="B81" s="6" t="s">
        <v>116</v>
      </c>
      <c r="C81" s="34">
        <v>703020.30502002698</v>
      </c>
      <c r="D81" s="34">
        <v>718525.45326916897</v>
      </c>
      <c r="E81" s="34">
        <v>702073.45687243703</v>
      </c>
      <c r="F81" s="34">
        <v>724879.75616157905</v>
      </c>
      <c r="G81" s="34">
        <v>728161.04787404998</v>
      </c>
      <c r="H81" s="34">
        <v>706985.140701178</v>
      </c>
      <c r="I81" s="34">
        <v>694581.56263411895</v>
      </c>
      <c r="J81" s="34">
        <v>676723.50527835195</v>
      </c>
      <c r="K81" s="34">
        <v>665744.11212959106</v>
      </c>
      <c r="L81" s="34">
        <v>672818.70322856796</v>
      </c>
      <c r="M81" s="34">
        <v>715679.71696339594</v>
      </c>
      <c r="N81" s="34">
        <v>662664.37188130897</v>
      </c>
      <c r="O81" s="34">
        <v>837168.90116349002</v>
      </c>
      <c r="P81" s="34">
        <v>787675.22442652902</v>
      </c>
      <c r="Q81" s="34">
        <v>827107.489839538</v>
      </c>
      <c r="R81" s="34">
        <v>825723.46747702302</v>
      </c>
      <c r="S81" s="34">
        <v>830005.20007914898</v>
      </c>
      <c r="T81" s="34">
        <v>734761.26857433305</v>
      </c>
      <c r="U81" s="34">
        <v>625061.59627972601</v>
      </c>
      <c r="V81" s="34">
        <v>640016.41674529098</v>
      </c>
      <c r="W81" s="34">
        <v>681824.10330810805</v>
      </c>
      <c r="X81" s="34">
        <v>674850.28334058705</v>
      </c>
      <c r="Y81" s="34">
        <v>659449.78695091198</v>
      </c>
      <c r="Z81" s="34">
        <v>687980.70611338306</v>
      </c>
      <c r="AA81" s="34">
        <v>769794.17394713301</v>
      </c>
      <c r="AB81" s="34">
        <v>671082.46266409603</v>
      </c>
      <c r="AC81" s="34">
        <v>679562.57895590004</v>
      </c>
      <c r="AD81" s="34">
        <v>738685.15045750898</v>
      </c>
    </row>
    <row r="82" spans="1:30" x14ac:dyDescent="0.2">
      <c r="A82" s="4">
        <v>80</v>
      </c>
      <c r="B82" s="6" t="s">
        <v>117</v>
      </c>
      <c r="C82" s="34">
        <v>3904956.1551341498</v>
      </c>
      <c r="D82" s="34">
        <v>3973125.1052668402</v>
      </c>
      <c r="E82" s="34">
        <v>4205122.2460589996</v>
      </c>
      <c r="F82" s="34">
        <v>4598700.5766343595</v>
      </c>
      <c r="G82" s="34">
        <v>5179881.38592852</v>
      </c>
      <c r="H82" s="34">
        <v>5228535.2173026996</v>
      </c>
      <c r="I82" s="34">
        <v>5636534.1401362196</v>
      </c>
      <c r="J82" s="34">
        <v>5861717.50108275</v>
      </c>
      <c r="K82" s="34">
        <v>5910302.5802118098</v>
      </c>
      <c r="L82" s="34">
        <v>6347997.03366384</v>
      </c>
      <c r="M82" s="34">
        <v>6404863.5517187202</v>
      </c>
      <c r="N82" s="34">
        <v>6895644.1212491104</v>
      </c>
      <c r="O82" s="34">
        <v>7225737.9887193004</v>
      </c>
      <c r="P82" s="34">
        <v>7121735.0228694398</v>
      </c>
      <c r="Q82" s="34">
        <v>6962731.7807889804</v>
      </c>
      <c r="R82" s="34">
        <v>7375491.6074972702</v>
      </c>
      <c r="S82" s="34">
        <v>6759007.4287697198</v>
      </c>
      <c r="T82" s="34">
        <v>7035272.6066960497</v>
      </c>
      <c r="U82" s="34">
        <v>6877890.6375297401</v>
      </c>
      <c r="V82" s="34">
        <v>6789540.9939307701</v>
      </c>
      <c r="W82" s="34">
        <v>6670813.5459807301</v>
      </c>
      <c r="X82" s="34">
        <v>7228161.9549876899</v>
      </c>
      <c r="Y82" s="34">
        <v>7341553.2103148401</v>
      </c>
      <c r="Z82" s="34">
        <v>7488492.94130628</v>
      </c>
      <c r="AA82" s="34">
        <v>7484302.2989618601</v>
      </c>
      <c r="AB82" s="34">
        <v>7440090.9220511299</v>
      </c>
      <c r="AC82" s="34">
        <v>7777038.6710207798</v>
      </c>
      <c r="AD82" s="34">
        <v>7855178.4646023</v>
      </c>
    </row>
    <row r="83" spans="1:30" x14ac:dyDescent="0.2">
      <c r="A83" s="4">
        <v>81</v>
      </c>
      <c r="B83" s="6" t="s">
        <v>118</v>
      </c>
      <c r="C83" s="34">
        <v>1593147.49027743</v>
      </c>
      <c r="D83" s="34">
        <v>1665610.99779066</v>
      </c>
      <c r="E83" s="34">
        <v>1712976.1712048301</v>
      </c>
      <c r="F83" s="34">
        <v>1778893.9895591801</v>
      </c>
      <c r="G83" s="34">
        <v>2080940.1973333899</v>
      </c>
      <c r="H83" s="34">
        <v>1887276.17663408</v>
      </c>
      <c r="I83" s="34">
        <v>1914396.65897774</v>
      </c>
      <c r="J83" s="34">
        <v>1813888.5125072601</v>
      </c>
      <c r="K83" s="34">
        <v>1842945.6079958801</v>
      </c>
      <c r="L83" s="34">
        <v>1772759.0792441</v>
      </c>
      <c r="M83" s="34">
        <v>1976267.91489942</v>
      </c>
      <c r="N83" s="34">
        <v>1772700.77341623</v>
      </c>
      <c r="O83" s="34">
        <v>1891770.55149555</v>
      </c>
      <c r="P83" s="34">
        <v>1970685.7928210599</v>
      </c>
      <c r="Q83" s="34">
        <v>2009067.2334507301</v>
      </c>
      <c r="R83" s="34">
        <v>1933585.9562400801</v>
      </c>
      <c r="S83" s="34">
        <v>1985220.5484153801</v>
      </c>
      <c r="T83" s="34">
        <v>1958513.8672718799</v>
      </c>
      <c r="U83" s="34">
        <v>1390342.1120560099</v>
      </c>
      <c r="V83" s="34">
        <v>1443795.2430817599</v>
      </c>
      <c r="W83" s="34">
        <v>1431635.22397187</v>
      </c>
      <c r="X83" s="34">
        <v>1440939.97089337</v>
      </c>
      <c r="Y83" s="34">
        <v>1242894.0864393699</v>
      </c>
      <c r="Z83" s="34">
        <v>1409726.9207267901</v>
      </c>
      <c r="AA83" s="34">
        <v>1275457.3024907899</v>
      </c>
      <c r="AB83" s="34">
        <v>1398314.5187494201</v>
      </c>
      <c r="AC83" s="34">
        <v>1371564.37515217</v>
      </c>
      <c r="AD83" s="34">
        <v>1464252.3149910001</v>
      </c>
    </row>
    <row r="84" spans="1:30" x14ac:dyDescent="0.2">
      <c r="A84" s="4">
        <v>82</v>
      </c>
      <c r="B84" s="6" t="s">
        <v>119</v>
      </c>
      <c r="C84" s="34">
        <v>8091531.7493583802</v>
      </c>
      <c r="D84" s="34">
        <v>8165423.6331515796</v>
      </c>
      <c r="E84" s="34">
        <v>7882958.8301061504</v>
      </c>
      <c r="F84" s="34">
        <v>7749867.9411824504</v>
      </c>
      <c r="G84" s="34">
        <v>7689362.3744973</v>
      </c>
      <c r="H84" s="34">
        <v>7274706.6177068604</v>
      </c>
      <c r="I84" s="34">
        <v>7563155.5155781899</v>
      </c>
      <c r="J84" s="34">
        <v>6864338.5289900396</v>
      </c>
      <c r="K84" s="34">
        <v>6847628.9231968401</v>
      </c>
      <c r="L84" s="34">
        <v>6777786.9059090298</v>
      </c>
      <c r="M84" s="34">
        <v>6948811.5312136896</v>
      </c>
      <c r="N84" s="34">
        <v>7176583.7333622202</v>
      </c>
      <c r="O84" s="34">
        <v>7612799.2066052202</v>
      </c>
      <c r="P84" s="34">
        <v>7073104.7591454498</v>
      </c>
      <c r="Q84" s="34">
        <v>6730470.0947009996</v>
      </c>
      <c r="R84" s="34">
        <v>6336540.3597048204</v>
      </c>
      <c r="S84" s="34">
        <v>6148176.94690884</v>
      </c>
      <c r="T84" s="34">
        <v>5697675.5786450896</v>
      </c>
      <c r="U84" s="34">
        <v>5854036.2125123097</v>
      </c>
      <c r="V84" s="34">
        <v>5660582.6946235197</v>
      </c>
      <c r="W84" s="34">
        <v>5579069.3757760702</v>
      </c>
      <c r="X84" s="34">
        <v>5596183.8439339204</v>
      </c>
      <c r="Y84" s="34">
        <v>5784156.7249251297</v>
      </c>
      <c r="Z84" s="34">
        <v>6072011.2084419504</v>
      </c>
      <c r="AA84" s="34">
        <v>5821397.1366633903</v>
      </c>
      <c r="AB84" s="34">
        <v>5693572.0774638103</v>
      </c>
      <c r="AC84" s="34">
        <v>5610186.3403191296</v>
      </c>
      <c r="AD84" s="34">
        <v>5455481.1307066502</v>
      </c>
    </row>
    <row r="85" spans="1:30" x14ac:dyDescent="0.2">
      <c r="A85" s="4">
        <v>83</v>
      </c>
      <c r="B85" s="6" t="s">
        <v>120</v>
      </c>
      <c r="C85" s="34">
        <v>5406931.8014681796</v>
      </c>
      <c r="D85" s="34">
        <v>5490622.3567984896</v>
      </c>
      <c r="E85" s="34">
        <v>5679605.9026032202</v>
      </c>
      <c r="F85" s="34">
        <v>5559314.1166697601</v>
      </c>
      <c r="G85" s="34">
        <v>5362208.0919548096</v>
      </c>
      <c r="H85" s="34">
        <v>5103704.6306376802</v>
      </c>
      <c r="I85" s="34">
        <v>5012892.3030006997</v>
      </c>
      <c r="J85" s="34">
        <v>4565281.3536678199</v>
      </c>
      <c r="K85" s="34">
        <v>4685103.9307488101</v>
      </c>
      <c r="L85" s="34">
        <v>4393695.86871929</v>
      </c>
      <c r="M85" s="34">
        <v>4252309.7025428899</v>
      </c>
      <c r="N85" s="34">
        <v>4380197.4290822204</v>
      </c>
      <c r="O85" s="34">
        <v>4301709.2420542296</v>
      </c>
      <c r="P85" s="34">
        <v>4481884.18140544</v>
      </c>
      <c r="Q85" s="34">
        <v>4681009.2459417498</v>
      </c>
      <c r="R85" s="34">
        <v>4583014.8255866403</v>
      </c>
      <c r="S85" s="34">
        <v>4740908.0266128797</v>
      </c>
      <c r="T85" s="34">
        <v>4290975.2293529399</v>
      </c>
      <c r="U85" s="34">
        <v>4374699.5226149196</v>
      </c>
      <c r="V85" s="34">
        <v>4125755.2566321101</v>
      </c>
      <c r="W85" s="34">
        <v>3779235.70813942</v>
      </c>
      <c r="X85" s="34">
        <v>3925405.7699913601</v>
      </c>
      <c r="Y85" s="34">
        <v>3919681.46962352</v>
      </c>
      <c r="Z85" s="34">
        <v>4106296.3337165401</v>
      </c>
      <c r="AA85" s="34">
        <v>3998820.0907399398</v>
      </c>
      <c r="AB85" s="34">
        <v>4071593.1792942798</v>
      </c>
      <c r="AC85" s="34">
        <v>4070139.7319578002</v>
      </c>
      <c r="AD85" s="34">
        <v>4277139.5461907396</v>
      </c>
    </row>
    <row r="86" spans="1:30" x14ac:dyDescent="0.2">
      <c r="A86" s="4">
        <v>84</v>
      </c>
      <c r="B86" s="6" t="s">
        <v>121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</row>
    <row r="87" spans="1:30" x14ac:dyDescent="0.2">
      <c r="A87" s="4">
        <v>85</v>
      </c>
      <c r="B87" s="6" t="s">
        <v>122</v>
      </c>
      <c r="C87" s="34">
        <v>4181616.13835761</v>
      </c>
      <c r="D87" s="34">
        <v>4527473.2264613602</v>
      </c>
      <c r="E87" s="34">
        <v>4688152.0203871401</v>
      </c>
      <c r="F87" s="34">
        <v>4677308.7923838999</v>
      </c>
      <c r="G87" s="34">
        <v>4852845.3876354704</v>
      </c>
      <c r="H87" s="34">
        <v>4720313.5852252701</v>
      </c>
      <c r="I87" s="34">
        <v>5113940.8486414198</v>
      </c>
      <c r="J87" s="34">
        <v>4763192.3761079898</v>
      </c>
      <c r="K87" s="34">
        <v>5036310.3498832704</v>
      </c>
      <c r="L87" s="34">
        <v>5284465.18046223</v>
      </c>
      <c r="M87" s="34">
        <v>5564841.1595115196</v>
      </c>
      <c r="N87" s="34">
        <v>5511919.9006518796</v>
      </c>
      <c r="O87" s="34">
        <v>6032018.9220785098</v>
      </c>
      <c r="P87" s="34">
        <v>6327629.4811130604</v>
      </c>
      <c r="Q87" s="34">
        <v>6449666.8086133599</v>
      </c>
      <c r="R87" s="34">
        <v>6583335.3396089599</v>
      </c>
      <c r="S87" s="34">
        <v>6687362.7292670803</v>
      </c>
      <c r="T87" s="34">
        <v>6338750.3953936696</v>
      </c>
      <c r="U87" s="34">
        <v>6645845.3848090796</v>
      </c>
      <c r="V87" s="34">
        <v>6504618.8847551402</v>
      </c>
      <c r="W87" s="34">
        <v>5868024.3682263996</v>
      </c>
      <c r="X87" s="34">
        <v>5949781.7610171204</v>
      </c>
      <c r="Y87" s="34">
        <v>6320826.7504918296</v>
      </c>
      <c r="Z87" s="34">
        <v>7049545.56390181</v>
      </c>
      <c r="AA87" s="34">
        <v>7378419.6080506202</v>
      </c>
      <c r="AB87" s="34">
        <v>7166147.4427266801</v>
      </c>
      <c r="AC87" s="34">
        <v>7630438.4330784399</v>
      </c>
      <c r="AD87" s="34">
        <v>7635195.1096136598</v>
      </c>
    </row>
    <row r="88" spans="1:30" x14ac:dyDescent="0.2">
      <c r="A88" s="4">
        <v>86</v>
      </c>
      <c r="B88" s="6" t="s">
        <v>123</v>
      </c>
      <c r="C88" s="34">
        <v>1547654.97811952</v>
      </c>
      <c r="D88" s="34">
        <v>1646963.6692528301</v>
      </c>
      <c r="E88" s="34">
        <v>1728407.1537578001</v>
      </c>
      <c r="F88" s="34">
        <v>1882608.4896211401</v>
      </c>
      <c r="G88" s="34">
        <v>2081583.8235710899</v>
      </c>
      <c r="H88" s="34">
        <v>2170200.63587964</v>
      </c>
      <c r="I88" s="34">
        <v>2277510.0040413602</v>
      </c>
      <c r="J88" s="34">
        <v>2279780.3715942502</v>
      </c>
      <c r="K88" s="34">
        <v>2045901.4929394899</v>
      </c>
      <c r="L88" s="34">
        <v>2052296.05663314</v>
      </c>
      <c r="M88" s="34">
        <v>2174676.4126261701</v>
      </c>
      <c r="N88" s="34">
        <v>2245926.2537536798</v>
      </c>
      <c r="O88" s="34">
        <v>2331380.6219864599</v>
      </c>
      <c r="P88" s="34">
        <v>2340190.0588597902</v>
      </c>
      <c r="Q88" s="34">
        <v>2412082.6624528798</v>
      </c>
      <c r="R88" s="34">
        <v>2372073.0582649498</v>
      </c>
      <c r="S88" s="34">
        <v>2445269.7186423098</v>
      </c>
      <c r="T88" s="34">
        <v>2513702.49136229</v>
      </c>
      <c r="U88" s="34">
        <v>2265230.4787273402</v>
      </c>
      <c r="V88" s="34">
        <v>2243076.28035883</v>
      </c>
      <c r="W88" s="34">
        <v>2262189.6576158898</v>
      </c>
      <c r="X88" s="34">
        <v>2258144.6779558701</v>
      </c>
      <c r="Y88" s="34">
        <v>2351462.8983169398</v>
      </c>
      <c r="Z88" s="34">
        <v>2367863.8018367798</v>
      </c>
      <c r="AA88" s="34">
        <v>2402491.4103071298</v>
      </c>
      <c r="AB88" s="34">
        <v>2352206.5016283598</v>
      </c>
      <c r="AC88" s="34">
        <v>2171381.2013625298</v>
      </c>
      <c r="AD88" s="34">
        <v>2234369.0468856599</v>
      </c>
    </row>
    <row r="89" spans="1:30" x14ac:dyDescent="0.2">
      <c r="A89" s="4">
        <v>87</v>
      </c>
      <c r="B89" s="6" t="s">
        <v>124</v>
      </c>
      <c r="C89" s="34">
        <v>934292.36199177802</v>
      </c>
      <c r="D89" s="34">
        <v>914698.78843905905</v>
      </c>
      <c r="E89" s="34">
        <v>884976.90994323697</v>
      </c>
      <c r="F89" s="34">
        <v>930679.27021676698</v>
      </c>
      <c r="G89" s="34">
        <v>912368.51587882801</v>
      </c>
      <c r="H89" s="34">
        <v>890884.33145446598</v>
      </c>
      <c r="I89" s="34">
        <v>793516.47070762096</v>
      </c>
      <c r="J89" s="34">
        <v>813620.93053896795</v>
      </c>
      <c r="K89" s="34">
        <v>843330.24152501405</v>
      </c>
      <c r="L89" s="34">
        <v>837252.12099348695</v>
      </c>
      <c r="M89" s="34">
        <v>852469.83564428799</v>
      </c>
      <c r="N89" s="34">
        <v>897234.17478919204</v>
      </c>
      <c r="O89" s="34">
        <v>951478.33607606799</v>
      </c>
      <c r="P89" s="34">
        <v>1046436.1296021</v>
      </c>
      <c r="Q89" s="34">
        <v>1021773.30970671</v>
      </c>
      <c r="R89" s="34">
        <v>1009998.99678978</v>
      </c>
      <c r="S89" s="34">
        <v>1046748.04982057</v>
      </c>
      <c r="T89" s="34">
        <v>985358.61132135498</v>
      </c>
      <c r="U89" s="34">
        <v>795908.86879798805</v>
      </c>
      <c r="V89" s="34">
        <v>835534.15924604202</v>
      </c>
      <c r="W89" s="34">
        <v>760186.73824383703</v>
      </c>
      <c r="X89" s="34">
        <v>766160.07364418497</v>
      </c>
      <c r="Y89" s="34">
        <v>846223.33039710904</v>
      </c>
      <c r="Z89" s="34">
        <v>937918.03637177101</v>
      </c>
      <c r="AA89" s="34">
        <v>870640.75520870998</v>
      </c>
      <c r="AB89" s="34">
        <v>861172.73764169205</v>
      </c>
      <c r="AC89" s="34">
        <v>845373.42968785402</v>
      </c>
      <c r="AD89" s="34">
        <v>782008.41027243598</v>
      </c>
    </row>
    <row r="90" spans="1:30" x14ac:dyDescent="0.2">
      <c r="A90" s="4">
        <v>88</v>
      </c>
      <c r="B90" s="6" t="s">
        <v>125</v>
      </c>
      <c r="C90" s="34">
        <v>1693119.87645506</v>
      </c>
      <c r="D90" s="34">
        <v>1687868.7079735801</v>
      </c>
      <c r="E90" s="34">
        <v>1656713.30163445</v>
      </c>
      <c r="F90" s="34">
        <v>1567914.35129343</v>
      </c>
      <c r="G90" s="34">
        <v>1499129.65119703</v>
      </c>
      <c r="H90" s="34">
        <v>1378437.36542322</v>
      </c>
      <c r="I90" s="34">
        <v>1311227.6388592899</v>
      </c>
      <c r="J90" s="34">
        <v>1227628.74646416</v>
      </c>
      <c r="K90" s="34">
        <v>1220294.3785180701</v>
      </c>
      <c r="L90" s="34">
        <v>1257559.94949196</v>
      </c>
      <c r="M90" s="34">
        <v>1274000.2282668001</v>
      </c>
      <c r="N90" s="34">
        <v>1272901.2965655299</v>
      </c>
      <c r="O90" s="34">
        <v>1313955.9956857299</v>
      </c>
      <c r="P90" s="34">
        <v>1361607.0440271699</v>
      </c>
      <c r="Q90" s="34">
        <v>1383969.7898329699</v>
      </c>
      <c r="R90" s="34">
        <v>1351225.9181733001</v>
      </c>
      <c r="S90" s="34">
        <v>1349715.62635889</v>
      </c>
      <c r="T90" s="34">
        <v>1343309.24287616</v>
      </c>
      <c r="U90" s="34">
        <v>1324258.1847985401</v>
      </c>
      <c r="V90" s="34">
        <v>1297681.3243146101</v>
      </c>
      <c r="W90" s="34">
        <v>1374356.60442734</v>
      </c>
      <c r="X90" s="34">
        <v>1339799.5780325299</v>
      </c>
      <c r="Y90" s="34">
        <v>1428320.3930381699</v>
      </c>
      <c r="Z90" s="34">
        <v>1408295.4012529899</v>
      </c>
      <c r="AA90" s="34">
        <v>1377919.98558687</v>
      </c>
      <c r="AB90" s="34">
        <v>1358808.18728998</v>
      </c>
      <c r="AC90" s="34">
        <v>1363195.83761391</v>
      </c>
      <c r="AD90" s="34">
        <v>1393480.8122249499</v>
      </c>
    </row>
    <row r="91" spans="1:30" x14ac:dyDescent="0.2">
      <c r="A91" s="4">
        <v>89</v>
      </c>
      <c r="B91" s="6" t="s">
        <v>126</v>
      </c>
      <c r="C91" s="34">
        <v>2436254.6276959898</v>
      </c>
      <c r="D91" s="34">
        <v>2508013.9473283198</v>
      </c>
      <c r="E91" s="34">
        <v>2600547.5376124699</v>
      </c>
      <c r="F91" s="34">
        <v>2699891.3044245602</v>
      </c>
      <c r="G91" s="34">
        <v>2788866.43336325</v>
      </c>
      <c r="H91" s="34">
        <v>2748723.1127027902</v>
      </c>
      <c r="I91" s="34">
        <v>2657869.0544454898</v>
      </c>
      <c r="J91" s="34">
        <v>2626572.8634300702</v>
      </c>
      <c r="K91" s="34">
        <v>2696315.5431370898</v>
      </c>
      <c r="L91" s="34">
        <v>2771201.20109013</v>
      </c>
      <c r="M91" s="34">
        <v>2911957.7917138902</v>
      </c>
      <c r="N91" s="34">
        <v>2747405.7390292301</v>
      </c>
      <c r="O91" s="34">
        <v>2833122.9550835001</v>
      </c>
      <c r="P91" s="34">
        <v>2703853.19514259</v>
      </c>
      <c r="Q91" s="34">
        <v>2535145.9916625801</v>
      </c>
      <c r="R91" s="34">
        <v>2358743.14739392</v>
      </c>
      <c r="S91" s="34">
        <v>2260247.7927582702</v>
      </c>
      <c r="T91" s="34">
        <v>2132959.2219336</v>
      </c>
      <c r="U91" s="34">
        <v>2085331.14573736</v>
      </c>
      <c r="V91" s="34">
        <v>2249320.6332857399</v>
      </c>
      <c r="W91" s="34">
        <v>2254991.9576677699</v>
      </c>
      <c r="X91" s="34">
        <v>2191810.4390304498</v>
      </c>
      <c r="Y91" s="34">
        <v>2241216.5728399502</v>
      </c>
      <c r="Z91" s="34">
        <v>2206001.0988755198</v>
      </c>
      <c r="AA91" s="34">
        <v>2210128.4814355499</v>
      </c>
      <c r="AB91" s="34">
        <v>2298956.2372175399</v>
      </c>
      <c r="AC91" s="34">
        <v>2267233.18601469</v>
      </c>
      <c r="AD91" s="34">
        <v>2224087.6677253898</v>
      </c>
    </row>
    <row r="92" spans="1:30" x14ac:dyDescent="0.2">
      <c r="A92" s="4">
        <v>90</v>
      </c>
      <c r="B92" s="6" t="s">
        <v>127</v>
      </c>
      <c r="C92" s="34">
        <v>12052161.315862801</v>
      </c>
      <c r="D92" s="34">
        <v>12788446.7106397</v>
      </c>
      <c r="E92" s="34">
        <v>12919440.271443199</v>
      </c>
      <c r="F92" s="34">
        <v>13315644.867112201</v>
      </c>
      <c r="G92" s="34">
        <v>13590273.9565915</v>
      </c>
      <c r="H92" s="34">
        <v>13107557.746197499</v>
      </c>
      <c r="I92" s="34">
        <v>13144694.2557818</v>
      </c>
      <c r="J92" s="34">
        <v>13429607.232457601</v>
      </c>
      <c r="K92" s="34">
        <v>13066558.7948594</v>
      </c>
      <c r="L92" s="34">
        <v>13610433.7748843</v>
      </c>
      <c r="M92" s="34">
        <v>14740422.9150344</v>
      </c>
      <c r="N92" s="34">
        <v>14710943.4365415</v>
      </c>
      <c r="O92" s="34">
        <v>16613289.9438267</v>
      </c>
      <c r="P92" s="34">
        <v>16938128.278368201</v>
      </c>
      <c r="Q92" s="34">
        <v>17045201.647596698</v>
      </c>
      <c r="R92" s="34">
        <v>16541353.6004053</v>
      </c>
      <c r="S92" s="34">
        <v>16006241.0755651</v>
      </c>
      <c r="T92" s="34">
        <v>17223991.0699539</v>
      </c>
      <c r="U92" s="34">
        <v>18286324.8652764</v>
      </c>
      <c r="V92" s="34">
        <v>18924569.411729202</v>
      </c>
      <c r="W92" s="34">
        <v>19396685.060373399</v>
      </c>
      <c r="X92" s="34">
        <v>20293481.631638099</v>
      </c>
      <c r="Y92" s="34">
        <v>21655501.440824699</v>
      </c>
      <c r="Z92" s="34">
        <v>22368223.2800075</v>
      </c>
      <c r="AA92" s="34">
        <v>22660087.604034699</v>
      </c>
      <c r="AB92" s="34">
        <v>23907518.9416354</v>
      </c>
      <c r="AC92" s="34">
        <v>23372307.074764699</v>
      </c>
      <c r="AD92" s="34">
        <v>24366764.605544601</v>
      </c>
    </row>
    <row r="93" spans="1:30" x14ac:dyDescent="0.2">
      <c r="A93" s="4">
        <v>91</v>
      </c>
      <c r="B93" s="6" t="s">
        <v>128</v>
      </c>
      <c r="C93" s="34">
        <v>15269553.918114999</v>
      </c>
      <c r="D93" s="34">
        <v>16566662.1112308</v>
      </c>
      <c r="E93" s="34">
        <v>16016741.997449201</v>
      </c>
      <c r="F93" s="34">
        <v>16231187.126865299</v>
      </c>
      <c r="G93" s="34">
        <v>16822375.074618801</v>
      </c>
      <c r="H93" s="34">
        <v>17174252.268890101</v>
      </c>
      <c r="I93" s="34">
        <v>16908957.622121099</v>
      </c>
      <c r="J93" s="34">
        <v>16696245.118991099</v>
      </c>
      <c r="K93" s="34">
        <v>17634530.489954099</v>
      </c>
      <c r="L93" s="34">
        <v>18406783.851038098</v>
      </c>
      <c r="M93" s="34">
        <v>19026897.4030248</v>
      </c>
      <c r="N93" s="34">
        <v>19104786.3679116</v>
      </c>
      <c r="O93" s="34">
        <v>19061440.455428399</v>
      </c>
      <c r="P93" s="34">
        <v>18900688.672476199</v>
      </c>
      <c r="Q93" s="34">
        <v>18019539.199772399</v>
      </c>
      <c r="R93" s="34">
        <v>18331520.347811501</v>
      </c>
      <c r="S93" s="34">
        <v>17710230.050434399</v>
      </c>
      <c r="T93" s="34">
        <v>17543648.028462399</v>
      </c>
      <c r="U93" s="34">
        <v>17222646.041161899</v>
      </c>
      <c r="V93" s="34">
        <v>16732062.850526599</v>
      </c>
      <c r="W93" s="34">
        <v>16539756.943416201</v>
      </c>
      <c r="X93" s="34">
        <v>16726930.616452901</v>
      </c>
      <c r="Y93" s="34">
        <v>16666402.301626099</v>
      </c>
      <c r="Z93" s="34">
        <v>17037987.218041599</v>
      </c>
      <c r="AA93" s="34">
        <v>16616374.3939298</v>
      </c>
      <c r="AB93" s="34">
        <v>17709395.033964999</v>
      </c>
      <c r="AC93" s="34">
        <v>17586217.8349136</v>
      </c>
      <c r="AD93" s="34">
        <v>17569790.920818899</v>
      </c>
    </row>
    <row r="94" spans="1:30" x14ac:dyDescent="0.2">
      <c r="A94" s="4">
        <v>92</v>
      </c>
      <c r="B94" s="6" t="s">
        <v>129</v>
      </c>
      <c r="C94" s="34">
        <v>13386445.818121601</v>
      </c>
      <c r="D94" s="34">
        <v>14053139.7803124</v>
      </c>
      <c r="E94" s="34">
        <v>14455138.3879536</v>
      </c>
      <c r="F94" s="34">
        <v>15493263.3053586</v>
      </c>
      <c r="G94" s="34">
        <v>16665685.4151948</v>
      </c>
      <c r="H94" s="34">
        <v>17216313.816207699</v>
      </c>
      <c r="I94" s="34">
        <v>17024197.517032102</v>
      </c>
      <c r="J94" s="34">
        <v>16047895.8752467</v>
      </c>
      <c r="K94" s="34">
        <v>16130610.607701899</v>
      </c>
      <c r="L94" s="34">
        <v>16288433.7400475</v>
      </c>
      <c r="M94" s="34">
        <v>17378343.006778002</v>
      </c>
      <c r="N94" s="34">
        <v>17221767.921217699</v>
      </c>
      <c r="O94" s="34">
        <v>17189126.472096398</v>
      </c>
      <c r="P94" s="34">
        <v>17332846.505624801</v>
      </c>
      <c r="Q94" s="34">
        <v>17583772.7232145</v>
      </c>
      <c r="R94" s="34">
        <v>18458041.945504598</v>
      </c>
      <c r="S94" s="34">
        <v>18503742.340099499</v>
      </c>
      <c r="T94" s="34">
        <v>18516356.275959801</v>
      </c>
      <c r="U94" s="34">
        <v>17231211.465169702</v>
      </c>
      <c r="V94" s="34">
        <v>16606847.2687451</v>
      </c>
      <c r="W94" s="34">
        <v>16089333.780891599</v>
      </c>
      <c r="X94" s="34">
        <v>15961027.5599952</v>
      </c>
      <c r="Y94" s="34">
        <v>15830465.352006599</v>
      </c>
      <c r="Z94" s="34">
        <v>16523735.9779562</v>
      </c>
      <c r="AA94" s="34">
        <v>16360950.1772267</v>
      </c>
      <c r="AB94" s="34">
        <v>16476768.834866</v>
      </c>
      <c r="AC94" s="34">
        <v>13984676.421210701</v>
      </c>
      <c r="AD94" s="34">
        <v>14269122.124280799</v>
      </c>
    </row>
    <row r="95" spans="1:30" x14ac:dyDescent="0.2">
      <c r="A95" s="4">
        <v>93</v>
      </c>
      <c r="B95" s="6" t="s">
        <v>130</v>
      </c>
      <c r="C95" s="34">
        <v>14158156.0125401</v>
      </c>
      <c r="D95" s="34">
        <v>15084842.5917565</v>
      </c>
      <c r="E95" s="34">
        <v>15178508.1723784</v>
      </c>
      <c r="F95" s="34">
        <v>15983127.6660935</v>
      </c>
      <c r="G95" s="34">
        <v>16254253.3021078</v>
      </c>
      <c r="H95" s="34">
        <v>16425696.146611299</v>
      </c>
      <c r="I95" s="34">
        <v>16810736.920905299</v>
      </c>
      <c r="J95" s="34">
        <v>16384181.3644366</v>
      </c>
      <c r="K95" s="34">
        <v>15853074.3308718</v>
      </c>
      <c r="L95" s="34">
        <v>16022397.524816699</v>
      </c>
      <c r="M95" s="34">
        <v>16633646.646879699</v>
      </c>
      <c r="N95" s="34">
        <v>16895504.5216018</v>
      </c>
      <c r="O95" s="34">
        <v>18252633.427147102</v>
      </c>
      <c r="P95" s="34">
        <v>18441116.727300599</v>
      </c>
      <c r="Q95" s="34">
        <v>19930119.546565101</v>
      </c>
      <c r="R95" s="34">
        <v>21023866.373674799</v>
      </c>
      <c r="S95" s="34">
        <v>22097672.9304973</v>
      </c>
      <c r="T95" s="34">
        <v>23292952.793836601</v>
      </c>
      <c r="U95" s="34">
        <v>22748964.223388098</v>
      </c>
      <c r="V95" s="34">
        <v>23255577.324924801</v>
      </c>
      <c r="W95" s="34">
        <v>22848819.730655301</v>
      </c>
      <c r="X95" s="34">
        <v>23366589.5737173</v>
      </c>
      <c r="Y95" s="34">
        <v>24417867.085551798</v>
      </c>
      <c r="Z95" s="34">
        <v>25408661.501094401</v>
      </c>
      <c r="AA95" s="34">
        <v>25169427.790235199</v>
      </c>
      <c r="AB95" s="34">
        <v>25419179.119461</v>
      </c>
      <c r="AC95" s="34">
        <v>25744793.110071201</v>
      </c>
      <c r="AD95" s="34">
        <v>25737585.479799099</v>
      </c>
    </row>
    <row r="96" spans="1:30" x14ac:dyDescent="0.2">
      <c r="A96" s="4">
        <v>94</v>
      </c>
      <c r="B96" s="6" t="s">
        <v>131</v>
      </c>
      <c r="C96" s="34">
        <v>3175388.8026172402</v>
      </c>
      <c r="D96" s="34">
        <v>3431934.6091980198</v>
      </c>
      <c r="E96" s="34">
        <v>3948020.3900494501</v>
      </c>
      <c r="F96" s="34">
        <v>4703512.01527848</v>
      </c>
      <c r="G96" s="34">
        <v>5382240.5943438597</v>
      </c>
      <c r="H96" s="34">
        <v>5934511.5722159399</v>
      </c>
      <c r="I96" s="34">
        <v>3588297.2294105901</v>
      </c>
      <c r="J96" s="34">
        <v>3467508.0574590801</v>
      </c>
      <c r="K96" s="34">
        <v>3811647.5353551498</v>
      </c>
      <c r="L96" s="34">
        <v>4084488.7735893</v>
      </c>
      <c r="M96" s="34">
        <v>4494437.5208657198</v>
      </c>
      <c r="N96" s="34">
        <v>4531279.49769173</v>
      </c>
      <c r="O96" s="34">
        <v>4701225.21728813</v>
      </c>
      <c r="P96" s="34">
        <v>4631847.90018903</v>
      </c>
      <c r="Q96" s="34">
        <v>4874598.7318151304</v>
      </c>
      <c r="R96" s="34">
        <v>4591676.4669540999</v>
      </c>
      <c r="S96" s="34">
        <v>4717527.3796690498</v>
      </c>
      <c r="T96" s="34">
        <v>4765711.9482338</v>
      </c>
      <c r="U96" s="34">
        <v>5143331.1463019401</v>
      </c>
      <c r="V96" s="34">
        <v>5761937.5816283897</v>
      </c>
      <c r="W96" s="34">
        <v>6319080.6223039599</v>
      </c>
      <c r="X96" s="34">
        <v>6673174.4918576898</v>
      </c>
      <c r="Y96" s="34">
        <v>6906238.4766046302</v>
      </c>
      <c r="Z96" s="34">
        <v>7380093.9931841996</v>
      </c>
      <c r="AA96" s="34">
        <v>7162507.3089096704</v>
      </c>
      <c r="AB96" s="34">
        <v>7468607.5099818204</v>
      </c>
      <c r="AC96" s="34">
        <v>7628510.3167058704</v>
      </c>
      <c r="AD96" s="34">
        <v>8132095.17773805</v>
      </c>
    </row>
    <row r="97" spans="1:30" x14ac:dyDescent="0.2">
      <c r="A97" s="4">
        <v>95</v>
      </c>
      <c r="B97" s="6" t="s">
        <v>132</v>
      </c>
      <c r="C97" s="34"/>
      <c r="D97" s="34"/>
      <c r="E97" s="34"/>
      <c r="F97" s="34"/>
      <c r="G97" s="34"/>
      <c r="H97" s="34"/>
      <c r="I97" s="34">
        <v>2225996.8487952701</v>
      </c>
      <c r="J97" s="34">
        <v>2459143.0713040899</v>
      </c>
      <c r="K97" s="34">
        <v>2727156.6414099201</v>
      </c>
      <c r="L97" s="34">
        <v>3204431.3424293501</v>
      </c>
      <c r="M97" s="34">
        <v>3535783.8806356099</v>
      </c>
      <c r="N97" s="34">
        <v>3789694.9587369598</v>
      </c>
      <c r="O97" s="34">
        <v>4086214.13170953</v>
      </c>
      <c r="P97" s="34">
        <v>4136051.9317961801</v>
      </c>
      <c r="Q97" s="34">
        <v>4286999.9880960202</v>
      </c>
      <c r="R97" s="34">
        <v>4706046.5036254302</v>
      </c>
      <c r="S97" s="34">
        <v>4912967.8964391202</v>
      </c>
      <c r="T97" s="34">
        <v>5076499.7106120996</v>
      </c>
      <c r="U97" s="34">
        <v>5497654.7480885098</v>
      </c>
      <c r="V97" s="34">
        <v>5863643.9920427902</v>
      </c>
      <c r="W97" s="34">
        <v>6099823.9096187297</v>
      </c>
      <c r="X97" s="34">
        <v>6663119.2459830903</v>
      </c>
      <c r="Y97" s="34">
        <v>7006243.7544831997</v>
      </c>
      <c r="Z97" s="34">
        <v>7600868.6587223802</v>
      </c>
      <c r="AA97" s="34">
        <v>7842849.5051056501</v>
      </c>
      <c r="AB97" s="34">
        <v>8270716.1200880697</v>
      </c>
      <c r="AC97" s="34">
        <v>8970085.0100467093</v>
      </c>
      <c r="AD97" s="34">
        <v>8839648.8626779206</v>
      </c>
    </row>
    <row r="98" spans="1:30" x14ac:dyDescent="0.2">
      <c r="A98" s="4">
        <v>96</v>
      </c>
      <c r="B98" s="6" t="s">
        <v>133</v>
      </c>
      <c r="C98" s="34">
        <v>3234457.0099413502</v>
      </c>
      <c r="D98" s="34">
        <v>3581162.8209075099</v>
      </c>
      <c r="E98" s="34">
        <v>3576523.9264697498</v>
      </c>
      <c r="F98" s="34">
        <v>3472441.32051613</v>
      </c>
      <c r="G98" s="34">
        <v>3329997.3770723301</v>
      </c>
      <c r="H98" s="34">
        <v>3196931.16398264</v>
      </c>
      <c r="I98" s="34">
        <v>3123718.09372096</v>
      </c>
      <c r="J98" s="34">
        <v>3023968.79045422</v>
      </c>
      <c r="K98" s="34">
        <v>2944848.02797919</v>
      </c>
      <c r="L98" s="34">
        <v>2941863.2762778299</v>
      </c>
      <c r="M98" s="34">
        <v>3019056.8058653902</v>
      </c>
      <c r="N98" s="34">
        <v>2738284.8925042502</v>
      </c>
      <c r="O98" s="34">
        <v>2849314.1841760301</v>
      </c>
      <c r="P98" s="34">
        <v>2793144.61629675</v>
      </c>
      <c r="Q98" s="34">
        <v>2814389.9957756698</v>
      </c>
      <c r="R98" s="34">
        <v>3107102.9123272598</v>
      </c>
      <c r="S98" s="34">
        <v>3052362.7214955101</v>
      </c>
      <c r="T98" s="34">
        <v>2962048.7689288198</v>
      </c>
      <c r="U98" s="34">
        <v>2888272.7568701198</v>
      </c>
      <c r="V98" s="34">
        <v>2800157.65106236</v>
      </c>
      <c r="W98" s="34">
        <v>2767272.9055132298</v>
      </c>
      <c r="X98" s="34">
        <v>2795092.44632868</v>
      </c>
      <c r="Y98" s="34">
        <v>2933992.9505951698</v>
      </c>
      <c r="Z98" s="34">
        <v>3152067.20475255</v>
      </c>
      <c r="AA98" s="34">
        <v>3181710.83041897</v>
      </c>
      <c r="AB98" s="34">
        <v>3183365.2120415699</v>
      </c>
      <c r="AC98" s="34">
        <v>3156072.58604598</v>
      </c>
      <c r="AD98" s="34">
        <v>3041707.7497181199</v>
      </c>
    </row>
    <row r="99" spans="1:30" x14ac:dyDescent="0.2">
      <c r="A99" s="4">
        <v>97</v>
      </c>
      <c r="B99" s="6" t="s">
        <v>134</v>
      </c>
      <c r="C99" s="34">
        <v>2692566.6389421499</v>
      </c>
      <c r="D99" s="34">
        <v>2717819.5010118601</v>
      </c>
      <c r="E99" s="34">
        <v>2731609.4710993399</v>
      </c>
      <c r="F99" s="34">
        <v>2840825.7320046602</v>
      </c>
      <c r="G99" s="34">
        <v>2925760.25497782</v>
      </c>
      <c r="H99" s="34">
        <v>2847974.7270094398</v>
      </c>
      <c r="I99" s="34">
        <v>3004291.6619406799</v>
      </c>
      <c r="J99" s="34">
        <v>2978758.7714962899</v>
      </c>
      <c r="K99" s="34">
        <v>2907670.6274584099</v>
      </c>
      <c r="L99" s="34">
        <v>3087714.2080089799</v>
      </c>
      <c r="M99" s="34">
        <v>3411750.08743909</v>
      </c>
      <c r="N99" s="34">
        <v>3151559.9965637601</v>
      </c>
      <c r="O99" s="34">
        <v>3424700.3669314599</v>
      </c>
      <c r="P99" s="34">
        <v>3372418.5304956399</v>
      </c>
      <c r="Q99" s="34">
        <v>3241703.0967554599</v>
      </c>
      <c r="R99" s="34">
        <v>3290597.7452286799</v>
      </c>
      <c r="S99" s="34">
        <v>3312749.8172941199</v>
      </c>
      <c r="T99" s="34">
        <v>3065984.7919007498</v>
      </c>
      <c r="U99" s="34">
        <v>2835042.63721117</v>
      </c>
      <c r="V99" s="34">
        <v>2811502.2758639902</v>
      </c>
      <c r="W99" s="34">
        <v>2764969.9646450598</v>
      </c>
      <c r="X99" s="34">
        <v>2724864.4390249099</v>
      </c>
      <c r="Y99" s="34">
        <v>2686607.6956758099</v>
      </c>
      <c r="Z99" s="34">
        <v>2736502.2744835</v>
      </c>
      <c r="AA99" s="34">
        <v>2767212.1009214399</v>
      </c>
      <c r="AB99" s="34">
        <v>2738076.6316205501</v>
      </c>
      <c r="AC99" s="34">
        <v>2577891.8544643498</v>
      </c>
      <c r="AD99" s="34">
        <v>2605126.4132708102</v>
      </c>
    </row>
    <row r="100" spans="1:30" x14ac:dyDescent="0.2">
      <c r="A100" s="4">
        <v>98</v>
      </c>
      <c r="B100" s="6" t="s">
        <v>135</v>
      </c>
      <c r="C100" s="34">
        <v>3418087.9824810498</v>
      </c>
      <c r="D100" s="34">
        <v>3657009.26071607</v>
      </c>
      <c r="E100" s="34">
        <v>3560032.1112239398</v>
      </c>
      <c r="F100" s="34">
        <v>3580957.0526906401</v>
      </c>
      <c r="G100" s="34">
        <v>3480869.7696743198</v>
      </c>
      <c r="H100" s="34">
        <v>3432030.6450872999</v>
      </c>
      <c r="I100" s="34">
        <v>3458638.3430561102</v>
      </c>
      <c r="J100" s="34">
        <v>3382748.0540998098</v>
      </c>
      <c r="K100" s="34">
        <v>3214252.7319485</v>
      </c>
      <c r="L100" s="34">
        <v>3087896.2062542401</v>
      </c>
      <c r="M100" s="34">
        <v>2979627.4823463</v>
      </c>
      <c r="N100" s="34">
        <v>2943610.6538289199</v>
      </c>
      <c r="O100" s="34">
        <v>3277840.0853885799</v>
      </c>
      <c r="P100" s="34">
        <v>3307506.0588924</v>
      </c>
      <c r="Q100" s="34">
        <v>3494727.7680251398</v>
      </c>
      <c r="R100" s="34">
        <v>3663456.5157109499</v>
      </c>
      <c r="S100" s="34">
        <v>3461632.2115814402</v>
      </c>
      <c r="T100" s="34">
        <v>3374965.7739767199</v>
      </c>
      <c r="U100" s="34">
        <v>3144390.4967674399</v>
      </c>
      <c r="V100" s="34">
        <v>3010343.5214579199</v>
      </c>
      <c r="W100" s="34">
        <v>2843149.2999772299</v>
      </c>
      <c r="X100" s="34">
        <v>2725915.5480908998</v>
      </c>
      <c r="Y100" s="34">
        <v>2730861.1489140298</v>
      </c>
      <c r="Z100" s="34">
        <v>2866698.5769682699</v>
      </c>
      <c r="AA100" s="34">
        <v>2809904.3541222499</v>
      </c>
      <c r="AB100" s="34">
        <v>2969340.9171437598</v>
      </c>
      <c r="AC100" s="34">
        <v>2682899.6027107299</v>
      </c>
      <c r="AD100" s="34">
        <v>2620240.6471561398</v>
      </c>
    </row>
    <row r="101" spans="1:30" x14ac:dyDescent="0.2">
      <c r="A101" s="4">
        <v>99</v>
      </c>
      <c r="B101" s="6" t="s">
        <v>138</v>
      </c>
      <c r="C101" s="34">
        <v>4603391.5166890798</v>
      </c>
      <c r="D101" s="34">
        <v>4634469.0792587399</v>
      </c>
      <c r="E101" s="34">
        <v>4496784.56571637</v>
      </c>
      <c r="F101" s="34">
        <v>4282442.2906407798</v>
      </c>
      <c r="G101" s="34">
        <v>4248027.2570994599</v>
      </c>
      <c r="H101" s="34">
        <v>3969506.0817102301</v>
      </c>
      <c r="I101" s="34">
        <v>3995285.3094468201</v>
      </c>
      <c r="J101" s="34">
        <v>4331719.8957716599</v>
      </c>
      <c r="K101" s="34">
        <v>4572763.3882154804</v>
      </c>
      <c r="L101" s="34">
        <v>4330113.0773034403</v>
      </c>
      <c r="M101" s="34">
        <v>4752877.9581692601</v>
      </c>
      <c r="N101" s="34">
        <v>4876287.9182126001</v>
      </c>
      <c r="O101" s="34">
        <v>5085651.4847732298</v>
      </c>
      <c r="P101" s="34">
        <v>5082865.2940352</v>
      </c>
      <c r="Q101" s="34">
        <v>5042556.7106551901</v>
      </c>
      <c r="R101" s="34">
        <v>4963043.3543606</v>
      </c>
      <c r="S101" s="34">
        <v>5183530.2352066403</v>
      </c>
      <c r="T101" s="34">
        <v>5023531.0591000998</v>
      </c>
      <c r="U101" s="34">
        <v>4810674.9100990798</v>
      </c>
      <c r="V101" s="34">
        <v>4165308.19025436</v>
      </c>
      <c r="W101" s="34">
        <v>3642292.82899707</v>
      </c>
      <c r="X101" s="34">
        <v>3220159.44745328</v>
      </c>
      <c r="Y101" s="34">
        <v>3349159.1431469698</v>
      </c>
      <c r="Z101" s="34">
        <v>3504775.1932127899</v>
      </c>
      <c r="AA101" s="34">
        <v>3540015.3175987601</v>
      </c>
      <c r="AB101" s="34">
        <v>3678536.8828908601</v>
      </c>
      <c r="AC101" s="34">
        <v>3916648.7517467798</v>
      </c>
      <c r="AD101" s="34">
        <v>3926458.3961527599</v>
      </c>
    </row>
    <row r="102" spans="1:30" x14ac:dyDescent="0.2">
      <c r="A102" s="4">
        <v>100</v>
      </c>
      <c r="B102" s="6" t="s">
        <v>137</v>
      </c>
      <c r="C102" s="34">
        <v>55095.694302045798</v>
      </c>
      <c r="D102" s="34">
        <v>57130.060701513998</v>
      </c>
      <c r="E102" s="34">
        <v>55206.698828482498</v>
      </c>
      <c r="F102" s="34">
        <v>54467.952578502998</v>
      </c>
      <c r="G102" s="34">
        <v>52942.235406931402</v>
      </c>
      <c r="H102" s="34">
        <v>50356.719824060499</v>
      </c>
      <c r="I102" s="34">
        <v>46773.1205351526</v>
      </c>
      <c r="J102" s="34">
        <v>45673.166601546603</v>
      </c>
      <c r="K102" s="34">
        <v>41267.203071392098</v>
      </c>
      <c r="L102" s="34">
        <v>38295.311787744402</v>
      </c>
      <c r="M102" s="34">
        <v>36579.5976579868</v>
      </c>
      <c r="N102" s="34">
        <v>36864.388798289903</v>
      </c>
      <c r="O102" s="34">
        <v>39455.187055219802</v>
      </c>
      <c r="P102" s="34">
        <v>39678.027457738601</v>
      </c>
      <c r="Q102" s="34">
        <v>40080.068013820201</v>
      </c>
      <c r="R102" s="34">
        <v>41436.773785570498</v>
      </c>
      <c r="S102" s="34">
        <v>42574.050543584402</v>
      </c>
      <c r="T102" s="34">
        <v>44685.538362647101</v>
      </c>
      <c r="U102" s="34">
        <v>47926.0827145492</v>
      </c>
      <c r="V102" s="34">
        <v>54078.616169044501</v>
      </c>
      <c r="W102" s="34">
        <v>60681.821414684702</v>
      </c>
      <c r="X102" s="34">
        <v>62300.876969039396</v>
      </c>
      <c r="Y102" s="34">
        <v>58667.722969850503</v>
      </c>
      <c r="Z102" s="34">
        <v>59513.146313675803</v>
      </c>
      <c r="AA102" s="34">
        <v>58631.107438578503</v>
      </c>
      <c r="AB102" s="34">
        <v>58379.819403867201</v>
      </c>
      <c r="AC102" s="34">
        <v>55513.3496547022</v>
      </c>
      <c r="AD102" s="34">
        <v>56041.0599837798</v>
      </c>
    </row>
    <row r="103" spans="1:30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33">
        <f>SUMPRODUCT(DS!$C$3:$C$102,C$3:C$102)</f>
        <v>278602428.04063779</v>
      </c>
      <c r="D105" s="33">
        <f>SUMPRODUCT(DS!$C$3:$C$102,D$3:D$102)</f>
        <v>288781289.20968682</v>
      </c>
      <c r="E105" s="33">
        <f>SUMPRODUCT(DS!$C$3:$C$102,E$3:E$102)</f>
        <v>290979399.43134421</v>
      </c>
      <c r="F105" s="33">
        <f>SUMPRODUCT(DS!$C$3:$C$102,F$3:F$102)</f>
        <v>297111179.89429075</v>
      </c>
      <c r="G105" s="33">
        <f>SUMPRODUCT(DS!$C$3:$C$102,G$3:G$102)</f>
        <v>293778441.19897282</v>
      </c>
      <c r="H105" s="33">
        <f>SUMPRODUCT(DS!$C$3:$C$102,H$3:H$102)</f>
        <v>290148816.37408262</v>
      </c>
      <c r="I105" s="33">
        <f>SUMPRODUCT(DS!$C$3:$C$102,I$3:I$102)</f>
        <v>291156727.5942415</v>
      </c>
      <c r="J105" s="33">
        <f>SUMPRODUCT(DS!$C$3:$C$102,J$3:J$102)</f>
        <v>280209392.13806349</v>
      </c>
      <c r="K105" s="33">
        <f>SUMPRODUCT(DS!$C$3:$C$102,K$3:K$102)</f>
        <v>271943013.41036046</v>
      </c>
      <c r="L105" s="33">
        <f>SUMPRODUCT(DS!$C$3:$C$102,L$3:L$102)</f>
        <v>272732094.89507401</v>
      </c>
      <c r="M105" s="33">
        <f>SUMPRODUCT(DS!$C$3:$C$102,M$3:M$102)</f>
        <v>279769157.05499452</v>
      </c>
      <c r="N105" s="33">
        <f>SUMPRODUCT(DS!$C$3:$C$102,N$3:N$102)</f>
        <v>280748318.09941179</v>
      </c>
      <c r="O105" s="33">
        <f>SUMPRODUCT(DS!$C$3:$C$102,O$3:O$102)</f>
        <v>289187336.0425387</v>
      </c>
      <c r="P105" s="33">
        <f>SUMPRODUCT(DS!$C$3:$C$102,P$3:P$102)</f>
        <v>286708801.39396781</v>
      </c>
      <c r="Q105" s="33">
        <f>SUMPRODUCT(DS!$C$3:$C$102,Q$3:Q$102)</f>
        <v>282854718.21205693</v>
      </c>
      <c r="R105" s="33">
        <f>SUMPRODUCT(DS!$C$3:$C$102,R$3:R$102)</f>
        <v>272201115.87405509</v>
      </c>
      <c r="S105" s="33">
        <f>SUMPRODUCT(DS!$C$3:$C$102,S$3:S$102)</f>
        <v>272647283.40713584</v>
      </c>
      <c r="T105" s="33">
        <f>SUMPRODUCT(DS!$C$3:$C$102,T$3:T$102)</f>
        <v>270964214.91408825</v>
      </c>
      <c r="U105" s="33">
        <f>SUMPRODUCT(DS!$C$3:$C$102,U$3:U$102)</f>
        <v>270641392.54408556</v>
      </c>
      <c r="V105" s="33">
        <f>SUMPRODUCT(DS!$C$3:$C$102,V$3:V$102)</f>
        <v>269858601.49658507</v>
      </c>
      <c r="W105" s="33">
        <f>SUMPRODUCT(DS!$C$3:$C$102,W$3:W$102)</f>
        <v>270916294.47198486</v>
      </c>
      <c r="X105" s="33">
        <f>SUMPRODUCT(DS!$C$3:$C$102,X$3:X$102)</f>
        <v>277637912.12981617</v>
      </c>
      <c r="Y105" s="33">
        <f>SUMPRODUCT(DS!$C$3:$C$102,Y$3:Y$102)</f>
        <v>283427661.9641943</v>
      </c>
      <c r="Z105" s="33">
        <f>SUMPRODUCT(DS!$C$3:$C$102,Z$3:Z$102)</f>
        <v>293953565.0716486</v>
      </c>
      <c r="AA105" s="33">
        <f>SUMPRODUCT(DS!$C$3:$C$102,AA$3:AA$102)</f>
        <v>295188603.49065846</v>
      </c>
      <c r="AB105" s="33">
        <f>SUMPRODUCT(DS!$C$3:$C$102,AB$3:AB$102)</f>
        <v>298109345.2938984</v>
      </c>
      <c r="AC105" s="33">
        <f>SUMPRODUCT(DS!$C$3:$C$102,AC$3:AC$102)</f>
        <v>288497102.1220144</v>
      </c>
      <c r="AD105" s="33">
        <f>SUMPRODUCT(DS!$C$3:$C$102,AD$3:AD$102)</f>
        <v>291686236.42412978</v>
      </c>
    </row>
    <row r="106" spans="1:30" x14ac:dyDescent="0.2">
      <c r="A106" s="4">
        <v>202</v>
      </c>
      <c r="B106" s="9" t="s">
        <v>11</v>
      </c>
      <c r="C106" s="33">
        <f>SUMPRODUCT(DS!$D$3:$D$102,C$3:C$102)</f>
        <v>228009491.9725548</v>
      </c>
      <c r="D106" s="33">
        <f>SUMPRODUCT(DS!$D$3:$D$102,D$3:D$102)</f>
        <v>235010241.03793034</v>
      </c>
      <c r="E106" s="33">
        <f>SUMPRODUCT(DS!$D$3:$D$102,E$3:E$102)</f>
        <v>236884205.91779721</v>
      </c>
      <c r="F106" s="33">
        <f>SUMPRODUCT(DS!$D$3:$D$102,F$3:F$102)</f>
        <v>240417647.49005419</v>
      </c>
      <c r="G106" s="33">
        <f>SUMPRODUCT(DS!$D$3:$D$102,G$3:G$102)</f>
        <v>234405859.55560815</v>
      </c>
      <c r="H106" s="33">
        <f>SUMPRODUCT(DS!$D$3:$D$102,H$3:H$102)</f>
        <v>229428536.48844743</v>
      </c>
      <c r="I106" s="33">
        <f>SUMPRODUCT(DS!$D$3:$D$102,I$3:I$102)</f>
        <v>230603256.14653036</v>
      </c>
      <c r="J106" s="33">
        <f>SUMPRODUCT(DS!$D$3:$D$102,J$3:J$102)</f>
        <v>220822698.75485423</v>
      </c>
      <c r="K106" s="33">
        <f>SUMPRODUCT(DS!$D$3:$D$102,K$3:K$102)</f>
        <v>211213230.41685209</v>
      </c>
      <c r="L106" s="33">
        <f>SUMPRODUCT(DS!$D$3:$D$102,L$3:L$102)</f>
        <v>210395446.58584964</v>
      </c>
      <c r="M106" s="33">
        <f>SUMPRODUCT(DS!$D$3:$D$102,M$3:M$102)</f>
        <v>213947170.63864145</v>
      </c>
      <c r="N106" s="33">
        <f>SUMPRODUCT(DS!$D$3:$D$102,N$3:N$102)</f>
        <v>214328996.91403943</v>
      </c>
      <c r="O106" s="33">
        <f>SUMPRODUCT(DS!$D$3:$D$102,O$3:O$102)</f>
        <v>220811044.85409597</v>
      </c>
      <c r="P106" s="33">
        <f>SUMPRODUCT(DS!$D$3:$D$102,P$3:P$102)</f>
        <v>218183384.36254573</v>
      </c>
      <c r="Q106" s="33">
        <f>SUMPRODUCT(DS!$D$3:$D$102,Q$3:Q$102)</f>
        <v>213117131.31193849</v>
      </c>
      <c r="R106" s="33">
        <f>SUMPRODUCT(DS!$D$3:$D$102,R$3:R$102)</f>
        <v>200126920.88212404</v>
      </c>
      <c r="S106" s="33">
        <f>SUMPRODUCT(DS!$D$3:$D$102,S$3:S$102)</f>
        <v>199521612.57478985</v>
      </c>
      <c r="T106" s="33">
        <f>SUMPRODUCT(DS!$D$3:$D$102,T$3:T$102)</f>
        <v>196745515.09788343</v>
      </c>
      <c r="U106" s="33">
        <f>SUMPRODUCT(DS!$D$3:$D$102,U$3:U$102)</f>
        <v>197986910.00987631</v>
      </c>
      <c r="V106" s="33">
        <f>SUMPRODUCT(DS!$D$3:$D$102,V$3:V$102)</f>
        <v>197473224.28846312</v>
      </c>
      <c r="W106" s="33">
        <f>SUMPRODUCT(DS!$D$3:$D$102,W$3:W$102)</f>
        <v>199377186.65610197</v>
      </c>
      <c r="X106" s="33">
        <f>SUMPRODUCT(DS!$D$3:$D$102,X$3:X$102)</f>
        <v>205026911.19435671</v>
      </c>
      <c r="Y106" s="33">
        <f>SUMPRODUCT(DS!$D$3:$D$102,Y$3:Y$102)</f>
        <v>209251285.85077503</v>
      </c>
      <c r="Z106" s="33">
        <f>SUMPRODUCT(DS!$D$3:$D$102,Z$3:Z$102)</f>
        <v>216497442.52943701</v>
      </c>
      <c r="AA106" s="33">
        <f>SUMPRODUCT(DS!$D$3:$D$102,AA$3:AA$102)</f>
        <v>218496478.99765271</v>
      </c>
      <c r="AB106" s="33">
        <f>SUMPRODUCT(DS!$D$3:$D$102,AB$3:AB$102)</f>
        <v>219086141.79264569</v>
      </c>
      <c r="AC106" s="33">
        <f>SUMPRODUCT(DS!$D$3:$D$102,AC$3:AC$102)</f>
        <v>210666170.67731953</v>
      </c>
      <c r="AD106" s="33">
        <f>SUMPRODUCT(DS!$D$3:$D$102,AD$3:AD$102)</f>
        <v>213211535.46266225</v>
      </c>
    </row>
    <row r="107" spans="1:30" x14ac:dyDescent="0.2">
      <c r="A107" s="4">
        <v>203</v>
      </c>
      <c r="B107" s="9" t="s">
        <v>308</v>
      </c>
      <c r="C107" s="33">
        <f>SUMPRODUCT(DS!$E$3:$E$102,C$3:C$102)</f>
        <v>226530775.77574956</v>
      </c>
      <c r="D107" s="33">
        <f>SUMPRODUCT(DS!$E$3:$E$102,D$3:D$102)</f>
        <v>233484093.837212</v>
      </c>
      <c r="E107" s="33">
        <f>SUMPRODUCT(DS!$E$3:$E$102,E$3:E$102)</f>
        <v>235239676.05776742</v>
      </c>
      <c r="F107" s="33">
        <f>SUMPRODUCT(DS!$E$3:$E$102,F$3:F$102)</f>
        <v>238732197.71282518</v>
      </c>
      <c r="G107" s="33">
        <f>SUMPRODUCT(DS!$E$3:$E$102,G$3:G$102)</f>
        <v>232634000.268659</v>
      </c>
      <c r="H107" s="33">
        <f>SUMPRODUCT(DS!$E$3:$E$102,H$3:H$102)</f>
        <v>227661528.37453914</v>
      </c>
      <c r="I107" s="33">
        <f>SUMPRODUCT(DS!$E$3:$E$102,I$3:I$102)</f>
        <v>228674171.04200831</v>
      </c>
      <c r="J107" s="33">
        <f>SUMPRODUCT(DS!$E$3:$E$102,J$3:J$102)</f>
        <v>218986915.25189143</v>
      </c>
      <c r="K107" s="33">
        <f>SUMPRODUCT(DS!$E$3:$E$102,K$3:K$102)</f>
        <v>209377617.3629784</v>
      </c>
      <c r="L107" s="33">
        <f>SUMPRODUCT(DS!$E$3:$E$102,L$3:L$102)</f>
        <v>208462523.78514704</v>
      </c>
      <c r="M107" s="33">
        <f>SUMPRODUCT(DS!$E$3:$E$102,M$3:M$102)</f>
        <v>211999429.22558317</v>
      </c>
      <c r="N107" s="33">
        <f>SUMPRODUCT(DS!$E$3:$E$102,N$3:N$102)</f>
        <v>212198358.60716376</v>
      </c>
      <c r="O107" s="33">
        <f>SUMPRODUCT(DS!$E$3:$E$102,O$3:O$102)</f>
        <v>218527201.20868307</v>
      </c>
      <c r="P107" s="33">
        <f>SUMPRODUCT(DS!$E$3:$E$102,P$3:P$102)</f>
        <v>215778807.68077403</v>
      </c>
      <c r="Q107" s="33">
        <f>SUMPRODUCT(DS!$E$3:$E$102,Q$3:Q$102)</f>
        <v>210697659.35325852</v>
      </c>
      <c r="R107" s="33">
        <f>SUMPRODUCT(DS!$E$3:$E$102,R$3:R$102)</f>
        <v>197727455.29944354</v>
      </c>
      <c r="S107" s="33">
        <f>SUMPRODUCT(DS!$E$3:$E$102,S$3:S$102)</f>
        <v>197094599.63104776</v>
      </c>
      <c r="T107" s="33">
        <f>SUMPRODUCT(DS!$E$3:$E$102,T$3:T$102)</f>
        <v>194234378.67393535</v>
      </c>
      <c r="U107" s="33">
        <f>SUMPRODUCT(DS!$E$3:$E$102,U$3:U$102)</f>
        <v>195267886.13379252</v>
      </c>
      <c r="V107" s="33">
        <f>SUMPRODUCT(DS!$E$3:$E$102,V$3:V$102)</f>
        <v>194705610.21240377</v>
      </c>
      <c r="W107" s="33">
        <f>SUMPRODUCT(DS!$E$3:$E$102,W$3:W$102)</f>
        <v>196393968.6393778</v>
      </c>
      <c r="X107" s="33">
        <f>SUMPRODUCT(DS!$E$3:$E$102,X$3:X$102)</f>
        <v>201765897.54809424</v>
      </c>
      <c r="Y107" s="33">
        <f>SUMPRODUCT(DS!$E$3:$E$102,Y$3:Y$102)</f>
        <v>205894732.56147012</v>
      </c>
      <c r="Z107" s="33">
        <f>SUMPRODUCT(DS!$E$3:$E$102,Z$3:Z$102)</f>
        <v>212974772.33969063</v>
      </c>
      <c r="AA107" s="33">
        <f>SUMPRODUCT(DS!$E$3:$E$102,AA$3:AA$102)</f>
        <v>214805078.58947486</v>
      </c>
      <c r="AB107" s="33">
        <f>SUMPRODUCT(DS!$E$3:$E$102,AB$3:AB$102)</f>
        <v>215415219.02776647</v>
      </c>
      <c r="AC107" s="33">
        <f>SUMPRODUCT(DS!$E$3:$E$102,AC$3:AC$102)</f>
        <v>207127954.37006113</v>
      </c>
      <c r="AD107" s="33">
        <f>SUMPRODUCT(DS!$E$3:$E$102,AD$3:AD$102)</f>
        <v>209711697.25235727</v>
      </c>
    </row>
    <row r="108" spans="1:30" x14ac:dyDescent="0.2">
      <c r="A108" s="4">
        <v>204</v>
      </c>
      <c r="B108" s="9" t="s">
        <v>12</v>
      </c>
      <c r="C108" s="33">
        <f>SUMPRODUCT(DS!$F$3:$F$102,C$3:C$102)</f>
        <v>63689448.203674585</v>
      </c>
      <c r="D108" s="33">
        <f>SUMPRODUCT(DS!$F$3:$F$102,D$3:D$102)</f>
        <v>64920200.220721096</v>
      </c>
      <c r="E108" s="33">
        <f>SUMPRODUCT(DS!$F$3:$F$102,E$3:E$102)</f>
        <v>65732783.354342327</v>
      </c>
      <c r="F108" s="33">
        <f>SUMPRODUCT(DS!$F$3:$F$102,F$3:F$102)</f>
        <v>67826247.575695083</v>
      </c>
      <c r="G108" s="33">
        <f>SUMPRODUCT(DS!$F$3:$F$102,G$3:G$102)</f>
        <v>65381237.509142511</v>
      </c>
      <c r="H108" s="33">
        <f>SUMPRODUCT(DS!$F$3:$F$102,H$3:H$102)</f>
        <v>63972206.618547656</v>
      </c>
      <c r="I108" s="33">
        <f>SUMPRODUCT(DS!$F$3:$F$102,I$3:I$102)</f>
        <v>65113423.880099133</v>
      </c>
      <c r="J108" s="33">
        <f>SUMPRODUCT(DS!$F$3:$F$102,J$3:J$102)</f>
        <v>61531066.98814892</v>
      </c>
      <c r="K108" s="33">
        <f>SUMPRODUCT(DS!$F$3:$F$102,K$3:K$102)</f>
        <v>57603881.619963147</v>
      </c>
      <c r="L108" s="33">
        <f>SUMPRODUCT(DS!$F$3:$F$102,L$3:L$102)</f>
        <v>56750831.963624172</v>
      </c>
      <c r="M108" s="33">
        <f>SUMPRODUCT(DS!$F$3:$F$102,M$3:M$102)</f>
        <v>57004555.917703561</v>
      </c>
      <c r="N108" s="33">
        <f>SUMPRODUCT(DS!$F$3:$F$102,N$3:N$102)</f>
        <v>57620580.764903799</v>
      </c>
      <c r="O108" s="33">
        <f>SUMPRODUCT(DS!$F$3:$F$102,O$3:O$102)</f>
        <v>59239988.680697754</v>
      </c>
      <c r="P108" s="33">
        <f>SUMPRODUCT(DS!$F$3:$F$102,P$3:P$102)</f>
        <v>59284078.262291461</v>
      </c>
      <c r="Q108" s="33">
        <f>SUMPRODUCT(DS!$F$3:$F$102,Q$3:Q$102)</f>
        <v>58173593.378020555</v>
      </c>
      <c r="R108" s="33">
        <f>SUMPRODUCT(DS!$F$3:$F$102,R$3:R$102)</f>
        <v>49959351.529128388</v>
      </c>
      <c r="S108" s="33">
        <f>SUMPRODUCT(DS!$F$3:$F$102,S$3:S$102)</f>
        <v>51211855.915853776</v>
      </c>
      <c r="T108" s="33">
        <f>SUMPRODUCT(DS!$F$3:$F$102,T$3:T$102)</f>
        <v>51888492.751410648</v>
      </c>
      <c r="U108" s="33">
        <f>SUMPRODUCT(DS!$F$3:$F$102,U$3:U$102)</f>
        <v>51039379.474041082</v>
      </c>
      <c r="V108" s="33">
        <f>SUMPRODUCT(DS!$F$3:$F$102,V$3:V$102)</f>
        <v>48908298.367265262</v>
      </c>
      <c r="W108" s="33">
        <f>SUMPRODUCT(DS!$F$3:$F$102,W$3:W$102)</f>
        <v>49087756.00240764</v>
      </c>
      <c r="X108" s="33">
        <f>SUMPRODUCT(DS!$F$3:$F$102,X$3:X$102)</f>
        <v>49441018.349371299</v>
      </c>
      <c r="Y108" s="33">
        <f>SUMPRODUCT(DS!$F$3:$F$102,Y$3:Y$102)</f>
        <v>49974324.658590503</v>
      </c>
      <c r="Z108" s="33">
        <f>SUMPRODUCT(DS!$F$3:$F$102,Z$3:Z$102)</f>
        <v>51697301.636707276</v>
      </c>
      <c r="AA108" s="33">
        <f>SUMPRODUCT(DS!$F$3:$F$102,AA$3:AA$102)</f>
        <v>51696038.542604774</v>
      </c>
      <c r="AB108" s="33">
        <f>SUMPRODUCT(DS!$F$3:$F$102,AB$3:AB$102)</f>
        <v>51880455.068737537</v>
      </c>
      <c r="AC108" s="33">
        <f>SUMPRODUCT(DS!$F$3:$F$102,AC$3:AC$102)</f>
        <v>48268844.191513427</v>
      </c>
      <c r="AD108" s="33">
        <f>SUMPRODUCT(DS!$F$3:$F$102,AD$3:AD$102)</f>
        <v>49374662.594984621</v>
      </c>
    </row>
    <row r="109" spans="1:30" x14ac:dyDescent="0.2">
      <c r="A109" s="4">
        <v>205</v>
      </c>
      <c r="B109" s="9" t="s">
        <v>13</v>
      </c>
      <c r="C109" s="33">
        <f>SUMPRODUCT(DS!$G$3:$G$102,C$3:C$102)</f>
        <v>214912979.8369633</v>
      </c>
      <c r="D109" s="33">
        <f>SUMPRODUCT(DS!$G$3:$G$102,D$3:D$102)</f>
        <v>223861088.98896554</v>
      </c>
      <c r="E109" s="33">
        <f>SUMPRODUCT(DS!$G$3:$G$102,E$3:E$102)</f>
        <v>225246616.07700196</v>
      </c>
      <c r="F109" s="33">
        <f>SUMPRODUCT(DS!$G$3:$G$102,F$3:F$102)</f>
        <v>229284932.31859571</v>
      </c>
      <c r="G109" s="33">
        <f>SUMPRODUCT(DS!$G$3:$G$102,G$3:G$102)</f>
        <v>228397203.68983042</v>
      </c>
      <c r="H109" s="33">
        <f>SUMPRODUCT(DS!$G$3:$G$102,H$3:H$102)</f>
        <v>226176609.75553504</v>
      </c>
      <c r="I109" s="33">
        <f>SUMPRODUCT(DS!$G$3:$G$102,I$3:I$102)</f>
        <v>226043303.71414238</v>
      </c>
      <c r="J109" s="33">
        <f>SUMPRODUCT(DS!$G$3:$G$102,J$3:J$102)</f>
        <v>218678325.14991453</v>
      </c>
      <c r="K109" s="33">
        <f>SUMPRODUCT(DS!$G$3:$G$102,K$3:K$102)</f>
        <v>214339131.79039723</v>
      </c>
      <c r="L109" s="33">
        <f>SUMPRODUCT(DS!$G$3:$G$102,L$3:L$102)</f>
        <v>215981262.93144983</v>
      </c>
      <c r="M109" s="33">
        <f>SUMPRODUCT(DS!$G$3:$G$102,M$3:M$102)</f>
        <v>222764601.13729095</v>
      </c>
      <c r="N109" s="33">
        <f>SUMPRODUCT(DS!$G$3:$G$102,N$3:N$102)</f>
        <v>223127737.334508</v>
      </c>
      <c r="O109" s="33">
        <f>SUMPRODUCT(DS!$G$3:$G$102,O$3:O$102)</f>
        <v>229947347.36184096</v>
      </c>
      <c r="P109" s="33">
        <f>SUMPRODUCT(DS!$G$3:$G$102,P$3:P$102)</f>
        <v>227424723.13167632</v>
      </c>
      <c r="Q109" s="33">
        <f>SUMPRODUCT(DS!$G$3:$G$102,Q$3:Q$102)</f>
        <v>224681124.83403629</v>
      </c>
      <c r="R109" s="33">
        <f>SUMPRODUCT(DS!$G$3:$G$102,R$3:R$102)</f>
        <v>222241764.34492669</v>
      </c>
      <c r="S109" s="33">
        <f>SUMPRODUCT(DS!$G$3:$G$102,S$3:S$102)</f>
        <v>221435427.49128211</v>
      </c>
      <c r="T109" s="33">
        <f>SUMPRODUCT(DS!$G$3:$G$102,T$3:T$102)</f>
        <v>219075722.16267756</v>
      </c>
      <c r="U109" s="33">
        <f>SUMPRODUCT(DS!$G$3:$G$102,U$3:U$102)</f>
        <v>219602013.07004452</v>
      </c>
      <c r="V109" s="33">
        <f>SUMPRODUCT(DS!$G$3:$G$102,V$3:V$102)</f>
        <v>220950303.12931982</v>
      </c>
      <c r="W109" s="33">
        <f>SUMPRODUCT(DS!$G$3:$G$102,W$3:W$102)</f>
        <v>221828538.46957719</v>
      </c>
      <c r="X109" s="33">
        <f>SUMPRODUCT(DS!$G$3:$G$102,X$3:X$102)</f>
        <v>228196893.78044492</v>
      </c>
      <c r="Y109" s="33">
        <f>SUMPRODUCT(DS!$G$3:$G$102,Y$3:Y$102)</f>
        <v>233453337.3056038</v>
      </c>
      <c r="Z109" s="33">
        <f>SUMPRODUCT(DS!$G$3:$G$102,Z$3:Z$102)</f>
        <v>242256263.43494126</v>
      </c>
      <c r="AA109" s="33">
        <f>SUMPRODUCT(DS!$G$3:$G$102,AA$3:AA$102)</f>
        <v>243492564.94805375</v>
      </c>
      <c r="AB109" s="33">
        <f>SUMPRODUCT(DS!$G$3:$G$102,AB$3:AB$102)</f>
        <v>246228890.22516084</v>
      </c>
      <c r="AC109" s="33">
        <f>SUMPRODUCT(DS!$G$3:$G$102,AC$3:AC$102)</f>
        <v>240228257.93050107</v>
      </c>
      <c r="AD109" s="33">
        <f>SUMPRODUCT(DS!$G$3:$G$102,AD$3:AD$102)</f>
        <v>242311573.82914519</v>
      </c>
    </row>
    <row r="110" spans="1:30" x14ac:dyDescent="0.2">
      <c r="A110" s="4">
        <v>206</v>
      </c>
      <c r="B110" s="9" t="s">
        <v>14</v>
      </c>
      <c r="C110" s="33">
        <f>SUMPRODUCT(DS!$H$3:$H$102,C$3:C$102)</f>
        <v>164320043.76888025</v>
      </c>
      <c r="D110" s="33">
        <f>SUMPRODUCT(DS!$H$3:$H$102,D$3:D$102)</f>
        <v>170090040.81720909</v>
      </c>
      <c r="E110" s="33">
        <f>SUMPRODUCT(DS!$H$3:$H$102,E$3:E$102)</f>
        <v>171151422.56345496</v>
      </c>
      <c r="F110" s="33">
        <f>SUMPRODUCT(DS!$H$3:$H$102,F$3:F$102)</f>
        <v>172591399.91435909</v>
      </c>
      <c r="G110" s="33">
        <f>SUMPRODUCT(DS!$H$3:$H$102,G$3:G$102)</f>
        <v>169024622.04646567</v>
      </c>
      <c r="H110" s="33">
        <f>SUMPRODUCT(DS!$H$3:$H$102,H$3:H$102)</f>
        <v>165456329.86989975</v>
      </c>
      <c r="I110" s="33">
        <f>SUMPRODUCT(DS!$H$3:$H$102,I$3:I$102)</f>
        <v>165489832.26643124</v>
      </c>
      <c r="J110" s="33">
        <f>SUMPRODUCT(DS!$H$3:$H$102,J$3:J$102)</f>
        <v>159291631.7667053</v>
      </c>
      <c r="K110" s="33">
        <f>SUMPRODUCT(DS!$H$3:$H$102,K$3:K$102)</f>
        <v>153609348.79688886</v>
      </c>
      <c r="L110" s="33">
        <f>SUMPRODUCT(DS!$H$3:$H$102,L$3:L$102)</f>
        <v>153644614.62222543</v>
      </c>
      <c r="M110" s="33">
        <f>SUMPRODUCT(DS!$H$3:$H$102,M$3:M$102)</f>
        <v>156942614.72093788</v>
      </c>
      <c r="N110" s="33">
        <f>SUMPRODUCT(DS!$H$3:$H$102,N$3:N$102)</f>
        <v>156708416.14913562</v>
      </c>
      <c r="O110" s="33">
        <f>SUMPRODUCT(DS!$H$3:$H$102,O$3:O$102)</f>
        <v>161571056.1733982</v>
      </c>
      <c r="P110" s="33">
        <f>SUMPRODUCT(DS!$H$3:$H$102,P$3:P$102)</f>
        <v>158899306.10025427</v>
      </c>
      <c r="Q110" s="33">
        <f>SUMPRODUCT(DS!$H$3:$H$102,Q$3:Q$102)</f>
        <v>154943537.93391791</v>
      </c>
      <c r="R110" s="33">
        <f>SUMPRODUCT(DS!$H$3:$H$102,R$3:R$102)</f>
        <v>150167569.35299563</v>
      </c>
      <c r="S110" s="33">
        <f>SUMPRODUCT(DS!$H$3:$H$102,S$3:S$102)</f>
        <v>148309756.65893611</v>
      </c>
      <c r="T110" s="33">
        <f>SUMPRODUCT(DS!$H$3:$H$102,T$3:T$102)</f>
        <v>144857022.34647277</v>
      </c>
      <c r="U110" s="33">
        <f>SUMPRODUCT(DS!$H$3:$H$102,U$3:U$102)</f>
        <v>146947530.53583527</v>
      </c>
      <c r="V110" s="33">
        <f>SUMPRODUCT(DS!$H$3:$H$102,V$3:V$102)</f>
        <v>148564925.92119783</v>
      </c>
      <c r="W110" s="33">
        <f>SUMPRODUCT(DS!$H$3:$H$102,W$3:W$102)</f>
        <v>150289430.6536943</v>
      </c>
      <c r="X110" s="33">
        <f>SUMPRODUCT(DS!$H$3:$H$102,X$3:X$102)</f>
        <v>155585892.84498546</v>
      </c>
      <c r="Y110" s="33">
        <f>SUMPRODUCT(DS!$H$3:$H$102,Y$3:Y$102)</f>
        <v>159276961.19218454</v>
      </c>
      <c r="Z110" s="33">
        <f>SUMPRODUCT(DS!$H$3:$H$102,Z$3:Z$102)</f>
        <v>164800140.8927297</v>
      </c>
      <c r="AA110" s="33">
        <f>SUMPRODUCT(DS!$H$3:$H$102,AA$3:AA$102)</f>
        <v>166800440.45504797</v>
      </c>
      <c r="AB110" s="33">
        <f>SUMPRODUCT(DS!$H$3:$H$102,AB$3:AB$102)</f>
        <v>167205686.72390813</v>
      </c>
      <c r="AC110" s="33">
        <f>SUMPRODUCT(DS!$H$3:$H$102,AC$3:AC$102)</f>
        <v>162397326.48580617</v>
      </c>
      <c r="AD110" s="33">
        <f>SUMPRODUCT(DS!$H$3:$H$102,AD$3:AD$102)</f>
        <v>163836872.86767766</v>
      </c>
    </row>
    <row r="111" spans="1:30" x14ac:dyDescent="0.2">
      <c r="A111" s="4">
        <v>207</v>
      </c>
      <c r="B111" s="9" t="s">
        <v>16</v>
      </c>
      <c r="C111" s="33">
        <f>SUMPRODUCT(DS!$I$3:$I$102,C$3:C$102)</f>
        <v>278657523.73493981</v>
      </c>
      <c r="D111" s="33">
        <f>SUMPRODUCT(DS!$I$3:$I$102,D$3:D$102)</f>
        <v>288838419.27038831</v>
      </c>
      <c r="E111" s="33">
        <f>SUMPRODUCT(DS!$I$3:$I$102,E$3:E$102)</f>
        <v>291034606.13017267</v>
      </c>
      <c r="F111" s="33">
        <f>SUMPRODUCT(DS!$I$3:$I$102,F$3:F$102)</f>
        <v>297165647.84686923</v>
      </c>
      <c r="G111" s="33">
        <f>SUMPRODUCT(DS!$I$3:$I$102,G$3:G$102)</f>
        <v>293831383.43437976</v>
      </c>
      <c r="H111" s="33">
        <f>SUMPRODUCT(DS!$I$3:$I$102,H$3:H$102)</f>
        <v>290199173.0939067</v>
      </c>
      <c r="I111" s="33">
        <f>SUMPRODUCT(DS!$I$3:$I$102,I$3:I$102)</f>
        <v>291203500.71477664</v>
      </c>
      <c r="J111" s="33">
        <f>SUMPRODUCT(DS!$I$3:$I$102,J$3:J$102)</f>
        <v>280255065.30466503</v>
      </c>
      <c r="K111" s="33">
        <f>SUMPRODUCT(DS!$I$3:$I$102,K$3:K$102)</f>
        <v>271984280.61343187</v>
      </c>
      <c r="L111" s="33">
        <f>SUMPRODUCT(DS!$I$3:$I$102,L$3:L$102)</f>
        <v>272770390.20686173</v>
      </c>
      <c r="M111" s="33">
        <f>SUMPRODUCT(DS!$I$3:$I$102,M$3:M$102)</f>
        <v>279805736.6526525</v>
      </c>
      <c r="N111" s="33">
        <f>SUMPRODUCT(DS!$I$3:$I$102,N$3:N$102)</f>
        <v>280785182.48821008</v>
      </c>
      <c r="O111" s="33">
        <f>SUMPRODUCT(DS!$I$3:$I$102,O$3:O$102)</f>
        <v>289226791.22959393</v>
      </c>
      <c r="P111" s="33">
        <f>SUMPRODUCT(DS!$I$3:$I$102,P$3:P$102)</f>
        <v>286748479.42142552</v>
      </c>
      <c r="Q111" s="33">
        <f>SUMPRODUCT(DS!$I$3:$I$102,Q$3:Q$102)</f>
        <v>282894798.28007078</v>
      </c>
      <c r="R111" s="33">
        <f>SUMPRODUCT(DS!$I$3:$I$102,R$3:R$102)</f>
        <v>272242552.64784068</v>
      </c>
      <c r="S111" s="33">
        <f>SUMPRODUCT(DS!$I$3:$I$102,S$3:S$102)</f>
        <v>272689857.45767945</v>
      </c>
      <c r="T111" s="33">
        <f>SUMPRODUCT(DS!$I$3:$I$102,T$3:T$102)</f>
        <v>271008900.45245087</v>
      </c>
      <c r="U111" s="33">
        <f>SUMPRODUCT(DS!$I$3:$I$102,U$3:U$102)</f>
        <v>270689318.62680012</v>
      </c>
      <c r="V111" s="33">
        <f>SUMPRODUCT(DS!$I$3:$I$102,V$3:V$102)</f>
        <v>269912680.11275411</v>
      </c>
      <c r="W111" s="33">
        <f>SUMPRODUCT(DS!$I$3:$I$102,W$3:W$102)</f>
        <v>270976976.29339957</v>
      </c>
      <c r="X111" s="33">
        <f>SUMPRODUCT(DS!$I$3:$I$102,X$3:X$102)</f>
        <v>277700213.00678521</v>
      </c>
      <c r="Y111" s="33">
        <f>SUMPRODUCT(DS!$I$3:$I$102,Y$3:Y$102)</f>
        <v>283486329.68716413</v>
      </c>
      <c r="Z111" s="33">
        <f>SUMPRODUCT(DS!$I$3:$I$102,Z$3:Z$102)</f>
        <v>294013078.21796227</v>
      </c>
      <c r="AA111" s="33">
        <f>SUMPRODUCT(DS!$I$3:$I$102,AA$3:AA$102)</f>
        <v>295247234.59809703</v>
      </c>
      <c r="AB111" s="33">
        <f>SUMPRODUCT(DS!$I$3:$I$102,AB$3:AB$102)</f>
        <v>298167725.11330229</v>
      </c>
      <c r="AC111" s="33">
        <f>SUMPRODUCT(DS!$I$3:$I$102,AC$3:AC$102)</f>
        <v>288552615.47166908</v>
      </c>
      <c r="AD111" s="33">
        <f>SUMPRODUCT(DS!$I$3:$I$102,AD$3:AD$102)</f>
        <v>291742277.48411357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autoPageBreaks="0"/>
  </sheetPr>
  <dimension ref="A1:AD118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318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35">
        <v>2.1445268812401186</v>
      </c>
      <c r="D3" s="35">
        <v>2.077217813048013</v>
      </c>
      <c r="E3" s="35">
        <v>2.0117689968405532</v>
      </c>
      <c r="F3" s="35">
        <v>1.9531404436468396</v>
      </c>
      <c r="G3" s="35">
        <v>1.9184631735286941</v>
      </c>
      <c r="H3" s="35">
        <v>1.8869846134927653</v>
      </c>
      <c r="I3" s="35">
        <v>1.814486737006495</v>
      </c>
      <c r="J3" s="35">
        <v>1.7336258690657294</v>
      </c>
      <c r="K3" s="35">
        <v>1.6558528247070747</v>
      </c>
      <c r="L3" s="35">
        <v>1.5937478752885716</v>
      </c>
      <c r="M3" s="35">
        <v>1.5283578444037211</v>
      </c>
      <c r="N3" s="35">
        <v>1.4725306574761157</v>
      </c>
      <c r="O3" s="35">
        <v>1.3952825525832702</v>
      </c>
      <c r="P3" s="35">
        <v>1.3255824486081309</v>
      </c>
      <c r="Q3" s="35">
        <v>1.2656289022434453</v>
      </c>
      <c r="R3" s="35">
        <v>1.2041758159198859</v>
      </c>
      <c r="S3" s="35">
        <v>1.1532845849544613</v>
      </c>
      <c r="T3" s="35">
        <v>1.1000194742101153</v>
      </c>
      <c r="U3" s="35">
        <v>1.0633831815391586</v>
      </c>
      <c r="V3" s="35">
        <v>1.0431927933515708</v>
      </c>
      <c r="W3" s="35">
        <v>1.0190297460274944</v>
      </c>
      <c r="X3" s="35">
        <v>1</v>
      </c>
      <c r="Y3" s="35">
        <v>0.97115588546753351</v>
      </c>
      <c r="Z3" s="35">
        <v>0.9848415852405692</v>
      </c>
      <c r="AA3" s="35">
        <v>0.95512464710167599</v>
      </c>
      <c r="AB3" s="35">
        <v>0.93226609818622364</v>
      </c>
      <c r="AC3" s="35">
        <v>0.91787191265942303</v>
      </c>
      <c r="AD3" s="35"/>
    </row>
    <row r="4" spans="1:30" x14ac:dyDescent="0.2">
      <c r="A4" s="4">
        <v>2</v>
      </c>
      <c r="B4" s="3" t="s">
        <v>42</v>
      </c>
      <c r="C4" s="35">
        <v>2.9948484235837136</v>
      </c>
      <c r="D4" s="35">
        <v>2.9711018537932472</v>
      </c>
      <c r="E4" s="35">
        <v>2.8904054647651334</v>
      </c>
      <c r="F4" s="35">
        <v>2.8009399064271436</v>
      </c>
      <c r="G4" s="35">
        <v>2.7428159337198097</v>
      </c>
      <c r="H4" s="35">
        <v>2.6364595573929228</v>
      </c>
      <c r="I4" s="35">
        <v>2.4560322768631142</v>
      </c>
      <c r="J4" s="35">
        <v>2.282151985724969</v>
      </c>
      <c r="K4" s="35">
        <v>2.1124890502948279</v>
      </c>
      <c r="L4" s="35">
        <v>1.9640910971838121</v>
      </c>
      <c r="M4" s="35">
        <v>1.8069268513414563</v>
      </c>
      <c r="N4" s="35">
        <v>1.6626638406395027</v>
      </c>
      <c r="O4" s="35">
        <v>1.5300127783905799</v>
      </c>
      <c r="P4" s="35">
        <v>1.4240703184776375</v>
      </c>
      <c r="Q4" s="35">
        <v>1.3288416513377073</v>
      </c>
      <c r="R4" s="35">
        <v>1.2462576143244806</v>
      </c>
      <c r="S4" s="35">
        <v>1.1695015008159459</v>
      </c>
      <c r="T4" s="35">
        <v>1.1242933787723617</v>
      </c>
      <c r="U4" s="35">
        <v>1.0944155731758227</v>
      </c>
      <c r="V4" s="35">
        <v>1.0739142585532337</v>
      </c>
      <c r="W4" s="35">
        <v>1.0204923823613647</v>
      </c>
      <c r="X4" s="35">
        <v>1</v>
      </c>
      <c r="Y4" s="35">
        <v>0.94154400440629771</v>
      </c>
      <c r="Z4" s="35">
        <v>0.89227537344021945</v>
      </c>
      <c r="AA4" s="35">
        <v>0.87805640938417095</v>
      </c>
      <c r="AB4" s="35">
        <v>0.82858805610786124</v>
      </c>
      <c r="AC4" s="35">
        <v>0.78365994247973148</v>
      </c>
      <c r="AD4" s="35"/>
    </row>
    <row r="5" spans="1:30" x14ac:dyDescent="0.2">
      <c r="A5" s="4">
        <v>3</v>
      </c>
      <c r="B5" s="3" t="s">
        <v>0</v>
      </c>
      <c r="C5" s="35">
        <v>1.7640005449659246</v>
      </c>
      <c r="D5" s="35">
        <v>1.7165343784796165</v>
      </c>
      <c r="E5" s="35">
        <v>1.6199650950103812</v>
      </c>
      <c r="F5" s="35">
        <v>1.6031993773422621</v>
      </c>
      <c r="G5" s="35">
        <v>1.4759692731361371</v>
      </c>
      <c r="H5" s="35">
        <v>1.4630459392095803</v>
      </c>
      <c r="I5" s="35">
        <v>1.3626033276841274</v>
      </c>
      <c r="J5" s="35">
        <v>1.4164783268552459</v>
      </c>
      <c r="K5" s="35">
        <v>1.4519857829444105</v>
      </c>
      <c r="L5" s="35">
        <v>1.4142456850889789</v>
      </c>
      <c r="M5" s="35">
        <v>1.4377076293876365</v>
      </c>
      <c r="N5" s="35">
        <v>1.4097754083218437</v>
      </c>
      <c r="O5" s="35">
        <v>1.3379510948919979</v>
      </c>
      <c r="P5" s="35">
        <v>1.3061901271858705</v>
      </c>
      <c r="Q5" s="35">
        <v>1.2547037580936189</v>
      </c>
      <c r="R5" s="35">
        <v>1.2067320488656244</v>
      </c>
      <c r="S5" s="35">
        <v>1.1688884739414966</v>
      </c>
      <c r="T5" s="35">
        <v>1.1177206073425658</v>
      </c>
      <c r="U5" s="35">
        <v>1.0897039886605111</v>
      </c>
      <c r="V5" s="35">
        <v>1.0686782832081474</v>
      </c>
      <c r="W5" s="35">
        <v>1.0127765816662482</v>
      </c>
      <c r="X5" s="35">
        <v>1</v>
      </c>
      <c r="Y5" s="35">
        <v>0.97566171415995584</v>
      </c>
      <c r="Z5" s="35">
        <v>0.97938838840901965</v>
      </c>
      <c r="AA5" s="35">
        <v>1.030742531561178</v>
      </c>
      <c r="AB5" s="35">
        <v>1.0057599253906009</v>
      </c>
      <c r="AC5" s="35">
        <v>0.96231373548794352</v>
      </c>
      <c r="AD5" s="35"/>
    </row>
    <row r="6" spans="1:30" x14ac:dyDescent="0.2">
      <c r="A6" s="4">
        <v>4</v>
      </c>
      <c r="B6" s="6" t="s">
        <v>1</v>
      </c>
      <c r="C6" s="35">
        <v>2.1017637766325823</v>
      </c>
      <c r="D6" s="35">
        <v>2.1642730180661811</v>
      </c>
      <c r="E6" s="35">
        <v>2.157198871202803</v>
      </c>
      <c r="F6" s="35">
        <v>2.1476194877435697</v>
      </c>
      <c r="G6" s="35">
        <v>2.0257821761944954</v>
      </c>
      <c r="H6" s="35">
        <v>1.8361410316197486</v>
      </c>
      <c r="I6" s="35">
        <v>1.8202772222111587</v>
      </c>
      <c r="J6" s="35">
        <v>1.8299996831569398</v>
      </c>
      <c r="K6" s="35">
        <v>1.7493180239926136</v>
      </c>
      <c r="L6" s="35">
        <v>1.6017212906291518</v>
      </c>
      <c r="M6" s="35">
        <v>1.5599678612544849</v>
      </c>
      <c r="N6" s="35">
        <v>1.5041916660792034</v>
      </c>
      <c r="O6" s="35">
        <v>1.4231823841300821</v>
      </c>
      <c r="P6" s="35">
        <v>1.3218035641535326</v>
      </c>
      <c r="Q6" s="35">
        <v>1.2485472086539791</v>
      </c>
      <c r="R6" s="35">
        <v>1.1851094404160238</v>
      </c>
      <c r="S6" s="35">
        <v>1.1420368704148227</v>
      </c>
      <c r="T6" s="35">
        <v>1.0998516431534024</v>
      </c>
      <c r="U6" s="35">
        <v>1.0814746493209173</v>
      </c>
      <c r="V6" s="35">
        <v>1.0681224490132735</v>
      </c>
      <c r="W6" s="35">
        <v>1.0083789739726248</v>
      </c>
      <c r="X6" s="35">
        <v>1</v>
      </c>
      <c r="Y6" s="35">
        <v>0.97522550249986573</v>
      </c>
      <c r="Z6" s="35">
        <v>0.98801745432825061</v>
      </c>
      <c r="AA6" s="35">
        <v>1.0512173299248033</v>
      </c>
      <c r="AB6" s="35">
        <v>1.0206265479701067</v>
      </c>
      <c r="AC6" s="35">
        <v>0.97005001266038604</v>
      </c>
      <c r="AD6" s="35"/>
    </row>
    <row r="7" spans="1:30" x14ac:dyDescent="0.2">
      <c r="A7" s="4">
        <v>5</v>
      </c>
      <c r="B7" s="6" t="s">
        <v>2</v>
      </c>
      <c r="C7" s="35">
        <v>1.5619363811050584</v>
      </c>
      <c r="D7" s="35">
        <v>1.5528956474737405</v>
      </c>
      <c r="E7" s="35">
        <v>1.4967620712204119</v>
      </c>
      <c r="F7" s="35">
        <v>1.4443025012958064</v>
      </c>
      <c r="G7" s="35">
        <v>1.3974710804148942</v>
      </c>
      <c r="H7" s="35">
        <v>1.3309365484579889</v>
      </c>
      <c r="I7" s="35">
        <v>1.3067027804866331</v>
      </c>
      <c r="J7" s="35">
        <v>1.2619467073750414</v>
      </c>
      <c r="K7" s="35">
        <v>1.2471548339295175</v>
      </c>
      <c r="L7" s="35">
        <v>1.1801486674174209</v>
      </c>
      <c r="M7" s="35">
        <v>1.1102552062317135</v>
      </c>
      <c r="N7" s="35">
        <v>1.0499653286148958</v>
      </c>
      <c r="O7" s="35">
        <v>1.0120446536287906</v>
      </c>
      <c r="P7" s="35">
        <v>1.0095788291357366</v>
      </c>
      <c r="Q7" s="35">
        <v>1.0191948393878141</v>
      </c>
      <c r="R7" s="35">
        <v>0.99912159563718439</v>
      </c>
      <c r="S7" s="35">
        <v>0.96278692842627889</v>
      </c>
      <c r="T7" s="35">
        <v>0.93058580739678187</v>
      </c>
      <c r="U7" s="35">
        <v>0.91595980711122837</v>
      </c>
      <c r="V7" s="35">
        <v>0.94461260073258624</v>
      </c>
      <c r="W7" s="35">
        <v>0.98529433621869222</v>
      </c>
      <c r="X7" s="35">
        <v>1</v>
      </c>
      <c r="Y7" s="35">
        <v>0.99362834219695717</v>
      </c>
      <c r="Z7" s="35">
        <v>1.03494417098276</v>
      </c>
      <c r="AA7" s="35">
        <v>1.0025793881423826</v>
      </c>
      <c r="AB7" s="35">
        <v>0.96087503959486753</v>
      </c>
      <c r="AC7" s="35">
        <v>0.90867919490116422</v>
      </c>
      <c r="AD7" s="35"/>
    </row>
    <row r="8" spans="1:30" x14ac:dyDescent="0.2">
      <c r="A8" s="4">
        <v>6</v>
      </c>
      <c r="B8" s="6" t="s">
        <v>43</v>
      </c>
      <c r="C8" s="35">
        <v>0.58139912310222663</v>
      </c>
      <c r="D8" s="35">
        <v>0.62061827305611605</v>
      </c>
      <c r="E8" s="35">
        <v>0.6462374096499145</v>
      </c>
      <c r="F8" s="35">
        <v>0.66319353731242636</v>
      </c>
      <c r="G8" s="35">
        <v>0.68791133348747591</v>
      </c>
      <c r="H8" s="35">
        <v>0.72233112513325481</v>
      </c>
      <c r="I8" s="35">
        <v>0.75132031494409512</v>
      </c>
      <c r="J8" s="35">
        <v>0.79762527479532175</v>
      </c>
      <c r="K8" s="35">
        <v>0.83220532422703541</v>
      </c>
      <c r="L8" s="35">
        <v>0.84731484200670171</v>
      </c>
      <c r="M8" s="35">
        <v>0.86831138909096295</v>
      </c>
      <c r="N8" s="35">
        <v>0.89233290424763256</v>
      </c>
      <c r="O8" s="35">
        <v>0.93922297128486132</v>
      </c>
      <c r="P8" s="35">
        <v>0.97398669313464226</v>
      </c>
      <c r="Q8" s="35">
        <v>0.96778659509690079</v>
      </c>
      <c r="R8" s="35">
        <v>0.9514617839199454</v>
      </c>
      <c r="S8" s="35">
        <v>0.94010853532070793</v>
      </c>
      <c r="T8" s="35">
        <v>0.94432609159472813</v>
      </c>
      <c r="U8" s="35">
        <v>0.9501345523607464</v>
      </c>
      <c r="V8" s="35">
        <v>0.96143388110100314</v>
      </c>
      <c r="W8" s="35">
        <v>0.96943933341455046</v>
      </c>
      <c r="X8" s="35">
        <v>1</v>
      </c>
      <c r="Y8" s="35">
        <v>1.0353265730324126</v>
      </c>
      <c r="Z8" s="35">
        <v>1.0798852182299616</v>
      </c>
      <c r="AA8" s="35">
        <v>1.1237038615078576</v>
      </c>
      <c r="AB8" s="35">
        <v>1.1673968381480109</v>
      </c>
      <c r="AC8" s="35">
        <v>1.177961630384134</v>
      </c>
      <c r="AD8" s="35"/>
    </row>
    <row r="9" spans="1:30" x14ac:dyDescent="0.2">
      <c r="A9" s="4">
        <v>7</v>
      </c>
      <c r="B9" s="6" t="s">
        <v>44</v>
      </c>
      <c r="C9" s="35">
        <v>0.71939880108162191</v>
      </c>
      <c r="D9" s="35">
        <v>0.79460687090544835</v>
      </c>
      <c r="E9" s="35">
        <v>0.83766451374510631</v>
      </c>
      <c r="F9" s="35">
        <v>0.88242567420875417</v>
      </c>
      <c r="G9" s="35">
        <v>0.88107919008665414</v>
      </c>
      <c r="H9" s="35">
        <v>0.87617021016921393</v>
      </c>
      <c r="I9" s="35">
        <v>0.86350020675382078</v>
      </c>
      <c r="J9" s="35">
        <v>0.85245086002885329</v>
      </c>
      <c r="K9" s="35">
        <v>0.83613849986269906</v>
      </c>
      <c r="L9" s="35">
        <v>0.82380337269665482</v>
      </c>
      <c r="M9" s="35">
        <v>0.84309144296173411</v>
      </c>
      <c r="N9" s="35">
        <v>0.90268642086832873</v>
      </c>
      <c r="O9" s="35">
        <v>0.91748975749317419</v>
      </c>
      <c r="P9" s="35">
        <v>0.95627380890145819</v>
      </c>
      <c r="Q9" s="35">
        <v>0.95871262770330701</v>
      </c>
      <c r="R9" s="35">
        <v>0.94109779157469742</v>
      </c>
      <c r="S9" s="35">
        <v>0.93119405922592668</v>
      </c>
      <c r="T9" s="35">
        <v>0.93963471039679647</v>
      </c>
      <c r="U9" s="35">
        <v>0.96574369108287095</v>
      </c>
      <c r="V9" s="35">
        <v>0.9847094925315264</v>
      </c>
      <c r="W9" s="35">
        <v>0.99545498847799807</v>
      </c>
      <c r="X9" s="35">
        <v>1</v>
      </c>
      <c r="Y9" s="35">
        <v>1.0517091545973807</v>
      </c>
      <c r="Z9" s="35">
        <v>1.0947989178981408</v>
      </c>
      <c r="AA9" s="35">
        <v>1.1220747870903784</v>
      </c>
      <c r="AB9" s="35">
        <v>1.1087649268911384</v>
      </c>
      <c r="AC9" s="35">
        <v>1.1145886078122154</v>
      </c>
      <c r="AD9" s="35"/>
    </row>
    <row r="10" spans="1:30" x14ac:dyDescent="0.2">
      <c r="A10" s="4">
        <v>8</v>
      </c>
      <c r="B10" s="6" t="s">
        <v>45</v>
      </c>
      <c r="C10" s="35">
        <v>0.20057957022406683</v>
      </c>
      <c r="D10" s="35">
        <v>0.37064831125701608</v>
      </c>
      <c r="E10" s="35">
        <v>0.53062318718130586</v>
      </c>
      <c r="F10" s="35">
        <v>0.62481794466641694</v>
      </c>
      <c r="G10" s="35">
        <v>0.69124925231002565</v>
      </c>
      <c r="H10" s="35">
        <v>0.74395006673062136</v>
      </c>
      <c r="I10" s="35">
        <v>0.82025358436881612</v>
      </c>
      <c r="J10" s="35">
        <v>0.85856077127659336</v>
      </c>
      <c r="K10" s="35">
        <v>0.97493923041742292</v>
      </c>
      <c r="L10" s="35">
        <v>1.0272111986492487</v>
      </c>
      <c r="M10" s="35">
        <v>1.0547882326877893</v>
      </c>
      <c r="N10" s="35">
        <v>1.1191832322412159</v>
      </c>
      <c r="O10" s="35">
        <v>1.2010613850175866</v>
      </c>
      <c r="P10" s="35">
        <v>1.1995707648376901</v>
      </c>
      <c r="Q10" s="35">
        <v>1.2046990099727868</v>
      </c>
      <c r="R10" s="35">
        <v>1.1464377656081537</v>
      </c>
      <c r="S10" s="35">
        <v>1.1134359393853506</v>
      </c>
      <c r="T10" s="35">
        <v>1.1183359051079191</v>
      </c>
      <c r="U10" s="35">
        <v>1.1186526612612715</v>
      </c>
      <c r="V10" s="35">
        <v>1.0786921331809747</v>
      </c>
      <c r="W10" s="35">
        <v>1.0362344228005826</v>
      </c>
      <c r="X10" s="35">
        <v>1</v>
      </c>
      <c r="Y10" s="35">
        <v>0.99699712110235283</v>
      </c>
      <c r="Z10" s="35">
        <v>0.98662126228288693</v>
      </c>
      <c r="AA10" s="35">
        <v>0.99170344708635683</v>
      </c>
      <c r="AB10" s="35">
        <v>0.97281848557090156</v>
      </c>
      <c r="AC10" s="35">
        <v>1.0158466599044753</v>
      </c>
      <c r="AD10" s="35"/>
    </row>
    <row r="11" spans="1:30" x14ac:dyDescent="0.2">
      <c r="A11" s="4">
        <v>9</v>
      </c>
      <c r="B11" s="6" t="s">
        <v>46</v>
      </c>
      <c r="C11" s="35">
        <v>1.1466897446705027</v>
      </c>
      <c r="D11" s="35">
        <v>1.0882018104624849</v>
      </c>
      <c r="E11" s="35">
        <v>1.0449968047465794</v>
      </c>
      <c r="F11" s="35">
        <v>1.0072083851951397</v>
      </c>
      <c r="G11" s="35">
        <v>0.97364902852880897</v>
      </c>
      <c r="H11" s="35">
        <v>0.94321339105735935</v>
      </c>
      <c r="I11" s="35">
        <v>0.92131305299726685</v>
      </c>
      <c r="J11" s="35">
        <v>0.91546487336352711</v>
      </c>
      <c r="K11" s="35">
        <v>0.91929786041625161</v>
      </c>
      <c r="L11" s="35">
        <v>0.92109181245160854</v>
      </c>
      <c r="M11" s="35">
        <v>0.93860468474297332</v>
      </c>
      <c r="N11" s="35">
        <v>0.96532130290093443</v>
      </c>
      <c r="O11" s="35">
        <v>0.99542509130671086</v>
      </c>
      <c r="P11" s="35">
        <v>1.0202136192640761</v>
      </c>
      <c r="Q11" s="35">
        <v>1.0152792699091719</v>
      </c>
      <c r="R11" s="35">
        <v>1.0047597635332448</v>
      </c>
      <c r="S11" s="35">
        <v>0.9949497013894828</v>
      </c>
      <c r="T11" s="35">
        <v>1.0065330748465635</v>
      </c>
      <c r="U11" s="35">
        <v>1.0131920374162324</v>
      </c>
      <c r="V11" s="35">
        <v>1.0057960531370469</v>
      </c>
      <c r="W11" s="35">
        <v>1.0065588735363431</v>
      </c>
      <c r="X11" s="35">
        <v>1</v>
      </c>
      <c r="Y11" s="35">
        <v>1.0310901107724226</v>
      </c>
      <c r="Z11" s="35">
        <v>1.0735678024880573</v>
      </c>
      <c r="AA11" s="35">
        <v>1.1140989149931657</v>
      </c>
      <c r="AB11" s="35">
        <v>1.1289289474372104</v>
      </c>
      <c r="AC11" s="35">
        <v>1.1274561647398698</v>
      </c>
      <c r="AD11" s="35"/>
    </row>
    <row r="12" spans="1:30" x14ac:dyDescent="0.2">
      <c r="A12" s="4">
        <v>10</v>
      </c>
      <c r="B12" s="6" t="s">
        <v>47</v>
      </c>
      <c r="C12" s="35">
        <v>0.27952956629336195</v>
      </c>
      <c r="D12" s="35">
        <v>0.44767796810516991</v>
      </c>
      <c r="E12" s="35">
        <v>0.55658425152769853</v>
      </c>
      <c r="F12" s="35">
        <v>0.70823385923872795</v>
      </c>
      <c r="G12" s="35">
        <v>0.84127028697871142</v>
      </c>
      <c r="H12" s="35">
        <v>0.91808271078958781</v>
      </c>
      <c r="I12" s="35">
        <v>0.97003949283976176</v>
      </c>
      <c r="J12" s="35">
        <v>1.001022378235521</v>
      </c>
      <c r="K12" s="35">
        <v>1.0344709393362848</v>
      </c>
      <c r="L12" s="35">
        <v>1.0415921323407555</v>
      </c>
      <c r="M12" s="35">
        <v>1.0299423613008085</v>
      </c>
      <c r="N12" s="35">
        <v>1.0748745892872387</v>
      </c>
      <c r="O12" s="35">
        <v>1.0782093858137323</v>
      </c>
      <c r="P12" s="35">
        <v>1.1041973556178724</v>
      </c>
      <c r="Q12" s="35">
        <v>1.101466162113466</v>
      </c>
      <c r="R12" s="35">
        <v>1.0755050729733024</v>
      </c>
      <c r="S12" s="35">
        <v>1.0501227753823699</v>
      </c>
      <c r="T12" s="35">
        <v>1.0610664456912284</v>
      </c>
      <c r="U12" s="35">
        <v>1.0668056470429212</v>
      </c>
      <c r="V12" s="35">
        <v>1.0338525509131999</v>
      </c>
      <c r="W12" s="35">
        <v>1.0204928512996705</v>
      </c>
      <c r="X12" s="35">
        <v>1</v>
      </c>
      <c r="Y12" s="35">
        <v>0.9786478365159772</v>
      </c>
      <c r="Z12" s="35">
        <v>0.98430262607528407</v>
      </c>
      <c r="AA12" s="35">
        <v>0.97378611607042842</v>
      </c>
      <c r="AB12" s="35">
        <v>0.98795122054108941</v>
      </c>
      <c r="AC12" s="35">
        <v>0.94328005434605056</v>
      </c>
      <c r="AD12" s="35"/>
    </row>
    <row r="13" spans="1:30" x14ac:dyDescent="0.2">
      <c r="A13" s="4">
        <v>11</v>
      </c>
      <c r="B13" s="6" t="s">
        <v>48</v>
      </c>
      <c r="C13" s="35">
        <v>0.70069771171874684</v>
      </c>
      <c r="D13" s="35">
        <v>0.81806090581829249</v>
      </c>
      <c r="E13" s="35">
        <v>0.96273718997462643</v>
      </c>
      <c r="F13" s="35">
        <v>1.0498112830677613</v>
      </c>
      <c r="G13" s="35">
        <v>1.1750825051653964</v>
      </c>
      <c r="H13" s="35">
        <v>1.270483677469175</v>
      </c>
      <c r="I13" s="35">
        <v>1.337817491522008</v>
      </c>
      <c r="J13" s="35">
        <v>1.3178236158834544</v>
      </c>
      <c r="K13" s="35">
        <v>1.2895243651924722</v>
      </c>
      <c r="L13" s="35">
        <v>1.264565843370334</v>
      </c>
      <c r="M13" s="35">
        <v>1.2081351876154376</v>
      </c>
      <c r="N13" s="35">
        <v>1.1593505780974693</v>
      </c>
      <c r="O13" s="35">
        <v>1.0774415098630217</v>
      </c>
      <c r="P13" s="35">
        <v>1.0310038574770872</v>
      </c>
      <c r="Q13" s="35">
        <v>1.0069750022687438</v>
      </c>
      <c r="R13" s="35">
        <v>1.0288218358788233</v>
      </c>
      <c r="S13" s="35">
        <v>0.99982018114413129</v>
      </c>
      <c r="T13" s="35">
        <v>1.0093891190257667</v>
      </c>
      <c r="U13" s="35">
        <v>1.0493363079275451</v>
      </c>
      <c r="V13" s="35">
        <v>1.0134752005303527</v>
      </c>
      <c r="W13" s="35">
        <v>0.99996267909098302</v>
      </c>
      <c r="X13" s="35">
        <v>1</v>
      </c>
      <c r="Y13" s="35">
        <v>0.99136444454474437</v>
      </c>
      <c r="Z13" s="35">
        <v>1.039685609019628</v>
      </c>
      <c r="AA13" s="35">
        <v>1.0806613142040649</v>
      </c>
      <c r="AB13" s="35">
        <v>1.1129426815664873</v>
      </c>
      <c r="AC13" s="35">
        <v>1.189263508832018</v>
      </c>
      <c r="AD13" s="35"/>
    </row>
    <row r="14" spans="1:30" x14ac:dyDescent="0.2">
      <c r="A14" s="4">
        <v>12</v>
      </c>
      <c r="B14" s="6" t="s">
        <v>49</v>
      </c>
      <c r="C14" s="35">
        <v>0.95407257124160583</v>
      </c>
      <c r="D14" s="35">
        <v>0.93647106991662576</v>
      </c>
      <c r="E14" s="35">
        <v>1.0083240728217813</v>
      </c>
      <c r="F14" s="35">
        <v>0.95016452025925879</v>
      </c>
      <c r="G14" s="35">
        <v>0.90289878814713531</v>
      </c>
      <c r="H14" s="35">
        <v>0.88041099992796246</v>
      </c>
      <c r="I14" s="35">
        <v>0.86899104558874851</v>
      </c>
      <c r="J14" s="35">
        <v>0.9355313062326005</v>
      </c>
      <c r="K14" s="35">
        <v>0.93453929445950246</v>
      </c>
      <c r="L14" s="35">
        <v>0.90827915450113816</v>
      </c>
      <c r="M14" s="35">
        <v>0.89825018130213929</v>
      </c>
      <c r="N14" s="35">
        <v>0.91746049297341703</v>
      </c>
      <c r="O14" s="35">
        <v>0.86195763650033241</v>
      </c>
      <c r="P14" s="35">
        <v>0.86831319024252285</v>
      </c>
      <c r="Q14" s="35">
        <v>0.90633512987476872</v>
      </c>
      <c r="R14" s="35">
        <v>0.92063604105548602</v>
      </c>
      <c r="S14" s="35">
        <v>0.96276853928331851</v>
      </c>
      <c r="T14" s="35">
        <v>0.98323131009235099</v>
      </c>
      <c r="U14" s="35">
        <v>0.95838215705797325</v>
      </c>
      <c r="V14" s="35">
        <v>0.96231887792461279</v>
      </c>
      <c r="W14" s="35">
        <v>0.99250619375784932</v>
      </c>
      <c r="X14" s="35">
        <v>1</v>
      </c>
      <c r="Y14" s="35">
        <v>0.9459442499276125</v>
      </c>
      <c r="Z14" s="35">
        <v>0.91086074242575832</v>
      </c>
      <c r="AA14" s="35">
        <v>0.91212674977059638</v>
      </c>
      <c r="AB14" s="35">
        <v>0.87197330030963549</v>
      </c>
      <c r="AC14" s="35">
        <v>0.83814722151523413</v>
      </c>
      <c r="AD14" s="35"/>
    </row>
    <row r="15" spans="1:30" x14ac:dyDescent="0.2">
      <c r="A15" s="4">
        <v>13</v>
      </c>
      <c r="B15" s="6" t="s">
        <v>50</v>
      </c>
      <c r="C15" s="35">
        <v>2.8299843546525998</v>
      </c>
      <c r="D15" s="35">
        <v>2.6630043059117878</v>
      </c>
      <c r="E15" s="35">
        <v>2.5065358126775839</v>
      </c>
      <c r="F15" s="35">
        <v>2.3933683922482016</v>
      </c>
      <c r="G15" s="35">
        <v>2.2790833492962133</v>
      </c>
      <c r="H15" s="35">
        <v>2.127850577893966</v>
      </c>
      <c r="I15" s="35">
        <v>1.9971126746641168</v>
      </c>
      <c r="J15" s="35">
        <v>1.889079413746064</v>
      </c>
      <c r="K15" s="35">
        <v>1.7745777130931366</v>
      </c>
      <c r="L15" s="35">
        <v>1.64171762127723</v>
      </c>
      <c r="M15" s="35">
        <v>1.5366230249372863</v>
      </c>
      <c r="N15" s="35">
        <v>1.4847540028506732</v>
      </c>
      <c r="O15" s="35">
        <v>1.4103720807985307</v>
      </c>
      <c r="P15" s="35">
        <v>1.3655670326251279</v>
      </c>
      <c r="Q15" s="35">
        <v>1.3363123162301631</v>
      </c>
      <c r="R15" s="35">
        <v>1.2455572751660844</v>
      </c>
      <c r="S15" s="35">
        <v>1.1741812203504429</v>
      </c>
      <c r="T15" s="35">
        <v>1.1373422910329167</v>
      </c>
      <c r="U15" s="35">
        <v>1.0830743493914108</v>
      </c>
      <c r="V15" s="35">
        <v>1.0449461690736095</v>
      </c>
      <c r="W15" s="35">
        <v>1.0162775730780282</v>
      </c>
      <c r="X15" s="35">
        <v>1</v>
      </c>
      <c r="Y15" s="35">
        <v>0.97685596648252382</v>
      </c>
      <c r="Z15" s="35">
        <v>0.9557345713577251</v>
      </c>
      <c r="AA15" s="35">
        <v>0.93465135725092219</v>
      </c>
      <c r="AB15" s="35">
        <v>0.92452957789767987</v>
      </c>
      <c r="AC15" s="35">
        <v>0.88708889774696997</v>
      </c>
      <c r="AD15" s="35"/>
    </row>
    <row r="16" spans="1:30" x14ac:dyDescent="0.2">
      <c r="A16" s="4">
        <v>14</v>
      </c>
      <c r="B16" s="6" t="s">
        <v>51</v>
      </c>
      <c r="C16" s="35">
        <v>1.1837444739881946</v>
      </c>
      <c r="D16" s="35">
        <v>1.2255865380739961</v>
      </c>
      <c r="E16" s="35">
        <v>1.2664089963124896</v>
      </c>
      <c r="F16" s="35">
        <v>1.2829410438974553</v>
      </c>
      <c r="G16" s="35">
        <v>1.3399654096701843</v>
      </c>
      <c r="H16" s="35">
        <v>1.3410859321043882</v>
      </c>
      <c r="I16" s="35">
        <v>1.330432787199066</v>
      </c>
      <c r="J16" s="35">
        <v>1.3210085950111639</v>
      </c>
      <c r="K16" s="35">
        <v>1.3561334177893456</v>
      </c>
      <c r="L16" s="35">
        <v>1.3217054761661291</v>
      </c>
      <c r="M16" s="35">
        <v>1.2797860305396411</v>
      </c>
      <c r="N16" s="35">
        <v>1.2306127430496916</v>
      </c>
      <c r="O16" s="35">
        <v>1.1835241002927304</v>
      </c>
      <c r="P16" s="35">
        <v>1.2153151897563146</v>
      </c>
      <c r="Q16" s="35">
        <v>1.172274266880875</v>
      </c>
      <c r="R16" s="35">
        <v>1.1323783119566591</v>
      </c>
      <c r="S16" s="35">
        <v>1.0864311843952508</v>
      </c>
      <c r="T16" s="35">
        <v>1.0418726409970573</v>
      </c>
      <c r="U16" s="35">
        <v>1.0339172408166928</v>
      </c>
      <c r="V16" s="35">
        <v>1.0511822372138349</v>
      </c>
      <c r="W16" s="35">
        <v>1.0227707610170265</v>
      </c>
      <c r="X16" s="35">
        <v>1</v>
      </c>
      <c r="Y16" s="35">
        <v>0.98318911722095048</v>
      </c>
      <c r="Z16" s="35">
        <v>0.99399778083348034</v>
      </c>
      <c r="AA16" s="35">
        <v>1.0044494766887639</v>
      </c>
      <c r="AB16" s="35">
        <v>1.0331506933932966</v>
      </c>
      <c r="AC16" s="35">
        <v>1.011466301673444</v>
      </c>
      <c r="AD16" s="35"/>
    </row>
    <row r="17" spans="1:30" x14ac:dyDescent="0.2">
      <c r="A17" s="4">
        <v>15</v>
      </c>
      <c r="B17" s="6" t="s">
        <v>52</v>
      </c>
      <c r="C17" s="35">
        <v>1.3113108333191612</v>
      </c>
      <c r="D17" s="35">
        <v>1.2841309829425624</v>
      </c>
      <c r="E17" s="35">
        <v>1.2972186725658721</v>
      </c>
      <c r="F17" s="35">
        <v>1.3184912572957799</v>
      </c>
      <c r="G17" s="35">
        <v>1.3484155893614467</v>
      </c>
      <c r="H17" s="35">
        <v>1.3004472943134455</v>
      </c>
      <c r="I17" s="35">
        <v>1.2826818285971913</v>
      </c>
      <c r="J17" s="35">
        <v>1.2764123393219153</v>
      </c>
      <c r="K17" s="35">
        <v>1.2493959033314899</v>
      </c>
      <c r="L17" s="35">
        <v>1.1908011827233693</v>
      </c>
      <c r="M17" s="35">
        <v>1.1510128795340049</v>
      </c>
      <c r="N17" s="35">
        <v>1.1489534959317282</v>
      </c>
      <c r="O17" s="35">
        <v>1.1685399055393269</v>
      </c>
      <c r="P17" s="35">
        <v>1.238858578882948</v>
      </c>
      <c r="Q17" s="35">
        <v>1.2679525617993945</v>
      </c>
      <c r="R17" s="35">
        <v>1.2233113344892967</v>
      </c>
      <c r="S17" s="35">
        <v>1.1513062751382217</v>
      </c>
      <c r="T17" s="35">
        <v>1.1024178467291808</v>
      </c>
      <c r="U17" s="35">
        <v>1.0534181007003731</v>
      </c>
      <c r="V17" s="35">
        <v>1.0227999872292814</v>
      </c>
      <c r="W17" s="35">
        <v>1.013780671680355</v>
      </c>
      <c r="X17" s="35">
        <v>1</v>
      </c>
      <c r="Y17" s="35">
        <v>1.0054891997811601</v>
      </c>
      <c r="Z17" s="35">
        <v>1.0123432901853291</v>
      </c>
      <c r="AA17" s="35">
        <v>1.0204254762966654</v>
      </c>
      <c r="AB17" s="35">
        <v>1.0014690183678732</v>
      </c>
      <c r="AC17" s="35">
        <v>0.99935746724816577</v>
      </c>
      <c r="AD17" s="35"/>
    </row>
    <row r="18" spans="1:30" x14ac:dyDescent="0.2">
      <c r="A18" s="4">
        <v>16</v>
      </c>
      <c r="B18" s="6" t="s">
        <v>53</v>
      </c>
      <c r="C18" s="35">
        <v>1.3618593829793293</v>
      </c>
      <c r="D18" s="35">
        <v>1.3659773993911108</v>
      </c>
      <c r="E18" s="35">
        <v>1.3658974818738352</v>
      </c>
      <c r="F18" s="35">
        <v>1.3584508451260804</v>
      </c>
      <c r="G18" s="35">
        <v>1.3646968930412871</v>
      </c>
      <c r="H18" s="35">
        <v>1.3775652246717796</v>
      </c>
      <c r="I18" s="35">
        <v>1.3845037058875933</v>
      </c>
      <c r="J18" s="35">
        <v>1.3723406015635431</v>
      </c>
      <c r="K18" s="35">
        <v>1.3300755006111489</v>
      </c>
      <c r="L18" s="35">
        <v>1.2934626308613129</v>
      </c>
      <c r="M18" s="35">
        <v>1.2626866046467804</v>
      </c>
      <c r="N18" s="35">
        <v>1.2774067379549159</v>
      </c>
      <c r="O18" s="35">
        <v>1.2783609872474859</v>
      </c>
      <c r="P18" s="35">
        <v>1.260102413730124</v>
      </c>
      <c r="Q18" s="35">
        <v>1.206593671013181</v>
      </c>
      <c r="R18" s="35">
        <v>1.1361683591782656</v>
      </c>
      <c r="S18" s="35">
        <v>1.1034550929257554</v>
      </c>
      <c r="T18" s="35">
        <v>1.06056928881313</v>
      </c>
      <c r="U18" s="35">
        <v>1.0182234911939689</v>
      </c>
      <c r="V18" s="35">
        <v>0.99060100582432387</v>
      </c>
      <c r="W18" s="35">
        <v>0.99205672399121203</v>
      </c>
      <c r="X18" s="35">
        <v>1</v>
      </c>
      <c r="Y18" s="35">
        <v>1.0280878892522827</v>
      </c>
      <c r="Z18" s="35">
        <v>1.0490378299864058</v>
      </c>
      <c r="AA18" s="35">
        <v>1.0582587640923569</v>
      </c>
      <c r="AB18" s="35">
        <v>1.0729912354323299</v>
      </c>
      <c r="AC18" s="35">
        <v>1.0774078166992702</v>
      </c>
      <c r="AD18" s="35"/>
    </row>
    <row r="19" spans="1:30" x14ac:dyDescent="0.2">
      <c r="A19" s="4">
        <v>17</v>
      </c>
      <c r="B19" s="6" t="s">
        <v>54</v>
      </c>
      <c r="C19" s="35">
        <v>1.1161938481833509</v>
      </c>
      <c r="D19" s="35">
        <v>1.1274311464885871</v>
      </c>
      <c r="E19" s="35">
        <v>1.1467501439787458</v>
      </c>
      <c r="F19" s="35">
        <v>1.1434307753032922</v>
      </c>
      <c r="G19" s="35">
        <v>1.148831954545749</v>
      </c>
      <c r="H19" s="35">
        <v>1.1434108735739785</v>
      </c>
      <c r="I19" s="35">
        <v>1.1205783939445757</v>
      </c>
      <c r="J19" s="35">
        <v>1.1068666528508366</v>
      </c>
      <c r="K19" s="35">
        <v>1.0711658306991019</v>
      </c>
      <c r="L19" s="35">
        <v>1.1055325365661213</v>
      </c>
      <c r="M19" s="35">
        <v>1.1161945912951035</v>
      </c>
      <c r="N19" s="35">
        <v>1.1242730212257748</v>
      </c>
      <c r="O19" s="35">
        <v>1.0886331833432845</v>
      </c>
      <c r="P19" s="35">
        <v>1.0846784213574008</v>
      </c>
      <c r="Q19" s="35">
        <v>1.1317150192761856</v>
      </c>
      <c r="R19" s="35">
        <v>1.1433226465095554</v>
      </c>
      <c r="S19" s="35">
        <v>1.1169925103823126</v>
      </c>
      <c r="T19" s="35">
        <v>1.1090331633780988</v>
      </c>
      <c r="U19" s="35">
        <v>1.0763832454687117</v>
      </c>
      <c r="V19" s="35">
        <v>1.0481697150172378</v>
      </c>
      <c r="W19" s="35">
        <v>1.0272103862417741</v>
      </c>
      <c r="X19" s="35">
        <v>1</v>
      </c>
      <c r="Y19" s="35">
        <v>0.99655951639843021</v>
      </c>
      <c r="Z19" s="35">
        <v>0.99465159949220949</v>
      </c>
      <c r="AA19" s="35">
        <v>1.0177514809600585</v>
      </c>
      <c r="AB19" s="35">
        <v>1.0177763374572752</v>
      </c>
      <c r="AC19" s="35">
        <v>1.0284615424231234</v>
      </c>
      <c r="AD19" s="35"/>
    </row>
    <row r="20" spans="1:30" x14ac:dyDescent="0.2">
      <c r="A20" s="4">
        <v>18</v>
      </c>
      <c r="B20" s="6" t="s">
        <v>55</v>
      </c>
      <c r="C20" s="35">
        <v>0.95034391161316745</v>
      </c>
      <c r="D20" s="35">
        <v>0.9890296217210377</v>
      </c>
      <c r="E20" s="35">
        <v>1.0535577700596983</v>
      </c>
      <c r="F20" s="35">
        <v>1.0814041951919648</v>
      </c>
      <c r="G20" s="35">
        <v>1.1172248430611535</v>
      </c>
      <c r="H20" s="35">
        <v>1.0753737400221179</v>
      </c>
      <c r="I20" s="35">
        <v>1.087265709221872</v>
      </c>
      <c r="J20" s="35">
        <v>1.082919430371611</v>
      </c>
      <c r="K20" s="35">
        <v>1.0588366757558909</v>
      </c>
      <c r="L20" s="35">
        <v>1.0168210487237697</v>
      </c>
      <c r="M20" s="35">
        <v>1.0072156402347536</v>
      </c>
      <c r="N20" s="35">
        <v>1.0297009580101883</v>
      </c>
      <c r="O20" s="35">
        <v>1.0094130702511002</v>
      </c>
      <c r="P20" s="35">
        <v>1.0366528963408368</v>
      </c>
      <c r="Q20" s="35">
        <v>1.0575879190316688</v>
      </c>
      <c r="R20" s="35">
        <v>1.037546926899279</v>
      </c>
      <c r="S20" s="35">
        <v>1.0029521887815476</v>
      </c>
      <c r="T20" s="35">
        <v>1.0578306613088486</v>
      </c>
      <c r="U20" s="35">
        <v>1.0588143039655344</v>
      </c>
      <c r="V20" s="35">
        <v>1.0365358351836489</v>
      </c>
      <c r="W20" s="35">
        <v>1.0222952872346958</v>
      </c>
      <c r="X20" s="35">
        <v>1</v>
      </c>
      <c r="Y20" s="35">
        <v>0.97940384937199831</v>
      </c>
      <c r="Z20" s="35">
        <v>1.0272224880244958</v>
      </c>
      <c r="AA20" s="35">
        <v>1.0952689084943796</v>
      </c>
      <c r="AB20" s="35">
        <v>1.1548868379244011</v>
      </c>
      <c r="AC20" s="35">
        <v>1.1532472806045457</v>
      </c>
      <c r="AD20" s="35"/>
    </row>
    <row r="21" spans="1:30" x14ac:dyDescent="0.2">
      <c r="A21" s="4">
        <v>19</v>
      </c>
      <c r="B21" s="6" t="s">
        <v>56</v>
      </c>
      <c r="C21" s="35">
        <v>0.9736869978885454</v>
      </c>
      <c r="D21" s="35">
        <v>0.88261272996783324</v>
      </c>
      <c r="E21" s="35">
        <v>0.8158147001324948</v>
      </c>
      <c r="F21" s="35">
        <v>0.77619093838209885</v>
      </c>
      <c r="G21" s="35">
        <v>0.79385979404605866</v>
      </c>
      <c r="H21" s="35">
        <v>0.84638707236338817</v>
      </c>
      <c r="I21" s="35">
        <v>0.80071447896281278</v>
      </c>
      <c r="J21" s="35">
        <v>0.82848558700104047</v>
      </c>
      <c r="K21" s="35">
        <v>0.84085213929849179</v>
      </c>
      <c r="L21" s="35">
        <v>0.89245915413547217</v>
      </c>
      <c r="M21" s="35">
        <v>0.90757721273958247</v>
      </c>
      <c r="N21" s="35">
        <v>0.95249190284247398</v>
      </c>
      <c r="O21" s="35">
        <v>1.12341077861058</v>
      </c>
      <c r="P21" s="35">
        <v>1.1671998918282045</v>
      </c>
      <c r="Q21" s="35">
        <v>1.2577526620446842</v>
      </c>
      <c r="R21" s="35">
        <v>1.1949818234178813</v>
      </c>
      <c r="S21" s="35">
        <v>1.2407969295290853</v>
      </c>
      <c r="T21" s="35">
        <v>1.1954124302182523</v>
      </c>
      <c r="U21" s="35">
        <v>1.1587324280467008</v>
      </c>
      <c r="V21" s="35">
        <v>1.1093310074022533</v>
      </c>
      <c r="W21" s="35">
        <v>1.0560220102536173</v>
      </c>
      <c r="X21" s="35">
        <v>1</v>
      </c>
      <c r="Y21" s="35">
        <v>0.9683593825880199</v>
      </c>
      <c r="Z21" s="35">
        <v>0.92324163694239214</v>
      </c>
      <c r="AA21" s="35">
        <v>0.93507544456313862</v>
      </c>
      <c r="AB21" s="35">
        <v>0.93328072815909513</v>
      </c>
      <c r="AC21" s="35">
        <v>0.98506491641437599</v>
      </c>
      <c r="AD21" s="35"/>
    </row>
    <row r="22" spans="1:30" x14ac:dyDescent="0.2">
      <c r="A22" s="4">
        <v>20</v>
      </c>
      <c r="B22" s="6" t="s">
        <v>57</v>
      </c>
      <c r="C22" s="35">
        <v>0.69005269226912291</v>
      </c>
      <c r="D22" s="35">
        <v>0.74504872447618387</v>
      </c>
      <c r="E22" s="35">
        <v>0.80229575321193847</v>
      </c>
      <c r="F22" s="35">
        <v>0.85948252737629005</v>
      </c>
      <c r="G22" s="35">
        <v>0.89695398543843796</v>
      </c>
      <c r="H22" s="35">
        <v>0.92112692923460926</v>
      </c>
      <c r="I22" s="35">
        <v>0.92684555833346227</v>
      </c>
      <c r="J22" s="35">
        <v>0.95027987801104619</v>
      </c>
      <c r="K22" s="35">
        <v>0.95845214072208684</v>
      </c>
      <c r="L22" s="35">
        <v>0.96238820816297421</v>
      </c>
      <c r="M22" s="35">
        <v>0.95195991942300884</v>
      </c>
      <c r="N22" s="35">
        <v>0.98153876988150712</v>
      </c>
      <c r="O22" s="35">
        <v>0.97672393751276088</v>
      </c>
      <c r="P22" s="35">
        <v>0.99446543829526945</v>
      </c>
      <c r="Q22" s="35">
        <v>1.0551468540772058</v>
      </c>
      <c r="R22" s="35">
        <v>1.078699642789573</v>
      </c>
      <c r="S22" s="35">
        <v>1.0737663119047449</v>
      </c>
      <c r="T22" s="35">
        <v>1.0629505819053646</v>
      </c>
      <c r="U22" s="35">
        <v>1.0444525715841992</v>
      </c>
      <c r="V22" s="35">
        <v>1.0241495943037522</v>
      </c>
      <c r="W22" s="35">
        <v>1.0124720046859577</v>
      </c>
      <c r="X22" s="35">
        <v>1</v>
      </c>
      <c r="Y22" s="35">
        <v>0.97955270119932691</v>
      </c>
      <c r="Z22" s="35">
        <v>0.9664966378734029</v>
      </c>
      <c r="AA22" s="35">
        <v>0.97620504653019113</v>
      </c>
      <c r="AB22" s="35">
        <v>0.9868816397981458</v>
      </c>
      <c r="AC22" s="35">
        <v>0.98668206272221604</v>
      </c>
      <c r="AD22" s="35"/>
    </row>
    <row r="23" spans="1:30" x14ac:dyDescent="0.2">
      <c r="A23" s="4">
        <v>21</v>
      </c>
      <c r="B23" s="6" t="s">
        <v>58</v>
      </c>
      <c r="C23" s="35">
        <v>0.54913729985743065</v>
      </c>
      <c r="D23" s="35">
        <v>0.55147986823315864</v>
      </c>
      <c r="E23" s="35">
        <v>0.5579622644862573</v>
      </c>
      <c r="F23" s="35">
        <v>0.57465968810355339</v>
      </c>
      <c r="G23" s="35">
        <v>0.59351297026951866</v>
      </c>
      <c r="H23" s="35">
        <v>0.60376198619740029</v>
      </c>
      <c r="I23" s="35">
        <v>0.63395006946303933</v>
      </c>
      <c r="J23" s="35">
        <v>0.66280022937932281</v>
      </c>
      <c r="K23" s="35">
        <v>0.69236217428200031</v>
      </c>
      <c r="L23" s="35">
        <v>0.71679659346295033</v>
      </c>
      <c r="M23" s="35">
        <v>0.72806398306619735</v>
      </c>
      <c r="N23" s="35">
        <v>0.74646458424947393</v>
      </c>
      <c r="O23" s="35">
        <v>0.77496386520333571</v>
      </c>
      <c r="P23" s="35">
        <v>0.79654948892765531</v>
      </c>
      <c r="Q23" s="35">
        <v>0.81283095358558632</v>
      </c>
      <c r="R23" s="35">
        <v>0.82977231366616777</v>
      </c>
      <c r="S23" s="35">
        <v>0.84227279484691586</v>
      </c>
      <c r="T23" s="35">
        <v>0.85826690990907262</v>
      </c>
      <c r="U23" s="35">
        <v>0.90533218723464848</v>
      </c>
      <c r="V23" s="35">
        <v>0.95150195247167935</v>
      </c>
      <c r="W23" s="35">
        <v>0.98510568046661684</v>
      </c>
      <c r="X23" s="35">
        <v>1</v>
      </c>
      <c r="Y23" s="35">
        <v>1.0404764127045907</v>
      </c>
      <c r="Z23" s="35">
        <v>1.0699541847274483</v>
      </c>
      <c r="AA23" s="35">
        <v>1.0897556745474388</v>
      </c>
      <c r="AB23" s="35">
        <v>1.0965397401974863</v>
      </c>
      <c r="AC23" s="35">
        <v>1.1070196215430455</v>
      </c>
      <c r="AD23" s="35"/>
    </row>
    <row r="24" spans="1:30" x14ac:dyDescent="0.2">
      <c r="A24" s="4">
        <v>22</v>
      </c>
      <c r="B24" s="6" t="s">
        <v>59</v>
      </c>
      <c r="C24" s="35">
        <v>0.99132863048239284</v>
      </c>
      <c r="D24" s="35">
        <v>0.96582994168423453</v>
      </c>
      <c r="E24" s="35">
        <v>0.9510450463614708</v>
      </c>
      <c r="F24" s="35">
        <v>0.94175073542051768</v>
      </c>
      <c r="G24" s="35">
        <v>0.93593714623793356</v>
      </c>
      <c r="H24" s="35">
        <v>0.91521969058803532</v>
      </c>
      <c r="I24" s="35">
        <v>0.90083001259503537</v>
      </c>
      <c r="J24" s="35">
        <v>0.90198005115425717</v>
      </c>
      <c r="K24" s="35">
        <v>0.89915262844104715</v>
      </c>
      <c r="L24" s="35">
        <v>0.89797034689947819</v>
      </c>
      <c r="M24" s="35">
        <v>0.88728899811780781</v>
      </c>
      <c r="N24" s="35">
        <v>0.9005844313630369</v>
      </c>
      <c r="O24" s="35">
        <v>0.91020030613471847</v>
      </c>
      <c r="P24" s="35">
        <v>0.94821888751161743</v>
      </c>
      <c r="Q24" s="35">
        <v>0.96917062604486892</v>
      </c>
      <c r="R24" s="35">
        <v>0.95307935496807972</v>
      </c>
      <c r="S24" s="35">
        <v>0.94068553650235032</v>
      </c>
      <c r="T24" s="35">
        <v>0.95034260777629953</v>
      </c>
      <c r="U24" s="35">
        <v>0.95401656100248389</v>
      </c>
      <c r="V24" s="35">
        <v>0.96221452143759345</v>
      </c>
      <c r="W24" s="35">
        <v>0.98708493340831316</v>
      </c>
      <c r="X24" s="35">
        <v>1</v>
      </c>
      <c r="Y24" s="35">
        <v>1.0191434309224954</v>
      </c>
      <c r="Z24" s="35">
        <v>1.0437158670495801</v>
      </c>
      <c r="AA24" s="35">
        <v>1.074706384342379</v>
      </c>
      <c r="AB24" s="35">
        <v>1.1234200229503022</v>
      </c>
      <c r="AC24" s="35">
        <v>1.1482685298500803</v>
      </c>
      <c r="AD24" s="35"/>
    </row>
    <row r="25" spans="1:30" x14ac:dyDescent="0.2">
      <c r="A25" s="4">
        <v>23</v>
      </c>
      <c r="B25" s="6" t="s">
        <v>60</v>
      </c>
      <c r="C25" s="35">
        <v>1.1772590690178077</v>
      </c>
      <c r="D25" s="35">
        <v>1.1941002746746419</v>
      </c>
      <c r="E25" s="35">
        <v>1.2145097265336919</v>
      </c>
      <c r="F25" s="35">
        <v>1.1749681897737845</v>
      </c>
      <c r="G25" s="35">
        <v>1.1428049202635475</v>
      </c>
      <c r="H25" s="35">
        <v>1.1103585465777257</v>
      </c>
      <c r="I25" s="35">
        <v>1.0584991684518139</v>
      </c>
      <c r="J25" s="35">
        <v>1.0147413268587189</v>
      </c>
      <c r="K25" s="35">
        <v>1.0066905863257471</v>
      </c>
      <c r="L25" s="35">
        <v>1.0050283672952056</v>
      </c>
      <c r="M25" s="35">
        <v>1.0168221748921491</v>
      </c>
      <c r="N25" s="35">
        <v>1.0287293838733045</v>
      </c>
      <c r="O25" s="35">
        <v>1.074523211780589</v>
      </c>
      <c r="P25" s="35">
        <v>1.1091953857107244</v>
      </c>
      <c r="Q25" s="35">
        <v>1.1607019345654055</v>
      </c>
      <c r="R25" s="35">
        <v>1.169022807619301</v>
      </c>
      <c r="S25" s="35">
        <v>1.1394188149410516</v>
      </c>
      <c r="T25" s="35">
        <v>1.0745875900441713</v>
      </c>
      <c r="U25" s="35">
        <v>1.0436084896678832</v>
      </c>
      <c r="V25" s="35">
        <v>1.0277846656722169</v>
      </c>
      <c r="W25" s="35">
        <v>1.0194151387672468</v>
      </c>
      <c r="X25" s="35">
        <v>1</v>
      </c>
      <c r="Y25" s="35">
        <v>0.96506182825840536</v>
      </c>
      <c r="Z25" s="35">
        <v>0.95201423724352474</v>
      </c>
      <c r="AA25" s="35">
        <v>0.93261871074775737</v>
      </c>
      <c r="AB25" s="35">
        <v>0.90425986767019284</v>
      </c>
      <c r="AC25" s="35">
        <v>0.90610086095904563</v>
      </c>
      <c r="AD25" s="35"/>
    </row>
    <row r="26" spans="1:30" x14ac:dyDescent="0.2">
      <c r="A26" s="4">
        <v>24</v>
      </c>
      <c r="B26" s="6" t="s">
        <v>61</v>
      </c>
      <c r="C26" s="35">
        <v>1.5870414060601277</v>
      </c>
      <c r="D26" s="35">
        <v>1.5367528747930863</v>
      </c>
      <c r="E26" s="35">
        <v>1.5039730691174285</v>
      </c>
      <c r="F26" s="35">
        <v>1.4324905630357225</v>
      </c>
      <c r="G26" s="35">
        <v>1.3783207623495934</v>
      </c>
      <c r="H26" s="35">
        <v>1.3393826707886756</v>
      </c>
      <c r="I26" s="35">
        <v>1.2887545087815651</v>
      </c>
      <c r="J26" s="35">
        <v>1.2540967782120747</v>
      </c>
      <c r="K26" s="35">
        <v>1.2322388713452119</v>
      </c>
      <c r="L26" s="35">
        <v>1.1738470069179816</v>
      </c>
      <c r="M26" s="35">
        <v>1.129457888163828</v>
      </c>
      <c r="N26" s="35">
        <v>1.1082161565777875</v>
      </c>
      <c r="O26" s="35">
        <v>1.1405837531912757</v>
      </c>
      <c r="P26" s="35">
        <v>1.1221727844526408</v>
      </c>
      <c r="Q26" s="35">
        <v>1.1247323243881089</v>
      </c>
      <c r="R26" s="35">
        <v>1.1107524990527113</v>
      </c>
      <c r="S26" s="35">
        <v>1.0806777850298497</v>
      </c>
      <c r="T26" s="35">
        <v>1.0698585846110253</v>
      </c>
      <c r="U26" s="35">
        <v>1.0637077989397166</v>
      </c>
      <c r="V26" s="35">
        <v>1.054294231826252</v>
      </c>
      <c r="W26" s="35">
        <v>1.0341290679462893</v>
      </c>
      <c r="X26" s="35">
        <v>1</v>
      </c>
      <c r="Y26" s="35">
        <v>0.97024278974343992</v>
      </c>
      <c r="Z26" s="35">
        <v>0.96359656414095107</v>
      </c>
      <c r="AA26" s="35">
        <v>0.93442890274291313</v>
      </c>
      <c r="AB26" s="35">
        <v>0.91360757658099057</v>
      </c>
      <c r="AC26" s="35">
        <v>0.86971198759510415</v>
      </c>
      <c r="AD26" s="35"/>
    </row>
    <row r="27" spans="1:30" x14ac:dyDescent="0.2">
      <c r="A27" s="4">
        <v>25</v>
      </c>
      <c r="B27" s="6" t="s">
        <v>62</v>
      </c>
      <c r="C27" s="35">
        <v>0.92603493050425534</v>
      </c>
      <c r="D27" s="35">
        <v>0.93435757532640029</v>
      </c>
      <c r="E27" s="35">
        <v>0.93860087549103466</v>
      </c>
      <c r="F27" s="35">
        <v>0.95217567589173291</v>
      </c>
      <c r="G27" s="35">
        <v>0.96138204381307446</v>
      </c>
      <c r="H27" s="35">
        <v>0.94438217014866033</v>
      </c>
      <c r="I27" s="35">
        <v>0.96302971387910641</v>
      </c>
      <c r="J27" s="35">
        <v>1.0082849732708861</v>
      </c>
      <c r="K27" s="35">
        <v>0.97311978513772146</v>
      </c>
      <c r="L27" s="35">
        <v>0.96776574386042968</v>
      </c>
      <c r="M27" s="35">
        <v>1.020525569914791</v>
      </c>
      <c r="N27" s="35">
        <v>1.0098862171643246</v>
      </c>
      <c r="O27" s="35">
        <v>1.051969388989773</v>
      </c>
      <c r="P27" s="35">
        <v>1.0696592460937466</v>
      </c>
      <c r="Q27" s="35">
        <v>1.1468310350688393</v>
      </c>
      <c r="R27" s="35">
        <v>1.1685845618442563</v>
      </c>
      <c r="S27" s="35">
        <v>1.1388911267219699</v>
      </c>
      <c r="T27" s="35">
        <v>1.0948545232204137</v>
      </c>
      <c r="U27" s="35">
        <v>1.0828543828982584</v>
      </c>
      <c r="V27" s="35">
        <v>1.0410481756958863</v>
      </c>
      <c r="W27" s="35">
        <v>1.0307736866882209</v>
      </c>
      <c r="X27" s="35">
        <v>1</v>
      </c>
      <c r="Y27" s="35">
        <v>0.97284871850604226</v>
      </c>
      <c r="Z27" s="35">
        <v>0.98460533102853798</v>
      </c>
      <c r="AA27" s="35">
        <v>1.0008400406905564</v>
      </c>
      <c r="AB27" s="35">
        <v>0.98194341427811982</v>
      </c>
      <c r="AC27" s="35">
        <v>0.96531974718943747</v>
      </c>
      <c r="AD27" s="35"/>
    </row>
    <row r="28" spans="1:30" x14ac:dyDescent="0.2">
      <c r="A28" s="4">
        <v>26</v>
      </c>
      <c r="B28" s="6" t="s">
        <v>63</v>
      </c>
      <c r="C28" s="35">
        <v>1.308519477282857</v>
      </c>
      <c r="D28" s="35">
        <v>1.3601908429683705</v>
      </c>
      <c r="E28" s="35">
        <v>1.4272348721947972</v>
      </c>
      <c r="F28" s="35">
        <v>1.5033491939047448</v>
      </c>
      <c r="G28" s="35">
        <v>1.5350552347110167</v>
      </c>
      <c r="H28" s="35">
        <v>1.5263419536493357</v>
      </c>
      <c r="I28" s="35">
        <v>1.5370347881145623</v>
      </c>
      <c r="J28" s="35">
        <v>1.489605892418121</v>
      </c>
      <c r="K28" s="35">
        <v>1.4121354138057696</v>
      </c>
      <c r="L28" s="35">
        <v>1.3438416769977035</v>
      </c>
      <c r="M28" s="35">
        <v>1.2719548841805417</v>
      </c>
      <c r="N28" s="35">
        <v>1.2380114502484227</v>
      </c>
      <c r="O28" s="35">
        <v>1.1829705522824259</v>
      </c>
      <c r="P28" s="35">
        <v>1.1413494245283868</v>
      </c>
      <c r="Q28" s="35">
        <v>1.1199647624556466</v>
      </c>
      <c r="R28" s="35">
        <v>1.0934521474150052</v>
      </c>
      <c r="S28" s="35">
        <v>1.0461986452534648</v>
      </c>
      <c r="T28" s="35">
        <v>1.0585673092645842</v>
      </c>
      <c r="U28" s="35">
        <v>1.02111267682669</v>
      </c>
      <c r="V28" s="35">
        <v>0.99314431648469648</v>
      </c>
      <c r="W28" s="35">
        <v>0.98783880000741964</v>
      </c>
      <c r="X28" s="35">
        <v>1</v>
      </c>
      <c r="Y28" s="35">
        <v>0.98451333920589723</v>
      </c>
      <c r="Z28" s="35">
        <v>0.96855745208002142</v>
      </c>
      <c r="AA28" s="35">
        <v>0.9729850426893546</v>
      </c>
      <c r="AB28" s="35">
        <v>0.95723329937359414</v>
      </c>
      <c r="AC28" s="35">
        <v>0.9303546407747747</v>
      </c>
      <c r="AD28" s="35"/>
    </row>
    <row r="29" spans="1:30" x14ac:dyDescent="0.2">
      <c r="A29" s="4">
        <v>27</v>
      </c>
      <c r="B29" s="6" t="s">
        <v>64</v>
      </c>
      <c r="C29" s="35">
        <v>2.1916652509276924</v>
      </c>
      <c r="D29" s="35">
        <v>2.0722382797682237</v>
      </c>
      <c r="E29" s="35">
        <v>2.0079115976470621</v>
      </c>
      <c r="F29" s="35">
        <v>1.9211151458454299</v>
      </c>
      <c r="G29" s="35">
        <v>1.8135831961272058</v>
      </c>
      <c r="H29" s="35">
        <v>1.7085131728372314</v>
      </c>
      <c r="I29" s="35">
        <v>1.6361937384923895</v>
      </c>
      <c r="J29" s="35">
        <v>1.5643342121318957</v>
      </c>
      <c r="K29" s="35">
        <v>1.4123231248665744</v>
      </c>
      <c r="L29" s="35">
        <v>1.3341294145059315</v>
      </c>
      <c r="M29" s="35">
        <v>1.2608899845097237</v>
      </c>
      <c r="N29" s="35">
        <v>1.2193420512570381</v>
      </c>
      <c r="O29" s="35">
        <v>1.1999815502639728</v>
      </c>
      <c r="P29" s="35">
        <v>1.1925346167120217</v>
      </c>
      <c r="Q29" s="35">
        <v>1.25935121182405</v>
      </c>
      <c r="R29" s="35">
        <v>1.2305130766245704</v>
      </c>
      <c r="S29" s="35">
        <v>1.1557327978397953</v>
      </c>
      <c r="T29" s="35">
        <v>1.1296366273889498</v>
      </c>
      <c r="U29" s="35">
        <v>1.0914828654424547</v>
      </c>
      <c r="V29" s="35">
        <v>1.0484485844812015</v>
      </c>
      <c r="W29" s="35">
        <v>1.0049640840623124</v>
      </c>
      <c r="X29" s="35">
        <v>1</v>
      </c>
      <c r="Y29" s="35">
        <v>0.98771233584810159</v>
      </c>
      <c r="Z29" s="35">
        <v>1.0499328240586006</v>
      </c>
      <c r="AA29" s="35">
        <v>1.1450171212270022</v>
      </c>
      <c r="AB29" s="35">
        <v>1.1422755060705161</v>
      </c>
      <c r="AC29" s="35">
        <v>1.1664802614091083</v>
      </c>
      <c r="AD29" s="35"/>
    </row>
    <row r="30" spans="1:30" x14ac:dyDescent="0.2">
      <c r="A30" s="4">
        <v>28</v>
      </c>
      <c r="B30" s="6" t="s">
        <v>65</v>
      </c>
      <c r="C30" s="35">
        <v>1.0687301263315263</v>
      </c>
      <c r="D30" s="35">
        <v>1.0920619164652252</v>
      </c>
      <c r="E30" s="35">
        <v>1.1115731364509542</v>
      </c>
      <c r="F30" s="35">
        <v>1.1637351729002625</v>
      </c>
      <c r="G30" s="35">
        <v>1.1793824358588694</v>
      </c>
      <c r="H30" s="35">
        <v>1.1591455252726841</v>
      </c>
      <c r="I30" s="35">
        <v>1.1758932050052444</v>
      </c>
      <c r="J30" s="35">
        <v>1.1831994936211447</v>
      </c>
      <c r="K30" s="35">
        <v>1.1341113080110579</v>
      </c>
      <c r="L30" s="35">
        <v>1.1038053763012037</v>
      </c>
      <c r="M30" s="35">
        <v>1.0919352448443032</v>
      </c>
      <c r="N30" s="35">
        <v>1.0937036005553025</v>
      </c>
      <c r="O30" s="35">
        <v>1.0971789610706242</v>
      </c>
      <c r="P30" s="35">
        <v>1.1561113448207736</v>
      </c>
      <c r="Q30" s="35">
        <v>1.1723513842345508</v>
      </c>
      <c r="R30" s="35">
        <v>1.1296583444285579</v>
      </c>
      <c r="S30" s="35">
        <v>1.0792530554518711</v>
      </c>
      <c r="T30" s="35">
        <v>1.0853812994292853</v>
      </c>
      <c r="U30" s="35">
        <v>1.0349555699932689</v>
      </c>
      <c r="V30" s="35">
        <v>0.98999488343446185</v>
      </c>
      <c r="W30" s="35">
        <v>0.9777177999284854</v>
      </c>
      <c r="X30" s="35">
        <v>1</v>
      </c>
      <c r="Y30" s="35">
        <v>0.99013982831682801</v>
      </c>
      <c r="Z30" s="35">
        <v>0.98630378104713667</v>
      </c>
      <c r="AA30" s="35">
        <v>0.98542726596137808</v>
      </c>
      <c r="AB30" s="35">
        <v>0.97938059778418296</v>
      </c>
      <c r="AC30" s="35">
        <v>0.97529259294178916</v>
      </c>
      <c r="AD30" s="35"/>
    </row>
    <row r="31" spans="1:30" x14ac:dyDescent="0.2">
      <c r="A31" s="4">
        <v>29</v>
      </c>
      <c r="B31" s="6" t="s">
        <v>66</v>
      </c>
      <c r="C31" s="35">
        <v>0.93712876597592265</v>
      </c>
      <c r="D31" s="35">
        <v>0.94961671208990184</v>
      </c>
      <c r="E31" s="35">
        <v>0.95514538599395782</v>
      </c>
      <c r="F31" s="35">
        <v>0.93136913658547782</v>
      </c>
      <c r="G31" s="35">
        <v>0.91398395205806826</v>
      </c>
      <c r="H31" s="35">
        <v>0.89390799407456967</v>
      </c>
      <c r="I31" s="35">
        <v>0.88970491851046585</v>
      </c>
      <c r="J31" s="35">
        <v>0.8878693660285506</v>
      </c>
      <c r="K31" s="35">
        <v>0.88040987549847605</v>
      </c>
      <c r="L31" s="35">
        <v>0.86750389867819766</v>
      </c>
      <c r="M31" s="35">
        <v>0.86880956151329403</v>
      </c>
      <c r="N31" s="35">
        <v>0.88780278245505639</v>
      </c>
      <c r="O31" s="35">
        <v>0.91820536574664169</v>
      </c>
      <c r="P31" s="35">
        <v>0.97553716719026828</v>
      </c>
      <c r="Q31" s="35">
        <v>1.0085921225783709</v>
      </c>
      <c r="R31" s="35">
        <v>1.0296223698157936</v>
      </c>
      <c r="S31" s="35">
        <v>1.0539101385453422</v>
      </c>
      <c r="T31" s="35">
        <v>1.0674768415704976</v>
      </c>
      <c r="U31" s="35">
        <v>1.0548436083867694</v>
      </c>
      <c r="V31" s="35">
        <v>1.0310257833144392</v>
      </c>
      <c r="W31" s="35">
        <v>1.0032766448999912</v>
      </c>
      <c r="X31" s="35">
        <v>1</v>
      </c>
      <c r="Y31" s="35">
        <v>1.0012481217959825</v>
      </c>
      <c r="Z31" s="35">
        <v>1.0394501308253024</v>
      </c>
      <c r="AA31" s="35">
        <v>1.0528793653739323</v>
      </c>
      <c r="AB31" s="35">
        <v>1.0663303975293532</v>
      </c>
      <c r="AC31" s="35">
        <v>1.0631791173184857</v>
      </c>
      <c r="AD31" s="35"/>
    </row>
    <row r="32" spans="1:30" x14ac:dyDescent="0.2">
      <c r="A32" s="4">
        <v>30</v>
      </c>
      <c r="B32" s="6" t="s">
        <v>67</v>
      </c>
      <c r="C32" s="35">
        <v>2.0320770549961202</v>
      </c>
      <c r="D32" s="35">
        <v>1.9526807123040484</v>
      </c>
      <c r="E32" s="35">
        <v>1.8713404740835533</v>
      </c>
      <c r="F32" s="35">
        <v>1.7823229079749301</v>
      </c>
      <c r="G32" s="35">
        <v>1.7120618047412517</v>
      </c>
      <c r="H32" s="35">
        <v>1.6080465851817112</v>
      </c>
      <c r="I32" s="35">
        <v>1.5590764381845654</v>
      </c>
      <c r="J32" s="35">
        <v>1.5108803931379944</v>
      </c>
      <c r="K32" s="35">
        <v>1.403630388597094</v>
      </c>
      <c r="L32" s="35">
        <v>1.3124638275097158</v>
      </c>
      <c r="M32" s="35">
        <v>1.2349108550810626</v>
      </c>
      <c r="N32" s="35">
        <v>1.204445160639287</v>
      </c>
      <c r="O32" s="35">
        <v>1.1835383158878832</v>
      </c>
      <c r="P32" s="35">
        <v>1.1779904881803092</v>
      </c>
      <c r="Q32" s="35">
        <v>1.2034975710881495</v>
      </c>
      <c r="R32" s="35">
        <v>1.1946802567999542</v>
      </c>
      <c r="S32" s="35">
        <v>1.158051497863297</v>
      </c>
      <c r="T32" s="35">
        <v>1.133955114712107</v>
      </c>
      <c r="U32" s="35">
        <v>1.1093146901740609</v>
      </c>
      <c r="V32" s="35">
        <v>1.0528213290250339</v>
      </c>
      <c r="W32" s="35">
        <v>1.0249391590930519</v>
      </c>
      <c r="X32" s="35">
        <v>1</v>
      </c>
      <c r="Y32" s="35">
        <v>0.98752483970429483</v>
      </c>
      <c r="Z32" s="35">
        <v>0.988318170734934</v>
      </c>
      <c r="AA32" s="35">
        <v>0.98994508031822182</v>
      </c>
      <c r="AB32" s="35">
        <v>0.98804446819013725</v>
      </c>
      <c r="AC32" s="35">
        <v>0.97299358181513596</v>
      </c>
      <c r="AD32" s="35"/>
    </row>
    <row r="33" spans="1:30" x14ac:dyDescent="0.2">
      <c r="A33" s="4">
        <v>31</v>
      </c>
      <c r="B33" s="6" t="s">
        <v>68</v>
      </c>
      <c r="C33" s="35">
        <v>0.54336960395577782</v>
      </c>
      <c r="D33" s="35">
        <v>0.57284507138325014</v>
      </c>
      <c r="E33" s="35">
        <v>0.6372611818765801</v>
      </c>
      <c r="F33" s="35">
        <v>0.69279729169521631</v>
      </c>
      <c r="G33" s="35">
        <v>0.6884032524944087</v>
      </c>
      <c r="H33" s="35">
        <v>0.6805713470931839</v>
      </c>
      <c r="I33" s="35">
        <v>0.69474089741445955</v>
      </c>
      <c r="J33" s="35">
        <v>0.75405800891110486</v>
      </c>
      <c r="K33" s="35">
        <v>0.77281085901668689</v>
      </c>
      <c r="L33" s="35">
        <v>0.74709344131138478</v>
      </c>
      <c r="M33" s="35">
        <v>0.72895917873442706</v>
      </c>
      <c r="N33" s="35">
        <v>0.7476795724874914</v>
      </c>
      <c r="O33" s="35">
        <v>0.77037102541637603</v>
      </c>
      <c r="P33" s="35">
        <v>0.82141998741166611</v>
      </c>
      <c r="Q33" s="35">
        <v>0.88193640566377363</v>
      </c>
      <c r="R33" s="35">
        <v>0.85053599519538126</v>
      </c>
      <c r="S33" s="35">
        <v>0.89331554343858255</v>
      </c>
      <c r="T33" s="35">
        <v>0.91748094965954852</v>
      </c>
      <c r="U33" s="35">
        <v>0.92587049561249701</v>
      </c>
      <c r="V33" s="35">
        <v>0.93153785002256428</v>
      </c>
      <c r="W33" s="35">
        <v>0.97364294009459673</v>
      </c>
      <c r="X33" s="35">
        <v>1</v>
      </c>
      <c r="Y33" s="35">
        <v>1.0149793021134152</v>
      </c>
      <c r="Z33" s="35">
        <v>1.0446962351757669</v>
      </c>
      <c r="AA33" s="35">
        <v>1.0665343945400192</v>
      </c>
      <c r="AB33" s="35">
        <v>1.0938430001823192</v>
      </c>
      <c r="AC33" s="35">
        <v>1.1787292176820845</v>
      </c>
      <c r="AD33" s="35"/>
    </row>
    <row r="34" spans="1:30" x14ac:dyDescent="0.2">
      <c r="A34" s="4">
        <v>32</v>
      </c>
      <c r="B34" s="6" t="s">
        <v>69</v>
      </c>
      <c r="C34" s="35">
        <v>0.60276305314833956</v>
      </c>
      <c r="D34" s="35">
        <v>0.67348094059472174</v>
      </c>
      <c r="E34" s="35">
        <v>0.7355818648208694</v>
      </c>
      <c r="F34" s="35">
        <v>0.78968502770415328</v>
      </c>
      <c r="G34" s="35">
        <v>0.85882028747889827</v>
      </c>
      <c r="H34" s="35">
        <v>0.96508403967713552</v>
      </c>
      <c r="I34" s="35">
        <v>0.9623785742228248</v>
      </c>
      <c r="J34" s="35">
        <v>1.0155898840465503</v>
      </c>
      <c r="K34" s="35">
        <v>0.99704856498320504</v>
      </c>
      <c r="L34" s="35">
        <v>0.9621690911500056</v>
      </c>
      <c r="M34" s="35">
        <v>0.93733980494666802</v>
      </c>
      <c r="N34" s="35">
        <v>0.93232550048966301</v>
      </c>
      <c r="O34" s="35">
        <v>0.93703637801177098</v>
      </c>
      <c r="P34" s="35">
        <v>0.94424480972921343</v>
      </c>
      <c r="Q34" s="35">
        <v>0.96025794546282561</v>
      </c>
      <c r="R34" s="35">
        <v>0.94247927176972524</v>
      </c>
      <c r="S34" s="35">
        <v>0.92164466078027596</v>
      </c>
      <c r="T34" s="35">
        <v>0.91826905884093457</v>
      </c>
      <c r="U34" s="35">
        <v>0.92990726180561811</v>
      </c>
      <c r="V34" s="35">
        <v>0.94686914425322011</v>
      </c>
      <c r="W34" s="35">
        <v>0.98090608944713431</v>
      </c>
      <c r="X34" s="35">
        <v>1</v>
      </c>
      <c r="Y34" s="35">
        <v>1.0304745760477003</v>
      </c>
      <c r="Z34" s="35">
        <v>1.0797041462729826</v>
      </c>
      <c r="AA34" s="35">
        <v>1.1160565415866104</v>
      </c>
      <c r="AB34" s="35">
        <v>1.1487052441367371</v>
      </c>
      <c r="AC34" s="35">
        <v>1.1643026561160934</v>
      </c>
      <c r="AD34" s="35"/>
    </row>
    <row r="35" spans="1:30" x14ac:dyDescent="0.2">
      <c r="A35" s="4">
        <v>33</v>
      </c>
      <c r="B35" s="6" t="s">
        <v>70</v>
      </c>
      <c r="C35" s="35">
        <v>1.3334478719768841</v>
      </c>
      <c r="D35" s="35">
        <v>1.2959016298468911</v>
      </c>
      <c r="E35" s="35">
        <v>1.2983339217015955</v>
      </c>
      <c r="F35" s="35">
        <v>1.3385414352518892</v>
      </c>
      <c r="G35" s="35">
        <v>1.2804525695057389</v>
      </c>
      <c r="H35" s="35">
        <v>1.2339461875097366</v>
      </c>
      <c r="I35" s="35">
        <v>1.2148483213303674</v>
      </c>
      <c r="J35" s="35">
        <v>1.2040774199917121</v>
      </c>
      <c r="K35" s="35">
        <v>1.1511385063569994</v>
      </c>
      <c r="L35" s="35">
        <v>1.0998996163626344</v>
      </c>
      <c r="M35" s="35">
        <v>1.0781751735905005</v>
      </c>
      <c r="N35" s="35">
        <v>1.0584908653904908</v>
      </c>
      <c r="O35" s="35">
        <v>1.0677515802599555</v>
      </c>
      <c r="P35" s="35">
        <v>1.1442344574264358</v>
      </c>
      <c r="Q35" s="35">
        <v>1.1636598878932547</v>
      </c>
      <c r="R35" s="35">
        <v>1.1051187192239309</v>
      </c>
      <c r="S35" s="35">
        <v>1.0468262936575057</v>
      </c>
      <c r="T35" s="35">
        <v>0.98988101176547538</v>
      </c>
      <c r="U35" s="35">
        <v>0.99429129532256078</v>
      </c>
      <c r="V35" s="35">
        <v>0.98436599131831592</v>
      </c>
      <c r="W35" s="35">
        <v>0.98036603275170009</v>
      </c>
      <c r="X35" s="35">
        <v>1</v>
      </c>
      <c r="Y35" s="35">
        <v>1.0054048308124326</v>
      </c>
      <c r="Z35" s="35">
        <v>1.0191891212561457</v>
      </c>
      <c r="AA35" s="35">
        <v>1.0183771952593097</v>
      </c>
      <c r="AB35" s="35">
        <v>1.0259422399672828</v>
      </c>
      <c r="AC35" s="35">
        <v>0.98078944661523892</v>
      </c>
      <c r="AD35" s="35"/>
    </row>
    <row r="36" spans="1:30" x14ac:dyDescent="0.2">
      <c r="A36" s="4">
        <v>34</v>
      </c>
      <c r="B36" s="6" t="s">
        <v>71</v>
      </c>
      <c r="C36" s="35">
        <v>1.3249210666484663</v>
      </c>
      <c r="D36" s="35">
        <v>1.2805527751945371</v>
      </c>
      <c r="E36" s="35">
        <v>1.2945332379379897</v>
      </c>
      <c r="F36" s="35">
        <v>1.3096057177157625</v>
      </c>
      <c r="G36" s="35">
        <v>1.2807129246810673</v>
      </c>
      <c r="H36" s="35">
        <v>1.238298855344669</v>
      </c>
      <c r="I36" s="35">
        <v>1.2395857585087597</v>
      </c>
      <c r="J36" s="35">
        <v>1.2190775215590854</v>
      </c>
      <c r="K36" s="35">
        <v>1.1725229460533142</v>
      </c>
      <c r="L36" s="35">
        <v>1.1143602181414913</v>
      </c>
      <c r="M36" s="35">
        <v>1.087277451046496</v>
      </c>
      <c r="N36" s="35">
        <v>1.0732469067721786</v>
      </c>
      <c r="O36" s="35">
        <v>1.0819390235796558</v>
      </c>
      <c r="P36" s="35">
        <v>1.1234283976369122</v>
      </c>
      <c r="Q36" s="35">
        <v>1.151200277020725</v>
      </c>
      <c r="R36" s="35">
        <v>1.0874995128849188</v>
      </c>
      <c r="S36" s="35">
        <v>1.0289608015063356</v>
      </c>
      <c r="T36" s="35">
        <v>0.99150150359023936</v>
      </c>
      <c r="U36" s="35">
        <v>0.98861879829082511</v>
      </c>
      <c r="V36" s="35">
        <v>0.95682817036301626</v>
      </c>
      <c r="W36" s="35">
        <v>0.96852502107767346</v>
      </c>
      <c r="X36" s="35">
        <v>1</v>
      </c>
      <c r="Y36" s="35">
        <v>1.0150382529114321</v>
      </c>
      <c r="Z36" s="35">
        <v>1.0590755791100135</v>
      </c>
      <c r="AA36" s="35">
        <v>1.0909523814157136</v>
      </c>
      <c r="AB36" s="35">
        <v>1.1118342588345413</v>
      </c>
      <c r="AC36" s="35">
        <v>1.0811819828457814</v>
      </c>
      <c r="AD36" s="35"/>
    </row>
    <row r="37" spans="1:30" x14ac:dyDescent="0.2">
      <c r="A37" s="4">
        <v>35</v>
      </c>
      <c r="B37" s="6" t="s">
        <v>72</v>
      </c>
      <c r="C37" s="35">
        <v>0.60797989399973251</v>
      </c>
      <c r="D37" s="35">
        <v>0.64689995026706271</v>
      </c>
      <c r="E37" s="35">
        <v>0.67930581591864403</v>
      </c>
      <c r="F37" s="35">
        <v>0.71158023052197983</v>
      </c>
      <c r="G37" s="35">
        <v>0.75479030834181604</v>
      </c>
      <c r="H37" s="35">
        <v>0.77594356520612462</v>
      </c>
      <c r="I37" s="35">
        <v>0.8003720974267875</v>
      </c>
      <c r="J37" s="35">
        <v>0.81668466260928441</v>
      </c>
      <c r="K37" s="35">
        <v>0.80869980954089848</v>
      </c>
      <c r="L37" s="35">
        <v>0.81992262858962561</v>
      </c>
      <c r="M37" s="35">
        <v>0.85662276264481119</v>
      </c>
      <c r="N37" s="35">
        <v>0.92657093845884031</v>
      </c>
      <c r="O37" s="35">
        <v>0.9565815832521497</v>
      </c>
      <c r="P37" s="35">
        <v>1.0185830652088617</v>
      </c>
      <c r="Q37" s="35">
        <v>1.0886113311643948</v>
      </c>
      <c r="R37" s="35">
        <v>1.0781367786179525</v>
      </c>
      <c r="S37" s="35">
        <v>1.0311494159976511</v>
      </c>
      <c r="T37" s="35">
        <v>1.0159138455694887</v>
      </c>
      <c r="U37" s="35">
        <v>1.0210823976402224</v>
      </c>
      <c r="V37" s="35">
        <v>1.0100131047645056</v>
      </c>
      <c r="W37" s="35">
        <v>1.0003831799469349</v>
      </c>
      <c r="X37" s="35">
        <v>1</v>
      </c>
      <c r="Y37" s="35">
        <v>1.0148668536528365</v>
      </c>
      <c r="Z37" s="35">
        <v>1.0092449854389645</v>
      </c>
      <c r="AA37" s="35">
        <v>1.0255791692306977</v>
      </c>
      <c r="AB37" s="35">
        <v>1.0451817457950623</v>
      </c>
      <c r="AC37" s="35">
        <v>1.0057591568012081</v>
      </c>
      <c r="AD37" s="35"/>
    </row>
    <row r="38" spans="1:30" x14ac:dyDescent="0.2">
      <c r="A38" s="4">
        <v>36</v>
      </c>
      <c r="B38" s="6" t="s">
        <v>73</v>
      </c>
      <c r="C38" s="35">
        <v>0.67143946050443315</v>
      </c>
      <c r="D38" s="35">
        <v>0.68140171822063156</v>
      </c>
      <c r="E38" s="35">
        <v>0.7107988634003537</v>
      </c>
      <c r="F38" s="35">
        <v>0.73223321646183226</v>
      </c>
      <c r="G38" s="35">
        <v>0.75126987231167797</v>
      </c>
      <c r="H38" s="35">
        <v>0.74718084884518698</v>
      </c>
      <c r="I38" s="35">
        <v>0.76061717945867735</v>
      </c>
      <c r="J38" s="35">
        <v>0.77303702258138807</v>
      </c>
      <c r="K38" s="35">
        <v>0.75195753554151512</v>
      </c>
      <c r="L38" s="35">
        <v>0.74824344454482539</v>
      </c>
      <c r="M38" s="35">
        <v>0.78629495749164624</v>
      </c>
      <c r="N38" s="35">
        <v>0.84342179079555002</v>
      </c>
      <c r="O38" s="35">
        <v>0.87169200537322589</v>
      </c>
      <c r="P38" s="35">
        <v>0.9502031152625886</v>
      </c>
      <c r="Q38" s="35">
        <v>1.0097769854384735</v>
      </c>
      <c r="R38" s="35">
        <v>0.98440848160155303</v>
      </c>
      <c r="S38" s="35">
        <v>0.94291219928234182</v>
      </c>
      <c r="T38" s="35">
        <v>0.95349128942692374</v>
      </c>
      <c r="U38" s="35">
        <v>0.95650680397526022</v>
      </c>
      <c r="V38" s="35">
        <v>0.94920864868778543</v>
      </c>
      <c r="W38" s="35">
        <v>0.95411362736024485</v>
      </c>
      <c r="X38" s="35">
        <v>1</v>
      </c>
      <c r="Y38" s="35">
        <v>1.0213055295150173</v>
      </c>
      <c r="Z38" s="35">
        <v>1.0311966259085854</v>
      </c>
      <c r="AA38" s="35">
        <v>1.0882092933151957</v>
      </c>
      <c r="AB38" s="35">
        <v>1.1212848713425498</v>
      </c>
      <c r="AC38" s="35">
        <v>1.1294157907129585</v>
      </c>
      <c r="AD38" s="35"/>
    </row>
    <row r="39" spans="1:30" x14ac:dyDescent="0.2">
      <c r="A39" s="4">
        <v>37</v>
      </c>
      <c r="B39" s="6" t="s">
        <v>74</v>
      </c>
      <c r="C39" s="35">
        <v>0.53028542536853762</v>
      </c>
      <c r="D39" s="35">
        <v>0.55265073313023561</v>
      </c>
      <c r="E39" s="35">
        <v>0.57295394754019724</v>
      </c>
      <c r="F39" s="35">
        <v>0.60720569041308148</v>
      </c>
      <c r="G39" s="35">
        <v>0.6601988222110734</v>
      </c>
      <c r="H39" s="35">
        <v>0.69620549210132809</v>
      </c>
      <c r="I39" s="35">
        <v>0.72294365080296252</v>
      </c>
      <c r="J39" s="35">
        <v>0.74952878679261969</v>
      </c>
      <c r="K39" s="35">
        <v>0.79069771922902554</v>
      </c>
      <c r="L39" s="35">
        <v>0.81845403960862484</v>
      </c>
      <c r="M39" s="35">
        <v>0.83900946150704514</v>
      </c>
      <c r="N39" s="35">
        <v>0.87796013829056707</v>
      </c>
      <c r="O39" s="35">
        <v>0.89003198902340985</v>
      </c>
      <c r="P39" s="35">
        <v>0.92618700021701339</v>
      </c>
      <c r="Q39" s="35">
        <v>0.95978051597624026</v>
      </c>
      <c r="R39" s="35">
        <v>0.9690093981278044</v>
      </c>
      <c r="S39" s="35">
        <v>0.97317413067158509</v>
      </c>
      <c r="T39" s="35">
        <v>0.94940694145789917</v>
      </c>
      <c r="U39" s="35">
        <v>0.95825422166069296</v>
      </c>
      <c r="V39" s="35">
        <v>0.95887579876431706</v>
      </c>
      <c r="W39" s="35">
        <v>0.97221344665420106</v>
      </c>
      <c r="X39" s="35">
        <v>1</v>
      </c>
      <c r="Y39" s="35">
        <v>0.99161203582966306</v>
      </c>
      <c r="Z39" s="35">
        <v>0.96407025971148641</v>
      </c>
      <c r="AA39" s="35">
        <v>0.94078625855199804</v>
      </c>
      <c r="AB39" s="35">
        <v>0.91239236978859506</v>
      </c>
      <c r="AC39" s="35">
        <v>0.86938658977598959</v>
      </c>
      <c r="AD39" s="35"/>
    </row>
    <row r="40" spans="1:30" x14ac:dyDescent="0.2">
      <c r="A40" s="4">
        <v>38</v>
      </c>
      <c r="B40" s="6" t="s">
        <v>75</v>
      </c>
      <c r="C40" s="35">
        <v>0.7602330100929876</v>
      </c>
      <c r="D40" s="35">
        <v>0.73774583286312079</v>
      </c>
      <c r="E40" s="35">
        <v>0.72355460885241518</v>
      </c>
      <c r="F40" s="35">
        <v>0.71987456223438084</v>
      </c>
      <c r="G40" s="35">
        <v>0.76635347045171454</v>
      </c>
      <c r="H40" s="35">
        <v>0.76458179834958473</v>
      </c>
      <c r="I40" s="35">
        <v>0.77706738710318601</v>
      </c>
      <c r="J40" s="35">
        <v>0.78748888465092204</v>
      </c>
      <c r="K40" s="35">
        <v>0.78681931493475632</v>
      </c>
      <c r="L40" s="35">
        <v>0.80869552914173615</v>
      </c>
      <c r="M40" s="35">
        <v>0.83888846943422146</v>
      </c>
      <c r="N40" s="35">
        <v>0.87113085189114803</v>
      </c>
      <c r="O40" s="35">
        <v>0.87516522435873001</v>
      </c>
      <c r="P40" s="35">
        <v>0.90336430303054338</v>
      </c>
      <c r="Q40" s="35">
        <v>0.94004537013612333</v>
      </c>
      <c r="R40" s="35">
        <v>0.93780942965250091</v>
      </c>
      <c r="S40" s="35">
        <v>0.92680813971127918</v>
      </c>
      <c r="T40" s="35">
        <v>0.91259125038555489</v>
      </c>
      <c r="U40" s="35">
        <v>0.91315699938497119</v>
      </c>
      <c r="V40" s="35">
        <v>0.92285805135575771</v>
      </c>
      <c r="W40" s="35">
        <v>0.95348160596950982</v>
      </c>
      <c r="X40" s="35">
        <v>1</v>
      </c>
      <c r="Y40" s="35">
        <v>1.0426786835496709</v>
      </c>
      <c r="Z40" s="35">
        <v>1.0843920415329005</v>
      </c>
      <c r="AA40" s="35">
        <v>1.1357151036979827</v>
      </c>
      <c r="AB40" s="35">
        <v>1.1749843820238439</v>
      </c>
      <c r="AC40" s="35">
        <v>1.212736642639298</v>
      </c>
      <c r="AD40" s="35"/>
    </row>
    <row r="41" spans="1:30" x14ac:dyDescent="0.2">
      <c r="A41" s="4">
        <v>39</v>
      </c>
      <c r="B41" s="6" t="s">
        <v>76</v>
      </c>
      <c r="C41" s="35">
        <v>0.76015168452307125</v>
      </c>
      <c r="D41" s="35">
        <v>0.72956381574556706</v>
      </c>
      <c r="E41" s="35">
        <v>0.67816342193855472</v>
      </c>
      <c r="F41" s="35">
        <v>0.63582085124802334</v>
      </c>
      <c r="G41" s="35">
        <v>0.64797500011621056</v>
      </c>
      <c r="H41" s="35">
        <v>0.60391394237868135</v>
      </c>
      <c r="I41" s="35">
        <v>0.61681389012367116</v>
      </c>
      <c r="J41" s="35">
        <v>0.56384871552941385</v>
      </c>
      <c r="K41" s="35">
        <v>0.5933047306381114</v>
      </c>
      <c r="L41" s="35">
        <v>0.52643079003099835</v>
      </c>
      <c r="M41" s="35">
        <v>0.53219112959180159</v>
      </c>
      <c r="N41" s="35">
        <v>0.5720747965188665</v>
      </c>
      <c r="O41" s="35">
        <v>0.58212238822512308</v>
      </c>
      <c r="P41" s="35">
        <v>0.58692360799739973</v>
      </c>
      <c r="Q41" s="35">
        <v>0.66862617087421161</v>
      </c>
      <c r="R41" s="35">
        <v>0.73553152277993894</v>
      </c>
      <c r="S41" s="35">
        <v>0.74079556094226628</v>
      </c>
      <c r="T41" s="35">
        <v>0.7550469341315923</v>
      </c>
      <c r="U41" s="35">
        <v>0.82368102333678539</v>
      </c>
      <c r="V41" s="35">
        <v>0.86972758343888779</v>
      </c>
      <c r="W41" s="35">
        <v>0.93078010207500539</v>
      </c>
      <c r="X41" s="35">
        <v>1</v>
      </c>
      <c r="Y41" s="35">
        <v>0.99895111258652736</v>
      </c>
      <c r="Z41" s="35">
        <v>1.0094103827826182</v>
      </c>
      <c r="AA41" s="35">
        <v>0.94613278556299252</v>
      </c>
      <c r="AB41" s="35">
        <v>1.0021543451639845</v>
      </c>
      <c r="AC41" s="35">
        <v>0.99986512512630299</v>
      </c>
      <c r="AD41" s="35"/>
    </row>
    <row r="42" spans="1:30" x14ac:dyDescent="0.2">
      <c r="A42" s="4">
        <v>40</v>
      </c>
      <c r="B42" s="6" t="s">
        <v>77</v>
      </c>
      <c r="C42" s="35">
        <v>0.48349006465880812</v>
      </c>
      <c r="D42" s="35">
        <v>0.60357490344149956</v>
      </c>
      <c r="E42" s="35">
        <v>0.69565817682173525</v>
      </c>
      <c r="F42" s="35">
        <v>0.76004869717289736</v>
      </c>
      <c r="G42" s="35">
        <v>0.82767647909771291</v>
      </c>
      <c r="H42" s="35">
        <v>0.86991811809854092</v>
      </c>
      <c r="I42" s="35">
        <v>0.99233037850743722</v>
      </c>
      <c r="J42" s="35">
        <v>1.0978388134392105</v>
      </c>
      <c r="K42" s="35">
        <v>1.0759414315001508</v>
      </c>
      <c r="L42" s="35">
        <v>1.0734155469589952</v>
      </c>
      <c r="M42" s="35">
        <v>1.1296657424002265</v>
      </c>
      <c r="N42" s="35">
        <v>1.162401465347437</v>
      </c>
      <c r="O42" s="35">
        <v>1.2081559433995537</v>
      </c>
      <c r="P42" s="35">
        <v>1.2244329226405735</v>
      </c>
      <c r="Q42" s="35">
        <v>1.2682649715596803</v>
      </c>
      <c r="R42" s="35">
        <v>1.1937913653714862</v>
      </c>
      <c r="S42" s="35">
        <v>1.127841322905611</v>
      </c>
      <c r="T42" s="35">
        <v>1.1168083101456372</v>
      </c>
      <c r="U42" s="35">
        <v>1.0745013665927001</v>
      </c>
      <c r="V42" s="35">
        <v>1.0107149470806009</v>
      </c>
      <c r="W42" s="35">
        <v>0.98371978316622</v>
      </c>
      <c r="X42" s="35">
        <v>1</v>
      </c>
      <c r="Y42" s="35">
        <v>0.97567320348519104</v>
      </c>
      <c r="Z42" s="35">
        <v>0.94702660449643616</v>
      </c>
      <c r="AA42" s="35">
        <v>1.0040280247325291</v>
      </c>
      <c r="AB42" s="35">
        <v>1.0331294118772538</v>
      </c>
      <c r="AC42" s="35">
        <v>1.0827390828748684</v>
      </c>
      <c r="AD42" s="35"/>
    </row>
    <row r="43" spans="1:30" x14ac:dyDescent="0.2">
      <c r="A43" s="4">
        <v>41</v>
      </c>
      <c r="B43" s="6" t="s">
        <v>78</v>
      </c>
      <c r="C43" s="35">
        <v>0.59104667307207004</v>
      </c>
      <c r="D43" s="35">
        <v>0.63365719804766896</v>
      </c>
      <c r="E43" s="35">
        <v>0.68251278515495817</v>
      </c>
      <c r="F43" s="35">
        <v>0.72420883407222059</v>
      </c>
      <c r="G43" s="35">
        <v>0.75566785957662641</v>
      </c>
      <c r="H43" s="35">
        <v>0.77159709611302185</v>
      </c>
      <c r="I43" s="35">
        <v>0.80229430816990333</v>
      </c>
      <c r="J43" s="35">
        <v>0.81039621583503696</v>
      </c>
      <c r="K43" s="35">
        <v>0.80180546706324329</v>
      </c>
      <c r="L43" s="35">
        <v>0.78349086390728484</v>
      </c>
      <c r="M43" s="35">
        <v>0.77215771127776067</v>
      </c>
      <c r="N43" s="35">
        <v>0.77453219195057088</v>
      </c>
      <c r="O43" s="35">
        <v>0.81974542368310266</v>
      </c>
      <c r="P43" s="35">
        <v>0.90410403228275305</v>
      </c>
      <c r="Q43" s="35">
        <v>0.96941316047792825</v>
      </c>
      <c r="R43" s="35">
        <v>0.9762555047487067</v>
      </c>
      <c r="S43" s="35">
        <v>0.96833116674369546</v>
      </c>
      <c r="T43" s="35">
        <v>0.96083272191016977</v>
      </c>
      <c r="U43" s="35">
        <v>0.98543430759577932</v>
      </c>
      <c r="V43" s="35">
        <v>0.98133600386261699</v>
      </c>
      <c r="W43" s="35">
        <v>0.97214339132992611</v>
      </c>
      <c r="X43" s="35">
        <v>1</v>
      </c>
      <c r="Y43" s="35">
        <v>1.0330934724232412</v>
      </c>
      <c r="Z43" s="35">
        <v>1.0831020859528344</v>
      </c>
      <c r="AA43" s="35">
        <v>1.1513433437886922</v>
      </c>
      <c r="AB43" s="35">
        <v>1.1661014777338741</v>
      </c>
      <c r="AC43" s="35">
        <v>1.1857515266262286</v>
      </c>
      <c r="AD43" s="35"/>
    </row>
    <row r="44" spans="1:30" x14ac:dyDescent="0.2">
      <c r="A44" s="4">
        <v>42</v>
      </c>
      <c r="B44" s="6" t="s">
        <v>79</v>
      </c>
      <c r="C44" s="35">
        <v>0.37587188119895404</v>
      </c>
      <c r="D44" s="35">
        <v>0.43503351111099731</v>
      </c>
      <c r="E44" s="35">
        <v>0.48483136625441603</v>
      </c>
      <c r="F44" s="35">
        <v>0.53888520273131779</v>
      </c>
      <c r="G44" s="35">
        <v>0.581232735603888</v>
      </c>
      <c r="H44" s="35">
        <v>0.61896365389865005</v>
      </c>
      <c r="I44" s="35">
        <v>0.66657590412377565</v>
      </c>
      <c r="J44" s="35">
        <v>0.70176813938029015</v>
      </c>
      <c r="K44" s="35">
        <v>0.71957062227885427</v>
      </c>
      <c r="L44" s="35">
        <v>0.75093121733365464</v>
      </c>
      <c r="M44" s="35">
        <v>0.77712946793162008</v>
      </c>
      <c r="N44" s="35">
        <v>0.82093642086658059</v>
      </c>
      <c r="O44" s="35">
        <v>0.85027846312803868</v>
      </c>
      <c r="P44" s="35">
        <v>0.882774287996554</v>
      </c>
      <c r="Q44" s="35">
        <v>0.91334886211069066</v>
      </c>
      <c r="R44" s="35">
        <v>0.89698147208930645</v>
      </c>
      <c r="S44" s="35">
        <v>0.88496338544255093</v>
      </c>
      <c r="T44" s="35">
        <v>0.90054132227567973</v>
      </c>
      <c r="U44" s="35">
        <v>0.91958916575827088</v>
      </c>
      <c r="V44" s="35">
        <v>0.93536376429171841</v>
      </c>
      <c r="W44" s="35">
        <v>0.96823421437801738</v>
      </c>
      <c r="X44" s="35">
        <v>1</v>
      </c>
      <c r="Y44" s="35">
        <v>1.0289979850390534</v>
      </c>
      <c r="Z44" s="35">
        <v>1.0564435833742272</v>
      </c>
      <c r="AA44" s="35">
        <v>1.1017186721162795</v>
      </c>
      <c r="AB44" s="35">
        <v>1.127152596706982</v>
      </c>
      <c r="AC44" s="35">
        <v>1.1170223227876239</v>
      </c>
      <c r="AD44" s="35"/>
    </row>
    <row r="45" spans="1:30" x14ac:dyDescent="0.2">
      <c r="A45" s="4">
        <v>43</v>
      </c>
      <c r="B45" s="6" t="s">
        <v>80</v>
      </c>
      <c r="C45" s="35">
        <v>1.489084925192486</v>
      </c>
      <c r="D45" s="35">
        <v>1.5263957079443744</v>
      </c>
      <c r="E45" s="35">
        <v>1.5699957908455284</v>
      </c>
      <c r="F45" s="35">
        <v>1.6353878181844854</v>
      </c>
      <c r="G45" s="35">
        <v>1.6841615373471244</v>
      </c>
      <c r="H45" s="35">
        <v>1.6897883029262482</v>
      </c>
      <c r="I45" s="35">
        <v>1.7325750723335478</v>
      </c>
      <c r="J45" s="35">
        <v>1.7802060454859761</v>
      </c>
      <c r="K45" s="35">
        <v>1.7248569796415427</v>
      </c>
      <c r="L45" s="35">
        <v>1.6481443763210204</v>
      </c>
      <c r="M45" s="35">
        <v>1.6034888312470013</v>
      </c>
      <c r="N45" s="35">
        <v>1.5564484201045279</v>
      </c>
      <c r="O45" s="35">
        <v>1.5328014829788883</v>
      </c>
      <c r="P45" s="35">
        <v>1.5074542556318598</v>
      </c>
      <c r="Q45" s="35">
        <v>1.463951576706555</v>
      </c>
      <c r="R45" s="35">
        <v>1.3772971420430948</v>
      </c>
      <c r="S45" s="35">
        <v>1.3162382056811672</v>
      </c>
      <c r="T45" s="35">
        <v>1.2514972031601337</v>
      </c>
      <c r="U45" s="35">
        <v>1.1745464610213534</v>
      </c>
      <c r="V45" s="35">
        <v>1.1024109025636297</v>
      </c>
      <c r="W45" s="35">
        <v>1.0505271067765654</v>
      </c>
      <c r="X45" s="35">
        <v>1</v>
      </c>
      <c r="Y45" s="35">
        <v>0.95394892322083424</v>
      </c>
      <c r="Z45" s="35">
        <v>0.91700013012496007</v>
      </c>
      <c r="AA45" s="35">
        <v>0.88384493158406552</v>
      </c>
      <c r="AB45" s="35">
        <v>0.85265396594422416</v>
      </c>
      <c r="AC45" s="35">
        <v>0.79871277990939238</v>
      </c>
      <c r="AD45" s="35"/>
    </row>
    <row r="46" spans="1:30" x14ac:dyDescent="0.2">
      <c r="A46" s="4">
        <v>44</v>
      </c>
      <c r="B46" s="6" t="s">
        <v>81</v>
      </c>
      <c r="C46" s="35">
        <v>0.70324896280985505</v>
      </c>
      <c r="D46" s="35">
        <v>0.68028304391521621</v>
      </c>
      <c r="E46" s="35">
        <v>0.69015075455053043</v>
      </c>
      <c r="F46" s="35">
        <v>0.71407300233210891</v>
      </c>
      <c r="G46" s="35">
        <v>0.75956968797834579</v>
      </c>
      <c r="H46" s="35">
        <v>0.79068498980658097</v>
      </c>
      <c r="I46" s="35">
        <v>0.85495366119344895</v>
      </c>
      <c r="J46" s="35">
        <v>0.93072543280126108</v>
      </c>
      <c r="K46" s="35">
        <v>0.97742162083745332</v>
      </c>
      <c r="L46" s="35">
        <v>0.99092850688237422</v>
      </c>
      <c r="M46" s="35">
        <v>1.0315368959971558</v>
      </c>
      <c r="N46" s="35">
        <v>1.0765067627973903</v>
      </c>
      <c r="O46" s="35">
        <v>1.1086697742764076</v>
      </c>
      <c r="P46" s="35">
        <v>1.1393007837163527</v>
      </c>
      <c r="Q46" s="35">
        <v>1.1397725335890474</v>
      </c>
      <c r="R46" s="35">
        <v>1.0822076992019167</v>
      </c>
      <c r="S46" s="35">
        <v>1.0594460895676767</v>
      </c>
      <c r="T46" s="35">
        <v>1.0516088842476288</v>
      </c>
      <c r="U46" s="35">
        <v>1.0322778064904778</v>
      </c>
      <c r="V46" s="35">
        <v>1.021212112654549</v>
      </c>
      <c r="W46" s="35">
        <v>1.0023061311708557</v>
      </c>
      <c r="X46" s="35">
        <v>1</v>
      </c>
      <c r="Y46" s="35">
        <v>1.0293995692001943</v>
      </c>
      <c r="Z46" s="35">
        <v>1.0376300950299622</v>
      </c>
      <c r="AA46" s="35">
        <v>1.0400659636963181</v>
      </c>
      <c r="AB46" s="35">
        <v>1.043956997704885</v>
      </c>
      <c r="AC46" s="35">
        <v>1.0354670528750856</v>
      </c>
      <c r="AD46" s="35"/>
    </row>
    <row r="47" spans="1:30" x14ac:dyDescent="0.2">
      <c r="A47" s="4">
        <v>45</v>
      </c>
      <c r="B47" s="6" t="s">
        <v>82</v>
      </c>
      <c r="C47" s="35">
        <v>0.34534392682212689</v>
      </c>
      <c r="D47" s="35">
        <v>0.45771414536638427</v>
      </c>
      <c r="E47" s="35">
        <v>0.60290277798704528</v>
      </c>
      <c r="F47" s="35">
        <v>0.70849677375749198</v>
      </c>
      <c r="G47" s="35">
        <v>0.7716091126185306</v>
      </c>
      <c r="H47" s="35">
        <v>0.84484086219472032</v>
      </c>
      <c r="I47" s="35">
        <v>0.90764777918291739</v>
      </c>
      <c r="J47" s="35">
        <v>0.96021160768177971</v>
      </c>
      <c r="K47" s="35">
        <v>0.97197489518099056</v>
      </c>
      <c r="L47" s="35">
        <v>0.99944407439851135</v>
      </c>
      <c r="M47" s="35">
        <v>1.0283651950577259</v>
      </c>
      <c r="N47" s="35">
        <v>1.0650387031684498</v>
      </c>
      <c r="O47" s="35">
        <v>1.1061737679770265</v>
      </c>
      <c r="P47" s="35">
        <v>1.1709016396213376</v>
      </c>
      <c r="Q47" s="35">
        <v>1.1600796203600132</v>
      </c>
      <c r="R47" s="35">
        <v>1.119006919638015</v>
      </c>
      <c r="S47" s="35">
        <v>1.0810627671863671</v>
      </c>
      <c r="T47" s="35">
        <v>1.0441140306445957</v>
      </c>
      <c r="U47" s="35">
        <v>1.0367045642183792</v>
      </c>
      <c r="V47" s="35">
        <v>1.0362750151544642</v>
      </c>
      <c r="W47" s="35">
        <v>1.0191981811692279</v>
      </c>
      <c r="X47" s="35">
        <v>1</v>
      </c>
      <c r="Y47" s="35">
        <v>0.98395865630482371</v>
      </c>
      <c r="Z47" s="35">
        <v>1.0176258620328873</v>
      </c>
      <c r="AA47" s="35">
        <v>0.99647498213629693</v>
      </c>
      <c r="AB47" s="35">
        <v>0.98330443238395471</v>
      </c>
      <c r="AC47" s="35">
        <v>0.9642239075382727</v>
      </c>
      <c r="AD47" s="35"/>
    </row>
    <row r="48" spans="1:30" x14ac:dyDescent="0.2">
      <c r="A48" s="4">
        <v>46</v>
      </c>
      <c r="B48" s="6" t="s">
        <v>83</v>
      </c>
      <c r="C48" s="35">
        <v>0.33285406393300337</v>
      </c>
      <c r="D48" s="35">
        <v>0.47675239659842211</v>
      </c>
      <c r="E48" s="35">
        <v>0.57270527042558095</v>
      </c>
      <c r="F48" s="35">
        <v>0.66492647792035997</v>
      </c>
      <c r="G48" s="35">
        <v>0.75414180641921658</v>
      </c>
      <c r="H48" s="35">
        <v>0.821935954219423</v>
      </c>
      <c r="I48" s="35">
        <v>0.89673399635521467</v>
      </c>
      <c r="J48" s="35">
        <v>0.94195560362473618</v>
      </c>
      <c r="K48" s="35">
        <v>0.98973531652535507</v>
      </c>
      <c r="L48" s="35">
        <v>1.0178698560738262</v>
      </c>
      <c r="M48" s="35">
        <v>1.1117406352826156</v>
      </c>
      <c r="N48" s="35">
        <v>1.1971084833179755</v>
      </c>
      <c r="O48" s="35">
        <v>1.2654883348646953</v>
      </c>
      <c r="P48" s="35">
        <v>1.2826105934484247</v>
      </c>
      <c r="Q48" s="35">
        <v>1.318228853908725</v>
      </c>
      <c r="R48" s="35">
        <v>1.314952387976029</v>
      </c>
      <c r="S48" s="35">
        <v>1.3039965197890688</v>
      </c>
      <c r="T48" s="35">
        <v>1.2588613436505807</v>
      </c>
      <c r="U48" s="35">
        <v>1.1881998181461413</v>
      </c>
      <c r="V48" s="35">
        <v>1.0887917282215576</v>
      </c>
      <c r="W48" s="35">
        <v>1.0280835550200627</v>
      </c>
      <c r="X48" s="35">
        <v>1</v>
      </c>
      <c r="Y48" s="35">
        <v>0.91315501762193685</v>
      </c>
      <c r="Z48" s="35">
        <v>0.83513634299768102</v>
      </c>
      <c r="AA48" s="35">
        <v>0.7640544611867629</v>
      </c>
      <c r="AB48" s="35">
        <v>0.69561966228798955</v>
      </c>
      <c r="AC48" s="35">
        <v>0.62914751586703488</v>
      </c>
      <c r="AD48" s="35"/>
    </row>
    <row r="49" spans="1:30" x14ac:dyDescent="0.2">
      <c r="A49" s="4">
        <v>47</v>
      </c>
      <c r="B49" s="6" t="s">
        <v>84</v>
      </c>
      <c r="C49" s="35">
        <v>0.33079574205850304</v>
      </c>
      <c r="D49" s="35">
        <v>0.41049405112293297</v>
      </c>
      <c r="E49" s="35">
        <v>0.50288067331596631</v>
      </c>
      <c r="F49" s="35">
        <v>0.5819298978362778</v>
      </c>
      <c r="G49" s="35">
        <v>0.66265234886529989</v>
      </c>
      <c r="H49" s="35">
        <v>0.72654414698563508</v>
      </c>
      <c r="I49" s="35">
        <v>0.79233019082835709</v>
      </c>
      <c r="J49" s="35">
        <v>0.85678876602354148</v>
      </c>
      <c r="K49" s="35">
        <v>0.86395637737330444</v>
      </c>
      <c r="L49" s="35">
        <v>0.86831824612374908</v>
      </c>
      <c r="M49" s="35">
        <v>0.86641672427293948</v>
      </c>
      <c r="N49" s="35">
        <v>0.87865508019143612</v>
      </c>
      <c r="O49" s="35">
        <v>0.89574647599225887</v>
      </c>
      <c r="P49" s="35">
        <v>0.92857242324114286</v>
      </c>
      <c r="Q49" s="35">
        <v>0.94813607394252486</v>
      </c>
      <c r="R49" s="35">
        <v>0.93050803536407323</v>
      </c>
      <c r="S49" s="35">
        <v>0.91103059477722603</v>
      </c>
      <c r="T49" s="35">
        <v>0.92495211998412652</v>
      </c>
      <c r="U49" s="35">
        <v>0.95308858244260908</v>
      </c>
      <c r="V49" s="35">
        <v>0.98927952688402909</v>
      </c>
      <c r="W49" s="35">
        <v>1.0046168357840226</v>
      </c>
      <c r="X49" s="35">
        <v>1</v>
      </c>
      <c r="Y49" s="35">
        <v>1.0080078099121099</v>
      </c>
      <c r="Z49" s="35">
        <v>1.0048207224323016</v>
      </c>
      <c r="AA49" s="35">
        <v>0.98517348222594736</v>
      </c>
      <c r="AB49" s="35">
        <v>0.96132440697918353</v>
      </c>
      <c r="AC49" s="35">
        <v>0.944025270638161</v>
      </c>
      <c r="AD49" s="35"/>
    </row>
    <row r="50" spans="1:30" x14ac:dyDescent="0.2">
      <c r="A50" s="4">
        <v>48</v>
      </c>
      <c r="B50" s="6" t="s">
        <v>85</v>
      </c>
      <c r="C50" s="35">
        <v>1.8312300657063303</v>
      </c>
      <c r="D50" s="35">
        <v>1.7627661737553257</v>
      </c>
      <c r="E50" s="35">
        <v>1.7216186090010015</v>
      </c>
      <c r="F50" s="35">
        <v>1.687682187645859</v>
      </c>
      <c r="G50" s="35">
        <v>1.646182501952395</v>
      </c>
      <c r="H50" s="35">
        <v>1.5969522474334981</v>
      </c>
      <c r="I50" s="35">
        <v>1.5492473317167272</v>
      </c>
      <c r="J50" s="35">
        <v>1.5363241519440536</v>
      </c>
      <c r="K50" s="35">
        <v>1.4867695915141361</v>
      </c>
      <c r="L50" s="35">
        <v>1.4449415918393025</v>
      </c>
      <c r="M50" s="35">
        <v>1.3939003838544857</v>
      </c>
      <c r="N50" s="35">
        <v>1.3541928236901979</v>
      </c>
      <c r="O50" s="35">
        <v>1.320158198716757</v>
      </c>
      <c r="P50" s="35">
        <v>1.3136409157331641</v>
      </c>
      <c r="Q50" s="35">
        <v>1.2887202094257799</v>
      </c>
      <c r="R50" s="35">
        <v>1.2348646066468052</v>
      </c>
      <c r="S50" s="35">
        <v>1.1808301928259086</v>
      </c>
      <c r="T50" s="35">
        <v>1.1298000360530382</v>
      </c>
      <c r="U50" s="35">
        <v>1.0959154785260947</v>
      </c>
      <c r="V50" s="35">
        <v>1.0607373227047807</v>
      </c>
      <c r="W50" s="35">
        <v>1.0265538622815003</v>
      </c>
      <c r="X50" s="35">
        <v>1</v>
      </c>
      <c r="Y50" s="35">
        <v>0.97926149789824102</v>
      </c>
      <c r="Z50" s="35">
        <v>0.95267537152126558</v>
      </c>
      <c r="AA50" s="35">
        <v>0.94703280497308828</v>
      </c>
      <c r="AB50" s="35">
        <v>0.94451387836174816</v>
      </c>
      <c r="AC50" s="35">
        <v>0.91479702465242851</v>
      </c>
      <c r="AD50" s="35"/>
    </row>
    <row r="51" spans="1:30" x14ac:dyDescent="0.2">
      <c r="A51" s="4">
        <v>49</v>
      </c>
      <c r="B51" s="6" t="s">
        <v>86</v>
      </c>
      <c r="C51" s="35">
        <v>0.70678372338036333</v>
      </c>
      <c r="D51" s="35">
        <v>0.71170151552692273</v>
      </c>
      <c r="E51" s="35">
        <v>0.73440437911414969</v>
      </c>
      <c r="F51" s="35">
        <v>0.76374618014430073</v>
      </c>
      <c r="G51" s="35">
        <v>0.79941845168537951</v>
      </c>
      <c r="H51" s="35">
        <v>0.8176664881757465</v>
      </c>
      <c r="I51" s="35">
        <v>0.82394670613781529</v>
      </c>
      <c r="J51" s="35">
        <v>0.83810955477770421</v>
      </c>
      <c r="K51" s="35">
        <v>0.84763694960085867</v>
      </c>
      <c r="L51" s="35">
        <v>0.87090587212336934</v>
      </c>
      <c r="M51" s="35">
        <v>0.87027470690337594</v>
      </c>
      <c r="N51" s="35">
        <v>0.90430855787286002</v>
      </c>
      <c r="O51" s="35">
        <v>0.93316035826756016</v>
      </c>
      <c r="P51" s="35">
        <v>0.95540103514447894</v>
      </c>
      <c r="Q51" s="35">
        <v>0.98744734444639215</v>
      </c>
      <c r="R51" s="35">
        <v>0.97376262374535461</v>
      </c>
      <c r="S51" s="35">
        <v>0.94247602403073283</v>
      </c>
      <c r="T51" s="35">
        <v>0.92365601617381954</v>
      </c>
      <c r="U51" s="35">
        <v>0.93365934772122949</v>
      </c>
      <c r="V51" s="35">
        <v>0.95020056051829971</v>
      </c>
      <c r="W51" s="35">
        <v>0.96803245891830414</v>
      </c>
      <c r="X51" s="35">
        <v>1</v>
      </c>
      <c r="Y51" s="35">
        <v>1.0436778246324727</v>
      </c>
      <c r="Z51" s="35">
        <v>1.0861487584872234</v>
      </c>
      <c r="AA51" s="35">
        <v>1.1223556036060631</v>
      </c>
      <c r="AB51" s="35">
        <v>1.1324636543511026</v>
      </c>
      <c r="AC51" s="35">
        <v>1.1666172710454621</v>
      </c>
      <c r="AD51" s="35"/>
    </row>
    <row r="52" spans="1:30" x14ac:dyDescent="0.2">
      <c r="A52" s="4">
        <v>50</v>
      </c>
      <c r="B52" s="6" t="s">
        <v>87</v>
      </c>
      <c r="C52" s="35">
        <v>0.59146869405923819</v>
      </c>
      <c r="D52" s="35">
        <v>0.59005952337083811</v>
      </c>
      <c r="E52" s="35">
        <v>0.60123977474803847</v>
      </c>
      <c r="F52" s="35">
        <v>0.63186479869558765</v>
      </c>
      <c r="G52" s="35">
        <v>0.66314995743126315</v>
      </c>
      <c r="H52" s="35">
        <v>0.66776365584737163</v>
      </c>
      <c r="I52" s="35">
        <v>0.66927908009556547</v>
      </c>
      <c r="J52" s="35">
        <v>0.68584576442809264</v>
      </c>
      <c r="K52" s="35">
        <v>0.69034130040705566</v>
      </c>
      <c r="L52" s="35">
        <v>0.71436653934140049</v>
      </c>
      <c r="M52" s="35">
        <v>0.74262263255044336</v>
      </c>
      <c r="N52" s="35">
        <v>0.79806396455395689</v>
      </c>
      <c r="O52" s="35">
        <v>0.83224708328652519</v>
      </c>
      <c r="P52" s="35">
        <v>0.89550422640130645</v>
      </c>
      <c r="Q52" s="35">
        <v>0.93433466251116903</v>
      </c>
      <c r="R52" s="35">
        <v>0.91523271783208038</v>
      </c>
      <c r="S52" s="35">
        <v>0.89714383368296025</v>
      </c>
      <c r="T52" s="35">
        <v>0.89506161094353676</v>
      </c>
      <c r="U52" s="35">
        <v>0.89417691972443547</v>
      </c>
      <c r="V52" s="35">
        <v>0.90755179052000357</v>
      </c>
      <c r="W52" s="35">
        <v>0.94017371605853761</v>
      </c>
      <c r="X52" s="35">
        <v>1</v>
      </c>
      <c r="Y52" s="35">
        <v>1.0554565655479542</v>
      </c>
      <c r="Z52" s="35">
        <v>1.0977869697577105</v>
      </c>
      <c r="AA52" s="35">
        <v>1.1462029776055085</v>
      </c>
      <c r="AB52" s="35">
        <v>1.1870525155106477</v>
      </c>
      <c r="AC52" s="35">
        <v>1.1988026430738601</v>
      </c>
      <c r="AD52" s="35"/>
    </row>
    <row r="53" spans="1:30" x14ac:dyDescent="0.2">
      <c r="A53" s="4">
        <v>51</v>
      </c>
      <c r="B53" s="6" t="s">
        <v>88</v>
      </c>
      <c r="C53" s="35">
        <v>0.90907232376463742</v>
      </c>
      <c r="D53" s="35">
        <v>0.88459716943294231</v>
      </c>
      <c r="E53" s="35">
        <v>0.87094836240891638</v>
      </c>
      <c r="F53" s="35">
        <v>0.87283373535223563</v>
      </c>
      <c r="G53" s="35">
        <v>0.88772051498226479</v>
      </c>
      <c r="H53" s="35">
        <v>0.91463496954634727</v>
      </c>
      <c r="I53" s="35">
        <v>0.92486307944693591</v>
      </c>
      <c r="J53" s="35">
        <v>0.93829929900395403</v>
      </c>
      <c r="K53" s="35">
        <v>0.97397704047089895</v>
      </c>
      <c r="L53" s="35">
        <v>1.0044441617263975</v>
      </c>
      <c r="M53" s="35">
        <v>1.0176765368445535</v>
      </c>
      <c r="N53" s="35">
        <v>1.0458625910058152</v>
      </c>
      <c r="O53" s="35">
        <v>1.0788379125795273</v>
      </c>
      <c r="P53" s="35">
        <v>1.131951440017583</v>
      </c>
      <c r="Q53" s="35">
        <v>1.1583808640447384</v>
      </c>
      <c r="R53" s="35">
        <v>1.120462897350978</v>
      </c>
      <c r="S53" s="35">
        <v>1.0764352209409875</v>
      </c>
      <c r="T53" s="35">
        <v>1.0398852920781945</v>
      </c>
      <c r="U53" s="35">
        <v>1.0001774231897185</v>
      </c>
      <c r="V53" s="35">
        <v>0.97786564267385778</v>
      </c>
      <c r="W53" s="35">
        <v>0.9668192589405401</v>
      </c>
      <c r="X53" s="35">
        <v>1</v>
      </c>
      <c r="Y53" s="35">
        <v>1.0668587439538313</v>
      </c>
      <c r="Z53" s="35">
        <v>1.0973487561277349</v>
      </c>
      <c r="AA53" s="35">
        <v>1.0870209333838301</v>
      </c>
      <c r="AB53" s="35">
        <v>1.0731272440956026</v>
      </c>
      <c r="AC53" s="35">
        <v>1.0674632052345006</v>
      </c>
      <c r="AD53" s="35"/>
    </row>
    <row r="54" spans="1:30" x14ac:dyDescent="0.2">
      <c r="A54" s="4">
        <v>52</v>
      </c>
      <c r="B54" s="6" t="s">
        <v>89</v>
      </c>
      <c r="C54" s="35">
        <v>0.93880770202614305</v>
      </c>
      <c r="D54" s="35">
        <v>0.98660600688252764</v>
      </c>
      <c r="E54" s="35">
        <v>1.0424225802378009</v>
      </c>
      <c r="F54" s="35">
        <v>1.117597754941458</v>
      </c>
      <c r="G54" s="35">
        <v>1.1523334377521566</v>
      </c>
      <c r="H54" s="35">
        <v>1.1609729979718488</v>
      </c>
      <c r="I54" s="35">
        <v>1.1633503889139074</v>
      </c>
      <c r="J54" s="35">
        <v>1.1688284623955565</v>
      </c>
      <c r="K54" s="35">
        <v>1.1626275073293166</v>
      </c>
      <c r="L54" s="35">
        <v>1.1732325613646051</v>
      </c>
      <c r="M54" s="35">
        <v>1.151715611767689</v>
      </c>
      <c r="N54" s="35">
        <v>1.1759383174550957</v>
      </c>
      <c r="O54" s="35">
        <v>1.1723667373595184</v>
      </c>
      <c r="P54" s="35">
        <v>1.1787538916977192</v>
      </c>
      <c r="Q54" s="35">
        <v>1.1593004238994031</v>
      </c>
      <c r="R54" s="35">
        <v>1.1260624826250585</v>
      </c>
      <c r="S54" s="35">
        <v>1.115227512560955</v>
      </c>
      <c r="T54" s="35">
        <v>1.0798222194952503</v>
      </c>
      <c r="U54" s="35">
        <v>1.0545216870040142</v>
      </c>
      <c r="V54" s="35">
        <v>1.048593175423808</v>
      </c>
      <c r="W54" s="35">
        <v>1.0323805868196212</v>
      </c>
      <c r="X54" s="35">
        <v>1</v>
      </c>
      <c r="Y54" s="35">
        <v>0.96895222733415864</v>
      </c>
      <c r="Z54" s="35">
        <v>0.92562363764362465</v>
      </c>
      <c r="AA54" s="35">
        <v>0.89931131778452778</v>
      </c>
      <c r="AB54" s="35">
        <v>0.87399107043149071</v>
      </c>
      <c r="AC54" s="35">
        <v>0.85214111851066021</v>
      </c>
      <c r="AD54" s="35"/>
    </row>
    <row r="55" spans="1:30" x14ac:dyDescent="0.2">
      <c r="A55" s="4">
        <v>53</v>
      </c>
      <c r="B55" s="6" t="s">
        <v>90</v>
      </c>
      <c r="C55" s="35">
        <v>1.2610824967038829</v>
      </c>
      <c r="D55" s="35">
        <v>1.2789949172407098</v>
      </c>
      <c r="E55" s="35">
        <v>1.288312010792491</v>
      </c>
      <c r="F55" s="35">
        <v>1.2962917788399717</v>
      </c>
      <c r="G55" s="35">
        <v>1.2517250488286362</v>
      </c>
      <c r="H55" s="35">
        <v>1.1684920853273582</v>
      </c>
      <c r="I55" s="35">
        <v>1.1075038153476153</v>
      </c>
      <c r="J55" s="35">
        <v>1.0537492718709753</v>
      </c>
      <c r="K55" s="35">
        <v>0.98187732372382008</v>
      </c>
      <c r="L55" s="35">
        <v>0.93080650104134277</v>
      </c>
      <c r="M55" s="35">
        <v>0.90758818105189243</v>
      </c>
      <c r="N55" s="35">
        <v>0.92585716124244155</v>
      </c>
      <c r="O55" s="35">
        <v>0.92373404700008988</v>
      </c>
      <c r="P55" s="35">
        <v>0.98666969297013152</v>
      </c>
      <c r="Q55" s="35">
        <v>1.0157444637555046</v>
      </c>
      <c r="R55" s="35">
        <v>0.97111107991895407</v>
      </c>
      <c r="S55" s="35">
        <v>0.95384670377118908</v>
      </c>
      <c r="T55" s="35">
        <v>0.97218850881284169</v>
      </c>
      <c r="U55" s="35">
        <v>0.96966968939075648</v>
      </c>
      <c r="V55" s="35">
        <v>0.9802874321404671</v>
      </c>
      <c r="W55" s="35">
        <v>0.98288711592576827</v>
      </c>
      <c r="X55" s="35">
        <v>1</v>
      </c>
      <c r="Y55" s="35">
        <v>0.97201428245722987</v>
      </c>
      <c r="Z55" s="35">
        <v>0.91612750893230344</v>
      </c>
      <c r="AA55" s="35">
        <v>0.87558769036784323</v>
      </c>
      <c r="AB55" s="35">
        <v>0.87108391721534961</v>
      </c>
      <c r="AC55" s="35">
        <v>0.86908563190934995</v>
      </c>
      <c r="AD55" s="35"/>
    </row>
    <row r="56" spans="1:30" x14ac:dyDescent="0.2">
      <c r="A56" s="4">
        <v>54</v>
      </c>
      <c r="B56" s="6" t="s">
        <v>91</v>
      </c>
      <c r="C56" s="35">
        <v>1.0293879052218207</v>
      </c>
      <c r="D56" s="35">
        <v>1.0299926019942205</v>
      </c>
      <c r="E56" s="35">
        <v>1.0728305362424337</v>
      </c>
      <c r="F56" s="35">
        <v>1.1006212727113835</v>
      </c>
      <c r="G56" s="35">
        <v>1.1153742609061483</v>
      </c>
      <c r="H56" s="35">
        <v>1.0859600540351886</v>
      </c>
      <c r="I56" s="35">
        <v>1.0477514486791584</v>
      </c>
      <c r="J56" s="35">
        <v>1.0450251153923664</v>
      </c>
      <c r="K56" s="35">
        <v>0.99247302016356564</v>
      </c>
      <c r="L56" s="35">
        <v>0.98019011726730643</v>
      </c>
      <c r="M56" s="35">
        <v>0.94669331427873893</v>
      </c>
      <c r="N56" s="35">
        <v>0.95794407867014342</v>
      </c>
      <c r="O56" s="35">
        <v>0.95592377633819037</v>
      </c>
      <c r="P56" s="35">
        <v>0.98210958067815413</v>
      </c>
      <c r="Q56" s="35">
        <v>0.98914738797076374</v>
      </c>
      <c r="R56" s="35">
        <v>0.97794207240946252</v>
      </c>
      <c r="S56" s="35">
        <v>0.99560448312126104</v>
      </c>
      <c r="T56" s="35">
        <v>1.0083295155363352</v>
      </c>
      <c r="U56" s="35">
        <v>1.0023384293676114</v>
      </c>
      <c r="V56" s="35">
        <v>1.0168543511088037</v>
      </c>
      <c r="W56" s="35">
        <v>1.0027850852932489</v>
      </c>
      <c r="X56" s="35">
        <v>1</v>
      </c>
      <c r="Y56" s="35">
        <v>0.95818230818344086</v>
      </c>
      <c r="Z56" s="35">
        <v>0.91969341841745045</v>
      </c>
      <c r="AA56" s="35">
        <v>0.88705048400677688</v>
      </c>
      <c r="AB56" s="35">
        <v>0.85262323257602701</v>
      </c>
      <c r="AC56" s="35">
        <v>0.80288770180165381</v>
      </c>
      <c r="AD56" s="35"/>
    </row>
    <row r="57" spans="1:30" x14ac:dyDescent="0.2">
      <c r="A57" s="4">
        <v>55</v>
      </c>
      <c r="B57" s="6" t="s">
        <v>92</v>
      </c>
      <c r="C57" s="35">
        <v>0.78579700512158546</v>
      </c>
      <c r="D57" s="35">
        <v>0.79606687337893822</v>
      </c>
      <c r="E57" s="35">
        <v>0.81320278287237269</v>
      </c>
      <c r="F57" s="35">
        <v>0.8254781405366981</v>
      </c>
      <c r="G57" s="35">
        <v>0.84420699331016924</v>
      </c>
      <c r="H57" s="35">
        <v>0.83938794267901629</v>
      </c>
      <c r="I57" s="35">
        <v>0.84647361883219085</v>
      </c>
      <c r="J57" s="35">
        <v>0.87020039488923828</v>
      </c>
      <c r="K57" s="35">
        <v>0.86842867099864984</v>
      </c>
      <c r="L57" s="35">
        <v>0.89340428267976946</v>
      </c>
      <c r="M57" s="35">
        <v>0.90790817020897929</v>
      </c>
      <c r="N57" s="35">
        <v>0.95040910588037852</v>
      </c>
      <c r="O57" s="35">
        <v>1.0055546239798718</v>
      </c>
      <c r="P57" s="35">
        <v>1.050584232709147</v>
      </c>
      <c r="Q57" s="35">
        <v>1.0411380035758093</v>
      </c>
      <c r="R57" s="35">
        <v>1.0102585192368276</v>
      </c>
      <c r="S57" s="35">
        <v>1.0012974502306078</v>
      </c>
      <c r="T57" s="35">
        <v>0.98181469857441928</v>
      </c>
      <c r="U57" s="35">
        <v>0.9861217907900196</v>
      </c>
      <c r="V57" s="35">
        <v>0.99154181857099732</v>
      </c>
      <c r="W57" s="35">
        <v>0.98768111069352105</v>
      </c>
      <c r="X57" s="35">
        <v>1</v>
      </c>
      <c r="Y57" s="35">
        <v>0.99422522561611915</v>
      </c>
      <c r="Z57" s="35">
        <v>0.9862916698771671</v>
      </c>
      <c r="AA57" s="35">
        <v>0.98802604475932709</v>
      </c>
      <c r="AB57" s="35">
        <v>0.99909901618788055</v>
      </c>
      <c r="AC57" s="35">
        <v>1.0170399044953866</v>
      </c>
      <c r="AD57" s="35"/>
    </row>
    <row r="58" spans="1:30" x14ac:dyDescent="0.2">
      <c r="A58" s="4">
        <v>56</v>
      </c>
      <c r="B58" s="6" t="s">
        <v>93</v>
      </c>
      <c r="C58" s="35">
        <v>0.59500508135292507</v>
      </c>
      <c r="D58" s="35">
        <v>0.6250284992980677</v>
      </c>
      <c r="E58" s="35">
        <v>0.6539586786714906</v>
      </c>
      <c r="F58" s="35">
        <v>0.67531614028352993</v>
      </c>
      <c r="G58" s="35">
        <v>0.70967766188321879</v>
      </c>
      <c r="H58" s="35">
        <v>0.71768994017857257</v>
      </c>
      <c r="I58" s="35">
        <v>0.72172370479675363</v>
      </c>
      <c r="J58" s="35">
        <v>0.73665812778240247</v>
      </c>
      <c r="K58" s="35">
        <v>0.73825568528696128</v>
      </c>
      <c r="L58" s="35">
        <v>0.77535148607556259</v>
      </c>
      <c r="M58" s="35">
        <v>0.80634745571595356</v>
      </c>
      <c r="N58" s="35">
        <v>0.83764941377117785</v>
      </c>
      <c r="O58" s="35">
        <v>0.86540783756763551</v>
      </c>
      <c r="P58" s="35">
        <v>0.89432236744683824</v>
      </c>
      <c r="Q58" s="35">
        <v>0.89923342290553177</v>
      </c>
      <c r="R58" s="35">
        <v>0.87321111282378094</v>
      </c>
      <c r="S58" s="35">
        <v>0.86183393171632039</v>
      </c>
      <c r="T58" s="35">
        <v>0.84965189066143221</v>
      </c>
      <c r="U58" s="35">
        <v>0.87307321061321908</v>
      </c>
      <c r="V58" s="35">
        <v>0.92514968321093438</v>
      </c>
      <c r="W58" s="35">
        <v>0.97638496359214477</v>
      </c>
      <c r="X58" s="35">
        <v>1</v>
      </c>
      <c r="Y58" s="35">
        <v>1.0570076833313942</v>
      </c>
      <c r="Z58" s="35">
        <v>1.0967841920856134</v>
      </c>
      <c r="AA58" s="35">
        <v>1.1600450556820701</v>
      </c>
      <c r="AB58" s="35">
        <v>1.2090013671169126</v>
      </c>
      <c r="AC58" s="35">
        <v>1.2038241474659233</v>
      </c>
      <c r="AD58" s="35"/>
    </row>
    <row r="59" spans="1:30" x14ac:dyDescent="0.2">
      <c r="A59" s="4">
        <v>57</v>
      </c>
      <c r="B59" s="6" t="s">
        <v>94</v>
      </c>
      <c r="C59" s="35">
        <v>1.3084365913452991</v>
      </c>
      <c r="D59" s="35">
        <v>1.2634889915105716</v>
      </c>
      <c r="E59" s="35">
        <v>1.2767123161876039</v>
      </c>
      <c r="F59" s="35">
        <v>1.2554289218010239</v>
      </c>
      <c r="G59" s="35">
        <v>1.3097773703236957</v>
      </c>
      <c r="H59" s="35">
        <v>1.3047850367087732</v>
      </c>
      <c r="I59" s="35">
        <v>1.2173030064813892</v>
      </c>
      <c r="J59" s="35">
        <v>1.1351792632358508</v>
      </c>
      <c r="K59" s="35">
        <v>1.0749466828281007</v>
      </c>
      <c r="L59" s="35">
        <v>1.0322583475848732</v>
      </c>
      <c r="M59" s="35">
        <v>1.0231841324118138</v>
      </c>
      <c r="N59" s="35">
        <v>1.036819584749552</v>
      </c>
      <c r="O59" s="35">
        <v>1.0378107091535054</v>
      </c>
      <c r="P59" s="35">
        <v>1.1567407846527831</v>
      </c>
      <c r="Q59" s="35">
        <v>1.120603649756122</v>
      </c>
      <c r="R59" s="35">
        <v>1.0885302887646686</v>
      </c>
      <c r="S59" s="35">
        <v>1.0881958052124583</v>
      </c>
      <c r="T59" s="35">
        <v>1.0822519930037611</v>
      </c>
      <c r="U59" s="35">
        <v>1.0212359753401448</v>
      </c>
      <c r="V59" s="35">
        <v>1.0350366579398971</v>
      </c>
      <c r="W59" s="35">
        <v>0.99371707139650067</v>
      </c>
      <c r="X59" s="35">
        <v>1</v>
      </c>
      <c r="Y59" s="35">
        <v>1.0104925777383293</v>
      </c>
      <c r="Z59" s="35">
        <v>1.0424464206898829</v>
      </c>
      <c r="AA59" s="35">
        <v>1.0067371930786295</v>
      </c>
      <c r="AB59" s="35">
        <v>1.0583794476258419</v>
      </c>
      <c r="AC59" s="35">
        <v>1.0124118148483354</v>
      </c>
      <c r="AD59" s="35"/>
    </row>
    <row r="60" spans="1:30" x14ac:dyDescent="0.2">
      <c r="A60" s="4">
        <v>58</v>
      </c>
      <c r="B60" s="6" t="s">
        <v>95</v>
      </c>
      <c r="C60" s="35">
        <v>1.4161188888376381</v>
      </c>
      <c r="D60" s="35">
        <v>1.5190335100972507</v>
      </c>
      <c r="E60" s="35">
        <v>1.5437428652982415</v>
      </c>
      <c r="F60" s="35">
        <v>1.5840758998207431</v>
      </c>
      <c r="G60" s="35">
        <v>1.7107716882013793</v>
      </c>
      <c r="H60" s="35">
        <v>1.7491358947542457</v>
      </c>
      <c r="I60" s="35">
        <v>1.6969471159891867</v>
      </c>
      <c r="J60" s="35">
        <v>1.6551456388753669</v>
      </c>
      <c r="K60" s="35">
        <v>1.5553596394966966</v>
      </c>
      <c r="L60" s="35">
        <v>1.495613740762834</v>
      </c>
      <c r="M60" s="35">
        <v>1.4800761021917428</v>
      </c>
      <c r="N60" s="35">
        <v>1.4351303030583245</v>
      </c>
      <c r="O60" s="35">
        <v>1.4620824957210685</v>
      </c>
      <c r="P60" s="35">
        <v>1.4081882079839814</v>
      </c>
      <c r="Q60" s="35">
        <v>1.3725934232476729</v>
      </c>
      <c r="R60" s="35">
        <v>1.2946621556125133</v>
      </c>
      <c r="S60" s="35">
        <v>1.2600673214029812</v>
      </c>
      <c r="T60" s="35">
        <v>1.2389200497334021</v>
      </c>
      <c r="U60" s="35">
        <v>1.2112136435483976</v>
      </c>
      <c r="V60" s="35">
        <v>1.1514440448512744</v>
      </c>
      <c r="W60" s="35">
        <v>1.0666865818083182</v>
      </c>
      <c r="X60" s="35">
        <v>1</v>
      </c>
      <c r="Y60" s="35">
        <v>0.98112434223780653</v>
      </c>
      <c r="Z60" s="35">
        <v>0.89609424833726947</v>
      </c>
      <c r="AA60" s="35">
        <v>0.85648621092641042</v>
      </c>
      <c r="AB60" s="35">
        <v>0.86766612781426711</v>
      </c>
      <c r="AC60" s="35">
        <v>0.78929067303130906</v>
      </c>
      <c r="AD60" s="35"/>
    </row>
    <row r="61" spans="1:30" x14ac:dyDescent="0.2">
      <c r="A61" s="4">
        <v>59</v>
      </c>
      <c r="B61" s="6" t="s">
        <v>96</v>
      </c>
      <c r="C61" s="35">
        <v>0.73211252173175678</v>
      </c>
      <c r="D61" s="35">
        <v>0.74175620738580161</v>
      </c>
      <c r="E61" s="35">
        <v>0.77530317117579817</v>
      </c>
      <c r="F61" s="35">
        <v>0.80841478381539977</v>
      </c>
      <c r="G61" s="35">
        <v>0.85374957488986825</v>
      </c>
      <c r="H61" s="35">
        <v>0.87488402559663248</v>
      </c>
      <c r="I61" s="35">
        <v>0.87778423943817241</v>
      </c>
      <c r="J61" s="35">
        <v>0.91070815683649409</v>
      </c>
      <c r="K61" s="35">
        <v>0.90155118943104318</v>
      </c>
      <c r="L61" s="35">
        <v>0.92751071634305182</v>
      </c>
      <c r="M61" s="35">
        <v>0.92914053777381234</v>
      </c>
      <c r="N61" s="35">
        <v>0.97370425134396321</v>
      </c>
      <c r="O61" s="35">
        <v>1.0048966658935949</v>
      </c>
      <c r="P61" s="35">
        <v>1.0420274859102412</v>
      </c>
      <c r="Q61" s="35">
        <v>1.0465542111128221</v>
      </c>
      <c r="R61" s="35">
        <v>1.0237079962456719</v>
      </c>
      <c r="S61" s="35">
        <v>1.0107771358794102</v>
      </c>
      <c r="T61" s="35">
        <v>1.0130064610982159</v>
      </c>
      <c r="U61" s="35">
        <v>0.99641606344736366</v>
      </c>
      <c r="V61" s="35">
        <v>0.99574757633917355</v>
      </c>
      <c r="W61" s="35">
        <v>0.99290083573038046</v>
      </c>
      <c r="X61" s="35">
        <v>1</v>
      </c>
      <c r="Y61" s="35">
        <v>0.99784199676860696</v>
      </c>
      <c r="Z61" s="35">
        <v>0.9673174484271656</v>
      </c>
      <c r="AA61" s="35">
        <v>0.95030169437617207</v>
      </c>
      <c r="AB61" s="35">
        <v>0.9516287105065232</v>
      </c>
      <c r="AC61" s="35">
        <v>0.94833061059865287</v>
      </c>
      <c r="AD61" s="35"/>
    </row>
    <row r="62" spans="1:30" x14ac:dyDescent="0.2">
      <c r="A62" s="4">
        <v>60</v>
      </c>
      <c r="B62" s="6" t="s">
        <v>97</v>
      </c>
      <c r="C62" s="35">
        <v>0.90873622265895082</v>
      </c>
      <c r="D62" s="35">
        <v>0.96374913835099341</v>
      </c>
      <c r="E62" s="35">
        <v>1.0136622975903709</v>
      </c>
      <c r="F62" s="35">
        <v>1.0533457145120342</v>
      </c>
      <c r="G62" s="35">
        <v>1.0838740038577852</v>
      </c>
      <c r="H62" s="35">
        <v>1.1080436962056475</v>
      </c>
      <c r="I62" s="35">
        <v>1.1131042119982977</v>
      </c>
      <c r="J62" s="35">
        <v>1.1150231157090853</v>
      </c>
      <c r="K62" s="35">
        <v>1.1071598926355022</v>
      </c>
      <c r="L62" s="35">
        <v>1.0967011623286034</v>
      </c>
      <c r="M62" s="35">
        <v>1.0723242804133435</v>
      </c>
      <c r="N62" s="35">
        <v>1.0548015854885557</v>
      </c>
      <c r="O62" s="35">
        <v>1.0338998670523925</v>
      </c>
      <c r="P62" s="35">
        <v>1.0222302094110316</v>
      </c>
      <c r="Q62" s="35">
        <v>1.0208475792007918</v>
      </c>
      <c r="R62" s="35">
        <v>1.015326064317966</v>
      </c>
      <c r="S62" s="35">
        <v>1.0115875641888856</v>
      </c>
      <c r="T62" s="35">
        <v>1.00681880812082</v>
      </c>
      <c r="U62" s="35">
        <v>1.0058299763227836</v>
      </c>
      <c r="V62" s="35">
        <v>1.0032079319095319</v>
      </c>
      <c r="W62" s="35">
        <v>0.99835566750560523</v>
      </c>
      <c r="X62" s="35">
        <v>1</v>
      </c>
      <c r="Y62" s="35">
        <v>0.99965903806950562</v>
      </c>
      <c r="Z62" s="35">
        <v>0.99651645406893341</v>
      </c>
      <c r="AA62" s="35">
        <v>1.0040705324263823</v>
      </c>
      <c r="AB62" s="35">
        <v>0.99441951807530626</v>
      </c>
      <c r="AC62" s="35">
        <v>0.98145799193398375</v>
      </c>
      <c r="AD62" s="35"/>
    </row>
    <row r="63" spans="1:30" x14ac:dyDescent="0.2">
      <c r="A63" s="4">
        <v>61</v>
      </c>
      <c r="B63" s="6" t="s">
        <v>98</v>
      </c>
      <c r="C63" s="35">
        <v>0.59143890228509199</v>
      </c>
      <c r="D63" s="35">
        <v>0.67240269071494152</v>
      </c>
      <c r="E63" s="35">
        <v>0.74703485278544179</v>
      </c>
      <c r="F63" s="35">
        <v>0.80263052895572617</v>
      </c>
      <c r="G63" s="35">
        <v>0.85884165843067417</v>
      </c>
      <c r="H63" s="35">
        <v>0.89910819729178926</v>
      </c>
      <c r="I63" s="35">
        <v>0.92124237660104746</v>
      </c>
      <c r="J63" s="35">
        <v>0.94036433252193108</v>
      </c>
      <c r="K63" s="35">
        <v>0.95452253430639555</v>
      </c>
      <c r="L63" s="35">
        <v>0.98052766206856623</v>
      </c>
      <c r="M63" s="35">
        <v>0.98543016183095755</v>
      </c>
      <c r="N63" s="35">
        <v>0.99427608139452872</v>
      </c>
      <c r="O63" s="35">
        <v>0.99346282629654781</v>
      </c>
      <c r="P63" s="35">
        <v>0.98182978691574196</v>
      </c>
      <c r="Q63" s="35">
        <v>0.97530607533405766</v>
      </c>
      <c r="R63" s="35">
        <v>0.97057486599922393</v>
      </c>
      <c r="S63" s="35">
        <v>0.95649386141959081</v>
      </c>
      <c r="T63" s="35">
        <v>0.94934505938533886</v>
      </c>
      <c r="U63" s="35">
        <v>0.95398122366912608</v>
      </c>
      <c r="V63" s="35">
        <v>0.97780515959501835</v>
      </c>
      <c r="W63" s="35">
        <v>0.98412523811202213</v>
      </c>
      <c r="X63" s="35">
        <v>1</v>
      </c>
      <c r="Y63" s="35">
        <v>1.0237183704342139</v>
      </c>
      <c r="Z63" s="35">
        <v>1.033020091506891</v>
      </c>
      <c r="AA63" s="35">
        <v>1.0183222498918556</v>
      </c>
      <c r="AB63" s="35">
        <v>1.0083878057133886</v>
      </c>
      <c r="AC63" s="35">
        <v>1.0074878176997204</v>
      </c>
      <c r="AD63" s="35"/>
    </row>
    <row r="64" spans="1:30" x14ac:dyDescent="0.2">
      <c r="A64" s="4">
        <v>62</v>
      </c>
      <c r="B64" s="6" t="s">
        <v>99</v>
      </c>
      <c r="C64" s="35">
        <v>0.91429949274091671</v>
      </c>
      <c r="D64" s="35">
        <v>0.94425182031626853</v>
      </c>
      <c r="E64" s="35">
        <v>0.97508027571676326</v>
      </c>
      <c r="F64" s="35">
        <v>1.0022522096088788</v>
      </c>
      <c r="G64" s="35">
        <v>1.0308769512070408</v>
      </c>
      <c r="H64" s="35">
        <v>1.0560686556528514</v>
      </c>
      <c r="I64" s="35">
        <v>1.0726837290514299</v>
      </c>
      <c r="J64" s="35">
        <v>1.08143400247664</v>
      </c>
      <c r="K64" s="35">
        <v>1.086276279366575</v>
      </c>
      <c r="L64" s="35">
        <v>1.0898251598980631</v>
      </c>
      <c r="M64" s="35">
        <v>1.0871874954239669</v>
      </c>
      <c r="N64" s="35">
        <v>1.080102726632189</v>
      </c>
      <c r="O64" s="35">
        <v>1.0710182282342429</v>
      </c>
      <c r="P64" s="35">
        <v>1.0593555583703163</v>
      </c>
      <c r="Q64" s="35">
        <v>1.04847823858224</v>
      </c>
      <c r="R64" s="35">
        <v>1.0391750519107101</v>
      </c>
      <c r="S64" s="35">
        <v>1.0294363067237797</v>
      </c>
      <c r="T64" s="35">
        <v>1.0213708577708742</v>
      </c>
      <c r="U64" s="35">
        <v>1.0147833717034465</v>
      </c>
      <c r="V64" s="35">
        <v>1.0113009681052445</v>
      </c>
      <c r="W64" s="35">
        <v>1.0052932699781341</v>
      </c>
      <c r="X64" s="35">
        <v>1</v>
      </c>
      <c r="Y64" s="35">
        <v>0.99849927855993814</v>
      </c>
      <c r="Z64" s="35">
        <v>0.99476479787582972</v>
      </c>
      <c r="AA64" s="35">
        <v>0.99038788558590152</v>
      </c>
      <c r="AB64" s="35">
        <v>0.98595324831755859</v>
      </c>
      <c r="AC64" s="35">
        <v>0.98424292801060032</v>
      </c>
      <c r="AD64" s="35"/>
    </row>
    <row r="65" spans="1:30" x14ac:dyDescent="0.2">
      <c r="A65" s="4">
        <v>63</v>
      </c>
      <c r="B65" s="6" t="s">
        <v>100</v>
      </c>
      <c r="C65" s="35">
        <v>1.1911568381917559</v>
      </c>
      <c r="D65" s="35">
        <v>1.1954309272956833</v>
      </c>
      <c r="E65" s="35">
        <v>1.2002430495095759</v>
      </c>
      <c r="F65" s="35">
        <v>1.1995099501848885</v>
      </c>
      <c r="G65" s="35">
        <v>1.1996384659466666</v>
      </c>
      <c r="H65" s="35">
        <v>1.2035169353585573</v>
      </c>
      <c r="I65" s="35">
        <v>1.2016413431045687</v>
      </c>
      <c r="J65" s="35">
        <v>1.1945535966907697</v>
      </c>
      <c r="K65" s="35">
        <v>1.18490940644589</v>
      </c>
      <c r="L65" s="35">
        <v>1.1749425213124529</v>
      </c>
      <c r="M65" s="35">
        <v>1.1610091060749492</v>
      </c>
      <c r="N65" s="35">
        <v>1.1450818970699852</v>
      </c>
      <c r="O65" s="35">
        <v>1.1279462137231899</v>
      </c>
      <c r="P65" s="35">
        <v>1.109751311944561</v>
      </c>
      <c r="Q65" s="35">
        <v>1.0937149337715655</v>
      </c>
      <c r="R65" s="35">
        <v>1.0779846246712335</v>
      </c>
      <c r="S65" s="35">
        <v>1.0619604058281609</v>
      </c>
      <c r="T65" s="35">
        <v>1.0475428275812664</v>
      </c>
      <c r="U65" s="35">
        <v>1.0345150184713849</v>
      </c>
      <c r="V65" s="35">
        <v>1.0240858886694344</v>
      </c>
      <c r="W65" s="35">
        <v>1.011778897516983</v>
      </c>
      <c r="X65" s="35">
        <v>1</v>
      </c>
      <c r="Y65" s="35">
        <v>0.99128656101005574</v>
      </c>
      <c r="Z65" s="35">
        <v>0.98188175022071589</v>
      </c>
      <c r="AA65" s="35">
        <v>0.97209161895214136</v>
      </c>
      <c r="AB65" s="35">
        <v>0.96517565406532169</v>
      </c>
      <c r="AC65" s="35">
        <v>0.96050523197731452</v>
      </c>
      <c r="AD65" s="35"/>
    </row>
    <row r="66" spans="1:30" x14ac:dyDescent="0.2">
      <c r="A66" s="4">
        <v>64</v>
      </c>
      <c r="B66" s="6" t="s">
        <v>101</v>
      </c>
      <c r="C66" s="35">
        <v>0.53409301156708</v>
      </c>
      <c r="D66" s="35">
        <v>0.57744811116604799</v>
      </c>
      <c r="E66" s="35">
        <v>0.622599114627443</v>
      </c>
      <c r="F66" s="35">
        <v>0.66224376716915268</v>
      </c>
      <c r="G66" s="35">
        <v>0.70610184273669041</v>
      </c>
      <c r="H66" s="35">
        <v>0.75316047608973746</v>
      </c>
      <c r="I66" s="35">
        <v>0.79119224248933084</v>
      </c>
      <c r="J66" s="35">
        <v>0.82245060147788107</v>
      </c>
      <c r="K66" s="35">
        <v>0.84819713219337034</v>
      </c>
      <c r="L66" s="35">
        <v>0.87168822767281473</v>
      </c>
      <c r="M66" s="35">
        <v>0.88392299431570598</v>
      </c>
      <c r="N66" s="35">
        <v>0.89115006103962047</v>
      </c>
      <c r="O66" s="35">
        <v>0.90038755819340921</v>
      </c>
      <c r="P66" s="35">
        <v>0.90675876053216808</v>
      </c>
      <c r="Q66" s="35">
        <v>0.91377572147282915</v>
      </c>
      <c r="R66" s="35">
        <v>0.92267047257471535</v>
      </c>
      <c r="S66" s="35">
        <v>0.92739816254684415</v>
      </c>
      <c r="T66" s="35">
        <v>0.93719080737769811</v>
      </c>
      <c r="U66" s="35">
        <v>0.94926122087446163</v>
      </c>
      <c r="V66" s="35">
        <v>0.96876779402173441</v>
      </c>
      <c r="W66" s="35">
        <v>0.98322565567671794</v>
      </c>
      <c r="X66" s="35">
        <v>1</v>
      </c>
      <c r="Y66" s="35">
        <v>1.0208171546047726</v>
      </c>
      <c r="Z66" s="35">
        <v>1.0365192079573475</v>
      </c>
      <c r="AA66" s="35">
        <v>1.0521449514513712</v>
      </c>
      <c r="AB66" s="35">
        <v>1.0669886594850198</v>
      </c>
      <c r="AC66" s="35">
        <v>1.087748974734452</v>
      </c>
      <c r="AD66" s="35"/>
    </row>
    <row r="67" spans="1:30" x14ac:dyDescent="0.2">
      <c r="A67" s="4">
        <v>65</v>
      </c>
      <c r="B67" s="6" t="s">
        <v>102</v>
      </c>
      <c r="C67" s="35">
        <v>0.69934404394992244</v>
      </c>
      <c r="D67" s="35">
        <v>0.67485601315488042</v>
      </c>
      <c r="E67" s="35">
        <v>0.66230619078506903</v>
      </c>
      <c r="F67" s="35">
        <v>0.6514211209221632</v>
      </c>
      <c r="G67" s="35">
        <v>0.63838523787555335</v>
      </c>
      <c r="H67" s="35">
        <v>0.62472885856529947</v>
      </c>
      <c r="I67" s="35">
        <v>0.61351670470215047</v>
      </c>
      <c r="J67" s="35">
        <v>0.63060924546559849</v>
      </c>
      <c r="K67" s="35">
        <v>0.66155751181613554</v>
      </c>
      <c r="L67" s="35">
        <v>0.67402809301251776</v>
      </c>
      <c r="M67" s="35">
        <v>0.67479462443463245</v>
      </c>
      <c r="N67" s="35">
        <v>0.68159383339105439</v>
      </c>
      <c r="O67" s="35">
        <v>0.68676749642413049</v>
      </c>
      <c r="P67" s="35">
        <v>0.68530553866116162</v>
      </c>
      <c r="Q67" s="35">
        <v>0.68819040122513386</v>
      </c>
      <c r="R67" s="35">
        <v>0.70560556500039817</v>
      </c>
      <c r="S67" s="35">
        <v>0.72973141102372363</v>
      </c>
      <c r="T67" s="35">
        <v>0.77393404335847693</v>
      </c>
      <c r="U67" s="35">
        <v>0.81939529599801475</v>
      </c>
      <c r="V67" s="35">
        <v>0.88758091654382765</v>
      </c>
      <c r="W67" s="35">
        <v>0.94245993423119456</v>
      </c>
      <c r="X67" s="35">
        <v>1</v>
      </c>
      <c r="Y67" s="35">
        <v>1.0738654413165571</v>
      </c>
      <c r="Z67" s="35">
        <v>1.1275064637441621</v>
      </c>
      <c r="AA67" s="35">
        <v>1.1924541234553208</v>
      </c>
      <c r="AB67" s="35">
        <v>1.2535019210361089</v>
      </c>
      <c r="AC67" s="35">
        <v>1.3353654507628621</v>
      </c>
      <c r="AD67" s="35"/>
    </row>
    <row r="68" spans="1:30" x14ac:dyDescent="0.2">
      <c r="A68" s="4">
        <v>66</v>
      </c>
      <c r="B68" s="6" t="s">
        <v>103</v>
      </c>
      <c r="C68" s="35">
        <v>1.0205780329379543</v>
      </c>
      <c r="D68" s="35">
        <v>1.1148800846800866</v>
      </c>
      <c r="E68" s="35">
        <v>1.1775909029832128</v>
      </c>
      <c r="F68" s="35">
        <v>1.1934285870723607</v>
      </c>
      <c r="G68" s="35">
        <v>1.1693290670661787</v>
      </c>
      <c r="H68" s="35">
        <v>1.1566983451745574</v>
      </c>
      <c r="I68" s="35">
        <v>1.1667355623825506</v>
      </c>
      <c r="J68" s="35">
        <v>1.1417873549968551</v>
      </c>
      <c r="K68" s="35">
        <v>1.1002623430960532</v>
      </c>
      <c r="L68" s="35">
        <v>1.0394917594621793</v>
      </c>
      <c r="M68" s="35">
        <v>0.99485724002629095</v>
      </c>
      <c r="N68" s="35">
        <v>0.95984221591031693</v>
      </c>
      <c r="O68" s="35">
        <v>0.936456521475585</v>
      </c>
      <c r="P68" s="35">
        <v>0.97101675360146367</v>
      </c>
      <c r="Q68" s="35">
        <v>0.96313992674472382</v>
      </c>
      <c r="R68" s="35">
        <v>0.92644679714013978</v>
      </c>
      <c r="S68" s="35">
        <v>0.92486866178256766</v>
      </c>
      <c r="T68" s="35">
        <v>0.91928059983932597</v>
      </c>
      <c r="U68" s="35">
        <v>0.920310033121015</v>
      </c>
      <c r="V68" s="35">
        <v>0.95129456387412825</v>
      </c>
      <c r="W68" s="35">
        <v>0.9767100715224778</v>
      </c>
      <c r="X68" s="35">
        <v>1</v>
      </c>
      <c r="Y68" s="35">
        <v>1.0447185390265323</v>
      </c>
      <c r="Z68" s="35">
        <v>1.127477982310404</v>
      </c>
      <c r="AA68" s="35">
        <v>1.1780930465964921</v>
      </c>
      <c r="AB68" s="35">
        <v>1.221884582979565</v>
      </c>
      <c r="AC68" s="35">
        <v>1.2619670511836445</v>
      </c>
      <c r="AD68" s="35"/>
    </row>
    <row r="69" spans="1:30" x14ac:dyDescent="0.2">
      <c r="A69" s="4">
        <v>67</v>
      </c>
      <c r="B69" s="6" t="s">
        <v>104</v>
      </c>
      <c r="C69" s="35">
        <v>0.91105618087707119</v>
      </c>
      <c r="D69" s="35">
        <v>1.0160068568213254</v>
      </c>
      <c r="E69" s="35">
        <v>1.0592848884124615</v>
      </c>
      <c r="F69" s="35">
        <v>1.0783488353150061</v>
      </c>
      <c r="G69" s="35">
        <v>1.086858696921799</v>
      </c>
      <c r="H69" s="35">
        <v>1.0899107818239484</v>
      </c>
      <c r="I69" s="35">
        <v>1.1077454776394038</v>
      </c>
      <c r="J69" s="35">
        <v>1.1117042786994826</v>
      </c>
      <c r="K69" s="35">
        <v>1.0973519299420009</v>
      </c>
      <c r="L69" s="35">
        <v>1.0526964878795309</v>
      </c>
      <c r="M69" s="35">
        <v>1.0158345687729213</v>
      </c>
      <c r="N69" s="35">
        <v>0.98654896673216286</v>
      </c>
      <c r="O69" s="35">
        <v>0.94945539834853998</v>
      </c>
      <c r="P69" s="35">
        <v>0.96674421169595592</v>
      </c>
      <c r="Q69" s="35">
        <v>0.94208612556053772</v>
      </c>
      <c r="R69" s="35">
        <v>0.91510043439798139</v>
      </c>
      <c r="S69" s="35">
        <v>0.91637897811855107</v>
      </c>
      <c r="T69" s="35">
        <v>0.91120268784102987</v>
      </c>
      <c r="U69" s="35">
        <v>0.91466933317609866</v>
      </c>
      <c r="V69" s="35">
        <v>0.94413568623288202</v>
      </c>
      <c r="W69" s="35">
        <v>0.97893593042630145</v>
      </c>
      <c r="X69" s="35">
        <v>1</v>
      </c>
      <c r="Y69" s="35">
        <v>0.97301481607127216</v>
      </c>
      <c r="Z69" s="35">
        <v>0.96892041527143635</v>
      </c>
      <c r="AA69" s="35">
        <v>0.96156159035347133</v>
      </c>
      <c r="AB69" s="35">
        <v>0.96085343421015235</v>
      </c>
      <c r="AC69" s="35">
        <v>0.9811050466744593</v>
      </c>
      <c r="AD69" s="35"/>
    </row>
    <row r="70" spans="1:30" x14ac:dyDescent="0.2">
      <c r="A70" s="4">
        <v>68</v>
      </c>
      <c r="B70" s="6" t="s">
        <v>105</v>
      </c>
      <c r="C70" s="35">
        <v>0.74901429121102037</v>
      </c>
      <c r="D70" s="35">
        <v>0.80998772175656308</v>
      </c>
      <c r="E70" s="35">
        <v>0.86255583098526611</v>
      </c>
      <c r="F70" s="35">
        <v>0.92067098949147153</v>
      </c>
      <c r="G70" s="35">
        <v>0.93189629783435868</v>
      </c>
      <c r="H70" s="35">
        <v>0.93444144433085319</v>
      </c>
      <c r="I70" s="35">
        <v>0.93764577108672609</v>
      </c>
      <c r="J70" s="35">
        <v>0.92465621857169433</v>
      </c>
      <c r="K70" s="35">
        <v>0.92293227219595253</v>
      </c>
      <c r="L70" s="35">
        <v>0.9141285278364466</v>
      </c>
      <c r="M70" s="35">
        <v>0.91296833356838658</v>
      </c>
      <c r="N70" s="35">
        <v>0.92757100565894479</v>
      </c>
      <c r="O70" s="35">
        <v>0.9472159531784512</v>
      </c>
      <c r="P70" s="35">
        <v>0.96712876538702952</v>
      </c>
      <c r="Q70" s="35">
        <v>0.98782736554630046</v>
      </c>
      <c r="R70" s="35">
        <v>0.98453656572124315</v>
      </c>
      <c r="S70" s="35">
        <v>0.98368046918580776</v>
      </c>
      <c r="T70" s="35">
        <v>0.98603707623091952</v>
      </c>
      <c r="U70" s="35">
        <v>0.99321926321673959</v>
      </c>
      <c r="V70" s="35">
        <v>0.99779678725436483</v>
      </c>
      <c r="W70" s="35">
        <v>1.0000751738706393</v>
      </c>
      <c r="X70" s="35">
        <v>1</v>
      </c>
      <c r="Y70" s="35">
        <v>0.99494240593122252</v>
      </c>
      <c r="Z70" s="35">
        <v>0.99428992303769625</v>
      </c>
      <c r="AA70" s="35">
        <v>0.97608071904941085</v>
      </c>
      <c r="AB70" s="35">
        <v>0.96205314152889576</v>
      </c>
      <c r="AC70" s="35">
        <v>0.9479265667636575</v>
      </c>
      <c r="AD70" s="35"/>
    </row>
    <row r="71" spans="1:30" x14ac:dyDescent="0.2">
      <c r="A71" s="4">
        <v>69</v>
      </c>
      <c r="B71" s="6" t="s">
        <v>106</v>
      </c>
      <c r="C71" s="35">
        <v>0.64432984742909516</v>
      </c>
      <c r="D71" s="35">
        <v>0.67744940338546455</v>
      </c>
      <c r="E71" s="35">
        <v>0.71071898079644247</v>
      </c>
      <c r="F71" s="35">
        <v>0.72073275031681139</v>
      </c>
      <c r="G71" s="35">
        <v>0.72735179762017999</v>
      </c>
      <c r="H71" s="35">
        <v>0.73313905229823251</v>
      </c>
      <c r="I71" s="35">
        <v>0.76742926466417871</v>
      </c>
      <c r="J71" s="35">
        <v>0.78231426907280743</v>
      </c>
      <c r="K71" s="35">
        <v>0.78545737784230651</v>
      </c>
      <c r="L71" s="35">
        <v>0.7868858311993453</v>
      </c>
      <c r="M71" s="35">
        <v>0.81721173602028319</v>
      </c>
      <c r="N71" s="35">
        <v>0.8452169688598663</v>
      </c>
      <c r="O71" s="35">
        <v>0.86961234491578965</v>
      </c>
      <c r="P71" s="35">
        <v>0.88584533017951117</v>
      </c>
      <c r="Q71" s="35">
        <v>0.88766617607383713</v>
      </c>
      <c r="R71" s="35">
        <v>0.88252043039763561</v>
      </c>
      <c r="S71" s="35">
        <v>0.88684160173832915</v>
      </c>
      <c r="T71" s="35">
        <v>0.89746254198736475</v>
      </c>
      <c r="U71" s="35">
        <v>0.91596001753337897</v>
      </c>
      <c r="V71" s="35">
        <v>0.94094894046555777</v>
      </c>
      <c r="W71" s="35">
        <v>0.97232698401189377</v>
      </c>
      <c r="X71" s="35">
        <v>1</v>
      </c>
      <c r="Y71" s="35">
        <v>1.0199924157532567</v>
      </c>
      <c r="Z71" s="35">
        <v>1.0321053847141206</v>
      </c>
      <c r="AA71" s="35">
        <v>1.0399461570116098</v>
      </c>
      <c r="AB71" s="35">
        <v>1.0621076609950517</v>
      </c>
      <c r="AC71" s="35">
        <v>1.0702276481822466</v>
      </c>
      <c r="AD71" s="35"/>
    </row>
    <row r="72" spans="1:30" x14ac:dyDescent="0.2">
      <c r="A72" s="4">
        <v>70</v>
      </c>
      <c r="B72" s="6" t="s">
        <v>107</v>
      </c>
      <c r="C72" s="35">
        <v>0.85133921421194492</v>
      </c>
      <c r="D72" s="35">
        <v>0.87701900333152549</v>
      </c>
      <c r="E72" s="35">
        <v>0.88719315627582762</v>
      </c>
      <c r="F72" s="35">
        <v>0.90784537345227179</v>
      </c>
      <c r="G72" s="35">
        <v>0.89972118814987334</v>
      </c>
      <c r="H72" s="35">
        <v>0.91206100412502411</v>
      </c>
      <c r="I72" s="35">
        <v>0.9194925993493156</v>
      </c>
      <c r="J72" s="35">
        <v>0.91628585909334925</v>
      </c>
      <c r="K72" s="35">
        <v>0.90847279634370537</v>
      </c>
      <c r="L72" s="35">
        <v>0.91326808404494231</v>
      </c>
      <c r="M72" s="35">
        <v>0.9086800183229452</v>
      </c>
      <c r="N72" s="35">
        <v>0.9063157443571932</v>
      </c>
      <c r="O72" s="35">
        <v>0.89240855163839272</v>
      </c>
      <c r="P72" s="35">
        <v>0.89010554672914932</v>
      </c>
      <c r="Q72" s="35">
        <v>0.88562846831681474</v>
      </c>
      <c r="R72" s="35">
        <v>0.87846634202705065</v>
      </c>
      <c r="S72" s="35">
        <v>0.89447283688114276</v>
      </c>
      <c r="T72" s="35">
        <v>0.91429200127641419</v>
      </c>
      <c r="U72" s="35">
        <v>0.93822530159413942</v>
      </c>
      <c r="V72" s="35">
        <v>0.96380014466443698</v>
      </c>
      <c r="W72" s="35">
        <v>0.98385645513749675</v>
      </c>
      <c r="X72" s="35">
        <v>1</v>
      </c>
      <c r="Y72" s="35">
        <v>1.0138282252579518</v>
      </c>
      <c r="Z72" s="35">
        <v>1.0237156317261193</v>
      </c>
      <c r="AA72" s="35">
        <v>1.0429279874344275</v>
      </c>
      <c r="AB72" s="35">
        <v>1.0830118763593892</v>
      </c>
      <c r="AC72" s="35">
        <v>1.1045146810642019</v>
      </c>
      <c r="AD72" s="35"/>
    </row>
    <row r="73" spans="1:30" x14ac:dyDescent="0.2">
      <c r="A73" s="4">
        <v>71</v>
      </c>
      <c r="B73" s="6" t="s">
        <v>108</v>
      </c>
      <c r="C73" s="35">
        <v>1.0186748563696519</v>
      </c>
      <c r="D73" s="35">
        <v>1.0703759047349841</v>
      </c>
      <c r="E73" s="35">
        <v>1.1254932720243078</v>
      </c>
      <c r="F73" s="35">
        <v>1.2143996619218238</v>
      </c>
      <c r="G73" s="35">
        <v>1.2199727821488675</v>
      </c>
      <c r="H73" s="35">
        <v>1.178863014741637</v>
      </c>
      <c r="I73" s="35">
        <v>1.1661060569396184</v>
      </c>
      <c r="J73" s="35">
        <v>1.1155920353645303</v>
      </c>
      <c r="K73" s="35">
        <v>1.0771264686027235</v>
      </c>
      <c r="L73" s="35">
        <v>1.0783425876498356</v>
      </c>
      <c r="M73" s="35">
        <v>1.0877102856387626</v>
      </c>
      <c r="N73" s="35">
        <v>1.1072748882160088</v>
      </c>
      <c r="O73" s="35">
        <v>1.1204465788086182</v>
      </c>
      <c r="P73" s="35">
        <v>1.1137202296490172</v>
      </c>
      <c r="Q73" s="35">
        <v>1.1503283666698598</v>
      </c>
      <c r="R73" s="35">
        <v>1.1495255694573467</v>
      </c>
      <c r="S73" s="35">
        <v>1.1167991911622555</v>
      </c>
      <c r="T73" s="35">
        <v>1.0636612128791181</v>
      </c>
      <c r="U73" s="35">
        <v>1.0464443760835547</v>
      </c>
      <c r="V73" s="35">
        <v>1.0123775615492534</v>
      </c>
      <c r="W73" s="35">
        <v>1.0195433456079437</v>
      </c>
      <c r="X73" s="35">
        <v>1</v>
      </c>
      <c r="Y73" s="35">
        <v>0.96780977384309719</v>
      </c>
      <c r="Z73" s="35">
        <v>0.94651284066802455</v>
      </c>
      <c r="AA73" s="35">
        <v>0.99950810734004669</v>
      </c>
      <c r="AB73" s="35">
        <v>1.0359779946251406</v>
      </c>
      <c r="AC73" s="35">
        <v>1.0226276254286377</v>
      </c>
      <c r="AD73" s="35"/>
    </row>
    <row r="74" spans="1:30" x14ac:dyDescent="0.2">
      <c r="A74" s="4">
        <v>72</v>
      </c>
      <c r="B74" s="6" t="s">
        <v>109</v>
      </c>
      <c r="C74" s="35">
        <v>1.2445737515525703</v>
      </c>
      <c r="D74" s="35">
        <v>1.144557557751217</v>
      </c>
      <c r="E74" s="35">
        <v>1.0789669587235258</v>
      </c>
      <c r="F74" s="35">
        <v>0.99337954316406518</v>
      </c>
      <c r="G74" s="35">
        <v>0.93999824627033957</v>
      </c>
      <c r="H74" s="35">
        <v>0.89984456266982216</v>
      </c>
      <c r="I74" s="35">
        <v>0.85447774672829124</v>
      </c>
      <c r="J74" s="35">
        <v>0.85175812511105742</v>
      </c>
      <c r="K74" s="35">
        <v>0.8845263049642631</v>
      </c>
      <c r="L74" s="35">
        <v>0.95390458062129435</v>
      </c>
      <c r="M74" s="35">
        <v>0.99700430882262758</v>
      </c>
      <c r="N74" s="35">
        <v>0.96655531520815918</v>
      </c>
      <c r="O74" s="35">
        <v>0.93885783440983994</v>
      </c>
      <c r="P74" s="35">
        <v>0.91084356904898622</v>
      </c>
      <c r="Q74" s="35">
        <v>0.91929242374825426</v>
      </c>
      <c r="R74" s="35">
        <v>0.95221507526711269</v>
      </c>
      <c r="S74" s="35">
        <v>0.94204443746769007</v>
      </c>
      <c r="T74" s="35">
        <v>0.9552508256889255</v>
      </c>
      <c r="U74" s="35">
        <v>0.9668086042638343</v>
      </c>
      <c r="V74" s="35">
        <v>0.97697934948296528</v>
      </c>
      <c r="W74" s="35">
        <v>0.97975652146845504</v>
      </c>
      <c r="X74" s="35">
        <v>1</v>
      </c>
      <c r="Y74" s="35">
        <v>1.0590606193785426</v>
      </c>
      <c r="Z74" s="35">
        <v>1.1237410505768608</v>
      </c>
      <c r="AA74" s="35">
        <v>1.1641049427985126</v>
      </c>
      <c r="AB74" s="35">
        <v>1.154219464549382</v>
      </c>
      <c r="AC74" s="35">
        <v>1.0955637242246579</v>
      </c>
      <c r="AD74" s="35"/>
    </row>
    <row r="75" spans="1:30" x14ac:dyDescent="0.2">
      <c r="A75" s="4">
        <v>73</v>
      </c>
      <c r="B75" s="6" t="s">
        <v>110</v>
      </c>
      <c r="C75" s="35">
        <v>0.64005133452773877</v>
      </c>
      <c r="D75" s="35">
        <v>0.61761883816646279</v>
      </c>
      <c r="E75" s="35">
        <v>0.5952961490940466</v>
      </c>
      <c r="F75" s="35">
        <v>0.62106493885166536</v>
      </c>
      <c r="G75" s="35">
        <v>0.60940736923525196</v>
      </c>
      <c r="H75" s="35">
        <v>0.58685450835779451</v>
      </c>
      <c r="I75" s="35">
        <v>0.57225424303985306</v>
      </c>
      <c r="J75" s="35">
        <v>0.55672486849057001</v>
      </c>
      <c r="K75" s="35">
        <v>0.53631639024968147</v>
      </c>
      <c r="L75" s="35">
        <v>0.55137750490125803</v>
      </c>
      <c r="M75" s="35">
        <v>0.56272413534343513</v>
      </c>
      <c r="N75" s="35">
        <v>0.60978344853692046</v>
      </c>
      <c r="O75" s="35">
        <v>0.64101479951996254</v>
      </c>
      <c r="P75" s="35">
        <v>0.73673096060430809</v>
      </c>
      <c r="Q75" s="35">
        <v>0.88870839118001821</v>
      </c>
      <c r="R75" s="35">
        <v>0.96178774393151334</v>
      </c>
      <c r="S75" s="35">
        <v>0.99315451060969129</v>
      </c>
      <c r="T75" s="35">
        <v>0.93538029461721228</v>
      </c>
      <c r="U75" s="35">
        <v>0.96049526932232698</v>
      </c>
      <c r="V75" s="35">
        <v>0.99247398530033282</v>
      </c>
      <c r="W75" s="35">
        <v>1.0016562842595773</v>
      </c>
      <c r="X75" s="35">
        <v>1</v>
      </c>
      <c r="Y75" s="35">
        <v>1.0088502741209417</v>
      </c>
      <c r="Z75" s="35">
        <v>1.0473285470899949</v>
      </c>
      <c r="AA75" s="35">
        <v>1.0600589052659448</v>
      </c>
      <c r="AB75" s="35">
        <v>1.0678555824030855</v>
      </c>
      <c r="AC75" s="35">
        <v>1.1312730705375875</v>
      </c>
      <c r="AD75" s="35"/>
    </row>
    <row r="76" spans="1:30" x14ac:dyDescent="0.2">
      <c r="A76" s="4">
        <v>74</v>
      </c>
      <c r="B76" s="6" t="s">
        <v>111</v>
      </c>
      <c r="C76" s="35">
        <v>0.75977057702174788</v>
      </c>
      <c r="D76" s="35">
        <v>0.78658002918172965</v>
      </c>
      <c r="E76" s="35">
        <v>0.81160426153600174</v>
      </c>
      <c r="F76" s="35">
        <v>0.81811764952985389</v>
      </c>
      <c r="G76" s="35">
        <v>0.83364180748580785</v>
      </c>
      <c r="H76" s="35">
        <v>0.87246613655671634</v>
      </c>
      <c r="I76" s="35">
        <v>0.88853831430654995</v>
      </c>
      <c r="J76" s="35">
        <v>0.90168172836330041</v>
      </c>
      <c r="K76" s="35">
        <v>0.89560331925721615</v>
      </c>
      <c r="L76" s="35">
        <v>0.90613300736055646</v>
      </c>
      <c r="M76" s="35">
        <v>0.90882484453905288</v>
      </c>
      <c r="N76" s="35">
        <v>0.90955167286555993</v>
      </c>
      <c r="O76" s="35">
        <v>0.90333356612070015</v>
      </c>
      <c r="P76" s="35">
        <v>0.90809610430924304</v>
      </c>
      <c r="Q76" s="35">
        <v>0.91641298549689365</v>
      </c>
      <c r="R76" s="35">
        <v>0.93069306341019609</v>
      </c>
      <c r="S76" s="35">
        <v>0.94507784509826709</v>
      </c>
      <c r="T76" s="35">
        <v>0.95184090233864005</v>
      </c>
      <c r="U76" s="35">
        <v>0.97243411932148272</v>
      </c>
      <c r="V76" s="35">
        <v>0.97152674587289867</v>
      </c>
      <c r="W76" s="35">
        <v>0.99036011705095983</v>
      </c>
      <c r="X76" s="35">
        <v>1</v>
      </c>
      <c r="Y76" s="35">
        <v>0.9980059664740023</v>
      </c>
      <c r="Z76" s="35">
        <v>1.0023522256452657</v>
      </c>
      <c r="AA76" s="35">
        <v>1.0246494087688092</v>
      </c>
      <c r="AB76" s="35">
        <v>1.0409279196833241</v>
      </c>
      <c r="AC76" s="35">
        <v>1.0405252670809528</v>
      </c>
      <c r="AD76" s="35"/>
    </row>
    <row r="77" spans="1:30" x14ac:dyDescent="0.2">
      <c r="A77" s="4">
        <v>75</v>
      </c>
      <c r="B77" s="6" t="s">
        <v>112</v>
      </c>
      <c r="C77" s="35">
        <v>0.42465136768961814</v>
      </c>
      <c r="D77" s="35">
        <v>0.54103334186430696</v>
      </c>
      <c r="E77" s="35">
        <v>0.63951858391229699</v>
      </c>
      <c r="F77" s="35">
        <v>0.7775943334920391</v>
      </c>
      <c r="G77" s="35">
        <v>0.83784844349925447</v>
      </c>
      <c r="H77" s="35">
        <v>0.92473550818569827</v>
      </c>
      <c r="I77" s="35">
        <v>0.94056684564393001</v>
      </c>
      <c r="J77" s="35">
        <v>0.97805673031414098</v>
      </c>
      <c r="K77" s="35">
        <v>0.96765018098752231</v>
      </c>
      <c r="L77" s="35">
        <v>0.94767911552352668</v>
      </c>
      <c r="M77" s="35">
        <v>0.92721129322785256</v>
      </c>
      <c r="N77" s="35">
        <v>0.93209289717264521</v>
      </c>
      <c r="O77" s="35">
        <v>1.0063861899346938</v>
      </c>
      <c r="P77" s="35">
        <v>1.3271349263566212</v>
      </c>
      <c r="Q77" s="35">
        <v>1.2461940150609436</v>
      </c>
      <c r="R77" s="35">
        <v>1.1778660796461513</v>
      </c>
      <c r="S77" s="35">
        <v>1.1275461629152546</v>
      </c>
      <c r="T77" s="35">
        <v>1.053401613300103</v>
      </c>
      <c r="U77" s="35">
        <v>1.059415177922866</v>
      </c>
      <c r="V77" s="35">
        <v>1.0038295360295864</v>
      </c>
      <c r="W77" s="35">
        <v>0.97027403924700106</v>
      </c>
      <c r="X77" s="35">
        <v>1</v>
      </c>
      <c r="Y77" s="35">
        <v>0.98390583783398589</v>
      </c>
      <c r="Z77" s="35">
        <v>0.95397570209666327</v>
      </c>
      <c r="AA77" s="35">
        <v>0.89324848364204767</v>
      </c>
      <c r="AB77" s="35">
        <v>0.83255487647987525</v>
      </c>
      <c r="AC77" s="35">
        <v>0.77131290325713908</v>
      </c>
      <c r="AD77" s="35"/>
    </row>
    <row r="78" spans="1:30" x14ac:dyDescent="0.2">
      <c r="A78" s="4">
        <v>76</v>
      </c>
      <c r="B78" s="6" t="s">
        <v>113</v>
      </c>
      <c r="C78" s="35">
        <v>1.1842942020812524</v>
      </c>
      <c r="D78" s="35">
        <v>1.2161886502761625</v>
      </c>
      <c r="E78" s="35">
        <v>1.2647592230456843</v>
      </c>
      <c r="F78" s="35">
        <v>1.2961172673293841</v>
      </c>
      <c r="G78" s="35">
        <v>1.2776199604879843</v>
      </c>
      <c r="H78" s="35">
        <v>1.2915902042942136</v>
      </c>
      <c r="I78" s="35">
        <v>1.3185557577348652</v>
      </c>
      <c r="J78" s="35">
        <v>1.3265815005483355</v>
      </c>
      <c r="K78" s="35">
        <v>1.2914743371964881</v>
      </c>
      <c r="L78" s="35">
        <v>1.2376472809618828</v>
      </c>
      <c r="M78" s="35">
        <v>1.1972981696153262</v>
      </c>
      <c r="N78" s="35">
        <v>1.1553217540096075</v>
      </c>
      <c r="O78" s="35">
        <v>1.201202360690951</v>
      </c>
      <c r="P78" s="35">
        <v>1.2457430248432706</v>
      </c>
      <c r="Q78" s="35">
        <v>1.2412536810044184</v>
      </c>
      <c r="R78" s="35">
        <v>1.1886713766492008</v>
      </c>
      <c r="S78" s="35">
        <v>1.1390890192826524</v>
      </c>
      <c r="T78" s="35">
        <v>1.0995245309123289</v>
      </c>
      <c r="U78" s="35">
        <v>1.0861884521928176</v>
      </c>
      <c r="V78" s="35">
        <v>1.0437238709261318</v>
      </c>
      <c r="W78" s="35">
        <v>1.0177731377895567</v>
      </c>
      <c r="X78" s="35">
        <v>1</v>
      </c>
      <c r="Y78" s="35">
        <v>0.96719415668340392</v>
      </c>
      <c r="Z78" s="35">
        <v>0.97464284398440149</v>
      </c>
      <c r="AA78" s="35">
        <v>0.96150286123689532</v>
      </c>
      <c r="AB78" s="35">
        <v>0.92852696010958169</v>
      </c>
      <c r="AC78" s="35">
        <v>0.88241572283130909</v>
      </c>
      <c r="AD78" s="35"/>
    </row>
    <row r="79" spans="1:30" x14ac:dyDescent="0.2">
      <c r="A79" s="4">
        <v>77</v>
      </c>
      <c r="B79" s="6" t="s">
        <v>114</v>
      </c>
      <c r="C79" s="35">
        <v>0.70862399112238517</v>
      </c>
      <c r="D79" s="35">
        <v>0.71973915126167887</v>
      </c>
      <c r="E79" s="35">
        <v>0.76071914057223067</v>
      </c>
      <c r="F79" s="35">
        <v>0.78992024978142139</v>
      </c>
      <c r="G79" s="35">
        <v>0.82188769968713171</v>
      </c>
      <c r="H79" s="35">
        <v>0.85668285910154807</v>
      </c>
      <c r="I79" s="35">
        <v>0.88578230567767369</v>
      </c>
      <c r="J79" s="35">
        <v>0.93136993562347348</v>
      </c>
      <c r="K79" s="35">
        <v>0.97248269359855477</v>
      </c>
      <c r="L79" s="35">
        <v>0.9707398272154365</v>
      </c>
      <c r="M79" s="35">
        <v>0.97872151619299896</v>
      </c>
      <c r="N79" s="35">
        <v>0.96967232764674516</v>
      </c>
      <c r="O79" s="35">
        <v>1.0345474807869544</v>
      </c>
      <c r="P79" s="35">
        <v>1.1003662587765923</v>
      </c>
      <c r="Q79" s="35">
        <v>1.1138881238443452</v>
      </c>
      <c r="R79" s="35">
        <v>1.0983398314444144</v>
      </c>
      <c r="S79" s="35">
        <v>1.0829742822991151</v>
      </c>
      <c r="T79" s="35">
        <v>1.0592994025453073</v>
      </c>
      <c r="U79" s="35">
        <v>1.0557921625549374</v>
      </c>
      <c r="V79" s="35">
        <v>1.0152486167988817</v>
      </c>
      <c r="W79" s="35">
        <v>1.0148052167576</v>
      </c>
      <c r="X79" s="35">
        <v>1</v>
      </c>
      <c r="Y79" s="35">
        <v>0.96695368906744117</v>
      </c>
      <c r="Z79" s="35">
        <v>0.91858226585091307</v>
      </c>
      <c r="AA79" s="35">
        <v>0.88669581835327194</v>
      </c>
      <c r="AB79" s="35">
        <v>0.86407719962673535</v>
      </c>
      <c r="AC79" s="35">
        <v>0.83048649398066543</v>
      </c>
      <c r="AD79" s="35"/>
    </row>
    <row r="80" spans="1:30" x14ac:dyDescent="0.2">
      <c r="A80" s="4">
        <v>78</v>
      </c>
      <c r="B80" s="6" t="s">
        <v>115</v>
      </c>
      <c r="C80" s="35">
        <v>0.290128072328381</v>
      </c>
      <c r="D80" s="35">
        <v>0.35335317633132945</v>
      </c>
      <c r="E80" s="35">
        <v>0.42145606629679583</v>
      </c>
      <c r="F80" s="35">
        <v>0.48555802816057914</v>
      </c>
      <c r="G80" s="35">
        <v>0.55020822602702857</v>
      </c>
      <c r="H80" s="35">
        <v>0.6212604314390896</v>
      </c>
      <c r="I80" s="35">
        <v>0.68153379688393978</v>
      </c>
      <c r="J80" s="35">
        <v>0.72180200760162427</v>
      </c>
      <c r="K80" s="35">
        <v>0.73724803552444995</v>
      </c>
      <c r="L80" s="35">
        <v>0.7455408424585972</v>
      </c>
      <c r="M80" s="35">
        <v>0.74177144095283098</v>
      </c>
      <c r="N80" s="35">
        <v>0.74544235710981266</v>
      </c>
      <c r="O80" s="35">
        <v>0.76895422677985281</v>
      </c>
      <c r="P80" s="35">
        <v>0.79045716514601627</v>
      </c>
      <c r="Q80" s="35">
        <v>0.81260847142572723</v>
      </c>
      <c r="R80" s="35">
        <v>0.83651383126730627</v>
      </c>
      <c r="S80" s="35">
        <v>0.84751883782717208</v>
      </c>
      <c r="T80" s="35">
        <v>0.87129867912991377</v>
      </c>
      <c r="U80" s="35">
        <v>0.92231260525890979</v>
      </c>
      <c r="V80" s="35">
        <v>0.95941544095762832</v>
      </c>
      <c r="W80" s="35">
        <v>0.98341823170497156</v>
      </c>
      <c r="X80" s="35">
        <v>1</v>
      </c>
      <c r="Y80" s="35">
        <v>1.0170896209259761</v>
      </c>
      <c r="Z80" s="35">
        <v>1.0341253203514109</v>
      </c>
      <c r="AA80" s="35">
        <v>1.0277829876821223</v>
      </c>
      <c r="AB80" s="35">
        <v>1.0332129137758495</v>
      </c>
      <c r="AC80" s="35">
        <v>1.0498216274053791</v>
      </c>
      <c r="AD80" s="35"/>
    </row>
    <row r="81" spans="1:30" x14ac:dyDescent="0.2">
      <c r="A81" s="4">
        <v>79</v>
      </c>
      <c r="B81" s="6" t="s">
        <v>116</v>
      </c>
      <c r="C81" s="35">
        <v>0.31849547892979391</v>
      </c>
      <c r="D81" s="35">
        <v>0.45549996022244693</v>
      </c>
      <c r="E81" s="35">
        <v>0.72922758484330341</v>
      </c>
      <c r="F81" s="35">
        <v>0.80189968806656298</v>
      </c>
      <c r="G81" s="35">
        <v>0.81642209211778249</v>
      </c>
      <c r="H81" s="35">
        <v>0.85197555405079228</v>
      </c>
      <c r="I81" s="35">
        <v>0.8500574595408662</v>
      </c>
      <c r="J81" s="35">
        <v>0.84545539699830685</v>
      </c>
      <c r="K81" s="35">
        <v>0.80170458437552017</v>
      </c>
      <c r="L81" s="35">
        <v>0.8435717434261788</v>
      </c>
      <c r="M81" s="35">
        <v>0.81278837336867127</v>
      </c>
      <c r="N81" s="35">
        <v>0.80977178906733893</v>
      </c>
      <c r="O81" s="35">
        <v>0.83781568763635061</v>
      </c>
      <c r="P81" s="35">
        <v>0.85815290243243059</v>
      </c>
      <c r="Q81" s="35">
        <v>0.86800669396027019</v>
      </c>
      <c r="R81" s="35">
        <v>0.91644824724787233</v>
      </c>
      <c r="S81" s="35">
        <v>0.9344980155808319</v>
      </c>
      <c r="T81" s="35">
        <v>0.95030491135283091</v>
      </c>
      <c r="U81" s="35">
        <v>0.9607200248994483</v>
      </c>
      <c r="V81" s="35">
        <v>0.97640902724132417</v>
      </c>
      <c r="W81" s="35">
        <v>0.99066360015628285</v>
      </c>
      <c r="X81" s="35">
        <v>1</v>
      </c>
      <c r="Y81" s="35">
        <v>1.0067954599812012</v>
      </c>
      <c r="Z81" s="35">
        <v>1.0254748728125416</v>
      </c>
      <c r="AA81" s="35">
        <v>1.0219084181085498</v>
      </c>
      <c r="AB81" s="35">
        <v>1.0638386165626037</v>
      </c>
      <c r="AC81" s="35">
        <v>1.0552949266503027</v>
      </c>
      <c r="AD81" s="35"/>
    </row>
    <row r="82" spans="1:30" x14ac:dyDescent="0.2">
      <c r="A82" s="4">
        <v>80</v>
      </c>
      <c r="B82" s="6" t="s">
        <v>117</v>
      </c>
      <c r="C82" s="35">
        <v>0.41919562910867564</v>
      </c>
      <c r="D82" s="35">
        <v>0.40686317325919846</v>
      </c>
      <c r="E82" s="35">
        <v>0.4155878936571068</v>
      </c>
      <c r="F82" s="35">
        <v>0.43333504013674784</v>
      </c>
      <c r="G82" s="35">
        <v>0.46684346691060091</v>
      </c>
      <c r="H82" s="35">
        <v>0.49315558082007654</v>
      </c>
      <c r="I82" s="35">
        <v>0.53398897725583583</v>
      </c>
      <c r="J82" s="35">
        <v>0.586735999428736</v>
      </c>
      <c r="K82" s="35">
        <v>0.65833533559344803</v>
      </c>
      <c r="L82" s="35">
        <v>0.73387230610292342</v>
      </c>
      <c r="M82" s="35">
        <v>0.83000891427146217</v>
      </c>
      <c r="N82" s="35">
        <v>0.89419053182046115</v>
      </c>
      <c r="O82" s="35">
        <v>0.92982207958990415</v>
      </c>
      <c r="P82" s="35">
        <v>0.92710882930627914</v>
      </c>
      <c r="Q82" s="35">
        <v>0.94231300219340208</v>
      </c>
      <c r="R82" s="35">
        <v>0.92062140856952968</v>
      </c>
      <c r="S82" s="35">
        <v>0.93604784465661295</v>
      </c>
      <c r="T82" s="35">
        <v>0.93130899218825247</v>
      </c>
      <c r="U82" s="35">
        <v>0.93321597670086476</v>
      </c>
      <c r="V82" s="35">
        <v>0.94625983511081879</v>
      </c>
      <c r="W82" s="35">
        <v>0.95993373162404583</v>
      </c>
      <c r="X82" s="35">
        <v>1</v>
      </c>
      <c r="Y82" s="35">
        <v>1.0040987430794424</v>
      </c>
      <c r="Z82" s="35">
        <v>1.0060654719023638</v>
      </c>
      <c r="AA82" s="35">
        <v>1.0367460802224453</v>
      </c>
      <c r="AB82" s="35">
        <v>1.040821952261177</v>
      </c>
      <c r="AC82" s="35">
        <v>1.0257731016690368</v>
      </c>
      <c r="AD82" s="35"/>
    </row>
    <row r="83" spans="1:30" x14ac:dyDescent="0.2">
      <c r="A83" s="4">
        <v>81</v>
      </c>
      <c r="B83" s="6" t="s">
        <v>118</v>
      </c>
      <c r="C83" s="35">
        <v>0.41202967681724623</v>
      </c>
      <c r="D83" s="35">
        <v>0.50483496877860268</v>
      </c>
      <c r="E83" s="35">
        <v>0.57421514121598949</v>
      </c>
      <c r="F83" s="35">
        <v>0.65500563764589337</v>
      </c>
      <c r="G83" s="35">
        <v>0.69939138162181458</v>
      </c>
      <c r="H83" s="35">
        <v>0.76152299791694955</v>
      </c>
      <c r="I83" s="35">
        <v>0.79115916194486824</v>
      </c>
      <c r="J83" s="35">
        <v>0.84467543561909253</v>
      </c>
      <c r="K83" s="35">
        <v>0.91647117495311659</v>
      </c>
      <c r="L83" s="35">
        <v>0.97551088325171298</v>
      </c>
      <c r="M83" s="35">
        <v>1.0136992792970134</v>
      </c>
      <c r="N83" s="35">
        <v>1.0675046840499507</v>
      </c>
      <c r="O83" s="35">
        <v>1.0949686722911733</v>
      </c>
      <c r="P83" s="35">
        <v>1.085102898398167</v>
      </c>
      <c r="Q83" s="35">
        <v>1.0539515807899855</v>
      </c>
      <c r="R83" s="35">
        <v>1.0131792342556412</v>
      </c>
      <c r="S83" s="35">
        <v>1.0120778152103778</v>
      </c>
      <c r="T83" s="35">
        <v>1.002030287396992</v>
      </c>
      <c r="U83" s="35">
        <v>1.0136888375727706</v>
      </c>
      <c r="V83" s="35">
        <v>1.0110577862341341</v>
      </c>
      <c r="W83" s="35">
        <v>1.0197419796114113</v>
      </c>
      <c r="X83" s="35">
        <v>1</v>
      </c>
      <c r="Y83" s="35">
        <v>0.98148986327298493</v>
      </c>
      <c r="Z83" s="35">
        <v>0.94958368108519475</v>
      </c>
      <c r="AA83" s="35">
        <v>0.91917843947801647</v>
      </c>
      <c r="AB83" s="35">
        <v>0.91286481957349996</v>
      </c>
      <c r="AC83" s="35">
        <v>0.88842967464085987</v>
      </c>
      <c r="AD83" s="35"/>
    </row>
    <row r="84" spans="1:30" x14ac:dyDescent="0.2">
      <c r="A84" s="4">
        <v>82</v>
      </c>
      <c r="B84" s="6" t="s">
        <v>119</v>
      </c>
      <c r="C84" s="35">
        <v>0.4695203466006394</v>
      </c>
      <c r="D84" s="35">
        <v>0.53683531677194163</v>
      </c>
      <c r="E84" s="35">
        <v>0.54818053212116935</v>
      </c>
      <c r="F84" s="35">
        <v>0.54565683715551083</v>
      </c>
      <c r="G84" s="35">
        <v>0.52802864081122336</v>
      </c>
      <c r="H84" s="35">
        <v>0.51640586923352494</v>
      </c>
      <c r="I84" s="35">
        <v>0.59890993144697868</v>
      </c>
      <c r="J84" s="35">
        <v>0.60561557269815292</v>
      </c>
      <c r="K84" s="35">
        <v>0.64795288482066471</v>
      </c>
      <c r="L84" s="35">
        <v>0.68289538020713025</v>
      </c>
      <c r="M84" s="35">
        <v>0.74703173696571934</v>
      </c>
      <c r="N84" s="35">
        <v>0.81885613556897041</v>
      </c>
      <c r="O84" s="35">
        <v>0.84984845165614564</v>
      </c>
      <c r="P84" s="35">
        <v>0.8759614712276419</v>
      </c>
      <c r="Q84" s="35">
        <v>0.88021308902300477</v>
      </c>
      <c r="R84" s="35">
        <v>0.94290574938634553</v>
      </c>
      <c r="S84" s="35">
        <v>0.97452212110002101</v>
      </c>
      <c r="T84" s="35">
        <v>0.96633876140875585</v>
      </c>
      <c r="U84" s="35">
        <v>0.965035003297668</v>
      </c>
      <c r="V84" s="35">
        <v>0.97113784685805582</v>
      </c>
      <c r="W84" s="35">
        <v>0.98703889527985433</v>
      </c>
      <c r="X84" s="35">
        <v>1</v>
      </c>
      <c r="Y84" s="35">
        <v>0.98872410728802462</v>
      </c>
      <c r="Z84" s="35">
        <v>0.9797767600772006</v>
      </c>
      <c r="AA84" s="35">
        <v>0.9632175397957734</v>
      </c>
      <c r="AB84" s="35">
        <v>0.95688051794243745</v>
      </c>
      <c r="AC84" s="35">
        <v>0.94346429205105631</v>
      </c>
      <c r="AD84" s="35"/>
    </row>
    <row r="85" spans="1:30" x14ac:dyDescent="0.2">
      <c r="A85" s="4">
        <v>83</v>
      </c>
      <c r="B85" s="6" t="s">
        <v>120</v>
      </c>
      <c r="C85" s="35">
        <v>0.27515043526255228</v>
      </c>
      <c r="D85" s="35">
        <v>0.2903070398683637</v>
      </c>
      <c r="E85" s="35">
        <v>0.41371630093383205</v>
      </c>
      <c r="F85" s="35">
        <v>0.52391031934854448</v>
      </c>
      <c r="G85" s="35">
        <v>0.67777285246353658</v>
      </c>
      <c r="H85" s="35">
        <v>0.75356923005669352</v>
      </c>
      <c r="I85" s="35">
        <v>0.69649407588742507</v>
      </c>
      <c r="J85" s="35">
        <v>0.81943608042291716</v>
      </c>
      <c r="K85" s="35">
        <v>0.86586047428665036</v>
      </c>
      <c r="L85" s="35">
        <v>0.96720951538651356</v>
      </c>
      <c r="M85" s="35">
        <v>1.0361776573050296</v>
      </c>
      <c r="N85" s="35">
        <v>0.94356102159286193</v>
      </c>
      <c r="O85" s="35">
        <v>0.89727921191543436</v>
      </c>
      <c r="P85" s="35">
        <v>0.88051909711939735</v>
      </c>
      <c r="Q85" s="35">
        <v>0.91295173670265795</v>
      </c>
      <c r="R85" s="35">
        <v>0.96939721925282729</v>
      </c>
      <c r="S85" s="35">
        <v>0.98608540616265006</v>
      </c>
      <c r="T85" s="35">
        <v>0.9513746799237337</v>
      </c>
      <c r="U85" s="35">
        <v>0.93056547659354394</v>
      </c>
      <c r="V85" s="35">
        <v>0.93320300853529659</v>
      </c>
      <c r="W85" s="35">
        <v>0.97182542054251109</v>
      </c>
      <c r="X85" s="35">
        <v>1</v>
      </c>
      <c r="Y85" s="35">
        <v>1.0146952704866572</v>
      </c>
      <c r="Z85" s="35">
        <v>1.0424028162778138</v>
      </c>
      <c r="AA85" s="35">
        <v>1.0655656791494115</v>
      </c>
      <c r="AB85" s="35">
        <v>1.0867524176511754</v>
      </c>
      <c r="AC85" s="35">
        <v>1.1119321225692491</v>
      </c>
      <c r="AD85" s="35"/>
    </row>
    <row r="86" spans="1:30" x14ac:dyDescent="0.2">
      <c r="A86" s="4">
        <v>84</v>
      </c>
      <c r="B86" s="6" t="s">
        <v>121</v>
      </c>
      <c r="C86" s="35">
        <v>0.95322015286418005</v>
      </c>
      <c r="D86" s="35">
        <v>0.97685572578255342</v>
      </c>
      <c r="E86" s="35">
        <v>1.0072410303353896</v>
      </c>
      <c r="F86" s="35">
        <v>1.027983285387247</v>
      </c>
      <c r="G86" s="35">
        <v>1.037107796642835</v>
      </c>
      <c r="H86" s="35">
        <v>1.0455654269498649</v>
      </c>
      <c r="I86" s="35">
        <v>1.0538779783102272</v>
      </c>
      <c r="J86" s="35">
        <v>1.0595285612329708</v>
      </c>
      <c r="K86" s="35">
        <v>1.0630846898164064</v>
      </c>
      <c r="L86" s="35">
        <v>1.065868379068067</v>
      </c>
      <c r="M86" s="35">
        <v>1.0701230766699037</v>
      </c>
      <c r="N86" s="35">
        <v>1.0737868362884746</v>
      </c>
      <c r="O86" s="35">
        <v>1.0773009742086568</v>
      </c>
      <c r="P86" s="35">
        <v>1.074482402731441</v>
      </c>
      <c r="Q86" s="35">
        <v>1.0681651566571733</v>
      </c>
      <c r="R86" s="35">
        <v>1.0528361216982496</v>
      </c>
      <c r="S86" s="35">
        <v>1.0377106185137264</v>
      </c>
      <c r="T86" s="35">
        <v>1.0263256619923571</v>
      </c>
      <c r="U86" s="35">
        <v>1.0166048883150938</v>
      </c>
      <c r="V86" s="35">
        <v>1.0116309229188458</v>
      </c>
      <c r="W86" s="35">
        <v>1.005714633744091</v>
      </c>
      <c r="X86" s="35">
        <v>1</v>
      </c>
      <c r="Y86" s="35">
        <v>0.99654334224262575</v>
      </c>
      <c r="Z86" s="35">
        <v>0.99318552000628113</v>
      </c>
      <c r="AA86" s="35">
        <v>0.98660484860652498</v>
      </c>
      <c r="AB86" s="35">
        <v>0.98220669924303072</v>
      </c>
      <c r="AC86" s="35">
        <v>0.97405255417984848</v>
      </c>
      <c r="AD86" s="35"/>
    </row>
    <row r="87" spans="1:30" x14ac:dyDescent="0.2">
      <c r="A87" s="4">
        <v>85</v>
      </c>
      <c r="B87" s="6" t="s">
        <v>122</v>
      </c>
      <c r="C87" s="35">
        <v>1.1165170076065354</v>
      </c>
      <c r="D87" s="35">
        <v>1.1253428345509535</v>
      </c>
      <c r="E87" s="35">
        <v>1.1484739249300273</v>
      </c>
      <c r="F87" s="35">
        <v>1.1452306635258866</v>
      </c>
      <c r="G87" s="35">
        <v>1.1326445748340244</v>
      </c>
      <c r="H87" s="35">
        <v>1.1340687000934428</v>
      </c>
      <c r="I87" s="35">
        <v>1.1324205190065839</v>
      </c>
      <c r="J87" s="35">
        <v>1.1270732759127384</v>
      </c>
      <c r="K87" s="35">
        <v>1.1121905241463208</v>
      </c>
      <c r="L87" s="35">
        <v>1.0873892814022004</v>
      </c>
      <c r="M87" s="35">
        <v>1.0516486111023273</v>
      </c>
      <c r="N87" s="35">
        <v>1.0582879711190991</v>
      </c>
      <c r="O87" s="35">
        <v>1.0463209568603293</v>
      </c>
      <c r="P87" s="35">
        <v>1.0301398801753496</v>
      </c>
      <c r="Q87" s="35">
        <v>1.0197893718778581</v>
      </c>
      <c r="R87" s="35">
        <v>1.0109462076320526</v>
      </c>
      <c r="S87" s="35">
        <v>1.0119199082331494</v>
      </c>
      <c r="T87" s="35">
        <v>0.99238296399684767</v>
      </c>
      <c r="U87" s="35">
        <v>0.97511729934691016</v>
      </c>
      <c r="V87" s="35">
        <v>0.96505993899590703</v>
      </c>
      <c r="W87" s="35">
        <v>0.98213377505723343</v>
      </c>
      <c r="X87" s="35">
        <v>1</v>
      </c>
      <c r="Y87" s="35">
        <v>0.99958280100374153</v>
      </c>
      <c r="Z87" s="35">
        <v>1.0021616756661502</v>
      </c>
      <c r="AA87" s="35">
        <v>1.0405460111943234</v>
      </c>
      <c r="AB87" s="35">
        <v>1.09956040433194</v>
      </c>
      <c r="AC87" s="35">
        <v>1.1591650180855484</v>
      </c>
      <c r="AD87" s="35"/>
    </row>
    <row r="88" spans="1:30" x14ac:dyDescent="0.2">
      <c r="A88" s="4">
        <v>86</v>
      </c>
      <c r="B88" s="6" t="s">
        <v>123</v>
      </c>
      <c r="C88" s="35">
        <v>0.67948481662168192</v>
      </c>
      <c r="D88" s="35">
        <v>0.71560702885298788</v>
      </c>
      <c r="E88" s="35">
        <v>0.74833428621341203</v>
      </c>
      <c r="F88" s="35">
        <v>0.78354183225748331</v>
      </c>
      <c r="G88" s="35">
        <v>0.81446851770915341</v>
      </c>
      <c r="H88" s="35">
        <v>0.8433855345356992</v>
      </c>
      <c r="I88" s="35">
        <v>0.87237115975033996</v>
      </c>
      <c r="J88" s="35">
        <v>0.89867214031891751</v>
      </c>
      <c r="K88" s="35">
        <v>0.92246660102935052</v>
      </c>
      <c r="L88" s="35">
        <v>0.94036851613774319</v>
      </c>
      <c r="M88" s="35">
        <v>0.95734855818292142</v>
      </c>
      <c r="N88" s="35">
        <v>0.96785078775277866</v>
      </c>
      <c r="O88" s="35">
        <v>0.98265298979483495</v>
      </c>
      <c r="P88" s="35">
        <v>0.98830803956094837</v>
      </c>
      <c r="Q88" s="35">
        <v>0.98860379472180127</v>
      </c>
      <c r="R88" s="35">
        <v>0.98807041084582747</v>
      </c>
      <c r="S88" s="35">
        <v>0.98141083148801223</v>
      </c>
      <c r="T88" s="35">
        <v>0.96871298045811494</v>
      </c>
      <c r="U88" s="35">
        <v>0.96186601254282666</v>
      </c>
      <c r="V88" s="35">
        <v>0.96545604203415114</v>
      </c>
      <c r="W88" s="35">
        <v>0.97835151705388435</v>
      </c>
      <c r="X88" s="35">
        <v>1</v>
      </c>
      <c r="Y88" s="35">
        <v>1.012609453073172</v>
      </c>
      <c r="Z88" s="35">
        <v>1.0223767661092469</v>
      </c>
      <c r="AA88" s="35">
        <v>1.0365064990501682</v>
      </c>
      <c r="AB88" s="35">
        <v>1.0504975816274944</v>
      </c>
      <c r="AC88" s="35">
        <v>1.0616818271390309</v>
      </c>
      <c r="AD88" s="35"/>
    </row>
    <row r="89" spans="1:30" x14ac:dyDescent="0.2">
      <c r="A89" s="4">
        <v>87</v>
      </c>
      <c r="B89" s="6" t="s">
        <v>124</v>
      </c>
      <c r="C89" s="35">
        <v>3.043245199469875</v>
      </c>
      <c r="D89" s="35">
        <v>2.6521667225385785</v>
      </c>
      <c r="E89" s="35">
        <v>2.4311124580222647</v>
      </c>
      <c r="F89" s="35">
        <v>2.3724189612755522</v>
      </c>
      <c r="G89" s="35">
        <v>2.1991653558893685</v>
      </c>
      <c r="H89" s="35">
        <v>2.0632918213873941</v>
      </c>
      <c r="I89" s="35">
        <v>1.8483216433931375</v>
      </c>
      <c r="J89" s="35">
        <v>1.8049026080282167</v>
      </c>
      <c r="K89" s="35">
        <v>2.0292771713919371</v>
      </c>
      <c r="L89" s="35">
        <v>2.2879044610579791</v>
      </c>
      <c r="M89" s="35">
        <v>2.2333662768248139</v>
      </c>
      <c r="N89" s="35">
        <v>1.9922966843450682</v>
      </c>
      <c r="O89" s="35">
        <v>1.7778479737513733</v>
      </c>
      <c r="P89" s="35">
        <v>1.5856268513646039</v>
      </c>
      <c r="Q89" s="35">
        <v>1.4321953006642854</v>
      </c>
      <c r="R89" s="35">
        <v>1.2886836028684023</v>
      </c>
      <c r="S89" s="35">
        <v>1.1499858237590723</v>
      </c>
      <c r="T89" s="35">
        <v>1.0831398166836985</v>
      </c>
      <c r="U89" s="35">
        <v>1.0321086011648122</v>
      </c>
      <c r="V89" s="35">
        <v>1.0073281598328938</v>
      </c>
      <c r="W89" s="35">
        <v>0.97200869580238203</v>
      </c>
      <c r="X89" s="35">
        <v>1</v>
      </c>
      <c r="Y89" s="35">
        <v>0.98943474621501315</v>
      </c>
      <c r="Z89" s="35">
        <v>1.0075447778073545</v>
      </c>
      <c r="AA89" s="35">
        <v>1.0636443245946354</v>
      </c>
      <c r="AB89" s="35">
        <v>1.0732580143280395</v>
      </c>
      <c r="AC89" s="35">
        <v>1.0989196017821627</v>
      </c>
      <c r="AD89" s="35"/>
    </row>
    <row r="90" spans="1:30" x14ac:dyDescent="0.2">
      <c r="A90" s="4">
        <v>88</v>
      </c>
      <c r="B90" s="6" t="s">
        <v>125</v>
      </c>
      <c r="C90" s="35">
        <v>0.26978623462224555</v>
      </c>
      <c r="D90" s="35">
        <v>0.29552664194375416</v>
      </c>
      <c r="E90" s="35">
        <v>0.33749450294799849</v>
      </c>
      <c r="F90" s="35">
        <v>0.42177140866042656</v>
      </c>
      <c r="G90" s="35">
        <v>0.44964311370336968</v>
      </c>
      <c r="H90" s="35">
        <v>0.43223134525736423</v>
      </c>
      <c r="I90" s="35">
        <v>0.41773982978084218</v>
      </c>
      <c r="J90" s="35">
        <v>0.41876090470030164</v>
      </c>
      <c r="K90" s="35">
        <v>0.46591394696260718</v>
      </c>
      <c r="L90" s="35">
        <v>0.51274768203019205</v>
      </c>
      <c r="M90" s="35">
        <v>0.58140666487154247</v>
      </c>
      <c r="N90" s="35">
        <v>0.66603178403466912</v>
      </c>
      <c r="O90" s="35">
        <v>0.84005992609667068</v>
      </c>
      <c r="P90" s="35">
        <v>0.92345046088984795</v>
      </c>
      <c r="Q90" s="35">
        <v>0.93062550258984722</v>
      </c>
      <c r="R90" s="35">
        <v>0.92192117267033891</v>
      </c>
      <c r="S90" s="35">
        <v>0.93441196935921744</v>
      </c>
      <c r="T90" s="35">
        <v>0.95455936703863142</v>
      </c>
      <c r="U90" s="35">
        <v>0.96356813829937882</v>
      </c>
      <c r="V90" s="35">
        <v>0.98750813516365987</v>
      </c>
      <c r="W90" s="35">
        <v>0.98477718147576254</v>
      </c>
      <c r="X90" s="35">
        <v>1</v>
      </c>
      <c r="Y90" s="35">
        <v>1.0327089508950806</v>
      </c>
      <c r="Z90" s="35">
        <v>1.0683411498666784</v>
      </c>
      <c r="AA90" s="35">
        <v>1.0808446855164047</v>
      </c>
      <c r="AB90" s="35">
        <v>1.1429568143811344</v>
      </c>
      <c r="AC90" s="35">
        <v>1.1469930610813062</v>
      </c>
      <c r="AD90" s="35"/>
    </row>
    <row r="91" spans="1:30" x14ac:dyDescent="0.2">
      <c r="A91" s="4">
        <v>89</v>
      </c>
      <c r="B91" s="6" t="s">
        <v>126</v>
      </c>
      <c r="C91" s="35">
        <v>0.48852204979215891</v>
      </c>
      <c r="D91" s="35">
        <v>0.61955946975892395</v>
      </c>
      <c r="E91" s="35">
        <v>0.80343737235039603</v>
      </c>
      <c r="F91" s="35">
        <v>0.94475903329147126</v>
      </c>
      <c r="G91" s="35">
        <v>0.91999463465133846</v>
      </c>
      <c r="H91" s="35">
        <v>0.99116214555490401</v>
      </c>
      <c r="I91" s="35">
        <v>1.107367244124948</v>
      </c>
      <c r="J91" s="35">
        <v>1.1765604143664066</v>
      </c>
      <c r="K91" s="35">
        <v>1.1556026302422751</v>
      </c>
      <c r="L91" s="35">
        <v>1.1779541551485893</v>
      </c>
      <c r="M91" s="35">
        <v>1.2367796403336293</v>
      </c>
      <c r="N91" s="35">
        <v>1.3201812379132467</v>
      </c>
      <c r="O91" s="35">
        <v>1.3634002801197542</v>
      </c>
      <c r="P91" s="35">
        <v>1.343521895844928</v>
      </c>
      <c r="Q91" s="35">
        <v>1.4655814758966321</v>
      </c>
      <c r="R91" s="35">
        <v>1.4661348403929122</v>
      </c>
      <c r="S91" s="35">
        <v>1.3327097926046778</v>
      </c>
      <c r="T91" s="35">
        <v>1.2090648411965337</v>
      </c>
      <c r="U91" s="35">
        <v>1.1009713480510714</v>
      </c>
      <c r="V91" s="35">
        <v>1.0326632015942985</v>
      </c>
      <c r="W91" s="35">
        <v>1.0368023778102071</v>
      </c>
      <c r="X91" s="35">
        <v>1</v>
      </c>
      <c r="Y91" s="35">
        <v>0.94318383164318553</v>
      </c>
      <c r="Z91" s="35">
        <v>0.91087886144496455</v>
      </c>
      <c r="AA91" s="35">
        <v>0.8497047287382381</v>
      </c>
      <c r="AB91" s="35">
        <v>0.93715890249541856</v>
      </c>
      <c r="AC91" s="35">
        <v>0.90991343234460487</v>
      </c>
      <c r="AD91" s="35"/>
    </row>
    <row r="92" spans="1:30" x14ac:dyDescent="0.2">
      <c r="A92" s="4">
        <v>90</v>
      </c>
      <c r="B92" s="6" t="s">
        <v>127</v>
      </c>
      <c r="C92" s="35">
        <v>0.51861284234985161</v>
      </c>
      <c r="D92" s="35">
        <v>0.4992063181182636</v>
      </c>
      <c r="E92" s="35">
        <v>0.49530493183176638</v>
      </c>
      <c r="F92" s="35">
        <v>0.51892107575430324</v>
      </c>
      <c r="G92" s="35">
        <v>0.50467083104385635</v>
      </c>
      <c r="H92" s="35">
        <v>0.4837934629501866</v>
      </c>
      <c r="I92" s="35">
        <v>0.47858753359503958</v>
      </c>
      <c r="J92" s="35">
        <v>0.4829229465442389</v>
      </c>
      <c r="K92" s="35">
        <v>0.51842556900268588</v>
      </c>
      <c r="L92" s="35">
        <v>0.55559803439886557</v>
      </c>
      <c r="M92" s="35">
        <v>0.60852616424286898</v>
      </c>
      <c r="N92" s="35">
        <v>0.66324548624167934</v>
      </c>
      <c r="O92" s="35">
        <v>0.75155444270164318</v>
      </c>
      <c r="P92" s="35">
        <v>0.77977571162367187</v>
      </c>
      <c r="Q92" s="35">
        <v>0.78264529522457837</v>
      </c>
      <c r="R92" s="35">
        <v>0.77716396495868301</v>
      </c>
      <c r="S92" s="35">
        <v>0.76482223221240631</v>
      </c>
      <c r="T92" s="35">
        <v>0.77494203105854331</v>
      </c>
      <c r="U92" s="35">
        <v>0.80854957000779759</v>
      </c>
      <c r="V92" s="35">
        <v>0.86233732608789138</v>
      </c>
      <c r="W92" s="35">
        <v>0.90327206917472136</v>
      </c>
      <c r="X92" s="35">
        <v>1</v>
      </c>
      <c r="Y92" s="35">
        <v>1.0582301953739766</v>
      </c>
      <c r="Z92" s="35">
        <v>1.1567398271877418</v>
      </c>
      <c r="AA92" s="35">
        <v>1.2601668244223592</v>
      </c>
      <c r="AB92" s="35">
        <v>1.2958397524411995</v>
      </c>
      <c r="AC92" s="35">
        <v>1.310805889237044</v>
      </c>
      <c r="AD92" s="35"/>
    </row>
    <row r="93" spans="1:30" x14ac:dyDescent="0.2">
      <c r="A93" s="4">
        <v>91</v>
      </c>
      <c r="B93" s="6" t="s">
        <v>128</v>
      </c>
      <c r="C93" s="35">
        <v>0.79134699039381573</v>
      </c>
      <c r="D93" s="35">
        <v>0.83069916253096732</v>
      </c>
      <c r="E93" s="35">
        <v>0.87289868632609724</v>
      </c>
      <c r="F93" s="35">
        <v>0.90667244284645632</v>
      </c>
      <c r="G93" s="35">
        <v>0.92423195862841412</v>
      </c>
      <c r="H93" s="35">
        <v>0.95435366796534304</v>
      </c>
      <c r="I93" s="35">
        <v>0.97769358659211536</v>
      </c>
      <c r="J93" s="35">
        <v>0.99065945021552515</v>
      </c>
      <c r="K93" s="35">
        <v>1.0017528826888549</v>
      </c>
      <c r="L93" s="35">
        <v>1.0084761320935451</v>
      </c>
      <c r="M93" s="35">
        <v>1.0082610952102404</v>
      </c>
      <c r="N93" s="35">
        <v>1.0054867106207339</v>
      </c>
      <c r="O93" s="35">
        <v>1.0008138259942885</v>
      </c>
      <c r="P93" s="35">
        <v>0.99472595009035114</v>
      </c>
      <c r="Q93" s="35">
        <v>0.98723377913730403</v>
      </c>
      <c r="R93" s="35">
        <v>0.98493414359078568</v>
      </c>
      <c r="S93" s="35">
        <v>0.98599388782152164</v>
      </c>
      <c r="T93" s="35">
        <v>0.98341732306515128</v>
      </c>
      <c r="U93" s="35">
        <v>0.9760805228758429</v>
      </c>
      <c r="V93" s="35">
        <v>0.97508423484156947</v>
      </c>
      <c r="W93" s="35">
        <v>0.98561547718218068</v>
      </c>
      <c r="X93" s="35">
        <v>1</v>
      </c>
      <c r="Y93" s="35">
        <v>1.0166806488665605</v>
      </c>
      <c r="Z93" s="35">
        <v>1.0330951099605998</v>
      </c>
      <c r="AA93" s="35">
        <v>1.0407908134971711</v>
      </c>
      <c r="AB93" s="35">
        <v>1.0492723621064721</v>
      </c>
      <c r="AC93" s="35">
        <v>1.0607071676332982</v>
      </c>
      <c r="AD93" s="35"/>
    </row>
    <row r="94" spans="1:30" x14ac:dyDescent="0.2">
      <c r="A94" s="4">
        <v>92</v>
      </c>
      <c r="B94" s="6" t="s">
        <v>129</v>
      </c>
      <c r="C94" s="35">
        <v>0.84945667135714542</v>
      </c>
      <c r="D94" s="35">
        <v>0.87216642864908012</v>
      </c>
      <c r="E94" s="35">
        <v>0.89236594792402102</v>
      </c>
      <c r="F94" s="35">
        <v>0.90536034477355221</v>
      </c>
      <c r="G94" s="35">
        <v>0.91809256433500874</v>
      </c>
      <c r="H94" s="35">
        <v>0.93123997811143167</v>
      </c>
      <c r="I94" s="35">
        <v>0.93457608522114222</v>
      </c>
      <c r="J94" s="35">
        <v>0.94095063033940995</v>
      </c>
      <c r="K94" s="35">
        <v>0.94636618261666872</v>
      </c>
      <c r="L94" s="35">
        <v>0.9469454087741076</v>
      </c>
      <c r="M94" s="35">
        <v>0.94787222570149587</v>
      </c>
      <c r="N94" s="35">
        <v>0.9540405759592171</v>
      </c>
      <c r="O94" s="35">
        <v>0.95692058154235038</v>
      </c>
      <c r="P94" s="35">
        <v>0.95817458801172417</v>
      </c>
      <c r="Q94" s="35">
        <v>0.9579300500463469</v>
      </c>
      <c r="R94" s="35">
        <v>0.96911570701636052</v>
      </c>
      <c r="S94" s="35">
        <v>0.97902142421210492</v>
      </c>
      <c r="T94" s="35">
        <v>0.98114985245084441</v>
      </c>
      <c r="U94" s="35">
        <v>0.98384864926466964</v>
      </c>
      <c r="V94" s="35">
        <v>0.99627726274512185</v>
      </c>
      <c r="W94" s="35">
        <v>1.0030687727031948</v>
      </c>
      <c r="X94" s="35">
        <v>1</v>
      </c>
      <c r="Y94" s="35">
        <v>0.99102941063983063</v>
      </c>
      <c r="Z94" s="35">
        <v>0.97841485079167334</v>
      </c>
      <c r="AA94" s="35">
        <v>0.97135694119933935</v>
      </c>
      <c r="AB94" s="35">
        <v>0.96867232878810061</v>
      </c>
      <c r="AC94" s="35">
        <v>0.97062553516453742</v>
      </c>
      <c r="AD94" s="35"/>
    </row>
    <row r="95" spans="1:30" x14ac:dyDescent="0.2">
      <c r="A95" s="4">
        <v>93</v>
      </c>
      <c r="B95" s="6" t="s">
        <v>130</v>
      </c>
      <c r="C95" s="35">
        <v>0.50018080384895103</v>
      </c>
      <c r="D95" s="35">
        <v>0.55897249866155196</v>
      </c>
      <c r="E95" s="35">
        <v>0.63506155001292652</v>
      </c>
      <c r="F95" s="35">
        <v>0.69330903381995135</v>
      </c>
      <c r="G95" s="35">
        <v>0.74589854432040381</v>
      </c>
      <c r="H95" s="35">
        <v>0.80747269710611258</v>
      </c>
      <c r="I95" s="35">
        <v>0.84959312324829728</v>
      </c>
      <c r="J95" s="35">
        <v>0.88293767710097182</v>
      </c>
      <c r="K95" s="35">
        <v>0.92077775853794686</v>
      </c>
      <c r="L95" s="35">
        <v>0.93823363032252227</v>
      </c>
      <c r="M95" s="35">
        <v>0.96637056535366339</v>
      </c>
      <c r="N95" s="35">
        <v>0.99156269897123439</v>
      </c>
      <c r="O95" s="35">
        <v>0.99325617027399482</v>
      </c>
      <c r="P95" s="35">
        <v>0.98686608467548242</v>
      </c>
      <c r="Q95" s="35">
        <v>0.97047546678105512</v>
      </c>
      <c r="R95" s="35">
        <v>0.95261487667161449</v>
      </c>
      <c r="S95" s="35">
        <v>0.95762229563223378</v>
      </c>
      <c r="T95" s="35">
        <v>0.96515788254915513</v>
      </c>
      <c r="U95" s="35">
        <v>0.97343809057096264</v>
      </c>
      <c r="V95" s="35">
        <v>0.98944040216801854</v>
      </c>
      <c r="W95" s="35">
        <v>1.0056305650143507</v>
      </c>
      <c r="X95" s="35">
        <v>1</v>
      </c>
      <c r="Y95" s="35">
        <v>0.99006588127356865</v>
      </c>
      <c r="Z95" s="35">
        <v>0.98803223340406576</v>
      </c>
      <c r="AA95" s="35">
        <v>0.97251829727817551</v>
      </c>
      <c r="AB95" s="35">
        <v>0.96426846582536585</v>
      </c>
      <c r="AC95" s="35">
        <v>0.94545935507892509</v>
      </c>
      <c r="AD95" s="35"/>
    </row>
    <row r="96" spans="1:30" x14ac:dyDescent="0.2">
      <c r="A96" s="4">
        <v>94</v>
      </c>
      <c r="B96" s="6" t="s">
        <v>131</v>
      </c>
      <c r="C96" s="35">
        <v>0.42419594818767298</v>
      </c>
      <c r="D96" s="35">
        <v>0.43943188407889189</v>
      </c>
      <c r="E96" s="35">
        <v>0.46279536362432633</v>
      </c>
      <c r="F96" s="35">
        <v>0.47887759883375502</v>
      </c>
      <c r="G96" s="35">
        <v>0.4954392971300105</v>
      </c>
      <c r="H96" s="35">
        <v>0.53219652210425306</v>
      </c>
      <c r="I96" s="35">
        <v>0.53555096415615167</v>
      </c>
      <c r="J96" s="35">
        <v>0.54095858549264364</v>
      </c>
      <c r="K96" s="35">
        <v>0.5495304731871169</v>
      </c>
      <c r="L96" s="35">
        <v>0.55329736754903402</v>
      </c>
      <c r="M96" s="35">
        <v>0.56372625591223324</v>
      </c>
      <c r="N96" s="35">
        <v>0.58517959230649863</v>
      </c>
      <c r="O96" s="35">
        <v>0.60478514002308581</v>
      </c>
      <c r="P96" s="35">
        <v>0.61306761069756865</v>
      </c>
      <c r="Q96" s="35">
        <v>0.60206372248755113</v>
      </c>
      <c r="R96" s="35">
        <v>0.6029528295180151</v>
      </c>
      <c r="S96" s="35">
        <v>0.62805745230164589</v>
      </c>
      <c r="T96" s="35">
        <v>0.69789955922311786</v>
      </c>
      <c r="U96" s="35">
        <v>0.7720917360209173</v>
      </c>
      <c r="V96" s="35">
        <v>0.85239827131327595</v>
      </c>
      <c r="W96" s="35">
        <v>0.90639041867344339</v>
      </c>
      <c r="X96" s="35">
        <v>1</v>
      </c>
      <c r="Y96" s="35">
        <v>1.0879579178073464</v>
      </c>
      <c r="Z96" s="35">
        <v>1.1755878170128049</v>
      </c>
      <c r="AA96" s="35">
        <v>1.2143087848572434</v>
      </c>
      <c r="AB96" s="35">
        <v>1.2446592294101233</v>
      </c>
      <c r="AC96" s="35">
        <v>1.280206902670959</v>
      </c>
      <c r="AD96" s="35"/>
    </row>
    <row r="97" spans="1:30" x14ac:dyDescent="0.2">
      <c r="A97" s="4">
        <v>95</v>
      </c>
      <c r="B97" s="6" t="s">
        <v>132</v>
      </c>
      <c r="C97" s="35"/>
      <c r="D97" s="35"/>
      <c r="E97" s="35"/>
      <c r="F97" s="35"/>
      <c r="G97" s="35"/>
      <c r="H97" s="35"/>
      <c r="I97" s="35">
        <v>5.7100817828461561E-2</v>
      </c>
      <c r="J97" s="35">
        <v>0.11552552826699578</v>
      </c>
      <c r="K97" s="35">
        <v>0.16468638418087844</v>
      </c>
      <c r="L97" s="35">
        <v>0.20582254623141358</v>
      </c>
      <c r="M97" s="35">
        <v>0.25336130751960539</v>
      </c>
      <c r="N97" s="35">
        <v>0.30003557131555414</v>
      </c>
      <c r="O97" s="35">
        <v>0.35457396646184769</v>
      </c>
      <c r="P97" s="35">
        <v>0.41021589879365944</v>
      </c>
      <c r="Q97" s="35">
        <v>0.45665050532376789</v>
      </c>
      <c r="R97" s="35">
        <v>0.50297743110955961</v>
      </c>
      <c r="S97" s="35">
        <v>0.58399175938661996</v>
      </c>
      <c r="T97" s="35">
        <v>0.67237010816646547</v>
      </c>
      <c r="U97" s="35">
        <v>0.75564066643960293</v>
      </c>
      <c r="V97" s="35">
        <v>0.83656817440537723</v>
      </c>
      <c r="W97" s="35">
        <v>0.90558162924818708</v>
      </c>
      <c r="X97" s="35">
        <v>1</v>
      </c>
      <c r="Y97" s="35">
        <v>1.0881988381636103</v>
      </c>
      <c r="Z97" s="35">
        <v>1.1771140562989515</v>
      </c>
      <c r="AA97" s="35">
        <v>1.2267303153557756</v>
      </c>
      <c r="AB97" s="35">
        <v>1.2850483991962305</v>
      </c>
      <c r="AC97" s="35">
        <v>1.3477354445644074</v>
      </c>
      <c r="AD97" s="35"/>
    </row>
    <row r="98" spans="1:30" x14ac:dyDescent="0.2">
      <c r="A98" s="4">
        <v>96</v>
      </c>
      <c r="B98" s="6" t="s">
        <v>133</v>
      </c>
      <c r="C98" s="35">
        <v>0.72862328672397114</v>
      </c>
      <c r="D98" s="35">
        <v>0.74938536695606173</v>
      </c>
      <c r="E98" s="35">
        <v>0.79072262247567837</v>
      </c>
      <c r="F98" s="35">
        <v>0.83818484568060114</v>
      </c>
      <c r="G98" s="35">
        <v>0.85884279977137623</v>
      </c>
      <c r="H98" s="35">
        <v>0.87997243095695232</v>
      </c>
      <c r="I98" s="35">
        <v>0.91336447617609406</v>
      </c>
      <c r="J98" s="35">
        <v>0.97355737948920473</v>
      </c>
      <c r="K98" s="35">
        <v>0.99402238313697899</v>
      </c>
      <c r="L98" s="35">
        <v>1.0364128470440448</v>
      </c>
      <c r="M98" s="35">
        <v>1.0891053065034799</v>
      </c>
      <c r="N98" s="35">
        <v>1.12992046353665</v>
      </c>
      <c r="O98" s="35">
        <v>1.1566516825493649</v>
      </c>
      <c r="P98" s="35">
        <v>1.1453891348119294</v>
      </c>
      <c r="Q98" s="35">
        <v>1.1563489836937797</v>
      </c>
      <c r="R98" s="35">
        <v>1.1283673568360144</v>
      </c>
      <c r="S98" s="35">
        <v>1.1000645687900465</v>
      </c>
      <c r="T98" s="35">
        <v>1.0687615096103216</v>
      </c>
      <c r="U98" s="35">
        <v>1.0446825108787714</v>
      </c>
      <c r="V98" s="35">
        <v>1.027592453505902</v>
      </c>
      <c r="W98" s="35">
        <v>1.0116141500265186</v>
      </c>
      <c r="X98" s="35">
        <v>1</v>
      </c>
      <c r="Y98" s="35">
        <v>0.97139775740694911</v>
      </c>
      <c r="Z98" s="35">
        <v>0.94226642870851562</v>
      </c>
      <c r="AA98" s="35">
        <v>0.93215435328160468</v>
      </c>
      <c r="AB98" s="35">
        <v>0.9156332884114835</v>
      </c>
      <c r="AC98" s="35">
        <v>0.85728466824553873</v>
      </c>
      <c r="AD98" s="35"/>
    </row>
    <row r="99" spans="1:30" x14ac:dyDescent="0.2">
      <c r="A99" s="4">
        <v>97</v>
      </c>
      <c r="B99" s="6" t="s">
        <v>134</v>
      </c>
      <c r="C99" s="35">
        <v>0.63412287890638597</v>
      </c>
      <c r="D99" s="35">
        <v>0.68262089794321612</v>
      </c>
      <c r="E99" s="35">
        <v>0.83695453162192746</v>
      </c>
      <c r="F99" s="35">
        <v>0.8990529878376986</v>
      </c>
      <c r="G99" s="35">
        <v>0.86466039420322882</v>
      </c>
      <c r="H99" s="35">
        <v>0.90607051453302434</v>
      </c>
      <c r="I99" s="35">
        <v>0.97681807530195963</v>
      </c>
      <c r="J99" s="35">
        <v>1.0242081264050333</v>
      </c>
      <c r="K99" s="35">
        <v>0.99036308227652015</v>
      </c>
      <c r="L99" s="35">
        <v>0.99131814317884837</v>
      </c>
      <c r="M99" s="35">
        <v>1.0289577804301928</v>
      </c>
      <c r="N99" s="35">
        <v>1.0295419758229056</v>
      </c>
      <c r="O99" s="35">
        <v>1.0243256065304442</v>
      </c>
      <c r="P99" s="35">
        <v>1.1031956726734784</v>
      </c>
      <c r="Q99" s="35">
        <v>1.1715315092327747</v>
      </c>
      <c r="R99" s="35">
        <v>1.1743790907730434</v>
      </c>
      <c r="S99" s="35">
        <v>1.1859255278880165</v>
      </c>
      <c r="T99" s="35">
        <v>1.1543200846341199</v>
      </c>
      <c r="U99" s="35">
        <v>1.0765752070233756</v>
      </c>
      <c r="V99" s="35">
        <v>1.0754384407251689</v>
      </c>
      <c r="W99" s="35">
        <v>1.0220039040367168</v>
      </c>
      <c r="X99" s="35">
        <v>1</v>
      </c>
      <c r="Y99" s="35">
        <v>0.95393515944864704</v>
      </c>
      <c r="Z99" s="35">
        <v>0.95106184893822288</v>
      </c>
      <c r="AA99" s="35">
        <v>0.96726587933198194</v>
      </c>
      <c r="AB99" s="35">
        <v>0.98237340678631457</v>
      </c>
      <c r="AC99" s="35">
        <v>1.0400289182886175</v>
      </c>
      <c r="AD99" s="35"/>
    </row>
    <row r="100" spans="1:30" x14ac:dyDescent="0.2">
      <c r="A100" s="4">
        <v>98</v>
      </c>
      <c r="B100" s="6" t="s">
        <v>135</v>
      </c>
      <c r="C100" s="35">
        <v>1.0886780398191489</v>
      </c>
      <c r="D100" s="35">
        <v>1.0882521713458959</v>
      </c>
      <c r="E100" s="35">
        <v>0.98807062021281467</v>
      </c>
      <c r="F100" s="35">
        <v>1.0089954161410459</v>
      </c>
      <c r="G100" s="35">
        <v>1.0230525214496016</v>
      </c>
      <c r="H100" s="35">
        <v>1.0818592489869077</v>
      </c>
      <c r="I100" s="35">
        <v>1.1521773475325883</v>
      </c>
      <c r="J100" s="35">
        <v>1.1744006656448891</v>
      </c>
      <c r="K100" s="35">
        <v>1.1488583786545212</v>
      </c>
      <c r="L100" s="35">
        <v>1.1408747377149988</v>
      </c>
      <c r="M100" s="35">
        <v>1.1985373958610208</v>
      </c>
      <c r="N100" s="35">
        <v>1.2319222550736937</v>
      </c>
      <c r="O100" s="35">
        <v>1.2352523706815335</v>
      </c>
      <c r="P100" s="35">
        <v>1.1849418309272723</v>
      </c>
      <c r="Q100" s="35">
        <v>1.157091736294128</v>
      </c>
      <c r="R100" s="35">
        <v>1.0674454689805966</v>
      </c>
      <c r="S100" s="35">
        <v>1.0310198531259573</v>
      </c>
      <c r="T100" s="35">
        <v>0.99314832101775086</v>
      </c>
      <c r="U100" s="35">
        <v>0.9836485302801975</v>
      </c>
      <c r="V100" s="35">
        <v>1.0020308434658693</v>
      </c>
      <c r="W100" s="35">
        <v>1.0061378567851247</v>
      </c>
      <c r="X100" s="35">
        <v>1</v>
      </c>
      <c r="Y100" s="35">
        <v>0.99050471854598787</v>
      </c>
      <c r="Z100" s="35">
        <v>0.98201081021548631</v>
      </c>
      <c r="AA100" s="35">
        <v>0.96638178618828074</v>
      </c>
      <c r="AB100" s="35">
        <v>0.94219188557841582</v>
      </c>
      <c r="AC100" s="35">
        <v>0.97222655795266766</v>
      </c>
      <c r="AD100" s="35"/>
    </row>
    <row r="101" spans="1:30" x14ac:dyDescent="0.2">
      <c r="A101" s="4">
        <v>99</v>
      </c>
      <c r="B101" s="6" t="s">
        <v>138</v>
      </c>
      <c r="C101" s="35">
        <v>0.14587086773037808</v>
      </c>
      <c r="D101" s="35">
        <v>0.22949235303029411</v>
      </c>
      <c r="E101" s="35">
        <v>0.3523676783756628</v>
      </c>
      <c r="F101" s="35">
        <v>0.43927737650831611</v>
      </c>
      <c r="G101" s="35">
        <v>0.51764933067348107</v>
      </c>
      <c r="H101" s="35">
        <v>0.61849684053375253</v>
      </c>
      <c r="I101" s="35">
        <v>0.67708123529079423</v>
      </c>
      <c r="J101" s="35">
        <v>0.71428346383487618</v>
      </c>
      <c r="K101" s="35">
        <v>0.71300442947100584</v>
      </c>
      <c r="L101" s="35">
        <v>0.76800905412955489</v>
      </c>
      <c r="M101" s="35">
        <v>0.85352237157885513</v>
      </c>
      <c r="N101" s="35">
        <v>0.9261719562063252</v>
      </c>
      <c r="O101" s="35">
        <v>0.9439327291843137</v>
      </c>
      <c r="P101" s="35">
        <v>0.9553094892714763</v>
      </c>
      <c r="Q101" s="35">
        <v>1.0114484648264652</v>
      </c>
      <c r="R101" s="35">
        <v>1.0261095799813658</v>
      </c>
      <c r="S101" s="35">
        <v>1.0235649907504711</v>
      </c>
      <c r="T101" s="35">
        <v>1.0192315139019545</v>
      </c>
      <c r="U101" s="35">
        <v>1.0075512041267654</v>
      </c>
      <c r="V101" s="35">
        <v>0.99938473971713493</v>
      </c>
      <c r="W101" s="35">
        <v>1.0062132477105561</v>
      </c>
      <c r="X101" s="35">
        <v>1</v>
      </c>
      <c r="Y101" s="35">
        <v>0.98568947649715899</v>
      </c>
      <c r="Z101" s="35">
        <v>0.98209356476566834</v>
      </c>
      <c r="AA101" s="35">
        <v>0.98192727060475626</v>
      </c>
      <c r="AB101" s="35">
        <v>0.9720180270567671</v>
      </c>
      <c r="AC101" s="35">
        <v>0.95718522802691397</v>
      </c>
      <c r="AD101" s="35"/>
    </row>
    <row r="102" spans="1:30" x14ac:dyDescent="0.2">
      <c r="A102" s="4">
        <v>100</v>
      </c>
      <c r="B102" s="6" t="s">
        <v>137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</row>
    <row r="103" spans="1:30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15">
        <f t="array" ref="C105">D105/EXP(SUM((DS!$C$3:$C$102)*0.5*(RK!C$3:C$102/RK!C105+RK!D$3:D$102/RK!D105)*IFERROR(LN(D$3:D$102/C$3:C$102),0)))</f>
        <v>0.75127479204836922</v>
      </c>
      <c r="D105" s="15">
        <f t="array" ref="D105">E105/EXP(SUM((DS!$C$3:$C$102)*0.5*(RK!D$3:D$102/RK!D105+RK!E$3:E$102/RK!E105)*IFERROR(LN(E$3:E$102/D$3:D$102),0)))</f>
        <v>0.78308831782906063</v>
      </c>
      <c r="E105" s="15">
        <f t="array" ref="E105">F105/EXP(SUM((DS!$C$3:$C$102)*0.5*(RK!E$3:E$102/RK!E105+RK!F$3:F$102/RK!F105)*IFERROR(LN(F$3:F$102/E$3:E$102),0)))</f>
        <v>0.819685325619113</v>
      </c>
      <c r="F105" s="15">
        <f t="array" ref="F105">G105/EXP(SUM((DS!$C$3:$C$102)*0.5*(RK!F$3:F$102/RK!F105+RK!G$3:G$102/RK!G105)*IFERROR(LN(G$3:G$102/F$3:F$102),0)))</f>
        <v>0.85202571149176243</v>
      </c>
      <c r="G105" s="15">
        <f t="array" ref="G105">H105/EXP(SUM((DS!$C$3:$C$102)*0.5*(RK!G$3:G$102/RK!G105+RK!H$3:H$102/RK!H105)*IFERROR(LN(H$3:H$102/G$3:G$102),0)))</f>
        <v>0.87284814738280203</v>
      </c>
      <c r="H105" s="15">
        <f t="array" ref="H105">I105/EXP(SUM((DS!$C$3:$C$102)*0.5*(RK!H$3:H$102/RK!H105+RK!I$3:I$102/RK!I105)*IFERROR(LN(I$3:I$102/H$3:H$102),0)))</f>
        <v>0.88930242381644364</v>
      </c>
      <c r="I105" s="15">
        <f t="array" ref="I105">J105/EXP(SUM((DS!$C$3:$C$102)*0.5*(RK!I$3:I$102/RK!I105+RK!J$3:J$102/RK!J105)*IFERROR(LN(J$3:J$102/I$3:I$102),0)))</f>
        <v>0.9056837439729295</v>
      </c>
      <c r="J105" s="15">
        <f t="array" ref="J105">K105/EXP(SUM((DS!$C$3:$C$102)*0.5*(RK!J$3:J$102/RK!J105+RK!K$3:K$102/RK!K105)*IFERROR(LN(K$3:K$102/J$3:J$102),0)))</f>
        <v>0.92052871678025194</v>
      </c>
      <c r="K105" s="15">
        <f t="array" ref="K105">L105/EXP(SUM((DS!$C$3:$C$102)*0.5*(RK!K$3:K$102/RK!K105+RK!L$3:L$102/RK!L105)*IFERROR(LN(L$3:L$102/K$3:K$102),0)))</f>
        <v>0.92644227062668116</v>
      </c>
      <c r="L105" s="15">
        <f t="array" ref="L105">M105/EXP(SUM((DS!$C$3:$C$102)*0.5*(RK!L$3:L$102/RK!L105+RK!M$3:M$102/RK!M105)*IFERROR(LN(M$3:M$102/L$3:L$102),0)))</f>
        <v>0.93363540850294724</v>
      </c>
      <c r="M105" s="15">
        <f t="array" ref="M105">N105/EXP(SUM((DS!$C$3:$C$102)*0.5*(RK!M$3:M$102/RK!M105+RK!N$3:N$102/RK!N105)*IFERROR(LN(N$3:N$102/M$3:M$102),0)))</f>
        <v>0.94311554946823173</v>
      </c>
      <c r="N105" s="15">
        <f t="array" ref="N105">O105/EXP(SUM((DS!$C$3:$C$102)*0.5*(RK!N$3:N$102/RK!N105+RK!O$3:O$102/RK!O105)*IFERROR(LN(O$3:O$102/N$3:N$102),0)))</f>
        <v>0.95758035360809646</v>
      </c>
      <c r="O105" s="15">
        <f t="array" ref="O105">P105/EXP(SUM((DS!$C$3:$C$102)*0.5*(RK!O$3:O$102/RK!O105+RK!P$3:P$102/RK!P105)*IFERROR(LN(P$3:P$102/O$3:O$102),0)))</f>
        <v>0.97140271456584482</v>
      </c>
      <c r="P105" s="15">
        <f t="array" ref="P105">Q105/EXP(SUM((DS!$C$3:$C$102)*0.5*(RK!P$3:P$102/RK!P105+RK!Q$3:Q$102/RK!Q105)*IFERROR(LN(Q$3:Q$102/P$3:P$102),0)))</f>
        <v>0.9856077410486761</v>
      </c>
      <c r="Q105" s="15">
        <f t="array" ref="Q105">R105/EXP(SUM((DS!$C$3:$C$102)*0.5*(RK!Q$3:Q$102/RK!Q105+RK!R$3:R$102/RK!R105)*IFERROR(LN(R$3:R$102/Q$3:Q$102),0)))</f>
        <v>0.99437043716310169</v>
      </c>
      <c r="R105" s="15">
        <f t="array" ref="R105">S105/EXP(SUM((DS!$C$3:$C$102)*0.5*(RK!R$3:R$102/RK!R105+RK!S$3:S$102/RK!S105)*IFERROR(LN(S$3:S$102/R$3:R$102),0)))</f>
        <v>0.98643692531296412</v>
      </c>
      <c r="S105" s="15">
        <f t="array" ref="S105">T105/EXP(SUM((DS!$C$3:$C$102)*0.5*(RK!S$3:S$102/RK!S105+RK!T$3:T$102/RK!T105)*IFERROR(LN(T$3:T$102/S$3:S$102),0)))</f>
        <v>0.98016276087583198</v>
      </c>
      <c r="T105" s="15">
        <f t="array" ref="T105">U105/EXP(SUM((DS!$C$3:$C$102)*0.5*(RK!T$3:T$102/RK!T105+RK!U$3:U$102/RK!U105)*IFERROR(LN(U$3:U$102/T$3:T$102),0)))</f>
        <v>0.9749584667328931</v>
      </c>
      <c r="U105" s="15">
        <f t="array" ref="U105">V105/EXP(SUM((DS!$C$3:$C$102)*0.5*(RK!U$3:U$102/RK!U105+RK!V$3:V$102/RK!V105)*IFERROR(LN(V$3:V$102/U$3:U$102),0)))</f>
        <v>0.97606430802517952</v>
      </c>
      <c r="V105" s="15">
        <f t="array" ref="V105">W105/EXP(SUM((DS!$C$3:$C$102)*0.5*(RK!V$3:V$102/RK!V105+RK!W$3:W$102/RK!W105)*IFERROR(LN(W$3:W$102/V$3:V$102),0)))</f>
        <v>0.97988724458741427</v>
      </c>
      <c r="W105" s="15">
        <f t="array" ref="W105">X105/EXP(SUM((DS!$C$3:$C$102)*0.5*(RK!W$3:W$102/RK!W105+RK!X$3:X$102/RK!X105)*IFERROR(LN(X$3:X$102/W$3:W$102),0)))</f>
        <v>0.98818780021031416</v>
      </c>
      <c r="X105" s="15">
        <v>1</v>
      </c>
      <c r="Y105" s="15">
        <f t="array" ref="Y105">X105*EXP(SUM((DS!$C$3:$C$102)*0.5*(RK!X$3:X$102/RK!X105+RK!Y$3:Y$102/RK!Y105)*IFERROR(LN(Y$3:Y$102/X$3:X$102),0)))</f>
        <v>1.0071962992989461</v>
      </c>
      <c r="Z105" s="15">
        <f t="array" ref="Z105">Y105*EXP(SUM((DS!$C$3:$C$102)*0.5*(RK!Y$3:Y$102/RK!Y105+RK!Z$3:Z$102/RK!Z105)*IFERROR(LN(Z$3:Z$102/Y$3:Y$102),0)))</f>
        <v>1.0172303933490177</v>
      </c>
      <c r="AA105" s="15">
        <f t="array" ref="AA105">Z105*EXP(SUM((DS!$C$3:$C$102)*0.5*(RK!Z$3:Z$102/RK!Z105+RK!AA$3:AA$102/RK!AA105)*IFERROR(LN(AA$3:AA$102/Z$3:Z$102),0)))</f>
        <v>1.0281003655260021</v>
      </c>
      <c r="AB105" s="15">
        <f t="array" ref="AB105">AA105*EXP(SUM((DS!$C$3:$C$102)*0.5*(RK!AA$3:AA$102/RK!AA105+RK!AB$3:AB$102/RK!AB105)*IFERROR(LN(AB$3:AB$102/AA$3:AA$102),0)))</f>
        <v>1.0380931112632719</v>
      </c>
      <c r="AC105" s="15">
        <f t="array" ref="AC105">AB105*EXP(SUM((DS!$C$3:$C$102)*0.5*(RK!AB$3:AB$102/RK!AB105+RK!AC$3:AC$102/RK!AC105)*IFERROR(LN(AC$3:AC$102/AB$3:AB$102),0)))</f>
        <v>1.039555346597252</v>
      </c>
      <c r="AD105" s="15"/>
    </row>
    <row r="106" spans="1:30" x14ac:dyDescent="0.2">
      <c r="A106" s="4">
        <v>202</v>
      </c>
      <c r="B106" s="9" t="s">
        <v>11</v>
      </c>
      <c r="C106" s="15">
        <f t="array" ref="C106">D106/EXP(SUM((DS!$D$3:$D$102)*0.5*(RK!C$3:C$102/RK!C106+RK!D$3:D$102/RK!D106)*IFERROR(LN(D$3:D$102/C$3:C$102),0)))</f>
        <v>0.7593111547864051</v>
      </c>
      <c r="D106" s="15">
        <f t="array" ref="D106">E106/EXP(SUM((DS!$D$3:$D$102)*0.5*(RK!D$3:D$102/RK!D106+RK!E$3:E$102/RK!E106)*IFERROR(LN(E$3:E$102/D$3:D$102),0)))</f>
        <v>0.7890371228313322</v>
      </c>
      <c r="E106" s="15">
        <f t="array" ref="E106">F106/EXP(SUM((DS!$D$3:$D$102)*0.5*(RK!E$3:E$102/RK!E106+RK!F$3:F$102/RK!F106)*IFERROR(LN(F$3:F$102/E$3:E$102),0)))</f>
        <v>0.82353769355524853</v>
      </c>
      <c r="F106" s="15">
        <f t="array" ref="F106">G106/EXP(SUM((DS!$D$3:$D$102)*0.5*(RK!F$3:F$102/RK!F106+RK!G$3:G$102/RK!G106)*IFERROR(LN(G$3:G$102/F$3:F$102),0)))</f>
        <v>0.85535233172517811</v>
      </c>
      <c r="G106" s="15">
        <f t="array" ref="G106">H106/EXP(SUM((DS!$D$3:$D$102)*0.5*(RK!G$3:G$102/RK!G106+RK!H$3:H$102/RK!H106)*IFERROR(LN(H$3:H$102/G$3:G$102),0)))</f>
        <v>0.87543505491153784</v>
      </c>
      <c r="H106" s="15">
        <f t="array" ref="H106">I106/EXP(SUM((DS!$D$3:$D$102)*0.5*(RK!H$3:H$102/RK!H106+RK!I$3:I$102/RK!I106)*IFERROR(LN(I$3:I$102/H$3:H$102),0)))</f>
        <v>0.88761017387534924</v>
      </c>
      <c r="I106" s="15">
        <f t="array" ref="I106">J106/EXP(SUM((DS!$D$3:$D$102)*0.5*(RK!I$3:I$102/RK!I106+RK!J$3:J$102/RK!J106)*IFERROR(LN(J$3:J$102/I$3:I$102),0)))</f>
        <v>0.9023771081231251</v>
      </c>
      <c r="J106" s="15">
        <f t="array" ref="J106">K106/EXP(SUM((DS!$D$3:$D$102)*0.5*(RK!J$3:J$102/RK!J106+RK!K$3:K$102/RK!K106)*IFERROR(LN(K$3:K$102/J$3:J$102),0)))</f>
        <v>0.91686183536081534</v>
      </c>
      <c r="K106" s="15">
        <f t="array" ref="K106">L106/EXP(SUM((DS!$D$3:$D$102)*0.5*(RK!K$3:K$102/RK!K106+RK!L$3:L$102/RK!L106)*IFERROR(LN(L$3:L$102/K$3:K$102),0)))</f>
        <v>0.92055325185415093</v>
      </c>
      <c r="L106" s="15">
        <f t="array" ref="L106">M106/EXP(SUM((DS!$D$3:$D$102)*0.5*(RK!L$3:L$102/RK!L106+RK!M$3:M$102/RK!M106)*IFERROR(LN(M$3:M$102/L$3:L$102),0)))</f>
        <v>0.92731731342199242</v>
      </c>
      <c r="M106" s="15">
        <f t="array" ref="M106">N106/EXP(SUM((DS!$D$3:$D$102)*0.5*(RK!M$3:M$102/RK!M106+RK!N$3:N$102/RK!N106)*IFERROR(LN(N$3:N$102/M$3:M$102),0)))</f>
        <v>0.93723765707914597</v>
      </c>
      <c r="N106" s="15">
        <f t="array" ref="N106">O106/EXP(SUM((DS!$D$3:$D$102)*0.5*(RK!N$3:N$102/RK!N106+RK!O$3:O$102/RK!O106)*IFERROR(LN(O$3:O$102/N$3:N$102),0)))</f>
        <v>0.95379615672372919</v>
      </c>
      <c r="O106" s="15">
        <f t="array" ref="O106">P106/EXP(SUM((DS!$D$3:$D$102)*0.5*(RK!O$3:O$102/RK!O106+RK!P$3:P$102/RK!P106)*IFERROR(LN(P$3:P$102/O$3:O$102),0)))</f>
        <v>0.97139697476379361</v>
      </c>
      <c r="P106" s="15">
        <f t="array" ref="P106">Q106/EXP(SUM((DS!$D$3:$D$102)*0.5*(RK!P$3:P$102/RK!P106+RK!Q$3:Q$102/RK!Q106)*IFERROR(LN(Q$3:Q$102/P$3:P$102),0)))</f>
        <v>0.99030324054247698</v>
      </c>
      <c r="Q106" s="15">
        <f t="array" ref="Q106">R106/EXP(SUM((DS!$D$3:$D$102)*0.5*(RK!Q$3:Q$102/RK!Q106+RK!R$3:R$102/RK!R106)*IFERROR(LN(R$3:R$102/Q$3:Q$102),0)))</f>
        <v>1.002891543802511</v>
      </c>
      <c r="R106" s="15">
        <f t="array" ref="R106">S106/EXP(SUM((DS!$D$3:$D$102)*0.5*(RK!R$3:R$102/RK!R106+RK!S$3:S$102/RK!S106)*IFERROR(LN(S$3:S$102/R$3:R$102),0)))</f>
        <v>0.99316967779151344</v>
      </c>
      <c r="S106" s="15">
        <f t="array" ref="S106">T106/EXP(SUM((DS!$D$3:$D$102)*0.5*(RK!S$3:S$102/RK!S106+RK!T$3:T$102/RK!T106)*IFERROR(LN(T$3:T$102/S$3:S$102),0)))</f>
        <v>0.98392185302843926</v>
      </c>
      <c r="T106" s="15">
        <f t="array" ref="T106">U106/EXP(SUM((DS!$D$3:$D$102)*0.5*(RK!T$3:T$102/RK!T106+RK!U$3:U$102/RK!U106)*IFERROR(LN(U$3:U$102/T$3:T$102),0)))</f>
        <v>0.97652096309122616</v>
      </c>
      <c r="U106" s="15">
        <f t="array" ref="U106">V106/EXP(SUM((DS!$D$3:$D$102)*0.5*(RK!U$3:U$102/RK!U106+RK!V$3:V$102/RK!V106)*IFERROR(LN(V$3:V$102/U$3:U$102),0)))</f>
        <v>0.97777854850548374</v>
      </c>
      <c r="V106" s="15">
        <f t="array" ref="V106">W106/EXP(SUM((DS!$D$3:$D$102)*0.5*(RK!V$3:V$102/RK!V106+RK!W$3:W$102/RK!W106)*IFERROR(LN(W$3:W$102/V$3:V$102),0)))</f>
        <v>0.98056081896853109</v>
      </c>
      <c r="W106" s="15">
        <f t="array" ref="W106">X106/EXP(SUM((DS!$D$3:$D$102)*0.5*(RK!W$3:W$102/RK!W106+RK!X$3:X$102/RK!X106)*IFERROR(LN(X$3:X$102/W$3:W$102),0)))</f>
        <v>0.98772795012430425</v>
      </c>
      <c r="X106" s="15">
        <v>1</v>
      </c>
      <c r="Y106" s="15">
        <f t="array" ref="Y106">X106*EXP(SUM((DS!$D$3:$D$102)*0.5*(RK!X$3:X$102/RK!X106+RK!Y$3:Y$102/RK!Y106)*IFERROR(LN(Y$3:Y$102/X$3:X$102),0)))</f>
        <v>1.0069011375970558</v>
      </c>
      <c r="Z106" s="15">
        <f t="array" ref="Z106">Y106*EXP(SUM((DS!$D$3:$D$102)*0.5*(RK!Y$3:Y$102/RK!Y106+RK!Z$3:Z$102/RK!Z106)*IFERROR(LN(Z$3:Z$102/Y$3:Y$102),0)))</f>
        <v>1.0171750035251501</v>
      </c>
      <c r="AA106" s="15">
        <f t="array" ref="AA106">Z106*EXP(SUM((DS!$D$3:$D$102)*0.5*(RK!Z$3:Z$102/RK!Z106+RK!AA$3:AA$102/RK!AA106)*IFERROR(LN(AA$3:AA$102/Z$3:Z$102),0)))</f>
        <v>1.0303568240726488</v>
      </c>
      <c r="AB106" s="15">
        <f t="array" ref="AB106">AA106*EXP(SUM((DS!$D$3:$D$102)*0.5*(RK!AA$3:AA$102/RK!AA106+RK!AB$3:AB$102/RK!AB106)*IFERROR(LN(AB$3:AB$102/AA$3:AA$102),0)))</f>
        <v>1.0418636694206176</v>
      </c>
      <c r="AC106" s="15">
        <f t="array" ref="AC106">AB106*EXP(SUM((DS!$D$3:$D$102)*0.5*(RK!AB$3:AB$102/RK!AB106+RK!AC$3:AC$102/RK!AC106)*IFERROR(LN(AC$3:AC$102/AB$3:AB$102),0)))</f>
        <v>1.0425968154098442</v>
      </c>
      <c r="AD106" s="15"/>
    </row>
    <row r="107" spans="1:30" x14ac:dyDescent="0.2">
      <c r="A107" s="4">
        <v>203</v>
      </c>
      <c r="B107" s="9" t="s">
        <v>309</v>
      </c>
      <c r="C107" s="15">
        <f t="array" ref="C107">D107/EXP(SUM((DS!$E$3:$E$102)*0.5*(RK!C$3:C$102/RK!C107+RK!D$3:D$102/RK!D107)*IFERROR(LN(D$3:D$102/C$3:C$102),0)))</f>
        <v>0.72942928097377624</v>
      </c>
      <c r="D107" s="15">
        <f t="array" ref="D107">E107/EXP(SUM((DS!$E$3:$E$102)*0.5*(RK!D$3:D$102/RK!D107+RK!E$3:E$102/RK!E107)*IFERROR(LN(E$3:E$102/D$3:D$102),0)))</f>
        <v>0.76063535368097324</v>
      </c>
      <c r="E107" s="15">
        <f t="array" ref="E107">F107/EXP(SUM((DS!$E$3:$E$102)*0.5*(RK!E$3:E$102/RK!E107+RK!F$3:F$102/RK!F107)*IFERROR(LN(F$3:F$102/E$3:E$102),0)))</f>
        <v>0.79698068158648894</v>
      </c>
      <c r="F107" s="15">
        <f t="array" ref="F107">G107/EXP(SUM((DS!$E$3:$E$102)*0.5*(RK!F$3:F$102/RK!F107+RK!G$3:G$102/RK!G107)*IFERROR(LN(G$3:G$102/F$3:F$102),0)))</f>
        <v>0.830520974724549</v>
      </c>
      <c r="G107" s="15">
        <f t="array" ref="G107">H107/EXP(SUM((DS!$E$3:$E$102)*0.5*(RK!G$3:G$102/RK!G107+RK!H$3:H$102/RK!H107)*IFERROR(LN(H$3:H$102/G$3:G$102),0)))</f>
        <v>0.85201359027312984</v>
      </c>
      <c r="H107" s="15">
        <f t="array" ref="H107">I107/EXP(SUM((DS!$E$3:$E$102)*0.5*(RK!H$3:H$102/RK!H107+RK!I$3:I$102/RK!I107)*IFERROR(LN(I$3:I$102/H$3:H$102),0)))</f>
        <v>0.86556238396309226</v>
      </c>
      <c r="I107" s="15">
        <f t="array" ref="I107">J107/EXP(SUM((DS!$E$3:$E$102)*0.5*(RK!I$3:I$102/RK!I107+RK!J$3:J$102/RK!J107)*IFERROR(LN(J$3:J$102/I$3:I$102),0)))</f>
        <v>0.8822083145960844</v>
      </c>
      <c r="J107" s="15">
        <f t="array" ref="J107">K107/EXP(SUM((DS!$E$3:$E$102)*0.5*(RK!J$3:J$102/RK!J107+RK!K$3:K$102/RK!K107)*IFERROR(LN(K$3:K$102/J$3:J$102),0)))</f>
        <v>0.898574159804712</v>
      </c>
      <c r="K107" s="15">
        <f t="array" ref="K107">L107/EXP(SUM((DS!$E$3:$E$102)*0.5*(RK!K$3:K$102/RK!K107+RK!L$3:L$102/RK!L107)*IFERROR(LN(L$3:L$102/K$3:K$102),0)))</f>
        <v>0.90407441109088471</v>
      </c>
      <c r="L107" s="15">
        <f t="array" ref="L107">M107/EXP(SUM((DS!$E$3:$E$102)*0.5*(RK!L$3:L$102/RK!L107+RK!M$3:M$102/RK!M107)*IFERROR(LN(M$3:M$102/L$3:L$102),0)))</f>
        <v>0.91260603154907893</v>
      </c>
      <c r="M107" s="15">
        <f t="array" ref="M107">N107/EXP(SUM((DS!$E$3:$E$102)*0.5*(RK!M$3:M$102/RK!M107+RK!N$3:N$102/RK!N107)*IFERROR(LN(N$3:N$102/M$3:M$102),0)))</f>
        <v>0.92414870752034695</v>
      </c>
      <c r="N107" s="15">
        <f t="array" ref="N107">O107/EXP(SUM((DS!$E$3:$E$102)*0.5*(RK!N$3:N$102/RK!N107+RK!O$3:O$102/RK!O107)*IFERROR(LN(O$3:O$102/N$3:N$102),0)))</f>
        <v>0.94233621184260485</v>
      </c>
      <c r="O107" s="15">
        <f t="array" ref="O107">P107/EXP(SUM((DS!$E$3:$E$102)*0.5*(RK!O$3:O$102/RK!O107+RK!P$3:P$102/RK!P107)*IFERROR(LN(P$3:P$102/O$3:O$102),0)))</f>
        <v>0.96201868989715122</v>
      </c>
      <c r="P107" s="15">
        <f t="array" ref="P107">Q107/EXP(SUM((DS!$E$3:$E$102)*0.5*(RK!P$3:P$102/RK!P107+RK!Q$3:Q$102/RK!Q107)*IFERROR(LN(Q$3:Q$102/P$3:P$102),0)))</f>
        <v>0.98288877272755248</v>
      </c>
      <c r="Q107" s="15">
        <f t="array" ref="Q107">R107/EXP(SUM((DS!$E$3:$E$102)*0.5*(RK!Q$3:Q$102/RK!Q107+RK!R$3:R$102/RK!R107)*IFERROR(LN(R$3:R$102/Q$3:Q$102),0)))</f>
        <v>0.99709324941769439</v>
      </c>
      <c r="R107" s="15">
        <f t="array" ref="R107">S107/EXP(SUM((DS!$E$3:$E$102)*0.5*(RK!R$3:R$102/RK!R107+RK!S$3:S$102/RK!S107)*IFERROR(LN(S$3:S$102/R$3:R$102),0)))</f>
        <v>0.98851058533665348</v>
      </c>
      <c r="S107" s="15">
        <f t="array" ref="S107">T107/EXP(SUM((DS!$E$3:$E$102)*0.5*(RK!S$3:S$102/RK!S107+RK!T$3:T$102/RK!T107)*IFERROR(LN(T$3:T$102/S$3:S$102),0)))</f>
        <v>0.98016725599792875</v>
      </c>
      <c r="T107" s="15">
        <f t="array" ref="T107">U107/EXP(SUM((DS!$E$3:$E$102)*0.5*(RK!T$3:T$102/RK!T107+RK!U$3:U$102/RK!U107)*IFERROR(LN(U$3:U$102/T$3:T$102),0)))</f>
        <v>0.97372748385940078</v>
      </c>
      <c r="U107" s="15">
        <f t="array" ref="U107">V107/EXP(SUM((DS!$E$3:$E$102)*0.5*(RK!U$3:U$102/RK!U107+RK!V$3:V$102/RK!V107)*IFERROR(LN(V$3:V$102/U$3:U$102),0)))</f>
        <v>0.97576406765063006</v>
      </c>
      <c r="V107" s="15">
        <f t="array" ref="V107">W107/EXP(SUM((DS!$E$3:$E$102)*0.5*(RK!V$3:V$102/RK!V107+RK!W$3:W$102/RK!W107)*IFERROR(LN(W$3:W$102/V$3:V$102),0)))</f>
        <v>0.97903697593254835</v>
      </c>
      <c r="W107" s="15">
        <f t="array" ref="W107">X107/EXP(SUM((DS!$E$3:$E$102)*0.5*(RK!W$3:W$102/RK!W107+RK!X$3:X$102/RK!X107)*IFERROR(LN(X$3:X$102/W$3:W$102),0)))</f>
        <v>0.98703978523608948</v>
      </c>
      <c r="X107" s="15">
        <v>1</v>
      </c>
      <c r="Y107" s="15">
        <f t="array" ref="Y107">X107*EXP(SUM((DS!$E$3:$E$102)*0.5*(RK!X$3:X$102/RK!X107+RK!Y$3:Y$102/RK!Y107)*IFERROR(LN(Y$3:Y$102/X$3:X$102),0)))</f>
        <v>1.0077664596170315</v>
      </c>
      <c r="Z107" s="15">
        <f t="array" ref="Z107">Y107*EXP(SUM((DS!$E$3:$E$102)*0.5*(RK!Y$3:Y$102/RK!Y107+RK!Z$3:Z$102/RK!Z107)*IFERROR(LN(Z$3:Z$102/Y$3:Y$102),0)))</f>
        <v>1.0180428266159853</v>
      </c>
      <c r="AA107" s="15">
        <f t="array" ref="AA107">Z107*EXP(SUM((DS!$E$3:$E$102)*0.5*(RK!Z$3:Z$102/RK!Z107+RK!AA$3:AA$102/RK!AA107)*IFERROR(LN(AA$3:AA$102/Z$3:Z$102),0)))</f>
        <v>1.0319875877156524</v>
      </c>
      <c r="AB107" s="15">
        <f t="array" ref="AB107">AA107*EXP(SUM((DS!$E$3:$E$102)*0.5*(RK!AA$3:AA$102/RK!AA107+RK!AB$3:AB$102/RK!AB107)*IFERROR(LN(AB$3:AB$102/AA$3:AA$102),0)))</f>
        <v>1.0444135269472503</v>
      </c>
      <c r="AC107" s="15">
        <f t="array" ref="AC107">AB107*EXP(SUM((DS!$E$3:$E$102)*0.5*(RK!AB$3:AB$102/RK!AB107+RK!AC$3:AC$102/RK!AC107)*IFERROR(LN(AC$3:AC$102/AB$3:AB$102),0)))</f>
        <v>1.0456750225167577</v>
      </c>
      <c r="AD107" s="15"/>
    </row>
    <row r="108" spans="1:30" x14ac:dyDescent="0.2">
      <c r="A108" s="4">
        <v>204</v>
      </c>
      <c r="B108" s="9" t="s">
        <v>12</v>
      </c>
      <c r="C108" s="15">
        <f t="array" ref="C108">D108/EXP(SUM((DS!$F$3:$F$102)*0.5*(RK!C$3:C$102/RK!C108+RK!D$3:D$102/RK!D108)*IFERROR(LN(D$3:D$102/C$3:C$102),0)))</f>
        <v>0.78336432617528551</v>
      </c>
      <c r="D108" s="15">
        <f t="array" ref="D108">E108/EXP(SUM((DS!$F$3:$F$102)*0.5*(RK!D$3:D$102/RK!D108+RK!E$3:E$102/RK!E108)*IFERROR(LN(E$3:E$102/D$3:D$102),0)))</f>
        <v>0.8033503739415262</v>
      </c>
      <c r="E108" s="15">
        <f t="array" ref="E108">F108/EXP(SUM((DS!$F$3:$F$102)*0.5*(RK!E$3:E$102/RK!E108+RK!F$3:F$102/RK!F108)*IFERROR(LN(F$3:F$102/E$3:E$102),0)))</f>
        <v>0.82938246652528513</v>
      </c>
      <c r="F108" s="15">
        <f t="array" ref="F108">G108/EXP(SUM((DS!$F$3:$F$102)*0.5*(RK!F$3:F$102/RK!F108+RK!G$3:G$102/RK!G108)*IFERROR(LN(G$3:G$102/F$3:F$102),0)))</f>
        <v>0.85593711300034614</v>
      </c>
      <c r="G108" s="15">
        <f t="array" ref="G108">H108/EXP(SUM((DS!$F$3:$F$102)*0.5*(RK!G$3:G$102/RK!G108+RK!H$3:H$102/RK!H108)*IFERROR(LN(H$3:H$102/G$3:G$102),0)))</f>
        <v>0.8821786936025876</v>
      </c>
      <c r="H108" s="15">
        <f t="array" ref="H108">I108/EXP(SUM((DS!$F$3:$F$102)*0.5*(RK!H$3:H$102/RK!H108+RK!I$3:I$102/RK!I108)*IFERROR(LN(I$3:I$102/H$3:H$102),0)))</f>
        <v>0.89065781301746583</v>
      </c>
      <c r="I108" s="15">
        <f t="array" ref="I108">J108/EXP(SUM((DS!$F$3:$F$102)*0.5*(RK!I$3:I$102/RK!I108+RK!J$3:J$102/RK!J108)*IFERROR(LN(J$3:J$102/I$3:I$102),0)))</f>
        <v>0.90604812455626493</v>
      </c>
      <c r="J108" s="15">
        <f t="array" ref="J108">K108/EXP(SUM((DS!$F$3:$F$102)*0.5*(RK!J$3:J$102/RK!J108+RK!K$3:K$102/RK!K108)*IFERROR(LN(K$3:K$102/J$3:J$102),0)))</f>
        <v>0.92473522198816738</v>
      </c>
      <c r="K108" s="15">
        <f t="array" ref="K108">L108/EXP(SUM((DS!$F$3:$F$102)*0.5*(RK!K$3:K$102/RK!K108+RK!L$3:L$102/RK!L108)*IFERROR(LN(L$3:L$102/K$3:K$102),0)))</f>
        <v>0.92182629836018304</v>
      </c>
      <c r="L108" s="15">
        <f t="array" ref="L108">M108/EXP(SUM((DS!$F$3:$F$102)*0.5*(RK!L$3:L$102/RK!L108+RK!M$3:M$102/RK!M108)*IFERROR(LN(M$3:M$102/L$3:L$102),0)))</f>
        <v>0.92364177494616295</v>
      </c>
      <c r="M108" s="15">
        <f t="array" ref="M108">N108/EXP(SUM((DS!$F$3:$F$102)*0.5*(RK!M$3:M$102/RK!M108+RK!N$3:N$102/RK!N108)*IFERROR(LN(N$3:N$102/M$3:M$102),0)))</f>
        <v>0.93116257090870858</v>
      </c>
      <c r="N108" s="15">
        <f t="array" ref="N108">O108/EXP(SUM((DS!$F$3:$F$102)*0.5*(RK!N$3:N$102/RK!N108+RK!O$3:O$102/RK!O108)*IFERROR(LN(O$3:O$102/N$3:N$102),0)))</f>
        <v>0.95743734856195184</v>
      </c>
      <c r="O108" s="15">
        <f t="array" ref="O108">P108/EXP(SUM((DS!$F$3:$F$102)*0.5*(RK!O$3:O$102/RK!O108+RK!P$3:P$102/RK!P108)*IFERROR(LN(P$3:P$102/O$3:O$102),0)))</f>
        <v>0.97926059353393113</v>
      </c>
      <c r="P108" s="15">
        <f t="array" ref="P108">Q108/EXP(SUM((DS!$F$3:$F$102)*0.5*(RK!P$3:P$102/RK!P108+RK!Q$3:Q$102/RK!Q108)*IFERROR(LN(Q$3:Q$102/P$3:P$102),0)))</f>
        <v>1.0137626357724254</v>
      </c>
      <c r="Q108" s="15">
        <f t="array" ref="Q108">R108/EXP(SUM((DS!$F$3:$F$102)*0.5*(RK!Q$3:Q$102/RK!Q108+RK!R$3:R$102/RK!R108)*IFERROR(LN(R$3:R$102/Q$3:Q$102),0)))</f>
        <v>1.0399062376663484</v>
      </c>
      <c r="R108" s="15">
        <f t="array" ref="R108">S108/EXP(SUM((DS!$F$3:$F$102)*0.5*(RK!R$3:R$102/RK!R108+RK!S$3:S$102/RK!S108)*IFERROR(LN(S$3:S$102/R$3:R$102),0)))</f>
        <v>1.0218055383451004</v>
      </c>
      <c r="S108" s="15">
        <f t="array" ref="S108">T108/EXP(SUM((DS!$F$3:$F$102)*0.5*(RK!S$3:S$102/RK!S108+RK!T$3:T$102/RK!T108)*IFERROR(LN(T$3:T$102/S$3:S$102),0)))</f>
        <v>1.0006421245020876</v>
      </c>
      <c r="T108" s="15">
        <f t="array" ref="T108">U108/EXP(SUM((DS!$F$3:$F$102)*0.5*(RK!T$3:T$102/RK!T108+RK!U$3:U$102/RK!U108)*IFERROR(LN(U$3:U$102/T$3:T$102),0)))</f>
        <v>0.99116459450052707</v>
      </c>
      <c r="U108" s="15">
        <f t="array" ref="U108">V108/EXP(SUM((DS!$F$3:$F$102)*0.5*(RK!U$3:U$102/RK!U108+RK!V$3:V$102/RK!V108)*IFERROR(LN(V$3:V$102/U$3:U$102),0)))</f>
        <v>0.98822232681201749</v>
      </c>
      <c r="V108" s="15">
        <f t="array" ref="V108">W108/EXP(SUM((DS!$F$3:$F$102)*0.5*(RK!V$3:V$102/RK!V108+RK!W$3:W$102/RK!W108)*IFERROR(LN(W$3:W$102/V$3:V$102),0)))</f>
        <v>0.98343580994099544</v>
      </c>
      <c r="W108" s="15">
        <f t="array" ref="W108">X108/EXP(SUM((DS!$F$3:$F$102)*0.5*(RK!W$3:W$102/RK!W108+RK!X$3:X$102/RK!X108)*IFERROR(LN(X$3:X$102/W$3:W$102),0)))</f>
        <v>0.98682941381242806</v>
      </c>
      <c r="X108" s="15">
        <v>1</v>
      </c>
      <c r="Y108" s="15">
        <f t="array" ref="Y108">X108*EXP(SUM((DS!$F$3:$F$102)*0.5*(RK!X$3:X$102/RK!X108+RK!Y$3:Y$102/RK!Y108)*IFERROR(LN(Y$3:Y$102/X$3:X$102),0)))</f>
        <v>1.0124545577734374</v>
      </c>
      <c r="Z108" s="15">
        <f t="array" ref="Z108">Y108*EXP(SUM((DS!$F$3:$F$102)*0.5*(RK!Y$3:Y$102/RK!Y108+RK!Z$3:Z$102/RK!Z108)*IFERROR(LN(Z$3:Z$102/Y$3:Y$102),0)))</f>
        <v>1.0254079927951936</v>
      </c>
      <c r="AA108" s="15">
        <f t="array" ref="AA108">Z108*EXP(SUM((DS!$F$3:$F$102)*0.5*(RK!Z$3:Z$102/RK!Z108+RK!AA$3:AA$102/RK!AA108)*IFERROR(LN(AA$3:AA$102/Z$3:Z$102),0)))</f>
        <v>1.0448265917323962</v>
      </c>
      <c r="AB108" s="15">
        <f t="array" ref="AB108">AA108*EXP(SUM((DS!$F$3:$F$102)*0.5*(RK!AA$3:AA$102/RK!AA108+RK!AB$3:AB$102/RK!AB108)*IFERROR(LN(AB$3:AB$102/AA$3:AA$102),0)))</f>
        <v>1.0558286616997172</v>
      </c>
      <c r="AC108" s="15">
        <f t="array" ref="AC108">AB108*EXP(SUM((DS!$F$3:$F$102)*0.5*(RK!AB$3:AB$102/RK!AB108+RK!AC$3:AC$102/RK!AC108)*IFERROR(LN(AC$3:AC$102/AB$3:AB$102),0)))</f>
        <v>1.0554182875118443</v>
      </c>
      <c r="AD108" s="15"/>
    </row>
    <row r="109" spans="1:30" x14ac:dyDescent="0.2">
      <c r="A109" s="4">
        <v>205</v>
      </c>
      <c r="B109" s="9" t="s">
        <v>13</v>
      </c>
      <c r="C109" s="15">
        <f t="array" ref="C109">D109/EXP(SUM((DS!$G$3:$G$102)*0.5*(RK!C$3:C$102/RK!C109+RK!D$3:D$102/RK!D109)*IFERROR(LN(D$3:D$102/C$3:C$102),0)))</f>
        <v>0.73821112369166075</v>
      </c>
      <c r="D109" s="15">
        <f t="array" ref="D109">E109/EXP(SUM((DS!$G$3:$G$102)*0.5*(RK!D$3:D$102/RK!D109+RK!E$3:E$102/RK!E109)*IFERROR(LN(E$3:E$102/D$3:D$102),0)))</f>
        <v>0.77436259558125697</v>
      </c>
      <c r="E109" s="15">
        <f t="array" ref="E109">F109/EXP(SUM((DS!$G$3:$G$102)*0.5*(RK!E$3:E$102/RK!E109+RK!F$3:F$102/RK!F109)*IFERROR(LN(F$3:F$102/E$3:E$102),0)))</f>
        <v>0.81494914066228419</v>
      </c>
      <c r="F109" s="15">
        <f t="array" ref="F109">G109/EXP(SUM((DS!$G$3:$G$102)*0.5*(RK!F$3:F$102/RK!F109+RK!G$3:G$102/RK!G109)*IFERROR(LN(G$3:G$102/F$3:F$102),0)))</f>
        <v>0.84951849313854833</v>
      </c>
      <c r="G109" s="15">
        <f t="array" ref="G109">H109/EXP(SUM((DS!$G$3:$G$102)*0.5*(RK!G$3:G$102/RK!G109+RK!H$3:H$102/RK!H109)*IFERROR(LN(H$3:H$102/G$3:G$102),0)))</f>
        <v>0.86810063843576912</v>
      </c>
      <c r="H109" s="15">
        <f t="array" ref="H109">I109/EXP(SUM((DS!$G$3:$G$102)*0.5*(RK!H$3:H$102/RK!H109+RK!I$3:I$102/RK!I109)*IFERROR(LN(I$3:I$102/H$3:H$102),0)))</f>
        <v>0.88786189480415012</v>
      </c>
      <c r="I109" s="15">
        <f t="array" ref="I109">J109/EXP(SUM((DS!$G$3:$G$102)*0.5*(RK!I$3:I$102/RK!I109+RK!J$3:J$102/RK!J109)*IFERROR(LN(J$3:J$102/I$3:I$102),0)))</f>
        <v>0.90463628836844134</v>
      </c>
      <c r="J109" s="15">
        <f t="array" ref="J109">K109/EXP(SUM((DS!$G$3:$G$102)*0.5*(RK!J$3:J$102/RK!J109+RK!K$3:K$102/RK!K109)*IFERROR(LN(K$3:K$102/J$3:J$102),0)))</f>
        <v>0.91786656494724039</v>
      </c>
      <c r="K109" s="15">
        <f t="array" ref="K109">L109/EXP(SUM((DS!$G$3:$G$102)*0.5*(RK!K$3:K$102/RK!K109+RK!L$3:L$102/RK!L109)*IFERROR(LN(L$3:L$102/K$3:K$102),0)))</f>
        <v>0.9274832509580857</v>
      </c>
      <c r="L109" s="15">
        <f t="array" ref="L109">M109/EXP(SUM((DS!$G$3:$G$102)*0.5*(RK!L$3:L$102/RK!L109+RK!M$3:M$102/RK!M109)*IFERROR(LN(M$3:M$102/L$3:L$102),0)))</f>
        <v>0.93692844572399991</v>
      </c>
      <c r="M109" s="15">
        <f t="array" ref="M109">N109/EXP(SUM((DS!$G$3:$G$102)*0.5*(RK!M$3:M$102/RK!M109+RK!N$3:N$102/RK!N109)*IFERROR(LN(N$3:N$102/M$3:M$102),0)))</f>
        <v>0.94720669521346912</v>
      </c>
      <c r="N109" s="15">
        <f t="array" ref="N109">O109/EXP(SUM((DS!$G$3:$G$102)*0.5*(RK!N$3:N$102/RK!N109+RK!O$3:O$102/RK!O109)*IFERROR(LN(O$3:O$102/N$3:N$102),0)))</f>
        <v>0.9569202129740535</v>
      </c>
      <c r="O109" s="15">
        <f t="array" ref="O109">P109/EXP(SUM((DS!$G$3:$G$102)*0.5*(RK!O$3:O$102/RK!O109+RK!P$3:P$102/RK!P109)*IFERROR(LN(P$3:P$102/O$3:O$102),0)))</f>
        <v>0.96752804998693476</v>
      </c>
      <c r="P109" s="15">
        <f t="array" ref="P109">Q109/EXP(SUM((DS!$G$3:$G$102)*0.5*(RK!P$3:P$102/RK!P109+RK!Q$3:Q$102/RK!Q109)*IFERROR(LN(Q$3:Q$102/P$3:P$102),0)))</f>
        <v>0.97358589536629825</v>
      </c>
      <c r="Q109" s="15">
        <f t="array" ref="Q109">R109/EXP(SUM((DS!$G$3:$G$102)*0.5*(RK!Q$3:Q$102/RK!Q109+RK!R$3:R$102/RK!R109)*IFERROR(LN(R$3:R$102/Q$3:Q$102),0)))</f>
        <v>0.97528652943928074</v>
      </c>
      <c r="R109" s="15">
        <f t="array" ref="R109">S109/EXP(SUM((DS!$G$3:$G$102)*0.5*(RK!R$3:R$102/RK!R109+RK!S$3:S$102/RK!S109)*IFERROR(LN(S$3:S$102/R$3:R$102),0)))</f>
        <v>0.97153750988526633</v>
      </c>
      <c r="S109" s="15">
        <f t="array" ref="S109">T109/EXP(SUM((DS!$G$3:$G$102)*0.5*(RK!S$3:S$102/RK!S109+RK!T$3:T$102/RK!T109)*IFERROR(LN(T$3:T$102/S$3:S$102),0)))</f>
        <v>0.97147593390708398</v>
      </c>
      <c r="T109" s="15">
        <f t="array" ref="T109">U109/EXP(SUM((DS!$G$3:$G$102)*0.5*(RK!T$3:T$102/RK!T109+RK!U$3:U$102/RK!U109)*IFERROR(LN(U$3:U$102/T$3:T$102),0)))</f>
        <v>0.96805218467887666</v>
      </c>
      <c r="U109" s="15">
        <f t="array" ref="U109">V109/EXP(SUM((DS!$G$3:$G$102)*0.5*(RK!U$3:U$102/RK!U109+RK!V$3:V$102/RK!V109)*IFERROR(LN(V$3:V$102/U$3:U$102),0)))</f>
        <v>0.97084383800408225</v>
      </c>
      <c r="V109" s="15">
        <f t="array" ref="V109">W109/EXP(SUM((DS!$G$3:$G$102)*0.5*(RK!V$3:V$102/RK!V109+RK!W$3:W$102/RK!W109)*IFERROR(LN(W$3:W$102/V$3:V$102),0)))</f>
        <v>0.9783469548395114</v>
      </c>
      <c r="W109" s="15">
        <f t="array" ref="W109">X109/EXP(SUM((DS!$G$3:$G$102)*0.5*(RK!W$3:W$102/RK!W109+RK!X$3:X$102/RK!X109)*IFERROR(LN(X$3:X$102/W$3:W$102),0)))</f>
        <v>0.98878632772747677</v>
      </c>
      <c r="X109" s="15">
        <v>1</v>
      </c>
      <c r="Y109" s="15">
        <f t="array" ref="Y109">X109*EXP(SUM((DS!$G$3:$G$102)*0.5*(RK!X$3:X$102/RK!X109+RK!Y$3:Y$102/RK!Y109)*IFERROR(LN(Y$3:Y$102/X$3:X$102),0)))</f>
        <v>1.0048188620018876</v>
      </c>
      <c r="Z109" s="15">
        <f t="array" ref="Z109">Y109*EXP(SUM((DS!$G$3:$G$102)*0.5*(RK!Y$3:Y$102/RK!Y109+RK!Z$3:Z$102/RK!Z109)*IFERROR(LN(Z$3:Z$102/Y$3:Y$102),0)))</f>
        <v>1.0135137822217806</v>
      </c>
      <c r="AA109" s="15">
        <f t="array" ref="AA109">Z109*EXP(SUM((DS!$G$3:$G$102)*0.5*(RK!Z$3:Z$102/RK!Z109+RK!AA$3:AA$102/RK!AA109)*IFERROR(LN(AA$3:AA$102/Z$3:Z$102),0)))</f>
        <v>1.0205379671002575</v>
      </c>
      <c r="AB109" s="15">
        <f t="array" ref="AB109">AA109*EXP(SUM((DS!$G$3:$G$102)*0.5*(RK!AA$3:AA$102/RK!AA109+RK!AB$3:AB$102/RK!AB109)*IFERROR(LN(AB$3:AB$102/AA$3:AA$102),0)))</f>
        <v>1.0300800613341239</v>
      </c>
      <c r="AC109" s="15">
        <f t="array" ref="AC109">AB109*EXP(SUM((DS!$G$3:$G$102)*0.5*(RK!AB$3:AB$102/RK!AB109+RK!AC$3:AC$102/RK!AC109)*IFERROR(LN(AC$3:AC$102/AB$3:AB$102),0)))</f>
        <v>1.0323752338880101</v>
      </c>
      <c r="AD109" s="15"/>
    </row>
    <row r="110" spans="1:30" x14ac:dyDescent="0.2">
      <c r="A110" s="4">
        <v>206</v>
      </c>
      <c r="B110" s="9" t="s">
        <v>14</v>
      </c>
      <c r="C110" s="15">
        <f t="array" ref="C110">D110/EXP(SUM((DS!$H$3:$H$102)*0.5*(RK!C$3:C$102/RK!C110+RK!D$3:D$102/RK!D110)*IFERROR(LN(D$3:D$102/C$3:C$102),0)))</f>
        <v>0.7455189717242906</v>
      </c>
      <c r="D110" s="15">
        <f t="array" ref="D110">E110/EXP(SUM((DS!$H$3:$H$102)*0.5*(RK!D$3:D$102/RK!D110+RK!E$3:E$102/RK!E110)*IFERROR(LN(E$3:E$102/D$3:D$102),0)))</f>
        <v>0.78036586284468734</v>
      </c>
      <c r="E110" s="15">
        <f t="array" ref="E110">F110/EXP(SUM((DS!$H$3:$H$102)*0.5*(RK!E$3:E$102/RK!E110+RK!F$3:F$102/RK!F110)*IFERROR(LN(F$3:F$102/E$3:E$102),0)))</f>
        <v>0.81941153557961222</v>
      </c>
      <c r="F110" s="15">
        <f t="array" ref="F110">G110/EXP(SUM((DS!$H$3:$H$102)*0.5*(RK!F$3:F$102/RK!F110+RK!G$3:G$102/RK!G110)*IFERROR(LN(G$3:G$102/F$3:F$102),0)))</f>
        <v>0.85409410074121794</v>
      </c>
      <c r="G110" s="15">
        <f t="array" ref="G110">H110/EXP(SUM((DS!$H$3:$H$102)*0.5*(RK!G$3:G$102/RK!G110+RK!H$3:H$102/RK!H110)*IFERROR(LN(H$3:H$102/G$3:G$102),0)))</f>
        <v>0.87064604622933073</v>
      </c>
      <c r="H110" s="15">
        <f t="array" ref="H110">I110/EXP(SUM((DS!$H$3:$H$102)*0.5*(RK!H$3:H$102/RK!H110+RK!I$3:I$102/RK!I110)*IFERROR(LN(I$3:I$102/H$3:H$102),0)))</f>
        <v>0.88494775961442174</v>
      </c>
      <c r="I110" s="15">
        <f t="array" ref="I110">J110/EXP(SUM((DS!$H$3:$H$102)*0.5*(RK!I$3:I$102/RK!I110+RK!J$3:J$102/RK!J110)*IFERROR(LN(J$3:J$102/I$3:I$102),0)))</f>
        <v>0.8993405888495859</v>
      </c>
      <c r="J110" s="15">
        <f t="array" ref="J110">K110/EXP(SUM((DS!$H$3:$H$102)*0.5*(RK!J$3:J$102/RK!J110+RK!K$3:K$102/RK!K110)*IFERROR(LN(K$3:K$102/J$3:J$102),0)))</f>
        <v>0.91137536007675191</v>
      </c>
      <c r="K110" s="15">
        <f t="array" ref="K110">L110/EXP(SUM((DS!$H$3:$H$102)*0.5*(RK!K$3:K$102/RK!K110+RK!L$3:L$102/RK!L110)*IFERROR(LN(L$3:L$102/K$3:K$102),0)))</f>
        <v>0.91891611631797265</v>
      </c>
      <c r="L110" s="15">
        <f t="array" ref="L110">M110/EXP(SUM((DS!$H$3:$H$102)*0.5*(RK!L$3:L$102/RK!L110+RK!M$3:M$102/RK!M110)*IFERROR(LN(M$3:M$102/L$3:L$102),0)))</f>
        <v>0.92855648067429108</v>
      </c>
      <c r="M110" s="15">
        <f t="array" ref="M110">N110/EXP(SUM((DS!$H$3:$H$102)*0.5*(RK!M$3:M$102/RK!M110+RK!N$3:N$102/RK!N110)*IFERROR(LN(N$3:N$102/M$3:M$102),0)))</f>
        <v>0.9398437187834483</v>
      </c>
      <c r="N110" s="15">
        <f t="array" ref="N110">O110/EXP(SUM((DS!$H$3:$H$102)*0.5*(RK!N$3:N$102/RK!N110+RK!O$3:O$102/RK!O110)*IFERROR(LN(O$3:O$102/N$3:N$102),0)))</f>
        <v>0.95089710378517633</v>
      </c>
      <c r="O110" s="15">
        <f t="array" ref="O110">P110/EXP(SUM((DS!$H$3:$H$102)*0.5*(RK!O$3:O$102/RK!O110+RK!P$3:P$102/RK!P110)*IFERROR(LN(P$3:P$102/O$3:O$102),0)))</f>
        <v>0.96608893500392234</v>
      </c>
      <c r="P110" s="15">
        <f t="array" ref="P110">Q110/EXP(SUM((DS!$H$3:$H$102)*0.5*(RK!P$3:P$102/RK!P110+RK!Q$3:Q$102/RK!Q110)*IFERROR(LN(Q$3:Q$102/P$3:P$102),0)))</f>
        <v>0.97608420134963914</v>
      </c>
      <c r="Q110" s="15">
        <f t="array" ref="Q110">R110/EXP(SUM((DS!$H$3:$H$102)*0.5*(RK!Q$3:Q$102/RK!Q110+RK!R$3:R$102/RK!R110)*IFERROR(LN(R$3:R$102/Q$3:Q$102),0)))</f>
        <v>0.98084711510933931</v>
      </c>
      <c r="R110" s="15">
        <f t="array" ref="R110">S110/EXP(SUM((DS!$H$3:$H$102)*0.5*(RK!R$3:R$102/RK!R110+RK!S$3:S$102/RK!S110)*IFERROR(LN(S$3:S$102/R$3:R$102),0)))</f>
        <v>0.97601990965404395</v>
      </c>
      <c r="S110" s="15">
        <f t="array" ref="S110">T110/EXP(SUM((DS!$H$3:$H$102)*0.5*(RK!S$3:S$102/RK!S110+RK!T$3:T$102/RK!T110)*IFERROR(LN(T$3:T$102/S$3:S$102),0)))</f>
        <v>0.97382810663935682</v>
      </c>
      <c r="T110" s="15">
        <f t="array" ref="T110">U110/EXP(SUM((DS!$H$3:$H$102)*0.5*(RK!T$3:T$102/RK!T110+RK!U$3:U$102/RK!U110)*IFERROR(LN(U$3:U$102/T$3:T$102),0)))</f>
        <v>0.9676579140609689</v>
      </c>
      <c r="U110" s="15">
        <f t="array" ref="U110">V110/EXP(SUM((DS!$H$3:$H$102)*0.5*(RK!U$3:U$102/RK!U110+RK!V$3:V$102/RK!V110)*IFERROR(LN(V$3:V$102/U$3:U$102),0)))</f>
        <v>0.97140494250623044</v>
      </c>
      <c r="V110" s="15">
        <f t="array" ref="V110">W110/EXP(SUM((DS!$H$3:$H$102)*0.5*(RK!V$3:V$102/RK!V110+RK!W$3:W$102/RK!W110)*IFERROR(LN(W$3:W$102/V$3:V$102),0)))</f>
        <v>0.97878705686914458</v>
      </c>
      <c r="W110" s="15">
        <f t="array" ref="W110">X110/EXP(SUM((DS!$H$3:$H$102)*0.5*(RK!W$3:W$102/RK!W110+RK!X$3:X$102/RK!X110)*IFERROR(LN(X$3:X$102/W$3:W$102),0)))</f>
        <v>0.98828681960756581</v>
      </c>
      <c r="X110" s="15">
        <v>1</v>
      </c>
      <c r="Y110" s="15">
        <f t="array" ref="Y110">X110*EXP(SUM((DS!$H$3:$H$102)*0.5*(RK!X$3:X$102/RK!X110+RK!Y$3:Y$102/RK!Y110)*IFERROR(LN(Y$3:Y$102/X$3:X$102),0)))</f>
        <v>1.0033932424470033</v>
      </c>
      <c r="Z110" s="15">
        <f t="array" ref="Z110">Y110*EXP(SUM((DS!$H$3:$H$102)*0.5*(RK!Y$3:Y$102/RK!Y110+RK!Z$3:Z$102/RK!Z110)*IFERROR(LN(Z$3:Z$102/Y$3:Y$102),0)))</f>
        <v>1.0119557606674725</v>
      </c>
      <c r="AA110" s="15">
        <f t="array" ref="AA110">Z110*EXP(SUM((DS!$H$3:$H$102)*0.5*(RK!Z$3:Z$102/RK!Z110+RK!AA$3:AA$102/RK!AA110)*IFERROR(LN(AA$3:AA$102/Z$3:Z$102),0)))</f>
        <v>1.021215692396052</v>
      </c>
      <c r="AB110" s="15">
        <f t="array" ref="AB110">AA110*EXP(SUM((DS!$H$3:$H$102)*0.5*(RK!AA$3:AA$102/RK!AA110+RK!AB$3:AB$102/RK!AB110)*IFERROR(LN(AB$3:AB$102/AA$3:AA$102),0)))</f>
        <v>1.0330349652407484</v>
      </c>
      <c r="AC110" s="15">
        <f t="array" ref="AC110">AB110*EXP(SUM((DS!$H$3:$H$102)*0.5*(RK!AB$3:AB$102/RK!AB110+RK!AC$3:AC$102/RK!AC110)*IFERROR(LN(AC$3:AC$102/AB$3:AB$102),0)))</f>
        <v>1.0344786787810538</v>
      </c>
      <c r="AD110" s="15"/>
    </row>
    <row r="111" spans="1:30" x14ac:dyDescent="0.2">
      <c r="A111" s="4">
        <v>207</v>
      </c>
      <c r="B111" s="9" t="s">
        <v>16</v>
      </c>
      <c r="C111" s="15">
        <f t="array" ref="C111">D111/EXP(SUM((DS!$I$3:$I$102)*0.5*(RK!C$3:C$102/RK!C111+RK!D$3:D$102/RK!D111)*IFERROR(LN(D$3:D$102/C$3:C$102),0)))</f>
        <v>0.78482029541896758</v>
      </c>
      <c r="D111" s="15">
        <f t="array" ref="D111">E111/EXP(SUM((DS!$I$3:$I$102)*0.5*(RK!D$3:D$102/RK!D111+RK!E$3:E$102/RK!E111)*IFERROR(LN(E$3:E$102/D$3:D$102),0)))</f>
        <v>0.81524964101241737</v>
      </c>
      <c r="E111" s="15">
        <f t="array" ref="E111">F111/EXP(SUM((DS!$I$3:$I$102)*0.5*(RK!E$3:E$102/RK!E111+RK!F$3:F$102/RK!F111)*IFERROR(LN(F$3:F$102/E$3:E$102),0)))</f>
        <v>0.85064119174941977</v>
      </c>
      <c r="F111" s="15">
        <f t="array" ref="F111">G111/EXP(SUM((DS!$I$3:$I$102)*0.5*(RK!F$3:F$102/RK!F111+RK!G$3:G$102/RK!G111)*IFERROR(LN(G$3:G$102/F$3:F$102),0)))</f>
        <v>0.88082512690933235</v>
      </c>
      <c r="G111" s="15">
        <f t="array" ref="G111">H111/EXP(SUM((DS!$I$3:$I$102)*0.5*(RK!G$3:G$102/RK!G111+RK!H$3:H$102/RK!H111)*IFERROR(LN(H$3:H$102/G$3:G$102),0)))</f>
        <v>0.89942334280914871</v>
      </c>
      <c r="H111" s="15">
        <f t="array" ref="H111">I111/EXP(SUM((DS!$I$3:$I$102)*0.5*(RK!H$3:H$102/RK!H111+RK!I$3:I$102/RK!I111)*IFERROR(LN(I$3:I$102/H$3:H$102),0)))</f>
        <v>0.91425298460798521</v>
      </c>
      <c r="I111" s="15">
        <f t="array" ref="I111">J111/EXP(SUM((DS!$I$3:$I$102)*0.5*(RK!I$3:I$102/RK!I111+RK!J$3:J$102/RK!J111)*IFERROR(LN(J$3:J$102/I$3:I$102),0)))</f>
        <v>0.92903975602365951</v>
      </c>
      <c r="J111" s="15">
        <f t="array" ref="J111">K111/EXP(SUM((DS!$I$3:$I$102)*0.5*(RK!J$3:J$102/RK!J111+RK!K$3:K$102/RK!K111)*IFERROR(LN(K$3:K$102/J$3:J$102),0)))</f>
        <v>0.94217836441326108</v>
      </c>
      <c r="K111" s="15">
        <f t="array" ref="K111">L111/EXP(SUM((DS!$I$3:$I$102)*0.5*(RK!K$3:K$102/RK!K111+RK!L$3:L$102/RK!L111)*IFERROR(LN(L$3:L$102/K$3:K$102),0)))</f>
        <v>0.94765308405152038</v>
      </c>
      <c r="L111" s="15">
        <f t="array" ref="L111">M111/EXP(SUM((DS!$I$3:$I$102)*0.5*(RK!L$3:L$102/RK!L111+RK!M$3:M$102/RK!M111)*IFERROR(LN(M$3:M$102/L$3:L$102),0)))</f>
        <v>0.95406635805855733</v>
      </c>
      <c r="M111" s="15">
        <f t="array" ref="M111">N111/EXP(SUM((DS!$I$3:$I$102)*0.5*(RK!M$3:M$102/RK!M111+RK!N$3:N$102/RK!N111)*IFERROR(LN(N$3:N$102/M$3:M$102),0)))</f>
        <v>0.9627159225588604</v>
      </c>
      <c r="N111" s="15">
        <f t="array" ref="N111">O111/EXP(SUM((DS!$I$3:$I$102)*0.5*(RK!N$3:N$102/RK!N111+RK!O$3:O$102/RK!O111)*IFERROR(LN(O$3:O$102/N$3:N$102),0)))</f>
        <v>0.9756655510002622</v>
      </c>
      <c r="O111" s="15">
        <f t="array" ref="O111">P111/EXP(SUM((DS!$I$3:$I$102)*0.5*(RK!O$3:O$102/RK!O111+RK!P$3:P$102/RK!P111)*IFERROR(LN(P$3:P$102/O$3:O$102),0)))</f>
        <v>0.98801914562852544</v>
      </c>
      <c r="P111" s="15">
        <f t="array" ref="P111">Q111/EXP(SUM((DS!$I$3:$I$102)*0.5*(RK!P$3:P$102/RK!P111+RK!Q$3:Q$102/RK!Q111)*IFERROR(LN(Q$3:Q$102/P$3:P$102),0)))</f>
        <v>0.99958154753292794</v>
      </c>
      <c r="Q111" s="15">
        <f t="array" ref="Q111">R111/EXP(SUM((DS!$I$3:$I$102)*0.5*(RK!Q$3:Q$102/RK!Q111+RK!R$3:R$102/RK!R111)*IFERROR(LN(R$3:R$102/Q$3:Q$102),0)))</f>
        <v>1.0058642149104218</v>
      </c>
      <c r="R111" s="15">
        <f t="array" ref="R111">S111/EXP(SUM((DS!$I$3:$I$102)*0.5*(RK!R$3:R$102/RK!R111+RK!S$3:S$102/RK!S111)*IFERROR(LN(S$3:S$102/R$3:R$102),0)))</f>
        <v>0.99663573801346161</v>
      </c>
      <c r="S111" s="15">
        <f t="array" ref="S111">T111/EXP(SUM((DS!$I$3:$I$102)*0.5*(RK!S$3:S$102/RK!S111+RK!T$3:T$102/RK!T111)*IFERROR(LN(T$3:T$102/S$3:S$102),0)))</f>
        <v>0.988715673580707</v>
      </c>
      <c r="T111" s="15">
        <f t="array" ref="T111">U111/EXP(SUM((DS!$I$3:$I$102)*0.5*(RK!T$3:T$102/RK!T111+RK!U$3:U$102/RK!U111)*IFERROR(LN(U$3:U$102/T$3:T$102),0)))</f>
        <v>0.98243958181658275</v>
      </c>
      <c r="U111" s="15">
        <f t="array" ref="U111">V111/EXP(SUM((DS!$I$3:$I$102)*0.5*(RK!U$3:U$102/RK!U111+RK!V$3:V$102/RK!V111)*IFERROR(LN(V$3:V$102/U$3:U$102),0)))</f>
        <v>0.98186815607842137</v>
      </c>
      <c r="V111" s="15">
        <f t="array" ref="V111">W111/EXP(SUM((DS!$I$3:$I$102)*0.5*(RK!V$3:V$102/RK!V111+RK!W$3:W$102/RK!W111)*IFERROR(LN(W$3:W$102/V$3:V$102),0)))</f>
        <v>0.98435102128294805</v>
      </c>
      <c r="W111" s="15">
        <f t="array" ref="W111">X111/EXP(SUM((DS!$I$3:$I$102)*0.5*(RK!W$3:W$102/RK!W111+RK!X$3:X$102/RK!X111)*IFERROR(LN(X$3:X$102/W$3:W$102),0)))</f>
        <v>0.99058574275009803</v>
      </c>
      <c r="X111" s="15">
        <v>1</v>
      </c>
      <c r="Y111" s="15">
        <f t="array" ref="Y111">X111*EXP(SUM((DS!$I$3:$I$102)*0.5*(RK!X$3:X$102/RK!X111+RK!Y$3:Y$102/RK!Y111)*IFERROR(LN(Y$3:Y$102/X$3:X$102),0)))</f>
        <v>1.0056323526157196</v>
      </c>
      <c r="Z111" s="15">
        <f t="array" ref="Z111">Y111*EXP(SUM((DS!$I$3:$I$102)*0.5*(RK!Y$3:Y$102/RK!Y111+RK!Z$3:Z$102/RK!Z111)*IFERROR(LN(Z$3:Z$102/Y$3:Y$102),0)))</f>
        <v>1.0136155109144065</v>
      </c>
      <c r="AA111" s="15">
        <f t="array" ref="AA111">Z111*EXP(SUM((DS!$I$3:$I$102)*0.5*(RK!Z$3:Z$102/RK!Z111+RK!AA$3:AA$102/RK!AA111)*IFERROR(LN(AA$3:AA$102/Z$3:Z$102),0)))</f>
        <v>1.0222571683978452</v>
      </c>
      <c r="AB111" s="15">
        <f t="array" ref="AB111">AA111*EXP(SUM((DS!$I$3:$I$102)*0.5*(RK!AA$3:AA$102/RK!AA111+RK!AB$3:AB$102/RK!AB111)*IFERROR(LN(AB$3:AB$102/AA$3:AA$102),0)))</f>
        <v>1.0309383961819474</v>
      </c>
      <c r="AC111" s="15">
        <f t="array" ref="AC111">AB111*EXP(SUM((DS!$I$3:$I$102)*0.5*(RK!AB$3:AB$102/RK!AB111+RK!AC$3:AC$102/RK!AC111)*IFERROR(LN(AC$3:AC$102/AB$3:AB$102),0)))</f>
        <v>1.0317473291159158</v>
      </c>
      <c r="AD111" s="15"/>
    </row>
    <row r="113" spans="3:30" x14ac:dyDescent="0.2"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3:30" x14ac:dyDescent="0.2"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3:30" x14ac:dyDescent="0.2"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3:30" x14ac:dyDescent="0.2"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3:30" x14ac:dyDescent="0.2"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3:30" x14ac:dyDescent="0.2"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autoPageBreaks="0"/>
  </sheetPr>
  <dimension ref="A1:AD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320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14">
        <f t="shared" ref="C3:V15" si="0">D3*C115/D115</f>
        <v>2.0540521393576086</v>
      </c>
      <c r="D3" s="14">
        <f t="shared" si="0"/>
        <v>2.0100155160198345</v>
      </c>
      <c r="E3" s="14">
        <f t="shared" si="0"/>
        <v>1.9567652878988104</v>
      </c>
      <c r="F3" s="14">
        <f t="shared" si="0"/>
        <v>1.9125393200621428</v>
      </c>
      <c r="G3" s="14">
        <f t="shared" si="0"/>
        <v>1.9002881444779098</v>
      </c>
      <c r="H3" s="14">
        <f t="shared" si="0"/>
        <v>1.876176285879066</v>
      </c>
      <c r="I3" s="14">
        <f t="shared" si="0"/>
        <v>1.80702135257978</v>
      </c>
      <c r="J3" s="14">
        <f t="shared" si="0"/>
        <v>1.7319499382151726</v>
      </c>
      <c r="K3" s="14">
        <f t="shared" si="0"/>
        <v>1.6599372253792986</v>
      </c>
      <c r="L3" s="14">
        <f t="shared" si="0"/>
        <v>1.6037408561734952</v>
      </c>
      <c r="M3" s="14">
        <f t="shared" si="0"/>
        <v>1.5450276611688587</v>
      </c>
      <c r="N3" s="14">
        <f t="shared" si="0"/>
        <v>1.492954033153598</v>
      </c>
      <c r="O3" s="14">
        <f t="shared" si="0"/>
        <v>1.4182918085146941</v>
      </c>
      <c r="P3" s="14">
        <f t="shared" si="0"/>
        <v>1.3487000469266597</v>
      </c>
      <c r="Q3" s="14">
        <f t="shared" si="0"/>
        <v>1.2872770558539373</v>
      </c>
      <c r="R3" s="14">
        <f t="shared" si="0"/>
        <v>1.2239053825885946</v>
      </c>
      <c r="S3" s="14">
        <f t="shared" si="0"/>
        <v>1.1681581606864593</v>
      </c>
      <c r="T3" s="14">
        <f t="shared" si="0"/>
        <v>1.1103672838058307</v>
      </c>
      <c r="U3" s="14">
        <f t="shared" si="0"/>
        <v>1.0704811591641255</v>
      </c>
      <c r="V3" s="14">
        <f t="shared" si="0"/>
        <v>1.0471532063443176</v>
      </c>
      <c r="W3" s="14">
        <f>X3*W115/X115</f>
        <v>1.0189131517492456</v>
      </c>
      <c r="X3" s="14">
        <v>1</v>
      </c>
      <c r="Y3" s="14">
        <f>X3*Y115/X115</f>
        <v>0.96996277825254951</v>
      </c>
      <c r="Z3" s="14">
        <f t="shared" ref="Z3:AC3" si="1">Y3*Z115/Y115</f>
        <v>0.98530782414486184</v>
      </c>
      <c r="AA3" s="14">
        <f t="shared" si="1"/>
        <v>0.95559036383020335</v>
      </c>
      <c r="AB3" s="14">
        <f t="shared" si="1"/>
        <v>0.9282400402849843</v>
      </c>
      <c r="AC3" s="14">
        <f t="shared" si="1"/>
        <v>0.9078577498065612</v>
      </c>
      <c r="AD3" s="14"/>
    </row>
    <row r="4" spans="1:30" x14ac:dyDescent="0.2">
      <c r="A4" s="4">
        <v>2</v>
      </c>
      <c r="B4" s="3" t="s">
        <v>42</v>
      </c>
      <c r="C4" s="14">
        <f t="shared" si="0"/>
        <v>3.2063479008424096</v>
      </c>
      <c r="D4" s="14">
        <f t="shared" si="0"/>
        <v>3.0387139466852826</v>
      </c>
      <c r="E4" s="14">
        <f t="shared" si="0"/>
        <v>2.8568702967376818</v>
      </c>
      <c r="F4" s="14">
        <f t="shared" si="0"/>
        <v>2.6919623972217335</v>
      </c>
      <c r="G4" s="14">
        <f t="shared" si="0"/>
        <v>2.566803251411895</v>
      </c>
      <c r="H4" s="14">
        <f t="shared" si="0"/>
        <v>2.4408614775264859</v>
      </c>
      <c r="I4" s="14">
        <f t="shared" si="0"/>
        <v>2.2926067661779048</v>
      </c>
      <c r="J4" s="14">
        <f t="shared" si="0"/>
        <v>2.1454364307197675</v>
      </c>
      <c r="K4" s="14">
        <f t="shared" si="0"/>
        <v>2.0058738849280897</v>
      </c>
      <c r="L4" s="14">
        <f t="shared" si="0"/>
        <v>1.8921425365471727</v>
      </c>
      <c r="M4" s="14">
        <f t="shared" si="0"/>
        <v>1.7714808375573967</v>
      </c>
      <c r="N4" s="14">
        <f t="shared" si="0"/>
        <v>1.6673059364831793</v>
      </c>
      <c r="O4" s="14">
        <f t="shared" si="0"/>
        <v>1.5589562981489</v>
      </c>
      <c r="P4" s="14">
        <f t="shared" si="0"/>
        <v>1.4636352366640608</v>
      </c>
      <c r="Q4" s="14">
        <f t="shared" si="0"/>
        <v>1.3742679107783011</v>
      </c>
      <c r="R4" s="14">
        <f t="shared" si="0"/>
        <v>1.2918166137715961</v>
      </c>
      <c r="S4" s="14">
        <f t="shared" si="0"/>
        <v>1.2087691808689849</v>
      </c>
      <c r="T4" s="14">
        <f t="shared" si="0"/>
        <v>1.1498361574709086</v>
      </c>
      <c r="U4" s="14">
        <f t="shared" si="0"/>
        <v>1.1110350397423625</v>
      </c>
      <c r="V4" s="14">
        <f t="shared" si="0"/>
        <v>1.0814504332975179</v>
      </c>
      <c r="W4" s="14">
        <f t="shared" ref="W4:W67" si="2">X4*W116/X116</f>
        <v>1.0255675079865074</v>
      </c>
      <c r="X4" s="14">
        <v>1</v>
      </c>
      <c r="Y4" s="14">
        <f t="shared" ref="Y4:AC67" si="3">X4*Y116/X116</f>
        <v>0.94475894982063136</v>
      </c>
      <c r="Z4" s="14">
        <f t="shared" si="3"/>
        <v>0.89672889654297105</v>
      </c>
      <c r="AA4" s="14">
        <f t="shared" si="3"/>
        <v>0.87849429059017392</v>
      </c>
      <c r="AB4" s="14">
        <f t="shared" si="3"/>
        <v>0.82894120927503256</v>
      </c>
      <c r="AC4" s="14">
        <f t="shared" si="3"/>
        <v>0.78204254408729612</v>
      </c>
      <c r="AD4" s="14"/>
    </row>
    <row r="5" spans="1:30" x14ac:dyDescent="0.2">
      <c r="A5" s="4">
        <v>3</v>
      </c>
      <c r="B5" s="3" t="s">
        <v>0</v>
      </c>
      <c r="C5" s="14">
        <f t="shared" si="0"/>
        <v>1.6679863876084657</v>
      </c>
      <c r="D5" s="14">
        <f t="shared" si="0"/>
        <v>1.6160760313207847</v>
      </c>
      <c r="E5" s="14">
        <f t="shared" si="0"/>
        <v>1.5350886266379096</v>
      </c>
      <c r="F5" s="14">
        <f t="shared" si="0"/>
        <v>1.5145997949558669</v>
      </c>
      <c r="G5" s="14">
        <f t="shared" si="0"/>
        <v>1.4226504194950977</v>
      </c>
      <c r="H5" s="14">
        <f t="shared" si="0"/>
        <v>1.3981757906329593</v>
      </c>
      <c r="I5" s="14">
        <f t="shared" si="0"/>
        <v>1.3161927193693101</v>
      </c>
      <c r="J5" s="14">
        <f t="shared" si="0"/>
        <v>1.3636177941387817</v>
      </c>
      <c r="K5" s="14">
        <f t="shared" si="0"/>
        <v>1.4057456440997687</v>
      </c>
      <c r="L5" s="14">
        <f t="shared" si="0"/>
        <v>1.390976159928218</v>
      </c>
      <c r="M5" s="14">
        <f t="shared" si="0"/>
        <v>1.4276326665524794</v>
      </c>
      <c r="N5" s="14">
        <f t="shared" si="0"/>
        <v>1.4144119257296088</v>
      </c>
      <c r="O5" s="14">
        <f t="shared" si="0"/>
        <v>1.3545864059168162</v>
      </c>
      <c r="P5" s="14">
        <f t="shared" si="0"/>
        <v>1.3241398382663569</v>
      </c>
      <c r="Q5" s="14">
        <f t="shared" si="0"/>
        <v>1.2747117730846822</v>
      </c>
      <c r="R5" s="14">
        <f t="shared" si="0"/>
        <v>1.2260411150203903</v>
      </c>
      <c r="S5" s="14">
        <f t="shared" si="0"/>
        <v>1.1804476821898779</v>
      </c>
      <c r="T5" s="14">
        <f t="shared" si="0"/>
        <v>1.1233375517266617</v>
      </c>
      <c r="U5" s="14">
        <f t="shared" si="0"/>
        <v>1.0899939092643722</v>
      </c>
      <c r="V5" s="14">
        <f t="shared" si="0"/>
        <v>1.0665112687592087</v>
      </c>
      <c r="W5" s="14">
        <f t="shared" si="2"/>
        <v>1.0132445338878147</v>
      </c>
      <c r="X5" s="14">
        <v>1</v>
      </c>
      <c r="Y5" s="14">
        <f t="shared" si="3"/>
        <v>0.97481623889246471</v>
      </c>
      <c r="Z5" s="14">
        <f t="shared" si="3"/>
        <v>0.98015911920518195</v>
      </c>
      <c r="AA5" s="14">
        <f t="shared" si="3"/>
        <v>1.0216936655048994</v>
      </c>
      <c r="AB5" s="14">
        <f t="shared" si="3"/>
        <v>0.99453440212259725</v>
      </c>
      <c r="AC5" s="14">
        <f t="shared" si="3"/>
        <v>0.95324279496152586</v>
      </c>
      <c r="AD5" s="14"/>
    </row>
    <row r="6" spans="1:30" x14ac:dyDescent="0.2">
      <c r="A6" s="4">
        <v>4</v>
      </c>
      <c r="B6" s="6" t="s">
        <v>1</v>
      </c>
      <c r="C6" s="14">
        <f t="shared" si="0"/>
        <v>2.1716376888054114</v>
      </c>
      <c r="D6" s="14">
        <f t="shared" si="0"/>
        <v>2.2542500858229366</v>
      </c>
      <c r="E6" s="14">
        <f t="shared" si="0"/>
        <v>2.2515098900711124</v>
      </c>
      <c r="F6" s="14">
        <f t="shared" si="0"/>
        <v>2.2413478476784787</v>
      </c>
      <c r="G6" s="14">
        <f t="shared" si="0"/>
        <v>2.1335814347990598</v>
      </c>
      <c r="H6" s="14">
        <f t="shared" si="0"/>
        <v>1.95901787795039</v>
      </c>
      <c r="I6" s="14">
        <f t="shared" si="0"/>
        <v>1.9162884127616493</v>
      </c>
      <c r="J6" s="14">
        <f t="shared" si="0"/>
        <v>1.8975694702576316</v>
      </c>
      <c r="K6" s="14">
        <f t="shared" si="0"/>
        <v>1.8094232237991454</v>
      </c>
      <c r="L6" s="14">
        <f t="shared" si="0"/>
        <v>1.6699684457134023</v>
      </c>
      <c r="M6" s="14">
        <f t="shared" si="0"/>
        <v>1.6191393032063017</v>
      </c>
      <c r="N6" s="14">
        <f t="shared" si="0"/>
        <v>1.5574168285776666</v>
      </c>
      <c r="O6" s="14">
        <f t="shared" si="0"/>
        <v>1.473766291825843</v>
      </c>
      <c r="P6" s="14">
        <f t="shared" si="0"/>
        <v>1.3731459784727167</v>
      </c>
      <c r="Q6" s="14">
        <f t="shared" si="0"/>
        <v>1.2960456740249378</v>
      </c>
      <c r="R6" s="14">
        <f t="shared" si="0"/>
        <v>1.2277557154452814</v>
      </c>
      <c r="S6" s="14">
        <f t="shared" si="0"/>
        <v>1.1747223027246401</v>
      </c>
      <c r="T6" s="14">
        <f t="shared" si="0"/>
        <v>1.1225869131588178</v>
      </c>
      <c r="U6" s="14">
        <f t="shared" si="0"/>
        <v>1.0943300971549046</v>
      </c>
      <c r="V6" s="14">
        <f t="shared" si="0"/>
        <v>1.0734237079590532</v>
      </c>
      <c r="W6" s="14">
        <f t="shared" si="2"/>
        <v>1.0141525276898897</v>
      </c>
      <c r="X6" s="14">
        <v>1</v>
      </c>
      <c r="Y6" s="14">
        <f t="shared" si="3"/>
        <v>0.97154661097844386</v>
      </c>
      <c r="Z6" s="14">
        <f t="shared" si="3"/>
        <v>0.97900188020776824</v>
      </c>
      <c r="AA6" s="14">
        <f t="shared" si="3"/>
        <v>1.0279404241443009</v>
      </c>
      <c r="AB6" s="14">
        <f t="shared" si="3"/>
        <v>0.99544969279956363</v>
      </c>
      <c r="AC6" s="14">
        <f t="shared" si="3"/>
        <v>0.94702042509325435</v>
      </c>
      <c r="AD6" s="14"/>
    </row>
    <row r="7" spans="1:30" x14ac:dyDescent="0.2">
      <c r="A7" s="4">
        <v>5</v>
      </c>
      <c r="B7" s="6" t="s">
        <v>2</v>
      </c>
      <c r="C7" s="14">
        <f t="shared" si="0"/>
        <v>1.3459291571702292</v>
      </c>
      <c r="D7" s="14">
        <f t="shared" si="0"/>
        <v>1.330204202622735</v>
      </c>
      <c r="E7" s="14">
        <f t="shared" si="0"/>
        <v>1.2896719332446862</v>
      </c>
      <c r="F7" s="14">
        <f t="shared" si="0"/>
        <v>1.253032790825398</v>
      </c>
      <c r="G7" s="14">
        <f t="shared" si="0"/>
        <v>1.2218742529523221</v>
      </c>
      <c r="H7" s="14">
        <f t="shared" si="0"/>
        <v>1.1798010967442754</v>
      </c>
      <c r="I7" s="14">
        <f t="shared" si="0"/>
        <v>1.1549867931160267</v>
      </c>
      <c r="J7" s="14">
        <f t="shared" si="0"/>
        <v>1.1237097131586478</v>
      </c>
      <c r="K7" s="14">
        <f t="shared" si="0"/>
        <v>1.109732451641078</v>
      </c>
      <c r="L7" s="14">
        <f t="shared" si="0"/>
        <v>1.0737897206661686</v>
      </c>
      <c r="M7" s="14">
        <f t="shared" si="0"/>
        <v>1.0406069247915637</v>
      </c>
      <c r="N7" s="14">
        <f t="shared" si="0"/>
        <v>1.0138294196116817</v>
      </c>
      <c r="O7" s="14">
        <f t="shared" si="0"/>
        <v>0.9966487958702227</v>
      </c>
      <c r="P7" s="14">
        <f t="shared" si="0"/>
        <v>0.99076129000516466</v>
      </c>
      <c r="Q7" s="14">
        <f t="shared" si="0"/>
        <v>0.99098272301472301</v>
      </c>
      <c r="R7" s="14">
        <f t="shared" si="0"/>
        <v>0.98022943790086758</v>
      </c>
      <c r="S7" s="14">
        <f t="shared" si="0"/>
        <v>0.96188643559910347</v>
      </c>
      <c r="T7" s="14">
        <f t="shared" si="0"/>
        <v>0.94983644980174031</v>
      </c>
      <c r="U7" s="14">
        <f t="shared" si="0"/>
        <v>0.93785307564043574</v>
      </c>
      <c r="V7" s="14">
        <f t="shared" si="0"/>
        <v>0.95636250374461984</v>
      </c>
      <c r="W7" s="14">
        <f t="shared" si="2"/>
        <v>0.98003556855097251</v>
      </c>
      <c r="X7" s="14">
        <v>1</v>
      </c>
      <c r="Y7" s="14">
        <f t="shared" si="3"/>
        <v>1.0104798852651975</v>
      </c>
      <c r="Z7" s="14">
        <f t="shared" si="3"/>
        <v>1.0457533006407305</v>
      </c>
      <c r="AA7" s="14">
        <f t="shared" si="3"/>
        <v>1.0345947124030215</v>
      </c>
      <c r="AB7" s="14">
        <f t="shared" si="3"/>
        <v>1.015109090281533</v>
      </c>
      <c r="AC7" s="14">
        <f t="shared" si="3"/>
        <v>0.98827327931674847</v>
      </c>
      <c r="AD7" s="14"/>
    </row>
    <row r="8" spans="1:30" x14ac:dyDescent="0.2">
      <c r="A8" s="4">
        <v>6</v>
      </c>
      <c r="B8" s="6" t="s">
        <v>43</v>
      </c>
      <c r="C8" s="14">
        <f t="shared" si="0"/>
        <v>0.61498888225482962</v>
      </c>
      <c r="D8" s="14">
        <f t="shared" si="0"/>
        <v>0.64702709241970391</v>
      </c>
      <c r="E8" s="14">
        <f t="shared" si="0"/>
        <v>0.66861108638301248</v>
      </c>
      <c r="F8" s="14">
        <f t="shared" si="0"/>
        <v>0.68478214773327006</v>
      </c>
      <c r="G8" s="14">
        <f t="shared" si="0"/>
        <v>0.71089089683281459</v>
      </c>
      <c r="H8" s="14">
        <f t="shared" si="0"/>
        <v>0.74094419276431289</v>
      </c>
      <c r="I8" s="14">
        <f t="shared" si="0"/>
        <v>0.77327702482914473</v>
      </c>
      <c r="J8" s="14">
        <f t="shared" si="0"/>
        <v>0.81264352174874654</v>
      </c>
      <c r="K8" s="14">
        <f t="shared" si="0"/>
        <v>0.84095057583947408</v>
      </c>
      <c r="L8" s="14">
        <f t="shared" si="0"/>
        <v>0.85419122415139759</v>
      </c>
      <c r="M8" s="14">
        <f t="shared" si="0"/>
        <v>0.86852105517174882</v>
      </c>
      <c r="N8" s="14">
        <f t="shared" si="0"/>
        <v>0.88126575962331721</v>
      </c>
      <c r="O8" s="14">
        <f t="shared" si="0"/>
        <v>0.92101310689226823</v>
      </c>
      <c r="P8" s="14">
        <f t="shared" si="0"/>
        <v>0.94715011251183812</v>
      </c>
      <c r="Q8" s="14">
        <f t="shared" si="0"/>
        <v>0.94336271784279191</v>
      </c>
      <c r="R8" s="14">
        <f t="shared" si="0"/>
        <v>0.93672509134382909</v>
      </c>
      <c r="S8" s="14">
        <f t="shared" si="0"/>
        <v>0.9323417162207559</v>
      </c>
      <c r="T8" s="14">
        <f t="shared" si="0"/>
        <v>0.94375200583107399</v>
      </c>
      <c r="U8" s="14">
        <f t="shared" si="0"/>
        <v>0.95222104777601357</v>
      </c>
      <c r="V8" s="14">
        <f t="shared" si="0"/>
        <v>0.96522389225676875</v>
      </c>
      <c r="W8" s="14">
        <f t="shared" si="2"/>
        <v>0.9741566146871028</v>
      </c>
      <c r="X8" s="14">
        <v>1</v>
      </c>
      <c r="Y8" s="14">
        <f t="shared" si="3"/>
        <v>1.0314002454192879</v>
      </c>
      <c r="Z8" s="14">
        <f t="shared" si="3"/>
        <v>1.0683229270169179</v>
      </c>
      <c r="AA8" s="14">
        <f t="shared" si="3"/>
        <v>1.1048724677146331</v>
      </c>
      <c r="AB8" s="14">
        <f t="shared" si="3"/>
        <v>1.1403265438725907</v>
      </c>
      <c r="AC8" s="14">
        <f t="shared" si="3"/>
        <v>1.1517534694094753</v>
      </c>
      <c r="AD8" s="14"/>
    </row>
    <row r="9" spans="1:30" x14ac:dyDescent="0.2">
      <c r="A9" s="4">
        <v>7</v>
      </c>
      <c r="B9" s="6" t="s">
        <v>44</v>
      </c>
      <c r="C9" s="14">
        <f t="shared" si="0"/>
        <v>0.73982911776062477</v>
      </c>
      <c r="D9" s="14">
        <f t="shared" si="0"/>
        <v>0.79526054916540545</v>
      </c>
      <c r="E9" s="14">
        <f t="shared" si="0"/>
        <v>0.82816479623803174</v>
      </c>
      <c r="F9" s="14">
        <f t="shared" si="0"/>
        <v>0.86475077693135516</v>
      </c>
      <c r="G9" s="14">
        <f t="shared" si="0"/>
        <v>0.87554499238582406</v>
      </c>
      <c r="H9" s="14">
        <f t="shared" si="0"/>
        <v>0.87891258261323602</v>
      </c>
      <c r="I9" s="14">
        <f t="shared" si="0"/>
        <v>0.88140170139733365</v>
      </c>
      <c r="J9" s="14">
        <f t="shared" si="0"/>
        <v>0.87820963396263596</v>
      </c>
      <c r="K9" s="14">
        <f t="shared" si="0"/>
        <v>0.86845891000281994</v>
      </c>
      <c r="L9" s="14">
        <f t="shared" si="0"/>
        <v>0.85901598766340614</v>
      </c>
      <c r="M9" s="14">
        <f t="shared" si="0"/>
        <v>0.86794282954204605</v>
      </c>
      <c r="N9" s="14">
        <f t="shared" si="0"/>
        <v>0.89924838810152186</v>
      </c>
      <c r="O9" s="14">
        <f t="shared" si="0"/>
        <v>0.91315159954412062</v>
      </c>
      <c r="P9" s="14">
        <f t="shared" si="0"/>
        <v>0.93852323790383352</v>
      </c>
      <c r="Q9" s="14">
        <f t="shared" si="0"/>
        <v>0.93875248321599658</v>
      </c>
      <c r="R9" s="14">
        <f t="shared" si="0"/>
        <v>0.93072818280729908</v>
      </c>
      <c r="S9" s="14">
        <f t="shared" si="0"/>
        <v>0.92618104693612247</v>
      </c>
      <c r="T9" s="14">
        <f t="shared" si="0"/>
        <v>0.93907328597700046</v>
      </c>
      <c r="U9" s="14">
        <f t="shared" si="0"/>
        <v>0.96050166584887686</v>
      </c>
      <c r="V9" s="14">
        <f t="shared" si="0"/>
        <v>0.9794640369747909</v>
      </c>
      <c r="W9" s="14">
        <f t="shared" si="2"/>
        <v>0.99198063740492093</v>
      </c>
      <c r="X9" s="14">
        <v>1</v>
      </c>
      <c r="Y9" s="14">
        <f t="shared" si="3"/>
        <v>1.0406848610098405</v>
      </c>
      <c r="Z9" s="14">
        <f t="shared" si="3"/>
        <v>1.0741946259854185</v>
      </c>
      <c r="AA9" s="14">
        <f t="shared" si="3"/>
        <v>1.0968215647550286</v>
      </c>
      <c r="AB9" s="14">
        <f t="shared" si="3"/>
        <v>1.0909311413393334</v>
      </c>
      <c r="AC9" s="14">
        <f t="shared" si="3"/>
        <v>1.0964753849758289</v>
      </c>
      <c r="AD9" s="14"/>
    </row>
    <row r="10" spans="1:30" x14ac:dyDescent="0.2">
      <c r="A10" s="4">
        <v>8</v>
      </c>
      <c r="B10" s="6" t="s">
        <v>45</v>
      </c>
      <c r="C10" s="14">
        <f t="shared" si="0"/>
        <v>0.25984742997521892</v>
      </c>
      <c r="D10" s="14">
        <f t="shared" si="0"/>
        <v>0.37424311685023892</v>
      </c>
      <c r="E10" s="14">
        <f t="shared" si="0"/>
        <v>0.50155645764808965</v>
      </c>
      <c r="F10" s="14">
        <f t="shared" si="0"/>
        <v>0.58307402997178726</v>
      </c>
      <c r="G10" s="14">
        <f t="shared" si="0"/>
        <v>0.6487018071521069</v>
      </c>
      <c r="H10" s="14">
        <f t="shared" si="0"/>
        <v>0.69870057050191237</v>
      </c>
      <c r="I10" s="14">
        <f t="shared" si="0"/>
        <v>0.77337427649395962</v>
      </c>
      <c r="J10" s="14">
        <f t="shared" si="0"/>
        <v>0.81333228829548787</v>
      </c>
      <c r="K10" s="14">
        <f t="shared" si="0"/>
        <v>0.90447341189027008</v>
      </c>
      <c r="L10" s="14">
        <f t="shared" si="0"/>
        <v>0.94972701195501164</v>
      </c>
      <c r="M10" s="14">
        <f t="shared" si="0"/>
        <v>0.97149711895898394</v>
      </c>
      <c r="N10" s="14">
        <f t="shared" si="0"/>
        <v>1.0128135113181738</v>
      </c>
      <c r="O10" s="14">
        <f t="shared" si="0"/>
        <v>1.0844467205598916</v>
      </c>
      <c r="P10" s="14">
        <f t="shared" si="0"/>
        <v>1.0881995963620965</v>
      </c>
      <c r="Q10" s="14">
        <f t="shared" si="0"/>
        <v>1.094396577773648</v>
      </c>
      <c r="R10" s="14">
        <f t="shared" si="0"/>
        <v>1.0601749380029593</v>
      </c>
      <c r="S10" s="14">
        <f t="shared" si="0"/>
        <v>1.0436265479602296</v>
      </c>
      <c r="T10" s="14">
        <f t="shared" si="0"/>
        <v>1.0631369164360098</v>
      </c>
      <c r="U10" s="14">
        <f t="shared" si="0"/>
        <v>1.0724479451092117</v>
      </c>
      <c r="V10" s="14">
        <f t="shared" si="0"/>
        <v>1.0484139049268544</v>
      </c>
      <c r="W10" s="14">
        <f t="shared" si="2"/>
        <v>1.021178986853007</v>
      </c>
      <c r="X10" s="14">
        <v>1</v>
      </c>
      <c r="Y10" s="14">
        <f t="shared" si="3"/>
        <v>1.0049981895352742</v>
      </c>
      <c r="Z10" s="14">
        <f t="shared" si="3"/>
        <v>1.0018987297219233</v>
      </c>
      <c r="AA10" s="14">
        <f t="shared" si="3"/>
        <v>1.0100086475210508</v>
      </c>
      <c r="AB10" s="14">
        <f t="shared" si="3"/>
        <v>0.9971363416304182</v>
      </c>
      <c r="AC10" s="14">
        <f t="shared" si="3"/>
        <v>1.0327309310223671</v>
      </c>
      <c r="AD10" s="14"/>
    </row>
    <row r="11" spans="1:30" x14ac:dyDescent="0.2">
      <c r="A11" s="4">
        <v>9</v>
      </c>
      <c r="B11" s="6" t="s">
        <v>46</v>
      </c>
      <c r="C11" s="14">
        <f t="shared" si="0"/>
        <v>1.0999474030217451</v>
      </c>
      <c r="D11" s="14">
        <f t="shared" si="0"/>
        <v>1.0610257764662934</v>
      </c>
      <c r="E11" s="14">
        <f t="shared" si="0"/>
        <v>1.0305092022366411</v>
      </c>
      <c r="F11" s="14">
        <f t="shared" si="0"/>
        <v>1.0041540455933919</v>
      </c>
      <c r="G11" s="14">
        <f t="shared" si="0"/>
        <v>0.98468588348946651</v>
      </c>
      <c r="H11" s="14">
        <f t="shared" si="0"/>
        <v>0.96402022981535607</v>
      </c>
      <c r="I11" s="14">
        <f t="shared" si="0"/>
        <v>0.9529273044487423</v>
      </c>
      <c r="J11" s="14">
        <f t="shared" si="0"/>
        <v>0.9478488855556283</v>
      </c>
      <c r="K11" s="14">
        <f t="shared" si="0"/>
        <v>0.94742676877963872</v>
      </c>
      <c r="L11" s="14">
        <f t="shared" si="0"/>
        <v>0.9448208859578221</v>
      </c>
      <c r="M11" s="14">
        <f t="shared" si="0"/>
        <v>0.95089945020981304</v>
      </c>
      <c r="N11" s="14">
        <f t="shared" si="0"/>
        <v>0.96042056999641523</v>
      </c>
      <c r="O11" s="14">
        <f t="shared" si="0"/>
        <v>0.98291732337006932</v>
      </c>
      <c r="P11" s="14">
        <f t="shared" si="0"/>
        <v>0.99747918590714657</v>
      </c>
      <c r="Q11" s="14">
        <f t="shared" si="0"/>
        <v>0.99124230104545541</v>
      </c>
      <c r="R11" s="14">
        <f t="shared" si="0"/>
        <v>0.98622205383710215</v>
      </c>
      <c r="S11" s="14">
        <f t="shared" si="0"/>
        <v>0.98055296432317529</v>
      </c>
      <c r="T11" s="14">
        <f t="shared" si="0"/>
        <v>0.9945357483912679</v>
      </c>
      <c r="U11" s="14">
        <f t="shared" si="0"/>
        <v>1.0010239503283178</v>
      </c>
      <c r="V11" s="14">
        <f t="shared" si="0"/>
        <v>0.99887824333504094</v>
      </c>
      <c r="W11" s="14">
        <f t="shared" si="2"/>
        <v>1.0016073089704438</v>
      </c>
      <c r="X11" s="14">
        <v>1</v>
      </c>
      <c r="Y11" s="14">
        <f t="shared" si="3"/>
        <v>1.0251340482282083</v>
      </c>
      <c r="Z11" s="14">
        <f t="shared" si="3"/>
        <v>1.0570983104833827</v>
      </c>
      <c r="AA11" s="14">
        <f t="shared" si="3"/>
        <v>1.0879631550615558</v>
      </c>
      <c r="AB11" s="14">
        <f t="shared" si="3"/>
        <v>1.1000974165121906</v>
      </c>
      <c r="AC11" s="14">
        <f t="shared" si="3"/>
        <v>1.1009333954581748</v>
      </c>
      <c r="AD11" s="14"/>
    </row>
    <row r="12" spans="1:30" x14ac:dyDescent="0.2">
      <c r="A12" s="4">
        <v>10</v>
      </c>
      <c r="B12" s="6" t="s">
        <v>47</v>
      </c>
      <c r="C12" s="14">
        <f t="shared" si="0"/>
        <v>0.29274390851744381</v>
      </c>
      <c r="D12" s="14">
        <f t="shared" si="0"/>
        <v>0.40499593680916718</v>
      </c>
      <c r="E12" s="14">
        <f t="shared" si="0"/>
        <v>0.49448347041735041</v>
      </c>
      <c r="F12" s="14">
        <f t="shared" si="0"/>
        <v>0.62165585891352526</v>
      </c>
      <c r="G12" s="14">
        <f t="shared" si="0"/>
        <v>0.74566480525851175</v>
      </c>
      <c r="H12" s="14">
        <f t="shared" si="0"/>
        <v>0.82065893778349297</v>
      </c>
      <c r="I12" s="14">
        <f t="shared" si="0"/>
        <v>0.88540415578825915</v>
      </c>
      <c r="J12" s="14">
        <f t="shared" si="0"/>
        <v>0.92257494337847679</v>
      </c>
      <c r="K12" s="14">
        <f t="shared" si="0"/>
        <v>0.9590867130397418</v>
      </c>
      <c r="L12" s="14">
        <f t="shared" si="0"/>
        <v>0.97363953970424666</v>
      </c>
      <c r="M12" s="14">
        <f t="shared" si="0"/>
        <v>0.9703489316508549</v>
      </c>
      <c r="N12" s="14">
        <f t="shared" si="0"/>
        <v>1.0016558115929162</v>
      </c>
      <c r="O12" s="14">
        <f t="shared" si="0"/>
        <v>1.0126823439862038</v>
      </c>
      <c r="P12" s="14">
        <f t="shared" si="0"/>
        <v>1.0349918344499125</v>
      </c>
      <c r="Q12" s="14">
        <f t="shared" si="0"/>
        <v>1.0355229621494455</v>
      </c>
      <c r="R12" s="14">
        <f t="shared" si="0"/>
        <v>1.0224875222012495</v>
      </c>
      <c r="S12" s="14">
        <f t="shared" si="0"/>
        <v>1.0094016093186542</v>
      </c>
      <c r="T12" s="14">
        <f t="shared" si="0"/>
        <v>1.0277791536696474</v>
      </c>
      <c r="U12" s="14">
        <f t="shared" si="0"/>
        <v>1.0376821052383571</v>
      </c>
      <c r="V12" s="14">
        <f t="shared" si="0"/>
        <v>1.018184500990023</v>
      </c>
      <c r="W12" s="14">
        <f t="shared" si="2"/>
        <v>1.0115142033459479</v>
      </c>
      <c r="X12" s="14">
        <v>1</v>
      </c>
      <c r="Y12" s="14">
        <f t="shared" si="3"/>
        <v>0.98834834522442494</v>
      </c>
      <c r="Z12" s="14">
        <f t="shared" si="3"/>
        <v>0.99485648402783922</v>
      </c>
      <c r="AA12" s="14">
        <f t="shared" si="3"/>
        <v>0.98823371056746456</v>
      </c>
      <c r="AB12" s="14">
        <f t="shared" si="3"/>
        <v>0.99853451124090875</v>
      </c>
      <c r="AC12" s="14">
        <f t="shared" si="3"/>
        <v>0.9658581067800911</v>
      </c>
      <c r="AD12" s="14"/>
    </row>
    <row r="13" spans="1:30" x14ac:dyDescent="0.2">
      <c r="A13" s="4">
        <v>11</v>
      </c>
      <c r="B13" s="6" t="s">
        <v>48</v>
      </c>
      <c r="C13" s="14">
        <f t="shared" si="0"/>
        <v>0.70786399531893374</v>
      </c>
      <c r="D13" s="14">
        <f t="shared" si="0"/>
        <v>0.79803524380343005</v>
      </c>
      <c r="E13" s="14">
        <f t="shared" si="0"/>
        <v>0.9110488188718544</v>
      </c>
      <c r="F13" s="14">
        <f t="shared" si="0"/>
        <v>0.98327361886989162</v>
      </c>
      <c r="G13" s="14">
        <f t="shared" si="0"/>
        <v>1.0925468487971408</v>
      </c>
      <c r="H13" s="14">
        <f t="shared" si="0"/>
        <v>1.1705775772261851</v>
      </c>
      <c r="I13" s="14">
        <f t="shared" si="0"/>
        <v>1.2335861449860654</v>
      </c>
      <c r="J13" s="14">
        <f t="shared" si="0"/>
        <v>1.2223845273330809</v>
      </c>
      <c r="K13" s="14">
        <f t="shared" si="0"/>
        <v>1.1965836151333067</v>
      </c>
      <c r="L13" s="14">
        <f t="shared" si="0"/>
        <v>1.1759150905478728</v>
      </c>
      <c r="M13" s="14">
        <f t="shared" si="0"/>
        <v>1.1355333228827624</v>
      </c>
      <c r="N13" s="14">
        <f t="shared" si="0"/>
        <v>1.0995007174215483</v>
      </c>
      <c r="O13" s="14">
        <f t="shared" si="0"/>
        <v>1.0356684759359351</v>
      </c>
      <c r="P13" s="14">
        <f t="shared" si="0"/>
        <v>0.99170793530411372</v>
      </c>
      <c r="Q13" s="14">
        <f t="shared" si="0"/>
        <v>0.96688459654135539</v>
      </c>
      <c r="R13" s="14">
        <f t="shared" si="0"/>
        <v>0.98405830282557294</v>
      </c>
      <c r="S13" s="14">
        <f t="shared" si="0"/>
        <v>0.96532115003644192</v>
      </c>
      <c r="T13" s="14">
        <f t="shared" si="0"/>
        <v>0.98321091071557687</v>
      </c>
      <c r="U13" s="14">
        <f t="shared" si="0"/>
        <v>1.0226862813025481</v>
      </c>
      <c r="V13" s="14">
        <f t="shared" si="0"/>
        <v>0.99966185984610145</v>
      </c>
      <c r="W13" s="14">
        <f t="shared" si="2"/>
        <v>0.99440008251795642</v>
      </c>
      <c r="X13" s="14">
        <v>1</v>
      </c>
      <c r="Y13" s="14">
        <f t="shared" si="3"/>
        <v>1.0030828473574991</v>
      </c>
      <c r="Z13" s="14">
        <f t="shared" si="3"/>
        <v>1.0508876250774717</v>
      </c>
      <c r="AA13" s="14">
        <f t="shared" si="3"/>
        <v>1.0910915314903336</v>
      </c>
      <c r="AB13" s="14">
        <f t="shared" si="3"/>
        <v>1.1223647916320056</v>
      </c>
      <c r="AC13" s="14">
        <f t="shared" si="3"/>
        <v>1.1859461617736997</v>
      </c>
      <c r="AD13" s="14"/>
    </row>
    <row r="14" spans="1:30" x14ac:dyDescent="0.2">
      <c r="A14" s="4">
        <v>12</v>
      </c>
      <c r="B14" s="6" t="s">
        <v>49</v>
      </c>
      <c r="C14" s="14">
        <f t="shared" si="0"/>
        <v>0.83176357354620734</v>
      </c>
      <c r="D14" s="14">
        <f t="shared" si="0"/>
        <v>0.81738476757638434</v>
      </c>
      <c r="E14" s="14">
        <f t="shared" si="0"/>
        <v>0.85891677377256148</v>
      </c>
      <c r="F14" s="14">
        <f t="shared" si="0"/>
        <v>0.83698295150605406</v>
      </c>
      <c r="G14" s="14">
        <f t="shared" si="0"/>
        <v>0.8266363349803314</v>
      </c>
      <c r="H14" s="14">
        <f t="shared" si="0"/>
        <v>0.83124740378756501</v>
      </c>
      <c r="I14" s="14">
        <f t="shared" si="0"/>
        <v>0.85775143006090571</v>
      </c>
      <c r="J14" s="14">
        <f t="shared" si="0"/>
        <v>0.94179118031133913</v>
      </c>
      <c r="K14" s="14">
        <f t="shared" si="0"/>
        <v>0.96749261041293111</v>
      </c>
      <c r="L14" s="14">
        <f t="shared" si="0"/>
        <v>0.96847786930529955</v>
      </c>
      <c r="M14" s="14">
        <f t="shared" si="0"/>
        <v>0.9845500551992622</v>
      </c>
      <c r="N14" s="14">
        <f t="shared" si="0"/>
        <v>1.0298324856988432</v>
      </c>
      <c r="O14" s="14">
        <f t="shared" si="0"/>
        <v>0.99810358514687048</v>
      </c>
      <c r="P14" s="14">
        <f t="shared" si="0"/>
        <v>1.0053588950081256</v>
      </c>
      <c r="Q14" s="14">
        <f t="shared" si="0"/>
        <v>1.0255723822137681</v>
      </c>
      <c r="R14" s="14">
        <f t="shared" si="0"/>
        <v>1.0277601412711019</v>
      </c>
      <c r="S14" s="14">
        <f t="shared" si="0"/>
        <v>1.0395421288932583</v>
      </c>
      <c r="T14" s="14">
        <f t="shared" si="0"/>
        <v>1.0369223163550316</v>
      </c>
      <c r="U14" s="14">
        <f t="shared" si="0"/>
        <v>1.0110590968285538</v>
      </c>
      <c r="V14" s="14">
        <f t="shared" si="0"/>
        <v>1.0013907652241274</v>
      </c>
      <c r="W14" s="14">
        <f t="shared" si="2"/>
        <v>1.0063687119839186</v>
      </c>
      <c r="X14" s="14">
        <v>1</v>
      </c>
      <c r="Y14" s="14">
        <f t="shared" si="3"/>
        <v>0.96030426628037402</v>
      </c>
      <c r="Z14" s="14">
        <f t="shared" si="3"/>
        <v>0.93033489816547632</v>
      </c>
      <c r="AA14" s="14">
        <f t="shared" si="3"/>
        <v>0.92052019183569067</v>
      </c>
      <c r="AB14" s="14">
        <f t="shared" si="3"/>
        <v>0.88813494094786594</v>
      </c>
      <c r="AC14" s="14">
        <f t="shared" si="3"/>
        <v>0.8588711993866659</v>
      </c>
      <c r="AD14" s="14"/>
    </row>
    <row r="15" spans="1:30" x14ac:dyDescent="0.2">
      <c r="A15" s="4">
        <v>13</v>
      </c>
      <c r="B15" s="6" t="s">
        <v>50</v>
      </c>
      <c r="C15" s="14">
        <f t="shared" si="0"/>
        <v>2.5279020109440187</v>
      </c>
      <c r="D15" s="14">
        <f t="shared" si="0"/>
        <v>2.3870620201495818</v>
      </c>
      <c r="E15" s="14">
        <f t="shared" si="0"/>
        <v>2.2564660292442595</v>
      </c>
      <c r="F15" s="14">
        <f t="shared" si="0"/>
        <v>2.1558291604666691</v>
      </c>
      <c r="G15" s="14">
        <f t="shared" si="0"/>
        <v>2.0610080495286169</v>
      </c>
      <c r="H15" s="14">
        <f t="shared" si="0"/>
        <v>1.946176087105566</v>
      </c>
      <c r="I15" s="14">
        <f t="shared" si="0"/>
        <v>1.8427656293698618</v>
      </c>
      <c r="J15" s="14">
        <f t="shared" si="0"/>
        <v>1.7539605147924879</v>
      </c>
      <c r="K15" s="14">
        <f t="shared" si="0"/>
        <v>1.6633715438069252</v>
      </c>
      <c r="L15" s="14">
        <f t="shared" si="0"/>
        <v>1.5649000495678502</v>
      </c>
      <c r="M15" s="14">
        <f t="shared" si="0"/>
        <v>1.4821660496707108</v>
      </c>
      <c r="N15" s="14">
        <f t="shared" si="0"/>
        <v>1.4298439216601357</v>
      </c>
      <c r="O15" s="14">
        <f t="shared" si="0"/>
        <v>1.3677124364079636</v>
      </c>
      <c r="P15" s="14">
        <f t="shared" si="0"/>
        <v>1.322110485366776</v>
      </c>
      <c r="Q15" s="14">
        <f t="shared" si="0"/>
        <v>1.285104927419964</v>
      </c>
      <c r="R15" s="14">
        <f t="shared" ref="C15:V28" si="4">S15*R127/S127</f>
        <v>1.2161539408811779</v>
      </c>
      <c r="S15" s="14">
        <f t="shared" si="4"/>
        <v>1.1575157349763323</v>
      </c>
      <c r="T15" s="14">
        <f t="shared" si="4"/>
        <v>1.1242935129129019</v>
      </c>
      <c r="U15" s="14">
        <f t="shared" si="4"/>
        <v>1.0811621960804079</v>
      </c>
      <c r="V15" s="14">
        <f t="shared" si="4"/>
        <v>1.0478991236923338</v>
      </c>
      <c r="W15" s="14">
        <f t="shared" si="2"/>
        <v>1.0189836020693357</v>
      </c>
      <c r="X15" s="14">
        <v>1</v>
      </c>
      <c r="Y15" s="14">
        <f t="shared" si="3"/>
        <v>0.9772208264109703</v>
      </c>
      <c r="Z15" s="14">
        <f t="shared" si="3"/>
        <v>0.95495636487555824</v>
      </c>
      <c r="AA15" s="14">
        <f t="shared" si="3"/>
        <v>0.93274425037232833</v>
      </c>
      <c r="AB15" s="14">
        <f t="shared" si="3"/>
        <v>0.91673598215466812</v>
      </c>
      <c r="AC15" s="14">
        <f t="shared" si="3"/>
        <v>0.88505928820537405</v>
      </c>
      <c r="AD15" s="14"/>
    </row>
    <row r="16" spans="1:30" x14ac:dyDescent="0.2">
      <c r="A16" s="4">
        <v>14</v>
      </c>
      <c r="B16" s="6" t="s">
        <v>51</v>
      </c>
      <c r="C16" s="14">
        <f t="shared" si="4"/>
        <v>1.3331520826194445</v>
      </c>
      <c r="D16" s="14">
        <f t="shared" si="4"/>
        <v>1.3510602537286538</v>
      </c>
      <c r="E16" s="14">
        <f t="shared" si="4"/>
        <v>1.367979168610679</v>
      </c>
      <c r="F16" s="14">
        <f t="shared" si="4"/>
        <v>1.3735249575036403</v>
      </c>
      <c r="G16" s="14">
        <f t="shared" si="4"/>
        <v>1.4041709672524172</v>
      </c>
      <c r="H16" s="14">
        <f t="shared" si="4"/>
        <v>1.3978621742539958</v>
      </c>
      <c r="I16" s="14">
        <f t="shared" si="4"/>
        <v>1.3825852690515865</v>
      </c>
      <c r="J16" s="14">
        <f t="shared" si="4"/>
        <v>1.3650952832924248</v>
      </c>
      <c r="K16" s="14">
        <f t="shared" si="4"/>
        <v>1.371814125737246</v>
      </c>
      <c r="L16" s="14">
        <f t="shared" si="4"/>
        <v>1.3392115160218763</v>
      </c>
      <c r="M16" s="14">
        <f t="shared" si="4"/>
        <v>1.2996114613024543</v>
      </c>
      <c r="N16" s="14">
        <f t="shared" si="4"/>
        <v>1.2528247432444317</v>
      </c>
      <c r="O16" s="14">
        <f t="shared" si="4"/>
        <v>1.2095279943314277</v>
      </c>
      <c r="P16" s="14">
        <f t="shared" si="4"/>
        <v>1.2205075253285431</v>
      </c>
      <c r="Q16" s="14">
        <f t="shared" si="4"/>
        <v>1.1790163018031998</v>
      </c>
      <c r="R16" s="14">
        <f t="shared" si="4"/>
        <v>1.14110401304263</v>
      </c>
      <c r="S16" s="14">
        <f t="shared" si="4"/>
        <v>1.0982509131368015</v>
      </c>
      <c r="T16" s="14">
        <f t="shared" si="4"/>
        <v>1.058912150903345</v>
      </c>
      <c r="U16" s="14">
        <f t="shared" si="4"/>
        <v>1.0464111717648481</v>
      </c>
      <c r="V16" s="14">
        <f t="shared" si="4"/>
        <v>1.0528195447682249</v>
      </c>
      <c r="W16" s="14">
        <f t="shared" si="2"/>
        <v>1.0233781566590967</v>
      </c>
      <c r="X16" s="14">
        <v>1</v>
      </c>
      <c r="Y16" s="14">
        <f t="shared" si="3"/>
        <v>0.9814288182325035</v>
      </c>
      <c r="Z16" s="14">
        <f t="shared" si="3"/>
        <v>0.98400646944365655</v>
      </c>
      <c r="AA16" s="14">
        <f t="shared" si="3"/>
        <v>0.98709620983398394</v>
      </c>
      <c r="AB16" s="14">
        <f t="shared" si="3"/>
        <v>1.0030362546885654</v>
      </c>
      <c r="AC16" s="14">
        <f t="shared" si="3"/>
        <v>0.9801773072280302</v>
      </c>
      <c r="AD16" s="14"/>
    </row>
    <row r="17" spans="1:30" x14ac:dyDescent="0.2">
      <c r="A17" s="4">
        <v>15</v>
      </c>
      <c r="B17" s="6" t="s">
        <v>52</v>
      </c>
      <c r="C17" s="14">
        <f t="shared" si="4"/>
        <v>1.1876926834225823</v>
      </c>
      <c r="D17" s="14">
        <f t="shared" si="4"/>
        <v>1.1640791254245852</v>
      </c>
      <c r="E17" s="14">
        <f t="shared" si="4"/>
        <v>1.1634616241626212</v>
      </c>
      <c r="F17" s="14">
        <f t="shared" si="4"/>
        <v>1.1706788775741226</v>
      </c>
      <c r="G17" s="14">
        <f t="shared" si="4"/>
        <v>1.1880156769031449</v>
      </c>
      <c r="H17" s="14">
        <f t="shared" si="4"/>
        <v>1.1588856191909673</v>
      </c>
      <c r="I17" s="14">
        <f t="shared" si="4"/>
        <v>1.1526970368488849</v>
      </c>
      <c r="J17" s="14">
        <f t="shared" si="4"/>
        <v>1.1508248221903834</v>
      </c>
      <c r="K17" s="14">
        <f t="shared" si="4"/>
        <v>1.1402185669647862</v>
      </c>
      <c r="L17" s="14">
        <f t="shared" si="4"/>
        <v>1.1102359383493787</v>
      </c>
      <c r="M17" s="14">
        <f t="shared" si="4"/>
        <v>1.0912618109786925</v>
      </c>
      <c r="N17" s="14">
        <f t="shared" si="4"/>
        <v>1.0978835927965487</v>
      </c>
      <c r="O17" s="14">
        <f t="shared" si="4"/>
        <v>1.1190500842141198</v>
      </c>
      <c r="P17" s="14">
        <f t="shared" si="4"/>
        <v>1.167188074347173</v>
      </c>
      <c r="Q17" s="14">
        <f t="shared" si="4"/>
        <v>1.1868013473495862</v>
      </c>
      <c r="R17" s="14">
        <f t="shared" si="4"/>
        <v>1.1608580375436919</v>
      </c>
      <c r="S17" s="14">
        <f t="shared" si="4"/>
        <v>1.1158181418073931</v>
      </c>
      <c r="T17" s="14">
        <f t="shared" si="4"/>
        <v>1.0824697444780516</v>
      </c>
      <c r="U17" s="14">
        <f t="shared" si="4"/>
        <v>1.0481027912450585</v>
      </c>
      <c r="V17" s="14">
        <f t="shared" si="4"/>
        <v>1.0251158765992305</v>
      </c>
      <c r="W17" s="14">
        <f t="shared" si="2"/>
        <v>1.0132274127812195</v>
      </c>
      <c r="X17" s="14">
        <v>1</v>
      </c>
      <c r="Y17" s="14">
        <f t="shared" si="3"/>
        <v>0.99922666756337397</v>
      </c>
      <c r="Z17" s="14">
        <f t="shared" si="3"/>
        <v>0.99860903763386577</v>
      </c>
      <c r="AA17" s="14">
        <f t="shared" si="3"/>
        <v>0.99861754125673707</v>
      </c>
      <c r="AB17" s="14">
        <f t="shared" si="3"/>
        <v>0.98206082149950846</v>
      </c>
      <c r="AC17" s="14">
        <f t="shared" si="3"/>
        <v>0.97517478808514635</v>
      </c>
      <c r="AD17" s="14"/>
    </row>
    <row r="18" spans="1:30" x14ac:dyDescent="0.2">
      <c r="A18" s="4">
        <v>16</v>
      </c>
      <c r="B18" s="6" t="s">
        <v>53</v>
      </c>
      <c r="C18" s="14">
        <f t="shared" si="4"/>
        <v>1.1612452134860654</v>
      </c>
      <c r="D18" s="14">
        <f t="shared" si="4"/>
        <v>1.1661855362704796</v>
      </c>
      <c r="E18" s="14">
        <f t="shared" si="4"/>
        <v>1.1666397950287271</v>
      </c>
      <c r="F18" s="14">
        <f t="shared" si="4"/>
        <v>1.1620488949547396</v>
      </c>
      <c r="G18" s="14">
        <f t="shared" si="4"/>
        <v>1.165983207055669</v>
      </c>
      <c r="H18" s="14">
        <f t="shared" si="4"/>
        <v>1.1697380882427904</v>
      </c>
      <c r="I18" s="14">
        <f t="shared" si="4"/>
        <v>1.1745353274301913</v>
      </c>
      <c r="J18" s="14">
        <f t="shared" si="4"/>
        <v>1.166569798262415</v>
      </c>
      <c r="K18" s="14">
        <f t="shared" si="4"/>
        <v>1.1441463170454109</v>
      </c>
      <c r="L18" s="14">
        <f t="shared" si="4"/>
        <v>1.1237537064959384</v>
      </c>
      <c r="M18" s="14">
        <f t="shared" si="4"/>
        <v>1.1053740353637398</v>
      </c>
      <c r="N18" s="14">
        <f t="shared" si="4"/>
        <v>1.112084249816643</v>
      </c>
      <c r="O18" s="14">
        <f t="shared" si="4"/>
        <v>1.1148249914879473</v>
      </c>
      <c r="P18" s="14">
        <f t="shared" si="4"/>
        <v>1.105812521724771</v>
      </c>
      <c r="Q18" s="14">
        <f t="shared" si="4"/>
        <v>1.0776582404548229</v>
      </c>
      <c r="R18" s="14">
        <f t="shared" si="4"/>
        <v>1.0413334427733416</v>
      </c>
      <c r="S18" s="14">
        <f t="shared" si="4"/>
        <v>1.0296703494956769</v>
      </c>
      <c r="T18" s="14">
        <f t="shared" si="4"/>
        <v>1.0154497547845551</v>
      </c>
      <c r="U18" s="14">
        <f t="shared" si="4"/>
        <v>0.99468209886199321</v>
      </c>
      <c r="V18" s="14">
        <f t="shared" si="4"/>
        <v>0.98472945008928414</v>
      </c>
      <c r="W18" s="14">
        <f t="shared" si="2"/>
        <v>0.9906448819894329</v>
      </c>
      <c r="X18" s="14">
        <v>1</v>
      </c>
      <c r="Y18" s="14">
        <f t="shared" si="3"/>
        <v>1.0214027489364714</v>
      </c>
      <c r="Z18" s="14">
        <f t="shared" si="3"/>
        <v>1.0379975363977465</v>
      </c>
      <c r="AA18" s="14">
        <f t="shared" si="3"/>
        <v>1.0467645776975705</v>
      </c>
      <c r="AB18" s="14">
        <f t="shared" si="3"/>
        <v>1.0573346981905987</v>
      </c>
      <c r="AC18" s="14">
        <f t="shared" si="3"/>
        <v>1.0635080823765932</v>
      </c>
      <c r="AD18" s="14"/>
    </row>
    <row r="19" spans="1:30" x14ac:dyDescent="0.2">
      <c r="A19" s="4">
        <v>17</v>
      </c>
      <c r="B19" s="6" t="s">
        <v>54</v>
      </c>
      <c r="C19" s="14">
        <f t="shared" si="4"/>
        <v>1.0864828256051573</v>
      </c>
      <c r="D19" s="14">
        <f t="shared" si="4"/>
        <v>1.0984532652159604</v>
      </c>
      <c r="E19" s="14">
        <f t="shared" si="4"/>
        <v>1.1101853995812956</v>
      </c>
      <c r="F19" s="14">
        <f t="shared" si="4"/>
        <v>1.1101080316245735</v>
      </c>
      <c r="G19" s="14">
        <f t="shared" si="4"/>
        <v>1.1183083313111422</v>
      </c>
      <c r="H19" s="14">
        <f t="shared" si="4"/>
        <v>1.1178750064324565</v>
      </c>
      <c r="I19" s="14">
        <f t="shared" si="4"/>
        <v>1.1140869342856907</v>
      </c>
      <c r="J19" s="14">
        <f t="shared" si="4"/>
        <v>1.1093516975350788</v>
      </c>
      <c r="K19" s="14">
        <f t="shared" si="4"/>
        <v>1.0876851692623324</v>
      </c>
      <c r="L19" s="14">
        <f t="shared" si="4"/>
        <v>1.105365367243883</v>
      </c>
      <c r="M19" s="14">
        <f t="shared" si="4"/>
        <v>1.1105568422589378</v>
      </c>
      <c r="N19" s="14">
        <f t="shared" si="4"/>
        <v>1.1117094415850608</v>
      </c>
      <c r="O19" s="14">
        <f t="shared" si="4"/>
        <v>1.0858281125051974</v>
      </c>
      <c r="P19" s="14">
        <f t="shared" si="4"/>
        <v>1.0773315473992937</v>
      </c>
      <c r="Q19" s="14">
        <f t="shared" si="4"/>
        <v>1.0995239105518981</v>
      </c>
      <c r="R19" s="14">
        <f t="shared" si="4"/>
        <v>1.102423584785541</v>
      </c>
      <c r="S19" s="14">
        <f t="shared" si="4"/>
        <v>1.084316449520691</v>
      </c>
      <c r="T19" s="14">
        <f t="shared" si="4"/>
        <v>1.0804788205035871</v>
      </c>
      <c r="U19" s="14">
        <f t="shared" si="4"/>
        <v>1.0570212182903655</v>
      </c>
      <c r="V19" s="14">
        <f t="shared" si="4"/>
        <v>1.0369854852137534</v>
      </c>
      <c r="W19" s="14">
        <f t="shared" si="2"/>
        <v>1.0194625105155286</v>
      </c>
      <c r="X19" s="14">
        <v>1</v>
      </c>
      <c r="Y19" s="14">
        <f t="shared" si="3"/>
        <v>0.99238528398578196</v>
      </c>
      <c r="Z19" s="14">
        <f t="shared" si="3"/>
        <v>0.9842197394162675</v>
      </c>
      <c r="AA19" s="14">
        <f t="shared" si="3"/>
        <v>0.99136345886803556</v>
      </c>
      <c r="AB19" s="14">
        <f t="shared" si="3"/>
        <v>0.98432976676449702</v>
      </c>
      <c r="AC19" s="14">
        <f t="shared" si="3"/>
        <v>0.98332638740623879</v>
      </c>
      <c r="AD19" s="14"/>
    </row>
    <row r="20" spans="1:30" x14ac:dyDescent="0.2">
      <c r="A20" s="4">
        <v>18</v>
      </c>
      <c r="B20" s="6" t="s">
        <v>55</v>
      </c>
      <c r="C20" s="14">
        <f t="shared" si="4"/>
        <v>1.0894753323290909</v>
      </c>
      <c r="D20" s="14">
        <f t="shared" si="4"/>
        <v>1.0878676940705112</v>
      </c>
      <c r="E20" s="14">
        <f t="shared" si="4"/>
        <v>1.09707541611559</v>
      </c>
      <c r="F20" s="14">
        <f t="shared" si="4"/>
        <v>1.0990503802650911</v>
      </c>
      <c r="G20" s="14">
        <f t="shared" si="4"/>
        <v>1.1114752289972807</v>
      </c>
      <c r="H20" s="14">
        <f t="shared" si="4"/>
        <v>1.0881371435928819</v>
      </c>
      <c r="I20" s="14">
        <f t="shared" si="4"/>
        <v>1.0933367606173781</v>
      </c>
      <c r="J20" s="14">
        <f t="shared" si="4"/>
        <v>1.091294273609015</v>
      </c>
      <c r="K20" s="14">
        <f t="shared" si="4"/>
        <v>1.0822846311428871</v>
      </c>
      <c r="L20" s="14">
        <f t="shared" si="4"/>
        <v>1.0619361193049788</v>
      </c>
      <c r="M20" s="14">
        <f t="shared" si="4"/>
        <v>1.0605409673997319</v>
      </c>
      <c r="N20" s="14">
        <f t="shared" si="4"/>
        <v>1.0773502786169638</v>
      </c>
      <c r="O20" s="14">
        <f t="shared" si="4"/>
        <v>1.0669709102665326</v>
      </c>
      <c r="P20" s="14">
        <f t="shared" si="4"/>
        <v>1.0770401474491718</v>
      </c>
      <c r="Q20" s="14">
        <f t="shared" si="4"/>
        <v>1.0805513547662933</v>
      </c>
      <c r="R20" s="14">
        <f t="shared" si="4"/>
        <v>1.063857611195649</v>
      </c>
      <c r="S20" s="14">
        <f t="shared" si="4"/>
        <v>1.0372642153959544</v>
      </c>
      <c r="T20" s="14">
        <f t="shared" si="4"/>
        <v>1.0594226733845518</v>
      </c>
      <c r="U20" s="14">
        <f t="shared" si="4"/>
        <v>1.0518416365606842</v>
      </c>
      <c r="V20" s="14">
        <f t="shared" si="4"/>
        <v>1.0317274725897425</v>
      </c>
      <c r="W20" s="14">
        <f t="shared" si="2"/>
        <v>1.0158681171896433</v>
      </c>
      <c r="X20" s="14">
        <v>1</v>
      </c>
      <c r="Y20" s="14">
        <f t="shared" si="3"/>
        <v>0.98421128016182591</v>
      </c>
      <c r="Z20" s="14">
        <f t="shared" si="3"/>
        <v>1.0023670961129871</v>
      </c>
      <c r="AA20" s="14">
        <f t="shared" si="3"/>
        <v>1.0307410707145033</v>
      </c>
      <c r="AB20" s="14">
        <f t="shared" si="3"/>
        <v>1.0554337022485223</v>
      </c>
      <c r="AC20" s="14">
        <f t="shared" si="3"/>
        <v>1.04794686538769</v>
      </c>
      <c r="AD20" s="14"/>
    </row>
    <row r="21" spans="1:30" x14ac:dyDescent="0.2">
      <c r="A21" s="4">
        <v>19</v>
      </c>
      <c r="B21" s="6" t="s">
        <v>56</v>
      </c>
      <c r="C21" s="14">
        <f t="shared" si="4"/>
        <v>0.94684170329565287</v>
      </c>
      <c r="D21" s="14">
        <f t="shared" si="4"/>
        <v>0.87967308519613052</v>
      </c>
      <c r="E21" s="14">
        <f t="shared" si="4"/>
        <v>0.82922001474177442</v>
      </c>
      <c r="F21" s="14">
        <f t="shared" si="4"/>
        <v>0.80049307762071453</v>
      </c>
      <c r="G21" s="14">
        <f t="shared" si="4"/>
        <v>0.82053164534597367</v>
      </c>
      <c r="H21" s="14">
        <f t="shared" si="4"/>
        <v>0.86362546498059989</v>
      </c>
      <c r="I21" s="14">
        <f t="shared" si="4"/>
        <v>0.83525114568034764</v>
      </c>
      <c r="J21" s="14">
        <f t="shared" si="4"/>
        <v>0.85434044005894005</v>
      </c>
      <c r="K21" s="14">
        <f t="shared" si="4"/>
        <v>0.86263211998106781</v>
      </c>
      <c r="L21" s="14">
        <f t="shared" si="4"/>
        <v>0.89725934840916832</v>
      </c>
      <c r="M21" s="14">
        <f t="shared" si="4"/>
        <v>0.90630598279774099</v>
      </c>
      <c r="N21" s="14">
        <f t="shared" si="4"/>
        <v>0.93396466122487209</v>
      </c>
      <c r="O21" s="14">
        <f t="shared" si="4"/>
        <v>1.0544809854006645</v>
      </c>
      <c r="P21" s="14">
        <f t="shared" si="4"/>
        <v>1.0837970159007901</v>
      </c>
      <c r="Q21" s="14">
        <f t="shared" si="4"/>
        <v>1.1533178932498167</v>
      </c>
      <c r="R21" s="14">
        <f t="shared" si="4"/>
        <v>1.1174713797909075</v>
      </c>
      <c r="S21" s="14">
        <f t="shared" si="4"/>
        <v>1.1612940050245748</v>
      </c>
      <c r="T21" s="14">
        <f t="shared" si="4"/>
        <v>1.1372046712012718</v>
      </c>
      <c r="U21" s="14">
        <f t="shared" si="4"/>
        <v>1.1153882383962901</v>
      </c>
      <c r="V21" s="14">
        <f t="shared" si="4"/>
        <v>1.0789685001183953</v>
      </c>
      <c r="W21" s="14">
        <f t="shared" si="2"/>
        <v>1.0388940703994913</v>
      </c>
      <c r="X21" s="14">
        <v>1</v>
      </c>
      <c r="Y21" s="14">
        <f t="shared" si="3"/>
        <v>0.97778365346647533</v>
      </c>
      <c r="Z21" s="14">
        <f t="shared" si="3"/>
        <v>0.94377874415394925</v>
      </c>
      <c r="AA21" s="14">
        <f t="shared" si="3"/>
        <v>0.94892282486185964</v>
      </c>
      <c r="AB21" s="14">
        <f t="shared" si="3"/>
        <v>0.94466600753819996</v>
      </c>
      <c r="AC21" s="14">
        <f t="shared" si="3"/>
        <v>0.9761347024341438</v>
      </c>
      <c r="AD21" s="14"/>
    </row>
    <row r="22" spans="1:30" x14ac:dyDescent="0.2">
      <c r="A22" s="4">
        <v>20</v>
      </c>
      <c r="B22" s="6" t="s">
        <v>57</v>
      </c>
      <c r="C22" s="14">
        <f t="shared" si="4"/>
        <v>0.81365609234754344</v>
      </c>
      <c r="D22" s="14">
        <f t="shared" si="4"/>
        <v>0.84718193147232468</v>
      </c>
      <c r="E22" s="14">
        <f t="shared" si="4"/>
        <v>0.88197064128983405</v>
      </c>
      <c r="F22" s="14">
        <f t="shared" si="4"/>
        <v>0.91876747053043006</v>
      </c>
      <c r="G22" s="14">
        <f t="shared" si="4"/>
        <v>0.94572459337176218</v>
      </c>
      <c r="H22" s="14">
        <f t="shared" si="4"/>
        <v>0.96069644385355102</v>
      </c>
      <c r="I22" s="14">
        <f t="shared" si="4"/>
        <v>0.96902618482091651</v>
      </c>
      <c r="J22" s="14">
        <f t="shared" si="4"/>
        <v>0.98622279539540214</v>
      </c>
      <c r="K22" s="14">
        <f t="shared" si="4"/>
        <v>0.9925960720995427</v>
      </c>
      <c r="L22" s="14">
        <f t="shared" si="4"/>
        <v>0.99418920595976379</v>
      </c>
      <c r="M22" s="14">
        <f t="shared" si="4"/>
        <v>0.98771789310585623</v>
      </c>
      <c r="N22" s="14">
        <f t="shared" si="4"/>
        <v>1.0067315571944904</v>
      </c>
      <c r="O22" s="14">
        <f t="shared" si="4"/>
        <v>1.0019962532806124</v>
      </c>
      <c r="P22" s="14">
        <f t="shared" si="4"/>
        <v>1.0096650864850651</v>
      </c>
      <c r="Q22" s="14">
        <f t="shared" si="4"/>
        <v>1.0478274291374485</v>
      </c>
      <c r="R22" s="14">
        <f t="shared" si="4"/>
        <v>1.0631043486523497</v>
      </c>
      <c r="S22" s="14">
        <f t="shared" si="4"/>
        <v>1.0610406685849669</v>
      </c>
      <c r="T22" s="14">
        <f t="shared" si="4"/>
        <v>1.0551859462490885</v>
      </c>
      <c r="U22" s="14">
        <f t="shared" si="4"/>
        <v>1.0406800712821558</v>
      </c>
      <c r="V22" s="14">
        <f t="shared" si="4"/>
        <v>1.0237934619960494</v>
      </c>
      <c r="W22" s="14">
        <f t="shared" si="2"/>
        <v>1.0106492317161317</v>
      </c>
      <c r="X22" s="14">
        <v>1</v>
      </c>
      <c r="Y22" s="14">
        <f t="shared" si="3"/>
        <v>0.98380106750572682</v>
      </c>
      <c r="Z22" s="14">
        <f t="shared" si="3"/>
        <v>0.9703980800226315</v>
      </c>
      <c r="AA22" s="14">
        <f t="shared" si="3"/>
        <v>0.97099488641671494</v>
      </c>
      <c r="AB22" s="14">
        <f t="shared" si="3"/>
        <v>0.97286827675973742</v>
      </c>
      <c r="AC22" s="14">
        <f t="shared" si="3"/>
        <v>0.96764611124938238</v>
      </c>
      <c r="AD22" s="14"/>
    </row>
    <row r="23" spans="1:30" x14ac:dyDescent="0.2">
      <c r="A23" s="4">
        <v>21</v>
      </c>
      <c r="B23" s="6" t="s">
        <v>58</v>
      </c>
      <c r="C23" s="14">
        <f t="shared" si="4"/>
        <v>0.59471814270235468</v>
      </c>
      <c r="D23" s="14">
        <f t="shared" si="4"/>
        <v>0.59320717135495538</v>
      </c>
      <c r="E23" s="14">
        <f t="shared" si="4"/>
        <v>0.59340944832526121</v>
      </c>
      <c r="F23" s="14">
        <f t="shared" si="4"/>
        <v>0.60320542869108595</v>
      </c>
      <c r="G23" s="14">
        <f t="shared" si="4"/>
        <v>0.61843068477564533</v>
      </c>
      <c r="H23" s="14">
        <f t="shared" si="4"/>
        <v>0.62443005002953988</v>
      </c>
      <c r="I23" s="14">
        <f t="shared" si="4"/>
        <v>0.64803414979100027</v>
      </c>
      <c r="J23" s="14">
        <f t="shared" si="4"/>
        <v>0.67062857904955353</v>
      </c>
      <c r="K23" s="14">
        <f t="shared" si="4"/>
        <v>0.69721321035643169</v>
      </c>
      <c r="L23" s="14">
        <f t="shared" si="4"/>
        <v>0.72012513833972613</v>
      </c>
      <c r="M23" s="14">
        <f t="shared" si="4"/>
        <v>0.73494826901780286</v>
      </c>
      <c r="N23" s="14">
        <f t="shared" si="4"/>
        <v>0.7543485808573781</v>
      </c>
      <c r="O23" s="14">
        <f t="shared" si="4"/>
        <v>0.7825749423852002</v>
      </c>
      <c r="P23" s="14">
        <f t="shared" si="4"/>
        <v>0.80267072368475123</v>
      </c>
      <c r="Q23" s="14">
        <f t="shared" si="4"/>
        <v>0.81745752579869024</v>
      </c>
      <c r="R23" s="14">
        <f t="shared" si="4"/>
        <v>0.83434000023453125</v>
      </c>
      <c r="S23" s="14">
        <f t="shared" si="4"/>
        <v>0.84623161913743672</v>
      </c>
      <c r="T23" s="14">
        <f t="shared" si="4"/>
        <v>0.86303302569434082</v>
      </c>
      <c r="U23" s="14">
        <f t="shared" si="4"/>
        <v>0.90633301707048641</v>
      </c>
      <c r="V23" s="14">
        <f t="shared" si="4"/>
        <v>0.94961079678114324</v>
      </c>
      <c r="W23" s="14">
        <f t="shared" si="2"/>
        <v>0.98063729224334784</v>
      </c>
      <c r="X23" s="14">
        <v>1</v>
      </c>
      <c r="Y23" s="14">
        <f t="shared" si="3"/>
        <v>1.0416626037751198</v>
      </c>
      <c r="Z23" s="14">
        <f t="shared" si="3"/>
        <v>1.0710440066494491</v>
      </c>
      <c r="AA23" s="14">
        <f t="shared" si="3"/>
        <v>1.0917990199754519</v>
      </c>
      <c r="AB23" s="14">
        <f t="shared" si="3"/>
        <v>1.1018896061405805</v>
      </c>
      <c r="AC23" s="14">
        <f t="shared" si="3"/>
        <v>1.1130869368399017</v>
      </c>
      <c r="AD23" s="14"/>
    </row>
    <row r="24" spans="1:30" x14ac:dyDescent="0.2">
      <c r="A24" s="4">
        <v>22</v>
      </c>
      <c r="B24" s="6" t="s">
        <v>59</v>
      </c>
      <c r="C24" s="14">
        <f t="shared" si="4"/>
        <v>1.0643521432235072</v>
      </c>
      <c r="D24" s="14">
        <f t="shared" si="4"/>
        <v>1.0344353099905588</v>
      </c>
      <c r="E24" s="14">
        <f t="shared" si="4"/>
        <v>1.0128934974022261</v>
      </c>
      <c r="F24" s="14">
        <f t="shared" si="4"/>
        <v>0.99837668507597976</v>
      </c>
      <c r="G24" s="14">
        <f t="shared" si="4"/>
        <v>0.99027590079109606</v>
      </c>
      <c r="H24" s="14">
        <f t="shared" si="4"/>
        <v>0.97026577243488399</v>
      </c>
      <c r="I24" s="14">
        <f t="shared" si="4"/>
        <v>0.95662229117682362</v>
      </c>
      <c r="J24" s="14">
        <f t="shared" si="4"/>
        <v>0.95440796916236659</v>
      </c>
      <c r="K24" s="14">
        <f t="shared" si="4"/>
        <v>0.95179726950675603</v>
      </c>
      <c r="L24" s="14">
        <f t="shared" si="4"/>
        <v>0.95010949357183982</v>
      </c>
      <c r="M24" s="14">
        <f t="shared" si="4"/>
        <v>0.9424767854208258</v>
      </c>
      <c r="N24" s="14">
        <f t="shared" si="4"/>
        <v>0.95261467738537609</v>
      </c>
      <c r="O24" s="14">
        <f t="shared" si="4"/>
        <v>0.96109814847633024</v>
      </c>
      <c r="P24" s="14">
        <f t="shared" si="4"/>
        <v>0.98863724975778167</v>
      </c>
      <c r="Q24" s="14">
        <f t="shared" si="4"/>
        <v>1.0018916851248565</v>
      </c>
      <c r="R24" s="14">
        <f t="shared" si="4"/>
        <v>0.98868600037454468</v>
      </c>
      <c r="S24" s="14">
        <f t="shared" si="4"/>
        <v>0.97668229203726786</v>
      </c>
      <c r="T24" s="14">
        <f t="shared" si="4"/>
        <v>0.98050709448284568</v>
      </c>
      <c r="U24" s="14">
        <f t="shared" si="4"/>
        <v>0.97855294621263056</v>
      </c>
      <c r="V24" s="14">
        <f t="shared" si="4"/>
        <v>0.9793319470594658</v>
      </c>
      <c r="W24" s="14">
        <f t="shared" si="2"/>
        <v>0.99217604127882641</v>
      </c>
      <c r="X24" s="14">
        <v>1</v>
      </c>
      <c r="Y24" s="14">
        <f t="shared" si="3"/>
        <v>1.0117038276590438</v>
      </c>
      <c r="Z24" s="14">
        <f t="shared" si="3"/>
        <v>1.0261064978811789</v>
      </c>
      <c r="AA24" s="14">
        <f t="shared" si="3"/>
        <v>1.0454378548255625</v>
      </c>
      <c r="AB24" s="14">
        <f t="shared" si="3"/>
        <v>1.0778086463040242</v>
      </c>
      <c r="AC24" s="14">
        <f t="shared" si="3"/>
        <v>1.0927217921650776</v>
      </c>
      <c r="AD24" s="14"/>
    </row>
    <row r="25" spans="1:30" x14ac:dyDescent="0.2">
      <c r="A25" s="4">
        <v>23</v>
      </c>
      <c r="B25" s="6" t="s">
        <v>60</v>
      </c>
      <c r="C25" s="14">
        <f t="shared" si="4"/>
        <v>1.2280410402902553</v>
      </c>
      <c r="D25" s="14">
        <f t="shared" si="4"/>
        <v>1.2618610745989278</v>
      </c>
      <c r="E25" s="14">
        <f t="shared" si="4"/>
        <v>1.2744967092097457</v>
      </c>
      <c r="F25" s="14">
        <f t="shared" si="4"/>
        <v>1.2583994840076078</v>
      </c>
      <c r="G25" s="14">
        <f t="shared" si="4"/>
        <v>1.2523450909043627</v>
      </c>
      <c r="H25" s="14">
        <f t="shared" si="4"/>
        <v>1.2268595814842089</v>
      </c>
      <c r="I25" s="14">
        <f t="shared" si="4"/>
        <v>1.1912121051201405</v>
      </c>
      <c r="J25" s="14">
        <f t="shared" si="4"/>
        <v>1.1569190242374323</v>
      </c>
      <c r="K25" s="14">
        <f t="shared" si="4"/>
        <v>1.140041606808756</v>
      </c>
      <c r="L25" s="14">
        <f t="shared" si="4"/>
        <v>1.1270003846340282</v>
      </c>
      <c r="M25" s="14">
        <f t="shared" si="4"/>
        <v>1.1214045515521212</v>
      </c>
      <c r="N25" s="14">
        <f t="shared" si="4"/>
        <v>1.113478253685708</v>
      </c>
      <c r="O25" s="14">
        <f t="shared" si="4"/>
        <v>1.1243294487713451</v>
      </c>
      <c r="P25" s="14">
        <f t="shared" si="4"/>
        <v>1.1297101526757445</v>
      </c>
      <c r="Q25" s="14">
        <f t="shared" si="4"/>
        <v>1.145362058065716</v>
      </c>
      <c r="R25" s="14">
        <f t="shared" si="4"/>
        <v>1.1411137302613199</v>
      </c>
      <c r="S25" s="14">
        <f t="shared" si="4"/>
        <v>1.1173343749789397</v>
      </c>
      <c r="T25" s="14">
        <f t="shared" si="4"/>
        <v>1.0740830402378412</v>
      </c>
      <c r="U25" s="14">
        <f t="shared" si="4"/>
        <v>1.0470399372994261</v>
      </c>
      <c r="V25" s="14">
        <f t="shared" si="4"/>
        <v>1.0278545428571266</v>
      </c>
      <c r="W25" s="14">
        <f t="shared" si="2"/>
        <v>1.0123355379352237</v>
      </c>
      <c r="X25" s="14">
        <v>1</v>
      </c>
      <c r="Y25" s="14">
        <f t="shared" si="3"/>
        <v>0.97860198443892343</v>
      </c>
      <c r="Z25" s="14">
        <f t="shared" si="3"/>
        <v>0.96581244457999349</v>
      </c>
      <c r="AA25" s="14">
        <f t="shared" si="3"/>
        <v>0.94929476130159474</v>
      </c>
      <c r="AB25" s="14">
        <f t="shared" si="3"/>
        <v>0.92723166929414269</v>
      </c>
      <c r="AC25" s="14">
        <f t="shared" si="3"/>
        <v>0.9197726810679</v>
      </c>
      <c r="AD25" s="14"/>
    </row>
    <row r="26" spans="1:30" x14ac:dyDescent="0.2">
      <c r="A26" s="4">
        <v>24</v>
      </c>
      <c r="B26" s="6" t="s">
        <v>61</v>
      </c>
      <c r="C26" s="14">
        <f t="shared" si="4"/>
        <v>1.3467075450222128</v>
      </c>
      <c r="D26" s="14">
        <f t="shared" si="4"/>
        <v>1.3619959773244505</v>
      </c>
      <c r="E26" s="14">
        <f t="shared" si="4"/>
        <v>1.3616724300425651</v>
      </c>
      <c r="F26" s="14">
        <f t="shared" si="4"/>
        <v>1.3372003096380989</v>
      </c>
      <c r="G26" s="14">
        <f t="shared" si="4"/>
        <v>1.3299895382833768</v>
      </c>
      <c r="H26" s="14">
        <f t="shared" si="4"/>
        <v>1.3105904232146137</v>
      </c>
      <c r="I26" s="14">
        <f t="shared" si="4"/>
        <v>1.2809683659412106</v>
      </c>
      <c r="J26" s="14">
        <f t="shared" si="4"/>
        <v>1.2546216053933379</v>
      </c>
      <c r="K26" s="14">
        <f t="shared" si="4"/>
        <v>1.237297599775963</v>
      </c>
      <c r="L26" s="14">
        <f t="shared" si="4"/>
        <v>1.2009029090225309</v>
      </c>
      <c r="M26" s="14">
        <f t="shared" si="4"/>
        <v>1.1738914616532194</v>
      </c>
      <c r="N26" s="14">
        <f t="shared" si="4"/>
        <v>1.1621343049321256</v>
      </c>
      <c r="O26" s="14">
        <f t="shared" si="4"/>
        <v>1.1728489380399718</v>
      </c>
      <c r="P26" s="14">
        <f t="shared" si="4"/>
        <v>1.1516258607350618</v>
      </c>
      <c r="Q26" s="14">
        <f t="shared" si="4"/>
        <v>1.1371864651286461</v>
      </c>
      <c r="R26" s="14">
        <f t="shared" si="4"/>
        <v>1.1206436763325092</v>
      </c>
      <c r="S26" s="14">
        <f t="shared" si="4"/>
        <v>1.0914514392206871</v>
      </c>
      <c r="T26" s="14">
        <f t="shared" si="4"/>
        <v>1.0697063785331467</v>
      </c>
      <c r="U26" s="14">
        <f t="shared" si="4"/>
        <v>1.05302037699686</v>
      </c>
      <c r="V26" s="14">
        <f t="shared" si="4"/>
        <v>1.0377466191699729</v>
      </c>
      <c r="W26" s="14">
        <f t="shared" si="2"/>
        <v>1.017564030438139</v>
      </c>
      <c r="X26" s="14">
        <v>1</v>
      </c>
      <c r="Y26" s="14">
        <f t="shared" si="3"/>
        <v>0.98176774559967495</v>
      </c>
      <c r="Z26" s="14">
        <f t="shared" si="3"/>
        <v>0.9695808770759955</v>
      </c>
      <c r="AA26" s="14">
        <f t="shared" si="3"/>
        <v>0.9470095155646886</v>
      </c>
      <c r="AB26" s="14">
        <f t="shared" si="3"/>
        <v>0.92731895234693984</v>
      </c>
      <c r="AC26" s="14">
        <f t="shared" si="3"/>
        <v>0.90052370778340374</v>
      </c>
      <c r="AD26" s="14"/>
    </row>
    <row r="27" spans="1:30" x14ac:dyDescent="0.2">
      <c r="A27" s="4">
        <v>25</v>
      </c>
      <c r="B27" s="6" t="s">
        <v>62</v>
      </c>
      <c r="C27" s="14">
        <f t="shared" si="4"/>
        <v>0.95921664257012507</v>
      </c>
      <c r="D27" s="14">
        <f t="shared" si="4"/>
        <v>0.95166852574041194</v>
      </c>
      <c r="E27" s="14">
        <f t="shared" si="4"/>
        <v>0.94153144350007101</v>
      </c>
      <c r="F27" s="14">
        <f t="shared" si="4"/>
        <v>0.9381294496874274</v>
      </c>
      <c r="G27" s="14">
        <f t="shared" si="4"/>
        <v>0.93565598623830948</v>
      </c>
      <c r="H27" s="14">
        <f t="shared" si="4"/>
        <v>0.91644364592670424</v>
      </c>
      <c r="I27" s="14">
        <f t="shared" si="4"/>
        <v>0.92021176685709838</v>
      </c>
      <c r="J27" s="14">
        <f t="shared" si="4"/>
        <v>0.94370607410698426</v>
      </c>
      <c r="K27" s="14">
        <f t="shared" si="4"/>
        <v>0.92030006484660176</v>
      </c>
      <c r="L27" s="14">
        <f t="shared" si="4"/>
        <v>0.9185461694100775</v>
      </c>
      <c r="M27" s="14">
        <f t="shared" si="4"/>
        <v>0.96315680716010021</v>
      </c>
      <c r="N27" s="14">
        <f t="shared" si="4"/>
        <v>0.96572040618238442</v>
      </c>
      <c r="O27" s="14">
        <f t="shared" si="4"/>
        <v>1.0086403248927673</v>
      </c>
      <c r="P27" s="14">
        <f t="shared" si="4"/>
        <v>1.0266894783198279</v>
      </c>
      <c r="Q27" s="14">
        <f t="shared" si="4"/>
        <v>1.0865990201160529</v>
      </c>
      <c r="R27" s="14">
        <f t="shared" si="4"/>
        <v>1.1092393967926863</v>
      </c>
      <c r="S27" s="14">
        <f t="shared" si="4"/>
        <v>1.0922551205806437</v>
      </c>
      <c r="T27" s="14">
        <f t="shared" si="4"/>
        <v>1.0661238228888907</v>
      </c>
      <c r="U27" s="14">
        <f t="shared" si="4"/>
        <v>1.0582357066434251</v>
      </c>
      <c r="V27" s="14">
        <f t="shared" si="4"/>
        <v>1.030004945534098</v>
      </c>
      <c r="W27" s="14">
        <f t="shared" si="2"/>
        <v>1.0224465222674797</v>
      </c>
      <c r="X27" s="14">
        <v>1</v>
      </c>
      <c r="Y27" s="14">
        <f t="shared" si="3"/>
        <v>0.98137950968964838</v>
      </c>
      <c r="Z27" s="14">
        <f t="shared" si="3"/>
        <v>0.98869387839469147</v>
      </c>
      <c r="AA27" s="14">
        <f t="shared" si="3"/>
        <v>0.9993675969344461</v>
      </c>
      <c r="AB27" s="14">
        <f t="shared" si="3"/>
        <v>0.9854785346138315</v>
      </c>
      <c r="AC27" s="14">
        <f t="shared" si="3"/>
        <v>0.97313760470336108</v>
      </c>
      <c r="AD27" s="14"/>
    </row>
    <row r="28" spans="1:30" x14ac:dyDescent="0.2">
      <c r="A28" s="4">
        <v>26</v>
      </c>
      <c r="B28" s="6" t="s">
        <v>63</v>
      </c>
      <c r="C28" s="14">
        <f t="shared" si="4"/>
        <v>1.3106443791698137</v>
      </c>
      <c r="D28" s="14">
        <f t="shared" si="4"/>
        <v>1.3280300576647122</v>
      </c>
      <c r="E28" s="14">
        <f t="shared" si="4"/>
        <v>1.354217244665384</v>
      </c>
      <c r="F28" s="14">
        <f t="shared" si="4"/>
        <v>1.3862186450243337</v>
      </c>
      <c r="G28" s="14">
        <f t="shared" si="4"/>
        <v>1.3987371041995795</v>
      </c>
      <c r="H28" s="14">
        <f t="shared" si="4"/>
        <v>1.385632988698881</v>
      </c>
      <c r="I28" s="14">
        <f t="shared" si="4"/>
        <v>1.3852753836501865</v>
      </c>
      <c r="J28" s="14">
        <f t="shared" si="4"/>
        <v>1.3558569417980157</v>
      </c>
      <c r="K28" s="14">
        <f t="shared" si="4"/>
        <v>1.3096843900862909</v>
      </c>
      <c r="L28" s="14">
        <f t="shared" si="4"/>
        <v>1.2699553485570605</v>
      </c>
      <c r="M28" s="14">
        <f t="shared" ref="C28:V41" si="5">N28*M140/N140</f>
        <v>1.2300283206867002</v>
      </c>
      <c r="N28" s="14">
        <f t="shared" si="5"/>
        <v>1.2148865895280412</v>
      </c>
      <c r="O28" s="14">
        <f t="shared" si="5"/>
        <v>1.1823293370014394</v>
      </c>
      <c r="P28" s="14">
        <f t="shared" si="5"/>
        <v>1.1529798514822158</v>
      </c>
      <c r="Q28" s="14">
        <f t="shared" si="5"/>
        <v>1.1344672563283451</v>
      </c>
      <c r="R28" s="14">
        <f t="shared" si="5"/>
        <v>1.1122401529581649</v>
      </c>
      <c r="S28" s="14">
        <f t="shared" si="5"/>
        <v>1.0763833557848839</v>
      </c>
      <c r="T28" s="14">
        <f t="shared" si="5"/>
        <v>1.0760095169144244</v>
      </c>
      <c r="U28" s="14">
        <f t="shared" si="5"/>
        <v>1.0442402703853118</v>
      </c>
      <c r="V28" s="14">
        <f t="shared" si="5"/>
        <v>1.0182614318237597</v>
      </c>
      <c r="W28" s="14">
        <f t="shared" si="2"/>
        <v>1.0045102814176228</v>
      </c>
      <c r="X28" s="14">
        <v>1</v>
      </c>
      <c r="Y28" s="14">
        <f t="shared" si="3"/>
        <v>0.98168792453255094</v>
      </c>
      <c r="Z28" s="14">
        <f t="shared" si="3"/>
        <v>0.963232926790212</v>
      </c>
      <c r="AA28" s="14">
        <f t="shared" si="3"/>
        <v>0.95592276013668431</v>
      </c>
      <c r="AB28" s="14">
        <f t="shared" si="3"/>
        <v>0.93824105782435574</v>
      </c>
      <c r="AC28" s="14">
        <f t="shared" si="3"/>
        <v>0.91516974774539739</v>
      </c>
      <c r="AD28" s="14"/>
    </row>
    <row r="29" spans="1:30" x14ac:dyDescent="0.2">
      <c r="A29" s="4">
        <v>27</v>
      </c>
      <c r="B29" s="6" t="s">
        <v>64</v>
      </c>
      <c r="C29" s="14">
        <f t="shared" si="5"/>
        <v>1.9344581852776301</v>
      </c>
      <c r="D29" s="14">
        <f t="shared" si="5"/>
        <v>1.8112644921765626</v>
      </c>
      <c r="E29" s="14">
        <f t="shared" si="5"/>
        <v>1.7241561544017083</v>
      </c>
      <c r="F29" s="14">
        <f t="shared" si="5"/>
        <v>1.6374856935571693</v>
      </c>
      <c r="G29" s="14">
        <f t="shared" si="5"/>
        <v>1.5528163172952663</v>
      </c>
      <c r="H29" s="14">
        <f t="shared" si="5"/>
        <v>1.4734432733704694</v>
      </c>
      <c r="I29" s="14">
        <f t="shared" si="5"/>
        <v>1.4143670607962864</v>
      </c>
      <c r="J29" s="14">
        <f t="shared" si="5"/>
        <v>1.360971196777794</v>
      </c>
      <c r="K29" s="14">
        <f t="shared" si="5"/>
        <v>1.2697808202198511</v>
      </c>
      <c r="L29" s="14">
        <f t="shared" si="5"/>
        <v>1.2187127172659202</v>
      </c>
      <c r="M29" s="14">
        <f t="shared" si="5"/>
        <v>1.173940993877407</v>
      </c>
      <c r="N29" s="14">
        <f t="shared" si="5"/>
        <v>1.1500712214544362</v>
      </c>
      <c r="O29" s="14">
        <f t="shared" si="5"/>
        <v>1.1441315594269832</v>
      </c>
      <c r="P29" s="14">
        <f t="shared" si="5"/>
        <v>1.1377589114643729</v>
      </c>
      <c r="Q29" s="14">
        <f t="shared" si="5"/>
        <v>1.1763682515796376</v>
      </c>
      <c r="R29" s="14">
        <f t="shared" si="5"/>
        <v>1.1587783282414963</v>
      </c>
      <c r="S29" s="14">
        <f t="shared" si="5"/>
        <v>1.1112371662254152</v>
      </c>
      <c r="T29" s="14">
        <f t="shared" si="5"/>
        <v>1.0952361214490063</v>
      </c>
      <c r="U29" s="14">
        <f t="shared" si="5"/>
        <v>1.0687828659520009</v>
      </c>
      <c r="V29" s="14">
        <f t="shared" si="5"/>
        <v>1.0395243192598049</v>
      </c>
      <c r="W29" s="14">
        <f t="shared" si="2"/>
        <v>1.0081855057579319</v>
      </c>
      <c r="X29" s="14">
        <v>1</v>
      </c>
      <c r="Y29" s="14">
        <f t="shared" si="3"/>
        <v>0.98858314598285812</v>
      </c>
      <c r="Z29" s="14">
        <f t="shared" si="3"/>
        <v>1.0205979068398769</v>
      </c>
      <c r="AA29" s="14">
        <f t="shared" si="3"/>
        <v>1.0742497656782359</v>
      </c>
      <c r="AB29" s="14">
        <f t="shared" si="3"/>
        <v>1.0700154576223098</v>
      </c>
      <c r="AC29" s="14">
        <f t="shared" si="3"/>
        <v>1.081849369896341</v>
      </c>
      <c r="AD29" s="14"/>
    </row>
    <row r="30" spans="1:30" x14ac:dyDescent="0.2">
      <c r="A30" s="4">
        <v>28</v>
      </c>
      <c r="B30" s="6" t="s">
        <v>65</v>
      </c>
      <c r="C30" s="14">
        <f t="shared" si="5"/>
        <v>1.1523540376949657</v>
      </c>
      <c r="D30" s="14">
        <f t="shared" si="5"/>
        <v>1.1566951585294054</v>
      </c>
      <c r="E30" s="14">
        <f t="shared" si="5"/>
        <v>1.1572813681638168</v>
      </c>
      <c r="F30" s="14">
        <f t="shared" si="5"/>
        <v>1.1768903154553882</v>
      </c>
      <c r="G30" s="14">
        <f t="shared" si="5"/>
        <v>1.1793852984222672</v>
      </c>
      <c r="H30" s="14">
        <f t="shared" si="5"/>
        <v>1.1589200506024833</v>
      </c>
      <c r="I30" s="14">
        <f t="shared" si="5"/>
        <v>1.1602631147661042</v>
      </c>
      <c r="J30" s="14">
        <f t="shared" si="5"/>
        <v>1.1582345723981147</v>
      </c>
      <c r="K30" s="14">
        <f t="shared" si="5"/>
        <v>1.1252288521073484</v>
      </c>
      <c r="L30" s="14">
        <f t="shared" si="5"/>
        <v>1.1040426631372875</v>
      </c>
      <c r="M30" s="14">
        <f t="shared" si="5"/>
        <v>1.0977054261516739</v>
      </c>
      <c r="N30" s="14">
        <f t="shared" si="5"/>
        <v>1.1016989185070891</v>
      </c>
      <c r="O30" s="14">
        <f t="shared" si="5"/>
        <v>1.1069624986508373</v>
      </c>
      <c r="P30" s="14">
        <f t="shared" si="5"/>
        <v>1.1420304243255881</v>
      </c>
      <c r="Q30" s="14">
        <f t="shared" si="5"/>
        <v>1.1486330242027754</v>
      </c>
      <c r="R30" s="14">
        <f t="shared" si="5"/>
        <v>1.1199326780148837</v>
      </c>
      <c r="S30" s="14">
        <f t="shared" si="5"/>
        <v>1.0841228764725179</v>
      </c>
      <c r="T30" s="14">
        <f t="shared" si="5"/>
        <v>1.0831370325985397</v>
      </c>
      <c r="U30" s="14">
        <f t="shared" si="5"/>
        <v>1.0462154603302034</v>
      </c>
      <c r="V30" s="14">
        <f t="shared" si="5"/>
        <v>1.0124925651358163</v>
      </c>
      <c r="W30" s="14">
        <f t="shared" si="2"/>
        <v>0.99649160500732803</v>
      </c>
      <c r="X30" s="14">
        <v>1</v>
      </c>
      <c r="Y30" s="14">
        <f t="shared" si="3"/>
        <v>0.98684229956017988</v>
      </c>
      <c r="Z30" s="14">
        <f t="shared" si="3"/>
        <v>0.97684813356667977</v>
      </c>
      <c r="AA30" s="14">
        <f t="shared" si="3"/>
        <v>0.96863621803559574</v>
      </c>
      <c r="AB30" s="14">
        <f t="shared" si="3"/>
        <v>0.95760114115095618</v>
      </c>
      <c r="AC30" s="14">
        <f t="shared" si="3"/>
        <v>0.94817133858035674</v>
      </c>
      <c r="AD30" s="14"/>
    </row>
    <row r="31" spans="1:30" x14ac:dyDescent="0.2">
      <c r="A31" s="4">
        <v>29</v>
      </c>
      <c r="B31" s="6" t="s">
        <v>66</v>
      </c>
      <c r="C31" s="14">
        <f t="shared" si="5"/>
        <v>1.1473547844944294</v>
      </c>
      <c r="D31" s="14">
        <f t="shared" si="5"/>
        <v>1.1418552337017795</v>
      </c>
      <c r="E31" s="14">
        <f t="shared" si="5"/>
        <v>1.1299462814825043</v>
      </c>
      <c r="F31" s="14">
        <f t="shared" si="5"/>
        <v>1.1049963485290337</v>
      </c>
      <c r="G31" s="14">
        <f t="shared" si="5"/>
        <v>1.0855896498470372</v>
      </c>
      <c r="H31" s="14">
        <f t="shared" si="5"/>
        <v>1.0608236560518196</v>
      </c>
      <c r="I31" s="14">
        <f t="shared" si="5"/>
        <v>1.0500000480636758</v>
      </c>
      <c r="J31" s="14">
        <f t="shared" si="5"/>
        <v>1.0383234035817692</v>
      </c>
      <c r="K31" s="14">
        <f t="shared" si="5"/>
        <v>1.0252939936713577</v>
      </c>
      <c r="L31" s="14">
        <f t="shared" si="5"/>
        <v>1.010402342343905</v>
      </c>
      <c r="M31" s="14">
        <f t="shared" si="5"/>
        <v>1.0037566279497072</v>
      </c>
      <c r="N31" s="14">
        <f t="shared" si="5"/>
        <v>1.0076313983950254</v>
      </c>
      <c r="O31" s="14">
        <f t="shared" si="5"/>
        <v>1.0184035956614321</v>
      </c>
      <c r="P31" s="14">
        <f t="shared" si="5"/>
        <v>1.0446754928793005</v>
      </c>
      <c r="Q31" s="14">
        <f t="shared" si="5"/>
        <v>1.0564528672530717</v>
      </c>
      <c r="R31" s="14">
        <f t="shared" si="5"/>
        <v>1.0637646479095784</v>
      </c>
      <c r="S31" s="14">
        <f t="shared" si="5"/>
        <v>1.0716289565167869</v>
      </c>
      <c r="T31" s="14">
        <f t="shared" si="5"/>
        <v>1.0740786851061794</v>
      </c>
      <c r="U31" s="14">
        <f t="shared" si="5"/>
        <v>1.0594813066606377</v>
      </c>
      <c r="V31" s="14">
        <f t="shared" si="5"/>
        <v>1.0378046345791736</v>
      </c>
      <c r="W31" s="14">
        <f t="shared" si="2"/>
        <v>1.0129121215125518</v>
      </c>
      <c r="X31" s="14">
        <v>1</v>
      </c>
      <c r="Y31" s="14">
        <f t="shared" si="3"/>
        <v>0.99118915832921306</v>
      </c>
      <c r="Z31" s="14">
        <f t="shared" si="3"/>
        <v>1.0020728587741738</v>
      </c>
      <c r="AA31" s="14">
        <f t="shared" si="3"/>
        <v>1.0002243867648488</v>
      </c>
      <c r="AB31" s="14">
        <f t="shared" si="3"/>
        <v>0.99822034318980457</v>
      </c>
      <c r="AC31" s="14">
        <f t="shared" si="3"/>
        <v>0.9880055691228582</v>
      </c>
      <c r="AD31" s="14"/>
    </row>
    <row r="32" spans="1:30" x14ac:dyDescent="0.2">
      <c r="A32" s="4">
        <v>30</v>
      </c>
      <c r="B32" s="6" t="s">
        <v>67</v>
      </c>
      <c r="C32" s="14">
        <f t="shared" si="5"/>
        <v>1.8970647783306891</v>
      </c>
      <c r="D32" s="14">
        <f t="shared" si="5"/>
        <v>1.8244597799329576</v>
      </c>
      <c r="E32" s="14">
        <f t="shared" si="5"/>
        <v>1.7463645626036264</v>
      </c>
      <c r="F32" s="14">
        <f t="shared" si="5"/>
        <v>1.6709477652431759</v>
      </c>
      <c r="G32" s="14">
        <f t="shared" si="5"/>
        <v>1.6106499982846985</v>
      </c>
      <c r="H32" s="14">
        <f t="shared" si="5"/>
        <v>1.5282185946016162</v>
      </c>
      <c r="I32" s="14">
        <f t="shared" si="5"/>
        <v>1.4820840224926521</v>
      </c>
      <c r="J32" s="14">
        <f t="shared" si="5"/>
        <v>1.4347326754636103</v>
      </c>
      <c r="K32" s="14">
        <f t="shared" si="5"/>
        <v>1.3586546183434816</v>
      </c>
      <c r="L32" s="14">
        <f t="shared" si="5"/>
        <v>1.2918639826497078</v>
      </c>
      <c r="M32" s="14">
        <f t="shared" si="5"/>
        <v>1.2328896180645219</v>
      </c>
      <c r="N32" s="14">
        <f t="shared" si="5"/>
        <v>1.2018057535813655</v>
      </c>
      <c r="O32" s="14">
        <f t="shared" si="5"/>
        <v>1.1798182986738328</v>
      </c>
      <c r="P32" s="14">
        <f t="shared" si="5"/>
        <v>1.1659944643406805</v>
      </c>
      <c r="Q32" s="14">
        <f t="shared" si="5"/>
        <v>1.1722061923887421</v>
      </c>
      <c r="R32" s="14">
        <f t="shared" si="5"/>
        <v>1.1609894141300912</v>
      </c>
      <c r="S32" s="14">
        <f t="shared" si="5"/>
        <v>1.1328643266979894</v>
      </c>
      <c r="T32" s="14">
        <f t="shared" si="5"/>
        <v>1.1141439117228906</v>
      </c>
      <c r="U32" s="14">
        <f t="shared" si="5"/>
        <v>1.0917447758749232</v>
      </c>
      <c r="V32" s="14">
        <f t="shared" si="5"/>
        <v>1.049864425909528</v>
      </c>
      <c r="W32" s="14">
        <f t="shared" si="2"/>
        <v>1.0242083642756949</v>
      </c>
      <c r="X32" s="14">
        <v>1</v>
      </c>
      <c r="Y32" s="14">
        <f t="shared" si="3"/>
        <v>0.98446076622069489</v>
      </c>
      <c r="Z32" s="14">
        <f t="shared" si="3"/>
        <v>0.97639223238435557</v>
      </c>
      <c r="AA32" s="14">
        <f t="shared" si="3"/>
        <v>0.96907352713663819</v>
      </c>
      <c r="AB32" s="14">
        <f t="shared" si="3"/>
        <v>0.95950437272658395</v>
      </c>
      <c r="AC32" s="14">
        <f t="shared" si="3"/>
        <v>0.94238964208848275</v>
      </c>
      <c r="AD32" s="14"/>
    </row>
    <row r="33" spans="1:30" x14ac:dyDescent="0.2">
      <c r="A33" s="4">
        <v>31</v>
      </c>
      <c r="B33" s="6" t="s">
        <v>68</v>
      </c>
      <c r="C33" s="14">
        <f t="shared" si="5"/>
        <v>0.61555445218445626</v>
      </c>
      <c r="D33" s="14">
        <f t="shared" si="5"/>
        <v>0.64715599488772024</v>
      </c>
      <c r="E33" s="14">
        <f t="shared" si="5"/>
        <v>0.68816133916403754</v>
      </c>
      <c r="F33" s="14">
        <f t="shared" si="5"/>
        <v>0.7321527756825631</v>
      </c>
      <c r="G33" s="14">
        <f t="shared" si="5"/>
        <v>0.74237782112333739</v>
      </c>
      <c r="H33" s="14">
        <f t="shared" si="5"/>
        <v>0.7386763222139846</v>
      </c>
      <c r="I33" s="14">
        <f t="shared" si="5"/>
        <v>0.75952495846607115</v>
      </c>
      <c r="J33" s="14">
        <f t="shared" si="5"/>
        <v>0.80154582537498453</v>
      </c>
      <c r="K33" s="14">
        <f t="shared" si="5"/>
        <v>0.82242393860553664</v>
      </c>
      <c r="L33" s="14">
        <f t="shared" si="5"/>
        <v>0.81455795461834302</v>
      </c>
      <c r="M33" s="14">
        <f t="shared" si="5"/>
        <v>0.80920708850074829</v>
      </c>
      <c r="N33" s="14">
        <f t="shared" si="5"/>
        <v>0.8266945844529251</v>
      </c>
      <c r="O33" s="14">
        <f t="shared" si="5"/>
        <v>0.84870369170657856</v>
      </c>
      <c r="P33" s="14">
        <f t="shared" si="5"/>
        <v>0.88479852669032799</v>
      </c>
      <c r="Q33" s="14">
        <f t="shared" si="5"/>
        <v>0.92747473795219049</v>
      </c>
      <c r="R33" s="14">
        <f t="shared" si="5"/>
        <v>0.90994025755109353</v>
      </c>
      <c r="S33" s="14">
        <f t="shared" si="5"/>
        <v>0.94078578527486301</v>
      </c>
      <c r="T33" s="14">
        <f t="shared" si="5"/>
        <v>0.96095276722586409</v>
      </c>
      <c r="U33" s="14">
        <f t="shared" si="5"/>
        <v>0.96482500189683307</v>
      </c>
      <c r="V33" s="14">
        <f t="shared" si="5"/>
        <v>0.96617936169434482</v>
      </c>
      <c r="W33" s="14">
        <f t="shared" si="2"/>
        <v>0.98889898995530379</v>
      </c>
      <c r="X33" s="14">
        <v>1</v>
      </c>
      <c r="Y33" s="14">
        <f t="shared" si="3"/>
        <v>1.0078593640862843</v>
      </c>
      <c r="Z33" s="14">
        <f t="shared" si="3"/>
        <v>1.0240002008830655</v>
      </c>
      <c r="AA33" s="14">
        <f t="shared" si="3"/>
        <v>1.0347736354911754</v>
      </c>
      <c r="AB33" s="14">
        <f t="shared" si="3"/>
        <v>1.0491629201170243</v>
      </c>
      <c r="AC33" s="14">
        <f t="shared" si="3"/>
        <v>1.0982138322010535</v>
      </c>
      <c r="AD33" s="14"/>
    </row>
    <row r="34" spans="1:30" x14ac:dyDescent="0.2">
      <c r="A34" s="4">
        <v>32</v>
      </c>
      <c r="B34" s="6" t="s">
        <v>69</v>
      </c>
      <c r="C34" s="14">
        <f t="shared" si="5"/>
        <v>0.53958317456627902</v>
      </c>
      <c r="D34" s="14">
        <f t="shared" si="5"/>
        <v>0.60770454293949183</v>
      </c>
      <c r="E34" s="14">
        <f t="shared" si="5"/>
        <v>0.65393629742980908</v>
      </c>
      <c r="F34" s="14">
        <f t="shared" si="5"/>
        <v>0.69888287293479345</v>
      </c>
      <c r="G34" s="14">
        <f t="shared" si="5"/>
        <v>0.7613107411064528</v>
      </c>
      <c r="H34" s="14">
        <f t="shared" si="5"/>
        <v>0.82830818290007335</v>
      </c>
      <c r="I34" s="14">
        <f t="shared" si="5"/>
        <v>0.84700722360809877</v>
      </c>
      <c r="J34" s="14">
        <f t="shared" si="5"/>
        <v>0.89627751268492939</v>
      </c>
      <c r="K34" s="14">
        <f t="shared" si="5"/>
        <v>0.89841059253449929</v>
      </c>
      <c r="L34" s="14">
        <f t="shared" si="5"/>
        <v>0.88820366206430879</v>
      </c>
      <c r="M34" s="14">
        <f t="shared" si="5"/>
        <v>0.88398586664154633</v>
      </c>
      <c r="N34" s="14">
        <f t="shared" si="5"/>
        <v>0.89229862401146665</v>
      </c>
      <c r="O34" s="14">
        <f t="shared" si="5"/>
        <v>0.90493718234726306</v>
      </c>
      <c r="P34" s="14">
        <f t="shared" si="5"/>
        <v>0.91683449027572173</v>
      </c>
      <c r="Q34" s="14">
        <f t="shared" si="5"/>
        <v>0.93446010526274059</v>
      </c>
      <c r="R34" s="14">
        <f t="shared" si="5"/>
        <v>0.93188429854450328</v>
      </c>
      <c r="S34" s="14">
        <f t="shared" si="5"/>
        <v>0.92621071963212132</v>
      </c>
      <c r="T34" s="14">
        <f t="shared" si="5"/>
        <v>0.93705996987345497</v>
      </c>
      <c r="U34" s="14">
        <f t="shared" si="5"/>
        <v>0.94935811535715386</v>
      </c>
      <c r="V34" s="14">
        <f t="shared" si="5"/>
        <v>0.96459898902946273</v>
      </c>
      <c r="W34" s="14">
        <f t="shared" si="2"/>
        <v>0.9876120870588192</v>
      </c>
      <c r="X34" s="14">
        <v>1</v>
      </c>
      <c r="Y34" s="14">
        <f t="shared" si="3"/>
        <v>1.0230521006800828</v>
      </c>
      <c r="Z34" s="14">
        <f t="shared" si="3"/>
        <v>1.0585767494980338</v>
      </c>
      <c r="AA34" s="14">
        <f t="shared" si="3"/>
        <v>1.0850299976282882</v>
      </c>
      <c r="AB34" s="14">
        <f t="shared" si="3"/>
        <v>1.1091762126403211</v>
      </c>
      <c r="AC34" s="14">
        <f t="shared" si="3"/>
        <v>1.1221331599186952</v>
      </c>
      <c r="AD34" s="14"/>
    </row>
    <row r="35" spans="1:30" x14ac:dyDescent="0.2">
      <c r="A35" s="4">
        <v>33</v>
      </c>
      <c r="B35" s="6" t="s">
        <v>70</v>
      </c>
      <c r="C35" s="14">
        <f t="shared" si="5"/>
        <v>1.4419810971289084</v>
      </c>
      <c r="D35" s="14">
        <f t="shared" si="5"/>
        <v>1.3929940976604218</v>
      </c>
      <c r="E35" s="14">
        <f t="shared" si="5"/>
        <v>1.3738088806687754</v>
      </c>
      <c r="F35" s="14">
        <f t="shared" si="5"/>
        <v>1.3844826038006879</v>
      </c>
      <c r="G35" s="14">
        <f t="shared" si="5"/>
        <v>1.3340891134273261</v>
      </c>
      <c r="H35" s="14">
        <f t="shared" si="5"/>
        <v>1.2884052368977288</v>
      </c>
      <c r="I35" s="14">
        <f t="shared" si="5"/>
        <v>1.260504442666551</v>
      </c>
      <c r="J35" s="14">
        <f t="shared" si="5"/>
        <v>1.2411510894401687</v>
      </c>
      <c r="K35" s="14">
        <f t="shared" si="5"/>
        <v>1.1924871676736404</v>
      </c>
      <c r="L35" s="14">
        <f t="shared" si="5"/>
        <v>1.1467207146429812</v>
      </c>
      <c r="M35" s="14">
        <f t="shared" si="5"/>
        <v>1.1216634881086571</v>
      </c>
      <c r="N35" s="14">
        <f t="shared" si="5"/>
        <v>1.0996234156589721</v>
      </c>
      <c r="O35" s="14">
        <f t="shared" si="5"/>
        <v>1.1034217262836208</v>
      </c>
      <c r="P35" s="14">
        <f t="shared" si="5"/>
        <v>1.155266171831868</v>
      </c>
      <c r="Q35" s="14">
        <f t="shared" si="5"/>
        <v>1.1617931195411006</v>
      </c>
      <c r="R35" s="14">
        <f t="shared" si="5"/>
        <v>1.1122763795939841</v>
      </c>
      <c r="S35" s="14">
        <f t="shared" si="5"/>
        <v>1.0613880226405135</v>
      </c>
      <c r="T35" s="14">
        <f t="shared" si="5"/>
        <v>1.0148629312589763</v>
      </c>
      <c r="U35" s="14">
        <f t="shared" si="5"/>
        <v>1.0145263014011852</v>
      </c>
      <c r="V35" s="14">
        <f t="shared" si="5"/>
        <v>1.0036429314909783</v>
      </c>
      <c r="W35" s="14">
        <f t="shared" si="2"/>
        <v>0.9947970590151477</v>
      </c>
      <c r="X35" s="14">
        <v>1</v>
      </c>
      <c r="Y35" s="14">
        <f t="shared" si="3"/>
        <v>0.99744353293282217</v>
      </c>
      <c r="Z35" s="14">
        <f t="shared" si="3"/>
        <v>1.0022447818227331</v>
      </c>
      <c r="AA35" s="14">
        <f t="shared" si="3"/>
        <v>0.99675375134092503</v>
      </c>
      <c r="AB35" s="14">
        <f t="shared" si="3"/>
        <v>0.99643688961104759</v>
      </c>
      <c r="AC35" s="14">
        <f t="shared" si="3"/>
        <v>0.95746158395051961</v>
      </c>
      <c r="AD35" s="14"/>
    </row>
    <row r="36" spans="1:30" x14ac:dyDescent="0.2">
      <c r="A36" s="4">
        <v>34</v>
      </c>
      <c r="B36" s="6" t="s">
        <v>71</v>
      </c>
      <c r="C36" s="14">
        <f t="shared" si="5"/>
        <v>1.3114156659385372</v>
      </c>
      <c r="D36" s="14">
        <f t="shared" si="5"/>
        <v>1.2748199870560308</v>
      </c>
      <c r="E36" s="14">
        <f t="shared" si="5"/>
        <v>1.278207540480391</v>
      </c>
      <c r="F36" s="14">
        <f t="shared" si="5"/>
        <v>1.2835149981348195</v>
      </c>
      <c r="G36" s="14">
        <f t="shared" si="5"/>
        <v>1.2590460990072498</v>
      </c>
      <c r="H36" s="14">
        <f t="shared" si="5"/>
        <v>1.2214598716333822</v>
      </c>
      <c r="I36" s="14">
        <f t="shared" si="5"/>
        <v>1.2132151585936874</v>
      </c>
      <c r="J36" s="14">
        <f t="shared" si="5"/>
        <v>1.1921989699998252</v>
      </c>
      <c r="K36" s="14">
        <f t="shared" si="5"/>
        <v>1.1504946465908006</v>
      </c>
      <c r="L36" s="14">
        <f t="shared" si="5"/>
        <v>1.1016373935105526</v>
      </c>
      <c r="M36" s="14">
        <f t="shared" si="5"/>
        <v>1.0747878683483596</v>
      </c>
      <c r="N36" s="14">
        <f t="shared" si="5"/>
        <v>1.0594093575916232</v>
      </c>
      <c r="O36" s="14">
        <f t="shared" si="5"/>
        <v>1.0672980037156441</v>
      </c>
      <c r="P36" s="14">
        <f t="shared" si="5"/>
        <v>1.0995830753625078</v>
      </c>
      <c r="Q36" s="14">
        <f t="shared" si="5"/>
        <v>1.1187551064926278</v>
      </c>
      <c r="R36" s="14">
        <f t="shared" si="5"/>
        <v>1.0704400982177271</v>
      </c>
      <c r="S36" s="14">
        <f t="shared" si="5"/>
        <v>1.0222855531514119</v>
      </c>
      <c r="T36" s="14">
        <f t="shared" si="5"/>
        <v>0.99401001113759702</v>
      </c>
      <c r="U36" s="14">
        <f t="shared" si="5"/>
        <v>0.99411740649062386</v>
      </c>
      <c r="V36" s="14">
        <f t="shared" si="5"/>
        <v>0.96984453874708354</v>
      </c>
      <c r="W36" s="14">
        <f t="shared" si="2"/>
        <v>0.97909315537515829</v>
      </c>
      <c r="X36" s="14">
        <v>1</v>
      </c>
      <c r="Y36" s="14">
        <f t="shared" si="3"/>
        <v>1.0114152966596013</v>
      </c>
      <c r="Z36" s="14">
        <f t="shared" si="3"/>
        <v>1.0475359394781558</v>
      </c>
      <c r="AA36" s="14">
        <f t="shared" si="3"/>
        <v>1.0746390670002615</v>
      </c>
      <c r="AB36" s="14">
        <f t="shared" si="3"/>
        <v>1.0914392947284242</v>
      </c>
      <c r="AC36" s="14">
        <f t="shared" si="3"/>
        <v>1.0671245937641547</v>
      </c>
      <c r="AD36" s="14"/>
    </row>
    <row r="37" spans="1:30" x14ac:dyDescent="0.2">
      <c r="A37" s="4">
        <v>35</v>
      </c>
      <c r="B37" s="6" t="s">
        <v>72</v>
      </c>
      <c r="C37" s="14">
        <f t="shared" si="5"/>
        <v>0.65246224039275591</v>
      </c>
      <c r="D37" s="14">
        <f t="shared" si="5"/>
        <v>0.68206171660143733</v>
      </c>
      <c r="E37" s="14">
        <f t="shared" si="5"/>
        <v>0.70639217313199254</v>
      </c>
      <c r="F37" s="14">
        <f t="shared" si="5"/>
        <v>0.73270625594063887</v>
      </c>
      <c r="G37" s="14">
        <f t="shared" si="5"/>
        <v>0.77056387633155876</v>
      </c>
      <c r="H37" s="14">
        <f t="shared" si="5"/>
        <v>0.79030110834465794</v>
      </c>
      <c r="I37" s="14">
        <f t="shared" si="5"/>
        <v>0.81384142302139628</v>
      </c>
      <c r="J37" s="14">
        <f t="shared" si="5"/>
        <v>0.83043172798638543</v>
      </c>
      <c r="K37" s="14">
        <f t="shared" si="5"/>
        <v>0.82611450003520892</v>
      </c>
      <c r="L37" s="14">
        <f t="shared" si="5"/>
        <v>0.83816108693784297</v>
      </c>
      <c r="M37" s="14">
        <f t="shared" si="5"/>
        <v>0.87152630728137348</v>
      </c>
      <c r="N37" s="14">
        <f t="shared" si="5"/>
        <v>0.93362382591948601</v>
      </c>
      <c r="O37" s="14">
        <f t="shared" si="5"/>
        <v>0.96269441014106938</v>
      </c>
      <c r="P37" s="14">
        <f t="shared" si="5"/>
        <v>1.0177316432718835</v>
      </c>
      <c r="Q37" s="14">
        <f t="shared" si="5"/>
        <v>1.078942334595498</v>
      </c>
      <c r="R37" s="14">
        <f t="shared" si="5"/>
        <v>1.0711649277001931</v>
      </c>
      <c r="S37" s="14">
        <f t="shared" si="5"/>
        <v>1.0296085726836908</v>
      </c>
      <c r="T37" s="14">
        <f t="shared" si="5"/>
        <v>1.0171869795203092</v>
      </c>
      <c r="U37" s="14">
        <f t="shared" si="5"/>
        <v>1.021795086879107</v>
      </c>
      <c r="V37" s="14">
        <f t="shared" si="5"/>
        <v>1.0116122525722215</v>
      </c>
      <c r="W37" s="14">
        <f t="shared" si="2"/>
        <v>1.0019716002621695</v>
      </c>
      <c r="X37" s="14">
        <v>1</v>
      </c>
      <c r="Y37" s="14">
        <f t="shared" si="3"/>
        <v>1.0132005606493093</v>
      </c>
      <c r="Z37" s="14">
        <f t="shared" si="3"/>
        <v>1.0071351366998238</v>
      </c>
      <c r="AA37" s="14">
        <f t="shared" si="3"/>
        <v>1.0210271841294889</v>
      </c>
      <c r="AB37" s="14">
        <f t="shared" si="3"/>
        <v>1.037464043920862</v>
      </c>
      <c r="AC37" s="14">
        <f t="shared" si="3"/>
        <v>1.0015317110394004</v>
      </c>
      <c r="AD37" s="14"/>
    </row>
    <row r="38" spans="1:30" x14ac:dyDescent="0.2">
      <c r="A38" s="4">
        <v>36</v>
      </c>
      <c r="B38" s="6" t="s">
        <v>73</v>
      </c>
      <c r="C38" s="14">
        <f t="shared" si="5"/>
        <v>0.74437055272437136</v>
      </c>
      <c r="D38" s="14">
        <f t="shared" si="5"/>
        <v>0.74593867049280049</v>
      </c>
      <c r="E38" s="14">
        <f t="shared" si="5"/>
        <v>0.7637985234191792</v>
      </c>
      <c r="F38" s="14">
        <f t="shared" si="5"/>
        <v>0.77845317476941134</v>
      </c>
      <c r="G38" s="14">
        <f t="shared" si="5"/>
        <v>0.79357365091419219</v>
      </c>
      <c r="H38" s="14">
        <f t="shared" si="5"/>
        <v>0.78984984073649667</v>
      </c>
      <c r="I38" s="14">
        <f t="shared" si="5"/>
        <v>0.80117247319849794</v>
      </c>
      <c r="J38" s="14">
        <f t="shared" si="5"/>
        <v>0.81182838501037424</v>
      </c>
      <c r="K38" s="14">
        <f t="shared" si="5"/>
        <v>0.79456474226730311</v>
      </c>
      <c r="L38" s="14">
        <f t="shared" si="5"/>
        <v>0.79187724866037312</v>
      </c>
      <c r="M38" s="14">
        <f t="shared" si="5"/>
        <v>0.82431862193032035</v>
      </c>
      <c r="N38" s="14">
        <f t="shared" si="5"/>
        <v>0.87337940961426108</v>
      </c>
      <c r="O38" s="14">
        <f t="shared" si="5"/>
        <v>0.89946482358818114</v>
      </c>
      <c r="P38" s="14">
        <f t="shared" si="5"/>
        <v>0.96875235502007984</v>
      </c>
      <c r="Q38" s="14">
        <f t="shared" si="5"/>
        <v>1.0204787791613181</v>
      </c>
      <c r="R38" s="14">
        <f t="shared" si="5"/>
        <v>0.99951959830538784</v>
      </c>
      <c r="S38" s="14">
        <f t="shared" si="5"/>
        <v>0.96185452672583882</v>
      </c>
      <c r="T38" s="14">
        <f t="shared" si="5"/>
        <v>0.97067563558651027</v>
      </c>
      <c r="U38" s="14">
        <f t="shared" si="5"/>
        <v>0.97146450039322341</v>
      </c>
      <c r="V38" s="14">
        <f t="shared" si="5"/>
        <v>0.96240898255143903</v>
      </c>
      <c r="W38" s="14">
        <f t="shared" si="2"/>
        <v>0.96367561793210554</v>
      </c>
      <c r="X38" s="14">
        <v>1</v>
      </c>
      <c r="Y38" s="14">
        <f t="shared" si="3"/>
        <v>1.0164321665452076</v>
      </c>
      <c r="Z38" s="14">
        <f t="shared" si="3"/>
        <v>1.0222222725994958</v>
      </c>
      <c r="AA38" s="14">
        <f t="shared" si="3"/>
        <v>1.070815686099567</v>
      </c>
      <c r="AB38" s="14">
        <f t="shared" si="3"/>
        <v>1.0982939901062485</v>
      </c>
      <c r="AC38" s="14">
        <f t="shared" si="3"/>
        <v>1.1046937808498996</v>
      </c>
      <c r="AD38" s="14"/>
    </row>
    <row r="39" spans="1:30" x14ac:dyDescent="0.2">
      <c r="A39" s="4">
        <v>37</v>
      </c>
      <c r="B39" s="6" t="s">
        <v>74</v>
      </c>
      <c r="C39" s="14">
        <f t="shared" si="5"/>
        <v>0.55124584723503778</v>
      </c>
      <c r="D39" s="14">
        <f t="shared" si="5"/>
        <v>0.56914913528204047</v>
      </c>
      <c r="E39" s="14">
        <f t="shared" si="5"/>
        <v>0.58583788225605027</v>
      </c>
      <c r="F39" s="14">
        <f t="shared" si="5"/>
        <v>0.61725233417984193</v>
      </c>
      <c r="G39" s="14">
        <f t="shared" si="5"/>
        <v>0.666900852668456</v>
      </c>
      <c r="H39" s="14">
        <f t="shared" si="5"/>
        <v>0.7007802836853495</v>
      </c>
      <c r="I39" s="14">
        <f t="shared" si="5"/>
        <v>0.72937010878733355</v>
      </c>
      <c r="J39" s="14">
        <f t="shared" si="5"/>
        <v>0.75482862496766301</v>
      </c>
      <c r="K39" s="14">
        <f t="shared" si="5"/>
        <v>0.79270605911297631</v>
      </c>
      <c r="L39" s="14">
        <f t="shared" si="5"/>
        <v>0.81952913301523844</v>
      </c>
      <c r="M39" s="14">
        <f t="shared" si="5"/>
        <v>0.83961934385709525</v>
      </c>
      <c r="N39" s="14">
        <f t="shared" si="5"/>
        <v>0.87526529963249733</v>
      </c>
      <c r="O39" s="14">
        <f t="shared" si="5"/>
        <v>0.88854538064360544</v>
      </c>
      <c r="P39" s="14">
        <f t="shared" si="5"/>
        <v>0.9211124379624851</v>
      </c>
      <c r="Q39" s="14">
        <f t="shared" si="5"/>
        <v>0.95274040643450231</v>
      </c>
      <c r="R39" s="14">
        <f t="shared" si="5"/>
        <v>0.96344302647361235</v>
      </c>
      <c r="S39" s="14">
        <f t="shared" si="5"/>
        <v>0.96771469111746755</v>
      </c>
      <c r="T39" s="14">
        <f t="shared" si="5"/>
        <v>0.94944747114789685</v>
      </c>
      <c r="U39" s="14">
        <f t="shared" si="5"/>
        <v>0.95956208987027858</v>
      </c>
      <c r="V39" s="14">
        <f t="shared" si="5"/>
        <v>0.96174192140009085</v>
      </c>
      <c r="W39" s="14">
        <f t="shared" si="2"/>
        <v>0.97474476683521505</v>
      </c>
      <c r="X39" s="14">
        <v>1</v>
      </c>
      <c r="Y39" s="14">
        <f t="shared" si="3"/>
        <v>0.99393338588786406</v>
      </c>
      <c r="Z39" s="14">
        <f t="shared" si="3"/>
        <v>0.96937378883383862</v>
      </c>
      <c r="AA39" s="14">
        <f t="shared" si="3"/>
        <v>0.94868406263712357</v>
      </c>
      <c r="AB39" s="14">
        <f t="shared" si="3"/>
        <v>0.92181314670865122</v>
      </c>
      <c r="AC39" s="14">
        <f t="shared" si="3"/>
        <v>0.88143267025633187</v>
      </c>
      <c r="AD39" s="14"/>
    </row>
    <row r="40" spans="1:30" x14ac:dyDescent="0.2">
      <c r="A40" s="4">
        <v>38</v>
      </c>
      <c r="B40" s="6" t="s">
        <v>75</v>
      </c>
      <c r="C40" s="14">
        <f t="shared" si="5"/>
        <v>0.84161163097020131</v>
      </c>
      <c r="D40" s="14">
        <f t="shared" si="5"/>
        <v>0.81003873654014436</v>
      </c>
      <c r="E40" s="14">
        <f t="shared" si="5"/>
        <v>0.7855180152092367</v>
      </c>
      <c r="F40" s="14">
        <f t="shared" si="5"/>
        <v>0.77351323148560125</v>
      </c>
      <c r="G40" s="14">
        <f t="shared" si="5"/>
        <v>0.80473728832815572</v>
      </c>
      <c r="H40" s="14">
        <f t="shared" si="5"/>
        <v>0.80153422101033378</v>
      </c>
      <c r="I40" s="14">
        <f t="shared" si="5"/>
        <v>0.81119907115644441</v>
      </c>
      <c r="J40" s="14">
        <f t="shared" si="5"/>
        <v>0.81777093754793762</v>
      </c>
      <c r="K40" s="14">
        <f t="shared" si="5"/>
        <v>0.8185927852999072</v>
      </c>
      <c r="L40" s="14">
        <f t="shared" si="5"/>
        <v>0.83675561837152934</v>
      </c>
      <c r="M40" s="14">
        <f t="shared" si="5"/>
        <v>0.85982620973124224</v>
      </c>
      <c r="N40" s="14">
        <f t="shared" si="5"/>
        <v>0.88499594981420149</v>
      </c>
      <c r="O40" s="14">
        <f t="shared" si="5"/>
        <v>0.88989732453590054</v>
      </c>
      <c r="P40" s="14">
        <f t="shared" si="5"/>
        <v>0.9131996045152645</v>
      </c>
      <c r="Q40" s="14">
        <f t="shared" si="5"/>
        <v>0.94354380242807812</v>
      </c>
      <c r="R40" s="14">
        <f t="shared" si="5"/>
        <v>0.94178390268009493</v>
      </c>
      <c r="S40" s="14">
        <f t="shared" si="5"/>
        <v>0.93065664910235857</v>
      </c>
      <c r="T40" s="14">
        <f t="shared" si="5"/>
        <v>0.91894037450728117</v>
      </c>
      <c r="U40" s="14">
        <f t="shared" si="5"/>
        <v>0.91987277303374237</v>
      </c>
      <c r="V40" s="14">
        <f t="shared" si="5"/>
        <v>0.92933445256166125</v>
      </c>
      <c r="W40" s="14">
        <f t="shared" si="2"/>
        <v>0.95840039747713102</v>
      </c>
      <c r="X40" s="14">
        <v>1</v>
      </c>
      <c r="Y40" s="14">
        <f t="shared" si="3"/>
        <v>1.0397032173156058</v>
      </c>
      <c r="Z40" s="14">
        <f t="shared" si="3"/>
        <v>1.0780924598090693</v>
      </c>
      <c r="AA40" s="14">
        <f t="shared" si="3"/>
        <v>1.1264895748522059</v>
      </c>
      <c r="AB40" s="14">
        <f t="shared" si="3"/>
        <v>1.1631996348286366</v>
      </c>
      <c r="AC40" s="14">
        <f t="shared" si="3"/>
        <v>1.1985612008831033</v>
      </c>
      <c r="AD40" s="14"/>
    </row>
    <row r="41" spans="1:30" x14ac:dyDescent="0.2">
      <c r="A41" s="4">
        <v>39</v>
      </c>
      <c r="B41" s="6" t="s">
        <v>76</v>
      </c>
      <c r="C41" s="14">
        <f t="shared" si="5"/>
        <v>0.81442521669962464</v>
      </c>
      <c r="D41" s="14">
        <f t="shared" si="5"/>
        <v>0.76957888176294509</v>
      </c>
      <c r="E41" s="14">
        <f t="shared" si="5"/>
        <v>0.7159797515170776</v>
      </c>
      <c r="F41" s="14">
        <f t="shared" si="5"/>
        <v>0.67194480033045823</v>
      </c>
      <c r="G41" s="14">
        <f t="shared" si="5"/>
        <v>0.6749993340833409</v>
      </c>
      <c r="H41" s="14">
        <f t="shared" ref="C41:V53" si="6">I41*H153/I153</f>
        <v>0.63394450551651194</v>
      </c>
      <c r="I41" s="14">
        <f t="shared" si="6"/>
        <v>0.64137902931619184</v>
      </c>
      <c r="J41" s="14">
        <f t="shared" si="6"/>
        <v>0.59522240513720048</v>
      </c>
      <c r="K41" s="14">
        <f t="shared" si="6"/>
        <v>0.61896529567915881</v>
      </c>
      <c r="L41" s="14">
        <f t="shared" si="6"/>
        <v>0.55973875376429161</v>
      </c>
      <c r="M41" s="14">
        <f t="shared" si="6"/>
        <v>0.56264467708757682</v>
      </c>
      <c r="N41" s="14">
        <f t="shared" si="6"/>
        <v>0.59556052495959</v>
      </c>
      <c r="O41" s="14">
        <f t="shared" si="6"/>
        <v>0.60510843756839539</v>
      </c>
      <c r="P41" s="14">
        <f t="shared" si="6"/>
        <v>0.60968009263052736</v>
      </c>
      <c r="Q41" s="14">
        <f t="shared" si="6"/>
        <v>0.68235251049692092</v>
      </c>
      <c r="R41" s="14">
        <f t="shared" si="6"/>
        <v>0.74304390466381898</v>
      </c>
      <c r="S41" s="14">
        <f t="shared" si="6"/>
        <v>0.74760591860973558</v>
      </c>
      <c r="T41" s="14">
        <f t="shared" si="6"/>
        <v>0.76323115256729146</v>
      </c>
      <c r="U41" s="14">
        <f t="shared" si="6"/>
        <v>0.82856732125344046</v>
      </c>
      <c r="V41" s="14">
        <f t="shared" si="6"/>
        <v>0.87376329729743085</v>
      </c>
      <c r="W41" s="14">
        <f t="shared" si="2"/>
        <v>0.93318862942679304</v>
      </c>
      <c r="X41" s="14">
        <v>1</v>
      </c>
      <c r="Y41" s="14">
        <f t="shared" si="3"/>
        <v>1.0029446065373273</v>
      </c>
      <c r="Z41" s="14">
        <f t="shared" si="3"/>
        <v>1.0158992392950723</v>
      </c>
      <c r="AA41" s="14">
        <f t="shared" si="3"/>
        <v>0.96230768236166553</v>
      </c>
      <c r="AB41" s="14">
        <f t="shared" si="3"/>
        <v>1.0154636259497001</v>
      </c>
      <c r="AC41" s="14">
        <f t="shared" si="3"/>
        <v>1.0138613536833787</v>
      </c>
      <c r="AD41" s="14"/>
    </row>
    <row r="42" spans="1:30" x14ac:dyDescent="0.2">
      <c r="A42" s="4">
        <v>40</v>
      </c>
      <c r="B42" s="6" t="s">
        <v>77</v>
      </c>
      <c r="C42" s="14">
        <f t="shared" si="6"/>
        <v>0.57558126466573023</v>
      </c>
      <c r="D42" s="14">
        <f t="shared" si="6"/>
        <v>0.63725424725109103</v>
      </c>
      <c r="E42" s="14">
        <f t="shared" si="6"/>
        <v>0.69307573725464999</v>
      </c>
      <c r="F42" s="14">
        <f t="shared" si="6"/>
        <v>0.74047399898489652</v>
      </c>
      <c r="G42" s="14">
        <f t="shared" si="6"/>
        <v>0.79599796402300116</v>
      </c>
      <c r="H42" s="14">
        <f t="shared" si="6"/>
        <v>0.83281105368915143</v>
      </c>
      <c r="I42" s="14">
        <f t="shared" si="6"/>
        <v>0.93916991481899303</v>
      </c>
      <c r="J42" s="14">
        <f t="shared" si="6"/>
        <v>1.0328893565905006</v>
      </c>
      <c r="K42" s="14">
        <f t="shared" si="6"/>
        <v>1.028413698598053</v>
      </c>
      <c r="L42" s="14">
        <f t="shared" si="6"/>
        <v>1.0362564705480435</v>
      </c>
      <c r="M42" s="14">
        <f t="shared" si="6"/>
        <v>1.0910298445660471</v>
      </c>
      <c r="N42" s="14">
        <f t="shared" si="6"/>
        <v>1.1254325254457735</v>
      </c>
      <c r="O42" s="14">
        <f t="shared" si="6"/>
        <v>1.1724989078529753</v>
      </c>
      <c r="P42" s="14">
        <f t="shared" si="6"/>
        <v>1.1886567465355642</v>
      </c>
      <c r="Q42" s="14">
        <f t="shared" si="6"/>
        <v>1.2269679144756145</v>
      </c>
      <c r="R42" s="14">
        <f t="shared" si="6"/>
        <v>1.1646587842172367</v>
      </c>
      <c r="S42" s="14">
        <f t="shared" si="6"/>
        <v>1.1077642806471213</v>
      </c>
      <c r="T42" s="14">
        <f t="shared" si="6"/>
        <v>1.1034108016910331</v>
      </c>
      <c r="U42" s="14">
        <f t="shared" si="6"/>
        <v>1.0673240322056436</v>
      </c>
      <c r="V42" s="14">
        <f t="shared" si="6"/>
        <v>1.0110177187195759</v>
      </c>
      <c r="W42" s="14">
        <f t="shared" si="2"/>
        <v>0.98687369226302468</v>
      </c>
      <c r="X42" s="14">
        <v>1</v>
      </c>
      <c r="Y42" s="14">
        <f t="shared" si="3"/>
        <v>0.97992561977252246</v>
      </c>
      <c r="Z42" s="14">
        <f t="shared" si="3"/>
        <v>0.95399172492421125</v>
      </c>
      <c r="AA42" s="14">
        <f t="shared" si="3"/>
        <v>1.0021047480262273</v>
      </c>
      <c r="AB42" s="14">
        <f t="shared" si="3"/>
        <v>1.0263227269350841</v>
      </c>
      <c r="AC42" s="14">
        <f t="shared" si="3"/>
        <v>1.0672015745626602</v>
      </c>
      <c r="AD42" s="14"/>
    </row>
    <row r="43" spans="1:30" x14ac:dyDescent="0.2">
      <c r="A43" s="4">
        <v>41</v>
      </c>
      <c r="B43" s="6" t="s">
        <v>78</v>
      </c>
      <c r="C43" s="14">
        <f t="shared" si="6"/>
        <v>0.65773026131723988</v>
      </c>
      <c r="D43" s="14">
        <f t="shared" si="6"/>
        <v>0.68153043192855012</v>
      </c>
      <c r="E43" s="14">
        <f t="shared" si="6"/>
        <v>0.7087413839444443</v>
      </c>
      <c r="F43" s="14">
        <f t="shared" si="6"/>
        <v>0.7359114302683103</v>
      </c>
      <c r="G43" s="14">
        <f t="shared" si="6"/>
        <v>0.75776730709211149</v>
      </c>
      <c r="H43" s="14">
        <f t="shared" si="6"/>
        <v>0.76524263506625956</v>
      </c>
      <c r="I43" s="14">
        <f t="shared" si="6"/>
        <v>0.78163974966511918</v>
      </c>
      <c r="J43" s="14">
        <f t="shared" si="6"/>
        <v>0.78801622850161301</v>
      </c>
      <c r="K43" s="14">
        <f t="shared" si="6"/>
        <v>0.79016551557731474</v>
      </c>
      <c r="L43" s="14">
        <f t="shared" si="6"/>
        <v>0.78418108280128729</v>
      </c>
      <c r="M43" s="14">
        <f t="shared" si="6"/>
        <v>0.78182627199037957</v>
      </c>
      <c r="N43" s="14">
        <f t="shared" si="6"/>
        <v>0.78965170046699051</v>
      </c>
      <c r="O43" s="14">
        <f t="shared" si="6"/>
        <v>0.83764493986103894</v>
      </c>
      <c r="P43" s="14">
        <f t="shared" si="6"/>
        <v>0.91105942394255057</v>
      </c>
      <c r="Q43" s="14">
        <f t="shared" si="6"/>
        <v>0.96666945875545929</v>
      </c>
      <c r="R43" s="14">
        <f t="shared" si="6"/>
        <v>0.97786691003962456</v>
      </c>
      <c r="S43" s="14">
        <f t="shared" si="6"/>
        <v>0.97123502344753443</v>
      </c>
      <c r="T43" s="14">
        <f t="shared" si="6"/>
        <v>0.96722227592277976</v>
      </c>
      <c r="U43" s="14">
        <f t="shared" si="6"/>
        <v>0.98859410293897632</v>
      </c>
      <c r="V43" s="14">
        <f t="shared" si="6"/>
        <v>0.98553212327869089</v>
      </c>
      <c r="W43" s="14">
        <f t="shared" si="2"/>
        <v>0.9772861377321358</v>
      </c>
      <c r="X43" s="14">
        <v>1</v>
      </c>
      <c r="Y43" s="14">
        <f t="shared" si="3"/>
        <v>1.0316667113793654</v>
      </c>
      <c r="Z43" s="14">
        <f t="shared" si="3"/>
        <v>1.0729857981978743</v>
      </c>
      <c r="AA43" s="14">
        <f t="shared" si="3"/>
        <v>1.1314127630069988</v>
      </c>
      <c r="AB43" s="14">
        <f t="shared" si="3"/>
        <v>1.1441238158861766</v>
      </c>
      <c r="AC43" s="14">
        <f t="shared" si="3"/>
        <v>1.1589055917417159</v>
      </c>
      <c r="AD43" s="14"/>
    </row>
    <row r="44" spans="1:30" x14ac:dyDescent="0.2">
      <c r="A44" s="4">
        <v>42</v>
      </c>
      <c r="B44" s="6" t="s">
        <v>79</v>
      </c>
      <c r="C44" s="14">
        <f t="shared" si="6"/>
        <v>0.43402690228379415</v>
      </c>
      <c r="D44" s="14">
        <f t="shared" si="6"/>
        <v>0.48837204027685499</v>
      </c>
      <c r="E44" s="14">
        <f t="shared" si="6"/>
        <v>0.53382765753798656</v>
      </c>
      <c r="F44" s="14">
        <f t="shared" si="6"/>
        <v>0.58371427457595126</v>
      </c>
      <c r="G44" s="14">
        <f t="shared" si="6"/>
        <v>0.62590826731684956</v>
      </c>
      <c r="H44" s="14">
        <f t="shared" si="6"/>
        <v>0.66047546260989998</v>
      </c>
      <c r="I44" s="14">
        <f t="shared" si="6"/>
        <v>0.70264155315702159</v>
      </c>
      <c r="J44" s="14">
        <f t="shared" si="6"/>
        <v>0.7356639741012686</v>
      </c>
      <c r="K44" s="14">
        <f t="shared" si="6"/>
        <v>0.75417528461228878</v>
      </c>
      <c r="L44" s="14">
        <f t="shared" si="6"/>
        <v>0.78079395573815324</v>
      </c>
      <c r="M44" s="14">
        <f t="shared" si="6"/>
        <v>0.80257958478185254</v>
      </c>
      <c r="N44" s="14">
        <f t="shared" si="6"/>
        <v>0.8386867709858169</v>
      </c>
      <c r="O44" s="14">
        <f t="shared" si="6"/>
        <v>0.86839193310237317</v>
      </c>
      <c r="P44" s="14">
        <f t="shared" si="6"/>
        <v>0.8958480168154519</v>
      </c>
      <c r="Q44" s="14">
        <f t="shared" si="6"/>
        <v>0.91989830429335961</v>
      </c>
      <c r="R44" s="14">
        <f t="shared" si="6"/>
        <v>0.90633131670478162</v>
      </c>
      <c r="S44" s="14">
        <f t="shared" si="6"/>
        <v>0.89424639850302301</v>
      </c>
      <c r="T44" s="14">
        <f t="shared" si="6"/>
        <v>0.90742833114498356</v>
      </c>
      <c r="U44" s="14">
        <f t="shared" si="6"/>
        <v>0.92439680104349464</v>
      </c>
      <c r="V44" s="14">
        <f t="shared" si="6"/>
        <v>0.93905596720962381</v>
      </c>
      <c r="W44" s="14">
        <f t="shared" si="2"/>
        <v>0.96838827083729784</v>
      </c>
      <c r="X44" s="14">
        <v>1</v>
      </c>
      <c r="Y44" s="14">
        <f t="shared" si="3"/>
        <v>1.0312069989479955</v>
      </c>
      <c r="Z44" s="14">
        <f t="shared" si="3"/>
        <v>1.0590152630028871</v>
      </c>
      <c r="AA44" s="14">
        <f t="shared" si="3"/>
        <v>1.1058932342550887</v>
      </c>
      <c r="AB44" s="14">
        <f t="shared" si="3"/>
        <v>1.1312925849599789</v>
      </c>
      <c r="AC44" s="14">
        <f t="shared" si="3"/>
        <v>1.1208519341070131</v>
      </c>
      <c r="AD44" s="14"/>
    </row>
    <row r="45" spans="1:30" x14ac:dyDescent="0.2">
      <c r="A45" s="4">
        <v>43</v>
      </c>
      <c r="B45" s="6" t="s">
        <v>80</v>
      </c>
      <c r="C45" s="14">
        <f t="shared" si="6"/>
        <v>1.6858116804637038</v>
      </c>
      <c r="D45" s="14">
        <f t="shared" si="6"/>
        <v>1.6423663890992779</v>
      </c>
      <c r="E45" s="14">
        <f t="shared" si="6"/>
        <v>1.6136061602503564</v>
      </c>
      <c r="F45" s="14">
        <f t="shared" si="6"/>
        <v>1.6168687162324245</v>
      </c>
      <c r="G45" s="14">
        <f t="shared" si="6"/>
        <v>1.6248671434709538</v>
      </c>
      <c r="H45" s="14">
        <f t="shared" si="6"/>
        <v>1.6081063637824764</v>
      </c>
      <c r="I45" s="14">
        <f t="shared" si="6"/>
        <v>1.6241117775674156</v>
      </c>
      <c r="J45" s="14">
        <f t="shared" si="6"/>
        <v>1.6488595356974765</v>
      </c>
      <c r="K45" s="14">
        <f t="shared" si="6"/>
        <v>1.6122843843020924</v>
      </c>
      <c r="L45" s="14">
        <f t="shared" si="6"/>
        <v>1.5580816130286876</v>
      </c>
      <c r="M45" s="14">
        <f t="shared" si="6"/>
        <v>1.5221531572066533</v>
      </c>
      <c r="N45" s="14">
        <f t="shared" si="6"/>
        <v>1.4776686814031819</v>
      </c>
      <c r="O45" s="14">
        <f t="shared" si="6"/>
        <v>1.4559828537997965</v>
      </c>
      <c r="P45" s="14">
        <f t="shared" si="6"/>
        <v>1.4289724517406859</v>
      </c>
      <c r="Q45" s="14">
        <f t="shared" si="6"/>
        <v>1.3876210683388284</v>
      </c>
      <c r="R45" s="14">
        <f t="shared" si="6"/>
        <v>1.31511647975518</v>
      </c>
      <c r="S45" s="14">
        <f t="shared" si="6"/>
        <v>1.2646216204496177</v>
      </c>
      <c r="T45" s="14">
        <f t="shared" si="6"/>
        <v>1.2183626038561879</v>
      </c>
      <c r="U45" s="14">
        <f t="shared" si="6"/>
        <v>1.1558599533507585</v>
      </c>
      <c r="V45" s="14">
        <f t="shared" si="6"/>
        <v>1.0944010997685967</v>
      </c>
      <c r="W45" s="14">
        <f t="shared" si="2"/>
        <v>1.0460854171302161</v>
      </c>
      <c r="X45" s="14">
        <v>1</v>
      </c>
      <c r="Y45" s="14">
        <f t="shared" si="3"/>
        <v>0.95851996217904434</v>
      </c>
      <c r="Z45" s="14">
        <f t="shared" si="3"/>
        <v>0.92322301525325656</v>
      </c>
      <c r="AA45" s="14">
        <f t="shared" si="3"/>
        <v>0.89193657813112737</v>
      </c>
      <c r="AB45" s="14">
        <f t="shared" si="3"/>
        <v>0.85967173379167894</v>
      </c>
      <c r="AC45" s="14">
        <f t="shared" si="3"/>
        <v>0.80995124241284244</v>
      </c>
      <c r="AD45" s="14"/>
    </row>
    <row r="46" spans="1:30" x14ac:dyDescent="0.2">
      <c r="A46" s="4">
        <v>44</v>
      </c>
      <c r="B46" s="6" t="s">
        <v>81</v>
      </c>
      <c r="C46" s="14">
        <f t="shared" si="6"/>
        <v>0.84777861606069416</v>
      </c>
      <c r="D46" s="14">
        <f t="shared" si="6"/>
        <v>0.81291949302961808</v>
      </c>
      <c r="E46" s="14">
        <f t="shared" si="6"/>
        <v>0.80230602396189998</v>
      </c>
      <c r="F46" s="14">
        <f t="shared" si="6"/>
        <v>0.80607296325289246</v>
      </c>
      <c r="G46" s="14">
        <f t="shared" si="6"/>
        <v>0.8303892769903457</v>
      </c>
      <c r="H46" s="14">
        <f t="shared" si="6"/>
        <v>0.84213159371118806</v>
      </c>
      <c r="I46" s="14">
        <f t="shared" si="6"/>
        <v>0.88279298004839724</v>
      </c>
      <c r="J46" s="14">
        <f t="shared" si="6"/>
        <v>0.93335343349999234</v>
      </c>
      <c r="K46" s="14">
        <f t="shared" si="6"/>
        <v>0.96748587001002373</v>
      </c>
      <c r="L46" s="14">
        <f t="shared" si="6"/>
        <v>0.97548045691688512</v>
      </c>
      <c r="M46" s="14">
        <f t="shared" si="6"/>
        <v>1.0111919386487496</v>
      </c>
      <c r="N46" s="14">
        <f t="shared" si="6"/>
        <v>1.0487149639389159</v>
      </c>
      <c r="O46" s="14">
        <f t="shared" si="6"/>
        <v>1.081770404662334</v>
      </c>
      <c r="P46" s="14">
        <f t="shared" si="6"/>
        <v>1.1100355365277736</v>
      </c>
      <c r="Q46" s="14">
        <f t="shared" si="6"/>
        <v>1.1078481996928569</v>
      </c>
      <c r="R46" s="14">
        <f t="shared" si="6"/>
        <v>1.0607473926471318</v>
      </c>
      <c r="S46" s="14">
        <f t="shared" si="6"/>
        <v>1.0459930709614302</v>
      </c>
      <c r="T46" s="14">
        <f t="shared" si="6"/>
        <v>1.0409686898319297</v>
      </c>
      <c r="U46" s="14">
        <f t="shared" si="6"/>
        <v>1.0236360061770124</v>
      </c>
      <c r="V46" s="14">
        <f t="shared" si="6"/>
        <v>1.0155572932477703</v>
      </c>
      <c r="W46" s="14">
        <f t="shared" si="2"/>
        <v>0.99865431528103865</v>
      </c>
      <c r="X46" s="14">
        <v>1</v>
      </c>
      <c r="Y46" s="14">
        <f t="shared" si="3"/>
        <v>1.0427219727977852</v>
      </c>
      <c r="Z46" s="14">
        <f t="shared" si="3"/>
        <v>1.0545870787492393</v>
      </c>
      <c r="AA46" s="14">
        <f t="shared" si="3"/>
        <v>1.0562402556666515</v>
      </c>
      <c r="AB46" s="14">
        <f t="shared" si="3"/>
        <v>1.0571470794674009</v>
      </c>
      <c r="AC46" s="14">
        <f t="shared" si="3"/>
        <v>1.0485927990915207</v>
      </c>
      <c r="AD46" s="14"/>
    </row>
    <row r="47" spans="1:30" x14ac:dyDescent="0.2">
      <c r="A47" s="4">
        <v>45</v>
      </c>
      <c r="B47" s="6" t="s">
        <v>82</v>
      </c>
      <c r="C47" s="14">
        <f t="shared" si="6"/>
        <v>0.45721980936008638</v>
      </c>
      <c r="D47" s="14">
        <f t="shared" si="6"/>
        <v>0.54707889632105022</v>
      </c>
      <c r="E47" s="14">
        <f t="shared" si="6"/>
        <v>0.66076540533522921</v>
      </c>
      <c r="F47" s="14">
        <f t="shared" si="6"/>
        <v>0.75262166524349905</v>
      </c>
      <c r="G47" s="14">
        <f t="shared" si="6"/>
        <v>0.81486006636861785</v>
      </c>
      <c r="H47" s="14">
        <f t="shared" si="6"/>
        <v>0.87950058919854446</v>
      </c>
      <c r="I47" s="14">
        <f t="shared" si="6"/>
        <v>0.94198332091018122</v>
      </c>
      <c r="J47" s="14">
        <f t="shared" si="6"/>
        <v>0.99016352287709308</v>
      </c>
      <c r="K47" s="14">
        <f t="shared" si="6"/>
        <v>0.99855620200321471</v>
      </c>
      <c r="L47" s="14">
        <f t="shared" si="6"/>
        <v>1.0210097223324894</v>
      </c>
      <c r="M47" s="14">
        <f t="shared" si="6"/>
        <v>1.0489161373223914</v>
      </c>
      <c r="N47" s="14">
        <f t="shared" si="6"/>
        <v>1.0829457654530752</v>
      </c>
      <c r="O47" s="14">
        <f t="shared" si="6"/>
        <v>1.1168443969739676</v>
      </c>
      <c r="P47" s="14">
        <f t="shared" si="6"/>
        <v>1.1706581634621509</v>
      </c>
      <c r="Q47" s="14">
        <f t="shared" si="6"/>
        <v>1.1549540979563497</v>
      </c>
      <c r="R47" s="14">
        <f t="shared" si="6"/>
        <v>1.118665429689703</v>
      </c>
      <c r="S47" s="14">
        <f t="shared" si="6"/>
        <v>1.0862075357840451</v>
      </c>
      <c r="T47" s="14">
        <f t="shared" si="6"/>
        <v>1.0572119774404625</v>
      </c>
      <c r="U47" s="14">
        <f t="shared" si="6"/>
        <v>1.0438650538016989</v>
      </c>
      <c r="V47" s="14">
        <f t="shared" si="6"/>
        <v>1.0365839456584913</v>
      </c>
      <c r="W47" s="14">
        <f t="shared" si="2"/>
        <v>1.016734048451891</v>
      </c>
      <c r="X47" s="14">
        <v>1</v>
      </c>
      <c r="Y47" s="14">
        <f t="shared" si="3"/>
        <v>0.98476632073825165</v>
      </c>
      <c r="Z47" s="14">
        <f t="shared" si="3"/>
        <v>1.0256422005373</v>
      </c>
      <c r="AA47" s="14">
        <f t="shared" si="3"/>
        <v>1.0064197255374372</v>
      </c>
      <c r="AB47" s="14">
        <f t="shared" si="3"/>
        <v>0.99323162670759002</v>
      </c>
      <c r="AC47" s="14">
        <f t="shared" si="3"/>
        <v>0.97539043821159399</v>
      </c>
      <c r="AD47" s="14"/>
    </row>
    <row r="48" spans="1:30" x14ac:dyDescent="0.2">
      <c r="A48" s="4">
        <v>46</v>
      </c>
      <c r="B48" s="6" t="s">
        <v>83</v>
      </c>
      <c r="C48" s="14">
        <f t="shared" si="6"/>
        <v>0.34724542493514005</v>
      </c>
      <c r="D48" s="14">
        <f t="shared" si="6"/>
        <v>0.47364921507072372</v>
      </c>
      <c r="E48" s="14">
        <f t="shared" si="6"/>
        <v>0.56261507961970991</v>
      </c>
      <c r="F48" s="14">
        <f t="shared" si="6"/>
        <v>0.65001934349416413</v>
      </c>
      <c r="G48" s="14">
        <f t="shared" si="6"/>
        <v>0.73892849226447965</v>
      </c>
      <c r="H48" s="14">
        <f t="shared" si="6"/>
        <v>0.80445476387687354</v>
      </c>
      <c r="I48" s="14">
        <f t="shared" si="6"/>
        <v>0.87974247197897704</v>
      </c>
      <c r="J48" s="14">
        <f t="shared" si="6"/>
        <v>0.9291727565344593</v>
      </c>
      <c r="K48" s="14">
        <f t="shared" si="6"/>
        <v>0.98456532223968718</v>
      </c>
      <c r="L48" s="14">
        <f t="shared" si="6"/>
        <v>1.0165290820972996</v>
      </c>
      <c r="M48" s="14">
        <f t="shared" si="6"/>
        <v>1.1022087142126433</v>
      </c>
      <c r="N48" s="14">
        <f t="shared" si="6"/>
        <v>1.1810334420856077</v>
      </c>
      <c r="O48" s="14">
        <f t="shared" si="6"/>
        <v>1.24927677795946</v>
      </c>
      <c r="P48" s="14">
        <f t="shared" si="6"/>
        <v>1.2678561367662584</v>
      </c>
      <c r="Q48" s="14">
        <f t="shared" si="6"/>
        <v>1.3015850911114428</v>
      </c>
      <c r="R48" s="14">
        <f t="shared" si="6"/>
        <v>1.3001244970062262</v>
      </c>
      <c r="S48" s="14">
        <f t="shared" si="6"/>
        <v>1.2885725293005401</v>
      </c>
      <c r="T48" s="14">
        <f t="shared" si="6"/>
        <v>1.2464679882548795</v>
      </c>
      <c r="U48" s="14">
        <f t="shared" si="6"/>
        <v>1.1792743753028474</v>
      </c>
      <c r="V48" s="14">
        <f t="shared" si="6"/>
        <v>1.085840432386618</v>
      </c>
      <c r="W48" s="14">
        <f t="shared" si="2"/>
        <v>1.0275282414876823</v>
      </c>
      <c r="X48" s="14">
        <v>1</v>
      </c>
      <c r="Y48" s="14">
        <f t="shared" si="3"/>
        <v>0.9180949784857152</v>
      </c>
      <c r="Z48" s="14">
        <f t="shared" si="3"/>
        <v>0.84415624836834924</v>
      </c>
      <c r="AA48" s="14">
        <f t="shared" si="3"/>
        <v>0.77656572965266368</v>
      </c>
      <c r="AB48" s="14">
        <f t="shared" si="3"/>
        <v>0.71120879051666264</v>
      </c>
      <c r="AC48" s="14">
        <f t="shared" si="3"/>
        <v>0.64773994189677886</v>
      </c>
      <c r="AD48" s="14"/>
    </row>
    <row r="49" spans="1:30" x14ac:dyDescent="0.2">
      <c r="A49" s="4">
        <v>47</v>
      </c>
      <c r="B49" s="6" t="s">
        <v>84</v>
      </c>
      <c r="C49" s="14">
        <f t="shared" si="6"/>
        <v>0.36993554826050823</v>
      </c>
      <c r="D49" s="14">
        <f t="shared" si="6"/>
        <v>0.43338240881961981</v>
      </c>
      <c r="E49" s="14">
        <f t="shared" si="6"/>
        <v>0.51519118826708332</v>
      </c>
      <c r="F49" s="14">
        <f t="shared" si="6"/>
        <v>0.58759959644429105</v>
      </c>
      <c r="G49" s="14">
        <f t="shared" si="6"/>
        <v>0.66113530021424971</v>
      </c>
      <c r="H49" s="14">
        <f t="shared" si="6"/>
        <v>0.72129575238993671</v>
      </c>
      <c r="I49" s="14">
        <f t="shared" si="6"/>
        <v>0.78600003963716603</v>
      </c>
      <c r="J49" s="14">
        <f t="shared" si="6"/>
        <v>0.84573664228159195</v>
      </c>
      <c r="K49" s="14">
        <f t="shared" si="6"/>
        <v>0.85833156087442442</v>
      </c>
      <c r="L49" s="14">
        <f t="shared" si="6"/>
        <v>0.86632588371478902</v>
      </c>
      <c r="M49" s="14">
        <f t="shared" si="6"/>
        <v>0.86789015563616856</v>
      </c>
      <c r="N49" s="14">
        <f t="shared" si="6"/>
        <v>0.88184153464805393</v>
      </c>
      <c r="O49" s="14">
        <f t="shared" si="6"/>
        <v>0.90034027178177456</v>
      </c>
      <c r="P49" s="14">
        <f t="shared" si="6"/>
        <v>0.93227343896334314</v>
      </c>
      <c r="Q49" s="14">
        <f t="shared" si="6"/>
        <v>0.95105723424593835</v>
      </c>
      <c r="R49" s="14">
        <f t="shared" si="6"/>
        <v>0.93475192083273095</v>
      </c>
      <c r="S49" s="14">
        <f t="shared" si="6"/>
        <v>0.91563884139428242</v>
      </c>
      <c r="T49" s="14">
        <f t="shared" si="6"/>
        <v>0.92968158522715849</v>
      </c>
      <c r="U49" s="14">
        <f t="shared" si="6"/>
        <v>0.95658476401587256</v>
      </c>
      <c r="V49" s="14">
        <f t="shared" si="6"/>
        <v>0.99102033316527605</v>
      </c>
      <c r="W49" s="14">
        <f t="shared" si="2"/>
        <v>1.0050270522279423</v>
      </c>
      <c r="X49" s="14">
        <v>1</v>
      </c>
      <c r="Y49" s="14">
        <f t="shared" si="3"/>
        <v>1.0086269343587246</v>
      </c>
      <c r="Z49" s="14">
        <f t="shared" si="3"/>
        <v>1.0059285538307161</v>
      </c>
      <c r="AA49" s="14">
        <f t="shared" si="3"/>
        <v>0.98783580636304824</v>
      </c>
      <c r="AB49" s="14">
        <f t="shared" si="3"/>
        <v>0.96537283977548016</v>
      </c>
      <c r="AC49" s="14">
        <f t="shared" si="3"/>
        <v>0.94831786332528678</v>
      </c>
      <c r="AD49" s="14"/>
    </row>
    <row r="50" spans="1:30" x14ac:dyDescent="0.2">
      <c r="A50" s="4">
        <v>48</v>
      </c>
      <c r="B50" s="6" t="s">
        <v>85</v>
      </c>
      <c r="C50" s="14">
        <f t="shared" si="6"/>
        <v>1.8196483261280487</v>
      </c>
      <c r="D50" s="14">
        <f t="shared" si="6"/>
        <v>1.7375499192348465</v>
      </c>
      <c r="E50" s="14">
        <f t="shared" si="6"/>
        <v>1.6768138406710404</v>
      </c>
      <c r="F50" s="14">
        <f t="shared" si="6"/>
        <v>1.6306387911078086</v>
      </c>
      <c r="G50" s="14">
        <f t="shared" si="6"/>
        <v>1.5810917042376986</v>
      </c>
      <c r="H50" s="14">
        <f t="shared" si="6"/>
        <v>1.5278220224897594</v>
      </c>
      <c r="I50" s="14">
        <f t="shared" si="6"/>
        <v>1.4801006272842874</v>
      </c>
      <c r="J50" s="14">
        <f t="shared" si="6"/>
        <v>1.4647258259506946</v>
      </c>
      <c r="K50" s="14">
        <f t="shared" si="6"/>
        <v>1.4287972791328531</v>
      </c>
      <c r="L50" s="14">
        <f t="shared" si="6"/>
        <v>1.3991934417616274</v>
      </c>
      <c r="M50" s="14">
        <f t="shared" si="6"/>
        <v>1.3578400740876972</v>
      </c>
      <c r="N50" s="14">
        <f t="shared" si="6"/>
        <v>1.3243139249925635</v>
      </c>
      <c r="O50" s="14">
        <f t="shared" si="6"/>
        <v>1.2956411932032619</v>
      </c>
      <c r="P50" s="14">
        <f t="shared" si="6"/>
        <v>1.2878122447166298</v>
      </c>
      <c r="Q50" s="14">
        <f t="shared" si="6"/>
        <v>1.2629843243482073</v>
      </c>
      <c r="R50" s="14">
        <f t="shared" si="6"/>
        <v>1.2142578413203211</v>
      </c>
      <c r="S50" s="14">
        <f t="shared" si="6"/>
        <v>1.1651950930447033</v>
      </c>
      <c r="T50" s="14">
        <f t="shared" si="6"/>
        <v>1.121176131161445</v>
      </c>
      <c r="U50" s="14">
        <f t="shared" si="6"/>
        <v>1.090646308622963</v>
      </c>
      <c r="V50" s="14">
        <f t="shared" si="6"/>
        <v>1.0582696603556179</v>
      </c>
      <c r="W50" s="14">
        <f t="shared" si="2"/>
        <v>1.0258006448706567</v>
      </c>
      <c r="X50" s="14">
        <v>1</v>
      </c>
      <c r="Y50" s="14">
        <f t="shared" si="3"/>
        <v>0.98113347480102076</v>
      </c>
      <c r="Z50" s="14">
        <f t="shared" si="3"/>
        <v>0.9561052003974243</v>
      </c>
      <c r="AA50" s="14">
        <f t="shared" si="3"/>
        <v>0.95022586694680822</v>
      </c>
      <c r="AB50" s="14">
        <f t="shared" si="3"/>
        <v>0.94677793199947546</v>
      </c>
      <c r="AC50" s="14">
        <f t="shared" si="3"/>
        <v>0.91891770692412544</v>
      </c>
      <c r="AD50" s="14"/>
    </row>
    <row r="51" spans="1:30" x14ac:dyDescent="0.2">
      <c r="A51" s="4">
        <v>49</v>
      </c>
      <c r="B51" s="6" t="s">
        <v>86</v>
      </c>
      <c r="C51" s="14">
        <f t="shared" si="6"/>
        <v>0.78579416583902917</v>
      </c>
      <c r="D51" s="14">
        <f t="shared" si="6"/>
        <v>0.78323333389842253</v>
      </c>
      <c r="E51" s="14">
        <f t="shared" si="6"/>
        <v>0.79315354499355328</v>
      </c>
      <c r="F51" s="14">
        <f t="shared" si="6"/>
        <v>0.81126868580718525</v>
      </c>
      <c r="G51" s="14">
        <f t="shared" si="6"/>
        <v>0.83719823983869546</v>
      </c>
      <c r="H51" s="14">
        <f t="shared" si="6"/>
        <v>0.84727318332351242</v>
      </c>
      <c r="I51" s="14">
        <f t="shared" si="6"/>
        <v>0.85076209588125484</v>
      </c>
      <c r="J51" s="14">
        <f t="shared" si="6"/>
        <v>0.86209267900494468</v>
      </c>
      <c r="K51" s="14">
        <f t="shared" si="6"/>
        <v>0.87280644135887031</v>
      </c>
      <c r="L51" s="14">
        <f t="shared" si="6"/>
        <v>0.89548468531984005</v>
      </c>
      <c r="M51" s="14">
        <f t="shared" si="6"/>
        <v>0.90263622865186754</v>
      </c>
      <c r="N51" s="14">
        <f t="shared" si="6"/>
        <v>0.94100594425626971</v>
      </c>
      <c r="O51" s="14">
        <f t="shared" si="6"/>
        <v>0.9698350087172628</v>
      </c>
      <c r="P51" s="14">
        <f t="shared" si="6"/>
        <v>0.98807873512379596</v>
      </c>
      <c r="Q51" s="14">
        <f t="shared" si="6"/>
        <v>1.0127574423342629</v>
      </c>
      <c r="R51" s="14">
        <f t="shared" si="6"/>
        <v>1.0009144734675515</v>
      </c>
      <c r="S51" s="14">
        <f t="shared" si="6"/>
        <v>0.97282709213467666</v>
      </c>
      <c r="T51" s="14">
        <f t="shared" si="6"/>
        <v>0.95413786345211049</v>
      </c>
      <c r="U51" s="14">
        <f t="shared" si="6"/>
        <v>0.95807372594332918</v>
      </c>
      <c r="V51" s="14">
        <f t="shared" si="6"/>
        <v>0.96784987163162972</v>
      </c>
      <c r="W51" s="14">
        <f t="shared" si="2"/>
        <v>0.97861633726546615</v>
      </c>
      <c r="X51" s="14">
        <v>1</v>
      </c>
      <c r="Y51" s="14">
        <f t="shared" si="3"/>
        <v>1.0329091101905414</v>
      </c>
      <c r="Z51" s="14">
        <f t="shared" si="3"/>
        <v>1.0639452013333561</v>
      </c>
      <c r="AA51" s="14">
        <f t="shared" si="3"/>
        <v>1.0903434696786853</v>
      </c>
      <c r="AB51" s="14">
        <f t="shared" si="3"/>
        <v>1.095687353905463</v>
      </c>
      <c r="AC51" s="14">
        <f t="shared" ref="Z51:AC66" si="7">AB51*AC163/AB163</f>
        <v>1.1202628846181824</v>
      </c>
      <c r="AD51" s="14"/>
    </row>
    <row r="52" spans="1:30" x14ac:dyDescent="0.2">
      <c r="A52" s="4">
        <v>50</v>
      </c>
      <c r="B52" s="6" t="s">
        <v>87</v>
      </c>
      <c r="C52" s="14">
        <f t="shared" si="6"/>
        <v>0.69831257910379596</v>
      </c>
      <c r="D52" s="14">
        <f t="shared" si="6"/>
        <v>0.69418414299420073</v>
      </c>
      <c r="E52" s="14">
        <f t="shared" si="6"/>
        <v>0.69872261674033898</v>
      </c>
      <c r="F52" s="14">
        <f t="shared" si="6"/>
        <v>0.72151949322800302</v>
      </c>
      <c r="G52" s="14">
        <f t="shared" si="6"/>
        <v>0.74792061891148021</v>
      </c>
      <c r="H52" s="14">
        <f t="shared" si="6"/>
        <v>0.75058013902555554</v>
      </c>
      <c r="I52" s="14">
        <f t="shared" si="6"/>
        <v>0.75314550791733781</v>
      </c>
      <c r="J52" s="14">
        <f t="shared" si="6"/>
        <v>0.76631534964057813</v>
      </c>
      <c r="K52" s="14">
        <f t="shared" si="6"/>
        <v>0.76994733857800535</v>
      </c>
      <c r="L52" s="14">
        <f t="shared" si="6"/>
        <v>0.78822871755258517</v>
      </c>
      <c r="M52" s="14">
        <f t="shared" si="6"/>
        <v>0.80934827474688764</v>
      </c>
      <c r="N52" s="14">
        <f t="shared" si="6"/>
        <v>0.85149573048973348</v>
      </c>
      <c r="O52" s="14">
        <f t="shared" si="6"/>
        <v>0.87841717436507027</v>
      </c>
      <c r="P52" s="14">
        <f t="shared" si="6"/>
        <v>0.92824837589906595</v>
      </c>
      <c r="Q52" s="14">
        <f t="shared" si="6"/>
        <v>0.95796766162792324</v>
      </c>
      <c r="R52" s="14">
        <f t="shared" si="6"/>
        <v>0.94009642223955436</v>
      </c>
      <c r="S52" s="14">
        <f t="shared" si="6"/>
        <v>0.92177994974121791</v>
      </c>
      <c r="T52" s="14">
        <f t="shared" si="6"/>
        <v>0.91809488213937696</v>
      </c>
      <c r="U52" s="14">
        <f t="shared" si="6"/>
        <v>0.91544757468526317</v>
      </c>
      <c r="V52" s="14">
        <f t="shared" si="6"/>
        <v>0.92558415387543269</v>
      </c>
      <c r="W52" s="14">
        <f t="shared" si="2"/>
        <v>0.95133319748778222</v>
      </c>
      <c r="X52" s="14">
        <v>1</v>
      </c>
      <c r="Y52" s="14">
        <f t="shared" si="3"/>
        <v>1.0478394768120953</v>
      </c>
      <c r="Z52" s="14">
        <f t="shared" si="7"/>
        <v>1.0831428523815521</v>
      </c>
      <c r="AA52" s="14">
        <f t="shared" si="7"/>
        <v>1.1242399412948001</v>
      </c>
      <c r="AB52" s="14">
        <f t="shared" si="7"/>
        <v>1.1584832087765611</v>
      </c>
      <c r="AC52" s="14">
        <f t="shared" si="7"/>
        <v>1.1683876997081926</v>
      </c>
      <c r="AD52" s="14"/>
    </row>
    <row r="53" spans="1:30" x14ac:dyDescent="0.2">
      <c r="A53" s="4">
        <v>51</v>
      </c>
      <c r="B53" s="6" t="s">
        <v>88</v>
      </c>
      <c r="C53" s="14">
        <f t="shared" si="6"/>
        <v>1.0088389072429771</v>
      </c>
      <c r="D53" s="14">
        <f t="shared" si="6"/>
        <v>0.97688818429852542</v>
      </c>
      <c r="E53" s="14">
        <f t="shared" si="6"/>
        <v>0.9533691857939981</v>
      </c>
      <c r="F53" s="14">
        <f t="shared" si="6"/>
        <v>0.94446668752704432</v>
      </c>
      <c r="G53" s="14">
        <f t="shared" si="6"/>
        <v>0.94796334992909859</v>
      </c>
      <c r="H53" s="14">
        <f t="shared" si="6"/>
        <v>0.95865373560074474</v>
      </c>
      <c r="I53" s="14">
        <f t="shared" si="6"/>
        <v>0.9605299469598011</v>
      </c>
      <c r="J53" s="14">
        <f t="shared" si="6"/>
        <v>0.96427075973243337</v>
      </c>
      <c r="K53" s="14">
        <f t="shared" si="6"/>
        <v>0.98811146659740767</v>
      </c>
      <c r="L53" s="14">
        <f t="shared" si="6"/>
        <v>1.0118903925556348</v>
      </c>
      <c r="M53" s="14">
        <f t="shared" si="6"/>
        <v>1.0225469074092497</v>
      </c>
      <c r="N53" s="14">
        <f t="shared" si="6"/>
        <v>1.046015035395393</v>
      </c>
      <c r="O53" s="14">
        <f t="shared" si="6"/>
        <v>1.0745724553054019</v>
      </c>
      <c r="P53" s="14">
        <f t="shared" si="6"/>
        <v>1.1194202186992106</v>
      </c>
      <c r="Q53" s="14">
        <f t="shared" si="6"/>
        <v>1.1408649386792764</v>
      </c>
      <c r="R53" s="14">
        <f t="shared" si="6"/>
        <v>1.1124204319095397</v>
      </c>
      <c r="S53" s="14">
        <f t="shared" si="6"/>
        <v>1.0783367270665434</v>
      </c>
      <c r="T53" s="14">
        <f t="shared" si="6"/>
        <v>1.0492626029524994</v>
      </c>
      <c r="U53" s="14">
        <f t="shared" si="6"/>
        <v>1.0151003005883072</v>
      </c>
      <c r="V53" s="14">
        <f t="shared" si="6"/>
        <v>0.99520524147227918</v>
      </c>
      <c r="W53" s="14">
        <f t="shared" si="2"/>
        <v>0.98415333688278106</v>
      </c>
      <c r="X53" s="14">
        <v>1</v>
      </c>
      <c r="Y53" s="14">
        <f t="shared" si="3"/>
        <v>1.0491738015479573</v>
      </c>
      <c r="Z53" s="14">
        <f t="shared" si="7"/>
        <v>1.0688936172493544</v>
      </c>
      <c r="AA53" s="14">
        <f t="shared" si="7"/>
        <v>1.057274655490047</v>
      </c>
      <c r="AB53" s="14">
        <f t="shared" si="7"/>
        <v>1.041780049826166</v>
      </c>
      <c r="AC53" s="14">
        <f t="shared" si="7"/>
        <v>1.0346981736608998</v>
      </c>
      <c r="AD53" s="14"/>
    </row>
    <row r="54" spans="1:30" x14ac:dyDescent="0.2">
      <c r="A54" s="4">
        <v>52</v>
      </c>
      <c r="B54" s="6" t="s">
        <v>89</v>
      </c>
      <c r="C54" s="14">
        <f t="shared" ref="C54:V66" si="8">D54*C166/D166</f>
        <v>0.91604856371453991</v>
      </c>
      <c r="D54" s="14">
        <f t="shared" si="8"/>
        <v>0.93872525437004395</v>
      </c>
      <c r="E54" s="14">
        <f t="shared" si="8"/>
        <v>0.96753984551001715</v>
      </c>
      <c r="F54" s="14">
        <f t="shared" si="8"/>
        <v>1.0181759518860045</v>
      </c>
      <c r="G54" s="14">
        <f t="shared" si="8"/>
        <v>1.0443043586943153</v>
      </c>
      <c r="H54" s="14">
        <f t="shared" si="8"/>
        <v>1.0503189225974665</v>
      </c>
      <c r="I54" s="14">
        <f t="shared" si="8"/>
        <v>1.0479760431343386</v>
      </c>
      <c r="J54" s="14">
        <f t="shared" si="8"/>
        <v>1.0456678655080804</v>
      </c>
      <c r="K54" s="14">
        <f t="shared" si="8"/>
        <v>1.0378567902626437</v>
      </c>
      <c r="L54" s="14">
        <f t="shared" si="8"/>
        <v>1.0430827092623995</v>
      </c>
      <c r="M54" s="14">
        <f t="shared" si="8"/>
        <v>1.0245916142425577</v>
      </c>
      <c r="N54" s="14">
        <f t="shared" si="8"/>
        <v>1.0381836355953555</v>
      </c>
      <c r="O54" s="14">
        <f t="shared" si="8"/>
        <v>1.0425878687735703</v>
      </c>
      <c r="P54" s="14">
        <f t="shared" si="8"/>
        <v>1.0485770655936313</v>
      </c>
      <c r="Q54" s="14">
        <f t="shared" si="8"/>
        <v>1.035180868496173</v>
      </c>
      <c r="R54" s="14">
        <f t="shared" si="8"/>
        <v>1.0164956128445293</v>
      </c>
      <c r="S54" s="14">
        <f t="shared" si="8"/>
        <v>1.01566452148252</v>
      </c>
      <c r="T54" s="14">
        <f t="shared" si="8"/>
        <v>1.0060221151523416</v>
      </c>
      <c r="U54" s="14">
        <f t="shared" si="8"/>
        <v>0.9969008442904993</v>
      </c>
      <c r="V54" s="14">
        <f t="shared" si="8"/>
        <v>1.0077433769411541</v>
      </c>
      <c r="W54" s="14">
        <f t="shared" si="2"/>
        <v>1.0039754566755175</v>
      </c>
      <c r="X54" s="14">
        <v>1</v>
      </c>
      <c r="Y54" s="14">
        <f t="shared" si="3"/>
        <v>0.99615407294512159</v>
      </c>
      <c r="Z54" s="14">
        <f t="shared" si="7"/>
        <v>0.97379442571038444</v>
      </c>
      <c r="AA54" s="14">
        <f t="shared" si="7"/>
        <v>0.96430740890472044</v>
      </c>
      <c r="AB54" s="14">
        <f t="shared" si="7"/>
        <v>0.95306042375231736</v>
      </c>
      <c r="AC54" s="14">
        <f t="shared" si="7"/>
        <v>0.94431682018374929</v>
      </c>
      <c r="AD54" s="14"/>
    </row>
    <row r="55" spans="1:30" x14ac:dyDescent="0.2">
      <c r="A55" s="4">
        <v>53</v>
      </c>
      <c r="B55" s="6" t="s">
        <v>90</v>
      </c>
      <c r="C55" s="14">
        <f t="shared" si="8"/>
        <v>1.2581022395673835</v>
      </c>
      <c r="D55" s="14">
        <f t="shared" si="8"/>
        <v>1.2783392432112888</v>
      </c>
      <c r="E55" s="14">
        <f t="shared" si="8"/>
        <v>1.2844760784422955</v>
      </c>
      <c r="F55" s="14">
        <f t="shared" si="8"/>
        <v>1.2924385803815954</v>
      </c>
      <c r="G55" s="14">
        <f t="shared" si="8"/>
        <v>1.2697396242309618</v>
      </c>
      <c r="H55" s="14">
        <f t="shared" si="8"/>
        <v>1.2146936972480498</v>
      </c>
      <c r="I55" s="14">
        <f t="shared" si="8"/>
        <v>1.1783447987018651</v>
      </c>
      <c r="J55" s="14">
        <f t="shared" si="8"/>
        <v>1.1419893885688697</v>
      </c>
      <c r="K55" s="14">
        <f t="shared" si="8"/>
        <v>1.0922404978729741</v>
      </c>
      <c r="L55" s="14">
        <f t="shared" si="8"/>
        <v>1.0553075465519435</v>
      </c>
      <c r="M55" s="14">
        <f t="shared" si="8"/>
        <v>1.03621818811872</v>
      </c>
      <c r="N55" s="14">
        <f t="shared" si="8"/>
        <v>1.0445401853877794</v>
      </c>
      <c r="O55" s="14">
        <f t="shared" si="8"/>
        <v>1.0370740617317138</v>
      </c>
      <c r="P55" s="14">
        <f t="shared" si="8"/>
        <v>1.0679654399892602</v>
      </c>
      <c r="Q55" s="14">
        <f t="shared" si="8"/>
        <v>1.0752126923538372</v>
      </c>
      <c r="R55" s="14">
        <f t="shared" si="8"/>
        <v>1.037666856790411</v>
      </c>
      <c r="S55" s="14">
        <f t="shared" si="8"/>
        <v>1.0163918884491159</v>
      </c>
      <c r="T55" s="14">
        <f t="shared" si="8"/>
        <v>1.017994925941222</v>
      </c>
      <c r="U55" s="14">
        <f t="shared" si="8"/>
        <v>1.007306457739962</v>
      </c>
      <c r="V55" s="14">
        <f t="shared" si="8"/>
        <v>1.0053596894002967</v>
      </c>
      <c r="W55" s="14">
        <f t="shared" si="2"/>
        <v>0.99693797248177429</v>
      </c>
      <c r="X55" s="14">
        <v>1</v>
      </c>
      <c r="Y55" s="14">
        <f t="shared" si="3"/>
        <v>0.97596481817959735</v>
      </c>
      <c r="Z55" s="14">
        <f t="shared" si="7"/>
        <v>0.93414094821043103</v>
      </c>
      <c r="AA55" s="14">
        <f t="shared" si="7"/>
        <v>0.90125834447038311</v>
      </c>
      <c r="AB55" s="14">
        <f t="shared" si="7"/>
        <v>0.88985592388275392</v>
      </c>
      <c r="AC55" s="14">
        <f t="shared" si="7"/>
        <v>0.88017805628636514</v>
      </c>
      <c r="AD55" s="14"/>
    </row>
    <row r="56" spans="1:30" x14ac:dyDescent="0.2">
      <c r="A56" s="4">
        <v>54</v>
      </c>
      <c r="B56" s="6" t="s">
        <v>91</v>
      </c>
      <c r="C56" s="14">
        <f t="shared" si="8"/>
        <v>1.2059043401134113</v>
      </c>
      <c r="D56" s="14">
        <f t="shared" si="8"/>
        <v>1.210379329335733</v>
      </c>
      <c r="E56" s="14">
        <f t="shared" si="8"/>
        <v>1.2380103308455728</v>
      </c>
      <c r="F56" s="14">
        <f t="shared" si="8"/>
        <v>1.2546530158875704</v>
      </c>
      <c r="G56" s="14">
        <f t="shared" si="8"/>
        <v>1.2644701082056349</v>
      </c>
      <c r="H56" s="14">
        <f t="shared" si="8"/>
        <v>1.2353656050599684</v>
      </c>
      <c r="I56" s="14">
        <f t="shared" si="8"/>
        <v>1.1983820756130188</v>
      </c>
      <c r="J56" s="14">
        <f t="shared" si="8"/>
        <v>1.184905251805993</v>
      </c>
      <c r="K56" s="14">
        <f t="shared" si="8"/>
        <v>1.1393219335950548</v>
      </c>
      <c r="L56" s="14">
        <f t="shared" si="8"/>
        <v>1.1234797608755309</v>
      </c>
      <c r="M56" s="14">
        <f t="shared" si="8"/>
        <v>1.0920388696559415</v>
      </c>
      <c r="N56" s="14">
        <f t="shared" si="8"/>
        <v>1.0923304537873939</v>
      </c>
      <c r="O56" s="14">
        <f t="shared" si="8"/>
        <v>1.0830490716455377</v>
      </c>
      <c r="P56" s="14">
        <f t="shared" si="8"/>
        <v>1.0865278107121161</v>
      </c>
      <c r="Q56" s="14">
        <f t="shared" si="8"/>
        <v>1.0767080236317672</v>
      </c>
      <c r="R56" s="14">
        <f t="shared" si="8"/>
        <v>1.0554830858904587</v>
      </c>
      <c r="S56" s="14">
        <f t="shared" si="8"/>
        <v>1.0497357946749573</v>
      </c>
      <c r="T56" s="14">
        <f t="shared" si="8"/>
        <v>1.0436666488250144</v>
      </c>
      <c r="U56" s="14">
        <f t="shared" si="8"/>
        <v>1.0283004707462682</v>
      </c>
      <c r="V56" s="14">
        <f t="shared" si="8"/>
        <v>1.0274528378954122</v>
      </c>
      <c r="W56" s="14">
        <f t="shared" si="2"/>
        <v>1.0083349803322044</v>
      </c>
      <c r="X56" s="14">
        <v>1</v>
      </c>
      <c r="Y56" s="14">
        <f t="shared" si="3"/>
        <v>0.9666279982710837</v>
      </c>
      <c r="Z56" s="14">
        <f t="shared" si="7"/>
        <v>0.93421231984855402</v>
      </c>
      <c r="AA56" s="14">
        <f t="shared" si="7"/>
        <v>0.90510301986621333</v>
      </c>
      <c r="AB56" s="14">
        <f t="shared" si="7"/>
        <v>0.8740409212037572</v>
      </c>
      <c r="AC56" s="14">
        <f t="shared" si="7"/>
        <v>0.8323704926218386</v>
      </c>
      <c r="AD56" s="14"/>
    </row>
    <row r="57" spans="1:30" x14ac:dyDescent="0.2">
      <c r="A57" s="4">
        <v>55</v>
      </c>
      <c r="B57" s="6" t="s">
        <v>92</v>
      </c>
      <c r="C57" s="14">
        <f t="shared" si="8"/>
        <v>0.88971812512675241</v>
      </c>
      <c r="D57" s="14">
        <f t="shared" si="8"/>
        <v>0.89490733619522844</v>
      </c>
      <c r="E57" s="14">
        <f t="shared" si="8"/>
        <v>0.90478419683814215</v>
      </c>
      <c r="F57" s="14">
        <f t="shared" si="8"/>
        <v>0.91148381120580557</v>
      </c>
      <c r="G57" s="14">
        <f t="shared" si="8"/>
        <v>0.92571632626645584</v>
      </c>
      <c r="H57" s="14">
        <f t="shared" si="8"/>
        <v>0.9176747681456271</v>
      </c>
      <c r="I57" s="14">
        <f t="shared" si="8"/>
        <v>0.91924783737128934</v>
      </c>
      <c r="J57" s="14">
        <f t="shared" si="8"/>
        <v>0.93503248897757851</v>
      </c>
      <c r="K57" s="14">
        <f t="shared" si="8"/>
        <v>0.9308580150904715</v>
      </c>
      <c r="L57" s="14">
        <f t="shared" si="8"/>
        <v>0.95139443736064577</v>
      </c>
      <c r="M57" s="14">
        <f t="shared" si="8"/>
        <v>0.96143346044292266</v>
      </c>
      <c r="N57" s="14">
        <f t="shared" si="8"/>
        <v>0.99590424962016355</v>
      </c>
      <c r="O57" s="14">
        <f t="shared" si="8"/>
        <v>1.0441449060422991</v>
      </c>
      <c r="P57" s="14">
        <f t="shared" si="8"/>
        <v>1.0796754189272324</v>
      </c>
      <c r="Q57" s="14">
        <f t="shared" si="8"/>
        <v>1.0669306301773331</v>
      </c>
      <c r="R57" s="14">
        <f t="shared" si="8"/>
        <v>1.036266350849075</v>
      </c>
      <c r="S57" s="14">
        <f t="shared" si="8"/>
        <v>1.0229353867280735</v>
      </c>
      <c r="T57" s="14">
        <f t="shared" si="8"/>
        <v>1.0009616782526272</v>
      </c>
      <c r="U57" s="14">
        <f t="shared" si="8"/>
        <v>1.0004819710873736</v>
      </c>
      <c r="V57" s="14">
        <f t="shared" si="8"/>
        <v>1.0009356405395693</v>
      </c>
      <c r="W57" s="14">
        <f t="shared" si="2"/>
        <v>0.99198954810804096</v>
      </c>
      <c r="X57" s="14">
        <v>1</v>
      </c>
      <c r="Y57" s="14">
        <f t="shared" si="3"/>
        <v>0.99271132141959118</v>
      </c>
      <c r="Z57" s="14">
        <f t="shared" si="7"/>
        <v>0.98262018576341315</v>
      </c>
      <c r="AA57" s="14">
        <f t="shared" si="7"/>
        <v>0.98108622206179286</v>
      </c>
      <c r="AB57" s="14">
        <f t="shared" si="7"/>
        <v>0.98731129960035968</v>
      </c>
      <c r="AC57" s="14">
        <f t="shared" si="7"/>
        <v>0.99942059562242691</v>
      </c>
      <c r="AD57" s="14"/>
    </row>
    <row r="58" spans="1:30" x14ac:dyDescent="0.2">
      <c r="A58" s="4">
        <v>56</v>
      </c>
      <c r="B58" s="6" t="s">
        <v>93</v>
      </c>
      <c r="C58" s="14">
        <f t="shared" si="8"/>
        <v>0.70572037302355539</v>
      </c>
      <c r="D58" s="14">
        <f t="shared" si="8"/>
        <v>0.72593336477527659</v>
      </c>
      <c r="E58" s="14">
        <f t="shared" si="8"/>
        <v>0.74485052923965012</v>
      </c>
      <c r="F58" s="14">
        <f t="shared" si="8"/>
        <v>0.76033144211570924</v>
      </c>
      <c r="G58" s="14">
        <f t="shared" si="8"/>
        <v>0.78849088976111659</v>
      </c>
      <c r="H58" s="14">
        <f t="shared" si="8"/>
        <v>0.79448239375170571</v>
      </c>
      <c r="I58" s="14">
        <f t="shared" si="8"/>
        <v>0.79587318400998597</v>
      </c>
      <c r="J58" s="14">
        <f t="shared" si="8"/>
        <v>0.80506515523796784</v>
      </c>
      <c r="K58" s="14">
        <f t="shared" si="8"/>
        <v>0.80433057454317347</v>
      </c>
      <c r="L58" s="14">
        <f t="shared" si="8"/>
        <v>0.83336920871500786</v>
      </c>
      <c r="M58" s="14">
        <f t="shared" si="8"/>
        <v>0.85772255196026093</v>
      </c>
      <c r="N58" s="14">
        <f t="shared" si="8"/>
        <v>0.88208371368890337</v>
      </c>
      <c r="O58" s="14">
        <f t="shared" si="8"/>
        <v>0.9063954855532671</v>
      </c>
      <c r="P58" s="14">
        <f t="shared" si="8"/>
        <v>0.92736849658488429</v>
      </c>
      <c r="Q58" s="14">
        <f t="shared" si="8"/>
        <v>0.92805512666720191</v>
      </c>
      <c r="R58" s="14">
        <f t="shared" si="8"/>
        <v>0.90340275746858489</v>
      </c>
      <c r="S58" s="14">
        <f t="shared" si="8"/>
        <v>0.88797268147642427</v>
      </c>
      <c r="T58" s="14">
        <f t="shared" si="8"/>
        <v>0.87354736599086169</v>
      </c>
      <c r="U58" s="14">
        <f t="shared" si="8"/>
        <v>0.89125311330918511</v>
      </c>
      <c r="V58" s="14">
        <f t="shared" si="8"/>
        <v>0.93583836734654358</v>
      </c>
      <c r="W58" s="14">
        <f t="shared" si="2"/>
        <v>0.97896540746981686</v>
      </c>
      <c r="X58" s="14">
        <v>1</v>
      </c>
      <c r="Y58" s="14">
        <f t="shared" si="3"/>
        <v>1.0523876426107743</v>
      </c>
      <c r="Z58" s="14">
        <f t="shared" si="7"/>
        <v>1.0877758960734218</v>
      </c>
      <c r="AA58" s="14">
        <f t="shared" si="7"/>
        <v>1.1435304743108345</v>
      </c>
      <c r="AB58" s="14">
        <f t="shared" si="7"/>
        <v>1.1855580713756149</v>
      </c>
      <c r="AC58" s="14">
        <f t="shared" si="7"/>
        <v>1.1796028573429083</v>
      </c>
      <c r="AD58" s="14"/>
    </row>
    <row r="59" spans="1:30" x14ac:dyDescent="0.2">
      <c r="A59" s="4">
        <v>57</v>
      </c>
      <c r="B59" s="6" t="s">
        <v>94</v>
      </c>
      <c r="C59" s="14">
        <f t="shared" si="8"/>
        <v>1.379070976160113</v>
      </c>
      <c r="D59" s="14">
        <f t="shared" si="8"/>
        <v>1.3304097988117982</v>
      </c>
      <c r="E59" s="14">
        <f t="shared" si="8"/>
        <v>1.3248500557077638</v>
      </c>
      <c r="F59" s="14">
        <f t="shared" si="8"/>
        <v>1.2964723222404673</v>
      </c>
      <c r="G59" s="14">
        <f t="shared" si="8"/>
        <v>1.3293627834967985</v>
      </c>
      <c r="H59" s="14">
        <f t="shared" si="8"/>
        <v>1.3168746181148663</v>
      </c>
      <c r="I59" s="14">
        <f t="shared" si="8"/>
        <v>1.2409949304854482</v>
      </c>
      <c r="J59" s="14">
        <f t="shared" si="8"/>
        <v>1.1675716245630348</v>
      </c>
      <c r="K59" s="14">
        <f t="shared" si="8"/>
        <v>1.1141452535595859</v>
      </c>
      <c r="L59" s="14">
        <f t="shared" si="8"/>
        <v>1.0762893731819996</v>
      </c>
      <c r="M59" s="14">
        <f t="shared" si="8"/>
        <v>1.0638221884989205</v>
      </c>
      <c r="N59" s="14">
        <f t="shared" si="8"/>
        <v>1.0686387924247349</v>
      </c>
      <c r="O59" s="14">
        <f t="shared" si="8"/>
        <v>1.0669357533918615</v>
      </c>
      <c r="P59" s="14">
        <f t="shared" si="8"/>
        <v>1.1484876264143313</v>
      </c>
      <c r="Q59" s="14">
        <f t="shared" si="8"/>
        <v>1.1135681036200547</v>
      </c>
      <c r="R59" s="14">
        <f t="shared" si="8"/>
        <v>1.0822651999452322</v>
      </c>
      <c r="S59" s="14">
        <f t="shared" si="8"/>
        <v>1.0731752186912147</v>
      </c>
      <c r="T59" s="14">
        <f t="shared" si="8"/>
        <v>1.0663592723988353</v>
      </c>
      <c r="U59" s="14">
        <f t="shared" si="8"/>
        <v>1.0171450315271722</v>
      </c>
      <c r="V59" s="14">
        <f t="shared" si="8"/>
        <v>1.027682248547257</v>
      </c>
      <c r="W59" s="14">
        <f t="shared" si="2"/>
        <v>0.99374498517822751</v>
      </c>
      <c r="X59" s="14">
        <v>1</v>
      </c>
      <c r="Y59" s="14">
        <f t="shared" si="3"/>
        <v>1.0115362456011847</v>
      </c>
      <c r="Z59" s="14">
        <f t="shared" si="7"/>
        <v>1.0372521525275669</v>
      </c>
      <c r="AA59" s="14">
        <f t="shared" si="7"/>
        <v>1.0097028273570214</v>
      </c>
      <c r="AB59" s="14">
        <f t="shared" si="7"/>
        <v>1.0501823941683481</v>
      </c>
      <c r="AC59" s="14">
        <f t="shared" si="7"/>
        <v>1.0142037833652715</v>
      </c>
      <c r="AD59" s="14"/>
    </row>
    <row r="60" spans="1:30" x14ac:dyDescent="0.2">
      <c r="A60" s="4">
        <v>58</v>
      </c>
      <c r="B60" s="6" t="s">
        <v>95</v>
      </c>
      <c r="C60" s="14">
        <f t="shared" si="8"/>
        <v>1.5557809150269626</v>
      </c>
      <c r="D60" s="14">
        <f t="shared" si="8"/>
        <v>1.5728712912545826</v>
      </c>
      <c r="E60" s="14">
        <f t="shared" si="8"/>
        <v>1.5522613731066623</v>
      </c>
      <c r="F60" s="14">
        <f t="shared" si="8"/>
        <v>1.5568532017024279</v>
      </c>
      <c r="G60" s="14">
        <f t="shared" si="8"/>
        <v>1.6239007443354376</v>
      </c>
      <c r="H60" s="14">
        <f t="shared" si="8"/>
        <v>1.6345908394923676</v>
      </c>
      <c r="I60" s="14">
        <f t="shared" si="8"/>
        <v>1.5811323184794679</v>
      </c>
      <c r="J60" s="14">
        <f t="shared" si="8"/>
        <v>1.5340926059158091</v>
      </c>
      <c r="K60" s="14">
        <f t="shared" si="8"/>
        <v>1.4537529342707118</v>
      </c>
      <c r="L60" s="14">
        <f t="shared" si="8"/>
        <v>1.4016196229245914</v>
      </c>
      <c r="M60" s="14">
        <f t="shared" si="8"/>
        <v>1.3814072318474659</v>
      </c>
      <c r="N60" s="14">
        <f t="shared" si="8"/>
        <v>1.3388113166344133</v>
      </c>
      <c r="O60" s="14">
        <f t="shared" si="8"/>
        <v>1.363092290844472</v>
      </c>
      <c r="P60" s="14">
        <f t="shared" si="8"/>
        <v>1.3162013232850258</v>
      </c>
      <c r="Q60" s="14">
        <f t="shared" si="8"/>
        <v>1.2838949347703779</v>
      </c>
      <c r="R60" s="14">
        <f t="shared" si="8"/>
        <v>1.2232161175845093</v>
      </c>
      <c r="S60" s="14">
        <f t="shared" si="8"/>
        <v>1.1931319556081625</v>
      </c>
      <c r="T60" s="14">
        <f t="shared" si="8"/>
        <v>1.1833918153194412</v>
      </c>
      <c r="U60" s="14">
        <f t="shared" si="8"/>
        <v>1.1621143376748311</v>
      </c>
      <c r="V60" s="14">
        <f t="shared" si="8"/>
        <v>1.1172469690134743</v>
      </c>
      <c r="W60" s="14">
        <f t="shared" si="2"/>
        <v>1.0494250228459558</v>
      </c>
      <c r="X60" s="14">
        <v>1</v>
      </c>
      <c r="Y60" s="14">
        <f t="shared" si="3"/>
        <v>0.99313302084838295</v>
      </c>
      <c r="Z60" s="14">
        <f t="shared" si="7"/>
        <v>0.92633001762544076</v>
      </c>
      <c r="AA60" s="14">
        <f t="shared" si="7"/>
        <v>0.89627671966875699</v>
      </c>
      <c r="AB60" s="14">
        <f t="shared" si="7"/>
        <v>0.9095053600395735</v>
      </c>
      <c r="AC60" s="14">
        <f t="shared" si="7"/>
        <v>0.84534754451334337</v>
      </c>
      <c r="AD60" s="14"/>
    </row>
    <row r="61" spans="1:30" x14ac:dyDescent="0.2">
      <c r="A61" s="4">
        <v>59</v>
      </c>
      <c r="B61" s="6" t="s">
        <v>96</v>
      </c>
      <c r="C61" s="14">
        <f t="shared" si="8"/>
        <v>0.83939702835525465</v>
      </c>
      <c r="D61" s="14">
        <f t="shared" si="8"/>
        <v>0.83339756229660855</v>
      </c>
      <c r="E61" s="14">
        <f t="shared" si="8"/>
        <v>0.84356783617323439</v>
      </c>
      <c r="F61" s="14">
        <f t="shared" si="8"/>
        <v>0.86155387597474808</v>
      </c>
      <c r="G61" s="14">
        <f t="shared" si="8"/>
        <v>0.8928487157787014</v>
      </c>
      <c r="H61" s="14">
        <f t="shared" si="8"/>
        <v>0.90808961143566369</v>
      </c>
      <c r="I61" s="14">
        <f t="shared" si="8"/>
        <v>0.9080801041259472</v>
      </c>
      <c r="J61" s="14">
        <f t="shared" si="8"/>
        <v>0.92633373903999805</v>
      </c>
      <c r="K61" s="14">
        <f t="shared" si="8"/>
        <v>0.91718848980531276</v>
      </c>
      <c r="L61" s="14">
        <f t="shared" si="8"/>
        <v>0.93276618863277971</v>
      </c>
      <c r="M61" s="14">
        <f t="shared" si="8"/>
        <v>0.9315196958487747</v>
      </c>
      <c r="N61" s="14">
        <f t="shared" si="8"/>
        <v>0.96117900837632175</v>
      </c>
      <c r="O61" s="14">
        <f t="shared" si="8"/>
        <v>0.99029048374316619</v>
      </c>
      <c r="P61" s="14">
        <f t="shared" si="8"/>
        <v>1.0170714219691528</v>
      </c>
      <c r="Q61" s="14">
        <f t="shared" si="8"/>
        <v>1.0182831648854875</v>
      </c>
      <c r="R61" s="14">
        <f t="shared" si="8"/>
        <v>1.0010422902660765</v>
      </c>
      <c r="S61" s="14">
        <f t="shared" si="8"/>
        <v>0.98971934698322017</v>
      </c>
      <c r="T61" s="14">
        <f t="shared" si="8"/>
        <v>0.99710522310147875</v>
      </c>
      <c r="U61" s="14">
        <f t="shared" si="8"/>
        <v>0.98525978705291373</v>
      </c>
      <c r="V61" s="14">
        <f t="shared" si="8"/>
        <v>0.98744428961877362</v>
      </c>
      <c r="W61" s="14">
        <f t="shared" si="2"/>
        <v>0.98557034344737415</v>
      </c>
      <c r="X61" s="14">
        <v>1</v>
      </c>
      <c r="Y61" s="14">
        <f t="shared" si="3"/>
        <v>1.0079757407553886</v>
      </c>
      <c r="Z61" s="14">
        <f t="shared" si="7"/>
        <v>0.98712429655954836</v>
      </c>
      <c r="AA61" s="14">
        <f t="shared" si="7"/>
        <v>0.97665996452075821</v>
      </c>
      <c r="AB61" s="14">
        <f t="shared" si="7"/>
        <v>0.98082329835338011</v>
      </c>
      <c r="AC61" s="14">
        <f t="shared" si="7"/>
        <v>0.97995437973148136</v>
      </c>
      <c r="AD61" s="14"/>
    </row>
    <row r="62" spans="1:30" x14ac:dyDescent="0.2">
      <c r="A62" s="4">
        <v>60</v>
      </c>
      <c r="B62" s="6" t="s">
        <v>97</v>
      </c>
      <c r="C62" s="14">
        <f t="shared" si="8"/>
        <v>0.83115427076045179</v>
      </c>
      <c r="D62" s="14">
        <f t="shared" si="8"/>
        <v>0.87282900781675143</v>
      </c>
      <c r="E62" s="14">
        <f t="shared" si="8"/>
        <v>0.91188461978459556</v>
      </c>
      <c r="F62" s="14">
        <f t="shared" si="8"/>
        <v>0.94381256257643231</v>
      </c>
      <c r="G62" s="14">
        <f t="shared" si="8"/>
        <v>0.97178264986210505</v>
      </c>
      <c r="H62" s="14">
        <f t="shared" si="8"/>
        <v>0.99856527183936594</v>
      </c>
      <c r="I62" s="14">
        <f t="shared" si="8"/>
        <v>1.01726038613559</v>
      </c>
      <c r="J62" s="14">
        <f t="shared" si="8"/>
        <v>1.032333551463035</v>
      </c>
      <c r="K62" s="14">
        <f t="shared" si="8"/>
        <v>1.0401342762579009</v>
      </c>
      <c r="L62" s="14">
        <f t="shared" si="8"/>
        <v>1.0438655443948608</v>
      </c>
      <c r="M62" s="14">
        <f t="shared" si="8"/>
        <v>1.0393945928724651</v>
      </c>
      <c r="N62" s="14">
        <f t="shared" si="8"/>
        <v>1.0363432744324739</v>
      </c>
      <c r="O62" s="14">
        <f t="shared" si="8"/>
        <v>1.0306362379791185</v>
      </c>
      <c r="P62" s="14">
        <f t="shared" si="8"/>
        <v>1.0280531506213293</v>
      </c>
      <c r="Q62" s="14">
        <f t="shared" si="8"/>
        <v>1.0276932005168393</v>
      </c>
      <c r="R62" s="14">
        <f t="shared" si="8"/>
        <v>1.0250879461832294</v>
      </c>
      <c r="S62" s="14">
        <f t="shared" si="8"/>
        <v>1.0224551454140363</v>
      </c>
      <c r="T62" s="14">
        <f t="shared" si="8"/>
        <v>1.0179841279126107</v>
      </c>
      <c r="U62" s="14">
        <f t="shared" si="8"/>
        <v>1.0138653066863903</v>
      </c>
      <c r="V62" s="14">
        <f t="shared" si="8"/>
        <v>1.008028875538443</v>
      </c>
      <c r="W62" s="14">
        <f t="shared" si="2"/>
        <v>1.0029043598553531</v>
      </c>
      <c r="X62" s="14">
        <v>1</v>
      </c>
      <c r="Y62" s="14">
        <f t="shared" si="3"/>
        <v>0.99671683326935101</v>
      </c>
      <c r="Z62" s="14">
        <f t="shared" si="7"/>
        <v>0.99290286681182827</v>
      </c>
      <c r="AA62" s="14">
        <f t="shared" si="7"/>
        <v>0.99312264998624356</v>
      </c>
      <c r="AB62" s="14">
        <f t="shared" si="7"/>
        <v>0.98710782592124691</v>
      </c>
      <c r="AC62" s="14">
        <f t="shared" si="7"/>
        <v>0.97936508893250662</v>
      </c>
      <c r="AD62" s="14"/>
    </row>
    <row r="63" spans="1:30" x14ac:dyDescent="0.2">
      <c r="A63" s="4">
        <v>61</v>
      </c>
      <c r="B63" s="6" t="s">
        <v>98</v>
      </c>
      <c r="C63" s="14">
        <f t="shared" si="8"/>
        <v>0.48023177828268826</v>
      </c>
      <c r="D63" s="14">
        <f t="shared" si="8"/>
        <v>0.50820908371877682</v>
      </c>
      <c r="E63" s="14">
        <f t="shared" si="8"/>
        <v>0.53886980323802647</v>
      </c>
      <c r="F63" s="14">
        <f t="shared" si="8"/>
        <v>0.56730288520853378</v>
      </c>
      <c r="G63" s="14">
        <f t="shared" si="8"/>
        <v>0.60422683160314605</v>
      </c>
      <c r="H63" s="14">
        <f t="shared" si="8"/>
        <v>0.64369334881053752</v>
      </c>
      <c r="I63" s="14">
        <f t="shared" si="8"/>
        <v>0.68431679561992476</v>
      </c>
      <c r="J63" s="14">
        <f t="shared" si="8"/>
        <v>0.72412785214780839</v>
      </c>
      <c r="K63" s="14">
        <f t="shared" si="8"/>
        <v>0.76145136740738917</v>
      </c>
      <c r="L63" s="14">
        <f t="shared" si="8"/>
        <v>0.80651258506735146</v>
      </c>
      <c r="M63" s="14">
        <f t="shared" si="8"/>
        <v>0.83989609170296087</v>
      </c>
      <c r="N63" s="14">
        <f t="shared" si="8"/>
        <v>0.87506425115928421</v>
      </c>
      <c r="O63" s="14">
        <f t="shared" si="8"/>
        <v>0.90123661405782196</v>
      </c>
      <c r="P63" s="14">
        <f t="shared" si="8"/>
        <v>0.91426281723782743</v>
      </c>
      <c r="Q63" s="14">
        <f t="shared" si="8"/>
        <v>0.92529260669653046</v>
      </c>
      <c r="R63" s="14">
        <f t="shared" si="8"/>
        <v>0.93628157024633618</v>
      </c>
      <c r="S63" s="14">
        <f t="shared" si="8"/>
        <v>0.93903872613872608</v>
      </c>
      <c r="T63" s="14">
        <f t="shared" si="8"/>
        <v>0.94313014027267372</v>
      </c>
      <c r="U63" s="14">
        <f t="shared" si="8"/>
        <v>0.95221721487310607</v>
      </c>
      <c r="V63" s="14">
        <f t="shared" si="8"/>
        <v>0.97086585863957975</v>
      </c>
      <c r="W63" s="14">
        <f t="shared" si="2"/>
        <v>0.9831615368008233</v>
      </c>
      <c r="X63" s="14">
        <v>1</v>
      </c>
      <c r="Y63" s="14">
        <f t="shared" si="3"/>
        <v>1.0230063245726726</v>
      </c>
      <c r="Z63" s="14">
        <f t="shared" si="7"/>
        <v>1.0396103144098747</v>
      </c>
      <c r="AA63" s="14">
        <f t="shared" si="7"/>
        <v>1.0412403906959089</v>
      </c>
      <c r="AB63" s="14">
        <f t="shared" si="7"/>
        <v>1.0460171768424902</v>
      </c>
      <c r="AC63" s="14">
        <f t="shared" si="7"/>
        <v>1.0551009689974844</v>
      </c>
      <c r="AD63" s="14"/>
    </row>
    <row r="64" spans="1:30" x14ac:dyDescent="0.2">
      <c r="A64" s="4">
        <v>62</v>
      </c>
      <c r="B64" s="6" t="s">
        <v>99</v>
      </c>
      <c r="C64" s="14">
        <f t="shared" si="8"/>
        <v>0.84357431720070564</v>
      </c>
      <c r="D64" s="14">
        <f t="shared" si="8"/>
        <v>0.8771419973322756</v>
      </c>
      <c r="E64" s="14">
        <f t="shared" si="8"/>
        <v>0.91185837858469487</v>
      </c>
      <c r="F64" s="14">
        <f t="shared" si="8"/>
        <v>0.94301394295615992</v>
      </c>
      <c r="G64" s="14">
        <f t="shared" si="8"/>
        <v>0.97636681745089959</v>
      </c>
      <c r="H64" s="14">
        <f t="shared" si="8"/>
        <v>1.0071858881522811</v>
      </c>
      <c r="I64" s="14">
        <f t="shared" si="8"/>
        <v>1.0298477074949806</v>
      </c>
      <c r="J64" s="14">
        <f t="shared" si="8"/>
        <v>1.0449148457329955</v>
      </c>
      <c r="K64" s="14">
        <f t="shared" si="8"/>
        <v>1.0561276737943097</v>
      </c>
      <c r="L64" s="14">
        <f t="shared" si="8"/>
        <v>1.0657547167710084</v>
      </c>
      <c r="M64" s="14">
        <f t="shared" si="8"/>
        <v>1.0689197010845262</v>
      </c>
      <c r="N64" s="14">
        <f t="shared" si="8"/>
        <v>1.0666463680810865</v>
      </c>
      <c r="O64" s="14">
        <f t="shared" si="8"/>
        <v>1.0612803829926289</v>
      </c>
      <c r="P64" s="14">
        <f t="shared" si="8"/>
        <v>1.0524391126248533</v>
      </c>
      <c r="Q64" s="14">
        <f t="shared" si="8"/>
        <v>1.0436640888507522</v>
      </c>
      <c r="R64" s="14">
        <f t="shared" si="8"/>
        <v>1.0360625562192365</v>
      </c>
      <c r="S64" s="14">
        <f t="shared" si="8"/>
        <v>1.0275636370584136</v>
      </c>
      <c r="T64" s="14">
        <f t="shared" si="8"/>
        <v>1.0202620543024423</v>
      </c>
      <c r="U64" s="14">
        <f t="shared" si="8"/>
        <v>1.0139549541345474</v>
      </c>
      <c r="V64" s="14">
        <f t="shared" si="8"/>
        <v>1.010295447296216</v>
      </c>
      <c r="W64" s="14">
        <f t="shared" si="2"/>
        <v>1.00492688688506</v>
      </c>
      <c r="X64" s="14">
        <v>1</v>
      </c>
      <c r="Y64" s="14">
        <f t="shared" si="3"/>
        <v>0.99789022901628621</v>
      </c>
      <c r="Z64" s="14">
        <f t="shared" si="7"/>
        <v>0.99390359436747078</v>
      </c>
      <c r="AA64" s="14">
        <f t="shared" si="7"/>
        <v>0.98891925602407926</v>
      </c>
      <c r="AB64" s="14">
        <f t="shared" si="7"/>
        <v>0.98452460658706054</v>
      </c>
      <c r="AC64" s="14">
        <f t="shared" si="7"/>
        <v>0.98253378538313518</v>
      </c>
      <c r="AD64" s="14"/>
    </row>
    <row r="65" spans="1:30" x14ac:dyDescent="0.2">
      <c r="A65" s="4">
        <v>63</v>
      </c>
      <c r="B65" s="6" t="s">
        <v>100</v>
      </c>
      <c r="C65" s="14">
        <f t="shared" si="8"/>
        <v>1.1102465556150802</v>
      </c>
      <c r="D65" s="14">
        <f t="shared" si="8"/>
        <v>1.1207793508811443</v>
      </c>
      <c r="E65" s="14">
        <f t="shared" si="8"/>
        <v>1.1318968509879921</v>
      </c>
      <c r="F65" s="14">
        <f t="shared" si="8"/>
        <v>1.1376413619927304</v>
      </c>
      <c r="G65" s="14">
        <f t="shared" si="8"/>
        <v>1.1446935420378741</v>
      </c>
      <c r="H65" s="14">
        <f t="shared" si="8"/>
        <v>1.1552127555159284</v>
      </c>
      <c r="I65" s="14">
        <f t="shared" si="8"/>
        <v>1.1598332020507081</v>
      </c>
      <c r="J65" s="14">
        <f t="shared" si="8"/>
        <v>1.1592102560921775</v>
      </c>
      <c r="K65" s="14">
        <f t="shared" si="8"/>
        <v>1.1558260192250769</v>
      </c>
      <c r="L65" s="14">
        <f t="shared" si="8"/>
        <v>1.1516313584067543</v>
      </c>
      <c r="M65" s="14">
        <f t="shared" si="8"/>
        <v>1.1429510928776709</v>
      </c>
      <c r="N65" s="14">
        <f t="shared" si="8"/>
        <v>1.1313245808889574</v>
      </c>
      <c r="O65" s="14">
        <f t="shared" si="8"/>
        <v>1.1175278079337534</v>
      </c>
      <c r="P65" s="14">
        <f t="shared" si="8"/>
        <v>1.1018988332099202</v>
      </c>
      <c r="Q65" s="14">
        <f t="shared" si="8"/>
        <v>1.0877927421787121</v>
      </c>
      <c r="R65" s="14">
        <f t="shared" si="8"/>
        <v>1.0737198890320552</v>
      </c>
      <c r="S65" s="14">
        <f t="shared" si="8"/>
        <v>1.0589772659602141</v>
      </c>
      <c r="T65" s="14">
        <f t="shared" si="8"/>
        <v>1.0454418809307768</v>
      </c>
      <c r="U65" s="14">
        <f t="shared" si="8"/>
        <v>1.0329170296458212</v>
      </c>
      <c r="V65" s="14">
        <f t="shared" si="8"/>
        <v>1.0226601048540966</v>
      </c>
      <c r="W65" s="14">
        <f t="shared" si="2"/>
        <v>1.0111655191153222</v>
      </c>
      <c r="X65" s="14">
        <v>1</v>
      </c>
      <c r="Y65" s="14">
        <f t="shared" si="3"/>
        <v>0.99114496723019962</v>
      </c>
      <c r="Z65" s="14">
        <f t="shared" si="7"/>
        <v>0.98170580890673476</v>
      </c>
      <c r="AA65" s="14">
        <f t="shared" si="7"/>
        <v>0.97161705529511344</v>
      </c>
      <c r="AB65" s="14">
        <f t="shared" si="7"/>
        <v>0.96451337023442885</v>
      </c>
      <c r="AC65" s="14">
        <f t="shared" si="7"/>
        <v>0.95943790943692053</v>
      </c>
      <c r="AD65" s="14"/>
    </row>
    <row r="66" spans="1:30" x14ac:dyDescent="0.2">
      <c r="A66" s="4">
        <v>64</v>
      </c>
      <c r="B66" s="6" t="s">
        <v>101</v>
      </c>
      <c r="C66" s="14">
        <f t="shared" si="8"/>
        <v>0.34474798833225823</v>
      </c>
      <c r="D66" s="14">
        <f t="shared" si="8"/>
        <v>0.40213503835072956</v>
      </c>
      <c r="E66" s="14">
        <f t="shared" si="8"/>
        <v>0.46071660708030931</v>
      </c>
      <c r="F66" s="14">
        <f t="shared" si="8"/>
        <v>0.51342194629315985</v>
      </c>
      <c r="G66" s="14">
        <f t="shared" si="8"/>
        <v>0.57224049032502067</v>
      </c>
      <c r="H66" s="14">
        <f t="shared" si="8"/>
        <v>0.6344217668806954</v>
      </c>
      <c r="I66" s="14">
        <f t="shared" si="8"/>
        <v>0.68631478843719029</v>
      </c>
      <c r="J66" s="14">
        <f t="shared" si="8"/>
        <v>0.72993539336833368</v>
      </c>
      <c r="K66" s="14">
        <f t="shared" si="8"/>
        <v>0.76943755320606044</v>
      </c>
      <c r="L66" s="14">
        <f t="shared" si="8"/>
        <v>0.80716959169716573</v>
      </c>
      <c r="M66" s="14">
        <f t="shared" si="8"/>
        <v>0.83336243729219628</v>
      </c>
      <c r="N66" s="14">
        <f t="shared" si="8"/>
        <v>0.85212630735432016</v>
      </c>
      <c r="O66" s="14">
        <f t="shared" si="8"/>
        <v>0.86835606800056897</v>
      </c>
      <c r="P66" s="14">
        <f t="shared" si="8"/>
        <v>0.87947588459399018</v>
      </c>
      <c r="Q66" s="14">
        <f t="shared" si="8"/>
        <v>0.89089932922097426</v>
      </c>
      <c r="R66" s="14">
        <f t="shared" ref="C66:V79" si="9">S66*R178/S178</f>
        <v>0.90458372820830435</v>
      </c>
      <c r="S66" s="14">
        <f t="shared" si="9"/>
        <v>0.91541623867807542</v>
      </c>
      <c r="T66" s="14">
        <f t="shared" si="9"/>
        <v>0.92840741061066068</v>
      </c>
      <c r="U66" s="14">
        <f t="shared" si="9"/>
        <v>0.94351253435192872</v>
      </c>
      <c r="V66" s="14">
        <f t="shared" si="9"/>
        <v>0.96476461494731347</v>
      </c>
      <c r="W66" s="14">
        <f t="shared" si="2"/>
        <v>0.98198117494750214</v>
      </c>
      <c r="X66" s="14">
        <v>1</v>
      </c>
      <c r="Y66" s="14">
        <f t="shared" si="3"/>
        <v>1.0215300436014949</v>
      </c>
      <c r="Z66" s="14">
        <f t="shared" si="7"/>
        <v>1.0387975563270762</v>
      </c>
      <c r="AA66" s="14">
        <f t="shared" si="7"/>
        <v>1.0537483466347342</v>
      </c>
      <c r="AB66" s="14">
        <f t="shared" si="7"/>
        <v>1.0700074761263327</v>
      </c>
      <c r="AC66" s="14">
        <f t="shared" si="7"/>
        <v>1.0919050332118521</v>
      </c>
      <c r="AD66" s="14"/>
    </row>
    <row r="67" spans="1:30" x14ac:dyDescent="0.2">
      <c r="A67" s="4">
        <v>65</v>
      </c>
      <c r="B67" s="6" t="s">
        <v>102</v>
      </c>
      <c r="C67" s="14">
        <f t="shared" si="9"/>
        <v>0.42445407342308794</v>
      </c>
      <c r="D67" s="14">
        <f t="shared" si="9"/>
        <v>0.44723882428314782</v>
      </c>
      <c r="E67" s="14">
        <f t="shared" si="9"/>
        <v>0.47940712741825675</v>
      </c>
      <c r="F67" s="14">
        <f t="shared" si="9"/>
        <v>0.51049773175910274</v>
      </c>
      <c r="G67" s="14">
        <f t="shared" si="9"/>
        <v>0.54079784749649396</v>
      </c>
      <c r="H67" s="14">
        <f t="shared" si="9"/>
        <v>0.56946300848899445</v>
      </c>
      <c r="I67" s="14">
        <f t="shared" si="9"/>
        <v>0.59727988299638568</v>
      </c>
      <c r="J67" s="14">
        <f t="shared" si="9"/>
        <v>0.65088645803832879</v>
      </c>
      <c r="K67" s="14">
        <f t="shared" si="9"/>
        <v>0.71326695027973697</v>
      </c>
      <c r="L67" s="14">
        <f t="shared" si="9"/>
        <v>0.7499163386029416</v>
      </c>
      <c r="M67" s="14">
        <f t="shared" si="9"/>
        <v>0.77087328905518282</v>
      </c>
      <c r="N67" s="14">
        <f t="shared" si="9"/>
        <v>0.79271460252806758</v>
      </c>
      <c r="O67" s="14">
        <f t="shared" si="9"/>
        <v>0.81033796558748961</v>
      </c>
      <c r="P67" s="14">
        <f t="shared" si="9"/>
        <v>0.8181633270705776</v>
      </c>
      <c r="Q67" s="14">
        <f t="shared" si="9"/>
        <v>0.82441014990303629</v>
      </c>
      <c r="R67" s="14">
        <f t="shared" si="9"/>
        <v>0.83894368268503716</v>
      </c>
      <c r="S67" s="14">
        <f t="shared" si="9"/>
        <v>0.85449381390747403</v>
      </c>
      <c r="T67" s="14">
        <f t="shared" si="9"/>
        <v>0.87775550003872915</v>
      </c>
      <c r="U67" s="14">
        <f t="shared" si="9"/>
        <v>0.90050712818214518</v>
      </c>
      <c r="V67" s="14">
        <f t="shared" si="9"/>
        <v>0.93514618704279018</v>
      </c>
      <c r="W67" s="14">
        <f t="shared" si="2"/>
        <v>0.96719170494198603</v>
      </c>
      <c r="X67" s="14">
        <v>1</v>
      </c>
      <c r="Y67" s="14">
        <f t="shared" si="3"/>
        <v>1.0405487672225324</v>
      </c>
      <c r="Z67" s="14">
        <f t="shared" ref="Z67:AC67" si="10">Y67*Z179/Y179</f>
        <v>1.0736496908763906</v>
      </c>
      <c r="AA67" s="14">
        <f t="shared" si="10"/>
        <v>1.1112682992265657</v>
      </c>
      <c r="AB67" s="14">
        <f t="shared" si="10"/>
        <v>1.1516206466972019</v>
      </c>
      <c r="AC67" s="14">
        <f t="shared" si="10"/>
        <v>1.2034028707485283</v>
      </c>
      <c r="AD67" s="14"/>
    </row>
    <row r="68" spans="1:30" x14ac:dyDescent="0.2">
      <c r="A68" s="4">
        <v>66</v>
      </c>
      <c r="B68" s="6" t="s">
        <v>103</v>
      </c>
      <c r="C68" s="14">
        <f t="shared" si="9"/>
        <v>1.2411754685339198</v>
      </c>
      <c r="D68" s="14">
        <f t="shared" si="9"/>
        <v>1.2738860745782732</v>
      </c>
      <c r="E68" s="14">
        <f t="shared" si="9"/>
        <v>1.284151250793568</v>
      </c>
      <c r="F68" s="14">
        <f t="shared" si="9"/>
        <v>1.2735603859350102</v>
      </c>
      <c r="G68" s="14">
        <f t="shared" si="9"/>
        <v>1.2441711093927967</v>
      </c>
      <c r="H68" s="14">
        <f t="shared" si="9"/>
        <v>1.2200007791134566</v>
      </c>
      <c r="I68" s="14">
        <f t="shared" si="9"/>
        <v>1.2148050739628535</v>
      </c>
      <c r="J68" s="14">
        <f t="shared" si="9"/>
        <v>1.1868184964939177</v>
      </c>
      <c r="K68" s="14">
        <f t="shared" si="9"/>
        <v>1.1538289056469544</v>
      </c>
      <c r="L68" s="14">
        <f t="shared" si="9"/>
        <v>1.106037016686368</v>
      </c>
      <c r="M68" s="14">
        <f t="shared" si="9"/>
        <v>1.0678118917007891</v>
      </c>
      <c r="N68" s="14">
        <f t="shared" si="9"/>
        <v>1.0370330083072166</v>
      </c>
      <c r="O68" s="14">
        <f t="shared" si="9"/>
        <v>1.0145988451205961</v>
      </c>
      <c r="P68" s="14">
        <f t="shared" si="9"/>
        <v>1.0334213987427159</v>
      </c>
      <c r="Q68" s="14">
        <f t="shared" si="9"/>
        <v>1.0199891317100853</v>
      </c>
      <c r="R68" s="14">
        <f t="shared" si="9"/>
        <v>0.98514264771440641</v>
      </c>
      <c r="S68" s="14">
        <f t="shared" si="9"/>
        <v>0.97572483769997709</v>
      </c>
      <c r="T68" s="14">
        <f t="shared" si="9"/>
        <v>0.9657226649709687</v>
      </c>
      <c r="U68" s="14">
        <f t="shared" si="9"/>
        <v>0.95921626848848374</v>
      </c>
      <c r="V68" s="14">
        <f t="shared" si="9"/>
        <v>0.97684062331957833</v>
      </c>
      <c r="W68" s="14">
        <f t="shared" ref="W68:W101" si="11">X68*W180/X180</f>
        <v>0.98879337286431068</v>
      </c>
      <c r="X68" s="14">
        <v>1</v>
      </c>
      <c r="Y68" s="14">
        <f t="shared" ref="Y68:AC101" si="12">X68*Y180/X180</f>
        <v>1.0301107872847302</v>
      </c>
      <c r="Z68" s="14">
        <f t="shared" si="12"/>
        <v>1.0895465881803335</v>
      </c>
      <c r="AA68" s="14">
        <f t="shared" si="12"/>
        <v>1.1249749009549947</v>
      </c>
      <c r="AB68" s="14">
        <f t="shared" si="12"/>
        <v>1.1543841317796415</v>
      </c>
      <c r="AC68" s="14">
        <f t="shared" si="12"/>
        <v>1.1829743955295853</v>
      </c>
      <c r="AD68" s="14"/>
    </row>
    <row r="69" spans="1:30" x14ac:dyDescent="0.2">
      <c r="A69" s="4">
        <v>67</v>
      </c>
      <c r="B69" s="6" t="s">
        <v>104</v>
      </c>
      <c r="C69" s="14">
        <f t="shared" si="9"/>
        <v>1.0844937067971419</v>
      </c>
      <c r="D69" s="14">
        <f t="shared" si="9"/>
        <v>1.1415744435820356</v>
      </c>
      <c r="E69" s="14">
        <f t="shared" si="9"/>
        <v>1.1539945088227397</v>
      </c>
      <c r="F69" s="14">
        <f t="shared" si="9"/>
        <v>1.1572386850888274</v>
      </c>
      <c r="G69" s="14">
        <f t="shared" si="9"/>
        <v>1.1597724959652749</v>
      </c>
      <c r="H69" s="14">
        <f t="shared" si="9"/>
        <v>1.1540766577147947</v>
      </c>
      <c r="I69" s="14">
        <f t="shared" si="9"/>
        <v>1.1609600550929051</v>
      </c>
      <c r="J69" s="14">
        <f t="shared" si="9"/>
        <v>1.1576023764407477</v>
      </c>
      <c r="K69" s="14">
        <f t="shared" si="9"/>
        <v>1.1477344442060269</v>
      </c>
      <c r="L69" s="14">
        <f t="shared" si="9"/>
        <v>1.1152587820570181</v>
      </c>
      <c r="M69" s="14">
        <f t="shared" si="9"/>
        <v>1.0864608720854241</v>
      </c>
      <c r="N69" s="14">
        <f t="shared" si="9"/>
        <v>1.0631035853668585</v>
      </c>
      <c r="O69" s="14">
        <f t="shared" si="9"/>
        <v>1.0329813020236549</v>
      </c>
      <c r="P69" s="14">
        <f t="shared" si="9"/>
        <v>1.0409814315888912</v>
      </c>
      <c r="Q69" s="14">
        <f t="shared" si="9"/>
        <v>1.0152435143903051</v>
      </c>
      <c r="R69" s="14">
        <f t="shared" si="9"/>
        <v>0.98845945198806084</v>
      </c>
      <c r="S69" s="14">
        <f t="shared" si="9"/>
        <v>0.9808684493671157</v>
      </c>
      <c r="T69" s="14">
        <f t="shared" si="9"/>
        <v>0.97007262818213014</v>
      </c>
      <c r="U69" s="14">
        <f t="shared" si="9"/>
        <v>0.96348405273489868</v>
      </c>
      <c r="V69" s="14">
        <f t="shared" si="9"/>
        <v>0.97720862636663386</v>
      </c>
      <c r="W69" s="14">
        <f t="shared" si="11"/>
        <v>0.99302634669808798</v>
      </c>
      <c r="X69" s="14">
        <v>1</v>
      </c>
      <c r="Y69" s="14">
        <f t="shared" si="12"/>
        <v>0.97417740692450783</v>
      </c>
      <c r="Z69" s="14">
        <f t="shared" si="12"/>
        <v>0.96504327279630431</v>
      </c>
      <c r="AA69" s="14">
        <f t="shared" si="12"/>
        <v>0.95358949015156413</v>
      </c>
      <c r="AB69" s="14">
        <f t="shared" si="12"/>
        <v>0.94695853798752616</v>
      </c>
      <c r="AC69" s="14">
        <f t="shared" si="12"/>
        <v>0.95623331558362268</v>
      </c>
      <c r="AD69" s="14"/>
    </row>
    <row r="70" spans="1:30" x14ac:dyDescent="0.2">
      <c r="A70" s="4">
        <v>68</v>
      </c>
      <c r="B70" s="6" t="s">
        <v>105</v>
      </c>
      <c r="C70" s="14">
        <f t="shared" si="9"/>
        <v>0.92938320012559472</v>
      </c>
      <c r="D70" s="14">
        <f t="shared" si="9"/>
        <v>0.96558815896172578</v>
      </c>
      <c r="E70" s="14">
        <f t="shared" si="9"/>
        <v>0.99168669707754475</v>
      </c>
      <c r="F70" s="14">
        <f t="shared" si="9"/>
        <v>1.0273128933344473</v>
      </c>
      <c r="G70" s="14">
        <f t="shared" si="9"/>
        <v>1.0403626670200075</v>
      </c>
      <c r="H70" s="14">
        <f t="shared" si="9"/>
        <v>1.0406806988329615</v>
      </c>
      <c r="I70" s="14">
        <f t="shared" si="9"/>
        <v>1.0464625769887639</v>
      </c>
      <c r="J70" s="14">
        <f t="shared" si="9"/>
        <v>1.0344065055522336</v>
      </c>
      <c r="K70" s="14">
        <f t="shared" si="9"/>
        <v>1.0288321185037665</v>
      </c>
      <c r="L70" s="14">
        <f t="shared" si="9"/>
        <v>1.0165768416157108</v>
      </c>
      <c r="M70" s="14">
        <f t="shared" si="9"/>
        <v>1.006440496986539</v>
      </c>
      <c r="N70" s="14">
        <f t="shared" si="9"/>
        <v>1.0039361241265869</v>
      </c>
      <c r="O70" s="14">
        <f t="shared" si="9"/>
        <v>1.0116271112743453</v>
      </c>
      <c r="P70" s="14">
        <f t="shared" si="9"/>
        <v>1.0158371704719316</v>
      </c>
      <c r="Q70" s="14">
        <f t="shared" si="9"/>
        <v>1.0203968625229101</v>
      </c>
      <c r="R70" s="14">
        <f t="shared" si="9"/>
        <v>1.0145921969705614</v>
      </c>
      <c r="S70" s="14">
        <f t="shared" si="9"/>
        <v>1.005439257319094</v>
      </c>
      <c r="T70" s="14">
        <f t="shared" si="9"/>
        <v>1.0007683475785905</v>
      </c>
      <c r="U70" s="14">
        <f t="shared" si="9"/>
        <v>0.99920261625745166</v>
      </c>
      <c r="V70" s="14">
        <f t="shared" si="9"/>
        <v>0.99903568990160663</v>
      </c>
      <c r="W70" s="14">
        <f t="shared" si="11"/>
        <v>0.99739445060949972</v>
      </c>
      <c r="X70" s="14">
        <v>1</v>
      </c>
      <c r="Y70" s="14">
        <f t="shared" si="12"/>
        <v>1.0000477237540804</v>
      </c>
      <c r="Z70" s="14">
        <f t="shared" si="12"/>
        <v>1.0026728629681336</v>
      </c>
      <c r="AA70" s="14">
        <f t="shared" si="12"/>
        <v>0.99011220647100684</v>
      </c>
      <c r="AB70" s="14">
        <f t="shared" si="12"/>
        <v>0.97719925005400676</v>
      </c>
      <c r="AC70" s="14">
        <f t="shared" si="12"/>
        <v>0.96632706227115683</v>
      </c>
      <c r="AD70" s="14"/>
    </row>
    <row r="71" spans="1:30" x14ac:dyDescent="0.2">
      <c r="A71" s="4">
        <v>69</v>
      </c>
      <c r="B71" s="6" t="s">
        <v>106</v>
      </c>
      <c r="C71" s="14">
        <f t="shared" si="9"/>
        <v>0.81012622750376317</v>
      </c>
      <c r="D71" s="14">
        <f t="shared" si="9"/>
        <v>0.81427574581472939</v>
      </c>
      <c r="E71" s="14">
        <f t="shared" si="9"/>
        <v>0.82026752009023141</v>
      </c>
      <c r="F71" s="14">
        <f t="shared" si="9"/>
        <v>0.81596501064550098</v>
      </c>
      <c r="G71" s="14">
        <f t="shared" si="9"/>
        <v>0.8177468727859859</v>
      </c>
      <c r="H71" s="14">
        <f t="shared" si="9"/>
        <v>0.81903700833999871</v>
      </c>
      <c r="I71" s="14">
        <f t="shared" si="9"/>
        <v>0.84832883108299639</v>
      </c>
      <c r="J71" s="14">
        <f t="shared" si="9"/>
        <v>0.85868958175293941</v>
      </c>
      <c r="K71" s="14">
        <f t="shared" si="9"/>
        <v>0.86110806645574156</v>
      </c>
      <c r="L71" s="14">
        <f t="shared" si="9"/>
        <v>0.86316605366470822</v>
      </c>
      <c r="M71" s="14">
        <f t="shared" si="9"/>
        <v>0.88317321883192657</v>
      </c>
      <c r="N71" s="14">
        <f t="shared" si="9"/>
        <v>0.9004232353474243</v>
      </c>
      <c r="O71" s="14">
        <f t="shared" si="9"/>
        <v>0.92029965600496355</v>
      </c>
      <c r="P71" s="14">
        <f t="shared" si="9"/>
        <v>0.92634755608490227</v>
      </c>
      <c r="Q71" s="14">
        <f t="shared" si="9"/>
        <v>0.92115286008158814</v>
      </c>
      <c r="R71" s="14">
        <f t="shared" si="9"/>
        <v>0.91295081332410666</v>
      </c>
      <c r="S71" s="14">
        <f t="shared" si="9"/>
        <v>0.91058116966227687</v>
      </c>
      <c r="T71" s="14">
        <f t="shared" si="9"/>
        <v>0.91639100688953601</v>
      </c>
      <c r="U71" s="14">
        <f t="shared" si="9"/>
        <v>0.92954609499576046</v>
      </c>
      <c r="V71" s="14">
        <f t="shared" si="9"/>
        <v>0.9503578828544329</v>
      </c>
      <c r="W71" s="14">
        <f t="shared" si="11"/>
        <v>0.97370075806715362</v>
      </c>
      <c r="X71" s="14">
        <v>1</v>
      </c>
      <c r="Y71" s="14">
        <f t="shared" si="12"/>
        <v>1.0248246634884528</v>
      </c>
      <c r="Z71" s="14">
        <f t="shared" si="12"/>
        <v>1.0410494901450675</v>
      </c>
      <c r="AA71" s="14">
        <f t="shared" si="12"/>
        <v>1.0522255210764417</v>
      </c>
      <c r="AB71" s="14">
        <f t="shared" si="12"/>
        <v>1.0725806009531902</v>
      </c>
      <c r="AC71" s="14">
        <f t="shared" si="12"/>
        <v>1.0799145778578991</v>
      </c>
      <c r="AD71" s="14"/>
    </row>
    <row r="72" spans="1:30" x14ac:dyDescent="0.2">
      <c r="A72" s="4">
        <v>70</v>
      </c>
      <c r="B72" s="6" t="s">
        <v>107</v>
      </c>
      <c r="C72" s="14">
        <f t="shared" si="9"/>
        <v>0.86526283822780536</v>
      </c>
      <c r="D72" s="14">
        <f t="shared" si="9"/>
        <v>0.89279197289507006</v>
      </c>
      <c r="E72" s="14">
        <f t="shared" si="9"/>
        <v>0.91023230705814751</v>
      </c>
      <c r="F72" s="14">
        <f t="shared" si="9"/>
        <v>0.93144982313526836</v>
      </c>
      <c r="G72" s="14">
        <f t="shared" si="9"/>
        <v>0.93372870550349918</v>
      </c>
      <c r="H72" s="14">
        <f t="shared" si="9"/>
        <v>0.94172079055138169</v>
      </c>
      <c r="I72" s="14">
        <f t="shared" si="9"/>
        <v>0.94763554431130592</v>
      </c>
      <c r="J72" s="14">
        <f t="shared" si="9"/>
        <v>0.95043893976178662</v>
      </c>
      <c r="K72" s="14">
        <f t="shared" si="9"/>
        <v>0.95490569097894151</v>
      </c>
      <c r="L72" s="14">
        <f t="shared" si="9"/>
        <v>0.96223036459017208</v>
      </c>
      <c r="M72" s="14">
        <f t="shared" si="9"/>
        <v>0.96458006740139091</v>
      </c>
      <c r="N72" s="14">
        <f t="shared" si="9"/>
        <v>0.9640085742625949</v>
      </c>
      <c r="O72" s="14">
        <f t="shared" si="9"/>
        <v>0.95994577594052899</v>
      </c>
      <c r="P72" s="14">
        <f t="shared" si="9"/>
        <v>0.95866309292351326</v>
      </c>
      <c r="Q72" s="14">
        <f t="shared" si="9"/>
        <v>0.95357129965845167</v>
      </c>
      <c r="R72" s="14">
        <f t="shared" si="9"/>
        <v>0.94772378689694636</v>
      </c>
      <c r="S72" s="14">
        <f t="shared" si="9"/>
        <v>0.95169374777764659</v>
      </c>
      <c r="T72" s="14">
        <f t="shared" si="9"/>
        <v>0.9601633036193955</v>
      </c>
      <c r="U72" s="14">
        <f t="shared" si="9"/>
        <v>0.96780572006726218</v>
      </c>
      <c r="V72" s="14">
        <f t="shared" si="9"/>
        <v>0.98055561312380468</v>
      </c>
      <c r="W72" s="14">
        <f t="shared" si="11"/>
        <v>0.98914276713222438</v>
      </c>
      <c r="X72" s="14">
        <v>1</v>
      </c>
      <c r="Y72" s="14">
        <f t="shared" si="12"/>
        <v>1.012971897471153</v>
      </c>
      <c r="Z72" s="14">
        <f t="shared" si="12"/>
        <v>1.0241173825678729</v>
      </c>
      <c r="AA72" s="14">
        <f t="shared" si="12"/>
        <v>1.0387972961471463</v>
      </c>
      <c r="AB72" s="14">
        <f t="shared" si="12"/>
        <v>1.0625270658790662</v>
      </c>
      <c r="AC72" s="14">
        <f t="shared" si="12"/>
        <v>1.0825281075419353</v>
      </c>
      <c r="AD72" s="14"/>
    </row>
    <row r="73" spans="1:30" x14ac:dyDescent="0.2">
      <c r="A73" s="4">
        <v>71</v>
      </c>
      <c r="B73" s="6" t="s">
        <v>108</v>
      </c>
      <c r="C73" s="14">
        <f t="shared" si="9"/>
        <v>1.2691132750223493</v>
      </c>
      <c r="D73" s="14">
        <f t="shared" si="9"/>
        <v>1.2884454370283434</v>
      </c>
      <c r="E73" s="14">
        <f t="shared" si="9"/>
        <v>1.3099097044594639</v>
      </c>
      <c r="F73" s="14">
        <f t="shared" si="9"/>
        <v>1.3472760557536467</v>
      </c>
      <c r="G73" s="14">
        <f t="shared" si="9"/>
        <v>1.3419438474500687</v>
      </c>
      <c r="H73" s="14">
        <f t="shared" si="9"/>
        <v>1.3115794075673739</v>
      </c>
      <c r="I73" s="14">
        <f t="shared" si="9"/>
        <v>1.2929884676512804</v>
      </c>
      <c r="J73" s="14">
        <f t="shared" si="9"/>
        <v>1.2571566614180365</v>
      </c>
      <c r="K73" s="14">
        <f t="shared" si="9"/>
        <v>1.2265165229771755</v>
      </c>
      <c r="L73" s="14">
        <f t="shared" si="9"/>
        <v>1.2124937202681492</v>
      </c>
      <c r="M73" s="14">
        <f t="shared" si="9"/>
        <v>1.2024357637799616</v>
      </c>
      <c r="N73" s="14">
        <f t="shared" si="9"/>
        <v>1.1957090992436514</v>
      </c>
      <c r="O73" s="14">
        <f t="shared" si="9"/>
        <v>1.1868528585660993</v>
      </c>
      <c r="P73" s="14">
        <f t="shared" si="9"/>
        <v>1.1680218268691125</v>
      </c>
      <c r="Q73" s="14">
        <f t="shared" si="9"/>
        <v>1.1662728433112524</v>
      </c>
      <c r="R73" s="14">
        <f t="shared" si="9"/>
        <v>1.1502504877462418</v>
      </c>
      <c r="S73" s="14">
        <f t="shared" si="9"/>
        <v>1.1208031498081052</v>
      </c>
      <c r="T73" s="14">
        <f t="shared" si="9"/>
        <v>1.0837475827911554</v>
      </c>
      <c r="U73" s="14">
        <f t="shared" si="9"/>
        <v>1.0623333317594701</v>
      </c>
      <c r="V73" s="14">
        <f t="shared" si="9"/>
        <v>1.0346379344078143</v>
      </c>
      <c r="W73" s="14">
        <f t="shared" si="11"/>
        <v>1.0226529395583135</v>
      </c>
      <c r="X73" s="14">
        <v>1</v>
      </c>
      <c r="Y73" s="14">
        <f t="shared" si="12"/>
        <v>0.97414748434041509</v>
      </c>
      <c r="Z73" s="14">
        <f t="shared" si="12"/>
        <v>0.95288107979648007</v>
      </c>
      <c r="AA73" s="14">
        <f t="shared" si="12"/>
        <v>0.95916229768321204</v>
      </c>
      <c r="AB73" s="14">
        <f t="shared" si="12"/>
        <v>0.9585422097857158</v>
      </c>
      <c r="AC73" s="14">
        <f t="shared" si="12"/>
        <v>0.94221759623193602</v>
      </c>
      <c r="AD73" s="14"/>
    </row>
    <row r="74" spans="1:30" x14ac:dyDescent="0.2">
      <c r="A74" s="4">
        <v>72</v>
      </c>
      <c r="B74" s="6" t="s">
        <v>109</v>
      </c>
      <c r="C74" s="14">
        <f t="shared" si="9"/>
        <v>0.85421887898105753</v>
      </c>
      <c r="D74" s="14">
        <f t="shared" si="9"/>
        <v>0.84300225821953478</v>
      </c>
      <c r="E74" s="14">
        <f t="shared" si="9"/>
        <v>0.85812133625564091</v>
      </c>
      <c r="F74" s="14">
        <f t="shared" si="9"/>
        <v>0.84805370744835018</v>
      </c>
      <c r="G74" s="14">
        <f t="shared" si="9"/>
        <v>0.86030690236186891</v>
      </c>
      <c r="H74" s="14">
        <f t="shared" si="9"/>
        <v>0.86897880219855517</v>
      </c>
      <c r="I74" s="14">
        <f t="shared" si="9"/>
        <v>0.87096482124872265</v>
      </c>
      <c r="J74" s="14">
        <f t="shared" si="9"/>
        <v>0.89488722348278804</v>
      </c>
      <c r="K74" s="14">
        <f t="shared" si="9"/>
        <v>0.94193217567720011</v>
      </c>
      <c r="L74" s="14">
        <f t="shared" si="9"/>
        <v>0.99720646501886101</v>
      </c>
      <c r="M74" s="14">
        <f t="shared" si="9"/>
        <v>1.0338231424390032</v>
      </c>
      <c r="N74" s="14">
        <f t="shared" si="9"/>
        <v>1.0178815839932152</v>
      </c>
      <c r="O74" s="14">
        <f t="shared" si="9"/>
        <v>1.0037023904042759</v>
      </c>
      <c r="P74" s="14">
        <f t="shared" si="9"/>
        <v>0.98482144068584265</v>
      </c>
      <c r="Q74" s="14">
        <f t="shared" si="9"/>
        <v>0.98681045774625709</v>
      </c>
      <c r="R74" s="14">
        <f t="shared" si="9"/>
        <v>1.0038259318003346</v>
      </c>
      <c r="S74" s="14">
        <f t="shared" si="9"/>
        <v>0.99421036980590582</v>
      </c>
      <c r="T74" s="14">
        <f t="shared" si="9"/>
        <v>0.99654065559877103</v>
      </c>
      <c r="U74" s="14">
        <f t="shared" si="9"/>
        <v>0.99609086891717757</v>
      </c>
      <c r="V74" s="14">
        <f t="shared" si="9"/>
        <v>0.99798918205951204</v>
      </c>
      <c r="W74" s="14">
        <f t="shared" si="11"/>
        <v>0.99490506720638872</v>
      </c>
      <c r="X74" s="14">
        <v>1</v>
      </c>
      <c r="Y74" s="14">
        <f t="shared" si="12"/>
        <v>1.0272170377603218</v>
      </c>
      <c r="Z74" s="14">
        <f t="shared" si="12"/>
        <v>1.0604623794496009</v>
      </c>
      <c r="AA74" s="14">
        <f t="shared" si="12"/>
        <v>1.0836670832446504</v>
      </c>
      <c r="AB74" s="14">
        <f t="shared" si="12"/>
        <v>1.0830223704092807</v>
      </c>
      <c r="AC74" s="14">
        <f t="shared" si="12"/>
        <v>1.0670818761740364</v>
      </c>
      <c r="AD74" s="14"/>
    </row>
    <row r="75" spans="1:30" x14ac:dyDescent="0.2">
      <c r="A75" s="4">
        <v>73</v>
      </c>
      <c r="B75" s="6" t="s">
        <v>110</v>
      </c>
      <c r="C75" s="14">
        <f t="shared" si="9"/>
        <v>0.63683917841379623</v>
      </c>
      <c r="D75" s="14">
        <f t="shared" si="9"/>
        <v>0.63341508346527642</v>
      </c>
      <c r="E75" s="14">
        <f t="shared" si="9"/>
        <v>0.63154478548181048</v>
      </c>
      <c r="F75" s="14">
        <f t="shared" si="9"/>
        <v>0.66710859398203792</v>
      </c>
      <c r="G75" s="14">
        <f t="shared" si="9"/>
        <v>0.67353321303588121</v>
      </c>
      <c r="H75" s="14">
        <f t="shared" si="9"/>
        <v>0.66592240528695801</v>
      </c>
      <c r="I75" s="14">
        <f t="shared" si="9"/>
        <v>0.6644419934553405</v>
      </c>
      <c r="J75" s="14">
        <f t="shared" si="9"/>
        <v>0.66057085662988535</v>
      </c>
      <c r="K75" s="14">
        <f t="shared" si="9"/>
        <v>0.65366533169372865</v>
      </c>
      <c r="L75" s="14">
        <f t="shared" si="9"/>
        <v>0.66630001585302856</v>
      </c>
      <c r="M75" s="14">
        <f t="shared" si="9"/>
        <v>0.67774209802689767</v>
      </c>
      <c r="N75" s="14">
        <f t="shared" si="9"/>
        <v>0.70401567633843165</v>
      </c>
      <c r="O75" s="14">
        <f t="shared" si="9"/>
        <v>0.7255291101006589</v>
      </c>
      <c r="P75" s="14">
        <f t="shared" si="9"/>
        <v>0.78263803353366856</v>
      </c>
      <c r="Q75" s="14">
        <f t="shared" si="9"/>
        <v>0.88457804684855068</v>
      </c>
      <c r="R75" s="14">
        <f t="shared" si="9"/>
        <v>0.94333226893447508</v>
      </c>
      <c r="S75" s="14">
        <f t="shared" si="9"/>
        <v>0.96731906003026058</v>
      </c>
      <c r="T75" s="14">
        <f t="shared" si="9"/>
        <v>0.94006344374497508</v>
      </c>
      <c r="U75" s="14">
        <f t="shared" si="9"/>
        <v>0.9579356597557942</v>
      </c>
      <c r="V75" s="14">
        <f t="shared" si="9"/>
        <v>0.98447207545967208</v>
      </c>
      <c r="W75" s="14">
        <f t="shared" si="11"/>
        <v>0.99510116796827219</v>
      </c>
      <c r="X75" s="14">
        <v>1</v>
      </c>
      <c r="Y75" s="14">
        <f t="shared" si="12"/>
        <v>1.0170356561511524</v>
      </c>
      <c r="Z75" s="14">
        <f t="shared" si="12"/>
        <v>1.0556806733953628</v>
      </c>
      <c r="AA75" s="14">
        <f t="shared" si="12"/>
        <v>1.0782103630400461</v>
      </c>
      <c r="AB75" s="14">
        <f t="shared" si="12"/>
        <v>1.0933782632396414</v>
      </c>
      <c r="AC75" s="14">
        <f t="shared" si="12"/>
        <v>1.1641200256984483</v>
      </c>
      <c r="AD75" s="14"/>
    </row>
    <row r="76" spans="1:30" x14ac:dyDescent="0.2">
      <c r="A76" s="4">
        <v>74</v>
      </c>
      <c r="B76" s="6" t="s">
        <v>111</v>
      </c>
      <c r="C76" s="14">
        <f t="shared" si="9"/>
        <v>0.62255791370408253</v>
      </c>
      <c r="D76" s="14">
        <f t="shared" si="9"/>
        <v>0.66233475507234707</v>
      </c>
      <c r="E76" s="14">
        <f t="shared" si="9"/>
        <v>0.70137314443576049</v>
      </c>
      <c r="F76" s="14">
        <f t="shared" si="9"/>
        <v>0.72468692154567704</v>
      </c>
      <c r="G76" s="14">
        <f t="shared" si="9"/>
        <v>0.7541077324705513</v>
      </c>
      <c r="H76" s="14">
        <f t="shared" si="9"/>
        <v>0.79541382477430511</v>
      </c>
      <c r="I76" s="14">
        <f t="shared" si="9"/>
        <v>0.8221569269060387</v>
      </c>
      <c r="J76" s="14">
        <f t="shared" si="9"/>
        <v>0.84779551672452858</v>
      </c>
      <c r="K76" s="14">
        <f t="shared" si="9"/>
        <v>0.86321237635985271</v>
      </c>
      <c r="L76" s="14">
        <f t="shared" si="9"/>
        <v>0.88572964288509048</v>
      </c>
      <c r="M76" s="14">
        <f t="shared" si="9"/>
        <v>0.90188876434051468</v>
      </c>
      <c r="N76" s="14">
        <f t="shared" si="9"/>
        <v>0.90867781292590288</v>
      </c>
      <c r="O76" s="14">
        <f t="shared" si="9"/>
        <v>0.91254388185876034</v>
      </c>
      <c r="P76" s="14">
        <f t="shared" si="9"/>
        <v>0.91830814197294952</v>
      </c>
      <c r="Q76" s="14">
        <f t="shared" si="9"/>
        <v>0.9265006561953445</v>
      </c>
      <c r="R76" s="14">
        <f t="shared" si="9"/>
        <v>0.94014304372692081</v>
      </c>
      <c r="S76" s="14">
        <f t="shared" si="9"/>
        <v>0.9506201280116261</v>
      </c>
      <c r="T76" s="14">
        <f t="shared" si="9"/>
        <v>0.95960022115947474</v>
      </c>
      <c r="U76" s="14">
        <f t="shared" si="9"/>
        <v>0.97222223662383955</v>
      </c>
      <c r="V76" s="14">
        <f t="shared" si="9"/>
        <v>0.97631577880836318</v>
      </c>
      <c r="W76" s="14">
        <f t="shared" si="11"/>
        <v>0.99017371339139293</v>
      </c>
      <c r="X76" s="14">
        <v>1</v>
      </c>
      <c r="Y76" s="14">
        <f t="shared" si="12"/>
        <v>1.0067659487665925</v>
      </c>
      <c r="Z76" s="14">
        <f t="shared" si="12"/>
        <v>1.0174850570209837</v>
      </c>
      <c r="AA76" s="14">
        <f t="shared" si="12"/>
        <v>1.0357036500879593</v>
      </c>
      <c r="AB76" s="14">
        <f t="shared" si="12"/>
        <v>1.0487200371906111</v>
      </c>
      <c r="AC76" s="14">
        <f t="shared" si="12"/>
        <v>1.0576071009677639</v>
      </c>
      <c r="AD76" s="14"/>
    </row>
    <row r="77" spans="1:30" x14ac:dyDescent="0.2">
      <c r="A77" s="4">
        <v>75</v>
      </c>
      <c r="B77" s="6" t="s">
        <v>112</v>
      </c>
      <c r="C77" s="14">
        <f t="shared" si="9"/>
        <v>0.34859981129690537</v>
      </c>
      <c r="D77" s="14">
        <f t="shared" si="9"/>
        <v>0.41654872162985995</v>
      </c>
      <c r="E77" s="14">
        <f t="shared" si="9"/>
        <v>0.49128085101855262</v>
      </c>
      <c r="F77" s="14">
        <f t="shared" si="9"/>
        <v>0.59450494121451591</v>
      </c>
      <c r="G77" s="14">
        <f t="shared" si="9"/>
        <v>0.66438536213398347</v>
      </c>
      <c r="H77" s="14">
        <f t="shared" si="9"/>
        <v>0.76727310324370168</v>
      </c>
      <c r="I77" s="14">
        <f t="shared" si="9"/>
        <v>0.82378913095765682</v>
      </c>
      <c r="J77" s="14">
        <f t="shared" si="9"/>
        <v>0.90261190554436732</v>
      </c>
      <c r="K77" s="14">
        <f t="shared" si="9"/>
        <v>0.94710183801013414</v>
      </c>
      <c r="L77" s="14">
        <f t="shared" si="9"/>
        <v>0.95990650768304253</v>
      </c>
      <c r="M77" s="14">
        <f t="shared" si="9"/>
        <v>0.96219212731150305</v>
      </c>
      <c r="N77" s="14">
        <f t="shared" si="9"/>
        <v>0.97226849011921057</v>
      </c>
      <c r="O77" s="14">
        <f t="shared" si="9"/>
        <v>1.0307850142849961</v>
      </c>
      <c r="P77" s="14">
        <f t="shared" si="9"/>
        <v>1.2196147973617015</v>
      </c>
      <c r="Q77" s="14">
        <f t="shared" si="9"/>
        <v>1.1794525438934464</v>
      </c>
      <c r="R77" s="14">
        <f t="shared" si="9"/>
        <v>1.1437125961401549</v>
      </c>
      <c r="S77" s="14">
        <f t="shared" si="9"/>
        <v>1.1132958886719326</v>
      </c>
      <c r="T77" s="14">
        <f t="shared" si="9"/>
        <v>1.0728384957750752</v>
      </c>
      <c r="U77" s="14">
        <f t="shared" si="9"/>
        <v>1.0632194754381779</v>
      </c>
      <c r="V77" s="14">
        <f t="shared" si="9"/>
        <v>1.0297677262807752</v>
      </c>
      <c r="W77" s="14">
        <f t="shared" si="11"/>
        <v>1.0037733966033502</v>
      </c>
      <c r="X77" s="14">
        <v>1</v>
      </c>
      <c r="Y77" s="14">
        <f t="shared" si="12"/>
        <v>0.98234439170490251</v>
      </c>
      <c r="Z77" s="14">
        <f t="shared" si="12"/>
        <v>0.96019914323993072</v>
      </c>
      <c r="AA77" s="14">
        <f t="shared" si="12"/>
        <v>0.92646768109526068</v>
      </c>
      <c r="AB77" s="14">
        <f t="shared" si="12"/>
        <v>0.89205768488715664</v>
      </c>
      <c r="AC77" s="14">
        <f t="shared" si="12"/>
        <v>0.8578699280631803</v>
      </c>
      <c r="AD77" s="14"/>
    </row>
    <row r="78" spans="1:30" x14ac:dyDescent="0.2">
      <c r="A78" s="4">
        <v>76</v>
      </c>
      <c r="B78" s="6" t="s">
        <v>113</v>
      </c>
      <c r="C78" s="14">
        <f t="shared" si="9"/>
        <v>1.390081400974218</v>
      </c>
      <c r="D78" s="14">
        <f t="shared" si="9"/>
        <v>1.4083981835876984</v>
      </c>
      <c r="E78" s="14">
        <f t="shared" si="9"/>
        <v>1.437648579714853</v>
      </c>
      <c r="F78" s="14">
        <f t="shared" si="9"/>
        <v>1.4490658912901933</v>
      </c>
      <c r="G78" s="14">
        <f t="shared" si="9"/>
        <v>1.4171902139067745</v>
      </c>
      <c r="H78" s="14">
        <f t="shared" si="9"/>
        <v>1.4043743088414817</v>
      </c>
      <c r="I78" s="14">
        <f t="shared" si="9"/>
        <v>1.4007815568212687</v>
      </c>
      <c r="J78" s="14">
        <f t="shared" si="9"/>
        <v>1.3844314027482023</v>
      </c>
      <c r="K78" s="14">
        <f t="shared" si="9"/>
        <v>1.3384356069873524</v>
      </c>
      <c r="L78" s="14">
        <f t="shared" si="9"/>
        <v>1.2820640341386589</v>
      </c>
      <c r="M78" s="14">
        <f t="shared" si="9"/>
        <v>1.2394128551148913</v>
      </c>
      <c r="N78" s="14">
        <f t="shared" si="9"/>
        <v>1.1964789082702327</v>
      </c>
      <c r="O78" s="14">
        <f t="shared" si="9"/>
        <v>1.2330927983642113</v>
      </c>
      <c r="P78" s="14">
        <f t="shared" si="9"/>
        <v>1.2654349611788118</v>
      </c>
      <c r="Q78" s="14">
        <f t="shared" si="9"/>
        <v>1.2539725346355151</v>
      </c>
      <c r="R78" s="14">
        <f t="shared" si="9"/>
        <v>1.203198395146384</v>
      </c>
      <c r="S78" s="14">
        <f t="shared" si="9"/>
        <v>1.1520609857203667</v>
      </c>
      <c r="T78" s="14">
        <f t="shared" si="9"/>
        <v>1.1110688674510816</v>
      </c>
      <c r="U78" s="14">
        <f t="shared" si="9"/>
        <v>1.0930720300758034</v>
      </c>
      <c r="V78" s="14">
        <f t="shared" si="9"/>
        <v>1.0500041881265914</v>
      </c>
      <c r="W78" s="14">
        <f t="shared" si="11"/>
        <v>1.0201575567608157</v>
      </c>
      <c r="X78" s="14">
        <v>1</v>
      </c>
      <c r="Y78" s="14">
        <f t="shared" si="12"/>
        <v>0.96824908238116003</v>
      </c>
      <c r="Z78" s="14">
        <f t="shared" si="12"/>
        <v>0.96937242361058418</v>
      </c>
      <c r="AA78" s="14">
        <f t="shared" si="12"/>
        <v>0.95560164586111829</v>
      </c>
      <c r="AB78" s="14">
        <f t="shared" si="12"/>
        <v>0.92254982483182368</v>
      </c>
      <c r="AC78" s="14">
        <f t="shared" si="12"/>
        <v>0.87870396865636946</v>
      </c>
      <c r="AD78" s="14"/>
    </row>
    <row r="79" spans="1:30" x14ac:dyDescent="0.2">
      <c r="A79" s="4">
        <v>77</v>
      </c>
      <c r="B79" s="6" t="s">
        <v>114</v>
      </c>
      <c r="C79" s="14">
        <f t="shared" si="9"/>
        <v>0.80315598564136681</v>
      </c>
      <c r="D79" s="14">
        <f t="shared" si="9"/>
        <v>0.8097146943320902</v>
      </c>
      <c r="E79" s="14">
        <f t="shared" si="9"/>
        <v>0.84308668551557053</v>
      </c>
      <c r="F79" s="14">
        <f t="shared" si="9"/>
        <v>0.86622094523021276</v>
      </c>
      <c r="G79" s="14">
        <f t="shared" si="9"/>
        <v>0.89387694744585722</v>
      </c>
      <c r="H79" s="14">
        <f t="shared" si="9"/>
        <v>0.91965583652568483</v>
      </c>
      <c r="I79" s="14">
        <f t="shared" si="9"/>
        <v>0.94097402145193576</v>
      </c>
      <c r="J79" s="14">
        <f t="shared" si="9"/>
        <v>0.97424009756224283</v>
      </c>
      <c r="K79" s="14">
        <f t="shared" si="9"/>
        <v>1.003562847601684</v>
      </c>
      <c r="L79" s="14">
        <f t="shared" si="9"/>
        <v>0.99756243424282698</v>
      </c>
      <c r="M79" s="14">
        <f t="shared" ref="C79:V92" si="13">N79*M191/N191</f>
        <v>0.99977613638191543</v>
      </c>
      <c r="N79" s="14">
        <f t="shared" si="13"/>
        <v>0.98403599786783169</v>
      </c>
      <c r="O79" s="14">
        <f t="shared" si="13"/>
        <v>1.0413897700075265</v>
      </c>
      <c r="P79" s="14">
        <f t="shared" si="13"/>
        <v>1.0969465986932325</v>
      </c>
      <c r="Q79" s="14">
        <f t="shared" si="13"/>
        <v>1.1041781066024752</v>
      </c>
      <c r="R79" s="14">
        <f t="shared" si="13"/>
        <v>1.0891110191193853</v>
      </c>
      <c r="S79" s="14">
        <f t="shared" si="13"/>
        <v>1.072312606415933</v>
      </c>
      <c r="T79" s="14">
        <f t="shared" si="13"/>
        <v>1.0525489961997592</v>
      </c>
      <c r="U79" s="14">
        <f t="shared" si="13"/>
        <v>1.0461022823905568</v>
      </c>
      <c r="V79" s="14">
        <f t="shared" si="13"/>
        <v>1.0097097874628835</v>
      </c>
      <c r="W79" s="14">
        <f t="shared" si="11"/>
        <v>1.0081729508648376</v>
      </c>
      <c r="X79" s="14">
        <v>1</v>
      </c>
      <c r="Y79" s="14">
        <f t="shared" si="12"/>
        <v>0.97484676196799258</v>
      </c>
      <c r="Z79" s="14">
        <f t="shared" si="12"/>
        <v>0.93380150151920649</v>
      </c>
      <c r="AA79" s="14">
        <f t="shared" si="12"/>
        <v>0.90725442955946389</v>
      </c>
      <c r="AB79" s="14">
        <f t="shared" si="12"/>
        <v>0.88702369220014954</v>
      </c>
      <c r="AC79" s="14">
        <f t="shared" si="12"/>
        <v>0.85894925659125387</v>
      </c>
      <c r="AD79" s="14"/>
    </row>
    <row r="80" spans="1:30" x14ac:dyDescent="0.2">
      <c r="A80" s="4">
        <v>78</v>
      </c>
      <c r="B80" s="6" t="s">
        <v>115</v>
      </c>
      <c r="C80" s="14">
        <f t="shared" si="13"/>
        <v>0.50886619585682347</v>
      </c>
      <c r="D80" s="14">
        <f t="shared" si="13"/>
        <v>0.54266810319570646</v>
      </c>
      <c r="E80" s="14">
        <f t="shared" si="13"/>
        <v>0.58200475079731528</v>
      </c>
      <c r="F80" s="14">
        <f t="shared" si="13"/>
        <v>0.62593932313590939</v>
      </c>
      <c r="G80" s="14">
        <f t="shared" si="13"/>
        <v>0.67870326275261628</v>
      </c>
      <c r="H80" s="14">
        <f t="shared" si="13"/>
        <v>0.72634473929431631</v>
      </c>
      <c r="I80" s="14">
        <f t="shared" si="13"/>
        <v>0.78745265345515203</v>
      </c>
      <c r="J80" s="14">
        <f t="shared" si="13"/>
        <v>0.8286960757505204</v>
      </c>
      <c r="K80" s="14">
        <f t="shared" si="13"/>
        <v>0.85655788657097454</v>
      </c>
      <c r="L80" s="14">
        <f t="shared" si="13"/>
        <v>0.87448202720031454</v>
      </c>
      <c r="M80" s="14">
        <f t="shared" si="13"/>
        <v>0.88438327477236678</v>
      </c>
      <c r="N80" s="14">
        <f t="shared" si="13"/>
        <v>0.89124860040991272</v>
      </c>
      <c r="O80" s="14">
        <f t="shared" si="13"/>
        <v>0.90566026347061279</v>
      </c>
      <c r="P80" s="14">
        <f t="shared" si="13"/>
        <v>0.91688087010956731</v>
      </c>
      <c r="Q80" s="14">
        <f t="shared" si="13"/>
        <v>0.92649225408239677</v>
      </c>
      <c r="R80" s="14">
        <f t="shared" si="13"/>
        <v>0.93952605717015114</v>
      </c>
      <c r="S80" s="14">
        <f t="shared" si="13"/>
        <v>0.94414565690692365</v>
      </c>
      <c r="T80" s="14">
        <f t="shared" si="13"/>
        <v>0.95557186842516906</v>
      </c>
      <c r="U80" s="14">
        <f t="shared" si="13"/>
        <v>0.97488438027377045</v>
      </c>
      <c r="V80" s="14">
        <f t="shared" si="13"/>
        <v>0.9896384869885001</v>
      </c>
      <c r="W80" s="14">
        <f t="shared" si="11"/>
        <v>0.99664333924868409</v>
      </c>
      <c r="X80" s="14">
        <v>1</v>
      </c>
      <c r="Y80" s="14">
        <f t="shared" si="12"/>
        <v>1.005513986239978</v>
      </c>
      <c r="Z80" s="14">
        <f t="shared" si="12"/>
        <v>1.0100326545078411</v>
      </c>
      <c r="AA80" s="14">
        <f t="shared" si="12"/>
        <v>1.0056071705405365</v>
      </c>
      <c r="AB80" s="14">
        <f t="shared" si="12"/>
        <v>1.0046326514303074</v>
      </c>
      <c r="AC80" s="14">
        <f t="shared" si="12"/>
        <v>1.0094971148573086</v>
      </c>
      <c r="AD80" s="14"/>
    </row>
    <row r="81" spans="1:30" x14ac:dyDescent="0.2">
      <c r="A81" s="4">
        <v>79</v>
      </c>
      <c r="B81" s="6" t="s">
        <v>116</v>
      </c>
      <c r="C81" s="14">
        <f t="shared" si="13"/>
        <v>0.41223599016622647</v>
      </c>
      <c r="D81" s="14">
        <f t="shared" si="13"/>
        <v>0.43514635913517097</v>
      </c>
      <c r="E81" s="14">
        <f t="shared" si="13"/>
        <v>0.52118536319236486</v>
      </c>
      <c r="F81" s="14">
        <f t="shared" si="13"/>
        <v>0.56187979646071717</v>
      </c>
      <c r="G81" s="14">
        <f t="shared" si="13"/>
        <v>0.59236900179136298</v>
      </c>
      <c r="H81" s="14">
        <f t="shared" si="13"/>
        <v>0.62218403053190507</v>
      </c>
      <c r="I81" s="14">
        <f t="shared" si="13"/>
        <v>0.65147911214622067</v>
      </c>
      <c r="J81" s="14">
        <f t="shared" si="13"/>
        <v>0.67462615941547932</v>
      </c>
      <c r="K81" s="14">
        <f t="shared" si="13"/>
        <v>0.68346518938611789</v>
      </c>
      <c r="L81" s="14">
        <f t="shared" si="13"/>
        <v>0.7362521777721821</v>
      </c>
      <c r="M81" s="14">
        <f t="shared" si="13"/>
        <v>0.75209173527746609</v>
      </c>
      <c r="N81" s="14">
        <f t="shared" si="13"/>
        <v>0.7758477936478142</v>
      </c>
      <c r="O81" s="14">
        <f t="shared" si="13"/>
        <v>0.81177292376310617</v>
      </c>
      <c r="P81" s="14">
        <f t="shared" si="13"/>
        <v>0.83761607406017502</v>
      </c>
      <c r="Q81" s="14">
        <f t="shared" si="13"/>
        <v>0.85415741489487429</v>
      </c>
      <c r="R81" s="14">
        <f t="shared" si="13"/>
        <v>0.89479666299409799</v>
      </c>
      <c r="S81" s="14">
        <f t="shared" si="13"/>
        <v>0.92056744874881669</v>
      </c>
      <c r="T81" s="14">
        <f t="shared" si="13"/>
        <v>0.94807418858566184</v>
      </c>
      <c r="U81" s="14">
        <f t="shared" si="13"/>
        <v>0.95881166979983468</v>
      </c>
      <c r="V81" s="14">
        <f t="shared" si="13"/>
        <v>0.97683349058073776</v>
      </c>
      <c r="W81" s="14">
        <f t="shared" si="11"/>
        <v>0.98972742798715163</v>
      </c>
      <c r="X81" s="14">
        <v>1</v>
      </c>
      <c r="Y81" s="14">
        <f t="shared" si="12"/>
        <v>1.0107799401233448</v>
      </c>
      <c r="Z81" s="14">
        <f t="shared" si="12"/>
        <v>1.0258434218200125</v>
      </c>
      <c r="AA81" s="14">
        <f t="shared" si="12"/>
        <v>1.0326574785627425</v>
      </c>
      <c r="AB81" s="14">
        <f t="shared" si="12"/>
        <v>1.06852426448857</v>
      </c>
      <c r="AC81" s="14">
        <f t="shared" si="12"/>
        <v>1.0679013712098728</v>
      </c>
      <c r="AD81" s="14"/>
    </row>
    <row r="82" spans="1:30" x14ac:dyDescent="0.2">
      <c r="A82" s="4">
        <v>80</v>
      </c>
      <c r="B82" s="6" t="s">
        <v>117</v>
      </c>
      <c r="C82" s="14">
        <f t="shared" si="13"/>
        <v>0.48729570287802471</v>
      </c>
      <c r="D82" s="14">
        <f t="shared" si="13"/>
        <v>0.50013071057226688</v>
      </c>
      <c r="E82" s="14">
        <f t="shared" si="13"/>
        <v>0.51651774471269218</v>
      </c>
      <c r="F82" s="14">
        <f t="shared" si="13"/>
        <v>0.53872005128759504</v>
      </c>
      <c r="G82" s="14">
        <f t="shared" si="13"/>
        <v>0.57991721182095013</v>
      </c>
      <c r="H82" s="14">
        <f t="shared" si="13"/>
        <v>0.60998871514373432</v>
      </c>
      <c r="I82" s="14">
        <f t="shared" si="13"/>
        <v>0.64861918067070468</v>
      </c>
      <c r="J82" s="14">
        <f t="shared" si="13"/>
        <v>0.69264289798045453</v>
      </c>
      <c r="K82" s="14">
        <f t="shared" si="13"/>
        <v>0.75004274479925337</v>
      </c>
      <c r="L82" s="14">
        <f t="shared" si="13"/>
        <v>0.80977320625148841</v>
      </c>
      <c r="M82" s="14">
        <f t="shared" si="13"/>
        <v>0.88848157178786391</v>
      </c>
      <c r="N82" s="14">
        <f t="shared" si="13"/>
        <v>0.9389949045146706</v>
      </c>
      <c r="O82" s="14">
        <f t="shared" si="13"/>
        <v>0.96897469544138881</v>
      </c>
      <c r="P82" s="14">
        <f t="shared" si="13"/>
        <v>0.96589422137530434</v>
      </c>
      <c r="Q82" s="14">
        <f t="shared" si="13"/>
        <v>0.97424288947017779</v>
      </c>
      <c r="R82" s="14">
        <f t="shared" si="13"/>
        <v>0.95529804386809747</v>
      </c>
      <c r="S82" s="14">
        <f t="shared" si="13"/>
        <v>0.96318690958424269</v>
      </c>
      <c r="T82" s="14">
        <f t="shared" si="13"/>
        <v>0.95674113214203271</v>
      </c>
      <c r="U82" s="14">
        <f t="shared" si="13"/>
        <v>0.95265937948131829</v>
      </c>
      <c r="V82" s="14">
        <f t="shared" si="13"/>
        <v>0.95624507139393577</v>
      </c>
      <c r="W82" s="14">
        <f t="shared" si="11"/>
        <v>0.96589342543255552</v>
      </c>
      <c r="X82" s="14">
        <v>1</v>
      </c>
      <c r="Y82" s="14">
        <f t="shared" si="12"/>
        <v>1.0044950177279532</v>
      </c>
      <c r="Z82" s="14">
        <f t="shared" si="12"/>
        <v>1.0073509744782323</v>
      </c>
      <c r="AA82" s="14">
        <f t="shared" si="12"/>
        <v>1.0465222966901422</v>
      </c>
      <c r="AB82" s="14">
        <f t="shared" si="12"/>
        <v>1.0529582107795301</v>
      </c>
      <c r="AC82" s="14">
        <f t="shared" si="12"/>
        <v>1.0408910561397673</v>
      </c>
      <c r="AD82" s="14"/>
    </row>
    <row r="83" spans="1:30" x14ac:dyDescent="0.2">
      <c r="A83" s="4">
        <v>81</v>
      </c>
      <c r="B83" s="6" t="s">
        <v>118</v>
      </c>
      <c r="C83" s="14">
        <f t="shared" si="13"/>
        <v>0.51662914105286128</v>
      </c>
      <c r="D83" s="14">
        <f t="shared" si="13"/>
        <v>0.58100904018185862</v>
      </c>
      <c r="E83" s="14">
        <f t="shared" si="13"/>
        <v>0.63584464872759716</v>
      </c>
      <c r="F83" s="14">
        <f t="shared" si="13"/>
        <v>0.69971696194614452</v>
      </c>
      <c r="G83" s="14">
        <f t="shared" si="13"/>
        <v>0.74211998049917927</v>
      </c>
      <c r="H83" s="14">
        <f t="shared" si="13"/>
        <v>0.79535895049207384</v>
      </c>
      <c r="I83" s="14">
        <f t="shared" si="13"/>
        <v>0.82849017378983547</v>
      </c>
      <c r="J83" s="14">
        <f t="shared" si="13"/>
        <v>0.87828967202005981</v>
      </c>
      <c r="K83" s="14">
        <f t="shared" si="13"/>
        <v>0.94353867425870286</v>
      </c>
      <c r="L83" s="14">
        <f t="shared" si="13"/>
        <v>1.0001162077073444</v>
      </c>
      <c r="M83" s="14">
        <f t="shared" si="13"/>
        <v>1.0380784922251374</v>
      </c>
      <c r="N83" s="14">
        <f t="shared" si="13"/>
        <v>1.0830575428682621</v>
      </c>
      <c r="O83" s="14">
        <f t="shared" si="13"/>
        <v>1.1134583183797564</v>
      </c>
      <c r="P83" s="14">
        <f t="shared" si="13"/>
        <v>1.105295443974539</v>
      </c>
      <c r="Q83" s="14">
        <f t="shared" si="13"/>
        <v>1.0779519779013347</v>
      </c>
      <c r="R83" s="14">
        <f t="shared" si="13"/>
        <v>1.0426462020144385</v>
      </c>
      <c r="S83" s="14">
        <f t="shared" si="13"/>
        <v>1.0348476104954072</v>
      </c>
      <c r="T83" s="14">
        <f t="shared" si="13"/>
        <v>1.0205831518530255</v>
      </c>
      <c r="U83" s="14">
        <f t="shared" si="13"/>
        <v>1.0234694892863783</v>
      </c>
      <c r="V83" s="14">
        <f t="shared" si="13"/>
        <v>1.0158308032364443</v>
      </c>
      <c r="W83" s="14">
        <f t="shared" si="11"/>
        <v>1.0196973140631032</v>
      </c>
      <c r="X83" s="14">
        <v>1</v>
      </c>
      <c r="Y83" s="14">
        <f t="shared" si="12"/>
        <v>0.98429137552157098</v>
      </c>
      <c r="Z83" s="14">
        <f t="shared" si="12"/>
        <v>0.95476482021449016</v>
      </c>
      <c r="AA83" s="14">
        <f t="shared" si="12"/>
        <v>0.92742355976197821</v>
      </c>
      <c r="AB83" s="14">
        <f t="shared" si="12"/>
        <v>0.92008719993001009</v>
      </c>
      <c r="AC83" s="14">
        <f t="shared" si="12"/>
        <v>0.89560594479063649</v>
      </c>
      <c r="AD83" s="14"/>
    </row>
    <row r="84" spans="1:30" x14ac:dyDescent="0.2">
      <c r="A84" s="4">
        <v>82</v>
      </c>
      <c r="B84" s="6" t="s">
        <v>119</v>
      </c>
      <c r="C84" s="14">
        <f t="shared" si="13"/>
        <v>0.73137691957619289</v>
      </c>
      <c r="D84" s="14">
        <f t="shared" si="13"/>
        <v>0.73699843826785427</v>
      </c>
      <c r="E84" s="14">
        <f t="shared" si="13"/>
        <v>0.72884315994378501</v>
      </c>
      <c r="F84" s="14">
        <f t="shared" si="13"/>
        <v>0.71271485253141775</v>
      </c>
      <c r="G84" s="14">
        <f t="shared" si="13"/>
        <v>0.70029060141457522</v>
      </c>
      <c r="H84" s="14">
        <f t="shared" si="13"/>
        <v>0.68233995309338047</v>
      </c>
      <c r="I84" s="14">
        <f t="shared" si="13"/>
        <v>0.71519635738089027</v>
      </c>
      <c r="J84" s="14">
        <f t="shared" si="13"/>
        <v>0.72213567521043875</v>
      </c>
      <c r="K84" s="14">
        <f t="shared" si="13"/>
        <v>0.74999778398534667</v>
      </c>
      <c r="L84" s="14">
        <f t="shared" si="13"/>
        <v>0.77717874293200484</v>
      </c>
      <c r="M84" s="14">
        <f t="shared" si="13"/>
        <v>0.81652385213040879</v>
      </c>
      <c r="N84" s="14">
        <f t="shared" si="13"/>
        <v>0.85277354741806688</v>
      </c>
      <c r="O84" s="14">
        <f t="shared" si="13"/>
        <v>0.86865043198211844</v>
      </c>
      <c r="P84" s="14">
        <f t="shared" si="13"/>
        <v>0.87673908968057657</v>
      </c>
      <c r="Q84" s="14">
        <f t="shared" si="13"/>
        <v>0.87551911612189481</v>
      </c>
      <c r="R84" s="14">
        <f t="shared" si="13"/>
        <v>0.92463916566719562</v>
      </c>
      <c r="S84" s="14">
        <f t="shared" si="13"/>
        <v>0.94842535173705667</v>
      </c>
      <c r="T84" s="14">
        <f t="shared" si="13"/>
        <v>0.94423026851199754</v>
      </c>
      <c r="U84" s="14">
        <f t="shared" si="13"/>
        <v>0.95002227348124069</v>
      </c>
      <c r="V84" s="14">
        <f t="shared" si="13"/>
        <v>0.96257471510721715</v>
      </c>
      <c r="W84" s="14">
        <f t="shared" si="11"/>
        <v>0.98364578964909088</v>
      </c>
      <c r="X84" s="14">
        <v>1</v>
      </c>
      <c r="Y84" s="14">
        <f t="shared" si="12"/>
        <v>0.99708689435267828</v>
      </c>
      <c r="Z84" s="14">
        <f t="shared" si="12"/>
        <v>0.99258121114109554</v>
      </c>
      <c r="AA84" s="14">
        <f t="shared" si="12"/>
        <v>0.97827731249447814</v>
      </c>
      <c r="AB84" s="14">
        <f t="shared" si="12"/>
        <v>0.96870100841112106</v>
      </c>
      <c r="AC84" s="14">
        <f t="shared" si="12"/>
        <v>0.95336843540325689</v>
      </c>
      <c r="AD84" s="14"/>
    </row>
    <row r="85" spans="1:30" x14ac:dyDescent="0.2">
      <c r="A85" s="4">
        <v>83</v>
      </c>
      <c r="B85" s="6" t="s">
        <v>120</v>
      </c>
      <c r="C85" s="14">
        <f t="shared" si="13"/>
        <v>0.52132558970478282</v>
      </c>
      <c r="D85" s="14">
        <f t="shared" si="13"/>
        <v>0.50929529570196663</v>
      </c>
      <c r="E85" s="14">
        <f t="shared" si="13"/>
        <v>0.5712278994701171</v>
      </c>
      <c r="F85" s="14">
        <f t="shared" si="13"/>
        <v>0.63330583316858946</v>
      </c>
      <c r="G85" s="14">
        <f t="shared" si="13"/>
        <v>0.7367713356351473</v>
      </c>
      <c r="H85" s="14">
        <f t="shared" si="13"/>
        <v>0.79324180773940889</v>
      </c>
      <c r="I85" s="14">
        <f t="shared" si="13"/>
        <v>0.77311620726079322</v>
      </c>
      <c r="J85" s="14">
        <f t="shared" si="13"/>
        <v>0.87158047213463874</v>
      </c>
      <c r="K85" s="14">
        <f t="shared" si="13"/>
        <v>0.92038492744765266</v>
      </c>
      <c r="L85" s="14">
        <f t="shared" si="13"/>
        <v>1.002618766843651</v>
      </c>
      <c r="M85" s="14">
        <f t="shared" si="13"/>
        <v>1.0464157667418219</v>
      </c>
      <c r="N85" s="14">
        <f t="shared" si="13"/>
        <v>0.97728191811498555</v>
      </c>
      <c r="O85" s="14">
        <f t="shared" si="13"/>
        <v>0.93924862369874496</v>
      </c>
      <c r="P85" s="14">
        <f t="shared" si="13"/>
        <v>0.91460873548716159</v>
      </c>
      <c r="Q85" s="14">
        <f t="shared" si="13"/>
        <v>0.93136719027342763</v>
      </c>
      <c r="R85" s="14">
        <f t="shared" si="13"/>
        <v>0.97453173944991855</v>
      </c>
      <c r="S85" s="14">
        <f t="shared" si="13"/>
        <v>0.98374439503836841</v>
      </c>
      <c r="T85" s="14">
        <f t="shared" si="13"/>
        <v>0.95214764850191325</v>
      </c>
      <c r="U85" s="14">
        <f t="shared" si="13"/>
        <v>0.93337268399690154</v>
      </c>
      <c r="V85" s="14">
        <f t="shared" si="13"/>
        <v>0.93551194375586533</v>
      </c>
      <c r="W85" s="14">
        <f t="shared" si="11"/>
        <v>0.97322845229156973</v>
      </c>
      <c r="X85" s="14">
        <v>1</v>
      </c>
      <c r="Y85" s="14">
        <f t="shared" si="12"/>
        <v>1.0221629660351732</v>
      </c>
      <c r="Z85" s="14">
        <f t="shared" si="12"/>
        <v>1.0562384914972311</v>
      </c>
      <c r="AA85" s="14">
        <f t="shared" si="12"/>
        <v>1.0882676893350542</v>
      </c>
      <c r="AB85" s="14">
        <f t="shared" si="12"/>
        <v>1.1131170482700603</v>
      </c>
      <c r="AC85" s="14">
        <f t="shared" si="12"/>
        <v>1.1407045825331223</v>
      </c>
      <c r="AD85" s="14"/>
    </row>
    <row r="86" spans="1:30" x14ac:dyDescent="0.2">
      <c r="A86" s="4">
        <v>84</v>
      </c>
      <c r="B86" s="6" t="s">
        <v>121</v>
      </c>
      <c r="C86" s="14">
        <f t="shared" si="13"/>
        <v>0.9532201528641806</v>
      </c>
      <c r="D86" s="14">
        <f t="shared" si="13"/>
        <v>0.97685572578255464</v>
      </c>
      <c r="E86" s="14">
        <f t="shared" si="13"/>
        <v>1.0072410303353909</v>
      </c>
      <c r="F86" s="14">
        <f t="shared" si="13"/>
        <v>1.0279832853872479</v>
      </c>
      <c r="G86" s="14">
        <f t="shared" si="13"/>
        <v>1.0371077966428359</v>
      </c>
      <c r="H86" s="14">
        <f t="shared" si="13"/>
        <v>1.0455654269498662</v>
      </c>
      <c r="I86" s="14">
        <f t="shared" si="13"/>
        <v>1.0538779783102288</v>
      </c>
      <c r="J86" s="14">
        <f t="shared" si="13"/>
        <v>1.0595285612329712</v>
      </c>
      <c r="K86" s="14">
        <f t="shared" si="13"/>
        <v>1.0630846898164066</v>
      </c>
      <c r="L86" s="14">
        <f t="shared" si="13"/>
        <v>1.0658683790680685</v>
      </c>
      <c r="M86" s="14">
        <f t="shared" si="13"/>
        <v>1.0701230766699052</v>
      </c>
      <c r="N86" s="14">
        <f t="shared" si="13"/>
        <v>1.073786836288475</v>
      </c>
      <c r="O86" s="14">
        <f t="shared" si="13"/>
        <v>1.0773009742086581</v>
      </c>
      <c r="P86" s="14">
        <f t="shared" si="13"/>
        <v>1.0744824027314415</v>
      </c>
      <c r="Q86" s="14">
        <f t="shared" si="13"/>
        <v>1.0681651566571746</v>
      </c>
      <c r="R86" s="14">
        <f t="shared" si="13"/>
        <v>1.0528361216982511</v>
      </c>
      <c r="S86" s="14">
        <f t="shared" si="13"/>
        <v>1.0377106185137273</v>
      </c>
      <c r="T86" s="14">
        <f t="shared" si="13"/>
        <v>1.0263256619923586</v>
      </c>
      <c r="U86" s="14">
        <f t="shared" si="13"/>
        <v>1.016604888315094</v>
      </c>
      <c r="V86" s="14">
        <f t="shared" si="13"/>
        <v>1.0116309229188469</v>
      </c>
      <c r="W86" s="14">
        <f t="shared" si="11"/>
        <v>1.0057146337440912</v>
      </c>
      <c r="X86" s="14">
        <v>1</v>
      </c>
      <c r="Y86" s="14">
        <f t="shared" si="12"/>
        <v>0.99654334224262708</v>
      </c>
      <c r="Z86" s="14">
        <f t="shared" si="12"/>
        <v>0.99318552000628157</v>
      </c>
      <c r="AA86" s="14">
        <f t="shared" si="12"/>
        <v>0.98660484860652531</v>
      </c>
      <c r="AB86" s="14">
        <f t="shared" si="12"/>
        <v>0.98220669924303183</v>
      </c>
      <c r="AC86" s="14">
        <f t="shared" si="12"/>
        <v>0.97405255417985026</v>
      </c>
      <c r="AD86" s="14"/>
    </row>
    <row r="87" spans="1:30" x14ac:dyDescent="0.2">
      <c r="A87" s="4">
        <v>85</v>
      </c>
      <c r="B87" s="6" t="s">
        <v>122</v>
      </c>
      <c r="C87" s="14">
        <f t="shared" si="13"/>
        <v>1.1014535932167391</v>
      </c>
      <c r="D87" s="14">
        <f t="shared" si="13"/>
        <v>1.1140335622954658</v>
      </c>
      <c r="E87" s="14">
        <f t="shared" si="13"/>
        <v>1.1301927544139085</v>
      </c>
      <c r="F87" s="14">
        <f t="shared" si="13"/>
        <v>1.1310552778707306</v>
      </c>
      <c r="G87" s="14">
        <f t="shared" si="13"/>
        <v>1.12886372965852</v>
      </c>
      <c r="H87" s="14">
        <f t="shared" si="13"/>
        <v>1.1244814787509987</v>
      </c>
      <c r="I87" s="14">
        <f t="shared" si="13"/>
        <v>1.123010610844331</v>
      </c>
      <c r="J87" s="14">
        <f t="shared" si="13"/>
        <v>1.1171094556986383</v>
      </c>
      <c r="K87" s="14">
        <f t="shared" si="13"/>
        <v>1.1048880777928327</v>
      </c>
      <c r="L87" s="14">
        <f t="shared" si="13"/>
        <v>1.0858906500745242</v>
      </c>
      <c r="M87" s="14">
        <f t="shared" si="13"/>
        <v>1.0626664956651917</v>
      </c>
      <c r="N87" s="14">
        <f t="shared" si="13"/>
        <v>1.0740906477158085</v>
      </c>
      <c r="O87" s="14">
        <f t="shared" si="13"/>
        <v>1.067147765225696</v>
      </c>
      <c r="P87" s="14">
        <f t="shared" si="13"/>
        <v>1.050619477033913</v>
      </c>
      <c r="Q87" s="14">
        <f t="shared" si="13"/>
        <v>1.0375648259857009</v>
      </c>
      <c r="R87" s="14">
        <f t="shared" si="13"/>
        <v>1.0271219134513925</v>
      </c>
      <c r="S87" s="14">
        <f t="shared" si="13"/>
        <v>1.0228309926079449</v>
      </c>
      <c r="T87" s="14">
        <f t="shared" si="13"/>
        <v>1.0067371925524908</v>
      </c>
      <c r="U87" s="14">
        <f t="shared" si="13"/>
        <v>0.9911643195264086</v>
      </c>
      <c r="V87" s="14">
        <f t="shared" si="13"/>
        <v>0.98110516401107262</v>
      </c>
      <c r="W87" s="14">
        <f t="shared" si="11"/>
        <v>0.98969357432593863</v>
      </c>
      <c r="X87" s="14">
        <v>1</v>
      </c>
      <c r="Y87" s="14">
        <f t="shared" si="12"/>
        <v>0.99817186664125557</v>
      </c>
      <c r="Z87" s="14">
        <f t="shared" si="12"/>
        <v>0.99803846655031359</v>
      </c>
      <c r="AA87" s="14">
        <f t="shared" si="12"/>
        <v>1.0221975314623177</v>
      </c>
      <c r="AB87" s="14">
        <f t="shared" si="12"/>
        <v>1.0603421991306987</v>
      </c>
      <c r="AC87" s="14">
        <f t="shared" si="12"/>
        <v>1.100506453308302</v>
      </c>
      <c r="AD87" s="14"/>
    </row>
    <row r="88" spans="1:30" x14ac:dyDescent="0.2">
      <c r="A88" s="4">
        <v>86</v>
      </c>
      <c r="B88" s="6" t="s">
        <v>123</v>
      </c>
      <c r="C88" s="14">
        <f t="shared" si="13"/>
        <v>0.68582859171499555</v>
      </c>
      <c r="D88" s="14">
        <f t="shared" si="13"/>
        <v>0.7137626360245215</v>
      </c>
      <c r="E88" s="14">
        <f t="shared" si="13"/>
        <v>0.74545890886158273</v>
      </c>
      <c r="F88" s="14">
        <f t="shared" si="13"/>
        <v>0.77933239757854922</v>
      </c>
      <c r="G88" s="14">
        <f t="shared" si="13"/>
        <v>0.81012873784758743</v>
      </c>
      <c r="H88" s="14">
        <f t="shared" si="13"/>
        <v>0.83853066586290792</v>
      </c>
      <c r="I88" s="14">
        <f t="shared" si="13"/>
        <v>0.86694320276355008</v>
      </c>
      <c r="J88" s="14">
        <f t="shared" si="13"/>
        <v>0.89330949373528579</v>
      </c>
      <c r="K88" s="14">
        <f t="shared" si="13"/>
        <v>0.91637023633485581</v>
      </c>
      <c r="L88" s="14">
        <f t="shared" si="13"/>
        <v>0.93429858481695283</v>
      </c>
      <c r="M88" s="14">
        <f t="shared" si="13"/>
        <v>0.951851870447461</v>
      </c>
      <c r="N88" s="14">
        <f t="shared" si="13"/>
        <v>0.96361431510116313</v>
      </c>
      <c r="O88" s="14">
        <f t="shared" si="13"/>
        <v>0.97984509801192043</v>
      </c>
      <c r="P88" s="14">
        <f t="shared" si="13"/>
        <v>0.98660589950484101</v>
      </c>
      <c r="Q88" s="14">
        <f t="shared" si="13"/>
        <v>0.98753899923585808</v>
      </c>
      <c r="R88" s="14">
        <f t="shared" si="13"/>
        <v>0.9873138071589822</v>
      </c>
      <c r="S88" s="14">
        <f t="shared" si="13"/>
        <v>0.98049927524051161</v>
      </c>
      <c r="T88" s="14">
        <f t="shared" si="13"/>
        <v>0.96751264918159285</v>
      </c>
      <c r="U88" s="14">
        <f t="shared" si="13"/>
        <v>0.96034641404664256</v>
      </c>
      <c r="V88" s="14">
        <f t="shared" si="13"/>
        <v>0.96448134993052304</v>
      </c>
      <c r="W88" s="14">
        <f t="shared" si="11"/>
        <v>0.97799319712293709</v>
      </c>
      <c r="X88" s="14">
        <v>1</v>
      </c>
      <c r="Y88" s="14">
        <f t="shared" si="12"/>
        <v>1.0157247218160472</v>
      </c>
      <c r="Z88" s="14">
        <f t="shared" si="12"/>
        <v>1.0285459635687986</v>
      </c>
      <c r="AA88" s="14">
        <f t="shared" si="12"/>
        <v>1.0456819323696041</v>
      </c>
      <c r="AB88" s="14">
        <f t="shared" si="12"/>
        <v>1.06238645423067</v>
      </c>
      <c r="AC88" s="14">
        <f t="shared" si="12"/>
        <v>1.0754990964481828</v>
      </c>
      <c r="AD88" s="14"/>
    </row>
    <row r="89" spans="1:30" x14ac:dyDescent="0.2">
      <c r="A89" s="4">
        <v>87</v>
      </c>
      <c r="B89" s="6" t="s">
        <v>124</v>
      </c>
      <c r="C89" s="14">
        <f t="shared" si="13"/>
        <v>2.8296294953244558</v>
      </c>
      <c r="D89" s="14">
        <f t="shared" si="13"/>
        <v>2.5225561763378215</v>
      </c>
      <c r="E89" s="14">
        <f t="shared" si="13"/>
        <v>2.2983021471244638</v>
      </c>
      <c r="F89" s="14">
        <f t="shared" si="13"/>
        <v>2.1640344355253633</v>
      </c>
      <c r="G89" s="14">
        <f t="shared" si="13"/>
        <v>2.0138597430419996</v>
      </c>
      <c r="H89" s="14">
        <f t="shared" si="13"/>
        <v>1.8849638259937715</v>
      </c>
      <c r="I89" s="14">
        <f t="shared" si="13"/>
        <v>1.7279847261054753</v>
      </c>
      <c r="J89" s="14">
        <f t="shared" si="13"/>
        <v>1.6831542350284232</v>
      </c>
      <c r="K89" s="14">
        <f t="shared" si="13"/>
        <v>1.7981068070662716</v>
      </c>
      <c r="L89" s="14">
        <f t="shared" si="13"/>
        <v>1.9734409957234775</v>
      </c>
      <c r="M89" s="14">
        <f t="shared" si="13"/>
        <v>1.9629663611727473</v>
      </c>
      <c r="N89" s="14">
        <f t="shared" si="13"/>
        <v>1.8162684852018141</v>
      </c>
      <c r="O89" s="14">
        <f t="shared" si="13"/>
        <v>1.668801388303961</v>
      </c>
      <c r="P89" s="14">
        <f t="shared" si="13"/>
        <v>1.5260299009809948</v>
      </c>
      <c r="Q89" s="14">
        <f t="shared" si="13"/>
        <v>1.405322342452493</v>
      </c>
      <c r="R89" s="14">
        <f t="shared" si="13"/>
        <v>1.2921663232913536</v>
      </c>
      <c r="S89" s="14">
        <f t="shared" si="13"/>
        <v>1.1805231080032206</v>
      </c>
      <c r="T89" s="14">
        <f t="shared" si="13"/>
        <v>1.1204785409140903</v>
      </c>
      <c r="U89" s="14">
        <f t="shared" si="13"/>
        <v>1.0686252853277634</v>
      </c>
      <c r="V89" s="14">
        <f t="shared" si="13"/>
        <v>1.0355576109132774</v>
      </c>
      <c r="W89" s="14">
        <f t="shared" si="11"/>
        <v>0.99616333428882131</v>
      </c>
      <c r="X89" s="14">
        <v>1</v>
      </c>
      <c r="Y89" s="14">
        <f t="shared" si="12"/>
        <v>0.9827048515097887</v>
      </c>
      <c r="Z89" s="14">
        <f t="shared" si="12"/>
        <v>0.98975173184816689</v>
      </c>
      <c r="AA89" s="14">
        <f t="shared" si="12"/>
        <v>1.0300609994592356</v>
      </c>
      <c r="AB89" s="14">
        <f t="shared" si="12"/>
        <v>1.0355645120888528</v>
      </c>
      <c r="AC89" s="14">
        <f t="shared" si="12"/>
        <v>1.0573478076869041</v>
      </c>
      <c r="AD89" s="14"/>
    </row>
    <row r="90" spans="1:30" x14ac:dyDescent="0.2">
      <c r="A90" s="4">
        <v>88</v>
      </c>
      <c r="B90" s="6" t="s">
        <v>125</v>
      </c>
      <c r="C90" s="14">
        <f t="shared" si="13"/>
        <v>0.34583417590568322</v>
      </c>
      <c r="D90" s="14">
        <f t="shared" si="13"/>
        <v>0.36043767473145688</v>
      </c>
      <c r="E90" s="14">
        <f t="shared" si="13"/>
        <v>0.38483947166676175</v>
      </c>
      <c r="F90" s="14">
        <f t="shared" si="13"/>
        <v>0.43826324259610994</v>
      </c>
      <c r="G90" s="14">
        <f t="shared" si="13"/>
        <v>0.4623992994296634</v>
      </c>
      <c r="H90" s="14">
        <f t="shared" si="13"/>
        <v>0.45493764177649476</v>
      </c>
      <c r="I90" s="14">
        <f t="shared" si="13"/>
        <v>0.44818934721219611</v>
      </c>
      <c r="J90" s="14">
        <f t="shared" si="13"/>
        <v>0.45605940279352375</v>
      </c>
      <c r="K90" s="14">
        <f t="shared" si="13"/>
        <v>0.49278024690282163</v>
      </c>
      <c r="L90" s="14">
        <f t="shared" si="13"/>
        <v>0.52933170442456934</v>
      </c>
      <c r="M90" s="14">
        <f t="shared" si="13"/>
        <v>0.58220134636389453</v>
      </c>
      <c r="N90" s="14">
        <f t="shared" si="13"/>
        <v>0.65623208068155203</v>
      </c>
      <c r="O90" s="14">
        <f t="shared" si="13"/>
        <v>0.8049235067307744</v>
      </c>
      <c r="P90" s="14">
        <f t="shared" si="13"/>
        <v>0.88359202172619677</v>
      </c>
      <c r="Q90" s="14">
        <f t="shared" si="13"/>
        <v>0.90042210821521862</v>
      </c>
      <c r="R90" s="14">
        <f t="shared" si="13"/>
        <v>0.89899668046202419</v>
      </c>
      <c r="S90" s="14">
        <f t="shared" si="13"/>
        <v>0.91023054664873038</v>
      </c>
      <c r="T90" s="14">
        <f t="shared" si="13"/>
        <v>0.93203510205862283</v>
      </c>
      <c r="U90" s="14">
        <f t="shared" si="13"/>
        <v>0.95013232798543223</v>
      </c>
      <c r="V90" s="14">
        <f t="shared" si="13"/>
        <v>0.97986868142459171</v>
      </c>
      <c r="W90" s="14">
        <f t="shared" si="11"/>
        <v>0.98130245016727358</v>
      </c>
      <c r="X90" s="14">
        <v>1</v>
      </c>
      <c r="Y90" s="14">
        <f t="shared" si="12"/>
        <v>1.0414746280037561</v>
      </c>
      <c r="Z90" s="14">
        <f t="shared" si="12"/>
        <v>1.0811986717082946</v>
      </c>
      <c r="AA90" s="14">
        <f t="shared" si="12"/>
        <v>1.0995277445931657</v>
      </c>
      <c r="AB90" s="14">
        <f t="shared" si="12"/>
        <v>1.1630779817849626</v>
      </c>
      <c r="AC90" s="14">
        <f t="shared" si="12"/>
        <v>1.1696509492420746</v>
      </c>
      <c r="AD90" s="14"/>
    </row>
    <row r="91" spans="1:30" x14ac:dyDescent="0.2">
      <c r="A91" s="4">
        <v>89</v>
      </c>
      <c r="B91" s="6" t="s">
        <v>126</v>
      </c>
      <c r="C91" s="14">
        <f t="shared" si="13"/>
        <v>0.63529447640606274</v>
      </c>
      <c r="D91" s="14">
        <f t="shared" si="13"/>
        <v>0.73723679573014222</v>
      </c>
      <c r="E91" s="14">
        <f t="shared" si="13"/>
        <v>0.87150851139596774</v>
      </c>
      <c r="F91" s="14">
        <f t="shared" si="13"/>
        <v>0.98183004432119969</v>
      </c>
      <c r="G91" s="14">
        <f t="shared" si="13"/>
        <v>0.96631464741734696</v>
      </c>
      <c r="H91" s="14">
        <f t="shared" si="13"/>
        <v>1.0197312357694028</v>
      </c>
      <c r="I91" s="14">
        <f t="shared" si="13"/>
        <v>1.1201087595996226</v>
      </c>
      <c r="J91" s="14">
        <f t="shared" si="13"/>
        <v>1.1792689193686661</v>
      </c>
      <c r="K91" s="14">
        <f t="shared" si="13"/>
        <v>1.1774902167195596</v>
      </c>
      <c r="L91" s="14">
        <f t="shared" si="13"/>
        <v>1.2031499221484794</v>
      </c>
      <c r="M91" s="14">
        <f t="shared" si="13"/>
        <v>1.2633301217004138</v>
      </c>
      <c r="N91" s="14">
        <f t="shared" si="13"/>
        <v>1.3418865318169693</v>
      </c>
      <c r="O91" s="14">
        <f t="shared" si="13"/>
        <v>1.3852765570827468</v>
      </c>
      <c r="P91" s="14">
        <f t="shared" si="13"/>
        <v>1.3662974265997803</v>
      </c>
      <c r="Q91" s="14">
        <f t="shared" si="13"/>
        <v>1.4479681164007201</v>
      </c>
      <c r="R91" s="14">
        <f t="shared" si="13"/>
        <v>1.4351549110716582</v>
      </c>
      <c r="S91" s="14">
        <f t="shared" si="13"/>
        <v>1.3194249031095835</v>
      </c>
      <c r="T91" s="14">
        <f t="shared" si="13"/>
        <v>1.2105481422655806</v>
      </c>
      <c r="U91" s="14">
        <f t="shared" si="13"/>
        <v>1.1158319298713393</v>
      </c>
      <c r="V91" s="14">
        <f t="shared" si="13"/>
        <v>1.0507634126782486</v>
      </c>
      <c r="W91" s="14">
        <f t="shared" si="11"/>
        <v>1.0406399304007157</v>
      </c>
      <c r="X91" s="14">
        <v>1</v>
      </c>
      <c r="Y91" s="14">
        <f t="shared" si="12"/>
        <v>0.9441499637348697</v>
      </c>
      <c r="Z91" s="14">
        <f t="shared" si="12"/>
        <v>0.90827126605251685</v>
      </c>
      <c r="AA91" s="14">
        <f t="shared" si="12"/>
        <v>0.85113376836943588</v>
      </c>
      <c r="AB91" s="14">
        <f t="shared" si="12"/>
        <v>0.90516832718643991</v>
      </c>
      <c r="AC91" s="14">
        <f t="shared" si="12"/>
        <v>0.87556596267020537</v>
      </c>
      <c r="AD91" s="14"/>
    </row>
    <row r="92" spans="1:30" x14ac:dyDescent="0.2">
      <c r="A92" s="4">
        <v>90</v>
      </c>
      <c r="B92" s="6" t="s">
        <v>127</v>
      </c>
      <c r="C92" s="14">
        <f t="shared" si="13"/>
        <v>0.48990387316144313</v>
      </c>
      <c r="D92" s="14">
        <f t="shared" si="13"/>
        <v>0.47655576122030702</v>
      </c>
      <c r="E92" s="14">
        <f t="shared" si="13"/>
        <v>0.47376113387154817</v>
      </c>
      <c r="F92" s="14">
        <f t="shared" si="13"/>
        <v>0.49800280564211058</v>
      </c>
      <c r="G92" s="14">
        <f t="shared" si="13"/>
        <v>0.49072037929227436</v>
      </c>
      <c r="H92" s="14">
        <f t="shared" ref="C92:V101" si="14">I92*H204/I204</f>
        <v>0.47208637593502917</v>
      </c>
      <c r="I92" s="14">
        <f t="shared" si="14"/>
        <v>0.46783916398383696</v>
      </c>
      <c r="J92" s="14">
        <f t="shared" si="14"/>
        <v>0.46845198431954549</v>
      </c>
      <c r="K92" s="14">
        <f t="shared" si="14"/>
        <v>0.49332743069119173</v>
      </c>
      <c r="L92" s="14">
        <f t="shared" si="14"/>
        <v>0.52254895454762573</v>
      </c>
      <c r="M92" s="14">
        <f t="shared" si="14"/>
        <v>0.56848604363544852</v>
      </c>
      <c r="N92" s="14">
        <f t="shared" si="14"/>
        <v>0.62119904995730224</v>
      </c>
      <c r="O92" s="14">
        <f t="shared" si="14"/>
        <v>0.71937205534296411</v>
      </c>
      <c r="P92" s="14">
        <f t="shared" si="14"/>
        <v>0.75327306449005127</v>
      </c>
      <c r="Q92" s="14">
        <f t="shared" si="14"/>
        <v>0.76065126877775979</v>
      </c>
      <c r="R92" s="14">
        <f t="shared" si="14"/>
        <v>0.76414970195705678</v>
      </c>
      <c r="S92" s="14">
        <f t="shared" si="14"/>
        <v>0.75826169675072463</v>
      </c>
      <c r="T92" s="14">
        <f t="shared" si="14"/>
        <v>0.77614960711312675</v>
      </c>
      <c r="U92" s="14">
        <f t="shared" si="14"/>
        <v>0.80754851495794999</v>
      </c>
      <c r="V92" s="14">
        <f t="shared" si="14"/>
        <v>0.85985677282666717</v>
      </c>
      <c r="W92" s="14">
        <f t="shared" si="11"/>
        <v>0.90614123350266695</v>
      </c>
      <c r="X92" s="14">
        <v>1</v>
      </c>
      <c r="Y92" s="14">
        <f t="shared" si="12"/>
        <v>1.0694715803445245</v>
      </c>
      <c r="Z92" s="14">
        <f t="shared" si="12"/>
        <v>1.2003014980163709</v>
      </c>
      <c r="AA92" s="14">
        <f t="shared" si="12"/>
        <v>1.3423640840209576</v>
      </c>
      <c r="AB92" s="14">
        <f t="shared" si="12"/>
        <v>1.3958451004137924</v>
      </c>
      <c r="AC92" s="14">
        <f t="shared" si="12"/>
        <v>1.4319588746837149</v>
      </c>
      <c r="AD92" s="14"/>
    </row>
    <row r="93" spans="1:30" x14ac:dyDescent="0.2">
      <c r="A93" s="4">
        <v>91</v>
      </c>
      <c r="B93" s="6" t="s">
        <v>128</v>
      </c>
      <c r="C93" s="14">
        <f t="shared" si="14"/>
        <v>0.74529497936905842</v>
      </c>
      <c r="D93" s="14">
        <f t="shared" si="14"/>
        <v>0.77508167391131289</v>
      </c>
      <c r="E93" s="14">
        <f t="shared" si="14"/>
        <v>0.80818844178563609</v>
      </c>
      <c r="F93" s="14">
        <f t="shared" si="14"/>
        <v>0.83500970166134336</v>
      </c>
      <c r="G93" s="14">
        <f t="shared" si="14"/>
        <v>0.85976330754490093</v>
      </c>
      <c r="H93" s="14">
        <f t="shared" si="14"/>
        <v>0.8880310870301773</v>
      </c>
      <c r="I93" s="14">
        <f t="shared" si="14"/>
        <v>0.90996351698406619</v>
      </c>
      <c r="J93" s="14">
        <f t="shared" si="14"/>
        <v>0.92998588158636741</v>
      </c>
      <c r="K93" s="14">
        <f t="shared" si="14"/>
        <v>0.94752710993346767</v>
      </c>
      <c r="L93" s="14">
        <f t="shared" si="14"/>
        <v>0.96073193455419281</v>
      </c>
      <c r="M93" s="14">
        <f t="shared" si="14"/>
        <v>0.9695090353733935</v>
      </c>
      <c r="N93" s="14">
        <f t="shared" si="14"/>
        <v>0.97588104958101962</v>
      </c>
      <c r="O93" s="14">
        <f t="shared" si="14"/>
        <v>0.98021060272421257</v>
      </c>
      <c r="P93" s="14">
        <f t="shared" si="14"/>
        <v>0.98273671251735684</v>
      </c>
      <c r="Q93" s="14">
        <f t="shared" si="14"/>
        <v>0.9828720543515812</v>
      </c>
      <c r="R93" s="14">
        <f t="shared" si="14"/>
        <v>0.98529310070036513</v>
      </c>
      <c r="S93" s="14">
        <f t="shared" si="14"/>
        <v>0.98751594268063414</v>
      </c>
      <c r="T93" s="14">
        <f t="shared" si="14"/>
        <v>0.98831092425340006</v>
      </c>
      <c r="U93" s="14">
        <f t="shared" si="14"/>
        <v>0.98943630979832642</v>
      </c>
      <c r="V93" s="14">
        <f t="shared" si="14"/>
        <v>0.9925898626962385</v>
      </c>
      <c r="W93" s="14">
        <f t="shared" si="11"/>
        <v>0.99719284279641451</v>
      </c>
      <c r="X93" s="14">
        <v>1</v>
      </c>
      <c r="Y93" s="14">
        <f t="shared" si="12"/>
        <v>1.0040609009778558</v>
      </c>
      <c r="Z93" s="14">
        <f t="shared" si="12"/>
        <v>1.0084091591862989</v>
      </c>
      <c r="AA93" s="14">
        <f t="shared" si="12"/>
        <v>1.0124873662224119</v>
      </c>
      <c r="AB93" s="14">
        <f t="shared" si="12"/>
        <v>1.0174386967822491</v>
      </c>
      <c r="AC93" s="14">
        <f t="shared" si="12"/>
        <v>1.0236367024385873</v>
      </c>
      <c r="AD93" s="14"/>
    </row>
    <row r="94" spans="1:30" x14ac:dyDescent="0.2">
      <c r="A94" s="4">
        <v>92</v>
      </c>
      <c r="B94" s="6" t="s">
        <v>129</v>
      </c>
      <c r="C94" s="14">
        <f t="shared" si="14"/>
        <v>0.92133222780311896</v>
      </c>
      <c r="D94" s="14">
        <f t="shared" si="14"/>
        <v>0.93917021374710119</v>
      </c>
      <c r="E94" s="14">
        <f t="shared" si="14"/>
        <v>0.95265946500632204</v>
      </c>
      <c r="F94" s="14">
        <f t="shared" si="14"/>
        <v>0.96020286175672676</v>
      </c>
      <c r="G94" s="14">
        <f t="shared" si="14"/>
        <v>0.96973318534504704</v>
      </c>
      <c r="H94" s="14">
        <f t="shared" si="14"/>
        <v>0.97746578750742141</v>
      </c>
      <c r="I94" s="14">
        <f t="shared" si="14"/>
        <v>0.9766402120568124</v>
      </c>
      <c r="J94" s="14">
        <f t="shared" si="14"/>
        <v>0.9787815576170078</v>
      </c>
      <c r="K94" s="14">
        <f t="shared" si="14"/>
        <v>0.97996116912377318</v>
      </c>
      <c r="L94" s="14">
        <f t="shared" si="14"/>
        <v>0.97887378147557846</v>
      </c>
      <c r="M94" s="14">
        <f t="shared" si="14"/>
        <v>0.97799017447287129</v>
      </c>
      <c r="N94" s="14">
        <f t="shared" si="14"/>
        <v>0.9815165673074232</v>
      </c>
      <c r="O94" s="14">
        <f t="shared" si="14"/>
        <v>0.98168453672785383</v>
      </c>
      <c r="P94" s="14">
        <f t="shared" si="14"/>
        <v>0.97761256478684477</v>
      </c>
      <c r="Q94" s="14">
        <f t="shared" si="14"/>
        <v>0.9717988432736544</v>
      </c>
      <c r="R94" s="14">
        <f t="shared" si="14"/>
        <v>0.97941815553704525</v>
      </c>
      <c r="S94" s="14">
        <f t="shared" si="14"/>
        <v>0.98556428262901696</v>
      </c>
      <c r="T94" s="14">
        <f t="shared" si="14"/>
        <v>0.98381880411552258</v>
      </c>
      <c r="U94" s="14">
        <f t="shared" si="14"/>
        <v>0.98389516586276748</v>
      </c>
      <c r="V94" s="14">
        <f t="shared" si="14"/>
        <v>0.99545492124553736</v>
      </c>
      <c r="W94" s="14">
        <f t="shared" si="11"/>
        <v>1.0012953412672345</v>
      </c>
      <c r="X94" s="14">
        <v>1</v>
      </c>
      <c r="Y94" s="14">
        <f t="shared" si="12"/>
        <v>0.99328298795542302</v>
      </c>
      <c r="Z94" s="14">
        <f t="shared" si="12"/>
        <v>0.98302450150448761</v>
      </c>
      <c r="AA94" s="14">
        <f t="shared" si="12"/>
        <v>0.97211778307405439</v>
      </c>
      <c r="AB94" s="14">
        <f t="shared" si="12"/>
        <v>0.96697641159157155</v>
      </c>
      <c r="AC94" s="14">
        <f t="shared" si="12"/>
        <v>0.96597669967965905</v>
      </c>
      <c r="AD94" s="14"/>
    </row>
    <row r="95" spans="1:30" x14ac:dyDescent="0.2">
      <c r="A95" s="4">
        <v>93</v>
      </c>
      <c r="B95" s="6" t="s">
        <v>130</v>
      </c>
      <c r="C95" s="14">
        <f t="shared" si="14"/>
        <v>0.56360851730917827</v>
      </c>
      <c r="D95" s="14">
        <f t="shared" si="14"/>
        <v>0.61203719609884921</v>
      </c>
      <c r="E95" s="14">
        <f t="shared" si="14"/>
        <v>0.67066276628826726</v>
      </c>
      <c r="F95" s="14">
        <f t="shared" si="14"/>
        <v>0.71906573708532762</v>
      </c>
      <c r="G95" s="14">
        <f t="shared" si="14"/>
        <v>0.76854986336368247</v>
      </c>
      <c r="H95" s="14">
        <f t="shared" si="14"/>
        <v>0.82224730066564344</v>
      </c>
      <c r="I95" s="14">
        <f t="shared" si="14"/>
        <v>0.85966420211114902</v>
      </c>
      <c r="J95" s="14">
        <f t="shared" si="14"/>
        <v>0.88641587950253631</v>
      </c>
      <c r="K95" s="14">
        <f t="shared" si="14"/>
        <v>0.92017848421461323</v>
      </c>
      <c r="L95" s="14">
        <f t="shared" si="14"/>
        <v>0.93650028201258351</v>
      </c>
      <c r="M95" s="14">
        <f t="shared" si="14"/>
        <v>0.96044926461368141</v>
      </c>
      <c r="N95" s="14">
        <f t="shared" si="14"/>
        <v>0.98011241846708985</v>
      </c>
      <c r="O95" s="14">
        <f t="shared" si="14"/>
        <v>0.98279343010016262</v>
      </c>
      <c r="P95" s="14">
        <f t="shared" si="14"/>
        <v>0.97697023450186871</v>
      </c>
      <c r="Q95" s="14">
        <f t="shared" si="14"/>
        <v>0.96192360104468322</v>
      </c>
      <c r="R95" s="14">
        <f t="shared" si="14"/>
        <v>0.94736771758999283</v>
      </c>
      <c r="S95" s="14">
        <f t="shared" si="14"/>
        <v>0.95348870780864625</v>
      </c>
      <c r="T95" s="14">
        <f t="shared" si="14"/>
        <v>0.96538535208698828</v>
      </c>
      <c r="U95" s="14">
        <f t="shared" si="14"/>
        <v>0.97496658751772414</v>
      </c>
      <c r="V95" s="14">
        <f t="shared" si="14"/>
        <v>0.99137935056918747</v>
      </c>
      <c r="W95" s="14">
        <f t="shared" si="11"/>
        <v>1.0071718679585497</v>
      </c>
      <c r="X95" s="14">
        <v>1</v>
      </c>
      <c r="Y95" s="14">
        <f t="shared" si="12"/>
        <v>0.99060836183626799</v>
      </c>
      <c r="Z95" s="14">
        <f t="shared" si="12"/>
        <v>0.98804589938881604</v>
      </c>
      <c r="AA95" s="14">
        <f t="shared" si="12"/>
        <v>0.9725864186117511</v>
      </c>
      <c r="AB95" s="14">
        <f t="shared" si="12"/>
        <v>0.96159666392008181</v>
      </c>
      <c r="AC95" s="14">
        <f t="shared" si="12"/>
        <v>0.94213623764052512</v>
      </c>
      <c r="AD95" s="14"/>
    </row>
    <row r="96" spans="1:30" x14ac:dyDescent="0.2">
      <c r="A96" s="4">
        <v>94</v>
      </c>
      <c r="B96" s="6" t="s">
        <v>131</v>
      </c>
      <c r="C96" s="14">
        <f t="shared" si="14"/>
        <v>0.39610270257835728</v>
      </c>
      <c r="D96" s="14">
        <f t="shared" si="14"/>
        <v>0.42386404299724223</v>
      </c>
      <c r="E96" s="14">
        <f t="shared" si="14"/>
        <v>0.44906567569525219</v>
      </c>
      <c r="F96" s="14">
        <f t="shared" si="14"/>
        <v>0.4653693804147912</v>
      </c>
      <c r="G96" s="14">
        <f t="shared" si="14"/>
        <v>0.48374182635833118</v>
      </c>
      <c r="H96" s="14">
        <f t="shared" si="14"/>
        <v>0.51116525426535031</v>
      </c>
      <c r="I96" s="14">
        <f t="shared" si="14"/>
        <v>0.5159517157944723</v>
      </c>
      <c r="J96" s="14">
        <f t="shared" si="14"/>
        <v>0.51591777327601196</v>
      </c>
      <c r="K96" s="14">
        <f t="shared" si="14"/>
        <v>0.52185979773809099</v>
      </c>
      <c r="L96" s="14">
        <f t="shared" si="14"/>
        <v>0.52587604112170394</v>
      </c>
      <c r="M96" s="14">
        <f t="shared" si="14"/>
        <v>0.53860730995618977</v>
      </c>
      <c r="N96" s="14">
        <f t="shared" si="14"/>
        <v>0.56087332876559803</v>
      </c>
      <c r="O96" s="14">
        <f t="shared" si="14"/>
        <v>0.58595340514621064</v>
      </c>
      <c r="P96" s="14">
        <f t="shared" si="14"/>
        <v>0.59539892439672737</v>
      </c>
      <c r="Q96" s="14">
        <f t="shared" si="14"/>
        <v>0.58787135555776515</v>
      </c>
      <c r="R96" s="14">
        <f t="shared" si="14"/>
        <v>0.58915435352239365</v>
      </c>
      <c r="S96" s="14">
        <f t="shared" si="14"/>
        <v>0.62043270296917319</v>
      </c>
      <c r="T96" s="14">
        <f t="shared" si="14"/>
        <v>0.69917422441233323</v>
      </c>
      <c r="U96" s="14">
        <f t="shared" si="14"/>
        <v>0.77877781494885989</v>
      </c>
      <c r="V96" s="14">
        <f t="shared" si="14"/>
        <v>0.86270829396653004</v>
      </c>
      <c r="W96" s="14">
        <f t="shared" si="11"/>
        <v>0.91877152907921489</v>
      </c>
      <c r="X96" s="14">
        <v>1</v>
      </c>
      <c r="Y96" s="14">
        <f t="shared" si="12"/>
        <v>1.0866669126373587</v>
      </c>
      <c r="Z96" s="14">
        <f t="shared" si="12"/>
        <v>1.1815591741331684</v>
      </c>
      <c r="AA96" s="14">
        <f t="shared" si="12"/>
        <v>1.2274257332756466</v>
      </c>
      <c r="AB96" s="14">
        <f t="shared" si="12"/>
        <v>1.2613834805481239</v>
      </c>
      <c r="AC96" s="14">
        <f t="shared" si="12"/>
        <v>1.2949675318671465</v>
      </c>
      <c r="AD96" s="14"/>
    </row>
    <row r="97" spans="1:30" x14ac:dyDescent="0.2">
      <c r="A97" s="4">
        <v>95</v>
      </c>
      <c r="B97" s="6" t="s">
        <v>132</v>
      </c>
      <c r="C97" s="14"/>
      <c r="D97" s="14"/>
      <c r="E97" s="14"/>
      <c r="F97" s="14"/>
      <c r="G97" s="14"/>
      <c r="H97" s="14">
        <f t="shared" si="14"/>
        <v>0</v>
      </c>
      <c r="I97" s="14">
        <f t="shared" si="14"/>
        <v>5.6518262833290402E-2</v>
      </c>
      <c r="J97" s="14">
        <f t="shared" si="14"/>
        <v>0.11093978291662764</v>
      </c>
      <c r="K97" s="14">
        <f t="shared" si="14"/>
        <v>0.15822003681190819</v>
      </c>
      <c r="L97" s="14">
        <f t="shared" si="14"/>
        <v>0.19756407710949123</v>
      </c>
      <c r="M97" s="14">
        <f t="shared" si="14"/>
        <v>0.24284679100242512</v>
      </c>
      <c r="N97" s="14">
        <f t="shared" si="14"/>
        <v>0.28545947453014786</v>
      </c>
      <c r="O97" s="14">
        <f t="shared" si="14"/>
        <v>0.33734294559944311</v>
      </c>
      <c r="P97" s="14">
        <f t="shared" si="14"/>
        <v>0.39078375109069319</v>
      </c>
      <c r="Q97" s="14">
        <f t="shared" si="14"/>
        <v>0.43765894295573249</v>
      </c>
      <c r="R97" s="14">
        <f t="shared" si="14"/>
        <v>0.48752244943251627</v>
      </c>
      <c r="S97" s="14">
        <f t="shared" si="14"/>
        <v>0.57287832573837549</v>
      </c>
      <c r="T97" s="14">
        <f t="shared" si="14"/>
        <v>0.66996325865445128</v>
      </c>
      <c r="U97" s="14">
        <f t="shared" si="14"/>
        <v>0.75176812956733097</v>
      </c>
      <c r="V97" s="14">
        <f t="shared" si="14"/>
        <v>0.83528979625419431</v>
      </c>
      <c r="W97" s="14">
        <f t="shared" si="11"/>
        <v>0.9046627277985122</v>
      </c>
      <c r="X97" s="14">
        <v>1</v>
      </c>
      <c r="Y97" s="14">
        <f t="shared" si="12"/>
        <v>1.0922109538926563</v>
      </c>
      <c r="Z97" s="14">
        <f t="shared" si="12"/>
        <v>1.1870229533645849</v>
      </c>
      <c r="AA97" s="14">
        <f t="shared" si="12"/>
        <v>1.2434235503695688</v>
      </c>
      <c r="AB97" s="14">
        <f t="shared" si="12"/>
        <v>1.3049235673874777</v>
      </c>
      <c r="AC97" s="14">
        <f t="shared" si="12"/>
        <v>1.3717747157160398</v>
      </c>
      <c r="AD97" s="14"/>
    </row>
    <row r="98" spans="1:30" x14ac:dyDescent="0.2">
      <c r="A98" s="4">
        <v>96</v>
      </c>
      <c r="B98" s="6" t="s">
        <v>133</v>
      </c>
      <c r="C98" s="14">
        <f t="shared" si="14"/>
        <v>0.8990615439330315</v>
      </c>
      <c r="D98" s="14">
        <f t="shared" si="14"/>
        <v>0.92526010779552592</v>
      </c>
      <c r="E98" s="14">
        <f t="shared" si="14"/>
        <v>0.95179800894686473</v>
      </c>
      <c r="F98" s="14">
        <f t="shared" si="14"/>
        <v>0.98822475884857564</v>
      </c>
      <c r="G98" s="14">
        <f t="shared" si="14"/>
        <v>1.0030093899795478</v>
      </c>
      <c r="H98" s="14">
        <f t="shared" si="14"/>
        <v>1.0129826243884539</v>
      </c>
      <c r="I98" s="14">
        <f t="shared" si="14"/>
        <v>1.0389738848505268</v>
      </c>
      <c r="J98" s="14">
        <f t="shared" si="14"/>
        <v>1.0843218539471264</v>
      </c>
      <c r="K98" s="14">
        <f t="shared" si="14"/>
        <v>1.1027341792407972</v>
      </c>
      <c r="L98" s="14">
        <f t="shared" si="14"/>
        <v>1.1337621385387349</v>
      </c>
      <c r="M98" s="14">
        <f t="shared" si="14"/>
        <v>1.1729241037170175</v>
      </c>
      <c r="N98" s="14">
        <f t="shared" si="14"/>
        <v>1.1991172169710305</v>
      </c>
      <c r="O98" s="14">
        <f t="shared" si="14"/>
        <v>1.2192695815974299</v>
      </c>
      <c r="P98" s="14">
        <f t="shared" si="14"/>
        <v>1.2011065917625863</v>
      </c>
      <c r="Q98" s="14">
        <f t="shared" si="14"/>
        <v>1.1998716111051977</v>
      </c>
      <c r="R98" s="14">
        <f t="shared" si="14"/>
        <v>1.1662247119530993</v>
      </c>
      <c r="S98" s="14">
        <f t="shared" si="14"/>
        <v>1.130468890906456</v>
      </c>
      <c r="T98" s="14">
        <f t="shared" si="14"/>
        <v>1.0944250554172967</v>
      </c>
      <c r="U98" s="14">
        <f t="shared" si="14"/>
        <v>1.0613913287045897</v>
      </c>
      <c r="V98" s="14">
        <f t="shared" si="14"/>
        <v>1.0385327814504346</v>
      </c>
      <c r="W98" s="14">
        <f t="shared" si="11"/>
        <v>1.0158141611278357</v>
      </c>
      <c r="X98" s="14">
        <v>1</v>
      </c>
      <c r="Y98" s="14">
        <f t="shared" si="12"/>
        <v>0.97225606418024813</v>
      </c>
      <c r="Z98" s="14">
        <f t="shared" si="12"/>
        <v>0.944419755636973</v>
      </c>
      <c r="AA98" s="14">
        <f t="shared" si="12"/>
        <v>0.93339825956157041</v>
      </c>
      <c r="AB98" s="14">
        <f t="shared" si="12"/>
        <v>0.9182842512235706</v>
      </c>
      <c r="AC98" s="14">
        <f t="shared" si="12"/>
        <v>0.86885409531754099</v>
      </c>
      <c r="AD98" s="14"/>
    </row>
    <row r="99" spans="1:30" x14ac:dyDescent="0.2">
      <c r="A99" s="4">
        <v>97</v>
      </c>
      <c r="B99" s="6" t="s">
        <v>134</v>
      </c>
      <c r="C99" s="14">
        <f t="shared" si="14"/>
        <v>1.0424792087978616</v>
      </c>
      <c r="D99" s="14">
        <f t="shared" si="14"/>
        <v>1.0480656262652379</v>
      </c>
      <c r="E99" s="14">
        <f t="shared" si="14"/>
        <v>1.1165805227664283</v>
      </c>
      <c r="F99" s="14">
        <f t="shared" si="14"/>
        <v>1.1371385498552782</v>
      </c>
      <c r="G99" s="14">
        <f t="shared" si="14"/>
        <v>1.0990620435313663</v>
      </c>
      <c r="H99" s="14">
        <f t="shared" si="14"/>
        <v>1.1059872585492967</v>
      </c>
      <c r="I99" s="14">
        <f t="shared" si="14"/>
        <v>1.1453304369737218</v>
      </c>
      <c r="J99" s="14">
        <f t="shared" si="14"/>
        <v>1.168260916466163</v>
      </c>
      <c r="K99" s="14">
        <f t="shared" si="14"/>
        <v>1.1484550365094306</v>
      </c>
      <c r="L99" s="14">
        <f t="shared" si="14"/>
        <v>1.1483854686853565</v>
      </c>
      <c r="M99" s="14">
        <f t="shared" si="14"/>
        <v>1.1776713248613797</v>
      </c>
      <c r="N99" s="14">
        <f t="shared" si="14"/>
        <v>1.1772355947596196</v>
      </c>
      <c r="O99" s="14">
        <f t="shared" si="14"/>
        <v>1.1716509026702959</v>
      </c>
      <c r="P99" s="14">
        <f t="shared" si="14"/>
        <v>1.2246340134633658</v>
      </c>
      <c r="Q99" s="14">
        <f t="shared" si="14"/>
        <v>1.2585481675594881</v>
      </c>
      <c r="R99" s="14">
        <f t="shared" si="14"/>
        <v>1.2409628601534093</v>
      </c>
      <c r="S99" s="14">
        <f t="shared" si="14"/>
        <v>1.2240594332084764</v>
      </c>
      <c r="T99" s="14">
        <f t="shared" si="14"/>
        <v>1.1776661111786242</v>
      </c>
      <c r="U99" s="14">
        <f t="shared" si="14"/>
        <v>1.1040881183417646</v>
      </c>
      <c r="V99" s="14">
        <f t="shared" si="14"/>
        <v>1.0865156873338742</v>
      </c>
      <c r="W99" s="14">
        <f t="shared" si="11"/>
        <v>1.0315808298345208</v>
      </c>
      <c r="X99" s="14">
        <v>1</v>
      </c>
      <c r="Y99" s="14">
        <f t="shared" si="12"/>
        <v>0.95385080139776679</v>
      </c>
      <c r="Z99" s="14">
        <f t="shared" si="12"/>
        <v>0.93806788020285559</v>
      </c>
      <c r="AA99" s="14">
        <f t="shared" si="12"/>
        <v>0.93753359472639575</v>
      </c>
      <c r="AB99" s="14">
        <f t="shared" si="12"/>
        <v>0.9390388404273623</v>
      </c>
      <c r="AC99" s="14">
        <f t="shared" si="12"/>
        <v>0.97158677682618055</v>
      </c>
      <c r="AD99" s="14"/>
    </row>
    <row r="100" spans="1:30" x14ac:dyDescent="0.2">
      <c r="A100" s="4">
        <v>98</v>
      </c>
      <c r="B100" s="6" t="s">
        <v>135</v>
      </c>
      <c r="C100" s="14">
        <f t="shared" si="14"/>
        <v>1.5180142902587994</v>
      </c>
      <c r="D100" s="14">
        <f t="shared" si="14"/>
        <v>1.4723974434167513</v>
      </c>
      <c r="E100" s="14">
        <f t="shared" si="14"/>
        <v>1.3594437548202005</v>
      </c>
      <c r="F100" s="14">
        <f t="shared" si="14"/>
        <v>1.3247076620199774</v>
      </c>
      <c r="G100" s="14">
        <f t="shared" si="14"/>
        <v>1.2952462853443005</v>
      </c>
      <c r="H100" s="14">
        <f t="shared" si="14"/>
        <v>1.2937197999673327</v>
      </c>
      <c r="I100" s="14">
        <f t="shared" si="14"/>
        <v>1.3144210891887056</v>
      </c>
      <c r="J100" s="14">
        <f t="shared" si="14"/>
        <v>1.3058157293920509</v>
      </c>
      <c r="K100" s="14">
        <f t="shared" si="14"/>
        <v>1.2803933105900769</v>
      </c>
      <c r="L100" s="14">
        <f t="shared" si="14"/>
        <v>1.262963317129999</v>
      </c>
      <c r="M100" s="14">
        <f t="shared" si="14"/>
        <v>1.2956732222278937</v>
      </c>
      <c r="N100" s="14">
        <f t="shared" si="14"/>
        <v>1.3133737254476261</v>
      </c>
      <c r="O100" s="14">
        <f t="shared" si="14"/>
        <v>1.3104845262338385</v>
      </c>
      <c r="P100" s="14">
        <f t="shared" si="14"/>
        <v>1.2588895904833695</v>
      </c>
      <c r="Q100" s="14">
        <f t="shared" si="14"/>
        <v>1.2208779592074308</v>
      </c>
      <c r="R100" s="14">
        <f t="shared" si="14"/>
        <v>1.1371795815002521</v>
      </c>
      <c r="S100" s="14">
        <f t="shared" si="14"/>
        <v>1.0913040515569612</v>
      </c>
      <c r="T100" s="14">
        <f t="shared" si="14"/>
        <v>1.0463775661197794</v>
      </c>
      <c r="U100" s="14">
        <f t="shared" si="14"/>
        <v>1.0231648217821812</v>
      </c>
      <c r="V100" s="14">
        <f t="shared" si="14"/>
        <v>1.0244816123116882</v>
      </c>
      <c r="W100" s="14">
        <f t="shared" si="11"/>
        <v>1.0149260386055265</v>
      </c>
      <c r="X100" s="14">
        <v>1</v>
      </c>
      <c r="Y100" s="14">
        <f t="shared" si="12"/>
        <v>0.98518334824224085</v>
      </c>
      <c r="Z100" s="14">
        <f t="shared" si="12"/>
        <v>0.97195158482177701</v>
      </c>
      <c r="AA100" s="14">
        <f t="shared" si="12"/>
        <v>0.95330794245179717</v>
      </c>
      <c r="AB100" s="14">
        <f t="shared" si="12"/>
        <v>0.92810491622752078</v>
      </c>
      <c r="AC100" s="14">
        <f t="shared" si="12"/>
        <v>0.94839943756786582</v>
      </c>
      <c r="AD100" s="14"/>
    </row>
    <row r="101" spans="1:30" x14ac:dyDescent="0.2">
      <c r="A101" s="4">
        <v>99</v>
      </c>
      <c r="B101" s="6" t="s">
        <v>138</v>
      </c>
      <c r="C101" s="14">
        <f t="shared" si="14"/>
        <v>0.11039582783530319</v>
      </c>
      <c r="D101" s="14">
        <f t="shared" si="14"/>
        <v>0.19507804140548582</v>
      </c>
      <c r="E101" s="14">
        <f t="shared" si="14"/>
        <v>0.30958195609615219</v>
      </c>
      <c r="F101" s="14">
        <f t="shared" si="14"/>
        <v>0.39929520259961221</v>
      </c>
      <c r="G101" s="14">
        <f t="shared" si="14"/>
        <v>0.48377094867946541</v>
      </c>
      <c r="H101" s="14">
        <f t="shared" si="14"/>
        <v>0.58751617939680068</v>
      </c>
      <c r="I101" s="14">
        <f t="shared" si="14"/>
        <v>0.65671000550655489</v>
      </c>
      <c r="J101" s="14">
        <f t="shared" si="14"/>
        <v>0.7029668591163587</v>
      </c>
      <c r="K101" s="14">
        <f t="shared" si="14"/>
        <v>0.71114216719460077</v>
      </c>
      <c r="L101" s="14">
        <f t="shared" si="14"/>
        <v>0.76558899862922292</v>
      </c>
      <c r="M101" s="14">
        <f t="shared" si="14"/>
        <v>0.8467411281831716</v>
      </c>
      <c r="N101" s="14">
        <f t="shared" si="14"/>
        <v>0.91156269869915707</v>
      </c>
      <c r="O101" s="14">
        <f t="shared" si="14"/>
        <v>0.93561392504574714</v>
      </c>
      <c r="P101" s="14">
        <f t="shared" si="14"/>
        <v>0.94869351113151956</v>
      </c>
      <c r="Q101" s="14">
        <f t="shared" si="14"/>
        <v>1.008163984397475</v>
      </c>
      <c r="R101" s="14">
        <f t="shared" si="14"/>
        <v>1.0294550631655648</v>
      </c>
      <c r="S101" s="14">
        <f t="shared" si="14"/>
        <v>1.0291084367517735</v>
      </c>
      <c r="T101" s="14">
        <f t="shared" si="14"/>
        <v>1.0210940205199368</v>
      </c>
      <c r="U101" s="14">
        <f t="shared" si="14"/>
        <v>1.0029159296799846</v>
      </c>
      <c r="V101" s="14">
        <f t="shared" si="14"/>
        <v>0.99818411004455299</v>
      </c>
      <c r="W101" s="14">
        <f t="shared" si="11"/>
        <v>1.0054734784791579</v>
      </c>
      <c r="X101" s="14">
        <v>1</v>
      </c>
      <c r="Y101" s="14">
        <f t="shared" si="12"/>
        <v>0.99141755701761569</v>
      </c>
      <c r="Z101" s="14">
        <f t="shared" si="12"/>
        <v>0.99244172999822622</v>
      </c>
      <c r="AA101" s="14">
        <f t="shared" si="12"/>
        <v>0.99285763564101182</v>
      </c>
      <c r="AB101" s="14">
        <f t="shared" si="12"/>
        <v>0.97934795663046115</v>
      </c>
      <c r="AC101" s="14">
        <f t="shared" si="12"/>
        <v>0.95977417785933283</v>
      </c>
      <c r="AD101" s="14"/>
    </row>
    <row r="102" spans="1:30" x14ac:dyDescent="0.2">
      <c r="A102" s="4">
        <v>100</v>
      </c>
      <c r="B102" s="6" t="s">
        <v>137</v>
      </c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x14ac:dyDescent="0.2">
      <c r="A105" s="4">
        <v>201</v>
      </c>
      <c r="B105" s="9" t="s">
        <v>10</v>
      </c>
      <c r="C105" s="14">
        <f t="shared" ref="C105:V111" si="15">D105*C217/D217</f>
        <v>0.8054575936964472</v>
      </c>
      <c r="D105" s="14">
        <f t="shared" si="15"/>
        <v>0.82926723373355271</v>
      </c>
      <c r="E105" s="14">
        <f t="shared" si="15"/>
        <v>0.85512492072975022</v>
      </c>
      <c r="F105" s="14">
        <f t="shared" si="15"/>
        <v>0.8785439309625257</v>
      </c>
      <c r="G105" s="14">
        <f t="shared" si="15"/>
        <v>0.89938741656190913</v>
      </c>
      <c r="H105" s="14">
        <f t="shared" si="15"/>
        <v>0.91762370606742127</v>
      </c>
      <c r="I105" s="14">
        <f t="shared" si="15"/>
        <v>0.93503265573430072</v>
      </c>
      <c r="J105" s="14">
        <f t="shared" si="15"/>
        <v>0.95010080503353811</v>
      </c>
      <c r="K105" s="14">
        <f t="shared" si="15"/>
        <v>0.9599474976552248</v>
      </c>
      <c r="L105" s="14">
        <f t="shared" si="15"/>
        <v>0.96820944485749327</v>
      </c>
      <c r="M105" s="14">
        <f t="shared" si="15"/>
        <v>0.97521484175490336</v>
      </c>
      <c r="N105" s="14">
        <f t="shared" si="15"/>
        <v>0.98396231693715663</v>
      </c>
      <c r="O105" s="14">
        <f t="shared" si="15"/>
        <v>0.9920235471247093</v>
      </c>
      <c r="P105" s="14">
        <f t="shared" si="15"/>
        <v>0.99840464884786806</v>
      </c>
      <c r="Q105" s="14">
        <f t="shared" si="15"/>
        <v>1.001175082346154</v>
      </c>
      <c r="R105" s="14">
        <f t="shared" si="15"/>
        <v>0.99717377048634714</v>
      </c>
      <c r="S105" s="14">
        <f t="shared" si="15"/>
        <v>0.992828180715146</v>
      </c>
      <c r="T105" s="14">
        <f t="shared" si="15"/>
        <v>0.98987057954887836</v>
      </c>
      <c r="U105" s="14">
        <f t="shared" si="15"/>
        <v>0.9895164732850511</v>
      </c>
      <c r="V105" s="14">
        <f t="shared" si="15"/>
        <v>0.99133705252312343</v>
      </c>
      <c r="W105" s="14">
        <f t="shared" ref="W105:W111" si="16">X105*W217/X217</f>
        <v>0.99494302913389532</v>
      </c>
      <c r="X105" s="14">
        <v>1</v>
      </c>
      <c r="Y105" s="14">
        <f t="shared" ref="Y105:AC111" si="17">X105*Y217/X217</f>
        <v>1.0045076394837402</v>
      </c>
      <c r="Z105" s="14">
        <f t="shared" si="17"/>
        <v>1.0102046352687244</v>
      </c>
      <c r="AA105" s="14">
        <f t="shared" si="17"/>
        <v>1.0166884147174906</v>
      </c>
      <c r="AB105" s="14">
        <f t="shared" si="17"/>
        <v>1.0225232818347731</v>
      </c>
      <c r="AC105" s="14">
        <f t="shared" si="17"/>
        <v>1.0252493026530394</v>
      </c>
      <c r="AD105" s="14"/>
    </row>
    <row r="106" spans="1:30" x14ac:dyDescent="0.2">
      <c r="A106" s="4">
        <v>202</v>
      </c>
      <c r="B106" s="9" t="s">
        <v>11</v>
      </c>
      <c r="C106" s="14">
        <f t="shared" si="15"/>
        <v>0.8438553805353719</v>
      </c>
      <c r="D106" s="14">
        <f t="shared" si="15"/>
        <v>0.86419526100950494</v>
      </c>
      <c r="E106" s="14">
        <f t="shared" si="15"/>
        <v>0.88588798016803383</v>
      </c>
      <c r="F106" s="14">
        <f t="shared" si="15"/>
        <v>0.90736646692452716</v>
      </c>
      <c r="G106" s="14">
        <f t="shared" si="15"/>
        <v>0.92572372427231264</v>
      </c>
      <c r="H106" s="14">
        <f t="shared" si="15"/>
        <v>0.9383662669216678</v>
      </c>
      <c r="I106" s="14">
        <f t="shared" si="15"/>
        <v>0.9535263767154718</v>
      </c>
      <c r="J106" s="14">
        <f t="shared" si="15"/>
        <v>0.96635872702997105</v>
      </c>
      <c r="K106" s="14">
        <f t="shared" si="15"/>
        <v>0.97233905051689395</v>
      </c>
      <c r="L106" s="14">
        <f t="shared" si="15"/>
        <v>0.97822548991979585</v>
      </c>
      <c r="M106" s="14">
        <f t="shared" si="15"/>
        <v>0.98362374995106117</v>
      </c>
      <c r="N106" s="14">
        <f t="shared" si="15"/>
        <v>0.99272684744529871</v>
      </c>
      <c r="O106" s="14">
        <f t="shared" si="15"/>
        <v>1.0025694716386782</v>
      </c>
      <c r="P106" s="14">
        <f t="shared" si="15"/>
        <v>1.0112401913733788</v>
      </c>
      <c r="Q106" s="14">
        <f t="shared" si="15"/>
        <v>1.0156768887751961</v>
      </c>
      <c r="R106" s="14">
        <f t="shared" si="15"/>
        <v>1.0084338334261396</v>
      </c>
      <c r="S106" s="14">
        <f t="shared" si="15"/>
        <v>0.99996182773325859</v>
      </c>
      <c r="T106" s="14">
        <f t="shared" si="15"/>
        <v>0.99408529548505176</v>
      </c>
      <c r="U106" s="14">
        <f t="shared" si="15"/>
        <v>0.99213372964740376</v>
      </c>
      <c r="V106" s="14">
        <f t="shared" si="15"/>
        <v>0.99180973765980929</v>
      </c>
      <c r="W106" s="14">
        <f t="shared" si="16"/>
        <v>0.99395771575188607</v>
      </c>
      <c r="X106" s="14">
        <v>1</v>
      </c>
      <c r="Y106" s="14">
        <f t="shared" si="17"/>
        <v>1.004957931829032</v>
      </c>
      <c r="Z106" s="14">
        <f t="shared" si="17"/>
        <v>1.0114034424174425</v>
      </c>
      <c r="AA106" s="14">
        <f t="shared" si="17"/>
        <v>1.0200231898148535</v>
      </c>
      <c r="AB106" s="14">
        <f t="shared" si="17"/>
        <v>1.027026699082598</v>
      </c>
      <c r="AC106" s="14">
        <f t="shared" si="17"/>
        <v>1.0289018795113292</v>
      </c>
      <c r="AD106" s="14"/>
    </row>
    <row r="107" spans="1:30" x14ac:dyDescent="0.2">
      <c r="A107" s="4">
        <v>203</v>
      </c>
      <c r="B107" s="9" t="s">
        <v>308</v>
      </c>
      <c r="C107" s="14">
        <f t="shared" si="15"/>
        <v>0.82390729434279786</v>
      </c>
      <c r="D107" s="14">
        <f t="shared" si="15"/>
        <v>0.84514363819101279</v>
      </c>
      <c r="E107" s="14">
        <f t="shared" si="15"/>
        <v>0.86804042467005205</v>
      </c>
      <c r="F107" s="14">
        <f t="shared" si="15"/>
        <v>0.8905785872076506</v>
      </c>
      <c r="G107" s="14">
        <f t="shared" si="15"/>
        <v>0.90970207580557672</v>
      </c>
      <c r="H107" s="14">
        <f t="shared" si="15"/>
        <v>0.9232593224349781</v>
      </c>
      <c r="I107" s="14">
        <f t="shared" si="15"/>
        <v>0.939765632241499</v>
      </c>
      <c r="J107" s="14">
        <f t="shared" si="15"/>
        <v>0.95388824761035829</v>
      </c>
      <c r="K107" s="14">
        <f t="shared" si="15"/>
        <v>0.96112665528883268</v>
      </c>
      <c r="L107" s="14">
        <f t="shared" si="15"/>
        <v>0.96815782804654515</v>
      </c>
      <c r="M107" s="14">
        <f t="shared" si="15"/>
        <v>0.97455875399419734</v>
      </c>
      <c r="N107" s="14">
        <f t="shared" si="15"/>
        <v>0.98466367297593804</v>
      </c>
      <c r="O107" s="14">
        <f t="shared" si="15"/>
        <v>0.99586795007904683</v>
      </c>
      <c r="P107" s="14">
        <f t="shared" si="15"/>
        <v>1.0058235792936261</v>
      </c>
      <c r="Q107" s="14">
        <f t="shared" si="15"/>
        <v>1.0113374473225667</v>
      </c>
      <c r="R107" s="14">
        <f t="shared" si="15"/>
        <v>1.0049923787197363</v>
      </c>
      <c r="S107" s="14">
        <f t="shared" si="15"/>
        <v>0.99727497425604161</v>
      </c>
      <c r="T107" s="14">
        <f t="shared" si="15"/>
        <v>0.9922036717980478</v>
      </c>
      <c r="U107" s="14">
        <f t="shared" si="15"/>
        <v>0.99082370176470291</v>
      </c>
      <c r="V107" s="14">
        <f t="shared" si="15"/>
        <v>0.9908614692478962</v>
      </c>
      <c r="W107" s="14">
        <f t="shared" si="16"/>
        <v>0.99357140765023144</v>
      </c>
      <c r="X107" s="14">
        <v>1</v>
      </c>
      <c r="Y107" s="14">
        <f t="shared" si="17"/>
        <v>1.0055223513335441</v>
      </c>
      <c r="Z107" s="14">
        <f t="shared" si="17"/>
        <v>1.0118967439159545</v>
      </c>
      <c r="AA107" s="14">
        <f t="shared" si="17"/>
        <v>1.0209452751266326</v>
      </c>
      <c r="AB107" s="14">
        <f t="shared" si="17"/>
        <v>1.0285141054086029</v>
      </c>
      <c r="AC107" s="14">
        <f t="shared" si="17"/>
        <v>1.0308160455684954</v>
      </c>
      <c r="AD107" s="14"/>
    </row>
    <row r="108" spans="1:30" x14ac:dyDescent="0.2">
      <c r="A108" s="4">
        <v>204</v>
      </c>
      <c r="B108" s="9" t="s">
        <v>12</v>
      </c>
      <c r="C108" s="14">
        <f t="shared" si="15"/>
        <v>0.87712154773421713</v>
      </c>
      <c r="D108" s="14">
        <f t="shared" si="15"/>
        <v>0.88360716854429966</v>
      </c>
      <c r="E108" s="14">
        <f t="shared" si="15"/>
        <v>0.89424871023209496</v>
      </c>
      <c r="F108" s="14">
        <f t="shared" si="15"/>
        <v>0.90906332274775437</v>
      </c>
      <c r="G108" s="14">
        <f t="shared" si="15"/>
        <v>0.927407921660935</v>
      </c>
      <c r="H108" s="14">
        <f t="shared" si="15"/>
        <v>0.93050151850109841</v>
      </c>
      <c r="I108" s="14">
        <f t="shared" si="15"/>
        <v>0.94083809207473112</v>
      </c>
      <c r="J108" s="14">
        <f t="shared" si="15"/>
        <v>0.95327369151536756</v>
      </c>
      <c r="K108" s="14">
        <f t="shared" si="15"/>
        <v>0.95192920001033021</v>
      </c>
      <c r="L108" s="14">
        <f t="shared" si="15"/>
        <v>0.95321474514804516</v>
      </c>
      <c r="M108" s="14">
        <f t="shared" si="15"/>
        <v>0.95861948187779833</v>
      </c>
      <c r="N108" s="14">
        <f t="shared" si="15"/>
        <v>0.97815104746803494</v>
      </c>
      <c r="O108" s="14">
        <f t="shared" si="15"/>
        <v>0.99636528159122539</v>
      </c>
      <c r="P108" s="14">
        <f t="shared" si="15"/>
        <v>1.0211667871835619</v>
      </c>
      <c r="Q108" s="14">
        <f t="shared" si="15"/>
        <v>1.0393140034290718</v>
      </c>
      <c r="R108" s="14">
        <f t="shared" si="15"/>
        <v>1.0257026853464628</v>
      </c>
      <c r="S108" s="14">
        <f t="shared" si="15"/>
        <v>1.0080328989477174</v>
      </c>
      <c r="T108" s="14">
        <f t="shared" si="15"/>
        <v>1.0010291161902842</v>
      </c>
      <c r="U108" s="14">
        <f t="shared" si="15"/>
        <v>0.99718399322319695</v>
      </c>
      <c r="V108" s="14">
        <f t="shared" si="15"/>
        <v>0.99172972411727911</v>
      </c>
      <c r="W108" s="14">
        <f t="shared" si="16"/>
        <v>0.99172452775449005</v>
      </c>
      <c r="X108" s="14">
        <v>1</v>
      </c>
      <c r="Y108" s="14">
        <f t="shared" si="17"/>
        <v>1.0095756418087631</v>
      </c>
      <c r="Z108" s="14">
        <f t="shared" si="17"/>
        <v>1.0184755639164764</v>
      </c>
      <c r="AA108" s="14">
        <f t="shared" si="17"/>
        <v>1.0322947503433864</v>
      </c>
      <c r="AB108" s="14">
        <f t="shared" si="17"/>
        <v>1.0389669806105959</v>
      </c>
      <c r="AC108" s="14">
        <f t="shared" si="17"/>
        <v>1.0368310027056162</v>
      </c>
      <c r="AD108" s="14"/>
    </row>
    <row r="109" spans="1:30" x14ac:dyDescent="0.2">
      <c r="A109" s="4">
        <v>205</v>
      </c>
      <c r="B109" s="9" t="s">
        <v>13</v>
      </c>
      <c r="C109" s="14">
        <f t="shared" si="15"/>
        <v>0.78918000624762685</v>
      </c>
      <c r="D109" s="14">
        <f t="shared" si="15"/>
        <v>0.81692458459115469</v>
      </c>
      <c r="E109" s="14">
        <f t="shared" si="15"/>
        <v>0.84623843220836514</v>
      </c>
      <c r="F109" s="14">
        <f t="shared" si="15"/>
        <v>0.87161182575930096</v>
      </c>
      <c r="G109" s="14">
        <f t="shared" si="15"/>
        <v>0.89302290279437213</v>
      </c>
      <c r="H109" s="14">
        <f t="shared" si="15"/>
        <v>0.9146986690546961</v>
      </c>
      <c r="I109" s="14">
        <f t="shared" si="15"/>
        <v>0.93371402213420485</v>
      </c>
      <c r="J109" s="14">
        <f t="shared" si="15"/>
        <v>0.94938012281795814</v>
      </c>
      <c r="K109" s="14">
        <f t="shared" si="15"/>
        <v>0.96176875553665053</v>
      </c>
      <c r="L109" s="14">
        <f t="shared" si="15"/>
        <v>0.97161530682905972</v>
      </c>
      <c r="M109" s="14">
        <f t="shared" si="15"/>
        <v>0.97898427403464894</v>
      </c>
      <c r="N109" s="14">
        <f t="shared" si="15"/>
        <v>0.98528227546082958</v>
      </c>
      <c r="O109" s="14">
        <f t="shared" si="15"/>
        <v>0.99103737543760084</v>
      </c>
      <c r="P109" s="14">
        <f t="shared" si="15"/>
        <v>0.99323450854154149</v>
      </c>
      <c r="Q109" s="14">
        <f t="shared" si="15"/>
        <v>0.99251229459649037</v>
      </c>
      <c r="R109" s="14">
        <f t="shared" si="15"/>
        <v>0.99069377768256273</v>
      </c>
      <c r="S109" s="14">
        <f t="shared" si="15"/>
        <v>0.98937461561413387</v>
      </c>
      <c r="T109" s="14">
        <f t="shared" si="15"/>
        <v>0.98733605492739818</v>
      </c>
      <c r="U109" s="14">
        <f t="shared" si="15"/>
        <v>0.98777489025374154</v>
      </c>
      <c r="V109" s="14">
        <f t="shared" si="15"/>
        <v>0.99124786199075088</v>
      </c>
      <c r="W109" s="14">
        <f t="shared" si="16"/>
        <v>0.99567407221351434</v>
      </c>
      <c r="X109" s="14">
        <v>1</v>
      </c>
      <c r="Y109" s="14">
        <f t="shared" si="17"/>
        <v>1.0033565049678732</v>
      </c>
      <c r="Z109" s="14">
        <f t="shared" si="17"/>
        <v>1.0083259953561712</v>
      </c>
      <c r="AA109" s="14">
        <f t="shared" si="17"/>
        <v>1.0131436271556393</v>
      </c>
      <c r="AB109" s="14">
        <f t="shared" si="17"/>
        <v>1.0187882975124674</v>
      </c>
      <c r="AC109" s="14">
        <f t="shared" si="17"/>
        <v>1.0226186616572539</v>
      </c>
      <c r="AD109" s="14"/>
    </row>
    <row r="110" spans="1:30" x14ac:dyDescent="0.2">
      <c r="A110" s="4">
        <v>206</v>
      </c>
      <c r="B110" s="9" t="s">
        <v>14</v>
      </c>
      <c r="C110" s="14">
        <f t="shared" si="15"/>
        <v>0.8308240551593935</v>
      </c>
      <c r="D110" s="14">
        <f t="shared" si="15"/>
        <v>0.85659105215243181</v>
      </c>
      <c r="E110" s="14">
        <f t="shared" si="15"/>
        <v>0.88261283899549436</v>
      </c>
      <c r="F110" s="14">
        <f t="shared" si="15"/>
        <v>0.90670175913849294</v>
      </c>
      <c r="G110" s="14">
        <f t="shared" si="15"/>
        <v>0.92506397516333561</v>
      </c>
      <c r="H110" s="14">
        <f t="shared" si="15"/>
        <v>0.94144711765677147</v>
      </c>
      <c r="I110" s="14">
        <f t="shared" si="15"/>
        <v>0.95849674690053677</v>
      </c>
      <c r="J110" s="14">
        <f t="shared" si="15"/>
        <v>0.97148451607347019</v>
      </c>
      <c r="K110" s="14">
        <f t="shared" si="15"/>
        <v>0.98033418266531158</v>
      </c>
      <c r="L110" s="14">
        <f t="shared" si="15"/>
        <v>0.98802292618794429</v>
      </c>
      <c r="M110" s="14">
        <f t="shared" si="15"/>
        <v>0.9934186491080097</v>
      </c>
      <c r="N110" s="14">
        <f t="shared" si="15"/>
        <v>0.99843661229387726</v>
      </c>
      <c r="O110" s="14">
        <f t="shared" si="15"/>
        <v>1.0049998333548176</v>
      </c>
      <c r="P110" s="14">
        <f t="shared" si="15"/>
        <v>1.0073516550383959</v>
      </c>
      <c r="Q110" s="14">
        <f t="shared" si="15"/>
        <v>1.0064175433819385</v>
      </c>
      <c r="R110" s="14">
        <f t="shared" si="15"/>
        <v>1.0016691217928999</v>
      </c>
      <c r="S110" s="14">
        <f t="shared" si="15"/>
        <v>0.99680015435803548</v>
      </c>
      <c r="T110" s="14">
        <f t="shared" si="15"/>
        <v>0.9913651989250406</v>
      </c>
      <c r="U110" s="14">
        <f t="shared" si="15"/>
        <v>0.99015539449694234</v>
      </c>
      <c r="V110" s="14">
        <f t="shared" si="15"/>
        <v>0.99184108129194337</v>
      </c>
      <c r="W110" s="14">
        <f t="shared" si="16"/>
        <v>0.99483252045198478</v>
      </c>
      <c r="X110" s="14">
        <v>1</v>
      </c>
      <c r="Y110" s="14">
        <f t="shared" si="17"/>
        <v>1.0031490405047601</v>
      </c>
      <c r="Z110" s="14">
        <f t="shared" si="17"/>
        <v>1.0086330867043392</v>
      </c>
      <c r="AA110" s="14">
        <f t="shared" si="17"/>
        <v>1.0152160625866862</v>
      </c>
      <c r="AB110" s="14">
        <f t="shared" si="17"/>
        <v>1.0223493434755617</v>
      </c>
      <c r="AC110" s="14">
        <f t="shared" si="17"/>
        <v>1.0257958113047529</v>
      </c>
      <c r="AD110" s="14"/>
    </row>
    <row r="111" spans="1:30" x14ac:dyDescent="0.2">
      <c r="A111" s="4">
        <v>207</v>
      </c>
      <c r="B111" s="9" t="s">
        <v>16</v>
      </c>
      <c r="C111" s="14">
        <f t="shared" si="15"/>
        <v>0.83765803690120488</v>
      </c>
      <c r="D111" s="14">
        <f t="shared" si="15"/>
        <v>0.86142974420080154</v>
      </c>
      <c r="E111" s="14">
        <f t="shared" si="15"/>
        <v>0.88827409042113936</v>
      </c>
      <c r="F111" s="14">
        <f t="shared" si="15"/>
        <v>0.91110978168826007</v>
      </c>
      <c r="G111" s="14">
        <f t="shared" si="15"/>
        <v>0.92939946631193748</v>
      </c>
      <c r="H111" s="14">
        <f t="shared" si="15"/>
        <v>0.94550478866370713</v>
      </c>
      <c r="I111" s="14">
        <f t="shared" si="15"/>
        <v>0.96093144959190546</v>
      </c>
      <c r="J111" s="14">
        <f t="shared" si="15"/>
        <v>0.97394732114946447</v>
      </c>
      <c r="K111" s="14">
        <f t="shared" si="15"/>
        <v>0.98242317293582382</v>
      </c>
      <c r="L111" s="14">
        <f t="shared" si="15"/>
        <v>0.98949129719002549</v>
      </c>
      <c r="M111" s="14">
        <f t="shared" si="15"/>
        <v>0.99589726120714861</v>
      </c>
      <c r="N111" s="14">
        <f t="shared" si="15"/>
        <v>1.0035368921885464</v>
      </c>
      <c r="O111" s="14">
        <f t="shared" si="15"/>
        <v>1.0106072192195288</v>
      </c>
      <c r="P111" s="14">
        <f t="shared" si="15"/>
        <v>1.0149835265207476</v>
      </c>
      <c r="Q111" s="14">
        <f t="shared" si="15"/>
        <v>1.0157735712684108</v>
      </c>
      <c r="R111" s="14">
        <f t="shared" si="15"/>
        <v>1.0093037199738053</v>
      </c>
      <c r="S111" s="14">
        <f t="shared" si="15"/>
        <v>1.0026089695520779</v>
      </c>
      <c r="T111" s="14">
        <f t="shared" si="15"/>
        <v>0.99781487760623333</v>
      </c>
      <c r="U111" s="14">
        <f t="shared" si="15"/>
        <v>0.99541958551182075</v>
      </c>
      <c r="V111" s="14">
        <f t="shared" si="15"/>
        <v>0.99575949637333039</v>
      </c>
      <c r="W111" s="14">
        <f t="shared" si="16"/>
        <v>0.997290379128565</v>
      </c>
      <c r="X111" s="14">
        <v>1</v>
      </c>
      <c r="Y111" s="14">
        <f t="shared" si="17"/>
        <v>1.0027720584108166</v>
      </c>
      <c r="Z111" s="14">
        <f t="shared" si="17"/>
        <v>1.0064958266402717</v>
      </c>
      <c r="AA111" s="14">
        <f t="shared" si="17"/>
        <v>1.010132598633843</v>
      </c>
      <c r="AB111" s="14">
        <f t="shared" si="17"/>
        <v>1.0137374849775214</v>
      </c>
      <c r="AC111" s="14">
        <f t="shared" si="17"/>
        <v>1.0140924981095563</v>
      </c>
      <c r="AD111" s="14"/>
    </row>
    <row r="112" spans="1:30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x14ac:dyDescent="0.2">
      <c r="C113" s="1" t="s">
        <v>321</v>
      </c>
    </row>
    <row r="114" spans="1:30" x14ac:dyDescent="0.2">
      <c r="A114" s="37" t="s">
        <v>37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</row>
    <row r="115" spans="1:30" x14ac:dyDescent="0.2">
      <c r="A115" s="4">
        <v>1</v>
      </c>
      <c r="B115" s="3" t="s">
        <v>41</v>
      </c>
      <c r="C115" s="33">
        <v>25111937.863295101</v>
      </c>
      <c r="D115" s="33">
        <v>24573565.478398699</v>
      </c>
      <c r="E115" s="33">
        <v>23922551.614554111</v>
      </c>
      <c r="F115" s="33">
        <v>23381864.387108259</v>
      </c>
      <c r="G115" s="33">
        <v>23232086.903796762</v>
      </c>
      <c r="H115" s="33">
        <v>22937305.927549448</v>
      </c>
      <c r="I115" s="33">
        <v>22091848.134791031</v>
      </c>
      <c r="J115" s="33">
        <v>21174058.047231089</v>
      </c>
      <c r="K115" s="33">
        <v>20293662.299016371</v>
      </c>
      <c r="L115" s="33">
        <v>19606630.210298181</v>
      </c>
      <c r="M115" s="33">
        <v>18888828.516533449</v>
      </c>
      <c r="N115" s="33">
        <v>18252199.247986969</v>
      </c>
      <c r="O115" s="33">
        <v>17339411.73400794</v>
      </c>
      <c r="P115" s="33">
        <v>16488613.470755231</v>
      </c>
      <c r="Q115" s="33">
        <v>15737683.0023211</v>
      </c>
      <c r="R115" s="33">
        <v>14962928.802639481</v>
      </c>
      <c r="S115" s="33">
        <v>14281387.791272769</v>
      </c>
      <c r="T115" s="33">
        <v>13574861.953157701</v>
      </c>
      <c r="U115" s="33">
        <v>13087231.739484839</v>
      </c>
      <c r="V115" s="33">
        <v>12802034.450446159</v>
      </c>
      <c r="W115" s="33">
        <v>12456783.965972431</v>
      </c>
      <c r="X115" s="33">
        <v>12225560.092719311</v>
      </c>
      <c r="Y115" s="33">
        <v>11858338.233227519</v>
      </c>
      <c r="Z115" s="33">
        <v>12045940.013909519</v>
      </c>
      <c r="AA115" s="33">
        <v>11682627.41702966</v>
      </c>
      <c r="AB115" s="33">
        <v>11348254.39297227</v>
      </c>
      <c r="AC115" s="33">
        <v>11099069.475901049</v>
      </c>
      <c r="AD115" s="33"/>
    </row>
    <row r="116" spans="1:30" x14ac:dyDescent="0.2">
      <c r="A116" s="4">
        <v>2</v>
      </c>
      <c r="B116" s="3" t="s">
        <v>42</v>
      </c>
      <c r="C116" s="33">
        <v>2466697.5678317691</v>
      </c>
      <c r="D116" s="33">
        <v>2337733.9369990802</v>
      </c>
      <c r="E116" s="33">
        <v>2197838.5473149009</v>
      </c>
      <c r="F116" s="33">
        <v>2070972.116337351</v>
      </c>
      <c r="G116" s="33">
        <v>1974685.072601418</v>
      </c>
      <c r="H116" s="33">
        <v>1877795.939875073</v>
      </c>
      <c r="I116" s="33">
        <v>1763741.087684185</v>
      </c>
      <c r="J116" s="33">
        <v>1650520.4641716229</v>
      </c>
      <c r="K116" s="33">
        <v>1543152.6416797799</v>
      </c>
      <c r="L116" s="33">
        <v>1455657.195423393</v>
      </c>
      <c r="M116" s="33">
        <v>1362830.1134494341</v>
      </c>
      <c r="N116" s="33">
        <v>1282686.6034325161</v>
      </c>
      <c r="O116" s="33">
        <v>1199331.397565929</v>
      </c>
      <c r="P116" s="33">
        <v>1125999.2958105269</v>
      </c>
      <c r="Q116" s="33">
        <v>1057247.503359023</v>
      </c>
      <c r="R116" s="33">
        <v>993816.32867658173</v>
      </c>
      <c r="S116" s="33">
        <v>929926.5365857979</v>
      </c>
      <c r="T116" s="33">
        <v>884588.36681238853</v>
      </c>
      <c r="U116" s="33">
        <v>854738.01192575484</v>
      </c>
      <c r="V116" s="33">
        <v>831978.07475749403</v>
      </c>
      <c r="W116" s="33">
        <v>788986.3969324592</v>
      </c>
      <c r="X116" s="33">
        <v>769316.88142253354</v>
      </c>
      <c r="Y116" s="33">
        <v>726819.00897203595</v>
      </c>
      <c r="Z116" s="33">
        <v>689868.67816990812</v>
      </c>
      <c r="AA116" s="33">
        <v>675840.48798433342</v>
      </c>
      <c r="AB116" s="33">
        <v>637718.46600209165</v>
      </c>
      <c r="AC116" s="33">
        <v>601638.53115698276</v>
      </c>
      <c r="AD116" s="33"/>
    </row>
    <row r="117" spans="1:30" x14ac:dyDescent="0.2">
      <c r="A117" s="4">
        <v>3</v>
      </c>
      <c r="B117" s="3" t="s">
        <v>0</v>
      </c>
      <c r="C117" s="33">
        <v>656480.71033331193</v>
      </c>
      <c r="D117" s="33">
        <v>636049.99949384702</v>
      </c>
      <c r="E117" s="33">
        <v>604175.23759576294</v>
      </c>
      <c r="F117" s="33">
        <v>596111.30921094434</v>
      </c>
      <c r="G117" s="33">
        <v>559922.17015943339</v>
      </c>
      <c r="H117" s="33">
        <v>550289.52455757232</v>
      </c>
      <c r="I117" s="33">
        <v>518022.89141338121</v>
      </c>
      <c r="J117" s="33">
        <v>536688.29959870351</v>
      </c>
      <c r="K117" s="33">
        <v>553268.84310473106</v>
      </c>
      <c r="L117" s="33">
        <v>547455.91709272808</v>
      </c>
      <c r="M117" s="33">
        <v>561883.06690990133</v>
      </c>
      <c r="N117" s="33">
        <v>556679.69031701749</v>
      </c>
      <c r="O117" s="33">
        <v>533133.75490979117</v>
      </c>
      <c r="P117" s="33">
        <v>521150.69287351001</v>
      </c>
      <c r="Q117" s="33">
        <v>501696.95417280548</v>
      </c>
      <c r="R117" s="33">
        <v>482541.31332597136</v>
      </c>
      <c r="S117" s="33">
        <v>464596.79687579593</v>
      </c>
      <c r="T117" s="33">
        <v>442119.57566329231</v>
      </c>
      <c r="U117" s="33">
        <v>428996.29225321091</v>
      </c>
      <c r="V117" s="33">
        <v>419754.07023398048</v>
      </c>
      <c r="W117" s="33">
        <v>398789.52028004092</v>
      </c>
      <c r="X117" s="33">
        <v>393576.77928928699</v>
      </c>
      <c r="Y117" s="33">
        <v>383665.03570219246</v>
      </c>
      <c r="Z117" s="33">
        <v>385767.86932779988</v>
      </c>
      <c r="AA117" s="33">
        <v>402114.9022896844</v>
      </c>
      <c r="AB117" s="33">
        <v>391425.64687980845</v>
      </c>
      <c r="AC117" s="33">
        <v>375174.22912167554</v>
      </c>
      <c r="AD117" s="33"/>
    </row>
    <row r="118" spans="1:30" x14ac:dyDescent="0.2">
      <c r="A118" s="4">
        <v>4</v>
      </c>
      <c r="B118" s="6" t="s">
        <v>1</v>
      </c>
      <c r="C118" s="33">
        <v>3542706.310347117</v>
      </c>
      <c r="D118" s="33">
        <v>3677476.240771323</v>
      </c>
      <c r="E118" s="33">
        <v>3673006.0159121691</v>
      </c>
      <c r="F118" s="33">
        <v>3656428.1438776301</v>
      </c>
      <c r="G118" s="33">
        <v>3480623.1498312219</v>
      </c>
      <c r="H118" s="33">
        <v>3195848.476048226</v>
      </c>
      <c r="I118" s="33">
        <v>3126141.661351535</v>
      </c>
      <c r="J118" s="33">
        <v>3095604.4699618942</v>
      </c>
      <c r="K118" s="33">
        <v>2951806.88108616</v>
      </c>
      <c r="L118" s="33">
        <v>2724306.9970681272</v>
      </c>
      <c r="M118" s="33">
        <v>2641386.7545075491</v>
      </c>
      <c r="N118" s="33">
        <v>2540695.6486733202</v>
      </c>
      <c r="O118" s="33">
        <v>2404232.146523647</v>
      </c>
      <c r="P118" s="33">
        <v>2240084.9589413051</v>
      </c>
      <c r="Q118" s="33">
        <v>2114307.193845009</v>
      </c>
      <c r="R118" s="33">
        <v>2002902.2074420629</v>
      </c>
      <c r="S118" s="33">
        <v>1916386.023424272</v>
      </c>
      <c r="T118" s="33">
        <v>1831334.8316166529</v>
      </c>
      <c r="U118" s="33">
        <v>1785238.0076006509</v>
      </c>
      <c r="V118" s="33">
        <v>1751132.31984596</v>
      </c>
      <c r="W118" s="33">
        <v>1654440.138897123</v>
      </c>
      <c r="X118" s="33">
        <v>1631352.3791788272</v>
      </c>
      <c r="Y118" s="33">
        <v>1584934.8753028109</v>
      </c>
      <c r="Z118" s="33">
        <v>1597097.0464974879</v>
      </c>
      <c r="AA118" s="33">
        <v>1676933.0565818979</v>
      </c>
      <c r="AB118" s="33">
        <v>1623929.2247014008</v>
      </c>
      <c r="AC118" s="33">
        <v>1544924.0236068249</v>
      </c>
      <c r="AD118" s="33"/>
    </row>
    <row r="119" spans="1:30" x14ac:dyDescent="0.2">
      <c r="A119" s="4">
        <v>5</v>
      </c>
      <c r="B119" s="6" t="s">
        <v>2</v>
      </c>
      <c r="C119" s="33">
        <v>3415000</v>
      </c>
      <c r="D119" s="33">
        <v>3375101.3771834793</v>
      </c>
      <c r="E119" s="33">
        <v>3272259.6345935091</v>
      </c>
      <c r="F119" s="33">
        <v>3179295.8476844453</v>
      </c>
      <c r="G119" s="33">
        <v>3100237.8926132661</v>
      </c>
      <c r="H119" s="33">
        <v>2993486.4876934397</v>
      </c>
      <c r="I119" s="33">
        <v>2930525.6353788693</v>
      </c>
      <c r="J119" s="33">
        <v>2851166.9057715721</v>
      </c>
      <c r="K119" s="33">
        <v>2815702.6706532422</v>
      </c>
      <c r="L119" s="33">
        <v>2724505.8750229417</v>
      </c>
      <c r="M119" s="33">
        <v>2640311.8093040399</v>
      </c>
      <c r="N119" s="33">
        <v>2572369.7636903189</v>
      </c>
      <c r="O119" s="33">
        <v>2528777.69960246</v>
      </c>
      <c r="P119" s="33">
        <v>2513839.4449238521</v>
      </c>
      <c r="Q119" s="33">
        <v>2514401.2826131638</v>
      </c>
      <c r="R119" s="33">
        <v>2487117.1804238451</v>
      </c>
      <c r="S119" s="33">
        <v>2440575.8357127863</v>
      </c>
      <c r="T119" s="33">
        <v>2410001.6399768731</v>
      </c>
      <c r="U119" s="33">
        <v>2379596.4566558618</v>
      </c>
      <c r="V119" s="33">
        <v>2426560.0703342259</v>
      </c>
      <c r="W119" s="33">
        <v>2486625.2794747022</v>
      </c>
      <c r="X119" s="33">
        <v>2537280.644978316</v>
      </c>
      <c r="Y119" s="33">
        <v>2563871.0550232949</v>
      </c>
      <c r="Z119" s="33">
        <v>2653369.6091379151</v>
      </c>
      <c r="AA119" s="33">
        <v>2625057.1391770933</v>
      </c>
      <c r="AB119" s="33">
        <v>2575616.6473128791</v>
      </c>
      <c r="AC119" s="33">
        <v>2507526.6635596347</v>
      </c>
      <c r="AD119" s="33"/>
    </row>
    <row r="120" spans="1:30" x14ac:dyDescent="0.2">
      <c r="A120" s="4">
        <v>6</v>
      </c>
      <c r="B120" s="6" t="s">
        <v>43</v>
      </c>
      <c r="C120" s="33">
        <v>1827073.359389059</v>
      </c>
      <c r="D120" s="33">
        <v>1922255.8284771659</v>
      </c>
      <c r="E120" s="33">
        <v>1986379.817540166</v>
      </c>
      <c r="F120" s="33">
        <v>2034422.4996741479</v>
      </c>
      <c r="G120" s="33">
        <v>2111989.1050278111</v>
      </c>
      <c r="H120" s="33">
        <v>2201274.5830952399</v>
      </c>
      <c r="I120" s="33">
        <v>2297332.345770007</v>
      </c>
      <c r="J120" s="33">
        <v>2414286.4564045998</v>
      </c>
      <c r="K120" s="33">
        <v>2498384.0163837783</v>
      </c>
      <c r="L120" s="33">
        <v>2537720.7206556629</v>
      </c>
      <c r="M120" s="33">
        <v>2580293.2829527841</v>
      </c>
      <c r="N120" s="33">
        <v>2618156.585280092</v>
      </c>
      <c r="O120" s="33">
        <v>2736242.1660067271</v>
      </c>
      <c r="P120" s="33">
        <v>2813892.7187884771</v>
      </c>
      <c r="Q120" s="33">
        <v>2802640.7301737638</v>
      </c>
      <c r="R120" s="33">
        <v>2782920.9744257168</v>
      </c>
      <c r="S120" s="33">
        <v>2769898.3846803349</v>
      </c>
      <c r="T120" s="33">
        <v>2803797.267686951</v>
      </c>
      <c r="U120" s="33">
        <v>2828957.9841870843</v>
      </c>
      <c r="V120" s="33">
        <v>2867588.1959397946</v>
      </c>
      <c r="W120" s="33">
        <v>2894126.4629722671</v>
      </c>
      <c r="X120" s="33">
        <v>2970904.6978055523</v>
      </c>
      <c r="Y120" s="33">
        <v>3064191.8344339621</v>
      </c>
      <c r="Z120" s="33">
        <v>3173885.6026479397</v>
      </c>
      <c r="AA120" s="33">
        <v>3282470.8048094171</v>
      </c>
      <c r="AB120" s="33">
        <v>3387801.486223449</v>
      </c>
      <c r="AC120" s="33">
        <v>3421749.7929824539</v>
      </c>
      <c r="AD120" s="33"/>
    </row>
    <row r="121" spans="1:30" x14ac:dyDescent="0.2">
      <c r="A121" s="4">
        <v>7</v>
      </c>
      <c r="B121" s="6" t="s">
        <v>44</v>
      </c>
      <c r="C121" s="33">
        <v>792633.52251452499</v>
      </c>
      <c r="D121" s="33">
        <v>852021.3050140636</v>
      </c>
      <c r="E121" s="33">
        <v>887274.05275912152</v>
      </c>
      <c r="F121" s="33">
        <v>926471.31339056941</v>
      </c>
      <c r="G121" s="33">
        <v>938035.95286347088</v>
      </c>
      <c r="H121" s="33">
        <v>941643.90075340879</v>
      </c>
      <c r="I121" s="33">
        <v>944310.67736767384</v>
      </c>
      <c r="J121" s="33">
        <v>940890.77999660687</v>
      </c>
      <c r="K121" s="33">
        <v>930444.10995646333</v>
      </c>
      <c r="L121" s="33">
        <v>920327.21050355164</v>
      </c>
      <c r="M121" s="33">
        <v>929891.19487958425</v>
      </c>
      <c r="N121" s="33">
        <v>963431.14966048102</v>
      </c>
      <c r="O121" s="33">
        <v>978326.68593427364</v>
      </c>
      <c r="P121" s="33">
        <v>1005509.194167926</v>
      </c>
      <c r="Q121" s="33">
        <v>1005754.801585825</v>
      </c>
      <c r="R121" s="33">
        <v>997157.77648101083</v>
      </c>
      <c r="S121" s="33">
        <v>992286.09430954885</v>
      </c>
      <c r="T121" s="33">
        <v>1006098.5012542789</v>
      </c>
      <c r="U121" s="33">
        <v>1029056.3057146331</v>
      </c>
      <c r="V121" s="33">
        <v>1049372.0930497621</v>
      </c>
      <c r="W121" s="33">
        <v>1062782.0506341171</v>
      </c>
      <c r="X121" s="33">
        <v>1071373.7854948628</v>
      </c>
      <c r="Y121" s="33">
        <v>1114962.479047308</v>
      </c>
      <c r="Z121" s="33">
        <v>1150863.9628002362</v>
      </c>
      <c r="AA121" s="33">
        <v>1175105.8718439939</v>
      </c>
      <c r="AB121" s="33">
        <v>1168795.026610953</v>
      </c>
      <c r="AC121" s="33">
        <v>1174734.9839034909</v>
      </c>
      <c r="AD121" s="33"/>
    </row>
    <row r="122" spans="1:30" x14ac:dyDescent="0.2">
      <c r="A122" s="4">
        <v>8</v>
      </c>
      <c r="B122" s="6" t="s">
        <v>45</v>
      </c>
      <c r="C122" s="33">
        <v>79937.796114708151</v>
      </c>
      <c r="D122" s="33">
        <v>115129.7512350241</v>
      </c>
      <c r="E122" s="33">
        <v>154295.610525422</v>
      </c>
      <c r="F122" s="33">
        <v>179373.1534389662</v>
      </c>
      <c r="G122" s="33">
        <v>199562.46172730371</v>
      </c>
      <c r="H122" s="33">
        <v>214943.76048028909</v>
      </c>
      <c r="I122" s="33">
        <v>237915.9002674373</v>
      </c>
      <c r="J122" s="33">
        <v>250208.32663795899</v>
      </c>
      <c r="K122" s="33">
        <v>278246.39711754746</v>
      </c>
      <c r="L122" s="33">
        <v>292167.92428361124</v>
      </c>
      <c r="M122" s="33">
        <v>298865.14032013272</v>
      </c>
      <c r="N122" s="33">
        <v>311575.45016972092</v>
      </c>
      <c r="O122" s="33">
        <v>333612.23104514752</v>
      </c>
      <c r="P122" s="33">
        <v>334766.74167759472</v>
      </c>
      <c r="Q122" s="33">
        <v>336673.14127773879</v>
      </c>
      <c r="R122" s="33">
        <v>326145.41559285828</v>
      </c>
      <c r="S122" s="33">
        <v>321054.57505851646</v>
      </c>
      <c r="T122" s="33">
        <v>327056.61963324441</v>
      </c>
      <c r="U122" s="33">
        <v>329921.00475249533</v>
      </c>
      <c r="V122" s="33">
        <v>322527.32683890889</v>
      </c>
      <c r="W122" s="33">
        <v>314148.95138837775</v>
      </c>
      <c r="X122" s="33">
        <v>307633.58376233192</v>
      </c>
      <c r="Y122" s="33">
        <v>309171.19472139172</v>
      </c>
      <c r="Z122" s="33">
        <v>308217.69679128326</v>
      </c>
      <c r="AA122" s="33">
        <v>310712.5798678468</v>
      </c>
      <c r="AB122" s="33">
        <v>306752.62627542653</v>
      </c>
      <c r="AC122" s="33">
        <v>317702.71737262048</v>
      </c>
      <c r="AD122" s="33"/>
    </row>
    <row r="123" spans="1:30" x14ac:dyDescent="0.2">
      <c r="A123" s="4">
        <v>9</v>
      </c>
      <c r="B123" s="6" t="s">
        <v>46</v>
      </c>
      <c r="C123" s="33">
        <v>10333706.373612231</v>
      </c>
      <c r="D123" s="33">
        <v>9968048.2891415544</v>
      </c>
      <c r="E123" s="33">
        <v>9681353.3828656282</v>
      </c>
      <c r="F123" s="33">
        <v>9433753.8618033379</v>
      </c>
      <c r="G123" s="33">
        <v>9250855.7793466859</v>
      </c>
      <c r="H123" s="33">
        <v>9056707.5896238387</v>
      </c>
      <c r="I123" s="33">
        <v>8952492.5760258529</v>
      </c>
      <c r="J123" s="33">
        <v>8904782.2132035252</v>
      </c>
      <c r="K123" s="33">
        <v>8900816.5410209559</v>
      </c>
      <c r="L123" s="33">
        <v>8876334.9814020898</v>
      </c>
      <c r="M123" s="33">
        <v>8933441.437565947</v>
      </c>
      <c r="N123" s="33">
        <v>9022889.7656882238</v>
      </c>
      <c r="O123" s="33">
        <v>9234240.6385429278</v>
      </c>
      <c r="P123" s="33">
        <v>9371045.3723853566</v>
      </c>
      <c r="Q123" s="33">
        <v>9312451.5371986125</v>
      </c>
      <c r="R123" s="33">
        <v>9265287.6815164667</v>
      </c>
      <c r="S123" s="33">
        <v>9212028.1290308591</v>
      </c>
      <c r="T123" s="33">
        <v>9343392.5783202909</v>
      </c>
      <c r="U123" s="33">
        <v>9404347.4690050501</v>
      </c>
      <c r="V123" s="33">
        <v>9384189.1360052936</v>
      </c>
      <c r="W123" s="33">
        <v>9409827.9646193665</v>
      </c>
      <c r="X123" s="33">
        <v>9394727.7344568968</v>
      </c>
      <c r="Y123" s="33">
        <v>9630855.2744256221</v>
      </c>
      <c r="Z123" s="33">
        <v>9931150.815545762</v>
      </c>
      <c r="AA123" s="33">
        <v>10221117.626924029</v>
      </c>
      <c r="AB123" s="33">
        <v>10335115.709511459</v>
      </c>
      <c r="AC123" s="33">
        <v>10342969.504100719</v>
      </c>
      <c r="AD123" s="33"/>
    </row>
    <row r="124" spans="1:30" x14ac:dyDescent="0.2">
      <c r="A124" s="4">
        <v>10</v>
      </c>
      <c r="B124" s="6" t="s">
        <v>47</v>
      </c>
      <c r="C124" s="33">
        <v>1395345.430365544</v>
      </c>
      <c r="D124" s="33">
        <v>1930387.664102704</v>
      </c>
      <c r="E124" s="33">
        <v>2356924.3655057363</v>
      </c>
      <c r="F124" s="33">
        <v>2963083.5578710847</v>
      </c>
      <c r="G124" s="33">
        <v>3554164.4021599833</v>
      </c>
      <c r="H124" s="33">
        <v>3911619.2187363808</v>
      </c>
      <c r="I124" s="33">
        <v>4220223.2287685424</v>
      </c>
      <c r="J124" s="33">
        <v>4397395.4502838124</v>
      </c>
      <c r="K124" s="33">
        <v>4571426.504283932</v>
      </c>
      <c r="L124" s="33">
        <v>4640791.6374067916</v>
      </c>
      <c r="M124" s="33">
        <v>4625107.1610544827</v>
      </c>
      <c r="N124" s="33">
        <v>4774329.4355243025</v>
      </c>
      <c r="O124" s="33">
        <v>4826886.7087590238</v>
      </c>
      <c r="P124" s="33">
        <v>4933223.492092859</v>
      </c>
      <c r="Q124" s="33">
        <v>4935755.0788720241</v>
      </c>
      <c r="R124" s="33">
        <v>4873622.4741096059</v>
      </c>
      <c r="S124" s="33">
        <v>4811249.2932794299</v>
      </c>
      <c r="T124" s="33">
        <v>4898844.7027325714</v>
      </c>
      <c r="U124" s="33">
        <v>4946046.4986247886</v>
      </c>
      <c r="V124" s="33">
        <v>4853112.3941074004</v>
      </c>
      <c r="W124" s="33">
        <v>4821318.8398572914</v>
      </c>
      <c r="X124" s="33">
        <v>4766437.1136945393</v>
      </c>
      <c r="Y124" s="33">
        <v>4710900.2339362819</v>
      </c>
      <c r="Z124" s="33">
        <v>4741920.8682699511</v>
      </c>
      <c r="AA124" s="33">
        <v>4710353.8350528302</v>
      </c>
      <c r="AB124" s="33">
        <v>4759451.9536835039</v>
      </c>
      <c r="AC124" s="33">
        <v>4603701.9267193684</v>
      </c>
      <c r="AD124" s="33"/>
    </row>
    <row r="125" spans="1:30" x14ac:dyDescent="0.2">
      <c r="A125" s="4">
        <v>11</v>
      </c>
      <c r="B125" s="6" t="s">
        <v>48</v>
      </c>
      <c r="C125" s="33">
        <v>314570.29286532832</v>
      </c>
      <c r="D125" s="33">
        <v>354641.82670710841</v>
      </c>
      <c r="E125" s="33">
        <v>404864.34634665353</v>
      </c>
      <c r="F125" s="33">
        <v>436960.59172396752</v>
      </c>
      <c r="G125" s="33">
        <v>485520.92558452446</v>
      </c>
      <c r="H125" s="33">
        <v>520197.28892090224</v>
      </c>
      <c r="I125" s="33">
        <v>548197.89884642919</v>
      </c>
      <c r="J125" s="33">
        <v>543219.97064416611</v>
      </c>
      <c r="K125" s="33">
        <v>531754.20806753053</v>
      </c>
      <c r="L125" s="33">
        <v>522569.24616110564</v>
      </c>
      <c r="M125" s="33">
        <v>504623.84342154401</v>
      </c>
      <c r="N125" s="33">
        <v>488611.18092198018</v>
      </c>
      <c r="O125" s="33">
        <v>460244.53559015674</v>
      </c>
      <c r="P125" s="33">
        <v>440708.74872641097</v>
      </c>
      <c r="Q125" s="33">
        <v>429677.41361665179</v>
      </c>
      <c r="R125" s="33">
        <v>437309.30032248062</v>
      </c>
      <c r="S125" s="33">
        <v>428982.62785528769</v>
      </c>
      <c r="T125" s="33">
        <v>436932.72461588163</v>
      </c>
      <c r="U125" s="33">
        <v>454475.33021332551</v>
      </c>
      <c r="V125" s="33">
        <v>444243.42260324024</v>
      </c>
      <c r="W125" s="33">
        <v>441905.12196066981</v>
      </c>
      <c r="X125" s="33">
        <v>444393.68995395279</v>
      </c>
      <c r="Y125" s="33">
        <v>445763.68786671665</v>
      </c>
      <c r="Z125" s="33">
        <v>467007.82943512383</v>
      </c>
      <c r="AA125" s="33">
        <v>484874.19175649888</v>
      </c>
      <c r="AB125" s="33">
        <v>498771.83122774644</v>
      </c>
      <c r="AC125" s="33">
        <v>527026.9909173419</v>
      </c>
      <c r="AD125" s="33"/>
    </row>
    <row r="126" spans="1:30" x14ac:dyDescent="0.2">
      <c r="A126" s="4">
        <v>12</v>
      </c>
      <c r="B126" s="6" t="s">
        <v>49</v>
      </c>
      <c r="C126" s="33">
        <v>1555283.22513861</v>
      </c>
      <c r="D126" s="33">
        <v>1528396.840072426</v>
      </c>
      <c r="E126" s="33">
        <v>1606055.9665329319</v>
      </c>
      <c r="F126" s="33">
        <v>1565042.742439901</v>
      </c>
      <c r="G126" s="33">
        <v>1545695.9958027638</v>
      </c>
      <c r="H126" s="33">
        <v>1554318.0588431959</v>
      </c>
      <c r="I126" s="33">
        <v>1603876.934433063</v>
      </c>
      <c r="J126" s="33">
        <v>1761019.682644645</v>
      </c>
      <c r="K126" s="33">
        <v>1809077.814030051</v>
      </c>
      <c r="L126" s="33">
        <v>1810920.112342282</v>
      </c>
      <c r="M126" s="33">
        <v>1840972.88443666</v>
      </c>
      <c r="N126" s="33">
        <v>1925644.787354023</v>
      </c>
      <c r="O126" s="33">
        <v>1866316.117104396</v>
      </c>
      <c r="P126" s="33">
        <v>1879882.546411084</v>
      </c>
      <c r="Q126" s="33">
        <v>1917678.981085971</v>
      </c>
      <c r="R126" s="33">
        <v>1921769.7889437971</v>
      </c>
      <c r="S126" s="33">
        <v>1943800.4816674578</v>
      </c>
      <c r="T126" s="33">
        <v>1938901.7933583029</v>
      </c>
      <c r="U126" s="33">
        <v>1890541.138050796</v>
      </c>
      <c r="V126" s="33">
        <v>1872462.6907158978</v>
      </c>
      <c r="W126" s="33">
        <v>1881770.7649540231</v>
      </c>
      <c r="X126" s="33">
        <v>1869862.151461733</v>
      </c>
      <c r="Y126" s="33">
        <v>1795636.6014049011</v>
      </c>
      <c r="Z126" s="33">
        <v>1739598.0142636299</v>
      </c>
      <c r="AA126" s="33">
        <v>1721245.8663698519</v>
      </c>
      <c r="AB126" s="33">
        <v>1660689.9114691159</v>
      </c>
      <c r="AC126" s="33">
        <v>1605970.7487136701</v>
      </c>
      <c r="AD126" s="33"/>
    </row>
    <row r="127" spans="1:30" x14ac:dyDescent="0.2">
      <c r="A127" s="4">
        <v>13</v>
      </c>
      <c r="B127" s="6" t="s">
        <v>50</v>
      </c>
      <c r="C127" s="33">
        <v>8409732.0315079261</v>
      </c>
      <c r="D127" s="33">
        <v>7941190.6969255209</v>
      </c>
      <c r="E127" s="33">
        <v>7506728.7268221527</v>
      </c>
      <c r="F127" s="33">
        <v>7171933.6694007963</v>
      </c>
      <c r="G127" s="33">
        <v>6856486.2626316091</v>
      </c>
      <c r="H127" s="33">
        <v>6474467.4864095775</v>
      </c>
      <c r="I127" s="33">
        <v>6130445.3545991424</v>
      </c>
      <c r="J127" s="33">
        <v>5835011.7446768275</v>
      </c>
      <c r="K127" s="33">
        <v>5533643.6664441852</v>
      </c>
      <c r="L127" s="33">
        <v>5206052.2979071019</v>
      </c>
      <c r="M127" s="33">
        <v>4930815.8504429385</v>
      </c>
      <c r="N127" s="33">
        <v>4756752.5070133917</v>
      </c>
      <c r="O127" s="33">
        <v>4550055.752381186</v>
      </c>
      <c r="P127" s="33">
        <v>4398348.8481143089</v>
      </c>
      <c r="Q127" s="33">
        <v>4275240.1102511231</v>
      </c>
      <c r="R127" s="33">
        <v>4045856.487947362</v>
      </c>
      <c r="S127" s="33">
        <v>3850781.0473910323</v>
      </c>
      <c r="T127" s="33">
        <v>3740258.5730881761</v>
      </c>
      <c r="U127" s="33">
        <v>3596770.8844210478</v>
      </c>
      <c r="V127" s="33">
        <v>3486112.510750982</v>
      </c>
      <c r="W127" s="33">
        <v>3389917.4100912544</v>
      </c>
      <c r="X127" s="33">
        <v>3326763.4564551031</v>
      </c>
      <c r="Y127" s="33">
        <v>3250982.5341908718</v>
      </c>
      <c r="Z127" s="33">
        <v>3176913.9371772129</v>
      </c>
      <c r="AA127" s="33">
        <v>3103019.4863572712</v>
      </c>
      <c r="AB127" s="33">
        <v>3049763.7646496277</v>
      </c>
      <c r="AC127" s="33">
        <v>2944382.8967978037</v>
      </c>
      <c r="AD127" s="33"/>
    </row>
    <row r="128" spans="1:30" x14ac:dyDescent="0.2">
      <c r="A128" s="4">
        <v>14</v>
      </c>
      <c r="B128" s="6" t="s">
        <v>51</v>
      </c>
      <c r="C128" s="33">
        <v>1934717.968492073</v>
      </c>
      <c r="D128" s="33">
        <v>1960706.9467035769</v>
      </c>
      <c r="E128" s="33">
        <v>1985260.280907823</v>
      </c>
      <c r="F128" s="33">
        <v>1993308.528036233</v>
      </c>
      <c r="G128" s="33">
        <v>2037783.113116611</v>
      </c>
      <c r="H128" s="33">
        <v>2028627.567149522</v>
      </c>
      <c r="I128" s="33">
        <v>2006457.17610158</v>
      </c>
      <c r="J128" s="33">
        <v>1981075.083422076</v>
      </c>
      <c r="K128" s="33">
        <v>1990825.707806896</v>
      </c>
      <c r="L128" s="33">
        <v>1943511.6348977319</v>
      </c>
      <c r="M128" s="33">
        <v>1886042.6196084949</v>
      </c>
      <c r="N128" s="33">
        <v>1818144.0615266799</v>
      </c>
      <c r="O128" s="33">
        <v>1755310.2714502399</v>
      </c>
      <c r="P128" s="33">
        <v>1771244.159400966</v>
      </c>
      <c r="Q128" s="33">
        <v>1711030.6123227689</v>
      </c>
      <c r="R128" s="33">
        <v>1656010.943338257</v>
      </c>
      <c r="S128" s="33">
        <v>1593820.9925634819</v>
      </c>
      <c r="T128" s="33">
        <v>1536731.174272262</v>
      </c>
      <c r="U128" s="33">
        <v>1518589.3063801359</v>
      </c>
      <c r="V128" s="33">
        <v>1527889.3664108501</v>
      </c>
      <c r="W128" s="33">
        <v>1485162.9713245821</v>
      </c>
      <c r="X128" s="33">
        <v>1451235.7545064481</v>
      </c>
      <c r="Y128" s="33">
        <v>1424284.5915220189</v>
      </c>
      <c r="Z128" s="33">
        <v>1428025.3711222911</v>
      </c>
      <c r="AA128" s="33">
        <v>1432509.3128488769</v>
      </c>
      <c r="AB128" s="33">
        <v>1455642.075870282</v>
      </c>
      <c r="AC128" s="33">
        <v>1422468.3540051689</v>
      </c>
      <c r="AD128" s="33"/>
    </row>
    <row r="129" spans="1:30" x14ac:dyDescent="0.2">
      <c r="A129" s="4">
        <v>15</v>
      </c>
      <c r="B129" s="6" t="s">
        <v>52</v>
      </c>
      <c r="C129" s="33">
        <v>4942944.3185776137</v>
      </c>
      <c r="D129" s="33">
        <v>4844669.315307199</v>
      </c>
      <c r="E129" s="33">
        <v>4842099.3960030377</v>
      </c>
      <c r="F129" s="33">
        <v>4872136.1910797842</v>
      </c>
      <c r="G129" s="33">
        <v>4944288.554179946</v>
      </c>
      <c r="H129" s="33">
        <v>4823054.9595994744</v>
      </c>
      <c r="I129" s="33">
        <v>4797299.2920309119</v>
      </c>
      <c r="J129" s="33">
        <v>4789507.5013273358</v>
      </c>
      <c r="K129" s="33">
        <v>4745366.3444940103</v>
      </c>
      <c r="L129" s="33">
        <v>4620584.5168048181</v>
      </c>
      <c r="M129" s="33">
        <v>4541617.9150938168</v>
      </c>
      <c r="N129" s="33">
        <v>4569176.4740310591</v>
      </c>
      <c r="O129" s="33">
        <v>4657267.2654933808</v>
      </c>
      <c r="P129" s="33">
        <v>4857608.1517824475</v>
      </c>
      <c r="Q129" s="33">
        <v>4939234.7524251463</v>
      </c>
      <c r="R129" s="33">
        <v>4831263.7784518078</v>
      </c>
      <c r="S129" s="33">
        <v>4643816.5542275133</v>
      </c>
      <c r="T129" s="33">
        <v>4505027.0563940173</v>
      </c>
      <c r="U129" s="33">
        <v>4361998.5283910334</v>
      </c>
      <c r="V129" s="33">
        <v>4266331.4920135802</v>
      </c>
      <c r="W129" s="33">
        <v>4216854.0341610052</v>
      </c>
      <c r="X129" s="33">
        <v>4161804.1329794996</v>
      </c>
      <c r="Y129" s="33">
        <v>4158585.6748485821</v>
      </c>
      <c r="Z129" s="33">
        <v>4156015.2200553031</v>
      </c>
      <c r="AA129" s="33">
        <v>4156050.6104681143</v>
      </c>
      <c r="AB129" s="33">
        <v>4087144.7857538969</v>
      </c>
      <c r="AC129" s="33">
        <v>4058486.46343017</v>
      </c>
      <c r="AD129" s="33"/>
    </row>
    <row r="130" spans="1:30" x14ac:dyDescent="0.2">
      <c r="A130" s="4">
        <v>16</v>
      </c>
      <c r="B130" s="6" t="s">
        <v>53</v>
      </c>
      <c r="C130" s="33">
        <v>2918255.6814223849</v>
      </c>
      <c r="D130" s="33">
        <v>2930670.9102355973</v>
      </c>
      <c r="E130" s="33">
        <v>2931812.4806693839</v>
      </c>
      <c r="F130" s="33">
        <v>2920275.3651074283</v>
      </c>
      <c r="G130" s="33">
        <v>2930162.4488238459</v>
      </c>
      <c r="H130" s="33">
        <v>2939598.6154750632</v>
      </c>
      <c r="I130" s="33">
        <v>2951654.26948439</v>
      </c>
      <c r="J130" s="33">
        <v>2931636.5759951607</v>
      </c>
      <c r="K130" s="33">
        <v>2875285.4705620999</v>
      </c>
      <c r="L130" s="33">
        <v>2824038.0243690778</v>
      </c>
      <c r="M130" s="33">
        <v>2777849.1754667889</v>
      </c>
      <c r="N130" s="33">
        <v>2794712.2128540101</v>
      </c>
      <c r="O130" s="33">
        <v>2801599.8063275577</v>
      </c>
      <c r="P130" s="33">
        <v>2778951.109235337</v>
      </c>
      <c r="Q130" s="33">
        <v>2708198.2739872667</v>
      </c>
      <c r="R130" s="33">
        <v>2616912.6041051289</v>
      </c>
      <c r="S130" s="33">
        <v>2587602.7840729514</v>
      </c>
      <c r="T130" s="33">
        <v>2551865.8606161429</v>
      </c>
      <c r="U130" s="33">
        <v>2499675.9103954621</v>
      </c>
      <c r="V130" s="33">
        <v>2474664.5058369292</v>
      </c>
      <c r="W130" s="33">
        <v>2489530.2228708477</v>
      </c>
      <c r="X130" s="33">
        <v>2513040.008717678</v>
      </c>
      <c r="Y130" s="33">
        <v>2566825.9730915702</v>
      </c>
      <c r="Z130" s="33">
        <v>2608529.3379179211</v>
      </c>
      <c r="AA130" s="33">
        <v>2630561.2634624592</v>
      </c>
      <c r="AB130" s="33">
        <v>2657124.3991584061</v>
      </c>
      <c r="AC130" s="33">
        <v>2672638.3606069949</v>
      </c>
      <c r="AD130" s="33"/>
    </row>
    <row r="131" spans="1:30" x14ac:dyDescent="0.2">
      <c r="A131" s="4">
        <v>17</v>
      </c>
      <c r="B131" s="6" t="s">
        <v>54</v>
      </c>
      <c r="C131" s="33">
        <v>1413528.14407585</v>
      </c>
      <c r="D131" s="33">
        <v>1429101.8401233749</v>
      </c>
      <c r="E131" s="33">
        <v>1444365.4979784761</v>
      </c>
      <c r="F131" s="33">
        <v>1444264.8412707041</v>
      </c>
      <c r="G131" s="33">
        <v>1454933.5367379931</v>
      </c>
      <c r="H131" s="33">
        <v>1454369.7754919659</v>
      </c>
      <c r="I131" s="33">
        <v>1449441.444859348</v>
      </c>
      <c r="J131" s="33">
        <v>1443280.8408828201</v>
      </c>
      <c r="K131" s="33">
        <v>1415092.408653453</v>
      </c>
      <c r="L131" s="33">
        <v>1438094.5738518168</v>
      </c>
      <c r="M131" s="33">
        <v>1444848.7496842411</v>
      </c>
      <c r="N131" s="33">
        <v>1446348.29624671</v>
      </c>
      <c r="O131" s="33">
        <v>1412676.3539036741</v>
      </c>
      <c r="P131" s="33">
        <v>1401622.21331155</v>
      </c>
      <c r="Q131" s="33">
        <v>1430494.7634894929</v>
      </c>
      <c r="R131" s="33">
        <v>1434267.2769994261</v>
      </c>
      <c r="S131" s="33">
        <v>1410709.6608988699</v>
      </c>
      <c r="T131" s="33">
        <v>1405716.8561399202</v>
      </c>
      <c r="U131" s="33">
        <v>1375198.213654747</v>
      </c>
      <c r="V131" s="33">
        <v>1349131.466971284</v>
      </c>
      <c r="W131" s="33">
        <v>1326333.851288704</v>
      </c>
      <c r="X131" s="33">
        <v>1301012.874537186</v>
      </c>
      <c r="Y131" s="33">
        <v>1291106.0309667438</v>
      </c>
      <c r="Z131" s="33">
        <v>1280482.5523541982</v>
      </c>
      <c r="AA131" s="33">
        <v>1289776.6233330301</v>
      </c>
      <c r="AB131" s="33">
        <v>1280625.6993507959</v>
      </c>
      <c r="AC131" s="33">
        <v>1279320.2898876572</v>
      </c>
      <c r="AD131" s="33"/>
    </row>
    <row r="132" spans="1:30" x14ac:dyDescent="0.2">
      <c r="A132" s="4">
        <v>18</v>
      </c>
      <c r="B132" s="6" t="s">
        <v>55</v>
      </c>
      <c r="C132" s="33">
        <v>2399446.2700747908</v>
      </c>
      <c r="D132" s="33">
        <v>2395905.6285304502</v>
      </c>
      <c r="E132" s="33">
        <v>2416184.5955353458</v>
      </c>
      <c r="F132" s="33">
        <v>2420534.2308335779</v>
      </c>
      <c r="G132" s="33">
        <v>2447898.5557173379</v>
      </c>
      <c r="H132" s="33">
        <v>2396499.0606461121</v>
      </c>
      <c r="I132" s="33">
        <v>2407950.6294012973</v>
      </c>
      <c r="J132" s="33">
        <v>2403452.2826389009</v>
      </c>
      <c r="K132" s="33">
        <v>2383609.5635166219</v>
      </c>
      <c r="L132" s="33">
        <v>2338794.2662976729</v>
      </c>
      <c r="M132" s="33">
        <v>2335721.6019280483</v>
      </c>
      <c r="N132" s="33">
        <v>2372742.2098352406</v>
      </c>
      <c r="O132" s="33">
        <v>2349882.8242804222</v>
      </c>
      <c r="P132" s="33">
        <v>2372059.1809940077</v>
      </c>
      <c r="Q132" s="33">
        <v>2379792.2182189217</v>
      </c>
      <c r="R132" s="33">
        <v>2343026.1349900928</v>
      </c>
      <c r="S132" s="33">
        <v>2284457.1867388389</v>
      </c>
      <c r="T132" s="33">
        <v>2333258.6857665279</v>
      </c>
      <c r="U132" s="33">
        <v>2316562.3090881859</v>
      </c>
      <c r="V132" s="33">
        <v>2272263.1365566039</v>
      </c>
      <c r="W132" s="33">
        <v>2237334.6989579233</v>
      </c>
      <c r="X132" s="33">
        <v>2202386.9645081651</v>
      </c>
      <c r="Y132" s="33">
        <v>2167614.093750299</v>
      </c>
      <c r="Z132" s="33">
        <v>2207600.2261311458</v>
      </c>
      <c r="AA132" s="33">
        <v>2270090.6979248109</v>
      </c>
      <c r="AB132" s="33">
        <v>2324473.4277347378</v>
      </c>
      <c r="AC132" s="33">
        <v>2307984.5158270411</v>
      </c>
      <c r="AD132" s="33"/>
    </row>
    <row r="133" spans="1:30" x14ac:dyDescent="0.2">
      <c r="A133" s="4">
        <v>19</v>
      </c>
      <c r="B133" s="6" t="s">
        <v>56</v>
      </c>
      <c r="C133" s="33">
        <v>1649318.1836730188</v>
      </c>
      <c r="D133" s="33">
        <v>1532316.1306179699</v>
      </c>
      <c r="E133" s="33">
        <v>1444431.14811998</v>
      </c>
      <c r="F133" s="33">
        <v>1394391.2527604059</v>
      </c>
      <c r="G133" s="33">
        <v>1429296.7433075551</v>
      </c>
      <c r="H133" s="33">
        <v>1504362.5331644272</v>
      </c>
      <c r="I133" s="33">
        <v>1454936.868231883</v>
      </c>
      <c r="J133" s="33">
        <v>1488188.804878223</v>
      </c>
      <c r="K133" s="33">
        <v>1502632.210170957</v>
      </c>
      <c r="L133" s="33">
        <v>1562949.9140679012</v>
      </c>
      <c r="M133" s="33">
        <v>1578708.386203402</v>
      </c>
      <c r="N133" s="33">
        <v>1626887.465248453</v>
      </c>
      <c r="O133" s="33">
        <v>1836816.7112889609</v>
      </c>
      <c r="P133" s="33">
        <v>1887882.7575020439</v>
      </c>
      <c r="Q133" s="33">
        <v>2008982.2472663301</v>
      </c>
      <c r="R133" s="33">
        <v>1946540.651946571</v>
      </c>
      <c r="S133" s="33">
        <v>2022875.9595303</v>
      </c>
      <c r="T133" s="33">
        <v>1980914.376966866</v>
      </c>
      <c r="U133" s="33">
        <v>1942911.9957843579</v>
      </c>
      <c r="V133" s="33">
        <v>1879471.891300929</v>
      </c>
      <c r="W133" s="33">
        <v>1809665.62336231</v>
      </c>
      <c r="X133" s="33">
        <v>1741915.4415487519</v>
      </c>
      <c r="Y133" s="33">
        <v>1703216.4444672072</v>
      </c>
      <c r="Z133" s="33">
        <v>1643982.767847253</v>
      </c>
      <c r="AA133" s="33">
        <v>1652943.3214649351</v>
      </c>
      <c r="AB133" s="33">
        <v>1645528.3056369999</v>
      </c>
      <c r="AC133" s="33">
        <v>1700344.1112016309</v>
      </c>
      <c r="AD133" s="33"/>
    </row>
    <row r="134" spans="1:30" x14ac:dyDescent="0.2">
      <c r="A134" s="4">
        <v>20</v>
      </c>
      <c r="B134" s="6" t="s">
        <v>57</v>
      </c>
      <c r="C134" s="33">
        <v>10184680.694746749</v>
      </c>
      <c r="D134" s="33">
        <v>10604329.695990261</v>
      </c>
      <c r="E134" s="33">
        <v>11039786.27845286</v>
      </c>
      <c r="F134" s="33">
        <v>11500378.85548787</v>
      </c>
      <c r="G134" s="33">
        <v>11837806.045144752</v>
      </c>
      <c r="H134" s="33">
        <v>12025211.409647791</v>
      </c>
      <c r="I134" s="33">
        <v>12129476.286197539</v>
      </c>
      <c r="J134" s="33">
        <v>12344729.375777101</v>
      </c>
      <c r="K134" s="33">
        <v>12424504.83474732</v>
      </c>
      <c r="L134" s="33">
        <v>12444446.379858261</v>
      </c>
      <c r="M134" s="33">
        <v>12363443.784643</v>
      </c>
      <c r="N134" s="33">
        <v>12601441.26220284</v>
      </c>
      <c r="O134" s="33">
        <v>12542168.60535308</v>
      </c>
      <c r="P134" s="33">
        <v>12638160.779716671</v>
      </c>
      <c r="Q134" s="33">
        <v>13115845.735478081</v>
      </c>
      <c r="R134" s="33">
        <v>13307069.70432923</v>
      </c>
      <c r="S134" s="33">
        <v>13281238.24710783</v>
      </c>
      <c r="T134" s="33">
        <v>13207953.62709683</v>
      </c>
      <c r="U134" s="33">
        <v>13026380.96252072</v>
      </c>
      <c r="V134" s="33">
        <v>12815008.21522188</v>
      </c>
      <c r="W134" s="33">
        <v>12650479.50384341</v>
      </c>
      <c r="X134" s="33">
        <v>12517181.14143547</v>
      </c>
      <c r="Y134" s="33">
        <v>12314416.169106768</v>
      </c>
      <c r="Z134" s="33">
        <v>12146648.546944471</v>
      </c>
      <c r="AA134" s="33">
        <v>12154118.880685581</v>
      </c>
      <c r="AB134" s="33">
        <v>12177568.44695781</v>
      </c>
      <c r="AC134" s="33">
        <v>12112201.65531414</v>
      </c>
      <c r="AD134" s="33"/>
    </row>
    <row r="135" spans="1:30" x14ac:dyDescent="0.2">
      <c r="A135" s="4">
        <v>21</v>
      </c>
      <c r="B135" s="6" t="s">
        <v>58</v>
      </c>
      <c r="C135" s="33">
        <v>9410284.7287710644</v>
      </c>
      <c r="D135" s="33">
        <v>9386376.477828132</v>
      </c>
      <c r="E135" s="33">
        <v>9389577.1265858803</v>
      </c>
      <c r="F135" s="33">
        <v>9544579.9049120788</v>
      </c>
      <c r="G135" s="33">
        <v>9785490.6566391587</v>
      </c>
      <c r="H135" s="33">
        <v>9880419.2138452884</v>
      </c>
      <c r="I135" s="33">
        <v>10253909.248153569</v>
      </c>
      <c r="J135" s="33">
        <v>10611423.16498303</v>
      </c>
      <c r="K135" s="33">
        <v>11032074.448413489</v>
      </c>
      <c r="L135" s="33">
        <v>11394612.179359771</v>
      </c>
      <c r="M135" s="33">
        <v>11629160.060510078</v>
      </c>
      <c r="N135" s="33">
        <v>11936133.137550911</v>
      </c>
      <c r="O135" s="33">
        <v>12382761.68267497</v>
      </c>
      <c r="P135" s="33">
        <v>12700739.242627321</v>
      </c>
      <c r="Q135" s="33">
        <v>12934712.293269228</v>
      </c>
      <c r="R135" s="33">
        <v>13201845.37692727</v>
      </c>
      <c r="S135" s="33">
        <v>13390007.65368899</v>
      </c>
      <c r="T135" s="33">
        <v>13655857.992180239</v>
      </c>
      <c r="U135" s="33">
        <v>14340998.09191113</v>
      </c>
      <c r="V135" s="33">
        <v>15025786.734234652</v>
      </c>
      <c r="W135" s="33">
        <v>15516722.07901594</v>
      </c>
      <c r="X135" s="33">
        <v>15823100.142886901</v>
      </c>
      <c r="Y135" s="33">
        <v>16482331.694634039</v>
      </c>
      <c r="Z135" s="33">
        <v>16947236.574653059</v>
      </c>
      <c r="AA135" s="33">
        <v>17275645.228977352</v>
      </c>
      <c r="AB135" s="33">
        <v>17435309.584368609</v>
      </c>
      <c r="AC135" s="33">
        <v>17612486.069356989</v>
      </c>
      <c r="AD135" s="33"/>
    </row>
    <row r="136" spans="1:30" x14ac:dyDescent="0.2">
      <c r="A136" s="4">
        <v>22</v>
      </c>
      <c r="B136" s="6" t="s">
        <v>59</v>
      </c>
      <c r="C136" s="33">
        <v>9748541.9786585271</v>
      </c>
      <c r="D136" s="33">
        <v>9474529.7483109236</v>
      </c>
      <c r="E136" s="33">
        <v>9277225.4391583689</v>
      </c>
      <c r="F136" s="33">
        <v>9144264.0360553339</v>
      </c>
      <c r="G136" s="33">
        <v>9070067.8819309343</v>
      </c>
      <c r="H136" s="33">
        <v>8886792.4711368252</v>
      </c>
      <c r="I136" s="33">
        <v>8761830.0227347165</v>
      </c>
      <c r="J136" s="33">
        <v>8741548.754688574</v>
      </c>
      <c r="K136" s="33">
        <v>8717637.0114291403</v>
      </c>
      <c r="L136" s="33">
        <v>8702178.4485307094</v>
      </c>
      <c r="M136" s="33">
        <v>8632269.4655923583</v>
      </c>
      <c r="N136" s="33">
        <v>8725123.7582442313</v>
      </c>
      <c r="O136" s="33">
        <v>8802824.9914135765</v>
      </c>
      <c r="P136" s="33">
        <v>9055059.2605001964</v>
      </c>
      <c r="Q136" s="33">
        <v>9176458.3861580025</v>
      </c>
      <c r="R136" s="33">
        <v>9055505.7738435715</v>
      </c>
      <c r="S136" s="33">
        <v>8945562.2223878354</v>
      </c>
      <c r="T136" s="33">
        <v>8980594.0935952961</v>
      </c>
      <c r="U136" s="33">
        <v>8962695.7912655622</v>
      </c>
      <c r="V136" s="33">
        <v>8969830.7629994322</v>
      </c>
      <c r="W136" s="33">
        <v>9087471.5198414922</v>
      </c>
      <c r="X136" s="33">
        <v>9159132.192033736</v>
      </c>
      <c r="Y136" s="33">
        <v>9266329.096715698</v>
      </c>
      <c r="Z136" s="33">
        <v>9398245.0571985021</v>
      </c>
      <c r="AA136" s="33">
        <v>9575303.5109035019</v>
      </c>
      <c r="AB136" s="33">
        <v>9871791.8692154922</v>
      </c>
      <c r="AC136" s="33">
        <v>10008383.343555961</v>
      </c>
      <c r="AD136" s="33"/>
    </row>
    <row r="137" spans="1:30" x14ac:dyDescent="0.2">
      <c r="A137" s="4">
        <v>23</v>
      </c>
      <c r="B137" s="6" t="s">
        <v>60</v>
      </c>
      <c r="C137" s="33">
        <v>6409027.62881938</v>
      </c>
      <c r="D137" s="33">
        <v>6585531.1227422468</v>
      </c>
      <c r="E137" s="33">
        <v>6651475.2798766512</v>
      </c>
      <c r="F137" s="33">
        <v>6567465.4156432496</v>
      </c>
      <c r="G137" s="33">
        <v>6535868.1225550147</v>
      </c>
      <c r="H137" s="33">
        <v>6402861.7093738262</v>
      </c>
      <c r="I137" s="33">
        <v>6216820.9717931012</v>
      </c>
      <c r="J137" s="33">
        <v>6037848.6934703281</v>
      </c>
      <c r="K137" s="33">
        <v>5949767.0813297937</v>
      </c>
      <c r="L137" s="33">
        <v>5881706.2018565414</v>
      </c>
      <c r="M137" s="33">
        <v>5852502.08924828</v>
      </c>
      <c r="N137" s="33">
        <v>5811135.505922948</v>
      </c>
      <c r="O137" s="33">
        <v>5867766.8454530342</v>
      </c>
      <c r="P137" s="33">
        <v>5895848.219653395</v>
      </c>
      <c r="Q137" s="33">
        <v>5977534.0027802233</v>
      </c>
      <c r="R137" s="33">
        <v>5955362.3901212346</v>
      </c>
      <c r="S137" s="33">
        <v>5831260.2306655003</v>
      </c>
      <c r="T137" s="33">
        <v>5605535.6903248141</v>
      </c>
      <c r="U137" s="33">
        <v>5464400.346948714</v>
      </c>
      <c r="V137" s="33">
        <v>5364273.6255962802</v>
      </c>
      <c r="W137" s="33">
        <v>5283281.4371815091</v>
      </c>
      <c r="X137" s="33">
        <v>5218903.4556243848</v>
      </c>
      <c r="Y137" s="33">
        <v>5107229.2782691782</v>
      </c>
      <c r="Z137" s="33">
        <v>5040481.9045035634</v>
      </c>
      <c r="AA137" s="33">
        <v>4954277.7101630187</v>
      </c>
      <c r="AB137" s="33">
        <v>4839132.5630435683</v>
      </c>
      <c r="AC137" s="33">
        <v>4800204.8236141689</v>
      </c>
      <c r="AD137" s="33"/>
    </row>
    <row r="138" spans="1:30" x14ac:dyDescent="0.2">
      <c r="A138" s="4">
        <v>24</v>
      </c>
      <c r="B138" s="6" t="s">
        <v>61</v>
      </c>
      <c r="C138" s="33">
        <v>1176972.37118062</v>
      </c>
      <c r="D138" s="33">
        <v>1190333.8931271702</v>
      </c>
      <c r="E138" s="33">
        <v>1190051.1248208981</v>
      </c>
      <c r="F138" s="33">
        <v>1168663.4005991651</v>
      </c>
      <c r="G138" s="33">
        <v>1162361.454277725</v>
      </c>
      <c r="H138" s="33">
        <v>1145407.348283679</v>
      </c>
      <c r="I138" s="33">
        <v>1119518.770531818</v>
      </c>
      <c r="J138" s="33">
        <v>1096492.6804578621</v>
      </c>
      <c r="K138" s="33">
        <v>1081352.1430448249</v>
      </c>
      <c r="L138" s="33">
        <v>1049544.5351994662</v>
      </c>
      <c r="M138" s="33">
        <v>1025937.533533225</v>
      </c>
      <c r="N138" s="33">
        <v>1015662.215276105</v>
      </c>
      <c r="O138" s="33">
        <v>1025026.4066195671</v>
      </c>
      <c r="P138" s="33">
        <v>1006478.225381823</v>
      </c>
      <c r="Q138" s="33">
        <v>993858.72997013165</v>
      </c>
      <c r="R138" s="33">
        <v>979400.94704072189</v>
      </c>
      <c r="S138" s="33">
        <v>953888.01614450302</v>
      </c>
      <c r="T138" s="33">
        <v>934883.64081930288</v>
      </c>
      <c r="U138" s="33">
        <v>920300.69527460949</v>
      </c>
      <c r="V138" s="33">
        <v>906951.99827443541</v>
      </c>
      <c r="W138" s="33">
        <v>889313.16540083045</v>
      </c>
      <c r="X138" s="33">
        <v>873962.85521011706</v>
      </c>
      <c r="Y138" s="33">
        <v>858028.54209749179</v>
      </c>
      <c r="Z138" s="33">
        <v>847377.67168646655</v>
      </c>
      <c r="AA138" s="33">
        <v>827651.14013406506</v>
      </c>
      <c r="AB138" s="33">
        <v>810442.31928358611</v>
      </c>
      <c r="AC138" s="33">
        <v>787024.27083878475</v>
      </c>
      <c r="AD138" s="33"/>
    </row>
    <row r="139" spans="1:30" x14ac:dyDescent="0.2">
      <c r="A139" s="4">
        <v>25</v>
      </c>
      <c r="B139" s="6" t="s">
        <v>62</v>
      </c>
      <c r="C139" s="33">
        <v>2682676.9626073511</v>
      </c>
      <c r="D139" s="33">
        <v>2661566.86272847</v>
      </c>
      <c r="E139" s="33">
        <v>2633216.106718489</v>
      </c>
      <c r="F139" s="33">
        <v>2623701.623729893</v>
      </c>
      <c r="G139" s="33">
        <v>2616783.9962427169</v>
      </c>
      <c r="H139" s="33">
        <v>2563052.127481956</v>
      </c>
      <c r="I139" s="33">
        <v>2573590.5718371351</v>
      </c>
      <c r="J139" s="33">
        <v>2639297.9772495469</v>
      </c>
      <c r="K139" s="33">
        <v>2573837.518117853</v>
      </c>
      <c r="L139" s="33">
        <v>2568932.3333310471</v>
      </c>
      <c r="M139" s="33">
        <v>2693696.5678824289</v>
      </c>
      <c r="N139" s="33">
        <v>2700866.2808890939</v>
      </c>
      <c r="O139" s="33">
        <v>2820902.0184392864</v>
      </c>
      <c r="P139" s="33">
        <v>2871380.759053716</v>
      </c>
      <c r="Q139" s="33">
        <v>3038932.009193066</v>
      </c>
      <c r="R139" s="33">
        <v>3102251.1951200524</v>
      </c>
      <c r="S139" s="33">
        <v>3054750.6363322851</v>
      </c>
      <c r="T139" s="33">
        <v>2981668.2613925952</v>
      </c>
      <c r="U139" s="33">
        <v>2959607.27246586</v>
      </c>
      <c r="V139" s="33">
        <v>2880653.2498772382</v>
      </c>
      <c r="W139" s="33">
        <v>2859514.325601839</v>
      </c>
      <c r="X139" s="33">
        <v>2796737.2995316116</v>
      </c>
      <c r="Y139" s="33">
        <v>2744660.6797450841</v>
      </c>
      <c r="Z139" s="33">
        <v>2765117.0475250049</v>
      </c>
      <c r="AA139" s="33">
        <v>2794968.6342898388</v>
      </c>
      <c r="AB139" s="33">
        <v>2756124.575642257</v>
      </c>
      <c r="AC139" s="33">
        <v>2721610.2366507389</v>
      </c>
      <c r="AD139" s="33"/>
    </row>
    <row r="140" spans="1:30" x14ac:dyDescent="0.2">
      <c r="A140" s="4">
        <v>26</v>
      </c>
      <c r="B140" s="6" t="s">
        <v>63</v>
      </c>
      <c r="C140" s="33">
        <v>4298795.0243135877</v>
      </c>
      <c r="D140" s="33">
        <v>4355818.4773539351</v>
      </c>
      <c r="E140" s="33">
        <v>4441710.0822533229</v>
      </c>
      <c r="F140" s="33">
        <v>4546671.7811096199</v>
      </c>
      <c r="G140" s="33">
        <v>4587731.1949902233</v>
      </c>
      <c r="H140" s="33">
        <v>4544750.8813309874</v>
      </c>
      <c r="I140" s="33">
        <v>4543577.9691143492</v>
      </c>
      <c r="J140" s="33">
        <v>4447088.1405482851</v>
      </c>
      <c r="K140" s="33">
        <v>4295646.3469444783</v>
      </c>
      <c r="L140" s="33">
        <v>4165338.6839651559</v>
      </c>
      <c r="M140" s="33">
        <v>4034381.6436935198</v>
      </c>
      <c r="N140" s="33">
        <v>3984718.1349654179</v>
      </c>
      <c r="O140" s="33">
        <v>3877933.2912724791</v>
      </c>
      <c r="P140" s="33">
        <v>3781669.6332418253</v>
      </c>
      <c r="Q140" s="33">
        <v>3720949.9954824201</v>
      </c>
      <c r="R140" s="33">
        <v>3648047.106726923</v>
      </c>
      <c r="S140" s="33">
        <v>3530440.0550154909</v>
      </c>
      <c r="T140" s="33">
        <v>3529213.8973317076</v>
      </c>
      <c r="U140" s="33">
        <v>3425013.6420404543</v>
      </c>
      <c r="V140" s="33">
        <v>3339805.4011776014</v>
      </c>
      <c r="W140" s="33">
        <v>3294702.8715486773</v>
      </c>
      <c r="X140" s="33">
        <v>3279909.5564248511</v>
      </c>
      <c r="Y140" s="33">
        <v>3219847.6051011919</v>
      </c>
      <c r="Z140" s="33">
        <v>3159316.881642295</v>
      </c>
      <c r="AA140" s="33">
        <v>3135340.196176331</v>
      </c>
      <c r="AB140" s="33">
        <v>3077345.8117882651</v>
      </c>
      <c r="AC140" s="33">
        <v>3001674.0013810489</v>
      </c>
      <c r="AD140" s="33"/>
    </row>
    <row r="141" spans="1:30" x14ac:dyDescent="0.2">
      <c r="A141" s="4">
        <v>27</v>
      </c>
      <c r="B141" s="6" t="s">
        <v>64</v>
      </c>
      <c r="C141" s="33">
        <v>1966714.789212005</v>
      </c>
      <c r="D141" s="33">
        <v>1841466.872248247</v>
      </c>
      <c r="E141" s="33">
        <v>1752906.024839238</v>
      </c>
      <c r="F141" s="33">
        <v>1664790.3558482791</v>
      </c>
      <c r="G141" s="33">
        <v>1578709.139022317</v>
      </c>
      <c r="H141" s="33">
        <v>1498012.569543733</v>
      </c>
      <c r="I141" s="33">
        <v>1437951.275976096</v>
      </c>
      <c r="J141" s="33">
        <v>1383665.049348328</v>
      </c>
      <c r="K141" s="33">
        <v>1290954.0961857098</v>
      </c>
      <c r="L141" s="33">
        <v>1239034.4454530771</v>
      </c>
      <c r="M141" s="33">
        <v>1193516.164832263</v>
      </c>
      <c r="N141" s="33">
        <v>1169248.3699547821</v>
      </c>
      <c r="O141" s="33">
        <v>1163209.665556198</v>
      </c>
      <c r="P141" s="33">
        <v>1156730.7552908368</v>
      </c>
      <c r="Q141" s="33">
        <v>1195983.8964464879</v>
      </c>
      <c r="R141" s="33">
        <v>1178100.6655586292</v>
      </c>
      <c r="S141" s="33">
        <v>1129766.766617344</v>
      </c>
      <c r="T141" s="33">
        <v>1113498.908441805</v>
      </c>
      <c r="U141" s="33">
        <v>1086604.5515594939</v>
      </c>
      <c r="V141" s="33">
        <v>1056858.125956537</v>
      </c>
      <c r="W141" s="33">
        <v>1024996.7456178119</v>
      </c>
      <c r="X141" s="33">
        <v>1016674.7486091279</v>
      </c>
      <c r="Y141" s="33">
        <v>1005067.5214213431</v>
      </c>
      <c r="Z141" s="33">
        <v>1037616.120367434</v>
      </c>
      <c r="AA141" s="33">
        <v>1092162.6104643352</v>
      </c>
      <c r="AB141" s="33">
        <v>1087857.696386043</v>
      </c>
      <c r="AC141" s="33">
        <v>1099888.9361723061</v>
      </c>
      <c r="AD141" s="33"/>
    </row>
    <row r="142" spans="1:30" x14ac:dyDescent="0.2">
      <c r="A142" s="4">
        <v>28</v>
      </c>
      <c r="B142" s="6" t="s">
        <v>65</v>
      </c>
      <c r="C142" s="33">
        <v>2417713.2238670569</v>
      </c>
      <c r="D142" s="33">
        <v>2426821.175854472</v>
      </c>
      <c r="E142" s="33">
        <v>2428051.0815420588</v>
      </c>
      <c r="F142" s="33">
        <v>2469191.919880054</v>
      </c>
      <c r="G142" s="33">
        <v>2474426.5553436591</v>
      </c>
      <c r="H142" s="33">
        <v>2431489.1431725002</v>
      </c>
      <c r="I142" s="33">
        <v>2434306.978562207</v>
      </c>
      <c r="J142" s="33">
        <v>2430050.9656114709</v>
      </c>
      <c r="K142" s="33">
        <v>2360802.831965094</v>
      </c>
      <c r="L142" s="33">
        <v>2316352.838681154</v>
      </c>
      <c r="M142" s="33">
        <v>2303056.9060409172</v>
      </c>
      <c r="N142" s="33">
        <v>2311435.5110193077</v>
      </c>
      <c r="O142" s="33">
        <v>2322478.8422370981</v>
      </c>
      <c r="P142" s="33">
        <v>2396053.616016712</v>
      </c>
      <c r="Q142" s="33">
        <v>2409906.29714838</v>
      </c>
      <c r="R142" s="33">
        <v>2349691.1165370238</v>
      </c>
      <c r="S142" s="33">
        <v>2274559.8392550759</v>
      </c>
      <c r="T142" s="33">
        <v>2272491.4751127907</v>
      </c>
      <c r="U142" s="33">
        <v>2195027.631017033</v>
      </c>
      <c r="V142" s="33">
        <v>2124274.818086694</v>
      </c>
      <c r="W142" s="33">
        <v>2090703.7699263578</v>
      </c>
      <c r="X142" s="33">
        <v>2098064.6092959139</v>
      </c>
      <c r="Y142" s="33">
        <v>2070458.9036634101</v>
      </c>
      <c r="Z142" s="33">
        <v>2049490.4976930188</v>
      </c>
      <c r="AA142" s="33">
        <v>2032261.3683427239</v>
      </c>
      <c r="AB142" s="33">
        <v>2009109.0640702022</v>
      </c>
      <c r="AC142" s="33">
        <v>1989324.72902418</v>
      </c>
      <c r="AD142" s="33"/>
    </row>
    <row r="143" spans="1:30" x14ac:dyDescent="0.2">
      <c r="A143" s="4">
        <v>29</v>
      </c>
      <c r="B143" s="6" t="s">
        <v>66</v>
      </c>
      <c r="C143" s="33">
        <v>13875203.847661451</v>
      </c>
      <c r="D143" s="33">
        <v>13808696.61785789</v>
      </c>
      <c r="E143" s="33">
        <v>13664679.142280521</v>
      </c>
      <c r="F143" s="33">
        <v>13362954.331094559</v>
      </c>
      <c r="G143" s="33">
        <v>13128265.023252001</v>
      </c>
      <c r="H143" s="33">
        <v>12828764.627173571</v>
      </c>
      <c r="I143" s="33">
        <v>12697872.448719069</v>
      </c>
      <c r="J143" s="33">
        <v>12556664.319696872</v>
      </c>
      <c r="K143" s="33">
        <v>12399096.912505239</v>
      </c>
      <c r="L143" s="33">
        <v>12219009.026361329</v>
      </c>
      <c r="M143" s="33">
        <v>12138640.99793718</v>
      </c>
      <c r="N143" s="33">
        <v>12185499.415680541</v>
      </c>
      <c r="O143" s="33">
        <v>12315769.87341387</v>
      </c>
      <c r="P143" s="33">
        <v>12633481.47778336</v>
      </c>
      <c r="Q143" s="33">
        <v>12775907.754672341</v>
      </c>
      <c r="R143" s="33">
        <v>12864330.663147962</v>
      </c>
      <c r="S143" s="33">
        <v>12959435.40888188</v>
      </c>
      <c r="T143" s="33">
        <v>12989060.494346829</v>
      </c>
      <c r="U143" s="33">
        <v>12812531.312344419</v>
      </c>
      <c r="V143" s="33">
        <v>12550390.736531369</v>
      </c>
      <c r="W143" s="33">
        <v>12249360.316170029</v>
      </c>
      <c r="X143" s="33">
        <v>12093211.302357029</v>
      </c>
      <c r="Y143" s="33">
        <v>11986659.932280591</v>
      </c>
      <c r="Z143" s="33">
        <v>12118278.82151306</v>
      </c>
      <c r="AA143" s="33">
        <v>12095924.858917801</v>
      </c>
      <c r="AB143" s="33">
        <v>12071689.53650566</v>
      </c>
      <c r="AC143" s="33">
        <v>11948160.11530824</v>
      </c>
      <c r="AD143" s="33"/>
    </row>
    <row r="144" spans="1:30" x14ac:dyDescent="0.2">
      <c r="A144" s="4">
        <v>30</v>
      </c>
      <c r="B144" s="6" t="s">
        <v>67</v>
      </c>
      <c r="C144" s="33">
        <v>11280850.15333569</v>
      </c>
      <c r="D144" s="33">
        <v>10849106.2737046</v>
      </c>
      <c r="E144" s="33">
        <v>10384714.939024091</v>
      </c>
      <c r="F144" s="33">
        <v>9936250.7643761635</v>
      </c>
      <c r="G144" s="33">
        <v>9577691.5409858655</v>
      </c>
      <c r="H144" s="33">
        <v>9087515.1782702859</v>
      </c>
      <c r="I144" s="33">
        <v>8813177.0529757775</v>
      </c>
      <c r="J144" s="33">
        <v>8531603.4048353843</v>
      </c>
      <c r="K144" s="33">
        <v>8079207.0649042437</v>
      </c>
      <c r="L144" s="33">
        <v>7682038.1534817806</v>
      </c>
      <c r="M144" s="33">
        <v>7331348.5105276378</v>
      </c>
      <c r="N144" s="33">
        <v>7146509.0567428106</v>
      </c>
      <c r="O144" s="33">
        <v>7015761.1840827325</v>
      </c>
      <c r="P144" s="33">
        <v>6933558.0851489939</v>
      </c>
      <c r="Q144" s="33">
        <v>6970495.976835073</v>
      </c>
      <c r="R144" s="33">
        <v>6903795.6742495289</v>
      </c>
      <c r="S144" s="33">
        <v>6736550.517154688</v>
      </c>
      <c r="T144" s="33">
        <v>6625230.0190069238</v>
      </c>
      <c r="U144" s="33">
        <v>6492034.0955195483</v>
      </c>
      <c r="V144" s="33">
        <v>6242993.6000523306</v>
      </c>
      <c r="W144" s="33">
        <v>6090430.4455823554</v>
      </c>
      <c r="X144" s="33">
        <v>5946475.9886914399</v>
      </c>
      <c r="Y144" s="33">
        <v>5854072.3081401391</v>
      </c>
      <c r="Z144" s="33">
        <v>5806092.965418403</v>
      </c>
      <c r="AA144" s="33">
        <v>5762572.4603945417</v>
      </c>
      <c r="AB144" s="33">
        <v>5705669.7134630736</v>
      </c>
      <c r="AC144" s="33">
        <v>5603897.3786706831</v>
      </c>
      <c r="AD144" s="33"/>
    </row>
    <row r="145" spans="1:30" x14ac:dyDescent="0.2">
      <c r="A145" s="4">
        <v>31</v>
      </c>
      <c r="B145" s="6" t="s">
        <v>68</v>
      </c>
      <c r="C145" s="33">
        <v>1412557.2165651671</v>
      </c>
      <c r="D145" s="33">
        <v>1485075.556805701</v>
      </c>
      <c r="E145" s="33">
        <v>1579173.4790442591</v>
      </c>
      <c r="F145" s="33">
        <v>1680123.8026115571</v>
      </c>
      <c r="G145" s="33">
        <v>1703587.952169433</v>
      </c>
      <c r="H145" s="33">
        <v>1695093.8555416539</v>
      </c>
      <c r="I145" s="33">
        <v>1742936.725476095</v>
      </c>
      <c r="J145" s="33">
        <v>1839365.0407743868</v>
      </c>
      <c r="K145" s="33">
        <v>1887275.5536582149</v>
      </c>
      <c r="L145" s="33">
        <v>1869224.912635206</v>
      </c>
      <c r="M145" s="33">
        <v>1856945.894065103</v>
      </c>
      <c r="N145" s="33">
        <v>1897075.7128313221</v>
      </c>
      <c r="O145" s="33">
        <v>1947581.5993064779</v>
      </c>
      <c r="P145" s="33">
        <v>2030411.0215551299</v>
      </c>
      <c r="Q145" s="33">
        <v>2128343.2028262992</v>
      </c>
      <c r="R145" s="33">
        <v>2088105.565454995</v>
      </c>
      <c r="S145" s="33">
        <v>2158889.0235720603</v>
      </c>
      <c r="T145" s="33">
        <v>2205167.6521972492</v>
      </c>
      <c r="U145" s="33">
        <v>2214053.5484965942</v>
      </c>
      <c r="V145" s="33">
        <v>2217161.4956473489</v>
      </c>
      <c r="W145" s="33">
        <v>2269297.8659453881</v>
      </c>
      <c r="X145" s="33">
        <v>2294772.1546848337</v>
      </c>
      <c r="Y145" s="33">
        <v>2312807.604543569</v>
      </c>
      <c r="Z145" s="33">
        <v>2349847.147378135</v>
      </c>
      <c r="AA145" s="33">
        <v>2374569.7251271433</v>
      </c>
      <c r="AB145" s="33">
        <v>2407589.8548123757</v>
      </c>
      <c r="AC145" s="33">
        <v>2520150.5220247</v>
      </c>
      <c r="AD145" s="33"/>
    </row>
    <row r="146" spans="1:30" x14ac:dyDescent="0.2">
      <c r="A146" s="4">
        <v>32</v>
      </c>
      <c r="B146" s="6" t="s">
        <v>69</v>
      </c>
      <c r="C146" s="33">
        <v>2797338.7824376882</v>
      </c>
      <c r="D146" s="33">
        <v>3150497.5810163962</v>
      </c>
      <c r="E146" s="33">
        <v>3390174.9577616127</v>
      </c>
      <c r="F146" s="33">
        <v>3623189.6341345743</v>
      </c>
      <c r="G146" s="33">
        <v>3946831.854598288</v>
      </c>
      <c r="H146" s="33">
        <v>4294163.9269966753</v>
      </c>
      <c r="I146" s="33">
        <v>4391104.5919997785</v>
      </c>
      <c r="J146" s="33">
        <v>4646534.5181966424</v>
      </c>
      <c r="K146" s="33">
        <v>4657592.9560251283</v>
      </c>
      <c r="L146" s="33">
        <v>4604677.5876449719</v>
      </c>
      <c r="M146" s="33">
        <v>4582811.4449099516</v>
      </c>
      <c r="N146" s="33">
        <v>4625906.9298619507</v>
      </c>
      <c r="O146" s="33">
        <v>4691428.4862285713</v>
      </c>
      <c r="P146" s="33">
        <v>4753107.2087010276</v>
      </c>
      <c r="Q146" s="33">
        <v>4844482.9570407243</v>
      </c>
      <c r="R146" s="33">
        <v>4831129.3085790565</v>
      </c>
      <c r="S146" s="33">
        <v>4801716.0075813299</v>
      </c>
      <c r="T146" s="33">
        <v>4857961.3278414533</v>
      </c>
      <c r="U146" s="33">
        <v>4921718.0959083308</v>
      </c>
      <c r="V146" s="33">
        <v>5000730.728272289</v>
      </c>
      <c r="W146" s="33">
        <v>5120036.5825982783</v>
      </c>
      <c r="X146" s="33">
        <v>5184258.7283901321</v>
      </c>
      <c r="Y146" s="33">
        <v>5303766.7825485794</v>
      </c>
      <c r="Z146" s="33">
        <v>5487935.753256036</v>
      </c>
      <c r="AA146" s="33">
        <v>5625076.2357695773</v>
      </c>
      <c r="AB146" s="33">
        <v>5750256.461703293</v>
      </c>
      <c r="AC146" s="33">
        <v>5817428.6287244949</v>
      </c>
      <c r="AD146" s="33"/>
    </row>
    <row r="147" spans="1:30" x14ac:dyDescent="0.2">
      <c r="A147" s="4">
        <v>33</v>
      </c>
      <c r="B147" s="6" t="s">
        <v>70</v>
      </c>
      <c r="C147" s="33">
        <v>3412828.7552679824</v>
      </c>
      <c r="D147" s="33">
        <v>3296888.0950518227</v>
      </c>
      <c r="E147" s="33">
        <v>3251481.216726223</v>
      </c>
      <c r="F147" s="33">
        <v>3276743.3989440692</v>
      </c>
      <c r="G147" s="33">
        <v>3157473.906877243</v>
      </c>
      <c r="H147" s="33">
        <v>3049350.958675805</v>
      </c>
      <c r="I147" s="33">
        <v>2983316.3670736197</v>
      </c>
      <c r="J147" s="33">
        <v>2937511.5499831834</v>
      </c>
      <c r="K147" s="33">
        <v>2822335.5383977331</v>
      </c>
      <c r="L147" s="33">
        <v>2714017.151117451</v>
      </c>
      <c r="M147" s="33">
        <v>2654712.612788985</v>
      </c>
      <c r="N147" s="33">
        <v>2602548.9657243728</v>
      </c>
      <c r="O147" s="33">
        <v>2611538.6700603389</v>
      </c>
      <c r="P147" s="33">
        <v>2734242.2304053921</v>
      </c>
      <c r="Q147" s="33">
        <v>2749689.9743949296</v>
      </c>
      <c r="R147" s="33">
        <v>2632495.5435559107</v>
      </c>
      <c r="S147" s="33">
        <v>2512054.8191490914</v>
      </c>
      <c r="T147" s="33">
        <v>2401940.9140330483</v>
      </c>
      <c r="U147" s="33">
        <v>2401144.1906496151</v>
      </c>
      <c r="V147" s="33">
        <v>2375385.8240124052</v>
      </c>
      <c r="W147" s="33">
        <v>2354449.7326787133</v>
      </c>
      <c r="X147" s="33">
        <v>2366763.8653954468</v>
      </c>
      <c r="Y147" s="33">
        <v>2360713.3115177769</v>
      </c>
      <c r="Z147" s="33">
        <v>2372076.7338991882</v>
      </c>
      <c r="AA147" s="33">
        <v>2359080.7613710598</v>
      </c>
      <c r="AB147" s="33">
        <v>2358330.8244784591</v>
      </c>
      <c r="AC147" s="33">
        <v>2266085.4793983791</v>
      </c>
      <c r="AD147" s="33"/>
    </row>
    <row r="148" spans="1:30" x14ac:dyDescent="0.2">
      <c r="A148" s="4">
        <v>34</v>
      </c>
      <c r="B148" s="6" t="s">
        <v>71</v>
      </c>
      <c r="C148" s="33">
        <v>5426371.2447320176</v>
      </c>
      <c r="D148" s="33">
        <v>5274945.7701649126</v>
      </c>
      <c r="E148" s="33">
        <v>5288962.7771058707</v>
      </c>
      <c r="F148" s="33">
        <v>5310923.9571852712</v>
      </c>
      <c r="G148" s="33">
        <v>5209676.6302966848</v>
      </c>
      <c r="H148" s="33">
        <v>5054152.4675793294</v>
      </c>
      <c r="I148" s="33">
        <v>5020037.5222407375</v>
      </c>
      <c r="J148" s="33">
        <v>4933076.8091566954</v>
      </c>
      <c r="K148" s="33">
        <v>4760512.8027889831</v>
      </c>
      <c r="L148" s="33">
        <v>4558351.4285602281</v>
      </c>
      <c r="M148" s="33">
        <v>4447253.5554304579</v>
      </c>
      <c r="N148" s="33">
        <v>4383620.4063652195</v>
      </c>
      <c r="O148" s="33">
        <v>4416262.019241346</v>
      </c>
      <c r="P148" s="33">
        <v>4549851.0779729849</v>
      </c>
      <c r="Q148" s="33">
        <v>4629181.0426284978</v>
      </c>
      <c r="R148" s="33">
        <v>4429263.3670955608</v>
      </c>
      <c r="S148" s="33">
        <v>4230009.6556767654</v>
      </c>
      <c r="T148" s="33">
        <v>4113011.2149091926</v>
      </c>
      <c r="U148" s="33">
        <v>4113455.5950326114</v>
      </c>
      <c r="V148" s="33">
        <v>4013019.406132529</v>
      </c>
      <c r="W148" s="33">
        <v>4051288.3002960118</v>
      </c>
      <c r="X148" s="33">
        <v>4137796.5702800602</v>
      </c>
      <c r="Y148" s="33">
        <v>4185030.7456468875</v>
      </c>
      <c r="Z148" s="33">
        <v>4334490.6176178139</v>
      </c>
      <c r="AA148" s="33">
        <v>4446637.8457226455</v>
      </c>
      <c r="AB148" s="33">
        <v>4516153.7703961609</v>
      </c>
      <c r="AC148" s="33">
        <v>4415544.4841388213</v>
      </c>
      <c r="AD148" s="33"/>
    </row>
    <row r="149" spans="1:30" x14ac:dyDescent="0.2">
      <c r="A149" s="4">
        <v>35</v>
      </c>
      <c r="B149" s="6" t="s">
        <v>72</v>
      </c>
      <c r="C149" s="33">
        <v>5156663.2533815475</v>
      </c>
      <c r="D149" s="33">
        <v>5390599.4443751732</v>
      </c>
      <c r="E149" s="33">
        <v>5582892.5202987501</v>
      </c>
      <c r="F149" s="33">
        <v>5790862.967422409</v>
      </c>
      <c r="G149" s="33">
        <v>6090066.4888596199</v>
      </c>
      <c r="H149" s="33">
        <v>6246057.5221248521</v>
      </c>
      <c r="I149" s="33">
        <v>6432105.7991768755</v>
      </c>
      <c r="J149" s="33">
        <v>6563225.4420911614</v>
      </c>
      <c r="K149" s="33">
        <v>6529104.7078109635</v>
      </c>
      <c r="L149" s="33">
        <v>6624313.5768668754</v>
      </c>
      <c r="M149" s="33">
        <v>6888011.910708989</v>
      </c>
      <c r="N149" s="33">
        <v>7378792.7906792592</v>
      </c>
      <c r="O149" s="33">
        <v>7608548.9422682524</v>
      </c>
      <c r="P149" s="33">
        <v>8043529.6355304727</v>
      </c>
      <c r="Q149" s="33">
        <v>8527301.5737694725</v>
      </c>
      <c r="R149" s="33">
        <v>8465833.6973763909</v>
      </c>
      <c r="S149" s="33">
        <v>8137397.6353460727</v>
      </c>
      <c r="T149" s="33">
        <v>8039224.9457272729</v>
      </c>
      <c r="U149" s="33">
        <v>8075644.6132783722</v>
      </c>
      <c r="V149" s="33">
        <v>7995165.7070140336</v>
      </c>
      <c r="W149" s="33">
        <v>7918971.8762784069</v>
      </c>
      <c r="X149" s="33">
        <v>7903389.5513669048</v>
      </c>
      <c r="Y149" s="33">
        <v>8007718.7244748408</v>
      </c>
      <c r="Z149" s="33">
        <v>7959781.3162078662</v>
      </c>
      <c r="AA149" s="33">
        <v>8069575.5787105756</v>
      </c>
      <c r="AB149" s="33">
        <v>8199482.4846429965</v>
      </c>
      <c r="AC149" s="33">
        <v>7915495.2603914151</v>
      </c>
      <c r="AD149" s="33"/>
    </row>
    <row r="150" spans="1:30" x14ac:dyDescent="0.2">
      <c r="A150" s="4">
        <v>36</v>
      </c>
      <c r="B150" s="6" t="s">
        <v>73</v>
      </c>
      <c r="C150" s="33">
        <v>6463949.351716158</v>
      </c>
      <c r="D150" s="33">
        <v>6477566.5398162967</v>
      </c>
      <c r="E150" s="33">
        <v>6632657.5550676202</v>
      </c>
      <c r="F150" s="33">
        <v>6759915.3082770426</v>
      </c>
      <c r="G150" s="33">
        <v>6891218.1810411224</v>
      </c>
      <c r="H150" s="33">
        <v>6858881.4365313733</v>
      </c>
      <c r="I150" s="33">
        <v>6957204.6741911713</v>
      </c>
      <c r="J150" s="33">
        <v>7049738.2570904773</v>
      </c>
      <c r="K150" s="33">
        <v>6899824.5992907248</v>
      </c>
      <c r="L150" s="33">
        <v>6876486.9988245647</v>
      </c>
      <c r="M150" s="33">
        <v>7158200.7137875827</v>
      </c>
      <c r="N150" s="33">
        <v>7584233.75013436</v>
      </c>
      <c r="O150" s="33">
        <v>7810753.7194276685</v>
      </c>
      <c r="P150" s="33">
        <v>8412431.3277667426</v>
      </c>
      <c r="Q150" s="33">
        <v>8861612.1619233564</v>
      </c>
      <c r="R150" s="33">
        <v>8679607.2679759227</v>
      </c>
      <c r="S150" s="33">
        <v>8352532.1114857923</v>
      </c>
      <c r="T150" s="33">
        <v>8429132.671103131</v>
      </c>
      <c r="U150" s="33">
        <v>8435982.9987219255</v>
      </c>
      <c r="V150" s="33">
        <v>8357346.8833239935</v>
      </c>
      <c r="W150" s="33">
        <v>8368346.0650054207</v>
      </c>
      <c r="X150" s="33">
        <v>8683778.9701087996</v>
      </c>
      <c r="Y150" s="33">
        <v>8826472.2723873984</v>
      </c>
      <c r="Z150" s="33">
        <v>8876752.2735763267</v>
      </c>
      <c r="AA150" s="33">
        <v>9298726.7358140461</v>
      </c>
      <c r="AB150" s="33">
        <v>9537342.2542815227</v>
      </c>
      <c r="AC150" s="33">
        <v>9592916.6225543357</v>
      </c>
      <c r="AD150" s="33"/>
    </row>
    <row r="151" spans="1:30" x14ac:dyDescent="0.2">
      <c r="A151" s="4">
        <v>37</v>
      </c>
      <c r="B151" s="6" t="s">
        <v>74</v>
      </c>
      <c r="C151" s="33">
        <v>3465665.5217234222</v>
      </c>
      <c r="D151" s="33">
        <v>3578222.9376589749</v>
      </c>
      <c r="E151" s="33">
        <v>3683144.5715881852</v>
      </c>
      <c r="F151" s="33">
        <v>3880646.2552057719</v>
      </c>
      <c r="G151" s="33">
        <v>4192784.9490275742</v>
      </c>
      <c r="H151" s="33">
        <v>4405783.8796495264</v>
      </c>
      <c r="I151" s="33">
        <v>4585527.2221618239</v>
      </c>
      <c r="J151" s="33">
        <v>4745584.1227316093</v>
      </c>
      <c r="K151" s="33">
        <v>4983718.3748573968</v>
      </c>
      <c r="L151" s="33">
        <v>5152354.2074463964</v>
      </c>
      <c r="M151" s="33">
        <v>5278660.7390747247</v>
      </c>
      <c r="N151" s="33">
        <v>5502765.7559910985</v>
      </c>
      <c r="O151" s="33">
        <v>5586257.212873253</v>
      </c>
      <c r="P151" s="33">
        <v>5791005.2908137087</v>
      </c>
      <c r="Q151" s="33">
        <v>5989849.346338883</v>
      </c>
      <c r="R151" s="33">
        <v>6057136.3861373616</v>
      </c>
      <c r="S151" s="33">
        <v>6083992.2090897327</v>
      </c>
      <c r="T151" s="33">
        <v>5969146.7644594973</v>
      </c>
      <c r="U151" s="33">
        <v>6032737.0582410498</v>
      </c>
      <c r="V151" s="33">
        <v>6046441.591370739</v>
      </c>
      <c r="W151" s="33">
        <v>6128190.0767966891</v>
      </c>
      <c r="X151" s="33">
        <v>6286968.9433610337</v>
      </c>
      <c r="Y151" s="33">
        <v>6248828.3288466791</v>
      </c>
      <c r="Z151" s="33">
        <v>6094422.9049065607</v>
      </c>
      <c r="AA151" s="33">
        <v>5964347.2388611697</v>
      </c>
      <c r="AB151" s="33">
        <v>5795410.6249391986</v>
      </c>
      <c r="AC151" s="33">
        <v>5541539.8235653453</v>
      </c>
      <c r="AD151" s="33"/>
    </row>
    <row r="152" spans="1:30" x14ac:dyDescent="0.2">
      <c r="A152" s="4">
        <v>38</v>
      </c>
      <c r="B152" s="6" t="s">
        <v>75</v>
      </c>
      <c r="C152" s="33">
        <v>5263783.3139186017</v>
      </c>
      <c r="D152" s="33">
        <v>5066313.5205396032</v>
      </c>
      <c r="E152" s="33">
        <v>4912950.9016816784</v>
      </c>
      <c r="F152" s="33">
        <v>4837868.074964053</v>
      </c>
      <c r="G152" s="33">
        <v>5033156.095415025</v>
      </c>
      <c r="H152" s="33">
        <v>5013122.8025273392</v>
      </c>
      <c r="I152" s="33">
        <v>5073570.7277443111</v>
      </c>
      <c r="J152" s="33">
        <v>5114673.8676961269</v>
      </c>
      <c r="K152" s="33">
        <v>5119814.0396284135</v>
      </c>
      <c r="L152" s="33">
        <v>5233411.825278881</v>
      </c>
      <c r="M152" s="33">
        <v>5377704.7382718949</v>
      </c>
      <c r="N152" s="33">
        <v>5535126.5858188663</v>
      </c>
      <c r="O152" s="33">
        <v>5565781.7877266631</v>
      </c>
      <c r="P152" s="33">
        <v>5711523.7760951426</v>
      </c>
      <c r="Q152" s="33">
        <v>5901308.7989845984</v>
      </c>
      <c r="R152" s="33">
        <v>5890301.6662564967</v>
      </c>
      <c r="S152" s="33">
        <v>5820707.2719338937</v>
      </c>
      <c r="T152" s="33">
        <v>5747428.8992909659</v>
      </c>
      <c r="U152" s="33">
        <v>5753260.5009762356</v>
      </c>
      <c r="V152" s="33">
        <v>5812437.714061196</v>
      </c>
      <c r="W152" s="33">
        <v>5994228.0199686298</v>
      </c>
      <c r="X152" s="33">
        <v>6254408.946143683</v>
      </c>
      <c r="Y152" s="33">
        <v>6502729.1037130952</v>
      </c>
      <c r="Z152" s="33">
        <v>6742831.1253998931</v>
      </c>
      <c r="AA152" s="33">
        <v>7045526.4746932313</v>
      </c>
      <c r="AB152" s="33">
        <v>7275126.2022232907</v>
      </c>
      <c r="AC152" s="33">
        <v>7496291.8973039975</v>
      </c>
      <c r="AD152" s="33"/>
    </row>
    <row r="153" spans="1:30" x14ac:dyDescent="0.2">
      <c r="A153" s="4">
        <v>39</v>
      </c>
      <c r="B153" s="6" t="s">
        <v>76</v>
      </c>
      <c r="C153" s="33">
        <v>951188.55926026881</v>
      </c>
      <c r="D153" s="33">
        <v>898811.34912256198</v>
      </c>
      <c r="E153" s="33">
        <v>836211.51990463445</v>
      </c>
      <c r="F153" s="33">
        <v>784781.94611757318</v>
      </c>
      <c r="G153" s="33">
        <v>788349.41615661525</v>
      </c>
      <c r="H153" s="33">
        <v>740400.40569570498</v>
      </c>
      <c r="I153" s="33">
        <v>749083.38092387968</v>
      </c>
      <c r="J153" s="33">
        <v>695175.84963322594</v>
      </c>
      <c r="K153" s="33">
        <v>722905.79387390008</v>
      </c>
      <c r="L153" s="33">
        <v>653733.56305537908</v>
      </c>
      <c r="M153" s="33">
        <v>657127.46707814198</v>
      </c>
      <c r="N153" s="33">
        <v>695570.74863699113</v>
      </c>
      <c r="O153" s="33">
        <v>706722.00605398999</v>
      </c>
      <c r="P153" s="33">
        <v>712061.36183868209</v>
      </c>
      <c r="Q153" s="33">
        <v>796937.38364018989</v>
      </c>
      <c r="R153" s="33">
        <v>867820.45380229712</v>
      </c>
      <c r="S153" s="33">
        <v>873148.54947463679</v>
      </c>
      <c r="T153" s="33">
        <v>891397.66980077443</v>
      </c>
      <c r="U153" s="33">
        <v>967705.49387823662</v>
      </c>
      <c r="V153" s="33">
        <v>1020491.059030378</v>
      </c>
      <c r="W153" s="33">
        <v>1089895.4621513318</v>
      </c>
      <c r="X153" s="33">
        <v>1167926.2131824251</v>
      </c>
      <c r="Y153" s="33">
        <v>1171365.2963448782</v>
      </c>
      <c r="Z153" s="33">
        <v>1186495.3515248001</v>
      </c>
      <c r="AA153" s="33">
        <v>1123904.367377016</v>
      </c>
      <c r="AB153" s="33">
        <v>1185986.5872799279</v>
      </c>
      <c r="AC153" s="33">
        <v>1184115.2514994361</v>
      </c>
      <c r="AD153" s="33"/>
    </row>
    <row r="154" spans="1:30" x14ac:dyDescent="0.2">
      <c r="A154" s="4">
        <v>40</v>
      </c>
      <c r="B154" s="6" t="s">
        <v>77</v>
      </c>
      <c r="C154" s="33">
        <v>5059170.7715314152</v>
      </c>
      <c r="D154" s="33">
        <v>5601256.0860529467</v>
      </c>
      <c r="E154" s="33">
        <v>6091908.6975714071</v>
      </c>
      <c r="F154" s="33">
        <v>6508523.8917895872</v>
      </c>
      <c r="G154" s="33">
        <v>6996561.3563228492</v>
      </c>
      <c r="H154" s="33">
        <v>7320136.3555141687</v>
      </c>
      <c r="I154" s="33">
        <v>8254995.9045544909</v>
      </c>
      <c r="J154" s="33">
        <v>9078759.0977675486</v>
      </c>
      <c r="K154" s="33">
        <v>9039419.5301186405</v>
      </c>
      <c r="L154" s="33">
        <v>9108354.926478738</v>
      </c>
      <c r="M154" s="33">
        <v>9589794.941818662</v>
      </c>
      <c r="N154" s="33">
        <v>9892183.2373621482</v>
      </c>
      <c r="O154" s="33">
        <v>10305881.321045469</v>
      </c>
      <c r="P154" s="33">
        <v>10447903.430193771</v>
      </c>
      <c r="Q154" s="33">
        <v>10784646.04668268</v>
      </c>
      <c r="R154" s="33">
        <v>10236969.202500129</v>
      </c>
      <c r="S154" s="33">
        <v>9736885.153221909</v>
      </c>
      <c r="T154" s="33">
        <v>9698619.4992800467</v>
      </c>
      <c r="U154" s="33">
        <v>9381428.6165547352</v>
      </c>
      <c r="V154" s="33">
        <v>8886514.5654401034</v>
      </c>
      <c r="W154" s="33">
        <v>8674296.4818181433</v>
      </c>
      <c r="X154" s="33">
        <v>8789672.4270021804</v>
      </c>
      <c r="Y154" s="33">
        <v>8613225.2006275635</v>
      </c>
      <c r="Z154" s="33">
        <v>8385274.7601545891</v>
      </c>
      <c r="AA154" s="33">
        <v>8808172.4726940989</v>
      </c>
      <c r="AB154" s="33">
        <v>9021040.5741469972</v>
      </c>
      <c r="AC154" s="33">
        <v>9380352.2539867256</v>
      </c>
      <c r="AD154" s="33"/>
    </row>
    <row r="155" spans="1:30" x14ac:dyDescent="0.2">
      <c r="A155" s="4">
        <v>41</v>
      </c>
      <c r="B155" s="6" t="s">
        <v>78</v>
      </c>
      <c r="C155" s="33">
        <v>5671629.2284685848</v>
      </c>
      <c r="D155" s="33">
        <v>5876858.8662403207</v>
      </c>
      <c r="E155" s="33">
        <v>6111499.7819231777</v>
      </c>
      <c r="F155" s="33">
        <v>6345787.9665061245</v>
      </c>
      <c r="G155" s="33">
        <v>6534251.8963235356</v>
      </c>
      <c r="H155" s="33">
        <v>6598711.8902208172</v>
      </c>
      <c r="I155" s="33">
        <v>6740104.7375488281</v>
      </c>
      <c r="J155" s="33">
        <v>6795089.3199387919</v>
      </c>
      <c r="K155" s="33">
        <v>6813622.6916199233</v>
      </c>
      <c r="L155" s="33">
        <v>6762018.7350369496</v>
      </c>
      <c r="M155" s="33">
        <v>6741713.1255673319</v>
      </c>
      <c r="N155" s="33">
        <v>6809192.0473738955</v>
      </c>
      <c r="O155" s="33">
        <v>7223039.2965046242</v>
      </c>
      <c r="P155" s="33">
        <v>7856094.7573796604</v>
      </c>
      <c r="Q155" s="33">
        <v>8335621.8787400136</v>
      </c>
      <c r="R155" s="33">
        <v>8432177.8618271183</v>
      </c>
      <c r="S155" s="33">
        <v>8374990.8901341045</v>
      </c>
      <c r="T155" s="33">
        <v>8340388.8389797537</v>
      </c>
      <c r="U155" s="33">
        <v>8524678.7917152122</v>
      </c>
      <c r="V155" s="33">
        <v>8498275.2424798906</v>
      </c>
      <c r="W155" s="33">
        <v>8427169.8435132857</v>
      </c>
      <c r="X155" s="33">
        <v>8623032.2094500922</v>
      </c>
      <c r="Y155" s="33">
        <v>8896095.2816417199</v>
      </c>
      <c r="Z155" s="33">
        <v>9252391.0981427878</v>
      </c>
      <c r="AA155" s="33">
        <v>9756208.6975922752</v>
      </c>
      <c r="AB155" s="33">
        <v>9865816.5159854498</v>
      </c>
      <c r="AC155" s="33">
        <v>9993280.2453006376</v>
      </c>
      <c r="AD155" s="33"/>
    </row>
    <row r="156" spans="1:30" x14ac:dyDescent="0.2">
      <c r="A156" s="4">
        <v>42</v>
      </c>
      <c r="B156" s="6" t="s">
        <v>79</v>
      </c>
      <c r="C156" s="33">
        <v>4681080.6186098019</v>
      </c>
      <c r="D156" s="33">
        <v>5267205.5127958627</v>
      </c>
      <c r="E156" s="33">
        <v>5757454.8679588716</v>
      </c>
      <c r="F156" s="33">
        <v>6295493.5814940389</v>
      </c>
      <c r="G156" s="33">
        <v>6750565.5611383673</v>
      </c>
      <c r="H156" s="33">
        <v>7123380.7646996332</v>
      </c>
      <c r="I156" s="33">
        <v>7578151.8127247067</v>
      </c>
      <c r="J156" s="33">
        <v>7934306.2673179721</v>
      </c>
      <c r="K156" s="33">
        <v>8133955.0365584223</v>
      </c>
      <c r="L156" s="33">
        <v>8421043.5668886434</v>
      </c>
      <c r="M156" s="33">
        <v>8656006.619510673</v>
      </c>
      <c r="N156" s="33">
        <v>9045430.9815549329</v>
      </c>
      <c r="O156" s="33">
        <v>9365808.0317442156</v>
      </c>
      <c r="P156" s="33">
        <v>9661928.2506890409</v>
      </c>
      <c r="Q156" s="33">
        <v>9921316.1687937472</v>
      </c>
      <c r="R156" s="33">
        <v>9774993.0668854546</v>
      </c>
      <c r="S156" s="33">
        <v>9644654.4264139291</v>
      </c>
      <c r="T156" s="33">
        <v>9786824.6215825099</v>
      </c>
      <c r="U156" s="33">
        <v>9969833.4976485539</v>
      </c>
      <c r="V156" s="33">
        <v>10127935.998355709</v>
      </c>
      <c r="W156" s="33">
        <v>10444291.68342544</v>
      </c>
      <c r="X156" s="33">
        <v>10785231.50057878</v>
      </c>
      <c r="Y156" s="33">
        <v>11121806.208671231</v>
      </c>
      <c r="Z156" s="33">
        <v>11421724.77413246</v>
      </c>
      <c r="AA156" s="33">
        <v>11927314.546364931</v>
      </c>
      <c r="AB156" s="33">
        <v>12201252.423681561</v>
      </c>
      <c r="AC156" s="33">
        <v>12088647.58721561</v>
      </c>
      <c r="AD156" s="33"/>
    </row>
    <row r="157" spans="1:30" x14ac:dyDescent="0.2">
      <c r="A157" s="4">
        <v>43</v>
      </c>
      <c r="B157" s="6" t="s">
        <v>80</v>
      </c>
      <c r="C157" s="33">
        <v>5884350.9749064008</v>
      </c>
      <c r="D157" s="33">
        <v>5732704.5332795205</v>
      </c>
      <c r="E157" s="33">
        <v>5632316.522787665</v>
      </c>
      <c r="F157" s="33">
        <v>5643704.5234144544</v>
      </c>
      <c r="G157" s="33">
        <v>5671623.1537479516</v>
      </c>
      <c r="H157" s="33">
        <v>5613119.4006638853</v>
      </c>
      <c r="I157" s="33">
        <v>5668986.5377235133</v>
      </c>
      <c r="J157" s="33">
        <v>5755368.9589434899</v>
      </c>
      <c r="K157" s="33">
        <v>5627702.844000225</v>
      </c>
      <c r="L157" s="33">
        <v>5438507.257279912</v>
      </c>
      <c r="M157" s="33">
        <v>5313098.4429424079</v>
      </c>
      <c r="N157" s="33">
        <v>5157824.7124327477</v>
      </c>
      <c r="O157" s="33">
        <v>5082130.0056760991</v>
      </c>
      <c r="P157" s="33">
        <v>4987849.7918592012</v>
      </c>
      <c r="Q157" s="33">
        <v>4843512.1674054908</v>
      </c>
      <c r="R157" s="33">
        <v>4590433.8126511658</v>
      </c>
      <c r="S157" s="33">
        <v>4414180.748310837</v>
      </c>
      <c r="T157" s="33">
        <v>4252712.956537745</v>
      </c>
      <c r="U157" s="33">
        <v>4034546.516775806</v>
      </c>
      <c r="V157" s="33">
        <v>3820023.465842057</v>
      </c>
      <c r="W157" s="33">
        <v>3651376.850368245</v>
      </c>
      <c r="X157" s="33">
        <v>3490515.0101272501</v>
      </c>
      <c r="Y157" s="33">
        <v>3345728.3154925583</v>
      </c>
      <c r="Z157" s="33">
        <v>3222523.7924364312</v>
      </c>
      <c r="AA157" s="33">
        <v>3113318.0140482369</v>
      </c>
      <c r="AB157" s="33">
        <v>3000697.0905819731</v>
      </c>
      <c r="AC157" s="33">
        <v>2827146.9691132419</v>
      </c>
      <c r="AD157" s="33"/>
    </row>
    <row r="158" spans="1:30" x14ac:dyDescent="0.2">
      <c r="A158" s="4">
        <v>44</v>
      </c>
      <c r="B158" s="6" t="s">
        <v>81</v>
      </c>
      <c r="C158" s="33">
        <v>2502007.1371696489</v>
      </c>
      <c r="D158" s="33">
        <v>2399129.1299081598</v>
      </c>
      <c r="E158" s="33">
        <v>2367806.123106041</v>
      </c>
      <c r="F158" s="33">
        <v>2378923.3048947747</v>
      </c>
      <c r="G158" s="33">
        <v>2450686.840053827</v>
      </c>
      <c r="H158" s="33">
        <v>2485341.3591533639</v>
      </c>
      <c r="I158" s="33">
        <v>2605343.2993953037</v>
      </c>
      <c r="J158" s="33">
        <v>2754559.867256185</v>
      </c>
      <c r="K158" s="33">
        <v>2855293.2404968408</v>
      </c>
      <c r="L158" s="33">
        <v>2878887.2697879244</v>
      </c>
      <c r="M158" s="33">
        <v>2984280.8011643179</v>
      </c>
      <c r="N158" s="33">
        <v>3095020.651528121</v>
      </c>
      <c r="O158" s="33">
        <v>3192575.5403227671</v>
      </c>
      <c r="P158" s="33">
        <v>3275993.0272947531</v>
      </c>
      <c r="Q158" s="33">
        <v>3269537.6481796419</v>
      </c>
      <c r="R158" s="33">
        <v>3130531.363800304</v>
      </c>
      <c r="S158" s="33">
        <v>3086987.6632841788</v>
      </c>
      <c r="T158" s="33">
        <v>3072159.4555330989</v>
      </c>
      <c r="U158" s="33">
        <v>3021006.3627452501</v>
      </c>
      <c r="V158" s="33">
        <v>2997164.0564813451</v>
      </c>
      <c r="W158" s="33">
        <v>2947279.1328574209</v>
      </c>
      <c r="X158" s="33">
        <v>2951250.585672386</v>
      </c>
      <c r="Y158" s="33">
        <v>3077333.8329129294</v>
      </c>
      <c r="Z158" s="33">
        <v>3112350.7338012233</v>
      </c>
      <c r="AA158" s="33">
        <v>3117229.6731469561</v>
      </c>
      <c r="AB158" s="33">
        <v>3119905.9374200199</v>
      </c>
      <c r="AC158" s="33">
        <v>3094660.1124506979</v>
      </c>
      <c r="AD158" s="33"/>
    </row>
    <row r="159" spans="1:30" x14ac:dyDescent="0.2">
      <c r="A159" s="4">
        <v>45</v>
      </c>
      <c r="B159" s="6" t="s">
        <v>82</v>
      </c>
      <c r="C159" s="33">
        <v>1857911.269314151</v>
      </c>
      <c r="D159" s="33">
        <v>2223053.388918974</v>
      </c>
      <c r="E159" s="33">
        <v>2685018.1637218101</v>
      </c>
      <c r="F159" s="33">
        <v>3058275.7893690383</v>
      </c>
      <c r="G159" s="33">
        <v>3311181.338225923</v>
      </c>
      <c r="H159" s="33">
        <v>3573847.9011383289</v>
      </c>
      <c r="I159" s="33">
        <v>3827746.2865714878</v>
      </c>
      <c r="J159" s="33">
        <v>4023526.386995045</v>
      </c>
      <c r="K159" s="33">
        <v>4057630.0124481558</v>
      </c>
      <c r="L159" s="33">
        <v>4148869.822275992</v>
      </c>
      <c r="M159" s="33">
        <v>4262267.4525502818</v>
      </c>
      <c r="N159" s="33">
        <v>4400546.7403244795</v>
      </c>
      <c r="O159" s="33">
        <v>4538293.7237833552</v>
      </c>
      <c r="P159" s="33">
        <v>4756965.7960686022</v>
      </c>
      <c r="Q159" s="33">
        <v>4693152.37486511</v>
      </c>
      <c r="R159" s="33">
        <v>4545693.4845441356</v>
      </c>
      <c r="S159" s="33">
        <v>4413800.9338912563</v>
      </c>
      <c r="T159" s="33">
        <v>4295977.5729962094</v>
      </c>
      <c r="U159" s="33">
        <v>4241742.3904177463</v>
      </c>
      <c r="V159" s="33">
        <v>4212155.6301868334</v>
      </c>
      <c r="W159" s="33">
        <v>4131495.6347975568</v>
      </c>
      <c r="X159" s="33">
        <v>4063496.8811050369</v>
      </c>
      <c r="Y159" s="33">
        <v>4001594.872937168</v>
      </c>
      <c r="Z159" s="33">
        <v>4167693.8830130249</v>
      </c>
      <c r="AA159" s="33">
        <v>4089583.4158039629</v>
      </c>
      <c r="AB159" s="33">
        <v>4035993.6173411738</v>
      </c>
      <c r="AC159" s="33">
        <v>3963496.003532487</v>
      </c>
      <c r="AD159" s="33"/>
    </row>
    <row r="160" spans="1:30" x14ac:dyDescent="0.2">
      <c r="A160" s="4">
        <v>46</v>
      </c>
      <c r="B160" s="6" t="s">
        <v>83</v>
      </c>
      <c r="C160" s="33">
        <v>1839972.127833683</v>
      </c>
      <c r="D160" s="33">
        <v>2509756.188330533</v>
      </c>
      <c r="E160" s="33">
        <v>2981165.4549301919</v>
      </c>
      <c r="F160" s="33">
        <v>3444300.1655253139</v>
      </c>
      <c r="G160" s="33">
        <v>3915408.9085054551</v>
      </c>
      <c r="H160" s="33">
        <v>4262617.2653331487</v>
      </c>
      <c r="I160" s="33">
        <v>4661549.1864728536</v>
      </c>
      <c r="J160" s="33">
        <v>4923468.6800701078</v>
      </c>
      <c r="K160" s="33">
        <v>5216980.9041860988</v>
      </c>
      <c r="L160" s="33">
        <v>5386349.376786598</v>
      </c>
      <c r="M160" s="33">
        <v>5840345.6678672424</v>
      </c>
      <c r="N160" s="33">
        <v>6258019.4278524732</v>
      </c>
      <c r="O160" s="33">
        <v>6619624.8714425061</v>
      </c>
      <c r="P160" s="33">
        <v>6718072.5395836066</v>
      </c>
      <c r="Q160" s="33">
        <v>6896794.3640905991</v>
      </c>
      <c r="R160" s="33">
        <v>6889055.0182254128</v>
      </c>
      <c r="S160" s="33">
        <v>6827843.8486208962</v>
      </c>
      <c r="T160" s="33">
        <v>6604741.7530534314</v>
      </c>
      <c r="U160" s="33">
        <v>6248698.5452177161</v>
      </c>
      <c r="V160" s="33">
        <v>5753613.9784690635</v>
      </c>
      <c r="W160" s="33">
        <v>5444631.3446820257</v>
      </c>
      <c r="X160" s="33">
        <v>5298765.6444353741</v>
      </c>
      <c r="Y160" s="33">
        <v>4864770.1303287419</v>
      </c>
      <c r="Z160" s="33">
        <v>4472986.1273896638</v>
      </c>
      <c r="AA160" s="33">
        <v>4114839.8089294233</v>
      </c>
      <c r="AB160" s="33">
        <v>3768528.7052101269</v>
      </c>
      <c r="AC160" s="33">
        <v>3432222.150651217</v>
      </c>
      <c r="AD160" s="33"/>
    </row>
    <row r="161" spans="1:30" x14ac:dyDescent="0.2">
      <c r="A161" s="4">
        <v>47</v>
      </c>
      <c r="B161" s="6" t="s">
        <v>84</v>
      </c>
      <c r="C161" s="33">
        <v>2706334.4381986498</v>
      </c>
      <c r="D161" s="33">
        <v>3170492.1125127561</v>
      </c>
      <c r="E161" s="33">
        <v>3768979.9253405123</v>
      </c>
      <c r="F161" s="33">
        <v>4298697.5196256824</v>
      </c>
      <c r="G161" s="33">
        <v>4836662.0609778129</v>
      </c>
      <c r="H161" s="33">
        <v>5276777.3845963236</v>
      </c>
      <c r="I161" s="33">
        <v>5750134.0049580988</v>
      </c>
      <c r="J161" s="33">
        <v>6187148.5760577982</v>
      </c>
      <c r="K161" s="33">
        <v>6279289.1180910487</v>
      </c>
      <c r="L161" s="33">
        <v>6337773.1197359003</v>
      </c>
      <c r="M161" s="33">
        <v>6349216.8509248672</v>
      </c>
      <c r="N161" s="33">
        <v>6451280.8392540952</v>
      </c>
      <c r="O161" s="33">
        <v>6586611.8978765486</v>
      </c>
      <c r="P161" s="33">
        <v>6820225.1055571893</v>
      </c>
      <c r="Q161" s="33">
        <v>6957641.5617274474</v>
      </c>
      <c r="R161" s="33">
        <v>6838356.9149199696</v>
      </c>
      <c r="S161" s="33">
        <v>6698531.5173675446</v>
      </c>
      <c r="T161" s="33">
        <v>6801263.9025638746</v>
      </c>
      <c r="U161" s="33">
        <v>6998079.2656596107</v>
      </c>
      <c r="V161" s="33">
        <v>7249999.2747698855</v>
      </c>
      <c r="W161" s="33">
        <v>7352468.1138520194</v>
      </c>
      <c r="X161" s="33">
        <v>7315691.749344537</v>
      </c>
      <c r="Y161" s="33">
        <v>7378803.7418547953</v>
      </c>
      <c r="Z161" s="33">
        <v>7359063.2216894515</v>
      </c>
      <c r="AA161" s="33">
        <v>7226702.2583172591</v>
      </c>
      <c r="AB161" s="33">
        <v>7062370.1189867854</v>
      </c>
      <c r="AC161" s="33">
        <v>6937601.1684848396</v>
      </c>
      <c r="AD161" s="33"/>
    </row>
    <row r="162" spans="1:30" x14ac:dyDescent="0.2">
      <c r="A162" s="4">
        <v>48</v>
      </c>
      <c r="B162" s="6" t="s">
        <v>85</v>
      </c>
      <c r="C162" s="33">
        <v>10210393.43396767</v>
      </c>
      <c r="D162" s="33">
        <v>9749723.6316519398</v>
      </c>
      <c r="E162" s="33">
        <v>9408921.9235040825</v>
      </c>
      <c r="F162" s="33">
        <v>9149824.9232189972</v>
      </c>
      <c r="G162" s="33">
        <v>8871806.7791706529</v>
      </c>
      <c r="H162" s="33">
        <v>8572900.4460408576</v>
      </c>
      <c r="I162" s="33">
        <v>8305126.6057502255</v>
      </c>
      <c r="J162" s="33">
        <v>8218855.6662884727</v>
      </c>
      <c r="K162" s="33">
        <v>8017253.7450526915</v>
      </c>
      <c r="L162" s="33">
        <v>7851140.9734939188</v>
      </c>
      <c r="M162" s="33">
        <v>7619099.3489076989</v>
      </c>
      <c r="N162" s="33">
        <v>7430977.738994441</v>
      </c>
      <c r="O162" s="33">
        <v>7270089.5782483742</v>
      </c>
      <c r="P162" s="33">
        <v>7226159.8567329692</v>
      </c>
      <c r="Q162" s="33">
        <v>7086845.665375879</v>
      </c>
      <c r="R162" s="33">
        <v>6813432.0858261921</v>
      </c>
      <c r="S162" s="33">
        <v>6538131.6579068433</v>
      </c>
      <c r="T162" s="33">
        <v>6291132.876367962</v>
      </c>
      <c r="U162" s="33">
        <v>6119824.2256187182</v>
      </c>
      <c r="V162" s="33">
        <v>5938152.683850972</v>
      </c>
      <c r="W162" s="33">
        <v>5755962.8520275494</v>
      </c>
      <c r="X162" s="33">
        <v>5611190.5181667339</v>
      </c>
      <c r="Y162" s="33">
        <v>5505326.8508594679</v>
      </c>
      <c r="Z162" s="33">
        <v>5364888.4348399322</v>
      </c>
      <c r="AA162" s="33">
        <v>5331898.3747286946</v>
      </c>
      <c r="AB162" s="33">
        <v>5312551.354844965</v>
      </c>
      <c r="AC162" s="33">
        <v>5156222.32406817</v>
      </c>
      <c r="AD162" s="33"/>
    </row>
    <row r="163" spans="1:30" x14ac:dyDescent="0.2">
      <c r="A163" s="4">
        <v>49</v>
      </c>
      <c r="B163" s="6" t="s">
        <v>86</v>
      </c>
      <c r="C163" s="33">
        <v>15169273.49451676</v>
      </c>
      <c r="D163" s="33">
        <v>15119838.20755573</v>
      </c>
      <c r="E163" s="33">
        <v>15311341.78669557</v>
      </c>
      <c r="F163" s="33">
        <v>15661043.448199071</v>
      </c>
      <c r="G163" s="33">
        <v>16161597.55485224</v>
      </c>
      <c r="H163" s="33">
        <v>16356088.147690639</v>
      </c>
      <c r="I163" s="33">
        <v>16423439.460652269</v>
      </c>
      <c r="J163" s="33">
        <v>16642169.40511818</v>
      </c>
      <c r="K163" s="33">
        <v>16848992.00366525</v>
      </c>
      <c r="L163" s="33">
        <v>17286781.56736353</v>
      </c>
      <c r="M163" s="33">
        <v>17424837.71670587</v>
      </c>
      <c r="N163" s="33">
        <v>18165541.497941673</v>
      </c>
      <c r="O163" s="33">
        <v>18722068.8716629</v>
      </c>
      <c r="P163" s="33">
        <v>19074252.799020451</v>
      </c>
      <c r="Q163" s="33">
        <v>19550660.076449081</v>
      </c>
      <c r="R163" s="33">
        <v>19322038.840079412</v>
      </c>
      <c r="S163" s="33">
        <v>18779829.203376099</v>
      </c>
      <c r="T163" s="33">
        <v>18419045.128344562</v>
      </c>
      <c r="U163" s="33">
        <v>18495024.535117529</v>
      </c>
      <c r="V163" s="33">
        <v>18683747.020107891</v>
      </c>
      <c r="W163" s="33">
        <v>18891587.02308704</v>
      </c>
      <c r="X163" s="33">
        <v>19304385.491739832</v>
      </c>
      <c r="Y163" s="33">
        <v>19939675.641048189</v>
      </c>
      <c r="Z163" s="33">
        <v>20538808.308625858</v>
      </c>
      <c r="AA163" s="33">
        <v>21048410.65707849</v>
      </c>
      <c r="AB163" s="33">
        <v>21151571.058215432</v>
      </c>
      <c r="AC163" s="33">
        <v>21625986.576757859</v>
      </c>
      <c r="AD163" s="33"/>
    </row>
    <row r="164" spans="1:30" x14ac:dyDescent="0.2">
      <c r="A164" s="4">
        <v>50</v>
      </c>
      <c r="B164" s="6" t="s">
        <v>87</v>
      </c>
      <c r="C164" s="33">
        <v>15006485.74172038</v>
      </c>
      <c r="D164" s="33">
        <v>14917767.13708955</v>
      </c>
      <c r="E164" s="33">
        <v>15015297.30280417</v>
      </c>
      <c r="F164" s="33">
        <v>15505193.965423279</v>
      </c>
      <c r="G164" s="33">
        <v>16072544.644746469</v>
      </c>
      <c r="H164" s="33">
        <v>16129696.77384446</v>
      </c>
      <c r="I164" s="33">
        <v>16184825.62709552</v>
      </c>
      <c r="J164" s="33">
        <v>16467840.78098858</v>
      </c>
      <c r="K164" s="33">
        <v>16545890.914746068</v>
      </c>
      <c r="L164" s="33">
        <v>16938751.16262117</v>
      </c>
      <c r="M164" s="33">
        <v>17392602.837918919</v>
      </c>
      <c r="N164" s="33">
        <v>18298336.477239192</v>
      </c>
      <c r="O164" s="33">
        <v>18876868.60704881</v>
      </c>
      <c r="P164" s="33">
        <v>19947723.175174169</v>
      </c>
      <c r="Q164" s="33">
        <v>20586379.918428857</v>
      </c>
      <c r="R164" s="33">
        <v>20202333.42249918</v>
      </c>
      <c r="S164" s="33">
        <v>19808719.0274418</v>
      </c>
      <c r="T164" s="33">
        <v>19729528.252308872</v>
      </c>
      <c r="U164" s="33">
        <v>19672638.568873562</v>
      </c>
      <c r="V164" s="33">
        <v>19890470.00373375</v>
      </c>
      <c r="W164" s="33">
        <v>20443807.67427602</v>
      </c>
      <c r="X164" s="33">
        <v>21489639.726924989</v>
      </c>
      <c r="Y164" s="33">
        <v>22517692.848341499</v>
      </c>
      <c r="Z164" s="33">
        <v>23276349.670473449</v>
      </c>
      <c r="AA164" s="33">
        <v>24159511.30504455</v>
      </c>
      <c r="AB164" s="33">
        <v>24895386.78630032</v>
      </c>
      <c r="AC164" s="33">
        <v>25108230.728099678</v>
      </c>
      <c r="AD164" s="33"/>
    </row>
    <row r="165" spans="1:30" x14ac:dyDescent="0.2">
      <c r="A165" s="4">
        <v>51</v>
      </c>
      <c r="B165" s="6" t="s">
        <v>88</v>
      </c>
      <c r="C165" s="33">
        <v>3847290.763762854</v>
      </c>
      <c r="D165" s="33">
        <v>3725444.0344216269</v>
      </c>
      <c r="E165" s="33">
        <v>3635752.3848730363</v>
      </c>
      <c r="F165" s="33">
        <v>3601801.9700833568</v>
      </c>
      <c r="G165" s="33">
        <v>3615136.781882185</v>
      </c>
      <c r="H165" s="33">
        <v>3655905.4534315276</v>
      </c>
      <c r="I165" s="33">
        <v>3663060.5409095581</v>
      </c>
      <c r="J165" s="33">
        <v>3677326.4403765462</v>
      </c>
      <c r="K165" s="33">
        <v>3768244.95141401</v>
      </c>
      <c r="L165" s="33">
        <v>3858927.855844513</v>
      </c>
      <c r="M165" s="33">
        <v>3899567.358222805</v>
      </c>
      <c r="N165" s="33">
        <v>3989065.008834478</v>
      </c>
      <c r="O165" s="33">
        <v>4097971.0958894785</v>
      </c>
      <c r="P165" s="33">
        <v>4269001.7576152021</v>
      </c>
      <c r="Q165" s="33">
        <v>4350782.9741389193</v>
      </c>
      <c r="R165" s="33">
        <v>4242307.4907001732</v>
      </c>
      <c r="S165" s="33">
        <v>4112326.4581529256</v>
      </c>
      <c r="T165" s="33">
        <v>4001449.8768024449</v>
      </c>
      <c r="U165" s="33">
        <v>3871169.1060956358</v>
      </c>
      <c r="V165" s="33">
        <v>3795297.6496796752</v>
      </c>
      <c r="W165" s="33">
        <v>3753150.2957821479</v>
      </c>
      <c r="X165" s="33">
        <v>3813582.858612176</v>
      </c>
      <c r="Y165" s="33">
        <v>4001111.2252882631</v>
      </c>
      <c r="Z165" s="33">
        <v>4076314.3764221021</v>
      </c>
      <c r="AA165" s="33">
        <v>4032004.5030219364</v>
      </c>
      <c r="AB165" s="33">
        <v>3972914.5404612049</v>
      </c>
      <c r="AC165" s="33">
        <v>3945907.2189105316</v>
      </c>
      <c r="AD165" s="33"/>
    </row>
    <row r="166" spans="1:30" x14ac:dyDescent="0.2">
      <c r="A166" s="4">
        <v>52</v>
      </c>
      <c r="B166" s="6" t="s">
        <v>89</v>
      </c>
      <c r="C166" s="33">
        <v>3288076.3142499491</v>
      </c>
      <c r="D166" s="33">
        <v>3369472.314837066</v>
      </c>
      <c r="E166" s="33">
        <v>3472899.7731455611</v>
      </c>
      <c r="F166" s="33">
        <v>3654653.6545616216</v>
      </c>
      <c r="G166" s="33">
        <v>3748439.2888156874</v>
      </c>
      <c r="H166" s="33">
        <v>3770028.0406503091</v>
      </c>
      <c r="I166" s="33">
        <v>3761618.4794381652</v>
      </c>
      <c r="J166" s="33">
        <v>3753333.4774387009</v>
      </c>
      <c r="K166" s="33">
        <v>3725296.3050433868</v>
      </c>
      <c r="L166" s="33">
        <v>3744054.2848753822</v>
      </c>
      <c r="M166" s="33">
        <v>3677682.1142638759</v>
      </c>
      <c r="N166" s="33">
        <v>3726469.487819369</v>
      </c>
      <c r="O166" s="33">
        <v>3742278.09815876</v>
      </c>
      <c r="P166" s="33">
        <v>3763775.7970641209</v>
      </c>
      <c r="Q166" s="33">
        <v>3715691.3175704079</v>
      </c>
      <c r="R166" s="33">
        <v>3648622.2243285128</v>
      </c>
      <c r="S166" s="33">
        <v>3645639.0944698518</v>
      </c>
      <c r="T166" s="33">
        <v>3611028.5190893603</v>
      </c>
      <c r="U166" s="33">
        <v>3578288.5139578991</v>
      </c>
      <c r="V166" s="33">
        <v>3617206.8379499549</v>
      </c>
      <c r="W166" s="33">
        <v>3603682.217236415</v>
      </c>
      <c r="X166" s="33">
        <v>3589412.6627052762</v>
      </c>
      <c r="Y166" s="33">
        <v>3575608.0434346548</v>
      </c>
      <c r="Z166" s="33">
        <v>3495350.042516666</v>
      </c>
      <c r="AA166" s="33">
        <v>3461297.2242631181</v>
      </c>
      <c r="AB166" s="33">
        <v>3420927.1533398242</v>
      </c>
      <c r="AC166" s="33">
        <v>3389542.7519731312</v>
      </c>
      <c r="AD166" s="33"/>
    </row>
    <row r="167" spans="1:30" x14ac:dyDescent="0.2">
      <c r="A167" s="4">
        <v>53</v>
      </c>
      <c r="B167" s="6" t="s">
        <v>90</v>
      </c>
      <c r="C167" s="33">
        <v>1513655.5585846528</v>
      </c>
      <c r="D167" s="33">
        <v>1538003.224530489</v>
      </c>
      <c r="E167" s="33">
        <v>1545386.6107668299</v>
      </c>
      <c r="F167" s="33">
        <v>1554966.5041503811</v>
      </c>
      <c r="G167" s="33">
        <v>1527656.7990478049</v>
      </c>
      <c r="H167" s="33">
        <v>1461429.6111971731</v>
      </c>
      <c r="I167" s="33">
        <v>1417697.3050280169</v>
      </c>
      <c r="J167" s="33">
        <v>1373957.1645992422</v>
      </c>
      <c r="K167" s="33">
        <v>1314102.9790116251</v>
      </c>
      <c r="L167" s="33">
        <v>1269667.9837434839</v>
      </c>
      <c r="M167" s="33">
        <v>1246701.079629078</v>
      </c>
      <c r="N167" s="33">
        <v>1256713.4912031719</v>
      </c>
      <c r="O167" s="33">
        <v>1247730.8034551791</v>
      </c>
      <c r="P167" s="33">
        <v>1284897.024880836</v>
      </c>
      <c r="Q167" s="33">
        <v>1293616.3828798169</v>
      </c>
      <c r="R167" s="33">
        <v>1248444.0106234669</v>
      </c>
      <c r="S167" s="33">
        <v>1222847.542327228</v>
      </c>
      <c r="T167" s="33">
        <v>1224776.198468386</v>
      </c>
      <c r="U167" s="33">
        <v>1211916.6241056889</v>
      </c>
      <c r="V167" s="33">
        <v>1209574.4164329451</v>
      </c>
      <c r="W167" s="33">
        <v>1199442.0295524229</v>
      </c>
      <c r="X167" s="33">
        <v>1203126.0345781951</v>
      </c>
      <c r="Y167" s="33">
        <v>1174208.6815842481</v>
      </c>
      <c r="Z167" s="33">
        <v>1123889.294757531</v>
      </c>
      <c r="AA167" s="33">
        <v>1084327.3781131611</v>
      </c>
      <c r="AB167" s="33">
        <v>1070608.829046974</v>
      </c>
      <c r="AC167" s="33">
        <v>1058965.1345825579</v>
      </c>
      <c r="AD167" s="33"/>
    </row>
    <row r="168" spans="1:30" x14ac:dyDescent="0.2">
      <c r="A168" s="4">
        <v>54</v>
      </c>
      <c r="B168" s="6" t="s">
        <v>91</v>
      </c>
      <c r="C168" s="33">
        <v>1252899.61977537</v>
      </c>
      <c r="D168" s="33">
        <v>1257549.0037344811</v>
      </c>
      <c r="E168" s="33">
        <v>1286256.8125830961</v>
      </c>
      <c r="F168" s="33">
        <v>1303548.0794502501</v>
      </c>
      <c r="G168" s="33">
        <v>1313747.7535234408</v>
      </c>
      <c r="H168" s="33">
        <v>1283509.0192292039</v>
      </c>
      <c r="I168" s="33">
        <v>1245084.205219764</v>
      </c>
      <c r="J168" s="33">
        <v>1231082.176317526</v>
      </c>
      <c r="K168" s="33">
        <v>1183722.4313072269</v>
      </c>
      <c r="L168" s="33">
        <v>1167262.8735160669</v>
      </c>
      <c r="M168" s="33">
        <v>1134596.699803882</v>
      </c>
      <c r="N168" s="33">
        <v>1134899.647256078</v>
      </c>
      <c r="O168" s="33">
        <v>1125256.5605122091</v>
      </c>
      <c r="P168" s="33">
        <v>1128870.869465939</v>
      </c>
      <c r="Q168" s="33">
        <v>1118668.3956129241</v>
      </c>
      <c r="R168" s="33">
        <v>1096616.3011463429</v>
      </c>
      <c r="S168" s="33">
        <v>1090645.0323324641</v>
      </c>
      <c r="T168" s="33">
        <v>1084339.3658920899</v>
      </c>
      <c r="U168" s="33">
        <v>1068374.3527215999</v>
      </c>
      <c r="V168" s="33">
        <v>1067493.6867838302</v>
      </c>
      <c r="W168" s="33">
        <v>1047630.787484861</v>
      </c>
      <c r="X168" s="33">
        <v>1038970.9847611459</v>
      </c>
      <c r="Y168" s="33">
        <v>1004298.443261403</v>
      </c>
      <c r="Z168" s="33">
        <v>970619.49392904679</v>
      </c>
      <c r="AA168" s="33">
        <v>940375.77586068667</v>
      </c>
      <c r="AB168" s="33">
        <v>908103.15662460681</v>
      </c>
      <c r="AC168" s="33">
        <v>864808.79040543188</v>
      </c>
      <c r="AD168" s="33"/>
    </row>
    <row r="169" spans="1:30" x14ac:dyDescent="0.2">
      <c r="A169" s="4">
        <v>55</v>
      </c>
      <c r="B169" s="6" t="s">
        <v>92</v>
      </c>
      <c r="C169" s="33">
        <v>5807533.6385447029</v>
      </c>
      <c r="D169" s="33">
        <v>5841405.6222512163</v>
      </c>
      <c r="E169" s="33">
        <v>5905875.7041872991</v>
      </c>
      <c r="F169" s="33">
        <v>5949606.6732511697</v>
      </c>
      <c r="G169" s="33">
        <v>6042507.7928771693</v>
      </c>
      <c r="H169" s="33">
        <v>5990017.4389390927</v>
      </c>
      <c r="I169" s="33">
        <v>6000285.4689879259</v>
      </c>
      <c r="J169" s="33">
        <v>6103317.9829801228</v>
      </c>
      <c r="K169" s="33">
        <v>6076069.5805502562</v>
      </c>
      <c r="L169" s="33">
        <v>6210118.7358739208</v>
      </c>
      <c r="M169" s="33">
        <v>6275647.314647276</v>
      </c>
      <c r="N169" s="33">
        <v>6500651.4615117563</v>
      </c>
      <c r="O169" s="33">
        <v>6815536.847124326</v>
      </c>
      <c r="P169" s="33">
        <v>7047458.2196877981</v>
      </c>
      <c r="Q169" s="33">
        <v>6964268.063962196</v>
      </c>
      <c r="R169" s="33">
        <v>6764110.476214706</v>
      </c>
      <c r="S169" s="33">
        <v>6677094.1275751647</v>
      </c>
      <c r="T169" s="33">
        <v>6533663.2503897091</v>
      </c>
      <c r="U169" s="33">
        <v>6530532.016552628</v>
      </c>
      <c r="V169" s="33">
        <v>6533493.2921858877</v>
      </c>
      <c r="W169" s="33">
        <v>6475098.6936469069</v>
      </c>
      <c r="X169" s="33">
        <v>6527386.0052219843</v>
      </c>
      <c r="Y169" s="33">
        <v>6479809.9866596628</v>
      </c>
      <c r="Z169" s="33">
        <v>6413941.24900073</v>
      </c>
      <c r="AA169" s="33">
        <v>6403928.4758022549</v>
      </c>
      <c r="AB169" s="33">
        <v>6444561.9598089177</v>
      </c>
      <c r="AC169" s="33">
        <v>6523604.00919645</v>
      </c>
      <c r="AD169" s="33"/>
    </row>
    <row r="170" spans="1:30" x14ac:dyDescent="0.2">
      <c r="A170" s="4">
        <v>56</v>
      </c>
      <c r="B170" s="6" t="s">
        <v>93</v>
      </c>
      <c r="C170" s="33">
        <v>2080980.3935765589</v>
      </c>
      <c r="D170" s="33">
        <v>2140583.0933691757</v>
      </c>
      <c r="E170" s="33">
        <v>2196364.7455039518</v>
      </c>
      <c r="F170" s="33">
        <v>2242013.8119064467</v>
      </c>
      <c r="G170" s="33">
        <v>2325048.482129978</v>
      </c>
      <c r="H170" s="33">
        <v>2342715.8229196928</v>
      </c>
      <c r="I170" s="33">
        <v>2346816.8909484628</v>
      </c>
      <c r="J170" s="33">
        <v>2373921.5525608202</v>
      </c>
      <c r="K170" s="33">
        <v>2371755.470806913</v>
      </c>
      <c r="L170" s="33">
        <v>2457382.6266575102</v>
      </c>
      <c r="M170" s="33">
        <v>2529194.1142503731</v>
      </c>
      <c r="N170" s="33">
        <v>2601028.6564570218</v>
      </c>
      <c r="O170" s="33">
        <v>2672717.5611801371</v>
      </c>
      <c r="P170" s="33">
        <v>2734561.3543018689</v>
      </c>
      <c r="Q170" s="33">
        <v>2736586.0425403863</v>
      </c>
      <c r="R170" s="33">
        <v>2663892.8074878957</v>
      </c>
      <c r="S170" s="33">
        <v>2618393.6454422921</v>
      </c>
      <c r="T170" s="33">
        <v>2575857.2530635362</v>
      </c>
      <c r="U170" s="33">
        <v>2628066.7604427738</v>
      </c>
      <c r="V170" s="33">
        <v>2759536.7350119739</v>
      </c>
      <c r="W170" s="33">
        <v>2886706.82724697</v>
      </c>
      <c r="X170" s="33">
        <v>2948732.2077169227</v>
      </c>
      <c r="Y170" s="33">
        <v>3103209.3367696763</v>
      </c>
      <c r="Z170" s="33">
        <v>3207559.8195298347</v>
      </c>
      <c r="AA170" s="33">
        <v>3371965.1401061667</v>
      </c>
      <c r="AB170" s="33">
        <v>3495893.2691840334</v>
      </c>
      <c r="AC170" s="33">
        <v>3478332.9377619438</v>
      </c>
      <c r="AD170" s="33"/>
    </row>
    <row r="171" spans="1:30" x14ac:dyDescent="0.2">
      <c r="A171" s="4">
        <v>57</v>
      </c>
      <c r="B171" s="6" t="s">
        <v>94</v>
      </c>
      <c r="C171" s="33">
        <v>285785.43604770617</v>
      </c>
      <c r="D171" s="33">
        <v>275701.36058858468</v>
      </c>
      <c r="E171" s="33">
        <v>274549.21277692972</v>
      </c>
      <c r="F171" s="33">
        <v>268668.4835953337</v>
      </c>
      <c r="G171" s="33">
        <v>275484.38718147337</v>
      </c>
      <c r="H171" s="33">
        <v>272896.45961950789</v>
      </c>
      <c r="I171" s="33">
        <v>257171.88126842291</v>
      </c>
      <c r="J171" s="33">
        <v>241956.3398917731</v>
      </c>
      <c r="K171" s="33">
        <v>230884.7714245861</v>
      </c>
      <c r="L171" s="33">
        <v>223039.88202607102</v>
      </c>
      <c r="M171" s="33">
        <v>220456.3023028129</v>
      </c>
      <c r="N171" s="33">
        <v>221454.4490820604</v>
      </c>
      <c r="O171" s="33">
        <v>221101.52761461629</v>
      </c>
      <c r="P171" s="33">
        <v>238001.5552383778</v>
      </c>
      <c r="Q171" s="33">
        <v>230765.16840923351</v>
      </c>
      <c r="R171" s="33">
        <v>224278.25502267419</v>
      </c>
      <c r="S171" s="33">
        <v>222394.53453166789</v>
      </c>
      <c r="T171" s="33">
        <v>220982.0632253185</v>
      </c>
      <c r="U171" s="33">
        <v>210783.37618860998</v>
      </c>
      <c r="V171" s="33">
        <v>212967.00793264041</v>
      </c>
      <c r="W171" s="33">
        <v>205934.1751213886</v>
      </c>
      <c r="X171" s="33">
        <v>207230.40437225898</v>
      </c>
      <c r="Y171" s="33">
        <v>209621.0652131302</v>
      </c>
      <c r="Z171" s="33">
        <v>214950.18300428378</v>
      </c>
      <c r="AA171" s="33">
        <v>209241.12520900881</v>
      </c>
      <c r="AB171" s="33">
        <v>217629.7222081339</v>
      </c>
      <c r="AC171" s="33">
        <v>210173.86014266021</v>
      </c>
      <c r="AD171" s="33"/>
    </row>
    <row r="172" spans="1:30" x14ac:dyDescent="0.2">
      <c r="A172" s="4">
        <v>58</v>
      </c>
      <c r="B172" s="6" t="s">
        <v>95</v>
      </c>
      <c r="C172" s="33">
        <v>569118.03203171748</v>
      </c>
      <c r="D172" s="33">
        <v>575369.83856270078</v>
      </c>
      <c r="E172" s="33">
        <v>567830.55334369175</v>
      </c>
      <c r="F172" s="33">
        <v>569510.28371485637</v>
      </c>
      <c r="G172" s="33">
        <v>594036.85114302149</v>
      </c>
      <c r="H172" s="33">
        <v>597947.37984226213</v>
      </c>
      <c r="I172" s="33">
        <v>578391.79333240935</v>
      </c>
      <c r="J172" s="33">
        <v>561184.2621286324</v>
      </c>
      <c r="K172" s="33">
        <v>531795.31965022453</v>
      </c>
      <c r="L172" s="33">
        <v>512724.50622783037</v>
      </c>
      <c r="M172" s="33">
        <v>505330.6398284153</v>
      </c>
      <c r="N172" s="33">
        <v>489748.687893864</v>
      </c>
      <c r="O172" s="33">
        <v>498630.87697638152</v>
      </c>
      <c r="P172" s="33">
        <v>481477.75797374052</v>
      </c>
      <c r="Q172" s="33">
        <v>469659.80335306062</v>
      </c>
      <c r="R172" s="33">
        <v>447462.97043829551</v>
      </c>
      <c r="S172" s="33">
        <v>436457.9253873314</v>
      </c>
      <c r="T172" s="33">
        <v>432894.89834458486</v>
      </c>
      <c r="U172" s="33">
        <v>425111.41412342153</v>
      </c>
      <c r="V172" s="33">
        <v>408698.54499232641</v>
      </c>
      <c r="W172" s="33">
        <v>383888.69409455376</v>
      </c>
      <c r="X172" s="33">
        <v>365808.59588565811</v>
      </c>
      <c r="Y172" s="33">
        <v>363296.595884229</v>
      </c>
      <c r="Z172" s="33">
        <v>338859.48307429941</v>
      </c>
      <c r="AA172" s="33">
        <v>327865.72834703163</v>
      </c>
      <c r="AB172" s="33">
        <v>332704.87870655634</v>
      </c>
      <c r="AC172" s="33">
        <v>309235.39829381503</v>
      </c>
      <c r="AD172" s="33"/>
    </row>
    <row r="173" spans="1:30" x14ac:dyDescent="0.2">
      <c r="A173" s="4">
        <v>59</v>
      </c>
      <c r="B173" s="6" t="s">
        <v>96</v>
      </c>
      <c r="C173" s="33">
        <v>3133151.0071893423</v>
      </c>
      <c r="D173" s="33">
        <v>3110757.2739626747</v>
      </c>
      <c r="E173" s="33">
        <v>3148719.0521957702</v>
      </c>
      <c r="F173" s="33">
        <v>3215854.1227474022</v>
      </c>
      <c r="G173" s="33">
        <v>3332665.90017734</v>
      </c>
      <c r="H173" s="33">
        <v>3389554.3879429521</v>
      </c>
      <c r="I173" s="33">
        <v>3389518.9007586902</v>
      </c>
      <c r="J173" s="33">
        <v>3457652.8024570178</v>
      </c>
      <c r="K173" s="33">
        <v>3423517.0527667953</v>
      </c>
      <c r="L173" s="33">
        <v>3481662.6991322641</v>
      </c>
      <c r="M173" s="33">
        <v>3477010.0139430971</v>
      </c>
      <c r="N173" s="33">
        <v>3587716.9878530623</v>
      </c>
      <c r="O173" s="33">
        <v>3696379.093251646</v>
      </c>
      <c r="P173" s="33">
        <v>3796342.1866886569</v>
      </c>
      <c r="Q173" s="33">
        <v>3800865.163790694</v>
      </c>
      <c r="R173" s="33">
        <v>3736511.5124744889</v>
      </c>
      <c r="S173" s="33">
        <v>3694247.2561659538</v>
      </c>
      <c r="T173" s="33">
        <v>3721815.932748287</v>
      </c>
      <c r="U173" s="33">
        <v>3677601.4089503177</v>
      </c>
      <c r="V173" s="33">
        <v>3685755.3291849922</v>
      </c>
      <c r="W173" s="33">
        <v>3678760.5982817351</v>
      </c>
      <c r="X173" s="33">
        <v>3732621.037899734</v>
      </c>
      <c r="Y173" s="33">
        <v>3762391.455636132</v>
      </c>
      <c r="Z173" s="33">
        <v>3684560.9163601464</v>
      </c>
      <c r="AA173" s="33">
        <v>3645501.5304445899</v>
      </c>
      <c r="AB173" s="33">
        <v>3661041.677896034</v>
      </c>
      <c r="AC173" s="33">
        <v>3657798.3339677122</v>
      </c>
      <c r="AD173" s="33"/>
    </row>
    <row r="174" spans="1:30" x14ac:dyDescent="0.2">
      <c r="A174" s="4">
        <v>60</v>
      </c>
      <c r="B174" s="6" t="s">
        <v>97</v>
      </c>
      <c r="C174" s="33">
        <v>97630926.290753976</v>
      </c>
      <c r="D174" s="33">
        <v>102526218.68696281</v>
      </c>
      <c r="E174" s="33">
        <v>107113857.4772733</v>
      </c>
      <c r="F174" s="33">
        <v>110864249.8400211</v>
      </c>
      <c r="G174" s="33">
        <v>114149735.61107419</v>
      </c>
      <c r="H174" s="33">
        <v>117295736.6413555</v>
      </c>
      <c r="I174" s="33">
        <v>119491744.518668</v>
      </c>
      <c r="J174" s="33">
        <v>121262302.8191213</v>
      </c>
      <c r="K174" s="33">
        <v>122178609.23088431</v>
      </c>
      <c r="L174" s="33">
        <v>122616899.9035861</v>
      </c>
      <c r="M174" s="33">
        <v>122091722.86499231</v>
      </c>
      <c r="N174" s="33">
        <v>121733301.98431531</v>
      </c>
      <c r="O174" s="33">
        <v>121062929.13667729</v>
      </c>
      <c r="P174" s="33">
        <v>120759508.67635749</v>
      </c>
      <c r="Q174" s="33">
        <v>120717227.4015616</v>
      </c>
      <c r="R174" s="33">
        <v>120411203.11369909</v>
      </c>
      <c r="S174" s="33">
        <v>120101943.10400179</v>
      </c>
      <c r="T174" s="33">
        <v>119576758.3152297</v>
      </c>
      <c r="U174" s="33">
        <v>119092944.0033884</v>
      </c>
      <c r="V174" s="33">
        <v>118407371.9029347</v>
      </c>
      <c r="W174" s="33">
        <v>117805424.42996581</v>
      </c>
      <c r="X174" s="33">
        <v>117464265.93155569</v>
      </c>
      <c r="Y174" s="33">
        <v>117078611.1616091</v>
      </c>
      <c r="Z174" s="33">
        <v>116630606.39138861</v>
      </c>
      <c r="AA174" s="33">
        <v>116656423.0606354</v>
      </c>
      <c r="AB174" s="33">
        <v>115949896.16713311</v>
      </c>
      <c r="AC174" s="33">
        <v>115040401.25044961</v>
      </c>
      <c r="AD174" s="33"/>
    </row>
    <row r="175" spans="1:30" x14ac:dyDescent="0.2">
      <c r="A175" s="4">
        <v>61</v>
      </c>
      <c r="B175" s="6" t="s">
        <v>98</v>
      </c>
      <c r="C175" s="33">
        <v>5930182.0925251208</v>
      </c>
      <c r="D175" s="33">
        <v>6275662.1777612437</v>
      </c>
      <c r="E175" s="33">
        <v>6654278.6251925072</v>
      </c>
      <c r="F175" s="33">
        <v>7005386.9049064489</v>
      </c>
      <c r="G175" s="33">
        <v>7461345.3308101036</v>
      </c>
      <c r="H175" s="33">
        <v>7948700.9040596476</v>
      </c>
      <c r="I175" s="33">
        <v>8450342.9188116714</v>
      </c>
      <c r="J175" s="33">
        <v>8941953.0645425692</v>
      </c>
      <c r="K175" s="33">
        <v>9402845.5998386499</v>
      </c>
      <c r="L175" s="33">
        <v>9959287.7973751593</v>
      </c>
      <c r="M175" s="33">
        <v>10371526.808179749</v>
      </c>
      <c r="N175" s="33">
        <v>10805803.752909949</v>
      </c>
      <c r="O175" s="33">
        <v>11128995.354963021</v>
      </c>
      <c r="P175" s="33">
        <v>11289850.509338479</v>
      </c>
      <c r="Q175" s="33">
        <v>11426052.782678708</v>
      </c>
      <c r="R175" s="33">
        <v>11561750.913884239</v>
      </c>
      <c r="S175" s="33">
        <v>11595797.882949509</v>
      </c>
      <c r="T175" s="33">
        <v>11646321.050985171</v>
      </c>
      <c r="U175" s="33">
        <v>11758533.54817065</v>
      </c>
      <c r="V175" s="33">
        <v>11988817.87818582</v>
      </c>
      <c r="W175" s="33">
        <v>12140652.083552249</v>
      </c>
      <c r="X175" s="33">
        <v>12348583.24813799</v>
      </c>
      <c r="Y175" s="33">
        <v>12632678.762357321</v>
      </c>
      <c r="Z175" s="33">
        <v>12837714.513113249</v>
      </c>
      <c r="AA175" s="33">
        <v>12857843.645832159</v>
      </c>
      <c r="AB175" s="33">
        <v>12916830.187221771</v>
      </c>
      <c r="AC175" s="33">
        <v>13029002.1508565</v>
      </c>
      <c r="AD175" s="33"/>
    </row>
    <row r="176" spans="1:30" x14ac:dyDescent="0.2">
      <c r="A176" s="4">
        <v>62</v>
      </c>
      <c r="B176" s="6" t="s">
        <v>99</v>
      </c>
      <c r="C176" s="33">
        <v>46323646.672104321</v>
      </c>
      <c r="D176" s="33">
        <v>48166966.605287038</v>
      </c>
      <c r="E176" s="33">
        <v>50073365.776148126</v>
      </c>
      <c r="F176" s="33">
        <v>51784227.909318514</v>
      </c>
      <c r="G176" s="33">
        <v>53615752.105930306</v>
      </c>
      <c r="H176" s="33">
        <v>55308136.182618275</v>
      </c>
      <c r="I176" s="33">
        <v>56552576.762153491</v>
      </c>
      <c r="J176" s="33">
        <v>57379966.565121494</v>
      </c>
      <c r="K176" s="33">
        <v>57995702.576420411</v>
      </c>
      <c r="L176" s="33">
        <v>58524357.52507937</v>
      </c>
      <c r="M176" s="33">
        <v>58698157.997749835</v>
      </c>
      <c r="N176" s="33">
        <v>58573321.249318674</v>
      </c>
      <c r="O176" s="33">
        <v>58278656.04648231</v>
      </c>
      <c r="P176" s="33">
        <v>57793150.64844168</v>
      </c>
      <c r="Q176" s="33">
        <v>57311283.084953427</v>
      </c>
      <c r="R176" s="33">
        <v>56893856.066836864</v>
      </c>
      <c r="S176" s="33">
        <v>56427150.383326739</v>
      </c>
      <c r="T176" s="33">
        <v>56026194.67280069</v>
      </c>
      <c r="U176" s="33">
        <v>55679849.515360788</v>
      </c>
      <c r="V176" s="33">
        <v>55478893.063372597</v>
      </c>
      <c r="W176" s="33">
        <v>55184086.440466531</v>
      </c>
      <c r="X176" s="33">
        <v>54913533.671607584</v>
      </c>
      <c r="Y176" s="33">
        <v>54797678.691654034</v>
      </c>
      <c r="Z176" s="33">
        <v>54578758.495629907</v>
      </c>
      <c r="AA176" s="33">
        <v>54305050.864179395</v>
      </c>
      <c r="AB176" s="33">
        <v>54063725.134344757</v>
      </c>
      <c r="AC176" s="33">
        <v>53954402.107128851</v>
      </c>
      <c r="AD176" s="33"/>
    </row>
    <row r="177" spans="1:30" x14ac:dyDescent="0.2">
      <c r="A177" s="4">
        <v>63</v>
      </c>
      <c r="B177" s="6" t="s">
        <v>100</v>
      </c>
      <c r="C177" s="33">
        <v>4078351.6489763018</v>
      </c>
      <c r="D177" s="33">
        <v>4117042.5530141746</v>
      </c>
      <c r="E177" s="33">
        <v>4157881.297042646</v>
      </c>
      <c r="F177" s="33">
        <v>4178983.0386425173</v>
      </c>
      <c r="G177" s="33">
        <v>4204888.3386594635</v>
      </c>
      <c r="H177" s="33">
        <v>4243529.3517003814</v>
      </c>
      <c r="I177" s="33">
        <v>4260501.9832738126</v>
      </c>
      <c r="J177" s="33">
        <v>4258213.6693273773</v>
      </c>
      <c r="K177" s="33">
        <v>4245782.0991165433</v>
      </c>
      <c r="L177" s="33">
        <v>4230373.5380372209</v>
      </c>
      <c r="M177" s="33">
        <v>4198487.6699342774</v>
      </c>
      <c r="N177" s="33">
        <v>4155779.1345182466</v>
      </c>
      <c r="O177" s="33">
        <v>4105098.4172957242</v>
      </c>
      <c r="P177" s="33">
        <v>4047687.3363836631</v>
      </c>
      <c r="Q177" s="33">
        <v>3995870.3779551219</v>
      </c>
      <c r="R177" s="33">
        <v>3944175.5147319948</v>
      </c>
      <c r="S177" s="33">
        <v>3890020.3355862517</v>
      </c>
      <c r="T177" s="33">
        <v>3840299.7941667358</v>
      </c>
      <c r="U177" s="33">
        <v>3794291.3218748472</v>
      </c>
      <c r="V177" s="33">
        <v>3756613.793468032</v>
      </c>
      <c r="W177" s="33">
        <v>3714389.8726056432</v>
      </c>
      <c r="X177" s="33">
        <v>3673374.7367645567</v>
      </c>
      <c r="Y177" s="33">
        <v>3640846.8830947499</v>
      </c>
      <c r="Z177" s="33">
        <v>3606173.3173730131</v>
      </c>
      <c r="AA177" s="33">
        <v>3569113.5447306409</v>
      </c>
      <c r="AB177" s="33">
        <v>3543019.04749079</v>
      </c>
      <c r="AC177" s="33">
        <v>3524374.9780197842</v>
      </c>
      <c r="AD177" s="33"/>
    </row>
    <row r="178" spans="1:30" x14ac:dyDescent="0.2">
      <c r="A178" s="4">
        <v>64</v>
      </c>
      <c r="B178" s="6" t="s">
        <v>101</v>
      </c>
      <c r="C178" s="33">
        <v>4775825.3391322186</v>
      </c>
      <c r="D178" s="33">
        <v>5570813.3793586409</v>
      </c>
      <c r="E178" s="33">
        <v>6382349.1962847235</v>
      </c>
      <c r="F178" s="33">
        <v>7112481.0695349835</v>
      </c>
      <c r="G178" s="33">
        <v>7927299.7269465374</v>
      </c>
      <c r="H178" s="33">
        <v>8788702.624845311</v>
      </c>
      <c r="I178" s="33">
        <v>9507581.3874815982</v>
      </c>
      <c r="J178" s="33">
        <v>10111861.607784592</v>
      </c>
      <c r="K178" s="33">
        <v>10659088.63241815</v>
      </c>
      <c r="L178" s="33">
        <v>11181794.004521031</v>
      </c>
      <c r="M178" s="33">
        <v>11544645.884533061</v>
      </c>
      <c r="N178" s="33">
        <v>11804583.488625791</v>
      </c>
      <c r="O178" s="33">
        <v>12029415.843753861</v>
      </c>
      <c r="P178" s="33">
        <v>12183459.677657779</v>
      </c>
      <c r="Q178" s="33">
        <v>12341709.698415391</v>
      </c>
      <c r="R178" s="33">
        <v>12531280.926229199</v>
      </c>
      <c r="S178" s="33">
        <v>12681344.682186749</v>
      </c>
      <c r="T178" s="33">
        <v>12861312.5723572</v>
      </c>
      <c r="U178" s="33">
        <v>13070565.22982231</v>
      </c>
      <c r="V178" s="33">
        <v>13364972.241470771</v>
      </c>
      <c r="W178" s="33">
        <v>13603474.81809015</v>
      </c>
      <c r="X178" s="33">
        <v>13853091.24568239</v>
      </c>
      <c r="Y178" s="33">
        <v>14151348.90421742</v>
      </c>
      <c r="Z178" s="33">
        <v>14390557.33359088</v>
      </c>
      <c r="AA178" s="33">
        <v>14597671.995917929</v>
      </c>
      <c r="AB178" s="33">
        <v>14822911.200340411</v>
      </c>
      <c r="AC178" s="33">
        <v>15126260.056703649</v>
      </c>
      <c r="AD178" s="33"/>
    </row>
    <row r="179" spans="1:30" x14ac:dyDescent="0.2">
      <c r="A179" s="4">
        <v>65</v>
      </c>
      <c r="B179" s="6" t="s">
        <v>102</v>
      </c>
      <c r="C179" s="33">
        <v>5128517.9565080395</v>
      </c>
      <c r="D179" s="33">
        <v>5403817.4794411212</v>
      </c>
      <c r="E179" s="33">
        <v>5792494.9137942027</v>
      </c>
      <c r="F179" s="33">
        <v>6168150.9214155031</v>
      </c>
      <c r="G179" s="33">
        <v>6534255.7543607354</v>
      </c>
      <c r="H179" s="33">
        <v>6880606.0477874074</v>
      </c>
      <c r="I179" s="33">
        <v>7216706.8166045947</v>
      </c>
      <c r="J179" s="33">
        <v>7864414.7782041607</v>
      </c>
      <c r="K179" s="33">
        <v>8618134.6612902693</v>
      </c>
      <c r="L179" s="33">
        <v>9060955.3523364812</v>
      </c>
      <c r="M179" s="33">
        <v>9314170.254578298</v>
      </c>
      <c r="N179" s="33">
        <v>9578070.5805571638</v>
      </c>
      <c r="O179" s="33">
        <v>9791007.0077550616</v>
      </c>
      <c r="P179" s="33">
        <v>9885557.8894524071</v>
      </c>
      <c r="Q179" s="33">
        <v>9961035.8859504052</v>
      </c>
      <c r="R179" s="33">
        <v>10136639.063092479</v>
      </c>
      <c r="S179" s="33">
        <v>10324525.41451131</v>
      </c>
      <c r="T179" s="33">
        <v>10605587.56585479</v>
      </c>
      <c r="U179" s="33">
        <v>10880486.879536239</v>
      </c>
      <c r="V179" s="33">
        <v>11299017.520391421</v>
      </c>
      <c r="W179" s="33">
        <v>11686211.38720068</v>
      </c>
      <c r="X179" s="33">
        <v>12082621.601786422</v>
      </c>
      <c r="Y179" s="33">
        <v>12572557.012555201</v>
      </c>
      <c r="Z179" s="33">
        <v>12972502.947734391</v>
      </c>
      <c r="AA179" s="33">
        <v>13427034.357615359</v>
      </c>
      <c r="AB179" s="33">
        <v>13914596.502846859</v>
      </c>
      <c r="AC179" s="33">
        <v>14540261.52175796</v>
      </c>
      <c r="AD179" s="33"/>
    </row>
    <row r="180" spans="1:30" x14ac:dyDescent="0.2">
      <c r="A180" s="4">
        <v>66</v>
      </c>
      <c r="B180" s="6" t="s">
        <v>103</v>
      </c>
      <c r="C180" s="33">
        <v>14375175.82270823</v>
      </c>
      <c r="D180" s="33">
        <v>14754026.940117398</v>
      </c>
      <c r="E180" s="33">
        <v>14872917.23136707</v>
      </c>
      <c r="F180" s="33">
        <v>14750254.84533382</v>
      </c>
      <c r="G180" s="33">
        <v>14409871.049241278</v>
      </c>
      <c r="H180" s="33">
        <v>14129932.590685651</v>
      </c>
      <c r="I180" s="33">
        <v>14069756.429492991</v>
      </c>
      <c r="J180" s="33">
        <v>13745618.560198</v>
      </c>
      <c r="K180" s="33">
        <v>13363536.26743043</v>
      </c>
      <c r="L180" s="33">
        <v>12810015.170595279</v>
      </c>
      <c r="M180" s="33">
        <v>12367295.42109704</v>
      </c>
      <c r="N180" s="33">
        <v>12010817.331071731</v>
      </c>
      <c r="O180" s="33">
        <v>11750986.9940897</v>
      </c>
      <c r="P180" s="33">
        <v>11968988.01377625</v>
      </c>
      <c r="Q180" s="33">
        <v>11813416.778937301</v>
      </c>
      <c r="R180" s="33">
        <v>11409828.1269373</v>
      </c>
      <c r="S180" s="33">
        <v>11300751.950156109</v>
      </c>
      <c r="T180" s="33">
        <v>11184907.740184389</v>
      </c>
      <c r="U180" s="33">
        <v>11109551.2770741</v>
      </c>
      <c r="V180" s="33">
        <v>11313674.872715291</v>
      </c>
      <c r="W180" s="33">
        <v>11452110.47720986</v>
      </c>
      <c r="X180" s="33">
        <v>11581904.56317045</v>
      </c>
      <c r="Y180" s="33">
        <v>11930644.827824121</v>
      </c>
      <c r="Z180" s="33">
        <v>12619024.601432601</v>
      </c>
      <c r="AA180" s="33">
        <v>13029351.93882288</v>
      </c>
      <c r="AB180" s="33">
        <v>13369966.84351019</v>
      </c>
      <c r="AC180" s="33">
        <v>13701096.54969791</v>
      </c>
      <c r="AD180" s="33"/>
    </row>
    <row r="181" spans="1:30" x14ac:dyDescent="0.2">
      <c r="A181" s="4">
        <v>67</v>
      </c>
      <c r="B181" s="6" t="s">
        <v>104</v>
      </c>
      <c r="C181" s="33">
        <v>11213774.177291771</v>
      </c>
      <c r="D181" s="33">
        <v>11803994.74580906</v>
      </c>
      <c r="E181" s="33">
        <v>11932419.471562251</v>
      </c>
      <c r="F181" s="33">
        <v>11965964.58096328</v>
      </c>
      <c r="G181" s="33">
        <v>11992164.44067511</v>
      </c>
      <c r="H181" s="33">
        <v>11933268.899381559</v>
      </c>
      <c r="I181" s="33">
        <v>12004443.921686349</v>
      </c>
      <c r="J181" s="33">
        <v>11969725.186179431</v>
      </c>
      <c r="K181" s="33">
        <v>11867689.772803191</v>
      </c>
      <c r="L181" s="33">
        <v>11531888.15467068</v>
      </c>
      <c r="M181" s="33">
        <v>11234114.864539601</v>
      </c>
      <c r="N181" s="33">
        <v>10992598.16691874</v>
      </c>
      <c r="O181" s="33">
        <v>10681130.722711369</v>
      </c>
      <c r="P181" s="33">
        <v>10763852.868327672</v>
      </c>
      <c r="Q181" s="33">
        <v>10497720.211725021</v>
      </c>
      <c r="R181" s="33">
        <v>10220770.308330661</v>
      </c>
      <c r="S181" s="33">
        <v>10142278.57653269</v>
      </c>
      <c r="T181" s="33">
        <v>10030648.697937649</v>
      </c>
      <c r="U181" s="33">
        <v>9962522.1640977226</v>
      </c>
      <c r="V181" s="33">
        <v>10104435.63802688</v>
      </c>
      <c r="W181" s="33">
        <v>10267992.459689159</v>
      </c>
      <c r="X181" s="33">
        <v>10340100.7373382</v>
      </c>
      <c r="Y181" s="33">
        <v>10073092.523638319</v>
      </c>
      <c r="Z181" s="33">
        <v>9978644.6566043347</v>
      </c>
      <c r="AA181" s="33">
        <v>9860211.3902341444</v>
      </c>
      <c r="AB181" s="33">
        <v>9791646.6768735219</v>
      </c>
      <c r="AC181" s="33">
        <v>9887548.8115335666</v>
      </c>
      <c r="AD181" s="33"/>
    </row>
    <row r="182" spans="1:30" x14ac:dyDescent="0.2">
      <c r="A182" s="4">
        <v>68</v>
      </c>
      <c r="B182" s="6" t="s">
        <v>105</v>
      </c>
      <c r="C182" s="33">
        <v>31716815.798301462</v>
      </c>
      <c r="D182" s="33">
        <v>32952372.897069201</v>
      </c>
      <c r="E182" s="33">
        <v>33843030.836563393</v>
      </c>
      <c r="F182" s="33">
        <v>35058836.657156684</v>
      </c>
      <c r="G182" s="33">
        <v>35504182.848198764</v>
      </c>
      <c r="H182" s="33">
        <v>35515036.236153379</v>
      </c>
      <c r="I182" s="33">
        <v>35712352.869820766</v>
      </c>
      <c r="J182" s="33">
        <v>35300918.493826099</v>
      </c>
      <c r="K182" s="33">
        <v>35110682.854553968</v>
      </c>
      <c r="L182" s="33">
        <v>34692450.246558562</v>
      </c>
      <c r="M182" s="33">
        <v>34346529.881925225</v>
      </c>
      <c r="N182" s="33">
        <v>34261063.808642827</v>
      </c>
      <c r="O182" s="33">
        <v>34523532.102280572</v>
      </c>
      <c r="P182" s="33">
        <v>34667207.684162989</v>
      </c>
      <c r="Q182" s="33">
        <v>34822815.094387658</v>
      </c>
      <c r="R182" s="33">
        <v>34624720.801237419</v>
      </c>
      <c r="S182" s="33">
        <v>34312360.83938387</v>
      </c>
      <c r="T182" s="33">
        <v>34152957.932348296</v>
      </c>
      <c r="U182" s="33">
        <v>34099524.631751209</v>
      </c>
      <c r="V182" s="33">
        <v>34093827.979950853</v>
      </c>
      <c r="W182" s="33">
        <v>34037817.838707007</v>
      </c>
      <c r="X182" s="33">
        <v>34126736.73681137</v>
      </c>
      <c r="Y182" s="33">
        <v>34128365.392802961</v>
      </c>
      <c r="Z182" s="33">
        <v>34217952.827658437</v>
      </c>
      <c r="AA182" s="33">
        <v>33789298.610139474</v>
      </c>
      <c r="AB182" s="33">
        <v>33348621.546002593</v>
      </c>
      <c r="AC182" s="33">
        <v>32977589.255784094</v>
      </c>
      <c r="AD182" s="33"/>
    </row>
    <row r="183" spans="1:30" x14ac:dyDescent="0.2">
      <c r="A183" s="4">
        <v>69</v>
      </c>
      <c r="B183" s="6" t="s">
        <v>106</v>
      </c>
      <c r="C183" s="33">
        <v>30431634.201698542</v>
      </c>
      <c r="D183" s="33">
        <v>30587506.976909969</v>
      </c>
      <c r="E183" s="33">
        <v>30812582.374768727</v>
      </c>
      <c r="F183" s="33">
        <v>30650962.630676709</v>
      </c>
      <c r="G183" s="33">
        <v>30717896.615796752</v>
      </c>
      <c r="H183" s="33">
        <v>30766359.351500668</v>
      </c>
      <c r="I183" s="33">
        <v>31866679.282584198</v>
      </c>
      <c r="J183" s="33">
        <v>32255871.193348803</v>
      </c>
      <c r="K183" s="33">
        <v>32346719.309727971</v>
      </c>
      <c r="L183" s="33">
        <v>32424025.674845941</v>
      </c>
      <c r="M183" s="33">
        <v>33175576.126011807</v>
      </c>
      <c r="N183" s="33">
        <v>33823556.866235957</v>
      </c>
      <c r="O183" s="33">
        <v>34570196.022152573</v>
      </c>
      <c r="P183" s="33">
        <v>34797379.733372763</v>
      </c>
      <c r="Q183" s="33">
        <v>34602245.835475169</v>
      </c>
      <c r="R183" s="33">
        <v>34294143.618616939</v>
      </c>
      <c r="S183" s="33">
        <v>34205130.170271516</v>
      </c>
      <c r="T183" s="33">
        <v>34423371.273039095</v>
      </c>
      <c r="U183" s="33">
        <v>34917529.856662877</v>
      </c>
      <c r="V183" s="33">
        <v>35699305.206844993</v>
      </c>
      <c r="W183" s="33">
        <v>36576158.48670762</v>
      </c>
      <c r="X183" s="33">
        <v>37564064.917966366</v>
      </c>
      <c r="Y183" s="33">
        <v>38496580.188813277</v>
      </c>
      <c r="Z183" s="33">
        <v>39106050.630625099</v>
      </c>
      <c r="AA183" s="33">
        <v>39525867.782056436</v>
      </c>
      <c r="AB183" s="33">
        <v>40290487.323957004</v>
      </c>
      <c r="AC183" s="33">
        <v>40565981.308512352</v>
      </c>
      <c r="AD183" s="33"/>
    </row>
    <row r="184" spans="1:30" x14ac:dyDescent="0.2">
      <c r="A184" s="4">
        <v>70</v>
      </c>
      <c r="B184" s="6" t="s">
        <v>107</v>
      </c>
      <c r="C184" s="33">
        <v>49411967.681850664</v>
      </c>
      <c r="D184" s="33">
        <v>50984054.97416319</v>
      </c>
      <c r="E184" s="33">
        <v>51980008.099564575</v>
      </c>
      <c r="F184" s="33">
        <v>53191662.145448633</v>
      </c>
      <c r="G184" s="33">
        <v>53321800.707923345</v>
      </c>
      <c r="H184" s="33">
        <v>53778199.192464069</v>
      </c>
      <c r="I184" s="33">
        <v>54115968.952956818</v>
      </c>
      <c r="J184" s="33">
        <v>54276060.521990702</v>
      </c>
      <c r="K184" s="33">
        <v>54531140.200712346</v>
      </c>
      <c r="L184" s="33">
        <v>54949425.281000219</v>
      </c>
      <c r="M184" s="33">
        <v>55083608.137631044</v>
      </c>
      <c r="N184" s="33">
        <v>55050972.273409225</v>
      </c>
      <c r="O184" s="33">
        <v>54818960.853851475</v>
      </c>
      <c r="P184" s="33">
        <v>54745711.560130909</v>
      </c>
      <c r="Q184" s="33">
        <v>54454938.036595337</v>
      </c>
      <c r="R184" s="33">
        <v>54121008.161388285</v>
      </c>
      <c r="S184" s="33">
        <v>54347717.977260128</v>
      </c>
      <c r="T184" s="33">
        <v>54831383.05686678</v>
      </c>
      <c r="U184" s="33">
        <v>55267813.258014299</v>
      </c>
      <c r="V184" s="33">
        <v>55995912.600576222</v>
      </c>
      <c r="W184" s="33">
        <v>56486293.277518451</v>
      </c>
      <c r="X184" s="33">
        <v>57106309.781030431</v>
      </c>
      <c r="Y184" s="33">
        <v>57847086.976465859</v>
      </c>
      <c r="Z184" s="33">
        <v>58483564.501059003</v>
      </c>
      <c r="AA184" s="33">
        <v>59321880.193475753</v>
      </c>
      <c r="AB184" s="33">
        <v>60676999.774819285</v>
      </c>
      <c r="AC184" s="33">
        <v>61819185.45596239</v>
      </c>
      <c r="AD184" s="33"/>
    </row>
    <row r="185" spans="1:30" x14ac:dyDescent="0.2">
      <c r="A185" s="4">
        <v>71</v>
      </c>
      <c r="B185" s="6" t="s">
        <v>108</v>
      </c>
      <c r="C185" s="33">
        <v>25086213.436425082</v>
      </c>
      <c r="D185" s="33">
        <v>25468346.971559189</v>
      </c>
      <c r="E185" s="33">
        <v>25892625.248865929</v>
      </c>
      <c r="F185" s="33">
        <v>26631235.649020951</v>
      </c>
      <c r="G185" s="33">
        <v>26525835.352433018</v>
      </c>
      <c r="H185" s="33">
        <v>25925629.811472647</v>
      </c>
      <c r="I185" s="33">
        <v>25558147.809749309</v>
      </c>
      <c r="J185" s="33">
        <v>24849870.340219293</v>
      </c>
      <c r="K185" s="33">
        <v>24244215.141603932</v>
      </c>
      <c r="L185" s="33">
        <v>23967030.253021531</v>
      </c>
      <c r="M185" s="33">
        <v>23768217.390400968</v>
      </c>
      <c r="N185" s="33">
        <v>23635253.260567769</v>
      </c>
      <c r="O185" s="33">
        <v>23460194.384221599</v>
      </c>
      <c r="P185" s="33">
        <v>23087966.554227162</v>
      </c>
      <c r="Q185" s="33">
        <v>23053394.876747463</v>
      </c>
      <c r="R185" s="33">
        <v>22736685.376209721</v>
      </c>
      <c r="S185" s="33">
        <v>22154607.93742663</v>
      </c>
      <c r="T185" s="33">
        <v>21422140.724696081</v>
      </c>
      <c r="U185" s="33">
        <v>20998851.107815679</v>
      </c>
      <c r="V185" s="33">
        <v>20451403.797284629</v>
      </c>
      <c r="W185" s="33">
        <v>20214499.696802553</v>
      </c>
      <c r="X185" s="33">
        <v>19766725.264128461</v>
      </c>
      <c r="Y185" s="33">
        <v>19255705.689698867</v>
      </c>
      <c r="Z185" s="33">
        <v>18835338.51372309</v>
      </c>
      <c r="AA185" s="33">
        <v>18959497.622014251</v>
      </c>
      <c r="AB185" s="33">
        <v>18947240.514904831</v>
      </c>
      <c r="AC185" s="33">
        <v>18624556.363744199</v>
      </c>
      <c r="AD185" s="33"/>
    </row>
    <row r="186" spans="1:30" x14ac:dyDescent="0.2">
      <c r="A186" s="4">
        <v>72</v>
      </c>
      <c r="B186" s="6" t="s">
        <v>109</v>
      </c>
      <c r="C186" s="33">
        <v>8915383.9658530857</v>
      </c>
      <c r="D186" s="33">
        <v>8798317.3880134355</v>
      </c>
      <c r="E186" s="33">
        <v>8956113.4625539184</v>
      </c>
      <c r="F186" s="33">
        <v>8851038.7812851723</v>
      </c>
      <c r="G186" s="33">
        <v>8978923.9640532769</v>
      </c>
      <c r="H186" s="33">
        <v>9069431.5829550028</v>
      </c>
      <c r="I186" s="33">
        <v>9090159.4348339755</v>
      </c>
      <c r="J186" s="33">
        <v>9339834.7891842332</v>
      </c>
      <c r="K186" s="33">
        <v>9830837.5319106523</v>
      </c>
      <c r="L186" s="33">
        <v>10407728.91776762</v>
      </c>
      <c r="M186" s="33">
        <v>10789892.95884308</v>
      </c>
      <c r="N186" s="33">
        <v>10623512.75108202</v>
      </c>
      <c r="O186" s="33">
        <v>10475526.142167049</v>
      </c>
      <c r="P186" s="33">
        <v>10278467.84654545</v>
      </c>
      <c r="Q186" s="33">
        <v>10299226.98831176</v>
      </c>
      <c r="R186" s="33">
        <v>10476815.529475899</v>
      </c>
      <c r="S186" s="33">
        <v>10376459.01741888</v>
      </c>
      <c r="T186" s="33">
        <v>10400779.941604432</v>
      </c>
      <c r="U186" s="33">
        <v>10396085.569859901</v>
      </c>
      <c r="V186" s="33">
        <v>10415898.045289529</v>
      </c>
      <c r="W186" s="33">
        <v>10383709.494103231</v>
      </c>
      <c r="X186" s="33">
        <v>10436884.72032797</v>
      </c>
      <c r="Y186" s="33">
        <v>10720945.805861261</v>
      </c>
      <c r="Z186" s="33">
        <v>11067923.60456018</v>
      </c>
      <c r="AA186" s="33">
        <v>11310108.42303847</v>
      </c>
      <c r="AB186" s="33">
        <v>11303379.629497999</v>
      </c>
      <c r="AC186" s="33">
        <v>11137010.5287797</v>
      </c>
      <c r="AD186" s="33"/>
    </row>
    <row r="187" spans="1:30" x14ac:dyDescent="0.2">
      <c r="A187" s="4">
        <v>73</v>
      </c>
      <c r="B187" s="6" t="s">
        <v>110</v>
      </c>
      <c r="C187" s="33">
        <v>5577231.0840018159</v>
      </c>
      <c r="D187" s="33">
        <v>5547243.9704121277</v>
      </c>
      <c r="E187" s="33">
        <v>5530864.5069568278</v>
      </c>
      <c r="F187" s="33">
        <v>5842320.8132836306</v>
      </c>
      <c r="G187" s="33">
        <v>5898585.5443248525</v>
      </c>
      <c r="H187" s="33">
        <v>5831932.5572121851</v>
      </c>
      <c r="I187" s="33">
        <v>5818967.5902875904</v>
      </c>
      <c r="J187" s="33">
        <v>5785065.4288547337</v>
      </c>
      <c r="K187" s="33">
        <v>5724589.0799887441</v>
      </c>
      <c r="L187" s="33">
        <v>5835239.5481419554</v>
      </c>
      <c r="M187" s="33">
        <v>5935445.5947057884</v>
      </c>
      <c r="N187" s="33">
        <v>6165541.0766012678</v>
      </c>
      <c r="O187" s="33">
        <v>6353948.7556029921</v>
      </c>
      <c r="P187" s="33">
        <v>6854090.1943533337</v>
      </c>
      <c r="Q187" s="33">
        <v>7746847.7856488554</v>
      </c>
      <c r="R187" s="33">
        <v>8261398.2166542867</v>
      </c>
      <c r="S187" s="33">
        <v>8471466.7574090883</v>
      </c>
      <c r="T187" s="33">
        <v>8232770.9052811768</v>
      </c>
      <c r="U187" s="33">
        <v>8389289.9795689844</v>
      </c>
      <c r="V187" s="33">
        <v>8621687.3061441034</v>
      </c>
      <c r="W187" s="33">
        <v>8714773.4527617618</v>
      </c>
      <c r="X187" s="33">
        <v>8757675.8356690258</v>
      </c>
      <c r="Y187" s="33">
        <v>8906868.5898887403</v>
      </c>
      <c r="Z187" s="33">
        <v>9245309.123577375</v>
      </c>
      <c r="AA187" s="33">
        <v>9442616.8421637416</v>
      </c>
      <c r="AB187" s="33">
        <v>9575452.3952195775</v>
      </c>
      <c r="AC187" s="33">
        <v>10194985.81887771</v>
      </c>
      <c r="AD187" s="33"/>
    </row>
    <row r="188" spans="1:30" x14ac:dyDescent="0.2">
      <c r="A188" s="4">
        <v>74</v>
      </c>
      <c r="B188" s="6" t="s">
        <v>111</v>
      </c>
      <c r="C188" s="33">
        <v>30602236.390789181</v>
      </c>
      <c r="D188" s="33">
        <v>32557492.72218512</v>
      </c>
      <c r="E188" s="33">
        <v>34476449.968277894</v>
      </c>
      <c r="F188" s="33">
        <v>35622453.741701871</v>
      </c>
      <c r="G188" s="33">
        <v>37068652.707152128</v>
      </c>
      <c r="H188" s="33">
        <v>39099080.356105074</v>
      </c>
      <c r="I188" s="33">
        <v>40413654.816156574</v>
      </c>
      <c r="J188" s="33">
        <v>41673936.259988397</v>
      </c>
      <c r="K188" s="33">
        <v>42431761.953917429</v>
      </c>
      <c r="L188" s="33">
        <v>43538612.735043742</v>
      </c>
      <c r="M188" s="33">
        <v>44332924.78820546</v>
      </c>
      <c r="N188" s="33">
        <v>44666644.856821209</v>
      </c>
      <c r="O188" s="33">
        <v>44856683.972511619</v>
      </c>
      <c r="P188" s="33">
        <v>45140029.901861191</v>
      </c>
      <c r="Q188" s="33">
        <v>45542738.230435751</v>
      </c>
      <c r="R188" s="33">
        <v>46213338.601880863</v>
      </c>
      <c r="S188" s="33">
        <v>46728346.447591379</v>
      </c>
      <c r="T188" s="33">
        <v>47169768.726984963</v>
      </c>
      <c r="U188" s="33">
        <v>47790212.050354697</v>
      </c>
      <c r="V188" s="33">
        <v>47991432.760667607</v>
      </c>
      <c r="W188" s="33">
        <v>48672628.486660011</v>
      </c>
      <c r="X188" s="33">
        <v>49155645.95221772</v>
      </c>
      <c r="Y188" s="33">
        <v>49488230.534319192</v>
      </c>
      <c r="Z188" s="33">
        <v>50015135.224595539</v>
      </c>
      <c r="AA188" s="33">
        <v>50910681.935143322</v>
      </c>
      <c r="AB188" s="33">
        <v>51550510.851138294</v>
      </c>
      <c r="AC188" s="33">
        <v>51987360.211722791</v>
      </c>
      <c r="AD188" s="33"/>
    </row>
    <row r="189" spans="1:30" x14ac:dyDescent="0.2">
      <c r="A189" s="4">
        <v>75</v>
      </c>
      <c r="B189" s="6" t="s">
        <v>112</v>
      </c>
      <c r="C189" s="33">
        <v>1815517.4410801681</v>
      </c>
      <c r="D189" s="33">
        <v>2169397.2419696837</v>
      </c>
      <c r="E189" s="33">
        <v>2558604.2349668019</v>
      </c>
      <c r="F189" s="33">
        <v>3096198.1464299071</v>
      </c>
      <c r="G189" s="33">
        <v>3460137.307777477</v>
      </c>
      <c r="H189" s="33">
        <v>3995979.5039137797</v>
      </c>
      <c r="I189" s="33">
        <v>4290316.5364942867</v>
      </c>
      <c r="J189" s="33">
        <v>4700827.7226137212</v>
      </c>
      <c r="K189" s="33">
        <v>4932532.5191354956</v>
      </c>
      <c r="L189" s="33">
        <v>4999219.592292388</v>
      </c>
      <c r="M189" s="33">
        <v>5011123.1624168456</v>
      </c>
      <c r="N189" s="33">
        <v>5063601.1380990054</v>
      </c>
      <c r="O189" s="33">
        <v>5368356.8114286428</v>
      </c>
      <c r="P189" s="33">
        <v>6351787.5347435148</v>
      </c>
      <c r="Q189" s="33">
        <v>6142621.4099156475</v>
      </c>
      <c r="R189" s="33">
        <v>5956486.7753385492</v>
      </c>
      <c r="S189" s="33">
        <v>5798075.7231255639</v>
      </c>
      <c r="T189" s="33">
        <v>5587372.5040055774</v>
      </c>
      <c r="U189" s="33">
        <v>5537276.3805373171</v>
      </c>
      <c r="V189" s="33">
        <v>5363058.7474182406</v>
      </c>
      <c r="W189" s="33">
        <v>5227679.5608289568</v>
      </c>
      <c r="X189" s="33">
        <v>5208027.6071459986</v>
      </c>
      <c r="Y189" s="33">
        <v>5116076.7117241751</v>
      </c>
      <c r="Z189" s="33">
        <v>5000743.6463514948</v>
      </c>
      <c r="AA189" s="33">
        <v>4825069.2602726528</v>
      </c>
      <c r="AB189" s="33">
        <v>4645861.0500590578</v>
      </c>
      <c r="AC189" s="33">
        <v>4467810.268693395</v>
      </c>
      <c r="AD189" s="33"/>
    </row>
    <row r="190" spans="1:30" x14ac:dyDescent="0.2">
      <c r="A190" s="4">
        <v>76</v>
      </c>
      <c r="B190" s="6" t="s">
        <v>113</v>
      </c>
      <c r="C190" s="33">
        <v>11658064.95556313</v>
      </c>
      <c r="D190" s="33">
        <v>11811680.593708659</v>
      </c>
      <c r="E190" s="33">
        <v>12056992.14005935</v>
      </c>
      <c r="F190" s="33">
        <v>12152744.633308979</v>
      </c>
      <c r="G190" s="33">
        <v>11885415.88754054</v>
      </c>
      <c r="H190" s="33">
        <v>11777933.941799231</v>
      </c>
      <c r="I190" s="33">
        <v>11747802.946311111</v>
      </c>
      <c r="J190" s="33">
        <v>11610680.6467942</v>
      </c>
      <c r="K190" s="33">
        <v>11224932.03215408</v>
      </c>
      <c r="L190" s="33">
        <v>10752165.863599669</v>
      </c>
      <c r="M190" s="33">
        <v>10394467.231604479</v>
      </c>
      <c r="N190" s="33">
        <v>10034397.13731868</v>
      </c>
      <c r="O190" s="33">
        <v>10341463.406022299</v>
      </c>
      <c r="P190" s="33">
        <v>10612704.38128588</v>
      </c>
      <c r="Q190" s="33">
        <v>10516573.52657732</v>
      </c>
      <c r="R190" s="33">
        <v>10090750.82596981</v>
      </c>
      <c r="S190" s="33">
        <v>9661881.5235462803</v>
      </c>
      <c r="T190" s="33">
        <v>9318096.7803546004</v>
      </c>
      <c r="U190" s="33">
        <v>9167164.3968491033</v>
      </c>
      <c r="V190" s="33">
        <v>8805971.3770820871</v>
      </c>
      <c r="W190" s="33">
        <v>8555659.4407285023</v>
      </c>
      <c r="X190" s="33">
        <v>8386605.9551568339</v>
      </c>
      <c r="Y190" s="33">
        <v>8120323.5203729765</v>
      </c>
      <c r="Z190" s="33">
        <v>8129744.5406173384</v>
      </c>
      <c r="AA190" s="33">
        <v>8014254.4539365266</v>
      </c>
      <c r="AB190" s="33">
        <v>7737061.8548634667</v>
      </c>
      <c r="AC190" s="33">
        <v>7369343.9363534525</v>
      </c>
      <c r="AD190" s="33"/>
    </row>
    <row r="191" spans="1:30" x14ac:dyDescent="0.2">
      <c r="A191" s="4">
        <v>77</v>
      </c>
      <c r="B191" s="6" t="s">
        <v>114</v>
      </c>
      <c r="C191" s="33">
        <v>6491635.0444368683</v>
      </c>
      <c r="D191" s="33">
        <v>6544646.8428223999</v>
      </c>
      <c r="E191" s="33">
        <v>6814381.2298435215</v>
      </c>
      <c r="F191" s="33">
        <v>7001367.536084828</v>
      </c>
      <c r="G191" s="33">
        <v>7224901.5399168907</v>
      </c>
      <c r="H191" s="33">
        <v>7433263.4804976154</v>
      </c>
      <c r="I191" s="33">
        <v>7605571.0755664911</v>
      </c>
      <c r="J191" s="33">
        <v>7874449.387288372</v>
      </c>
      <c r="K191" s="33">
        <v>8111455.143527979</v>
      </c>
      <c r="L191" s="33">
        <v>8062955.8552977378</v>
      </c>
      <c r="M191" s="33">
        <v>8080848.4523037551</v>
      </c>
      <c r="N191" s="33">
        <v>7953626.2979413988</v>
      </c>
      <c r="O191" s="33">
        <v>8417197.215433063</v>
      </c>
      <c r="P191" s="33">
        <v>8866244.053782776</v>
      </c>
      <c r="Q191" s="33">
        <v>8924693.8580636643</v>
      </c>
      <c r="R191" s="33">
        <v>8802911.744910745</v>
      </c>
      <c r="S191" s="33">
        <v>8667135.9223480038</v>
      </c>
      <c r="T191" s="33">
        <v>8507393.4227867872</v>
      </c>
      <c r="U191" s="33">
        <v>8455286.8407112584</v>
      </c>
      <c r="V191" s="33">
        <v>8161138.7553448556</v>
      </c>
      <c r="W191" s="33">
        <v>8148717.0309279216</v>
      </c>
      <c r="X191" s="33">
        <v>8082657.8653372265</v>
      </c>
      <c r="Y191" s="33">
        <v>7879352.848119122</v>
      </c>
      <c r="Z191" s="33">
        <v>7547598.0509179262</v>
      </c>
      <c r="AA191" s="33">
        <v>7333027.1509408392</v>
      </c>
      <c r="AB191" s="33">
        <v>7169509.0225020051</v>
      </c>
      <c r="AC191" s="33">
        <v>6942592.964712861</v>
      </c>
      <c r="AD191" s="33"/>
    </row>
    <row r="192" spans="1:30" x14ac:dyDescent="0.2">
      <c r="A192" s="4">
        <v>78</v>
      </c>
      <c r="B192" s="6" t="s">
        <v>115</v>
      </c>
      <c r="C192" s="33">
        <v>26206335.394323371</v>
      </c>
      <c r="D192" s="33">
        <v>27947115.44201168</v>
      </c>
      <c r="E192" s="33">
        <v>29972931.636385329</v>
      </c>
      <c r="F192" s="33">
        <v>32235538.48173238</v>
      </c>
      <c r="G192" s="33">
        <v>34952852.993051</v>
      </c>
      <c r="H192" s="33">
        <v>37406363.411109634</v>
      </c>
      <c r="I192" s="33">
        <v>40553388.123666815</v>
      </c>
      <c r="J192" s="33">
        <v>42677402.189215489</v>
      </c>
      <c r="K192" s="33">
        <v>44112270.461069509</v>
      </c>
      <c r="L192" s="33">
        <v>45035354.063030109</v>
      </c>
      <c r="M192" s="33">
        <v>45545262.987631656</v>
      </c>
      <c r="N192" s="33">
        <v>45898823.565468498</v>
      </c>
      <c r="O192" s="33">
        <v>46641016.461820669</v>
      </c>
      <c r="P192" s="33">
        <v>47218871.668753982</v>
      </c>
      <c r="Q192" s="33">
        <v>47713852.773897901</v>
      </c>
      <c r="R192" s="33">
        <v>48385086.62272162</v>
      </c>
      <c r="S192" s="33">
        <v>48622993.524526216</v>
      </c>
      <c r="T192" s="33">
        <v>49211437.272158988</v>
      </c>
      <c r="U192" s="33">
        <v>50206021.245179847</v>
      </c>
      <c r="V192" s="33">
        <v>50965849.80553215</v>
      </c>
      <c r="W192" s="33">
        <v>51326595.92939084</v>
      </c>
      <c r="X192" s="33">
        <v>51499462.152712733</v>
      </c>
      <c r="Y192" s="33">
        <v>51783429.478389055</v>
      </c>
      <c r="Z192" s="33">
        <v>52016138.463830531</v>
      </c>
      <c r="AA192" s="33">
        <v>51788228.419748895</v>
      </c>
      <c r="AB192" s="33">
        <v>51738041.209714554</v>
      </c>
      <c r="AC192" s="33">
        <v>51988558.459866658</v>
      </c>
      <c r="AD192" s="33"/>
    </row>
    <row r="193" spans="1:30" x14ac:dyDescent="0.2">
      <c r="A193" s="4">
        <v>79</v>
      </c>
      <c r="B193" s="6" t="s">
        <v>116</v>
      </c>
      <c r="C193" s="33">
        <v>2670266.0566703081</v>
      </c>
      <c r="D193" s="33">
        <v>2818668.384615757</v>
      </c>
      <c r="E193" s="33">
        <v>3375987.5842106361</v>
      </c>
      <c r="F193" s="33">
        <v>3639586.509205271</v>
      </c>
      <c r="G193" s="33">
        <v>3837080.8862887621</v>
      </c>
      <c r="H193" s="33">
        <v>4030208.272358126</v>
      </c>
      <c r="I193" s="33">
        <v>4219967.6915455442</v>
      </c>
      <c r="J193" s="33">
        <v>4369903.1074472982</v>
      </c>
      <c r="K193" s="33">
        <v>4427158.0834016548</v>
      </c>
      <c r="L193" s="33">
        <v>4769086.7521341434</v>
      </c>
      <c r="M193" s="33">
        <v>4871687.7713755304</v>
      </c>
      <c r="N193" s="33">
        <v>5025568.0676617427</v>
      </c>
      <c r="O193" s="33">
        <v>5258273.7455178816</v>
      </c>
      <c r="P193" s="33">
        <v>5425673.217378322</v>
      </c>
      <c r="Q193" s="33">
        <v>5532820.0507853255</v>
      </c>
      <c r="R193" s="33">
        <v>5796061.5128522413</v>
      </c>
      <c r="S193" s="33">
        <v>5962992.2420852706</v>
      </c>
      <c r="T193" s="33">
        <v>6141167.6451750658</v>
      </c>
      <c r="U193" s="33">
        <v>6210719.8732781466</v>
      </c>
      <c r="V193" s="33">
        <v>6327456.5422216719</v>
      </c>
      <c r="W193" s="33">
        <v>6410977.254179148</v>
      </c>
      <c r="X193" s="33">
        <v>6477518.0245508701</v>
      </c>
      <c r="Y193" s="33">
        <v>6547345.2810034156</v>
      </c>
      <c r="Z193" s="33">
        <v>6644919.2552060727</v>
      </c>
      <c r="AA193" s="33">
        <v>6689057.4305774178</v>
      </c>
      <c r="AB193" s="33">
        <v>6921385.1828946732</v>
      </c>
      <c r="AC193" s="33">
        <v>6917350.3804545403</v>
      </c>
      <c r="AD193" s="33"/>
    </row>
    <row r="194" spans="1:30" x14ac:dyDescent="0.2">
      <c r="A194" s="4">
        <v>80</v>
      </c>
      <c r="B194" s="6" t="s">
        <v>117</v>
      </c>
      <c r="C194" s="33">
        <v>5541007.0511432933</v>
      </c>
      <c r="D194" s="33">
        <v>5686953.0706038345</v>
      </c>
      <c r="E194" s="33">
        <v>5873288.9467117982</v>
      </c>
      <c r="F194" s="33">
        <v>6125749.8991819154</v>
      </c>
      <c r="G194" s="33">
        <v>6594200.0735918097</v>
      </c>
      <c r="H194" s="33">
        <v>6936141.1392854154</v>
      </c>
      <c r="I194" s="33">
        <v>7375405.5953634735</v>
      </c>
      <c r="J194" s="33">
        <v>7875996.3590212483</v>
      </c>
      <c r="K194" s="33">
        <v>8528686.2023320999</v>
      </c>
      <c r="L194" s="33">
        <v>9207877.3097441867</v>
      </c>
      <c r="M194" s="33">
        <v>10102864.903201761</v>
      </c>
      <c r="N194" s="33">
        <v>10677248.652458921</v>
      </c>
      <c r="O194" s="33">
        <v>11018146.862592181</v>
      </c>
      <c r="P194" s="33">
        <v>10983118.9967189</v>
      </c>
      <c r="Q194" s="33">
        <v>11078051.14676277</v>
      </c>
      <c r="R194" s="33">
        <v>10862630.56651968</v>
      </c>
      <c r="S194" s="33">
        <v>10952334.33427407</v>
      </c>
      <c r="T194" s="33">
        <v>10879039.827373141</v>
      </c>
      <c r="U194" s="33">
        <v>10832626.489146551</v>
      </c>
      <c r="V194" s="33">
        <v>10873399.15357535</v>
      </c>
      <c r="W194" s="33">
        <v>10983109.946106801</v>
      </c>
      <c r="X194" s="33">
        <v>11370933.538747549</v>
      </c>
      <c r="Y194" s="33">
        <v>11422046.086587599</v>
      </c>
      <c r="Z194" s="33">
        <v>11454520.980984559</v>
      </c>
      <c r="AA194" s="33">
        <v>11899935.482481051</v>
      </c>
      <c r="AB194" s="33">
        <v>11973117.833852571</v>
      </c>
      <c r="AC194" s="33">
        <v>11835903.020442039</v>
      </c>
      <c r="AD194" s="33"/>
    </row>
    <row r="195" spans="1:30" x14ac:dyDescent="0.2">
      <c r="A195" s="4">
        <v>81</v>
      </c>
      <c r="B195" s="6" t="s">
        <v>118</v>
      </c>
      <c r="C195" s="33">
        <v>2279291.4978630231</v>
      </c>
      <c r="D195" s="33">
        <v>2563326.1081038499</v>
      </c>
      <c r="E195" s="33">
        <v>2805252.717361182</v>
      </c>
      <c r="F195" s="33">
        <v>3087047.9335024701</v>
      </c>
      <c r="G195" s="33">
        <v>3274123.7911954671</v>
      </c>
      <c r="H195" s="33">
        <v>3509006.2668771339</v>
      </c>
      <c r="I195" s="33">
        <v>3655176.3327439032</v>
      </c>
      <c r="J195" s="33">
        <v>3874884.3667945429</v>
      </c>
      <c r="K195" s="33">
        <v>4162753.3316452256</v>
      </c>
      <c r="L195" s="33">
        <v>4412365.0564053562</v>
      </c>
      <c r="M195" s="33">
        <v>4579849.0511419382</v>
      </c>
      <c r="N195" s="33">
        <v>4778289.9821043182</v>
      </c>
      <c r="O195" s="33">
        <v>4912413.7154473076</v>
      </c>
      <c r="P195" s="33">
        <v>4876400.318696171</v>
      </c>
      <c r="Q195" s="33">
        <v>4755764.9832295179</v>
      </c>
      <c r="R195" s="33">
        <v>4600001.1123792175</v>
      </c>
      <c r="S195" s="33">
        <v>4565594.8779410869</v>
      </c>
      <c r="T195" s="33">
        <v>4502662.1923420131</v>
      </c>
      <c r="U195" s="33">
        <v>4515396.2869739914</v>
      </c>
      <c r="V195" s="33">
        <v>4481695.5318578994</v>
      </c>
      <c r="W195" s="33">
        <v>4498754.0067933993</v>
      </c>
      <c r="X195" s="33">
        <v>4411852.3651568601</v>
      </c>
      <c r="Y195" s="33">
        <v>4342548.2330983421</v>
      </c>
      <c r="Z195" s="33">
        <v>4212281.4302318627</v>
      </c>
      <c r="AA195" s="33">
        <v>4091655.8256380782</v>
      </c>
      <c r="AB195" s="33">
        <v>4059288.8891617679</v>
      </c>
      <c r="AC195" s="33">
        <v>3951281.2057731138</v>
      </c>
      <c r="AD195" s="33"/>
    </row>
    <row r="196" spans="1:30" x14ac:dyDescent="0.2">
      <c r="A196" s="4">
        <v>82</v>
      </c>
      <c r="B196" s="6" t="s">
        <v>119</v>
      </c>
      <c r="C196" s="33">
        <v>4717784.6377015058</v>
      </c>
      <c r="D196" s="33">
        <v>4754046.5346990759</v>
      </c>
      <c r="E196" s="33">
        <v>4701440.4901772318</v>
      </c>
      <c r="F196" s="33">
        <v>4597404.0092526153</v>
      </c>
      <c r="G196" s="33">
        <v>4517260.7349913074</v>
      </c>
      <c r="H196" s="33">
        <v>4401469.149804851</v>
      </c>
      <c r="I196" s="33">
        <v>4613411.0845975792</v>
      </c>
      <c r="J196" s="33">
        <v>4658173.5130747352</v>
      </c>
      <c r="K196" s="33">
        <v>4837899.4864188191</v>
      </c>
      <c r="L196" s="33">
        <v>5013231.6675749402</v>
      </c>
      <c r="M196" s="33">
        <v>5267029.3289127899</v>
      </c>
      <c r="N196" s="33">
        <v>5500859.8627619762</v>
      </c>
      <c r="O196" s="33">
        <v>5603274.5276029818</v>
      </c>
      <c r="P196" s="33">
        <v>5655450.8323345073</v>
      </c>
      <c r="Q196" s="33">
        <v>5647581.3298119418</v>
      </c>
      <c r="R196" s="33">
        <v>5964432.7492992301</v>
      </c>
      <c r="S196" s="33">
        <v>6117866.772476946</v>
      </c>
      <c r="T196" s="33">
        <v>6090806.171214697</v>
      </c>
      <c r="U196" s="33">
        <v>6128167.7987612979</v>
      </c>
      <c r="V196" s="33">
        <v>6209137.9725302383</v>
      </c>
      <c r="W196" s="33">
        <v>6345058.0284039173</v>
      </c>
      <c r="X196" s="33">
        <v>6450551.7079145685</v>
      </c>
      <c r="Y196" s="33">
        <v>6431760.5693059014</v>
      </c>
      <c r="Z196" s="33">
        <v>6402696.426770105</v>
      </c>
      <c r="AA196" s="33">
        <v>6310428.3889253307</v>
      </c>
      <c r="AB196" s="33">
        <v>6248655.9442649223</v>
      </c>
      <c r="AC196" s="33">
        <v>6149752.3892623195</v>
      </c>
      <c r="AD196" s="33"/>
    </row>
    <row r="197" spans="1:30" x14ac:dyDescent="0.2">
      <c r="A197" s="4">
        <v>83</v>
      </c>
      <c r="B197" s="6" t="s">
        <v>120</v>
      </c>
      <c r="C197" s="33">
        <v>2060715.3622984937</v>
      </c>
      <c r="D197" s="33">
        <v>2013161.5645295999</v>
      </c>
      <c r="E197" s="33">
        <v>2257971.0857434832</v>
      </c>
      <c r="F197" s="33">
        <v>2503355.0725618377</v>
      </c>
      <c r="G197" s="33">
        <v>2912337.3949556164</v>
      </c>
      <c r="H197" s="33">
        <v>3135555.997072191</v>
      </c>
      <c r="I197" s="33">
        <v>3056002.7679562932</v>
      </c>
      <c r="J197" s="33">
        <v>3445216.0106399371</v>
      </c>
      <c r="K197" s="33">
        <v>3638132.093790757</v>
      </c>
      <c r="L197" s="33">
        <v>3963189.10133202</v>
      </c>
      <c r="M197" s="33">
        <v>4136311.5267319609</v>
      </c>
      <c r="N197" s="33">
        <v>3863036.654495561</v>
      </c>
      <c r="O197" s="33">
        <v>3712697.2205023989</v>
      </c>
      <c r="P197" s="33">
        <v>3615299.7453627633</v>
      </c>
      <c r="Q197" s="33">
        <v>3681543.1945784432</v>
      </c>
      <c r="R197" s="33">
        <v>3852165.6450226167</v>
      </c>
      <c r="S197" s="33">
        <v>3888581.7758889999</v>
      </c>
      <c r="T197" s="33">
        <v>3763684.9699923308</v>
      </c>
      <c r="U197" s="33">
        <v>3689470.5854577143</v>
      </c>
      <c r="V197" s="33">
        <v>3697926.7317438382</v>
      </c>
      <c r="W197" s="33">
        <v>3847013.9626158187</v>
      </c>
      <c r="X197" s="33">
        <v>3952837.5414401582</v>
      </c>
      <c r="Y197" s="33">
        <v>4040444.1456136541</v>
      </c>
      <c r="Z197" s="33">
        <v>4175139.1619043769</v>
      </c>
      <c r="AA197" s="33">
        <v>4301745.3775399383</v>
      </c>
      <c r="AB197" s="33">
        <v>4399970.8564189514</v>
      </c>
      <c r="AC197" s="33">
        <v>4509019.8975297492</v>
      </c>
      <c r="AD197" s="33"/>
    </row>
    <row r="198" spans="1:30" x14ac:dyDescent="0.2">
      <c r="A198" s="4">
        <v>84</v>
      </c>
      <c r="B198" s="6" t="s">
        <v>121</v>
      </c>
      <c r="C198" s="33">
        <v>392862000</v>
      </c>
      <c r="D198" s="33">
        <v>402603210.80000001</v>
      </c>
      <c r="E198" s="33">
        <v>415126269.0687201</v>
      </c>
      <c r="F198" s="33">
        <v>423675022.23943049</v>
      </c>
      <c r="G198" s="33">
        <v>427435615.9806788</v>
      </c>
      <c r="H198" s="33">
        <v>430921360.11617231</v>
      </c>
      <c r="I198" s="33">
        <v>434347311.13359702</v>
      </c>
      <c r="J198" s="33">
        <v>436676153.32343554</v>
      </c>
      <c r="K198" s="33">
        <v>438141783.04532897</v>
      </c>
      <c r="L198" s="33">
        <v>439289058.1249634</v>
      </c>
      <c r="M198" s="33">
        <v>441042597.43509054</v>
      </c>
      <c r="N198" s="33">
        <v>442552586.4202643</v>
      </c>
      <c r="O198" s="33">
        <v>444000910.02887738</v>
      </c>
      <c r="P198" s="33">
        <v>442839258.52124286</v>
      </c>
      <c r="Q198" s="33">
        <v>440235656.4889406</v>
      </c>
      <c r="R198" s="33">
        <v>433917918.33166659</v>
      </c>
      <c r="S198" s="33">
        <v>427684064.15409434</v>
      </c>
      <c r="T198" s="33">
        <v>422991846.12297261</v>
      </c>
      <c r="U198" s="33">
        <v>418985507.63241231</v>
      </c>
      <c r="V198" s="33">
        <v>416935527.90041769</v>
      </c>
      <c r="W198" s="33">
        <v>414497177.02125406</v>
      </c>
      <c r="X198" s="33">
        <v>412141936.80185109</v>
      </c>
      <c r="Y198" s="33">
        <v>410717303.17886627</v>
      </c>
      <c r="Z198" s="33">
        <v>409333403.81894249</v>
      </c>
      <c r="AA198" s="33">
        <v>406621233.16279042</v>
      </c>
      <c r="AB198" s="33">
        <v>404808571.36577642</v>
      </c>
      <c r="AC198" s="33">
        <v>401447906.22647351</v>
      </c>
      <c r="AD198" s="33"/>
    </row>
    <row r="199" spans="1:30" x14ac:dyDescent="0.2">
      <c r="A199" s="4">
        <v>85</v>
      </c>
      <c r="B199" s="6" t="s">
        <v>122</v>
      </c>
      <c r="C199" s="33">
        <v>57624450</v>
      </c>
      <c r="D199" s="33">
        <v>58282592.842915021</v>
      </c>
      <c r="E199" s="33">
        <v>59127988.930416241</v>
      </c>
      <c r="F199" s="33">
        <v>59173113.337034516</v>
      </c>
      <c r="G199" s="33">
        <v>59058458.701419495</v>
      </c>
      <c r="H199" s="33">
        <v>58829193.66486863</v>
      </c>
      <c r="I199" s="33">
        <v>58752242.666055463</v>
      </c>
      <c r="J199" s="33">
        <v>58443513.526916601</v>
      </c>
      <c r="K199" s="33">
        <v>57804131.001496285</v>
      </c>
      <c r="L199" s="33">
        <v>56810247.70906885</v>
      </c>
      <c r="M199" s="33">
        <v>55595235.898499072</v>
      </c>
      <c r="N199" s="33">
        <v>56192910.174280956</v>
      </c>
      <c r="O199" s="33">
        <v>55829681.267161086</v>
      </c>
      <c r="P199" s="33">
        <v>54964975.280128576</v>
      </c>
      <c r="Q199" s="33">
        <v>54281998.628885202</v>
      </c>
      <c r="R199" s="33">
        <v>53735659.595726125</v>
      </c>
      <c r="S199" s="33">
        <v>53511172.649458073</v>
      </c>
      <c r="T199" s="33">
        <v>52669197.660845891</v>
      </c>
      <c r="U199" s="33">
        <v>51854475.870863736</v>
      </c>
      <c r="V199" s="33">
        <v>51328213.749966882</v>
      </c>
      <c r="W199" s="33">
        <v>51777531.291637562</v>
      </c>
      <c r="X199" s="33">
        <v>52316729.778610766</v>
      </c>
      <c r="Y199" s="33">
        <v>52221087.819682069</v>
      </c>
      <c r="Z199" s="33">
        <v>52214108.763171814</v>
      </c>
      <c r="AA199" s="33">
        <v>53478032.033877045</v>
      </c>
      <c r="AB199" s="33">
        <v>55473636.304778643</v>
      </c>
      <c r="AC199" s="33">
        <v>57574898.737347759</v>
      </c>
      <c r="AD199" s="33"/>
    </row>
    <row r="200" spans="1:30" x14ac:dyDescent="0.2">
      <c r="A200" s="4">
        <v>86</v>
      </c>
      <c r="B200" s="6" t="s">
        <v>123</v>
      </c>
      <c r="C200" s="33">
        <v>9023341.7106138933</v>
      </c>
      <c r="D200" s="33">
        <v>9390865.6520319376</v>
      </c>
      <c r="E200" s="33">
        <v>9807888.6578043569</v>
      </c>
      <c r="F200" s="33">
        <v>10253556.959354009</v>
      </c>
      <c r="G200" s="33">
        <v>10658739.69020077</v>
      </c>
      <c r="H200" s="33">
        <v>11032419.50585505</v>
      </c>
      <c r="I200" s="33">
        <v>11406238.900988201</v>
      </c>
      <c r="J200" s="33">
        <v>11753136.1519245</v>
      </c>
      <c r="K200" s="33">
        <v>12056542.80934613</v>
      </c>
      <c r="L200" s="33">
        <v>12292423.34365922</v>
      </c>
      <c r="M200" s="33">
        <v>12523369.233494481</v>
      </c>
      <c r="N200" s="33">
        <v>12678125.915768592</v>
      </c>
      <c r="O200" s="33">
        <v>12891671.83993067</v>
      </c>
      <c r="P200" s="33">
        <v>12980622.66940207</v>
      </c>
      <c r="Q200" s="33">
        <v>12992899.319609951</v>
      </c>
      <c r="R200" s="33">
        <v>12989936.501954461</v>
      </c>
      <c r="S200" s="33">
        <v>12900278.749505728</v>
      </c>
      <c r="T200" s="33">
        <v>12729415.700030701</v>
      </c>
      <c r="U200" s="33">
        <v>12635130.64224452</v>
      </c>
      <c r="V200" s="33">
        <v>12689533.36018667</v>
      </c>
      <c r="W200" s="33">
        <v>12867306.663649961</v>
      </c>
      <c r="X200" s="33">
        <v>13156846.797608651</v>
      </c>
      <c r="Y200" s="33">
        <v>13363734.553477399</v>
      </c>
      <c r="Z200" s="33">
        <v>13532421.666973451</v>
      </c>
      <c r="AA200" s="33">
        <v>13757876.98321425</v>
      </c>
      <c r="AB200" s="33">
        <v>13977655.818167599</v>
      </c>
      <c r="AC200" s="33">
        <v>14150176.84293527</v>
      </c>
      <c r="AD200" s="33"/>
    </row>
    <row r="201" spans="1:30" x14ac:dyDescent="0.2">
      <c r="A201" s="4">
        <v>87</v>
      </c>
      <c r="B201" s="6" t="s">
        <v>124</v>
      </c>
      <c r="C201" s="33">
        <v>4557171.6742381947</v>
      </c>
      <c r="D201" s="33">
        <v>4062624.3020424792</v>
      </c>
      <c r="E201" s="33">
        <v>3701458.9581507989</v>
      </c>
      <c r="F201" s="33">
        <v>3485218.2760843849</v>
      </c>
      <c r="G201" s="33">
        <v>3243359.1012689397</v>
      </c>
      <c r="H201" s="33">
        <v>3035769.795648634</v>
      </c>
      <c r="I201" s="33">
        <v>2782951.9943639031</v>
      </c>
      <c r="J201" s="33">
        <v>2710751.642898771</v>
      </c>
      <c r="K201" s="33">
        <v>2895884.9283827208</v>
      </c>
      <c r="L201" s="33">
        <v>3178263.9463405241</v>
      </c>
      <c r="M201" s="33">
        <v>3161394.3498256942</v>
      </c>
      <c r="N201" s="33">
        <v>2925134.6535826745</v>
      </c>
      <c r="O201" s="33">
        <v>2687636.1125279283</v>
      </c>
      <c r="P201" s="33">
        <v>2457699.9392613731</v>
      </c>
      <c r="Q201" s="33">
        <v>2263298.1394845927</v>
      </c>
      <c r="R201" s="33">
        <v>2081058.2362948749</v>
      </c>
      <c r="S201" s="33">
        <v>1901254.7322768981</v>
      </c>
      <c r="T201" s="33">
        <v>1804551.8244288501</v>
      </c>
      <c r="U201" s="33">
        <v>1721041.1782592721</v>
      </c>
      <c r="V201" s="33">
        <v>1667785.0648975659</v>
      </c>
      <c r="W201" s="33">
        <v>1604339.839345346</v>
      </c>
      <c r="X201" s="33">
        <v>1610518.8618397731</v>
      </c>
      <c r="Y201" s="33">
        <v>1582664.6989779682</v>
      </c>
      <c r="Z201" s="33">
        <v>1594013.832680054</v>
      </c>
      <c r="AA201" s="33">
        <v>1658932.668474627</v>
      </c>
      <c r="AB201" s="33">
        <v>1667796.1793709989</v>
      </c>
      <c r="AC201" s="33">
        <v>1702878.5878046919</v>
      </c>
      <c r="AD201" s="33"/>
    </row>
    <row r="202" spans="1:30" x14ac:dyDescent="0.2">
      <c r="A202" s="4">
        <v>88</v>
      </c>
      <c r="B202" s="6" t="s">
        <v>125</v>
      </c>
      <c r="C202" s="33">
        <v>5931210.4400020894</v>
      </c>
      <c r="D202" s="33">
        <v>6181666.9614524422</v>
      </c>
      <c r="E202" s="33">
        <v>6600168.6678221533</v>
      </c>
      <c r="F202" s="33">
        <v>7516410.1788023952</v>
      </c>
      <c r="G202" s="33">
        <v>7930354.3238446079</v>
      </c>
      <c r="H202" s="33">
        <v>7802383.5654419875</v>
      </c>
      <c r="I202" s="33">
        <v>7686647.3023408726</v>
      </c>
      <c r="J202" s="33">
        <v>7821622.2674527578</v>
      </c>
      <c r="K202" s="33">
        <v>8451401.1300431211</v>
      </c>
      <c r="L202" s="33">
        <v>9078274.9370708205</v>
      </c>
      <c r="M202" s="33">
        <v>9985012.8886005692</v>
      </c>
      <c r="N202" s="33">
        <v>11254673.017233029</v>
      </c>
      <c r="O202" s="33">
        <v>13804797.32525534</v>
      </c>
      <c r="P202" s="33">
        <v>15153997.46205027</v>
      </c>
      <c r="Q202" s="33">
        <v>15442640.955506071</v>
      </c>
      <c r="R202" s="33">
        <v>15418194.23346342</v>
      </c>
      <c r="S202" s="33">
        <v>15610860.051506659</v>
      </c>
      <c r="T202" s="33">
        <v>15984817.90673618</v>
      </c>
      <c r="U202" s="33">
        <v>16295193.406991661</v>
      </c>
      <c r="V202" s="33">
        <v>16805185.137866851</v>
      </c>
      <c r="W202" s="33">
        <v>16829774.911601249</v>
      </c>
      <c r="X202" s="33">
        <v>17150446.234728582</v>
      </c>
      <c r="Y202" s="33">
        <v>17861754.612412371</v>
      </c>
      <c r="Z202" s="33">
        <v>18543039.688193068</v>
      </c>
      <c r="AA202" s="33">
        <v>18857391.467237469</v>
      </c>
      <c r="AB202" s="33">
        <v>19947306.39339963</v>
      </c>
      <c r="AC202" s="33">
        <v>20060035.718375448</v>
      </c>
      <c r="AD202" s="33"/>
    </row>
    <row r="203" spans="1:30" x14ac:dyDescent="0.2">
      <c r="A203" s="4">
        <v>89</v>
      </c>
      <c r="B203" s="6" t="s">
        <v>126</v>
      </c>
      <c r="C203" s="33">
        <v>1517408.257411968</v>
      </c>
      <c r="D203" s="33">
        <v>1760898.674638913</v>
      </c>
      <c r="E203" s="33">
        <v>2081608.231631767</v>
      </c>
      <c r="F203" s="33">
        <v>2345112.4981541377</v>
      </c>
      <c r="G203" s="33">
        <v>2308053.7919111419</v>
      </c>
      <c r="H203" s="33">
        <v>2435639.9354374041</v>
      </c>
      <c r="I203" s="33">
        <v>2675392.8203990348</v>
      </c>
      <c r="J203" s="33">
        <v>2816697.5511613702</v>
      </c>
      <c r="K203" s="33">
        <v>2812449.0991639541</v>
      </c>
      <c r="L203" s="33">
        <v>2873737.6044896552</v>
      </c>
      <c r="M203" s="33">
        <v>3017478.7121558222</v>
      </c>
      <c r="N203" s="33">
        <v>3205111.6128192171</v>
      </c>
      <c r="O203" s="33">
        <v>3308749.1936149322</v>
      </c>
      <c r="P203" s="33">
        <v>3263417.3193693501</v>
      </c>
      <c r="Q203" s="33">
        <v>3458488.7133369981</v>
      </c>
      <c r="R203" s="33">
        <v>3427884.223148095</v>
      </c>
      <c r="S203" s="33">
        <v>3151461.7509971489</v>
      </c>
      <c r="T203" s="33">
        <v>2891408.3394208769</v>
      </c>
      <c r="U203" s="33">
        <v>2665177.562772437</v>
      </c>
      <c r="V203" s="33">
        <v>2509760.6514765811</v>
      </c>
      <c r="W203" s="33">
        <v>2485580.5961287152</v>
      </c>
      <c r="X203" s="33">
        <v>2388511.6489539291</v>
      </c>
      <c r="Y203" s="33">
        <v>2255113.186740166</v>
      </c>
      <c r="Z203" s="33">
        <v>2169416.4993765699</v>
      </c>
      <c r="AA203" s="33">
        <v>2032942.9205684529</v>
      </c>
      <c r="AB203" s="33">
        <v>2162005.0937489532</v>
      </c>
      <c r="AC203" s="33">
        <v>2091299.5012653468</v>
      </c>
      <c r="AD203" s="33"/>
    </row>
    <row r="204" spans="1:30" x14ac:dyDescent="0.2">
      <c r="A204" s="4">
        <v>90</v>
      </c>
      <c r="B204" s="6" t="s">
        <v>127</v>
      </c>
      <c r="C204" s="33">
        <v>2947103.7233385183</v>
      </c>
      <c r="D204" s="33">
        <v>2866805.786219948</v>
      </c>
      <c r="E204" s="33">
        <v>2849994.2092635911</v>
      </c>
      <c r="F204" s="33">
        <v>2995824.2895075809</v>
      </c>
      <c r="G204" s="33">
        <v>2952015.5609257021</v>
      </c>
      <c r="H204" s="33">
        <v>2839919.4055708689</v>
      </c>
      <c r="I204" s="33">
        <v>2814369.5480561852</v>
      </c>
      <c r="J204" s="33">
        <v>2818056.0775817623</v>
      </c>
      <c r="K204" s="33">
        <v>2967698.7414547778</v>
      </c>
      <c r="L204" s="33">
        <v>3143486.0060117622</v>
      </c>
      <c r="M204" s="33">
        <v>3419828.7207905082</v>
      </c>
      <c r="N204" s="33">
        <v>3736933.1686426839</v>
      </c>
      <c r="O204" s="33">
        <v>4327510.3115346972</v>
      </c>
      <c r="P204" s="33">
        <v>4531447.8506228793</v>
      </c>
      <c r="Q204" s="33">
        <v>4575832.7483938187</v>
      </c>
      <c r="R204" s="33">
        <v>4596878.1942728711</v>
      </c>
      <c r="S204" s="33">
        <v>4561457.8536361689</v>
      </c>
      <c r="T204" s="33">
        <v>4669065.7541240435</v>
      </c>
      <c r="U204" s="33">
        <v>4857951.4586217245</v>
      </c>
      <c r="V204" s="33">
        <v>5172621.0702976594</v>
      </c>
      <c r="W204" s="33">
        <v>5451053.4605351686</v>
      </c>
      <c r="X204" s="33">
        <v>6015677.5334726283</v>
      </c>
      <c r="Y204" s="33">
        <v>6433596.1585660232</v>
      </c>
      <c r="Z204" s="33">
        <v>7220626.7550106235</v>
      </c>
      <c r="AA204" s="33">
        <v>8075229.4619854391</v>
      </c>
      <c r="AB204" s="33">
        <v>8396954.0107670967</v>
      </c>
      <c r="AC204" s="33">
        <v>8614202.8312915713</v>
      </c>
      <c r="AD204" s="33"/>
    </row>
    <row r="205" spans="1:30" x14ac:dyDescent="0.2">
      <c r="A205" s="4">
        <v>91</v>
      </c>
      <c r="B205" s="6" t="s">
        <v>128</v>
      </c>
      <c r="C205" s="33">
        <v>313053150</v>
      </c>
      <c r="D205" s="33">
        <v>325564731.06879324</v>
      </c>
      <c r="E205" s="33">
        <v>339470873.27593601</v>
      </c>
      <c r="F205" s="33">
        <v>350736855.36824387</v>
      </c>
      <c r="G205" s="33">
        <v>361134341.61223608</v>
      </c>
      <c r="H205" s="33">
        <v>373007918.72778654</v>
      </c>
      <c r="I205" s="33">
        <v>382220400.3280676</v>
      </c>
      <c r="J205" s="33">
        <v>390630579.49565738</v>
      </c>
      <c r="K205" s="33">
        <v>397998584.03203279</v>
      </c>
      <c r="L205" s="33">
        <v>403545128.76552218</v>
      </c>
      <c r="M205" s="33">
        <v>407231855.67953473</v>
      </c>
      <c r="N205" s="33">
        <v>409908351.79820013</v>
      </c>
      <c r="O205" s="33">
        <v>411726934.08721054</v>
      </c>
      <c r="P205" s="33">
        <v>412787999.36992472</v>
      </c>
      <c r="Q205" s="33">
        <v>412844848.25352591</v>
      </c>
      <c r="R205" s="33">
        <v>413861782.7650457</v>
      </c>
      <c r="S205" s="33">
        <v>414795463.6607154</v>
      </c>
      <c r="T205" s="33">
        <v>415129387.13053</v>
      </c>
      <c r="U205" s="33">
        <v>415602093.23959559</v>
      </c>
      <c r="V205" s="33">
        <v>416926709.25836813</v>
      </c>
      <c r="W205" s="33">
        <v>418860141.60346091</v>
      </c>
      <c r="X205" s="33">
        <v>420039257.83187234</v>
      </c>
      <c r="Y205" s="33">
        <v>421744995.66473967</v>
      </c>
      <c r="Z205" s="33">
        <v>423571434.81547546</v>
      </c>
      <c r="AA205" s="33">
        <v>425284441.87220901</v>
      </c>
      <c r="AB205" s="33">
        <v>427364195.08584332</v>
      </c>
      <c r="AC205" s="33">
        <v>429967600.78176939</v>
      </c>
      <c r="AD205" s="33"/>
    </row>
    <row r="206" spans="1:30" x14ac:dyDescent="0.2">
      <c r="A206" s="4">
        <v>92</v>
      </c>
      <c r="B206" s="6" t="s">
        <v>129</v>
      </c>
      <c r="C206" s="33">
        <v>36296400</v>
      </c>
      <c r="D206" s="33">
        <v>36999137.463727921</v>
      </c>
      <c r="E206" s="33">
        <v>37530554.08482305</v>
      </c>
      <c r="F206" s="33">
        <v>37827730.431800783</v>
      </c>
      <c r="G206" s="33">
        <v>38203182.876263656</v>
      </c>
      <c r="H206" s="33">
        <v>38507813.076593928</v>
      </c>
      <c r="I206" s="33">
        <v>38475289.068552941</v>
      </c>
      <c r="J206" s="33">
        <v>38559648.57823427</v>
      </c>
      <c r="K206" s="33">
        <v>38606120.035328798</v>
      </c>
      <c r="L206" s="33">
        <v>38563281.788882077</v>
      </c>
      <c r="M206" s="33">
        <v>38528471.595289335</v>
      </c>
      <c r="N206" s="33">
        <v>38667395.819382995</v>
      </c>
      <c r="O206" s="33">
        <v>38674013.068935044</v>
      </c>
      <c r="P206" s="33">
        <v>38513595.44986178</v>
      </c>
      <c r="Q206" s="33">
        <v>38284560.629236296</v>
      </c>
      <c r="R206" s="33">
        <v>38584727.710438237</v>
      </c>
      <c r="S206" s="33">
        <v>38826857.835325949</v>
      </c>
      <c r="T206" s="33">
        <v>38758093.730038688</v>
      </c>
      <c r="U206" s="33">
        <v>38761102.043911859</v>
      </c>
      <c r="V206" s="33">
        <v>39216505.092468657</v>
      </c>
      <c r="W206" s="33">
        <v>39446591.715815157</v>
      </c>
      <c r="X206" s="33">
        <v>39395561.01988025</v>
      </c>
      <c r="Y206" s="33">
        <v>39130940.562006846</v>
      </c>
      <c r="Z206" s="33">
        <v>38726801.73305741</v>
      </c>
      <c r="AA206" s="33">
        <v>38297125.441604622</v>
      </c>
      <c r="AB206" s="33">
        <v>38094578.227640599</v>
      </c>
      <c r="AC206" s="33">
        <v>38055194.016012549</v>
      </c>
      <c r="AD206" s="33"/>
    </row>
    <row r="207" spans="1:30" x14ac:dyDescent="0.2">
      <c r="A207" s="4">
        <v>93</v>
      </c>
      <c r="B207" s="6" t="s">
        <v>130</v>
      </c>
      <c r="C207" s="33">
        <v>18444129.818645418</v>
      </c>
      <c r="D207" s="33">
        <v>20028961.862715069</v>
      </c>
      <c r="E207" s="33">
        <v>21947487.921242621</v>
      </c>
      <c r="F207" s="33">
        <v>23531478.66937986</v>
      </c>
      <c r="G207" s="33">
        <v>25150850.309463762</v>
      </c>
      <c r="H207" s="33">
        <v>26908102.859965298</v>
      </c>
      <c r="I207" s="33">
        <v>28132573.68763696</v>
      </c>
      <c r="J207" s="33">
        <v>29008024.280592781</v>
      </c>
      <c r="K207" s="33">
        <v>30112907.98124763</v>
      </c>
      <c r="L207" s="33">
        <v>30647040.004121769</v>
      </c>
      <c r="M207" s="33">
        <v>31430772.20573578</v>
      </c>
      <c r="N207" s="33">
        <v>32074250.349124651</v>
      </c>
      <c r="O207" s="33">
        <v>32161986.650275271</v>
      </c>
      <c r="P207" s="33">
        <v>31971422.149782851</v>
      </c>
      <c r="Q207" s="33">
        <v>31479019.972926352</v>
      </c>
      <c r="R207" s="33">
        <v>31002677.625679482</v>
      </c>
      <c r="S207" s="33">
        <v>31202987.476833791</v>
      </c>
      <c r="T207" s="33">
        <v>31592306.02816366</v>
      </c>
      <c r="U207" s="33">
        <v>31905852.656151459</v>
      </c>
      <c r="V207" s="33">
        <v>32442961.523577951</v>
      </c>
      <c r="W207" s="33">
        <v>32959772.806493368</v>
      </c>
      <c r="X207" s="33">
        <v>32725072.90468704</v>
      </c>
      <c r="Y207" s="33">
        <v>32417730.861084469</v>
      </c>
      <c r="Z207" s="33">
        <v>32333874.09067608</v>
      </c>
      <c r="AA207" s="33">
        <v>31827961.455178022</v>
      </c>
      <c r="AB207" s="33">
        <v>31468320.931688517</v>
      </c>
      <c r="AC207" s="33">
        <v>30831477.062933739</v>
      </c>
      <c r="AD207" s="33"/>
    </row>
    <row r="208" spans="1:30" x14ac:dyDescent="0.2">
      <c r="A208" s="4">
        <v>94</v>
      </c>
      <c r="B208" s="6" t="s">
        <v>131</v>
      </c>
      <c r="C208" s="33">
        <v>2143670.1813545758</v>
      </c>
      <c r="D208" s="33">
        <v>2293911.9173059347</v>
      </c>
      <c r="E208" s="33">
        <v>2430300.758342654</v>
      </c>
      <c r="F208" s="33">
        <v>2518534.8588054548</v>
      </c>
      <c r="G208" s="33">
        <v>2617964.7901625237</v>
      </c>
      <c r="H208" s="33">
        <v>2766377.7757143569</v>
      </c>
      <c r="I208" s="33">
        <v>2792281.6506119277</v>
      </c>
      <c r="J208" s="33">
        <v>2792097.9569278662</v>
      </c>
      <c r="K208" s="33">
        <v>2824255.6285956539</v>
      </c>
      <c r="L208" s="33">
        <v>2845991.1560900933</v>
      </c>
      <c r="M208" s="33">
        <v>2914891.573061869</v>
      </c>
      <c r="N208" s="33">
        <v>3035393.1507297629</v>
      </c>
      <c r="O208" s="33">
        <v>3171124.1405292549</v>
      </c>
      <c r="P208" s="33">
        <v>3222242.3930252423</v>
      </c>
      <c r="Q208" s="33">
        <v>3181503.9058774929</v>
      </c>
      <c r="R208" s="33">
        <v>3188447.3689278839</v>
      </c>
      <c r="S208" s="33">
        <v>3357722.8234870099</v>
      </c>
      <c r="T208" s="33">
        <v>3783864.4540627389</v>
      </c>
      <c r="U208" s="33">
        <v>4214671.5206420301</v>
      </c>
      <c r="V208" s="33">
        <v>4668895.2964603575</v>
      </c>
      <c r="W208" s="33">
        <v>4972304.1967254579</v>
      </c>
      <c r="X208" s="33">
        <v>5411904.9615181908</v>
      </c>
      <c r="Y208" s="33">
        <v>5880938.0560197756</v>
      </c>
      <c r="Z208" s="33">
        <v>6394485.95681863</v>
      </c>
      <c r="AA208" s="33">
        <v>6642711.4158095755</v>
      </c>
      <c r="AB208" s="33">
        <v>6826487.5167554757</v>
      </c>
      <c r="AC208" s="33">
        <v>7008241.2107167765</v>
      </c>
      <c r="AD208" s="33"/>
    </row>
    <row r="209" spans="1:30" x14ac:dyDescent="0.2">
      <c r="A209" s="4">
        <v>95</v>
      </c>
      <c r="B209" s="6" t="s">
        <v>132</v>
      </c>
      <c r="C209" s="33"/>
      <c r="D209" s="33"/>
      <c r="E209" s="33"/>
      <c r="F209" s="33"/>
      <c r="G209" s="33"/>
      <c r="H209" s="33"/>
      <c r="I209" s="33">
        <v>178409.3570136514</v>
      </c>
      <c r="J209" s="33">
        <v>350199.99457115843</v>
      </c>
      <c r="K209" s="33">
        <v>499448.03005625942</v>
      </c>
      <c r="L209" s="33">
        <v>623644.07890715299</v>
      </c>
      <c r="M209" s="33">
        <v>766586.54501410597</v>
      </c>
      <c r="N209" s="33">
        <v>901100.61334688566</v>
      </c>
      <c r="O209" s="33">
        <v>1064879.474357049</v>
      </c>
      <c r="P209" s="33">
        <v>1233574.32214649</v>
      </c>
      <c r="Q209" s="33">
        <v>1381543.711531318</v>
      </c>
      <c r="R209" s="33">
        <v>1538946.21619091</v>
      </c>
      <c r="S209" s="33">
        <v>1808386.327150855</v>
      </c>
      <c r="T209" s="33">
        <v>2114851.1685838122</v>
      </c>
      <c r="U209" s="33">
        <v>2373081.9366313224</v>
      </c>
      <c r="V209" s="33">
        <v>2636732.0579074272</v>
      </c>
      <c r="W209" s="33">
        <v>2855719.3284022952</v>
      </c>
      <c r="X209" s="33">
        <v>3156667.3862552731</v>
      </c>
      <c r="Y209" s="33">
        <v>3447746.6970637101</v>
      </c>
      <c r="Z209" s="33">
        <v>3747036.6436223988</v>
      </c>
      <c r="AA209" s="33">
        <v>3925074.568753358</v>
      </c>
      <c r="AB209" s="33">
        <v>4119209.6667279354</v>
      </c>
      <c r="AC209" s="33">
        <v>4330236.5063904207</v>
      </c>
      <c r="AD209" s="33"/>
    </row>
    <row r="210" spans="1:30" x14ac:dyDescent="0.2">
      <c r="A210" s="4">
        <v>96</v>
      </c>
      <c r="B210" s="6" t="s">
        <v>133</v>
      </c>
      <c r="C210" s="33">
        <v>21038467.796203852</v>
      </c>
      <c r="D210" s="33">
        <v>21651526.652794138</v>
      </c>
      <c r="E210" s="33">
        <v>22272526.163360313</v>
      </c>
      <c r="F210" s="33">
        <v>23124929.438641097</v>
      </c>
      <c r="G210" s="33">
        <v>23470896.83990154</v>
      </c>
      <c r="H210" s="33">
        <v>23704275.26916666</v>
      </c>
      <c r="I210" s="33">
        <v>24312483.1275764</v>
      </c>
      <c r="J210" s="33">
        <v>25373647.175688688</v>
      </c>
      <c r="K210" s="33">
        <v>25804504.345988229</v>
      </c>
      <c r="L210" s="33">
        <v>26530573.35302854</v>
      </c>
      <c r="M210" s="33">
        <v>27446981.966876142</v>
      </c>
      <c r="N210" s="33">
        <v>28059913.2766352</v>
      </c>
      <c r="O210" s="33">
        <v>28531488.195027489</v>
      </c>
      <c r="P210" s="33">
        <v>28106465.59306911</v>
      </c>
      <c r="Q210" s="33">
        <v>28077566.458227079</v>
      </c>
      <c r="R210" s="33">
        <v>27290213.012814593</v>
      </c>
      <c r="S210" s="33">
        <v>26453509.79189175</v>
      </c>
      <c r="T210" s="33">
        <v>25610066.896010499</v>
      </c>
      <c r="U210" s="33">
        <v>24837061.977355398</v>
      </c>
      <c r="V210" s="33">
        <v>24302161.098188922</v>
      </c>
      <c r="W210" s="33">
        <v>23770534.575781707</v>
      </c>
      <c r="X210" s="33">
        <v>23400475.682864878</v>
      </c>
      <c r="Y210" s="33">
        <v>22751254.387367811</v>
      </c>
      <c r="Z210" s="33">
        <v>22099871.526200179</v>
      </c>
      <c r="AA210" s="33">
        <v>21841963.275298931</v>
      </c>
      <c r="AB210" s="33">
        <v>21488288.290714949</v>
      </c>
      <c r="AC210" s="33">
        <v>20331599.129435681</v>
      </c>
      <c r="AD210" s="33"/>
    </row>
    <row r="211" spans="1:30" x14ac:dyDescent="0.2">
      <c r="A211" s="4">
        <v>97</v>
      </c>
      <c r="B211" s="6" t="s">
        <v>134</v>
      </c>
      <c r="C211" s="33">
        <v>2967324.8001701441</v>
      </c>
      <c r="D211" s="33">
        <v>2983226.0430488051</v>
      </c>
      <c r="E211" s="33">
        <v>3178247.6318280343</v>
      </c>
      <c r="F211" s="33">
        <v>3236764.2363880998</v>
      </c>
      <c r="G211" s="33">
        <v>3128382.8312096996</v>
      </c>
      <c r="H211" s="33">
        <v>3148094.8428218178</v>
      </c>
      <c r="I211" s="33">
        <v>3260081.7180238082</v>
      </c>
      <c r="J211" s="33">
        <v>3325351.2983698538</v>
      </c>
      <c r="K211" s="33">
        <v>3268975.6140503781</v>
      </c>
      <c r="L211" s="33">
        <v>3268777.5953964549</v>
      </c>
      <c r="M211" s="33">
        <v>3352137.1929711057</v>
      </c>
      <c r="N211" s="33">
        <v>3350896.9258020129</v>
      </c>
      <c r="O211" s="33">
        <v>3335000.5940592689</v>
      </c>
      <c r="P211" s="33">
        <v>3485812.3295064778</v>
      </c>
      <c r="Q211" s="33">
        <v>3582345.9674696391</v>
      </c>
      <c r="R211" s="33">
        <v>3532290.9463773272</v>
      </c>
      <c r="S211" s="33">
        <v>3484176.8376658419</v>
      </c>
      <c r="T211" s="33">
        <v>3352122.3526845938</v>
      </c>
      <c r="U211" s="33">
        <v>3142689.1083100392</v>
      </c>
      <c r="V211" s="33">
        <v>3092670.7387455073</v>
      </c>
      <c r="W211" s="33">
        <v>2936303.5290439161</v>
      </c>
      <c r="X211" s="33">
        <v>2846411.4920737119</v>
      </c>
      <c r="Y211" s="33">
        <v>2715051.8828223231</v>
      </c>
      <c r="Z211" s="33">
        <v>2670127.1945546339</v>
      </c>
      <c r="AA211" s="33">
        <v>2668606.3982343907</v>
      </c>
      <c r="AB211" s="33">
        <v>2672890.9468960161</v>
      </c>
      <c r="AC211" s="33">
        <v>2765535.7671048967</v>
      </c>
      <c r="AD211" s="33"/>
    </row>
    <row r="212" spans="1:30" x14ac:dyDescent="0.2">
      <c r="A212" s="4">
        <v>98</v>
      </c>
      <c r="B212" s="6" t="s">
        <v>135</v>
      </c>
      <c r="C212" s="33">
        <v>5219173.1410156591</v>
      </c>
      <c r="D212" s="33">
        <v>5062335.2091571568</v>
      </c>
      <c r="E212" s="33">
        <v>4673982.5688132644</v>
      </c>
      <c r="F212" s="33">
        <v>4554554.3896912849</v>
      </c>
      <c r="G212" s="33">
        <v>4453261.5185834486</v>
      </c>
      <c r="H212" s="33">
        <v>4448013.2205069754</v>
      </c>
      <c r="I212" s="33">
        <v>4519187.5259017991</v>
      </c>
      <c r="J212" s="33">
        <v>4489600.9383395575</v>
      </c>
      <c r="K212" s="33">
        <v>4402194.6429954646</v>
      </c>
      <c r="L212" s="33">
        <v>4342267.5696479483</v>
      </c>
      <c r="M212" s="33">
        <v>4454729.3950916324</v>
      </c>
      <c r="N212" s="33">
        <v>4515586.5237627588</v>
      </c>
      <c r="O212" s="33">
        <v>4505653.0000585299</v>
      </c>
      <c r="P212" s="33">
        <v>4328261.4533456406</v>
      </c>
      <c r="Q212" s="33">
        <v>4197571.4550533667</v>
      </c>
      <c r="R212" s="33">
        <v>3909803.1990632229</v>
      </c>
      <c r="S212" s="33">
        <v>3752075.873802626</v>
      </c>
      <c r="T212" s="33">
        <v>3597611.513606125</v>
      </c>
      <c r="U212" s="33">
        <v>3517802.4284390798</v>
      </c>
      <c r="V212" s="33">
        <v>3522329.7624754249</v>
      </c>
      <c r="W212" s="33">
        <v>3489476.1892553121</v>
      </c>
      <c r="X212" s="33">
        <v>3438158.1085945261</v>
      </c>
      <c r="Y212" s="33">
        <v>3387216.1172113651</v>
      </c>
      <c r="Z212" s="33">
        <v>3341723.2225162927</v>
      </c>
      <c r="AA212" s="33">
        <v>3277623.4323282102</v>
      </c>
      <c r="AB212" s="33">
        <v>3190971.4433540939</v>
      </c>
      <c r="AC212" s="33">
        <v>3260747.2164604459</v>
      </c>
      <c r="AD212" s="33"/>
    </row>
    <row r="213" spans="1:30" x14ac:dyDescent="0.2">
      <c r="A213" s="4">
        <v>99</v>
      </c>
      <c r="B213" s="6" t="s">
        <v>138</v>
      </c>
      <c r="C213" s="33">
        <v>630576.00519837835</v>
      </c>
      <c r="D213" s="33">
        <v>1114277.0017985911</v>
      </c>
      <c r="E213" s="33">
        <v>1768318.2144152019</v>
      </c>
      <c r="F213" s="33">
        <v>2280756.2449350338</v>
      </c>
      <c r="G213" s="33">
        <v>2763277.9085132638</v>
      </c>
      <c r="H213" s="33">
        <v>3355866.0019846829</v>
      </c>
      <c r="I213" s="33">
        <v>3751098.0257688919</v>
      </c>
      <c r="J213" s="33">
        <v>4015315.093879763</v>
      </c>
      <c r="K213" s="33">
        <v>4062012.0860607973</v>
      </c>
      <c r="L213" s="33">
        <v>4373009.939285594</v>
      </c>
      <c r="M213" s="33">
        <v>4836547.2546976702</v>
      </c>
      <c r="N213" s="33">
        <v>5206805.1511069015</v>
      </c>
      <c r="O213" s="33">
        <v>5344184.674655389</v>
      </c>
      <c r="P213" s="33">
        <v>5418894.6823190767</v>
      </c>
      <c r="Q213" s="33">
        <v>5758587.3518214915</v>
      </c>
      <c r="R213" s="33">
        <v>5880201.0364978313</v>
      </c>
      <c r="S213" s="33">
        <v>5878221.1220065802</v>
      </c>
      <c r="T213" s="33">
        <v>5832443.1368185161</v>
      </c>
      <c r="U213" s="33">
        <v>5728610.6992277475</v>
      </c>
      <c r="V213" s="33">
        <v>5701582.7582127918</v>
      </c>
      <c r="W213" s="33">
        <v>5743219.3029812202</v>
      </c>
      <c r="X213" s="33">
        <v>5711955.0399958855</v>
      </c>
      <c r="Y213" s="33">
        <v>5662932.511547178</v>
      </c>
      <c r="Z213" s="33">
        <v>5668782.5415656036</v>
      </c>
      <c r="AA213" s="33">
        <v>5671158.1758980751</v>
      </c>
      <c r="AB213" s="33">
        <v>5593991.4967850335</v>
      </c>
      <c r="AC213" s="33">
        <v>5482186.9524815222</v>
      </c>
      <c r="AD213" s="33"/>
    </row>
    <row r="214" spans="1:30" x14ac:dyDescent="0.2">
      <c r="A214" s="4">
        <v>100</v>
      </c>
      <c r="B214" s="6" t="s">
        <v>137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</row>
    <row r="215" spans="1:30" x14ac:dyDescent="0.2">
      <c r="A215" s="4"/>
      <c r="B215" s="6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x14ac:dyDescent="0.2">
      <c r="A216" s="4"/>
      <c r="B216" s="12" t="s">
        <v>141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x14ac:dyDescent="0.2">
      <c r="A217" s="4">
        <v>201</v>
      </c>
      <c r="B217" s="9" t="s">
        <v>10</v>
      </c>
      <c r="C217" s="33">
        <f>SUMPRODUCT(DS!$C$3:$C$102,C$115:C$214)</f>
        <v>1191360300.0000002</v>
      </c>
      <c r="D217" s="33">
        <f>SUMPRODUCT(DS!$C$3:$C$102,D$115:D$214)</f>
        <v>1226577374.2687025</v>
      </c>
      <c r="E217" s="33">
        <f>SUMPRODUCT(DS!$C$3:$C$102,E$115:E$214)</f>
        <v>1264823735.0680592</v>
      </c>
      <c r="F217" s="33">
        <f>SUMPRODUCT(DS!$C$3:$C$102,F$115:F$214)</f>
        <v>1299463024.9263623</v>
      </c>
      <c r="G217" s="33">
        <f>SUMPRODUCT(DS!$C$3:$C$102,G$115:G$214)</f>
        <v>1330292830.8044922</v>
      </c>
      <c r="H217" s="33">
        <f>SUMPRODUCT(DS!$C$3:$C$102,H$115:H$214)</f>
        <v>1357266307.131741</v>
      </c>
      <c r="I217" s="33">
        <f>SUMPRODUCT(DS!$C$3:$C$102,I$115:I$214)</f>
        <v>1383016056.9138937</v>
      </c>
      <c r="J217" s="33">
        <f>SUMPRODUCT(DS!$C$3:$C$102,J$115:J$214)</f>
        <v>1405303505.7008619</v>
      </c>
      <c r="K217" s="33">
        <f>SUMPRODUCT(DS!$C$3:$C$102,K$115:K$214)</f>
        <v>1419867846.2292616</v>
      </c>
      <c r="L217" s="33">
        <f>SUMPRODUCT(DS!$C$3:$C$102,L$115:L$214)</f>
        <v>1432088174.1205251</v>
      </c>
      <c r="M217" s="33">
        <f>SUMPRODUCT(DS!$C$3:$C$102,M$115:M$214)</f>
        <v>1442449926.0173764</v>
      </c>
      <c r="N217" s="33">
        <f>SUMPRODUCT(DS!$C$3:$C$102,N$115:N$214)</f>
        <v>1455388403.1500401</v>
      </c>
      <c r="O217" s="33">
        <f>SUMPRODUCT(DS!$C$3:$C$102,O$115:O$214)</f>
        <v>1467311848.5179551</v>
      </c>
      <c r="P217" s="33">
        <f>SUMPRODUCT(DS!$C$3:$C$102,P$115:P$214)</f>
        <v>1476750199.2427208</v>
      </c>
      <c r="Q217" s="33">
        <f>SUMPRODUCT(DS!$C$3:$C$102,Q$115:Q$214)</f>
        <v>1480847974.8543465</v>
      </c>
      <c r="R217" s="33">
        <f>SUMPRODUCT(DS!$C$3:$C$102,R$115:R$214)</f>
        <v>1474929594.8738236</v>
      </c>
      <c r="S217" s="33">
        <f>SUMPRODUCT(DS!$C$3:$C$102,S$115:S$214)</f>
        <v>1468501990.0265768</v>
      </c>
      <c r="T217" s="33">
        <f>SUMPRODUCT(DS!$C$3:$C$102,T$115:T$214)</f>
        <v>1464127372.864481</v>
      </c>
      <c r="U217" s="33">
        <f>SUMPRODUCT(DS!$C$3:$C$102,U$115:U$214)</f>
        <v>1463603610.7843831</v>
      </c>
      <c r="V217" s="33">
        <f>SUMPRODUCT(DS!$C$3:$C$102,V$115:V$214)</f>
        <v>1466296447.5571916</v>
      </c>
      <c r="W217" s="33">
        <f>SUMPRODUCT(DS!$C$3:$C$102,W$115:W$214)</f>
        <v>1471630083.2574732</v>
      </c>
      <c r="X217" s="33">
        <f>SUMPRODUCT(DS!$C$3:$C$102,X$115:X$214)</f>
        <v>1479109898.9240994</v>
      </c>
      <c r="Y217" s="33">
        <f>SUMPRODUCT(DS!$C$3:$C$102,Y$115:Y$214)</f>
        <v>1485777193.1052806</v>
      </c>
      <c r="Z217" s="33">
        <f>SUMPRODUCT(DS!$C$3:$C$102,Z$115:Z$214)</f>
        <v>1494203675.9649796</v>
      </c>
      <c r="AA217" s="33">
        <f>SUMPRODUCT(DS!$C$3:$C$102,AA$115:AA$214)</f>
        <v>1503793898.3300905</v>
      </c>
      <c r="AB217" s="33">
        <f>SUMPRODUCT(DS!$C$3:$C$102,AB$115:AB$214)</f>
        <v>1512424308.0421698</v>
      </c>
      <c r="AC217" s="33">
        <f>SUMPRODUCT(DS!$C$3:$C$102,AC$115:AC$214)</f>
        <v>1516456392.4191403</v>
      </c>
      <c r="AD217" s="33"/>
    </row>
    <row r="218" spans="1:30" x14ac:dyDescent="0.2">
      <c r="A218" s="4">
        <v>202</v>
      </c>
      <c r="B218" s="9" t="s">
        <v>11</v>
      </c>
      <c r="C218" s="33">
        <f>SUMPRODUCT(DS!$D$3:$D$102,C$115:C$214)</f>
        <v>820792373.99480152</v>
      </c>
      <c r="D218" s="33">
        <f>SUMPRODUCT(DS!$D$3:$D$102,D$115:D$214)</f>
        <v>840576354.95436168</v>
      </c>
      <c r="E218" s="33">
        <f>SUMPRODUCT(DS!$D$3:$D$102,E$115:E$214)</f>
        <v>861676200.81329918</v>
      </c>
      <c r="F218" s="33">
        <f>SUMPRODUCT(DS!$D$3:$D$102,F$115:F$214)</f>
        <v>882567669.35319686</v>
      </c>
      <c r="G218" s="33">
        <f>SUMPRODUCT(DS!$D$3:$D$102,G$115:G$214)</f>
        <v>900423213.30785298</v>
      </c>
      <c r="H218" s="33">
        <f>SUMPRODUCT(DS!$D$3:$D$102,H$115:H$214)</f>
        <v>912720228.68969643</v>
      </c>
      <c r="I218" s="33">
        <f>SUMPRODUCT(DS!$D$3:$D$102,I$115:I$214)</f>
        <v>927466004.79624176</v>
      </c>
      <c r="J218" s="33">
        <f>SUMPRODUCT(DS!$D$3:$D$102,J$115:J$214)</f>
        <v>939947640.30099905</v>
      </c>
      <c r="K218" s="33">
        <f>SUMPRODUCT(DS!$D$3:$D$102,K$115:K$214)</f>
        <v>945764518.43593979</v>
      </c>
      <c r="L218" s="33">
        <f>SUMPRODUCT(DS!$D$3:$D$102,L$115:L$214)</f>
        <v>951490078.38771617</v>
      </c>
      <c r="M218" s="33">
        <f>SUMPRODUCT(DS!$D$3:$D$102,M$115:M$214)</f>
        <v>956740801.16404355</v>
      </c>
      <c r="N218" s="33">
        <f>SUMPRODUCT(DS!$D$3:$D$102,N$115:N$214)</f>
        <v>965595106.26814914</v>
      </c>
      <c r="O218" s="33">
        <f>SUMPRODUCT(DS!$D$3:$D$102,O$115:O$214)</f>
        <v>975168726.42199242</v>
      </c>
      <c r="P218" s="33">
        <f>SUMPRODUCT(DS!$D$3:$D$102,P$115:P$214)</f>
        <v>983602470.8756609</v>
      </c>
      <c r="Q218" s="33">
        <f>SUMPRODUCT(DS!$D$3:$D$102,Q$115:Q$214)</f>
        <v>987917911.02942741</v>
      </c>
      <c r="R218" s="33">
        <f>SUMPRODUCT(DS!$D$3:$D$102,R$115:R$214)</f>
        <v>980872812.15104365</v>
      </c>
      <c r="S218" s="33">
        <f>SUMPRODUCT(DS!$D$3:$D$102,S$115:S$214)</f>
        <v>972632350.78105688</v>
      </c>
      <c r="T218" s="33">
        <f>SUMPRODUCT(DS!$D$3:$D$102,T$115:T$214)</f>
        <v>966916427.2162838</v>
      </c>
      <c r="U218" s="33">
        <f>SUMPRODUCT(DS!$D$3:$D$102,U$115:U$214)</f>
        <v>965018198.68822253</v>
      </c>
      <c r="V218" s="33">
        <f>SUMPRODUCT(DS!$D$3:$D$102,V$115:V$214)</f>
        <v>964703061.57019615</v>
      </c>
      <c r="W218" s="33">
        <f>SUMPRODUCT(DS!$D$3:$D$102,W$115:W$214)</f>
        <v>966792334.30359519</v>
      </c>
      <c r="X218" s="33">
        <f>SUMPRODUCT(DS!$D$3:$D$102,X$115:X$214)</f>
        <v>972669479.77989042</v>
      </c>
      <c r="Y218" s="33">
        <f>SUMPRODUCT(DS!$D$3:$D$102,Y$115:Y$214)</f>
        <v>977491908.75281918</v>
      </c>
      <c r="Z218" s="33">
        <f>SUMPRODUCT(DS!$D$3:$D$102,Z$115:Z$214)</f>
        <v>983761260.1837641</v>
      </c>
      <c r="AA218" s="33">
        <f>SUMPRODUCT(DS!$D$3:$D$102,AA$115:AA$214)</f>
        <v>992145425.40063798</v>
      </c>
      <c r="AB218" s="33">
        <f>SUMPRODUCT(DS!$D$3:$D$102,AB$115:AB$214)</f>
        <v>998957525.11672866</v>
      </c>
      <c r="AC218" s="33">
        <f>SUMPRODUCT(DS!$D$3:$D$102,AC$115:AC$214)</f>
        <v>1000781455.888836</v>
      </c>
      <c r="AD218" s="33"/>
    </row>
    <row r="219" spans="1:30" x14ac:dyDescent="0.2">
      <c r="A219" s="4">
        <v>203</v>
      </c>
      <c r="B219" s="9" t="s">
        <v>307</v>
      </c>
      <c r="C219" s="33">
        <f>SUMPRODUCT(DS!$E$3:$E$102,C$115:C$214)</f>
        <v>789014551.54299426</v>
      </c>
      <c r="D219" s="33">
        <f>SUMPRODUCT(DS!$E$3:$E$102,D$115:D$214)</f>
        <v>809351529.29869866</v>
      </c>
      <c r="E219" s="33">
        <f>SUMPRODUCT(DS!$E$3:$E$102,E$115:E$214)</f>
        <v>831278629.39792204</v>
      </c>
      <c r="F219" s="33">
        <f>SUMPRODUCT(DS!$E$3:$E$102,F$115:F$214)</f>
        <v>852862293.39666259</v>
      </c>
      <c r="G219" s="33">
        <f>SUMPRODUCT(DS!$E$3:$E$102,G$115:G$214)</f>
        <v>871175896.01146412</v>
      </c>
      <c r="H219" s="33">
        <f>SUMPRODUCT(DS!$E$3:$E$102,H$115:H$214)</f>
        <v>884158988.821666</v>
      </c>
      <c r="I219" s="33">
        <f>SUMPRODUCT(DS!$E$3:$E$102,I$115:I$214)</f>
        <v>899966251.02100158</v>
      </c>
      <c r="J219" s="33">
        <f>SUMPRODUCT(DS!$E$3:$E$102,J$115:J$214)</f>
        <v>913490769.02003574</v>
      </c>
      <c r="K219" s="33">
        <f>SUMPRODUCT(DS!$E$3:$E$102,K$115:K$214)</f>
        <v>920422627.77105272</v>
      </c>
      <c r="L219" s="33">
        <f>SUMPRODUCT(DS!$E$3:$E$102,L$115:L$214)</f>
        <v>927156028.06783378</v>
      </c>
      <c r="M219" s="33">
        <f>SUMPRODUCT(DS!$E$3:$E$102,M$115:M$214)</f>
        <v>933285872.71264327</v>
      </c>
      <c r="N219" s="33">
        <f>SUMPRODUCT(DS!$E$3:$E$102,N$115:N$214)</f>
        <v>942962845.07773936</v>
      </c>
      <c r="O219" s="33">
        <f>SUMPRODUCT(DS!$E$3:$E$102,O$115:O$214)</f>
        <v>953692617.38898516</v>
      </c>
      <c r="P219" s="33">
        <f>SUMPRODUCT(DS!$E$3:$E$102,P$115:P$214)</f>
        <v>963226622.4572804</v>
      </c>
      <c r="Q219" s="33">
        <f>SUMPRODUCT(DS!$E$3:$E$102,Q$115:Q$214)</f>
        <v>968506976.37572956</v>
      </c>
      <c r="R219" s="33">
        <f>SUMPRODUCT(DS!$E$3:$E$102,R$115:R$214)</f>
        <v>962430623.49895954</v>
      </c>
      <c r="S219" s="33">
        <f>SUMPRODUCT(DS!$E$3:$E$102,S$115:S$214)</f>
        <v>955040053.63289821</v>
      </c>
      <c r="T219" s="33">
        <f>SUMPRODUCT(DS!$E$3:$E$102,T$115:T$214)</f>
        <v>950183522.48903382</v>
      </c>
      <c r="U219" s="33">
        <f>SUMPRODUCT(DS!$E$3:$E$102,U$115:U$214)</f>
        <v>948861994.636958</v>
      </c>
      <c r="V219" s="33">
        <f>SUMPRODUCT(DS!$E$3:$E$102,V$115:V$214)</f>
        <v>948898162.65491247</v>
      </c>
      <c r="W219" s="33">
        <f>SUMPRODUCT(DS!$E$3:$E$102,W$115:W$214)</f>
        <v>951493334.28151309</v>
      </c>
      <c r="X219" s="33">
        <f>SUMPRODUCT(DS!$E$3:$E$102,X$115:X$214)</f>
        <v>957649673.64728034</v>
      </c>
      <c r="Y219" s="33">
        <f>SUMPRODUCT(DS!$E$3:$E$102,Y$115:Y$214)</f>
        <v>962938151.5996145</v>
      </c>
      <c r="Z219" s="33">
        <f>SUMPRODUCT(DS!$E$3:$E$102,Z$115:Z$214)</f>
        <v>969042586.57585943</v>
      </c>
      <c r="AA219" s="33">
        <f>SUMPRODUCT(DS!$E$3:$E$102,AA$115:AA$214)</f>
        <v>977707909.53675258</v>
      </c>
      <c r="AB219" s="33">
        <f>SUMPRODUCT(DS!$E$3:$E$102,AB$115:AB$214)</f>
        <v>984956197.38617313</v>
      </c>
      <c r="AC219" s="33">
        <f>SUMPRODUCT(DS!$E$3:$E$102,AC$115:AC$214)</f>
        <v>987160649.62904966</v>
      </c>
      <c r="AD219" s="33"/>
    </row>
    <row r="220" spans="1:30" x14ac:dyDescent="0.2">
      <c r="A220" s="4">
        <v>204</v>
      </c>
      <c r="B220" s="9" t="s">
        <v>12</v>
      </c>
      <c r="C220" s="33">
        <f>SUMPRODUCT(DS!$F$3:$F$102,C$115:C$214)</f>
        <v>240135400.00000006</v>
      </c>
      <c r="D220" s="33">
        <f>SUMPRODUCT(DS!$F$3:$F$102,D$115:D$214)</f>
        <v>241911011.54608583</v>
      </c>
      <c r="E220" s="33">
        <f>SUMPRODUCT(DS!$F$3:$F$102,E$115:E$214)</f>
        <v>244824417.1925627</v>
      </c>
      <c r="F220" s="33">
        <f>SUMPRODUCT(DS!$F$3:$F$102,F$115:F$214)</f>
        <v>248880312.19535071</v>
      </c>
      <c r="G220" s="33">
        <f>SUMPRODUCT(DS!$F$3:$F$102,G$115:G$214)</f>
        <v>253902635.05269665</v>
      </c>
      <c r="H220" s="33">
        <f>SUMPRODUCT(DS!$F$3:$F$102,H$115:H$214)</f>
        <v>254749589.63563943</v>
      </c>
      <c r="I220" s="33">
        <f>SUMPRODUCT(DS!$F$3:$F$102,I$115:I$214)</f>
        <v>257579502.13310993</v>
      </c>
      <c r="J220" s="33">
        <f>SUMPRODUCT(DS!$F$3:$F$102,J$115:J$214)</f>
        <v>260984078.90314943</v>
      </c>
      <c r="K220" s="33">
        <f>SUMPRODUCT(DS!$F$3:$F$102,K$115:K$214)</f>
        <v>260615988.52138561</v>
      </c>
      <c r="L220" s="33">
        <f>SUMPRODUCT(DS!$F$3:$F$102,L$115:L$214)</f>
        <v>260967940.76410577</v>
      </c>
      <c r="M220" s="33">
        <f>SUMPRODUCT(DS!$F$3:$F$102,M$115:M$214)</f>
        <v>262447631.48638552</v>
      </c>
      <c r="N220" s="33">
        <f>SUMPRODUCT(DS!$F$3:$F$102,N$115:N$214)</f>
        <v>267794918.10561576</v>
      </c>
      <c r="O220" s="33">
        <f>SUMPRODUCT(DS!$F$3:$F$102,O$115:O$214)</f>
        <v>272781550.12732887</v>
      </c>
      <c r="P220" s="33">
        <f>SUMPRODUCT(DS!$F$3:$F$102,P$115:P$214)</f>
        <v>279571623.27215445</v>
      </c>
      <c r="Q220" s="33">
        <f>SUMPRODUCT(DS!$F$3:$F$102,Q$115:Q$214)</f>
        <v>284539907.36374819</v>
      </c>
      <c r="R220" s="33">
        <f>SUMPRODUCT(DS!$F$3:$F$102,R$115:R$214)</f>
        <v>280813446.28120166</v>
      </c>
      <c r="S220" s="33">
        <f>SUMPRODUCT(DS!$F$3:$F$102,S$115:S$214)</f>
        <v>275975871.33421946</v>
      </c>
      <c r="T220" s="33">
        <f>SUMPRODUCT(DS!$F$3:$F$102,T$115:T$214)</f>
        <v>274058399.1454289</v>
      </c>
      <c r="U220" s="33">
        <f>SUMPRODUCT(DS!$F$3:$F$102,U$115:U$214)</f>
        <v>273005694.25619674</v>
      </c>
      <c r="V220" s="33">
        <f>SUMPRODUCT(DS!$F$3:$F$102,V$115:V$214)</f>
        <v>271512442.72584659</v>
      </c>
      <c r="W220" s="33">
        <f>SUMPRODUCT(DS!$F$3:$F$102,W$115:W$214)</f>
        <v>271511020.08304399</v>
      </c>
      <c r="X220" s="33">
        <f>SUMPRODUCT(DS!$F$3:$F$102,X$115:X$214)</f>
        <v>273776651.16119713</v>
      </c>
      <c r="Y220" s="33">
        <f>SUMPRODUCT(DS!$F$3:$F$102,Y$115:Y$214)</f>
        <v>276398238.30831945</v>
      </c>
      <c r="Z220" s="33">
        <f>SUMPRODUCT(DS!$F$3:$F$102,Z$115:Z$214)</f>
        <v>278834829.17856467</v>
      </c>
      <c r="AA220" s="33">
        <f>SUMPRODUCT(DS!$F$3:$F$102,AA$115:AA$214)</f>
        <v>282618199.76029634</v>
      </c>
      <c r="AB220" s="33">
        <f>SUMPRODUCT(DS!$F$3:$F$102,AB$115:AB$214)</f>
        <v>284444900.61862934</v>
      </c>
      <c r="AC220" s="33">
        <f>SUMPRODUCT(DS!$F$3:$F$102,AC$115:AC$214)</f>
        <v>283860119.74084967</v>
      </c>
      <c r="AD220" s="33"/>
    </row>
    <row r="221" spans="1:30" x14ac:dyDescent="0.2">
      <c r="A221" s="4">
        <v>205</v>
      </c>
      <c r="B221" s="9" t="s">
        <v>13</v>
      </c>
      <c r="C221" s="33">
        <f>SUMPRODUCT(DS!$G$3:$G$102,C$115:C$214)</f>
        <v>951224899.99999976</v>
      </c>
      <c r="D221" s="33">
        <f>SUMPRODUCT(DS!$G$3:$G$102,D$115:D$214)</f>
        <v>984666362.72261643</v>
      </c>
      <c r="E221" s="33">
        <f>SUMPRODUCT(DS!$G$3:$G$102,E$115:E$214)</f>
        <v>1019999317.8754956</v>
      </c>
      <c r="F221" s="33">
        <f>SUMPRODUCT(DS!$G$3:$G$102,F$115:F$214)</f>
        <v>1050582712.7310113</v>
      </c>
      <c r="G221" s="33">
        <f>SUMPRODUCT(DS!$G$3:$G$102,G$115:G$214)</f>
        <v>1076390195.7517953</v>
      </c>
      <c r="H221" s="33">
        <f>SUMPRODUCT(DS!$G$3:$G$102,H$115:H$214)</f>
        <v>1102516717.4961011</v>
      </c>
      <c r="I221" s="33">
        <f>SUMPRODUCT(DS!$G$3:$G$102,I$115:I$214)</f>
        <v>1125436554.7807837</v>
      </c>
      <c r="J221" s="33">
        <f>SUMPRODUCT(DS!$G$3:$G$102,J$115:J$214)</f>
        <v>1144319426.7977126</v>
      </c>
      <c r="K221" s="33">
        <f>SUMPRODUCT(DS!$G$3:$G$102,K$115:K$214)</f>
        <v>1159251857.707876</v>
      </c>
      <c r="L221" s="33">
        <f>SUMPRODUCT(DS!$G$3:$G$102,L$115:L$214)</f>
        <v>1171120233.3564196</v>
      </c>
      <c r="M221" s="33">
        <f>SUMPRODUCT(DS!$G$3:$G$102,M$115:M$214)</f>
        <v>1180002294.5309906</v>
      </c>
      <c r="N221" s="33">
        <f>SUMPRODUCT(DS!$G$3:$G$102,N$115:N$214)</f>
        <v>1187593485.0444243</v>
      </c>
      <c r="O221" s="33">
        <f>SUMPRODUCT(DS!$G$3:$G$102,O$115:O$214)</f>
        <v>1194530298.3906262</v>
      </c>
      <c r="P221" s="33">
        <f>SUMPRODUCT(DS!$G$3:$G$102,P$115:P$214)</f>
        <v>1197178575.9705663</v>
      </c>
      <c r="Q221" s="33">
        <f>SUMPRODUCT(DS!$G$3:$G$102,Q$115:Q$214)</f>
        <v>1196308067.4905982</v>
      </c>
      <c r="R221" s="33">
        <f>SUMPRODUCT(DS!$G$3:$G$102,R$115:R$214)</f>
        <v>1194116148.592622</v>
      </c>
      <c r="S221" s="33">
        <f>SUMPRODUCT(DS!$G$3:$G$102,S$115:S$214)</f>
        <v>1192526118.6923571</v>
      </c>
      <c r="T221" s="33">
        <f>SUMPRODUCT(DS!$G$3:$G$102,T$115:T$214)</f>
        <v>1190068973.7190521</v>
      </c>
      <c r="U221" s="33">
        <f>SUMPRODUCT(DS!$G$3:$G$102,U$115:U$214)</f>
        <v>1190597916.5281866</v>
      </c>
      <c r="V221" s="33">
        <f>SUMPRODUCT(DS!$G$3:$G$102,V$115:V$214)</f>
        <v>1194784004.8313448</v>
      </c>
      <c r="W221" s="33">
        <f>SUMPRODUCT(DS!$G$3:$G$102,W$115:W$214)</f>
        <v>1200119063.1744297</v>
      </c>
      <c r="X221" s="33">
        <f>SUMPRODUCT(DS!$G$3:$G$102,X$115:X$214)</f>
        <v>1205333247.7629023</v>
      </c>
      <c r="Y221" s="33">
        <f>SUMPRODUCT(DS!$G$3:$G$102,Y$115:Y$214)</f>
        <v>1209378954.7969613</v>
      </c>
      <c r="Z221" s="33">
        <f>SUMPRODUCT(DS!$G$3:$G$102,Z$115:Z$214)</f>
        <v>1215368846.7864151</v>
      </c>
      <c r="AA221" s="33">
        <f>SUMPRODUCT(DS!$G$3:$G$102,AA$115:AA$214)</f>
        <v>1221175698.5697939</v>
      </c>
      <c r="AB221" s="33">
        <f>SUMPRODUCT(DS!$G$3:$G$102,AB$115:AB$214)</f>
        <v>1227979407.4235406</v>
      </c>
      <c r="AC221" s="33">
        <f>SUMPRODUCT(DS!$G$3:$G$102,AC$115:AC$214)</f>
        <v>1232596272.6782908</v>
      </c>
      <c r="AD221" s="33"/>
    </row>
    <row r="222" spans="1:30" x14ac:dyDescent="0.2">
      <c r="A222" s="4">
        <v>206</v>
      </c>
      <c r="B222" s="9" t="s">
        <v>14</v>
      </c>
      <c r="C222" s="33">
        <f>SUMPRODUCT(DS!$H$3:$H$102,C$115:C$214)</f>
        <v>580656973.99480152</v>
      </c>
      <c r="D222" s="33">
        <f>SUMPRODUCT(DS!$H$3:$H$102,D$115:D$214)</f>
        <v>598665343.40827549</v>
      </c>
      <c r="E222" s="33">
        <f>SUMPRODUCT(DS!$H$3:$H$102,E$115:E$214)</f>
        <v>616851783.62073612</v>
      </c>
      <c r="F222" s="33">
        <f>SUMPRODUCT(DS!$H$3:$H$102,F$115:F$214)</f>
        <v>633687357.15784621</v>
      </c>
      <c r="G222" s="33">
        <f>SUMPRODUCT(DS!$H$3:$H$102,G$115:G$214)</f>
        <v>646520578.25515604</v>
      </c>
      <c r="H222" s="33">
        <f>SUMPRODUCT(DS!$H$3:$H$102,H$115:H$214)</f>
        <v>657970639.05405653</v>
      </c>
      <c r="I222" s="33">
        <f>SUMPRODUCT(DS!$H$3:$H$102,I$115:I$214)</f>
        <v>669886502.66313171</v>
      </c>
      <c r="J222" s="33">
        <f>SUMPRODUCT(DS!$H$3:$H$102,J$115:J$214)</f>
        <v>678963561.3978498</v>
      </c>
      <c r="K222" s="33">
        <f>SUMPRODUCT(DS!$H$3:$H$102,K$115:K$214)</f>
        <v>685148529.91455412</v>
      </c>
      <c r="L222" s="33">
        <f>SUMPRODUCT(DS!$H$3:$H$102,L$115:L$214)</f>
        <v>690522137.6236105</v>
      </c>
      <c r="M222" s="33">
        <f>SUMPRODUCT(DS!$H$3:$H$102,M$115:M$214)</f>
        <v>694293169.67765772</v>
      </c>
      <c r="N222" s="33">
        <f>SUMPRODUCT(DS!$H$3:$H$102,N$115:N$214)</f>
        <v>697800188.16253316</v>
      </c>
      <c r="O222" s="33">
        <f>SUMPRODUCT(DS!$H$3:$H$102,O$115:O$214)</f>
        <v>702387176.29466355</v>
      </c>
      <c r="P222" s="33">
        <f>SUMPRODUCT(DS!$H$3:$H$102,P$115:P$214)</f>
        <v>704030847.60350633</v>
      </c>
      <c r="Q222" s="33">
        <f>SUMPRODUCT(DS!$H$3:$H$102,Q$115:Q$214)</f>
        <v>703378003.6656791</v>
      </c>
      <c r="R222" s="33">
        <f>SUMPRODUCT(DS!$H$3:$H$102,R$115:R$214)</f>
        <v>700059365.86984193</v>
      </c>
      <c r="S222" s="33">
        <f>SUMPRODUCT(DS!$H$3:$H$102,S$115:S$214)</f>
        <v>696656479.44683731</v>
      </c>
      <c r="T222" s="33">
        <f>SUMPRODUCT(DS!$H$3:$H$102,T$115:T$214)</f>
        <v>692858028.07085502</v>
      </c>
      <c r="U222" s="33">
        <f>SUMPRODUCT(DS!$H$3:$H$102,U$115:U$214)</f>
        <v>692012504.43202603</v>
      </c>
      <c r="V222" s="33">
        <f>SUMPRODUCT(DS!$H$3:$H$102,V$115:V$214)</f>
        <v>693190618.8443495</v>
      </c>
      <c r="W222" s="33">
        <f>SUMPRODUCT(DS!$H$3:$H$102,W$115:W$214)</f>
        <v>695281314.22055161</v>
      </c>
      <c r="X222" s="33">
        <f>SUMPRODUCT(DS!$H$3:$H$102,X$115:X$214)</f>
        <v>698892828.61869323</v>
      </c>
      <c r="Y222" s="33">
        <f>SUMPRODUCT(DS!$H$3:$H$102,Y$115:Y$214)</f>
        <v>701093670.44449985</v>
      </c>
      <c r="Z222" s="33">
        <f>SUMPRODUCT(DS!$H$3:$H$102,Z$115:Z$214)</f>
        <v>704926431.00519931</v>
      </c>
      <c r="AA222" s="33">
        <f>SUMPRODUCT(DS!$H$3:$H$102,AA$115:AA$214)</f>
        <v>709527225.64034152</v>
      </c>
      <c r="AB222" s="33">
        <f>SUMPRODUCT(DS!$H$3:$H$102,AB$115:AB$214)</f>
        <v>714512624.49809945</v>
      </c>
      <c r="AC222" s="33">
        <f>SUMPRODUCT(DS!$H$3:$H$102,AC$115:AC$214)</f>
        <v>716921336.14798629</v>
      </c>
      <c r="AD222" s="33"/>
    </row>
    <row r="223" spans="1:30" x14ac:dyDescent="0.2">
      <c r="A223" s="4">
        <v>207</v>
      </c>
      <c r="B223" s="9" t="s">
        <v>16</v>
      </c>
      <c r="C223" s="33">
        <f>SUMPRODUCT(DS!$I$3:$I$102,C$115:C$214)</f>
        <v>1584222300.0000005</v>
      </c>
      <c r="D223" s="33">
        <f>SUMPRODUCT(DS!$I$3:$I$102,D$115:D$214)</f>
        <v>1629180585.0687027</v>
      </c>
      <c r="E223" s="33">
        <f>SUMPRODUCT(DS!$I$3:$I$102,E$115:E$214)</f>
        <v>1679950004.1367795</v>
      </c>
      <c r="F223" s="33">
        <f>SUMPRODUCT(DS!$I$3:$I$102,F$115:F$214)</f>
        <v>1723138047.1657927</v>
      </c>
      <c r="G223" s="33">
        <f>SUMPRODUCT(DS!$I$3:$I$102,G$115:G$214)</f>
        <v>1757728446.7851713</v>
      </c>
      <c r="H223" s="33">
        <f>SUMPRODUCT(DS!$I$3:$I$102,H$115:H$214)</f>
        <v>1788187667.2479136</v>
      </c>
      <c r="I223" s="33">
        <f>SUMPRODUCT(DS!$I$3:$I$102,I$115:I$214)</f>
        <v>1817363368.0474906</v>
      </c>
      <c r="J223" s="33">
        <f>SUMPRODUCT(DS!$I$3:$I$102,J$115:J$214)</f>
        <v>1841979659.0242972</v>
      </c>
      <c r="K223" s="33">
        <f>SUMPRODUCT(DS!$I$3:$I$102,K$115:K$214)</f>
        <v>1858009629.2745905</v>
      </c>
      <c r="L223" s="33">
        <f>SUMPRODUCT(DS!$I$3:$I$102,L$115:L$214)</f>
        <v>1871377232.2454884</v>
      </c>
      <c r="M223" s="33">
        <f>SUMPRODUCT(DS!$I$3:$I$102,M$115:M$214)</f>
        <v>1883492523.452467</v>
      </c>
      <c r="N223" s="33">
        <f>SUMPRODUCT(DS!$I$3:$I$102,N$115:N$214)</f>
        <v>1897940989.5703044</v>
      </c>
      <c r="O223" s="33">
        <f>SUMPRODUCT(DS!$I$3:$I$102,O$115:O$214)</f>
        <v>1911312758.5468326</v>
      </c>
      <c r="P223" s="33">
        <f>SUMPRODUCT(DS!$I$3:$I$102,P$115:P$214)</f>
        <v>1919589457.7639635</v>
      </c>
      <c r="Q223" s="33">
        <f>SUMPRODUCT(DS!$I$3:$I$102,Q$115:Q$214)</f>
        <v>1921083631.3432872</v>
      </c>
      <c r="R223" s="33">
        <f>SUMPRODUCT(DS!$I$3:$I$102,R$115:R$214)</f>
        <v>1908847513.2054904</v>
      </c>
      <c r="S223" s="33">
        <f>SUMPRODUCT(DS!$I$3:$I$102,S$115:S$214)</f>
        <v>1896186054.1806712</v>
      </c>
      <c r="T223" s="33">
        <f>SUMPRODUCT(DS!$I$3:$I$102,T$115:T$214)</f>
        <v>1887119218.9874535</v>
      </c>
      <c r="U223" s="33">
        <f>SUMPRODUCT(DS!$I$3:$I$102,U$115:U$214)</f>
        <v>1882589118.4167957</v>
      </c>
      <c r="V223" s="33">
        <f>SUMPRODUCT(DS!$I$3:$I$102,V$115:V$214)</f>
        <v>1883231975.4576089</v>
      </c>
      <c r="W223" s="33">
        <f>SUMPRODUCT(DS!$I$3:$I$102,W$115:W$214)</f>
        <v>1886127260.2787278</v>
      </c>
      <c r="X223" s="33">
        <f>SUMPRODUCT(DS!$I$3:$I$102,X$115:X$214)</f>
        <v>1891251835.7259505</v>
      </c>
      <c r="Y223" s="33">
        <f>SUMPRODUCT(DS!$I$3:$I$102,Y$115:Y$214)</f>
        <v>1896494496.284147</v>
      </c>
      <c r="Z223" s="33">
        <f>SUMPRODUCT(DS!$I$3:$I$102,Z$115:Z$214)</f>
        <v>1903537079.7839222</v>
      </c>
      <c r="AA223" s="33">
        <f>SUMPRODUCT(DS!$I$3:$I$102,AA$115:AA$214)</f>
        <v>1910415131.4928808</v>
      </c>
      <c r="AB223" s="33">
        <f>SUMPRODUCT(DS!$I$3:$I$102,AB$115:AB$214)</f>
        <v>1917232879.4079461</v>
      </c>
      <c r="AC223" s="33">
        <f>SUMPRODUCT(DS!$I$3:$I$102,AC$115:AC$214)</f>
        <v>1917904298.6456141</v>
      </c>
      <c r="AD223" s="33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autoPageBreaks="0"/>
  </sheetPr>
  <dimension ref="A1:AD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270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15">
        <f>D3/((K!D3/K!C3)/(K_T!D3/K_T!C3))</f>
        <v>1.0440469548698044</v>
      </c>
      <c r="D3" s="15">
        <f>E3/((K!E3/K!D3)/(K_T!E3/K_T!D3))</f>
        <v>1.0334337205322921</v>
      </c>
      <c r="E3" s="15">
        <f>F3/((K!F3/K!E3)/(K_T!F3/K_T!E3))</f>
        <v>1.0281095077073887</v>
      </c>
      <c r="F3" s="15">
        <f>G3/((K!G3/K!F3)/(K_T!G3/K_T!F3))</f>
        <v>1.0212289092092377</v>
      </c>
      <c r="G3" s="15">
        <f>H3/((K!H3/K!G3)/(K_T!H3/K_T!G3))</f>
        <v>1.0095643542815331</v>
      </c>
      <c r="H3" s="15">
        <f>I3/((K!I3/K!H3)/(K_T!I3/K_T!H3))</f>
        <v>1.005760827324728</v>
      </c>
      <c r="I3" s="15">
        <f>J3/((K!J3/K!I3)/(K_T!J3/K_T!I3))</f>
        <v>1.0041313205381093</v>
      </c>
      <c r="J3" s="15">
        <f>K3/((K!K3/K!J3)/(K_T!K3/K_T!J3))</f>
        <v>1.0009676554810145</v>
      </c>
      <c r="K3" s="15">
        <f>L3/((K!L3/K!K3)/(K_T!L3/K_T!K3))</f>
        <v>0.99753942461812639</v>
      </c>
      <c r="L3" s="15">
        <f>M3/((K!M3/K!L3)/(K_T!M3/K_T!L3))</f>
        <v>0.99376895534808118</v>
      </c>
      <c r="M3" s="15">
        <f>N3/((K!N3/K!M3)/(K_T!N3/K_T!M3))</f>
        <v>0.98921066775430644</v>
      </c>
      <c r="N3" s="15">
        <f>O3/((K!O3/K!N3)/(K_T!O3/K_T!N3))</f>
        <v>0.9863201577383186</v>
      </c>
      <c r="O3" s="15">
        <f>P3/((K!P3/K!O3)/(K_T!P3/K_T!O3))</f>
        <v>0.98377678289242876</v>
      </c>
      <c r="P3" s="15">
        <f>Q3/((K!Q3/K!P3)/(K_T!Q3/K_T!P3))</f>
        <v>0.98285934788005103</v>
      </c>
      <c r="Q3" s="15">
        <f>R3/((K!R3/K!Q3)/(K_T!R3/K_T!Q3))</f>
        <v>0.98318298806613058</v>
      </c>
      <c r="R3" s="15">
        <f>S3/((K!S3/K!R3)/(K_T!S3/K_T!R3))</f>
        <v>0.98387982686457331</v>
      </c>
      <c r="S3" s="15">
        <f>T3/((K!T3/K!S3)/(K_T!T3/K_T!S3))</f>
        <v>0.9872674983298001</v>
      </c>
      <c r="T3" s="15">
        <f>U3/((K!U3/K!T3)/(K_T!U3/K_T!T3))</f>
        <v>0.99068073263087519</v>
      </c>
      <c r="U3" s="15">
        <f>V3/((K!V3/K!U3)/(K_T!V3/K_T!U3))</f>
        <v>0.99336935772834212</v>
      </c>
      <c r="V3" s="15">
        <f>W3/((K!W3/K!V3)/(K_T!W3/K_T!V3))</f>
        <v>0.99621792401651243</v>
      </c>
      <c r="W3" s="15">
        <f>X3/((K!X3/K!W3)/(K_T!X3/K_T!W3))</f>
        <v>1.0001144300454348</v>
      </c>
      <c r="X3" s="15">
        <v>1</v>
      </c>
      <c r="Y3" s="15">
        <f>X3*((K!Y3/K!X3)/(K_T!Y3/K_T!X3))</f>
        <v>1.0012300546389352</v>
      </c>
      <c r="Z3" s="15">
        <f>Y3*((K!Z3/K!Y3)/(K_T!Z3/K_T!Y3))</f>
        <v>0.99952680888868695</v>
      </c>
      <c r="AA3" s="15">
        <f>Z3*((K!AA3/K!Z3)/(K_T!AA3/K_T!Z3))</f>
        <v>0.99951263978148486</v>
      </c>
      <c r="AB3" s="15">
        <f>AA3*((K!AB3/K!AA3)/(K_T!AB3/K_T!AA3))</f>
        <v>1.0043373025580788</v>
      </c>
      <c r="AC3" s="15">
        <f>AB3*((K!AC3/K!AB3)/(K_T!AC3/K_T!AB3))</f>
        <v>1.0110305417946761</v>
      </c>
      <c r="AD3" s="15"/>
    </row>
    <row r="4" spans="1:30" x14ac:dyDescent="0.2">
      <c r="A4" s="4">
        <v>2</v>
      </c>
      <c r="B4" s="3" t="s">
        <v>42</v>
      </c>
      <c r="C4" s="15">
        <f>D4/((K!D4/K!C4)/(K_T!D4/K_T!C4))</f>
        <v>0.93403726488846417</v>
      </c>
      <c r="D4" s="15">
        <f>E4/((K!E4/K!D4)/(K_T!E4/K_T!D4))</f>
        <v>0.97774976714547623</v>
      </c>
      <c r="E4" s="15">
        <f>F4/((K!F4/K!E4)/(K_T!F4/K_T!E4))</f>
        <v>1.0117384286104081</v>
      </c>
      <c r="F4" s="15">
        <f>G4/((K!G4/K!F4)/(K_T!G4/K_T!F4))</f>
        <v>1.0404825525489807</v>
      </c>
      <c r="G4" s="15">
        <f>H4/((K!H4/K!G4)/(K_T!H4/K_T!G4))</f>
        <v>1.0685727206442861</v>
      </c>
      <c r="H4" s="15">
        <f>I4/((K!I4/K!H4)/(K_T!I4/K_T!H4))</f>
        <v>1.0801348547090228</v>
      </c>
      <c r="I4" s="15">
        <f>J4/((K!J4/K!I4)/(K_T!J4/K_T!I4))</f>
        <v>1.0712837077409754</v>
      </c>
      <c r="J4" s="15">
        <f>K4/((K!K4/K!J4)/(K_T!K4/K_T!J4))</f>
        <v>1.0637238899496706</v>
      </c>
      <c r="K4" s="15">
        <f>L4/((K!L4/K!K4)/(K_T!L4/K_T!K4))</f>
        <v>1.0531514798451844</v>
      </c>
      <c r="L4" s="15">
        <f>M4/((K!M4/K!L4)/(K_T!M4/K_T!L4))</f>
        <v>1.0380249158014978</v>
      </c>
      <c r="M4" s="15">
        <f>N4/((K!N4/K!M4)/(K_T!N4/K_T!M4))</f>
        <v>1.020009256116444</v>
      </c>
      <c r="N4" s="15">
        <f>O4/((K!O4/K!N4)/(K_T!O4/K_T!N4))</f>
        <v>0.99721581040281726</v>
      </c>
      <c r="O4" s="15">
        <f>P4/((K!P4/K!O4)/(K_T!P4/K_T!O4))</f>
        <v>0.98143404033025927</v>
      </c>
      <c r="P4" s="15">
        <f>Q4/((K!Q4/K!P4)/(K_T!Q4/K_T!P4))</f>
        <v>0.97296804750574262</v>
      </c>
      <c r="Q4" s="15">
        <f>R4/((K!R4/K!Q4)/(K_T!R4/K_T!Q4))</f>
        <v>0.96694512104639918</v>
      </c>
      <c r="R4" s="15">
        <f>S4/((K!S4/K!R4)/(K_T!S4/K_T!R4))</f>
        <v>0.96473261068062766</v>
      </c>
      <c r="S4" s="15">
        <f>T4/((K!T4/K!S4)/(K_T!T4/K_T!S4))</f>
        <v>0.96751432723920883</v>
      </c>
      <c r="T4" s="15">
        <f>U4/((K!U4/K!T4)/(K_T!U4/K_T!T4))</f>
        <v>0.97778572318100587</v>
      </c>
      <c r="U4" s="15">
        <f>V4/((K!V4/K!U4)/(K_T!V4/K_T!U4))</f>
        <v>0.98504145596488657</v>
      </c>
      <c r="V4" s="15">
        <f>W4/((K!W4/K!V4)/(K_T!W4/K_T!V4))</f>
        <v>0.99303141918274951</v>
      </c>
      <c r="W4" s="15">
        <f>X4/((K!X4/K!W4)/(K_T!X4/K_T!W4))</f>
        <v>0.99505139780109964</v>
      </c>
      <c r="X4" s="15">
        <v>1</v>
      </c>
      <c r="Y4" s="15">
        <f>X4*((K!Y4/K!X4)/(K_T!Y4/K_T!X4))</f>
        <v>0.99659707334347658</v>
      </c>
      <c r="Z4" s="15">
        <f>Y4*((K!Z4/K!Y4)/(K_T!Z4/K_T!Y4))</f>
        <v>0.99503359028584815</v>
      </c>
      <c r="AA4" s="15">
        <f>Z4*((K!AA4/K!Z4)/(K_T!AA4/K_T!Z4))</f>
        <v>0.99950155486416559</v>
      </c>
      <c r="AB4" s="15">
        <f>AA4*((K!AB4/K!AA4)/(K_T!AB4/K_T!AA4))</f>
        <v>0.99957397079163157</v>
      </c>
      <c r="AC4" s="15">
        <f>AB4*((K!AC4/K!AB4)/(K_T!AC4/K_T!AB4))</f>
        <v>1.0020681718720597</v>
      </c>
      <c r="AD4" s="15"/>
    </row>
    <row r="5" spans="1:30" x14ac:dyDescent="0.2">
      <c r="A5" s="4">
        <v>3</v>
      </c>
      <c r="B5" s="3" t="s">
        <v>0</v>
      </c>
      <c r="C5" s="15">
        <f>D5/((K!D5/K!C5)/(K_T!D5/K_T!C5))</f>
        <v>1.0575629142244511</v>
      </c>
      <c r="D5" s="15">
        <f>E5/((K!E5/K!D5)/(K_T!E5/K_T!D5))</f>
        <v>1.0621618941261872</v>
      </c>
      <c r="E5" s="15">
        <f>F5/((K!F5/K!E5)/(K_T!F5/K_T!E5))</f>
        <v>1.0552909238591417</v>
      </c>
      <c r="F5" s="15">
        <f>G5/((K!G5/K!F5)/(K_T!G5/K_T!F5))</f>
        <v>1.0584970252085479</v>
      </c>
      <c r="G5" s="15">
        <f>H5/((K!H5/K!G5)/(K_T!H5/K_T!G5))</f>
        <v>1.037478535071154</v>
      </c>
      <c r="H5" s="15">
        <f>I5/((K!I5/K!H5)/(K_T!I5/K_T!H5))</f>
        <v>1.0463962750687119</v>
      </c>
      <c r="I5" s="15">
        <f>J5/((K!J5/K!I5)/(K_T!J5/K_T!I5))</f>
        <v>1.0352612559177927</v>
      </c>
      <c r="J5" s="15">
        <f>K5/((K!K5/K!J5)/(K_T!K5/K_T!J5))</f>
        <v>1.0387649185451184</v>
      </c>
      <c r="K5" s="15">
        <f>L5/((K!L5/K!K5)/(K_T!L5/K_T!K5))</f>
        <v>1.0328936739293642</v>
      </c>
      <c r="L5" s="15">
        <f>M5/((K!M5/K!L5)/(K_T!M5/K_T!L5))</f>
        <v>1.0167289173108198</v>
      </c>
      <c r="M5" s="15">
        <f>N5/((K!N5/K!M5)/(K_T!N5/K_T!M5))</f>
        <v>1.0070571114483435</v>
      </c>
      <c r="N5" s="15">
        <f>O5/((K!O5/K!N5)/(K_T!O5/K_T!N5))</f>
        <v>0.99672194689296501</v>
      </c>
      <c r="O5" s="15">
        <f>P5/((K!P5/K!O5)/(K_T!P5/K_T!O5))</f>
        <v>0.98771926917902353</v>
      </c>
      <c r="P5" s="15">
        <f>Q5/((K!Q5/K!P5)/(K_T!Q5/K_T!P5))</f>
        <v>0.98644424813621845</v>
      </c>
      <c r="Q5" s="15">
        <f>R5/((K!R5/K!Q5)/(K_T!R5/K_T!Q5))</f>
        <v>0.98430389095517179</v>
      </c>
      <c r="R5" s="15">
        <f>S5/((K!S5/K!R5)/(K_T!S5/K_T!R5))</f>
        <v>0.98425088203143574</v>
      </c>
      <c r="S5" s="15">
        <f>T5/((K!T5/K!S5)/(K_T!T5/K_T!S5))</f>
        <v>0.99020777589487263</v>
      </c>
      <c r="T5" s="15">
        <f>U5/((K!U5/K!T5)/(K_T!U5/K_T!T5))</f>
        <v>0.99499977155089103</v>
      </c>
      <c r="U5" s="15">
        <f>V5/((K!V5/K!U5)/(K_T!V5/K_T!U5))</f>
        <v>0.99973401630835079</v>
      </c>
      <c r="V5" s="15">
        <f>W5/((K!W5/K!V5)/(K_T!W5/K_T!V5))</f>
        <v>1.0020318720602548</v>
      </c>
      <c r="W5" s="15">
        <f>X5/((K!X5/K!W5)/(K_T!X5/K_T!W5))</f>
        <v>0.99953816457339184</v>
      </c>
      <c r="X5" s="15">
        <v>1</v>
      </c>
      <c r="Y5" s="15">
        <f>X5*((K!Y5/K!X5)/(K_T!Y5/K_T!X5))</f>
        <v>1.0008673175863911</v>
      </c>
      <c r="Z5" s="15">
        <f>Y5*((K!Z5/K!Y5)/(K_T!Z5/K_T!Y5))</f>
        <v>0.99921366767797115</v>
      </c>
      <c r="AA5" s="15">
        <f>Z5*((K!AA5/K!Z5)/(K_T!AA5/K_T!Z5))</f>
        <v>1.008856731094449</v>
      </c>
      <c r="AB5" s="15">
        <f>AA5*((K!AB5/K!AA5)/(K_T!AB5/K_T!AA5))</f>
        <v>1.0112872146444059</v>
      </c>
      <c r="AC5" s="15">
        <f>AB5*((K!AC5/K!AB5)/(K_T!AC5/K_T!AB5))</f>
        <v>1.0095158763059771</v>
      </c>
      <c r="AD5" s="15"/>
    </row>
    <row r="6" spans="1:30" x14ac:dyDescent="0.2">
      <c r="A6" s="4">
        <v>4</v>
      </c>
      <c r="B6" s="6" t="s">
        <v>1</v>
      </c>
      <c r="C6" s="15">
        <f>D6/((K!D6/K!C6)/(K_T!D6/K_T!C6))</f>
        <v>0.96782432330539248</v>
      </c>
      <c r="D6" s="15">
        <f>E6/((K!E6/K!D6)/(K_T!E6/K_T!D6))</f>
        <v>0.96008558752082407</v>
      </c>
      <c r="E6" s="15">
        <f>F6/((K!F6/K!E6)/(K_T!F6/K_T!E6))</f>
        <v>0.95811210100199495</v>
      </c>
      <c r="F6" s="15">
        <f>G6/((K!G6/K!F6)/(K_T!G6/K_T!F6))</f>
        <v>0.95818214471618546</v>
      </c>
      <c r="G6" s="15">
        <f>H6/((K!H6/K!G6)/(K_T!H6/K_T!G6))</f>
        <v>0.94947497346651988</v>
      </c>
      <c r="H6" s="15">
        <f>I6/((K!I6/K!H6)/(K_T!I6/K_T!H6))</f>
        <v>0.93727630170522003</v>
      </c>
      <c r="I6" s="15">
        <f>J6/((K!J6/K!I6)/(K_T!J6/K_T!I6))</f>
        <v>0.94989731717256298</v>
      </c>
      <c r="J6" s="15">
        <f>K6/((K!K6/K!J6)/(K_T!K6/K_T!J6))</f>
        <v>0.96439140270763479</v>
      </c>
      <c r="K6" s="15">
        <f>L6/((K!L6/K!K6)/(K_T!L6/K_T!K6))</f>
        <v>0.96678212205084257</v>
      </c>
      <c r="L6" s="15">
        <f>M6/((K!M6/K!L6)/(K_T!M6/K_T!L6))</f>
        <v>0.95913266788996421</v>
      </c>
      <c r="M6" s="15">
        <f>N6/((K!N6/K!M6)/(K_T!N6/K_T!M6))</f>
        <v>0.96345500239871773</v>
      </c>
      <c r="N6" s="15">
        <f>O6/((K!O6/K!N6)/(K_T!O6/K_T!N6))</f>
        <v>0.96582471595155983</v>
      </c>
      <c r="O6" s="15">
        <f>P6/((K!P6/K!O6)/(K_T!P6/K_T!O6))</f>
        <v>0.96567711720893534</v>
      </c>
      <c r="P6" s="15">
        <f>Q6/((K!Q6/K!P6)/(K_T!Q6/K_T!P6))</f>
        <v>0.96260964593415677</v>
      </c>
      <c r="Q6" s="15">
        <f>R6/((K!R6/K!Q6)/(K_T!R6/K_T!Q6))</f>
        <v>0.96335124114611703</v>
      </c>
      <c r="R6" s="15">
        <f>S6/((K!S6/K!R6)/(K_T!S6/K_T!R6))</f>
        <v>0.96526485318474753</v>
      </c>
      <c r="S6" s="15">
        <f>T6/((K!T6/K!S6)/(K_T!T6/K_T!S6))</f>
        <v>0.97217603493693205</v>
      </c>
      <c r="T6" s="15">
        <f>U6/((K!U6/K!T6)/(K_T!U6/K_T!T6))</f>
        <v>0.97974743003065934</v>
      </c>
      <c r="U6" s="15">
        <f>V6/((K!V6/K!U6)/(K_T!V6/K_T!U6))</f>
        <v>0.98825267817506846</v>
      </c>
      <c r="V6" s="15">
        <f>W6/((K!W6/K!V6)/(K_T!W6/K_T!V6))</f>
        <v>0.99506135470413704</v>
      </c>
      <c r="W6" s="15">
        <f>X6/((K!X6/K!W6)/(K_T!X6/K_T!W6))</f>
        <v>0.99430701639090091</v>
      </c>
      <c r="X6" s="15">
        <v>1</v>
      </c>
      <c r="Y6" s="15">
        <f>X6*((K!Y6/K!X6)/(K_T!Y6/K_T!X6))</f>
        <v>1.0037866340943919</v>
      </c>
      <c r="Z6" s="15">
        <f>Y6*((K!Z6/K!Y6)/(K_T!Z6/K_T!Y6))</f>
        <v>1.0092089446432615</v>
      </c>
      <c r="AA6" s="15">
        <f>Z6*((K!AA6/K!Z6)/(K_T!AA6/K_T!Z6))</f>
        <v>1.0226442167598173</v>
      </c>
      <c r="AB6" s="15">
        <f>AA6*((K!AB6/K!AA6)/(K_T!AB6/K_T!AA6))</f>
        <v>1.0252919412730304</v>
      </c>
      <c r="AC6" s="15">
        <f>AB6*((K!AC6/K!AB6)/(K_T!AC6/K_T!AB6))</f>
        <v>1.0243179417855359</v>
      </c>
      <c r="AD6" s="15"/>
    </row>
    <row r="7" spans="1:30" x14ac:dyDescent="0.2">
      <c r="A7" s="4">
        <v>5</v>
      </c>
      <c r="B7" s="6" t="s">
        <v>2</v>
      </c>
      <c r="C7" s="15">
        <f>D7/((K!D7/K!C7)/(K_T!D7/K_T!C7))</f>
        <v>1.1604892967687663</v>
      </c>
      <c r="D7" s="15">
        <f>E7/((K!E7/K!D7)/(K_T!E7/K_T!D7))</f>
        <v>1.1674114729241787</v>
      </c>
      <c r="E7" s="15">
        <f>F7/((K!F7/K!E7)/(K_T!F7/K_T!E7))</f>
        <v>1.1605758275708975</v>
      </c>
      <c r="F7" s="15">
        <f>G7/((K!G7/K!F7)/(K_T!G7/K_T!F7))</f>
        <v>1.1526454150847996</v>
      </c>
      <c r="G7" s="15">
        <f>H7/((K!H7/K!G7)/(K_T!H7/K_T!G7))</f>
        <v>1.143711046401289</v>
      </c>
      <c r="H7" s="15">
        <f>I7/((K!I7/K!H7)/(K_T!I7/K_T!H7))</f>
        <v>1.1281024845041925</v>
      </c>
      <c r="I7" s="15">
        <f>J7/((K!J7/K!I7)/(K_T!J7/K_T!I7))</f>
        <v>1.1313573352309012</v>
      </c>
      <c r="J7" s="15">
        <f>K7/((K!K7/K!J7)/(K_T!K7/K_T!J7))</f>
        <v>1.1230184206807476</v>
      </c>
      <c r="K7" s="15">
        <f>L7/((K!L7/K!K7)/(K_T!L7/K_T!K7))</f>
        <v>1.1238337962318916</v>
      </c>
      <c r="L7" s="15">
        <f>M7/((K!M7/K!L7)/(K_T!M7/K_T!L7))</f>
        <v>1.0990500697708929</v>
      </c>
      <c r="M7" s="15">
        <f>N7/((K!N7/K!M7)/(K_T!N7/K_T!M7))</f>
        <v>1.0669304420149808</v>
      </c>
      <c r="N7" s="15">
        <f>O7/((K!O7/K!N7)/(K_T!O7/K_T!N7))</f>
        <v>1.0356429871773245</v>
      </c>
      <c r="O7" s="15">
        <f>P7/((K!P7/K!O7)/(K_T!P7/K_T!O7))</f>
        <v>1.0154476259062999</v>
      </c>
      <c r="P7" s="15">
        <f>Q7/((K!Q7/K!P7)/(K_T!Q7/K_T!P7))</f>
        <v>1.0189930100422813</v>
      </c>
      <c r="Q7" s="15">
        <f>R7/((K!R7/K!Q7)/(K_T!R7/K_T!Q7))</f>
        <v>1.0284688276777068</v>
      </c>
      <c r="R7" s="15">
        <f>S7/((K!S7/K!R7)/(K_T!S7/K_T!R7))</f>
        <v>1.0192731997283957</v>
      </c>
      <c r="S7" s="15">
        <f>T7/((K!T7/K!S7)/(K_T!T7/K_T!S7))</f>
        <v>1.0009361737455151</v>
      </c>
      <c r="T7" s="15">
        <f>U7/((K!U7/K!T7)/(K_T!U7/K_T!T7))</f>
        <v>0.97973267670557707</v>
      </c>
      <c r="U7" s="15">
        <f>V7/((K!V7/K!U7)/(K_T!V7/K_T!U7))</f>
        <v>0.97665597192368614</v>
      </c>
      <c r="V7" s="15">
        <f>W7/((K!W7/K!V7)/(K_T!W7/K_T!V7))</f>
        <v>0.98771396518994914</v>
      </c>
      <c r="W7" s="15">
        <f>X7/((K!X7/K!W7)/(K_T!X7/K_T!W7))</f>
        <v>1.0053658947047146</v>
      </c>
      <c r="X7" s="15">
        <v>1</v>
      </c>
      <c r="Y7" s="15">
        <f>X7*((K!Y7/K!X7)/(K_T!Y7/K_T!X7))</f>
        <v>0.98332322759317703</v>
      </c>
      <c r="Z7" s="15">
        <f>Y7*((K!Z7/K!Y7)/(K_T!Z7/K_T!Y7))</f>
        <v>0.98966378623777962</v>
      </c>
      <c r="AA7" s="15">
        <f>Z7*((K!AA7/K!Z7)/(K_T!AA7/K_T!Z7))</f>
        <v>0.96905520212230978</v>
      </c>
      <c r="AB7" s="15">
        <f>AA7*((K!AB7/K!AA7)/(K_T!AB7/K_T!AA7))</f>
        <v>0.94657317996076296</v>
      </c>
      <c r="AC7" s="15">
        <f>AB7*((K!AC7/K!AB7)/(K_T!AC7/K_T!AB7))</f>
        <v>0.91946146265270678</v>
      </c>
      <c r="AD7" s="15"/>
    </row>
    <row r="8" spans="1:30" x14ac:dyDescent="0.2">
      <c r="A8" s="4">
        <v>6</v>
      </c>
      <c r="B8" s="6" t="s">
        <v>43</v>
      </c>
      <c r="C8" s="15">
        <f>D8/((K!D8/K!C8)/(K_T!D8/K_T!C8))</f>
        <v>0.94538151806997339</v>
      </c>
      <c r="D8" s="15">
        <f>E8/((K!E8/K!D8)/(K_T!E8/K_T!D8))</f>
        <v>0.95918436851720412</v>
      </c>
      <c r="E8" s="15">
        <f>F8/((K!F8/K!E8)/(K_T!F8/K_T!E8))</f>
        <v>0.96653708383130088</v>
      </c>
      <c r="F8" s="15">
        <f>G8/((K!G8/K!F8)/(K_T!G8/K_T!F8))</f>
        <v>0.96847375403651392</v>
      </c>
      <c r="G8" s="15">
        <f>H8/((K!H8/K!G8)/(K_T!H8/K_T!G8))</f>
        <v>0.9676749787517076</v>
      </c>
      <c r="H8" s="15">
        <f>I8/((K!I8/K!H8)/(K_T!I8/K_T!H8))</f>
        <v>0.97487925836679257</v>
      </c>
      <c r="I8" s="15">
        <f>J8/((K!J8/K!I8)/(K_T!J8/K_T!I8))</f>
        <v>0.97160563526389432</v>
      </c>
      <c r="J8" s="15">
        <f>K8/((K!K8/K!J8)/(K_T!K8/K_T!J8))</f>
        <v>0.98151926822586788</v>
      </c>
      <c r="K8" s="15">
        <f>L8/((K!L8/K!K8)/(K_T!L8/K_T!K8))</f>
        <v>0.98960075435621342</v>
      </c>
      <c r="L8" s="15">
        <f>M8/((K!M8/K!L8)/(K_T!M8/K_T!L8))</f>
        <v>0.99194983283570115</v>
      </c>
      <c r="M8" s="15">
        <f>N8/((K!N8/K!M8)/(K_T!N8/K_T!M8))</f>
        <v>0.99975859413017421</v>
      </c>
      <c r="N8" s="15">
        <f>O8/((K!O8/K!N8)/(K_T!O8/K_T!N8))</f>
        <v>1.0125582374028079</v>
      </c>
      <c r="O8" s="15">
        <f>P8/((K!P8/K!O8)/(K_T!P8/K_T!O8))</f>
        <v>1.0197715583592919</v>
      </c>
      <c r="P8" s="15">
        <f>Q8/((K!Q8/K!P8)/(K_T!Q8/K_T!P8))</f>
        <v>1.0283340309717472</v>
      </c>
      <c r="Q8" s="15">
        <f>R8/((K!R8/K!Q8)/(K_T!R8/K_T!Q8))</f>
        <v>1.0258902294866599</v>
      </c>
      <c r="R8" s="15">
        <f>S8/((K!S8/K!R8)/(K_T!S8/K_T!R8))</f>
        <v>1.0157321424527821</v>
      </c>
      <c r="S8" s="15">
        <f>T8/((K!T8/K!S8)/(K_T!T8/K_T!S8))</f>
        <v>1.0083304425457169</v>
      </c>
      <c r="T8" s="15">
        <f>U8/((K!U8/K!T8)/(K_T!U8/K_T!T8))</f>
        <v>1.0006083015030507</v>
      </c>
      <c r="U8" s="15">
        <f>V8/((K!V8/K!U8)/(K_T!V8/K_T!U8))</f>
        <v>0.99780881191385096</v>
      </c>
      <c r="V8" s="15">
        <f>W8/((K!W8/K!V8)/(K_T!W8/K_T!V8))</f>
        <v>0.99607343831190875</v>
      </c>
      <c r="W8" s="15">
        <f>X8/((K!X8/K!W8)/(K_T!X8/K_T!W8))</f>
        <v>0.99515757404771343</v>
      </c>
      <c r="X8" s="15">
        <v>1</v>
      </c>
      <c r="Y8" s="15">
        <f>X8*((K!Y8/K!X8)/(K_T!Y8/K_T!X8))</f>
        <v>1.0038067933671362</v>
      </c>
      <c r="Z8" s="15">
        <f>Y8*((K!Z8/K!Y8)/(K_T!Z8/K_T!Y8))</f>
        <v>1.0108228429069936</v>
      </c>
      <c r="AA8" s="15">
        <f>Z8*((K!AA8/K!Z8)/(K_T!AA8/K_T!Z8))</f>
        <v>1.0170439524411139</v>
      </c>
      <c r="AB8" s="15">
        <f>AA8*((K!AB8/K!AA8)/(K_T!AB8/K_T!AA8))</f>
        <v>1.0237390723042263</v>
      </c>
      <c r="AC8" s="15">
        <f>AB8*((K!AC8/K!AB8)/(K_T!AC8/K_T!AB8))</f>
        <v>1.0227550093581188</v>
      </c>
      <c r="AD8" s="15"/>
    </row>
    <row r="9" spans="1:30" x14ac:dyDescent="0.2">
      <c r="A9" s="4">
        <v>7</v>
      </c>
      <c r="B9" s="6" t="s">
        <v>44</v>
      </c>
      <c r="C9" s="15">
        <f>D9/((K!D9/K!C9)/(K_T!D9/K_T!C9))</f>
        <v>0.97238508705788307</v>
      </c>
      <c r="D9" s="15">
        <f>E9/((K!E9/K!D9)/(K_T!E9/K_T!D9))</f>
        <v>0.99917803258234894</v>
      </c>
      <c r="E9" s="15">
        <f>F9/((K!F9/K!E9)/(K_T!F9/K_T!E9))</f>
        <v>1.0114708057505308</v>
      </c>
      <c r="F9" s="15">
        <f>G9/((K!G9/K!F9)/(K_T!G9/K_T!F9))</f>
        <v>1.020439296209851</v>
      </c>
      <c r="G9" s="15">
        <f>H9/((K!H9/K!G9)/(K_T!H9/K_T!G9))</f>
        <v>1.0063208604343099</v>
      </c>
      <c r="H9" s="15">
        <f>I9/((K!I9/K!H9)/(K_T!I9/K_T!H9))</f>
        <v>0.99687981205608789</v>
      </c>
      <c r="I9" s="15">
        <f>J9/((K!J9/K!I9)/(K_T!J9/K_T!I9))</f>
        <v>0.9796897434902464</v>
      </c>
      <c r="J9" s="15">
        <f>K9/((K!K9/K!J9)/(K_T!K9/K_T!J9))</f>
        <v>0.97066899184702093</v>
      </c>
      <c r="K9" s="15">
        <f>L9/((K!L9/K!K9)/(K_T!L9/K_T!K9))</f>
        <v>0.96278418038221736</v>
      </c>
      <c r="L9" s="15">
        <f>M9/((K!M9/K!L9)/(K_T!M9/K_T!L9))</f>
        <v>0.95900819603773302</v>
      </c>
      <c r="M9" s="15">
        <f>N9/((K!N9/K!M9)/(K_T!N9/K_T!M9))</f>
        <v>0.97136748443048437</v>
      </c>
      <c r="N9" s="15">
        <f>O9/((K!O9/K!N9)/(K_T!O9/K_T!N9))</f>
        <v>1.0038232292793596</v>
      </c>
      <c r="O9" s="15">
        <f>P9/((K!P9/K!O9)/(K_T!P9/K_T!O9))</f>
        <v>1.0047507532716573</v>
      </c>
      <c r="P9" s="15">
        <f>Q9/((K!Q9/K!P9)/(K_T!Q9/K_T!P9))</f>
        <v>1.0189132994056385</v>
      </c>
      <c r="Q9" s="15">
        <f>R9/((K!R9/K!Q9)/(K_T!R9/K_T!Q9))</f>
        <v>1.0212624145812434</v>
      </c>
      <c r="R9" s="15">
        <f>S9/((K!S9/K!R9)/(K_T!S9/K_T!R9))</f>
        <v>1.0111413933293831</v>
      </c>
      <c r="S9" s="15">
        <f>T9/((K!T9/K!S9)/(K_T!T9/K_T!S9))</f>
        <v>1.0054125619460552</v>
      </c>
      <c r="T9" s="15">
        <f>U9/((K!U9/K!T9)/(K_T!U9/K_T!T9))</f>
        <v>1.0005978494204653</v>
      </c>
      <c r="U9" s="15">
        <f>V9/((K!V9/K!U9)/(K_T!V9/K_T!U9))</f>
        <v>1.0054575909864363</v>
      </c>
      <c r="V9" s="15">
        <f>W9/((K!W9/K!V9)/(K_T!W9/K_T!V9))</f>
        <v>1.005355434562903</v>
      </c>
      <c r="W9" s="15">
        <f>X9/((K!X9/K!W9)/(K_T!X9/K_T!W9))</f>
        <v>1.0035024383965458</v>
      </c>
      <c r="X9" s="15">
        <v>1</v>
      </c>
      <c r="Y9" s="15">
        <f>X9*((K!Y9/K!X9)/(K_T!Y9/K_T!X9))</f>
        <v>1.0105933063894508</v>
      </c>
      <c r="Z9" s="15">
        <f>Y9*((K!Z9/K!Y9)/(K_T!Z9/K_T!Y9))</f>
        <v>1.0191811534095332</v>
      </c>
      <c r="AA9" s="15">
        <f>Z9*((K!AA9/K!Z9)/(K_T!AA9/K_T!Z9))</f>
        <v>1.0230240023964063</v>
      </c>
      <c r="AB9" s="15">
        <f>AA9*((K!AB9/K!AA9)/(K_T!AB9/K_T!AA9))</f>
        <v>1.016347306329445</v>
      </c>
      <c r="AC9" s="15">
        <f>AB9*((K!AC9/K!AB9)/(K_T!AC9/K_T!AB9))</f>
        <v>1.016519497915392</v>
      </c>
      <c r="AD9" s="15"/>
    </row>
    <row r="10" spans="1:30" x14ac:dyDescent="0.2">
      <c r="A10" s="4">
        <v>8</v>
      </c>
      <c r="B10" s="6" t="s">
        <v>45</v>
      </c>
      <c r="C10" s="15">
        <f>D10/((K!D10/K!C10)/(K_T!D10/K_T!C10))</f>
        <v>0.77191284994889409</v>
      </c>
      <c r="D10" s="15">
        <f>E10/((K!E10/K!D10)/(K_T!E10/K_T!D10))</f>
        <v>0.9903944643699053</v>
      </c>
      <c r="E10" s="15">
        <f>F10/((K!F10/K!E10)/(K_T!F10/K_T!E10))</f>
        <v>1.0579530561116028</v>
      </c>
      <c r="F10" s="15">
        <f>G10/((K!G10/K!F10)/(K_T!G10/K_T!F10))</f>
        <v>1.0715928210636476</v>
      </c>
      <c r="G10" s="15">
        <f>H10/((K!H10/K!G10)/(K_T!H10/K_T!G10))</f>
        <v>1.0655886027891743</v>
      </c>
      <c r="H10" s="15">
        <f>I10/((K!I10/K!H10)/(K_T!I10/K_T!H10))</f>
        <v>1.0647623576379854</v>
      </c>
      <c r="I10" s="15">
        <f>J10/((K!J10/K!I10)/(K_T!J10/K_T!I10))</f>
        <v>1.0606165853968936</v>
      </c>
      <c r="J10" s="15">
        <f>K10/((K!K10/K!J10)/(K_T!K10/K_T!J10))</f>
        <v>1.055608862001399</v>
      </c>
      <c r="K10" s="15">
        <f>L10/((K!L10/K!K10)/(K_T!L10/K_T!K10))</f>
        <v>1.0779081149327385</v>
      </c>
      <c r="L10" s="15">
        <f>M10/((K!M10/K!L10)/(K_T!M10/K_T!L10))</f>
        <v>1.0815857459237013</v>
      </c>
      <c r="M10" s="15">
        <f>N10/((K!N10/K!M10)/(K_T!N10/K_T!M10))</f>
        <v>1.0857348026086346</v>
      </c>
      <c r="N10" s="15">
        <f>O10/((K!O10/K!N10)/(K_T!O10/K_T!N10))</f>
        <v>1.105023994777284</v>
      </c>
      <c r="O10" s="15">
        <f>P10/((K!P10/K!O10)/(K_T!P10/K_T!O10))</f>
        <v>1.1075337886562913</v>
      </c>
      <c r="P10" s="15">
        <f>Q10/((K!Q10/K!P10)/(K_T!Q10/K_T!P10))</f>
        <v>1.1023444309737966</v>
      </c>
      <c r="Q10" s="15">
        <f>R10/((K!R10/K!Q10)/(K_T!R10/K_T!Q10))</f>
        <v>1.100788356286283</v>
      </c>
      <c r="R10" s="15">
        <f>S10/((K!S10/K!R10)/(K_T!S10/K_T!R10))</f>
        <v>1.0813665976368836</v>
      </c>
      <c r="S10" s="15">
        <f>T10/((K!T10/K!S10)/(K_T!T10/K_T!S10))</f>
        <v>1.0668911609824068</v>
      </c>
      <c r="T10" s="15">
        <f>U10/((K!U10/K!T10)/(K_T!U10/K_T!T10))</f>
        <v>1.0519208653359109</v>
      </c>
      <c r="U10" s="15">
        <f>V10/((K!V10/K!U10)/(K_T!V10/K_T!U10))</f>
        <v>1.0430834115191994</v>
      </c>
      <c r="V10" s="15">
        <f>W10/((K!W10/K!V10)/(K_T!W10/K_T!V10))</f>
        <v>1.0288800330783794</v>
      </c>
      <c r="W10" s="15">
        <f>X10/((K!X10/K!W10)/(K_T!X10/K_T!W10))</f>
        <v>1.0147431901178974</v>
      </c>
      <c r="X10" s="15">
        <v>1</v>
      </c>
      <c r="Y10" s="15">
        <f>X10*((K!Y10/K!X10)/(K_T!Y10/K_T!X10))</f>
        <v>0.99203872353578948</v>
      </c>
      <c r="Z10" s="15">
        <f>Y10*((K!Z10/K!Y10)/(K_T!Z10/K_T!Y10))</f>
        <v>0.98475148536890889</v>
      </c>
      <c r="AA10" s="15">
        <f>Z10*((K!AA10/K!Z10)/(K_T!AA10/K_T!Z10))</f>
        <v>0.98187619434781881</v>
      </c>
      <c r="AB10" s="15">
        <f>AA10*((K!AB10/K!AA10)/(K_T!AB10/K_T!AA10))</f>
        <v>0.97561230591620551</v>
      </c>
      <c r="AC10" s="15">
        <f>AB10*((K!AC10/K!AB10)/(K_T!AC10/K_T!AB10))</f>
        <v>0.98365085172652178</v>
      </c>
      <c r="AD10" s="15"/>
    </row>
    <row r="11" spans="1:30" x14ac:dyDescent="0.2">
      <c r="A11" s="4">
        <v>9</v>
      </c>
      <c r="B11" s="6" t="s">
        <v>46</v>
      </c>
      <c r="C11" s="15">
        <f>D11/((K!D11/K!C11)/(K_T!D11/K_T!C11))</f>
        <v>1.042495069782744</v>
      </c>
      <c r="D11" s="15">
        <f>E11/((K!E11/K!D11)/(K_T!E11/K_T!D11))</f>
        <v>1.0256129818888093</v>
      </c>
      <c r="E11" s="15">
        <f>F11/((K!F11/K!E11)/(K_T!F11/K_T!E11))</f>
        <v>1.0140586832980178</v>
      </c>
      <c r="F11" s="15">
        <f>G11/((K!G11/K!F11)/(K_T!G11/K_T!F11))</f>
        <v>1.0030417042237205</v>
      </c>
      <c r="G11" s="15">
        <f>H11/((K!H11/K!G11)/(K_T!H11/K_T!G11))</f>
        <v>0.98879149671411348</v>
      </c>
      <c r="H11" s="15">
        <f>I11/((K!I11/K!H11)/(K_T!I11/K_T!H11))</f>
        <v>0.97841659530113567</v>
      </c>
      <c r="I11" s="15">
        <f>J11/((K!J11/K!I11)/(K_T!J11/K_T!I11))</f>
        <v>0.96682406800195098</v>
      </c>
      <c r="J11" s="15">
        <f>K11/((K!K11/K!J11)/(K_T!K11/K_T!J11))</f>
        <v>0.96583420344149273</v>
      </c>
      <c r="K11" s="15">
        <f>L11/((K!L11/K!K11)/(K_T!L11/K_T!K11))</f>
        <v>0.97031020307815485</v>
      </c>
      <c r="L11" s="15">
        <f>M11/((K!M11/K!L11)/(K_T!M11/K_T!L11))</f>
        <v>0.97488510906259418</v>
      </c>
      <c r="M11" s="15">
        <f>N11/((K!N11/K!M11)/(K_T!N11/K_T!M11))</f>
        <v>0.98707038324175378</v>
      </c>
      <c r="N11" s="15">
        <f>O11/((K!O11/K!N11)/(K_T!O11/K_T!N11))</f>
        <v>1.0051026946502586</v>
      </c>
      <c r="O11" s="15">
        <f>P11/((K!P11/K!O11)/(K_T!P11/K_T!O11))</f>
        <v>1.0127251475167378</v>
      </c>
      <c r="P11" s="15">
        <f>Q11/((K!Q11/K!P11)/(K_T!Q11/K_T!P11))</f>
        <v>1.0227918874680615</v>
      </c>
      <c r="Q11" s="15">
        <f>R11/((K!R11/K!Q11)/(K_T!R11/K_T!Q11))</f>
        <v>1.0242493372592802</v>
      </c>
      <c r="R11" s="15">
        <f>S11/((K!S11/K!R11)/(K_T!S11/K_T!R11))</f>
        <v>1.0187966894717244</v>
      </c>
      <c r="S11" s="15">
        <f>T11/((K!T11/K!S11)/(K_T!T11/K_T!S11))</f>
        <v>1.014682263569765</v>
      </c>
      <c r="T11" s="15">
        <f>U11/((K!U11/K!T11)/(K_T!U11/K_T!T11))</f>
        <v>1.0120632430505407</v>
      </c>
      <c r="U11" s="15">
        <f>V11/((K!V11/K!U11)/(K_T!V11/K_T!U11))</f>
        <v>1.0121556403160219</v>
      </c>
      <c r="V11" s="15">
        <f>W11/((K!W11/K!V11)/(K_T!W11/K_T!V11))</f>
        <v>1.006925578615977</v>
      </c>
      <c r="W11" s="15">
        <f>X11/((K!X11/K!W11)/(K_T!X11/K_T!W11))</f>
        <v>1.0049436186433074</v>
      </c>
      <c r="X11" s="15">
        <v>1</v>
      </c>
      <c r="Y11" s="15">
        <f>X11*((K!Y11/K!X11)/(K_T!Y11/K_T!X11))</f>
        <v>1.0058100328971693</v>
      </c>
      <c r="Z11" s="15">
        <f>Y11*((K!Z11/K!Y11)/(K_T!Z11/K_T!Y11))</f>
        <v>1.0155799057110813</v>
      </c>
      <c r="AA11" s="15">
        <f>Z11*((K!AA11/K!Z11)/(K_T!AA11/K_T!Z11))</f>
        <v>1.0240226516955264</v>
      </c>
      <c r="AB11" s="15">
        <f>AA11*((K!AB11/K!AA11)/(K_T!AB11/K_T!AA11))</f>
        <v>1.0262081616521095</v>
      </c>
      <c r="AC11" s="15">
        <f>AB11*((K!AC11/K!AB11)/(K_T!AC11/K_T!AB11))</f>
        <v>1.0240911660878966</v>
      </c>
      <c r="AD11" s="15"/>
    </row>
    <row r="12" spans="1:30" x14ac:dyDescent="0.2">
      <c r="A12" s="4">
        <v>10</v>
      </c>
      <c r="B12" s="6" t="s">
        <v>47</v>
      </c>
      <c r="C12" s="15">
        <f>D12/((K!D12/K!C12)/(K_T!D12/K_T!C12))</f>
        <v>0.95486040242133852</v>
      </c>
      <c r="D12" s="15">
        <f>E12/((K!E12/K!D12)/(K_T!E12/K_T!D12))</f>
        <v>1.1053887889154657</v>
      </c>
      <c r="E12" s="15">
        <f>F12/((K!F12/K!E12)/(K_T!F12/K_T!E12))</f>
        <v>1.1255871729300355</v>
      </c>
      <c r="F12" s="15">
        <f>G12/((K!G12/K!F12)/(K_T!G12/K_T!F12))</f>
        <v>1.1392699820709737</v>
      </c>
      <c r="G12" s="15">
        <f>H12/((K!H12/K!G12)/(K_T!H12/K_T!G12))</f>
        <v>1.1282150921512977</v>
      </c>
      <c r="H12" s="15">
        <f>I12/((K!I12/K!H12)/(K_T!I12/K_T!H12))</f>
        <v>1.1187140826970401</v>
      </c>
      <c r="I12" s="15">
        <f>J12/((K!J12/K!I12)/(K_T!J12/K_T!I12))</f>
        <v>1.0955894960490142</v>
      </c>
      <c r="J12" s="15">
        <f>K12/((K!K12/K!J12)/(K_T!K12/K_T!J12))</f>
        <v>1.0850309618964602</v>
      </c>
      <c r="K12" s="15">
        <f>L12/((K!L12/K!K12)/(K_T!L12/K_T!K12))</f>
        <v>1.0786000111060023</v>
      </c>
      <c r="L12" s="15">
        <f>M12/((K!M12/K!L12)/(K_T!M12/K_T!L12))</f>
        <v>1.0697923511376195</v>
      </c>
      <c r="M12" s="15">
        <f>N12/((K!N12/K!M12)/(K_T!N12/K_T!M12))</f>
        <v>1.0614144332065862</v>
      </c>
      <c r="N12" s="15">
        <f>O12/((K!O12/K!N12)/(K_T!O12/K_T!N12))</f>
        <v>1.0730977416063547</v>
      </c>
      <c r="O12" s="15">
        <f>P12/((K!P12/K!O12)/(K_T!P12/K_T!O12))</f>
        <v>1.064706412841756</v>
      </c>
      <c r="P12" s="15">
        <f>Q12/((K!Q12/K!P12)/(K_T!Q12/K_T!P12))</f>
        <v>1.0668657653755711</v>
      </c>
      <c r="Q12" s="15">
        <f>R12/((K!R12/K!Q12)/(K_T!R12/K_T!Q12))</f>
        <v>1.0636810600772593</v>
      </c>
      <c r="R12" s="15">
        <f>S12/((K!S12/K!R12)/(K_T!S12/K_T!R12))</f>
        <v>1.0518515381565876</v>
      </c>
      <c r="S12" s="15">
        <f>T12/((K!T12/K!S12)/(K_T!T12/K_T!S12))</f>
        <v>1.040341887399211</v>
      </c>
      <c r="T12" s="15">
        <f>U12/((K!U12/K!T12)/(K_T!U12/K_T!T12))</f>
        <v>1.0323875921230061</v>
      </c>
      <c r="U12" s="15">
        <f>V12/((K!V12/K!U12)/(K_T!V12/K_T!U12))</f>
        <v>1.028065957442597</v>
      </c>
      <c r="V12" s="15">
        <f>W12/((K!W12/K!V12)/(K_T!W12/K_T!V12))</f>
        <v>1.0153882227709636</v>
      </c>
      <c r="W12" s="15">
        <f>X12/((K!X12/K!W12)/(K_T!X12/K_T!W12))</f>
        <v>1.0088764427864902</v>
      </c>
      <c r="X12" s="15">
        <v>1</v>
      </c>
      <c r="Y12" s="15">
        <f>X12*((K!Y12/K!X12)/(K_T!Y12/K_T!X12))</f>
        <v>0.99018513183603796</v>
      </c>
      <c r="Z12" s="15">
        <f>Y12*((K!Z12/K!Y12)/(K_T!Z12/K_T!Y12))</f>
        <v>0.98939157745665363</v>
      </c>
      <c r="AA12" s="15">
        <f>Z12*((K!AA12/K!Z12)/(K_T!AA12/K_T!Z12))</f>
        <v>0.98538038690388319</v>
      </c>
      <c r="AB12" s="15">
        <f>AA12*((K!AB12/K!AA12)/(K_T!AB12/K_T!AA12))</f>
        <v>0.98940117684398587</v>
      </c>
      <c r="AC12" s="15">
        <f>AB12*((K!AC12/K!AB12)/(K_T!AC12/K_T!AB12))</f>
        <v>0.9766238412500261</v>
      </c>
      <c r="AD12" s="15"/>
    </row>
    <row r="13" spans="1:30" x14ac:dyDescent="0.2">
      <c r="A13" s="4">
        <v>11</v>
      </c>
      <c r="B13" s="6" t="s">
        <v>48</v>
      </c>
      <c r="C13" s="15">
        <f>D13/((K!D13/K!C13)/(K_T!D13/K_T!C13))</f>
        <v>0.9898761857537921</v>
      </c>
      <c r="D13" s="15">
        <f>E13/((K!E13/K!D13)/(K_T!E13/K_T!D13))</f>
        <v>1.0250937062872305</v>
      </c>
      <c r="E13" s="15">
        <f>F13/((K!F13/K!E13)/(K_T!F13/K_T!E13))</f>
        <v>1.0567350179617996</v>
      </c>
      <c r="F13" s="15">
        <f>G13/((K!G13/K!F13)/(K_T!G13/K_T!F13))</f>
        <v>1.0676695305568582</v>
      </c>
      <c r="G13" s="15">
        <f>H13/((K!H13/K!G13)/(K_T!H13/K_T!G13))</f>
        <v>1.0755442720457469</v>
      </c>
      <c r="H13" s="15">
        <f>I13/((K!I13/K!H13)/(K_T!I13/K_T!H13))</f>
        <v>1.085347696886291</v>
      </c>
      <c r="I13" s="15">
        <f>J13/((K!J13/K!I13)/(K_T!J13/K_T!I13))</f>
        <v>1.0844945826925767</v>
      </c>
      <c r="J13" s="15">
        <f>K13/((K!K13/K!J13)/(K_T!K13/K_T!J13))</f>
        <v>1.0780761588651615</v>
      </c>
      <c r="K13" s="15">
        <f>L13/((K!L13/K!K13)/(K_T!L13/K_T!K13))</f>
        <v>1.0776717555578519</v>
      </c>
      <c r="L13" s="15">
        <f>M13/((K!M13/K!L13)/(K_T!M13/K_T!L13))</f>
        <v>1.0753887364275232</v>
      </c>
      <c r="M13" s="15">
        <f>N13/((K!N13/K!M13)/(K_T!N13/K_T!M13))</f>
        <v>1.0639363577181173</v>
      </c>
      <c r="N13" s="15">
        <f>O13/((K!O13/K!N13)/(K_T!O13/K_T!N13))</f>
        <v>1.0544336713269957</v>
      </c>
      <c r="O13" s="15">
        <f>P13/((K!P13/K!O13)/(K_T!P13/K_T!O13))</f>
        <v>1.0403343684757187</v>
      </c>
      <c r="P13" s="15">
        <f>Q13/((K!Q13/K!P13)/(K_T!Q13/K_T!P13))</f>
        <v>1.0396244910160195</v>
      </c>
      <c r="Q13" s="15">
        <f>R13/((K!R13/K!Q13)/(K_T!R13/K_T!Q13))</f>
        <v>1.0414634857880616</v>
      </c>
      <c r="R13" s="15">
        <f>S13/((K!S13/K!R13)/(K_T!S13/K_T!R13))</f>
        <v>1.0454887001356712</v>
      </c>
      <c r="S13" s="15">
        <f>T13/((K!T13/K!S13)/(K_T!T13/K_T!S13))</f>
        <v>1.0357383976372907</v>
      </c>
      <c r="T13" s="15">
        <f>U13/((K!U13/K!T13)/(K_T!U13/K_T!T13))</f>
        <v>1.0266252215317029</v>
      </c>
      <c r="U13" s="15">
        <f>V13/((K!V13/K!U13)/(K_T!V13/K_T!U13))</f>
        <v>1.0260588482628845</v>
      </c>
      <c r="V13" s="15">
        <f>W13/((K!W13/K!V13)/(K_T!W13/K_T!V13))</f>
        <v>1.0138180131093304</v>
      </c>
      <c r="W13" s="15">
        <f>X13/((K!X13/K!W13)/(K_T!X13/K_T!W13))</f>
        <v>1.0055939220750478</v>
      </c>
      <c r="X13" s="15">
        <v>1</v>
      </c>
      <c r="Y13" s="15">
        <f>X13*((K!Y13/K!X13)/(K_T!Y13/K_T!X13))</f>
        <v>0.98831761220558656</v>
      </c>
      <c r="Z13" s="15">
        <f>Y13*((K!Z13/K!Y13)/(K_T!Z13/K_T!Y13))</f>
        <v>0.98934042442738079</v>
      </c>
      <c r="AA13" s="15">
        <f>Z13*((K!AA13/K!Z13)/(K_T!AA13/K_T!Z13))</f>
        <v>0.99044056618052745</v>
      </c>
      <c r="AB13" s="15">
        <f>AA13*((K!AB13/K!AA13)/(K_T!AB13/K_T!AA13))</f>
        <v>0.99160512683953872</v>
      </c>
      <c r="AC13" s="15">
        <f>AB13*((K!AC13/K!AB13)/(K_T!AC13/K_T!AB13))</f>
        <v>1.0027972155610814</v>
      </c>
      <c r="AD13" s="15"/>
    </row>
    <row r="14" spans="1:30" x14ac:dyDescent="0.2">
      <c r="A14" s="4">
        <v>12</v>
      </c>
      <c r="B14" s="6" t="s">
        <v>49</v>
      </c>
      <c r="C14" s="15">
        <f>D14/((K!D14/K!C14)/(K_T!D14/K_T!C14))</f>
        <v>1.1470477928889531</v>
      </c>
      <c r="D14" s="15">
        <f>E14/((K!E14/K!D14)/(K_T!E14/K_T!D14))</f>
        <v>1.14569185414764</v>
      </c>
      <c r="E14" s="15">
        <f>F14/((K!F14/K!E14)/(K_T!F14/K_T!E14))</f>
        <v>1.1739485170291739</v>
      </c>
      <c r="F14" s="15">
        <f>G14/((K!G14/K!F14)/(K_T!G14/K_T!F14))</f>
        <v>1.1352256560895864</v>
      </c>
      <c r="G14" s="15">
        <f>H14/((K!H14/K!G14)/(K_T!H14/K_T!G14))</f>
        <v>1.0922563525696198</v>
      </c>
      <c r="H14" s="15">
        <f>I14/((K!I14/K!H14)/(K_T!I14/K_T!H14))</f>
        <v>1.0591443605313946</v>
      </c>
      <c r="I14" s="15">
        <f>J14/((K!J14/K!I14)/(K_T!J14/K_T!I14))</f>
        <v>1.0131035812170488</v>
      </c>
      <c r="J14" s="15">
        <f>K14/((K!K14/K!J14)/(K_T!K14/K_T!J14))</f>
        <v>0.99335322499339052</v>
      </c>
      <c r="K14" s="15">
        <f>L14/((K!L14/K!K14)/(K_T!L14/K_T!K14))</f>
        <v>0.96593946496463268</v>
      </c>
      <c r="L14" s="15">
        <f>M14/((K!M14/K!L14)/(K_T!M14/K_T!L14))</f>
        <v>0.93784193040224795</v>
      </c>
      <c r="M14" s="15">
        <f>N14/((K!N14/K!M14)/(K_T!N14/K_T!M14))</f>
        <v>0.91234587470552053</v>
      </c>
      <c r="N14" s="15">
        <f>O14/((K!O14/K!N14)/(K_T!O14/K_T!N14))</f>
        <v>0.89088323170426054</v>
      </c>
      <c r="O14" s="15">
        <f>P14/((K!P14/K!O14)/(K_T!P14/K_T!O14))</f>
        <v>0.86359537159010991</v>
      </c>
      <c r="P14" s="15">
        <f>Q14/((K!Q14/K!P14)/(K_T!Q14/K_T!P14))</f>
        <v>0.86368479411076871</v>
      </c>
      <c r="Q14" s="15">
        <f>R14/((K!R14/K!Q14)/(K_T!R14/K_T!Q14))</f>
        <v>0.8837358977221893</v>
      </c>
      <c r="R14" s="15">
        <f>S14/((K!S14/K!R14)/(K_T!S14/K_T!R14))</f>
        <v>0.89576935715455142</v>
      </c>
      <c r="S14" s="15">
        <f>T14/((K!T14/K!S14)/(K_T!T14/K_T!S14))</f>
        <v>0.92614672606710369</v>
      </c>
      <c r="T14" s="15">
        <f>U14/((K!U14/K!T14)/(K_T!U14/K_T!T14))</f>
        <v>0.94822080167836054</v>
      </c>
      <c r="U14" s="15">
        <f>V14/((K!V14/K!U14)/(K_T!V14/K_T!U14))</f>
        <v>0.94789924749619925</v>
      </c>
      <c r="V14" s="15">
        <f>W14/((K!W14/K!V14)/(K_T!W14/K_T!V14))</f>
        <v>0.96098237705360712</v>
      </c>
      <c r="W14" s="15">
        <f>X14/((K!X14/K!W14)/(K_T!X14/K_T!W14))</f>
        <v>0.98622520944759762</v>
      </c>
      <c r="X14" s="15">
        <v>1</v>
      </c>
      <c r="Y14" s="15">
        <f>X14*((K!Y14/K!X14)/(K_T!Y14/K_T!X14))</f>
        <v>0.98504638909042508</v>
      </c>
      <c r="Z14" s="15">
        <f>Y14*((K!Z14/K!Y14)/(K_T!Z14/K_T!Y14))</f>
        <v>0.97906758547043748</v>
      </c>
      <c r="AA14" s="15">
        <f>Z14*((K!AA14/K!Z14)/(K_T!AA14/K_T!Z14))</f>
        <v>0.99088184904629151</v>
      </c>
      <c r="AB14" s="15">
        <f>AA14*((K!AB14/K!AA14)/(K_T!AB14/K_T!AA14))</f>
        <v>0.98180271950455855</v>
      </c>
      <c r="AC14" s="15">
        <f>AB14*((K!AC14/K!AB14)/(K_T!AC14/K_T!AB14))</f>
        <v>0.9758706801599224</v>
      </c>
      <c r="AD14" s="15"/>
    </row>
    <row r="15" spans="1:30" x14ac:dyDescent="0.2">
      <c r="A15" s="4">
        <v>13</v>
      </c>
      <c r="B15" s="6" t="s">
        <v>50</v>
      </c>
      <c r="C15" s="15">
        <f>D15/((K!D15/K!C15)/(K_T!D15/K_T!C15))</f>
        <v>1.1194992299546336</v>
      </c>
      <c r="D15" s="15">
        <f>E15/((K!E15/K!D15)/(K_T!E15/K_T!D15))</f>
        <v>1.1155991270578354</v>
      </c>
      <c r="E15" s="15">
        <f>F15/((K!F15/K!E15)/(K_T!F15/K_T!E15))</f>
        <v>1.1108236420102795</v>
      </c>
      <c r="F15" s="15">
        <f>G15/((K!G15/K!F15)/(K_T!G15/K_T!F15))</f>
        <v>1.1101846269349616</v>
      </c>
      <c r="G15" s="15">
        <f>H15/((K!H15/K!G15)/(K_T!H15/K_T!G15))</f>
        <v>1.1058100184603705</v>
      </c>
      <c r="H15" s="15">
        <f>I15/((K!I15/K!H15)/(K_T!I15/K_T!H15))</f>
        <v>1.0933494620512954</v>
      </c>
      <c r="I15" s="15">
        <f>J15/((K!J15/K!I15)/(K_T!J15/K_T!I15))</f>
        <v>1.0837583699382509</v>
      </c>
      <c r="J15" s="15">
        <f>K15/((K!K15/K!J15)/(K_T!K15/K_T!J15))</f>
        <v>1.0770364542496909</v>
      </c>
      <c r="K15" s="15">
        <f>L15/((K!L15/K!K15)/(K_T!L15/K_T!K15))</f>
        <v>1.0668558805759629</v>
      </c>
      <c r="L15" s="15">
        <f>M15/((K!M15/K!L15)/(K_T!M15/K_T!L15))</f>
        <v>1.0490878454062242</v>
      </c>
      <c r="M15" s="15">
        <f>N15/((K!N15/K!M15)/(K_T!N15/K_T!M15))</f>
        <v>1.0367414806719353</v>
      </c>
      <c r="N15" s="15">
        <f>O15/((K!O15/K!N15)/(K_T!O15/K_T!N15))</f>
        <v>1.0384028496808122</v>
      </c>
      <c r="O15" s="15">
        <f>P15/((K!P15/K!O15)/(K_T!P15/K_T!O15))</f>
        <v>1.0311905070503011</v>
      </c>
      <c r="P15" s="15">
        <f>Q15/((K!Q15/K!P15)/(K_T!Q15/K_T!P15))</f>
        <v>1.0328690739082191</v>
      </c>
      <c r="Q15" s="15">
        <f>R15/((K!R15/K!Q15)/(K_T!R15/K_T!Q15))</f>
        <v>1.0398468543055122</v>
      </c>
      <c r="R15" s="15">
        <f>S15/((K!S15/K!R15)/(K_T!S15/K_T!R15))</f>
        <v>1.0241773128355789</v>
      </c>
      <c r="S15" s="15">
        <f>T15/((K!T15/K!S15)/(K_T!T15/K_T!S15))</f>
        <v>1.0143976318166001</v>
      </c>
      <c r="T15" s="15">
        <f>U15/((K!U15/K!T15)/(K_T!U15/K_T!T15))</f>
        <v>1.0116062024463763</v>
      </c>
      <c r="U15" s="15">
        <f>V15/((K!V15/K!U15)/(K_T!V15/K_T!U15))</f>
        <v>1.0017686091115052</v>
      </c>
      <c r="V15" s="15">
        <f>W15/((K!W15/K!V15)/(K_T!W15/K_T!V15))</f>
        <v>0.99718202396398659</v>
      </c>
      <c r="W15" s="15">
        <f>X15/((K!X15/K!W15)/(K_T!X15/K_T!W15))</f>
        <v>0.99734438416299132</v>
      </c>
      <c r="X15" s="15">
        <v>1</v>
      </c>
      <c r="Y15" s="15">
        <f>X15*((K!Y15/K!X15)/(K_T!Y15/K_T!X15))</f>
        <v>0.99962663512832972</v>
      </c>
      <c r="Z15" s="15">
        <f>Y15*((K!Z15/K!Y15)/(K_T!Z15/K_T!Y15))</f>
        <v>1.0008149131319402</v>
      </c>
      <c r="AA15" s="15">
        <f>Z15*((K!AA15/K!Z15)/(K_T!AA15/K_T!Z15))</f>
        <v>1.0020446192810437</v>
      </c>
      <c r="AB15" s="15">
        <f>AA15*((K!AB15/K!AA15)/(K_T!AB15/K_T!AA15))</f>
        <v>1.0085014615927848</v>
      </c>
      <c r="AC15" s="15">
        <f>AB15*((K!AC15/K!AB15)/(K_T!AC15/K_T!AB15))</f>
        <v>1.002293190488641</v>
      </c>
      <c r="AD15" s="15"/>
    </row>
    <row r="16" spans="1:30" x14ac:dyDescent="0.2">
      <c r="A16" s="4">
        <v>14</v>
      </c>
      <c r="B16" s="6" t="s">
        <v>51</v>
      </c>
      <c r="C16" s="15">
        <f>D16/((K!D16/K!C16)/(K_T!D16/K_T!C16))</f>
        <v>0.88792905882299156</v>
      </c>
      <c r="D16" s="15">
        <f>E16/((K!E16/K!D16)/(K_T!E16/K_T!D16))</f>
        <v>0.9071294449611883</v>
      </c>
      <c r="E16" s="15">
        <f>F16/((K!F16/K!E16)/(K_T!F16/K_T!E16))</f>
        <v>0.92575166740196468</v>
      </c>
      <c r="F16" s="15">
        <f>G16/((K!G16/K!F16)/(K_T!G16/K_T!F16))</f>
        <v>0.93405004174746131</v>
      </c>
      <c r="G16" s="15">
        <f>H16/((K!H16/K!G16)/(K_T!H16/K_T!G16))</f>
        <v>0.95427511387173469</v>
      </c>
      <c r="H16" s="15">
        <f>I16/((K!I16/K!H16)/(K_T!I16/K_T!H16))</f>
        <v>0.95938351920860321</v>
      </c>
      <c r="I16" s="15">
        <f>J16/((K!J16/K!I16)/(K_T!J16/K_T!I16))</f>
        <v>0.9622790123546624</v>
      </c>
      <c r="J16" s="15">
        <f>K16/((K!K16/K!J16)/(K_T!K16/K_T!J16))</f>
        <v>0.96770431425495085</v>
      </c>
      <c r="K16" s="15">
        <f>L16/((K!L16/K!K16)/(K_T!L16/K_T!K16))</f>
        <v>0.98856936398765138</v>
      </c>
      <c r="L16" s="15">
        <f>M16/((K!M16/K!L16)/(K_T!M16/K_T!L16))</f>
        <v>0.98692809937316772</v>
      </c>
      <c r="M16" s="15">
        <f>N16/((K!N16/K!M16)/(K_T!N16/K_T!M16))</f>
        <v>0.98474510932448656</v>
      </c>
      <c r="N16" s="15">
        <f>O16/((K!O16/K!N16)/(K_T!O16/K_T!N16))</f>
        <v>0.98227046495169157</v>
      </c>
      <c r="O16" s="15">
        <f>P16/((K!P16/K!O16)/(K_T!P16/K_T!O16))</f>
        <v>0.9785007919117481</v>
      </c>
      <c r="P16" s="15">
        <f>Q16/((K!Q16/K!P16)/(K_T!Q16/K_T!P16))</f>
        <v>0.99574575701953916</v>
      </c>
      <c r="Q16" s="15">
        <f>R16/((K!R16/K!Q16)/(K_T!R16/K_T!Q16))</f>
        <v>0.99428164401797192</v>
      </c>
      <c r="R16" s="15">
        <f>S16/((K!S16/K!R16)/(K_T!S16/K_T!R16))</f>
        <v>0.99235328157097191</v>
      </c>
      <c r="S16" s="15">
        <f>T16/((K!T16/K!S16)/(K_T!T16/K_T!S16))</f>
        <v>0.98923767911306215</v>
      </c>
      <c r="T16" s="15">
        <f>U16/((K!U16/K!T16)/(K_T!U16/K_T!T16))</f>
        <v>0.983908476362509</v>
      </c>
      <c r="U16" s="15">
        <f>V16/((K!V16/K!U16)/(K_T!V16/K_T!U16))</f>
        <v>0.98806020875419043</v>
      </c>
      <c r="V16" s="15">
        <f>W16/((K!W16/K!V16)/(K_T!W16/K_T!V16))</f>
        <v>0.99844483552520813</v>
      </c>
      <c r="W16" s="15">
        <f>X16/((K!X16/K!W16)/(K_T!X16/K_T!W16))</f>
        <v>0.9994064797669191</v>
      </c>
      <c r="X16" s="15">
        <v>1</v>
      </c>
      <c r="Y16" s="15">
        <f>X16*((K!Y16/K!X16)/(K_T!Y16/K_T!X16))</f>
        <v>1.001793608416367</v>
      </c>
      <c r="Z16" s="15">
        <f>Y16*((K!Z16/K!Y16)/(K_T!Z16/K_T!Y16))</f>
        <v>1.0101537049806926</v>
      </c>
      <c r="AA16" s="15">
        <f>Z16*((K!AA16/K!Z16)/(K_T!AA16/K_T!Z16))</f>
        <v>1.0175801169955847</v>
      </c>
      <c r="AB16" s="15">
        <f>AA16*((K!AB16/K!AA16)/(K_T!AB16/K_T!AA16))</f>
        <v>1.0300232803789142</v>
      </c>
      <c r="AC16" s="15">
        <f>AB16*((K!AC16/K!AB16)/(K_T!AC16/K_T!AB16))</f>
        <v>1.0319217698825323</v>
      </c>
      <c r="AD16" s="15"/>
    </row>
    <row r="17" spans="1:30" x14ac:dyDescent="0.2">
      <c r="A17" s="4">
        <v>15</v>
      </c>
      <c r="B17" s="6" t="s">
        <v>52</v>
      </c>
      <c r="C17" s="15">
        <f>D17/((K!D17/K!C17)/(K_T!D17/K_T!C17))</f>
        <v>1.1040826062347602</v>
      </c>
      <c r="D17" s="15">
        <f>E17/((K!E17/K!D17)/(K_T!E17/K_T!D17))</f>
        <v>1.1031303241299761</v>
      </c>
      <c r="E17" s="15">
        <f>F17/((K!F17/K!E17)/(K_T!F17/K_T!E17))</f>
        <v>1.114964727349318</v>
      </c>
      <c r="F17" s="15">
        <f>G17/((K!G17/K!F17)/(K_T!G17/K_T!F17))</f>
        <v>1.1262621053076085</v>
      </c>
      <c r="G17" s="15">
        <f>H17/((K!H17/K!G17)/(K_T!H17/K_T!G17))</f>
        <v>1.1350149796645976</v>
      </c>
      <c r="H17" s="15">
        <f>I17/((K!I17/K!H17)/(K_T!I17/K_T!H17))</f>
        <v>1.1221532761976145</v>
      </c>
      <c r="I17" s="15">
        <f>J17/((K!J17/K!I17)/(K_T!J17/K_T!I17))</f>
        <v>1.1127657897895218</v>
      </c>
      <c r="J17" s="15">
        <f>K17/((K!K17/K!J17)/(K_T!K17/K_T!J17))</f>
        <v>1.1091282658402335</v>
      </c>
      <c r="K17" s="15">
        <f>L17/((K!L17/K!K17)/(K_T!L17/K_T!K17))</f>
        <v>1.095751235359488</v>
      </c>
      <c r="L17" s="15">
        <f>M17/((K!M17/K!L17)/(K_T!M17/K_T!L17))</f>
        <v>1.0725658768475548</v>
      </c>
      <c r="M17" s="15">
        <f>N17/((K!N17/K!M17)/(K_T!N17/K_T!M17))</f>
        <v>1.0547541093752055</v>
      </c>
      <c r="N17" s="15">
        <f>O17/((K!O17/K!N17)/(K_T!O17/K_T!N17))</f>
        <v>1.0465166830711927</v>
      </c>
      <c r="O17" s="15">
        <f>P17/((K!P17/K!O17)/(K_T!P17/K_T!O17))</f>
        <v>1.0442248492925696</v>
      </c>
      <c r="P17" s="15">
        <f>Q17/((K!Q17/K!P17)/(K_T!Q17/K_T!P17))</f>
        <v>1.0614044181147595</v>
      </c>
      <c r="Q17" s="15">
        <f>R17/((K!R17/K!Q17)/(K_T!R17/K_T!Q17))</f>
        <v>1.0683780943045258</v>
      </c>
      <c r="R17" s="15">
        <f>S17/((K!S17/K!R17)/(K_T!S17/K_T!R17))</f>
        <v>1.0537992544529842</v>
      </c>
      <c r="S17" s="15">
        <f>T17/((K!T17/K!S17)/(K_T!T17/K_T!S17))</f>
        <v>1.0318045853541558</v>
      </c>
      <c r="T17" s="15">
        <f>U17/((K!U17/K!T17)/(K_T!U17/K_T!T17))</f>
        <v>1.0184283231498059</v>
      </c>
      <c r="U17" s="15">
        <f>V17/((K!V17/K!U17)/(K_T!V17/K_T!U17))</f>
        <v>1.0050713627515491</v>
      </c>
      <c r="V17" s="15">
        <f>W17/((K!W17/K!V17)/(K_T!W17/K_T!V17))</f>
        <v>0.99774085113418409</v>
      </c>
      <c r="W17" s="15">
        <f>X17/((K!X17/K!W17)/(K_T!X17/K_T!W17))</f>
        <v>1.0005460362522338</v>
      </c>
      <c r="X17" s="15">
        <v>1</v>
      </c>
      <c r="Y17" s="15">
        <f>X17*((K!Y17/K!X17)/(K_T!Y17/K_T!X17))</f>
        <v>1.0062673789852481</v>
      </c>
      <c r="Z17" s="15">
        <f>Y17*((K!Z17/K!Y17)/(K_T!Z17/K_T!Y17))</f>
        <v>1.013753382989609</v>
      </c>
      <c r="AA17" s="15">
        <f>Z17*((K!AA17/K!Z17)/(K_T!AA17/K_T!Z17))</f>
        <v>1.0218381253472513</v>
      </c>
      <c r="AB17" s="15">
        <f>AA17*((K!AB17/K!AA17)/(K_T!AB17/K_T!AA17))</f>
        <v>1.0197627239000639</v>
      </c>
      <c r="AC17" s="15">
        <f>AB17*((K!AC17/K!AB17)/(K_T!AC17/K_T!AB17))</f>
        <v>1.0247983022720519</v>
      </c>
      <c r="AD17" s="15"/>
    </row>
    <row r="18" spans="1:30" x14ac:dyDescent="0.2">
      <c r="A18" s="4">
        <v>16</v>
      </c>
      <c r="B18" s="6" t="s">
        <v>53</v>
      </c>
      <c r="C18" s="15">
        <f>D18/((K!D18/K!C18)/(K_T!D18/K_T!C18))</f>
        <v>1.1727578009910751</v>
      </c>
      <c r="D18" s="15">
        <f>E18/((K!E18/K!D18)/(K_T!E18/K_T!D18))</f>
        <v>1.1713208206642451</v>
      </c>
      <c r="E18" s="15">
        <f>F18/((K!F18/K!E18)/(K_T!F18/K_T!E18))</f>
        <v>1.170796236931213</v>
      </c>
      <c r="F18" s="15">
        <f>G18/((K!G18/K!F18)/(K_T!G18/K_T!F18))</f>
        <v>1.1690134993665566</v>
      </c>
      <c r="G18" s="15">
        <f>H18/((K!H18/K!G18)/(K_T!H18/K_T!G18))</f>
        <v>1.1704258558640892</v>
      </c>
      <c r="H18" s="15">
        <f>I18/((K!I18/K!H18)/(K_T!I18/K_T!H18))</f>
        <v>1.1776698036234694</v>
      </c>
      <c r="I18" s="15">
        <f>J18/((K!J18/K!I18)/(K_T!J18/K_T!I18))</f>
        <v>1.1787671886522131</v>
      </c>
      <c r="J18" s="15">
        <f>K18/((K!K18/K!J18)/(K_T!K18/K_T!J18))</f>
        <v>1.1763896198989721</v>
      </c>
      <c r="K18" s="15">
        <f>L18/((K!L18/K!K18)/(K_T!L18/K_T!K18))</f>
        <v>1.1625047258342556</v>
      </c>
      <c r="L18" s="15">
        <f>M18/((K!M18/K!L18)/(K_T!M18/K_T!L18))</f>
        <v>1.1510196792983727</v>
      </c>
      <c r="M18" s="15">
        <f>N18/((K!N18/K!M18)/(K_T!N18/K_T!M18))</f>
        <v>1.142316142997944</v>
      </c>
      <c r="N18" s="15">
        <f>O18/((K!O18/K!N18)/(K_T!O18/K_T!N18))</f>
        <v>1.1486600391701713</v>
      </c>
      <c r="O18" s="15">
        <f>P18/((K!P18/K!O18)/(K_T!P18/K_T!O18))</f>
        <v>1.1466920790332018</v>
      </c>
      <c r="P18" s="15">
        <f>Q18/((K!Q18/K!P18)/(K_T!Q18/K_T!P18))</f>
        <v>1.139526265957544</v>
      </c>
      <c r="Q18" s="15">
        <f>R18/((K!R18/K!Q18)/(K_T!R18/K_T!Q18))</f>
        <v>1.1196440816932287</v>
      </c>
      <c r="R18" s="15">
        <f>S18/((K!S18/K!R18)/(K_T!S18/K_T!R18))</f>
        <v>1.0910706527895175</v>
      </c>
      <c r="S18" s="15">
        <f>T18/((K!T18/K!S18)/(K_T!T18/K_T!S18))</f>
        <v>1.0716586075011458</v>
      </c>
      <c r="T18" s="15">
        <f>U18/((K!U18/K!T18)/(K_T!U18/K_T!T18))</f>
        <v>1.0444330542362952</v>
      </c>
      <c r="U18" s="15">
        <f>V18/((K!V18/K!U18)/(K_T!V18/K_T!U18))</f>
        <v>1.0236672524406634</v>
      </c>
      <c r="V18" s="15">
        <f>W18/((K!W18/K!V18)/(K_T!W18/K_T!V18))</f>
        <v>1.0059626080386925</v>
      </c>
      <c r="W18" s="15">
        <f>X18/((K!X18/K!W18)/(K_T!X18/K_T!W18))</f>
        <v>1.0014251746790876</v>
      </c>
      <c r="X18" s="15">
        <v>1</v>
      </c>
      <c r="Y18" s="15">
        <f>X18*((K!Y18/K!X18)/(K_T!Y18/K_T!X18))</f>
        <v>1.0065450580809305</v>
      </c>
      <c r="Z18" s="15">
        <f>Y18*((K!Z18/K!Y18)/(K_T!Z18/K_T!Y18))</f>
        <v>1.0106361462349644</v>
      </c>
      <c r="AA18" s="15">
        <f>Z18*((K!AA18/K!Z18)/(K_T!AA18/K_T!Z18))</f>
        <v>1.0109806795526732</v>
      </c>
      <c r="AB18" s="15">
        <f>AA18*((K!AB18/K!AA18)/(K_T!AB18/K_T!AA18))</f>
        <v>1.014807550786448</v>
      </c>
      <c r="AC18" s="15">
        <f>AB18*((K!AC18/K!AB18)/(K_T!AC18/K_T!AB18))</f>
        <v>1.0130697025749116</v>
      </c>
      <c r="AD18" s="15"/>
    </row>
    <row r="19" spans="1:30" x14ac:dyDescent="0.2">
      <c r="A19" s="4">
        <v>17</v>
      </c>
      <c r="B19" s="6" t="s">
        <v>54</v>
      </c>
      <c r="C19" s="15">
        <f>D19/((K!D19/K!C19)/(K_T!D19/K_T!C19))</f>
        <v>1.0273460581962213</v>
      </c>
      <c r="D19" s="15">
        <f>E19/((K!E19/K!D19)/(K_T!E19/K_T!D19))</f>
        <v>1.026380622817785</v>
      </c>
      <c r="E19" s="15">
        <f>F19/((K!F19/K!E19)/(K_T!F19/K_T!E19))</f>
        <v>1.0329357100275687</v>
      </c>
      <c r="F19" s="15">
        <f>G19/((K!G19/K!F19)/(K_T!G19/K_T!F19))</f>
        <v>1.03001756831716</v>
      </c>
      <c r="G19" s="15">
        <f>H19/((K!H19/K!G19)/(K_T!H19/K_T!G19))</f>
        <v>1.0272944610891164</v>
      </c>
      <c r="H19" s="15">
        <f>I19/((K!I19/K!H19)/(K_T!I19/K_T!H19))</f>
        <v>1.022843222180104</v>
      </c>
      <c r="I19" s="15">
        <f>J19/((K!J19/K!I19)/(K_T!J19/K_T!I19))</f>
        <v>1.0058267083645918</v>
      </c>
      <c r="J19" s="15">
        <f>K19/((K!K19/K!J19)/(K_T!K19/K_T!J19))</f>
        <v>0.99775991266812514</v>
      </c>
      <c r="K19" s="15">
        <f>L19/((K!L19/K!K19)/(K_T!L19/K_T!K19))</f>
        <v>0.98481238962333739</v>
      </c>
      <c r="L19" s="15">
        <f>M19/((K!M19/K!L19)/(K_T!M19/K_T!L19))</f>
        <v>1.0001512344489814</v>
      </c>
      <c r="M19" s="15">
        <f>N19/((K!N19/K!M19)/(K_T!N19/K_T!M19))</f>
        <v>1.0050765065070404</v>
      </c>
      <c r="N19" s="15">
        <f>O19/((K!O19/K!N19)/(K_T!O19/K_T!N19))</f>
        <v>1.0113011360439659</v>
      </c>
      <c r="O19" s="15">
        <f>P19/((K!P19/K!O19)/(K_T!P19/K_T!O19))</f>
        <v>1.00258334703788</v>
      </c>
      <c r="P19" s="15">
        <f>Q19/((K!Q19/K!P19)/(K_T!Q19/K_T!P19))</f>
        <v>1.0068195106472495</v>
      </c>
      <c r="Q19" s="15">
        <f>R19/((K!R19/K!Q19)/(K_T!R19/K_T!Q19))</f>
        <v>1.0292773157685398</v>
      </c>
      <c r="R19" s="15">
        <f>S19/((K!S19/K!R19)/(K_T!S19/K_T!R19))</f>
        <v>1.037099226003924</v>
      </c>
      <c r="S19" s="15">
        <f>T19/((K!T19/K!S19)/(K_T!T19/K_T!S19))</f>
        <v>1.0301351702965182</v>
      </c>
      <c r="T19" s="15">
        <f>U19/((K!U19/K!T19)/(K_T!U19/K_T!T19))</f>
        <v>1.0264274896764782</v>
      </c>
      <c r="U19" s="15">
        <f>V19/((K!V19/K!U19)/(K_T!V19/K_T!U19))</f>
        <v>1.0183175387998953</v>
      </c>
      <c r="V19" s="15">
        <f>W19/((K!W19/K!V19)/(K_T!W19/K_T!V19))</f>
        <v>1.0107853291709084</v>
      </c>
      <c r="W19" s="15">
        <f>X19/((K!X19/K!W19)/(K_T!X19/K_T!W19))</f>
        <v>1.0075999613976265</v>
      </c>
      <c r="X19" s="15">
        <v>1</v>
      </c>
      <c r="Y19" s="15">
        <f>X19*((K!Y19/K!X19)/(K_T!Y19/K_T!X19))</f>
        <v>1.0042062619025174</v>
      </c>
      <c r="Z19" s="15">
        <f>Y19*((K!Z19/K!Y19)/(K_T!Z19/K_T!Y19))</f>
        <v>1.0105991169026229</v>
      </c>
      <c r="AA19" s="15">
        <f>Z19*((K!AA19/K!Z19)/(K_T!AA19/K_T!Z19))</f>
        <v>1.0266179087558398</v>
      </c>
      <c r="AB19" s="15">
        <f>AA19*((K!AB19/K!AA19)/(K_T!AB19/K_T!AA19))</f>
        <v>1.033979030018281</v>
      </c>
      <c r="AC19" s="15">
        <f>AB19*((K!AC19/K!AB19)/(K_T!AC19/K_T!AB19))</f>
        <v>1.0459004818694428</v>
      </c>
      <c r="AD19" s="15"/>
    </row>
    <row r="20" spans="1:30" x14ac:dyDescent="0.2">
      <c r="A20" s="4">
        <v>18</v>
      </c>
      <c r="B20" s="6" t="s">
        <v>55</v>
      </c>
      <c r="C20" s="15">
        <f>D20/((K!D20/K!C20)/(K_T!D20/K_T!C20))</f>
        <v>0.87229502441465478</v>
      </c>
      <c r="D20" s="15">
        <f>E20/((K!E20/K!D20)/(K_T!E20/K_T!D20))</f>
        <v>0.90914513512240924</v>
      </c>
      <c r="E20" s="15">
        <f>F20/((K!F20/K!E20)/(K_T!F20/K_T!E20))</f>
        <v>0.96033304053975299</v>
      </c>
      <c r="F20" s="15">
        <f>G20/((K!G20/K!F20)/(K_T!G20/K_T!F20))</f>
        <v>0.98394415270674929</v>
      </c>
      <c r="G20" s="15">
        <f>H20/((K!H20/K!G20)/(K_T!H20/K_T!G20))</f>
        <v>1.0051729574477883</v>
      </c>
      <c r="H20" s="15">
        <f>I20/((K!I20/K!H20)/(K_T!I20/K_T!H20))</f>
        <v>0.98827040906937502</v>
      </c>
      <c r="I20" s="15">
        <f>J20/((K!J20/K!I20)/(K_T!J20/K_T!I20))</f>
        <v>0.99444722649581707</v>
      </c>
      <c r="J20" s="15">
        <f>K20/((K!K20/K!J20)/(K_T!K20/K_T!J20))</f>
        <v>0.9923257700146203</v>
      </c>
      <c r="K20" s="15">
        <f>L20/((K!L20/K!K20)/(K_T!L20/K_T!K20))</f>
        <v>0.97833476082697879</v>
      </c>
      <c r="L20" s="15">
        <f>M20/((K!M20/K!L20)/(K_T!M20/K_T!L20))</f>
        <v>0.95751621047531965</v>
      </c>
      <c r="M20" s="15">
        <f>N20/((K!N20/K!M20)/(K_T!N20/K_T!M20))</f>
        <v>0.949718748446161</v>
      </c>
      <c r="N20" s="15">
        <f>O20/((K!O20/K!N20)/(K_T!O20/K_T!N20))</f>
        <v>0.95577174707937684</v>
      </c>
      <c r="O20" s="15">
        <f>P20/((K!P20/K!O20)/(K_T!P20/K_T!O20))</f>
        <v>0.94605491165541344</v>
      </c>
      <c r="P20" s="15">
        <f>Q20/((K!Q20/K!P20)/(K_T!Q20/K_T!P20))</f>
        <v>0.96250162892814495</v>
      </c>
      <c r="Q20" s="15">
        <f>R20/((K!R20/K!Q20)/(K_T!R20/K_T!Q20))</f>
        <v>0.97874840873288171</v>
      </c>
      <c r="R20" s="15">
        <f>S20/((K!S20/K!R20)/(K_T!S20/K_T!R20))</f>
        <v>0.97526860359931089</v>
      </c>
      <c r="S20" s="15">
        <f>T20/((K!T20/K!S20)/(K_T!T20/K_T!S20))</f>
        <v>0.96692064943037814</v>
      </c>
      <c r="T20" s="15">
        <f>U20/((K!U20/K!T20)/(K_T!U20/K_T!T20))</f>
        <v>0.99849728336413945</v>
      </c>
      <c r="U20" s="15">
        <f>V20/((K!V20/K!U20)/(K_T!V20/K_T!U20))</f>
        <v>1.0066290087428462</v>
      </c>
      <c r="V20" s="15">
        <f>W20/((K!W20/K!V20)/(K_T!W20/K_T!V20))</f>
        <v>1.0046604968091399</v>
      </c>
      <c r="W20" s="15">
        <f>X20/((K!X20/K!W20)/(K_T!X20/K_T!W20))</f>
        <v>1.0063267760217074</v>
      </c>
      <c r="X20" s="15">
        <v>1</v>
      </c>
      <c r="Y20" s="15">
        <f>X20*((K!Y20/K!X20)/(K_T!Y20/K_T!X20))</f>
        <v>0.99511544839331945</v>
      </c>
      <c r="Z20" s="15">
        <f>Y20*((K!Z20/K!Y20)/(K_T!Z20/K_T!Y20))</f>
        <v>1.0247966957493855</v>
      </c>
      <c r="AA20" s="15">
        <f>Z20*((K!AA20/K!Z20)/(K_T!AA20/K_T!Z20))</f>
        <v>1.0626033439563503</v>
      </c>
      <c r="AB20" s="15">
        <f>AA20*((K!AB20/K!AA20)/(K_T!AB20/K_T!AA20))</f>
        <v>1.0942296379810514</v>
      </c>
      <c r="AC20" s="15">
        <f>AB20*((K!AC20/K!AB20)/(K_T!AC20/K_T!AB20))</f>
        <v>1.1004825900003052</v>
      </c>
      <c r="AD20" s="15"/>
    </row>
    <row r="21" spans="1:30" x14ac:dyDescent="0.2">
      <c r="A21" s="4">
        <v>19</v>
      </c>
      <c r="B21" s="6" t="s">
        <v>56</v>
      </c>
      <c r="C21" s="15">
        <f>D21/((K!D21/K!C21)/(K_T!D21/K_T!C21))</f>
        <v>1.0283524632464469</v>
      </c>
      <c r="D21" s="15">
        <f>E21/((K!E21/K!D21)/(K_T!E21/K_T!D21))</f>
        <v>1.0033417468616173</v>
      </c>
      <c r="E21" s="15">
        <f>F21/((K!F21/K!E21)/(K_T!F21/K_T!E21))</f>
        <v>0.98383382652256224</v>
      </c>
      <c r="F21" s="15">
        <f>G21/((K!G21/K!F21)/(K_T!G21/K_T!F21))</f>
        <v>0.96964103760791065</v>
      </c>
      <c r="G21" s="15">
        <f>H21/((K!H21/K!G21)/(K_T!H21/K_T!G21))</f>
        <v>0.96749442699596511</v>
      </c>
      <c r="H21" s="15">
        <f>I21/((K!I21/K!H21)/(K_T!I21/K_T!H21))</f>
        <v>0.98003950402551143</v>
      </c>
      <c r="I21" s="15">
        <f>J21/((K!J21/K!I21)/(K_T!J21/K_T!I21))</f>
        <v>0.95865115912004795</v>
      </c>
      <c r="J21" s="15">
        <f>K21/((K!K21/K!J21)/(K_T!K21/K_T!J21))</f>
        <v>0.96973706049064545</v>
      </c>
      <c r="K21" s="15">
        <f>L21/((K!L21/K!K21)/(K_T!L21/K_T!K21))</f>
        <v>0.97475171608141198</v>
      </c>
      <c r="L21" s="15">
        <f>M21/((K!M21/K!L21)/(K_T!M21/K_T!L21))</f>
        <v>0.99465015964201842</v>
      </c>
      <c r="M21" s="15">
        <f>N21/((K!N21/K!M21)/(K_T!N21/K_T!M21))</f>
        <v>1.0014026498400879</v>
      </c>
      <c r="N21" s="15">
        <f>O21/((K!O21/K!N21)/(K_T!O21/K_T!N21))</f>
        <v>1.0198371976872276</v>
      </c>
      <c r="O21" s="15">
        <f>P21/((K!P21/K!O21)/(K_T!P21/K_T!O21))</f>
        <v>1.0653684553484151</v>
      </c>
      <c r="P21" s="15">
        <f>Q21/((K!Q21/K!P21)/(K_T!Q21/K_T!P21))</f>
        <v>1.0769543325030242</v>
      </c>
      <c r="Q21" s="15">
        <f>R21/((K!R21/K!Q21)/(K_T!R21/K_T!Q21))</f>
        <v>1.090551589814142</v>
      </c>
      <c r="R21" s="15">
        <f>S21/((K!S21/K!R21)/(K_T!S21/K_T!R21))</f>
        <v>1.0693623523865796</v>
      </c>
      <c r="S21" s="15">
        <f>T21/((K!T21/K!S21)/(K_T!T21/K_T!S21))</f>
        <v>1.0684606345684429</v>
      </c>
      <c r="T21" s="15">
        <f>U21/((K!U21/K!T21)/(K_T!U21/K_T!T21))</f>
        <v>1.0511849454113602</v>
      </c>
      <c r="U21" s="15">
        <f>V21/((K!V21/K!U21)/(K_T!V21/K_T!U21))</f>
        <v>1.0388601817361205</v>
      </c>
      <c r="V21" s="15">
        <f>W21/((K!W21/K!V21)/(K_T!W21/K_T!V21))</f>
        <v>1.0281403092680894</v>
      </c>
      <c r="W21" s="15">
        <f>X21/((K!X21/K!W21)/(K_T!X21/K_T!W21))</f>
        <v>1.0164867047970922</v>
      </c>
      <c r="X21" s="15">
        <v>1</v>
      </c>
      <c r="Y21" s="15">
        <f>X21*((K!Y21/K!X21)/(K_T!Y21/K_T!X21))</f>
        <v>0.99036159906637411</v>
      </c>
      <c r="Z21" s="15">
        <f>Y21*((K!Z21/K!Y21)/(K_T!Z21/K_T!Y21))</f>
        <v>0.97823948956387285</v>
      </c>
      <c r="AA21" s="15">
        <f>Z21*((K!AA21/K!Z21)/(K_T!AA21/K_T!Z21))</f>
        <v>0.98540726396718648</v>
      </c>
      <c r="AB21" s="15">
        <f>AA21*((K!AB21/K!AA21)/(K_T!AB21/K_T!AA21))</f>
        <v>0.98794782569897421</v>
      </c>
      <c r="AC21" s="15">
        <f>AB21*((K!AC21/K!AB21)/(K_T!AC21/K_T!AB21))</f>
        <v>1.0091485467712229</v>
      </c>
      <c r="AD21" s="15"/>
    </row>
    <row r="22" spans="1:30" x14ac:dyDescent="0.2">
      <c r="A22" s="4">
        <v>20</v>
      </c>
      <c r="B22" s="6" t="s">
        <v>57</v>
      </c>
      <c r="C22" s="15">
        <f>D22/((K!D22/K!C22)/(K_T!D22/K_T!C22))</f>
        <v>0.84808889008401267</v>
      </c>
      <c r="D22" s="15">
        <f>E22/((K!E22/K!D22)/(K_T!E22/K_T!D22))</f>
        <v>0.8794435962312811</v>
      </c>
      <c r="E22" s="15">
        <f>F22/((K!F22/K!E22)/(K_T!F22/K_T!E22))</f>
        <v>0.90966265275976155</v>
      </c>
      <c r="F22" s="15">
        <f>G22/((K!G22/K!F22)/(K_T!G22/K_T!F22))</f>
        <v>0.93547339772498372</v>
      </c>
      <c r="G22" s="15">
        <f>H22/((K!H22/K!G22)/(K_T!H22/K_T!G22))</f>
        <v>0.94843043283939177</v>
      </c>
      <c r="H22" s="15">
        <f>I22/((K!I22/K!H22)/(K_T!I22/K_T!H22))</f>
        <v>0.95881163621235022</v>
      </c>
      <c r="I22" s="15">
        <f>J22/((K!J22/K!I22)/(K_T!J22/K_T!I22))</f>
        <v>0.95647111796545592</v>
      </c>
      <c r="J22" s="15">
        <f>K22/((K!K22/K!J22)/(K_T!K22/K_T!J22))</f>
        <v>0.96355497200818063</v>
      </c>
      <c r="K22" s="15">
        <f>L22/((K!L22/K!K22)/(K_T!L22/K_T!K22))</f>
        <v>0.96560138374793858</v>
      </c>
      <c r="L22" s="15">
        <f>M22/((K!M22/K!L22)/(K_T!M22/K_T!L22))</f>
        <v>0.96801313310770709</v>
      </c>
      <c r="M22" s="15">
        <f>N22/((K!N22/K!M22)/(K_T!N22/K_T!M22))</f>
        <v>0.96379738189169883</v>
      </c>
      <c r="N22" s="15">
        <f>O22/((K!O22/K!N22)/(K_T!O22/K_T!N22))</f>
        <v>0.97497566542645275</v>
      </c>
      <c r="O22" s="15">
        <f>P22/((K!P22/K!O22)/(K_T!P22/K_T!O22))</f>
        <v>0.97477803366518789</v>
      </c>
      <c r="P22" s="15">
        <f>Q22/((K!Q22/K!P22)/(K_T!Q22/K_T!P22))</f>
        <v>0.98494585145782343</v>
      </c>
      <c r="Q22" s="15">
        <f>R22/((K!R22/K!Q22)/(K_T!R22/K_T!Q22))</f>
        <v>1.0069853343558512</v>
      </c>
      <c r="R22" s="15">
        <f>S22/((K!S22/K!R22)/(K_T!S22/K_T!R22))</f>
        <v>1.0146695798554419</v>
      </c>
      <c r="S22" s="15">
        <f>T22/((K!T22/K!S22)/(K_T!T22/K_T!S22))</f>
        <v>1.0119935490660781</v>
      </c>
      <c r="T22" s="15">
        <f>U22/((K!U22/K!T22)/(K_T!U22/K_T!T22))</f>
        <v>1.0073585472625723</v>
      </c>
      <c r="U22" s="15">
        <f>V22/((K!V22/K!U22)/(K_T!V22/K_T!U22))</f>
        <v>1.0036250336737933</v>
      </c>
      <c r="V22" s="15">
        <f>W22/((K!W22/K!V22)/(K_T!W22/K_T!V22))</f>
        <v>1.0003478556182694</v>
      </c>
      <c r="W22" s="15">
        <f>X22/((K!X22/K!W22)/(K_T!X22/K_T!W22))</f>
        <v>1.001803566373598</v>
      </c>
      <c r="X22" s="15">
        <v>1</v>
      </c>
      <c r="Y22" s="15">
        <f>X22*((K!Y22/K!X22)/(K_T!Y22/K_T!X22))</f>
        <v>0.99568168154444991</v>
      </c>
      <c r="Z22" s="15">
        <f>Y22*((K!Z22/K!Y22)/(K_T!Z22/K_T!Y22))</f>
        <v>0.9959795446533265</v>
      </c>
      <c r="AA22" s="15">
        <f>Z22*((K!AA22/K!Z22)/(K_T!AA22/K_T!Z22))</f>
        <v>1.0053657956250452</v>
      </c>
      <c r="AB22" s="15">
        <f>AA22*((K!AB22/K!AA22)/(K_T!AB22/K_T!AA22))</f>
        <v>1.014404173075806</v>
      </c>
      <c r="AC22" s="15">
        <f>AB22*((K!AC22/K!AB22)/(K_T!AC22/K_T!AB22))</f>
        <v>1.0196724311207692</v>
      </c>
      <c r="AD22" s="15"/>
    </row>
    <row r="23" spans="1:30" x14ac:dyDescent="0.2">
      <c r="A23" s="4">
        <v>21</v>
      </c>
      <c r="B23" s="6" t="s">
        <v>58</v>
      </c>
      <c r="C23" s="15">
        <f>D23/((K!D23/K!C23)/(K_T!D23/K_T!C23))</f>
        <v>0.92335723501252542</v>
      </c>
      <c r="D23" s="15">
        <f>E23/((K!E23/K!D23)/(K_T!E23/K_T!D23))</f>
        <v>0.92965812765464972</v>
      </c>
      <c r="E23" s="15">
        <f>F23/((K!F23/K!E23)/(K_T!F23/K_T!E23))</f>
        <v>0.94026521832599053</v>
      </c>
      <c r="F23" s="15">
        <f>G23/((K!G23/K!F23)/(K_T!G23/K_T!F23))</f>
        <v>0.95267658540561417</v>
      </c>
      <c r="G23" s="15">
        <f>H23/((K!H23/K!G23)/(K_T!H23/K_T!G23))</f>
        <v>0.9597081530403585</v>
      </c>
      <c r="H23" s="15">
        <f>I23/((K!I23/K!H23)/(K_T!I23/K_T!H23))</f>
        <v>0.96690091415177459</v>
      </c>
      <c r="I23" s="15">
        <f>J23/((K!J23/K!I23)/(K_T!J23/K_T!I23))</f>
        <v>0.97826645350016972</v>
      </c>
      <c r="J23" s="15">
        <f>K23/((K!K23/K!J23)/(K_T!K23/K_T!J23))</f>
        <v>0.98832684750577549</v>
      </c>
      <c r="K23" s="15">
        <f>L23/((K!L23/K!K23)/(K_T!L23/K_T!K23))</f>
        <v>0.99304224876641223</v>
      </c>
      <c r="L23" s="15">
        <f>M23/((K!M23/K!L23)/(K_T!M23/K_T!L23))</f>
        <v>0.99537782435362598</v>
      </c>
      <c r="M23" s="15">
        <f>N23/((K!N23/K!M23)/(K_T!N23/K_T!M23))</f>
        <v>0.99063296528229727</v>
      </c>
      <c r="N23" s="15">
        <f>O23/((K!O23/K!N23)/(K_T!O23/K_T!N23))</f>
        <v>0.98954860285023249</v>
      </c>
      <c r="O23" s="15">
        <f>P23/((K!P23/K!O23)/(K_T!P23/K_T!O23))</f>
        <v>0.99027431525130805</v>
      </c>
      <c r="P23" s="15">
        <f>Q23/((K!Q23/K!P23)/(K_T!Q23/K_T!P23))</f>
        <v>0.99237391550921983</v>
      </c>
      <c r="Q23" s="15">
        <f>R23/((K!R23/K!Q23)/(K_T!R23/K_T!Q23))</f>
        <v>0.99434029039174432</v>
      </c>
      <c r="R23" s="15">
        <f>S23/((K!S23/K!R23)/(K_T!S23/K_T!R23))</f>
        <v>0.99452538944905033</v>
      </c>
      <c r="S23" s="15">
        <f>T23/((K!T23/K!S23)/(K_T!T23/K_T!S23))</f>
        <v>0.99532181946290776</v>
      </c>
      <c r="T23" s="15">
        <f>U23/((K!U23/K!T23)/(K_T!U23/K_T!T23))</f>
        <v>0.99447748157559368</v>
      </c>
      <c r="U23" s="15">
        <f>V23/((K!V23/K!U23)/(K_T!V23/K_T!U23))</f>
        <v>0.99889573719925517</v>
      </c>
      <c r="V23" s="15">
        <f>W23/((K!W23/K!V23)/(K_T!W23/K_T!V23))</f>
        <v>1.0019915060959148</v>
      </c>
      <c r="W23" s="15">
        <f>X23/((K!X23/K!W23)/(K_T!X23/K_T!W23))</f>
        <v>1.0045566166600159</v>
      </c>
      <c r="X23" s="15">
        <v>1</v>
      </c>
      <c r="Y23" s="15">
        <f>X23*((K!Y23/K!X23)/(K_T!Y23/K_T!X23))</f>
        <v>0.99886125213074739</v>
      </c>
      <c r="Z23" s="15">
        <f>Y23*((K!Z23/K!Y23)/(K_T!Z23/K_T!Y23))</f>
        <v>0.99898246765283705</v>
      </c>
      <c r="AA23" s="15">
        <f>Z23*((K!AA23/K!Z23)/(K_T!AA23/K_T!Z23))</f>
        <v>0.99812846010059697</v>
      </c>
      <c r="AB23" s="15">
        <f>AA23*((K!AB23/K!AA23)/(K_T!AB23/K_T!AA23))</f>
        <v>0.99514482583982944</v>
      </c>
      <c r="AC23" s="15">
        <f>AB23*((K!AC23/K!AB23)/(K_T!AC23/K_T!AB23))</f>
        <v>0.99454910924201323</v>
      </c>
      <c r="AD23" s="15"/>
    </row>
    <row r="24" spans="1:30" x14ac:dyDescent="0.2">
      <c r="A24" s="4">
        <v>22</v>
      </c>
      <c r="B24" s="6" t="s">
        <v>59</v>
      </c>
      <c r="C24" s="15">
        <f>D24/((K!D24/K!C24)/(K_T!D24/K_T!C24))</f>
        <v>0.93139158575849224</v>
      </c>
      <c r="D24" s="15">
        <f>E24/((K!E24/K!D24)/(K_T!E24/K_T!D24))</f>
        <v>0.93367843533207406</v>
      </c>
      <c r="E24" s="15">
        <f>F24/((K!F24/K!E24)/(K_T!F24/K_T!E24))</f>
        <v>0.93893884085604362</v>
      </c>
      <c r="F24" s="15">
        <f>G24/((K!G24/K!F24)/(K_T!G24/K_T!F24))</f>
        <v>0.94328197913480594</v>
      </c>
      <c r="G24" s="15">
        <f>H24/((K!H24/K!G24)/(K_T!H24/K_T!G24))</f>
        <v>0.94512766138229365</v>
      </c>
      <c r="H24" s="15">
        <f>I24/((K!I24/K!H24)/(K_T!I24/K_T!H24))</f>
        <v>0.94326700641133499</v>
      </c>
      <c r="I24" s="15">
        <f>J24/((K!J24/K!I24)/(K_T!J24/K_T!I24))</f>
        <v>0.94167783973217478</v>
      </c>
      <c r="J24" s="15">
        <f>K24/((K!K24/K!J24)/(K_T!K24/K_T!J24))</f>
        <v>0.94506760242779275</v>
      </c>
      <c r="K24" s="15">
        <f>L24/((K!L24/K!K24)/(K_T!L24/K_T!K24))</f>
        <v>0.94468922873356087</v>
      </c>
      <c r="L24" s="15">
        <f>M24/((K!M24/K!L24)/(K_T!M24/K_T!L24))</f>
        <v>0.94512301263683784</v>
      </c>
      <c r="M24" s="15">
        <f>N24/((K!N24/K!M24)/(K_T!N24/K_T!M24))</f>
        <v>0.94144387622409542</v>
      </c>
      <c r="N24" s="15">
        <f>O24/((K!O24/K!N24)/(K_T!O24/K_T!N24))</f>
        <v>0.94538164563541449</v>
      </c>
      <c r="O24" s="15">
        <f>P24/((K!P24/K!O24)/(K_T!P24/K_T!O24))</f>
        <v>0.94704199313847104</v>
      </c>
      <c r="P24" s="15">
        <f>Q24/((K!Q24/K!P24)/(K_T!Q24/K_T!P24))</f>
        <v>0.95911709552106472</v>
      </c>
      <c r="Q24" s="15">
        <f>R24/((K!R24/K!Q24)/(K_T!R24/K_T!Q24))</f>
        <v>0.96734072199041143</v>
      </c>
      <c r="R24" s="15">
        <f>S24/((K!S24/K!R24)/(K_T!S24/K_T!R24))</f>
        <v>0.9639858909775435</v>
      </c>
      <c r="S24" s="15">
        <f>T24/((K!T24/K!S24)/(K_T!T24/K_T!S24))</f>
        <v>0.96314384336811099</v>
      </c>
      <c r="T24" s="15">
        <f>U24/((K!U24/K!T24)/(K_T!U24/K_T!T24))</f>
        <v>0.96923583023898852</v>
      </c>
      <c r="U24" s="15">
        <f>V24/((K!V24/K!U24)/(K_T!V24/K_T!U24))</f>
        <v>0.9749258481054992</v>
      </c>
      <c r="V24" s="15">
        <f>W24/((K!W24/K!V24)/(K_T!W24/K_T!V24))</f>
        <v>0.98252132418096938</v>
      </c>
      <c r="W24" s="15">
        <f>X24/((K!X24/K!W24)/(K_T!X24/K_T!W24))</f>
        <v>0.99486874540535031</v>
      </c>
      <c r="X24" s="15">
        <v>1</v>
      </c>
      <c r="Y24" s="15">
        <f>X24*((K!Y24/K!X24)/(K_T!Y24/K_T!X24))</f>
        <v>1.0073535387136627</v>
      </c>
      <c r="Z24" s="15">
        <f>Y24*((K!Z24/K!Y24)/(K_T!Z24/K_T!Y24))</f>
        <v>1.0171613465120461</v>
      </c>
      <c r="AA24" s="15">
        <f>Z24*((K!AA24/K!Z24)/(K_T!AA24/K_T!Z24))</f>
        <v>1.0279964317168331</v>
      </c>
      <c r="AB24" s="15">
        <f>AA24*((K!AB24/K!AA24)/(K_T!AB24/K_T!AA24))</f>
        <v>1.0423186219582543</v>
      </c>
      <c r="AC24" s="15">
        <f>AB24*((K!AC24/K!AB24)/(K_T!AC24/K_T!AB24))</f>
        <v>1.0508333759638344</v>
      </c>
      <c r="AD24" s="15"/>
    </row>
    <row r="25" spans="1:30" x14ac:dyDescent="0.2">
      <c r="A25" s="4">
        <v>23</v>
      </c>
      <c r="B25" s="6" t="s">
        <v>60</v>
      </c>
      <c r="C25" s="15">
        <f>D25/((K!D25/K!C25)/(K_T!D25/K_T!C25))</f>
        <v>0.95864798520052241</v>
      </c>
      <c r="D25" s="15">
        <f>E25/((K!E25/K!D25)/(K_T!E25/K_T!D25))</f>
        <v>0.94630090325448546</v>
      </c>
      <c r="E25" s="15">
        <f>F25/((K!F25/K!E25)/(K_T!F25/K_T!E25))</f>
        <v>0.95293280693266802</v>
      </c>
      <c r="F25" s="15">
        <f>G25/((K!G25/K!F25)/(K_T!G25/K_T!F25))</f>
        <v>0.93370047008592116</v>
      </c>
      <c r="G25" s="15">
        <f>H25/((K!H25/K!G25)/(K_T!H25/K_T!G25))</f>
        <v>0.91253195989157199</v>
      </c>
      <c r="H25" s="15">
        <f>I25/((K!I25/K!H25)/(K_T!I25/K_T!H25))</f>
        <v>0.90504126416362574</v>
      </c>
      <c r="I25" s="15">
        <f>J25/((K!J25/K!I25)/(K_T!J25/K_T!I25))</f>
        <v>0.88859000332695404</v>
      </c>
      <c r="J25" s="15">
        <f>K25/((K!K25/K!J25)/(K_T!K25/K_T!J25))</f>
        <v>0.87710661299529735</v>
      </c>
      <c r="K25" s="15">
        <f>L25/((K!L25/K!K25)/(K_T!L25/K_T!K25))</f>
        <v>0.88302968971782547</v>
      </c>
      <c r="L25" s="15">
        <f>M25/((K!M25/K!L25)/(K_T!M25/K_T!L25))</f>
        <v>0.89177286982166304</v>
      </c>
      <c r="M25" s="15">
        <f>N25/((K!N25/K!M25)/(K_T!N25/K_T!M25))</f>
        <v>0.90673983219060317</v>
      </c>
      <c r="N25" s="15">
        <f>O25/((K!O25/K!N25)/(K_T!O25/K_T!N25))</f>
        <v>0.92388816797106033</v>
      </c>
      <c r="O25" s="15">
        <f>P25/((K!P25/K!O25)/(K_T!P25/K_T!O25))</f>
        <v>0.95570138535001103</v>
      </c>
      <c r="P25" s="15">
        <f>Q25/((K!Q25/K!P25)/(K_T!Q25/K_T!P25))</f>
        <v>0.98184068106635081</v>
      </c>
      <c r="Q25" s="15">
        <f>R25/((K!R25/K!Q25)/(K_T!R25/K_T!Q25))</f>
        <v>1.013393037067768</v>
      </c>
      <c r="R25" s="15">
        <f>S25/((K!S25/K!R25)/(K_T!S25/K_T!R25))</f>
        <v>1.0244577526480114</v>
      </c>
      <c r="S25" s="15">
        <f>T25/((K!T25/K!S25)/(K_T!T25/K_T!S25))</f>
        <v>1.0197652918022218</v>
      </c>
      <c r="T25" s="15">
        <f>U25/((K!U25/K!T25)/(K_T!U25/K_T!T25))</f>
        <v>1.0004697493465853</v>
      </c>
      <c r="U25" s="15">
        <f>V25/((K!V25/K!U25)/(K_T!V25/K_T!U25))</f>
        <v>0.99672271562019554</v>
      </c>
      <c r="V25" s="15">
        <f>W25/((K!W25/K!V25)/(K_T!W25/K_T!V25))</f>
        <v>0.99993201646536933</v>
      </c>
      <c r="W25" s="15">
        <f>X25/((K!X25/K!W25)/(K_T!X25/K_T!W25))</f>
        <v>1.0069933342915756</v>
      </c>
      <c r="X25" s="15">
        <v>1</v>
      </c>
      <c r="Y25" s="15">
        <f>X25*((K!Y25/K!X25)/(K_T!Y25/K_T!X25))</f>
        <v>0.98616377608483874</v>
      </c>
      <c r="Z25" s="15">
        <f>Y25*((K!Z25/K!Y25)/(K_T!Z25/K_T!Y25))</f>
        <v>0.98571336762753226</v>
      </c>
      <c r="AA25" s="15">
        <f>Z25*((K!AA25/K!Z25)/(K_T!AA25/K_T!Z25))</f>
        <v>0.98243322176246661</v>
      </c>
      <c r="AB25" s="15">
        <f>AA25*((K!AB25/K!AA25)/(K_T!AB25/K_T!AA25))</f>
        <v>0.97522539146938625</v>
      </c>
      <c r="AC25" s="15">
        <f>AB25*((K!AC25/K!AB25)/(K_T!AC25/K_T!AB25))</f>
        <v>0.98513565319967888</v>
      </c>
      <c r="AD25" s="15"/>
    </row>
    <row r="26" spans="1:30" x14ac:dyDescent="0.2">
      <c r="A26" s="4">
        <v>24</v>
      </c>
      <c r="B26" s="6" t="s">
        <v>61</v>
      </c>
      <c r="C26" s="15">
        <f>D26/((K!D26/K!C26)/(K_T!D26/K_T!C26))</f>
        <v>1.1784603211931586</v>
      </c>
      <c r="D26" s="15">
        <f>E26/((K!E26/K!D26)/(K_T!E26/K_T!D26))</f>
        <v>1.1283094079410816</v>
      </c>
      <c r="E26" s="15">
        <f>F26/((K!F26/K!E26)/(K_T!F26/K_T!E26))</f>
        <v>1.1045043109747139</v>
      </c>
      <c r="F26" s="15">
        <f>G26/((K!G26/K!F26)/(K_T!G26/K_T!F26))</f>
        <v>1.0712610165513738</v>
      </c>
      <c r="G26" s="15">
        <f>H26/((K!H26/K!G26)/(K_T!H26/K_T!G26))</f>
        <v>1.0363395520603849</v>
      </c>
      <c r="H26" s="15">
        <f>I26/((K!I26/K!H26)/(K_T!I26/K_T!H26))</f>
        <v>1.0219689134485201</v>
      </c>
      <c r="I26" s="15">
        <f>J26/((K!J26/K!I26)/(K_T!J26/K_T!I26))</f>
        <v>1.0060783256225323</v>
      </c>
      <c r="J26" s="15">
        <f>K26/((K!K26/K!J26)/(K_T!K26/K_T!J26))</f>
        <v>0.99958168488490262</v>
      </c>
      <c r="K26" s="15">
        <f>L26/((K!L26/K!K26)/(K_T!L26/K_T!K26))</f>
        <v>0.99591146993927127</v>
      </c>
      <c r="L26" s="15">
        <f>M26/((K!M26/K!L26)/(K_T!M26/K_T!L26))</f>
        <v>0.97747036675381871</v>
      </c>
      <c r="M26" s="15">
        <f>N26/((K!N26/K!M26)/(K_T!N26/K_T!M26))</f>
        <v>0.96214848225677096</v>
      </c>
      <c r="N26" s="15">
        <f>O26/((K!O26/K!N26)/(K_T!O26/K_T!N26))</f>
        <v>0.95360420209135155</v>
      </c>
      <c r="O26" s="15">
        <f>P26/((K!P26/K!O26)/(K_T!P26/K_T!O26))</f>
        <v>0.97248990573106786</v>
      </c>
      <c r="P26" s="15">
        <f>Q26/((K!Q26/K!P26)/(K_T!Q26/K_T!P26))</f>
        <v>0.97442478734923332</v>
      </c>
      <c r="Q26" s="15">
        <f>R26/((K!R26/K!Q26)/(K_T!R26/K_T!Q26))</f>
        <v>0.98904828616727447</v>
      </c>
      <c r="R26" s="15">
        <f>S26/((K!S26/K!R26)/(K_T!S26/K_T!R26))</f>
        <v>0.99117366430677711</v>
      </c>
      <c r="S26" s="15">
        <f>T26/((K!T26/K!S26)/(K_T!T26/K_T!S26))</f>
        <v>0.99012905768988657</v>
      </c>
      <c r="T26" s="15">
        <f>U26/((K!U26/K!T26)/(K_T!U26/K_T!T26))</f>
        <v>1.0001422877164547</v>
      </c>
      <c r="U26" s="15">
        <f>V26/((K!V26/K!U26)/(K_T!V26/K_T!U26))</f>
        <v>1.0101493021182897</v>
      </c>
      <c r="V26" s="15">
        <f>W26/((K!W26/K!V26)/(K_T!W26/K_T!V26))</f>
        <v>1.0159457157947809</v>
      </c>
      <c r="W26" s="15">
        <f>X26/((K!X26/K!W26)/(K_T!X26/K_T!W26))</f>
        <v>1.016279110712097</v>
      </c>
      <c r="X26" s="15">
        <v>1</v>
      </c>
      <c r="Y26" s="15">
        <f>X26*((K!Y26/K!X26)/(K_T!Y26/K_T!X26))</f>
        <v>0.98826101600109562</v>
      </c>
      <c r="Z26" s="15">
        <f>Y26*((K!Z26/K!Y26)/(K_T!Z26/K_T!Y26))</f>
        <v>0.99382793836333538</v>
      </c>
      <c r="AA26" s="15">
        <f>Z26*((K!AA26/K!Z26)/(K_T!AA26/K_T!Z26))</f>
        <v>0.98671543145553942</v>
      </c>
      <c r="AB26" s="15">
        <f>AA26*((K!AB26/K!AA26)/(K_T!AB26/K_T!AA26))</f>
        <v>0.98521395930575195</v>
      </c>
      <c r="AC26" s="15">
        <f>AB26*((K!AC26/K!AB26)/(K_T!AC26/K_T!AB26))</f>
        <v>0.96578466516540573</v>
      </c>
      <c r="AD26" s="15"/>
    </row>
    <row r="27" spans="1:30" x14ac:dyDescent="0.2">
      <c r="A27" s="4">
        <v>25</v>
      </c>
      <c r="B27" s="6" t="s">
        <v>62</v>
      </c>
      <c r="C27" s="15">
        <f>D27/((K!D27/K!C27)/(K_T!D27/K_T!C27))</f>
        <v>0.96540748920185249</v>
      </c>
      <c r="D27" s="15">
        <f>E27/((K!E27/K!D27)/(K_T!E27/K_T!D27))</f>
        <v>0.9818098949941173</v>
      </c>
      <c r="E27" s="15">
        <f>F27/((K!F27/K!E27)/(K_T!F27/K_T!E27))</f>
        <v>0.99688744541749763</v>
      </c>
      <c r="F27" s="15">
        <f>G27/((K!G27/K!F27)/(K_T!G27/K_T!F27))</f>
        <v>1.0149725884940353</v>
      </c>
      <c r="G27" s="15">
        <f>H27/((K!H27/K!G27)/(K_T!H27/K_T!G27))</f>
        <v>1.027495209727876</v>
      </c>
      <c r="H27" s="15">
        <f>I27/((K!I27/K!H27)/(K_T!I27/K_T!H27))</f>
        <v>1.0304858071155099</v>
      </c>
      <c r="I27" s="15">
        <f>J27/((K!J27/K!I27)/(K_T!J27/K_T!I27))</f>
        <v>1.0465305363006268</v>
      </c>
      <c r="J27" s="15">
        <f>K27/((K!K27/K!J27)/(K_T!K27/K_T!J27))</f>
        <v>1.0684311576832988</v>
      </c>
      <c r="K27" s="15">
        <f>L27/((K!L27/K!K27)/(K_T!L27/K_T!K27))</f>
        <v>1.0573940199601355</v>
      </c>
      <c r="L27" s="15">
        <f>M27/((K!M27/K!L27)/(K_T!M27/K_T!L27))</f>
        <v>1.0535842139344644</v>
      </c>
      <c r="M27" s="15">
        <f>N27/((K!N27/K!M27)/(K_T!N27/K_T!M27))</f>
        <v>1.0595632635602139</v>
      </c>
      <c r="N27" s="15">
        <f>O27/((K!O27/K!N27)/(K_T!O27/K_T!N27))</f>
        <v>1.0457335380915616</v>
      </c>
      <c r="O27" s="15">
        <f>P27/((K!P27/K!O27)/(K_T!P27/K_T!O27))</f>
        <v>1.0429578939366839</v>
      </c>
      <c r="P27" s="15">
        <f>Q27/((K!Q27/K!P27)/(K_T!Q27/K_T!P27))</f>
        <v>1.0418527399776598</v>
      </c>
      <c r="Q27" s="15">
        <f>R27/((K!R27/K!Q27)/(K_T!R27/K_T!Q27))</f>
        <v>1.055431685320638</v>
      </c>
      <c r="R27" s="15">
        <f>S27/((K!S27/K!R27)/(K_T!S27/K_T!R27))</f>
        <v>1.0535007728928163</v>
      </c>
      <c r="S27" s="15">
        <f>T27/((K!T27/K!S27)/(K_T!T27/K_T!S27))</f>
        <v>1.0426969901652048</v>
      </c>
      <c r="T27" s="15">
        <f>U27/((K!U27/K!T27)/(K_T!U27/K_T!T27))</f>
        <v>1.0269487462100519</v>
      </c>
      <c r="U27" s="15">
        <f>V27/((K!V27/K!U27)/(K_T!V27/K_T!U27))</f>
        <v>1.0232638873365183</v>
      </c>
      <c r="V27" s="15">
        <f>W27/((K!W27/K!V27)/(K_T!W27/K_T!V27))</f>
        <v>1.0107215312020292</v>
      </c>
      <c r="W27" s="15">
        <f>X27/((K!X27/K!W27)/(K_T!X27/K_T!W27))</f>
        <v>1.0081443520412923</v>
      </c>
      <c r="X27" s="15">
        <v>1</v>
      </c>
      <c r="Y27" s="15">
        <f>X27*((K!Y27/K!X27)/(K_T!Y27/K_T!X27))</f>
        <v>0.99130734736218007</v>
      </c>
      <c r="Z27" s="15">
        <f>Y27*((K!Z27/K!Y27)/(K_T!Z27/K_T!Y27))</f>
        <v>0.99586469841120906</v>
      </c>
      <c r="AA27" s="15">
        <f>Z27*((K!AA27/K!Z27)/(K_T!AA27/K_T!Z27))</f>
        <v>1.0014733755233081</v>
      </c>
      <c r="AB27" s="15">
        <f>AA27*((K!AB27/K!AA27)/(K_T!AB27/K_T!AA27))</f>
        <v>0.99641278809071487</v>
      </c>
      <c r="AC27" s="15">
        <f>AB27*((K!AC27/K!AB27)/(K_T!AC27/K_T!AB27))</f>
        <v>0.99196633911161347</v>
      </c>
      <c r="AD27" s="15"/>
    </row>
    <row r="28" spans="1:30" x14ac:dyDescent="0.2">
      <c r="A28" s="4">
        <v>26</v>
      </c>
      <c r="B28" s="6" t="s">
        <v>63</v>
      </c>
      <c r="C28" s="15">
        <f>D28/((K!D28/K!C28)/(K_T!D28/K_T!C28))</f>
        <v>0.99837873497897078</v>
      </c>
      <c r="D28" s="15">
        <f>E28/((K!E28/K!D28)/(K_T!E28/K_T!D28))</f>
        <v>1.024216910692678</v>
      </c>
      <c r="E28" s="15">
        <f>F28/((K!F28/K!E28)/(K_T!F28/K_T!E28))</f>
        <v>1.0539186957019258</v>
      </c>
      <c r="F28" s="15">
        <f>G28/((K!G28/K!F28)/(K_T!G28/K_T!F28))</f>
        <v>1.0844964459977775</v>
      </c>
      <c r="G28" s="15">
        <f>H28/((K!H28/K!G28)/(K_T!H28/K_T!G28))</f>
        <v>1.0974580070137225</v>
      </c>
      <c r="H28" s="15">
        <f>I28/((K!I28/K!H28)/(K_T!I28/K_T!H28))</f>
        <v>1.1015485096689137</v>
      </c>
      <c r="I28" s="15">
        <f>J28/((K!J28/K!I28)/(K_T!J28/K_T!I28))</f>
        <v>1.1095517947229314</v>
      </c>
      <c r="J28" s="15">
        <f>K28/((K!K28/K!J28)/(K_T!K28/K_T!J28))</f>
        <v>1.098645326432993</v>
      </c>
      <c r="K28" s="15">
        <f>L28/((K!L28/K!K28)/(K_T!L28/K_T!K28))</f>
        <v>1.0782257347609741</v>
      </c>
      <c r="L28" s="15">
        <f>M28/((K!M28/K!L28)/(K_T!M28/K_T!L28))</f>
        <v>1.0581802569079244</v>
      </c>
      <c r="M28" s="15">
        <f>N28/((K!N28/K!M28)/(K_T!N28/K_T!M28))</f>
        <v>1.0340858521618708</v>
      </c>
      <c r="N28" s="15">
        <f>O28/((K!O28/K!N28)/(K_T!O28/K_T!N28))</f>
        <v>1.0190345839024899</v>
      </c>
      <c r="O28" s="15">
        <f>P28/((K!P28/K!O28)/(K_T!P28/K_T!O28))</f>
        <v>1.0005423322089024</v>
      </c>
      <c r="P28" s="15">
        <f>Q28/((K!Q28/K!P28)/(K_T!Q28/K_T!P28))</f>
        <v>0.98991272315914469</v>
      </c>
      <c r="Q28" s="15">
        <f>R28/((K!R28/K!Q28)/(K_T!R28/K_T!Q28))</f>
        <v>0.98721647205611252</v>
      </c>
      <c r="R28" s="15">
        <f>S28/((K!S28/K!R28)/(K_T!S28/K_T!R28))</f>
        <v>0.98310795964955</v>
      </c>
      <c r="S28" s="15">
        <f>T28/((K!T28/K!S28)/(K_T!T28/K_T!S28))</f>
        <v>0.97195728606430465</v>
      </c>
      <c r="T28" s="15">
        <f>U28/((K!U28/K!T28)/(K_T!U28/K_T!T28))</f>
        <v>0.98378991321576992</v>
      </c>
      <c r="U28" s="15">
        <f>V28/((K!V28/K!U28)/(K_T!V28/K_T!U28))</f>
        <v>0.97785222978415876</v>
      </c>
      <c r="V28" s="15">
        <f>W28/((K!W28/K!V28)/(K_T!W28/K_T!V28))</f>
        <v>0.97533333331296146</v>
      </c>
      <c r="W28" s="15">
        <f>X28/((K!X28/K!W28)/(K_T!X28/K_T!W28))</f>
        <v>0.98340337404344391</v>
      </c>
      <c r="X28" s="15">
        <v>1</v>
      </c>
      <c r="Y28" s="15">
        <f>X28*((K!Y28/K!X28)/(K_T!Y28/K_T!X28))</f>
        <v>1.0028781190057845</v>
      </c>
      <c r="Z28" s="15">
        <f>Y28*((K!Z28/K!Y28)/(K_T!Z28/K_T!Y28))</f>
        <v>1.0055277650314056</v>
      </c>
      <c r="AA28" s="15">
        <f>Z28*((K!AA28/K!Z28)/(K_T!AA28/K_T!Z28))</f>
        <v>1.0178490180003985</v>
      </c>
      <c r="AB28" s="15">
        <f>AA28*((K!AB28/K!AA28)/(K_T!AB28/K_T!AA28))</f>
        <v>1.0202423901521414</v>
      </c>
      <c r="AC28" s="15">
        <f>AB28*((K!AC28/K!AB28)/(K_T!AC28/K_T!AB28))</f>
        <v>1.0165924333346754</v>
      </c>
      <c r="AD28" s="15"/>
    </row>
    <row r="29" spans="1:30" x14ac:dyDescent="0.2">
      <c r="A29" s="4">
        <v>27</v>
      </c>
      <c r="B29" s="6" t="s">
        <v>64</v>
      </c>
      <c r="C29" s="15">
        <f>D29/((K!D29/K!C29)/(K_T!D29/K_T!C29))</f>
        <v>1.1329607781690811</v>
      </c>
      <c r="D29" s="15">
        <f>E29/((K!E29/K!D29)/(K_T!E29/K_T!D29))</f>
        <v>1.1440837540397284</v>
      </c>
      <c r="E29" s="15">
        <f>F29/((K!F29/K!E29)/(K_T!F29/K_T!E29))</f>
        <v>1.1645764175831386</v>
      </c>
      <c r="F29" s="15">
        <f>G29/((K!G29/K!F29)/(K_T!G29/K_T!F29))</f>
        <v>1.1732103391218778</v>
      </c>
      <c r="G29" s="15">
        <f>H29/((K!H29/K!G29)/(K_T!H29/K_T!G29))</f>
        <v>1.1679315679050499</v>
      </c>
      <c r="H29" s="15">
        <f>I29/((K!I29/K!H29)/(K_T!I29/K_T!H29))</f>
        <v>1.159537800820146</v>
      </c>
      <c r="I29" s="15">
        <f>J29/((K!J29/K!I29)/(K_T!J29/K_T!I29))</f>
        <v>1.1568381248720647</v>
      </c>
      <c r="J29" s="15">
        <f>K29/((K!K29/K!J29)/(K_T!K29/K_T!J29))</f>
        <v>1.1494249223169304</v>
      </c>
      <c r="K29" s="15">
        <f>L29/((K!L29/K!K29)/(K_T!L29/K_T!K29))</f>
        <v>1.1122574088196129</v>
      </c>
      <c r="L29" s="15">
        <f>M29/((K!M29/K!L29)/(K_T!M29/K_T!L29))</f>
        <v>1.0947037768662486</v>
      </c>
      <c r="M29" s="15">
        <f>N29/((K!N29/K!M29)/(K_T!N29/K_T!M29))</f>
        <v>1.0740658952075037</v>
      </c>
      <c r="N29" s="15">
        <f>O29/((K!O29/K!N29)/(K_T!O29/K_T!N29))</f>
        <v>1.0602317739200524</v>
      </c>
      <c r="O29" s="15">
        <f>P29/((K!P29/K!O29)/(K_T!P29/K_T!O29))</f>
        <v>1.0488143084392858</v>
      </c>
      <c r="P29" s="15">
        <f>Q29/((K!Q29/K!P29)/(K_T!Q29/K_T!P29))</f>
        <v>1.0481435079925228</v>
      </c>
      <c r="Q29" s="15">
        <f>R29/((K!R29/K!Q29)/(K_T!R29/K_T!Q29))</f>
        <v>1.0705416523550191</v>
      </c>
      <c r="R29" s="15">
        <f>S29/((K!S29/K!R29)/(K_T!S29/K_T!R29))</f>
        <v>1.0619054970521715</v>
      </c>
      <c r="S29" s="15">
        <f>T29/((K!T29/K!S29)/(K_T!T29/K_T!S29))</f>
        <v>1.0400415257577464</v>
      </c>
      <c r="T29" s="15">
        <f>U29/((K!U29/K!T29)/(K_T!U29/K_T!T29))</f>
        <v>1.0314092142016202</v>
      </c>
      <c r="U29" s="15">
        <f>V29/((K!V29/K!U29)/(K_T!V29/K_T!U29))</f>
        <v>1.021239112464845</v>
      </c>
      <c r="V29" s="15">
        <f>W29/((K!W29/K!V29)/(K_T!W29/K_T!V29))</f>
        <v>1.0085849508819102</v>
      </c>
      <c r="W29" s="15">
        <f>X29/((K!X29/K!W29)/(K_T!X29/K_T!W29))</f>
        <v>0.99680473317933915</v>
      </c>
      <c r="X29" s="15">
        <v>1</v>
      </c>
      <c r="Y29" s="15">
        <f>X29*((K!Y29/K!X29)/(K_T!Y29/K_T!X29))</f>
        <v>0.99911913313685841</v>
      </c>
      <c r="Z29" s="15">
        <f>Y29*((K!Z29/K!Y29)/(K_T!Z29/K_T!Y29))</f>
        <v>1.0287428741741735</v>
      </c>
      <c r="AA29" s="15">
        <f>Z29*((K!AA29/K!Z29)/(K_T!AA29/K_T!Z29))</f>
        <v>1.0658760725947998</v>
      </c>
      <c r="AB29" s="15">
        <f>AA29*((K!AB29/K!AA29)/(K_T!AB29/K_T!AA29))</f>
        <v>1.0675317799695865</v>
      </c>
      <c r="AC29" s="15">
        <f>AB29*((K!AC29/K!AB29)/(K_T!AC29/K_T!AB29))</f>
        <v>1.0782279805929695</v>
      </c>
      <c r="AD29" s="15"/>
    </row>
    <row r="30" spans="1:30" x14ac:dyDescent="0.2">
      <c r="A30" s="4">
        <v>28</v>
      </c>
      <c r="B30" s="6" t="s">
        <v>65</v>
      </c>
      <c r="C30" s="15">
        <f>D30/((K!D30/K!C30)/(K_T!D30/K_T!C30))</f>
        <v>0.9274321010488138</v>
      </c>
      <c r="D30" s="15">
        <f>E30/((K!E30/K!D30)/(K_T!E30/K_T!D30))</f>
        <v>0.94412249278681726</v>
      </c>
      <c r="E30" s="15">
        <f>F30/((K!F30/K!E30)/(K_T!F30/K_T!E30))</f>
        <v>0.96050378674514991</v>
      </c>
      <c r="F30" s="15">
        <f>G30/((K!G30/K!F30)/(K_T!G30/K_T!F30))</f>
        <v>0.98882211674072995</v>
      </c>
      <c r="G30" s="15">
        <f>H30/((K!H30/K!G30)/(K_T!H30/K_T!G30))</f>
        <v>0.99999757283442325</v>
      </c>
      <c r="H30" s="15">
        <f>I30/((K!I30/K!H30)/(K_T!I30/K_T!H30))</f>
        <v>1.000194555845404</v>
      </c>
      <c r="I30" s="15">
        <f>J30/((K!J30/K!I30)/(K_T!J30/K_T!I30))</f>
        <v>1.013471160153437</v>
      </c>
      <c r="J30" s="15">
        <f>K30/((K!K30/K!J30)/(K_T!K30/K_T!J30))</f>
        <v>1.0215542877219941</v>
      </c>
      <c r="K30" s="15">
        <f>L30/((K!L30/K!K30)/(K_T!L30/K_T!K30))</f>
        <v>1.0078939105472402</v>
      </c>
      <c r="L30" s="15">
        <f>M30/((K!M30/K!L30)/(K_T!M30/K_T!L30))</f>
        <v>0.99978507457727228</v>
      </c>
      <c r="M30" s="15">
        <f>N30/((K!N30/K!M30)/(K_T!N30/K_T!M30))</f>
        <v>0.99474341551940748</v>
      </c>
      <c r="N30" s="15">
        <f>O30/((K!O30/K!N30)/(K_T!O30/K_T!N30))</f>
        <v>0.9927427377684811</v>
      </c>
      <c r="O30" s="15">
        <f>P30/((K!P30/K!O30)/(K_T!P30/K_T!O30))</f>
        <v>0.99116181659980607</v>
      </c>
      <c r="P30" s="15">
        <f>Q30/((K!Q30/K!P30)/(K_T!Q30/K_T!P30))</f>
        <v>1.0123297244935492</v>
      </c>
      <c r="Q30" s="15">
        <f>R30/((K!R30/K!Q30)/(K_T!R30/K_T!Q30))</f>
        <v>1.0206492060841079</v>
      </c>
      <c r="R30" s="15">
        <f>S30/((K!S30/K!R30)/(K_T!S30/K_T!R30))</f>
        <v>1.0086841527214949</v>
      </c>
      <c r="S30" s="15">
        <f>T30/((K!T30/K!S30)/(K_T!T30/K_T!S30))</f>
        <v>0.99550805436696232</v>
      </c>
      <c r="T30" s="15">
        <f>U30/((K!U30/K!T30)/(K_T!U30/K_T!T30))</f>
        <v>1.0020720063696478</v>
      </c>
      <c r="U30" s="15">
        <f>V30/((K!V30/K!U30)/(K_T!V30/K_T!U30))</f>
        <v>0.98923750339783667</v>
      </c>
      <c r="V30" s="15">
        <f>W30/((K!W30/K!V30)/(K_T!W30/K_T!V30))</f>
        <v>0.97777990429160666</v>
      </c>
      <c r="W30" s="15">
        <f>X30/((K!X30/K!W30)/(K_T!X30/K_T!W30))</f>
        <v>0.98116009710016117</v>
      </c>
      <c r="X30" s="15">
        <v>1</v>
      </c>
      <c r="Y30" s="15">
        <f>X30*((K!Y30/K!X30)/(K_T!Y30/K_T!X30))</f>
        <v>1.0033414951488377</v>
      </c>
      <c r="Z30" s="15">
        <f>Y30*((K!Z30/K!Y30)/(K_T!Z30/K_T!Y30))</f>
        <v>1.0096797518012677</v>
      </c>
      <c r="AA30" s="15">
        <f>Z30*((K!AA30/K!Z30)/(K_T!AA30/K_T!Z30))</f>
        <v>1.0173347306379219</v>
      </c>
      <c r="AB30" s="15">
        <f>AA30*((K!AB30/K!AA30)/(K_T!AB30/K_T!AA30))</f>
        <v>1.0227437663733876</v>
      </c>
      <c r="AC30" s="15">
        <f>AB30*((K!AC30/K!AB30)/(K_T!AC30/K_T!AB30))</f>
        <v>1.028603748349997</v>
      </c>
      <c r="AD30" s="15"/>
    </row>
    <row r="31" spans="1:30" x14ac:dyDescent="0.2">
      <c r="A31" s="4">
        <v>29</v>
      </c>
      <c r="B31" s="6" t="s">
        <v>66</v>
      </c>
      <c r="C31" s="15">
        <f>D31/((K!D31/K!C31)/(K_T!D31/K_T!C31))</f>
        <v>0.81677331078447424</v>
      </c>
      <c r="D31" s="15">
        <f>E31/((K!E31/K!D31)/(K_T!E31/K_T!D31))</f>
        <v>0.83164370058657922</v>
      </c>
      <c r="E31" s="15">
        <f>F31/((K!F31/K!E31)/(K_T!F31/K_T!E31))</f>
        <v>0.84530158791335985</v>
      </c>
      <c r="F31" s="15">
        <f>G31/((K!G31/K!F31)/(K_T!G31/K_T!F31))</f>
        <v>0.84287078217526401</v>
      </c>
      <c r="G31" s="15">
        <f>H31/((K!H31/K!G31)/(K_T!H31/K_T!G31))</f>
        <v>0.84192397393144902</v>
      </c>
      <c r="H31" s="15">
        <f>I31/((K!I31/K!H31)/(K_T!I31/K_T!H31))</f>
        <v>0.84265465704405751</v>
      </c>
      <c r="I31" s="15">
        <f>J31/((K!J31/K!I31)/(K_T!J31/K_T!I31))</f>
        <v>0.84733797884217854</v>
      </c>
      <c r="J31" s="15">
        <f>K31/((K!K31/K!J31)/(K_T!K31/K_T!J31))</f>
        <v>0.85509905966270494</v>
      </c>
      <c r="K31" s="15">
        <f>L31/((K!L31/K!K31)/(K_T!L31/K_T!K31))</f>
        <v>0.85869017172910278</v>
      </c>
      <c r="L31" s="15">
        <f>M31/((K!M31/K!L31)/(K_T!M31/K_T!L31))</f>
        <v>0.858572731201102</v>
      </c>
      <c r="M31" s="15">
        <f>N31/((K!N31/K!M31)/(K_T!N31/K_T!M31))</f>
        <v>0.86555798220524949</v>
      </c>
      <c r="N31" s="15">
        <f>O31/((K!O31/K!N31)/(K_T!O31/K_T!N31))</f>
        <v>0.881078918212717</v>
      </c>
      <c r="O31" s="15">
        <f>P31/((K!P31/K!O31)/(K_T!P31/K_T!O31))</f>
        <v>0.90161245468726559</v>
      </c>
      <c r="P31" s="15">
        <f>Q31/((K!Q31/K!P31)/(K_T!Q31/K_T!P31))</f>
        <v>0.93381837119728384</v>
      </c>
      <c r="Q31" s="15">
        <f>R31/((K!R31/K!Q31)/(K_T!R31/K_T!Q31))</f>
        <v>0.95469675348683969</v>
      </c>
      <c r="R31" s="15">
        <f>S31/((K!S31/K!R31)/(K_T!S31/K_T!R31))</f>
        <v>0.96790429334075134</v>
      </c>
      <c r="S31" s="15">
        <f>T31/((K!T31/K!S31)/(K_T!T31/K_T!S31))</f>
        <v>0.98346552893733108</v>
      </c>
      <c r="T31" s="15">
        <f>U31/((K!U31/K!T31)/(K_T!U31/K_T!T31))</f>
        <v>0.99385348240568661</v>
      </c>
      <c r="U31" s="15">
        <f>V31/((K!V31/K!U31)/(K_T!V31/K_T!U31))</f>
        <v>0.99562267097615342</v>
      </c>
      <c r="V31" s="15">
        <f>W31/((K!W31/K!V31)/(K_T!W31/K_T!V31))</f>
        <v>0.99346808538055587</v>
      </c>
      <c r="W31" s="15">
        <f>X31/((K!X31/K!W31)/(K_T!X31/K_T!W31))</f>
        <v>0.99048735185617853</v>
      </c>
      <c r="X31" s="15">
        <v>1</v>
      </c>
      <c r="Y31" s="15">
        <f>X31*((K!Y31/K!X31)/(K_T!Y31/K_T!X31))</f>
        <v>1.0101483792293746</v>
      </c>
      <c r="Z31" s="15">
        <f>Y31*((K!Z31/K!Y31)/(K_T!Z31/K_T!Y31))</f>
        <v>1.0372999545131394</v>
      </c>
      <c r="AA31" s="15">
        <f>Z31*((K!AA31/K!Z31)/(K_T!AA31/K_T!Z31))</f>
        <v>1.052643166179333</v>
      </c>
      <c r="AB31" s="15">
        <f>AA31*((K!AB31/K!AA31)/(K_T!AB31/K_T!AA31))</f>
        <v>1.0682314829628732</v>
      </c>
      <c r="AC31" s="15">
        <f>AB31*((K!AC31/K!AB31)/(K_T!AC31/K_T!AB31))</f>
        <v>1.0760861583628174</v>
      </c>
      <c r="AD31" s="15"/>
    </row>
    <row r="32" spans="1:30" x14ac:dyDescent="0.2">
      <c r="A32" s="4">
        <v>30</v>
      </c>
      <c r="B32" s="6" t="s">
        <v>67</v>
      </c>
      <c r="C32" s="15">
        <f>D32/((K!D32/K!C32)/(K_T!D32/K_T!C32))</f>
        <v>1.0711690387210893</v>
      </c>
      <c r="D32" s="15">
        <f>E32/((K!E32/K!D32)/(K_T!E32/K_T!D32))</f>
        <v>1.0702788484467456</v>
      </c>
      <c r="E32" s="15">
        <f>F32/((K!F32/K!E32)/(K_T!F32/K_T!E32))</f>
        <v>1.0715634720012888</v>
      </c>
      <c r="F32" s="15">
        <f>G32/((K!G32/K!F32)/(K_T!G32/K_T!F32))</f>
        <v>1.0666538745545682</v>
      </c>
      <c r="G32" s="15">
        <f>H32/((K!H32/K!G32)/(K_T!H32/K_T!G32))</f>
        <v>1.0629632797718651</v>
      </c>
      <c r="H32" s="15">
        <f>I32/((K!I32/K!H32)/(K_T!I32/K_T!H32))</f>
        <v>1.0522359764905918</v>
      </c>
      <c r="I32" s="15">
        <f>J32/((K!J32/K!I32)/(K_T!J32/K_T!I32))</f>
        <v>1.0519487522457893</v>
      </c>
      <c r="J32" s="15">
        <f>K32/((K!K32/K!J32)/(K_T!K32/K_T!J32))</f>
        <v>1.0530744988084826</v>
      </c>
      <c r="K32" s="15">
        <f>L32/((K!L32/K!K32)/(K_T!L32/K_T!K32))</f>
        <v>1.0331031666520583</v>
      </c>
      <c r="L32" s="15">
        <f>M32/((K!M32/K!L32)/(K_T!M32/K_T!L32))</f>
        <v>1.0159458310911003</v>
      </c>
      <c r="M32" s="15">
        <f>N32/((K!N32/K!M32)/(K_T!N32/K_T!M32))</f>
        <v>1.001639430640769</v>
      </c>
      <c r="N32" s="15">
        <f>O32/((K!O32/K!N32)/(K_T!O32/K_T!N32))</f>
        <v>1.0021962010500085</v>
      </c>
      <c r="O32" s="15">
        <f>P32/((K!P32/K!O32)/(K_T!P32/K_T!O32))</f>
        <v>1.0031530424797039</v>
      </c>
      <c r="P32" s="15">
        <f>Q32/((K!Q32/K!P32)/(K_T!Q32/K_T!P32))</f>
        <v>1.0102882339552204</v>
      </c>
      <c r="Q32" s="15">
        <f>R32/((K!R32/K!Q32)/(K_T!R32/K_T!Q32))</f>
        <v>1.0266944321763405</v>
      </c>
      <c r="R32" s="15">
        <f>S32/((K!S32/K!R32)/(K_T!S32/K_T!R32))</f>
        <v>1.0290190782618869</v>
      </c>
      <c r="S32" s="15">
        <f>T32/((K!T32/K!S32)/(K_T!T32/K_T!S32))</f>
        <v>1.0222331752988656</v>
      </c>
      <c r="T32" s="15">
        <f>U32/((K!U32/K!T32)/(K_T!U32/K_T!T32))</f>
        <v>1.0177815475907246</v>
      </c>
      <c r="U32" s="15">
        <f>V32/((K!V32/K!U32)/(K_T!V32/K_T!U32))</f>
        <v>1.0160934264925219</v>
      </c>
      <c r="V32" s="15">
        <f>W32/((K!W32/K!V32)/(K_T!W32/K_T!V32))</f>
        <v>1.0028164618616775</v>
      </c>
      <c r="W32" s="15">
        <f>X32/((K!X32/K!W32)/(K_T!X32/K_T!W32))</f>
        <v>1.0007135216259182</v>
      </c>
      <c r="X32" s="15">
        <v>1</v>
      </c>
      <c r="Y32" s="15">
        <f>X32*((K!Y32/K!X32)/(K_T!Y32/K_T!X32))</f>
        <v>1.0031124383913874</v>
      </c>
      <c r="Z32" s="15">
        <f>Y32*((K!Z32/K!Y32)/(K_T!Z32/K_T!Y32))</f>
        <v>1.0122142904818643</v>
      </c>
      <c r="AA32" s="15">
        <f>Z32*((K!AA32/K!Z32)/(K_T!AA32/K_T!Z32))</f>
        <v>1.0215376363063531</v>
      </c>
      <c r="AB32" s="15">
        <f>AA32*((K!AB32/K!AA32)/(K_T!AB32/K_T!AA32))</f>
        <v>1.0297446226143316</v>
      </c>
      <c r="AC32" s="15">
        <f>AB32*((K!AC32/K!AB32)/(K_T!AC32/K_T!AB32))</f>
        <v>1.0324748260802508</v>
      </c>
      <c r="AD32" s="15"/>
    </row>
    <row r="33" spans="1:30" x14ac:dyDescent="0.2">
      <c r="A33" s="4">
        <v>31</v>
      </c>
      <c r="B33" s="6" t="s">
        <v>68</v>
      </c>
      <c r="C33" s="15">
        <f>D33/((K!D33/K!C33)/(K_T!D33/K_T!C33))</f>
        <v>0.88273198581780776</v>
      </c>
      <c r="D33" s="15">
        <f>E33/((K!E33/K!D33)/(K_T!E33/K_T!D33))</f>
        <v>0.8851730895000629</v>
      </c>
      <c r="E33" s="15">
        <f>F33/((K!F33/K!E33)/(K_T!F33/K_T!E33))</f>
        <v>0.92603455848117</v>
      </c>
      <c r="F33" s="15">
        <f>G33/((K!G33/K!F33)/(K_T!G33/K_T!F33))</f>
        <v>0.94624689642041337</v>
      </c>
      <c r="G33" s="15">
        <f>H33/((K!H33/K!G33)/(K_T!H33/K_T!G33))</f>
        <v>0.92729501462307107</v>
      </c>
      <c r="H33" s="15">
        <f>I33/((K!I33/K!H33)/(K_T!I33/K_T!H33))</f>
        <v>0.92133905829464446</v>
      </c>
      <c r="I33" s="15">
        <f>J33/((K!J33/K!I33)/(K_T!J33/K_T!I33))</f>
        <v>0.91470450005691861</v>
      </c>
      <c r="J33" s="15">
        <f>K33/((K!K33/K!J33)/(K_T!K33/K_T!J33))</f>
        <v>0.94075470801477434</v>
      </c>
      <c r="K33" s="15">
        <f>L33/((K!L33/K!K33)/(K_T!L33/K_T!K33))</f>
        <v>0.93967456775033642</v>
      </c>
      <c r="L33" s="15">
        <f>M33/((K!M33/K!L33)/(K_T!M33/K_T!L33))</f>
        <v>0.91717653369603591</v>
      </c>
      <c r="M33" s="15">
        <f>N33/((K!N33/K!M33)/(K_T!N33/K_T!M33))</f>
        <v>0.900831430042216</v>
      </c>
      <c r="N33" s="15">
        <f>O33/((K!O33/K!N33)/(K_T!O33/K_T!N33))</f>
        <v>0.90442055209818173</v>
      </c>
      <c r="O33" s="15">
        <f>P33/((K!P33/K!O33)/(K_T!P33/K_T!O33))</f>
        <v>0.90770316300534681</v>
      </c>
      <c r="P33" s="15">
        <f>Q33/((K!Q33/K!P33)/(K_T!Q33/K_T!P33))</f>
        <v>0.92836952439813014</v>
      </c>
      <c r="Q33" s="15">
        <f>R33/((K!R33/K!Q33)/(K_T!R33/K_T!Q33))</f>
        <v>0.95090073031103484</v>
      </c>
      <c r="R33" s="15">
        <f>S33/((K!S33/K!R33)/(K_T!S33/K_T!R33))</f>
        <v>0.93471630487523871</v>
      </c>
      <c r="S33" s="15">
        <f>T33/((K!T33/K!S33)/(K_T!T33/K_T!S33))</f>
        <v>0.9495419227423687</v>
      </c>
      <c r="T33" s="15">
        <f>U33/((K!U33/K!T33)/(K_T!U33/K_T!T33))</f>
        <v>0.95476175411637287</v>
      </c>
      <c r="U33" s="15">
        <f>V33/((K!V33/K!U33)/(K_T!V33/K_T!U33))</f>
        <v>0.95962531421993424</v>
      </c>
      <c r="V33" s="15">
        <f>W33/((K!W33/K!V33)/(K_T!W33/K_T!V33))</f>
        <v>0.96414587907256555</v>
      </c>
      <c r="W33" s="15">
        <f>X33/((K!X33/K!W33)/(K_T!X33/K_T!W33))</f>
        <v>0.98457269143191595</v>
      </c>
      <c r="X33" s="15">
        <v>1</v>
      </c>
      <c r="Y33" s="15">
        <f>X33*((K!Y33/K!X33)/(K_T!Y33/K_T!X33))</f>
        <v>1.0070644162080944</v>
      </c>
      <c r="Z33" s="15">
        <f>Y33*((K!Z33/K!Y33)/(K_T!Z33/K_T!Y33))</f>
        <v>1.0202109670240822</v>
      </c>
      <c r="AA33" s="15">
        <f>Z33*((K!AA33/K!Z33)/(K_T!AA33/K_T!Z33))</f>
        <v>1.0306934366701057</v>
      </c>
      <c r="AB33" s="15">
        <f>AA33*((K!AB33/K!AA33)/(K_T!AB33/K_T!AA33))</f>
        <v>1.0425864078958402</v>
      </c>
      <c r="AC33" s="15">
        <f>AB33*((K!AC33/K!AB33)/(K_T!AC33/K_T!AB33))</f>
        <v>1.0733148528275778</v>
      </c>
      <c r="AD33" s="15"/>
    </row>
    <row r="34" spans="1:30" x14ac:dyDescent="0.2">
      <c r="A34" s="4">
        <v>32</v>
      </c>
      <c r="B34" s="6" t="s">
        <v>69</v>
      </c>
      <c r="C34" s="15">
        <f>D34/((K!D34/K!C34)/(K_T!D34/K_T!C34))</f>
        <v>1.1170901569213032</v>
      </c>
      <c r="D34" s="15">
        <f>E34/((K!E34/K!D34)/(K_T!E34/K_T!D34))</f>
        <v>1.1082374624633653</v>
      </c>
      <c r="E34" s="15">
        <f>F34/((K!F34/K!E34)/(K_T!F34/K_T!E34))</f>
        <v>1.1248524783101275</v>
      </c>
      <c r="F34" s="15">
        <f>G34/((K!G34/K!F34)/(K_T!G34/K_T!F34))</f>
        <v>1.1299247102566095</v>
      </c>
      <c r="G34" s="15">
        <f>H34/((K!H34/K!G34)/(K_T!H34/K_T!G34))</f>
        <v>1.1280811383676654</v>
      </c>
      <c r="H34" s="15">
        <f>I34/((K!I34/K!H34)/(K_T!I34/K_T!H34))</f>
        <v>1.1651267723785881</v>
      </c>
      <c r="I34" s="15">
        <f>J34/((K!J34/K!I34)/(K_T!J34/K_T!I34))</f>
        <v>1.1362105864023979</v>
      </c>
      <c r="J34" s="15">
        <f>K34/((K!K34/K!J34)/(K_T!K34/K_T!J34))</f>
        <v>1.1331198983272528</v>
      </c>
      <c r="K34" s="15">
        <f>L34/((K!L34/K!K34)/(K_T!L34/K_T!K34))</f>
        <v>1.1097916401123886</v>
      </c>
      <c r="L34" s="15">
        <f>M34/((K!M34/K!L34)/(K_T!M34/K_T!L34))</f>
        <v>1.083275303001781</v>
      </c>
      <c r="M34" s="15">
        <f>N34/((K!N34/K!M34)/(K_T!N34/K_T!M34))</f>
        <v>1.0603560988003402</v>
      </c>
      <c r="N34" s="15">
        <f>O34/((K!O34/K!N34)/(K_T!O34/K_T!N34))</f>
        <v>1.0448581622800774</v>
      </c>
      <c r="O34" s="15">
        <f>P34/((K!P34/K!O34)/(K_T!P34/K_T!O34))</f>
        <v>1.03547118660905</v>
      </c>
      <c r="P34" s="15">
        <f>Q34/((K!Q34/K!P34)/(K_T!Q34/K_T!P34))</f>
        <v>1.0298966931809561</v>
      </c>
      <c r="Q34" s="15">
        <f>R34/((K!R34/K!Q34)/(K_T!R34/K_T!Q34))</f>
        <v>1.0276072141066219</v>
      </c>
      <c r="R34" s="15">
        <f>S34/((K!S34/K!R34)/(K_T!S34/K_T!R34))</f>
        <v>1.0113694084574341</v>
      </c>
      <c r="S34" s="15">
        <f>T34/((K!T34/K!S34)/(K_T!T34/K_T!S34))</f>
        <v>0.99507017274248466</v>
      </c>
      <c r="T34" s="15">
        <f>U34/((K!U34/K!T34)/(K_T!U34/K_T!T34))</f>
        <v>0.97994694935580484</v>
      </c>
      <c r="U34" s="15">
        <f>V34/((K!V34/K!U34)/(K_T!V34/K_T!U34))</f>
        <v>0.97951157393938948</v>
      </c>
      <c r="V34" s="15">
        <f>W34/((K!W34/K!V34)/(K_T!W34/K_T!V34))</f>
        <v>0.98161946572836289</v>
      </c>
      <c r="W34" s="15">
        <f>X34/((K!X34/K!W34)/(K_T!X34/K_T!W34))</f>
        <v>0.99320988706035818</v>
      </c>
      <c r="X34" s="15">
        <v>1</v>
      </c>
      <c r="Y34" s="15">
        <f>X34*((K!Y34/K!X34)/(K_T!Y34/K_T!X34))</f>
        <v>1.0072552271411039</v>
      </c>
      <c r="Z34" s="15">
        <f>Y34*((K!Z34/K!Y34)/(K_T!Z34/K_T!Y34))</f>
        <v>1.0199583041900053</v>
      </c>
      <c r="AA34" s="15">
        <f>Z34*((K!AA34/K!Z34)/(K_T!AA34/K_T!Z34))</f>
        <v>1.0285951024636568</v>
      </c>
      <c r="AB34" s="15">
        <f>AA34*((K!AB34/K!AA34)/(K_T!AB34/K_T!AA34))</f>
        <v>1.0356381889964263</v>
      </c>
      <c r="AC34" s="15">
        <f>AB34*((K!AC34/K!AB34)/(K_T!AC34/K_T!AB34))</f>
        <v>1.0375797612116318</v>
      </c>
      <c r="AD34" s="15"/>
    </row>
    <row r="35" spans="1:30" x14ac:dyDescent="0.2">
      <c r="A35" s="4">
        <v>33</v>
      </c>
      <c r="B35" s="6" t="s">
        <v>70</v>
      </c>
      <c r="C35" s="15">
        <f>D35/((K!D35/K!C35)/(K_T!D35/K_T!C35))</f>
        <v>0.92473325387682148</v>
      </c>
      <c r="D35" s="15">
        <f>E35/((K!E35/K!D35)/(K_T!E35/K_T!D35))</f>
        <v>0.93029944062462278</v>
      </c>
      <c r="E35" s="15">
        <f>F35/((K!F35/K!E35)/(K_T!F35/K_T!E35))</f>
        <v>0.94506152927877574</v>
      </c>
      <c r="F35" s="15">
        <f>G35/((K!G35/K!F35)/(K_T!G35/K_T!F35))</f>
        <v>0.96681708500873864</v>
      </c>
      <c r="G35" s="15">
        <f>H35/((K!H35/K!G35)/(K_T!H35/K_T!G35))</f>
        <v>0.9597953814466017</v>
      </c>
      <c r="H35" s="15">
        <f>I35/((K!I35/K!H35)/(K_T!I35/K_T!H35))</f>
        <v>0.95773142810322587</v>
      </c>
      <c r="I35" s="15">
        <f>J35/((K!J35/K!I35)/(K_T!J35/K_T!I35))</f>
        <v>0.96377948399800983</v>
      </c>
      <c r="J35" s="15">
        <f>K35/((K!K35/K!J35)/(K_T!K35/K_T!J35))</f>
        <v>0.970129608100188</v>
      </c>
      <c r="K35" s="15">
        <f>L35/((K!L35/K!K35)/(K_T!L35/K_T!K35))</f>
        <v>0.96532569704938154</v>
      </c>
      <c r="L35" s="15">
        <f>M35/((K!M35/K!L35)/(K_T!M35/K_T!L35))</f>
        <v>0.95916957138519665</v>
      </c>
      <c r="M35" s="15">
        <f>N35/((K!N35/K!M35)/(K_T!N35/K_T!M35))</f>
        <v>0.96122873305657275</v>
      </c>
      <c r="N35" s="15">
        <f>O35/((K!O35/K!N35)/(K_T!O35/K_T!N35))</f>
        <v>0.96259396655005591</v>
      </c>
      <c r="O35" s="15">
        <f>P35/((K!P35/K!O35)/(K_T!P35/K_T!O35))</f>
        <v>0.96767315236414286</v>
      </c>
      <c r="P35" s="15">
        <f>Q35/((K!Q35/K!P35)/(K_T!Q35/K_T!P35))</f>
        <v>0.99045093271627671</v>
      </c>
      <c r="Q35" s="15">
        <f>R35/((K!R35/K!Q35)/(K_T!R35/K_T!Q35))</f>
        <v>1.0016067992835862</v>
      </c>
      <c r="R35" s="15">
        <f>S35/((K!S35/K!R35)/(K_T!S35/K_T!R35))</f>
        <v>0.99356485447199194</v>
      </c>
      <c r="S35" s="15">
        <f>T35/((K!T35/K!S35)/(K_T!T35/K_T!S35))</f>
        <v>0.98628048491937825</v>
      </c>
      <c r="T35" s="15">
        <f>U35/((K!U35/K!T35)/(K_T!U35/K_T!T35))</f>
        <v>0.97538394720702826</v>
      </c>
      <c r="U35" s="15">
        <f>V35/((K!V35/K!U35)/(K_T!V35/K_T!U35))</f>
        <v>0.98005472499759005</v>
      </c>
      <c r="V35" s="15">
        <f>W35/((K!W35/K!V35)/(K_T!W35/K_T!V35))</f>
        <v>0.98079302950500014</v>
      </c>
      <c r="W35" s="15">
        <f>X35/((K!X35/K!W35)/(K_T!X35/K_T!W35))</f>
        <v>0.98549349725889379</v>
      </c>
      <c r="X35" s="15">
        <v>1</v>
      </c>
      <c r="Y35" s="15">
        <f>X35*((K!Y35/K!X35)/(K_T!Y35/K_T!X35))</f>
        <v>1.0079817028400611</v>
      </c>
      <c r="Z35" s="15">
        <f>Y35*((K!Z35/K!Y35)/(K_T!Z35/K_T!Y35))</f>
        <v>1.0169063882803127</v>
      </c>
      <c r="AA35" s="15">
        <f>Z35*((K!AA35/K!Z35)/(K_T!AA35/K_T!Z35))</f>
        <v>1.021693867607014</v>
      </c>
      <c r="AB35" s="15">
        <f>AA35*((K!AB35/K!AA35)/(K_T!AB35/K_T!AA35))</f>
        <v>1.0296108571088254</v>
      </c>
      <c r="AC35" s="15">
        <f>AB35*((K!AC35/K!AB35)/(K_T!AC35/K_T!AB35))</f>
        <v>1.0243642805682789</v>
      </c>
      <c r="AD35" s="15"/>
    </row>
    <row r="36" spans="1:30" x14ac:dyDescent="0.2">
      <c r="A36" s="4">
        <v>34</v>
      </c>
      <c r="B36" s="6" t="s">
        <v>71</v>
      </c>
      <c r="C36" s="15">
        <f>D36/((K!D36/K!C36)/(K_T!D36/K_T!C36))</f>
        <v>1.0102983371792065</v>
      </c>
      <c r="D36" s="15">
        <f>E36/((K!E36/K!D36)/(K_T!E36/K_T!D36))</f>
        <v>1.0044969393300343</v>
      </c>
      <c r="E36" s="15">
        <f>F36/((K!F36/K!E36)/(K_T!F36/K_T!E36))</f>
        <v>1.0127723369958082</v>
      </c>
      <c r="F36" s="15">
        <f>G36/((K!G36/K!F36)/(K_T!G36/K_T!F36))</f>
        <v>1.0203275533350662</v>
      </c>
      <c r="G36" s="15">
        <f>H36/((K!H36/K!G36)/(K_T!H36/K_T!G36))</f>
        <v>1.0172089216517979</v>
      </c>
      <c r="H36" s="15">
        <f>I36/((K!I36/K!H36)/(K_T!I36/K_T!H36))</f>
        <v>1.0137859491763483</v>
      </c>
      <c r="I36" s="15">
        <f>J36/((K!J36/K!I36)/(K_T!J36/K_T!I36))</f>
        <v>1.0217361279475274</v>
      </c>
      <c r="J36" s="15">
        <f>K36/((K!K36/K!J36)/(K_T!K36/K_T!J36))</f>
        <v>1.0225453571388878</v>
      </c>
      <c r="K36" s="15">
        <f>L36/((K!L36/K!K36)/(K_T!L36/K_T!K36))</f>
        <v>1.0191468074430323</v>
      </c>
      <c r="L36" s="15">
        <f>M36/((K!M36/K!L36)/(K_T!M36/K_T!L36))</f>
        <v>1.0115490130472018</v>
      </c>
      <c r="M36" s="15">
        <f>N36/((K!N36/K!M36)/(K_T!N36/K_T!M36))</f>
        <v>1.0116205095590902</v>
      </c>
      <c r="N36" s="15">
        <f>O36/((K!O36/K!N36)/(K_T!O36/K_T!N36))</f>
        <v>1.0130615697146685</v>
      </c>
      <c r="O36" s="15">
        <f>P36/((K!P36/K!O36)/(K_T!P36/K_T!O36))</f>
        <v>1.0137178368300521</v>
      </c>
      <c r="P36" s="15">
        <f>Q36/((K!Q36/K!P36)/(K_T!Q36/K_T!P36))</f>
        <v>1.0216857851022698</v>
      </c>
      <c r="Q36" s="15">
        <f>R36/((K!R36/K!Q36)/(K_T!R36/K_T!Q36))</f>
        <v>1.029001137371176</v>
      </c>
      <c r="R36" s="15">
        <f>S36/((K!S36/K!R36)/(K_T!S36/K_T!R36))</f>
        <v>1.0159368232707233</v>
      </c>
      <c r="S36" s="15">
        <f>T36/((K!T36/K!S36)/(K_T!T36/K_T!S36))</f>
        <v>1.0065297297162674</v>
      </c>
      <c r="T36" s="15">
        <f>U36/((K!U36/K!T36)/(K_T!U36/K_T!T36))</f>
        <v>0.99747637597282657</v>
      </c>
      <c r="U36" s="15">
        <f>V36/((K!V36/K!U36)/(K_T!V36/K_T!U36))</f>
        <v>0.99446885431851584</v>
      </c>
      <c r="V36" s="15">
        <f>W36/((K!W36/K!V36)/(K_T!W36/K_T!V36))</f>
        <v>0.9865789125328448</v>
      </c>
      <c r="W36" s="15">
        <f>X36/((K!X36/K!W36)/(K_T!X36/K_T!W36))</f>
        <v>0.98920620143296212</v>
      </c>
      <c r="X36" s="15">
        <v>1</v>
      </c>
      <c r="Y36" s="15">
        <f>X36*((K!Y36/K!X36)/(K_T!Y36/K_T!X36))</f>
        <v>1.00358206590685</v>
      </c>
      <c r="Z36" s="15">
        <f>Y36*((K!Z36/K!Y36)/(K_T!Z36/K_T!Y36))</f>
        <v>1.011015984461217</v>
      </c>
      <c r="AA36" s="15">
        <f>Z36*((K!AA36/K!Z36)/(K_T!AA36/K_T!Z36))</f>
        <v>1.0151802730017894</v>
      </c>
      <c r="AB36" s="15">
        <f>AA36*((K!AB36/K!AA36)/(K_T!AB36/K_T!AA36))</f>
        <v>1.0186863018443841</v>
      </c>
      <c r="AC36" s="15">
        <f>AB36*((K!AC36/K!AB36)/(K_T!AC36/K_T!AB36))</f>
        <v>1.013173146944389</v>
      </c>
      <c r="AD36" s="15"/>
    </row>
    <row r="37" spans="1:30" x14ac:dyDescent="0.2">
      <c r="A37" s="4">
        <v>35</v>
      </c>
      <c r="B37" s="6" t="s">
        <v>72</v>
      </c>
      <c r="C37" s="15">
        <f>D37/((K!D37/K!C37)/(K_T!D37/K_T!C37))</f>
        <v>0.93182387632693231</v>
      </c>
      <c r="D37" s="15">
        <f>E37/((K!E37/K!D37)/(K_T!E37/K_T!D37))</f>
        <v>0.9484478230070178</v>
      </c>
      <c r="E37" s="15">
        <f>F37/((K!F37/K!E37)/(K_T!F37/K_T!E37))</f>
        <v>0.96165535485302267</v>
      </c>
      <c r="F37" s="15">
        <f>G37/((K!G37/K!F37)/(K_T!G37/K_T!F37))</f>
        <v>0.97116712837187702</v>
      </c>
      <c r="G37" s="15">
        <f>H37/((K!H37/K!G37)/(K_T!H37/K_T!G37))</f>
        <v>0.9795298372085175</v>
      </c>
      <c r="H37" s="15">
        <f>I37/((K!I37/K!H37)/(K_T!I37/K_T!H37))</f>
        <v>0.98183281917874798</v>
      </c>
      <c r="I37" s="15">
        <f>J37/((K!J37/K!I37)/(K_T!J37/K_T!I37))</f>
        <v>0.98344969276127081</v>
      </c>
      <c r="J37" s="15">
        <f>K37/((K!K37/K!J37)/(K_T!K37/K_T!J37))</f>
        <v>0.98344588132436295</v>
      </c>
      <c r="K37" s="15">
        <f>L37/((K!L37/K!K37)/(K_T!L37/K_T!K37))</f>
        <v>0.97891976173573025</v>
      </c>
      <c r="L37" s="15">
        <f>M37/((K!M37/K!L37)/(K_T!M37/K_T!L37))</f>
        <v>0.97823991278949729</v>
      </c>
      <c r="M37" s="15">
        <f>N37/((K!N37/K!M37)/(K_T!N37/K_T!M37))</f>
        <v>0.98289948965160667</v>
      </c>
      <c r="N37" s="15">
        <f>O37/((K!O37/K!N37)/(K_T!O37/K_T!N37))</f>
        <v>0.99244568608379347</v>
      </c>
      <c r="O37" s="15">
        <f>P37/((K!P37/K!O37)/(K_T!P37/K_T!O37))</f>
        <v>0.99365029356717294</v>
      </c>
      <c r="P37" s="15">
        <f>Q37/((K!Q37/K!P37)/(K_T!Q37/K_T!P37))</f>
        <v>1.0008365878594883</v>
      </c>
      <c r="Q37" s="15">
        <f>R37/((K!R37/K!Q37)/(K_T!R37/K_T!Q37))</f>
        <v>1.0089615508251624</v>
      </c>
      <c r="R37" s="15">
        <f>S37/((K!S37/K!R37)/(K_T!S37/K_T!R37))</f>
        <v>1.0065086624267359</v>
      </c>
      <c r="S37" s="15">
        <f>T37/((K!T37/K!S37)/(K_T!T37/K_T!S37))</f>
        <v>1.0014965331047547</v>
      </c>
      <c r="T37" s="15">
        <f>U37/((K!U37/K!T37)/(K_T!U37/K_T!T37))</f>
        <v>0.99874837765675994</v>
      </c>
      <c r="U37" s="15">
        <f>V37/((K!V37/K!U37)/(K_T!V37/K_T!U37))</f>
        <v>0.99930251256045732</v>
      </c>
      <c r="V37" s="15">
        <f>W37/((K!W37/K!V37)/(K_T!W37/K_T!V37))</f>
        <v>0.99841920873966306</v>
      </c>
      <c r="W37" s="15">
        <f>X37/((K!X37/K!W37)/(K_T!X37/K_T!W37))</f>
        <v>0.99841470525230569</v>
      </c>
      <c r="X37" s="15">
        <v>1</v>
      </c>
      <c r="Y37" s="15">
        <f>X37*((K!Y37/K!X37)/(K_T!Y37/K_T!X37))</f>
        <v>1.0016445835782595</v>
      </c>
      <c r="Z37" s="15">
        <f>Y37*((K!Z37/K!Y37)/(K_T!Z37/K_T!Y37))</f>
        <v>1.0020949013317659</v>
      </c>
      <c r="AA37" s="15">
        <f>Z37*((K!AA37/K!Z37)/(K_T!AA37/K_T!Z37))</f>
        <v>1.0044582408499632</v>
      </c>
      <c r="AB37" s="15">
        <f>AA37*((K!AB37/K!AA37)/(K_T!AB37/K_T!AA37))</f>
        <v>1.0074390066040584</v>
      </c>
      <c r="AC37" s="15">
        <f>AB37*((K!AC37/K!AB37)/(K_T!AC37/K_T!AB37))</f>
        <v>1.0042209804394715</v>
      </c>
      <c r="AD37" s="15"/>
    </row>
    <row r="38" spans="1:30" x14ac:dyDescent="0.2">
      <c r="A38" s="4">
        <v>36</v>
      </c>
      <c r="B38" s="6" t="s">
        <v>73</v>
      </c>
      <c r="C38" s="15">
        <f>D38/((K!D38/K!C38)/(K_T!D38/K_T!C38))</f>
        <v>0.9020231362551715</v>
      </c>
      <c r="D38" s="15">
        <f>E38/((K!E38/K!D38)/(K_T!E38/K_T!D38))</f>
        <v>0.91348222739339535</v>
      </c>
      <c r="E38" s="15">
        <f>F38/((K!F38/K!E38)/(K_T!F38/K_T!E38))</f>
        <v>0.93061041833182634</v>
      </c>
      <c r="F38" s="15">
        <f>G38/((K!G38/K!F38)/(K_T!G38/K_T!F38))</f>
        <v>0.9406258978630665</v>
      </c>
      <c r="G38" s="15">
        <f>H38/((K!H38/K!G38)/(K_T!H38/K_T!G38))</f>
        <v>0.94669205743691132</v>
      </c>
      <c r="H38" s="15">
        <f>I38/((K!I38/K!H38)/(K_T!I38/K_T!H38))</f>
        <v>0.94597834969299588</v>
      </c>
      <c r="I38" s="15">
        <f>J38/((K!J38/K!I38)/(K_T!J38/K_T!I38))</f>
        <v>0.94938007096285637</v>
      </c>
      <c r="J38" s="15">
        <f>K38/((K!K38/K!J38)/(K_T!K38/K_T!J38))</f>
        <v>0.95221728736610922</v>
      </c>
      <c r="K38" s="15">
        <f>L38/((K!L38/K!K38)/(K_T!L38/K_T!K38))</f>
        <v>0.94637667082457266</v>
      </c>
      <c r="L38" s="15">
        <f>M38/((K!M38/K!L38)/(K_T!M38/K_T!L38))</f>
        <v>0.94489827282023364</v>
      </c>
      <c r="M38" s="15">
        <f>N38/((K!N38/K!M38)/(K_T!N38/K_T!M38))</f>
        <v>0.9538726125710546</v>
      </c>
      <c r="N38" s="15">
        <f>O38/((K!O38/K!N38)/(K_T!O38/K_T!N38))</f>
        <v>0.9656991927117422</v>
      </c>
      <c r="O38" s="15">
        <f>P38/((K!P38/K!O38)/(K_T!P38/K_T!O38))</f>
        <v>0.96912295235275259</v>
      </c>
      <c r="P38" s="15">
        <f>Q38/((K!Q38/K!P38)/(K_T!Q38/K_T!P38))</f>
        <v>0.98085244421717366</v>
      </c>
      <c r="Q38" s="15">
        <f>R38/((K!R38/K!Q38)/(K_T!R38/K_T!Q38))</f>
        <v>0.98951296789175758</v>
      </c>
      <c r="R38" s="15">
        <f>S38/((K!S38/K!R38)/(K_T!S38/K_T!R38))</f>
        <v>0.98488162040098592</v>
      </c>
      <c r="S38" s="15">
        <f>T38/((K!T38/K!S38)/(K_T!T38/K_T!S38))</f>
        <v>0.98030645288120954</v>
      </c>
      <c r="T38" s="15">
        <f>U38/((K!U38/K!T38)/(K_T!U38/K_T!T38))</f>
        <v>0.98229651025576303</v>
      </c>
      <c r="U38" s="15">
        <f>V38/((K!V38/K!U38)/(K_T!V38/K_T!U38))</f>
        <v>0.98460294080544519</v>
      </c>
      <c r="V38" s="15">
        <f>W38/((K!W38/K!V38)/(K_T!W38/K_T!V38))</f>
        <v>0.98628407038693866</v>
      </c>
      <c r="W38" s="15">
        <f>X38/((K!X38/K!W38)/(K_T!X38/K_T!W38))</f>
        <v>0.99007758379071675</v>
      </c>
      <c r="X38" s="15">
        <v>1</v>
      </c>
      <c r="Y38" s="15">
        <f>X38*((K!Y38/K!X38)/(K_T!Y38/K_T!X38))</f>
        <v>1.0047945776710057</v>
      </c>
      <c r="Z38" s="15">
        <f>Y38*((K!Z38/K!Y38)/(K_T!Z38/K_T!Y38))</f>
        <v>1.0087792582392752</v>
      </c>
      <c r="AA38" s="15">
        <f>Z38*((K!AA38/K!Z38)/(K_T!AA38/K_T!Z38))</f>
        <v>1.0162433250104739</v>
      </c>
      <c r="AB38" s="15">
        <f>AA38*((K!AB38/K!AA38)/(K_T!AB38/K_T!AA38))</f>
        <v>1.0209332669061379</v>
      </c>
      <c r="AC38" s="15">
        <f>AB38*((K!AC38/K!AB38)/(K_T!AC38/K_T!AB38))</f>
        <v>1.0223790613214452</v>
      </c>
      <c r="AD38" s="15"/>
    </row>
    <row r="39" spans="1:30" x14ac:dyDescent="0.2">
      <c r="A39" s="4">
        <v>37</v>
      </c>
      <c r="B39" s="6" t="s">
        <v>74</v>
      </c>
      <c r="C39" s="15">
        <f>D39/((K!D39/K!C39)/(K_T!D39/K_T!C39))</f>
        <v>0.96197627252588958</v>
      </c>
      <c r="D39" s="15">
        <f>E39/((K!E39/K!D39)/(K_T!E39/K_T!D39))</f>
        <v>0.97101216336974816</v>
      </c>
      <c r="E39" s="15">
        <f>F39/((K!F39/K!E39)/(K_T!F39/K_T!E39))</f>
        <v>0.97800767907627062</v>
      </c>
      <c r="F39" s="15">
        <f>G39/((K!G39/K!F39)/(K_T!G39/K_T!F39))</f>
        <v>0.98372360344313703</v>
      </c>
      <c r="G39" s="15">
        <f>H39/((K!H39/K!G39)/(K_T!H39/K_T!G39))</f>
        <v>0.98995048449770939</v>
      </c>
      <c r="H39" s="15">
        <f>I39/((K!I39/K!H39)/(K_T!I39/K_T!H39))</f>
        <v>0.99347186030982093</v>
      </c>
      <c r="I39" s="15">
        <f>J39/((K!J39/K!I39)/(K_T!J39/K_T!I39))</f>
        <v>0.99118903022355043</v>
      </c>
      <c r="J39" s="15">
        <f>K39/((K!K39/K!J39)/(K_T!K39/K_T!J39))</f>
        <v>0.99297875305766214</v>
      </c>
      <c r="K39" s="15">
        <f>L39/((K!L39/K!K39)/(K_T!L39/K_T!K39))</f>
        <v>0.9974664759265266</v>
      </c>
      <c r="L39" s="15">
        <f>M39/((K!M39/K!L39)/(K_T!M39/K_T!L39))</f>
        <v>0.99868815718282256</v>
      </c>
      <c r="M39" s="15">
        <f>N39/((K!N39/K!M39)/(K_T!N39/K_T!M39))</f>
        <v>0.99927362041559409</v>
      </c>
      <c r="N39" s="15">
        <f>O39/((K!O39/K!N39)/(K_T!O39/K_T!N39))</f>
        <v>1.0030788820934651</v>
      </c>
      <c r="O39" s="15">
        <f>P39/((K!P39/K!O39)/(K_T!P39/K_T!O39))</f>
        <v>1.0016730809840322</v>
      </c>
      <c r="P39" s="15">
        <f>Q39/((K!Q39/K!P39)/(K_T!Q39/K_T!P39))</f>
        <v>1.0055091670087024</v>
      </c>
      <c r="Q39" s="15">
        <f>R39/((K!R39/K!Q39)/(K_T!R39/K_T!Q39))</f>
        <v>1.0073893260894484</v>
      </c>
      <c r="R39" s="15">
        <f>S39/((K!S39/K!R39)/(K_T!S39/K_T!R39))</f>
        <v>1.0057775825879047</v>
      </c>
      <c r="S39" s="15">
        <f>T39/((K!T39/K!S39)/(K_T!T39/K_T!S39))</f>
        <v>1.005641579697228</v>
      </c>
      <c r="T39" s="15">
        <f>U39/((K!U39/K!T39)/(K_T!U39/K_T!T39))</f>
        <v>0.99995731234088325</v>
      </c>
      <c r="U39" s="15">
        <f>V39/((K!V39/K!U39)/(K_T!V39/K_T!U39))</f>
        <v>0.99863701554762097</v>
      </c>
      <c r="V39" s="15">
        <f>W39/((K!W39/K!V39)/(K_T!W39/K_T!V39))</f>
        <v>0.99701986305057677</v>
      </c>
      <c r="W39" s="15">
        <f>X39/((K!X39/K!W39)/(K_T!X39/K_T!W39))</f>
        <v>0.99740309436158081</v>
      </c>
      <c r="X39" s="15">
        <v>1</v>
      </c>
      <c r="Y39" s="15">
        <f>X39*((K!Y39/K!X39)/(K_T!Y39/K_T!X39))</f>
        <v>0.99766448125079588</v>
      </c>
      <c r="Z39" s="15">
        <f>Y39*((K!Z39/K!Y39)/(K_T!Z39/K_T!Y39))</f>
        <v>0.99452891218697748</v>
      </c>
      <c r="AA39" s="15">
        <f>Z39*((K!AA39/K!Z39)/(K_T!AA39/K_T!Z39))</f>
        <v>0.99167499023524064</v>
      </c>
      <c r="AB39" s="15">
        <f>AA39*((K!AB39/K!AA39)/(K_T!AB39/K_T!AA39))</f>
        <v>0.9897801664538054</v>
      </c>
      <c r="AC39" s="15">
        <f>AB39*((K!AC39/K!AB39)/(K_T!AC39/K_T!AB39))</f>
        <v>0.9863335216780208</v>
      </c>
      <c r="AD39" s="15"/>
    </row>
    <row r="40" spans="1:30" x14ac:dyDescent="0.2">
      <c r="A40" s="4">
        <v>38</v>
      </c>
      <c r="B40" s="6" t="s">
        <v>75</v>
      </c>
      <c r="C40" s="15">
        <f>D40/((K!D40/K!C40)/(K_T!D40/K_T!C40))</f>
        <v>0.90330620694559371</v>
      </c>
      <c r="D40" s="15">
        <f>E40/((K!E40/K!D40)/(K_T!E40/K_T!D40))</f>
        <v>0.91075376964587795</v>
      </c>
      <c r="E40" s="15">
        <f>F40/((K!F40/K!E40)/(K_T!F40/K_T!E40))</f>
        <v>0.92111777813228568</v>
      </c>
      <c r="F40" s="15">
        <f>G40/((K!G40/K!F40)/(K_T!G40/K_T!F40))</f>
        <v>0.93065578316197295</v>
      </c>
      <c r="G40" s="15">
        <f>H40/((K!H40/K!G40)/(K_T!H40/K_T!G40))</f>
        <v>0.9523026726446544</v>
      </c>
      <c r="H40" s="15">
        <f>I40/((K!I40/K!H40)/(K_T!I40/K_T!H40))</f>
        <v>0.95389788521546792</v>
      </c>
      <c r="I40" s="15">
        <f>J40/((K!J40/K!I40)/(K_T!J40/K_T!I40))</f>
        <v>0.957924404419497</v>
      </c>
      <c r="J40" s="15">
        <f>K40/((K!K40/K!J40)/(K_T!K40/K_T!J40))</f>
        <v>0.96297000601682514</v>
      </c>
      <c r="K40" s="15">
        <f>L40/((K!L40/K!K40)/(K_T!L40/K_T!K40))</f>
        <v>0.96118525482299488</v>
      </c>
      <c r="L40" s="15">
        <f>M40/((K!M40/K!L40)/(K_T!M40/K_T!L40))</f>
        <v>0.96646561001358688</v>
      </c>
      <c r="M40" s="15">
        <f>N40/((K!N40/K!M40)/(K_T!N40/K_T!M40))</f>
        <v>0.97564886943424833</v>
      </c>
      <c r="N40" s="15">
        <f>O40/((K!O40/K!N40)/(K_T!O40/K_T!N40))</f>
        <v>0.98433315098677632</v>
      </c>
      <c r="O40" s="15">
        <f>P40/((K!P40/K!O40)/(K_T!P40/K_T!O40))</f>
        <v>0.98344516859306919</v>
      </c>
      <c r="P40" s="15">
        <f>Q40/((K!Q40/K!P40)/(K_T!Q40/K_T!P40))</f>
        <v>0.98922984478301235</v>
      </c>
      <c r="Q40" s="15">
        <f>R40/((K!R40/K!Q40)/(K_T!R40/K_T!Q40))</f>
        <v>0.99629224177727405</v>
      </c>
      <c r="R40" s="15">
        <f>S40/((K!S40/K!R40)/(K_T!S40/K_T!R40))</f>
        <v>0.99577984608116188</v>
      </c>
      <c r="S40" s="15">
        <f>T40/((K!T40/K!S40)/(K_T!T40/K_T!S40))</f>
        <v>0.99586473766153027</v>
      </c>
      <c r="T40" s="15">
        <f>U40/((K!U40/K!T40)/(K_T!U40/K_T!T40))</f>
        <v>0.99309082036456331</v>
      </c>
      <c r="U40" s="15">
        <f>V40/((K!V40/K!U40)/(K_T!V40/K_T!U40))</f>
        <v>0.99269923641002811</v>
      </c>
      <c r="V40" s="15">
        <f>W40/((K!W40/K!V40)/(K_T!W40/K_T!V40))</f>
        <v>0.99303114052421948</v>
      </c>
      <c r="W40" s="15">
        <f>X40/((K!X40/K!W40)/(K_T!X40/K_T!W40))</f>
        <v>0.99486770714977868</v>
      </c>
      <c r="X40" s="15">
        <v>1</v>
      </c>
      <c r="Y40" s="15">
        <f>X40*((K!Y40/K!X40)/(K_T!Y40/K_T!X40))</f>
        <v>1.0028618419030648</v>
      </c>
      <c r="Z40" s="15">
        <f>Y40*((K!Z40/K!Y40)/(K_T!Z40/K_T!Y40))</f>
        <v>1.0058432666572465</v>
      </c>
      <c r="AA40" s="15">
        <f>Z40*((K!AA40/K!Z40)/(K_T!AA40/K_T!Z40))</f>
        <v>1.0081896264747832</v>
      </c>
      <c r="AB40" s="15">
        <f>AA40*((K!AB40/K!AA40)/(K_T!AB40/K_T!AA40))</f>
        <v>1.0101313195451129</v>
      </c>
      <c r="AC40" s="15">
        <f>AB40*((K!AC40/K!AB40)/(K_T!AC40/K_T!AB40))</f>
        <v>1.0118270487529135</v>
      </c>
      <c r="AD40" s="15"/>
    </row>
    <row r="41" spans="1:30" x14ac:dyDescent="0.2">
      <c r="A41" s="4">
        <v>39</v>
      </c>
      <c r="B41" s="6" t="s">
        <v>76</v>
      </c>
      <c r="C41" s="15">
        <f>D41/((K!D41/K!C41)/(K_T!D41/K_T!C41))</f>
        <v>0.93335971054961808</v>
      </c>
      <c r="D41" s="15">
        <f>E41/((K!E41/K!D41)/(K_T!E41/K_T!D41))</f>
        <v>0.94800394479937966</v>
      </c>
      <c r="E41" s="15">
        <f>F41/((K!F41/K!E41)/(K_T!F41/K_T!E41))</f>
        <v>0.94718240355485728</v>
      </c>
      <c r="F41" s="15">
        <f>G41/((K!G41/K!F41)/(K_T!G41/K_T!F41))</f>
        <v>0.94623970739163532</v>
      </c>
      <c r="G41" s="15">
        <f>H41/((K!H41/K!G41)/(K_T!H41/K_T!G41))</f>
        <v>0.95996391018099381</v>
      </c>
      <c r="H41" s="15">
        <f>I41/((K!I41/K!H41)/(K_T!I41/K_T!H41))</f>
        <v>0.95262903475539618</v>
      </c>
      <c r="I41" s="15">
        <f>J41/((K!J41/K!I41)/(K_T!J41/K_T!I41))</f>
        <v>0.96169949738033922</v>
      </c>
      <c r="J41" s="15">
        <f>K41/((K!K41/K!J41)/(K_T!K41/K_T!J41))</f>
        <v>0.94729081207795829</v>
      </c>
      <c r="K41" s="15">
        <f>L41/((K!L41/K!K41)/(K_T!L41/K_T!K41))</f>
        <v>0.95854280487100485</v>
      </c>
      <c r="L41" s="15">
        <f>M41/((K!M41/K!L41)/(K_T!M41/K_T!L41))</f>
        <v>0.94049373299723482</v>
      </c>
      <c r="M41" s="15">
        <f>N41/((K!N41/K!M41)/(K_T!N41/K_T!M41))</f>
        <v>0.9458742813432236</v>
      </c>
      <c r="N41" s="15">
        <f>O41/((K!O41/K!N41)/(K_T!O41/K_T!N41))</f>
        <v>0.96056533726388804</v>
      </c>
      <c r="O41" s="15">
        <f>P41/((K!P41/K!O41)/(K_T!P41/K_T!O41))</f>
        <v>0.96201333857508176</v>
      </c>
      <c r="P41" s="15">
        <f>Q41/((K!Q41/K!P41)/(K_T!Q41/K_T!P41))</f>
        <v>0.96267471267604932</v>
      </c>
      <c r="Q41" s="15">
        <f>R41/((K!R41/K!Q41)/(K_T!R41/K_T!Q41))</f>
        <v>0.97988379992518404</v>
      </c>
      <c r="R41" s="15">
        <f>S41/((K!S41/K!R41)/(K_T!S41/K_T!R41))</f>
        <v>0.989889720059976</v>
      </c>
      <c r="S41" s="15">
        <f>T41/((K!T41/K!S41)/(K_T!T41/K_T!S41))</f>
        <v>0.99089044442005803</v>
      </c>
      <c r="T41" s="15">
        <f>U41/((K!U41/K!T41)/(K_T!U41/K_T!T41))</f>
        <v>0.98927688104950984</v>
      </c>
      <c r="U41" s="15">
        <f>V41/((K!V41/K!U41)/(K_T!V41/K_T!U41))</f>
        <v>0.99410271466021272</v>
      </c>
      <c r="V41" s="15">
        <f>W41/((K!W41/K!V41)/(K_T!W41/K_T!V41))</f>
        <v>0.99538122753493374</v>
      </c>
      <c r="W41" s="15">
        <f>X41/((K!X41/K!W41)/(K_T!X41/K_T!W41))</f>
        <v>0.99741903482764571</v>
      </c>
      <c r="X41" s="15">
        <v>1</v>
      </c>
      <c r="Y41" s="15">
        <f>X41*((K!Y41/K!X41)/(K_T!Y41/K_T!X41))</f>
        <v>0.99601823079283758</v>
      </c>
      <c r="Z41" s="15">
        <f>Y41*((K!Z41/K!Y41)/(K_T!Z41/K_T!Y41))</f>
        <v>0.99361269675036201</v>
      </c>
      <c r="AA41" s="15">
        <f>Z41*((K!AA41/K!Z41)/(K_T!AA41/K_T!Z41))</f>
        <v>0.98319155391238577</v>
      </c>
      <c r="AB41" s="15">
        <f>AA41*((K!AB41/K!AA41)/(K_T!AB41/K_T!AA41))</f>
        <v>0.98689339485373673</v>
      </c>
      <c r="AC41" s="15">
        <f>AB41*((K!AC41/K!AB41)/(K_T!AC41/K_T!AB41))</f>
        <v>0.98619512568831325</v>
      </c>
      <c r="AD41" s="15"/>
    </row>
    <row r="42" spans="1:30" x14ac:dyDescent="0.2">
      <c r="A42" s="4">
        <v>40</v>
      </c>
      <c r="B42" s="6" t="s">
        <v>77</v>
      </c>
      <c r="C42" s="15">
        <f>D42/((K!D42/K!C42)/(K_T!D42/K_T!C42))</f>
        <v>0.84000313133818816</v>
      </c>
      <c r="D42" s="15">
        <f>E42/((K!E42/K!D42)/(K_T!E42/K_T!D42))</f>
        <v>0.94714928310815727</v>
      </c>
      <c r="E42" s="15">
        <f>F42/((K!F42/K!E42)/(K_T!F42/K_T!E42))</f>
        <v>1.0037260568048656</v>
      </c>
      <c r="F42" s="15">
        <f>G42/((K!G42/K!F42)/(K_T!G42/K_T!F42))</f>
        <v>1.0264353619638704</v>
      </c>
      <c r="G42" s="15">
        <f>H42/((K!H42/K!G42)/(K_T!H42/K_T!G42))</f>
        <v>1.0397972312826116</v>
      </c>
      <c r="H42" s="15">
        <f>I42/((K!I42/K!H42)/(K_T!I42/K_T!H42))</f>
        <v>1.04455640237364</v>
      </c>
      <c r="I42" s="15">
        <f>J42/((K!J42/K!I42)/(K_T!J42/K_T!I42))</f>
        <v>1.0566036697403041</v>
      </c>
      <c r="J42" s="15">
        <f>K42/((K!K42/K!J42)/(K_T!K42/K_T!J42))</f>
        <v>1.0628813303518811</v>
      </c>
      <c r="K42" s="15">
        <f>L42/((K!L42/K!K42)/(K_T!L42/K_T!K42))</f>
        <v>1.0462146050435615</v>
      </c>
      <c r="L42" s="15">
        <f>M42/((K!M42/K!L42)/(K_T!M42/K_T!L42))</f>
        <v>1.0358589571858587</v>
      </c>
      <c r="M42" s="15">
        <f>N42/((K!N42/K!M42)/(K_T!N42/K_T!M42))</f>
        <v>1.0354123198614666</v>
      </c>
      <c r="N42" s="15">
        <f>O42/((K!O42/K!N42)/(K_T!O42/K_T!N42))</f>
        <v>1.0328486506883388</v>
      </c>
      <c r="O42" s="15">
        <f>P42/((K!P42/K!O42)/(K_T!P42/K_T!O42))</f>
        <v>1.0304111460639835</v>
      </c>
      <c r="P42" s="15">
        <f>Q42/((K!Q42/K!P42)/(K_T!Q42/K_T!P42))</f>
        <v>1.0300979876732972</v>
      </c>
      <c r="Q42" s="15">
        <f>R42/((K!R42/K!Q42)/(K_T!R42/K_T!Q42))</f>
        <v>1.0336578133762488</v>
      </c>
      <c r="R42" s="15">
        <f>S42/((K!S42/K!R42)/(K_T!S42/K_T!R42))</f>
        <v>1.02501383370738</v>
      </c>
      <c r="S42" s="15">
        <f>T42/((K!T42/K!S42)/(K_T!T42/K_T!S42))</f>
        <v>1.018123929981531</v>
      </c>
      <c r="T42" s="15">
        <f>U42/((K!U42/K!T42)/(K_T!U42/K_T!T42))</f>
        <v>1.012141904387805</v>
      </c>
      <c r="U42" s="15">
        <f>V42/((K!V42/K!U42)/(K_T!V42/K_T!U42))</f>
        <v>1.0067246067459235</v>
      </c>
      <c r="V42" s="15">
        <f>W42/((K!W42/K!V42)/(K_T!W42/K_T!V42))</f>
        <v>0.99970052786081876</v>
      </c>
      <c r="W42" s="15">
        <f>X42/((K!X42/K!W42)/(K_T!X42/K_T!W42))</f>
        <v>0.99680414107546778</v>
      </c>
      <c r="X42" s="15">
        <v>1</v>
      </c>
      <c r="Y42" s="15">
        <f>X42*((K!Y42/K!X42)/(K_T!Y42/K_T!X42))</f>
        <v>0.99566047034435268</v>
      </c>
      <c r="Z42" s="15">
        <f>Y42*((K!Z42/K!Y42)/(K_T!Z42/K_T!Y42))</f>
        <v>0.99269897186128264</v>
      </c>
      <c r="AA42" s="15">
        <f>Z42*((K!AA42/K!Z42)/(K_T!AA42/K_T!Z42))</f>
        <v>1.0019192371956023</v>
      </c>
      <c r="AB42" s="15">
        <f>AA42*((K!AB42/K!AA42)/(K_T!AB42/K_T!AA42))</f>
        <v>1.0066321097287754</v>
      </c>
      <c r="AC42" s="15">
        <f>AB42*((K!AC42/K!AB42)/(K_T!AC42/K_T!AB42))</f>
        <v>1.0145591129947267</v>
      </c>
      <c r="AD42" s="15"/>
    </row>
    <row r="43" spans="1:30" x14ac:dyDescent="0.2">
      <c r="A43" s="4">
        <v>41</v>
      </c>
      <c r="B43" s="6" t="s">
        <v>78</v>
      </c>
      <c r="C43" s="15">
        <f>D43/((K!D43/K!C43)/(K_T!D43/K_T!C43))</f>
        <v>0.89861559948355929</v>
      </c>
      <c r="D43" s="15">
        <f>E43/((K!E43/K!D43)/(K_T!E43/K_T!D43))</f>
        <v>0.92975627846079723</v>
      </c>
      <c r="E43" s="15">
        <f>F43/((K!F43/K!E43)/(K_T!F43/K_T!E43))</f>
        <v>0.96299270878819931</v>
      </c>
      <c r="F43" s="15">
        <f>G43/((K!G43/K!F43)/(K_T!G43/K_T!F43))</f>
        <v>0.98409781977183919</v>
      </c>
      <c r="G43" s="15">
        <f>H43/((K!H43/K!G43)/(K_T!H43/K_T!G43))</f>
        <v>0.99722942980538154</v>
      </c>
      <c r="H43" s="15">
        <f>I43/((K!I43/K!H43)/(K_T!I43/K_T!H43))</f>
        <v>1.0083038512957547</v>
      </c>
      <c r="I43" s="15">
        <f>J43/((K!J43/K!I43)/(K_T!J43/K_T!I43))</f>
        <v>1.0264246521669766</v>
      </c>
      <c r="J43" s="15">
        <f>K43/((K!K43/K!J43)/(K_T!K43/K_T!J43))</f>
        <v>1.0284004142604757</v>
      </c>
      <c r="K43" s="15">
        <f>L43/((K!L43/K!K43)/(K_T!L43/K_T!K43))</f>
        <v>1.0147310294570673</v>
      </c>
      <c r="L43" s="15">
        <f>M43/((K!M43/K!L43)/(K_T!M43/K_T!L43))</f>
        <v>0.99911982205495542</v>
      </c>
      <c r="M43" s="15">
        <f>N43/((K!N43/K!M43)/(K_T!N43/K_T!M43))</f>
        <v>0.98763336426645665</v>
      </c>
      <c r="N43" s="15">
        <f>O43/((K!O43/K!N43)/(K_T!O43/K_T!N43))</f>
        <v>0.98085293996393808</v>
      </c>
      <c r="O43" s="15">
        <f>P43/((K!P43/K!O43)/(K_T!P43/K_T!O43))</f>
        <v>0.97863114151814001</v>
      </c>
      <c r="P43" s="15">
        <f>Q43/((K!Q43/K!P43)/(K_T!Q43/K_T!P43))</f>
        <v>0.99236560044601829</v>
      </c>
      <c r="Q43" s="15">
        <f>R43/((K!R43/K!Q43)/(K_T!R43/K_T!Q43))</f>
        <v>1.0028383039286262</v>
      </c>
      <c r="R43" s="15">
        <f>S43/((K!S43/K!R43)/(K_T!S43/K_T!R43))</f>
        <v>0.99835212207880819</v>
      </c>
      <c r="S43" s="15">
        <f>T43/((K!T43/K!S43)/(K_T!T43/K_T!S43))</f>
        <v>0.99701014004464972</v>
      </c>
      <c r="T43" s="15">
        <f>U43/((K!U43/K!T43)/(K_T!U43/K_T!T43))</f>
        <v>0.99339391350709483</v>
      </c>
      <c r="U43" s="15">
        <f>V43/((K!V43/K!U43)/(K_T!V43/K_T!U43))</f>
        <v>0.99680374854168807</v>
      </c>
      <c r="V43" s="15">
        <f>W43/((K!W43/K!V43)/(K_T!W43/K_T!V43))</f>
        <v>0.99574228042195689</v>
      </c>
      <c r="W43" s="15">
        <f>X43/((K!X43/K!W43)/(K_T!X43/K_T!W43))</f>
        <v>0.99473772705489927</v>
      </c>
      <c r="X43" s="15">
        <v>1</v>
      </c>
      <c r="Y43" s="15">
        <f>X43*((K!Y43/K!X43)/(K_T!Y43/K_T!X43))</f>
        <v>1.0013829670262098</v>
      </c>
      <c r="Z43" s="15">
        <f>Y43*((K!Z43/K!Y43)/(K_T!Z43/K_T!Y43))</f>
        <v>1.0094281655656123</v>
      </c>
      <c r="AA43" s="15">
        <f>Z43*((K!AA43/K!Z43)/(K_T!AA43/K_T!Z43))</f>
        <v>1.0176156584346137</v>
      </c>
      <c r="AB43" s="15">
        <f>AA43*((K!AB43/K!AA43)/(K_T!AB43/K_T!AA43))</f>
        <v>1.0192091638531928</v>
      </c>
      <c r="AC43" s="15">
        <f>AB43*((K!AC43/K!AB43)/(K_T!AC43/K_T!AB43))</f>
        <v>1.0231649023663492</v>
      </c>
      <c r="AD43" s="15"/>
    </row>
    <row r="44" spans="1:30" x14ac:dyDescent="0.2">
      <c r="A44" s="4">
        <v>42</v>
      </c>
      <c r="B44" s="6" t="s">
        <v>79</v>
      </c>
      <c r="C44" s="15">
        <f>D44/((K!D44/K!C44)/(K_T!D44/K_T!C44))</f>
        <v>0.86601056114532038</v>
      </c>
      <c r="D44" s="15">
        <f>E44/((K!E44/K!D44)/(K_T!E44/K_T!D44))</f>
        <v>0.89078299991207366</v>
      </c>
      <c r="E44" s="15">
        <f>F44/((K!F44/K!E44)/(K_T!F44/K_T!E44))</f>
        <v>0.90821702361855527</v>
      </c>
      <c r="F44" s="15">
        <f>G44/((K!G44/K!F44)/(K_T!G44/K_T!F44))</f>
        <v>0.92320031598130647</v>
      </c>
      <c r="G44" s="15">
        <f>H44/((K!H44/K!G44)/(K_T!H44/K_T!G44))</f>
        <v>0.9286228764728135</v>
      </c>
      <c r="H44" s="15">
        <f>I44/((K!I44/K!H44)/(K_T!I44/K_T!H44))</f>
        <v>0.93714859815198215</v>
      </c>
      <c r="I44" s="15">
        <f>J44/((K!J44/K!I44)/(K_T!J44/K_T!I44))</f>
        <v>0.94867134049900592</v>
      </c>
      <c r="J44" s="15">
        <f>K44/((K!K44/K!J44)/(K_T!K44/K_T!J44))</f>
        <v>0.95392484080467854</v>
      </c>
      <c r="K44" s="15">
        <f>L44/((K!L44/K!K44)/(K_T!L44/K_T!K44))</f>
        <v>0.95411588918453538</v>
      </c>
      <c r="L44" s="15">
        <f>M44/((K!M44/K!L44)/(K_T!M44/K_T!L44))</f>
        <v>0.96175336888172103</v>
      </c>
      <c r="M44" s="15">
        <f>N44/((K!N44/K!M44)/(K_T!N44/K_T!M44))</f>
        <v>0.96828960350748228</v>
      </c>
      <c r="N44" s="15">
        <f>O44/((K!O44/K!N44)/(K_T!O44/K_T!N44))</f>
        <v>0.9788355429782537</v>
      </c>
      <c r="O44" s="15">
        <f>P44/((K!P44/K!O44)/(K_T!P44/K_T!O44))</f>
        <v>0.9791413654550849</v>
      </c>
      <c r="P44" s="15">
        <f>Q44/((K!Q44/K!P44)/(K_T!Q44/K_T!P44))</f>
        <v>0.98540630935884377</v>
      </c>
      <c r="Q44" s="15">
        <f>R44/((K!R44/K!Q44)/(K_T!R44/K_T!Q44))</f>
        <v>0.99288025409754366</v>
      </c>
      <c r="R44" s="15">
        <f>S44/((K!S44/K!R44)/(K_T!S44/K_T!R44))</f>
        <v>0.98968385573449091</v>
      </c>
      <c r="S44" s="15">
        <f>T44/((K!T44/K!S44)/(K_T!T44/K_T!S44))</f>
        <v>0.98961917758236206</v>
      </c>
      <c r="T44" s="15">
        <f>U44/((K!U44/K!T44)/(K_T!U44/K_T!T44))</f>
        <v>0.99241041013055664</v>
      </c>
      <c r="U44" s="15">
        <f>V44/((K!V44/K!U44)/(K_T!V44/K_T!U44))</f>
        <v>0.99479916494756715</v>
      </c>
      <c r="V44" s="15">
        <f>W44/((K!W44/K!V44)/(K_T!W44/K_T!V44))</f>
        <v>0.99606817586296104</v>
      </c>
      <c r="W44" s="15">
        <f>X44/((K!X44/K!W44)/(K_T!X44/K_T!W44))</f>
        <v>0.99984091457536206</v>
      </c>
      <c r="X44" s="15">
        <v>1</v>
      </c>
      <c r="Y44" s="15">
        <f>X44*((K!Y44/K!X44)/(K_T!Y44/K_T!X44))</f>
        <v>0.99785783658257199</v>
      </c>
      <c r="Z44" s="15">
        <f>Y44*((K!Z44/K!Y44)/(K_T!Z44/K_T!Y44))</f>
        <v>0.99757163119503311</v>
      </c>
      <c r="AA44" s="15">
        <f>Z44*((K!AA44/K!Z44)/(K_T!AA44/K_T!Z44))</f>
        <v>0.99622516712327913</v>
      </c>
      <c r="AB44" s="15">
        <f>AA44*((K!AB44/K!AA44)/(K_T!AB44/K_T!AA44))</f>
        <v>0.99634047963538674</v>
      </c>
      <c r="AC44" s="15">
        <f>AB44*((K!AC44/K!AB44)/(K_T!AC44/K_T!AB44))</f>
        <v>0.99658330310823762</v>
      </c>
      <c r="AD44" s="15"/>
    </row>
    <row r="45" spans="1:30" x14ac:dyDescent="0.2">
      <c r="A45" s="4">
        <v>43</v>
      </c>
      <c r="B45" s="6" t="s">
        <v>80</v>
      </c>
      <c r="C45" s="15">
        <f>D45/((K!D45/K!C45)/(K_T!D45/K_T!C45))</f>
        <v>0.88330442981798185</v>
      </c>
      <c r="D45" s="15">
        <f>E45/((K!E45/K!D45)/(K_T!E45/K_T!D45))</f>
        <v>0.92938805742456432</v>
      </c>
      <c r="E45" s="15">
        <f>F45/((K!F45/K!E45)/(K_T!F45/K_T!E45))</f>
        <v>0.97297334970631122</v>
      </c>
      <c r="F45" s="15">
        <f>G45/((K!G45/K!F45)/(K_T!G45/K_T!F45))</f>
        <v>1.0114536831383647</v>
      </c>
      <c r="G45" s="15">
        <f>H45/((K!H45/K!G45)/(K_T!H45/K_T!G45))</f>
        <v>1.0364918412649471</v>
      </c>
      <c r="H45" s="15">
        <f>I45/((K!I45/K!H45)/(K_T!I45/K_T!H45))</f>
        <v>1.0507938659925733</v>
      </c>
      <c r="I45" s="15">
        <f>J45/((K!J45/K!I45)/(K_T!J45/K_T!I45))</f>
        <v>1.0667831464953645</v>
      </c>
      <c r="J45" s="15">
        <f>K45/((K!K45/K!J45)/(K_T!K45/K_T!J45))</f>
        <v>1.0796590048726855</v>
      </c>
      <c r="K45" s="15">
        <f>L45/((K!L45/K!K45)/(K_T!L45/K_T!K45))</f>
        <v>1.0698217984590721</v>
      </c>
      <c r="L45" s="15">
        <f>M45/((K!M45/K!L45)/(K_T!M45/K_T!L45))</f>
        <v>1.0578036237249877</v>
      </c>
      <c r="M45" s="15">
        <f>N45/((K!N45/K!M45)/(K_T!N45/K_T!M45))</f>
        <v>1.0534346190166624</v>
      </c>
      <c r="N45" s="15">
        <f>O45/((K!O45/K!N45)/(K_T!O45/K_T!N45))</f>
        <v>1.0533135334685018</v>
      </c>
      <c r="O45" s="15">
        <f>P45/((K!P45/K!O45)/(K_T!P45/K_T!O45))</f>
        <v>1.0527606688352209</v>
      </c>
      <c r="P45" s="15">
        <f>Q45/((K!Q45/K!P45)/(K_T!Q45/K_T!P45))</f>
        <v>1.0549218452711047</v>
      </c>
      <c r="Q45" s="15">
        <f>R45/((K!R45/K!Q45)/(K_T!R45/K_T!Q45))</f>
        <v>1.0550081791847568</v>
      </c>
      <c r="R45" s="15">
        <f>S45/((K!S45/K!R45)/(K_T!S45/K_T!R45))</f>
        <v>1.0472814866554556</v>
      </c>
      <c r="S45" s="15">
        <f>T45/((K!T45/K!S45)/(K_T!T45/K_T!S45))</f>
        <v>1.040815833287112</v>
      </c>
      <c r="T45" s="15">
        <f>U45/((K!U45/K!T45)/(K_T!U45/K_T!T45))</f>
        <v>1.0271960081498501</v>
      </c>
      <c r="U45" s="15">
        <f>V45/((K!V45/K!U45)/(K_T!V45/K_T!U45))</f>
        <v>1.0161667575872178</v>
      </c>
      <c r="V45" s="15">
        <f>W45/((K!W45/K!V45)/(K_T!W45/K_T!V45))</f>
        <v>1.0073188913979769</v>
      </c>
      <c r="W45" s="15">
        <f>X45/((K!X45/K!W45)/(K_T!X45/K_T!W45))</f>
        <v>1.0042460104821405</v>
      </c>
      <c r="X45" s="15">
        <v>1</v>
      </c>
      <c r="Y45" s="15">
        <f>X45*((K!Y45/K!X45)/(K_T!Y45/K_T!X45))</f>
        <v>0.99523114891856967</v>
      </c>
      <c r="Z45" s="15">
        <f>Y45*((K!Z45/K!Y45)/(K_T!Z45/K_T!Y45))</f>
        <v>0.99325960788944434</v>
      </c>
      <c r="AA45" s="15">
        <f>Z45*((K!AA45/K!Z45)/(K_T!AA45/K_T!Z45))</f>
        <v>0.99092800234292866</v>
      </c>
      <c r="AB45" s="15">
        <f>AA45*((K!AB45/K!AA45)/(K_T!AB45/K_T!AA45))</f>
        <v>0.99183668885272969</v>
      </c>
      <c r="AC45" s="15">
        <f>AB45*((K!AC45/K!AB45)/(K_T!AC45/K_T!AB45))</f>
        <v>0.98612451970569137</v>
      </c>
      <c r="AD45" s="15"/>
    </row>
    <row r="46" spans="1:30" x14ac:dyDescent="0.2">
      <c r="A46" s="4">
        <v>44</v>
      </c>
      <c r="B46" s="6" t="s">
        <v>81</v>
      </c>
      <c r="C46" s="15">
        <f>D46/((K!D46/K!C46)/(K_T!D46/K_T!C46))</f>
        <v>0.82951958151243121</v>
      </c>
      <c r="D46" s="15">
        <f>E46/((K!E46/K!D46)/(K_T!E46/K_T!D46))</f>
        <v>0.83683937923534424</v>
      </c>
      <c r="E46" s="15">
        <f>F46/((K!F46/K!E46)/(K_T!F46/K_T!E46))</f>
        <v>0.86020886536844021</v>
      </c>
      <c r="F46" s="15">
        <f>G46/((K!G46/K!F46)/(K_T!G46/K_T!F46))</f>
        <v>0.88586645984313961</v>
      </c>
      <c r="G46" s="15">
        <f>H46/((K!H46/K!G46)/(K_T!H46/K_T!G46))</f>
        <v>0.91471519325408734</v>
      </c>
      <c r="H46" s="15">
        <f>I46/((K!I46/K!H46)/(K_T!I46/K_T!H46))</f>
        <v>0.93890906802595187</v>
      </c>
      <c r="I46" s="15">
        <f>J46/((K!J46/K!I46)/(K_T!J46/K_T!I46))</f>
        <v>0.96846449905682086</v>
      </c>
      <c r="J46" s="15">
        <f>K46/((K!K46/K!J46)/(K_T!K46/K_T!J46))</f>
        <v>0.99718434560327651</v>
      </c>
      <c r="K46" s="15">
        <f>L46/((K!L46/K!K46)/(K_T!L46/K_T!K46))</f>
        <v>1.0102696598838459</v>
      </c>
      <c r="L46" s="15">
        <f>M46/((K!M46/K!L46)/(K_T!M46/K_T!L46))</f>
        <v>1.0158363500323877</v>
      </c>
      <c r="M46" s="15">
        <f>N46/((K!N46/K!M46)/(K_T!N46/K_T!M46))</f>
        <v>1.0201197780271007</v>
      </c>
      <c r="N46" s="15">
        <f>O46/((K!O46/K!N46)/(K_T!O46/K_T!N46))</f>
        <v>1.0265008127223532</v>
      </c>
      <c r="O46" s="15">
        <f>P46/((K!P46/K!O46)/(K_T!P46/K_T!O46))</f>
        <v>1.0248660616875263</v>
      </c>
      <c r="P46" s="15">
        <f>Q46/((K!Q46/K!P46)/(K_T!Q46/K_T!P46))</f>
        <v>1.0263642435089257</v>
      </c>
      <c r="Q46" s="15">
        <f>R46/((K!R46/K!Q46)/(K_T!R46/K_T!Q46))</f>
        <v>1.0288165236943487</v>
      </c>
      <c r="R46" s="15">
        <f>S46/((K!S46/K!R46)/(K_T!S46/K_T!R46))</f>
        <v>1.0202313073815155</v>
      </c>
      <c r="S46" s="15">
        <f>T46/((K!T46/K!S46)/(K_T!T46/K_T!S46))</f>
        <v>1.0128614796595941</v>
      </c>
      <c r="T46" s="15">
        <f>U46/((K!U46/K!T46)/(K_T!U46/K_T!T46))</f>
        <v>1.0102214355913215</v>
      </c>
      <c r="U46" s="15">
        <f>V46/((K!V46/K!U46)/(K_T!V46/K_T!U46))</f>
        <v>1.0084422590269566</v>
      </c>
      <c r="V46" s="15">
        <f>W46/((K!W46/K!V46)/(K_T!W46/K_T!V46))</f>
        <v>1.0055681933893603</v>
      </c>
      <c r="W46" s="15">
        <f>X46/((K!X46/K!W46)/(K_T!X46/K_T!W46))</f>
        <v>1.0036567367045217</v>
      </c>
      <c r="X46" s="15">
        <v>1</v>
      </c>
      <c r="Y46" s="15">
        <f>X46*((K!Y46/K!X46)/(K_T!Y46/K_T!X46))</f>
        <v>0.9872234364047735</v>
      </c>
      <c r="Z46" s="15">
        <f>Y46*((K!Z46/K!Y46)/(K_T!Z46/K_T!Y46))</f>
        <v>0.98392073631379173</v>
      </c>
      <c r="AA46" s="15">
        <f>Z46*((K!AA46/K!Z46)/(K_T!AA46/K_T!Z46))</f>
        <v>0.98468691958713028</v>
      </c>
      <c r="AB46" s="15">
        <f>AA46*((K!AB46/K!AA46)/(K_T!AB46/K_T!AA46))</f>
        <v>0.98752294546454078</v>
      </c>
      <c r="AC46" s="15">
        <f>AB46*((K!AC46/K!AB46)/(K_T!AC46/K_T!AB46))</f>
        <v>0.98748251349064453</v>
      </c>
      <c r="AD46" s="15"/>
    </row>
    <row r="47" spans="1:30" x14ac:dyDescent="0.2">
      <c r="A47" s="4">
        <v>45</v>
      </c>
      <c r="B47" s="6" t="s">
        <v>82</v>
      </c>
      <c r="C47" s="15">
        <f>D47/((K!D47/K!C47)/(K_T!D47/K_T!C47))</f>
        <v>0.7553126958901053</v>
      </c>
      <c r="D47" s="15">
        <f>E47/((K!E47/K!D47)/(K_T!E47/K_T!D47))</f>
        <v>0.8366510725315518</v>
      </c>
      <c r="E47" s="15">
        <f>F47/((K!F47/K!E47)/(K_T!F47/K_T!E47))</f>
        <v>0.91243090682262917</v>
      </c>
      <c r="F47" s="15">
        <f>G47/((K!G47/K!F47)/(K_T!G47/K_T!F47))</f>
        <v>0.9413717495473225</v>
      </c>
      <c r="G47" s="15">
        <f>H47/((K!H47/K!G47)/(K_T!H47/K_T!G47))</f>
        <v>0.94692223176080648</v>
      </c>
      <c r="H47" s="15">
        <f>I47/((K!I47/K!H47)/(K_T!I47/K_T!H47))</f>
        <v>0.96059158182553539</v>
      </c>
      <c r="I47" s="15">
        <f>J47/((K!J47/K!I47)/(K_T!J47/K_T!I47))</f>
        <v>0.96354973494213514</v>
      </c>
      <c r="J47" s="15">
        <f>K47/((K!K47/K!J47)/(K_T!K47/K_T!J47))</f>
        <v>0.96975053665046873</v>
      </c>
      <c r="K47" s="15">
        <f>L47/((K!L47/K!K47)/(K_T!L47/K_T!K47))</f>
        <v>0.97338025964998354</v>
      </c>
      <c r="L47" s="15">
        <f>M47/((K!M47/K!L47)/(K_T!M47/K_T!L47))</f>
        <v>0.97887811696375282</v>
      </c>
      <c r="M47" s="15">
        <f>N47/((K!N47/K!M47)/(K_T!N47/K_T!M47))</f>
        <v>0.98040744962020832</v>
      </c>
      <c r="N47" s="15">
        <f>O47/((K!O47/K!N47)/(K_T!O47/K_T!N47))</f>
        <v>0.98346448838355871</v>
      </c>
      <c r="O47" s="15">
        <f>P47/((K!P47/K!O47)/(K_T!P47/K_T!O47))</f>
        <v>0.99044573350965226</v>
      </c>
      <c r="P47" s="15">
        <f>Q47/((K!Q47/K!P47)/(K_T!Q47/K_T!P47))</f>
        <v>1.000207982284484</v>
      </c>
      <c r="Q47" s="15">
        <f>R47/((K!R47/K!Q47)/(K_T!R47/K_T!Q47))</f>
        <v>1.0044378581042597</v>
      </c>
      <c r="R47" s="15">
        <f>S47/((K!S47/K!R47)/(K_T!S47/K_T!R47))</f>
        <v>1.000305265488008</v>
      </c>
      <c r="S47" s="15">
        <f>T47/((K!T47/K!S47)/(K_T!T47/K_T!S47))</f>
        <v>0.99526354915779103</v>
      </c>
      <c r="T47" s="15">
        <f>U47/((K!U47/K!T47)/(K_T!U47/K_T!T47))</f>
        <v>0.98761086038054791</v>
      </c>
      <c r="U47" s="15">
        <f>V47/((K!V47/K!U47)/(K_T!V47/K_T!U47))</f>
        <v>0.99314040683971383</v>
      </c>
      <c r="V47" s="15">
        <f>W47/((K!W47/K!V47)/(K_T!W47/K_T!V47))</f>
        <v>0.99970197251720783</v>
      </c>
      <c r="W47" s="15">
        <f>X47/((K!X47/K!W47)/(K_T!X47/K_T!W47))</f>
        <v>1.0024235764712401</v>
      </c>
      <c r="X47" s="15">
        <v>1</v>
      </c>
      <c r="Y47" s="15">
        <f>X47*((K!Y47/K!X47)/(K_T!Y47/K_T!X47))</f>
        <v>0.99917984153558126</v>
      </c>
      <c r="Z47" s="15">
        <f>Y47*((K!Z47/K!Y47)/(K_T!Z47/K_T!Y47))</f>
        <v>0.99218407891152172</v>
      </c>
      <c r="AA47" s="15">
        <f>Z47*((K!AA47/K!Z47)/(K_T!AA47/K_T!Z47))</f>
        <v>0.99011869188490942</v>
      </c>
      <c r="AB47" s="15">
        <f>AA47*((K!AB47/K!AA47)/(K_T!AB47/K_T!AA47))</f>
        <v>0.99000515684690538</v>
      </c>
      <c r="AC47" s="15">
        <f>AB47*((K!AC47/K!AB47)/(K_T!AC47/K_T!AB47))</f>
        <v>0.98855173247976935</v>
      </c>
      <c r="AD47" s="15"/>
    </row>
    <row r="48" spans="1:30" x14ac:dyDescent="0.2">
      <c r="A48" s="4">
        <v>46</v>
      </c>
      <c r="B48" s="6" t="s">
        <v>83</v>
      </c>
      <c r="C48" s="15">
        <f>D48/((K!D48/K!C48)/(K_T!D48/K_T!C48))</f>
        <v>0.95855564978336416</v>
      </c>
      <c r="D48" s="15">
        <f>E48/((K!E48/K!D48)/(K_T!E48/K_T!D48))</f>
        <v>1.0065516450338365</v>
      </c>
      <c r="E48" s="15">
        <f>F48/((K!F48/K!E48)/(K_T!F48/K_T!E48))</f>
        <v>1.0179344478514363</v>
      </c>
      <c r="F48" s="15">
        <f>G48/((K!G48/K!F48)/(K_T!G48/K_T!F48))</f>
        <v>1.0229333704841199</v>
      </c>
      <c r="G48" s="15">
        <f>H48/((K!H48/K!G48)/(K_T!H48/K_T!G48))</f>
        <v>1.0205883442227479</v>
      </c>
      <c r="H48" s="15">
        <f>I48/((K!I48/K!H48)/(K_T!I48/K_T!H48))</f>
        <v>1.0217304827163973</v>
      </c>
      <c r="I48" s="15">
        <f>J48/((K!J48/K!I48)/(K_T!J48/K_T!I48))</f>
        <v>1.019314202641616</v>
      </c>
      <c r="J48" s="15">
        <f>K48/((K!K48/K!J48)/(K_T!K48/K_T!J48))</f>
        <v>1.0137572340561873</v>
      </c>
      <c r="K48" s="15">
        <f>L48/((K!L48/K!K48)/(K_T!L48/K_T!K48))</f>
        <v>1.0052510424335357</v>
      </c>
      <c r="L48" s="15">
        <f>M48/((K!M48/K!L48)/(K_T!M48/K_T!L48))</f>
        <v>1.0013189725706229</v>
      </c>
      <c r="M48" s="15">
        <f>N48/((K!N48/K!M48)/(K_T!N48/K_T!M48))</f>
        <v>1.0086480182446946</v>
      </c>
      <c r="N48" s="15">
        <f>O48/((K!O48/K!N48)/(K_T!O48/K_T!N48))</f>
        <v>1.0136109958105679</v>
      </c>
      <c r="O48" s="15">
        <f>P48/((K!P48/K!O48)/(K_T!P48/K_T!O48))</f>
        <v>1.0129767535835532</v>
      </c>
      <c r="P48" s="15">
        <f>Q48/((K!Q48/K!P48)/(K_T!Q48/K_T!P48))</f>
        <v>1.011637327181141</v>
      </c>
      <c r="Q48" s="15">
        <f>R48/((K!R48/K!Q48)/(K_T!R48/K_T!Q48))</f>
        <v>1.0127873028901013</v>
      </c>
      <c r="R48" s="15">
        <f>S48/((K!S48/K!R48)/(K_T!S48/K_T!R48))</f>
        <v>1.0114049777570893</v>
      </c>
      <c r="S48" s="15">
        <f>T48/((K!T48/K!S48)/(K_T!T48/K_T!S48))</f>
        <v>1.0119698271830311</v>
      </c>
      <c r="T48" s="15">
        <f>U48/((K!U48/K!T48)/(K_T!U48/K_T!T48))</f>
        <v>1.009942778725551</v>
      </c>
      <c r="U48" s="15">
        <f>V48/((K!V48/K!U48)/(K_T!V48/K_T!U48))</f>
        <v>1.0075685888120833</v>
      </c>
      <c r="V48" s="15">
        <f>W48/((K!W48/K!V48)/(K_T!W48/K_T!V48))</f>
        <v>1.0027179829990791</v>
      </c>
      <c r="W48" s="15">
        <f>X48/((K!X48/K!W48)/(K_T!X48/K_T!W48))</f>
        <v>1.0005404362721713</v>
      </c>
      <c r="X48" s="15">
        <v>1</v>
      </c>
      <c r="Y48" s="15">
        <f>X48*((K!Y48/K!X48)/(K_T!Y48/K_T!X48))</f>
        <v>0.99461933571194761</v>
      </c>
      <c r="Z48" s="15">
        <f>Y48*((K!Z48/K!Y48)/(K_T!Z48/K_T!Y48))</f>
        <v>0.9893148864465523</v>
      </c>
      <c r="AA48" s="15">
        <f>Z48*((K!AA48/K!Z48)/(K_T!AA48/K_T!Z48))</f>
        <v>0.98388897682685961</v>
      </c>
      <c r="AB48" s="15">
        <f>AA48*((K!AB48/K!AA48)/(K_T!AB48/K_T!AA48))</f>
        <v>0.97808079928631331</v>
      </c>
      <c r="AC48" s="15">
        <f>AB48*((K!AC48/K!AB48)/(K_T!AC48/K_T!AB48))</f>
        <v>0.9712964650978605</v>
      </c>
      <c r="AD48" s="15"/>
    </row>
    <row r="49" spans="1:30" x14ac:dyDescent="0.2">
      <c r="A49" s="4">
        <v>47</v>
      </c>
      <c r="B49" s="6" t="s">
        <v>84</v>
      </c>
      <c r="C49" s="15">
        <f>D49/((K!D49/K!C49)/(K_T!D49/K_T!C49))</f>
        <v>0.89419830998657324</v>
      </c>
      <c r="D49" s="15">
        <f>E49/((K!E49/K!D49)/(K_T!E49/K_T!D49))</f>
        <v>0.94718669417379719</v>
      </c>
      <c r="E49" s="15">
        <f>F49/((K!F49/K!E49)/(K_T!F49/K_T!E49))</f>
        <v>0.97610495825341004</v>
      </c>
      <c r="F49" s="15">
        <f>G49/((K!G49/K!F49)/(K_T!G49/K_T!F49))</f>
        <v>0.99035108491850199</v>
      </c>
      <c r="G49" s="15">
        <f>H49/((K!H49/K!G49)/(K_T!H49/K_T!G49))</f>
        <v>1.0022946114820346</v>
      </c>
      <c r="H49" s="15">
        <f>I49/((K!I49/K!H49)/(K_T!I49/K_T!H49))</f>
        <v>1.0072763420251793</v>
      </c>
      <c r="I49" s="15">
        <f>J49/((K!J49/K!I49)/(K_T!J49/K_T!I49))</f>
        <v>1.0080536270635725</v>
      </c>
      <c r="J49" s="15">
        <f>K49/((K!K49/K!J49)/(K_T!K49/K_T!J49))</f>
        <v>1.0130680441042894</v>
      </c>
      <c r="K49" s="15">
        <f>L49/((K!L49/K!K49)/(K_T!L49/K_T!K49))</f>
        <v>1.0065531978028976</v>
      </c>
      <c r="L49" s="15">
        <f>M49/((K!M49/K!L49)/(K_T!M49/K_T!L49))</f>
        <v>1.0022997840032399</v>
      </c>
      <c r="M49" s="15">
        <f>N49/((K!N49/K!M49)/(K_T!N49/K_T!M49))</f>
        <v>0.99830228358547379</v>
      </c>
      <c r="N49" s="15">
        <f>O49/((K!O49/K!N49)/(K_T!O49/K_T!N49))</f>
        <v>0.99638659063854418</v>
      </c>
      <c r="O49" s="15">
        <f>P49/((K!P49/K!O49)/(K_T!P49/K_T!O49))</f>
        <v>0.99489771152808182</v>
      </c>
      <c r="P49" s="15">
        <f>Q49/((K!Q49/K!P49)/(K_T!Q49/K_T!P49))</f>
        <v>0.99603011780930306</v>
      </c>
      <c r="Q49" s="15">
        <f>R49/((K!R49/K!Q49)/(K_T!R49/K_T!Q49))</f>
        <v>0.99692851260867632</v>
      </c>
      <c r="R49" s="15">
        <f>S49/((K!S49/K!R49)/(K_T!S49/K_T!R49))</f>
        <v>0.9954598804516207</v>
      </c>
      <c r="S49" s="15">
        <f>T49/((K!T49/K!S49)/(K_T!T49/K_T!S49))</f>
        <v>0.99496717875135221</v>
      </c>
      <c r="T49" s="15">
        <f>U49/((K!U49/K!T49)/(K_T!U49/K_T!T49))</f>
        <v>0.9949128117430911</v>
      </c>
      <c r="U49" s="15">
        <f>V49/((K!V49/K!U49)/(K_T!V49/K_T!U49))</f>
        <v>0.99634514189982903</v>
      </c>
      <c r="V49" s="15">
        <f>W49/((K!W49/K!V49)/(K_T!W49/K_T!V49))</f>
        <v>0.99824342021753798</v>
      </c>
      <c r="W49" s="15">
        <f>X49/((K!X49/K!W49)/(K_T!X49/K_T!W49))</f>
        <v>0.99959183542073793</v>
      </c>
      <c r="X49" s="15">
        <v>1</v>
      </c>
      <c r="Y49" s="15">
        <f>X49*((K!Y49/K!X49)/(K_T!Y49/K_T!X49))</f>
        <v>0.99938617101574001</v>
      </c>
      <c r="Z49" s="15">
        <f>Y49*((K!Z49/K!Y49)/(K_T!Z49/K_T!Y49))</f>
        <v>0.99889869773136897</v>
      </c>
      <c r="AA49" s="15">
        <f>Z49*((K!AA49/K!Z49)/(K_T!AA49/K_T!Z49))</f>
        <v>0.9973048920478973</v>
      </c>
      <c r="AB49" s="15">
        <f>AA49*((K!AB49/K!AA49)/(K_T!AB49/K_T!AA49))</f>
        <v>0.99580635312130994</v>
      </c>
      <c r="AC49" s="15">
        <f>AB49*((K!AC49/K!AB49)/(K_T!AC49/K_T!AB49))</f>
        <v>0.99547346638386236</v>
      </c>
      <c r="AD49" s="15"/>
    </row>
    <row r="50" spans="1:30" x14ac:dyDescent="0.2">
      <c r="A50" s="4">
        <v>48</v>
      </c>
      <c r="B50" s="6" t="s">
        <v>85</v>
      </c>
      <c r="C50" s="15">
        <f>D50/((K!D50/K!C50)/(K_T!D50/K_T!C50))</f>
        <v>1.0063648230331004</v>
      </c>
      <c r="D50" s="15">
        <f>E50/((K!E50/K!D50)/(K_T!E50/K_T!D50))</f>
        <v>1.0145125352896822</v>
      </c>
      <c r="E50" s="15">
        <f>F50/((K!F50/K!E50)/(K_T!F50/K_T!E50))</f>
        <v>1.0267201804059725</v>
      </c>
      <c r="F50" s="15">
        <f>G50/((K!G50/K!F50)/(K_T!G50/K_T!F50))</f>
        <v>1.0349822393831913</v>
      </c>
      <c r="G50" s="15">
        <f>H50/((K!H50/K!G50)/(K_T!H50/K_T!G50))</f>
        <v>1.0411682621192928</v>
      </c>
      <c r="H50" s="15">
        <f>I50/((K!I50/K!H50)/(K_T!I50/K_T!H50))</f>
        <v>1.0452475641312486</v>
      </c>
      <c r="I50" s="15">
        <f>J50/((K!J50/K!I50)/(K_T!J50/K_T!I50))</f>
        <v>1.0467175698447693</v>
      </c>
      <c r="J50" s="15">
        <f>K50/((K!K50/K!J50)/(K_T!K50/K_T!J50))</f>
        <v>1.048881725661448</v>
      </c>
      <c r="K50" s="15">
        <f>L50/((K!L50/K!K50)/(K_T!L50/K_T!K50))</f>
        <v>1.0405742040721602</v>
      </c>
      <c r="L50" s="15">
        <f>M50/((K!M50/K!L50)/(K_T!M50/K_T!L50))</f>
        <v>1.0326960866969741</v>
      </c>
      <c r="M50" s="15">
        <f>N50/((K!N50/K!M50)/(K_T!N50/K_T!M50))</f>
        <v>1.0265571111465517</v>
      </c>
      <c r="N50" s="15">
        <f>O50/((K!O50/K!N50)/(K_T!O50/K_T!N50))</f>
        <v>1.0225617945516978</v>
      </c>
      <c r="O50" s="15">
        <f>P50/((K!P50/K!O50)/(K_T!P50/K_T!O50))</f>
        <v>1.0189226814044721</v>
      </c>
      <c r="P50" s="15">
        <f>Q50/((K!Q50/K!P50)/(K_T!Q50/K_T!P50))</f>
        <v>1.0200562396595461</v>
      </c>
      <c r="Q50" s="15">
        <f>R50/((K!R50/K!Q50)/(K_T!R50/K_T!Q50))</f>
        <v>1.0203770423602483</v>
      </c>
      <c r="R50" s="15">
        <f>S50/((K!S50/K!R50)/(K_T!S50/K_T!R50))</f>
        <v>1.01697066687589</v>
      </c>
      <c r="S50" s="15">
        <f>T50/((K!T50/K!S50)/(K_T!T50/K_T!S50))</f>
        <v>1.0134184394309029</v>
      </c>
      <c r="T50" s="15">
        <f>U50/((K!U50/K!T50)/(K_T!U50/K_T!T50))</f>
        <v>1.007691837751362</v>
      </c>
      <c r="U50" s="15">
        <f>V50/((K!V50/K!U50)/(K_T!V50/K_T!U50))</f>
        <v>1.0048312361775513</v>
      </c>
      <c r="V50" s="15">
        <f>W50/((K!W50/K!V50)/(K_T!W50/K_T!V50))</f>
        <v>1.0023317897522772</v>
      </c>
      <c r="W50" s="15">
        <f>X50/((K!X50/K!W50)/(K_T!X50/K_T!W50))</f>
        <v>1.0007342727016306</v>
      </c>
      <c r="X50" s="15">
        <v>1</v>
      </c>
      <c r="Y50" s="15">
        <f>X50*((K!Y50/K!X50)/(K_T!Y50/K_T!X50))</f>
        <v>0.99809202626262505</v>
      </c>
      <c r="Z50" s="15">
        <f>Y50*((K!Z50/K!Y50)/(K_T!Z50/K_T!Y50))</f>
        <v>0.99641270764479362</v>
      </c>
      <c r="AA50" s="15">
        <f>Z50*((K!AA50/K!Z50)/(K_T!AA50/K_T!Z50))</f>
        <v>0.99663968106448253</v>
      </c>
      <c r="AB50" s="15">
        <f>AA50*((K!AB50/K!AA50)/(K_T!AB50/K_T!AA50))</f>
        <v>0.99760867510616158</v>
      </c>
      <c r="AC50" s="15">
        <f>AB50*((K!AC50/K!AB50)/(K_T!AC50/K_T!AB50))</f>
        <v>0.99551572220162143</v>
      </c>
      <c r="AD50" s="15"/>
    </row>
    <row r="51" spans="1:30" x14ac:dyDescent="0.2">
      <c r="A51" s="4">
        <v>49</v>
      </c>
      <c r="B51" s="6" t="s">
        <v>86</v>
      </c>
      <c r="C51" s="15">
        <f>D51/((K!D51/K!C51)/(K_T!D51/K_T!C51))</f>
        <v>0.89945147737982678</v>
      </c>
      <c r="D51" s="15">
        <f>E51/((K!E51/K!D51)/(K_T!E51/K_T!D51))</f>
        <v>0.9086711261183672</v>
      </c>
      <c r="E51" s="15">
        <f>F51/((K!F51/K!E51)/(K_T!F51/K_T!E51))</f>
        <v>0.92592964344642614</v>
      </c>
      <c r="F51" s="15">
        <f>G51/((K!G51/K!F51)/(K_T!G51/K_T!F51))</f>
        <v>0.94142198941698207</v>
      </c>
      <c r="G51" s="15">
        <f>H51/((K!H51/K!G51)/(K_T!H51/K_T!G51))</f>
        <v>0.95487354564840599</v>
      </c>
      <c r="H51" s="15">
        <f>I51/((K!I51/K!H51)/(K_T!I51/K_T!H51))</f>
        <v>0.96505649449256659</v>
      </c>
      <c r="I51" s="15">
        <f>J51/((K!J51/K!I51)/(K_T!J51/K_T!I51))</f>
        <v>0.96848074229768921</v>
      </c>
      <c r="J51" s="15">
        <f>K51/((K!K51/K!J51)/(K_T!K51/K_T!J51))</f>
        <v>0.97218034114972141</v>
      </c>
      <c r="K51" s="15">
        <f>L51/((K!L51/K!K51)/(K_T!L51/K_T!K51))</f>
        <v>0.97116257332058054</v>
      </c>
      <c r="L51" s="15">
        <f>M51/((K!M51/K!L51)/(K_T!M51/K_T!L51))</f>
        <v>0.97255250301942153</v>
      </c>
      <c r="M51" s="15">
        <f>N51/((K!N51/K!M51)/(K_T!N51/K_T!M51))</f>
        <v>0.96414776991964402</v>
      </c>
      <c r="N51" s="15">
        <f>O51/((K!O51/K!N51)/(K_T!O51/K_T!N51))</f>
        <v>0.96100196113807368</v>
      </c>
      <c r="O51" s="15">
        <f>P51/((K!P51/K!O51)/(K_T!P51/K_T!O51))</f>
        <v>0.9621846498424409</v>
      </c>
      <c r="P51" s="15">
        <f>Q51/((K!Q51/K!P51)/(K_T!Q51/K_T!P51))</f>
        <v>0.96692804043068192</v>
      </c>
      <c r="Q51" s="15">
        <f>R51/((K!R51/K!Q51)/(K_T!R51/K_T!Q51))</f>
        <v>0.9750087268383486</v>
      </c>
      <c r="R51" s="15">
        <f>S51/((K!S51/K!R51)/(K_T!S51/K_T!R51))</f>
        <v>0.97287295723866141</v>
      </c>
      <c r="S51" s="15">
        <f>T51/((K!T51/K!S51)/(K_T!T51/K_T!S51))</f>
        <v>0.96880116893399371</v>
      </c>
      <c r="T51" s="15">
        <f>U51/((K!U51/K!T51)/(K_T!U51/K_T!T51))</f>
        <v>0.96805299480726359</v>
      </c>
      <c r="U51" s="15">
        <f>V51/((K!V51/K!U51)/(K_T!V51/K_T!U51))</f>
        <v>0.97451722392443119</v>
      </c>
      <c r="V51" s="15">
        <f>W51/((K!W51/K!V51)/(K_T!W51/K_T!V51))</f>
        <v>0.98176441240460544</v>
      </c>
      <c r="W51" s="15">
        <f>X51/((K!X51/K!W51)/(K_T!X51/K_T!W51))</f>
        <v>0.98918485422312041</v>
      </c>
      <c r="X51" s="15">
        <v>1</v>
      </c>
      <c r="Y51" s="15">
        <f>X51*((K!Y51/K!X51)/(K_T!Y51/K_T!X51))</f>
        <v>1.0104256166740022</v>
      </c>
      <c r="Z51" s="15">
        <f>Y51*((K!Z51/K!Y51)/(K_T!Z51/K_T!Y51))</f>
        <v>1.0208690796537654</v>
      </c>
      <c r="AA51" s="15">
        <f>Z51*((K!AA51/K!Z51)/(K_T!AA51/K_T!Z51))</f>
        <v>1.0293596786862138</v>
      </c>
      <c r="AB51" s="15">
        <f>AA51*((K!AB51/K!AA51)/(K_T!AB51/K_T!AA51))</f>
        <v>1.0335645933254174</v>
      </c>
      <c r="AC51" s="15">
        <f>AB51*((K!AC51/K!AB51)/(K_T!AC51/K_T!AB51))</f>
        <v>1.0413781328148513</v>
      </c>
      <c r="AD51" s="15"/>
    </row>
    <row r="52" spans="1:30" x14ac:dyDescent="0.2">
      <c r="A52" s="4">
        <v>50</v>
      </c>
      <c r="B52" s="6" t="s">
        <v>87</v>
      </c>
      <c r="C52" s="15">
        <f>D52/((K!D52/K!C52)/(K_T!D52/K_T!C52))</f>
        <v>0.84699704939916787</v>
      </c>
      <c r="D52" s="15">
        <f>E52/((K!E52/K!D52)/(K_T!E52/K_T!D52))</f>
        <v>0.85000432424998151</v>
      </c>
      <c r="E52" s="15">
        <f>F52/((K!F52/K!E52)/(K_T!F52/K_T!E52))</f>
        <v>0.86048420409364357</v>
      </c>
      <c r="F52" s="15">
        <f>G52/((K!G52/K!F52)/(K_T!G52/K_T!F52))</f>
        <v>0.8757418262792741</v>
      </c>
      <c r="G52" s="15">
        <f>H52/((K!H52/K!G52)/(K_T!H52/K_T!G52))</f>
        <v>0.88665821032773262</v>
      </c>
      <c r="H52" s="15">
        <f>I52/((K!I52/K!H52)/(K_T!I52/K_T!H52))</f>
        <v>0.88966336987586581</v>
      </c>
      <c r="I52" s="15">
        <f>J52/((K!J52/K!I52)/(K_T!J52/K_T!I52))</f>
        <v>0.88864511978078842</v>
      </c>
      <c r="J52" s="15">
        <f>K52/((K!K52/K!J52)/(K_T!K52/K_T!J52))</f>
        <v>0.89499155243304473</v>
      </c>
      <c r="K52" s="15">
        <f>L52/((K!L52/K!K52)/(K_T!L52/K_T!K52))</f>
        <v>0.89660846374510228</v>
      </c>
      <c r="L52" s="15">
        <f>M52/((K!M52/K!L52)/(K_T!M52/K_T!L52))</f>
        <v>0.90629346969173663</v>
      </c>
      <c r="M52" s="15">
        <f>N52/((K!N52/K!M52)/(K_T!N52/K_T!M52))</f>
        <v>0.91755632985402735</v>
      </c>
      <c r="N52" s="15">
        <f>O52/((K!O52/K!N52)/(K_T!O52/K_T!N52))</f>
        <v>0.93724951984780269</v>
      </c>
      <c r="O52" s="15">
        <f>P52/((K!P52/K!O52)/(K_T!P52/K_T!O52))</f>
        <v>0.94743944856051177</v>
      </c>
      <c r="P52" s="15">
        <f>Q52/((K!Q52/K!P52)/(K_T!Q52/K_T!P52))</f>
        <v>0.96472479742714889</v>
      </c>
      <c r="Q52" s="15">
        <f>R52/((K!R52/K!Q52)/(K_T!R52/K_T!Q52))</f>
        <v>0.97533006586402582</v>
      </c>
      <c r="R52" s="15">
        <f>S52/((K!S52/K!R52)/(K_T!S52/K_T!R52))</f>
        <v>0.97355196358662655</v>
      </c>
      <c r="S52" s="15">
        <f>T52/((K!T52/K!S52)/(K_T!T52/K_T!S52))</f>
        <v>0.97327332183220738</v>
      </c>
      <c r="T52" s="15">
        <f>U52/((K!U52/K!T52)/(K_T!U52/K_T!T52))</f>
        <v>0.97491188368007542</v>
      </c>
      <c r="U52" s="15">
        <f>V52/((K!V52/K!U52)/(K_T!V52/K_T!U52))</f>
        <v>0.9767647481417594</v>
      </c>
      <c r="V52" s="15">
        <f>W52/((K!W52/K!V52)/(K_T!W52/K_T!V52))</f>
        <v>0.98051785644781475</v>
      </c>
      <c r="W52" s="15">
        <f>X52/((K!X52/K!W52)/(K_T!X52/K_T!W52))</f>
        <v>0.98826963942947232</v>
      </c>
      <c r="X52" s="15">
        <v>1</v>
      </c>
      <c r="Y52" s="15">
        <f>X52*((K!Y52/K!X52)/(K_T!Y52/K_T!X52))</f>
        <v>1.0072693278926967</v>
      </c>
      <c r="Z52" s="15">
        <f>Y52*((K!Z52/K!Y52)/(K_T!Z52/K_T!Y52))</f>
        <v>1.0135200240152624</v>
      </c>
      <c r="AA52" s="15">
        <f>Z52*((K!AA52/K!Z52)/(K_T!AA52/K_T!Z52))</f>
        <v>1.0195358975464022</v>
      </c>
      <c r="AB52" s="15">
        <f>AA52*((K!AB52/K!AA52)/(K_T!AB52/K_T!AA52))</f>
        <v>1.0246609588448485</v>
      </c>
      <c r="AC52" s="15">
        <f>AB52*((K!AC52/K!AB52)/(K_T!AC52/K_T!AB52))</f>
        <v>1.0260315504633131</v>
      </c>
      <c r="AD52" s="15"/>
    </row>
    <row r="53" spans="1:30" x14ac:dyDescent="0.2">
      <c r="A53" s="4">
        <v>51</v>
      </c>
      <c r="B53" s="6" t="s">
        <v>88</v>
      </c>
      <c r="C53" s="15">
        <f>D53/((K!D53/K!C53)/(K_T!D53/K_T!C53))</f>
        <v>0.90110751799711131</v>
      </c>
      <c r="D53" s="15">
        <f>E53/((K!E53/K!D53)/(K_T!E53/K_T!D53))</f>
        <v>0.90552550808887611</v>
      </c>
      <c r="E53" s="15">
        <f>F53/((K!F53/K!E53)/(K_T!F53/K_T!E53))</f>
        <v>0.91354784210228124</v>
      </c>
      <c r="F53" s="15">
        <f>G53/((K!G53/K!F53)/(K_T!G53/K_T!F53))</f>
        <v>0.9241551310164573</v>
      </c>
      <c r="G53" s="15">
        <f>H53/((K!H53/K!G53)/(K_T!H53/K_T!G53))</f>
        <v>0.93645024889270245</v>
      </c>
      <c r="H53" s="15">
        <f>I53/((K!I53/K!H53)/(K_T!I53/K_T!H53))</f>
        <v>0.95408272620268542</v>
      </c>
      <c r="I53" s="15">
        <f>J53/((K!J53/K!I53)/(K_T!J53/K_T!I53))</f>
        <v>0.96286751118405456</v>
      </c>
      <c r="J53" s="15">
        <f>K53/((K!K53/K!J53)/(K_T!K53/K_T!J53))</f>
        <v>0.97306621561802176</v>
      </c>
      <c r="K53" s="15">
        <f>L53/((K!L53/K!K53)/(K_T!L53/K_T!K53))</f>
        <v>0.98569551452005577</v>
      </c>
      <c r="L53" s="15">
        <f>M53/((K!M53/K!L53)/(K_T!M53/K_T!L53))</f>
        <v>0.99264126739020475</v>
      </c>
      <c r="M53" s="15">
        <f>N53/((K!N53/K!M53)/(K_T!N53/K_T!M53))</f>
        <v>0.99523701990646452</v>
      </c>
      <c r="N53" s="15">
        <f>O53/((K!O53/K!N53)/(K_T!O53/K_T!N53))</f>
        <v>0.9998542617606635</v>
      </c>
      <c r="O53" s="15">
        <f>P53/((K!P53/K!O53)/(K_T!P53/K_T!O53))</f>
        <v>1.003969445943887</v>
      </c>
      <c r="P53" s="15">
        <f>Q53/((K!Q53/K!P53)/(K_T!Q53/K_T!P53))</f>
        <v>1.0111943853693597</v>
      </c>
      <c r="Q53" s="15">
        <f>R53/((K!R53/K!Q53)/(K_T!R53/K_T!Q53))</f>
        <v>1.0153531980619364</v>
      </c>
      <c r="R53" s="15">
        <f>S53/((K!S53/K!R53)/(K_T!S53/K_T!R53))</f>
        <v>1.0072296995009637</v>
      </c>
      <c r="S53" s="15">
        <f>T53/((K!T53/K!S53)/(K_T!T53/K_T!S53))</f>
        <v>0.99823663047188549</v>
      </c>
      <c r="T53" s="15">
        <f>U53/((K!U53/K!T53)/(K_T!U53/K_T!T53))</f>
        <v>0.99106295140232925</v>
      </c>
      <c r="U53" s="15">
        <f>V53/((K!V53/K!U53)/(K_T!V53/K_T!U53))</f>
        <v>0.98529911045249396</v>
      </c>
      <c r="V53" s="15">
        <f>W53/((K!W53/K!V53)/(K_T!W53/K_T!V53))</f>
        <v>0.98257686145948164</v>
      </c>
      <c r="W53" s="15">
        <f>X53/((K!X53/K!W53)/(K_T!X53/K_T!W53))</f>
        <v>0.98238681179790011</v>
      </c>
      <c r="X53" s="15">
        <v>1</v>
      </c>
      <c r="Y53" s="15">
        <f>X53*((K!Y53/K!X53)/(K_T!Y53/K_T!X53))</f>
        <v>1.0168560655820624</v>
      </c>
      <c r="Z53" s="15">
        <f>Y53*((K!Z53/K!Y53)/(K_T!Z53/K_T!Y53))</f>
        <v>1.0266211140371537</v>
      </c>
      <c r="AA53" s="15">
        <f>Z53*((K!AA53/K!Z53)/(K_T!AA53/K_T!Z53))</f>
        <v>1.0281348632915031</v>
      </c>
      <c r="AB53" s="15">
        <f>AA53*((K!AB53/K!AA53)/(K_T!AB53/K_T!AA53))</f>
        <v>1.0300900312639578</v>
      </c>
      <c r="AC53" s="15">
        <f>AB53*((K!AC53/K!AB53)/(K_T!AC53/K_T!AB53))</f>
        <v>1.0316662698433827</v>
      </c>
      <c r="AD53" s="15"/>
    </row>
    <row r="54" spans="1:30" x14ac:dyDescent="0.2">
      <c r="A54" s="4">
        <v>52</v>
      </c>
      <c r="B54" s="6" t="s">
        <v>89</v>
      </c>
      <c r="C54" s="15">
        <f>D54/((K!D54/K!C54)/(K_T!D54/K_T!C54))</f>
        <v>1.0248449036580729</v>
      </c>
      <c r="D54" s="15">
        <f>E54/((K!E54/K!D54)/(K_T!E54/K_T!D54))</f>
        <v>1.0510061408165863</v>
      </c>
      <c r="E54" s="15">
        <f>F54/((K!F54/K!E54)/(K_T!F54/K_T!E54))</f>
        <v>1.0773949879948472</v>
      </c>
      <c r="F54" s="15">
        <f>G54/((K!G54/K!F54)/(K_T!G54/K_T!F54))</f>
        <v>1.0976469763121899</v>
      </c>
      <c r="G54" s="15">
        <f>H54/((K!H54/K!G54)/(K_T!H54/K_T!G54))</f>
        <v>1.1034459716254652</v>
      </c>
      <c r="H54" s="15">
        <f>I54/((K!I54/K!H54)/(K_T!I54/K_T!H54))</f>
        <v>1.1053528342617425</v>
      </c>
      <c r="I54" s="15">
        <f>J54/((K!J54/K!I54)/(K_T!J54/K_T!I54))</f>
        <v>1.1100925412707927</v>
      </c>
      <c r="J54" s="15">
        <f>K54/((K!K54/K!J54)/(K_T!K54/K_T!J54))</f>
        <v>1.1177817555172109</v>
      </c>
      <c r="K54" s="15">
        <f>L54/((K!L54/K!K54)/(K_T!L54/K_T!K54))</f>
        <v>1.1202195892894804</v>
      </c>
      <c r="L54" s="15">
        <f>M54/((K!M54/K!L54)/(K_T!M54/K_T!L54))</f>
        <v>1.1247742398052398</v>
      </c>
      <c r="M54" s="15">
        <f>N54/((K!N54/K!M54)/(K_T!N54/K_T!M54))</f>
        <v>1.1240728459593237</v>
      </c>
      <c r="N54" s="15">
        <f>O54/((K!O54/K!N54)/(K_T!O54/K_T!N54))</f>
        <v>1.1326881653078109</v>
      </c>
      <c r="O54" s="15">
        <f>P54/((K!P54/K!O54)/(K_T!P54/K_T!O54))</f>
        <v>1.1244776315483236</v>
      </c>
      <c r="P54" s="15">
        <f>Q54/((K!Q54/K!P54)/(K_T!Q54/K_T!P54))</f>
        <v>1.1241461694857795</v>
      </c>
      <c r="Q54" s="15">
        <f>R54/((K!R54/K!Q54)/(K_T!R54/K_T!Q54))</f>
        <v>1.1199013227355539</v>
      </c>
      <c r="R54" s="15">
        <f>S54/((K!S54/K!R54)/(K_T!S54/K_T!R54))</f>
        <v>1.1077888270210248</v>
      </c>
      <c r="S54" s="15">
        <f>T54/((K!T54/K!S54)/(K_T!T54/K_T!S54))</f>
        <v>1.098027438167386</v>
      </c>
      <c r="T54" s="15">
        <f>U54/((K!U54/K!T54)/(K_T!U54/K_T!T54))</f>
        <v>1.0733583320201001</v>
      </c>
      <c r="U54" s="15">
        <f>V54/((K!V54/K!U54)/(K_T!V54/K_T!U54))</f>
        <v>1.0577999738324269</v>
      </c>
      <c r="V54" s="15">
        <f>W54/((K!W54/K!V54)/(K_T!W54/K_T!V54))</f>
        <v>1.0405359136238108</v>
      </c>
      <c r="W54" s="15">
        <f>X54/((K!X54/K!W54)/(K_T!X54/K_T!W54))</f>
        <v>1.0282926539241928</v>
      </c>
      <c r="X54" s="15">
        <v>1</v>
      </c>
      <c r="Y54" s="15">
        <f>X54*((K!Y54/K!X54)/(K_T!Y54/K_T!X54))</f>
        <v>0.9726931341749766</v>
      </c>
      <c r="Z54" s="15">
        <f>Y54*((K!Z54/K!Y54)/(K_T!Z54/K_T!Y54))</f>
        <v>0.95053289812003272</v>
      </c>
      <c r="AA54" s="15">
        <f>Z54*((K!AA54/K!Z54)/(K_T!AA54/K_T!Z54))</f>
        <v>0.93259816266058093</v>
      </c>
      <c r="AB54" s="15">
        <f>AA54*((K!AB54/K!AA54)/(K_T!AB54/K_T!AA54))</f>
        <v>0.91703636899587038</v>
      </c>
      <c r="AC54" s="15">
        <f>AB54*((K!AC54/K!AB54)/(K_T!AC54/K_T!AB54))</f>
        <v>0.90238900790186793</v>
      </c>
      <c r="AD54" s="15"/>
    </row>
    <row r="55" spans="1:30" x14ac:dyDescent="0.2">
      <c r="A55" s="4">
        <v>53</v>
      </c>
      <c r="B55" s="6" t="s">
        <v>90</v>
      </c>
      <c r="C55" s="15">
        <f>D55/((K!D55/K!C55)/(K_T!D55/K_T!C55))</f>
        <v>1.0023688513085576</v>
      </c>
      <c r="D55" s="15">
        <f>E55/((K!E55/K!D55)/(K_T!E55/K_T!D55))</f>
        <v>1.000512910819958</v>
      </c>
      <c r="E55" s="15">
        <f>F55/((K!F55/K!E55)/(K_T!F55/K_T!E55))</f>
        <v>1.0029863789716087</v>
      </c>
      <c r="F55" s="15">
        <f>G55/((K!G55/K!F55)/(K_T!G55/K_T!F55))</f>
        <v>1.0029813397068645</v>
      </c>
      <c r="G55" s="15">
        <f>H55/((K!H55/K!G55)/(K_T!H55/K_T!G55))</f>
        <v>0.98581238621009626</v>
      </c>
      <c r="H55" s="15">
        <f>I55/((K!I55/K!H55)/(K_T!I55/K_T!H55))</f>
        <v>0.96196439314259674</v>
      </c>
      <c r="I55" s="15">
        <f>J55/((K!J55/K!I55)/(K_T!J55/K_T!I55))</f>
        <v>0.93988093855695432</v>
      </c>
      <c r="J55" s="15">
        <f>K55/((K!K55/K!J55)/(K_T!K55/K_T!J55))</f>
        <v>0.92273122887028147</v>
      </c>
      <c r="K55" s="15">
        <f>L55/((K!L55/K!K55)/(K_T!L55/K_T!K55))</f>
        <v>0.89895707551214621</v>
      </c>
      <c r="L55" s="15">
        <f>M55/((K!M55/K!L55)/(K_T!M55/K_T!L55))</f>
        <v>0.88202392191983314</v>
      </c>
      <c r="M55" s="15">
        <f>N55/((K!N55/K!M55)/(K_T!N55/K_T!M55))</f>
        <v>0.87586590494000194</v>
      </c>
      <c r="N55" s="15">
        <f>O55/((K!O55/K!N55)/(K_T!O55/K_T!N55))</f>
        <v>0.88637773270419651</v>
      </c>
      <c r="O55" s="15">
        <f>P55/((K!P55/K!O55)/(K_T!P55/K_T!O55))</f>
        <v>0.89071174478863313</v>
      </c>
      <c r="P55" s="15">
        <f>Q55/((K!Q55/K!P55)/(K_T!Q55/K_T!P55))</f>
        <v>0.9238779234092569</v>
      </c>
      <c r="Q55" s="15">
        <f>R55/((K!R55/K!Q55)/(K_T!R55/K_T!Q55))</f>
        <v>0.94469166052332765</v>
      </c>
      <c r="R55" s="15">
        <f>S55/((K!S55/K!R55)/(K_T!S55/K_T!R55))</f>
        <v>0.93586016895892787</v>
      </c>
      <c r="S55" s="15">
        <f>T55/((K!T55/K!S55)/(K_T!T55/K_T!S55))</f>
        <v>0.938463514527489</v>
      </c>
      <c r="T55" s="15">
        <f>U55/((K!U55/K!T55)/(K_T!U55/K_T!T55))</f>
        <v>0.95500329524135052</v>
      </c>
      <c r="U55" s="15">
        <f>V55/((K!V55/K!U55)/(K_T!V55/K_T!U55))</f>
        <v>0.96263622846849495</v>
      </c>
      <c r="V55" s="15">
        <f>W55/((K!W55/K!V55)/(K_T!W55/K_T!V55))</f>
        <v>0.97506140585884693</v>
      </c>
      <c r="W55" s="15">
        <f>X55/((K!X55/K!W55)/(K_T!X55/K_T!W55))</f>
        <v>0.9859059871889243</v>
      </c>
      <c r="X55" s="15">
        <v>1</v>
      </c>
      <c r="Y55" s="15">
        <f>X55*((K!Y55/K!X55)/(K_T!Y55/K_T!X55))</f>
        <v>0.9959521740448225</v>
      </c>
      <c r="Z55" s="15">
        <f>Y55*((K!Z55/K!Y55)/(K_T!Z55/K_T!Y55))</f>
        <v>0.98071657246945798</v>
      </c>
      <c r="AA55" s="15">
        <f>Z55*((K!AA55/K!Z55)/(K_T!AA55/K_T!Z55))</f>
        <v>0.97151687497814498</v>
      </c>
      <c r="AB55" s="15">
        <f>AA55*((K!AB55/K!AA55)/(K_T!AB55/K_T!AA55))</f>
        <v>0.97890444265910415</v>
      </c>
      <c r="AC55" s="15">
        <f>AB55*((K!AC55/K!AB55)/(K_T!AC55/K_T!AB55))</f>
        <v>0.98739752224246957</v>
      </c>
      <c r="AD55" s="15"/>
    </row>
    <row r="56" spans="1:30" x14ac:dyDescent="0.2">
      <c r="A56" s="4">
        <v>54</v>
      </c>
      <c r="B56" s="6" t="s">
        <v>91</v>
      </c>
      <c r="C56" s="15">
        <f>D56/((K!D56/K!C56)/(K_T!D56/K_T!C56))</f>
        <v>0.85362318633417489</v>
      </c>
      <c r="D56" s="15">
        <f>E56/((K!E56/K!D56)/(K_T!E56/K_T!D56))</f>
        <v>0.85096678126475422</v>
      </c>
      <c r="E56" s="15">
        <f>F56/((K!F56/K!E56)/(K_T!F56/K_T!E56))</f>
        <v>0.86657640046483331</v>
      </c>
      <c r="F56" s="15">
        <f>G56/((K!G56/K!F56)/(K_T!G56/K_T!F56))</f>
        <v>0.87723160011118995</v>
      </c>
      <c r="G56" s="15">
        <f>H56/((K!H56/K!G56)/(K_T!H56/K_T!G56))</f>
        <v>0.88208827845597459</v>
      </c>
      <c r="H56" s="15">
        <f>I56/((K!I56/K!H56)/(K_T!I56/K_T!H56))</f>
        <v>0.87905964808083914</v>
      </c>
      <c r="I56" s="15">
        <f>J56/((K!J56/K!I56)/(K_T!J56/K_T!I56))</f>
        <v>0.8743050067260002</v>
      </c>
      <c r="J56" s="15">
        <f>K56/((K!K56/K!J56)/(K_T!K56/K_T!J56))</f>
        <v>0.88194825181133607</v>
      </c>
      <c r="K56" s="15">
        <f>L56/((K!L56/K!K56)/(K_T!L56/K_T!K56))</f>
        <v>0.87110849962475745</v>
      </c>
      <c r="L56" s="15">
        <f>M56/((K!M56/K!L56)/(K_T!M56/K_T!L56))</f>
        <v>0.87245907883862683</v>
      </c>
      <c r="M56" s="15">
        <f>N56/((K!N56/K!M56)/(K_T!N56/K_T!M56))</f>
        <v>0.86690441209020774</v>
      </c>
      <c r="N56" s="15">
        <f>O56/((K!O56/K!N56)/(K_T!O56/K_T!N56))</f>
        <v>0.87697278360106334</v>
      </c>
      <c r="O56" s="15">
        <f>P56/((K!P56/K!O56)/(K_T!P56/K_T!O56))</f>
        <v>0.8826227743178815</v>
      </c>
      <c r="P56" s="15">
        <f>Q56/((K!Q56/K!P56)/(K_T!Q56/K_T!P56))</f>
        <v>0.90389732411402735</v>
      </c>
      <c r="Q56" s="15">
        <f>R56/((K!R56/K!Q56)/(K_T!R56/K_T!Q56))</f>
        <v>0.91867745596837025</v>
      </c>
      <c r="R56" s="15">
        <f>S56/((K!S56/K!R56)/(K_T!S56/K_T!R56))</f>
        <v>0.92653504872076775</v>
      </c>
      <c r="S56" s="15">
        <f>T56/((K!T56/K!S56)/(K_T!T56/K_T!S56))</f>
        <v>0.94843339454718922</v>
      </c>
      <c r="T56" s="15">
        <f>U56/((K!U56/K!T56)/(K_T!U56/K_T!T56))</f>
        <v>0.96614136005163842</v>
      </c>
      <c r="U56" s="15">
        <f>V56/((K!V56/K!U56)/(K_T!V56/K_T!U56))</f>
        <v>0.97475247545125077</v>
      </c>
      <c r="V56" s="15">
        <f>W56/((K!W56/K!V56)/(K_T!W56/K_T!V56))</f>
        <v>0.98968469753967692</v>
      </c>
      <c r="W56" s="15">
        <f>X56/((K!X56/K!W56)/(K_T!X56/K_T!W56))</f>
        <v>0.994495980852388</v>
      </c>
      <c r="X56" s="15">
        <v>1</v>
      </c>
      <c r="Y56" s="15">
        <f>X56*((K!Y56/K!X56)/(K_T!Y56/K_T!X56))</f>
        <v>0.99126272971324147</v>
      </c>
      <c r="Z56" s="15">
        <f>Y56*((K!Z56/K!Y56)/(K_T!Z56/K_T!Y56))</f>
        <v>0.98445867055846881</v>
      </c>
      <c r="AA56" s="15">
        <f>Z56*((K!AA56/K!Z56)/(K_T!AA56/K_T!Z56))</f>
        <v>0.98005471701762203</v>
      </c>
      <c r="AB56" s="15">
        <f>AA56*((K!AB56/K!AA56)/(K_T!AB56/K_T!AA56))</f>
        <v>0.97549578273951632</v>
      </c>
      <c r="AC56" s="15">
        <f>AB56*((K!AC56/K!AB56)/(K_T!AC56/K_T!AB56))</f>
        <v>0.96457972611773091</v>
      </c>
      <c r="AD56" s="15"/>
    </row>
    <row r="57" spans="1:30" x14ac:dyDescent="0.2">
      <c r="A57" s="4">
        <v>55</v>
      </c>
      <c r="B57" s="6" t="s">
        <v>92</v>
      </c>
      <c r="C57" s="15">
        <f>D57/((K!D57/K!C57)/(K_T!D57/K_T!C57))</f>
        <v>0.88319770377796702</v>
      </c>
      <c r="D57" s="15">
        <f>E57/((K!E57/K!D57)/(K_T!E57/K_T!D57))</f>
        <v>0.88955229349608611</v>
      </c>
      <c r="E57" s="15">
        <f>F57/((K!F57/K!E57)/(K_T!F57/K_T!E57))</f>
        <v>0.89878093109295054</v>
      </c>
      <c r="F57" s="15">
        <f>G57/((K!G57/K!F57)/(K_T!G57/K_T!F57))</f>
        <v>0.90564213032447594</v>
      </c>
      <c r="G57" s="15">
        <f>H57/((K!H57/K!G57)/(K_T!H57/K_T!G57))</f>
        <v>0.91194998873464284</v>
      </c>
      <c r="H57" s="15">
        <f>I57/((K!I57/K!H57)/(K_T!I57/K_T!H57))</f>
        <v>0.91469000981163828</v>
      </c>
      <c r="I57" s="15">
        <f>J57/((K!J57/K!I57)/(K_T!J57/K_T!I57))</f>
        <v>0.92083286402151809</v>
      </c>
      <c r="J57" s="15">
        <f>K57/((K!K57/K!J57)/(K_T!K57/K_T!J57))</f>
        <v>0.93066327122041359</v>
      </c>
      <c r="K57" s="15">
        <f>L57/((K!L57/K!K57)/(K_T!L57/K_T!K57))</f>
        <v>0.93293354831804964</v>
      </c>
      <c r="L57" s="15">
        <f>M57/((K!M57/K!L57)/(K_T!M57/K_T!L57))</f>
        <v>0.93904720018991061</v>
      </c>
      <c r="M57" s="15">
        <f>N57/((K!N57/K!M57)/(K_T!N57/K_T!M57))</f>
        <v>0.94432761866922688</v>
      </c>
      <c r="N57" s="15">
        <f>O57/((K!O57/K!N57)/(K_T!O57/K_T!N57))</f>
        <v>0.95431775318045242</v>
      </c>
      <c r="O57" s="15">
        <f>P57/((K!P57/K!O57)/(K_T!P57/K_T!O57))</f>
        <v>0.96304125812508279</v>
      </c>
      <c r="P57" s="15">
        <f>Q57/((K!Q57/K!P57)/(K_T!Q57/K_T!P57))</f>
        <v>0.97305561865343715</v>
      </c>
      <c r="Q57" s="15">
        <f>R57/((K!R57/K!Q57)/(K_T!R57/K_T!Q57))</f>
        <v>0.97582539494883858</v>
      </c>
      <c r="R57" s="15">
        <f>S57/((K!S57/K!R57)/(K_T!S57/K_T!R57))</f>
        <v>0.9749023679183082</v>
      </c>
      <c r="S57" s="15">
        <f>T57/((K!T57/K!S57)/(K_T!T57/K_T!S57))</f>
        <v>0.97884721090089943</v>
      </c>
      <c r="T57" s="15">
        <f>U57/((K!U57/K!T57)/(K_T!U57/K_T!T57))</f>
        <v>0.98087141586515803</v>
      </c>
      <c r="U57" s="15">
        <f>V57/((K!V57/K!U57)/(K_T!V57/K_T!U57))</f>
        <v>0.98564673756015142</v>
      </c>
      <c r="V57" s="15">
        <f>W57/((K!W57/K!V57)/(K_T!W57/K_T!V57))</f>
        <v>0.99061495905620056</v>
      </c>
      <c r="W57" s="15">
        <f>X57/((K!X57/K!W57)/(K_T!X57/K_T!W57))</f>
        <v>0.99565677136141495</v>
      </c>
      <c r="X57" s="15">
        <v>1</v>
      </c>
      <c r="Y57" s="15">
        <f>X57*((K!Y57/K!X57)/(K_T!Y57/K_T!X57))</f>
        <v>1.0015250195740319</v>
      </c>
      <c r="Z57" s="15">
        <f>Y57*((K!Z57/K!Y57)/(K_T!Z57/K_T!Y57))</f>
        <v>1.0037364224417</v>
      </c>
      <c r="AA57" s="15">
        <f>Z57*((K!AA57/K!Z57)/(K_T!AA57/K_T!Z57))</f>
        <v>1.0070736114130212</v>
      </c>
      <c r="AB57" s="15">
        <f>AA57*((K!AB57/K!AA57)/(K_T!AB57/K_T!AA57))</f>
        <v>1.0119392096416724</v>
      </c>
      <c r="AC57" s="15">
        <f>AB57*((K!AC57/K!AB57)/(K_T!AC57/K_T!AB57))</f>
        <v>1.0176295234960475</v>
      </c>
      <c r="AD57" s="15"/>
    </row>
    <row r="58" spans="1:30" x14ac:dyDescent="0.2">
      <c r="A58" s="4">
        <v>56</v>
      </c>
      <c r="B58" s="6" t="s">
        <v>93</v>
      </c>
      <c r="C58" s="15">
        <f>D58/((K!D58/K!C58)/(K_T!D58/K_T!C58))</f>
        <v>0.8431173366920286</v>
      </c>
      <c r="D58" s="15">
        <f>E58/((K!E58/K!D58)/(K_T!E58/K_T!D58))</f>
        <v>0.86099982398736341</v>
      </c>
      <c r="E58" s="15">
        <f>F58/((K!F58/K!E58)/(K_T!F58/K_T!E58))</f>
        <v>0.87797303351459954</v>
      </c>
      <c r="F58" s="15">
        <f>G58/((K!G58/K!F58)/(K_T!G58/K_T!F58))</f>
        <v>0.88818652350399374</v>
      </c>
      <c r="G58" s="15">
        <f>H58/((K!H58/K!G58)/(K_T!H58/K_T!G58))</f>
        <v>0.9000454806754008</v>
      </c>
      <c r="H58" s="15">
        <f>I58/((K!I58/K!H58)/(K_T!I58/K_T!H58))</f>
        <v>0.90334278748393182</v>
      </c>
      <c r="I58" s="15">
        <f>J58/((K!J58/K!I58)/(K_T!J58/K_T!I58))</f>
        <v>0.90683254480364306</v>
      </c>
      <c r="J58" s="15">
        <f>K58/((K!K58/K!J58)/(K_T!K58/K_T!J58))</f>
        <v>0.91502920352409844</v>
      </c>
      <c r="K58" s="15">
        <f>L58/((K!L58/K!K58)/(K_T!L58/K_T!K58))</f>
        <v>0.91785107846516945</v>
      </c>
      <c r="L58" s="15">
        <f>M58/((K!M58/K!L58)/(K_T!M58/K_T!L58))</f>
        <v>0.93038172993107771</v>
      </c>
      <c r="M58" s="15">
        <f>N58/((K!N58/K!M58)/(K_T!N58/K_T!M58))</f>
        <v>0.94010289676201997</v>
      </c>
      <c r="N58" s="15">
        <f>O58/((K!O58/K!N58)/(K_T!O58/K_T!N58))</f>
        <v>0.94962575634471258</v>
      </c>
      <c r="O58" s="15">
        <f>P58/((K!P58/K!O58)/(K_T!P58/K_T!O58))</f>
        <v>0.9547795100053782</v>
      </c>
      <c r="P58" s="15">
        <f>Q58/((K!Q58/K!P58)/(K_T!Q58/K_T!P58))</f>
        <v>0.96436569792941895</v>
      </c>
      <c r="Q58" s="15">
        <f>R58/((K!R58/K!Q58)/(K_T!R58/K_T!Q58))</f>
        <v>0.96894397441111735</v>
      </c>
      <c r="R58" s="15">
        <f>S58/((K!S58/K!R58)/(K_T!S58/K_T!R58))</f>
        <v>0.96658008358375636</v>
      </c>
      <c r="S58" s="15">
        <f>T58/((K!T58/K!S58)/(K_T!T58/K_T!S58))</f>
        <v>0.97056356540536437</v>
      </c>
      <c r="T58" s="15">
        <f>U58/((K!U58/K!T58)/(K_T!U58/K_T!T58))</f>
        <v>0.97264547263292922</v>
      </c>
      <c r="U58" s="15">
        <f>V58/((K!V58/K!U58)/(K_T!V58/K_T!U58))</f>
        <v>0.97960186346113842</v>
      </c>
      <c r="V58" s="15">
        <f>W58/((K!W58/K!V58)/(K_T!W58/K_T!V58))</f>
        <v>0.98857849335038939</v>
      </c>
      <c r="W58" s="15">
        <f>X58/((K!X58/K!W58)/(K_T!X58/K_T!W58))</f>
        <v>0.99736411127708646</v>
      </c>
      <c r="X58" s="15">
        <v>1</v>
      </c>
      <c r="Y58" s="15">
        <f>X58*((K!Y58/K!X58)/(K_T!Y58/K_T!X58))</f>
        <v>1.0043900560340659</v>
      </c>
      <c r="Z58" s="15">
        <f>Y58*((K!Z58/K!Y58)/(K_T!Z58/K_T!Y58))</f>
        <v>1.0082813896177598</v>
      </c>
      <c r="AA58" s="15">
        <f>Z58*((K!AA58/K!Z58)/(K_T!AA58/K_T!Z58))</f>
        <v>1.0144417501258012</v>
      </c>
      <c r="AB58" s="15">
        <f>AA58*((K!AB58/K!AA58)/(K_T!AB58/K_T!AA58))</f>
        <v>1.0197740594132996</v>
      </c>
      <c r="AC58" s="15">
        <f>AB58*((K!AC58/K!AB58)/(K_T!AC58/K_T!AB58))</f>
        <v>1.0205334278161844</v>
      </c>
      <c r="AD58" s="15"/>
    </row>
    <row r="59" spans="1:30" x14ac:dyDescent="0.2">
      <c r="A59" s="4">
        <v>57</v>
      </c>
      <c r="B59" s="6" t="s">
        <v>94</v>
      </c>
      <c r="C59" s="15">
        <f>D59/((K!D59/K!C59)/(K_T!D59/K_T!C59))</f>
        <v>0.9487811823786706</v>
      </c>
      <c r="D59" s="15">
        <f>E59/((K!E59/K!D59)/(K_T!E59/K_T!D59))</f>
        <v>0.94969910221572784</v>
      </c>
      <c r="E59" s="15">
        <f>F59/((K!F59/K!E59)/(K_T!F59/K_T!E59))</f>
        <v>0.96366551874095419</v>
      </c>
      <c r="F59" s="15">
        <f>G59/((K!G59/K!F59)/(K_T!G59/K_T!F59))</f>
        <v>0.96834224708436911</v>
      </c>
      <c r="G59" s="15">
        <f>H59/((K!H59/K!G59)/(K_T!H59/K_T!G59))</f>
        <v>0.98526706673585041</v>
      </c>
      <c r="H59" s="15">
        <f>I59/((K!I59/K!H59)/(K_T!I59/K_T!H59))</f>
        <v>0.9908194893881398</v>
      </c>
      <c r="I59" s="15">
        <f>J59/((K!J59/K!I59)/(K_T!J59/K_T!I59))</f>
        <v>0.98090892764985682</v>
      </c>
      <c r="J59" s="15">
        <f>K59/((K!K59/K!J59)/(K_T!K59/K_T!J59))</f>
        <v>0.97225663878281854</v>
      </c>
      <c r="K59" s="15">
        <f>L59/((K!L59/K!K59)/(K_T!L59/K_T!K59))</f>
        <v>0.96481736056744005</v>
      </c>
      <c r="L59" s="15">
        <f>M59/((K!M59/K!L59)/(K_T!M59/K_T!L59))</f>
        <v>0.95908997459767675</v>
      </c>
      <c r="M59" s="15">
        <f>N59/((K!N59/K!M59)/(K_T!N59/K_T!M59))</f>
        <v>0.96179995442241362</v>
      </c>
      <c r="N59" s="15">
        <f>O59/((K!O59/K!N59)/(K_T!O59/K_T!N59))</f>
        <v>0.9702245436898419</v>
      </c>
      <c r="O59" s="15">
        <f>P59/((K!P59/K!O59)/(K_T!P59/K_T!O59))</f>
        <v>0.97270215742066402</v>
      </c>
      <c r="P59" s="15">
        <f>Q59/((K!Q59/K!P59)/(K_T!Q59/K_T!P59))</f>
        <v>1.0071861098444905</v>
      </c>
      <c r="Q59" s="15">
        <f>R59/((K!R59/K!Q59)/(K_T!R59/K_T!Q59))</f>
        <v>1.0063180205262665</v>
      </c>
      <c r="R59" s="15">
        <f>S59/((K!S59/K!R59)/(K_T!S59/K_T!R59))</f>
        <v>1.0057888665548456</v>
      </c>
      <c r="S59" s="15">
        <f>T59/((K!T59/K!S59)/(K_T!T59/K_T!S59))</f>
        <v>1.0139963971023871</v>
      </c>
      <c r="T59" s="15">
        <f>U59/((K!U59/K!T59)/(K_T!U59/K_T!T59))</f>
        <v>1.0149037205529932</v>
      </c>
      <c r="U59" s="15">
        <f>V59/((K!V59/K!U59)/(K_T!V59/K_T!U59))</f>
        <v>1.0040219867237909</v>
      </c>
      <c r="V59" s="15">
        <f>W59/((K!W59/K!V59)/(K_T!W59/K_T!V59))</f>
        <v>1.0071563067310312</v>
      </c>
      <c r="W59" s="15">
        <f>X59/((K!X59/K!W59)/(K_T!X59/K_T!W59))</f>
        <v>0.99997191051814782</v>
      </c>
      <c r="X59" s="15">
        <v>1</v>
      </c>
      <c r="Y59" s="15">
        <f>X59*((K!Y59/K!X59)/(K_T!Y59/K_T!X59))</f>
        <v>0.99896823483350805</v>
      </c>
      <c r="Z59" s="15">
        <f>Y59*((K!Z59/K!Y59)/(K_T!Z59/K_T!Y59))</f>
        <v>1.0050077198197744</v>
      </c>
      <c r="AA59" s="15">
        <f>Z59*((K!AA59/K!Z59)/(K_T!AA59/K_T!Z59))</f>
        <v>0.99706286424278445</v>
      </c>
      <c r="AB59" s="15">
        <f>AA59*((K!AB59/K!AA59)/(K_T!AB59/K_T!AA59))</f>
        <v>1.0078053617190803</v>
      </c>
      <c r="AC59" s="15">
        <f>AB59*((K!AC59/K!AB59)/(K_T!AC59/K_T!AB59))</f>
        <v>0.99823312775368467</v>
      </c>
      <c r="AD59" s="15"/>
    </row>
    <row r="60" spans="1:30" x14ac:dyDescent="0.2">
      <c r="A60" s="4">
        <v>58</v>
      </c>
      <c r="B60" s="6" t="s">
        <v>95</v>
      </c>
      <c r="C60" s="15">
        <f>D60/((K!D60/K!C60)/(K_T!D60/K_T!C60))</f>
        <v>0.91023027417269442</v>
      </c>
      <c r="D60" s="15">
        <f>E60/((K!E60/K!D60)/(K_T!E60/K_T!D60))</f>
        <v>0.96577101924570741</v>
      </c>
      <c r="E60" s="15">
        <f>F60/((K!F60/K!E60)/(K_T!F60/K_T!E60))</f>
        <v>0.99451219494602738</v>
      </c>
      <c r="F60" s="15">
        <f>G60/((K!G60/K!F60)/(K_T!G60/K_T!F60))</f>
        <v>1.017485719327003</v>
      </c>
      <c r="G60" s="15">
        <f>H60/((K!H60/K!G60)/(K_T!H60/K_T!G60))</f>
        <v>1.053495230031126</v>
      </c>
      <c r="H60" s="15">
        <f>I60/((K!I60/K!H60)/(K_T!I60/K_T!H60))</f>
        <v>1.0700756742876709</v>
      </c>
      <c r="I60" s="15">
        <f>J60/((K!J60/K!I60)/(K_T!J60/K_T!I60))</f>
        <v>1.0732480110336968</v>
      </c>
      <c r="J60" s="15">
        <f>K60/((K!K60/K!J60)/(K_T!K60/K_T!J60))</f>
        <v>1.0789085564279168</v>
      </c>
      <c r="K60" s="15">
        <f>L60/((K!L60/K!K60)/(K_T!L60/K_T!K60))</f>
        <v>1.0698926914131779</v>
      </c>
      <c r="L60" s="15">
        <f>M60/((K!M60/K!L60)/(K_T!M60/K_T!L60))</f>
        <v>1.0670610744176914</v>
      </c>
      <c r="M60" s="15">
        <f>N60/((K!N60/K!M60)/(K_T!N60/K_T!M60))</f>
        <v>1.0714263455913136</v>
      </c>
      <c r="N60" s="15">
        <f>O60/((K!O60/K!N60)/(K_T!O60/K_T!N60))</f>
        <v>1.0719436601910743</v>
      </c>
      <c r="O60" s="15">
        <f>P60/((K!P60/K!O60)/(K_T!P60/K_T!O60))</f>
        <v>1.0726217920396786</v>
      </c>
      <c r="P60" s="15">
        <f>Q60/((K!Q60/K!P60)/(K_T!Q60/K_T!P60))</f>
        <v>1.0698881569799452</v>
      </c>
      <c r="Q60" s="15">
        <f>R60/((K!R60/K!Q60)/(K_T!R60/K_T!Q60))</f>
        <v>1.0690854727089942</v>
      </c>
      <c r="R60" s="15">
        <f>S60/((K!S60/K!R60)/(K_T!S60/K_T!R60))</f>
        <v>1.0584083523761023</v>
      </c>
      <c r="S60" s="15">
        <f>T60/((K!T60/K!S60)/(K_T!T60/K_T!S60))</f>
        <v>1.0561005557517738</v>
      </c>
      <c r="T60" s="15">
        <f>U60/((K!U60/K!T60)/(K_T!U60/K_T!T60))</f>
        <v>1.046922949521137</v>
      </c>
      <c r="U60" s="15">
        <f>V60/((K!V60/K!U60)/(K_T!V60/K_T!U60))</f>
        <v>1.0422499785793924</v>
      </c>
      <c r="V60" s="15">
        <f>W60/((K!W60/K!V60)/(K_T!W60/K_T!V60))</f>
        <v>1.0306083406679509</v>
      </c>
      <c r="W60" s="15">
        <f>X60/((K!X60/K!W60)/(K_T!X60/K_T!W60))</f>
        <v>1.0164485871659039</v>
      </c>
      <c r="X60" s="15">
        <v>1</v>
      </c>
      <c r="Y60" s="15">
        <f>X60*((K!Y60/K!X60)/(K_T!Y60/K_T!X60))</f>
        <v>0.98790828785421114</v>
      </c>
      <c r="Z60" s="15">
        <f>Y60*((K!Z60/K!Y60)/(K_T!Z60/K_T!Y60))</f>
        <v>0.96735961405452697</v>
      </c>
      <c r="AA60" s="15">
        <f>Z60*((K!AA60/K!Z60)/(K_T!AA60/K_T!Z60))</f>
        <v>0.95560466107269615</v>
      </c>
      <c r="AB60" s="15">
        <f>AA60*((K!AB60/K!AA60)/(K_T!AB60/K_T!AA60))</f>
        <v>0.95399781676549333</v>
      </c>
      <c r="AC60" s="15">
        <f>AB60*((K!AC60/K!AB60)/(K_T!AC60/K_T!AB60))</f>
        <v>0.93368778102466055</v>
      </c>
      <c r="AD60" s="15"/>
    </row>
    <row r="61" spans="1:30" x14ac:dyDescent="0.2">
      <c r="A61" s="4">
        <v>59</v>
      </c>
      <c r="B61" s="6" t="s">
        <v>96</v>
      </c>
      <c r="C61" s="15">
        <f>D61/((K!D61/K!C61)/(K_T!D61/K_T!C61))</f>
        <v>0.87218860324807779</v>
      </c>
      <c r="D61" s="15">
        <f>E61/((K!E61/K!D61)/(K_T!E61/K_T!D61))</f>
        <v>0.89003884933588084</v>
      </c>
      <c r="E61" s="15">
        <f>F61/((K!F61/K!E61)/(K_T!F61/K_T!E61))</f>
        <v>0.91907625911021884</v>
      </c>
      <c r="F61" s="15">
        <f>G61/((K!G61/K!F61)/(K_T!G61/K_T!F61))</f>
        <v>0.93832180013208399</v>
      </c>
      <c r="G61" s="15">
        <f>H61/((K!H61/K!G61)/(K_T!H61/K_T!G61))</f>
        <v>0.95620854888643414</v>
      </c>
      <c r="H61" s="15">
        <f>I61/((K!I61/K!H61)/(K_T!I61/K_T!H61))</f>
        <v>0.96343358031975057</v>
      </c>
      <c r="I61" s="15">
        <f>J61/((K!J61/K!I61)/(K_T!J61/K_T!I61))</f>
        <v>0.96663745351305186</v>
      </c>
      <c r="J61" s="15">
        <f>K61/((K!K61/K!J61)/(K_T!K61/K_T!J61))</f>
        <v>0.98313180061896799</v>
      </c>
      <c r="K61" s="15">
        <f>L61/((K!L61/K!K61)/(K_T!L61/K_T!K61))</f>
        <v>0.98295083230101543</v>
      </c>
      <c r="L61" s="15">
        <f>M61/((K!M61/K!L61)/(K_T!M61/K_T!L61))</f>
        <v>0.99436571312964206</v>
      </c>
      <c r="M61" s="15">
        <f>N61/((K!N61/K!M61)/(K_T!N61/K_T!M61))</f>
        <v>0.99744593905468193</v>
      </c>
      <c r="N61" s="15">
        <f>O61/((K!O61/K!N61)/(K_T!O61/K_T!N61))</f>
        <v>1.0130311241282726</v>
      </c>
      <c r="O61" s="15">
        <f>P61/((K!P61/K!O61)/(K_T!P61/K_T!O61))</f>
        <v>1.0147493916080255</v>
      </c>
      <c r="P61" s="15">
        <f>Q61/((K!Q61/K!P61)/(K_T!Q61/K_T!P61))</f>
        <v>1.0245371793976585</v>
      </c>
      <c r="Q61" s="15">
        <f>R61/((K!R61/K!Q61)/(K_T!R61/K_T!Q61))</f>
        <v>1.0277634426279787</v>
      </c>
      <c r="R61" s="15">
        <f>S61/((K!S61/K!R61)/(K_T!S61/K_T!R61))</f>
        <v>1.0226421063325617</v>
      </c>
      <c r="S61" s="15">
        <f>T61/((K!T61/K!S61)/(K_T!T61/K_T!S61))</f>
        <v>1.0212765254719702</v>
      </c>
      <c r="T61" s="15">
        <f>U61/((K!U61/K!T61)/(K_T!U61/K_T!T61))</f>
        <v>1.015947402168125</v>
      </c>
      <c r="U61" s="15">
        <f>V61/((K!V61/K!U61)/(K_T!V61/K_T!U61))</f>
        <v>1.0113231825159743</v>
      </c>
      <c r="V61" s="15">
        <f>W61/((K!W61/K!V61)/(K_T!W61/K_T!V61))</f>
        <v>1.0084088660066137</v>
      </c>
      <c r="W61" s="15">
        <f>X61/((K!X61/K!W61)/(K_T!X61/K_T!W61))</f>
        <v>1.0074378174340815</v>
      </c>
      <c r="X61" s="15">
        <v>1</v>
      </c>
      <c r="Y61" s="15">
        <f>X61*((K!Y61/K!X61)/(K_T!Y61/K_T!X61))</f>
        <v>0.98994644059668802</v>
      </c>
      <c r="Z61" s="15">
        <f>Y61*((K!Z61/K!Y61)/(K_T!Z61/K_T!Y61))</f>
        <v>0.97993479828080809</v>
      </c>
      <c r="AA61" s="15">
        <f>Z61*((K!AA61/K!Z61)/(K_T!AA61/K_T!Z61))</f>
        <v>0.97301182489084626</v>
      </c>
      <c r="AB61" s="15">
        <f>AA61*((K!AB61/K!AA61)/(K_T!AB61/K_T!AA61))</f>
        <v>0.97023461015264523</v>
      </c>
      <c r="AC61" s="15">
        <f>AB61*((K!AC61/K!AB61)/(K_T!AC61/K_T!AB61))</f>
        <v>0.96772934558291002</v>
      </c>
      <c r="AD61" s="15"/>
    </row>
    <row r="62" spans="1:30" x14ac:dyDescent="0.2">
      <c r="A62" s="4">
        <v>60</v>
      </c>
      <c r="B62" s="6" t="s">
        <v>97</v>
      </c>
      <c r="C62" s="15">
        <f>D62/((K!D62/K!C62)/(K_T!D62/K_T!C62))</f>
        <v>1.0933424210496043</v>
      </c>
      <c r="D62" s="15">
        <f>E62/((K!E62/K!D62)/(K_T!E62/K_T!D62))</f>
        <v>1.1041671733180189</v>
      </c>
      <c r="E62" s="15">
        <f>F62/((K!F62/K!E62)/(K_T!F62/K_T!E62))</f>
        <v>1.1116124513974335</v>
      </c>
      <c r="F62" s="15">
        <f>G62/((K!G62/K!F62)/(K_T!G62/K_T!F62))</f>
        <v>1.1160539245595511</v>
      </c>
      <c r="G62" s="15">
        <f>H62/((K!H62/K!G62)/(K_T!H62/K_T!G62))</f>
        <v>1.1153461157302877</v>
      </c>
      <c r="H62" s="15">
        <f>I62/((K!I62/K!H62)/(K_T!I62/K_T!H62))</f>
        <v>1.1096357218237936</v>
      </c>
      <c r="I62" s="15">
        <f>J62/((K!J62/K!I62)/(K_T!J62/K_T!I62))</f>
        <v>1.0942175938127336</v>
      </c>
      <c r="J62" s="15">
        <f>K62/((K!K62/K!J62)/(K_T!K62/K_T!J62))</f>
        <v>1.0800996578371997</v>
      </c>
      <c r="K62" s="15">
        <f>L62/((K!L62/K!K62)/(K_T!L62/K_T!K62))</f>
        <v>1.0644393881708618</v>
      </c>
      <c r="L62" s="15">
        <f>M62/((K!M62/K!L62)/(K_T!M62/K_T!L62))</f>
        <v>1.0506153481331468</v>
      </c>
      <c r="M62" s="15">
        <f>N62/((K!N62/K!M62)/(K_T!N62/K_T!M62))</f>
        <v>1.0316816036630267</v>
      </c>
      <c r="N62" s="15">
        <f>O62/((K!O62/K!N62)/(K_T!O62/K_T!N62))</f>
        <v>1.0178110009602659</v>
      </c>
      <c r="O62" s="15">
        <f>P62/((K!P62/K!O62)/(K_T!P62/K_T!O62))</f>
        <v>1.0031666158757171</v>
      </c>
      <c r="P62" s="15">
        <f>Q62/((K!Q62/K!P62)/(K_T!Q62/K_T!P62))</f>
        <v>0.99433595314913592</v>
      </c>
      <c r="Q62" s="15">
        <f>R62/((K!R62/K!Q62)/(K_T!R62/K_T!Q62))</f>
        <v>0.99333884732077171</v>
      </c>
      <c r="R62" s="15">
        <f>S62/((K!S62/K!R62)/(K_T!S62/K_T!R62))</f>
        <v>0.99047702989620512</v>
      </c>
      <c r="S62" s="15">
        <f>T62/((K!T62/K!S62)/(K_T!T62/K_T!S62))</f>
        <v>0.989371092439708</v>
      </c>
      <c r="T62" s="15">
        <f>U62/((K!U62/K!T62)/(K_T!U62/K_T!T62))</f>
        <v>0.98903193135762801</v>
      </c>
      <c r="U62" s="15">
        <f>V62/((K!V62/K!U62)/(K_T!V62/K_T!U62))</f>
        <v>0.99207455831596758</v>
      </c>
      <c r="V62" s="15">
        <f>W62/((K!W62/K!V62)/(K_T!W62/K_T!V62))</f>
        <v>0.99521745483100765</v>
      </c>
      <c r="W62" s="15">
        <f>X62/((K!X62/K!W62)/(K_T!X62/K_T!W62))</f>
        <v>0.99546448043121083</v>
      </c>
      <c r="X62" s="15">
        <v>1</v>
      </c>
      <c r="Y62" s="15">
        <f>X62*((K!Y62/K!X62)/(K_T!Y62/K_T!X62))</f>
        <v>1.0029518963681028</v>
      </c>
      <c r="Z62" s="15">
        <f>Y62*((K!Z62/K!Y62)/(K_T!Z62/K_T!Y62))</f>
        <v>1.0036394166820248</v>
      </c>
      <c r="AA62" s="15">
        <f>Z62*((K!AA62/K!Z62)/(K_T!AA62/K_T!Z62))</f>
        <v>1.0110236962577486</v>
      </c>
      <c r="AB62" s="15">
        <f>AA62*((K!AB62/K!AA62)/(K_T!AB62/K_T!AA62))</f>
        <v>1.007407186896969</v>
      </c>
      <c r="AC62" s="15">
        <f>AB62*((K!AC62/K!AB62)/(K_T!AC62/K_T!AB62))</f>
        <v>1.0021369998023499</v>
      </c>
      <c r="AD62" s="15"/>
    </row>
    <row r="63" spans="1:30" x14ac:dyDescent="0.2">
      <c r="A63" s="4">
        <v>61</v>
      </c>
      <c r="B63" s="6" t="s">
        <v>98</v>
      </c>
      <c r="C63" s="15">
        <f>D63/((K!D63/K!C63)/(K_T!D63/K_T!C63))</f>
        <v>1.2315696899527999</v>
      </c>
      <c r="D63" s="15">
        <f>E63/((K!E63/K!D63)/(K_T!E63/K_T!D63))</f>
        <v>1.3230827867040313</v>
      </c>
      <c r="E63" s="15">
        <f>F63/((K!F63/K!E63)/(K_T!F63/K_T!E63))</f>
        <v>1.3862993403908845</v>
      </c>
      <c r="F63" s="15">
        <f>G63/((K!G63/K!F63)/(K_T!G63/K_T!F63))</f>
        <v>1.4148183446320548</v>
      </c>
      <c r="G63" s="15">
        <f>H63/((K!H63/K!G63)/(K_T!H63/K_T!G63))</f>
        <v>1.4213894741350352</v>
      </c>
      <c r="H63" s="15">
        <f>I63/((K!I63/K!H63)/(K_T!I63/K_T!H63))</f>
        <v>1.3967958484474408</v>
      </c>
      <c r="I63" s="15">
        <f>J63/((K!J63/K!I63)/(K_T!J63/K_T!I63))</f>
        <v>1.3462220750646505</v>
      </c>
      <c r="J63" s="15">
        <f>K63/((K!K63/K!J63)/(K_T!K63/K_T!J63))</f>
        <v>1.2986164387031267</v>
      </c>
      <c r="K63" s="15">
        <f>L63/((K!L63/K!K63)/(K_T!L63/K_T!K63))</f>
        <v>1.2535567932018832</v>
      </c>
      <c r="L63" s="15">
        <f>M63/((K!M63/K!L63)/(K_T!M63/K_T!L63))</f>
        <v>1.2157623826622408</v>
      </c>
      <c r="M63" s="15">
        <f>N63/((K!N63/K!M63)/(K_T!N63/K_T!M63))</f>
        <v>1.1732762797275484</v>
      </c>
      <c r="N63" s="15">
        <f>O63/((K!O63/K!N63)/(K_T!O63/K_T!N63))</f>
        <v>1.1362320881893107</v>
      </c>
      <c r="O63" s="15">
        <f>P63/((K!P63/K!O63)/(K_T!P63/K_T!O63))</f>
        <v>1.1023329620658409</v>
      </c>
      <c r="P63" s="15">
        <f>Q63/((K!Q63/K!P63)/(K_T!Q63/K_T!P63))</f>
        <v>1.0739032238914059</v>
      </c>
      <c r="Q63" s="15">
        <f>R63/((K!R63/K!Q63)/(K_T!R63/K_T!Q63))</f>
        <v>1.0540515165425182</v>
      </c>
      <c r="R63" s="15">
        <f>S63/((K!S63/K!R63)/(K_T!S63/K_T!R63))</f>
        <v>1.0366271182117417</v>
      </c>
      <c r="S63" s="15">
        <f>T63/((K!T63/K!S63)/(K_T!T63/K_T!S63))</f>
        <v>1.0185883018399458</v>
      </c>
      <c r="T63" s="15">
        <f>U63/((K!U63/K!T63)/(K_T!U63/K_T!T63))</f>
        <v>1.0065896728853012</v>
      </c>
      <c r="U63" s="15">
        <f>V63/((K!V63/K!U63)/(K_T!V63/K_T!U63))</f>
        <v>1.0018525277305086</v>
      </c>
      <c r="V63" s="15">
        <f>W63/((K!W63/K!V63)/(K_T!W63/K_T!V63))</f>
        <v>1.0071475383480497</v>
      </c>
      <c r="W63" s="15">
        <f>X63/((K!X63/K!W63)/(K_T!X63/K_T!W63))</f>
        <v>1.0009802064819731</v>
      </c>
      <c r="X63" s="15">
        <v>1</v>
      </c>
      <c r="Y63" s="15">
        <f>X63*((K!Y63/K!X63)/(K_T!Y63/K_T!X63))</f>
        <v>1.000696032707167</v>
      </c>
      <c r="Z63" s="15">
        <f>Y63*((K!Z63/K!Y63)/(K_T!Z63/K_T!Y63))</f>
        <v>0.99366087195207886</v>
      </c>
      <c r="AA63" s="15">
        <f>Z63*((K!AA63/K!Z63)/(K_T!AA63/K_T!Z63))</f>
        <v>0.97798957761450656</v>
      </c>
      <c r="AB63" s="15">
        <f>AA63*((K!AB63/K!AA63)/(K_T!AB63/K_T!AA63))</f>
        <v>0.96402604855621055</v>
      </c>
      <c r="AC63" s="15">
        <f>AB63*((K!AC63/K!AB63)/(K_T!AC63/K_T!AB63))</f>
        <v>0.95487336975625747</v>
      </c>
      <c r="AD63" s="15"/>
    </row>
    <row r="64" spans="1:30" x14ac:dyDescent="0.2">
      <c r="A64" s="4">
        <v>62</v>
      </c>
      <c r="B64" s="6" t="s">
        <v>99</v>
      </c>
      <c r="C64" s="15">
        <f>D64/((K!D64/K!C64)/(K_T!D64/K_T!C64))</f>
        <v>1.0838398871303996</v>
      </c>
      <c r="D64" s="15">
        <f>E64/((K!E64/K!D64)/(K_T!E64/K_T!D64))</f>
        <v>1.0765096451750111</v>
      </c>
      <c r="E64" s="15">
        <f>F64/((K!F64/K!E64)/(K_T!F64/K_T!E64))</f>
        <v>1.0693330221192856</v>
      </c>
      <c r="F64" s="15">
        <f>G64/((K!G64/K!F64)/(K_T!G64/K_T!F64))</f>
        <v>1.0628180177983573</v>
      </c>
      <c r="G64" s="15">
        <f>H64/((K!H64/K!G64)/(K_T!H64/K_T!G64))</f>
        <v>1.0558295640346078</v>
      </c>
      <c r="H64" s="15">
        <f>I64/((K!I64/K!H64)/(K_T!I64/K_T!H64))</f>
        <v>1.0485340075507288</v>
      </c>
      <c r="I64" s="15">
        <f>J64/((K!J64/K!I64)/(K_T!J64/K_T!I64))</f>
        <v>1.0415945204758912</v>
      </c>
      <c r="J64" s="15">
        <f>K64/((K!K64/K!J64)/(K_T!K64/K_T!J64))</f>
        <v>1.0349494094114691</v>
      </c>
      <c r="K64" s="15">
        <f>L64/((K!L64/K!K64)/(K_T!L64/K_T!K64))</f>
        <v>1.0285463645355977</v>
      </c>
      <c r="L64" s="15">
        <f>M64/((K!M64/K!L64)/(K_T!M64/K_T!L64))</f>
        <v>1.0225853498448334</v>
      </c>
      <c r="M64" s="15">
        <f>N64/((K!N64/K!M64)/(K_T!N64/K_T!M64))</f>
        <v>1.0170899594430769</v>
      </c>
      <c r="N64" s="15">
        <f>O64/((K!O64/K!N64)/(K_T!O64/K_T!N64))</f>
        <v>1.0126155762151148</v>
      </c>
      <c r="O64" s="15">
        <f>P64/((K!P64/K!O64)/(K_T!P64/K_T!O64))</f>
        <v>1.0091755632137049</v>
      </c>
      <c r="P64" s="15">
        <f>Q64/((K!Q64/K!P64)/(K_T!Q64/K_T!P64))</f>
        <v>1.006571825070443</v>
      </c>
      <c r="Q64" s="15">
        <f>R64/((K!R64/K!Q64)/(K_T!R64/K_T!Q64))</f>
        <v>1.0046127386990855</v>
      </c>
      <c r="R64" s="15">
        <f>S64/((K!S64/K!R64)/(K_T!S64/K_T!R64))</f>
        <v>1.0030041580721067</v>
      </c>
      <c r="S64" s="15">
        <f>T64/((K!T64/K!S64)/(K_T!T64/K_T!S64))</f>
        <v>1.0018224366820987</v>
      </c>
      <c r="T64" s="15">
        <f>U64/((K!U64/K!T64)/(K_T!U64/K_T!T64))</f>
        <v>1.0010867830120271</v>
      </c>
      <c r="U64" s="15">
        <f>V64/((K!V64/K!U64)/(K_T!V64/K_T!U64))</f>
        <v>1.0008170161460537</v>
      </c>
      <c r="V64" s="15">
        <f>W64/((K!W64/K!V64)/(K_T!W64/K_T!V64))</f>
        <v>1.0009952740178325</v>
      </c>
      <c r="W64" s="15">
        <f>X64/((K!X64/K!W64)/(K_T!X64/K_T!W64))</f>
        <v>1.0003645868150763</v>
      </c>
      <c r="X64" s="15">
        <v>1</v>
      </c>
      <c r="Y64" s="15">
        <f>X64*((K!Y64/K!X64)/(K_T!Y64/K_T!X64))</f>
        <v>1.0006103372153992</v>
      </c>
      <c r="Z64" s="15">
        <f>Y64*((K!Z64/K!Y64)/(K_T!Z64/K_T!Y64))</f>
        <v>1.000866485958235</v>
      </c>
      <c r="AA64" s="15">
        <f>Z64*((K!AA64/K!Z64)/(K_T!AA64/K_T!Z64))</f>
        <v>1.0014850854130666</v>
      </c>
      <c r="AB64" s="15">
        <f>AA64*((K!AB64/K!AA64)/(K_T!AB64/K_T!AA64))</f>
        <v>1.0014510980436033</v>
      </c>
      <c r="AC64" s="15">
        <f>AB64*((K!AC64/K!AB64)/(K_T!AC64/K_T!AB64))</f>
        <v>1.0017395255541248</v>
      </c>
      <c r="AD64" s="15"/>
    </row>
    <row r="65" spans="1:30" x14ac:dyDescent="0.2">
      <c r="A65" s="4">
        <v>63</v>
      </c>
      <c r="B65" s="6" t="s">
        <v>100</v>
      </c>
      <c r="C65" s="15">
        <f>D65/((K!D65/K!C65)/(K_T!D65/K_T!C65))</f>
        <v>1.0728759590988792</v>
      </c>
      <c r="D65" s="15">
        <f>E65/((K!E65/K!D65)/(K_T!E65/K_T!D65))</f>
        <v>1.066606844920768</v>
      </c>
      <c r="E65" s="15">
        <f>F65/((K!F65/K!E65)/(K_T!F65/K_T!E65))</f>
        <v>1.0603820025313502</v>
      </c>
      <c r="F65" s="15">
        <f>G65/((K!G65/K!F65)/(K_T!G65/K_T!F65))</f>
        <v>1.0543832092073264</v>
      </c>
      <c r="G65" s="15">
        <f>H65/((K!H65/K!G65)/(K_T!H65/K_T!G65))</f>
        <v>1.0479996801685239</v>
      </c>
      <c r="H65" s="15">
        <f>I65/((K!I65/K!H65)/(K_T!I65/K_T!H65))</f>
        <v>1.0418140984091333</v>
      </c>
      <c r="I65" s="15">
        <f>J65/((K!J65/K!I65)/(K_T!J65/K_T!I65))</f>
        <v>1.0360466841093525</v>
      </c>
      <c r="J65" s="15">
        <f>K65/((K!K65/K!J65)/(K_T!K65/K_T!J65))</f>
        <v>1.0304891545022543</v>
      </c>
      <c r="K65" s="15">
        <f>L65/((K!L65/K!K65)/(K_T!L65/K_T!K65))</f>
        <v>1.0251624264699561</v>
      </c>
      <c r="L65" s="15">
        <f>M65/((K!M65/K!L65)/(K_T!M65/K_T!L65))</f>
        <v>1.0202418618905522</v>
      </c>
      <c r="M65" s="15">
        <f>N65/((K!N65/K!M65)/(K_T!N65/K_T!M65))</f>
        <v>1.0157994627327516</v>
      </c>
      <c r="N65" s="15">
        <f>O65/((K!O65/K!N65)/(K_T!O65/K_T!N65))</f>
        <v>1.0121603617683423</v>
      </c>
      <c r="O65" s="15">
        <f>P65/((K!P65/K!O65)/(K_T!P65/K_T!O65))</f>
        <v>1.0093227262135873</v>
      </c>
      <c r="P65" s="15">
        <f>Q65/((K!Q65/K!P65)/(K_T!Q65/K_T!P65))</f>
        <v>1.0071263155000956</v>
      </c>
      <c r="Q65" s="15">
        <f>R65/((K!R65/K!Q65)/(K_T!R65/K_T!Q65))</f>
        <v>1.0054442278967517</v>
      </c>
      <c r="R65" s="15">
        <f>S65/((K!S65/K!R65)/(K_T!S65/K_T!R65))</f>
        <v>1.0039719257161408</v>
      </c>
      <c r="S65" s="15">
        <f>T65/((K!T65/K!S65)/(K_T!T65/K_T!S65))</f>
        <v>1.0028170008590711</v>
      </c>
      <c r="T65" s="15">
        <f>U65/((K!U65/K!T65)/(K_T!U65/K_T!T65))</f>
        <v>1.0020096254883333</v>
      </c>
      <c r="U65" s="15">
        <f>V65/((K!V65/K!U65)/(K_T!V65/K_T!U65))</f>
        <v>1.0015470640716531</v>
      </c>
      <c r="V65" s="15">
        <f>W65/((K!W65/K!V65)/(K_T!W65/K_T!V65))</f>
        <v>1.0013941912944195</v>
      </c>
      <c r="W65" s="15">
        <f>X65/((K!X65/K!W65)/(K_T!X65/K_T!W65))</f>
        <v>1.0006066053381621</v>
      </c>
      <c r="X65" s="15">
        <v>1</v>
      </c>
      <c r="Y65" s="15">
        <f>X65*((K!Y65/K!X65)/(K_T!Y65/K_T!X65))</f>
        <v>1.0001428587992045</v>
      </c>
      <c r="Z65" s="15">
        <f>Y65*((K!Z65/K!Y65)/(K_T!Z65/K_T!Y65))</f>
        <v>1.0001792199988886</v>
      </c>
      <c r="AA65" s="15">
        <f>Z65*((K!AA65/K!Z65)/(K_T!AA65/K_T!Z65))</f>
        <v>1.0004884266434413</v>
      </c>
      <c r="AB65" s="15">
        <f>AA65*((K!AB65/K!AA65)/(K_T!AB65/K_T!AA65))</f>
        <v>1.0006866507519041</v>
      </c>
      <c r="AC65" s="15">
        <f>AB65*((K!AC65/K!AB65)/(K_T!AC65/K_T!AB65))</f>
        <v>1.0011124456620861</v>
      </c>
      <c r="AD65" s="15"/>
    </row>
    <row r="66" spans="1:30" x14ac:dyDescent="0.2">
      <c r="A66" s="4">
        <v>64</v>
      </c>
      <c r="B66" s="6" t="s">
        <v>101</v>
      </c>
      <c r="C66" s="15">
        <f>D66/((K!D66/K!C66)/(K_T!D66/K_T!C66))</f>
        <v>1.5492273476367213</v>
      </c>
      <c r="D66" s="15">
        <f>E66/((K!E66/K!D66)/(K_T!E66/K_T!D66))</f>
        <v>1.4359557265497855</v>
      </c>
      <c r="E66" s="15">
        <f>F66/((K!F66/K!E66)/(K_T!F66/K_T!E66))</f>
        <v>1.3513711141715259</v>
      </c>
      <c r="F66" s="15">
        <f>G66/((K!G66/K!F66)/(K_T!G66/K_T!F66))</f>
        <v>1.2898626012200429</v>
      </c>
      <c r="G66" s="15">
        <f>H66/((K!H66/K!G66)/(K_T!H66/K_T!G66))</f>
        <v>1.2339249925073266</v>
      </c>
      <c r="H66" s="15">
        <f>I66/((K!I66/K!H66)/(K_T!I66/K_T!H66))</f>
        <v>1.1871605222387815</v>
      </c>
      <c r="I66" s="15">
        <f>J66/((K!J66/K!I66)/(K_T!J66/K_T!I66))</f>
        <v>1.1528124642206192</v>
      </c>
      <c r="J66" s="15">
        <f>K66/((K!K66/K!J66)/(K_T!K66/K_T!J66))</f>
        <v>1.1267443789547309</v>
      </c>
      <c r="K66" s="15">
        <f>L66/((K!L66/K!K66)/(K_T!L66/K_T!K66))</f>
        <v>1.1023599363705827</v>
      </c>
      <c r="L66" s="15">
        <f>M66/((K!M66/K!L66)/(K_T!M66/K_T!L66))</f>
        <v>1.0799319457017584</v>
      </c>
      <c r="M66" s="15">
        <f>N66/((K!N66/K!M66)/(K_T!N66/K_T!M66))</f>
        <v>1.0606705495243978</v>
      </c>
      <c r="N66" s="15">
        <f>O66/((K!O66/K!N66)/(K_T!O66/K_T!N66))</f>
        <v>1.0457957386698464</v>
      </c>
      <c r="O66" s="15">
        <f>P66/((K!P66/K!O66)/(K_T!P66/K_T!O66))</f>
        <v>1.0368875066038217</v>
      </c>
      <c r="P66" s="15">
        <f>Q66/((K!Q66/K!P66)/(K_T!Q66/K_T!P66))</f>
        <v>1.0310217442184586</v>
      </c>
      <c r="Q66" s="15">
        <f>R66/((K!R66/K!Q66)/(K_T!R66/K_T!Q66))</f>
        <v>1.0256778644921174</v>
      </c>
      <c r="R66" s="15">
        <f>S66/((K!S66/K!R66)/(K_T!S66/K_T!R66))</f>
        <v>1.0199945497607332</v>
      </c>
      <c r="S66" s="15">
        <f>T66/((K!T66/K!S66)/(K_T!T66/K_T!S66))</f>
        <v>1.0130890444832736</v>
      </c>
      <c r="T66" s="15">
        <f>U66/((K!U66/K!T66)/(K_T!U66/K_T!T66))</f>
        <v>1.0094607137627862</v>
      </c>
      <c r="U66" s="15">
        <f>V66/((K!V66/K!U66)/(K_T!V66/K_T!U66))</f>
        <v>1.0060928565474556</v>
      </c>
      <c r="V66" s="15">
        <f>W66/((K!W66/K!V66)/(K_T!W66/K_T!V66))</f>
        <v>1.004149384225332</v>
      </c>
      <c r="W66" s="15">
        <f>X66/((K!X66/K!W66)/(K_T!X66/K_T!W66))</f>
        <v>1.0012673162795431</v>
      </c>
      <c r="X66" s="15">
        <v>1</v>
      </c>
      <c r="Y66" s="15">
        <f>X66*((K!Y66/K!X66)/(K_T!Y66/K_T!X66))</f>
        <v>0.999302136044664</v>
      </c>
      <c r="Z66" s="15">
        <f>Y66*((K!Z66/K!Y66)/(K_T!Z66/K_T!Y66))</f>
        <v>0.9978067445809321</v>
      </c>
      <c r="AA66" s="15">
        <f>Z66*((K!AA66/K!Z66)/(K_T!AA66/K_T!Z66))</f>
        <v>0.9984783888976112</v>
      </c>
      <c r="AB66" s="15">
        <f>AA66*((K!AB66/K!AA66)/(K_T!AB66/K_T!AA66))</f>
        <v>0.99717869574870455</v>
      </c>
      <c r="AC66" s="15">
        <f>AB66*((K!AC66/K!AB66)/(K_T!AC66/K_T!AB66))</f>
        <v>0.99619375462976389</v>
      </c>
      <c r="AD66" s="15"/>
    </row>
    <row r="67" spans="1:30" x14ac:dyDescent="0.2">
      <c r="A67" s="4">
        <v>65</v>
      </c>
      <c r="B67" s="6" t="s">
        <v>102</v>
      </c>
      <c r="C67" s="15">
        <f>D67/((K!D67/K!C67)/(K_T!D67/K_T!C67))</f>
        <v>1.6476318351946397</v>
      </c>
      <c r="D67" s="15">
        <f>E67/((K!E67/K!D67)/(K_T!E67/K_T!D67))</f>
        <v>1.5089387962607377</v>
      </c>
      <c r="E67" s="15">
        <f>F67/((K!F67/K!E67)/(K_T!F67/K_T!E67))</f>
        <v>1.381510939046267</v>
      </c>
      <c r="F67" s="15">
        <f>G67/((K!G67/K!F67)/(K_T!G67/K_T!F67))</f>
        <v>1.2760509604566872</v>
      </c>
      <c r="G67" s="15">
        <f>H67/((K!H67/K!G67)/(K_T!H67/K_T!G67))</f>
        <v>1.1804507744082546</v>
      </c>
      <c r="H67" s="15">
        <f>I67/((K!I67/K!H67)/(K_T!I67/K_T!H67))</f>
        <v>1.0970490606983356</v>
      </c>
      <c r="I67" s="15">
        <f>J67/((K!J67/K!I67)/(K_T!J67/K_T!I67))</f>
        <v>1.0271846117172228</v>
      </c>
      <c r="J67" s="15">
        <f>K67/((K!K67/K!J67)/(K_T!K67/K_T!J67))</f>
        <v>0.96884677454522183</v>
      </c>
      <c r="K67" s="15">
        <f>L67/((K!L67/K!K67)/(K_T!L67/K_T!K67))</f>
        <v>0.92750338643432007</v>
      </c>
      <c r="L67" s="15">
        <f>M67/((K!M67/K!L67)/(K_T!M67/K_T!L67))</f>
        <v>0.89880438432399035</v>
      </c>
      <c r="M67" s="15">
        <f>N67/((K!N67/K!M67)/(K_T!N67/K_T!M67))</f>
        <v>0.8753638685051488</v>
      </c>
      <c r="N67" s="15">
        <f>O67/((K!O67/K!N67)/(K_T!O67/K_T!N67))</f>
        <v>0.85982247736747264</v>
      </c>
      <c r="O67" s="15">
        <f>P67/((K!P67/K!O67)/(K_T!P67/K_T!O67))</f>
        <v>0.8475074914282571</v>
      </c>
      <c r="P67" s="15">
        <f>Q67/((K!Q67/K!P67)/(K_T!Q67/K_T!P67))</f>
        <v>0.83761458866029681</v>
      </c>
      <c r="Q67" s="15">
        <f>R67/((K!R67/K!Q67)/(K_T!R67/K_T!Q67))</f>
        <v>0.83476701652214746</v>
      </c>
      <c r="R67" s="15">
        <f>S67/((K!S67/K!R67)/(K_T!S67/K_T!R67))</f>
        <v>0.84106428067031791</v>
      </c>
      <c r="S67" s="15">
        <f>T67/((K!T67/K!S67)/(K_T!T67/K_T!S67))</f>
        <v>0.85399262013000377</v>
      </c>
      <c r="T67" s="15">
        <f>U67/((K!U67/K!T67)/(K_T!U67/K_T!T67))</f>
        <v>0.88171938919702431</v>
      </c>
      <c r="U67" s="15">
        <f>V67/((K!V67/K!U67)/(K_T!V67/K_T!U67))</f>
        <v>0.90992649625342659</v>
      </c>
      <c r="V67" s="15">
        <f>W67/((K!W67/K!V67)/(K_T!W67/K_T!V67))</f>
        <v>0.9491360055165512</v>
      </c>
      <c r="W67" s="15">
        <f>X67/((K!X67/K!W67)/(K_T!X67/K_T!W67))</f>
        <v>0.97442929815834689</v>
      </c>
      <c r="X67" s="15">
        <v>1</v>
      </c>
      <c r="Y67" s="15">
        <f>X67*((K!Y67/K!X67)/(K_T!Y67/K_T!X67))</f>
        <v>1.032018368714188</v>
      </c>
      <c r="Z67" s="15">
        <f>Y67*((K!Z67/K!Y67)/(K_T!Z67/K_T!Y67))</f>
        <v>1.0501623325796421</v>
      </c>
      <c r="AA67" s="15">
        <f>Z67*((K!AA67/K!Z67)/(K_T!AA67/K_T!Z67))</f>
        <v>1.0730569064961719</v>
      </c>
      <c r="AB67" s="15">
        <f>AA67*((K!AB67/K!AA67)/(K_T!AB67/K_T!AA67))</f>
        <v>1.0884677386004655</v>
      </c>
      <c r="AC67" s="15">
        <f>AB67*((K!AC67/K!AB67)/(K_T!AC67/K_T!AB67))</f>
        <v>1.1096578570834319</v>
      </c>
      <c r="AD67" s="15"/>
    </row>
    <row r="68" spans="1:30" x14ac:dyDescent="0.2">
      <c r="A68" s="4">
        <v>66</v>
      </c>
      <c r="B68" s="6" t="s">
        <v>103</v>
      </c>
      <c r="C68" s="15">
        <f>D68/((K!D68/K!C68)/(K_T!D68/K_T!C68))</f>
        <v>0.82226732546000492</v>
      </c>
      <c r="D68" s="15">
        <f>E68/((K!E68/K!D68)/(K_T!E68/K_T!D68))</f>
        <v>0.87518036889536932</v>
      </c>
      <c r="E68" s="15">
        <f>F68/((K!F68/K!E68)/(K_T!F68/K_T!E68))</f>
        <v>0.91701884980877191</v>
      </c>
      <c r="F68" s="15">
        <f>G68/((K!G68/K!F68)/(K_T!G68/K_T!F68))</f>
        <v>0.93708048731131155</v>
      </c>
      <c r="G68" s="15">
        <f>H68/((K!H68/K!G68)/(K_T!H68/K_T!G68))</f>
        <v>0.93984586062029429</v>
      </c>
      <c r="H68" s="15">
        <f>I68/((K!I68/K!H68)/(K_T!I68/K_T!H68))</f>
        <v>0.94811279220256006</v>
      </c>
      <c r="I68" s="15">
        <f>J68/((K!J68/K!I68)/(K_T!J68/K_T!I68))</f>
        <v>0.9604302676943115</v>
      </c>
      <c r="J68" s="15">
        <f>K68/((K!K68/K!J68)/(K_T!K68/K_T!J68))</f>
        <v>0.96205726349050646</v>
      </c>
      <c r="K68" s="15">
        <f>L68/((K!L68/K!K68)/(K_T!L68/K_T!K68))</f>
        <v>0.9535749518072042</v>
      </c>
      <c r="L68" s="15">
        <f>M68/((K!M68/K!L68)/(K_T!M68/K_T!L68))</f>
        <v>0.93983451166620591</v>
      </c>
      <c r="M68" s="15">
        <f>N68/((K!N68/K!M68)/(K_T!N68/K_T!M68))</f>
        <v>0.93167836747135602</v>
      </c>
      <c r="N68" s="15">
        <f>O68/((K!O68/K!N68)/(K_T!O68/K_T!N68))</f>
        <v>0.92556573245156382</v>
      </c>
      <c r="O68" s="15">
        <f>P68/((K!P68/K!O68)/(K_T!P68/K_T!O68))</f>
        <v>0.92298204948604845</v>
      </c>
      <c r="P68" s="15">
        <f>Q68/((K!Q68/K!P68)/(K_T!Q68/K_T!P68))</f>
        <v>0.93961355433787752</v>
      </c>
      <c r="Q68" s="15">
        <f>R68/((K!R68/K!Q68)/(K_T!R68/K_T!Q68))</f>
        <v>0.94426489146011872</v>
      </c>
      <c r="R68" s="15">
        <f>S68/((K!S68/K!R68)/(K_T!S68/K_T!R68))</f>
        <v>0.94041893251658104</v>
      </c>
      <c r="S68" s="15">
        <f>T68/((K!T68/K!S68)/(K_T!T68/K_T!S68))</f>
        <v>0.94787856785803515</v>
      </c>
      <c r="T68" s="15">
        <f>U68/((K!U68/K!T68)/(K_T!U68/K_T!T68))</f>
        <v>0.95190952142244833</v>
      </c>
      <c r="U68" s="15">
        <f>V68/((K!V68/K!U68)/(K_T!V68/K_T!U68))</f>
        <v>0.95943955847540396</v>
      </c>
      <c r="V68" s="15">
        <f>W68/((K!W68/K!V68)/(K_T!W68/K_T!V68))</f>
        <v>0.97384828309183424</v>
      </c>
      <c r="W68" s="15">
        <f>X68/((K!X68/K!W68)/(K_T!X68/K_T!W68))</f>
        <v>0.98777975088280556</v>
      </c>
      <c r="X68" s="15">
        <v>1</v>
      </c>
      <c r="Y68" s="15">
        <f>X68*((K!Y68/K!X68)/(K_T!Y68/K_T!X68))</f>
        <v>1.0141807579554689</v>
      </c>
      <c r="Z68" s="15">
        <f>Y68*((K!Z68/K!Y68)/(K_T!Z68/K_T!Y68))</f>
        <v>1.0348139258491189</v>
      </c>
      <c r="AA68" s="15">
        <f>Z68*((K!AA68/K!Z68)/(K_T!AA68/K_T!Z68))</f>
        <v>1.0472171828868404</v>
      </c>
      <c r="AB68" s="15">
        <f>AA68*((K!AB68/K!AA68)/(K_T!AB68/K_T!AA68))</f>
        <v>1.0584731280876687</v>
      </c>
      <c r="AC68" s="15">
        <f>AB68*((K!AC68/K!AB68)/(K_T!AC68/K_T!AB68))</f>
        <v>1.0667746114815071</v>
      </c>
      <c r="AD68" s="15"/>
    </row>
    <row r="69" spans="1:30" x14ac:dyDescent="0.2">
      <c r="A69" s="4">
        <v>67</v>
      </c>
      <c r="B69" s="6" t="s">
        <v>104</v>
      </c>
      <c r="C69" s="15">
        <f>D69/((K!D69/K!C69)/(K_T!D69/K_T!C69))</f>
        <v>0.84007512000020035</v>
      </c>
      <c r="D69" s="15">
        <f>E69/((K!E69/K!D69)/(K_T!E69/K_T!D69))</f>
        <v>0.89000490728690096</v>
      </c>
      <c r="E69" s="15">
        <f>F69/((K!F69/K!E69)/(K_T!F69/K_T!E69))</f>
        <v>0.91792888121547689</v>
      </c>
      <c r="F69" s="15">
        <f>G69/((K!G69/K!F69)/(K_T!G69/K_T!F69))</f>
        <v>0.93182923212788549</v>
      </c>
      <c r="G69" s="15">
        <f>H69/((K!H69/K!G69)/(K_T!H69/K_T!G69))</f>
        <v>0.93713094654586537</v>
      </c>
      <c r="H69" s="15">
        <f>I69/((K!I69/K!H69)/(K_T!I69/K_T!H69))</f>
        <v>0.94440068130491239</v>
      </c>
      <c r="I69" s="15">
        <f>J69/((K!J69/K!I69)/(K_T!J69/K_T!I69))</f>
        <v>0.95416330026165874</v>
      </c>
      <c r="J69" s="15">
        <f>K69/((K!K69/K!J69)/(K_T!K69/K_T!J69))</f>
        <v>0.96035072260097887</v>
      </c>
      <c r="K69" s="15">
        <f>L69/((K!L69/K!K69)/(K_T!L69/K_T!K69))</f>
        <v>0.95610263809858953</v>
      </c>
      <c r="L69" s="15">
        <f>M69/((K!M69/K!L69)/(K_T!M69/K_T!L69))</f>
        <v>0.9439033386833362</v>
      </c>
      <c r="M69" s="15">
        <f>N69/((K!N69/K!M69)/(K_T!N69/K_T!M69))</f>
        <v>0.93499415843946743</v>
      </c>
      <c r="N69" s="15">
        <f>O69/((K!O69/K!N69)/(K_T!O69/K_T!N69))</f>
        <v>0.9279895019747505</v>
      </c>
      <c r="O69" s="15">
        <f>P69/((K!P69/K!O69)/(K_T!P69/K_T!O69))</f>
        <v>0.91914093361468963</v>
      </c>
      <c r="P69" s="15">
        <f>Q69/((K!Q69/K!P69)/(K_T!Q69/K_T!P69))</f>
        <v>0.92868535629917603</v>
      </c>
      <c r="Q69" s="15">
        <f>R69/((K!R69/K!Q69)/(K_T!R69/K_T!Q69))</f>
        <v>0.92794104291944035</v>
      </c>
      <c r="R69" s="15">
        <f>S69/((K!S69/K!R69)/(K_T!S69/K_T!R69))</f>
        <v>0.92578449480903369</v>
      </c>
      <c r="S69" s="15">
        <f>T69/((K!T69/K!S69)/(K_T!T69/K_T!S69))</f>
        <v>0.93425268058099409</v>
      </c>
      <c r="T69" s="15">
        <f>U69/((K!U69/K!T69)/(K_T!U69/K_T!T69))</f>
        <v>0.93931388369196656</v>
      </c>
      <c r="U69" s="15">
        <f>V69/((K!V69/K!U69)/(K_T!V69/K_T!U69))</f>
        <v>0.94933520755197032</v>
      </c>
      <c r="V69" s="15">
        <f>W69/((K!W69/K!V69)/(K_T!W69/K_T!V69))</f>
        <v>0.96615570182109345</v>
      </c>
      <c r="W69" s="15">
        <f>X69/((K!X69/K!W69)/(K_T!X69/K_T!W69))</f>
        <v>0.98581063199517449</v>
      </c>
      <c r="X69" s="15">
        <v>1</v>
      </c>
      <c r="Y69" s="15">
        <f>X69*((K!Y69/K!X69)/(K_T!Y69/K_T!X69))</f>
        <v>0.99880659226443569</v>
      </c>
      <c r="Z69" s="15">
        <f>Y69*((K!Z69/K!Y69)/(K_T!Z69/K_T!Y69))</f>
        <v>1.0040175840653214</v>
      </c>
      <c r="AA69" s="15">
        <f>Z69*((K!AA69/K!Z69)/(K_T!AA69/K_T!Z69))</f>
        <v>1.00836009654494</v>
      </c>
      <c r="AB69" s="15">
        <f>AA69*((K!AB69/K!AA69)/(K_T!AB69/K_T!AA69))</f>
        <v>1.0146731833182006</v>
      </c>
      <c r="AC69" s="15">
        <f>AB69*((K!AC69/K!AB69)/(K_T!AC69/K_T!AB69))</f>
        <v>1.0260101072463226</v>
      </c>
      <c r="AD69" s="15"/>
    </row>
    <row r="70" spans="1:30" x14ac:dyDescent="0.2">
      <c r="A70" s="4">
        <v>68</v>
      </c>
      <c r="B70" s="6" t="s">
        <v>105</v>
      </c>
      <c r="C70" s="15">
        <f>D70/((K!D70/K!C70)/(K_T!D70/K_T!C70))</f>
        <v>0.80592622193923835</v>
      </c>
      <c r="D70" s="15">
        <f>E70/((K!E70/K!D70)/(K_T!E70/K_T!D70))</f>
        <v>0.83885424053617541</v>
      </c>
      <c r="E70" s="15">
        <f>F70/((K!F70/K!E70)/(K_T!F70/K_T!E70))</f>
        <v>0.8697866307243789</v>
      </c>
      <c r="F70" s="15">
        <f>G70/((K!G70/K!F70)/(K_T!G70/K_T!F70))</f>
        <v>0.89619335595327854</v>
      </c>
      <c r="G70" s="15">
        <f>H70/((K!H70/K!G70)/(K_T!H70/K_T!G70))</f>
        <v>0.89574177099574503</v>
      </c>
      <c r="H70" s="15">
        <f>I70/((K!I70/K!H70)/(K_T!I70/K_T!H70))</f>
        <v>0.89791368801088778</v>
      </c>
      <c r="I70" s="15">
        <f>J70/((K!J70/K!I70)/(K_T!J70/K_T!I70))</f>
        <v>0.89601462269662535</v>
      </c>
      <c r="J70" s="15">
        <f>K70/((K!K70/K!J70)/(K_T!K70/K_T!J70))</f>
        <v>0.89390023516726824</v>
      </c>
      <c r="K70" s="15">
        <f>L70/((K!L70/K!K70)/(K_T!L70/K_T!K70))</f>
        <v>0.89706790407960346</v>
      </c>
      <c r="L70" s="15">
        <f>M70/((K!M70/K!L70)/(K_T!M70/K_T!L70))</f>
        <v>0.89922226280854778</v>
      </c>
      <c r="M70" s="15">
        <f>N70/((K!N70/K!M70)/(K_T!N70/K_T!M70))</f>
        <v>0.90712599135465533</v>
      </c>
      <c r="N70" s="15">
        <f>O70/((K!O70/K!N70)/(K_T!O70/K_T!N70))</f>
        <v>0.92393428562591151</v>
      </c>
      <c r="O70" s="15">
        <f>P70/((K!P70/K!O70)/(K_T!P70/K_T!O70))</f>
        <v>0.93632914996242478</v>
      </c>
      <c r="P70" s="15">
        <f>Q70/((K!Q70/K!P70)/(K_T!Q70/K_T!P70))</f>
        <v>0.9520509718479061</v>
      </c>
      <c r="Q70" s="15">
        <f>R70/((K!R70/K!Q70)/(K_T!R70/K_T!Q70))</f>
        <v>0.96808153947466846</v>
      </c>
      <c r="R70" s="15">
        <f>S70/((K!S70/K!R70)/(K_T!S70/K_T!R70))</f>
        <v>0.97037663867407975</v>
      </c>
      <c r="S70" s="15">
        <f>T70/((K!T70/K!S70)/(K_T!T70/K_T!S70))</f>
        <v>0.9783589232518094</v>
      </c>
      <c r="T70" s="15">
        <f>U70/((K!U70/K!T70)/(K_T!U70/K_T!T70))</f>
        <v>0.98528003869895164</v>
      </c>
      <c r="U70" s="15">
        <f>V70/((K!V70/K!U70)/(K_T!V70/K_T!U70))</f>
        <v>0.99401187212347086</v>
      </c>
      <c r="V70" s="15">
        <f>W70/((K!W70/K!V70)/(K_T!W70/K_T!V70))</f>
        <v>0.99875990151326433</v>
      </c>
      <c r="W70" s="15">
        <f>X70/((K!X70/K!W70)/(K_T!X70/K_T!W70))</f>
        <v>1.0026877262646701</v>
      </c>
      <c r="X70" s="15">
        <v>1</v>
      </c>
      <c r="Y70" s="15">
        <f>X70*((K!Y70/K!X70)/(K_T!Y70/K_T!X70))</f>
        <v>0.99489492581044736</v>
      </c>
      <c r="Z70" s="15">
        <f>Y70*((K!Z70/K!Y70)/(K_T!Z70/K_T!Y70))</f>
        <v>0.99163940678954665</v>
      </c>
      <c r="AA70" s="15">
        <f>Z70*((K!AA70/K!Z70)/(K_T!AA70/K_T!Z70))</f>
        <v>0.98582838659104366</v>
      </c>
      <c r="AB70" s="15">
        <f>AA70*((K!AB70/K!AA70)/(K_T!AB70/K_T!AA70))</f>
        <v>0.98450049104696524</v>
      </c>
      <c r="AC70" s="15">
        <f>AB70*((K!AC70/K!AB70)/(K_T!AC70/K_T!AB70))</f>
        <v>0.98095831501991404</v>
      </c>
      <c r="AD70" s="15"/>
    </row>
    <row r="71" spans="1:30" x14ac:dyDescent="0.2">
      <c r="A71" s="4">
        <v>69</v>
      </c>
      <c r="B71" s="6" t="s">
        <v>106</v>
      </c>
      <c r="C71" s="15">
        <f>D71/((K!D71/K!C71)/(K_T!D71/K_T!C71))</f>
        <v>0.79534500372178374</v>
      </c>
      <c r="D71" s="15">
        <f>E71/((K!E71/K!D71)/(K_T!E71/K_T!D71))</f>
        <v>0.83196559257409497</v>
      </c>
      <c r="E71" s="15">
        <f>F71/((K!F71/K!E71)/(K_T!F71/K_T!E71))</f>
        <v>0.86644779098197311</v>
      </c>
      <c r="F71" s="15">
        <f>G71/((K!G71/K!F71)/(K_T!G71/K_T!F71))</f>
        <v>0.88328879414406192</v>
      </c>
      <c r="G71" s="15">
        <f>H71/((K!H71/K!G71)/(K_T!H71/K_T!G71))</f>
        <v>0.88945836642842946</v>
      </c>
      <c r="H71" s="15">
        <f>I71/((K!I71/K!H71)/(K_T!I71/K_T!H71))</f>
        <v>0.89512322988205117</v>
      </c>
      <c r="I71" s="15">
        <f>J71/((K!J71/K!I71)/(K_T!J71/K_T!I71))</f>
        <v>0.90463654722716447</v>
      </c>
      <c r="J71" s="15">
        <f>K71/((K!K71/K!J71)/(K_T!K71/K_T!J71))</f>
        <v>0.91105596911491704</v>
      </c>
      <c r="K71" s="15">
        <f>L71/((K!L71/K!K71)/(K_T!L71/K_T!K71))</f>
        <v>0.91214727679325047</v>
      </c>
      <c r="L71" s="15">
        <f>M71/((K!M71/K!L71)/(K_T!M71/K_T!L71))</f>
        <v>0.91162740686858157</v>
      </c>
      <c r="M71" s="15">
        <f>N71/((K!N71/K!M71)/(K_T!N71/K_T!M71))</f>
        <v>0.92531308535500711</v>
      </c>
      <c r="N71" s="15">
        <f>O71/((K!O71/K!N71)/(K_T!O71/K_T!N71))</f>
        <v>0.93868853632341342</v>
      </c>
      <c r="O71" s="15">
        <f>P71/((K!P71/K!O71)/(K_T!P71/K_T!O71))</f>
        <v>0.94492303592809246</v>
      </c>
      <c r="P71" s="15">
        <f>Q71/((K!Q71/K!P71)/(K_T!Q71/K_T!P71))</f>
        <v>0.95627750552225865</v>
      </c>
      <c r="Q71" s="15">
        <f>R71/((K!R71/K!Q71)/(K_T!R71/K_T!Q71))</f>
        <v>0.96364698470915533</v>
      </c>
      <c r="R71" s="15">
        <f>S71/((K!S71/K!R71)/(K_T!S71/K_T!R71))</f>
        <v>0.96666810250634161</v>
      </c>
      <c r="S71" s="15">
        <f>T71/((K!T71/K!S71)/(K_T!T71/K_T!S71))</f>
        <v>0.97392921277654732</v>
      </c>
      <c r="T71" s="15">
        <f>U71/((K!U71/K!T71)/(K_T!U71/K_T!T71))</f>
        <v>0.97934455406058663</v>
      </c>
      <c r="U71" s="15">
        <f>V71/((K!V71/K!U71)/(K_T!V71/K_T!U71))</f>
        <v>0.985384181015312</v>
      </c>
      <c r="V71" s="15">
        <f>W71/((K!W71/K!V71)/(K_T!W71/K_T!V71))</f>
        <v>0.99009957979133612</v>
      </c>
      <c r="W71" s="15">
        <f>X71/((K!X71/K!W71)/(K_T!X71/K_T!W71))</f>
        <v>0.99858912089378804</v>
      </c>
      <c r="X71" s="15">
        <v>1</v>
      </c>
      <c r="Y71" s="15">
        <f>X71*((K!Y71/K!X71)/(K_T!Y71/K_T!X71))</f>
        <v>0.99528480538441833</v>
      </c>
      <c r="Z71" s="15">
        <f>Y71*((K!Z71/K!Y71)/(K_T!Z71/K_T!Y71))</f>
        <v>0.99140856845364711</v>
      </c>
      <c r="AA71" s="15">
        <f>Z71*((K!AA71/K!Z71)/(K_T!AA71/K_T!Z71))</f>
        <v>0.98833010241733155</v>
      </c>
      <c r="AB71" s="15">
        <f>AA71*((K!AB71/K!AA71)/(K_T!AB71/K_T!AA71))</f>
        <v>0.99023575482454984</v>
      </c>
      <c r="AC71" s="15">
        <f>AB71*((K!AC71/K!AB71)/(K_T!AC71/K_T!AB71))</f>
        <v>0.99102991118532024</v>
      </c>
      <c r="AD71" s="15"/>
    </row>
    <row r="72" spans="1:30" x14ac:dyDescent="0.2">
      <c r="A72" s="4">
        <v>70</v>
      </c>
      <c r="B72" s="6" t="s">
        <v>107</v>
      </c>
      <c r="C72" s="15">
        <f>D72/((K!D72/K!C72)/(K_T!D72/K_T!C72))</f>
        <v>0.98390821447460008</v>
      </c>
      <c r="D72" s="15">
        <f>E72/((K!E72/K!D72)/(K_T!E72/K_T!D72))</f>
        <v>0.98233298456705709</v>
      </c>
      <c r="E72" s="15">
        <f>F72/((K!F72/K!E72)/(K_T!F72/K_T!E72))</f>
        <v>0.97468871341560914</v>
      </c>
      <c r="F72" s="15">
        <f>G72/((K!G72/K!F72)/(K_T!G72/K_T!F72))</f>
        <v>0.97465837762087504</v>
      </c>
      <c r="G72" s="15">
        <f>H72/((K!H72/K!G72)/(K_T!H72/K_T!G72))</f>
        <v>0.96357880275803676</v>
      </c>
      <c r="H72" s="15">
        <f>I72/((K!I72/K!H72)/(K_T!I72/K_T!H72))</f>
        <v>0.9685046919172382</v>
      </c>
      <c r="I72" s="15">
        <f>J72/((K!J72/K!I72)/(K_T!J72/K_T!I72))</f>
        <v>0.97030193186512093</v>
      </c>
      <c r="J72" s="15">
        <f>K72/((K!K72/K!J72)/(K_T!K72/K_T!J72))</f>
        <v>0.96406599178586128</v>
      </c>
      <c r="K72" s="15">
        <f>L72/((K!L72/K!K72)/(K_T!L72/K_T!K72))</f>
        <v>0.95137436599876746</v>
      </c>
      <c r="L72" s="15">
        <f>M72/((K!M72/K!L72)/(K_T!M72/K_T!L72))</f>
        <v>0.94911584341231681</v>
      </c>
      <c r="M72" s="15">
        <f>N72/((K!N72/K!M72)/(K_T!N72/K_T!M72))</f>
        <v>0.94204726909914038</v>
      </c>
      <c r="N72" s="15">
        <f>O72/((K!O72/K!N72)/(K_T!O72/K_T!N72))</f>
        <v>0.94015319837841371</v>
      </c>
      <c r="O72" s="15">
        <f>P72/((K!P72/K!O72)/(K_T!P72/K_T!O72))</f>
        <v>0.92964475078192288</v>
      </c>
      <c r="P72" s="15">
        <f>Q72/((K!Q72/K!P72)/(K_T!Q72/K_T!P72))</f>
        <v>0.92848629857514098</v>
      </c>
      <c r="Q72" s="15">
        <f>R72/((K!R72/K!Q72)/(K_T!R72/K_T!Q72))</f>
        <v>0.92874908109548526</v>
      </c>
      <c r="R72" s="15">
        <f>S72/((K!S72/K!R72)/(K_T!S72/K_T!R72))</f>
        <v>0.92692233135072</v>
      </c>
      <c r="S72" s="15">
        <f>T72/((K!T72/K!S72)/(K_T!T72/K_T!S72))</f>
        <v>0.93987465922716873</v>
      </c>
      <c r="T72" s="15">
        <f>U72/((K!U72/K!T72)/(K_T!U72/K_T!T72))</f>
        <v>0.95222552021091977</v>
      </c>
      <c r="U72" s="15">
        <f>V72/((K!V72/K!U72)/(K_T!V72/K_T!U72))</f>
        <v>0.96943558210105762</v>
      </c>
      <c r="V72" s="15">
        <f>W72/((K!W72/K!V72)/(K_T!W72/K_T!V72))</f>
        <v>0.98291227112964163</v>
      </c>
      <c r="W72" s="15">
        <f>X72/((K!X72/K!W72)/(K_T!X72/K_T!W72))</f>
        <v>0.99465566329716615</v>
      </c>
      <c r="X72" s="15">
        <v>1</v>
      </c>
      <c r="Y72" s="15">
        <f>X72*((K!Y72/K!X72)/(K_T!Y72/K_T!X72))</f>
        <v>1.0008453618396884</v>
      </c>
      <c r="Z72" s="15">
        <f>Y72*((K!Z72/K!Y72)/(K_T!Z72/K_T!Y72))</f>
        <v>0.99960771016233885</v>
      </c>
      <c r="AA72" s="15">
        <f>Z72*((K!AA72/K!Z72)/(K_T!AA72/K_T!Z72))</f>
        <v>1.0039764170571119</v>
      </c>
      <c r="AB72" s="15">
        <f>AA72*((K!AB72/K!AA72)/(K_T!AB72/K_T!AA72))</f>
        <v>1.0192793305113368</v>
      </c>
      <c r="AC72" s="15">
        <f>AB72*((K!AC72/K!AB72)/(K_T!AC72/K_T!AB72))</f>
        <v>1.0203103950549528</v>
      </c>
      <c r="AD72" s="15"/>
    </row>
    <row r="73" spans="1:30" x14ac:dyDescent="0.2">
      <c r="A73" s="4">
        <v>71</v>
      </c>
      <c r="B73" s="6" t="s">
        <v>108</v>
      </c>
      <c r="C73" s="15">
        <f>D73/((K!D73/K!C73)/(K_T!D73/K_T!C73))</f>
        <v>0.80266661488645541</v>
      </c>
      <c r="D73" s="15">
        <f>E73/((K!E73/K!D73)/(K_T!E73/K_T!D73))</f>
        <v>0.83074988973043962</v>
      </c>
      <c r="E73" s="15">
        <f>F73/((K!F73/K!E73)/(K_T!F73/K_T!E73))</f>
        <v>0.85921439332243454</v>
      </c>
      <c r="F73" s="15">
        <f>G73/((K!G73/K!F73)/(K_T!G73/K_T!F73))</f>
        <v>0.90137404040963687</v>
      </c>
      <c r="G73" s="15">
        <f>H73/((K!H73/K!G73)/(K_T!H73/K_T!G73))</f>
        <v>0.90910866685445302</v>
      </c>
      <c r="H73" s="15">
        <f>I73/((K!I73/K!H73)/(K_T!I73/K_T!H73))</f>
        <v>0.89881177452161276</v>
      </c>
      <c r="I73" s="15">
        <f>J73/((K!J73/K!I73)/(K_T!J73/K_T!I73))</f>
        <v>0.9018688767254478</v>
      </c>
      <c r="J73" s="15">
        <f>K73/((K!K73/K!J73)/(K_T!K73/K_T!J73))</f>
        <v>0.887393011230736</v>
      </c>
      <c r="K73" s="15">
        <f>L73/((K!L73/K!K73)/(K_T!L73/K_T!K73))</f>
        <v>0.87819972126275869</v>
      </c>
      <c r="L73" s="15">
        <f>M73/((K!M73/K!L73)/(K_T!M73/K_T!L73))</f>
        <v>0.88935931759824249</v>
      </c>
      <c r="M73" s="15">
        <f>N73/((K!N73/K!M73)/(K_T!N73/K_T!M73))</f>
        <v>0.90458910022723393</v>
      </c>
      <c r="N73" s="15">
        <f>O73/((K!O73/K!N73)/(K_T!O73/K_T!N73))</f>
        <v>0.92604036292474301</v>
      </c>
      <c r="O73" s="15">
        <f>P73/((K!P73/K!O73)/(K_T!P73/K_T!O73))</f>
        <v>0.94404843087481771</v>
      </c>
      <c r="P73" s="15">
        <f>Q73/((K!Q73/K!P73)/(K_T!Q73/K_T!P73))</f>
        <v>0.95350977527050906</v>
      </c>
      <c r="Q73" s="15">
        <f>R73/((K!R73/K!Q73)/(K_T!R73/K_T!Q73))</f>
        <v>0.98632869080949914</v>
      </c>
      <c r="R73" s="15">
        <f>S73/((K!S73/K!R73)/(K_T!S73/K_T!R73))</f>
        <v>0.99936977354357337</v>
      </c>
      <c r="S73" s="15">
        <f>T73/((K!T73/K!S73)/(K_T!T73/K_T!S73))</f>
        <v>0.9964275986853397</v>
      </c>
      <c r="T73" s="15">
        <f>U73/((K!U73/K!T73)/(K_T!U73/K_T!T73))</f>
        <v>0.98146582264081683</v>
      </c>
      <c r="U73" s="15">
        <f>V73/((K!V73/K!U73)/(K_T!V73/K_T!U73))</f>
        <v>0.98504334261111848</v>
      </c>
      <c r="V73" s="15">
        <f>W73/((K!W73/K!V73)/(K_T!W73/K_T!V73))</f>
        <v>0.97848486691017977</v>
      </c>
      <c r="W73" s="15">
        <f>X73/((K!X73/K!W73)/(K_T!X73/K_T!W73))</f>
        <v>0.99695928713438919</v>
      </c>
      <c r="X73" s="15">
        <v>1</v>
      </c>
      <c r="Y73" s="15">
        <f>X73*((K!Y73/K!X73)/(K_T!Y73/K_T!X73))</f>
        <v>0.99349409550484125</v>
      </c>
      <c r="Z73" s="15">
        <f>Y73*((K!Z73/K!Y73)/(K_T!Z73/K_T!Y73))</f>
        <v>0.99331685845854389</v>
      </c>
      <c r="AA73" s="15">
        <f>Z73*((K!AA73/K!Z73)/(K_T!AA73/K_T!Z73))</f>
        <v>1.0420635900246362</v>
      </c>
      <c r="AB73" s="15">
        <f>AA73*((K!AB73/K!AA73)/(K_T!AB73/K_T!AA73))</f>
        <v>1.0807849503640909</v>
      </c>
      <c r="AC73" s="15">
        <f>AB73*((K!AC73/K!AB73)/(K_T!AC73/K_T!AB73))</f>
        <v>1.0853412518703462</v>
      </c>
      <c r="AD73" s="15"/>
    </row>
    <row r="74" spans="1:30" x14ac:dyDescent="0.2">
      <c r="A74" s="4">
        <v>72</v>
      </c>
      <c r="B74" s="6" t="s">
        <v>109</v>
      </c>
      <c r="C74" s="15">
        <f>D74/((K!D74/K!C74)/(K_T!D74/K_T!C74))</f>
        <v>1.4569728932204609</v>
      </c>
      <c r="D74" s="15">
        <f>E74/((K!E74/K!D74)/(K_T!E74/K_T!D74))</f>
        <v>1.3577158858015193</v>
      </c>
      <c r="E74" s="15">
        <f>F74/((K!F74/K!E74)/(K_T!F74/K_T!E74))</f>
        <v>1.2573594352420263</v>
      </c>
      <c r="F74" s="15">
        <f>G74/((K!G74/K!F74)/(K_T!G74/K_T!F74))</f>
        <v>1.1713639530602085</v>
      </c>
      <c r="G74" s="15">
        <f>H74/((K!H74/K!G74)/(K_T!H74/K_T!G74))</f>
        <v>1.0926312966799261</v>
      </c>
      <c r="H74" s="15">
        <f>I74/((K!I74/K!H74)/(K_T!I74/K_T!H74))</f>
        <v>1.0355195781452611</v>
      </c>
      <c r="I74" s="15">
        <f>J74/((K!J74/K!I74)/(K_T!J74/K_T!I74))</f>
        <v>0.98107033244259689</v>
      </c>
      <c r="J74" s="15">
        <f>K74/((K!K74/K!J74)/(K_T!K74/K_T!J74))</f>
        <v>0.95180499034964705</v>
      </c>
      <c r="K74" s="15">
        <f>L74/((K!L74/K!K74)/(K_T!L74/K_T!K74))</f>
        <v>0.93905519718374075</v>
      </c>
      <c r="L74" s="15">
        <f>M74/((K!M74/K!L74)/(K_T!M74/K_T!L74))</f>
        <v>0.95657681140610362</v>
      </c>
      <c r="M74" s="15">
        <f>N74/((K!N74/K!M74)/(K_T!N74/K_T!M74))</f>
        <v>0.9643857521611362</v>
      </c>
      <c r="N74" s="15">
        <f>O74/((K!O74/K!N74)/(K_T!O74/K_T!N74))</f>
        <v>0.94957540288360487</v>
      </c>
      <c r="O74" s="15">
        <f>P74/((K!P74/K!O74)/(K_T!P74/K_T!O74))</f>
        <v>0.93539463827687253</v>
      </c>
      <c r="P74" s="15">
        <f>Q74/((K!Q74/K!P74)/(K_T!Q74/K_T!P74))</f>
        <v>0.92488194450220607</v>
      </c>
      <c r="Q74" s="15">
        <f>R74/((K!R74/K!Q74)/(K_T!R74/K_T!Q74))</f>
        <v>0.93157953133957938</v>
      </c>
      <c r="R74" s="15">
        <f>S74/((K!S74/K!R74)/(K_T!S74/K_T!R74))</f>
        <v>0.94858585049635091</v>
      </c>
      <c r="S74" s="15">
        <f>T74/((K!T74/K!S74)/(K_T!T74/K_T!S74))</f>
        <v>0.94753028742961098</v>
      </c>
      <c r="T74" s="15">
        <f>U74/((K!U74/K!T74)/(K_T!U74/K_T!T74))</f>
        <v>0.95856683851494573</v>
      </c>
      <c r="U74" s="15">
        <f>V74/((K!V74/K!U74)/(K_T!V74/K_T!U74))</f>
        <v>0.97060281790839498</v>
      </c>
      <c r="V74" s="15">
        <f>W74/((K!W74/K!V74)/(K_T!W74/K_T!V74))</f>
        <v>0.97894783535309504</v>
      </c>
      <c r="W74" s="15">
        <f>X74/((K!X74/K!W74)/(K_T!X74/K_T!W74))</f>
        <v>0.98477387819476114</v>
      </c>
      <c r="X74" s="15">
        <v>1</v>
      </c>
      <c r="Y74" s="15">
        <f>X74*((K!Y74/K!X74)/(K_T!Y74/K_T!X74))</f>
        <v>1.0309998573306869</v>
      </c>
      <c r="Z74" s="15">
        <f>Y74*((K!Z74/K!Y74)/(K_T!Z74/K_T!Y74))</f>
        <v>1.0596708307182974</v>
      </c>
      <c r="AA74" s="15">
        <f>Z74*((K!AA74/K!Z74)/(K_T!AA74/K_T!Z74))</f>
        <v>1.0742274641331913</v>
      </c>
      <c r="AB74" s="15">
        <f>AA74*((K!AB74/K!AA74)/(K_T!AB74/K_T!AA74))</f>
        <v>1.0657392645668025</v>
      </c>
      <c r="AC74" s="15">
        <f>AB74*((K!AC74/K!AB74)/(K_T!AC74/K_T!AB74))</f>
        <v>1.0266913427044058</v>
      </c>
      <c r="AD74" s="15"/>
    </row>
    <row r="75" spans="1:30" x14ac:dyDescent="0.2">
      <c r="A75" s="4">
        <v>73</v>
      </c>
      <c r="B75" s="6" t="s">
        <v>110</v>
      </c>
      <c r="C75" s="15">
        <f>D75/((K!D75/K!C75)/(K_T!D75/K_T!C75))</f>
        <v>1.0050439046824087</v>
      </c>
      <c r="D75" s="15">
        <f>E75/((K!E75/K!D75)/(K_T!E75/K_T!D75))</f>
        <v>0.9750617790590087</v>
      </c>
      <c r="E75" s="15">
        <f>F75/((K!F75/K!E75)/(K_T!F75/K_T!E75))</f>
        <v>0.94260322114747663</v>
      </c>
      <c r="F75" s="15">
        <f>G75/((K!G75/K!F75)/(K_T!G75/K_T!F75))</f>
        <v>0.93098026986051341</v>
      </c>
      <c r="G75" s="15">
        <f>H75/((K!H75/K!G75)/(K_T!H75/K_T!G75))</f>
        <v>0.90479186095131281</v>
      </c>
      <c r="H75" s="15">
        <f>I75/((K!I75/K!H75)/(K_T!I75/K_T!H75))</f>
        <v>0.88126560046422875</v>
      </c>
      <c r="I75" s="15">
        <f>J75/((K!J75/K!I75)/(K_T!J75/K_T!I75))</f>
        <v>0.86125538222520004</v>
      </c>
      <c r="J75" s="15">
        <f>K75/((K!K75/K!J75)/(K_T!K75/K_T!J75))</f>
        <v>0.84279356696249208</v>
      </c>
      <c r="K75" s="15">
        <f>L75/((K!L75/K!K75)/(K_T!L75/K_T!K75))</f>
        <v>0.82047550060520824</v>
      </c>
      <c r="L75" s="15">
        <f>M75/((K!M75/K!L75)/(K_T!M75/K_T!L75))</f>
        <v>0.82752137442974327</v>
      </c>
      <c r="M75" s="15">
        <f>N75/((K!N75/K!M75)/(K_T!N75/K_T!M75))</f>
        <v>0.83029243274349773</v>
      </c>
      <c r="N75" s="15">
        <f>O75/((K!O75/K!N75)/(K_T!O75/K_T!N75))</f>
        <v>0.86615038419085932</v>
      </c>
      <c r="O75" s="15">
        <f>P75/((K!P75/K!O75)/(K_T!P75/K_T!O75))</f>
        <v>0.88351354976098584</v>
      </c>
      <c r="P75" s="15">
        <f>Q75/((K!Q75/K!P75)/(K_T!Q75/K_T!P75))</f>
        <v>0.94134316125414086</v>
      </c>
      <c r="Q75" s="15">
        <f>R75/((K!R75/K!Q75)/(K_T!R75/K_T!Q75))</f>
        <v>1.0046692819770764</v>
      </c>
      <c r="R75" s="15">
        <f>S75/((K!S75/K!R75)/(K_T!S75/K_T!R75))</f>
        <v>1.0195641298456632</v>
      </c>
      <c r="S75" s="15">
        <f>T75/((K!T75/K!S75)/(K_T!T75/K_T!S75))</f>
        <v>1.0267083030273616</v>
      </c>
      <c r="T75" s="15">
        <f>U75/((K!U75/K!T75)/(K_T!U75/K_T!T75))</f>
        <v>0.99501826269394511</v>
      </c>
      <c r="U75" s="15">
        <f>V75/((K!V75/K!U75)/(K_T!V75/K_T!U75))</f>
        <v>1.0026720057244609</v>
      </c>
      <c r="V75" s="15">
        <f>W75/((K!W75/K!V75)/(K_T!W75/K_T!V75))</f>
        <v>1.0081281227168626</v>
      </c>
      <c r="W75" s="15">
        <f>X75/((K!X75/K!W75)/(K_T!X75/K_T!W75))</f>
        <v>1.0065873867927309</v>
      </c>
      <c r="X75" s="15">
        <v>1</v>
      </c>
      <c r="Y75" s="15">
        <f>X75*((K!Y75/K!X75)/(K_T!Y75/K_T!X75))</f>
        <v>0.99195172560499278</v>
      </c>
      <c r="Z75" s="15">
        <f>Y75*((K!Z75/K!Y75)/(K_T!Z75/K_T!Y75))</f>
        <v>0.9920883970732316</v>
      </c>
      <c r="AA75" s="15">
        <f>Z75*((K!AA75/K!Z75)/(K_T!AA75/K_T!Z75))</f>
        <v>0.9831651981873718</v>
      </c>
      <c r="AB75" s="15">
        <f>AA75*((K!AB75/K!AA75)/(K_T!AB75/K_T!AA75))</f>
        <v>0.97665704386610641</v>
      </c>
      <c r="AC75" s="15">
        <f>AB75*((K!AC75/K!AB75)/(K_T!AC75/K_T!AB75))</f>
        <v>0.97178387585837378</v>
      </c>
      <c r="AD75" s="15"/>
    </row>
    <row r="76" spans="1:30" x14ac:dyDescent="0.2">
      <c r="A76" s="4">
        <v>74</v>
      </c>
      <c r="B76" s="6" t="s">
        <v>111</v>
      </c>
      <c r="C76" s="15">
        <f>D76/((K!D76/K!C76)/(K_T!D76/K_T!C76))</f>
        <v>1.2204014442628808</v>
      </c>
      <c r="D76" s="15">
        <f>E76/((K!E76/K!D76)/(K_T!E76/K_T!D76))</f>
        <v>1.1875868254804349</v>
      </c>
      <c r="E76" s="15">
        <f>F76/((K!F76/K!E76)/(K_T!F76/K_T!E76))</f>
        <v>1.1571647246187624</v>
      </c>
      <c r="F76" s="15">
        <f>G76/((K!G76/K!F76)/(K_T!G76/K_T!F76))</f>
        <v>1.1289256438972293</v>
      </c>
      <c r="G76" s="15">
        <f>H76/((K!H76/K!G76)/(K_T!H76/K_T!G76))</f>
        <v>1.1054677887398043</v>
      </c>
      <c r="H76" s="15">
        <f>I76/((K!I76/K!H76)/(K_T!I76/K_T!H76))</f>
        <v>1.0968707223617529</v>
      </c>
      <c r="I76" s="15">
        <f>J76/((K!J76/K!I76)/(K_T!J76/K_T!I76))</f>
        <v>1.0807405316772307</v>
      </c>
      <c r="J76" s="15">
        <f>K76/((K!K76/K!J76)/(K_T!K76/K_T!J76))</f>
        <v>1.0635603875884629</v>
      </c>
      <c r="K76" s="15">
        <f>L76/((K!L76/K!K76)/(K_T!L76/K_T!K76))</f>
        <v>1.0375237239229071</v>
      </c>
      <c r="L76" s="15">
        <f>M76/((K!M76/K!L76)/(K_T!M76/K_T!L76))</f>
        <v>1.0230356572565487</v>
      </c>
      <c r="M76" s="15">
        <f>N76/((K!N76/K!M76)/(K_T!N76/K_T!M76))</f>
        <v>1.0076906160413366</v>
      </c>
      <c r="N76" s="15">
        <f>O76/((K!O76/K!N76)/(K_T!O76/K_T!N76))</f>
        <v>1.0009616829279053</v>
      </c>
      <c r="O76" s="15">
        <f>P76/((K!P76/K!O76)/(K_T!P76/K_T!O76))</f>
        <v>0.98990698867072613</v>
      </c>
      <c r="P76" s="15">
        <f>Q76/((K!Q76/K!P76)/(K_T!Q76/K_T!P76))</f>
        <v>0.98887950874336572</v>
      </c>
      <c r="Q76" s="15">
        <f>R76/((K!R76/K!Q76)/(K_T!R76/K_T!Q76))</f>
        <v>0.98911207387604527</v>
      </c>
      <c r="R76" s="15">
        <f>S76/((K!S76/K!R76)/(K_T!S76/K_T!R76))</f>
        <v>0.98994835905048795</v>
      </c>
      <c r="S76" s="15">
        <f>T76/((K!T76/K!S76)/(K_T!T76/K_T!S76))</f>
        <v>0.99416982372869467</v>
      </c>
      <c r="T76" s="15">
        <f>U76/((K!U76/K!T76)/(K_T!U76/K_T!T76))</f>
        <v>0.99191400892815662</v>
      </c>
      <c r="U76" s="15">
        <f>V76/((K!V76/K!U76)/(K_T!V76/K_T!U76))</f>
        <v>1.0002179364857762</v>
      </c>
      <c r="V76" s="15">
        <f>W76/((K!W76/K!V76)/(K_T!W76/K_T!V76))</f>
        <v>0.9950947910098209</v>
      </c>
      <c r="W76" s="15">
        <f>X76/((K!X76/K!W76)/(K_T!X76/K_T!W76))</f>
        <v>1.0001882534923376</v>
      </c>
      <c r="X76" s="15">
        <v>1</v>
      </c>
      <c r="Y76" s="15">
        <f>X76*((K!Y76/K!X76)/(K_T!Y76/K_T!X76))</f>
        <v>0.9912988889787917</v>
      </c>
      <c r="Z76" s="15">
        <f>Y76*((K!Z76/K!Y76)/(K_T!Z76/K_T!Y76))</f>
        <v>0.98512722003011599</v>
      </c>
      <c r="AA76" s="15">
        <f>Z76*((K!AA76/K!Z76)/(K_T!AA76/K_T!Z76))</f>
        <v>0.98932682981448283</v>
      </c>
      <c r="AB76" s="15">
        <f>AA76*((K!AB76/K!AA76)/(K_T!AB76/K_T!AA76))</f>
        <v>0.99256987829834831</v>
      </c>
      <c r="AC76" s="15">
        <f>AB76*((K!AC76/K!AB76)/(K_T!AC76/K_T!AB76))</f>
        <v>0.98384860136511931</v>
      </c>
      <c r="AD76" s="15"/>
    </row>
    <row r="77" spans="1:30" x14ac:dyDescent="0.2">
      <c r="A77" s="4">
        <v>75</v>
      </c>
      <c r="B77" s="6" t="s">
        <v>112</v>
      </c>
      <c r="C77" s="15">
        <f>D77/((K!D77/K!C77)/(K_T!D77/K_T!C77))</f>
        <v>1.2181629304668184</v>
      </c>
      <c r="D77" s="15">
        <f>E77/((K!E77/K!D77)/(K_T!E77/K_T!D77))</f>
        <v>1.2988476828049482</v>
      </c>
      <c r="E77" s="15">
        <f>F77/((K!F77/K!E77)/(K_T!F77/K_T!E77))</f>
        <v>1.3017372498569995</v>
      </c>
      <c r="F77" s="15">
        <f>G77/((K!G77/K!F77)/(K_T!G77/K_T!F77))</f>
        <v>1.3079695046831559</v>
      </c>
      <c r="G77" s="15">
        <f>H77/((K!H77/K!G77)/(K_T!H77/K_T!G77))</f>
        <v>1.2610880540897429</v>
      </c>
      <c r="H77" s="15">
        <f>I77/((K!I77/K!H77)/(K_T!I77/K_T!H77))</f>
        <v>1.2052234129885604</v>
      </c>
      <c r="I77" s="15">
        <f>J77/((K!J77/K!I77)/(K_T!J77/K_T!I77))</f>
        <v>1.1417568043784685</v>
      </c>
      <c r="J77" s="15">
        <f>K77/((K!K77/K!J77)/(K_T!K77/K_T!J77))</f>
        <v>1.083585009577591</v>
      </c>
      <c r="K77" s="15">
        <f>L77/((K!L77/K!K77)/(K_T!L77/K_T!K77))</f>
        <v>1.0216960227007479</v>
      </c>
      <c r="L77" s="15">
        <f>M77/((K!M77/K!L77)/(K_T!M77/K_T!L77))</f>
        <v>0.98726189263053388</v>
      </c>
      <c r="M77" s="15">
        <f>N77/((K!N77/K!M77)/(K_T!N77/K_T!M77))</f>
        <v>0.96364464737266997</v>
      </c>
      <c r="N77" s="15">
        <f>O77/((K!O77/K!N77)/(K_T!O77/K_T!N77))</f>
        <v>0.95867849945271866</v>
      </c>
      <c r="O77" s="15">
        <f>P77/((K!P77/K!O77)/(K_T!P77/K_T!O77))</f>
        <v>0.97632986121046139</v>
      </c>
      <c r="P77" s="15">
        <f>Q77/((K!Q77/K!P77)/(K_T!Q77/K_T!P77))</f>
        <v>1.0881590886134784</v>
      </c>
      <c r="Q77" s="15">
        <f>R77/((K!R77/K!Q77)/(K_T!R77/K_T!Q77))</f>
        <v>1.0565868220074202</v>
      </c>
      <c r="R77" s="15">
        <f>S77/((K!S77/K!R77)/(K_T!S77/K_T!R77))</f>
        <v>1.0298619457556548</v>
      </c>
      <c r="S77" s="15">
        <f>T77/((K!T77/K!S77)/(K_T!T77/K_T!S77))</f>
        <v>1.0128000780280624</v>
      </c>
      <c r="T77" s="15">
        <f>U77/((K!U77/K!T77)/(K_T!U77/K_T!T77))</f>
        <v>0.98188275071083264</v>
      </c>
      <c r="U77" s="15">
        <f>V77/((K!V77/K!U77)/(K_T!V77/K_T!U77))</f>
        <v>0.99642190760873328</v>
      </c>
      <c r="V77" s="15">
        <f>W77/((K!W77/K!V77)/(K_T!W77/K_T!V77))</f>
        <v>0.9748116108232775</v>
      </c>
      <c r="W77" s="15">
        <f>X77/((K!X77/K!W77)/(K_T!X77/K_T!W77))</f>
        <v>0.96662657381665329</v>
      </c>
      <c r="X77" s="15">
        <v>1</v>
      </c>
      <c r="Y77" s="15">
        <f>X77*((K!Y77/K!X77)/(K_T!Y77/K_T!X77))</f>
        <v>1.0015895098931378</v>
      </c>
      <c r="Z77" s="15">
        <f>Y77*((K!Z77/K!Y77)/(K_T!Z77/K_T!Y77))</f>
        <v>0.99351859331776937</v>
      </c>
      <c r="AA77" s="15">
        <f>Z77*((K!AA77/K!Z77)/(K_T!AA77/K_T!Z77))</f>
        <v>0.96414424579393687</v>
      </c>
      <c r="AB77" s="15">
        <f>AA77*((K!AB77/K!AA77)/(K_T!AB77/K_T!AA77))</f>
        <v>0.93329712930525532</v>
      </c>
      <c r="AC77" s="15">
        <f>AB77*((K!AC77/K!AB77)/(K_T!AC77/K_T!AB77))</f>
        <v>0.89910239073018727</v>
      </c>
      <c r="AD77" s="15"/>
    </row>
    <row r="78" spans="1:30" x14ac:dyDescent="0.2">
      <c r="A78" s="4">
        <v>76</v>
      </c>
      <c r="B78" s="6" t="s">
        <v>113</v>
      </c>
      <c r="C78" s="15">
        <f>D78/((K!D78/K!C78)/(K_T!D78/K_T!C78))</f>
        <v>0.85196032495022045</v>
      </c>
      <c r="D78" s="15">
        <f>E78/((K!E78/K!D78)/(K_T!E78/K_T!D78))</f>
        <v>0.86352614228604818</v>
      </c>
      <c r="E78" s="15">
        <f>F78/((K!F78/K!E78)/(K_T!F78/K_T!E78))</f>
        <v>0.87974157307381773</v>
      </c>
      <c r="F78" s="15">
        <f>G78/((K!G78/K!F78)/(K_T!G78/K_T!F78))</f>
        <v>0.89445019382477553</v>
      </c>
      <c r="G78" s="15">
        <f>H78/((K!H78/K!G78)/(K_T!H78/K_T!G78))</f>
        <v>0.90151621705456464</v>
      </c>
      <c r="H78" s="15">
        <f>I78/((K!I78/K!H78)/(K_T!I78/K_T!H78))</f>
        <v>0.91969085176422272</v>
      </c>
      <c r="I78" s="15">
        <f>J78/((K!J78/K!I78)/(K_T!J78/K_T!I78))</f>
        <v>0.94130005589665655</v>
      </c>
      <c r="J78" s="15">
        <f>K78/((K!K78/K!J78)/(K_T!K78/K_T!J78))</f>
        <v>0.95821396272503656</v>
      </c>
      <c r="K78" s="15">
        <f>L78/((K!L78/K!K78)/(K_T!L78/K_T!K78))</f>
        <v>0.96491331406180403</v>
      </c>
      <c r="L78" s="15">
        <f>M78/((K!M78/K!L78)/(K_T!M78/K_T!L78))</f>
        <v>0.9653552771202909</v>
      </c>
      <c r="M78" s="15">
        <f>N78/((K!N78/K!M78)/(K_T!N78/K_T!M78))</f>
        <v>0.96602045450330543</v>
      </c>
      <c r="N78" s="15">
        <f>O78/((K!O78/K!N78)/(K_T!O78/K_T!N78))</f>
        <v>0.96560143770513573</v>
      </c>
      <c r="O78" s="15">
        <f>P78/((K!P78/K!O78)/(K_T!P78/K_T!O78))</f>
        <v>0.9741378445194353</v>
      </c>
      <c r="P78" s="15">
        <f>Q78/((K!Q78/K!P78)/(K_T!Q78/K_T!P78))</f>
        <v>0.98443860258357585</v>
      </c>
      <c r="Q78" s="15">
        <f>R78/((K!R78/K!Q78)/(K_T!R78/K_T!Q78))</f>
        <v>0.98985715134917751</v>
      </c>
      <c r="R78" s="15">
        <f>S78/((K!S78/K!R78)/(K_T!S78/K_T!R78))</f>
        <v>0.98792633155447696</v>
      </c>
      <c r="S78" s="15">
        <f>T78/((K!T78/K!S78)/(K_T!T78/K_T!S78))</f>
        <v>0.98874020854928724</v>
      </c>
      <c r="T78" s="15">
        <f>U78/((K!U78/K!T78)/(K_T!U78/K_T!T78))</f>
        <v>0.98960970208333154</v>
      </c>
      <c r="U78" s="15">
        <f>V78/((K!V78/K!U78)/(K_T!V78/K_T!U78))</f>
        <v>0.99370253954580823</v>
      </c>
      <c r="V78" s="15">
        <f>W78/((K!W78/K!V78)/(K_T!W78/K_T!V78))</f>
        <v>0.9940187693806587</v>
      </c>
      <c r="W78" s="15">
        <f>X78/((K!X78/K!W78)/(K_T!X78/K_T!W78))</f>
        <v>0.99766269537930019</v>
      </c>
      <c r="X78" s="15">
        <v>1</v>
      </c>
      <c r="Y78" s="15">
        <f>X78*((K!Y78/K!X78)/(K_T!Y78/K_T!X78))</f>
        <v>0.99891048107666491</v>
      </c>
      <c r="Z78" s="15">
        <f>Y78*((K!Z78/K!Y78)/(K_T!Z78/K_T!Y78))</f>
        <v>1.0054369406901291</v>
      </c>
      <c r="AA78" s="15">
        <f>Z78*((K!AA78/K!Z78)/(K_T!AA78/K_T!Z78))</f>
        <v>1.006175392645394</v>
      </c>
      <c r="AB78" s="15">
        <f>AA78*((K!AB78/K!AA78)/(K_T!AB78/K_T!AA78))</f>
        <v>1.0064789295026397</v>
      </c>
      <c r="AC78" s="15">
        <f>AB78*((K!AC78/K!AB78)/(K_T!AC78/K_T!AB78))</f>
        <v>1.004224123604011</v>
      </c>
      <c r="AD78" s="15"/>
    </row>
    <row r="79" spans="1:30" x14ac:dyDescent="0.2">
      <c r="A79" s="4">
        <v>77</v>
      </c>
      <c r="B79" s="6" t="s">
        <v>114</v>
      </c>
      <c r="C79" s="15">
        <f>D79/((K!D79/K!C79)/(K_T!D79/K_T!C79))</f>
        <v>0.88229933386664383</v>
      </c>
      <c r="D79" s="15">
        <f>E79/((K!E79/K!D79)/(K_T!E79/K_T!D79))</f>
        <v>0.88887994289812289</v>
      </c>
      <c r="E79" s="15">
        <f>F79/((K!F79/K!E79)/(K_T!F79/K_T!E79))</f>
        <v>0.90230240097675207</v>
      </c>
      <c r="F79" s="15">
        <f>G79/((K!G79/K!F79)/(K_T!G79/K_T!F79))</f>
        <v>0.91191543466024982</v>
      </c>
      <c r="G79" s="15">
        <f>H79/((K!H79/K!G79)/(K_T!H79/K_T!G79))</f>
        <v>0.91946402917714176</v>
      </c>
      <c r="H79" s="15">
        <f>I79/((K!I79/K!H79)/(K_T!I79/K_T!H79))</f>
        <v>0.93152549581804589</v>
      </c>
      <c r="I79" s="15">
        <f>J79/((K!J79/K!I79)/(K_T!J79/K_T!I79))</f>
        <v>0.94134618542486392</v>
      </c>
      <c r="J79" s="15">
        <f>K79/((K!K79/K!J79)/(K_T!K79/K_T!J79))</f>
        <v>0.95599630722853679</v>
      </c>
      <c r="K79" s="15">
        <f>L79/((K!L79/K!K79)/(K_T!L79/K_T!K79))</f>
        <v>0.96903018672183361</v>
      </c>
      <c r="L79" s="15">
        <f>M79/((K!M79/K!L79)/(K_T!M79/K_T!L79))</f>
        <v>0.9731118513421676</v>
      </c>
      <c r="M79" s="15">
        <f>N79/((K!N79/K!M79)/(K_T!N79/K_T!M79))</f>
        <v>0.97894066539224389</v>
      </c>
      <c r="N79" s="15">
        <f>O79/((K!O79/K!N79)/(K_T!O79/K_T!N79))</f>
        <v>0.98540330815924515</v>
      </c>
      <c r="O79" s="15">
        <f>P79/((K!P79/K!O79)/(K_T!P79/K_T!O79))</f>
        <v>0.99342965581415055</v>
      </c>
      <c r="P79" s="15">
        <f>Q79/((K!Q79/K!P79)/(K_T!Q79/K_T!P79))</f>
        <v>1.0031174353313403</v>
      </c>
      <c r="Q79" s="15">
        <f>R79/((K!R79/K!Q79)/(K_T!R79/K_T!Q79))</f>
        <v>1.008793886768637</v>
      </c>
      <c r="R79" s="15">
        <f>S79/((K!S79/K!R79)/(K_T!S79/K_T!R79))</f>
        <v>1.0084737112773785</v>
      </c>
      <c r="S79" s="15">
        <f>T79/((K!T79/K!S79)/(K_T!T79/K_T!S79))</f>
        <v>1.0099426937810769</v>
      </c>
      <c r="T79" s="15">
        <f>U79/((K!U79/K!T79)/(K_T!U79/K_T!T79))</f>
        <v>1.0064133891818057</v>
      </c>
      <c r="U79" s="15">
        <f>V79/((K!V79/K!U79)/(K_T!V79/K_T!U79))</f>
        <v>1.0092628420064595</v>
      </c>
      <c r="V79" s="15">
        <f>W79/((K!W79/K!V79)/(K_T!W79/K_T!V79))</f>
        <v>1.0054855656593322</v>
      </c>
      <c r="W79" s="15">
        <f>X79/((K!X79/K!W79)/(K_T!X79/K_T!W79))</f>
        <v>1.0065785001343996</v>
      </c>
      <c r="X79" s="15">
        <v>1</v>
      </c>
      <c r="Y79" s="15">
        <f>X79*((K!Y79/K!X79)/(K_T!Y79/K_T!X79))</f>
        <v>0.9919032680740334</v>
      </c>
      <c r="Z79" s="15">
        <f>Y79*((K!Z79/K!Y79)/(K_T!Z79/K_T!Y79))</f>
        <v>0.98370185136398569</v>
      </c>
      <c r="AA79" s="15">
        <f>Z79*((K!AA79/K!Z79)/(K_T!AA79/K_T!Z79))</f>
        <v>0.97733975108154103</v>
      </c>
      <c r="AB79" s="15">
        <f>AA79*((K!AB79/K!AA79)/(K_T!AB79/K_T!AA79))</f>
        <v>0.97413091355373116</v>
      </c>
      <c r="AC79" s="15">
        <f>AB79*((K!AC79/K!AB79)/(K_T!AC79/K_T!AB79))</f>
        <v>0.96686327813642547</v>
      </c>
      <c r="AD79" s="15"/>
    </row>
    <row r="80" spans="1:30" x14ac:dyDescent="0.2">
      <c r="A80" s="4">
        <v>78</v>
      </c>
      <c r="B80" s="6" t="s">
        <v>115</v>
      </c>
      <c r="C80" s="15">
        <f>D80/((K!D80/K!C80)/(K_T!D80/K_T!C80))</f>
        <v>0.57014609083998313</v>
      </c>
      <c r="D80" s="15">
        <f>E80/((K!E80/K!D80)/(K_T!E80/K_T!D80))</f>
        <v>0.65114049314945122</v>
      </c>
      <c r="E80" s="15">
        <f>F80/((K!F80/K!E80)/(K_T!F80/K_T!E80))</f>
        <v>0.72414540554767592</v>
      </c>
      <c r="F80" s="15">
        <f>G80/((K!G80/K!F80)/(K_T!G80/K_T!F80))</f>
        <v>0.77572699176011128</v>
      </c>
      <c r="G80" s="15">
        <f>H80/((K!H80/K!G80)/(K_T!H80/K_T!G80))</f>
        <v>0.81067567554567166</v>
      </c>
      <c r="H80" s="15">
        <f>I80/((K!I80/K!H80)/(K_T!I80/K_T!H80))</f>
        <v>0.85532447311820314</v>
      </c>
      <c r="I80" s="15">
        <f>J80/((K!J80/K!I80)/(K_T!J80/K_T!I80))</f>
        <v>0.86549177768788277</v>
      </c>
      <c r="J80" s="15">
        <f>K80/((K!K80/K!J80)/(K_T!K80/K_T!J80))</f>
        <v>0.87100932262520248</v>
      </c>
      <c r="K80" s="15">
        <f>L80/((K!L80/K!K80)/(K_T!L80/K_T!K80))</f>
        <v>0.86071011321353519</v>
      </c>
      <c r="L80" s="15">
        <f>M80/((K!M80/K!L80)/(K_T!M80/K_T!L80))</f>
        <v>0.85255136099877649</v>
      </c>
      <c r="M80" s="15">
        <f>N80/((K!N80/K!M80)/(K_T!N80/K_T!M80))</f>
        <v>0.83874431155853446</v>
      </c>
      <c r="N80" s="15">
        <f>O80/((K!O80/K!N80)/(K_T!O80/K_T!N80))</f>
        <v>0.83640227515303889</v>
      </c>
      <c r="O80" s="15">
        <f>P80/((K!P80/K!O80)/(K_T!P80/K_T!O80))</f>
        <v>0.84905373217227842</v>
      </c>
      <c r="P80" s="15">
        <f>Q80/((K!Q80/K!P80)/(K_T!Q80/K_T!P80))</f>
        <v>0.86211545132527034</v>
      </c>
      <c r="Q80" s="15">
        <f>R80/((K!R80/K!Q80)/(K_T!R80/K_T!Q80))</f>
        <v>0.87708069640640363</v>
      </c>
      <c r="R80" s="15">
        <f>S80/((K!S80/K!R80)/(K_T!S80/K_T!R80))</f>
        <v>0.89035724436093089</v>
      </c>
      <c r="S80" s="15">
        <f>T80/((K!T80/K!S80)/(K_T!T80/K_T!S80))</f>
        <v>0.89765687277924167</v>
      </c>
      <c r="T80" s="15">
        <f>U80/((K!U80/K!T80)/(K_T!U80/K_T!T80))</f>
        <v>0.91180863305013171</v>
      </c>
      <c r="U80" s="15">
        <f>V80/((K!V80/K!U80)/(K_T!V80/K_T!U80))</f>
        <v>0.9460738359557086</v>
      </c>
      <c r="V80" s="15">
        <f>W80/((K!W80/K!V80)/(K_T!W80/K_T!V80))</f>
        <v>0.96946051873665351</v>
      </c>
      <c r="W80" s="15">
        <f>X80/((K!X80/K!W80)/(K_T!X80/K_T!W80))</f>
        <v>0.98673035074545101</v>
      </c>
      <c r="X80" s="15">
        <v>1</v>
      </c>
      <c r="Y80" s="15">
        <f>X80*((K!Y80/K!X80)/(K_T!Y80/K_T!X80))</f>
        <v>1.0115121568117456</v>
      </c>
      <c r="Z80" s="15">
        <f>Y80*((K!Z80/K!Y80)/(K_T!Z80/K_T!Y80))</f>
        <v>1.023853353390153</v>
      </c>
      <c r="AA80" s="15">
        <f>Z80*((K!AA80/K!Z80)/(K_T!AA80/K_T!Z80))</f>
        <v>1.0220521668810951</v>
      </c>
      <c r="AB80" s="15">
        <f>AA80*((K!AB80/K!AA80)/(K_T!AB80/K_T!AA80))</f>
        <v>1.0284484704979995</v>
      </c>
      <c r="AC80" s="15">
        <f>AB80*((K!AC80/K!AB80)/(K_T!AC80/K_T!AB80))</f>
        <v>1.039945148881154</v>
      </c>
      <c r="AD80" s="15"/>
    </row>
    <row r="81" spans="1:30" x14ac:dyDescent="0.2">
      <c r="A81" s="4">
        <v>79</v>
      </c>
      <c r="B81" s="6" t="s">
        <v>116</v>
      </c>
      <c r="C81" s="15">
        <f>D81/((K!D81/K!C81)/(K_T!D81/K_T!C81))</f>
        <v>0.77260473740142543</v>
      </c>
      <c r="D81" s="15">
        <f>E81/((K!E81/K!D81)/(K_T!E81/K_T!D81))</f>
        <v>1.0467741500301824</v>
      </c>
      <c r="E81" s="15">
        <f>F81/((K!F81/K!E81)/(K_T!F81/K_T!E81))</f>
        <v>1.3991712667766385</v>
      </c>
      <c r="F81" s="15">
        <f>G81/((K!G81/K!F81)/(K_T!G81/K_T!F81))</f>
        <v>1.4271730236924909</v>
      </c>
      <c r="G81" s="15">
        <f>H81/((K!H81/K!G81)/(K_T!H81/K_T!G81))</f>
        <v>1.3782323005573693</v>
      </c>
      <c r="H81" s="15">
        <f>I81/((K!I81/K!H81)/(K_T!I81/K_T!H81))</f>
        <v>1.3693304749760913</v>
      </c>
      <c r="I81" s="15">
        <f>J81/((K!J81/K!I81)/(K_T!J81/K_T!I81))</f>
        <v>1.3048115337734358</v>
      </c>
      <c r="J81" s="15">
        <f>K81/((K!K81/K!J81)/(K_T!K81/K_T!J81))</f>
        <v>1.2532205951379654</v>
      </c>
      <c r="K81" s="15">
        <f>L81/((K!L81/K!K81)/(K_T!L81/K_T!K81))</f>
        <v>1.1729998788901068</v>
      </c>
      <c r="L81" s="15">
        <f>M81/((K!M81/K!L81)/(K_T!M81/K_T!L81))</f>
        <v>1.1457646834794213</v>
      </c>
      <c r="M81" s="15">
        <f>N81/((K!N81/K!M81)/(K_T!N81/K_T!M81))</f>
        <v>1.0807037695591917</v>
      </c>
      <c r="N81" s="15">
        <f>O81/((K!O81/K!N81)/(K_T!O81/K_T!N81))</f>
        <v>1.0437250652734653</v>
      </c>
      <c r="O81" s="15">
        <f>P81/((K!P81/K!O81)/(K_T!P81/K_T!O81))</f>
        <v>1.0320813408662597</v>
      </c>
      <c r="P81" s="15">
        <f>Q81/((K!Q81/K!P81)/(K_T!Q81/K_T!P81))</f>
        <v>1.0245181879959722</v>
      </c>
      <c r="Q81" s="15">
        <f>R81/((K!R81/K!Q81)/(K_T!R81/K_T!Q81))</f>
        <v>1.0162139657443592</v>
      </c>
      <c r="R81" s="15">
        <f>S81/((K!S81/K!R81)/(K_T!S81/K_T!R81))</f>
        <v>1.0241972116674258</v>
      </c>
      <c r="S81" s="15">
        <f>T81/((K!T81/K!S81)/(K_T!T81/K_T!S81))</f>
        <v>1.0151325868093086</v>
      </c>
      <c r="T81" s="15">
        <f>U81/((K!U81/K!T81)/(K_T!U81/K_T!T81))</f>
        <v>1.0023528989545607</v>
      </c>
      <c r="U81" s="15">
        <f>V81/((K!V81/K!U81)/(K_T!V81/K_T!U81))</f>
        <v>1.0019903336178753</v>
      </c>
      <c r="V81" s="15">
        <f>W81/((K!W81/K!V81)/(K_T!W81/K_T!V81))</f>
        <v>0.99956547012002916</v>
      </c>
      <c r="W81" s="15">
        <f>X81/((K!X81/K!W81)/(K_T!X81/K_T!W81))</f>
        <v>1.0009458888807752</v>
      </c>
      <c r="X81" s="15">
        <v>1</v>
      </c>
      <c r="Y81" s="15">
        <f>X81*((K!Y81/K!X81)/(K_T!Y81/K_T!X81))</f>
        <v>0.99605801422844087</v>
      </c>
      <c r="Z81" s="15">
        <f>Y81*((K!Z81/K!Y81)/(K_T!Z81/K_T!Y81))</f>
        <v>0.99964073561361133</v>
      </c>
      <c r="AA81" s="15">
        <f>Z81*((K!AA81/K!Z81)/(K_T!AA81/K_T!Z81))</f>
        <v>0.98959087531215739</v>
      </c>
      <c r="AB81" s="15">
        <f>AA81*((K!AB81/K!AA81)/(K_T!AB81/K_T!AA81))</f>
        <v>0.99561484181343407</v>
      </c>
      <c r="AC81" s="15">
        <f>AB81*((K!AC81/K!AB81)/(K_T!AC81/K_T!AB81))</f>
        <v>0.9881951227899558</v>
      </c>
      <c r="AD81" s="15"/>
    </row>
    <row r="82" spans="1:30" x14ac:dyDescent="0.2">
      <c r="A82" s="4">
        <v>80</v>
      </c>
      <c r="B82" s="6" t="s">
        <v>117</v>
      </c>
      <c r="C82" s="15">
        <f>D82/((K!D82/K!C82)/(K_T!D82/K_T!C82))</f>
        <v>0.86024897538159595</v>
      </c>
      <c r="D82" s="15">
        <f>E82/((K!E82/K!D82)/(K_T!E82/K_T!D82))</f>
        <v>0.81351367684190257</v>
      </c>
      <c r="E82" s="15">
        <f>F82/((K!F82/K!E82)/(K_T!F82/K_T!E82))</f>
        <v>0.8045955785861203</v>
      </c>
      <c r="F82" s="15">
        <f>G82/((K!G82/K!F82)/(K_T!G82/K_T!F82))</f>
        <v>0.80437889605377288</v>
      </c>
      <c r="G82" s="15">
        <f>H82/((K!H82/K!G82)/(K_T!H82/K_T!G82))</f>
        <v>0.80501743592797348</v>
      </c>
      <c r="H82" s="15">
        <f>I82/((K!I82/K!H82)/(K_T!I82/K_T!H82))</f>
        <v>0.80846672828016497</v>
      </c>
      <c r="I82" s="15">
        <f>J82/((K!J82/K!I82)/(K_T!J82/K_T!I82))</f>
        <v>0.82327040761215908</v>
      </c>
      <c r="J82" s="15">
        <f>K82/((K!K82/K!J82)/(K_T!K82/K_T!J82))</f>
        <v>0.84709740205160222</v>
      </c>
      <c r="K82" s="15">
        <f>L82/((K!L82/K!K82)/(K_T!L82/K_T!K82))</f>
        <v>0.87773042291029624</v>
      </c>
      <c r="L82" s="15">
        <f>M82/((K!M82/K!L82)/(K_T!M82/K_T!L82))</f>
        <v>0.9062689410286654</v>
      </c>
      <c r="M82" s="15">
        <f>N82/((K!N82/K!M82)/(K_T!N82/K_T!M82))</f>
        <v>0.93418810319415069</v>
      </c>
      <c r="N82" s="15">
        <f>O82/((K!O82/K!N82)/(K_T!O82/K_T!N82))</f>
        <v>0.9522847541783338</v>
      </c>
      <c r="O82" s="15">
        <f>P82/((K!P82/K!O82)/(K_T!P82/K_T!O82))</f>
        <v>0.95959376851048728</v>
      </c>
      <c r="P82" s="15">
        <f>Q82/((K!Q82/K!P82)/(K_T!Q82/K_T!P82))</f>
        <v>0.95984509358198655</v>
      </c>
      <c r="Q82" s="15">
        <f>R82/((K!R82/K!Q82)/(K_T!R82/K_T!Q82))</f>
        <v>0.96722594783920846</v>
      </c>
      <c r="R82" s="15">
        <f>S82/((K!S82/K!R82)/(K_T!S82/K_T!R82))</f>
        <v>0.96370071568642734</v>
      </c>
      <c r="S82" s="15">
        <f>T82/((K!T82/K!S82)/(K_T!T82/K_T!S82))</f>
        <v>0.97182367756706289</v>
      </c>
      <c r="T82" s="15">
        <f>U82/((K!U82/K!T82)/(K_T!U82/K_T!T82))</f>
        <v>0.97341795068762149</v>
      </c>
      <c r="U82" s="15">
        <f>V82/((K!V82/K!U82)/(K_T!V82/K_T!U82))</f>
        <v>0.97959039379737212</v>
      </c>
      <c r="V82" s="15">
        <f>W82/((K!W82/K!V82)/(K_T!W82/K_T!V82))</f>
        <v>0.98955786902142018</v>
      </c>
      <c r="W82" s="15">
        <f>X82/((K!X82/K!W82)/(K_T!X82/K_T!W82))</f>
        <v>0.99382986398748829</v>
      </c>
      <c r="X82" s="15">
        <v>1</v>
      </c>
      <c r="Y82" s="15">
        <f>X82*((K!Y82/K!X82)/(K_T!Y82/K_T!X82))</f>
        <v>0.99960549864208659</v>
      </c>
      <c r="Z82" s="15">
        <f>Y82*((K!Z82/K!Y82)/(K_T!Z82/K_T!Y82))</f>
        <v>0.99872387816318497</v>
      </c>
      <c r="AA82" s="15">
        <f>Z82*((K!AA82/K!Z82)/(K_T!AA82/K_T!Z82))</f>
        <v>0.99065837727622574</v>
      </c>
      <c r="AB82" s="15">
        <f>AA82*((K!AB82/K!AA82)/(K_T!AB82/K_T!AA82))</f>
        <v>0.98847413088752278</v>
      </c>
      <c r="AC82" s="15">
        <f>AB82*((K!AC82/K!AB82)/(K_T!AC82/K_T!AB82))</f>
        <v>0.98547594930174853</v>
      </c>
      <c r="AD82" s="15"/>
    </row>
    <row r="83" spans="1:30" x14ac:dyDescent="0.2">
      <c r="A83" s="4">
        <v>81</v>
      </c>
      <c r="B83" s="6" t="s">
        <v>118</v>
      </c>
      <c r="C83" s="15">
        <f>D83/((K!D83/K!C83)/(K_T!D83/K_T!C83))</f>
        <v>0.79753471896214101</v>
      </c>
      <c r="D83" s="15">
        <f>E83/((K!E83/K!D83)/(K_T!E83/K_T!D83))</f>
        <v>0.86889348334508987</v>
      </c>
      <c r="E83" s="15">
        <f>F83/((K!F83/K!E83)/(K_T!F83/K_T!E83))</f>
        <v>0.9030745833358258</v>
      </c>
      <c r="F83" s="15">
        <f>G83/((K!G83/K!F83)/(K_T!G83/K_T!F83))</f>
        <v>0.93610084258084236</v>
      </c>
      <c r="G83" s="15">
        <f>H83/((K!H83/K!G83)/(K_T!H83/K_T!G83))</f>
        <v>0.94242359726169356</v>
      </c>
      <c r="H83" s="15">
        <f>I83/((K!I83/K!H83)/(K_T!I83/K_T!H83))</f>
        <v>0.95745826138727574</v>
      </c>
      <c r="I83" s="15">
        <f>J83/((K!J83/K!I83)/(K_T!J83/K_T!I83))</f>
        <v>0.95494091176217466</v>
      </c>
      <c r="J83" s="15">
        <f>K83/((K!K83/K!J83)/(K_T!K83/K_T!J83))</f>
        <v>0.96172761963185216</v>
      </c>
      <c r="K83" s="15">
        <f>L83/((K!L83/K!K83)/(K_T!L83/K_T!K83))</f>
        <v>0.97131278235430851</v>
      </c>
      <c r="L83" s="15">
        <f>M83/((K!M83/K!L83)/(K_T!M83/K_T!L83))</f>
        <v>0.97539753454047429</v>
      </c>
      <c r="M83" s="15">
        <f>N83/((K!N83/K!M83)/(K_T!N83/K_T!M83))</f>
        <v>0.97651505824394169</v>
      </c>
      <c r="N83" s="15">
        <f>O83/((K!O83/K!N83)/(K_T!O83/K_T!N83))</f>
        <v>0.98563985919240937</v>
      </c>
      <c r="O83" s="15">
        <f>P83/((K!P83/K!O83)/(K_T!P83/K_T!O83))</f>
        <v>0.98339439763179626</v>
      </c>
      <c r="P83" s="15">
        <f>Q83/((K!Q83/K!P83)/(K_T!Q83/K_T!P83))</f>
        <v>0.98173108765945727</v>
      </c>
      <c r="Q83" s="15">
        <f>R83/((K!R83/K!Q83)/(K_T!R83/K_T!Q83))</f>
        <v>0.97773518894777145</v>
      </c>
      <c r="R83" s="15">
        <f>S83/((K!S83/K!R83)/(K_T!S83/K_T!R83))</f>
        <v>0.97173828696458486</v>
      </c>
      <c r="S83" s="15">
        <f>T83/((K!T83/K!S83)/(K_T!T83/K_T!S83))</f>
        <v>0.9779969581471718</v>
      </c>
      <c r="T83" s="15">
        <f>U83/((K!U83/K!T83)/(K_T!U83/K_T!T83))</f>
        <v>0.98182131027506359</v>
      </c>
      <c r="U83" s="15">
        <f>V83/((K!V83/K!U83)/(K_T!V83/K_T!U83))</f>
        <v>0.9904436313773971</v>
      </c>
      <c r="V83" s="15">
        <f>W83/((K!W83/K!V83)/(K_T!W83/K_T!V83))</f>
        <v>0.99530136614571707</v>
      </c>
      <c r="W83" s="15">
        <f>X83/((K!X83/K!W83)/(K_T!X83/K_T!W83))</f>
        <v>1.00004380275175</v>
      </c>
      <c r="X83" s="15">
        <v>1</v>
      </c>
      <c r="Y83" s="15">
        <f>X83*((K!Y83/K!X83)/(K_T!Y83/K_T!X83))</f>
        <v>0.99715377751115464</v>
      </c>
      <c r="Z83" s="15">
        <f>Y83*((K!Z83/K!Y83)/(K_T!Z83/K_T!Y83))</f>
        <v>0.99457338705867748</v>
      </c>
      <c r="AA83" s="15">
        <f>Z83*((K!AA83/K!Z83)/(K_T!AA83/K_T!Z83))</f>
        <v>0.99110964974183113</v>
      </c>
      <c r="AB83" s="15">
        <f>AA83*((K!AB83/K!AA83)/(K_T!AB83/K_T!AA83))</f>
        <v>0.99215033058055868</v>
      </c>
      <c r="AC83" s="15">
        <f>AB83*((K!AC83/K!AB83)/(K_T!AC83/K_T!AB83))</f>
        <v>0.99198724596289489</v>
      </c>
      <c r="AD83" s="15"/>
    </row>
    <row r="84" spans="1:30" x14ac:dyDescent="0.2">
      <c r="A84" s="4">
        <v>82</v>
      </c>
      <c r="B84" s="6" t="s">
        <v>119</v>
      </c>
      <c r="C84" s="15">
        <f>D84/((K!D84/K!C84)/(K_T!D84/K_T!C84))</f>
        <v>0.64196768319228603</v>
      </c>
      <c r="D84" s="15">
        <f>E84/((K!E84/K!D84)/(K_T!E84/K_T!D84))</f>
        <v>0.72840767211617152</v>
      </c>
      <c r="E84" s="15">
        <f>F84/((K!F84/K!E84)/(K_T!F84/K_T!E84))</f>
        <v>0.7521241362317922</v>
      </c>
      <c r="F84" s="15">
        <f>G84/((K!G84/K!F84)/(K_T!G84/K_T!F84))</f>
        <v>0.76560329171961128</v>
      </c>
      <c r="G84" s="15">
        <f>H84/((K!H84/K!G84)/(K_T!H84/K_T!G84))</f>
        <v>0.7540136048443522</v>
      </c>
      <c r="H84" s="15">
        <f>I84/((K!I84/K!H84)/(K_T!I84/K_T!H84))</f>
        <v>0.75681611034559049</v>
      </c>
      <c r="I84" s="15">
        <f>J84/((K!J84/K!I84)/(K_T!J84/K_T!I84))</f>
        <v>0.83740629446189774</v>
      </c>
      <c r="J84" s="15">
        <f>K84/((K!K84/K!J84)/(K_T!K84/K_T!J84))</f>
        <v>0.8386451375936651</v>
      </c>
      <c r="K84" s="15">
        <f>L84/((K!L84/K!K84)/(K_T!L84/K_T!K84))</f>
        <v>0.86393973243169486</v>
      </c>
      <c r="L84" s="15">
        <f>M84/((K!M84/K!L84)/(K_T!M84/K_T!L84))</f>
        <v>0.87868509839939912</v>
      </c>
      <c r="M84" s="15">
        <f>N84/((K!N84/K!M84)/(K_T!N84/K_T!M84))</f>
        <v>0.91489273095528501</v>
      </c>
      <c r="N84" s="15">
        <f>O84/((K!O84/K!N84)/(K_T!O84/K_T!N84))</f>
        <v>0.96022694189824709</v>
      </c>
      <c r="O84" s="15">
        <f>P84/((K!P84/K!O84)/(K_T!P84/K_T!O84))</f>
        <v>0.97835495196488886</v>
      </c>
      <c r="P84" s="15">
        <f>Q84/((K!Q84/K!P84)/(K_T!Q84/K_T!P84))</f>
        <v>0.99911305602534717</v>
      </c>
      <c r="Q84" s="15">
        <f>R84/((K!R84/K!Q84)/(K_T!R84/K_T!Q84))</f>
        <v>1.0053613596946938</v>
      </c>
      <c r="R84" s="15">
        <f>S84/((K!S84/K!R84)/(K_T!S84/K_T!R84))</f>
        <v>1.0197553644680075</v>
      </c>
      <c r="S84" s="15">
        <f>T84/((K!T84/K!S84)/(K_T!T84/K_T!S84))</f>
        <v>1.0275158918044183</v>
      </c>
      <c r="T84" s="15">
        <f>U84/((K!U84/K!T84)/(K_T!U84/K_T!T84))</f>
        <v>1.0234143022459963</v>
      </c>
      <c r="U84" s="15">
        <f>V84/((K!V84/K!U84)/(K_T!V84/K_T!U84))</f>
        <v>1.0158025029891298</v>
      </c>
      <c r="V84" s="15">
        <f>W84/((K!W84/K!V84)/(K_T!W84/K_T!V84))</f>
        <v>1.0088960696935456</v>
      </c>
      <c r="W84" s="15">
        <f>X84/((K!X84/K!W84)/(K_T!X84/K_T!W84))</f>
        <v>1.0034495198032352</v>
      </c>
      <c r="X84" s="15">
        <v>1</v>
      </c>
      <c r="Y84" s="15">
        <f>X84*((K!Y84/K!X84)/(K_T!Y84/K_T!X84))</f>
        <v>0.9916127800776251</v>
      </c>
      <c r="Z84" s="15">
        <f>Y84*((K!Z84/K!Y84)/(K_T!Z84/K_T!Y84))</f>
        <v>0.98709984541297668</v>
      </c>
      <c r="AA84" s="15">
        <f>Z84*((K!AA84/K!Z84)/(K_T!AA84/K_T!Z84))</f>
        <v>0.98460582443611588</v>
      </c>
      <c r="AB84" s="15">
        <f>AA84*((K!AB84/K!AA84)/(K_T!AB84/K_T!AA84))</f>
        <v>0.98779758628715408</v>
      </c>
      <c r="AC84" s="15">
        <f>AB84*((K!AC84/K!AB84)/(K_T!AC84/K_T!AB84))</f>
        <v>0.98961142095289611</v>
      </c>
      <c r="AD84" s="15"/>
    </row>
    <row r="85" spans="1:30" x14ac:dyDescent="0.2">
      <c r="A85" s="4">
        <v>83</v>
      </c>
      <c r="B85" s="6" t="s">
        <v>120</v>
      </c>
      <c r="C85" s="15">
        <f>D85/((K!D85/K!C85)/(K_T!D85/K_T!C85))</f>
        <v>0.52779000435862911</v>
      </c>
      <c r="D85" s="15">
        <f>E85/((K!E85/K!D85)/(K_T!E85/K_T!D85))</f>
        <v>0.57001712428588336</v>
      </c>
      <c r="E85" s="15">
        <f>F85/((K!F85/K!E85)/(K_T!F85/K_T!E85))</f>
        <v>0.72425786856279917</v>
      </c>
      <c r="F85" s="15">
        <f>G85/((K!G85/K!F85)/(K_T!G85/K_T!F85))</f>
        <v>0.82726274085821749</v>
      </c>
      <c r="G85" s="15">
        <f>H85/((K!H85/K!G85)/(K_T!H85/K_T!G85))</f>
        <v>0.91992293902048983</v>
      </c>
      <c r="H85" s="15">
        <f>I85/((K!I85/K!H85)/(K_T!I85/K_T!H85))</f>
        <v>0.9499867791943859</v>
      </c>
      <c r="I85" s="15">
        <f>J85/((K!J85/K!I85)/(K_T!J85/K_T!I85))</f>
        <v>0.90089183145591267</v>
      </c>
      <c r="J85" s="15">
        <f>K85/((K!K85/K!J85)/(K_T!K85/K_T!J85))</f>
        <v>0.94017260209603859</v>
      </c>
      <c r="K85" s="15">
        <f>L85/((K!L85/K!K85)/(K_T!L85/K_T!K85))</f>
        <v>0.94075907640925238</v>
      </c>
      <c r="L85" s="15">
        <f>M85/((K!M85/K!L85)/(K_T!M85/K_T!L85))</f>
        <v>0.96468323491628893</v>
      </c>
      <c r="M85" s="15">
        <f>N85/((K!N85/K!M85)/(K_T!N85/K_T!M85))</f>
        <v>0.99021602143030585</v>
      </c>
      <c r="N85" s="15">
        <f>O85/((K!O85/K!N85)/(K_T!O85/K_T!N85))</f>
        <v>0.96549522108506269</v>
      </c>
      <c r="O85" s="15">
        <f>P85/((K!P85/K!O85)/(K_T!P85/K_T!O85))</f>
        <v>0.95531597201810559</v>
      </c>
      <c r="P85" s="15">
        <f>Q85/((K!Q85/K!P85)/(K_T!Q85/K_T!P85))</f>
        <v>0.96272762653025989</v>
      </c>
      <c r="Q85" s="15">
        <f>R85/((K!R85/K!Q85)/(K_T!R85/K_T!Q85))</f>
        <v>0.98022750450833118</v>
      </c>
      <c r="R85" s="15">
        <f>S85/((K!S85/K!R85)/(K_T!S85/K_T!R85))</f>
        <v>0.99473129505254543</v>
      </c>
      <c r="S85" s="15">
        <f>T85/((K!T85/K!S85)/(K_T!T85/K_T!S85))</f>
        <v>1.0023796944979699</v>
      </c>
      <c r="T85" s="15">
        <f>U85/((K!U85/K!T85)/(K_T!U85/K_T!T85))</f>
        <v>0.9991881841231286</v>
      </c>
      <c r="U85" s="15">
        <f>V85/((K!V85/K!U85)/(K_T!V85/K_T!U85))</f>
        <v>0.99699240458662597</v>
      </c>
      <c r="V85" s="15">
        <f>W85/((K!W85/K!V85)/(K_T!W85/K_T!V85))</f>
        <v>0.99753190193243402</v>
      </c>
      <c r="W85" s="15">
        <f>X85/((K!X85/K!W85)/(K_T!X85/K_T!W85))</f>
        <v>0.99855837368322387</v>
      </c>
      <c r="X85" s="15">
        <v>1</v>
      </c>
      <c r="Y85" s="15">
        <f>X85*((K!Y85/K!X85)/(K_T!Y85/K_T!X85))</f>
        <v>0.99269422215766423</v>
      </c>
      <c r="Z85" s="15">
        <f>Y85*((K!Z85/K!Y85)/(K_T!Z85/K_T!Y85))</f>
        <v>0.98690099316508995</v>
      </c>
      <c r="AA85" s="15">
        <f>Z85*((K!AA85/K!Z85)/(K_T!AA85/K_T!Z85))</f>
        <v>0.97913931433587442</v>
      </c>
      <c r="AB85" s="15">
        <f>AA85*((K!AB85/K!AA85)/(K_T!AB85/K_T!AA85))</f>
        <v>0.97631459273770049</v>
      </c>
      <c r="AC85" s="15">
        <f>AB85*((K!AC85/K!AB85)/(K_T!AC85/K_T!AB85))</f>
        <v>0.97477658948298462</v>
      </c>
      <c r="AD85" s="15"/>
    </row>
    <row r="86" spans="1:30" x14ac:dyDescent="0.2">
      <c r="A86" s="4">
        <v>84</v>
      </c>
      <c r="B86" s="6" t="s">
        <v>121</v>
      </c>
      <c r="C86" s="15">
        <f>D86/((K!D86/K!C86)/(K_T!D86/K_T!C86))</f>
        <v>0.99999999999999978</v>
      </c>
      <c r="D86" s="15">
        <f>E86/((K!E86/K!D86)/(K_T!E86/K_T!D86))</f>
        <v>0.99999999999999911</v>
      </c>
      <c r="E86" s="15">
        <f>F86/((K!F86/K!E86)/(K_T!F86/K_T!E86))</f>
        <v>0.99999999999999889</v>
      </c>
      <c r="F86" s="15">
        <f>G86/((K!G86/K!F86)/(K_T!G86/K_T!F86))</f>
        <v>0.99999999999999933</v>
      </c>
      <c r="G86" s="15">
        <f>H86/((K!H86/K!G86)/(K_T!H86/K_T!G86))</f>
        <v>0.99999999999999933</v>
      </c>
      <c r="H86" s="15">
        <f>I86/((K!I86/K!H86)/(K_T!I86/K_T!H86))</f>
        <v>0.99999999999999889</v>
      </c>
      <c r="I86" s="15">
        <f>J86/((K!J86/K!I86)/(K_T!J86/K_T!I86))</f>
        <v>0.99999999999999867</v>
      </c>
      <c r="J86" s="15">
        <f>K86/((K!K86/K!J86)/(K_T!K86/K_T!J86))</f>
        <v>0.99999999999999956</v>
      </c>
      <c r="K86" s="15">
        <f>L86/((K!L86/K!K86)/(K_T!L86/K_T!K86))</f>
        <v>0.99999999999999978</v>
      </c>
      <c r="L86" s="15">
        <f>M86/((K!M86/K!L86)/(K_T!M86/K_T!L86))</f>
        <v>0.99999999999999845</v>
      </c>
      <c r="M86" s="15">
        <f>N86/((K!N86/K!M86)/(K_T!N86/K_T!M86))</f>
        <v>0.99999999999999845</v>
      </c>
      <c r="N86" s="15">
        <f>O86/((K!O86/K!N86)/(K_T!O86/K_T!N86))</f>
        <v>0.99999999999999933</v>
      </c>
      <c r="O86" s="15">
        <f>P86/((K!P86/K!O86)/(K_T!P86/K_T!O86))</f>
        <v>0.99999999999999867</v>
      </c>
      <c r="P86" s="15">
        <f>Q86/((K!Q86/K!P86)/(K_T!Q86/K_T!P86))</f>
        <v>0.99999999999999956</v>
      </c>
      <c r="Q86" s="15">
        <f>R86/((K!R86/K!Q86)/(K_T!R86/K_T!Q86))</f>
        <v>0.99999999999999867</v>
      </c>
      <c r="R86" s="15">
        <f>S86/((K!S86/K!R86)/(K_T!S86/K_T!R86))</f>
        <v>0.99999999999999845</v>
      </c>
      <c r="S86" s="15">
        <f>T86/((K!T86/K!S86)/(K_T!T86/K_T!S86))</f>
        <v>0.99999999999999911</v>
      </c>
      <c r="T86" s="15">
        <f>U86/((K!U86/K!T86)/(K_T!U86/K_T!T86))</f>
        <v>0.99999999999999845</v>
      </c>
      <c r="U86" s="15">
        <f>V86/((K!V86/K!U86)/(K_T!V86/K_T!U86))</f>
        <v>0.99999999999999978</v>
      </c>
      <c r="V86" s="15">
        <f>W86/((K!W86/K!V86)/(K_T!W86/K_T!V86))</f>
        <v>0.99999999999999889</v>
      </c>
      <c r="W86" s="15">
        <f>X86/((K!X86/K!W86)/(K_T!X86/K_T!W86))</f>
        <v>0.99999999999999978</v>
      </c>
      <c r="X86" s="15">
        <v>1</v>
      </c>
      <c r="Y86" s="15">
        <f>X86*((K!Y86/K!X86)/(K_T!Y86/K_T!X86))</f>
        <v>0.99999999999999867</v>
      </c>
      <c r="Z86" s="15">
        <f>Y86*((K!Z86/K!Y86)/(K_T!Z86/K_T!Y86))</f>
        <v>0.99999999999999956</v>
      </c>
      <c r="AA86" s="15">
        <f>Z86*((K!AA86/K!Z86)/(K_T!AA86/K_T!Z86))</f>
        <v>0.99999999999999978</v>
      </c>
      <c r="AB86" s="15">
        <f>AA86*((K!AB86/K!AA86)/(K_T!AB86/K_T!AA86))</f>
        <v>0.999999999999999</v>
      </c>
      <c r="AC86" s="15">
        <f>AB86*((K!AC86/K!AB86)/(K_T!AC86/K_T!AB86))</f>
        <v>0.99999999999999822</v>
      </c>
      <c r="AD86" s="15"/>
    </row>
    <row r="87" spans="1:30" x14ac:dyDescent="0.2">
      <c r="A87" s="4">
        <v>85</v>
      </c>
      <c r="B87" s="6" t="s">
        <v>122</v>
      </c>
      <c r="C87" s="15">
        <f>D87/((K!D87/K!C87)/(K_T!D87/K_T!C87))</f>
        <v>1.0136759410315279</v>
      </c>
      <c r="D87" s="15">
        <f>E87/((K!E87/K!D87)/(K_T!E87/K_T!D87))</f>
        <v>1.0101516441140115</v>
      </c>
      <c r="E87" s="15">
        <f>F87/((K!F87/K!E87)/(K_T!F87/K_T!E87))</f>
        <v>1.0161752678423417</v>
      </c>
      <c r="F87" s="15">
        <f>G87/((K!G87/K!F87)/(K_T!G87/K_T!F87))</f>
        <v>1.0125328849371908</v>
      </c>
      <c r="G87" s="15">
        <f>H87/((K!H87/K!G87)/(K_T!H87/K_T!G87))</f>
        <v>1.0033492485197024</v>
      </c>
      <c r="H87" s="15">
        <f>I87/((K!I87/K!H87)/(K_T!I87/K_T!H87))</f>
        <v>1.0085259041821597</v>
      </c>
      <c r="I87" s="15">
        <f>J87/((K!J87/K!I87)/(K_T!J87/K_T!I87))</f>
        <v>1.0083791800998019</v>
      </c>
      <c r="J87" s="15">
        <f>K87/((K!K87/K!J87)/(K_T!K87/K_T!J87))</f>
        <v>1.0089192873296995</v>
      </c>
      <c r="K87" s="15">
        <f>L87/((K!L87/K!K87)/(K_T!L87/K_T!K87))</f>
        <v>1.0066092181645003</v>
      </c>
      <c r="L87" s="15">
        <f>M87/((K!M87/K!L87)/(K_T!M87/K_T!L87))</f>
        <v>1.0013800941444457</v>
      </c>
      <c r="M87" s="15">
        <f>N87/((K!N87/K!M87)/(K_T!N87/K_T!M87))</f>
        <v>0.98963185100141182</v>
      </c>
      <c r="N87" s="15">
        <f>O87/((K!O87/K!N87)/(K_T!O87/K_T!N87))</f>
        <v>0.98528739019344802</v>
      </c>
      <c r="O87" s="15">
        <f>P87/((K!P87/K!O87)/(K_T!P87/K_T!O87))</f>
        <v>0.98048366960599709</v>
      </c>
      <c r="P87" s="15">
        <f>Q87/((K!Q87/K!P87)/(K_T!Q87/K_T!P87))</f>
        <v>0.98050712241088389</v>
      </c>
      <c r="Q87" s="15">
        <f>R87/((K!R87/K!Q87)/(K_T!R87/K_T!Q87))</f>
        <v>0.98286810263546109</v>
      </c>
      <c r="R87" s="15">
        <f>S87/((K!S87/K!R87)/(K_T!S87/K_T!R87))</f>
        <v>0.98425142565113288</v>
      </c>
      <c r="S87" s="15">
        <f>T87/((K!T87/K!S87)/(K_T!T87/K_T!S87))</f>
        <v>0.98933246601476654</v>
      </c>
      <c r="T87" s="15">
        <f>U87/((K!U87/K!T87)/(K_T!U87/K_T!T87))</f>
        <v>0.98574183147118155</v>
      </c>
      <c r="U87" s="15">
        <f>V87/((K!V87/K!U87)/(K_T!V87/K_T!U87))</f>
        <v>0.98380992953099267</v>
      </c>
      <c r="V87" s="15">
        <f>W87/((K!W87/K!V87)/(K_T!W87/K_T!V87))</f>
        <v>0.98364576438516804</v>
      </c>
      <c r="W87" s="15">
        <f>X87/((K!X87/K!W87)/(K_T!X87/K_T!W87))</f>
        <v>0.99236147483946846</v>
      </c>
      <c r="X87" s="15">
        <v>1</v>
      </c>
      <c r="Y87" s="15">
        <f>X87*((K!Y87/K!X87)/(K_T!Y87/K_T!X87))</f>
        <v>1.0014135184627408</v>
      </c>
      <c r="Z87" s="15">
        <f>Y87*((K!Z87/K!Y87)/(K_T!Z87/K_T!Y87))</f>
        <v>1.0041313128241323</v>
      </c>
      <c r="AA87" s="15">
        <f>Z87*((K!AA87/K!Z87)/(K_T!AA87/K_T!Z87))</f>
        <v>1.0179500333030125</v>
      </c>
      <c r="AB87" s="15">
        <f>AA87*((K!AB87/K!AA87)/(K_T!AB87/K_T!AA87))</f>
        <v>1.0369863665082777</v>
      </c>
      <c r="AC87" s="15">
        <f>AB87*((K!AC87/K!AB87)/(K_T!AC87/K_T!AB87))</f>
        <v>1.0533014273572945</v>
      </c>
      <c r="AD87" s="15"/>
    </row>
    <row r="88" spans="1:30" x14ac:dyDescent="0.2">
      <c r="A88" s="4">
        <v>86</v>
      </c>
      <c r="B88" s="6" t="s">
        <v>123</v>
      </c>
      <c r="C88" s="15">
        <f>D88/((K!D88/K!C88)/(K_T!D88/K_T!C88))</f>
        <v>0.99075020322869534</v>
      </c>
      <c r="D88" s="15">
        <f>E88/((K!E88/K!D88)/(K_T!E88/K_T!D88))</f>
        <v>1.0025840422787315</v>
      </c>
      <c r="E88" s="15">
        <f>F88/((K!F88/K!E88)/(K_T!F88/K_T!E88))</f>
        <v>1.0038571909432543</v>
      </c>
      <c r="F88" s="15">
        <f>G88/((K!G88/K!F88)/(K_T!G88/K_T!F88))</f>
        <v>1.0054013341316401</v>
      </c>
      <c r="G88" s="15">
        <f>H88/((K!H88/K!G88)/(K_T!H88/K_T!G88))</f>
        <v>1.0053569015130808</v>
      </c>
      <c r="H88" s="15">
        <f>I88/((K!I88/K!H88)/(K_T!I88/K_T!H88))</f>
        <v>1.005789733006121</v>
      </c>
      <c r="I88" s="15">
        <f>J88/((K!J88/K!I88)/(K_T!J88/K_T!I88))</f>
        <v>1.0062610295224499</v>
      </c>
      <c r="J88" s="15">
        <f>K88/((K!K88/K!J88)/(K_T!K88/K_T!J88))</f>
        <v>1.0060031227936561</v>
      </c>
      <c r="K88" s="15">
        <f>L88/((K!L88/K!K88)/(K_T!L88/K_T!K88))</f>
        <v>1.0066527310171902</v>
      </c>
      <c r="L88" s="15">
        <f>M88/((K!M88/K!L88)/(K_T!M88/K_T!L88))</f>
        <v>1.0064967788878538</v>
      </c>
      <c r="M88" s="15">
        <f>N88/((K!N88/K!M88)/(K_T!N88/K_T!M88))</f>
        <v>1.0057747301929201</v>
      </c>
      <c r="N88" s="15">
        <f>O88/((K!O88/K!N88)/(K_T!O88/K_T!N88))</f>
        <v>1.0043964401371215</v>
      </c>
      <c r="O88" s="15">
        <f>P88/((K!P88/K!O88)/(K_T!P88/K_T!O88))</f>
        <v>1.0028656486505996</v>
      </c>
      <c r="P88" s="15">
        <f>Q88/((K!Q88/K!P88)/(K_T!Q88/K_T!P88))</f>
        <v>1.0017252482039298</v>
      </c>
      <c r="Q88" s="15">
        <f>R88/((K!R88/K!Q88)/(K_T!R88/K_T!Q88))</f>
        <v>1.001078231327337</v>
      </c>
      <c r="R88" s="15">
        <f>S88/((K!S88/K!R88)/(K_T!S88/K_T!R88))</f>
        <v>1.000766325439145</v>
      </c>
      <c r="S88" s="15">
        <f>T88/((K!T88/K!S88)/(K_T!T88/K_T!S88))</f>
        <v>1.0009296857942875</v>
      </c>
      <c r="T88" s="15">
        <f>U88/((K!U88/K!T88)/(K_T!U88/K_T!T88))</f>
        <v>1.0012406362620037</v>
      </c>
      <c r="U88" s="15">
        <f>V88/((K!V88/K!U88)/(K_T!V88/K_T!U88))</f>
        <v>1.0015823441145375</v>
      </c>
      <c r="V88" s="15">
        <f>W88/((K!W88/K!V88)/(K_T!W88/K_T!V88))</f>
        <v>1.001010586781899</v>
      </c>
      <c r="W88" s="15">
        <f>X88/((K!X88/K!W88)/(K_T!X88/K_T!W88))</f>
        <v>1.000366382846017</v>
      </c>
      <c r="X88" s="15">
        <v>1</v>
      </c>
      <c r="Y88" s="15">
        <f>X88*((K!Y88/K!X88)/(K_T!Y88/K_T!X88))</f>
        <v>0.99693295961399331</v>
      </c>
      <c r="Z88" s="15">
        <f>Y88*((K!Z88/K!Y88)/(K_T!Z88/K_T!Y88))</f>
        <v>0.99400202064072474</v>
      </c>
      <c r="AA88" s="15">
        <f>Z88*((K!AA88/K!Z88)/(K_T!AA88/K_T!Z88))</f>
        <v>0.99122540704261441</v>
      </c>
      <c r="AB88" s="15">
        <f>AA88*((K!AB88/K!AA88)/(K_T!AB88/K_T!AA88))</f>
        <v>0.98880927692947218</v>
      </c>
      <c r="AC88" s="15">
        <f>AB88*((K!AC88/K!AB88)/(K_T!AC88/K_T!AB88))</f>
        <v>0.98715269091830682</v>
      </c>
      <c r="AD88" s="15"/>
    </row>
    <row r="89" spans="1:30" x14ac:dyDescent="0.2">
      <c r="A89" s="4">
        <v>87</v>
      </c>
      <c r="B89" s="6" t="s">
        <v>124</v>
      </c>
      <c r="C89" s="15">
        <f>D89/((K!D89/K!C89)/(K_T!D89/K_T!C89))</f>
        <v>1.0754924644722523</v>
      </c>
      <c r="D89" s="15">
        <f>E89/((K!E89/K!D89)/(K_T!E89/K_T!D89))</f>
        <v>1.0513806381861919</v>
      </c>
      <c r="E89" s="15">
        <f>F89/((K!F89/K!E89)/(K_T!F89/K_T!E89))</f>
        <v>1.0577862710801396</v>
      </c>
      <c r="F89" s="15">
        <f>G89/((K!G89/K!F89)/(K_T!G89/K_T!F89))</f>
        <v>1.0962944592420958</v>
      </c>
      <c r="G89" s="15">
        <f>H89/((K!H89/K!G89)/(K_T!H89/K_T!G89))</f>
        <v>1.0920151532337892</v>
      </c>
      <c r="H89" s="15">
        <f>I89/((K!I89/K!H89)/(K_T!I89/K_T!H89))</f>
        <v>1.0946055266071784</v>
      </c>
      <c r="I89" s="15">
        <f>J89/((K!J89/K!I89)/(K_T!J89/K_T!I89))</f>
        <v>1.06964003527906</v>
      </c>
      <c r="J89" s="15">
        <f>K89/((K!K89/K!J89)/(K_T!K89/K_T!J89))</f>
        <v>1.0723334620595466</v>
      </c>
      <c r="K89" s="15">
        <f>L89/((K!L89/K!K89)/(K_T!L89/K_T!K89))</f>
        <v>1.1285631995925955</v>
      </c>
      <c r="L89" s="15">
        <f>M89/((K!M89/K!L89)/(K_T!M89/K_T!L89))</f>
        <v>1.1593477920120014</v>
      </c>
      <c r="M89" s="15">
        <f>N89/((K!N89/K!M89)/(K_T!N89/K_T!M89))</f>
        <v>1.1377506619576099</v>
      </c>
      <c r="N89" s="15">
        <f>O89/((K!O89/K!N89)/(K_T!O89/K_T!N89))</f>
        <v>1.0969174990247628</v>
      </c>
      <c r="O89" s="15">
        <f>P89/((K!P89/K!O89)/(K_T!P89/K_T!O89))</f>
        <v>1.0653442561899105</v>
      </c>
      <c r="P89" s="15">
        <f>Q89/((K!Q89/K!P89)/(K_T!Q89/K_T!P89))</f>
        <v>1.0390535928197067</v>
      </c>
      <c r="Q89" s="15">
        <f>R89/((K!R89/K!Q89)/(K_T!R89/K_T!Q89))</f>
        <v>1.0191222735169037</v>
      </c>
      <c r="R89" s="15">
        <f>S89/((K!S89/K!R89)/(K_T!S89/K_T!R89))</f>
        <v>0.9973047429265296</v>
      </c>
      <c r="S89" s="15">
        <f>T89/((K!T89/K!S89)/(K_T!T89/K_T!S89))</f>
        <v>0.97413241296411379</v>
      </c>
      <c r="T89" s="15">
        <f>U89/((K!U89/K!T89)/(K_T!U89/K_T!T89))</f>
        <v>0.96667609162784085</v>
      </c>
      <c r="U89" s="15">
        <f>V89/((K!V89/K!U89)/(K_T!V89/K_T!U89))</f>
        <v>0.96582835474293416</v>
      </c>
      <c r="V89" s="15">
        <f>W89/((K!W89/K!V89)/(K_T!W89/K_T!V89))</f>
        <v>0.97273985456445311</v>
      </c>
      <c r="W89" s="15">
        <f>X89/((K!X89/K!W89)/(K_T!X89/K_T!W89))</f>
        <v>0.9757523313145392</v>
      </c>
      <c r="X89" s="15">
        <v>1</v>
      </c>
      <c r="Y89" s="15">
        <f>X89*((K!Y89/K!X89)/(K_T!Y89/K_T!X89))</f>
        <v>1.0068483377230557</v>
      </c>
      <c r="Z89" s="15">
        <f>Y89*((K!Z89/K!Y89)/(K_T!Z89/K_T!Y89))</f>
        <v>1.0179772819654103</v>
      </c>
      <c r="AA89" s="15">
        <f>Z89*((K!AA89/K!Z89)/(K_T!AA89/K_T!Z89))</f>
        <v>1.0326032391800395</v>
      </c>
      <c r="AB89" s="15">
        <f>AA89*((K!AB89/K!AA89)/(K_T!AB89/K_T!AA89))</f>
        <v>1.0363989899220809</v>
      </c>
      <c r="AC89" s="15">
        <f>AB89*((K!AC89/K!AB89)/(K_T!AC89/K_T!AB89))</f>
        <v>1.0393170476100981</v>
      </c>
      <c r="AD89" s="15"/>
    </row>
    <row r="90" spans="1:30" x14ac:dyDescent="0.2">
      <c r="A90" s="4">
        <v>88</v>
      </c>
      <c r="B90" s="6" t="s">
        <v>125</v>
      </c>
      <c r="C90" s="15">
        <f>D90/((K!D90/K!C90)/(K_T!D90/K_T!C90))</f>
        <v>0.7801028742047228</v>
      </c>
      <c r="D90" s="15">
        <f>E90/((K!E90/K!D90)/(K_T!E90/K_T!D90))</f>
        <v>0.81991052173981294</v>
      </c>
      <c r="E90" s="15">
        <f>F90/((K!F90/K!E90)/(K_T!F90/K_T!E90))</f>
        <v>0.87697475907627165</v>
      </c>
      <c r="F90" s="15">
        <f>G90/((K!G90/K!F90)/(K_T!G90/K_T!F90))</f>
        <v>0.9623700271143153</v>
      </c>
      <c r="G90" s="15">
        <f>H90/((K!H90/K!G90)/(K_T!H90/K_T!G90))</f>
        <v>0.97241305135620226</v>
      </c>
      <c r="H90" s="15">
        <f>I90/((K!I90/K!H90)/(K_T!I90/K_T!H90))</f>
        <v>0.95008921128077095</v>
      </c>
      <c r="I90" s="15">
        <f>J90/((K!J90/K!I90)/(K_T!J90/K_T!I90))</f>
        <v>0.93206104156478775</v>
      </c>
      <c r="J90" s="15">
        <f>K90/((K!K90/K!J90)/(K_T!K90/K_T!J90))</f>
        <v>0.9182157020231223</v>
      </c>
      <c r="K90" s="15">
        <f>L90/((K!L90/K!K90)/(K_T!L90/K_T!K90))</f>
        <v>0.94548016056026496</v>
      </c>
      <c r="L90" s="15">
        <f>M90/((K!M90/K!L90)/(K_T!M90/K_T!L90))</f>
        <v>0.96866988647051466</v>
      </c>
      <c r="M90" s="15">
        <f>N90/((K!N90/K!M90)/(K_T!N90/K_T!M90))</f>
        <v>0.99863504009855752</v>
      </c>
      <c r="N90" s="15">
        <f>O90/((K!O90/K!N90)/(K_T!O90/K_T!N90))</f>
        <v>1.0149332890628249</v>
      </c>
      <c r="O90" s="15">
        <f>P90/((K!P90/K!O90)/(K_T!P90/K_T!O90))</f>
        <v>1.0436518738390479</v>
      </c>
      <c r="P90" s="15">
        <f>Q90/((K!Q90/K!P90)/(K_T!Q90/K_T!P90))</f>
        <v>1.0451095507695767</v>
      </c>
      <c r="Q90" s="15">
        <f>R90/((K!R90/K!Q90)/(K_T!R90/K_T!Q90))</f>
        <v>1.0335435948307581</v>
      </c>
      <c r="R90" s="15">
        <f>S90/((K!S90/K!R90)/(K_T!S90/K_T!R90))</f>
        <v>1.0255000854914533</v>
      </c>
      <c r="S90" s="15">
        <f>T90/((K!T90/K!S90)/(K_T!T90/K_T!S90))</f>
        <v>1.0265662614812447</v>
      </c>
      <c r="T90" s="15">
        <f>U90/((K!U90/K!T90)/(K_T!U90/K_T!T90))</f>
        <v>1.0241667560913295</v>
      </c>
      <c r="U90" s="15">
        <f>V90/((K!V90/K!U90)/(K_T!V90/K_T!U90))</f>
        <v>1.0141409884899235</v>
      </c>
      <c r="V90" s="15">
        <f>W90/((K!W90/K!V90)/(K_T!W90/K_T!V90))</f>
        <v>1.0077964056652584</v>
      </c>
      <c r="W90" s="15">
        <f>X90/((K!X90/K!W90)/(K_T!X90/K_T!W90))</f>
        <v>1.0035409381764986</v>
      </c>
      <c r="X90" s="15">
        <v>1</v>
      </c>
      <c r="Y90" s="15">
        <f>X90*((K!Y90/K!X90)/(K_T!Y90/K_T!X90))</f>
        <v>0.9915833983152551</v>
      </c>
      <c r="Z90" s="15">
        <f>Y90*((K!Z90/K!Y90)/(K_T!Z90/K_T!Y90))</f>
        <v>0.98810808579583131</v>
      </c>
      <c r="AA90" s="15">
        <f>Z90*((K!AA90/K!Z90)/(K_T!AA90/K_T!Z90))</f>
        <v>0.98300810582667575</v>
      </c>
      <c r="AB90" s="15">
        <f>AA90*((K!AB90/K!AA90)/(K_T!AB90/K_T!AA90))</f>
        <v>0.98270007022835359</v>
      </c>
      <c r="AC90" s="15">
        <f>AB90*((K!AC90/K!AB90)/(K_T!AC90/K_T!AB90))</f>
        <v>0.98062850444788641</v>
      </c>
      <c r="AD90" s="15"/>
    </row>
    <row r="91" spans="1:30" x14ac:dyDescent="0.2">
      <c r="A91" s="4">
        <v>89</v>
      </c>
      <c r="B91" s="6" t="s">
        <v>126</v>
      </c>
      <c r="C91" s="15">
        <f>D91/((K!D91/K!C91)/(K_T!D91/K_T!C91))</f>
        <v>0.76896945894412105</v>
      </c>
      <c r="D91" s="15">
        <f>E91/((K!E91/K!D91)/(K_T!E91/K_T!D91))</f>
        <v>0.84038055797978251</v>
      </c>
      <c r="E91" s="15">
        <f>F91/((K!F91/K!E91)/(K_T!F91/K_T!E91))</f>
        <v>0.92189274326588444</v>
      </c>
      <c r="F91" s="15">
        <f>G91/((K!G91/K!F91)/(K_T!G91/K_T!F91))</f>
        <v>0.96224294495351492</v>
      </c>
      <c r="G91" s="15">
        <f>H91/((K!H91/K!G91)/(K_T!H91/K_T!G91))</f>
        <v>0.95206528961368109</v>
      </c>
      <c r="H91" s="15">
        <f>I91/((K!I91/K!H91)/(K_T!I91/K_T!H91))</f>
        <v>0.97198370588997141</v>
      </c>
      <c r="I91" s="15">
        <f>J91/((K!J91/K!I91)/(K_T!J91/K_T!I91))</f>
        <v>0.98862475151142581</v>
      </c>
      <c r="J91" s="15">
        <f>K91/((K!K91/K!J91)/(K_T!K91/K_T!J91))</f>
        <v>0.99770323379360393</v>
      </c>
      <c r="K91" s="15">
        <f>L91/((K!L91/K!K91)/(K_T!L91/K_T!K91))</f>
        <v>0.9814116617136216</v>
      </c>
      <c r="L91" s="15">
        <f>M91/((K!M91/K!L91)/(K_T!M91/K_T!L91))</f>
        <v>0.97905849758532382</v>
      </c>
      <c r="M91" s="15">
        <f>N91/((K!N91/K!M91)/(K_T!N91/K_T!M91))</f>
        <v>0.9789837344089859</v>
      </c>
      <c r="N91" s="15">
        <f>O91/((K!O91/K!N91)/(K_T!O91/K_T!N91))</f>
        <v>0.98382479189627725</v>
      </c>
      <c r="O91" s="15">
        <f>P91/((K!P91/K!O91)/(K_T!P91/K_T!O91))</f>
        <v>0.98420800752662596</v>
      </c>
      <c r="P91" s="15">
        <f>Q91/((K!Q91/K!P91)/(K_T!Q91/K_T!P91))</f>
        <v>0.98333047379622751</v>
      </c>
      <c r="Q91" s="15">
        <f>R91/((K!R91/K!Q91)/(K_T!R91/K_T!Q91))</f>
        <v>1.0121641901478429</v>
      </c>
      <c r="R91" s="15">
        <f>S91/((K!S91/K!R91)/(K_T!S91/K_T!R91))</f>
        <v>1.0215864706187856</v>
      </c>
      <c r="S91" s="15">
        <f>T91/((K!T91/K!S91)/(K_T!T91/K_T!S91))</f>
        <v>1.0100686969480301</v>
      </c>
      <c r="T91" s="15">
        <f>U91/((K!U91/K!T91)/(K_T!U91/K_T!T91))</f>
        <v>0.99877468642736433</v>
      </c>
      <c r="U91" s="15">
        <f>V91/((K!V91/K!U91)/(K_T!V91/K_T!U91))</f>
        <v>0.98668206078133891</v>
      </c>
      <c r="V91" s="15">
        <f>W91/((K!W91/K!V91)/(K_T!W91/K_T!V91))</f>
        <v>0.98277422789416025</v>
      </c>
      <c r="W91" s="15">
        <f>X91/((K!X91/K!W91)/(K_T!X91/K_T!W91))</f>
        <v>0.99631231468407067</v>
      </c>
      <c r="X91" s="15">
        <v>1</v>
      </c>
      <c r="Y91" s="15">
        <f>X91*((K!Y91/K!X91)/(K_T!Y91/K_T!X91))</f>
        <v>0.99897671754615935</v>
      </c>
      <c r="Z91" s="15">
        <f>Y91*((K!Z91/K!Y91)/(K_T!Z91/K_T!Y91))</f>
        <v>1.0028709433953369</v>
      </c>
      <c r="AA91" s="15">
        <f>Z91*((K!AA91/K!Z91)/(K_T!AA91/K_T!Z91))</f>
        <v>0.99832101640857762</v>
      </c>
      <c r="AB91" s="15">
        <f>AA91*((K!AB91/K!AA91)/(K_T!AB91/K_T!AA91))</f>
        <v>1.0353421284728508</v>
      </c>
      <c r="AC91" s="15">
        <f>AB91*((K!AC91/K!AB91)/(K_T!AC91/K_T!AB91))</f>
        <v>1.0392288772506075</v>
      </c>
      <c r="AD91" s="15"/>
    </row>
    <row r="92" spans="1:30" x14ac:dyDescent="0.2">
      <c r="A92" s="4">
        <v>90</v>
      </c>
      <c r="B92" s="6" t="s">
        <v>127</v>
      </c>
      <c r="C92" s="15">
        <f>D92/((K!D92/K!C92)/(K_T!D92/K_T!C92))</f>
        <v>1.0586012292639047</v>
      </c>
      <c r="D92" s="15">
        <f>E92/((K!E92/K!D92)/(K_T!E92/K_T!D92))</f>
        <v>1.047529709513858</v>
      </c>
      <c r="E92" s="15">
        <f>F92/((K!F92/K!E92)/(K_T!F92/K_T!E92))</f>
        <v>1.0454739665623554</v>
      </c>
      <c r="F92" s="15">
        <f>G92/((K!G92/K!F92)/(K_T!G92/K_T!F92))</f>
        <v>1.0420043218134512</v>
      </c>
      <c r="G92" s="15">
        <f>H92/((K!H92/K!G92)/(K_T!H92/K_T!G92))</f>
        <v>1.0284285151794628</v>
      </c>
      <c r="H92" s="15">
        <f>I92/((K!I92/K!H92)/(K_T!I92/K_T!H92))</f>
        <v>1.0247986123132025</v>
      </c>
      <c r="I92" s="15">
        <f>J92/((K!J92/K!I92)/(K_T!J92/K_T!I92))</f>
        <v>1.022974497303039</v>
      </c>
      <c r="J92" s="15">
        <f>K92/((K!K92/K!J92)/(K_T!K92/K_T!J92))</f>
        <v>1.0308910255673556</v>
      </c>
      <c r="K92" s="15">
        <f>L92/((K!L92/K!K92)/(K_T!L92/K_T!K92))</f>
        <v>1.0508752133979855</v>
      </c>
      <c r="L92" s="15">
        <f>M92/((K!M92/K!L92)/(K_T!M92/K_T!L92))</f>
        <v>1.0632459017736449</v>
      </c>
      <c r="M92" s="15">
        <f>N92/((K!N92/K!M92)/(K_T!N92/K_T!M92))</f>
        <v>1.0704328999026349</v>
      </c>
      <c r="N92" s="15">
        <f>O92/((K!O92/K!N92)/(K_T!O92/K_T!N92))</f>
        <v>1.0676859314051867</v>
      </c>
      <c r="O92" s="15">
        <f>P92/((K!P92/K!O92)/(K_T!P92/K_T!O92))</f>
        <v>1.0447367771929035</v>
      </c>
      <c r="P92" s="15">
        <f>Q92/((K!Q92/K!P92)/(K_T!Q92/K_T!P92))</f>
        <v>1.0351833198118698</v>
      </c>
      <c r="Q92" s="15">
        <f>R92/((K!R92/K!Q92)/(K_T!R92/K_T!Q92))</f>
        <v>1.0289147305073971</v>
      </c>
      <c r="R92" s="15">
        <f>S92/((K!S92/K!R92)/(K_T!S92/K_T!R92))</f>
        <v>1.0170310385102495</v>
      </c>
      <c r="S92" s="15">
        <f>T92/((K!T92/K!S92)/(K_T!T92/K_T!S92))</f>
        <v>1.0086520728790531</v>
      </c>
      <c r="T92" s="15">
        <f>U92/((K!U92/K!T92)/(K_T!U92/K_T!T92))</f>
        <v>0.9984441452478795</v>
      </c>
      <c r="U92" s="15">
        <f>V92/((K!V92/K!U92)/(K_T!V92/K_T!U92))</f>
        <v>1.001239622179108</v>
      </c>
      <c r="V92" s="15">
        <f>W92/((K!W92/K!V92)/(K_T!W92/K_T!V92))</f>
        <v>1.0028848447085783</v>
      </c>
      <c r="W92" s="15">
        <f>X92/((K!X92/K!W92)/(K_T!X92/K_T!W92))</f>
        <v>0.99683364554898934</v>
      </c>
      <c r="X92" s="15">
        <v>1</v>
      </c>
      <c r="Y92" s="15">
        <f>X92*((K!Y92/K!X92)/(K_T!Y92/K_T!X92))</f>
        <v>0.98948884180080166</v>
      </c>
      <c r="Z92" s="15">
        <f>Y92*((K!Z92/K!Y92)/(K_T!Z92/K_T!Y92))</f>
        <v>0.96370772601665544</v>
      </c>
      <c r="AA92" s="15">
        <f>Z92*((K!AA92/K!Z92)/(K_T!AA92/K_T!Z92))</f>
        <v>0.93876679167965937</v>
      </c>
      <c r="AB92" s="15">
        <f>AA92*((K!AB92/K!AA92)/(K_T!AB92/K_T!AA92))</f>
        <v>0.92835498154992502</v>
      </c>
      <c r="AC92" s="15">
        <f>AB92*((K!AC92/K!AB92)/(K_T!AC92/K_T!AB92))</f>
        <v>0.91539353008763558</v>
      </c>
      <c r="AD92" s="15"/>
    </row>
    <row r="93" spans="1:30" x14ac:dyDescent="0.2">
      <c r="A93" s="4">
        <v>91</v>
      </c>
      <c r="B93" s="6" t="s">
        <v>128</v>
      </c>
      <c r="C93" s="15">
        <f>D93/((K!D93/K!C93)/(K_T!D93/K_T!C93))</f>
        <v>1.0617903143044694</v>
      </c>
      <c r="D93" s="15">
        <f>E93/((K!E93/K!D93)/(K_T!E93/K_T!D93))</f>
        <v>1.071756939290011</v>
      </c>
      <c r="E93" s="15">
        <f>F93/((K!F93/K!E93)/(K_T!F93/K_T!E93))</f>
        <v>1.0800682627896636</v>
      </c>
      <c r="F93" s="15">
        <f>G93/((K!G93/K!F93)/(K_T!G93/K_T!F93))</f>
        <v>1.0858226449854798</v>
      </c>
      <c r="G93" s="15">
        <f>H93/((K!H93/K!G93)/(K_T!H93/K_T!G93))</f>
        <v>1.0749841852027933</v>
      </c>
      <c r="H93" s="15">
        <f>I93/((K!I93/K!H93)/(K_T!I93/K_T!H93))</f>
        <v>1.0746849765777531</v>
      </c>
      <c r="I93" s="15">
        <f>J93/((K!J93/K!I93)/(K_T!J93/K_T!I93))</f>
        <v>1.0744316319763343</v>
      </c>
      <c r="J93" s="15">
        <f>K93/((K!K93/K!J93)/(K_T!K93/K_T!J93))</f>
        <v>1.0652413868107984</v>
      </c>
      <c r="K93" s="15">
        <f>L93/((K!L93/K!K93)/(K_T!L93/K_T!K93))</f>
        <v>1.0572287295919107</v>
      </c>
      <c r="L93" s="15">
        <f>M93/((K!M93/K!L93)/(K_T!M93/K_T!L93))</f>
        <v>1.049695649558591</v>
      </c>
      <c r="M93" s="15">
        <f>N93/((K!N93/K!M93)/(K_T!N93/K_T!M93))</f>
        <v>1.0399708083400399</v>
      </c>
      <c r="N93" s="15">
        <f>O93/((K!O93/K!N93)/(K_T!O93/K_T!N93))</f>
        <v>1.0303373664776305</v>
      </c>
      <c r="O93" s="15">
        <f>P93/((K!P93/K!O93)/(K_T!P93/K_T!O93))</f>
        <v>1.0210191801770099</v>
      </c>
      <c r="P93" s="15">
        <f>Q93/((K!Q93/K!P93)/(K_T!Q93/K_T!P93))</f>
        <v>1.0121998470396845</v>
      </c>
      <c r="Q93" s="15">
        <f>R93/((K!R93/K!Q93)/(K_T!R93/K_T!Q93))</f>
        <v>1.0044377340533912</v>
      </c>
      <c r="R93" s="15">
        <f>S93/((K!S93/K!R93)/(K_T!S93/K_T!R93))</f>
        <v>0.99963568494560207</v>
      </c>
      <c r="S93" s="15">
        <f>T93/((K!T93/K!S93)/(K_T!T93/K_T!S93))</f>
        <v>0.99845870350712418</v>
      </c>
      <c r="T93" s="15">
        <f>U93/((K!U93/K!T93)/(K_T!U93/K_T!T93))</f>
        <v>0.99504852059391546</v>
      </c>
      <c r="U93" s="15">
        <f>V93/((K!V93/K!U93)/(K_T!V93/K_T!U93))</f>
        <v>0.98650162037695388</v>
      </c>
      <c r="V93" s="15">
        <f>W93/((K!W93/K!V93)/(K_T!W93/K_T!V93))</f>
        <v>0.9823636846268835</v>
      </c>
      <c r="W93" s="15">
        <f>X93/((K!X93/K!W93)/(K_T!X93/K_T!W93))</f>
        <v>0.98839004341249803</v>
      </c>
      <c r="X93" s="15">
        <v>1</v>
      </c>
      <c r="Y93" s="15">
        <f>X93*((K!Y93/K!X93)/(K_T!Y93/K_T!X93))</f>
        <v>1.0125687076116741</v>
      </c>
      <c r="Z93" s="15">
        <f>Y93*((K!Z93/K!Y93)/(K_T!Z93/K_T!Y93))</f>
        <v>1.0244800937689027</v>
      </c>
      <c r="AA93" s="15">
        <f>Z93*((K!AA93/K!Z93)/(K_T!AA93/K_T!Z93))</f>
        <v>1.0279543708089507</v>
      </c>
      <c r="AB93" s="15">
        <f>AA93*((K!AB93/K!AA93)/(K_T!AB93/K_T!AA93))</f>
        <v>1.0312880426357873</v>
      </c>
      <c r="AC93" s="15">
        <f>AB93*((K!AC93/K!AB93)/(K_T!AC93/K_T!AB93))</f>
        <v>1.0362144744384396</v>
      </c>
      <c r="AD93" s="15"/>
    </row>
    <row r="94" spans="1:30" x14ac:dyDescent="0.2">
      <c r="A94" s="4">
        <v>92</v>
      </c>
      <c r="B94" s="6" t="s">
        <v>129</v>
      </c>
      <c r="C94" s="15">
        <f>D94/((K!D94/K!C94)/(K_T!D94/K_T!C94))</f>
        <v>0.92198736321494157</v>
      </c>
      <c r="D94" s="15">
        <f>E94/((K!E94/K!D94)/(K_T!E94/K_T!D94))</f>
        <v>0.92865639889633067</v>
      </c>
      <c r="E94" s="15">
        <f>F94/((K!F94/K!E94)/(K_T!F94/K_T!E94))</f>
        <v>0.93671031538861482</v>
      </c>
      <c r="F94" s="15">
        <f>G94/((K!G94/K!F94)/(K_T!G94/K_T!F94))</f>
        <v>0.9428844474772361</v>
      </c>
      <c r="G94" s="15">
        <f>H94/((K!H94/K!G94)/(K_T!H94/K_T!G94))</f>
        <v>0.94674759842145273</v>
      </c>
      <c r="H94" s="15">
        <f>I94/((K!I94/K!H94)/(K_T!I94/K_T!H94))</f>
        <v>0.95270851421422398</v>
      </c>
      <c r="I94" s="15">
        <f>J94/((K!J94/K!I94)/(K_T!J94/K_T!I94))</f>
        <v>0.95692976152693676</v>
      </c>
      <c r="J94" s="15">
        <f>K94/((K!K94/K!J94)/(K_T!K94/K_T!J94))</f>
        <v>0.96134895781066532</v>
      </c>
      <c r="K94" s="15">
        <f>L94/((K!L94/K!K94)/(K_T!L94/K_T!K94))</f>
        <v>0.96571804315762511</v>
      </c>
      <c r="L94" s="15">
        <f>M94/((K!M94/K!L94)/(K_T!M94/K_T!L94))</f>
        <v>0.9673825437909459</v>
      </c>
      <c r="M94" s="15">
        <f>N94/((K!N94/K!M94)/(K_T!N94/K_T!M94))</f>
        <v>0.96920424196735022</v>
      </c>
      <c r="N94" s="15">
        <f>O94/((K!O94/K!N94)/(K_T!O94/K_T!N94))</f>
        <v>0.97200659442399384</v>
      </c>
      <c r="O94" s="15">
        <f>P94/((K!P94/K!O94)/(K_T!P94/K_T!O94))</f>
        <v>0.9747740192913229</v>
      </c>
      <c r="P94" s="15">
        <f>Q94/((K!Q94/K!P94)/(K_T!Q94/K_T!P94))</f>
        <v>0.98011689141970193</v>
      </c>
      <c r="Q94" s="15">
        <f>R94/((K!R94/K!Q94)/(K_T!R94/K_T!Q94))</f>
        <v>0.98572874075401429</v>
      </c>
      <c r="R94" s="15">
        <f>S94/((K!S94/K!R94)/(K_T!S94/K_T!R94))</f>
        <v>0.98948105213034843</v>
      </c>
      <c r="S94" s="15">
        <f>T94/((K!T94/K!S94)/(K_T!T94/K_T!S94))</f>
        <v>0.99336130729143457</v>
      </c>
      <c r="T94" s="15">
        <f>U94/((K!U94/K!T94)/(K_T!U94/K_T!T94))</f>
        <v>0.99728715119744282</v>
      </c>
      <c r="U94" s="15">
        <f>V94/((K!V94/K!U94)/(K_T!V94/K_T!U94))</f>
        <v>0.99995272199751384</v>
      </c>
      <c r="V94" s="15">
        <f>W94/((K!W94/K!V94)/(K_T!W94/K_T!V94))</f>
        <v>1.0008260961717439</v>
      </c>
      <c r="W94" s="15">
        <f>X94/((K!X94/K!W94)/(K_T!X94/K_T!W94))</f>
        <v>1.0017711372088438</v>
      </c>
      <c r="X94" s="15">
        <v>1</v>
      </c>
      <c r="Y94" s="15">
        <f>X94*((K!Y94/K!X94)/(K_T!Y94/K_T!X94))</f>
        <v>0.9977311830133816</v>
      </c>
      <c r="Z94" s="15">
        <f>Y94*((K!Z94/K!Y94)/(K_T!Z94/K_T!Y94))</f>
        <v>0.9953107468778658</v>
      </c>
      <c r="AA94" s="15">
        <f>Z94*((K!AA94/K!Z94)/(K_T!AA94/K_T!Z94))</f>
        <v>0.99921733570976434</v>
      </c>
      <c r="AB94" s="15">
        <f>AA94*((K!AB94/K!AA94)/(K_T!AB94/K_T!AA94))</f>
        <v>1.0017538351258617</v>
      </c>
      <c r="AC94" s="15">
        <f>AB94*((K!AC94/K!AB94)/(K_T!AC94/K_T!AB94))</f>
        <v>1.0048125751753845</v>
      </c>
      <c r="AD94" s="15"/>
    </row>
    <row r="95" spans="1:30" x14ac:dyDescent="0.2">
      <c r="A95" s="4">
        <v>93</v>
      </c>
      <c r="B95" s="6" t="s">
        <v>130</v>
      </c>
      <c r="C95" s="15">
        <f>D95/((K!D95/K!C95)/(K_T!D95/K_T!C95))</f>
        <v>0.88746140004581753</v>
      </c>
      <c r="D95" s="15">
        <f>E95/((K!E95/K!D95)/(K_T!E95/K_T!D95))</f>
        <v>0.91329824759747591</v>
      </c>
      <c r="E95" s="15">
        <f>F95/((K!F95/K!E95)/(K_T!F95/K_T!E95))</f>
        <v>0.94691636681670399</v>
      </c>
      <c r="F95" s="15">
        <f>G95/((K!G95/K!F95)/(K_T!G95/K_T!F95))</f>
        <v>0.96418032185794422</v>
      </c>
      <c r="G95" s="15">
        <f>H95/((K!H95/K!G95)/(K_T!H95/K_T!G95))</f>
        <v>0.97052719657753661</v>
      </c>
      <c r="H95" s="15">
        <f>I95/((K!I95/K!H95)/(K_T!I95/K_T!H95))</f>
        <v>0.98203143561849282</v>
      </c>
      <c r="I95" s="15">
        <f>J95/((K!J95/K!I95)/(K_T!J95/K_T!I95))</f>
        <v>0.98828486886144662</v>
      </c>
      <c r="J95" s="15">
        <f>K95/((K!K95/K!J95)/(K_T!K95/K_T!J95))</f>
        <v>0.99607610549179593</v>
      </c>
      <c r="K95" s="15">
        <f>L95/((K!L95/K!K95)/(K_T!L95/K_T!K95))</f>
        <v>1.0006512587868697</v>
      </c>
      <c r="L95" s="15">
        <f>M95/((K!M95/K!L95)/(K_T!M95/K_T!L95))</f>
        <v>1.0018508785776479</v>
      </c>
      <c r="M95" s="15">
        <f>N95/((K!N95/K!M95)/(K_T!N95/K_T!M95))</f>
        <v>1.0061651364191144</v>
      </c>
      <c r="N95" s="15">
        <f>O95/((K!O95/K!N95)/(K_T!O95/K_T!N95))</f>
        <v>1.0116826195530229</v>
      </c>
      <c r="O95" s="15">
        <f>P95/((K!P95/K!O95)/(K_T!P95/K_T!O95))</f>
        <v>1.0106459199394175</v>
      </c>
      <c r="P95" s="15">
        <f>Q95/((K!Q95/K!P95)/(K_T!Q95/K_T!P95))</f>
        <v>1.0101291214656698</v>
      </c>
      <c r="Q95" s="15">
        <f>R95/((K!R95/K!Q95)/(K_T!R95/K_T!Q95))</f>
        <v>1.0088903793680537</v>
      </c>
      <c r="R95" s="15">
        <f>S95/((K!S95/K!R95)/(K_T!S95/K_T!R95))</f>
        <v>1.0055386720321964</v>
      </c>
      <c r="S95" s="15">
        <f>T95/((K!T95/K!S95)/(K_T!T95/K_T!S95))</f>
        <v>1.0043352247276083</v>
      </c>
      <c r="T95" s="15">
        <f>U95/((K!U95/K!T95)/(K_T!U95/K_T!T95))</f>
        <v>0.99976437436372789</v>
      </c>
      <c r="U95" s="15">
        <f>V95/((K!V95/K!U95)/(K_T!V95/K_T!U95))</f>
        <v>0.99843225709851957</v>
      </c>
      <c r="V95" s="15">
        <f>W95/((K!W95/K!V95)/(K_T!W95/K_T!V95))</f>
        <v>0.99804419125730659</v>
      </c>
      <c r="W95" s="15">
        <f>X95/((K!X95/K!W95)/(K_T!X95/K_T!W95))</f>
        <v>0.998469672363543</v>
      </c>
      <c r="X95" s="15">
        <v>1</v>
      </c>
      <c r="Y95" s="15">
        <f>X95*((K!Y95/K!X95)/(K_T!Y95/K_T!X95))</f>
        <v>0.99945237635416906</v>
      </c>
      <c r="Z95" s="15">
        <f>Y95*((K!Z95/K!Y95)/(K_T!Z95/K_T!Y95))</f>
        <v>0.99998616867418944</v>
      </c>
      <c r="AA95" s="15">
        <f>Z95*((K!AA95/K!Z95)/(K_T!AA95/K_T!Z95))</f>
        <v>0.9999299585802639</v>
      </c>
      <c r="AB95" s="15">
        <f>AA95*((K!AB95/K!AA95)/(K_T!AB95/K_T!AA95))</f>
        <v>1.0027785057972145</v>
      </c>
      <c r="AC95" s="15">
        <f>AB95*((K!AC95/K!AB95)/(K_T!AC95/K_T!AB95))</f>
        <v>1.0035272153916108</v>
      </c>
      <c r="AD95" s="15"/>
    </row>
    <row r="96" spans="1:30" x14ac:dyDescent="0.2">
      <c r="A96" s="4">
        <v>94</v>
      </c>
      <c r="B96" s="6" t="s">
        <v>131</v>
      </c>
      <c r="C96" s="15">
        <f>D96/((K!D96/K!C96)/(K_T!D96/K_T!C96))</f>
        <v>1.0709241452442715</v>
      </c>
      <c r="D96" s="15">
        <f>E96/((K!E96/K!D96)/(K_T!E96/K_T!D96))</f>
        <v>1.0367283834022958</v>
      </c>
      <c r="E96" s="15">
        <f>F96/((K!F96/K!E96)/(K_T!F96/K_T!E96))</f>
        <v>1.0305738974768399</v>
      </c>
      <c r="F96" s="15">
        <f>G96/((K!G96/K!F96)/(K_T!G96/K_T!F96))</f>
        <v>1.0290268741078841</v>
      </c>
      <c r="G96" s="15">
        <f>H96/((K!H96/K!G96)/(K_T!H96/K_T!G96))</f>
        <v>1.0241812267087584</v>
      </c>
      <c r="H96" s="15">
        <f>I96/((K!I96/K!H96)/(K_T!I96/K_T!H96))</f>
        <v>1.0411437742753646</v>
      </c>
      <c r="I96" s="15">
        <f>J96/((K!J96/K!I96)/(K_T!J96/K_T!I96))</f>
        <v>1.0379865940197528</v>
      </c>
      <c r="J96" s="15">
        <f>K96/((K!K96/K!J96)/(K_T!K96/K_T!J96))</f>
        <v>1.0485364403277404</v>
      </c>
      <c r="K96" s="15">
        <f>L96/((K!L96/K!K96)/(K_T!L96/K_T!K96))</f>
        <v>1.0530231981251663</v>
      </c>
      <c r="L96" s="15">
        <f>M96/((K!M96/K!L96)/(K_T!M96/K_T!L96))</f>
        <v>1.0521440877375587</v>
      </c>
      <c r="M96" s="15">
        <f>N96/((K!N96/K!M96)/(K_T!N96/K_T!M96))</f>
        <v>1.0466368456048001</v>
      </c>
      <c r="N96" s="15">
        <f>O96/((K!O96/K!N96)/(K_T!O96/K_T!N96))</f>
        <v>1.0433364581524944</v>
      </c>
      <c r="O96" s="15">
        <f>P96/((K!P96/K!O96)/(K_T!P96/K_T!O96))</f>
        <v>1.0321386217939568</v>
      </c>
      <c r="P96" s="15">
        <f>Q96/((K!Q96/K!P96)/(K_T!Q96/K_T!P96))</f>
        <v>1.0296753749072416</v>
      </c>
      <c r="Q96" s="15">
        <f>R96/((K!R96/K!Q96)/(K_T!R96/K_T!Q96))</f>
        <v>1.024141960304088</v>
      </c>
      <c r="R96" s="15">
        <f>S96/((K!S96/K!R96)/(K_T!S96/K_T!R96))</f>
        <v>1.0234208164857379</v>
      </c>
      <c r="S96" s="15">
        <f>T96/((K!T96/K!S96)/(K_T!T96/K_T!S96))</f>
        <v>1.0122894059194227</v>
      </c>
      <c r="T96" s="15">
        <f>U96/((K!U96/K!T96)/(K_T!U96/K_T!T96))</f>
        <v>0.99817689905504359</v>
      </c>
      <c r="U96" s="15">
        <f>V96/((K!V96/K!U96)/(K_T!V96/K_T!U96))</f>
        <v>0.99141465152242225</v>
      </c>
      <c r="V96" s="15">
        <f>W96/((K!W96/K!V96)/(K_T!W96/K_T!V96))</f>
        <v>0.98804923665929878</v>
      </c>
      <c r="W96" s="15">
        <f>X96/((K!X96/K!W96)/(K_T!X96/K_T!W96))</f>
        <v>0.98652427723987079</v>
      </c>
      <c r="X96" s="15">
        <v>1</v>
      </c>
      <c r="Y96" s="15">
        <f>X96*((K!Y96/K!X96)/(K_T!Y96/K_T!X96))</f>
        <v>1.0011880412985561</v>
      </c>
      <c r="Z96" s="15">
        <f>Y96*((K!Z96/K!Y96)/(K_T!Z96/K_T!Y96))</f>
        <v>0.99494620561450553</v>
      </c>
      <c r="AA96" s="15">
        <f>Z96*((K!AA96/K!Z96)/(K_T!AA96/K_T!Z96))</f>
        <v>0.98931344841255819</v>
      </c>
      <c r="AB96" s="15">
        <f>AA96*((K!AB96/K!AA96)/(K_T!AB96/K_T!AA96))</f>
        <v>0.98674134282245896</v>
      </c>
      <c r="AC96" s="15">
        <f>AB96*((K!AC96/K!AB96)/(K_T!AC96/K_T!AB96))</f>
        <v>0.98860154495541253</v>
      </c>
      <c r="AD96" s="15"/>
    </row>
    <row r="97" spans="1:30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>
        <f>J97/((K!J97/K!I97)/(K_T!J97/K_T!I97))</f>
        <v>1.0103073761642236</v>
      </c>
      <c r="J97" s="15">
        <f>K97/((K!K97/K!J97)/(K_T!K97/K_T!J97))</f>
        <v>1.0413354454985224</v>
      </c>
      <c r="K97" s="15">
        <f>L97/((K!L97/K!K97)/(K_T!L97/K_T!K97))</f>
        <v>1.0408693329825065</v>
      </c>
      <c r="L97" s="15">
        <f>M97/((K!M97/K!L97)/(K_T!M97/K_T!L97))</f>
        <v>1.0418014714149959</v>
      </c>
      <c r="M97" s="15">
        <f>N97/((K!N97/K!M97)/(K_T!N97/K_T!M97))</f>
        <v>1.0432969135551615</v>
      </c>
      <c r="N97" s="15">
        <f>O97/((K!O97/K!N97)/(K_T!O97/K_T!N97))</f>
        <v>1.0510618777302729</v>
      </c>
      <c r="O97" s="15">
        <f>P97/((K!P97/K!O97)/(K_T!P97/K_T!O97))</f>
        <v>1.0510786458919006</v>
      </c>
      <c r="P97" s="15">
        <f>Q97/((K!Q97/K!P97)/(K_T!Q97/K_T!P97))</f>
        <v>1.0497260892980591</v>
      </c>
      <c r="Q97" s="15">
        <f>R97/((K!R97/K!Q97)/(K_T!R97/K_T!Q97))</f>
        <v>1.0433935206253888</v>
      </c>
      <c r="R97" s="15">
        <f>S97/((K!S97/K!R97)/(K_T!S97/K_T!R97))</f>
        <v>1.0317010666791513</v>
      </c>
      <c r="S97" s="15">
        <f>T97/((K!T97/K!S97)/(K_T!T97/K_T!S97))</f>
        <v>1.0193992915230656</v>
      </c>
      <c r="T97" s="15">
        <f>U97/((K!U97/K!T97)/(K_T!U97/K_T!T97))</f>
        <v>1.0035925097099325</v>
      </c>
      <c r="U97" s="15">
        <f>V97/((K!V97/K!U97)/(K_T!V97/K_T!U97))</f>
        <v>1.0051512384204166</v>
      </c>
      <c r="V97" s="15">
        <f>W97/((K!W97/K!V97)/(K_T!W97/K_T!V97))</f>
        <v>1.0015304606340407</v>
      </c>
      <c r="W97" s="15">
        <f>X97/((K!X97/K!W97)/(K_T!X97/K_T!W97))</f>
        <v>1.0010157392599903</v>
      </c>
      <c r="X97" s="15">
        <v>1</v>
      </c>
      <c r="Y97" s="15">
        <f>X97*((K!Y97/K!X97)/(K_T!Y97/K_T!X97))</f>
        <v>0.99632661097680186</v>
      </c>
      <c r="Z97" s="15">
        <f>Y97*((K!Z97/K!Y97)/(K_T!Z97/K_T!Y97))</f>
        <v>0.99165231216671335</v>
      </c>
      <c r="AA97" s="15">
        <f>Z97*((K!AA97/K!Z97)/(K_T!AA97/K_T!Z97))</f>
        <v>0.98657477976122321</v>
      </c>
      <c r="AB97" s="15">
        <f>AA97*((K!AB97/K!AA97)/(K_T!AB97/K_T!AA97))</f>
        <v>0.9847690940006254</v>
      </c>
      <c r="AC97" s="15">
        <f>AB97*((K!AC97/K!AB97)/(K_T!AC97/K_T!AB97))</f>
        <v>0.98247578784167611</v>
      </c>
      <c r="AD97" s="15"/>
    </row>
    <row r="98" spans="1:30" x14ac:dyDescent="0.2">
      <c r="A98" s="4">
        <v>96</v>
      </c>
      <c r="B98" s="6" t="s">
        <v>133</v>
      </c>
      <c r="C98" s="15">
        <f>D98/((K!D98/K!C98)/(K_T!D98/K_T!C98))</f>
        <v>0.81042648486169133</v>
      </c>
      <c r="D98" s="15">
        <f>E98/((K!E98/K!D98)/(K_T!E98/K_T!D98))</f>
        <v>0.80991859547636502</v>
      </c>
      <c r="E98" s="15">
        <f>F98/((K!F98/K!E98)/(K_T!F98/K_T!E98))</f>
        <v>0.83076725843395005</v>
      </c>
      <c r="F98" s="15">
        <f>G98/((K!G98/K!F98)/(K_T!G98/K_T!F98))</f>
        <v>0.84817227880144186</v>
      </c>
      <c r="G98" s="15">
        <f>H98/((K!H98/K!G98)/(K_T!H98/K_T!G98))</f>
        <v>0.8562659615668099</v>
      </c>
      <c r="H98" s="15">
        <f>I98/((K!I98/K!H98)/(K_T!I98/K_T!H98))</f>
        <v>0.86869449659928766</v>
      </c>
      <c r="I98" s="15">
        <f>J98/((K!J98/K!I98)/(K_T!J98/K_T!I98))</f>
        <v>0.87910243894869144</v>
      </c>
      <c r="J98" s="15">
        <f>K98/((K!K98/K!J98)/(K_T!K98/K_T!J98))</f>
        <v>0.89784908046008827</v>
      </c>
      <c r="K98" s="15">
        <f>L98/((K!L98/K!K98)/(K_T!L98/K_T!K98))</f>
        <v>0.90141613622726158</v>
      </c>
      <c r="L98" s="15">
        <f>M98/((K!M98/K!L98)/(K_T!M98/K_T!L98))</f>
        <v>0.91413605359925065</v>
      </c>
      <c r="M98" s="15">
        <f>N98/((K!N98/K!M98)/(K_T!N98/K_T!M98))</f>
        <v>0.92853860113547559</v>
      </c>
      <c r="N98" s="15">
        <f>O98/((K!O98/K!N98)/(K_T!O98/K_T!N98))</f>
        <v>0.94229358693625409</v>
      </c>
      <c r="O98" s="15">
        <f>P98/((K!P98/K!O98)/(K_T!P98/K_T!O98))</f>
        <v>0.94864310568133314</v>
      </c>
      <c r="P98" s="15">
        <f>Q98/((K!Q98/K!P98)/(K_T!Q98/K_T!P98))</f>
        <v>0.95361156342594655</v>
      </c>
      <c r="Q98" s="15">
        <f>R98/((K!R98/K!Q98)/(K_T!R98/K_T!Q98))</f>
        <v>0.96372726297663724</v>
      </c>
      <c r="R98" s="15">
        <f>S98/((K!S98/K!R98)/(K_T!S98/K_T!R98))</f>
        <v>0.96753854147569562</v>
      </c>
      <c r="S98" s="15">
        <f>T98/((K!T98/K!S98)/(K_T!T98/K_T!S98))</f>
        <v>0.97310468040210329</v>
      </c>
      <c r="T98" s="15">
        <f>U98/((K!U98/K!T98)/(K_T!U98/K_T!T98))</f>
        <v>0.97655065947189101</v>
      </c>
      <c r="U98" s="15">
        <f>V98/((K!V98/K!U98)/(K_T!V98/K_T!U98))</f>
        <v>0.98425762734823663</v>
      </c>
      <c r="V98" s="15">
        <f>W98/((K!W98/K!V98)/(K_T!W98/K_T!V98))</f>
        <v>0.98946559209305573</v>
      </c>
      <c r="W98" s="15">
        <f>X98/((K!X98/K!W98)/(K_T!X98/K_T!W98))</f>
        <v>0.99586537453203661</v>
      </c>
      <c r="X98" s="15">
        <v>1</v>
      </c>
      <c r="Y98" s="15">
        <f>X98*((K!Y98/K!X98)/(K_T!Y98/K_T!X98))</f>
        <v>0.99911720090527523</v>
      </c>
      <c r="Z98" s="15">
        <f>Y98*((K!Z98/K!Y98)/(K_T!Z98/K_T!Y98))</f>
        <v>0.99771994717856682</v>
      </c>
      <c r="AA98" s="15">
        <f>Z98*((K!AA98/K!Z98)/(K_T!AA98/K_T!Z98))</f>
        <v>0.99866733597666013</v>
      </c>
      <c r="AB98" s="15">
        <f>AA98*((K!AB98/K!AA98)/(K_T!AB98/K_T!AA98))</f>
        <v>0.99711313483972441</v>
      </c>
      <c r="AC98" s="15">
        <f>AB98*((K!AC98/K!AB98)/(K_T!AC98/K_T!AB98))</f>
        <v>0.98668426939073817</v>
      </c>
      <c r="AD98" s="15"/>
    </row>
    <row r="99" spans="1:30" x14ac:dyDescent="0.2">
      <c r="A99" s="4">
        <v>97</v>
      </c>
      <c r="B99" s="6" t="s">
        <v>134</v>
      </c>
      <c r="C99" s="15">
        <f>D99/((K!D99/K!C99)/(K_T!D99/K_T!C99))</f>
        <v>0.60828347803466243</v>
      </c>
      <c r="D99" s="15">
        <f>E99/((K!E99/K!D99)/(K_T!E99/K_T!D99))</f>
        <v>0.65131503298674454</v>
      </c>
      <c r="E99" s="15">
        <f>F99/((K!F99/K!E99)/(K_T!F99/K_T!E99))</f>
        <v>0.74956934547657883</v>
      </c>
      <c r="F99" s="15">
        <f>G99/((K!G99/K!F99)/(K_T!G99/K_T!F99))</f>
        <v>0.79062748154314177</v>
      </c>
      <c r="G99" s="15">
        <f>H99/((K!H99/K!G99)/(K_T!H99/K_T!G99))</f>
        <v>0.78672573517779976</v>
      </c>
      <c r="H99" s="15">
        <f>I99/((K!I99/K!H99)/(K_T!I99/K_T!H99))</f>
        <v>0.81924136786304447</v>
      </c>
      <c r="I99" s="15">
        <f>J99/((K!J99/K!I99)/(K_T!J99/K_T!I99))</f>
        <v>0.85287009213077558</v>
      </c>
      <c r="J99" s="15">
        <f>K99/((K!K99/K!J99)/(K_T!K99/K_T!J99))</f>
        <v>0.87669467665076861</v>
      </c>
      <c r="K99" s="15">
        <f>L99/((K!L99/K!K99)/(K_T!L99/K_T!K99))</f>
        <v>0.86234380170998348</v>
      </c>
      <c r="L99" s="15">
        <f>M99/((K!M99/K!L99)/(K_T!M99/K_T!L99))</f>
        <v>0.86322769680609523</v>
      </c>
      <c r="M99" s="15">
        <f>N99/((K!N99/K!M99)/(K_T!N99/K_T!M99))</f>
        <v>0.87372236948310555</v>
      </c>
      <c r="N99" s="15">
        <f>O99/((K!O99/K!N99)/(K_T!O99/K_T!N99))</f>
        <v>0.87454200366166157</v>
      </c>
      <c r="O99" s="15">
        <f>P99/((K!P99/K!O99)/(K_T!P99/K_T!O99))</f>
        <v>0.87425836842349158</v>
      </c>
      <c r="P99" s="15">
        <f>Q99/((K!Q99/K!P99)/(K_T!Q99/K_T!P99))</f>
        <v>0.90083703420383532</v>
      </c>
      <c r="Q99" s="15">
        <f>R99/((K!R99/K!Q99)/(K_T!R99/K_T!Q99))</f>
        <v>0.9308594930494779</v>
      </c>
      <c r="R99" s="15">
        <f>S99/((K!S99/K!R99)/(K_T!S99/K_T!R99))</f>
        <v>0.94634507484604735</v>
      </c>
      <c r="S99" s="15">
        <f>T99/((K!T99/K!S99)/(K_T!T99/K_T!S99))</f>
        <v>0.9688463613073881</v>
      </c>
      <c r="T99" s="15">
        <f>U99/((K!U99/K!T99)/(K_T!U99/K_T!T99))</f>
        <v>0.9801760224541578</v>
      </c>
      <c r="U99" s="15">
        <f>V99/((K!V99/K!U99)/(K_T!V99/K_T!U99))</f>
        <v>0.97508087365371632</v>
      </c>
      <c r="V99" s="15">
        <f>W99/((K!W99/K!V99)/(K_T!W99/K_T!V99))</f>
        <v>0.98980479827595769</v>
      </c>
      <c r="W99" s="15">
        <f>X99/((K!X99/K!W99)/(K_T!X99/K_T!W99))</f>
        <v>0.99071626234141985</v>
      </c>
      <c r="X99" s="15">
        <v>1</v>
      </c>
      <c r="Y99" s="15">
        <f>X99*((K!Y99/K!X99)/(K_T!Y99/K_T!X99))</f>
        <v>1.0000884394611365</v>
      </c>
      <c r="Z99" s="15">
        <f>Y99*((K!Z99/K!Y99)/(K_T!Z99/K_T!Y99))</f>
        <v>1.013851842717989</v>
      </c>
      <c r="AA99" s="15">
        <f>Z99*((K!AA99/K!Z99)/(K_T!AA99/K_T!Z99))</f>
        <v>1.0317133004863286</v>
      </c>
      <c r="AB99" s="15">
        <f>AA99*((K!AB99/K!AA99)/(K_T!AB99/K_T!AA99))</f>
        <v>1.0461477890938253</v>
      </c>
      <c r="AC99" s="15">
        <f>AB99*((K!AC99/K!AB99)/(K_T!AC99/K_T!AB99))</f>
        <v>1.0704436732723066</v>
      </c>
      <c r="AD99" s="15"/>
    </row>
    <row r="100" spans="1:30" x14ac:dyDescent="0.2">
      <c r="A100" s="4">
        <v>98</v>
      </c>
      <c r="B100" s="6" t="s">
        <v>135</v>
      </c>
      <c r="C100" s="15">
        <f>D100/((K!D100/K!C100)/(K_T!D100/K_T!C100))</f>
        <v>0.71717245799678508</v>
      </c>
      <c r="D100" s="15">
        <f>E100/((K!E100/K!D100)/(K_T!E100/K_T!D100))</f>
        <v>0.73910218753203416</v>
      </c>
      <c r="E100" s="15">
        <f>F100/((K!F100/K!E100)/(K_T!F100/K_T!E100))</f>
        <v>0.72681978692343618</v>
      </c>
      <c r="F100" s="15">
        <f>G100/((K!G100/K!F100)/(K_T!G100/K_T!F100))</f>
        <v>0.76167402444285803</v>
      </c>
      <c r="G100" s="15">
        <f>H100/((K!H100/K!G100)/(K_T!H100/K_T!G100))</f>
        <v>0.78985173169414258</v>
      </c>
      <c r="H100" s="15">
        <f>I100/((K!I100/K!H100)/(K_T!I100/K_T!H100))</f>
        <v>0.83623922971127529</v>
      </c>
      <c r="I100" s="15">
        <f>J100/((K!J100/K!I100)/(K_T!J100/K_T!I100))</f>
        <v>0.87656638881512561</v>
      </c>
      <c r="J100" s="15">
        <f>K100/((K!K100/K!J100)/(K_T!K100/K_T!J100))</f>
        <v>0.89936170870881971</v>
      </c>
      <c r="K100" s="15">
        <f>L100/((K!L100/K!K100)/(K_T!L100/K_T!K100))</f>
        <v>0.8972699007034507</v>
      </c>
      <c r="L100" s="15">
        <f>M100/((K!M100/K!L100)/(K_T!M100/K_T!L100))</f>
        <v>0.90333165044536778</v>
      </c>
      <c r="M100" s="15">
        <f>N100/((K!N100/K!M100)/(K_T!N100/K_T!M100))</f>
        <v>0.92503061366055739</v>
      </c>
      <c r="N100" s="15">
        <f>O100/((K!O100/K!N100)/(K_T!O100/K_T!N100))</f>
        <v>0.93798302128651734</v>
      </c>
      <c r="O100" s="15">
        <f>P100/((K!P100/K!O100)/(K_T!P100/K_T!O100))</f>
        <v>0.94259210692970719</v>
      </c>
      <c r="P100" s="15">
        <f>Q100/((K!Q100/K!P100)/(K_T!Q100/K_T!P100))</f>
        <v>0.94125953529593942</v>
      </c>
      <c r="Q100" s="15">
        <f>R100/((K!R100/K!Q100)/(K_T!R100/K_T!Q100))</f>
        <v>0.94775380910741325</v>
      </c>
      <c r="R100" s="15">
        <f>S100/((K!S100/K!R100)/(K_T!S100/K_T!R100))</f>
        <v>0.93867801211515123</v>
      </c>
      <c r="S100" s="15">
        <f>T100/((K!T100/K!S100)/(K_T!T100/K_T!S100))</f>
        <v>0.94475948444890612</v>
      </c>
      <c r="T100" s="15">
        <f>U100/((K!U100/K!T100)/(K_T!U100/K_T!T100))</f>
        <v>0.94912998249817648</v>
      </c>
      <c r="U100" s="15">
        <f>V100/((K!V100/K!U100)/(K_T!V100/K_T!U100))</f>
        <v>0.96137837163600581</v>
      </c>
      <c r="V100" s="15">
        <f>W100/((K!W100/K!V100)/(K_T!W100/K_T!V100))</f>
        <v>0.97808572786859493</v>
      </c>
      <c r="W100" s="15">
        <f>X100/((K!X100/K!W100)/(K_T!X100/K_T!W100))</f>
        <v>0.99134106182507986</v>
      </c>
      <c r="X100" s="15">
        <v>1</v>
      </c>
      <c r="Y100" s="15">
        <f>X100*((K!Y100/K!X100)/(K_T!Y100/K_T!X100))</f>
        <v>1.0054014009810879</v>
      </c>
      <c r="Z100" s="15">
        <f>Y100*((K!Z100/K!Y100)/(K_T!Z100/K_T!Y100))</f>
        <v>1.0103495128263553</v>
      </c>
      <c r="AA100" s="15">
        <f>Z100*((K!AA100/K!Z100)/(K_T!AA100/K_T!Z100))</f>
        <v>1.0137141873620179</v>
      </c>
      <c r="AB100" s="15">
        <f>AA100*((K!AB100/K!AA100)/(K_T!AB100/K_T!AA100))</f>
        <v>1.0151782078777847</v>
      </c>
      <c r="AC100" s="15">
        <f>AB100*((K!AC100/K!AB100)/(K_T!AC100/K_T!AB100))</f>
        <v>1.0251235075021825</v>
      </c>
      <c r="AD100" s="15"/>
    </row>
    <row r="101" spans="1:30" x14ac:dyDescent="0.2">
      <c r="A101" s="4">
        <v>99</v>
      </c>
      <c r="B101" s="6" t="s">
        <v>138</v>
      </c>
      <c r="C101" s="15">
        <f>D101/((K!D101/K!C101)/(K_T!D101/K_T!C101))</f>
        <v>1.3213440271311632</v>
      </c>
      <c r="D101" s="15">
        <f>E101/((K!E101/K!D101)/(K_T!E101/K_T!D101))</f>
        <v>1.1764130466805092</v>
      </c>
      <c r="E101" s="15">
        <f>F101/((K!F101/K!E101)/(K_T!F101/K_T!E101))</f>
        <v>1.1382048321518514</v>
      </c>
      <c r="F101" s="15">
        <f>G101/((K!G101/K!F101)/(K_T!G101/K_T!F101))</f>
        <v>1.1001318664697193</v>
      </c>
      <c r="G101" s="15">
        <f>H101/((K!H101/K!G101)/(K_T!H101/K_T!G101))</f>
        <v>1.070029798371507</v>
      </c>
      <c r="H101" s="15">
        <f>I101/((K!I101/K!H101)/(K_T!I101/K_T!H101))</f>
        <v>1.0527315880368766</v>
      </c>
      <c r="I101" s="15">
        <f>J101/((K!J101/K!I101)/(K_T!J101/K_T!I101))</f>
        <v>1.0310201300626229</v>
      </c>
      <c r="J101" s="15">
        <f>K101/((K!K101/K!J101)/(K_T!K101/K_T!J101))</f>
        <v>1.0160983474139058</v>
      </c>
      <c r="K101" s="15">
        <f>L101/((K!L101/K!K101)/(K_T!L101/K_T!K101))</f>
        <v>1.0026186919610622</v>
      </c>
      <c r="L101" s="15">
        <f>M101/((K!M101/K!L101)/(K_T!M101/K_T!L101))</f>
        <v>1.0031610374556907</v>
      </c>
      <c r="M101" s="15">
        <f>N101/((K!N101/K!M101)/(K_T!N101/K_T!M101))</f>
        <v>1.008008638260236</v>
      </c>
      <c r="N101" s="15">
        <f>O101/((K!O101/K!N101)/(K_T!O101/K_T!N101))</f>
        <v>1.0160266074160513</v>
      </c>
      <c r="O101" s="15">
        <f>P101/((K!P101/K!O101)/(K_T!P101/K_T!O101))</f>
        <v>1.0088912786736894</v>
      </c>
      <c r="P101" s="15">
        <f>Q101/((K!Q101/K!P101)/(K_T!Q101/K_T!P101))</f>
        <v>1.0069737782142782</v>
      </c>
      <c r="Q101" s="15">
        <f>R101/((K!R101/K!Q101)/(K_T!R101/K_T!Q101))</f>
        <v>1.0032578831220127</v>
      </c>
      <c r="R101" s="15">
        <f>S101/((K!S101/K!R101)/(K_T!S101/K_T!R101))</f>
        <v>0.99675023873901558</v>
      </c>
      <c r="S101" s="15">
        <f>T101/((K!T101/K!S101)/(K_T!T101/K_T!S101))</f>
        <v>0.99461335093238568</v>
      </c>
      <c r="T101" s="15">
        <f>U101/((K!U101/K!T101)/(K_T!U101/K_T!T101))</f>
        <v>0.99817596951842469</v>
      </c>
      <c r="U101" s="15">
        <f>V101/((K!V101/K!U101)/(K_T!V101/K_T!U101))</f>
        <v>1.0046217976099547</v>
      </c>
      <c r="V101" s="15">
        <f>W101/((K!W101/K!V101)/(K_T!W101/K_T!V101))</f>
        <v>1.0012028138501705</v>
      </c>
      <c r="W101" s="15">
        <f>X101/((K!X101/K!W101)/(K_T!X101/K_T!W101))</f>
        <v>1.0007357421625054</v>
      </c>
      <c r="X101" s="15">
        <v>1</v>
      </c>
      <c r="Y101" s="15">
        <f>X101*((K!Y101/K!X101)/(K_T!Y101/K_T!X101))</f>
        <v>0.9942223329817883</v>
      </c>
      <c r="Z101" s="15">
        <f>Y101*((K!Z101/K!Y101)/(K_T!Z101/K_T!Y101))</f>
        <v>0.98957302487413923</v>
      </c>
      <c r="AA101" s="15">
        <f>Z101*((K!AA101/K!Z101)/(K_T!AA101/K_T!Z101))</f>
        <v>0.98899100470814361</v>
      </c>
      <c r="AB101" s="15">
        <f>AA101*((K!AB101/K!AA101)/(K_T!AB101/K_T!AA101))</f>
        <v>0.99251550021208668</v>
      </c>
      <c r="AC101" s="15">
        <f>AB101*((K!AC101/K!AB101)/(K_T!AC101/K_T!AB101))</f>
        <v>0.99730254273125674</v>
      </c>
      <c r="AD101" s="15"/>
    </row>
    <row r="102" spans="1:30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x14ac:dyDescent="0.2">
      <c r="A103" s="4"/>
      <c r="B103" s="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4"/>
      <c r="B104" s="12" t="s">
        <v>141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4">
        <v>201</v>
      </c>
      <c r="B105" s="9" t="s">
        <v>10</v>
      </c>
      <c r="C105" s="15">
        <f>D105/((K!D105/K!C105)/(K_T!D105/K_T!C105))</f>
        <v>0.93273041054908989</v>
      </c>
      <c r="D105" s="15">
        <f>E105/((K!E105/K!D105)/(K_T!E105/K_T!D105))</f>
        <v>0.94431358912303365</v>
      </c>
      <c r="E105" s="15">
        <f>F105/((K!F105/K!E105)/(K_T!F105/K_T!E105))</f>
        <v>0.95855623634451725</v>
      </c>
      <c r="F105" s="15">
        <f>G105/((K!G105/K!F105)/(K_T!G105/K_T!F105))</f>
        <v>0.96981571605450612</v>
      </c>
      <c r="G105" s="15">
        <f>H105/((K!H105/K!G105)/(K_T!H105/K_T!G105))</f>
        <v>0.97049183845538023</v>
      </c>
      <c r="H105" s="15">
        <f>I105/((K!I105/K!H105)/(K_T!I105/K_T!H105))</f>
        <v>0.96913627877776642</v>
      </c>
      <c r="I105" s="15">
        <f>J105/((K!J105/K!I105)/(K_T!J105/K_T!I105))</f>
        <v>0.96861188581876534</v>
      </c>
      <c r="J105" s="15">
        <f>K105/((K!K105/K!J105)/(K_T!K105/K_T!J105))</f>
        <v>0.9688747887628173</v>
      </c>
      <c r="K105" s="15">
        <f>L105/((K!L105/K!K105)/(K_T!L105/K_T!K105))</f>
        <v>0.96509681299197736</v>
      </c>
      <c r="L105" s="15">
        <f>M105/((K!M105/K!L105)/(K_T!M105/K_T!L105))</f>
        <v>0.96429074665798686</v>
      </c>
      <c r="M105" s="15">
        <f>N105/((K!N105/K!M105)/(K_T!N105/K_T!M105))</f>
        <v>0.9670849017956813</v>
      </c>
      <c r="N105" s="15">
        <f>O105/((K!O105/K!N105)/(K_T!O105/K_T!N105))</f>
        <v>0.9731880348719234</v>
      </c>
      <c r="O105" s="15">
        <f>P105/((K!P105/K!O105)/(K_T!P105/K_T!O105))</f>
        <v>0.97921336381718715</v>
      </c>
      <c r="P105" s="15">
        <f>Q105/((K!Q105/K!P105)/(K_T!Q105/K_T!P105))</f>
        <v>0.98718264401717326</v>
      </c>
      <c r="Q105" s="15">
        <f>R105/((K!R105/K!Q105)/(K_T!R105/K_T!Q105))</f>
        <v>0.99320334145042188</v>
      </c>
      <c r="R105" s="15">
        <f>S105/((K!S105/K!R105)/(K_T!S105/K_T!R105))</f>
        <v>0.9892327240334986</v>
      </c>
      <c r="S105" s="15">
        <f>T105/((K!T105/K!S105)/(K_T!T105/K_T!S105))</f>
        <v>0.98724308990686471</v>
      </c>
      <c r="T105" s="15">
        <f>U105/((K!U105/K!T105)/(K_T!U105/K_T!T105))</f>
        <v>0.98493529040656869</v>
      </c>
      <c r="U105" s="15">
        <f>V105/((K!V105/K!U105)/(K_T!V105/K_T!U105))</f>
        <v>0.98640531449141766</v>
      </c>
      <c r="V105" s="15">
        <f>W105/((K!W105/K!V105)/(K_T!W105/K_T!V105))</f>
        <v>0.98845013620083333</v>
      </c>
      <c r="W105" s="15">
        <f>X105/((K!X105/K!W105)/(K_T!X105/K_T!W105))</f>
        <v>0.99321043645135976</v>
      </c>
      <c r="X105" s="15">
        <v>1</v>
      </c>
      <c r="Y105" s="15">
        <f>X105*((K!Y105/K!X105)/(K_T!Y105/K_T!X105))</f>
        <v>1.0026765946912934</v>
      </c>
      <c r="Z105" s="15">
        <f>Y105*((K!Z105/K!Y105)/(K_T!Z105/K_T!Y105))</f>
        <v>1.0069547870154294</v>
      </c>
      <c r="AA105" s="15">
        <f>Z105*((K!AA105/K!Z105)/(K_T!AA105/K_T!Z105))</f>
        <v>1.0112246295357687</v>
      </c>
      <c r="AB105" s="15">
        <f>AA105*((K!AB105/K!AA105)/(K_T!AB105/K_T!AA105))</f>
        <v>1.0152268703364495</v>
      </c>
      <c r="AC105" s="15">
        <f>AB105*((K!AC105/K!AB105)/(K_T!AC105/K_T!AB105))</f>
        <v>1.0139537221895134</v>
      </c>
      <c r="AD105" s="15"/>
    </row>
    <row r="106" spans="1:30" x14ac:dyDescent="0.2">
      <c r="A106" s="4">
        <v>202</v>
      </c>
      <c r="B106" s="9" t="s">
        <v>11</v>
      </c>
      <c r="C106" s="15">
        <f>D106/((K!D106/K!C106)/(K_T!D106/K_T!C106))</f>
        <v>0.89981194918099727</v>
      </c>
      <c r="D106" s="15">
        <f>E106/((K!E106/K!D106)/(K_T!E106/K_T!D106))</f>
        <v>0.91303106882306073</v>
      </c>
      <c r="E106" s="15">
        <f>F106/((K!F106/K!E106)/(K_T!F106/K_T!E106))</f>
        <v>0.92961831742997703</v>
      </c>
      <c r="F106" s="15">
        <f>G106/((K!G106/K!F106)/(K_T!G106/K_T!F106))</f>
        <v>0.94267571362247005</v>
      </c>
      <c r="G106" s="15">
        <f>H106/((K!H106/K!G106)/(K_T!H106/K_T!G106))</f>
        <v>0.94567637401719884</v>
      </c>
      <c r="H106" s="15">
        <f>I106/((K!I106/K!H106)/(K_T!I106/K_T!H106))</f>
        <v>0.94591014741735635</v>
      </c>
      <c r="I106" s="15">
        <f>J106/((K!J106/K!I106)/(K_T!J106/K_T!I106))</f>
        <v>0.94635778323349984</v>
      </c>
      <c r="J106" s="15">
        <f>K106/((K!K106/K!J106)/(K_T!K106/K_T!J106))</f>
        <v>0.9487800024104085</v>
      </c>
      <c r="K106" s="15">
        <f>L106/((K!L106/K!K106)/(K_T!L106/K_T!K106))</f>
        <v>0.9467410070229989</v>
      </c>
      <c r="L106" s="15">
        <f>M106/((K!M106/K!L106)/(K_T!M106/K_T!L106))</f>
        <v>0.9479586485709165</v>
      </c>
      <c r="M106" s="15">
        <f>N106/((K!N106/K!M106)/(K_T!N106/K_T!M106))</f>
        <v>0.95284162986688459</v>
      </c>
      <c r="N106" s="15">
        <f>O106/((K!O106/K!N106)/(K_T!O106/K_T!N106))</f>
        <v>0.96078408595299447</v>
      </c>
      <c r="O106" s="15">
        <f>P106/((K!P106/K!O106)/(K_T!P106/K_T!O106))</f>
        <v>0.9689073946926251</v>
      </c>
      <c r="P106" s="15">
        <f>Q106/((K!Q106/K!P106)/(K_T!Q106/K_T!P106))</f>
        <v>0.9792957686912469</v>
      </c>
      <c r="Q106" s="15">
        <f>R106/((K!R106/K!Q106)/(K_T!R106/K_T!Q106))</f>
        <v>0.9874119957695372</v>
      </c>
      <c r="R106" s="15">
        <f>S106/((K!S106/K!R106)/(K_T!S106/K_T!R106))</f>
        <v>0.98486350305922732</v>
      </c>
      <c r="S106" s="15">
        <f>T106/((K!T106/K!S106)/(K_T!T106/K_T!S106))</f>
        <v>0.98395941298961442</v>
      </c>
      <c r="T106" s="15">
        <f>U106/((K!U106/K!T106)/(K_T!U106/K_T!T106))</f>
        <v>0.98233116164820078</v>
      </c>
      <c r="U106" s="15">
        <f>V106/((K!V106/K!U106)/(K_T!V106/K_T!U106))</f>
        <v>0.98553100180655895</v>
      </c>
      <c r="V106" s="15">
        <f>W106/((K!W106/K!V106)/(K_T!W106/K_T!V106))</f>
        <v>0.98865818890040302</v>
      </c>
      <c r="W106" s="15">
        <f>X106/((K!X106/K!W106)/(K_T!X106/K_T!W106))</f>
        <v>0.99373236353131034</v>
      </c>
      <c r="X106" s="15">
        <v>1</v>
      </c>
      <c r="Y106" s="15">
        <f>X106*((K!Y106/K!X106)/(K_T!Y106/K_T!X106))</f>
        <v>1.0019336190167554</v>
      </c>
      <c r="Z106" s="15">
        <f>Y106*((K!Z106/K!Y106)/(K_T!Z106/K_T!Y106))</f>
        <v>1.0057064875060269</v>
      </c>
      <c r="AA106" s="15">
        <f>Z106*((K!AA106/K!Z106)/(K_T!AA106/K_T!Z106))</f>
        <v>1.0101307836537234</v>
      </c>
      <c r="AB106" s="15">
        <f>AA106*((K!AB106/K!AA106)/(K_T!AB106/K_T!AA106))</f>
        <v>1.0144465283631603</v>
      </c>
      <c r="AC106" s="15">
        <f>AB106*((K!AC106/K!AB106)/(K_T!AC106/K_T!AB106))</f>
        <v>1.0133102448068416</v>
      </c>
      <c r="AD106" s="15"/>
    </row>
    <row r="107" spans="1:30" x14ac:dyDescent="0.2">
      <c r="A107" s="4">
        <v>203</v>
      </c>
      <c r="B107" s="9" t="s">
        <v>307</v>
      </c>
      <c r="C107" s="15">
        <f>D107/((K!D107/K!C107)/(K_T!D107/K_T!C107))</f>
        <v>0.88532931554589034</v>
      </c>
      <c r="D107" s="15">
        <f>E107/((K!E107/K!D107)/(K_T!E107/K_T!D107))</f>
        <v>0.90000719322584533</v>
      </c>
      <c r="E107" s="15">
        <f>F107/((K!F107/K!E107)/(K_T!F107/K_T!E107))</f>
        <v>0.91813774904483991</v>
      </c>
      <c r="F107" s="15">
        <f>G107/((K!G107/K!F107)/(K_T!G107/K_T!F107))</f>
        <v>0.93256337694867719</v>
      </c>
      <c r="G107" s="15">
        <f>H107/((K!H107/K!G107)/(K_T!H107/K_T!G107))</f>
        <v>0.93658529856451966</v>
      </c>
      <c r="H107" s="15">
        <f>I107/((K!I107/K!H107)/(K_T!I107/K_T!H107))</f>
        <v>0.93750733182989365</v>
      </c>
      <c r="I107" s="15">
        <f>J107/((K!J107/K!I107)/(K_T!J107/K_T!I107))</f>
        <v>0.93875354059487015</v>
      </c>
      <c r="J107" s="15">
        <f>K107/((K!K107/K!J107)/(K_T!K107/K_T!J107))</f>
        <v>0.94201198311833978</v>
      </c>
      <c r="K107" s="15">
        <f>L107/((K!L107/K!K107)/(K_T!L107/K_T!K107))</f>
        <v>0.94064024352669373</v>
      </c>
      <c r="L107" s="15">
        <f>M107/((K!M107/K!L107)/(K_T!M107/K_T!L107))</f>
        <v>0.94262113584357043</v>
      </c>
      <c r="M107" s="15">
        <f>N107/((K!N107/K!M107)/(K_T!N107/K_T!M107))</f>
        <v>0.94827397910362321</v>
      </c>
      <c r="N107" s="15">
        <f>O107/((K!O107/K!N107)/(K_T!O107/K_T!N107))</f>
        <v>0.9570132804783914</v>
      </c>
      <c r="O107" s="15">
        <f>P107/((K!P107/K!O107)/(K_T!P107/K_T!O107))</f>
        <v>0.96601029265053762</v>
      </c>
      <c r="P107" s="15">
        <f>Q107/((K!Q107/K!P107)/(K_T!Q107/K_T!P107))</f>
        <v>0.977197982789208</v>
      </c>
      <c r="Q107" s="15">
        <f>R107/((K!R107/K!Q107)/(K_T!R107/K_T!Q107))</f>
        <v>0.98591548454713829</v>
      </c>
      <c r="R107" s="15">
        <f>S107/((K!S107/K!R107)/(K_T!S107/K_T!R107))</f>
        <v>0.98360008122242759</v>
      </c>
      <c r="S107" s="15">
        <f>T107/((K!T107/K!S107)/(K_T!T107/K_T!S107))</f>
        <v>0.98284553538418507</v>
      </c>
      <c r="T107" s="15">
        <f>U107/((K!U107/K!T107)/(K_T!U107/K_T!T107))</f>
        <v>0.98137863377872292</v>
      </c>
      <c r="U107" s="15">
        <f>V107/((K!V107/K!U107)/(K_T!V107/K_T!U107))</f>
        <v>0.98480089435966145</v>
      </c>
      <c r="V107" s="15">
        <f>W107/((K!W107/K!V107)/(K_T!W107/K_T!V107))</f>
        <v>0.98806645158548423</v>
      </c>
      <c r="W107" s="15">
        <f>X107/((K!X107/K!W107)/(K_T!X107/K_T!W107))</f>
        <v>0.99342611677042003</v>
      </c>
      <c r="X107" s="15">
        <v>1</v>
      </c>
      <c r="Y107" s="15">
        <f>X107*((K!Y107/K!X107)/(K_T!Y107/K_T!X107))</f>
        <v>1.0022317835904009</v>
      </c>
      <c r="Z107" s="15">
        <f>Y107*((K!Z107/K!Y107)/(K_T!Z107/K_T!Y107))</f>
        <v>1.0060738239716496</v>
      </c>
      <c r="AA107" s="15">
        <f>Z107*((K!AA107/K!Z107)/(K_T!AA107/K_T!Z107))</f>
        <v>1.0108157732427434</v>
      </c>
      <c r="AB107" s="15">
        <f>AA107*((K!AB107/K!AA107)/(K_T!AB107/K_T!AA107))</f>
        <v>1.0154586324631212</v>
      </c>
      <c r="AC107" s="15">
        <f>AB107*((K!AC107/K!AB107)/(K_T!AC107/K_T!AB107))</f>
        <v>1.0144147707169882</v>
      </c>
      <c r="AD107" s="15"/>
    </row>
    <row r="108" spans="1:30" x14ac:dyDescent="0.2">
      <c r="A108" s="4">
        <v>204</v>
      </c>
      <c r="B108" s="9" t="s">
        <v>12</v>
      </c>
      <c r="C108" s="15">
        <f>D108/((K!D108/K!C108)/(K_T!D108/K_T!C108))</f>
        <v>0.89310806261557973</v>
      </c>
      <c r="D108" s="15">
        <f>E108/((K!E108/K!D108)/(K_T!E108/K_T!D108))</f>
        <v>0.90917140844953459</v>
      </c>
      <c r="E108" s="15">
        <f>F108/((K!F108/K!E108)/(K_T!F108/K_T!E108))</f>
        <v>0.92746286020365154</v>
      </c>
      <c r="F108" s="15">
        <f>G108/((K!G108/K!F108)/(K_T!G108/K_T!F108))</f>
        <v>0.94155939589903614</v>
      </c>
      <c r="G108" s="15">
        <f>H108/((K!H108/K!G108)/(K_T!H108/K_T!G108))</f>
        <v>0.95123049199607401</v>
      </c>
      <c r="H108" s="15">
        <f>I108/((K!I108/K!H108)/(K_T!I108/K_T!H108))</f>
        <v>0.95718039713915271</v>
      </c>
      <c r="I108" s="15">
        <f>J108/((K!J108/K!I108)/(K_T!J108/K_T!I108))</f>
        <v>0.96302236504715977</v>
      </c>
      <c r="J108" s="15">
        <f>K108/((K!K108/K!J108)/(K_T!K108/K_T!J108))</f>
        <v>0.9700626695342508</v>
      </c>
      <c r="K108" s="15">
        <f>L108/((K!L108/K!K108)/(K_T!L108/K_T!K108))</f>
        <v>0.96837695319166539</v>
      </c>
      <c r="L108" s="15">
        <f>M108/((K!M108/K!L108)/(K_T!M108/K_T!L108))</f>
        <v>0.96897554265456798</v>
      </c>
      <c r="M108" s="15">
        <f>N108/((K!N108/K!M108)/(K_T!N108/K_T!M108))</f>
        <v>0.97135786254280398</v>
      </c>
      <c r="N108" s="15">
        <f>O108/((K!O108/K!N108)/(K_T!O108/K_T!N108))</f>
        <v>0.97882361935848128</v>
      </c>
      <c r="O108" s="15">
        <f>P108/((K!P108/K!O108)/(K_T!P108/K_T!O108))</f>
        <v>0.9828329144207254</v>
      </c>
      <c r="P108" s="15">
        <f>Q108/((K!Q108/K!P108)/(K_T!Q108/K_T!P108))</f>
        <v>0.99274932214397815</v>
      </c>
      <c r="Q108" s="15">
        <f>R108/((K!R108/K!Q108)/(K_T!R108/K_T!Q108))</f>
        <v>1.0005698318653673</v>
      </c>
      <c r="R108" s="15">
        <f>S108/((K!S108/K!R108)/(K_T!S108/K_T!R108))</f>
        <v>0.99620051009221422</v>
      </c>
      <c r="S108" s="15">
        <f>T108/((K!T108/K!S108)/(K_T!T108/K_T!S108))</f>
        <v>0.99266812179111885</v>
      </c>
      <c r="T108" s="15">
        <f>U108/((K!U108/K!T108)/(K_T!U108/K_T!T108))</f>
        <v>0.99014561961264447</v>
      </c>
      <c r="U108" s="15">
        <f>V108/((K!V108/K!U108)/(K_T!V108/K_T!U108))</f>
        <v>0.99101302620972409</v>
      </c>
      <c r="V108" s="15">
        <f>W108/((K!W108/K!V108)/(K_T!W108/K_T!V108))</f>
        <v>0.99163692085193267</v>
      </c>
      <c r="W108" s="15">
        <f>X108/((K!X108/K!W108)/(K_T!X108/K_T!W108))</f>
        <v>0.99506403864675419</v>
      </c>
      <c r="X108" s="15">
        <v>1</v>
      </c>
      <c r="Y108" s="15">
        <f>X108*((K!Y108/K!X108)/(K_T!Y108/K_T!X108))</f>
        <v>1.0028516099690326</v>
      </c>
      <c r="Z108" s="15">
        <f>Y108*((K!Z108/K!Y108)/(K_T!Z108/K_T!Y108))</f>
        <v>1.0068066717792019</v>
      </c>
      <c r="AA108" s="15">
        <f>Z108*((K!AA108/K!Z108)/(K_T!AA108/K_T!Z108))</f>
        <v>1.0121397899048128</v>
      </c>
      <c r="AB108" s="15">
        <f>AA108*((K!AB108/K!AA108)/(K_T!AB108/K_T!AA108))</f>
        <v>1.0162292752356883</v>
      </c>
      <c r="AC108" s="15">
        <f>AB108*((K!AC108/K!AB108)/(K_T!AC108/K_T!AB108))</f>
        <v>1.0179270148729394</v>
      </c>
      <c r="AD108" s="15"/>
    </row>
    <row r="109" spans="1:30" x14ac:dyDescent="0.2">
      <c r="A109" s="4">
        <v>205</v>
      </c>
      <c r="B109" s="9" t="s">
        <v>13</v>
      </c>
      <c r="C109" s="15">
        <f>D109/((K!D109/K!C109)/(K_T!D109/K_T!C109))</f>
        <v>0.93541539046546363</v>
      </c>
      <c r="D109" s="15">
        <f>E109/((K!E109/K!D109)/(K_T!E109/K_T!D109))</f>
        <v>0.94789973295858332</v>
      </c>
      <c r="E109" s="15">
        <f>F109/((K!F109/K!E109)/(K_T!F109/K_T!E109))</f>
        <v>0.96302544252873579</v>
      </c>
      <c r="F109" s="15">
        <f>G109/((K!G109/K!F109)/(K_T!G109/K_T!F109))</f>
        <v>0.97465232576266869</v>
      </c>
      <c r="G109" s="15">
        <f>H109/((K!H109/K!G109)/(K_T!H109/K_T!G109))</f>
        <v>0.97209224502460334</v>
      </c>
      <c r="H109" s="15">
        <f>I109/((K!I109/K!H109)/(K_T!I109/K_T!H109))</f>
        <v>0.97066052990075902</v>
      </c>
      <c r="I109" s="15">
        <f>J109/((K!J109/K!I109)/(K_T!J109/K_T!I109))</f>
        <v>0.96885798748175611</v>
      </c>
      <c r="J109" s="15">
        <f>K109/((K!K109/K!J109)/(K_T!K109/K_T!J109))</f>
        <v>0.96680617477309427</v>
      </c>
      <c r="K109" s="15">
        <f>L109/((K!L109/K!K109)/(K_T!L109/K_T!K109))</f>
        <v>0.96435161323219121</v>
      </c>
      <c r="L109" s="15">
        <f>M109/((K!M109/K!L109)/(K_T!M109/K_T!L109))</f>
        <v>0.96429979966221113</v>
      </c>
      <c r="M109" s="15">
        <f>N109/((K!N109/K!M109)/(K_T!N109/K_T!M109))</f>
        <v>0.96754025609602901</v>
      </c>
      <c r="N109" s="15">
        <f>O109/((K!O109/K!N109)/(K_T!O109/K_T!N109))</f>
        <v>0.97121427717401032</v>
      </c>
      <c r="O109" s="15">
        <f>P109/((K!P109/K!O109)/(K_T!P109/K_T!O109))</f>
        <v>0.97627806374074932</v>
      </c>
      <c r="P109" s="15">
        <f>Q109/((K!Q109/K!P109)/(K_T!Q109/K_T!P109))</f>
        <v>0.98021754882027323</v>
      </c>
      <c r="Q109" s="15">
        <f>R109/((K!R109/K!Q109)/(K_T!R109/K_T!Q109))</f>
        <v>0.98264428032681195</v>
      </c>
      <c r="R109" s="15">
        <f>S109/((K!S109/K!R109)/(K_T!S109/K_T!R109))</f>
        <v>0.9806637850879546</v>
      </c>
      <c r="S109" s="15">
        <f>T109/((K!T109/K!S109)/(K_T!T109/K_T!S109))</f>
        <v>0.98190909547852157</v>
      </c>
      <c r="T109" s="15">
        <f>U109/((K!U109/K!T109)/(K_T!U109/K_T!T109))</f>
        <v>0.98046878754980804</v>
      </c>
      <c r="U109" s="15">
        <f>V109/((K!V109/K!U109)/(K_T!V109/K_T!U109))</f>
        <v>0.98285940205940026</v>
      </c>
      <c r="V109" s="15">
        <f>W109/((K!W109/K!V109)/(K_T!W109/K_T!V109))</f>
        <v>0.98698518539517421</v>
      </c>
      <c r="W109" s="15">
        <f>X109/((K!X109/K!W109)/(K_T!X109/K_T!W109))</f>
        <v>0.99308233017384373</v>
      </c>
      <c r="X109" s="15">
        <v>1</v>
      </c>
      <c r="Y109" s="15">
        <f>X109*((K!Y109/K!X109)/(K_T!Y109/K_T!X109))</f>
        <v>1.0014574650453492</v>
      </c>
      <c r="Z109" s="15">
        <f>Y109*((K!Z109/K!Y109)/(K_T!Z109/K_T!Y109))</f>
        <v>1.0051449500355059</v>
      </c>
      <c r="AA109" s="15">
        <f>Z109*((K!AA109/K!Z109)/(K_T!AA109/K_T!Z109))</f>
        <v>1.0072984123340709</v>
      </c>
      <c r="AB109" s="15">
        <f>AA109*((K!AB109/K!AA109)/(K_T!AB109/K_T!AA109))</f>
        <v>1.0110835232886233</v>
      </c>
      <c r="AC109" s="15">
        <f>AB109*((K!AC109/K!AB109)/(K_T!AC109/K_T!AB109))</f>
        <v>1.0095407727206391</v>
      </c>
      <c r="AD109" s="15"/>
    </row>
    <row r="110" spans="1:30" x14ac:dyDescent="0.2">
      <c r="A110" s="4">
        <v>206</v>
      </c>
      <c r="B110" s="9" t="s">
        <v>14</v>
      </c>
      <c r="C110" s="15">
        <f>D110/((K!D110/K!C110)/(K_T!D110/K_T!C110))</f>
        <v>0.89732473090378084</v>
      </c>
      <c r="D110" s="15">
        <f>E110/((K!E110/K!D110)/(K_T!E110/K_T!D110))</f>
        <v>0.91101332530125478</v>
      </c>
      <c r="E110" s="15">
        <f>F110/((K!F110/K!E110)/(K_T!F110/K_T!E110))</f>
        <v>0.92839294804751327</v>
      </c>
      <c r="F110" s="15">
        <f>G110/((K!G110/K!F110)/(K_T!G110/K_T!F110))</f>
        <v>0.94197909305121408</v>
      </c>
      <c r="G110" s="15">
        <f>H110/((K!H110/K!G110)/(K_T!H110/K_T!G110))</f>
        <v>0.941173875110209</v>
      </c>
      <c r="H110" s="15">
        <f>I110/((K!I110/K!H110)/(K_T!I110/K_T!H110))</f>
        <v>0.93998668965817789</v>
      </c>
      <c r="I110" s="15">
        <f>J110/((K!J110/K!I110)/(K_T!J110/K_T!I110))</f>
        <v>0.93828235907712532</v>
      </c>
      <c r="J110" s="15">
        <f>K110/((K!K110/K!J110)/(K_T!K110/K_T!J110))</f>
        <v>0.93812649095050282</v>
      </c>
      <c r="K110" s="15">
        <f>L110/((K!L110/K!K110)/(K_T!L110/K_T!K110))</f>
        <v>0.93734986759274608</v>
      </c>
      <c r="L110" s="15">
        <f>M110/((K!M110/K!L110)/(K_T!M110/K_T!L110))</f>
        <v>0.93981268659109907</v>
      </c>
      <c r="M110" s="15">
        <f>N110/((K!N110/K!M110)/(K_T!N110/K_T!M110))</f>
        <v>0.94607013833224651</v>
      </c>
      <c r="N110" s="15">
        <f>O110/((K!O110/K!N110)/(K_T!O110/K_T!N110))</f>
        <v>0.95238605243102958</v>
      </c>
      <c r="O110" s="15">
        <f>P110/((K!P110/K!O110)/(K_T!P110/K_T!O110))</f>
        <v>0.96128268178810938</v>
      </c>
      <c r="P110" s="15">
        <f>Q110/((K!Q110/K!P110)/(K_T!Q110/K_T!P110))</f>
        <v>0.9689607362708258</v>
      </c>
      <c r="Q110" s="15">
        <f>R110/((K!R110/K!Q110)/(K_T!R110/K_T!Q110))</f>
        <v>0.97459262466086083</v>
      </c>
      <c r="R110" s="15">
        <f>S110/((K!S110/K!R110)/(K_T!S110/K_T!R110))</f>
        <v>0.97439352818129576</v>
      </c>
      <c r="S110" s="15">
        <f>T110/((K!T110/K!S110)/(K_T!T110/K_T!S110))</f>
        <v>0.97695420930841104</v>
      </c>
      <c r="T110" s="15">
        <f>U110/((K!U110/K!T110)/(K_T!U110/K_T!T110))</f>
        <v>0.97608622444102522</v>
      </c>
      <c r="U110" s="15">
        <f>V110/((K!V110/K!U110)/(K_T!V110/K_T!U110))</f>
        <v>0.98106312191508238</v>
      </c>
      <c r="V110" s="15">
        <f>W110/((K!W110/K!V110)/(K_T!W110/K_T!V110))</f>
        <v>0.98683859272516194</v>
      </c>
      <c r="W110" s="15">
        <f>X110/((K!X110/K!W110)/(K_T!X110/K_T!W110))</f>
        <v>0.99342029868359627</v>
      </c>
      <c r="X110" s="15">
        <v>1</v>
      </c>
      <c r="Y110" s="15">
        <f>X110*((K!Y110/K!X110)/(K_T!Y110/K_T!X110))</f>
        <v>1.0002434353544518</v>
      </c>
      <c r="Z110" s="15">
        <f>Y110*((K!Z110/K!Y110)/(K_T!Z110/K_T!Y110))</f>
        <v>1.0032942345506333</v>
      </c>
      <c r="AA110" s="15">
        <f>Z110*((K!AA110/K!Z110)/(K_T!AA110/K_T!Z110))</f>
        <v>1.0059097073327221</v>
      </c>
      <c r="AB110" s="15">
        <f>AA110*((K!AB110/K!AA110)/(K_T!AB110/K_T!AA110))</f>
        <v>1.0104520258494618</v>
      </c>
      <c r="AC110" s="15">
        <f>AB110*((K!AC110/K!AB110)/(K_T!AC110/K_T!AB110))</f>
        <v>1.0084645183579535</v>
      </c>
      <c r="AD110" s="15"/>
    </row>
    <row r="111" spans="1:30" x14ac:dyDescent="0.2">
      <c r="A111" s="4">
        <v>207</v>
      </c>
      <c r="B111" s="9" t="s">
        <v>16</v>
      </c>
      <c r="C111" s="15">
        <f>D111/((K!D111/K!C111)/(K_T!D111/K_T!C111))</f>
        <v>0.93692206228008901</v>
      </c>
      <c r="D111" s="15">
        <f>E111/((K!E111/K!D111)/(K_T!E111/K_T!D111))</f>
        <v>0.94639132964786588</v>
      </c>
      <c r="E111" s="15">
        <f>F111/((K!F111/K!E111)/(K_T!F111/K_T!E111))</f>
        <v>0.957633686406549</v>
      </c>
      <c r="F111" s="15">
        <f>G111/((K!G111/K!F111)/(K_T!G111/K_T!F111))</f>
        <v>0.96676069625461503</v>
      </c>
      <c r="G111" s="15">
        <f>H111/((K!H111/K!G111)/(K_T!H111/K_T!G111))</f>
        <v>0.96774678210033782</v>
      </c>
      <c r="H111" s="15">
        <f>I111/((K!I111/K!H111)/(K_T!I111/K_T!H111))</f>
        <v>0.96694696374844358</v>
      </c>
      <c r="I111" s="15">
        <f>J111/((K!J111/K!I111)/(K_T!J111/K_T!I111))</f>
        <v>0.96681168715854848</v>
      </c>
      <c r="J111" s="15">
        <f>K111/((K!K111/K!J111)/(K_T!K111/K_T!J111))</f>
        <v>0.96738123710971458</v>
      </c>
      <c r="K111" s="15">
        <f>L111/((K!L111/K!K111)/(K_T!L111/K_T!K111))</f>
        <v>0.96460782904743791</v>
      </c>
      <c r="L111" s="15">
        <f>M111/((K!M111/K!L111)/(K_T!M111/K_T!L111))</f>
        <v>0.96419883708723031</v>
      </c>
      <c r="M111" s="15">
        <f>N111/((K!N111/K!M111)/(K_T!N111/K_T!M111))</f>
        <v>0.96668196616178237</v>
      </c>
      <c r="N111" s="15">
        <f>O111/((K!O111/K!N111)/(K_T!O111/K_T!N111))</f>
        <v>0.97222688930996715</v>
      </c>
      <c r="O111" s="15">
        <f>P111/((K!P111/K!O111)/(K_T!P111/K_T!O111))</f>
        <v>0.97764900827796641</v>
      </c>
      <c r="P111" s="15">
        <f>Q111/((K!Q111/K!P111)/(K_T!Q111/K_T!P111))</f>
        <v>0.98482539018084803</v>
      </c>
      <c r="Q111" s="15">
        <f>R111/((K!R111/K!Q111)/(K_T!R111/K_T!Q111))</f>
        <v>0.99024452236376392</v>
      </c>
      <c r="R111" s="15">
        <f>S111/((K!S111/K!R111)/(K_T!S111/K_T!R111))</f>
        <v>0.98744879097376947</v>
      </c>
      <c r="S111" s="15">
        <f>T111/((K!T111/K!S111)/(K_T!T111/K_T!S111))</f>
        <v>0.98614285689307424</v>
      </c>
      <c r="T111" s="15">
        <f>U111/((K!U111/K!T111)/(K_T!U111/K_T!T111))</f>
        <v>0.9845910337330952</v>
      </c>
      <c r="U111" s="15">
        <f>V111/((K!V111/K!U111)/(K_T!V111/K_T!U111))</f>
        <v>0.98638621378297353</v>
      </c>
      <c r="V111" s="15">
        <f>W111/((K!W111/K!V111)/(K_T!W111/K_T!V111))</f>
        <v>0.98854294121026909</v>
      </c>
      <c r="W111" s="15">
        <f>X111/((K!X111/K!W111)/(K_T!X111/K_T!W111))</f>
        <v>0.99327714723937743</v>
      </c>
      <c r="X111" s="15">
        <v>1</v>
      </c>
      <c r="Y111" s="15">
        <f>X111*((K!Y111/K!X111)/(K_T!Y111/K_T!X111))</f>
        <v>1.0028523872209163</v>
      </c>
      <c r="Z111" s="15">
        <f>Y111*((K!Z111/K!Y111)/(K_T!Z111/K_T!Y111))</f>
        <v>1.007073734520987</v>
      </c>
      <c r="AA111" s="15">
        <f>Z111*((K!AA111/K!Z111)/(K_T!AA111/K_T!Z111))</f>
        <v>1.0120029487023783</v>
      </c>
      <c r="AB111" s="15">
        <f>AA111*((K!AB111/K!AA111)/(K_T!AB111/K_T!AA111))</f>
        <v>1.0169678160858453</v>
      </c>
      <c r="AC111" s="15">
        <f>AB111*((K!AC111/K!AB111)/(K_T!AC111/K_T!AB111))</f>
        <v>1.0174094878319986</v>
      </c>
      <c r="AD111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autoPageBreaks="0"/>
  </sheetPr>
  <dimension ref="A1:AD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319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44">
        <v>4633057.3265254498</v>
      </c>
      <c r="D3" s="44">
        <v>4402532.3127470911</v>
      </c>
      <c r="E3" s="44">
        <v>4245167.4641668797</v>
      </c>
      <c r="F3" s="44">
        <v>3974805.4918758571</v>
      </c>
      <c r="G3" s="44">
        <v>3787847.6640805602</v>
      </c>
      <c r="H3" s="44">
        <v>3764896.4292444289</v>
      </c>
      <c r="I3" s="44">
        <v>3562486.0540926461</v>
      </c>
      <c r="J3" s="44">
        <v>3271904.838468879</v>
      </c>
      <c r="K3" s="44">
        <v>3045253.7896893919</v>
      </c>
      <c r="L3" s="44">
        <v>2835933.1945031881</v>
      </c>
      <c r="M3" s="44">
        <v>2697051.497817039</v>
      </c>
      <c r="N3" s="44">
        <v>2572250.5011111498</v>
      </c>
      <c r="O3" s="44">
        <v>2473158.924311399</v>
      </c>
      <c r="P3" s="44">
        <v>2356959.851123393</v>
      </c>
      <c r="Q3" s="44">
        <v>2263060.1976364851</v>
      </c>
      <c r="R3" s="44">
        <v>2114930.121928453</v>
      </c>
      <c r="S3" s="44">
        <v>1955236.00897193</v>
      </c>
      <c r="T3" s="44">
        <v>1807584.2728316779</v>
      </c>
      <c r="U3" s="44">
        <v>1688079.259596765</v>
      </c>
      <c r="V3" s="44">
        <v>1608232.0335805421</v>
      </c>
      <c r="W3" s="44">
        <v>1561738.4834289551</v>
      </c>
      <c r="X3" s="44">
        <v>1553435.1805374031</v>
      </c>
      <c r="Y3" s="44">
        <v>1519683.7934851651</v>
      </c>
      <c r="Z3" s="44">
        <v>1609018.2865932579</v>
      </c>
      <c r="AA3" s="44">
        <v>1572086.1876681449</v>
      </c>
      <c r="AB3" s="44">
        <v>1527812.432199717</v>
      </c>
      <c r="AC3" s="44">
        <v>1516681.6254556179</v>
      </c>
      <c r="AD3" s="75">
        <f>AVERAGE(AA3:AC3)</f>
        <v>1538860.0817744934</v>
      </c>
    </row>
    <row r="4" spans="1:30" x14ac:dyDescent="0.2">
      <c r="A4" s="4">
        <v>2</v>
      </c>
      <c r="B4" s="3" t="s">
        <v>42</v>
      </c>
      <c r="C4" s="44">
        <v>506913.34891319269</v>
      </c>
      <c r="D4" s="44">
        <v>486539.83595222229</v>
      </c>
      <c r="E4" s="44">
        <v>467161.12720966339</v>
      </c>
      <c r="F4" s="44">
        <v>431648.79494160408</v>
      </c>
      <c r="G4" s="44">
        <v>405557.56750702858</v>
      </c>
      <c r="H4" s="44">
        <v>386549.62956905359</v>
      </c>
      <c r="I4" s="44">
        <v>355590.47108888632</v>
      </c>
      <c r="J4" s="44">
        <v>319309.23883616918</v>
      </c>
      <c r="K4" s="44">
        <v>283649.34791624552</v>
      </c>
      <c r="L4" s="44">
        <v>248802.3535460234</v>
      </c>
      <c r="M4" s="44">
        <v>222482.96803236011</v>
      </c>
      <c r="N4" s="44">
        <v>196381.75991177559</v>
      </c>
      <c r="O4" s="44">
        <v>180525.653898716</v>
      </c>
      <c r="P4" s="44">
        <v>168259.57027077669</v>
      </c>
      <c r="Q4" s="44">
        <v>157311.08006834981</v>
      </c>
      <c r="R4" s="44">
        <v>144261.85886561871</v>
      </c>
      <c r="S4" s="44">
        <v>131781.71097487211</v>
      </c>
      <c r="T4" s="44">
        <v>121643.6218842864</v>
      </c>
      <c r="U4" s="44">
        <v>113237.5973314047</v>
      </c>
      <c r="V4" s="44">
        <v>109275.4260450602</v>
      </c>
      <c r="W4" s="44">
        <v>102357.69410431389</v>
      </c>
      <c r="X4" s="44">
        <v>99599.78111833334</v>
      </c>
      <c r="Y4" s="44">
        <v>92893.763840198517</v>
      </c>
      <c r="Z4" s="44">
        <v>88899.410828948021</v>
      </c>
      <c r="AA4" s="44">
        <v>85452.502347528934</v>
      </c>
      <c r="AB4" s="44">
        <v>79786.034278571606</v>
      </c>
      <c r="AC4" s="44">
        <v>75658.472191542387</v>
      </c>
      <c r="AD4" s="75">
        <f t="shared" ref="AD4:AD67" si="0">AVERAGE(AA4:AC4)</f>
        <v>80299.002939214304</v>
      </c>
    </row>
    <row r="5" spans="1:30" x14ac:dyDescent="0.2">
      <c r="A5" s="4">
        <v>3</v>
      </c>
      <c r="B5" s="3" t="s">
        <v>0</v>
      </c>
      <c r="C5" s="44">
        <v>109143.33017170431</v>
      </c>
      <c r="D5" s="44">
        <v>101323.1950576301</v>
      </c>
      <c r="E5" s="44">
        <v>94149.515750352293</v>
      </c>
      <c r="F5" s="44">
        <v>88497.586281970143</v>
      </c>
      <c r="G5" s="44">
        <v>77666.300405748188</v>
      </c>
      <c r="H5" s="44">
        <v>77790.101613849401</v>
      </c>
      <c r="I5" s="44">
        <v>72308.543671388179</v>
      </c>
      <c r="J5" s="44">
        <v>72502.287277719006</v>
      </c>
      <c r="K5" s="44">
        <v>72510.344404960051</v>
      </c>
      <c r="L5" s="44">
        <v>68119.04650949873</v>
      </c>
      <c r="M5" s="44">
        <v>70164.851303678006</v>
      </c>
      <c r="N5" s="44">
        <v>67293.978749774396</v>
      </c>
      <c r="O5" s="44">
        <v>64947.439190465957</v>
      </c>
      <c r="P5" s="44">
        <v>63492.715074680753</v>
      </c>
      <c r="Q5" s="44">
        <v>60849.728358909488</v>
      </c>
      <c r="R5" s="44">
        <v>57631.797399371862</v>
      </c>
      <c r="S5" s="44">
        <v>54673.228174448013</v>
      </c>
      <c r="T5" s="44">
        <v>51281.94778226316</v>
      </c>
      <c r="U5" s="44">
        <v>48419.850870966911</v>
      </c>
      <c r="V5" s="44">
        <v>46899.092508479953</v>
      </c>
      <c r="W5" s="44">
        <v>43973.882500082247</v>
      </c>
      <c r="X5" s="44">
        <v>43175.971396267407</v>
      </c>
      <c r="Y5" s="44">
        <v>41264.34138789773</v>
      </c>
      <c r="Z5" s="44">
        <v>41940.069906413562</v>
      </c>
      <c r="AA5" s="44">
        <v>43553.101662546404</v>
      </c>
      <c r="AB5" s="44">
        <v>41968.963138759143</v>
      </c>
      <c r="AC5" s="44">
        <v>40385.019540786743</v>
      </c>
      <c r="AD5" s="75">
        <f t="shared" si="0"/>
        <v>41969.028114030763</v>
      </c>
    </row>
    <row r="6" spans="1:30" x14ac:dyDescent="0.2">
      <c r="A6" s="4">
        <v>4</v>
      </c>
      <c r="B6" s="6" t="s">
        <v>1</v>
      </c>
      <c r="C6" s="44">
        <v>605805.37545681</v>
      </c>
      <c r="D6" s="44">
        <v>601699.96911793714</v>
      </c>
      <c r="E6" s="44">
        <v>594290.53262301022</v>
      </c>
      <c r="F6" s="44">
        <v>569536.70376946684</v>
      </c>
      <c r="G6" s="44">
        <v>517774.88926716615</v>
      </c>
      <c r="H6" s="44">
        <v>472664.72188103938</v>
      </c>
      <c r="I6" s="44">
        <v>465969.31332582608</v>
      </c>
      <c r="J6" s="44">
        <v>451789.56349065987</v>
      </c>
      <c r="K6" s="44">
        <v>421131.95957092103</v>
      </c>
      <c r="L6" s="44">
        <v>373725.27496062679</v>
      </c>
      <c r="M6" s="44">
        <v>365544.79195410392</v>
      </c>
      <c r="N6" s="44">
        <v>344631.14784657961</v>
      </c>
      <c r="O6" s="44">
        <v>329823.70937173249</v>
      </c>
      <c r="P6" s="44">
        <v>307715.84374480881</v>
      </c>
      <c r="Q6" s="44">
        <v>291604.18729681987</v>
      </c>
      <c r="R6" s="44">
        <v>272298.99201949593</v>
      </c>
      <c r="S6" s="44">
        <v>257280.87798994972</v>
      </c>
      <c r="T6" s="44">
        <v>241047.6191005437</v>
      </c>
      <c r="U6" s="44">
        <v>229008.24858178379</v>
      </c>
      <c r="V6" s="44">
        <v>223585.65490925679</v>
      </c>
      <c r="W6" s="44">
        <v>208990.61679688751</v>
      </c>
      <c r="X6" s="44">
        <v>206660.57331708731</v>
      </c>
      <c r="Y6" s="44">
        <v>199484.33595063401</v>
      </c>
      <c r="Z6" s="44">
        <v>204093.61729794179</v>
      </c>
      <c r="AA6" s="44">
        <v>212349.1946819704</v>
      </c>
      <c r="AB6" s="44">
        <v>204176.0626673931</v>
      </c>
      <c r="AC6" s="44">
        <v>194392.49270624711</v>
      </c>
      <c r="AD6" s="75">
        <f t="shared" si="0"/>
        <v>203639.2500185369</v>
      </c>
    </row>
    <row r="7" spans="1:30" x14ac:dyDescent="0.2">
      <c r="A7" s="4">
        <v>5</v>
      </c>
      <c r="B7" s="6" t="s">
        <v>2</v>
      </c>
      <c r="C7" s="44">
        <v>410539.80779647833</v>
      </c>
      <c r="D7" s="44">
        <v>385694.74285840988</v>
      </c>
      <c r="E7" s="44">
        <v>365359.35643315321</v>
      </c>
      <c r="F7" s="44">
        <v>331892.03119277948</v>
      </c>
      <c r="G7" s="44">
        <v>302071.04182243347</v>
      </c>
      <c r="H7" s="44">
        <v>292573.95541667938</v>
      </c>
      <c r="I7" s="44">
        <v>285694.14615631098</v>
      </c>
      <c r="J7" s="44">
        <v>262620.25105953222</v>
      </c>
      <c r="K7" s="44">
        <v>252801.677942276</v>
      </c>
      <c r="L7" s="44">
        <v>227660.36415100101</v>
      </c>
      <c r="M7" s="44">
        <v>219667.70732402799</v>
      </c>
      <c r="N7" s="44">
        <v>201799.35216903689</v>
      </c>
      <c r="O7" s="44">
        <v>202041.0352945328</v>
      </c>
      <c r="P7" s="44">
        <v>201389.9929523468</v>
      </c>
      <c r="Q7" s="44">
        <v>201677.05059051511</v>
      </c>
      <c r="R7" s="44">
        <v>193179.83984947199</v>
      </c>
      <c r="S7" s="44">
        <v>181031.214594841</v>
      </c>
      <c r="T7" s="44">
        <v>169177.7164936066</v>
      </c>
      <c r="U7" s="44">
        <v>158774.98555183411</v>
      </c>
      <c r="V7" s="44">
        <v>160214.45709466931</v>
      </c>
      <c r="W7" s="44">
        <v>163201.0015249252</v>
      </c>
      <c r="X7" s="44">
        <v>162161.70883178711</v>
      </c>
      <c r="Y7" s="44">
        <v>153814.58646059039</v>
      </c>
      <c r="Z7" s="44">
        <v>163276.8939733505</v>
      </c>
      <c r="AA7" s="44">
        <v>155630.65785169599</v>
      </c>
      <c r="AB7" s="44">
        <v>145314.57167863849</v>
      </c>
      <c r="AC7" s="44">
        <v>139541.46522283551</v>
      </c>
      <c r="AD7" s="75">
        <f t="shared" si="0"/>
        <v>146828.89825105667</v>
      </c>
    </row>
    <row r="8" spans="1:30" x14ac:dyDescent="0.2">
      <c r="A8" s="4">
        <v>6</v>
      </c>
      <c r="B8" s="6" t="s">
        <v>43</v>
      </c>
      <c r="C8" s="44">
        <v>288417.22410917282</v>
      </c>
      <c r="D8" s="44">
        <v>294219.75284814829</v>
      </c>
      <c r="E8" s="44">
        <v>301046.78624868387</v>
      </c>
      <c r="F8" s="44">
        <v>292760.79952716827</v>
      </c>
      <c r="G8" s="44">
        <v>289330.07168769842</v>
      </c>
      <c r="H8" s="44">
        <v>305534.75713729858</v>
      </c>
      <c r="I8" s="44">
        <v>314787.70804405212</v>
      </c>
      <c r="J8" s="44">
        <v>321721.85003757483</v>
      </c>
      <c r="K8" s="44">
        <v>325757.13801383972</v>
      </c>
      <c r="L8" s="44">
        <v>314957.17859268188</v>
      </c>
      <c r="M8" s="44">
        <v>321023.36168289179</v>
      </c>
      <c r="N8" s="44">
        <v>318932.59572982788</v>
      </c>
      <c r="O8" s="44">
        <v>343260.53094863892</v>
      </c>
      <c r="P8" s="44">
        <v>354368.11828613281</v>
      </c>
      <c r="Q8" s="44">
        <v>351375.20122528082</v>
      </c>
      <c r="R8" s="44">
        <v>338029.03652191162</v>
      </c>
      <c r="S8" s="44">
        <v>325324.71704483032</v>
      </c>
      <c r="T8" s="44">
        <v>309843.18971633911</v>
      </c>
      <c r="U8" s="44">
        <v>300221.15755081183</v>
      </c>
      <c r="V8" s="44">
        <v>299381.77537918091</v>
      </c>
      <c r="W8" s="44">
        <v>295357.00750350952</v>
      </c>
      <c r="X8" s="44">
        <v>300148.45418930048</v>
      </c>
      <c r="Y8" s="44">
        <v>306007.33089447021</v>
      </c>
      <c r="Z8" s="44">
        <v>322785.22920608521</v>
      </c>
      <c r="AA8" s="44">
        <v>327008.40997695917</v>
      </c>
      <c r="AB8" s="44">
        <v>334694.62060928339</v>
      </c>
      <c r="AC8" s="44">
        <v>339761.96718215942</v>
      </c>
      <c r="AD8" s="75">
        <f t="shared" si="0"/>
        <v>333821.66592280066</v>
      </c>
    </row>
    <row r="9" spans="1:30" x14ac:dyDescent="0.2">
      <c r="A9" s="4">
        <v>7</v>
      </c>
      <c r="B9" s="6" t="s">
        <v>44</v>
      </c>
      <c r="C9" s="44">
        <v>118554.7061115503</v>
      </c>
      <c r="D9" s="44">
        <v>124791.52631759639</v>
      </c>
      <c r="E9" s="44">
        <v>129067.48050451279</v>
      </c>
      <c r="F9" s="44">
        <v>128405.0635099411</v>
      </c>
      <c r="G9" s="44">
        <v>121530.1423668861</v>
      </c>
      <c r="H9" s="44">
        <v>121715.16537666319</v>
      </c>
      <c r="I9" s="44">
        <v>119181.2552809715</v>
      </c>
      <c r="J9" s="44">
        <v>112931.40912055971</v>
      </c>
      <c r="K9" s="44">
        <v>107565.5012726784</v>
      </c>
      <c r="L9" s="44">
        <v>100700.95068216319</v>
      </c>
      <c r="M9" s="44">
        <v>103363.5090589523</v>
      </c>
      <c r="N9" s="44">
        <v>106798.4397411346</v>
      </c>
      <c r="O9" s="44">
        <v>110374.62115287779</v>
      </c>
      <c r="P9" s="44">
        <v>114802.2327423096</v>
      </c>
      <c r="Q9" s="44">
        <v>114642.7619457245</v>
      </c>
      <c r="R9" s="44">
        <v>109978.5778522491</v>
      </c>
      <c r="S9" s="44">
        <v>105637.7003192902</v>
      </c>
      <c r="T9" s="44">
        <v>102083.9631557465</v>
      </c>
      <c r="U9" s="44">
        <v>100295.5614328384</v>
      </c>
      <c r="V9" s="44">
        <v>100313.4835958481</v>
      </c>
      <c r="W9" s="44">
        <v>99366.981625556946</v>
      </c>
      <c r="X9" s="44">
        <v>98524.710178375244</v>
      </c>
      <c r="Y9" s="44">
        <v>101341.3144350052</v>
      </c>
      <c r="Z9" s="44">
        <v>106825.81603527071</v>
      </c>
      <c r="AA9" s="44">
        <v>107124.5113611221</v>
      </c>
      <c r="AB9" s="44">
        <v>104198.0681419373</v>
      </c>
      <c r="AC9" s="44">
        <v>105448.2980966568</v>
      </c>
      <c r="AD9" s="75">
        <f t="shared" si="0"/>
        <v>105590.29253323872</v>
      </c>
    </row>
    <row r="10" spans="1:30" x14ac:dyDescent="0.2">
      <c r="A10" s="4">
        <v>8</v>
      </c>
      <c r="B10" s="6" t="s">
        <v>45</v>
      </c>
      <c r="C10" s="44">
        <v>12372.44578078389</v>
      </c>
      <c r="D10" s="44">
        <v>19301.361661404371</v>
      </c>
      <c r="E10" s="44">
        <v>27088.48162740469</v>
      </c>
      <c r="F10" s="44">
        <v>30220.87167203426</v>
      </c>
      <c r="G10" s="44">
        <v>32078.6512196064</v>
      </c>
      <c r="H10" s="44">
        <v>34654.004707932472</v>
      </c>
      <c r="I10" s="44">
        <v>37833.477646112442</v>
      </c>
      <c r="J10" s="44">
        <v>38326.142609119423</v>
      </c>
      <c r="K10" s="44">
        <v>42294.76597905159</v>
      </c>
      <c r="L10" s="44">
        <v>42330.853849649429</v>
      </c>
      <c r="M10" s="44">
        <v>42905.122220516198</v>
      </c>
      <c r="N10" s="44">
        <v>44014.191150665283</v>
      </c>
      <c r="O10" s="44">
        <v>48490.719139575958</v>
      </c>
      <c r="P10" s="44">
        <v>48158.227384090416</v>
      </c>
      <c r="Q10" s="44">
        <v>48408.246219158173</v>
      </c>
      <c r="R10" s="44">
        <v>45238.488256931298</v>
      </c>
      <c r="S10" s="44">
        <v>43087.689638137817</v>
      </c>
      <c r="T10" s="44">
        <v>40693.121731281281</v>
      </c>
      <c r="U10" s="44">
        <v>39508.855283260353</v>
      </c>
      <c r="V10" s="44">
        <v>37650.057375431061</v>
      </c>
      <c r="W10" s="44">
        <v>35357.233434915543</v>
      </c>
      <c r="X10" s="44">
        <v>33522.204518318184</v>
      </c>
      <c r="Y10" s="44">
        <v>33085.88519692421</v>
      </c>
      <c r="Z10" s="44">
        <v>33072.314947843552</v>
      </c>
      <c r="AA10" s="44">
        <v>32311.901867389679</v>
      </c>
      <c r="AB10" s="44">
        <v>31244.46731805801</v>
      </c>
      <c r="AC10" s="44">
        <v>32880.033671855927</v>
      </c>
      <c r="AD10" s="75">
        <f t="shared" si="0"/>
        <v>32145.467619101208</v>
      </c>
    </row>
    <row r="11" spans="1:30" x14ac:dyDescent="0.2">
      <c r="A11" s="4">
        <v>9</v>
      </c>
      <c r="B11" s="6" t="s">
        <v>46</v>
      </c>
      <c r="C11" s="44">
        <v>1654396.073818207</v>
      </c>
      <c r="D11" s="44">
        <v>1506473.173856735</v>
      </c>
      <c r="E11" s="44">
        <v>1423247.9979991911</v>
      </c>
      <c r="F11" s="44">
        <v>1301481.831073761</v>
      </c>
      <c r="G11" s="44">
        <v>1198801.1674880979</v>
      </c>
      <c r="H11" s="44">
        <v>1171282.1898460391</v>
      </c>
      <c r="I11" s="44">
        <v>1134485.717773438</v>
      </c>
      <c r="J11" s="44">
        <v>1083626.5802383421</v>
      </c>
      <c r="K11" s="44">
        <v>1058972.192764282</v>
      </c>
      <c r="L11" s="44">
        <v>1009167.828559875</v>
      </c>
      <c r="M11" s="44">
        <v>1030110.1446151731</v>
      </c>
      <c r="N11" s="44">
        <v>1025031.5113067629</v>
      </c>
      <c r="O11" s="44">
        <v>1081994.112014771</v>
      </c>
      <c r="P11" s="44">
        <v>1104660.205841064</v>
      </c>
      <c r="Q11" s="44">
        <v>1095763.061523438</v>
      </c>
      <c r="R11" s="44">
        <v>1061253.540039063</v>
      </c>
      <c r="S11" s="44">
        <v>1023349.714279175</v>
      </c>
      <c r="T11" s="44">
        <v>985167.20008850098</v>
      </c>
      <c r="U11" s="44">
        <v>953375.78582763672</v>
      </c>
      <c r="V11" s="44">
        <v>930941.55025482178</v>
      </c>
      <c r="W11" s="44">
        <v>911692.63648986816</v>
      </c>
      <c r="X11" s="44">
        <v>891850.56781768799</v>
      </c>
      <c r="Y11" s="44">
        <v>901935.73951721191</v>
      </c>
      <c r="Z11" s="44">
        <v>950316.44058227539</v>
      </c>
      <c r="AA11" s="44">
        <v>963405.67970275879</v>
      </c>
      <c r="AB11" s="44">
        <v>961388.60893249512</v>
      </c>
      <c r="AC11" s="44">
        <v>967021.22497558594</v>
      </c>
      <c r="AD11" s="75">
        <f t="shared" si="0"/>
        <v>963938.50453694665</v>
      </c>
    </row>
    <row r="12" spans="1:30" x14ac:dyDescent="0.2">
      <c r="A12" s="4">
        <v>10</v>
      </c>
      <c r="B12" s="6" t="s">
        <v>47</v>
      </c>
      <c r="C12" s="44">
        <v>236271.6268814402</v>
      </c>
      <c r="D12" s="44">
        <v>330510.84053516388</v>
      </c>
      <c r="E12" s="44">
        <v>406132.17520713812</v>
      </c>
      <c r="F12" s="44">
        <v>493637.44854927057</v>
      </c>
      <c r="G12" s="44">
        <v>564221.81272506714</v>
      </c>
      <c r="H12" s="44">
        <v>617521.57878875732</v>
      </c>
      <c r="I12" s="44">
        <v>647415.93408584595</v>
      </c>
      <c r="J12" s="44">
        <v>644080.4877281189</v>
      </c>
      <c r="K12" s="44">
        <v>645459.5947265625</v>
      </c>
      <c r="L12" s="44">
        <v>619292.27066040039</v>
      </c>
      <c r="M12" s="44">
        <v>606624.10163879395</v>
      </c>
      <c r="N12" s="44">
        <v>612289.62135314941</v>
      </c>
      <c r="O12" s="44">
        <v>623954.96940612793</v>
      </c>
      <c r="P12" s="44">
        <v>639966.3553237915</v>
      </c>
      <c r="Q12" s="44">
        <v>639381.46781921387</v>
      </c>
      <c r="R12" s="44">
        <v>611242.66052246094</v>
      </c>
      <c r="S12" s="44">
        <v>583079.6070098877</v>
      </c>
      <c r="T12" s="44">
        <v>562330.23357391357</v>
      </c>
      <c r="U12" s="44">
        <v>542264.17541503906</v>
      </c>
      <c r="V12" s="44">
        <v>516413.07926177979</v>
      </c>
      <c r="W12" s="44">
        <v>500220.38745880133</v>
      </c>
      <c r="X12" s="44">
        <v>483360.69583892822</v>
      </c>
      <c r="Y12" s="44">
        <v>465115.75412750238</v>
      </c>
      <c r="Z12" s="44">
        <v>473404.99401092529</v>
      </c>
      <c r="AA12" s="44">
        <v>457828.57036590582</v>
      </c>
      <c r="AB12" s="44">
        <v>458197.18265533447</v>
      </c>
      <c r="AC12" s="44">
        <v>440351.3298034668</v>
      </c>
      <c r="AD12" s="75">
        <f t="shared" si="0"/>
        <v>452125.69427490234</v>
      </c>
    </row>
    <row r="13" spans="1:30" x14ac:dyDescent="0.2">
      <c r="A13" s="4">
        <v>11</v>
      </c>
      <c r="B13" s="6" t="s">
        <v>48</v>
      </c>
      <c r="C13" s="44">
        <v>52723.76961261034</v>
      </c>
      <c r="D13" s="44">
        <v>59626.236140727997</v>
      </c>
      <c r="E13" s="44">
        <v>69439.938813447952</v>
      </c>
      <c r="F13" s="44">
        <v>72537.747204303741</v>
      </c>
      <c r="G13" s="44">
        <v>78632.493585348129</v>
      </c>
      <c r="H13" s="44">
        <v>85427.703738212585</v>
      </c>
      <c r="I13" s="44">
        <v>89333.451211452484</v>
      </c>
      <c r="J13" s="44">
        <v>85104.970008134842</v>
      </c>
      <c r="K13" s="44">
        <v>80977.67448425293</v>
      </c>
      <c r="L13" s="44">
        <v>75898.573040962219</v>
      </c>
      <c r="M13" s="44">
        <v>71712.143182754517</v>
      </c>
      <c r="N13" s="44">
        <v>66670.989632606506</v>
      </c>
      <c r="O13" s="44">
        <v>63551.099300384521</v>
      </c>
      <c r="P13" s="44">
        <v>60814.344525337219</v>
      </c>
      <c r="Q13" s="44">
        <v>59625.82790851593</v>
      </c>
      <c r="R13" s="44">
        <v>59927.951693534851</v>
      </c>
      <c r="S13" s="44">
        <v>57248.159289360054</v>
      </c>
      <c r="T13" s="44">
        <v>54611.24861240387</v>
      </c>
      <c r="U13" s="44">
        <v>54962.942957878113</v>
      </c>
      <c r="V13" s="44">
        <v>52303.393840789788</v>
      </c>
      <c r="W13" s="44">
        <v>50469.574987888343</v>
      </c>
      <c r="X13" s="44">
        <v>49651.09384059906</v>
      </c>
      <c r="Y13" s="44">
        <v>48761.295318603523</v>
      </c>
      <c r="Z13" s="44">
        <v>51638.780236244202</v>
      </c>
      <c r="AA13" s="44">
        <v>52351.559400558472</v>
      </c>
      <c r="AB13" s="44">
        <v>53269.612908363342</v>
      </c>
      <c r="AC13" s="44">
        <v>57272.637367248542</v>
      </c>
      <c r="AD13" s="75">
        <f t="shared" si="0"/>
        <v>54297.93655872345</v>
      </c>
    </row>
    <row r="14" spans="1:30" x14ac:dyDescent="0.2">
      <c r="A14" s="4">
        <v>12</v>
      </c>
      <c r="B14" s="6" t="s">
        <v>49</v>
      </c>
      <c r="C14" s="44">
        <v>245041.04888439181</v>
      </c>
      <c r="D14" s="44">
        <v>230099.9941825867</v>
      </c>
      <c r="E14" s="44">
        <v>242783.8006019592</v>
      </c>
      <c r="F14" s="44">
        <v>215700.20806789401</v>
      </c>
      <c r="G14" s="44">
        <v>193969.74575519559</v>
      </c>
      <c r="H14" s="44">
        <v>190444.9059963226</v>
      </c>
      <c r="I14" s="44">
        <v>185779.91652488711</v>
      </c>
      <c r="J14" s="44">
        <v>191562.5638961792</v>
      </c>
      <c r="K14" s="44">
        <v>186419.74854469299</v>
      </c>
      <c r="L14" s="44">
        <v>172107.90836811071</v>
      </c>
      <c r="M14" s="44">
        <v>173249.96078014371</v>
      </c>
      <c r="N14" s="44">
        <v>172229.20525074011</v>
      </c>
      <c r="O14" s="44">
        <v>168759.22870635989</v>
      </c>
      <c r="P14" s="44">
        <v>168581.03513717651</v>
      </c>
      <c r="Q14" s="44">
        <v>173644.5406675339</v>
      </c>
      <c r="R14" s="44">
        <v>172339.57004547119</v>
      </c>
      <c r="S14" s="44">
        <v>174797.74713516241</v>
      </c>
      <c r="T14" s="44">
        <v>168699.9793052673</v>
      </c>
      <c r="U14" s="44">
        <v>158080.04772663119</v>
      </c>
      <c r="V14" s="44">
        <v>155890.00570774081</v>
      </c>
      <c r="W14" s="44">
        <v>155525.426030159</v>
      </c>
      <c r="X14" s="44">
        <v>152797.8435754776</v>
      </c>
      <c r="Y14" s="44">
        <v>140804.11112308499</v>
      </c>
      <c r="Z14" s="44">
        <v>137467.9180383682</v>
      </c>
      <c r="AA14" s="44">
        <v>133634.95028018951</v>
      </c>
      <c r="AB14" s="44">
        <v>124975.54886341091</v>
      </c>
      <c r="AC14" s="44">
        <v>121691.4777159691</v>
      </c>
      <c r="AD14" s="75">
        <f t="shared" si="0"/>
        <v>126767.32561985649</v>
      </c>
    </row>
    <row r="15" spans="1:30" x14ac:dyDescent="0.2">
      <c r="A15" s="4">
        <v>13</v>
      </c>
      <c r="B15" s="6" t="s">
        <v>50</v>
      </c>
      <c r="C15" s="44">
        <v>1379480.081558228</v>
      </c>
      <c r="D15" s="44">
        <v>1255171.5534925461</v>
      </c>
      <c r="E15" s="44">
        <v>1170348.801016808</v>
      </c>
      <c r="F15" s="44">
        <v>1069905.210018158</v>
      </c>
      <c r="G15" s="44">
        <v>983751.08981132507</v>
      </c>
      <c r="H15" s="44">
        <v>925692.63768196106</v>
      </c>
      <c r="I15" s="44">
        <v>862610.17870903015</v>
      </c>
      <c r="J15" s="44">
        <v>785877.57849693298</v>
      </c>
      <c r="K15" s="44">
        <v>717525.33388137817</v>
      </c>
      <c r="L15" s="44">
        <v>632916.73707962036</v>
      </c>
      <c r="M15" s="44">
        <v>590320.44243812561</v>
      </c>
      <c r="N15" s="44">
        <v>552476.08661651611</v>
      </c>
      <c r="O15" s="44">
        <v>537368.43061447144</v>
      </c>
      <c r="P15" s="44">
        <v>521559.99946594238</v>
      </c>
      <c r="Q15" s="44">
        <v>511664.43586349487</v>
      </c>
      <c r="R15" s="44">
        <v>467094.3169593811</v>
      </c>
      <c r="S15" s="44">
        <v>430968.7385559082</v>
      </c>
      <c r="T15" s="44">
        <v>397280.20906448358</v>
      </c>
      <c r="U15" s="44">
        <v>363778.48052978521</v>
      </c>
      <c r="V15" s="44">
        <v>345297.67465591431</v>
      </c>
      <c r="W15" s="44">
        <v>329082.95583724981</v>
      </c>
      <c r="X15" s="44">
        <v>318380.18274307251</v>
      </c>
      <c r="Y15" s="44">
        <v>305725.51393508911</v>
      </c>
      <c r="Z15" s="44">
        <v>302766.00289344788</v>
      </c>
      <c r="AA15" s="44">
        <v>288528.25307846069</v>
      </c>
      <c r="AB15" s="44">
        <v>281164.36123847961</v>
      </c>
      <c r="AC15" s="44">
        <v>271894.66261863708</v>
      </c>
      <c r="AD15" s="75">
        <f t="shared" si="0"/>
        <v>280529.09231185913</v>
      </c>
    </row>
    <row r="16" spans="1:30" x14ac:dyDescent="0.2">
      <c r="A16" s="4">
        <v>14</v>
      </c>
      <c r="B16" s="6" t="s">
        <v>51</v>
      </c>
      <c r="C16" s="44">
        <v>308356.64983093739</v>
      </c>
      <c r="D16" s="44">
        <v>309647.26549386978</v>
      </c>
      <c r="E16" s="44">
        <v>316378.70249152178</v>
      </c>
      <c r="F16" s="44">
        <v>307123.84444475168</v>
      </c>
      <c r="G16" s="44">
        <v>311620.40162086493</v>
      </c>
      <c r="H16" s="44">
        <v>313935.76246500021</v>
      </c>
      <c r="I16" s="44">
        <v>306267.60005950928</v>
      </c>
      <c r="J16" s="44">
        <v>294709.45698022842</v>
      </c>
      <c r="K16" s="44">
        <v>295713.57846260071</v>
      </c>
      <c r="L16" s="44">
        <v>274782.55569934839</v>
      </c>
      <c r="M16" s="44">
        <v>263750.86283683783</v>
      </c>
      <c r="N16" s="44">
        <v>247810.996055603</v>
      </c>
      <c r="O16" s="44">
        <v>251017.23718643191</v>
      </c>
      <c r="P16" s="44">
        <v>255470.65401077271</v>
      </c>
      <c r="Q16" s="44">
        <v>247402.09794044489</v>
      </c>
      <c r="R16" s="44">
        <v>235121.34075164789</v>
      </c>
      <c r="S16" s="44">
        <v>223398.7064361572</v>
      </c>
      <c r="T16" s="44">
        <v>197722.99778461459</v>
      </c>
      <c r="U16" s="44">
        <v>194272.76825904849</v>
      </c>
      <c r="V16" s="44">
        <v>197745.47386169431</v>
      </c>
      <c r="W16" s="44">
        <v>187661.0463857651</v>
      </c>
      <c r="X16" s="44">
        <v>179007.573723793</v>
      </c>
      <c r="Y16" s="44">
        <v>176336.74746751791</v>
      </c>
      <c r="Z16" s="44">
        <v>179825.90526342389</v>
      </c>
      <c r="AA16" s="44">
        <v>172971.64475917819</v>
      </c>
      <c r="AB16" s="44">
        <v>175023.47785234451</v>
      </c>
      <c r="AC16" s="44">
        <v>172694.20146942139</v>
      </c>
      <c r="AD16" s="75">
        <f t="shared" si="0"/>
        <v>173563.10802698135</v>
      </c>
    </row>
    <row r="17" spans="1:30" x14ac:dyDescent="0.2">
      <c r="A17" s="4">
        <v>15</v>
      </c>
      <c r="B17" s="6" t="s">
        <v>52</v>
      </c>
      <c r="C17" s="44">
        <v>665672.92141914368</v>
      </c>
      <c r="D17" s="44">
        <v>619890.67411422729</v>
      </c>
      <c r="E17" s="44">
        <v>615704.06436920166</v>
      </c>
      <c r="F17" s="44">
        <v>591642.61865615845</v>
      </c>
      <c r="G17" s="44">
        <v>573295.03583908081</v>
      </c>
      <c r="H17" s="44">
        <v>559136.26718521118</v>
      </c>
      <c r="I17" s="44">
        <v>547217.02861785889</v>
      </c>
      <c r="J17" s="44">
        <v>520834.4898223877</v>
      </c>
      <c r="K17" s="44">
        <v>496832.45086669922</v>
      </c>
      <c r="L17" s="44">
        <v>452603.62339019781</v>
      </c>
      <c r="M17" s="44">
        <v>443517.70877838129</v>
      </c>
      <c r="N17" s="44">
        <v>430937.58964538568</v>
      </c>
      <c r="O17" s="44">
        <v>450332.35931396479</v>
      </c>
      <c r="P17" s="44">
        <v>477508.91208648682</v>
      </c>
      <c r="Q17" s="44">
        <v>485123.66199493408</v>
      </c>
      <c r="R17" s="44">
        <v>457129.04071807861</v>
      </c>
      <c r="S17" s="44">
        <v>417500.40721893311</v>
      </c>
      <c r="T17" s="44">
        <v>383777.25410461432</v>
      </c>
      <c r="U17" s="44">
        <v>349058.3667755127</v>
      </c>
      <c r="V17" s="44">
        <v>330616.32657051092</v>
      </c>
      <c r="W17" s="44">
        <v>318519.82140541082</v>
      </c>
      <c r="X17" s="44">
        <v>307432.23738670349</v>
      </c>
      <c r="Y17" s="44">
        <v>298314.6607875824</v>
      </c>
      <c r="Z17" s="44">
        <v>305109.81798172003</v>
      </c>
      <c r="AA17" s="44">
        <v>302117.08354949951</v>
      </c>
      <c r="AB17" s="44">
        <v>290723.78969192499</v>
      </c>
      <c r="AC17" s="44">
        <v>293316.91789627081</v>
      </c>
      <c r="AD17" s="75">
        <f t="shared" si="0"/>
        <v>295385.93037923175</v>
      </c>
    </row>
    <row r="18" spans="1:30" x14ac:dyDescent="0.2">
      <c r="A18" s="4">
        <v>16</v>
      </c>
      <c r="B18" s="6" t="s">
        <v>53</v>
      </c>
      <c r="C18" s="44">
        <v>374239.53199386603</v>
      </c>
      <c r="D18" s="44">
        <v>354591.3223028183</v>
      </c>
      <c r="E18" s="44">
        <v>348452.84688472748</v>
      </c>
      <c r="F18" s="44">
        <v>326741.36924743652</v>
      </c>
      <c r="G18" s="44">
        <v>310015.20752906799</v>
      </c>
      <c r="H18" s="44">
        <v>317505.31220436102</v>
      </c>
      <c r="I18" s="44">
        <v>317398.84877204901</v>
      </c>
      <c r="J18" s="44">
        <v>300516.57462120062</v>
      </c>
      <c r="K18" s="44">
        <v>283781.75663948059</v>
      </c>
      <c r="L18" s="44">
        <v>263109.59935188288</v>
      </c>
      <c r="M18" s="44">
        <v>261048.72441291809</v>
      </c>
      <c r="N18" s="44">
        <v>256612.21027374268</v>
      </c>
      <c r="O18" s="44">
        <v>265174.40414428711</v>
      </c>
      <c r="P18" s="44">
        <v>261536.2560749054</v>
      </c>
      <c r="Q18" s="44">
        <v>249266.86692237851</v>
      </c>
      <c r="R18" s="44">
        <v>229640.4287815094</v>
      </c>
      <c r="S18" s="44">
        <v>217700.31642913821</v>
      </c>
      <c r="T18" s="44">
        <v>200720.96991538999</v>
      </c>
      <c r="U18" s="44">
        <v>184547.75214195249</v>
      </c>
      <c r="V18" s="44">
        <v>175913.86795043951</v>
      </c>
      <c r="W18" s="44">
        <v>171583.57238769531</v>
      </c>
      <c r="X18" s="44">
        <v>168963.13154697421</v>
      </c>
      <c r="Y18" s="44">
        <v>166807.84487724301</v>
      </c>
      <c r="Z18" s="44">
        <v>173157.77373313901</v>
      </c>
      <c r="AA18" s="44">
        <v>171281.49974346161</v>
      </c>
      <c r="AB18" s="44">
        <v>169661.69738769531</v>
      </c>
      <c r="AC18" s="44">
        <v>172555.18805980679</v>
      </c>
      <c r="AD18" s="75">
        <f t="shared" si="0"/>
        <v>171166.12839698792</v>
      </c>
    </row>
    <row r="19" spans="1:30" x14ac:dyDescent="0.2">
      <c r="A19" s="4">
        <v>17</v>
      </c>
      <c r="B19" s="6" t="s">
        <v>54</v>
      </c>
      <c r="C19" s="44">
        <v>192668.91261935231</v>
      </c>
      <c r="D19" s="44">
        <v>185730.2688956261</v>
      </c>
      <c r="E19" s="44">
        <v>185089.2712473869</v>
      </c>
      <c r="F19" s="44">
        <v>173854.0098071098</v>
      </c>
      <c r="G19" s="44">
        <v>166046.77355289459</v>
      </c>
      <c r="H19" s="44">
        <v>167401.18354558939</v>
      </c>
      <c r="I19" s="44">
        <v>161818.86941194528</v>
      </c>
      <c r="J19" s="44">
        <v>153491.52344465259</v>
      </c>
      <c r="K19" s="44">
        <v>145571.23607397079</v>
      </c>
      <c r="L19" s="44">
        <v>142927.94895172119</v>
      </c>
      <c r="M19" s="44">
        <v>146115.21828174591</v>
      </c>
      <c r="N19" s="44">
        <v>143638.22340965271</v>
      </c>
      <c r="O19" s="44">
        <v>147330.15060424799</v>
      </c>
      <c r="P19" s="44">
        <v>145397.38702774051</v>
      </c>
      <c r="Q19" s="44">
        <v>151219.4709777832</v>
      </c>
      <c r="R19" s="44">
        <v>150167.4427986145</v>
      </c>
      <c r="S19" s="44">
        <v>144858.8000535965</v>
      </c>
      <c r="T19" s="44">
        <v>133788.47968578339</v>
      </c>
      <c r="U19" s="44">
        <v>127539.2872095108</v>
      </c>
      <c r="V19" s="44">
        <v>123498.04222583769</v>
      </c>
      <c r="W19" s="44">
        <v>117466.0931825638</v>
      </c>
      <c r="X19" s="44">
        <v>110981.97329044341</v>
      </c>
      <c r="Y19" s="44">
        <v>108764.8438215256</v>
      </c>
      <c r="Z19" s="44">
        <v>109926.8237948418</v>
      </c>
      <c r="AA19" s="44">
        <v>107842.02933311459</v>
      </c>
      <c r="AB19" s="44">
        <v>105476.43315792079</v>
      </c>
      <c r="AC19" s="44">
        <v>107941.1895871162</v>
      </c>
      <c r="AD19" s="75">
        <f t="shared" si="0"/>
        <v>107086.5506927172</v>
      </c>
    </row>
    <row r="20" spans="1:30" x14ac:dyDescent="0.2">
      <c r="A20" s="4">
        <v>18</v>
      </c>
      <c r="B20" s="6" t="s">
        <v>55</v>
      </c>
      <c r="C20" s="44">
        <v>312991.81044101721</v>
      </c>
      <c r="D20" s="44">
        <v>304526.50892734528</v>
      </c>
      <c r="E20" s="44">
        <v>314634.0069770813</v>
      </c>
      <c r="F20" s="44">
        <v>299538.08283805847</v>
      </c>
      <c r="G20" s="44">
        <v>287608.44016075128</v>
      </c>
      <c r="H20" s="44">
        <v>277573.28772544861</v>
      </c>
      <c r="I20" s="44">
        <v>277253.5662651062</v>
      </c>
      <c r="J20" s="44">
        <v>263706.53748512268</v>
      </c>
      <c r="K20" s="44">
        <v>249073.87828826898</v>
      </c>
      <c r="L20" s="44">
        <v>225047.52802848819</v>
      </c>
      <c r="M20" s="44">
        <v>224047.27840423581</v>
      </c>
      <c r="N20" s="44">
        <v>220559.65375900271</v>
      </c>
      <c r="O20" s="44">
        <v>222164.32881355291</v>
      </c>
      <c r="P20" s="44">
        <v>227184.60011482239</v>
      </c>
      <c r="Q20" s="44">
        <v>230070.19829750061</v>
      </c>
      <c r="R20" s="44">
        <v>220354.18009758001</v>
      </c>
      <c r="S20" s="44">
        <v>207095.7586765289</v>
      </c>
      <c r="T20" s="44">
        <v>207897.8035449982</v>
      </c>
      <c r="U20" s="44">
        <v>199118.33071708679</v>
      </c>
      <c r="V20" s="44">
        <v>191047.70565032959</v>
      </c>
      <c r="W20" s="44">
        <v>183839.15948867801</v>
      </c>
      <c r="X20" s="44">
        <v>176093.23716163641</v>
      </c>
      <c r="Y20" s="44">
        <v>167816.4784908295</v>
      </c>
      <c r="Z20" s="44">
        <v>178554.25906181341</v>
      </c>
      <c r="AA20" s="44">
        <v>185776.25870704651</v>
      </c>
      <c r="AB20" s="44">
        <v>192491.14060401919</v>
      </c>
      <c r="AC20" s="44">
        <v>193859.10391807559</v>
      </c>
      <c r="AD20" s="75">
        <f t="shared" si="0"/>
        <v>190708.83440971375</v>
      </c>
    </row>
    <row r="21" spans="1:30" x14ac:dyDescent="0.2">
      <c r="A21" s="4">
        <v>19</v>
      </c>
      <c r="B21" s="6" t="s">
        <v>56</v>
      </c>
      <c r="C21" s="44">
        <v>244989.35252800581</v>
      </c>
      <c r="D21" s="44">
        <v>216876.15156918761</v>
      </c>
      <c r="E21" s="44">
        <v>197992.1636283398</v>
      </c>
      <c r="F21" s="44">
        <v>180010.25734841821</v>
      </c>
      <c r="G21" s="44">
        <v>177708.8974416256</v>
      </c>
      <c r="H21" s="44">
        <v>191840.97111225131</v>
      </c>
      <c r="I21" s="44">
        <v>179069.46559250349</v>
      </c>
      <c r="J21" s="44">
        <v>178560.3058934212</v>
      </c>
      <c r="K21" s="44">
        <v>177365.58854579931</v>
      </c>
      <c r="L21" s="44">
        <v>179599.21392798421</v>
      </c>
      <c r="M21" s="44">
        <v>183206.56567811969</v>
      </c>
      <c r="N21" s="44">
        <v>187160.4323387146</v>
      </c>
      <c r="O21" s="44">
        <v>229447.64775037771</v>
      </c>
      <c r="P21" s="44">
        <v>237960.734128952</v>
      </c>
      <c r="Q21" s="44">
        <v>257555.34553527832</v>
      </c>
      <c r="R21" s="44">
        <v>240355.91435432431</v>
      </c>
      <c r="S21" s="44">
        <v>245970.12531757349</v>
      </c>
      <c r="T21" s="44">
        <v>223825.11705160141</v>
      </c>
      <c r="U21" s="44">
        <v>211080.82526922229</v>
      </c>
      <c r="V21" s="44">
        <v>200488.82347345349</v>
      </c>
      <c r="W21" s="44">
        <v>187110.8714342117</v>
      </c>
      <c r="X21" s="44">
        <v>173642.69888401029</v>
      </c>
      <c r="Y21" s="44">
        <v>165999.96829032901</v>
      </c>
      <c r="Z21" s="44">
        <v>160147.3647356033</v>
      </c>
      <c r="AA21" s="44">
        <v>156576.1444866657</v>
      </c>
      <c r="AB21" s="44">
        <v>153574.30148124689</v>
      </c>
      <c r="AC21" s="44">
        <v>163415.88044166559</v>
      </c>
      <c r="AD21" s="75">
        <f t="shared" si="0"/>
        <v>157855.44213652605</v>
      </c>
    </row>
    <row r="22" spans="1:30" x14ac:dyDescent="0.2">
      <c r="A22" s="4">
        <v>20</v>
      </c>
      <c r="B22" s="6" t="s">
        <v>57</v>
      </c>
      <c r="C22" s="44">
        <v>1194374.2803931241</v>
      </c>
      <c r="D22" s="44">
        <v>1206137.4682784081</v>
      </c>
      <c r="E22" s="44">
        <v>1270323.3253955841</v>
      </c>
      <c r="F22" s="44">
        <v>1278394.675135612</v>
      </c>
      <c r="G22" s="44">
        <v>1259087.980270386</v>
      </c>
      <c r="H22" s="44">
        <v>1312430.2411079409</v>
      </c>
      <c r="I22" s="44">
        <v>1308669.5040464399</v>
      </c>
      <c r="J22" s="44">
        <v>1286244.268655777</v>
      </c>
      <c r="K22" s="44">
        <v>1269135.92672348</v>
      </c>
      <c r="L22" s="44">
        <v>1213577.7990818019</v>
      </c>
      <c r="M22" s="44">
        <v>1219392.9545879359</v>
      </c>
      <c r="N22" s="44">
        <v>1225310.701847076</v>
      </c>
      <c r="O22" s="44">
        <v>1280623.0869293211</v>
      </c>
      <c r="P22" s="44">
        <v>1297098.578453064</v>
      </c>
      <c r="Q22" s="44">
        <v>1373969.2072868349</v>
      </c>
      <c r="R22" s="44">
        <v>1379269.0291404719</v>
      </c>
      <c r="S22" s="44">
        <v>1352740.468025208</v>
      </c>
      <c r="T22" s="44">
        <v>1261540.7190322881</v>
      </c>
      <c r="U22" s="44">
        <v>1209097.8841781621</v>
      </c>
      <c r="V22" s="44">
        <v>1175873.594760895</v>
      </c>
      <c r="W22" s="44">
        <v>1134570.9822177889</v>
      </c>
      <c r="X22" s="44">
        <v>1092681.453943253</v>
      </c>
      <c r="Y22" s="44">
        <v>1050464.423179626</v>
      </c>
      <c r="Z22" s="44">
        <v>1050027.2455215449</v>
      </c>
      <c r="AA22" s="44">
        <v>1022986.68384552</v>
      </c>
      <c r="AB22" s="44">
        <v>1013225.965738297</v>
      </c>
      <c r="AC22" s="44">
        <v>1024106.739997864</v>
      </c>
      <c r="AD22" s="75">
        <f t="shared" si="0"/>
        <v>1020106.4631938938</v>
      </c>
    </row>
    <row r="23" spans="1:30" x14ac:dyDescent="0.2">
      <c r="A23" s="4">
        <v>21</v>
      </c>
      <c r="B23" s="6" t="s">
        <v>58</v>
      </c>
      <c r="C23" s="44">
        <v>1459934.9679946899</v>
      </c>
      <c r="D23" s="44">
        <v>1432925.2531528471</v>
      </c>
      <c r="E23" s="44">
        <v>1430249.9182224269</v>
      </c>
      <c r="F23" s="44">
        <v>1407593.1708812709</v>
      </c>
      <c r="G23" s="44">
        <v>1408569.4487094879</v>
      </c>
      <c r="H23" s="44">
        <v>1445407.274961472</v>
      </c>
      <c r="I23" s="44">
        <v>1493964.5886421199</v>
      </c>
      <c r="J23" s="44">
        <v>1514075.1299858091</v>
      </c>
      <c r="K23" s="44">
        <v>1548853.076934814</v>
      </c>
      <c r="L23" s="44">
        <v>1529464.757919312</v>
      </c>
      <c r="M23" s="44">
        <v>1547600.462913513</v>
      </c>
      <c r="N23" s="44">
        <v>1548580.5263519289</v>
      </c>
      <c r="O23" s="44">
        <v>1695581.2616348269</v>
      </c>
      <c r="P23" s="44">
        <v>1726092.6675796511</v>
      </c>
      <c r="Q23" s="44">
        <v>1765754.314422607</v>
      </c>
      <c r="R23" s="44">
        <v>1776222.9557037349</v>
      </c>
      <c r="S23" s="44">
        <v>1787687.714576721</v>
      </c>
      <c r="T23" s="44">
        <v>1684689.6982192991</v>
      </c>
      <c r="U23" s="44">
        <v>1758679.1143417361</v>
      </c>
      <c r="V23" s="44">
        <v>1846661.1356735229</v>
      </c>
      <c r="W23" s="44">
        <v>1863700.284957886</v>
      </c>
      <c r="X23" s="44">
        <v>1846809.767723083</v>
      </c>
      <c r="Y23" s="44">
        <v>1917615.708351135</v>
      </c>
      <c r="Z23" s="44">
        <v>1990223.349571228</v>
      </c>
      <c r="AA23" s="44">
        <v>1941535.303115845</v>
      </c>
      <c r="AB23" s="44">
        <v>1921704.9036026001</v>
      </c>
      <c r="AC23" s="44">
        <v>1955432.0001602171</v>
      </c>
      <c r="AD23" s="75">
        <f t="shared" si="0"/>
        <v>1939557.4022928874</v>
      </c>
    </row>
    <row r="24" spans="1:30" x14ac:dyDescent="0.2">
      <c r="A24" s="4">
        <v>22</v>
      </c>
      <c r="B24" s="6" t="s">
        <v>59</v>
      </c>
      <c r="C24" s="44">
        <v>1429385.2571249011</v>
      </c>
      <c r="D24" s="44">
        <v>1361534.5376133921</v>
      </c>
      <c r="E24" s="44">
        <v>1323339.8765325551</v>
      </c>
      <c r="F24" s="44">
        <v>1253064.336419106</v>
      </c>
      <c r="G24" s="44">
        <v>1206700.129628181</v>
      </c>
      <c r="H24" s="44">
        <v>1193264.009237289</v>
      </c>
      <c r="I24" s="44">
        <v>1153671.643018723</v>
      </c>
      <c r="J24" s="44">
        <v>1117578.5987377169</v>
      </c>
      <c r="K24" s="44">
        <v>1094204.684734344</v>
      </c>
      <c r="L24" s="44">
        <v>1043509.3927383421</v>
      </c>
      <c r="M24" s="44">
        <v>1035408.6995124819</v>
      </c>
      <c r="N24" s="44">
        <v>1029716.3739204409</v>
      </c>
      <c r="O24" s="44">
        <v>1106768.5632705691</v>
      </c>
      <c r="P24" s="44">
        <v>1140486.428260803</v>
      </c>
      <c r="Q24" s="44">
        <v>1167208.2901000981</v>
      </c>
      <c r="R24" s="44">
        <v>1130876.24168396</v>
      </c>
      <c r="S24" s="44">
        <v>1107652.986526489</v>
      </c>
      <c r="T24" s="44">
        <v>1032997.4732398989</v>
      </c>
      <c r="U24" s="44">
        <v>1028925.8131980901</v>
      </c>
      <c r="V24" s="44">
        <v>1039384.171962738</v>
      </c>
      <c r="W24" s="44">
        <v>1037272.7136611941</v>
      </c>
      <c r="X24" s="44">
        <v>1021902.5850296021</v>
      </c>
      <c r="Y24" s="44">
        <v>1039789.947986603</v>
      </c>
      <c r="Z24" s="44">
        <v>1074822.565555573</v>
      </c>
      <c r="AA24" s="44">
        <v>1053645.5173492429</v>
      </c>
      <c r="AB24" s="44">
        <v>1081619.3284988401</v>
      </c>
      <c r="AC24" s="44">
        <v>1115282.9713821411</v>
      </c>
      <c r="AD24" s="75">
        <f t="shared" si="0"/>
        <v>1083515.9390767415</v>
      </c>
    </row>
    <row r="25" spans="1:30" x14ac:dyDescent="0.2">
      <c r="A25" s="4">
        <v>23</v>
      </c>
      <c r="B25" s="6" t="s">
        <v>60</v>
      </c>
      <c r="C25" s="44">
        <v>751775.60865879059</v>
      </c>
      <c r="D25" s="44">
        <v>717556.50013685226</v>
      </c>
      <c r="E25" s="44">
        <v>712934.38994884491</v>
      </c>
      <c r="F25" s="44">
        <v>643098.79624843597</v>
      </c>
      <c r="G25" s="44">
        <v>582558.08639526367</v>
      </c>
      <c r="H25" s="44">
        <v>577277.87899971008</v>
      </c>
      <c r="I25" s="44">
        <v>547722.84364700317</v>
      </c>
      <c r="J25" s="44">
        <v>498582.31902122498</v>
      </c>
      <c r="K25" s="44">
        <v>482985.61477661133</v>
      </c>
      <c r="L25" s="44">
        <v>456216.76468849182</v>
      </c>
      <c r="M25" s="44">
        <v>474544.00444030762</v>
      </c>
      <c r="N25" s="44">
        <v>464447.52049446112</v>
      </c>
      <c r="O25" s="44">
        <v>505473.02937507629</v>
      </c>
      <c r="P25" s="44">
        <v>521254.37259674072</v>
      </c>
      <c r="Q25" s="44">
        <v>542993.97540092468</v>
      </c>
      <c r="R25" s="44">
        <v>535146.33131027222</v>
      </c>
      <c r="S25" s="44">
        <v>510144.32597160339</v>
      </c>
      <c r="T25" s="44">
        <v>460143.89300346369</v>
      </c>
      <c r="U25" s="44">
        <v>428626.94454193121</v>
      </c>
      <c r="V25" s="44">
        <v>413884.59134101868</v>
      </c>
      <c r="W25" s="44">
        <v>401337.07630634308</v>
      </c>
      <c r="X25" s="44">
        <v>384849.83253478998</v>
      </c>
      <c r="Y25" s="44">
        <v>359247.85208702087</v>
      </c>
      <c r="Z25" s="44">
        <v>360185.93740463263</v>
      </c>
      <c r="AA25" s="44">
        <v>345420.56846618652</v>
      </c>
      <c r="AB25" s="44">
        <v>327833.75763893127</v>
      </c>
      <c r="AC25" s="44">
        <v>332539.18361663818</v>
      </c>
      <c r="AD25" s="75">
        <f t="shared" si="0"/>
        <v>335264.50324058533</v>
      </c>
    </row>
    <row r="26" spans="1:30" x14ac:dyDescent="0.2">
      <c r="A26" s="4">
        <v>24</v>
      </c>
      <c r="B26" s="6" t="s">
        <v>61</v>
      </c>
      <c r="C26" s="44">
        <v>116637.5619471073</v>
      </c>
      <c r="D26" s="44">
        <v>104578.41264456511</v>
      </c>
      <c r="E26" s="44">
        <v>99214.622229337692</v>
      </c>
      <c r="F26" s="44">
        <v>86577.105477452278</v>
      </c>
      <c r="G26" s="44">
        <v>75480.085119605064</v>
      </c>
      <c r="H26" s="44">
        <v>75904.917150735855</v>
      </c>
      <c r="I26" s="44">
        <v>72946.492716670036</v>
      </c>
      <c r="J26" s="44">
        <v>66554.093524813652</v>
      </c>
      <c r="K26" s="44">
        <v>64286.988213658333</v>
      </c>
      <c r="L26" s="44">
        <v>57785.16061604023</v>
      </c>
      <c r="M26" s="44">
        <v>59609.45488512516</v>
      </c>
      <c r="N26" s="44">
        <v>56838.280141353607</v>
      </c>
      <c r="O26" s="44">
        <v>62574.703514575958</v>
      </c>
      <c r="P26" s="44">
        <v>61132.297962903984</v>
      </c>
      <c r="Q26" s="44">
        <v>60024.834364652626</v>
      </c>
      <c r="R26" s="44">
        <v>57938.110262155533</v>
      </c>
      <c r="S26" s="44">
        <v>54900.902718305588</v>
      </c>
      <c r="T26" s="44">
        <v>52412.791281938553</v>
      </c>
      <c r="U26" s="44">
        <v>49886.448979377747</v>
      </c>
      <c r="V26" s="44">
        <v>48217.523083090782</v>
      </c>
      <c r="W26" s="44">
        <v>45721.967324614518</v>
      </c>
      <c r="X26" s="44">
        <v>42598.075702786453</v>
      </c>
      <c r="Y26" s="44">
        <v>38532.812640070922</v>
      </c>
      <c r="Z26" s="44">
        <v>39202.602714300163</v>
      </c>
      <c r="AA26" s="44">
        <v>37551.385685801513</v>
      </c>
      <c r="AB26" s="44">
        <v>35401.46903693676</v>
      </c>
      <c r="AC26" s="44">
        <v>34548.274680972099</v>
      </c>
      <c r="AD26" s="75">
        <f t="shared" si="0"/>
        <v>35833.709801236786</v>
      </c>
    </row>
    <row r="27" spans="1:30" x14ac:dyDescent="0.2">
      <c r="A27" s="4">
        <v>25</v>
      </c>
      <c r="B27" s="6" t="s">
        <v>62</v>
      </c>
      <c r="C27" s="44">
        <v>394036.80178523058</v>
      </c>
      <c r="D27" s="44">
        <v>381660.16054153442</v>
      </c>
      <c r="E27" s="44">
        <v>378200.53517818451</v>
      </c>
      <c r="F27" s="44">
        <v>365331.37571811682</v>
      </c>
      <c r="G27" s="44">
        <v>353375.74601173401</v>
      </c>
      <c r="H27" s="44">
        <v>349658.40363502502</v>
      </c>
      <c r="I27" s="44">
        <v>353029.98101711267</v>
      </c>
      <c r="J27" s="44">
        <v>355747.92718887329</v>
      </c>
      <c r="K27" s="44">
        <v>333399.97887611389</v>
      </c>
      <c r="L27" s="44">
        <v>315941.03717803961</v>
      </c>
      <c r="M27" s="44">
        <v>331693.01414489752</v>
      </c>
      <c r="N27" s="44">
        <v>318218.0962562561</v>
      </c>
      <c r="O27" s="44">
        <v>338934.07535552979</v>
      </c>
      <c r="P27" s="44">
        <v>344709.95044708252</v>
      </c>
      <c r="Q27" s="44">
        <v>370049.90577697748</v>
      </c>
      <c r="R27" s="44">
        <v>369205.89017868042</v>
      </c>
      <c r="S27" s="44">
        <v>351677.24084854132</v>
      </c>
      <c r="T27" s="44">
        <v>322399.86610412598</v>
      </c>
      <c r="U27" s="44">
        <v>307350.47245025629</v>
      </c>
      <c r="V27" s="44">
        <v>291660.54582595831</v>
      </c>
      <c r="W27" s="44">
        <v>283444.07153129578</v>
      </c>
      <c r="X27" s="44">
        <v>270927.88505554199</v>
      </c>
      <c r="Y27" s="44">
        <v>258959.67960357672</v>
      </c>
      <c r="Z27" s="44">
        <v>265345.69573402399</v>
      </c>
      <c r="AA27" s="44">
        <v>262375.94437599182</v>
      </c>
      <c r="AB27" s="44">
        <v>253381.01172447199</v>
      </c>
      <c r="AC27" s="44">
        <v>250775.3989696503</v>
      </c>
      <c r="AD27" s="75">
        <f t="shared" si="0"/>
        <v>255510.78502337137</v>
      </c>
    </row>
    <row r="28" spans="1:30" x14ac:dyDescent="0.2">
      <c r="A28" s="4">
        <v>26</v>
      </c>
      <c r="B28" s="6" t="s">
        <v>63</v>
      </c>
      <c r="C28" s="44">
        <v>537401.9563794136</v>
      </c>
      <c r="D28" s="44">
        <v>525832.66970515251</v>
      </c>
      <c r="E28" s="44">
        <v>541725.65692663193</v>
      </c>
      <c r="F28" s="44">
        <v>539012.36200332642</v>
      </c>
      <c r="G28" s="44">
        <v>521550.77362060547</v>
      </c>
      <c r="H28" s="44">
        <v>524777.72402763367</v>
      </c>
      <c r="I28" s="44">
        <v>524122.74098396301</v>
      </c>
      <c r="J28" s="44">
        <v>486774.85501766199</v>
      </c>
      <c r="K28" s="44">
        <v>449934.43608284002</v>
      </c>
      <c r="L28" s="44">
        <v>408398.49257469177</v>
      </c>
      <c r="M28" s="44">
        <v>392705.94716072083</v>
      </c>
      <c r="N28" s="44">
        <v>372193.48835945129</v>
      </c>
      <c r="O28" s="44">
        <v>370009.04202461243</v>
      </c>
      <c r="P28" s="44">
        <v>355728.75285148621</v>
      </c>
      <c r="Q28" s="44">
        <v>347160.41445732123</v>
      </c>
      <c r="R28" s="44">
        <v>332225.341796875</v>
      </c>
      <c r="S28" s="44">
        <v>311206.58016204828</v>
      </c>
      <c r="T28" s="44">
        <v>300636.16156578058</v>
      </c>
      <c r="U28" s="44">
        <v>280662.45222091669</v>
      </c>
      <c r="V28" s="44">
        <v>269610.37087440491</v>
      </c>
      <c r="W28" s="44">
        <v>261767.37916469568</v>
      </c>
      <c r="X28" s="44">
        <v>259373.24059009552</v>
      </c>
      <c r="Y28" s="44">
        <v>248466.5914773941</v>
      </c>
      <c r="Z28" s="44">
        <v>247918.69390010831</v>
      </c>
      <c r="AA28" s="44">
        <v>242232.3833703995</v>
      </c>
      <c r="AB28" s="44">
        <v>233382.75873661041</v>
      </c>
      <c r="AC28" s="44">
        <v>229399.04463291171</v>
      </c>
      <c r="AD28" s="75">
        <f t="shared" si="0"/>
        <v>235004.72891330719</v>
      </c>
    </row>
    <row r="29" spans="1:30" x14ac:dyDescent="0.2">
      <c r="A29" s="4">
        <v>27</v>
      </c>
      <c r="B29" s="6" t="s">
        <v>64</v>
      </c>
      <c r="C29" s="44">
        <v>303255.22965192789</v>
      </c>
      <c r="D29" s="44">
        <v>280294.2162156105</v>
      </c>
      <c r="E29" s="44">
        <v>267800.92835426331</v>
      </c>
      <c r="F29" s="44">
        <v>244589.64109420779</v>
      </c>
      <c r="G29" s="44">
        <v>222654.00433540341</v>
      </c>
      <c r="H29" s="44">
        <v>210949.66471195221</v>
      </c>
      <c r="I29" s="44">
        <v>198387.1955871582</v>
      </c>
      <c r="J29" s="44">
        <v>182900.92921257019</v>
      </c>
      <c r="K29" s="44">
        <v>160986.00053787229</v>
      </c>
      <c r="L29" s="44">
        <v>144763.33117485049</v>
      </c>
      <c r="M29" s="44">
        <v>136865.16308784479</v>
      </c>
      <c r="N29" s="44">
        <v>128864.39538002011</v>
      </c>
      <c r="O29" s="44">
        <v>131738.22093009949</v>
      </c>
      <c r="P29" s="44">
        <v>129958.0895900726</v>
      </c>
      <c r="Q29" s="44">
        <v>136472.73254394531</v>
      </c>
      <c r="R29" s="44">
        <v>130366.86873435971</v>
      </c>
      <c r="S29" s="44">
        <v>118954.8366069794</v>
      </c>
      <c r="T29" s="44">
        <v>109720.5340862274</v>
      </c>
      <c r="U29" s="44">
        <v>102014.4124031067</v>
      </c>
      <c r="V29" s="44">
        <v>96404.252529144287</v>
      </c>
      <c r="W29" s="44">
        <v>89800.011157989502</v>
      </c>
      <c r="X29" s="44">
        <v>87527.526378631592</v>
      </c>
      <c r="Y29" s="44">
        <v>84563.480615615845</v>
      </c>
      <c r="Z29" s="44">
        <v>91039.241075515747</v>
      </c>
      <c r="AA29" s="44">
        <v>96540.016651153564</v>
      </c>
      <c r="AB29" s="44">
        <v>94663.985729217529</v>
      </c>
      <c r="AC29" s="44">
        <v>97450.425624847412</v>
      </c>
      <c r="AD29" s="75">
        <f t="shared" si="0"/>
        <v>96218.142668406173</v>
      </c>
    </row>
    <row r="30" spans="1:30" x14ac:dyDescent="0.2">
      <c r="A30" s="4">
        <v>28</v>
      </c>
      <c r="B30" s="6" t="s">
        <v>65</v>
      </c>
      <c r="C30" s="44">
        <v>298842.69781410688</v>
      </c>
      <c r="D30" s="44">
        <v>288522.62088656431</v>
      </c>
      <c r="E30" s="44">
        <v>288387.127161026</v>
      </c>
      <c r="F30" s="44">
        <v>284925.31171441078</v>
      </c>
      <c r="G30" s="44">
        <v>273222.22137451172</v>
      </c>
      <c r="H30" s="44">
        <v>271924.28511381149</v>
      </c>
      <c r="I30" s="44">
        <v>273656.95875883102</v>
      </c>
      <c r="J30" s="44">
        <v>263646.19952440262</v>
      </c>
      <c r="K30" s="44">
        <v>246032.38070011139</v>
      </c>
      <c r="L30" s="44">
        <v>228112.91563510889</v>
      </c>
      <c r="M30" s="44">
        <v>228589.29753303531</v>
      </c>
      <c r="N30" s="44">
        <v>222396.37660980219</v>
      </c>
      <c r="O30" s="44">
        <v>230767.28284358981</v>
      </c>
      <c r="P30" s="44">
        <v>242501.86014175421</v>
      </c>
      <c r="Q30" s="44">
        <v>245122.45011329651</v>
      </c>
      <c r="R30" s="44">
        <v>231265.51198959351</v>
      </c>
      <c r="S30" s="44">
        <v>215843.91498565671</v>
      </c>
      <c r="T30" s="44">
        <v>206905.72500228879</v>
      </c>
      <c r="U30" s="44">
        <v>190589.08224105829</v>
      </c>
      <c r="V30" s="44">
        <v>180072.879076004</v>
      </c>
      <c r="W30" s="44">
        <v>173786.6823673248</v>
      </c>
      <c r="X30" s="44">
        <v>174246.74034118649</v>
      </c>
      <c r="Y30" s="44">
        <v>168442.62540340421</v>
      </c>
      <c r="Z30" s="44">
        <v>170083.88638496399</v>
      </c>
      <c r="AA30" s="44">
        <v>164975.914478302</v>
      </c>
      <c r="AB30" s="44">
        <v>160730.03017902368</v>
      </c>
      <c r="AC30" s="44">
        <v>161636.35540008539</v>
      </c>
      <c r="AD30" s="75">
        <f t="shared" si="0"/>
        <v>162447.43335247037</v>
      </c>
    </row>
    <row r="31" spans="1:30" x14ac:dyDescent="0.2">
      <c r="A31" s="4">
        <v>29</v>
      </c>
      <c r="B31" s="6" t="s">
        <v>66</v>
      </c>
      <c r="C31" s="44">
        <v>1484310.390233994</v>
      </c>
      <c r="D31" s="44">
        <v>1403466.835975647</v>
      </c>
      <c r="E31" s="44">
        <v>1378038.3281707759</v>
      </c>
      <c r="F31" s="44">
        <v>1252296.914100647</v>
      </c>
      <c r="G31" s="44">
        <v>1142807.602882385</v>
      </c>
      <c r="H31" s="44">
        <v>1140294.2171096799</v>
      </c>
      <c r="I31" s="44">
        <v>1126264.0972137449</v>
      </c>
      <c r="J31" s="44">
        <v>1066628.579139709</v>
      </c>
      <c r="K31" s="44">
        <v>1032951.40838623</v>
      </c>
      <c r="L31" s="44">
        <v>967904.27589416504</v>
      </c>
      <c r="M31" s="44">
        <v>996491.9261932373</v>
      </c>
      <c r="N31" s="44">
        <v>990742.33818054199</v>
      </c>
      <c r="O31" s="44">
        <v>1064119.8854446411</v>
      </c>
      <c r="P31" s="44">
        <v>1130219.6922302251</v>
      </c>
      <c r="Q31" s="44">
        <v>1162189.2690658569</v>
      </c>
      <c r="R31" s="44">
        <v>1159632.3146820071</v>
      </c>
      <c r="S31" s="44">
        <v>1158151.0133743291</v>
      </c>
      <c r="T31" s="44">
        <v>1123370.766639709</v>
      </c>
      <c r="U31" s="44">
        <v>1062195.7778930659</v>
      </c>
      <c r="V31" s="44">
        <v>1018421.378135681</v>
      </c>
      <c r="W31" s="44">
        <v>967755.6734085083</v>
      </c>
      <c r="X31" s="44">
        <v>944783.65278244019</v>
      </c>
      <c r="Y31" s="44">
        <v>918993.71528625488</v>
      </c>
      <c r="Z31" s="44">
        <v>968316.71047210693</v>
      </c>
      <c r="AA31" s="44">
        <v>957219.55442428589</v>
      </c>
      <c r="AB31" s="44">
        <v>952088.73128890991</v>
      </c>
      <c r="AC31" s="44">
        <v>957910.4642868042</v>
      </c>
      <c r="AD31" s="75">
        <f t="shared" si="0"/>
        <v>955739.58333333337</v>
      </c>
    </row>
    <row r="32" spans="1:30" x14ac:dyDescent="0.2">
      <c r="A32" s="4">
        <v>30</v>
      </c>
      <c r="B32" s="6" t="s">
        <v>67</v>
      </c>
      <c r="C32" s="44">
        <v>1668571.110486984</v>
      </c>
      <c r="D32" s="44">
        <v>1539097.7945327761</v>
      </c>
      <c r="E32" s="44">
        <v>1453409.1167449949</v>
      </c>
      <c r="F32" s="44">
        <v>1315870.5539703369</v>
      </c>
      <c r="G32" s="44">
        <v>1207382.294654846</v>
      </c>
      <c r="H32" s="44">
        <v>1145689.482688904</v>
      </c>
      <c r="I32" s="44">
        <v>1100920.9461212161</v>
      </c>
      <c r="J32" s="44">
        <v>1025046.1602211001</v>
      </c>
      <c r="K32" s="44">
        <v>927825.43230056763</v>
      </c>
      <c r="L32" s="44">
        <v>827240.18287658691</v>
      </c>
      <c r="M32" s="44">
        <v>784177.57749557495</v>
      </c>
      <c r="N32" s="44">
        <v>743265.0671005249</v>
      </c>
      <c r="O32" s="44">
        <v>752024.36447143555</v>
      </c>
      <c r="P32" s="44">
        <v>748482.80811309814</v>
      </c>
      <c r="Q32" s="44">
        <v>763874.90463256836</v>
      </c>
      <c r="R32" s="44">
        <v>741989.30931091309</v>
      </c>
      <c r="S32" s="44">
        <v>702834.53845977783</v>
      </c>
      <c r="T32" s="44">
        <v>658169.76642608643</v>
      </c>
      <c r="U32" s="44">
        <v>617701.61437988281</v>
      </c>
      <c r="V32" s="44">
        <v>576656.05163574219</v>
      </c>
      <c r="W32" s="44">
        <v>550567.29984283447</v>
      </c>
      <c r="X32" s="44">
        <v>528496.77801132202</v>
      </c>
      <c r="Y32" s="44">
        <v>510266.91055297852</v>
      </c>
      <c r="Z32" s="44">
        <v>517630.88846206665</v>
      </c>
      <c r="AA32" s="44">
        <v>505562.4885559082</v>
      </c>
      <c r="AB32" s="44">
        <v>496495.85103988647</v>
      </c>
      <c r="AC32" s="44">
        <v>492374.11212921143</v>
      </c>
      <c r="AD32" s="75">
        <f t="shared" si="0"/>
        <v>498144.15057500202</v>
      </c>
    </row>
    <row r="33" spans="1:30" x14ac:dyDescent="0.2">
      <c r="A33" s="4">
        <v>31</v>
      </c>
      <c r="B33" s="6" t="s">
        <v>68</v>
      </c>
      <c r="C33" s="44">
        <v>201332.15713500979</v>
      </c>
      <c r="D33" s="44">
        <v>200783.5519313812</v>
      </c>
      <c r="E33" s="44">
        <v>217627.1915435791</v>
      </c>
      <c r="F33" s="44">
        <v>221218.77646446231</v>
      </c>
      <c r="G33" s="44">
        <v>206441.80870056149</v>
      </c>
      <c r="H33" s="44">
        <v>205024.75476264951</v>
      </c>
      <c r="I33" s="44">
        <v>206518.4607505798</v>
      </c>
      <c r="J33" s="44">
        <v>214527.97985076898</v>
      </c>
      <c r="K33" s="44">
        <v>212891.41893386841</v>
      </c>
      <c r="L33" s="44">
        <v>194690.06109237671</v>
      </c>
      <c r="M33" s="44">
        <v>190579.68521118161</v>
      </c>
      <c r="N33" s="44">
        <v>189401.74961090091</v>
      </c>
      <c r="O33" s="44">
        <v>201554.20970916751</v>
      </c>
      <c r="P33" s="44">
        <v>213453.4983634949</v>
      </c>
      <c r="Q33" s="44">
        <v>227471.20761871341</v>
      </c>
      <c r="R33" s="44">
        <v>214338.98305892939</v>
      </c>
      <c r="S33" s="44">
        <v>218583.00399780271</v>
      </c>
      <c r="T33" s="44">
        <v>211475.83436965939</v>
      </c>
      <c r="U33" s="44">
        <v>205273.92673492429</v>
      </c>
      <c r="V33" s="44">
        <v>203128.89003753659</v>
      </c>
      <c r="W33" s="44">
        <v>205911.75413131711</v>
      </c>
      <c r="X33" s="44">
        <v>206938.59243392939</v>
      </c>
      <c r="Y33" s="44">
        <v>206469.26212310791</v>
      </c>
      <c r="Z33" s="44">
        <v>215042.31452941889</v>
      </c>
      <c r="AA33" s="44">
        <v>212788.3152961731</v>
      </c>
      <c r="AB33" s="44">
        <v>214518.95046234131</v>
      </c>
      <c r="AC33" s="44">
        <v>233049.40605163571</v>
      </c>
      <c r="AD33" s="75">
        <f t="shared" si="0"/>
        <v>220118.89060338339</v>
      </c>
    </row>
    <row r="34" spans="1:30" x14ac:dyDescent="0.2">
      <c r="A34" s="4">
        <v>32</v>
      </c>
      <c r="B34" s="6" t="s">
        <v>69</v>
      </c>
      <c r="C34" s="44">
        <v>374251.29887461662</v>
      </c>
      <c r="D34" s="44">
        <v>398970.31003236771</v>
      </c>
      <c r="E34" s="44">
        <v>428361.45842075348</v>
      </c>
      <c r="F34" s="44">
        <v>435164.3944978714</v>
      </c>
      <c r="G34" s="44">
        <v>450306.54716491699</v>
      </c>
      <c r="H34" s="44">
        <v>512150.89821815491</v>
      </c>
      <c r="I34" s="44">
        <v>505472.31864929199</v>
      </c>
      <c r="J34" s="44">
        <v>511516.40772819519</v>
      </c>
      <c r="K34" s="44">
        <v>489932.67917633062</v>
      </c>
      <c r="L34" s="44">
        <v>450354.75730896002</v>
      </c>
      <c r="M34" s="44">
        <v>445117.14601516718</v>
      </c>
      <c r="N34" s="44">
        <v>431399.44362640381</v>
      </c>
      <c r="O34" s="44">
        <v>453446.44737243652</v>
      </c>
      <c r="P34" s="44">
        <v>454969.77758407593</v>
      </c>
      <c r="Q34" s="44">
        <v>460475.44765472412</v>
      </c>
      <c r="R34" s="44">
        <v>443006.78825378418</v>
      </c>
      <c r="S34" s="44">
        <v>424945.98197937012</v>
      </c>
      <c r="T34" s="44">
        <v>401765.76471328741</v>
      </c>
      <c r="U34" s="44">
        <v>393744.19498443598</v>
      </c>
      <c r="V34" s="44">
        <v>395324.32460784912</v>
      </c>
      <c r="W34" s="44">
        <v>398649.23238754272</v>
      </c>
      <c r="X34" s="44">
        <v>396340.56091308588</v>
      </c>
      <c r="Y34" s="44">
        <v>396619.72618103027</v>
      </c>
      <c r="Z34" s="44">
        <v>421774.15800094599</v>
      </c>
      <c r="AA34" s="44">
        <v>424555.43565750122</v>
      </c>
      <c r="AB34" s="44">
        <v>427974.88260269171</v>
      </c>
      <c r="AC34" s="44">
        <v>438749.18937683111</v>
      </c>
      <c r="AD34" s="75">
        <f t="shared" si="0"/>
        <v>430426.50254567462</v>
      </c>
    </row>
    <row r="35" spans="1:30" x14ac:dyDescent="0.2">
      <c r="A35" s="4">
        <v>33</v>
      </c>
      <c r="B35" s="6" t="s">
        <v>70</v>
      </c>
      <c r="C35" s="44">
        <v>562789.91067409515</v>
      </c>
      <c r="D35" s="44">
        <v>525526.81016921997</v>
      </c>
      <c r="E35" s="44">
        <v>519248.06618690491</v>
      </c>
      <c r="F35" s="44">
        <v>510075.68335533142</v>
      </c>
      <c r="G35" s="44">
        <v>468204.55074310303</v>
      </c>
      <c r="H35" s="44">
        <v>453690.07968902588</v>
      </c>
      <c r="I35" s="44">
        <v>443056.53762817383</v>
      </c>
      <c r="J35" s="44">
        <v>423581.5122127533</v>
      </c>
      <c r="K35" s="44">
        <v>393353.42931747442</v>
      </c>
      <c r="L35" s="44">
        <v>358487.92028427118</v>
      </c>
      <c r="M35" s="44">
        <v>349368.43299865723</v>
      </c>
      <c r="N35" s="44">
        <v>332360.98337173462</v>
      </c>
      <c r="O35" s="44">
        <v>342193.41373443598</v>
      </c>
      <c r="P35" s="44">
        <v>366207.85999298102</v>
      </c>
      <c r="Q35" s="44">
        <v>372394.24419403082</v>
      </c>
      <c r="R35" s="44">
        <v>346528.22589874268</v>
      </c>
      <c r="S35" s="44">
        <v>320265.69175720209</v>
      </c>
      <c r="T35" s="44">
        <v>288611.02247238159</v>
      </c>
      <c r="U35" s="44">
        <v>279352.25534439093</v>
      </c>
      <c r="V35" s="44">
        <v>272480.29708862299</v>
      </c>
      <c r="W35" s="44">
        <v>266328.57799530029</v>
      </c>
      <c r="X35" s="44">
        <v>268453.2618522644</v>
      </c>
      <c r="Y35" s="44">
        <v>266888.77725601202</v>
      </c>
      <c r="Z35" s="44">
        <v>273216.5002822876</v>
      </c>
      <c r="AA35" s="44">
        <v>266880.530834198</v>
      </c>
      <c r="AB35" s="44">
        <v>265934.36002731317</v>
      </c>
      <c r="AC35" s="44">
        <v>255650.993347168</v>
      </c>
      <c r="AD35" s="75">
        <f t="shared" si="0"/>
        <v>262821.96140289307</v>
      </c>
    </row>
    <row r="36" spans="1:30" x14ac:dyDescent="0.2">
      <c r="A36" s="4">
        <v>34</v>
      </c>
      <c r="B36" s="6" t="s">
        <v>71</v>
      </c>
      <c r="C36" s="44">
        <v>977901.05617046356</v>
      </c>
      <c r="D36" s="44">
        <v>913836.85791492462</v>
      </c>
      <c r="E36" s="44">
        <v>912951.05159282684</v>
      </c>
      <c r="F36" s="44">
        <v>883995.35512924194</v>
      </c>
      <c r="G36" s="44">
        <v>835322.59738445282</v>
      </c>
      <c r="H36" s="44">
        <v>811415.4657125473</v>
      </c>
      <c r="I36" s="44">
        <v>805719.10750865936</v>
      </c>
      <c r="J36" s="44">
        <v>765826.96390151978</v>
      </c>
      <c r="K36" s="44">
        <v>715067.25645065308</v>
      </c>
      <c r="L36" s="44">
        <v>647955.078125</v>
      </c>
      <c r="M36" s="44">
        <v>625511.51061058044</v>
      </c>
      <c r="N36" s="44">
        <v>597366.13464355469</v>
      </c>
      <c r="O36" s="44">
        <v>613958.92000198364</v>
      </c>
      <c r="P36" s="44">
        <v>637149.67060089111</v>
      </c>
      <c r="Q36" s="44">
        <v>654542.63877868652</v>
      </c>
      <c r="R36" s="44">
        <v>606370.82672119141</v>
      </c>
      <c r="S36" s="44">
        <v>561450.7737159729</v>
      </c>
      <c r="T36" s="44">
        <v>515191.06483459473</v>
      </c>
      <c r="U36" s="44">
        <v>496871.93441390991</v>
      </c>
      <c r="V36" s="44">
        <v>474993.99781227112</v>
      </c>
      <c r="W36" s="44">
        <v>472899.62577819818</v>
      </c>
      <c r="X36" s="44">
        <v>482473.10352325439</v>
      </c>
      <c r="Y36" s="44">
        <v>484577.18300819403</v>
      </c>
      <c r="Z36" s="44">
        <v>510496.38485908508</v>
      </c>
      <c r="AA36" s="44">
        <v>514411.42582893372</v>
      </c>
      <c r="AB36" s="44">
        <v>518568.46475601196</v>
      </c>
      <c r="AC36" s="44">
        <v>507151.42178535461</v>
      </c>
      <c r="AD36" s="75">
        <f t="shared" si="0"/>
        <v>513377.10412343341</v>
      </c>
    </row>
    <row r="37" spans="1:30" x14ac:dyDescent="0.2">
      <c r="A37" s="4">
        <v>35</v>
      </c>
      <c r="B37" s="6" t="s">
        <v>72</v>
      </c>
      <c r="C37" s="44">
        <v>980752.2736787796</v>
      </c>
      <c r="D37" s="44">
        <v>1017270.166873932</v>
      </c>
      <c r="E37" s="44">
        <v>1061329.2646408081</v>
      </c>
      <c r="F37" s="44">
        <v>1071518.367052078</v>
      </c>
      <c r="G37" s="44">
        <v>1109149.9195098879</v>
      </c>
      <c r="H37" s="44">
        <v>1142587.3823165889</v>
      </c>
      <c r="I37" s="44">
        <v>1166731.791734695</v>
      </c>
      <c r="J37" s="44">
        <v>1152590.877532959</v>
      </c>
      <c r="K37" s="44">
        <v>1106675.508499146</v>
      </c>
      <c r="L37" s="44">
        <v>1071226.053237915</v>
      </c>
      <c r="M37" s="44">
        <v>1096486.2012863159</v>
      </c>
      <c r="N37" s="44">
        <v>1148674.7465133669</v>
      </c>
      <c r="O37" s="44">
        <v>1205683.6271286011</v>
      </c>
      <c r="P37" s="44">
        <v>1288884.827613831</v>
      </c>
      <c r="Q37" s="44">
        <v>1391891.3879394529</v>
      </c>
      <c r="R37" s="44">
        <v>1351910.5157852171</v>
      </c>
      <c r="S37" s="44">
        <v>1273744.7395324709</v>
      </c>
      <c r="T37" s="44">
        <v>1185823.50063324</v>
      </c>
      <c r="U37" s="44">
        <v>1156438.4527206421</v>
      </c>
      <c r="V37" s="44">
        <v>1135335.7124328611</v>
      </c>
      <c r="W37" s="44">
        <v>1108258.3079338069</v>
      </c>
      <c r="X37" s="44">
        <v>1093747.588634491</v>
      </c>
      <c r="Y37" s="44">
        <v>1111129.9080848689</v>
      </c>
      <c r="Z37" s="44">
        <v>1114728.970050812</v>
      </c>
      <c r="AA37" s="44">
        <v>1091468.648910522</v>
      </c>
      <c r="AB37" s="44">
        <v>1100446.7558860781</v>
      </c>
      <c r="AC37" s="44">
        <v>1062470.5700874331</v>
      </c>
      <c r="AD37" s="75">
        <f t="shared" si="0"/>
        <v>1084795.3249613445</v>
      </c>
    </row>
    <row r="38" spans="1:30" x14ac:dyDescent="0.2">
      <c r="A38" s="4">
        <v>36</v>
      </c>
      <c r="B38" s="6" t="s">
        <v>73</v>
      </c>
      <c r="C38" s="44">
        <v>1191988.083720207</v>
      </c>
      <c r="D38" s="44">
        <v>1180955.565094948</v>
      </c>
      <c r="E38" s="44">
        <v>1222843.323469162</v>
      </c>
      <c r="F38" s="44">
        <v>1212955.565690994</v>
      </c>
      <c r="G38" s="44">
        <v>1214204.206466675</v>
      </c>
      <c r="H38" s="44">
        <v>1211888.818740845</v>
      </c>
      <c r="I38" s="44">
        <v>1220113.32654953</v>
      </c>
      <c r="J38" s="44">
        <v>1201385.7393264771</v>
      </c>
      <c r="K38" s="44">
        <v>1135899.7421264651</v>
      </c>
      <c r="L38" s="44">
        <v>1079609.9395751951</v>
      </c>
      <c r="M38" s="44">
        <v>1115249.749183655</v>
      </c>
      <c r="N38" s="44">
        <v>1161087.3622894289</v>
      </c>
      <c r="O38" s="44">
        <v>1231313.954353333</v>
      </c>
      <c r="P38" s="44">
        <v>1342389.6675109861</v>
      </c>
      <c r="Q38" s="44">
        <v>1438541.5554046631</v>
      </c>
      <c r="R38" s="44">
        <v>1377495.862960815</v>
      </c>
      <c r="S38" s="44">
        <v>1302097.318649292</v>
      </c>
      <c r="T38" s="44">
        <v>1236092.6284790039</v>
      </c>
      <c r="U38" s="44">
        <v>1210898.268699646</v>
      </c>
      <c r="V38" s="44">
        <v>1195530.130386353</v>
      </c>
      <c r="W38" s="44">
        <v>1180050.112724304</v>
      </c>
      <c r="X38" s="44">
        <v>1216760.9348297119</v>
      </c>
      <c r="Y38" s="44">
        <v>1246911.768913269</v>
      </c>
      <c r="Z38" s="44">
        <v>1269063.6301040649</v>
      </c>
      <c r="AA38" s="44">
        <v>1287732.6965332029</v>
      </c>
      <c r="AB38" s="44">
        <v>1312455.7180404661</v>
      </c>
      <c r="AC38" s="44">
        <v>1327946.503639221</v>
      </c>
      <c r="AD38" s="75">
        <f t="shared" si="0"/>
        <v>1309378.3060709632</v>
      </c>
    </row>
    <row r="39" spans="1:30" x14ac:dyDescent="0.2">
      <c r="A39" s="4">
        <v>37</v>
      </c>
      <c r="B39" s="6" t="s">
        <v>74</v>
      </c>
      <c r="C39" s="44">
        <v>649606.52792453766</v>
      </c>
      <c r="D39" s="44">
        <v>661712.35859394073</v>
      </c>
      <c r="E39" s="44">
        <v>681806.88691139221</v>
      </c>
      <c r="F39" s="44">
        <v>697244.77100372314</v>
      </c>
      <c r="G39" s="44">
        <v>743692.94309616089</v>
      </c>
      <c r="H39" s="44">
        <v>788878.09085845947</v>
      </c>
      <c r="I39" s="44">
        <v>807082.06939697266</v>
      </c>
      <c r="J39" s="44">
        <v>814263.05484771729</v>
      </c>
      <c r="K39" s="44">
        <v>842419.43740844727</v>
      </c>
      <c r="L39" s="44">
        <v>836677.24990844727</v>
      </c>
      <c r="M39" s="44">
        <v>848518.66340637207</v>
      </c>
      <c r="N39" s="44">
        <v>870848.56796264648</v>
      </c>
      <c r="O39" s="44">
        <v>934696.69151306152</v>
      </c>
      <c r="P39" s="44">
        <v>963955.37376403809</v>
      </c>
      <c r="Q39" s="44">
        <v>1005691.770553589</v>
      </c>
      <c r="R39" s="44">
        <v>1002311.320304871</v>
      </c>
      <c r="S39" s="44">
        <v>1001997.8551864619</v>
      </c>
      <c r="T39" s="44">
        <v>897832.77893066406</v>
      </c>
      <c r="U39" s="44">
        <v>901205.9154510498</v>
      </c>
      <c r="V39" s="44">
        <v>903622.25818634033</v>
      </c>
      <c r="W39" s="44">
        <v>892799.97158050537</v>
      </c>
      <c r="X39" s="44">
        <v>896877.6159286499</v>
      </c>
      <c r="Y39" s="44">
        <v>895767.78602600098</v>
      </c>
      <c r="Z39" s="44">
        <v>877208.3854675293</v>
      </c>
      <c r="AA39" s="44">
        <v>816721.47464752197</v>
      </c>
      <c r="AB39" s="44">
        <v>781411.04412078857</v>
      </c>
      <c r="AC39" s="44">
        <v>749765.18821716309</v>
      </c>
      <c r="AD39" s="75">
        <f t="shared" si="0"/>
        <v>782632.56899515784</v>
      </c>
    </row>
    <row r="40" spans="1:30" x14ac:dyDescent="0.2">
      <c r="A40" s="4">
        <v>38</v>
      </c>
      <c r="B40" s="6" t="s">
        <v>75</v>
      </c>
      <c r="C40" s="44">
        <v>984608.88338088989</v>
      </c>
      <c r="D40" s="44">
        <v>939279.50286865234</v>
      </c>
      <c r="E40" s="44">
        <v>913376.11413002014</v>
      </c>
      <c r="F40" s="44">
        <v>875552.18720436096</v>
      </c>
      <c r="G40" s="44">
        <v>911169.42977905273</v>
      </c>
      <c r="H40" s="44">
        <v>911008.89825820923</v>
      </c>
      <c r="I40" s="44">
        <v>910339.95866775513</v>
      </c>
      <c r="J40" s="44">
        <v>895883.81719589233</v>
      </c>
      <c r="K40" s="44">
        <v>872790.40145874023</v>
      </c>
      <c r="L40" s="44">
        <v>857205.99555969238</v>
      </c>
      <c r="M40" s="44">
        <v>874584.60998535156</v>
      </c>
      <c r="N40" s="44">
        <v>885521.02947235107</v>
      </c>
      <c r="O40" s="44">
        <v>927121.5991973877</v>
      </c>
      <c r="P40" s="44">
        <v>950779.25872802734</v>
      </c>
      <c r="Q40" s="44">
        <v>996295.30048370361</v>
      </c>
      <c r="R40" s="44">
        <v>978762.7477645874</v>
      </c>
      <c r="S40" s="44">
        <v>958844.72560882568</v>
      </c>
      <c r="T40" s="44">
        <v>871460.49213409424</v>
      </c>
      <c r="U40" s="44">
        <v>863499.28092956543</v>
      </c>
      <c r="V40" s="44">
        <v>873585.95943450928</v>
      </c>
      <c r="W40" s="44">
        <v>881150.31623840332</v>
      </c>
      <c r="X40" s="44">
        <v>904351.97162628174</v>
      </c>
      <c r="Y40" s="44">
        <v>949629.85324859619</v>
      </c>
      <c r="Z40" s="44">
        <v>994727.37693786621</v>
      </c>
      <c r="AA40" s="44">
        <v>995126.54876708984</v>
      </c>
      <c r="AB40" s="44">
        <v>1016395.387649536</v>
      </c>
      <c r="AC40" s="44">
        <v>1055193.3174133301</v>
      </c>
      <c r="AD40" s="75">
        <f t="shared" si="0"/>
        <v>1022238.4179433187</v>
      </c>
    </row>
    <row r="41" spans="1:30" x14ac:dyDescent="0.2">
      <c r="A41" s="4">
        <v>39</v>
      </c>
      <c r="B41" s="6" t="s">
        <v>76</v>
      </c>
      <c r="C41" s="44">
        <v>175799.197435379</v>
      </c>
      <c r="D41" s="44">
        <v>166762.60969042781</v>
      </c>
      <c r="E41" s="44">
        <v>154134.38850641251</v>
      </c>
      <c r="F41" s="44">
        <v>139930.35608530039</v>
      </c>
      <c r="G41" s="44">
        <v>140334.02729034421</v>
      </c>
      <c r="H41" s="44">
        <v>131451.8305063248</v>
      </c>
      <c r="I41" s="44">
        <v>131791.29040241239</v>
      </c>
      <c r="J41" s="44">
        <v>117141.2127017975</v>
      </c>
      <c r="K41" s="44">
        <v>120721.74656391139</v>
      </c>
      <c r="L41" s="44">
        <v>102682.25824832921</v>
      </c>
      <c r="M41" s="44">
        <v>102646.4506387711</v>
      </c>
      <c r="N41" s="44">
        <v>108088.7997150421</v>
      </c>
      <c r="O41" s="44">
        <v>115418.1649684906</v>
      </c>
      <c r="P41" s="44">
        <v>115542.09542274479</v>
      </c>
      <c r="Q41" s="44">
        <v>132401.442527771</v>
      </c>
      <c r="R41" s="44">
        <v>143425.35519599909</v>
      </c>
      <c r="S41" s="44">
        <v>143192.82960891721</v>
      </c>
      <c r="T41" s="44">
        <v>134788.48052024841</v>
      </c>
      <c r="U41" s="44">
        <v>145285.90846061709</v>
      </c>
      <c r="V41" s="44">
        <v>153228.2381057739</v>
      </c>
      <c r="W41" s="44">
        <v>160091.3956165314</v>
      </c>
      <c r="X41" s="44">
        <v>168555.65094947809</v>
      </c>
      <c r="Y41" s="44">
        <v>169390.08498191831</v>
      </c>
      <c r="Z41" s="44">
        <v>172447.37792015082</v>
      </c>
      <c r="AA41" s="44">
        <v>154746.01089954379</v>
      </c>
      <c r="AB41" s="44">
        <v>161911.5940332413</v>
      </c>
      <c r="AC41" s="44">
        <v>162358.3068847656</v>
      </c>
      <c r="AD41" s="75">
        <f t="shared" si="0"/>
        <v>159671.97060585022</v>
      </c>
    </row>
    <row r="42" spans="1:30" x14ac:dyDescent="0.2">
      <c r="A42" s="4">
        <v>40</v>
      </c>
      <c r="B42" s="6" t="s">
        <v>77</v>
      </c>
      <c r="C42" s="44">
        <v>899130.76400756836</v>
      </c>
      <c r="D42" s="44">
        <v>1071030.6348800659</v>
      </c>
      <c r="E42" s="44">
        <v>1217988.7194633479</v>
      </c>
      <c r="F42" s="44">
        <v>1271568.702220917</v>
      </c>
      <c r="G42" s="44">
        <v>1339843.5468673711</v>
      </c>
      <c r="H42" s="44">
        <v>1404074.204444885</v>
      </c>
      <c r="I42" s="44">
        <v>1575223.589897156</v>
      </c>
      <c r="J42" s="44">
        <v>1685716.3963317871</v>
      </c>
      <c r="K42" s="44">
        <v>1603408.8282585139</v>
      </c>
      <c r="L42" s="44">
        <v>1532914.1292572019</v>
      </c>
      <c r="M42" s="44">
        <v>1578450.6425857539</v>
      </c>
      <c r="N42" s="44">
        <v>1581046.7395782471</v>
      </c>
      <c r="O42" s="44">
        <v>1671021.1954116819</v>
      </c>
      <c r="P42" s="44">
        <v>1697908.5998535161</v>
      </c>
      <c r="Q42" s="44">
        <v>1770563.3549690251</v>
      </c>
      <c r="R42" s="44">
        <v>1633189.0735626221</v>
      </c>
      <c r="S42" s="44">
        <v>1514853.7406921389</v>
      </c>
      <c r="T42" s="44">
        <v>1413846.1494445801</v>
      </c>
      <c r="U42" s="44">
        <v>1312894.759654999</v>
      </c>
      <c r="V42" s="44">
        <v>1219678.9879798889</v>
      </c>
      <c r="W42" s="44">
        <v>1161817.5842761991</v>
      </c>
      <c r="X42" s="44">
        <v>1163367.253065109</v>
      </c>
      <c r="Y42" s="44">
        <v>1134566.1587715149</v>
      </c>
      <c r="Z42" s="44">
        <v>1111350.882053375</v>
      </c>
      <c r="AA42" s="44">
        <v>1135785.334825516</v>
      </c>
      <c r="AB42" s="44">
        <v>1156274.941444397</v>
      </c>
      <c r="AC42" s="44">
        <v>1215252.076148987</v>
      </c>
      <c r="AD42" s="75">
        <f t="shared" si="0"/>
        <v>1169104.1174729664</v>
      </c>
    </row>
    <row r="43" spans="1:30" x14ac:dyDescent="0.2">
      <c r="A43" s="4">
        <v>41</v>
      </c>
      <c r="B43" s="6" t="s">
        <v>78</v>
      </c>
      <c r="C43" s="44">
        <v>1060779.584884644</v>
      </c>
      <c r="D43" s="44">
        <v>1111511.2724304199</v>
      </c>
      <c r="E43" s="44">
        <v>1179327.2294998169</v>
      </c>
      <c r="F43" s="44">
        <v>1195657.306671143</v>
      </c>
      <c r="G43" s="44">
        <v>1209539.8139953611</v>
      </c>
      <c r="H43" s="44">
        <v>1232881.142616272</v>
      </c>
      <c r="I43" s="44">
        <v>1253348.3715057371</v>
      </c>
      <c r="J43" s="44">
        <v>1226312.6411437991</v>
      </c>
      <c r="K43" s="44">
        <v>1182619.668006897</v>
      </c>
      <c r="L43" s="44">
        <v>1107705.153465271</v>
      </c>
      <c r="M43" s="44">
        <v>1073398.962020874</v>
      </c>
      <c r="N43" s="44">
        <v>1056063.616752625</v>
      </c>
      <c r="O43" s="44">
        <v>1160992.4659728999</v>
      </c>
      <c r="P43" s="44">
        <v>1266438.8885498049</v>
      </c>
      <c r="Q43" s="44">
        <v>1350460.4663848879</v>
      </c>
      <c r="R43" s="44">
        <v>1332575.1142501831</v>
      </c>
      <c r="S43" s="44">
        <v>1286753.7469863889</v>
      </c>
      <c r="T43" s="44">
        <v>1179758.0184936519</v>
      </c>
      <c r="U43" s="44">
        <v>1171402.750015259</v>
      </c>
      <c r="V43" s="44">
        <v>1147639.371871948</v>
      </c>
      <c r="W43" s="44">
        <v>1092762.2079849241</v>
      </c>
      <c r="X43" s="44">
        <v>1098698.799133301</v>
      </c>
      <c r="Y43" s="44">
        <v>1136187.442779541</v>
      </c>
      <c r="Z43" s="44">
        <v>1200436.8734359739</v>
      </c>
      <c r="AA43" s="44">
        <v>1227330.045700073</v>
      </c>
      <c r="AB43" s="44">
        <v>1228480.0205230711</v>
      </c>
      <c r="AC43" s="44">
        <v>1255450.69694519</v>
      </c>
      <c r="AD43" s="75">
        <f t="shared" si="0"/>
        <v>1237086.9210561113</v>
      </c>
    </row>
    <row r="44" spans="1:30" x14ac:dyDescent="0.2">
      <c r="A44" s="4">
        <v>42</v>
      </c>
      <c r="B44" s="6" t="s">
        <v>79</v>
      </c>
      <c r="C44" s="44">
        <v>949555.93752861023</v>
      </c>
      <c r="D44" s="44">
        <v>1070637.674808502</v>
      </c>
      <c r="E44" s="44">
        <v>1177195.622086525</v>
      </c>
      <c r="F44" s="44">
        <v>1253303.399801254</v>
      </c>
      <c r="G44" s="44">
        <v>1320966.353654861</v>
      </c>
      <c r="H44" s="44">
        <v>1411177.253723145</v>
      </c>
      <c r="I44" s="44">
        <v>1501016.5982246399</v>
      </c>
      <c r="J44" s="44">
        <v>1540389.4031047821</v>
      </c>
      <c r="K44" s="44">
        <v>1541388.4091377261</v>
      </c>
      <c r="L44" s="44">
        <v>1532524.279117584</v>
      </c>
      <c r="M44" s="44">
        <v>1551395.250797272</v>
      </c>
      <c r="N44" s="44">
        <v>1588375.721931458</v>
      </c>
      <c r="O44" s="44">
        <v>1712216.465950012</v>
      </c>
      <c r="P44" s="44">
        <v>1763309.222221375</v>
      </c>
      <c r="Q44" s="44">
        <v>1835830.7361602781</v>
      </c>
      <c r="R44" s="44">
        <v>1775939.165115356</v>
      </c>
      <c r="S44" s="44">
        <v>1733042.4709320071</v>
      </c>
      <c r="T44" s="44">
        <v>1627832.7550888059</v>
      </c>
      <c r="U44" s="44">
        <v>1637458.8098526001</v>
      </c>
      <c r="V44" s="44">
        <v>1658858.855247498</v>
      </c>
      <c r="W44" s="44">
        <v>1677816.2183761599</v>
      </c>
      <c r="X44" s="44">
        <v>1698581.9835662839</v>
      </c>
      <c r="Y44" s="44">
        <v>1763369.5135116579</v>
      </c>
      <c r="Z44" s="44">
        <v>1821596.0426330571</v>
      </c>
      <c r="AA44" s="44">
        <v>1828783.609390259</v>
      </c>
      <c r="AB44" s="44">
        <v>1852856.1639785769</v>
      </c>
      <c r="AC44" s="44">
        <v>1847212.2488021851</v>
      </c>
      <c r="AD44" s="75">
        <f t="shared" si="0"/>
        <v>1842950.6740570068</v>
      </c>
    </row>
    <row r="45" spans="1:30" x14ac:dyDescent="0.2">
      <c r="A45" s="4">
        <v>43</v>
      </c>
      <c r="B45" s="6" t="s">
        <v>80</v>
      </c>
      <c r="C45" s="44">
        <v>1119780.086517334</v>
      </c>
      <c r="D45" s="44">
        <v>1111053.3804893489</v>
      </c>
      <c r="E45" s="44">
        <v>1123145.195007324</v>
      </c>
      <c r="F45" s="44">
        <v>1110566.085338593</v>
      </c>
      <c r="G45" s="44">
        <v>1098996.173620224</v>
      </c>
      <c r="H45" s="44">
        <v>1097268.519878387</v>
      </c>
      <c r="I45" s="44">
        <v>1108164.9954319</v>
      </c>
      <c r="J45" s="44">
        <v>1100927.995920181</v>
      </c>
      <c r="K45" s="44">
        <v>1032160.471439362</v>
      </c>
      <c r="L45" s="44">
        <v>941465.19923210144</v>
      </c>
      <c r="M45" s="44">
        <v>893136.66439056396</v>
      </c>
      <c r="N45" s="44">
        <v>838979.51769828796</v>
      </c>
      <c r="O45" s="44">
        <v>835311.77687644958</v>
      </c>
      <c r="P45" s="44">
        <v>822958.71376991272</v>
      </c>
      <c r="Q45" s="44">
        <v>801496.57201766968</v>
      </c>
      <c r="R45" s="44">
        <v>740306.55312538147</v>
      </c>
      <c r="S45" s="44">
        <v>692255.74040412903</v>
      </c>
      <c r="T45" s="44">
        <v>623044.23832893372</v>
      </c>
      <c r="U45" s="44">
        <v>561120.16248703003</v>
      </c>
      <c r="V45" s="44">
        <v>515275.53200721741</v>
      </c>
      <c r="W45" s="44">
        <v>479646.10397815699</v>
      </c>
      <c r="X45" s="44">
        <v>449755.60402870178</v>
      </c>
      <c r="Y45" s="44">
        <v>427461.90047264099</v>
      </c>
      <c r="Z45" s="44">
        <v>414213.80507946009</v>
      </c>
      <c r="AA45" s="44">
        <v>392338.418841362</v>
      </c>
      <c r="AB45" s="44">
        <v>376308.54535102838</v>
      </c>
      <c r="AC45" s="44">
        <v>354898.34403991699</v>
      </c>
      <c r="AD45" s="75">
        <f t="shared" si="0"/>
        <v>374515.10274410248</v>
      </c>
    </row>
    <row r="46" spans="1:30" x14ac:dyDescent="0.2">
      <c r="A46" s="4">
        <v>44</v>
      </c>
      <c r="B46" s="6" t="s">
        <v>81</v>
      </c>
      <c r="C46" s="44">
        <v>473572.14057445532</v>
      </c>
      <c r="D46" s="44">
        <v>449035.33279895782</v>
      </c>
      <c r="E46" s="44">
        <v>450404.5068025589</v>
      </c>
      <c r="F46" s="44">
        <v>446695.08457183838</v>
      </c>
      <c r="G46" s="44">
        <v>467118.85225772858</v>
      </c>
      <c r="H46" s="44">
        <v>492441.35367870331</v>
      </c>
      <c r="I46" s="44">
        <v>531544.4952249527</v>
      </c>
      <c r="J46" s="44">
        <v>566526.26144886017</v>
      </c>
      <c r="K46" s="44">
        <v>585179.73530292511</v>
      </c>
      <c r="L46" s="44">
        <v>570809.02707576752</v>
      </c>
      <c r="M46" s="44">
        <v>583874.01461601257</v>
      </c>
      <c r="N46" s="44">
        <v>591567.89708137512</v>
      </c>
      <c r="O46" s="44">
        <v>631907.59706497192</v>
      </c>
      <c r="P46" s="44">
        <v>647669.81244087219</v>
      </c>
      <c r="Q46" s="44">
        <v>651902.75263786316</v>
      </c>
      <c r="R46" s="44">
        <v>612988.28649520874</v>
      </c>
      <c r="S46" s="44">
        <v>594864.61329460144</v>
      </c>
      <c r="T46" s="44">
        <v>551831.0215473175</v>
      </c>
      <c r="U46" s="44">
        <v>530034.89542007446</v>
      </c>
      <c r="V46" s="44">
        <v>516145.95055580139</v>
      </c>
      <c r="W46" s="44">
        <v>494390.45071601868</v>
      </c>
      <c r="X46" s="44">
        <v>483872.74527549738</v>
      </c>
      <c r="Y46" s="44">
        <v>501667.31452941889</v>
      </c>
      <c r="Z46" s="44">
        <v>508171.93603515631</v>
      </c>
      <c r="AA46" s="44">
        <v>500122.21837043762</v>
      </c>
      <c r="AB46" s="44">
        <v>500673.43378067022</v>
      </c>
      <c r="AC46" s="44">
        <v>500496.47569656372</v>
      </c>
      <c r="AD46" s="75">
        <f t="shared" si="0"/>
        <v>500430.70928255719</v>
      </c>
    </row>
    <row r="47" spans="1:30" x14ac:dyDescent="0.2">
      <c r="A47" s="4">
        <v>45</v>
      </c>
      <c r="B47" s="6" t="s">
        <v>82</v>
      </c>
      <c r="C47" s="44">
        <v>329710.70683002472</v>
      </c>
      <c r="D47" s="44">
        <v>422784.98113155359</v>
      </c>
      <c r="E47" s="44">
        <v>548587.11910247803</v>
      </c>
      <c r="F47" s="44">
        <v>614576.84278488159</v>
      </c>
      <c r="G47" s="44">
        <v>652642.22097396851</v>
      </c>
      <c r="H47" s="44">
        <v>719874.43685531616</v>
      </c>
      <c r="I47" s="44">
        <v>772522.62878417969</v>
      </c>
      <c r="J47" s="44">
        <v>797581.40087127686</v>
      </c>
      <c r="K47" s="44">
        <v>789452.78692245483</v>
      </c>
      <c r="L47" s="44">
        <v>777045.54414749146</v>
      </c>
      <c r="M47" s="44">
        <v>784591.32719039917</v>
      </c>
      <c r="N47" s="44">
        <v>785197.29614257813</v>
      </c>
      <c r="O47" s="44">
        <v>840862.72430419922</v>
      </c>
      <c r="P47" s="44">
        <v>888905.98917007446</v>
      </c>
      <c r="Q47" s="44">
        <v>886905.60817718506</v>
      </c>
      <c r="R47" s="44">
        <v>846001.62935256958</v>
      </c>
      <c r="S47" s="44">
        <v>809549.92604255676</v>
      </c>
      <c r="T47" s="44">
        <v>732608.53719711304</v>
      </c>
      <c r="U47" s="44">
        <v>711059.734582901</v>
      </c>
      <c r="V47" s="44">
        <v>700496.85192108154</v>
      </c>
      <c r="W47" s="44">
        <v>674219.64025497437</v>
      </c>
      <c r="X47" s="44">
        <v>649412.11342811584</v>
      </c>
      <c r="Y47" s="44">
        <v>643016.11185073853</v>
      </c>
      <c r="Z47" s="44">
        <v>668401.15547180176</v>
      </c>
      <c r="AA47" s="44">
        <v>642339.05911445618</v>
      </c>
      <c r="AB47" s="44">
        <v>631637.2377872467</v>
      </c>
      <c r="AC47" s="44">
        <v>624433.26222896576</v>
      </c>
      <c r="AD47" s="75">
        <f t="shared" si="0"/>
        <v>632803.18637688959</v>
      </c>
    </row>
    <row r="48" spans="1:30" x14ac:dyDescent="0.2">
      <c r="A48" s="4">
        <v>46</v>
      </c>
      <c r="B48" s="6" t="s">
        <v>83</v>
      </c>
      <c r="C48" s="44">
        <v>353192.56126880652</v>
      </c>
      <c r="D48" s="44">
        <v>492824.32746887213</v>
      </c>
      <c r="E48" s="44">
        <v>585408.23578834534</v>
      </c>
      <c r="F48" s="44">
        <v>654313.31205368042</v>
      </c>
      <c r="G48" s="44">
        <v>728952.14772224426</v>
      </c>
      <c r="H48" s="44">
        <v>796475.00991821289</v>
      </c>
      <c r="I48" s="44">
        <v>847276.56102180481</v>
      </c>
      <c r="J48" s="44">
        <v>867497.73120880127</v>
      </c>
      <c r="K48" s="44">
        <v>896011.4963054657</v>
      </c>
      <c r="L48" s="44">
        <v>884315.54365158081</v>
      </c>
      <c r="M48" s="44">
        <v>955056.98704719543</v>
      </c>
      <c r="N48" s="44">
        <v>1013298.258543015</v>
      </c>
      <c r="O48" s="44">
        <v>1141557.7976703639</v>
      </c>
      <c r="P48" s="44">
        <v>1143736.6094589231</v>
      </c>
      <c r="Q48" s="44">
        <v>1184864.9702072139</v>
      </c>
      <c r="R48" s="44">
        <v>1167252.96831131</v>
      </c>
      <c r="S48" s="44">
        <v>1157664.8283004761</v>
      </c>
      <c r="T48" s="44">
        <v>1015935.90092659</v>
      </c>
      <c r="U48" s="44">
        <v>962762.08543777466</v>
      </c>
      <c r="V48" s="44">
        <v>890131.65545463562</v>
      </c>
      <c r="W48" s="44">
        <v>817201.4719247818</v>
      </c>
      <c r="X48" s="44">
        <v>772922.82116413116</v>
      </c>
      <c r="Y48" s="44">
        <v>713672.67894744873</v>
      </c>
      <c r="Z48" s="44">
        <v>657323.11928272247</v>
      </c>
      <c r="AA48" s="44">
        <v>567289.51632976532</v>
      </c>
      <c r="AB48" s="44">
        <v>507975.68452358252</v>
      </c>
      <c r="AC48" s="44">
        <v>462862.48672008509</v>
      </c>
      <c r="AD48" s="75">
        <f t="shared" si="0"/>
        <v>512709.22919114429</v>
      </c>
    </row>
    <row r="49" spans="1:30" x14ac:dyDescent="0.2">
      <c r="A49" s="4">
        <v>47</v>
      </c>
      <c r="B49" s="6" t="s">
        <v>84</v>
      </c>
      <c r="C49" s="44">
        <v>473242.79981851578</v>
      </c>
      <c r="D49" s="44">
        <v>580521.14284038544</v>
      </c>
      <c r="E49" s="44">
        <v>704429.90398406982</v>
      </c>
      <c r="F49" s="44">
        <v>787834.98191833496</v>
      </c>
      <c r="G49" s="44">
        <v>884066.36786460876</v>
      </c>
      <c r="H49" s="44">
        <v>972462.49151229858</v>
      </c>
      <c r="I49" s="44">
        <v>1031878.8862228389</v>
      </c>
      <c r="J49" s="44">
        <v>1087024.9454975131</v>
      </c>
      <c r="K49" s="44">
        <v>1079164.7777557371</v>
      </c>
      <c r="L49" s="44">
        <v>1044751.062393188</v>
      </c>
      <c r="M49" s="44">
        <v>1032097.568750381</v>
      </c>
      <c r="N49" s="44">
        <v>1035194.2181587219</v>
      </c>
      <c r="O49" s="44">
        <v>1128268.3472633359</v>
      </c>
      <c r="P49" s="44">
        <v>1155854.300737381</v>
      </c>
      <c r="Q49" s="44">
        <v>1188541.7048931119</v>
      </c>
      <c r="R49" s="44">
        <v>1152307.904958725</v>
      </c>
      <c r="S49" s="44">
        <v>1128033.885717392</v>
      </c>
      <c r="T49" s="44">
        <v>1041188.4520053859</v>
      </c>
      <c r="U49" s="44">
        <v>1077482.37156868</v>
      </c>
      <c r="V49" s="44">
        <v>1128560.042858124</v>
      </c>
      <c r="W49" s="44">
        <v>1112566.492080688</v>
      </c>
      <c r="X49" s="44">
        <v>1075985.3196144099</v>
      </c>
      <c r="Y49" s="44">
        <v>1097505.705595016</v>
      </c>
      <c r="Z49" s="44">
        <v>1101523.653745651</v>
      </c>
      <c r="AA49" s="44">
        <v>1018630.716562271</v>
      </c>
      <c r="AB49" s="44">
        <v>978116.59002304077</v>
      </c>
      <c r="AC49" s="44">
        <v>967397.36127853394</v>
      </c>
      <c r="AD49" s="75">
        <f t="shared" si="0"/>
        <v>988048.22262128198</v>
      </c>
    </row>
    <row r="50" spans="1:30" x14ac:dyDescent="0.2">
      <c r="A50" s="4">
        <v>48</v>
      </c>
      <c r="B50" s="6" t="s">
        <v>85</v>
      </c>
      <c r="C50" s="44">
        <v>1856668.9357757571</v>
      </c>
      <c r="D50" s="44">
        <v>1766301.864624023</v>
      </c>
      <c r="E50" s="44">
        <v>1710876.9197463989</v>
      </c>
      <c r="F50" s="44">
        <v>1619445.3446865079</v>
      </c>
      <c r="G50" s="44">
        <v>1550508.198261261</v>
      </c>
      <c r="H50" s="44">
        <v>1511030.788660049</v>
      </c>
      <c r="I50" s="44">
        <v>1436622.9019165039</v>
      </c>
      <c r="J50" s="44">
        <v>1383865.720510483</v>
      </c>
      <c r="K50" s="44">
        <v>1313412.8601551061</v>
      </c>
      <c r="L50" s="44">
        <v>1227384.5522403719</v>
      </c>
      <c r="M50" s="44">
        <v>1172680.1929473879</v>
      </c>
      <c r="N50" s="44">
        <v>1121439.040184021</v>
      </c>
      <c r="O50" s="44">
        <v>1156353.1360626221</v>
      </c>
      <c r="P50" s="44">
        <v>1140609.925746918</v>
      </c>
      <c r="Q50" s="44">
        <v>1125537.9154682159</v>
      </c>
      <c r="R50" s="44">
        <v>1063813.7989044189</v>
      </c>
      <c r="S50" s="44">
        <v>1012570.703983307</v>
      </c>
      <c r="T50" s="44">
        <v>889099.71213340759</v>
      </c>
      <c r="U50" s="44">
        <v>857853.48439216614</v>
      </c>
      <c r="V50" s="44">
        <v>832747.37215042114</v>
      </c>
      <c r="W50" s="44">
        <v>782804.87751960754</v>
      </c>
      <c r="X50" s="44">
        <v>741881.86275959015</v>
      </c>
      <c r="Y50" s="44">
        <v>731003.90994548798</v>
      </c>
      <c r="Z50" s="44">
        <v>716703.59194278717</v>
      </c>
      <c r="AA50" s="44">
        <v>675697.39437103271</v>
      </c>
      <c r="AB50" s="44">
        <v>663025.90441703796</v>
      </c>
      <c r="AC50" s="44">
        <v>647285.95185279846</v>
      </c>
      <c r="AD50" s="75">
        <f t="shared" si="0"/>
        <v>662003.08354695642</v>
      </c>
    </row>
    <row r="51" spans="1:30" x14ac:dyDescent="0.2">
      <c r="A51" s="4">
        <v>49</v>
      </c>
      <c r="B51" s="6" t="s">
        <v>86</v>
      </c>
      <c r="C51" s="44">
        <v>2414227.9454469681</v>
      </c>
      <c r="D51" s="44">
        <v>2366778.5770893102</v>
      </c>
      <c r="E51" s="44">
        <v>2418560.937404633</v>
      </c>
      <c r="F51" s="44">
        <v>2414257.474899292</v>
      </c>
      <c r="G51" s="44">
        <v>2456174.4546890259</v>
      </c>
      <c r="H51" s="44">
        <v>2528795.4034805298</v>
      </c>
      <c r="I51" s="44">
        <v>2510449.2959976201</v>
      </c>
      <c r="J51" s="44">
        <v>2471281.2051773071</v>
      </c>
      <c r="K51" s="44">
        <v>2439841.334342957</v>
      </c>
      <c r="L51" s="44">
        <v>2394516.328811646</v>
      </c>
      <c r="M51" s="44">
        <v>2373207.8971862788</v>
      </c>
      <c r="N51" s="44">
        <v>2406655.0025939941</v>
      </c>
      <c r="O51" s="44">
        <v>2592508.5411071782</v>
      </c>
      <c r="P51" s="44">
        <v>2642224.824905396</v>
      </c>
      <c r="Q51" s="44">
        <v>2746322.4792480469</v>
      </c>
      <c r="R51" s="44">
        <v>2662025.6023406978</v>
      </c>
      <c r="S51" s="44">
        <v>2550223.2131958008</v>
      </c>
      <c r="T51" s="44">
        <v>2326554.658889771</v>
      </c>
      <c r="U51" s="44">
        <v>2312560.6994628911</v>
      </c>
      <c r="V51" s="44">
        <v>2349432.1098327641</v>
      </c>
      <c r="W51" s="44">
        <v>2340372.9953765869</v>
      </c>
      <c r="X51" s="44">
        <v>2366013.2026672359</v>
      </c>
      <c r="Y51" s="44">
        <v>2469497.5738525391</v>
      </c>
      <c r="Z51" s="44">
        <v>2593450.963973999</v>
      </c>
      <c r="AA51" s="44">
        <v>2564906.9728851318</v>
      </c>
      <c r="AB51" s="44">
        <v>2550903.4614562988</v>
      </c>
      <c r="AC51" s="44">
        <v>2643785.6674194341</v>
      </c>
      <c r="AD51" s="75">
        <f t="shared" si="0"/>
        <v>2586532.0339202881</v>
      </c>
    </row>
    <row r="52" spans="1:30" x14ac:dyDescent="0.2">
      <c r="A52" s="4">
        <v>50</v>
      </c>
      <c r="B52" s="6" t="s">
        <v>87</v>
      </c>
      <c r="C52" s="44">
        <v>2456832.426667213</v>
      </c>
      <c r="D52" s="44">
        <v>2378156.8140983582</v>
      </c>
      <c r="E52" s="44">
        <v>2399949.4736194611</v>
      </c>
      <c r="F52" s="44">
        <v>2419119.0977096562</v>
      </c>
      <c r="G52" s="44">
        <v>2463014.3008232121</v>
      </c>
      <c r="H52" s="44">
        <v>2495176.1946678162</v>
      </c>
      <c r="I52" s="44">
        <v>2469172.430992126</v>
      </c>
      <c r="J52" s="44">
        <v>2446230.823040009</v>
      </c>
      <c r="K52" s="44">
        <v>2399575.0093460078</v>
      </c>
      <c r="L52" s="44">
        <v>2371552.163124084</v>
      </c>
      <c r="M52" s="44">
        <v>2439998.600006104</v>
      </c>
      <c r="N52" s="44">
        <v>2553747.8084564209</v>
      </c>
      <c r="O52" s="44">
        <v>2756811.1896514888</v>
      </c>
      <c r="P52" s="44">
        <v>2961375.9155273442</v>
      </c>
      <c r="Q52" s="44">
        <v>3113949.5601654048</v>
      </c>
      <c r="R52" s="44">
        <v>2997326.9157409668</v>
      </c>
      <c r="S52" s="44">
        <v>2908457.5424194341</v>
      </c>
      <c r="T52" s="44">
        <v>2706454.82635498</v>
      </c>
      <c r="U52" s="44">
        <v>2656803.2398223882</v>
      </c>
      <c r="V52" s="44">
        <v>2692556.9877624512</v>
      </c>
      <c r="W52" s="44">
        <v>2732363.1248474121</v>
      </c>
      <c r="X52" s="44">
        <v>2848500.703811646</v>
      </c>
      <c r="Y52" s="44">
        <v>3015040.3537750239</v>
      </c>
      <c r="Z52" s="44">
        <v>3162711.17401123</v>
      </c>
      <c r="AA52" s="44">
        <v>3157070.5833435059</v>
      </c>
      <c r="AB52" s="44">
        <v>3225320.4460144038</v>
      </c>
      <c r="AC52" s="44">
        <v>3275185.0166320801</v>
      </c>
      <c r="AD52" s="75">
        <f t="shared" si="0"/>
        <v>3219192.0153299966</v>
      </c>
    </row>
    <row r="53" spans="1:30" x14ac:dyDescent="0.2">
      <c r="A53" s="4">
        <v>51</v>
      </c>
      <c r="B53" s="6" t="s">
        <v>88</v>
      </c>
      <c r="C53" s="44">
        <v>621569.58246231079</v>
      </c>
      <c r="D53" s="44">
        <v>587519.20294761658</v>
      </c>
      <c r="E53" s="44">
        <v>573035.32552719116</v>
      </c>
      <c r="F53" s="44">
        <v>550460.56652069092</v>
      </c>
      <c r="G53" s="44">
        <v>543370.70465087891</v>
      </c>
      <c r="H53" s="44">
        <v>564687.04080581665</v>
      </c>
      <c r="I53" s="44">
        <v>567167.20294952393</v>
      </c>
      <c r="J53" s="44">
        <v>556396.55685424805</v>
      </c>
      <c r="K53" s="44">
        <v>562632.50541687012</v>
      </c>
      <c r="L53" s="44">
        <v>555365.21816253662</v>
      </c>
      <c r="M53" s="44">
        <v>555943.08471679688</v>
      </c>
      <c r="N53" s="44">
        <v>553626.49202346802</v>
      </c>
      <c r="O53" s="44">
        <v>582811.87152862549</v>
      </c>
      <c r="P53" s="44">
        <v>614509.81998443604</v>
      </c>
      <c r="Q53" s="44">
        <v>633860.25619506836</v>
      </c>
      <c r="R53" s="44">
        <v>601954.27322387695</v>
      </c>
      <c r="S53" s="44">
        <v>568961.1496925354</v>
      </c>
      <c r="T53" s="44">
        <v>523013.94891738892</v>
      </c>
      <c r="U53" s="44">
        <v>485111.79089546198</v>
      </c>
      <c r="V53" s="44">
        <v>467447.34740257257</v>
      </c>
      <c r="W53" s="44">
        <v>454650.46381950378</v>
      </c>
      <c r="X53" s="44">
        <v>463608.64901542658</v>
      </c>
      <c r="Y53" s="44">
        <v>492322.88455963129</v>
      </c>
      <c r="Z53" s="44">
        <v>511008.97574424738</v>
      </c>
      <c r="AA53" s="44">
        <v>493111.80007457727</v>
      </c>
      <c r="AB53" s="44">
        <v>482411.1260175705</v>
      </c>
      <c r="AC53" s="44">
        <v>482824.6945142746</v>
      </c>
      <c r="AD53" s="75">
        <f t="shared" si="0"/>
        <v>486115.87353547412</v>
      </c>
    </row>
    <row r="54" spans="1:30" x14ac:dyDescent="0.2">
      <c r="A54" s="4">
        <v>52</v>
      </c>
      <c r="B54" s="6" t="s">
        <v>89</v>
      </c>
      <c r="C54" s="44">
        <v>711311.92374229431</v>
      </c>
      <c r="D54" s="44">
        <v>724974.45058822632</v>
      </c>
      <c r="E54" s="44">
        <v>755790.01712799072</v>
      </c>
      <c r="F54" s="44">
        <v>773933.28428268433</v>
      </c>
      <c r="G54" s="44">
        <v>771970.38841247559</v>
      </c>
      <c r="H54" s="44">
        <v>775072.68381118774</v>
      </c>
      <c r="I54" s="44">
        <v>769846.42124176025</v>
      </c>
      <c r="J54" s="44">
        <v>749380.16605377197</v>
      </c>
      <c r="K54" s="44">
        <v>718870.39470672607</v>
      </c>
      <c r="L54" s="44">
        <v>688195.73879241943</v>
      </c>
      <c r="M54" s="44">
        <v>655514.48726654053</v>
      </c>
      <c r="N54" s="44">
        <v>642513.75865936279</v>
      </c>
      <c r="O54" s="44">
        <v>643234.21478271484</v>
      </c>
      <c r="P54" s="44">
        <v>646556.02645874023</v>
      </c>
      <c r="Q54" s="44">
        <v>637962.14008331299</v>
      </c>
      <c r="R54" s="44">
        <v>606961.94934844971</v>
      </c>
      <c r="S54" s="44">
        <v>584835.87074279785</v>
      </c>
      <c r="T54" s="44">
        <v>535701.4217376709</v>
      </c>
      <c r="U54" s="44">
        <v>501983.90769958502</v>
      </c>
      <c r="V54" s="44">
        <v>489915.64846038818</v>
      </c>
      <c r="W54" s="44">
        <v>472571.02584838867</v>
      </c>
      <c r="X54" s="44">
        <v>452875.90980529791</v>
      </c>
      <c r="Y54" s="44">
        <v>436092.27180480963</v>
      </c>
      <c r="Z54" s="44">
        <v>420294.82173919678</v>
      </c>
      <c r="AA54" s="44">
        <v>399699.50103759771</v>
      </c>
      <c r="AB54" s="44">
        <v>384550.40264129639</v>
      </c>
      <c r="AC54" s="44">
        <v>377042.02842712402</v>
      </c>
      <c r="AD54" s="75">
        <f t="shared" si="0"/>
        <v>387097.31070200604</v>
      </c>
    </row>
    <row r="55" spans="1:30" x14ac:dyDescent="0.2">
      <c r="A55" s="4">
        <v>53</v>
      </c>
      <c r="B55" s="6" t="s">
        <v>90</v>
      </c>
      <c r="C55" s="44">
        <v>221314.1327500343</v>
      </c>
      <c r="D55" s="44">
        <v>214235.17829179761</v>
      </c>
      <c r="E55" s="44">
        <v>212989.6585941315</v>
      </c>
      <c r="F55" s="44">
        <v>203783.57291221619</v>
      </c>
      <c r="G55" s="44">
        <v>187554.54611778259</v>
      </c>
      <c r="H55" s="44">
        <v>177007.17151165011</v>
      </c>
      <c r="I55" s="44">
        <v>167061.63382530209</v>
      </c>
      <c r="J55" s="44">
        <v>152269.19674873349</v>
      </c>
      <c r="K55" s="44">
        <v>138264.39762115481</v>
      </c>
      <c r="L55" s="44">
        <v>125505.0275325775</v>
      </c>
      <c r="M55" s="44">
        <v>124413.3379459381</v>
      </c>
      <c r="N55" s="44">
        <v>123478.40261459351</v>
      </c>
      <c r="O55" s="44">
        <v>126410.416841507</v>
      </c>
      <c r="P55" s="44">
        <v>134941.5948390961</v>
      </c>
      <c r="Q55" s="44">
        <v>138167.16814041141</v>
      </c>
      <c r="R55" s="44">
        <v>129405.00950813291</v>
      </c>
      <c r="S55" s="44">
        <v>123529.67524528501</v>
      </c>
      <c r="T55" s="44">
        <v>120959.4964981079</v>
      </c>
      <c r="U55" s="44">
        <v>115423.88916015631</v>
      </c>
      <c r="V55" s="44">
        <v>114286.61906719211</v>
      </c>
      <c r="W55" s="44">
        <v>111748.61443042759</v>
      </c>
      <c r="X55" s="44">
        <v>112142.0024633408</v>
      </c>
      <c r="Y55" s="44">
        <v>106789.72852230071</v>
      </c>
      <c r="Z55" s="44">
        <v>101873.8933801651</v>
      </c>
      <c r="AA55" s="44">
        <v>95283.054351806641</v>
      </c>
      <c r="AB55" s="44">
        <v>93336.584806442261</v>
      </c>
      <c r="AC55" s="44">
        <v>93789.538145065308</v>
      </c>
      <c r="AD55" s="75">
        <f t="shared" si="0"/>
        <v>94136.392434438065</v>
      </c>
    </row>
    <row r="56" spans="1:30" x14ac:dyDescent="0.2">
      <c r="A56" s="4">
        <v>54</v>
      </c>
      <c r="B56" s="6" t="s">
        <v>91</v>
      </c>
      <c r="C56" s="44">
        <v>194787.93042898181</v>
      </c>
      <c r="D56" s="44">
        <v>186609.85961556429</v>
      </c>
      <c r="E56" s="44">
        <v>191630.14370203021</v>
      </c>
      <c r="F56" s="44">
        <v>186845.40700912481</v>
      </c>
      <c r="G56" s="44">
        <v>181357.6198220253</v>
      </c>
      <c r="H56" s="44">
        <v>178146.5984582901</v>
      </c>
      <c r="I56" s="44">
        <v>171139.48488235471</v>
      </c>
      <c r="J56" s="44">
        <v>164450.31976699829</v>
      </c>
      <c r="K56" s="44">
        <v>151866.38879776001</v>
      </c>
      <c r="L56" s="44">
        <v>142836.4146947861</v>
      </c>
      <c r="M56" s="44">
        <v>137602.61487960821</v>
      </c>
      <c r="N56" s="44">
        <v>134594.88439559939</v>
      </c>
      <c r="O56" s="44">
        <v>137296.24509811401</v>
      </c>
      <c r="P56" s="44">
        <v>140686.45906448361</v>
      </c>
      <c r="Q56" s="44">
        <v>141318.25542449951</v>
      </c>
      <c r="R56" s="44">
        <v>136817.3770904541</v>
      </c>
      <c r="S56" s="44">
        <v>135244.7204589844</v>
      </c>
      <c r="T56" s="44">
        <v>129647.5434303284</v>
      </c>
      <c r="U56" s="44">
        <v>123581.19344711299</v>
      </c>
      <c r="V56" s="44">
        <v>123041.1043167114</v>
      </c>
      <c r="W56" s="44">
        <v>118413.699388504</v>
      </c>
      <c r="X56" s="44">
        <v>116743.79110336299</v>
      </c>
      <c r="Y56" s="44">
        <v>110826.10821723939</v>
      </c>
      <c r="Z56" s="44">
        <v>107384.3266963959</v>
      </c>
      <c r="AA56" s="44">
        <v>100904.1504859924</v>
      </c>
      <c r="AB56" s="44">
        <v>95775.833368301392</v>
      </c>
      <c r="AC56" s="44">
        <v>90691.299915313721</v>
      </c>
      <c r="AD56" s="75">
        <f t="shared" si="0"/>
        <v>95790.427923202515</v>
      </c>
    </row>
    <row r="57" spans="1:30" x14ac:dyDescent="0.2">
      <c r="A57" s="4">
        <v>55</v>
      </c>
      <c r="B57" s="6" t="s">
        <v>92</v>
      </c>
      <c r="C57" s="44">
        <v>1032632.246911526</v>
      </c>
      <c r="D57" s="44">
        <v>1015506.778240204</v>
      </c>
      <c r="E57" s="44">
        <v>1031189.6817684169</v>
      </c>
      <c r="F57" s="44">
        <v>1008753.885746002</v>
      </c>
      <c r="G57" s="44">
        <v>1004114.046096802</v>
      </c>
      <c r="H57" s="44">
        <v>1003721.4417457581</v>
      </c>
      <c r="I57" s="44">
        <v>1004418.47038269</v>
      </c>
      <c r="J57" s="44">
        <v>998772.32837677002</v>
      </c>
      <c r="K57" s="44">
        <v>968574.87916946411</v>
      </c>
      <c r="L57" s="44">
        <v>954025.17795562744</v>
      </c>
      <c r="M57" s="44">
        <v>955405.79319000244</v>
      </c>
      <c r="N57" s="44">
        <v>970723.54888916016</v>
      </c>
      <c r="O57" s="44">
        <v>1043350.0709533689</v>
      </c>
      <c r="P57" s="44">
        <v>1094176.4354705811</v>
      </c>
      <c r="Q57" s="44">
        <v>1092788.7229919429</v>
      </c>
      <c r="R57" s="44">
        <v>1040448.1296539309</v>
      </c>
      <c r="S57" s="44">
        <v>1013632.053375244</v>
      </c>
      <c r="T57" s="44">
        <v>944123.41976165771</v>
      </c>
      <c r="U57" s="44">
        <v>916859.26342010498</v>
      </c>
      <c r="V57" s="44">
        <v>911876.77383422852</v>
      </c>
      <c r="W57" s="44">
        <v>894848.87313842773</v>
      </c>
      <c r="X57" s="44">
        <v>895950.4508972168</v>
      </c>
      <c r="Y57" s="44">
        <v>889927.78301239014</v>
      </c>
      <c r="Z57" s="44">
        <v>890721.72260284424</v>
      </c>
      <c r="AA57" s="44">
        <v>862604.00104522705</v>
      </c>
      <c r="AB57" s="44">
        <v>863595.60108184814</v>
      </c>
      <c r="AC57" s="44">
        <v>881467.89932250977</v>
      </c>
      <c r="AD57" s="75">
        <f t="shared" si="0"/>
        <v>869222.50048319495</v>
      </c>
    </row>
    <row r="58" spans="1:30" x14ac:dyDescent="0.2">
      <c r="A58" s="4">
        <v>56</v>
      </c>
      <c r="B58" s="6" t="s">
        <v>93</v>
      </c>
      <c r="C58" s="44">
        <v>359827.97789573669</v>
      </c>
      <c r="D58" s="44">
        <v>368658.52922201162</v>
      </c>
      <c r="E58" s="44">
        <v>381888.8972401619</v>
      </c>
      <c r="F58" s="44">
        <v>378913.10596466059</v>
      </c>
      <c r="G58" s="44">
        <v>387739.89772796631</v>
      </c>
      <c r="H58" s="44">
        <v>393995.43035030359</v>
      </c>
      <c r="I58" s="44">
        <v>390631.36303424841</v>
      </c>
      <c r="J58" s="44">
        <v>386799.20566082001</v>
      </c>
      <c r="K58" s="44">
        <v>378260.70189476007</v>
      </c>
      <c r="L58" s="44">
        <v>379605.5223941803</v>
      </c>
      <c r="M58" s="44">
        <v>389608.08134078979</v>
      </c>
      <c r="N58" s="44">
        <v>394067.98934936518</v>
      </c>
      <c r="O58" s="44">
        <v>421700.19102096558</v>
      </c>
      <c r="P58" s="44">
        <v>433100.74710845947</v>
      </c>
      <c r="Q58" s="44">
        <v>437419.63958740229</v>
      </c>
      <c r="R58" s="44">
        <v>417653.98025512701</v>
      </c>
      <c r="S58" s="44">
        <v>406397.40610122681</v>
      </c>
      <c r="T58" s="44">
        <v>373188.54522705078</v>
      </c>
      <c r="U58" s="44">
        <v>375882.77721405029</v>
      </c>
      <c r="V58" s="44">
        <v>396408.08916091919</v>
      </c>
      <c r="W58" s="44">
        <v>409414.43824768072</v>
      </c>
      <c r="X58" s="44">
        <v>412581.63261413568</v>
      </c>
      <c r="Y58" s="44">
        <v>437340.3434753418</v>
      </c>
      <c r="Z58" s="44">
        <v>457485.66341400152</v>
      </c>
      <c r="AA58" s="44">
        <v>464762.50982284552</v>
      </c>
      <c r="AB58" s="44">
        <v>478732.93256759638</v>
      </c>
      <c r="AC58" s="44">
        <v>478288.82789611822</v>
      </c>
      <c r="AD58" s="75">
        <f t="shared" si="0"/>
        <v>473928.09009552002</v>
      </c>
    </row>
    <row r="59" spans="1:30" x14ac:dyDescent="0.2">
      <c r="A59" s="4">
        <v>57</v>
      </c>
      <c r="B59" s="6" t="s">
        <v>94</v>
      </c>
      <c r="C59" s="44">
        <v>53656.152926385403</v>
      </c>
      <c r="D59" s="44">
        <v>50220.980957150459</v>
      </c>
      <c r="E59" s="44">
        <v>50401.099011301987</v>
      </c>
      <c r="F59" s="44">
        <v>47617.536395788193</v>
      </c>
      <c r="G59" s="44">
        <v>48213.796615600593</v>
      </c>
      <c r="H59" s="44">
        <v>48151.700764894493</v>
      </c>
      <c r="I59" s="44">
        <v>44653.784662485123</v>
      </c>
      <c r="J59" s="44">
        <v>40234.831750392907</v>
      </c>
      <c r="K59" s="44">
        <v>36900.170683860779</v>
      </c>
      <c r="L59" s="44">
        <v>33814.930856227867</v>
      </c>
      <c r="M59" s="44">
        <v>32918.990135192871</v>
      </c>
      <c r="N59" s="44">
        <v>32208.524346351624</v>
      </c>
      <c r="O59" s="44">
        <v>32428.050100803383</v>
      </c>
      <c r="P59" s="44">
        <v>36243.121266365051</v>
      </c>
      <c r="Q59" s="44">
        <v>35180.813431739807</v>
      </c>
      <c r="R59" s="44">
        <v>33381.80673122406</v>
      </c>
      <c r="S59" s="44">
        <v>32314.90683555603</v>
      </c>
      <c r="T59" s="44">
        <v>30501.186370849609</v>
      </c>
      <c r="U59" s="44">
        <v>27350.88682174683</v>
      </c>
      <c r="V59" s="44">
        <v>27099.764764308929</v>
      </c>
      <c r="W59" s="44">
        <v>25393.277883529659</v>
      </c>
      <c r="X59" s="44">
        <v>25314.74590301514</v>
      </c>
      <c r="Y59" s="44">
        <v>25420.864522457119</v>
      </c>
      <c r="Z59" s="44">
        <v>26471.061527729031</v>
      </c>
      <c r="AA59" s="44">
        <v>24862.377732992169</v>
      </c>
      <c r="AB59" s="44">
        <v>25878.225564956669</v>
      </c>
      <c r="AC59" s="44">
        <v>24796.761184930801</v>
      </c>
      <c r="AD59" s="75">
        <f t="shared" si="0"/>
        <v>25179.121494293213</v>
      </c>
    </row>
    <row r="60" spans="1:30" x14ac:dyDescent="0.2">
      <c r="A60" s="4">
        <v>58</v>
      </c>
      <c r="B60" s="6" t="s">
        <v>95</v>
      </c>
      <c r="C60" s="44">
        <v>112427.1700084209</v>
      </c>
      <c r="D60" s="44">
        <v>117904.2838811874</v>
      </c>
      <c r="E60" s="44">
        <v>117992.000579834</v>
      </c>
      <c r="F60" s="44">
        <v>115709.4647884369</v>
      </c>
      <c r="G60" s="44">
        <v>121324.16975498199</v>
      </c>
      <c r="H60" s="44">
        <v>123706.229031086</v>
      </c>
      <c r="I60" s="44">
        <v>118490.8173084259</v>
      </c>
      <c r="J60" s="44">
        <v>112230.8357357979</v>
      </c>
      <c r="K60" s="44">
        <v>102054.2422533035</v>
      </c>
      <c r="L60" s="44">
        <v>93162.440657615662</v>
      </c>
      <c r="M60" s="44">
        <v>89606.472253799438</v>
      </c>
      <c r="N60" s="44">
        <v>83738.823056221008</v>
      </c>
      <c r="O60" s="44">
        <v>86637.463092803955</v>
      </c>
      <c r="P60" s="44">
        <v>83218.481659889221</v>
      </c>
      <c r="Q60" s="44">
        <v>81504.194736480713</v>
      </c>
      <c r="R60" s="44">
        <v>75292.530536651611</v>
      </c>
      <c r="S60" s="44">
        <v>71452.930808067322</v>
      </c>
      <c r="T60" s="44">
        <v>65831.226110458374</v>
      </c>
      <c r="U60" s="44">
        <v>61986.907839775093</v>
      </c>
      <c r="V60" s="44">
        <v>58114.849090576172</v>
      </c>
      <c r="W60" s="44">
        <v>52700.516939163208</v>
      </c>
      <c r="X60" s="44">
        <v>48779.481291770942</v>
      </c>
      <c r="Y60" s="44">
        <v>47812.624216079712</v>
      </c>
      <c r="Z60" s="44">
        <v>44044.99077796936</v>
      </c>
      <c r="AA60" s="44">
        <v>40803.47204208374</v>
      </c>
      <c r="AB60" s="44">
        <v>40892.827868461609</v>
      </c>
      <c r="AC60" s="44">
        <v>37342.136740684509</v>
      </c>
      <c r="AD60" s="75">
        <f t="shared" si="0"/>
        <v>39679.478883743286</v>
      </c>
    </row>
    <row r="61" spans="1:30" x14ac:dyDescent="0.2">
      <c r="A61" s="4">
        <v>59</v>
      </c>
      <c r="B61" s="6" t="s">
        <v>96</v>
      </c>
      <c r="C61" s="44">
        <v>629876.59525871277</v>
      </c>
      <c r="D61" s="44">
        <v>617924.63207244873</v>
      </c>
      <c r="E61" s="44">
        <v>634079.49590682983</v>
      </c>
      <c r="F61" s="44">
        <v>628167.64831542969</v>
      </c>
      <c r="G61" s="44">
        <v>639453.51266860962</v>
      </c>
      <c r="H61" s="44">
        <v>653927.79970169067</v>
      </c>
      <c r="I61" s="44">
        <v>648230.31044006348</v>
      </c>
      <c r="J61" s="44">
        <v>652841.6166305542</v>
      </c>
      <c r="K61" s="44">
        <v>626283.39767456055</v>
      </c>
      <c r="L61" s="44">
        <v>611196.47026062012</v>
      </c>
      <c r="M61" s="44">
        <v>596889.00566101074</v>
      </c>
      <c r="N61" s="44">
        <v>602464.52140808105</v>
      </c>
      <c r="O61" s="44">
        <v>633510.70404052734</v>
      </c>
      <c r="P61" s="44">
        <v>652242.04444885254</v>
      </c>
      <c r="Q61" s="44">
        <v>655786.82422637939</v>
      </c>
      <c r="R61" s="44">
        <v>628516.46900177002</v>
      </c>
      <c r="S61" s="44">
        <v>604790.28797149658</v>
      </c>
      <c r="T61" s="44">
        <v>565436.21921539307</v>
      </c>
      <c r="U61" s="44">
        <v>537901.52835845947</v>
      </c>
      <c r="V61" s="44">
        <v>530714.18476104736</v>
      </c>
      <c r="W61" s="44">
        <v>516934.03720855713</v>
      </c>
      <c r="X61" s="44">
        <v>513404.14428710938</v>
      </c>
      <c r="Y61" s="44">
        <v>512667.29545593262</v>
      </c>
      <c r="Z61" s="44">
        <v>500951.57623291021</v>
      </c>
      <c r="AA61" s="44">
        <v>476506.30569458008</v>
      </c>
      <c r="AB61" s="44">
        <v>472184.36622619629</v>
      </c>
      <c r="AC61" s="44">
        <v>472535.71510314941</v>
      </c>
      <c r="AD61" s="75">
        <f t="shared" si="0"/>
        <v>473742.12900797528</v>
      </c>
    </row>
    <row r="62" spans="1:30" x14ac:dyDescent="0.2">
      <c r="A62" s="4">
        <v>60</v>
      </c>
      <c r="B62" s="6" t="s">
        <v>97</v>
      </c>
      <c r="C62" s="44">
        <v>8211698.3470916748</v>
      </c>
      <c r="D62" s="44">
        <v>7914571.4321136465</v>
      </c>
      <c r="E62" s="44">
        <v>8039003.3740997314</v>
      </c>
      <c r="F62" s="44">
        <v>7585160.0112915039</v>
      </c>
      <c r="G62" s="44">
        <v>6983063.1370544434</v>
      </c>
      <c r="H62" s="44">
        <v>7369702.6519775391</v>
      </c>
      <c r="I62" s="44">
        <v>7373226.1047363281</v>
      </c>
      <c r="J62" s="44">
        <v>6861961.7881774902</v>
      </c>
      <c r="K62" s="44">
        <v>6653565.3495788574</v>
      </c>
      <c r="L62" s="44">
        <v>6194282.6271057129</v>
      </c>
      <c r="M62" s="44">
        <v>6499583.2672119141</v>
      </c>
      <c r="N62" s="44">
        <v>6195563.3659362793</v>
      </c>
      <c r="O62" s="44">
        <v>6444104.5589447021</v>
      </c>
      <c r="P62" s="44">
        <v>6349718.2607650757</v>
      </c>
      <c r="Q62" s="44">
        <v>6188081.3083648682</v>
      </c>
      <c r="R62" s="44">
        <v>5966135.5247497559</v>
      </c>
      <c r="S62" s="44">
        <v>5726530.9162139893</v>
      </c>
      <c r="T62" s="44">
        <v>5543162.5456809998</v>
      </c>
      <c r="U62" s="44">
        <v>5188998.9056587219</v>
      </c>
      <c r="V62" s="44">
        <v>4999250.3099441528</v>
      </c>
      <c r="W62" s="44">
        <v>4793694.1504478445</v>
      </c>
      <c r="X62" s="44">
        <v>4610914.6628379822</v>
      </c>
      <c r="Y62" s="44">
        <v>4195416.4452552805</v>
      </c>
      <c r="Z62" s="44">
        <v>4314747.91431427</v>
      </c>
      <c r="AA62" s="44">
        <v>4312541.5139198303</v>
      </c>
      <c r="AB62" s="44">
        <v>4089299.2081642151</v>
      </c>
      <c r="AC62" s="44">
        <v>4148475.3341674795</v>
      </c>
      <c r="AD62" s="75">
        <f t="shared" si="0"/>
        <v>4183438.6854171753</v>
      </c>
    </row>
    <row r="63" spans="1:30" x14ac:dyDescent="0.2">
      <c r="A63" s="4">
        <v>61</v>
      </c>
      <c r="B63" s="6" t="s">
        <v>98</v>
      </c>
      <c r="C63" s="44">
        <v>589727.26428508759</v>
      </c>
      <c r="D63" s="44">
        <v>618095.57580947876</v>
      </c>
      <c r="E63" s="44">
        <v>668837.41521835327</v>
      </c>
      <c r="F63" s="44">
        <v>668655.72595596313</v>
      </c>
      <c r="G63" s="44">
        <v>663629.30202484131</v>
      </c>
      <c r="H63" s="44">
        <v>708375.49304962158</v>
      </c>
      <c r="I63" s="44">
        <v>722144.32525634766</v>
      </c>
      <c r="J63" s="44">
        <v>697565.09590148926</v>
      </c>
      <c r="K63" s="44">
        <v>692078.09829711914</v>
      </c>
      <c r="L63" s="44">
        <v>675199.18537139893</v>
      </c>
      <c r="M63" s="44">
        <v>710217.7677154541</v>
      </c>
      <c r="N63" s="44">
        <v>696642.03405380249</v>
      </c>
      <c r="O63" s="44">
        <v>730545.47953605652</v>
      </c>
      <c r="P63" s="44">
        <v>720383.57448577881</v>
      </c>
      <c r="Q63" s="44">
        <v>703182.39092826843</v>
      </c>
      <c r="R63" s="44">
        <v>681425.27651786804</v>
      </c>
      <c r="S63" s="44">
        <v>650970.4042673111</v>
      </c>
      <c r="T63" s="44">
        <v>627031.05187416077</v>
      </c>
      <c r="U63" s="44">
        <v>595947.48187065125</v>
      </c>
      <c r="V63" s="44">
        <v>593378.87394428253</v>
      </c>
      <c r="W63" s="44">
        <v>578094.81692314148</v>
      </c>
      <c r="X63" s="44">
        <v>567232.73253440857</v>
      </c>
      <c r="Y63" s="44">
        <v>538384.32419300079</v>
      </c>
      <c r="Z63" s="44">
        <v>557847.8376865387</v>
      </c>
      <c r="AA63" s="44">
        <v>543612.77496814728</v>
      </c>
      <c r="AB63" s="44">
        <v>518332.21638202667</v>
      </c>
      <c r="AC63" s="44">
        <v>530401.32832527161</v>
      </c>
      <c r="AD63" s="75">
        <f t="shared" si="0"/>
        <v>530782.10655848181</v>
      </c>
    </row>
    <row r="64" spans="1:30" x14ac:dyDescent="0.2">
      <c r="A64" s="4">
        <v>62</v>
      </c>
      <c r="B64" s="6" t="s">
        <v>99</v>
      </c>
      <c r="C64" s="44">
        <v>2887328.9508149028</v>
      </c>
      <c r="D64" s="44">
        <v>2586878.8896426558</v>
      </c>
      <c r="E64" s="44">
        <v>2520137.3710855842</v>
      </c>
      <c r="F64" s="44">
        <v>2233251.2941807508</v>
      </c>
      <c r="G64" s="44">
        <v>1887518.5754001141</v>
      </c>
      <c r="H64" s="44">
        <v>2066221.7373996968</v>
      </c>
      <c r="I64" s="44">
        <v>2105822.521917522</v>
      </c>
      <c r="J64" s="44">
        <v>1898293.5274336489</v>
      </c>
      <c r="K64" s="44">
        <v>1876772.954575717</v>
      </c>
      <c r="L64" s="44">
        <v>1729821.166735142</v>
      </c>
      <c r="M64" s="44">
        <v>2017786.294952035</v>
      </c>
      <c r="N64" s="44">
        <v>1940585.2931654081</v>
      </c>
      <c r="O64" s="44">
        <v>2131847.2994146869</v>
      </c>
      <c r="P64" s="44">
        <v>2081650.0220615421</v>
      </c>
      <c r="Q64" s="44">
        <v>1961802.3728583939</v>
      </c>
      <c r="R64" s="44">
        <v>1872100.5146158859</v>
      </c>
      <c r="S64" s="44">
        <v>1764251.7979105471</v>
      </c>
      <c r="T64" s="44">
        <v>1722872.410153039</v>
      </c>
      <c r="U64" s="44">
        <v>1582103.9324784649</v>
      </c>
      <c r="V64" s="44">
        <v>1502201.967810513</v>
      </c>
      <c r="W64" s="44">
        <v>1408717.1724543441</v>
      </c>
      <c r="X64" s="44">
        <v>1306260.874478379</v>
      </c>
      <c r="Y64" s="44">
        <v>1082913.740045391</v>
      </c>
      <c r="Z64" s="44">
        <v>1139058.0294798131</v>
      </c>
      <c r="AA64" s="44">
        <v>1149951.224156888</v>
      </c>
      <c r="AB64" s="44">
        <v>1054994.2902103071</v>
      </c>
      <c r="AC64" s="44">
        <v>1114033.777092118</v>
      </c>
      <c r="AD64" s="75">
        <f t="shared" si="0"/>
        <v>1106326.4304864376</v>
      </c>
    </row>
    <row r="65" spans="1:30" x14ac:dyDescent="0.2">
      <c r="A65" s="4">
        <v>63</v>
      </c>
      <c r="B65" s="6" t="s">
        <v>100</v>
      </c>
      <c r="C65" s="44">
        <v>251743.63646656269</v>
      </c>
      <c r="D65" s="44">
        <v>218825.90897753829</v>
      </c>
      <c r="E65" s="44">
        <v>207111.20469123131</v>
      </c>
      <c r="F65" s="44">
        <v>178152.72541996089</v>
      </c>
      <c r="G65" s="44">
        <v>145997.68363777551</v>
      </c>
      <c r="H65" s="44">
        <v>156661.39178862801</v>
      </c>
      <c r="I65" s="44">
        <v>156956.02877438071</v>
      </c>
      <c r="J65" s="44">
        <v>139364.10434544089</v>
      </c>
      <c r="K65" s="44">
        <v>136080.59230772781</v>
      </c>
      <c r="L65" s="44">
        <v>123899.7532192152</v>
      </c>
      <c r="M65" s="44">
        <v>143391.5984242922</v>
      </c>
      <c r="N65" s="44">
        <v>136904.048023629</v>
      </c>
      <c r="O65" s="44">
        <v>149493.28447226429</v>
      </c>
      <c r="P65" s="44">
        <v>145181.62977491741</v>
      </c>
      <c r="Q65" s="44">
        <v>136202.24457728909</v>
      </c>
      <c r="R65" s="44">
        <v>129235.88668134471</v>
      </c>
      <c r="S65" s="44">
        <v>121090.6871499174</v>
      </c>
      <c r="T65" s="44">
        <v>117577.61394171391</v>
      </c>
      <c r="U65" s="44">
        <v>107292.00593034329</v>
      </c>
      <c r="V65" s="44">
        <v>101172.8816340183</v>
      </c>
      <c r="W65" s="44">
        <v>94265.15146503516</v>
      </c>
      <c r="X65" s="44">
        <v>86809.288604308676</v>
      </c>
      <c r="Y65" s="44">
        <v>71334.948760981206</v>
      </c>
      <c r="Z65" s="44">
        <v>74634.621134406189</v>
      </c>
      <c r="AA65" s="44">
        <v>74941.557278565597</v>
      </c>
      <c r="AB65" s="44">
        <v>68517.794007027987</v>
      </c>
      <c r="AC65" s="44">
        <v>72163.20159281895</v>
      </c>
      <c r="AD65" s="75">
        <f t="shared" si="0"/>
        <v>71874.184292804173</v>
      </c>
    </row>
    <row r="66" spans="1:30" x14ac:dyDescent="0.2">
      <c r="A66" s="4">
        <v>64</v>
      </c>
      <c r="B66" s="6" t="s">
        <v>101</v>
      </c>
      <c r="C66" s="44">
        <v>404365.18378555769</v>
      </c>
      <c r="D66" s="44">
        <v>393559.52140688902</v>
      </c>
      <c r="E66" s="44">
        <v>405756.76842033857</v>
      </c>
      <c r="F66" s="44">
        <v>383000.90329349041</v>
      </c>
      <c r="G66" s="44">
        <v>349185.82773953682</v>
      </c>
      <c r="H66" s="44">
        <v>392834.68792587519</v>
      </c>
      <c r="I66" s="44">
        <v>413630.82621991629</v>
      </c>
      <c r="J66" s="44">
        <v>390359.31457579142</v>
      </c>
      <c r="K66" s="44">
        <v>396648.98335933691</v>
      </c>
      <c r="L66" s="44">
        <v>378191.56875833869</v>
      </c>
      <c r="M66" s="44">
        <v>439604.83969375491</v>
      </c>
      <c r="N66" s="44">
        <v>429815.19108079368</v>
      </c>
      <c r="O66" s="44">
        <v>476969.85645964742</v>
      </c>
      <c r="P66" s="44">
        <v>474842.16606616968</v>
      </c>
      <c r="Q66" s="44">
        <v>457675.17791502178</v>
      </c>
      <c r="R66" s="44">
        <v>446226.91080346698</v>
      </c>
      <c r="S66" s="44">
        <v>428241.71895906329</v>
      </c>
      <c r="T66" s="44">
        <v>425537.49600611633</v>
      </c>
      <c r="U66" s="44">
        <v>400251.02771213278</v>
      </c>
      <c r="V66" s="44">
        <v>390205.85537143052</v>
      </c>
      <c r="W66" s="44">
        <v>375081.93272259092</v>
      </c>
      <c r="X66" s="44">
        <v>357453.30520812422</v>
      </c>
      <c r="Y66" s="44">
        <v>308330.07008396089</v>
      </c>
      <c r="Z66" s="44">
        <v>328886.87574118382</v>
      </c>
      <c r="AA66" s="44">
        <v>338318.78167344257</v>
      </c>
      <c r="AB66" s="44">
        <v>318843.82848930551</v>
      </c>
      <c r="AC66" s="44">
        <v>342209.83795425849</v>
      </c>
      <c r="AD66" s="75">
        <f t="shared" si="0"/>
        <v>333124.14937233552</v>
      </c>
    </row>
    <row r="67" spans="1:30" x14ac:dyDescent="0.2">
      <c r="A67" s="4">
        <v>65</v>
      </c>
      <c r="B67" s="6" t="s">
        <v>102</v>
      </c>
      <c r="C67" s="44">
        <v>635119.46547031403</v>
      </c>
      <c r="D67" s="44">
        <v>574763.33986222744</v>
      </c>
      <c r="E67" s="44">
        <v>550423.03808033466</v>
      </c>
      <c r="F67" s="44">
        <v>500836.50435507298</v>
      </c>
      <c r="G67" s="44">
        <v>446277.37046033138</v>
      </c>
      <c r="H67" s="44">
        <v>450531.88142925501</v>
      </c>
      <c r="I67" s="44">
        <v>442121.86567485332</v>
      </c>
      <c r="J67" s="44">
        <v>422496.77466601128</v>
      </c>
      <c r="K67" s="44">
        <v>434533.53150933981</v>
      </c>
      <c r="L67" s="44">
        <v>415717.67282113427</v>
      </c>
      <c r="M67" s="44">
        <v>455410.58069840068</v>
      </c>
      <c r="N67" s="44">
        <v>446374.70617704088</v>
      </c>
      <c r="O67" s="44">
        <v>481902.38364040852</v>
      </c>
      <c r="P67" s="44">
        <v>478046.05651274318</v>
      </c>
      <c r="Q67" s="44">
        <v>465750.18061883748</v>
      </c>
      <c r="R67" s="44">
        <v>463081.36719278991</v>
      </c>
      <c r="S67" s="44">
        <v>461113.25559858233</v>
      </c>
      <c r="T67" s="44">
        <v>478622.98050057137</v>
      </c>
      <c r="U67" s="44">
        <v>476537.32838388532</v>
      </c>
      <c r="V67" s="44">
        <v>499997.8639553301</v>
      </c>
      <c r="W67" s="44">
        <v>513448.05795652792</v>
      </c>
      <c r="X67" s="44">
        <v>526292.00838925317</v>
      </c>
      <c r="Y67" s="44">
        <v>520400.92192590237</v>
      </c>
      <c r="Z67" s="44">
        <v>561192.98198237084</v>
      </c>
      <c r="AA67" s="44">
        <v>588908.83349813521</v>
      </c>
      <c r="AB67" s="44">
        <v>597145.06550901569</v>
      </c>
      <c r="AC67" s="44">
        <v>649927.09753825329</v>
      </c>
      <c r="AD67" s="75">
        <f t="shared" si="0"/>
        <v>611993.66551513469</v>
      </c>
    </row>
    <row r="68" spans="1:30" x14ac:dyDescent="0.2">
      <c r="A68" s="4">
        <v>66</v>
      </c>
      <c r="B68" s="6" t="s">
        <v>103</v>
      </c>
      <c r="C68" s="44">
        <v>2412143.1360244751</v>
      </c>
      <c r="D68" s="44">
        <v>2534021.74949646</v>
      </c>
      <c r="E68" s="44">
        <v>2635062.2863769531</v>
      </c>
      <c r="F68" s="44">
        <v>2543786.972045898</v>
      </c>
      <c r="G68" s="44">
        <v>2383204.8377990718</v>
      </c>
      <c r="H68" s="44">
        <v>2347917.308807373</v>
      </c>
      <c r="I68" s="44">
        <v>2336212.9516601558</v>
      </c>
      <c r="J68" s="44">
        <v>2202239.6850585942</v>
      </c>
      <c r="K68" s="44">
        <v>2048889.469146729</v>
      </c>
      <c r="L68" s="44">
        <v>1856568.244934082</v>
      </c>
      <c r="M68" s="44">
        <v>1762034.3933105471</v>
      </c>
      <c r="N68" s="44">
        <v>1652113.479614258</v>
      </c>
      <c r="O68" s="44">
        <v>1625878.6354064939</v>
      </c>
      <c r="P68" s="44">
        <v>1682311.3746643071</v>
      </c>
      <c r="Q68" s="44">
        <v>1666907.238006592</v>
      </c>
      <c r="R68" s="44">
        <v>1574688.896179199</v>
      </c>
      <c r="S68" s="44">
        <v>1524556.27822876</v>
      </c>
      <c r="T68" s="44">
        <v>1456774.0936279299</v>
      </c>
      <c r="U68" s="44">
        <v>1404111.780166626</v>
      </c>
      <c r="V68" s="44">
        <v>1430391.3917541499</v>
      </c>
      <c r="W68" s="44">
        <v>1442291.7995452881</v>
      </c>
      <c r="X68" s="44">
        <v>1476720.21484375</v>
      </c>
      <c r="Y68" s="44">
        <v>1536284.5363616941</v>
      </c>
      <c r="Z68" s="44">
        <v>1670115.8180236821</v>
      </c>
      <c r="AA68" s="44">
        <v>1700907.3352813721</v>
      </c>
      <c r="AB68" s="44">
        <v>1748677.871704102</v>
      </c>
      <c r="AC68" s="44">
        <v>1805734.3559265139</v>
      </c>
      <c r="AD68" s="75">
        <f t="shared" ref="AD68:AD101" si="1">AVERAGE(AA68:AC68)</f>
        <v>1751773.1876373293</v>
      </c>
    </row>
    <row r="69" spans="1:30" x14ac:dyDescent="0.2">
      <c r="A69" s="4">
        <v>67</v>
      </c>
      <c r="B69" s="6" t="s">
        <v>104</v>
      </c>
      <c r="C69" s="44">
        <v>1743619.058609009</v>
      </c>
      <c r="D69" s="44">
        <v>1861168.35975647</v>
      </c>
      <c r="E69" s="44">
        <v>1909925.773620605</v>
      </c>
      <c r="F69" s="44">
        <v>1849435.3084564209</v>
      </c>
      <c r="G69" s="44">
        <v>1776293.506622314</v>
      </c>
      <c r="H69" s="44">
        <v>1780160.8009338379</v>
      </c>
      <c r="I69" s="44">
        <v>1787408.309936523</v>
      </c>
      <c r="J69" s="44">
        <v>1724505.626678467</v>
      </c>
      <c r="K69" s="44">
        <v>1649011.1312866211</v>
      </c>
      <c r="L69" s="44">
        <v>1522009.391784668</v>
      </c>
      <c r="M69" s="44">
        <v>1467083.8241577151</v>
      </c>
      <c r="N69" s="44">
        <v>1388028.1600952151</v>
      </c>
      <c r="O69" s="44">
        <v>1352689.514160156</v>
      </c>
      <c r="P69" s="44">
        <v>1376473.1674194341</v>
      </c>
      <c r="Q69" s="44">
        <v>1338874.1111755371</v>
      </c>
      <c r="R69" s="44">
        <v>1277261.1389160161</v>
      </c>
      <c r="S69" s="44">
        <v>1243681.928634644</v>
      </c>
      <c r="T69" s="44">
        <v>1193637.8154754641</v>
      </c>
      <c r="U69" s="44">
        <v>1152915.028572083</v>
      </c>
      <c r="V69" s="44">
        <v>1172459.505081177</v>
      </c>
      <c r="W69" s="44">
        <v>1195536.97681427</v>
      </c>
      <c r="X69" s="44">
        <v>1218879.1875839231</v>
      </c>
      <c r="Y69" s="44">
        <v>1175723.6528396611</v>
      </c>
      <c r="Z69" s="44">
        <v>1181085.5274200439</v>
      </c>
      <c r="AA69" s="44">
        <v>1144425.837039948</v>
      </c>
      <c r="AB69" s="44">
        <v>1131692.3198699949</v>
      </c>
      <c r="AC69" s="44">
        <v>1157594.970703125</v>
      </c>
      <c r="AD69" s="75">
        <f t="shared" si="1"/>
        <v>1144571.0425376892</v>
      </c>
    </row>
    <row r="70" spans="1:30" x14ac:dyDescent="0.2">
      <c r="A70" s="4">
        <v>68</v>
      </c>
      <c r="B70" s="6" t="s">
        <v>105</v>
      </c>
      <c r="C70" s="44">
        <v>4736920.7305908203</v>
      </c>
      <c r="D70" s="44">
        <v>4843901.0963439941</v>
      </c>
      <c r="E70" s="44">
        <v>5029770.9770202637</v>
      </c>
      <c r="F70" s="44">
        <v>5037745.491027832</v>
      </c>
      <c r="G70" s="44">
        <v>4793363.6589050293</v>
      </c>
      <c r="H70" s="44">
        <v>4831074.6765136719</v>
      </c>
      <c r="I70" s="44">
        <v>4813184.4863891602</v>
      </c>
      <c r="J70" s="44">
        <v>4565664.0777587891</v>
      </c>
      <c r="K70" s="44">
        <v>4449276.7066955566</v>
      </c>
      <c r="L70" s="44">
        <v>4240761.2266540527</v>
      </c>
      <c r="M70" s="44">
        <v>4273036.0679626456</v>
      </c>
      <c r="N70" s="44">
        <v>4231163.7153625488</v>
      </c>
      <c r="O70" s="44">
        <v>4393933.536529541</v>
      </c>
      <c r="P70" s="44">
        <v>4467976.9287109384</v>
      </c>
      <c r="Q70" s="44">
        <v>4517568.8514709473</v>
      </c>
      <c r="R70" s="44">
        <v>4426961.4105224609</v>
      </c>
      <c r="S70" s="44">
        <v>4288326.8966674795</v>
      </c>
      <c r="T70" s="44">
        <v>4145718.433380127</v>
      </c>
      <c r="U70" s="44">
        <v>4008404.476165771</v>
      </c>
      <c r="V70" s="44">
        <v>3931230.655670166</v>
      </c>
      <c r="W70" s="44">
        <v>3839483.4976196289</v>
      </c>
      <c r="X70" s="44">
        <v>3796990.2572631841</v>
      </c>
      <c r="Y70" s="44">
        <v>3715804.4395446782</v>
      </c>
      <c r="Z70" s="44">
        <v>3745517.4293518071</v>
      </c>
      <c r="AA70" s="44">
        <v>3649450.145721436</v>
      </c>
      <c r="AB70" s="44">
        <v>3563825.4661560059</v>
      </c>
      <c r="AC70" s="44">
        <v>3538987.0872497559</v>
      </c>
      <c r="AD70" s="75">
        <f t="shared" si="1"/>
        <v>3584087.5663757324</v>
      </c>
    </row>
    <row r="71" spans="1:30" x14ac:dyDescent="0.2">
      <c r="A71" s="4">
        <v>69</v>
      </c>
      <c r="B71" s="6" t="s">
        <v>106</v>
      </c>
      <c r="C71" s="44">
        <v>5344700.9553909302</v>
      </c>
      <c r="D71" s="44">
        <v>5346751.4715194702</v>
      </c>
      <c r="E71" s="44">
        <v>5467355.9746742249</v>
      </c>
      <c r="F71" s="44">
        <v>5218764.9853229523</v>
      </c>
      <c r="G71" s="44">
        <v>4970497.6308345785</v>
      </c>
      <c r="H71" s="44">
        <v>4991040.7378673553</v>
      </c>
      <c r="I71" s="44">
        <v>5162337.4679088593</v>
      </c>
      <c r="J71" s="44">
        <v>5071091.868519783</v>
      </c>
      <c r="K71" s="44">
        <v>4929059.8106384277</v>
      </c>
      <c r="L71" s="44">
        <v>4732783.222079277</v>
      </c>
      <c r="M71" s="44">
        <v>4881415.2722358704</v>
      </c>
      <c r="N71" s="44">
        <v>4899507.0450305939</v>
      </c>
      <c r="O71" s="44">
        <v>5048879.5930743217</v>
      </c>
      <c r="P71" s="44">
        <v>5113330.0646543503</v>
      </c>
      <c r="Q71" s="44">
        <v>5076198.0053782463</v>
      </c>
      <c r="R71" s="44">
        <v>4946069.4091320038</v>
      </c>
      <c r="S71" s="44">
        <v>4783068.0244266987</v>
      </c>
      <c r="T71" s="44">
        <v>4655271.873831749</v>
      </c>
      <c r="U71" s="44">
        <v>4543536.5577042103</v>
      </c>
      <c r="V71" s="44">
        <v>4563238.8066649437</v>
      </c>
      <c r="W71" s="44">
        <v>4597396.4195549488</v>
      </c>
      <c r="X71" s="44">
        <v>4703598.8741964102</v>
      </c>
      <c r="Y71" s="44">
        <v>4748637.2516304255</v>
      </c>
      <c r="Z71" s="44">
        <v>4841805.9125393629</v>
      </c>
      <c r="AA71" s="44">
        <v>4810570.7774758339</v>
      </c>
      <c r="AB71" s="44">
        <v>4871340.6682237983</v>
      </c>
      <c r="AC71" s="44">
        <v>4928763.6372447014</v>
      </c>
      <c r="AD71" s="75">
        <f t="shared" si="1"/>
        <v>4870225.0276481109</v>
      </c>
    </row>
    <row r="72" spans="1:30" x14ac:dyDescent="0.2">
      <c r="A72" s="4">
        <v>70</v>
      </c>
      <c r="B72" s="6" t="s">
        <v>107</v>
      </c>
      <c r="C72" s="44">
        <v>3949858.0693602562</v>
      </c>
      <c r="D72" s="44">
        <v>3669602.4196147919</v>
      </c>
      <c r="E72" s="44">
        <v>3567899.6095657349</v>
      </c>
      <c r="F72" s="44">
        <v>3285784.4972610469</v>
      </c>
      <c r="G72" s="44">
        <v>2860852.4236679082</v>
      </c>
      <c r="H72" s="44">
        <v>3009576.961517334</v>
      </c>
      <c r="I72" s="44">
        <v>3022830.756187439</v>
      </c>
      <c r="J72" s="44">
        <v>2781917.7284240718</v>
      </c>
      <c r="K72" s="44">
        <v>2700891.4184570308</v>
      </c>
      <c r="L72" s="44">
        <v>2562548.0985641479</v>
      </c>
      <c r="M72" s="44">
        <v>2781160.9258651729</v>
      </c>
      <c r="N72" s="44">
        <v>2702929.354667664</v>
      </c>
      <c r="O72" s="44">
        <v>2831107.159614563</v>
      </c>
      <c r="P72" s="44">
        <v>2801630.2242279048</v>
      </c>
      <c r="Q72" s="44">
        <v>2697970.770835876</v>
      </c>
      <c r="R72" s="44">
        <v>2593757.9460144038</v>
      </c>
      <c r="S72" s="44">
        <v>2517991.753578186</v>
      </c>
      <c r="T72" s="44">
        <v>2500981.4548492432</v>
      </c>
      <c r="U72" s="44">
        <v>2391421.1797714229</v>
      </c>
      <c r="V72" s="44">
        <v>2354240.0665283198</v>
      </c>
      <c r="W72" s="44">
        <v>2279246.2177276611</v>
      </c>
      <c r="X72" s="44">
        <v>2223824.5477676392</v>
      </c>
      <c r="Y72" s="44">
        <v>2051603.3382415771</v>
      </c>
      <c r="Z72" s="44">
        <v>2133484.4923019409</v>
      </c>
      <c r="AA72" s="44">
        <v>2161482.0356369019</v>
      </c>
      <c r="AB72" s="44">
        <v>2150201.64680481</v>
      </c>
      <c r="AC72" s="44">
        <v>2252815.8283233638</v>
      </c>
      <c r="AD72" s="75">
        <f t="shared" si="1"/>
        <v>2188166.5035883584</v>
      </c>
    </row>
    <row r="73" spans="1:30" x14ac:dyDescent="0.2">
      <c r="A73" s="4">
        <v>71</v>
      </c>
      <c r="B73" s="6" t="s">
        <v>108</v>
      </c>
      <c r="C73" s="44">
        <v>2268856.3251495361</v>
      </c>
      <c r="D73" s="44">
        <v>2188114.2080859281</v>
      </c>
      <c r="E73" s="44">
        <v>2234662.6713136211</v>
      </c>
      <c r="F73" s="44">
        <v>2230121.682078578</v>
      </c>
      <c r="G73" s="44">
        <v>2055494.8483873159</v>
      </c>
      <c r="H73" s="44">
        <v>2028044.184306636</v>
      </c>
      <c r="I73" s="44">
        <v>2001137.402737513</v>
      </c>
      <c r="J73" s="44">
        <v>1802517.1500071881</v>
      </c>
      <c r="K73" s="44">
        <v>1691949.619788677</v>
      </c>
      <c r="L73" s="44">
        <v>1614569.944601506</v>
      </c>
      <c r="M73" s="44">
        <v>1708257.490452379</v>
      </c>
      <c r="N73" s="44">
        <v>1688728.094108403</v>
      </c>
      <c r="O73" s="44">
        <v>1766798.503182828</v>
      </c>
      <c r="P73" s="44">
        <v>1751210.3334292769</v>
      </c>
      <c r="Q73" s="44">
        <v>1789380.057133734</v>
      </c>
      <c r="R73" s="44">
        <v>1752256.447724998</v>
      </c>
      <c r="S73" s="44">
        <v>1642917.2837808731</v>
      </c>
      <c r="T73" s="44">
        <v>1525987.4899759891</v>
      </c>
      <c r="U73" s="44">
        <v>1434042.597874999</v>
      </c>
      <c r="V73" s="44">
        <v>1358126.8936321139</v>
      </c>
      <c r="W73" s="44">
        <v>1333646.6572135689</v>
      </c>
      <c r="X73" s="44">
        <v>1296448.532760143</v>
      </c>
      <c r="Y73" s="44">
        <v>1204803.109616041</v>
      </c>
      <c r="Z73" s="44">
        <v>1196799.7288703921</v>
      </c>
      <c r="AA73" s="44">
        <v>1245298.5870242121</v>
      </c>
      <c r="AB73" s="44">
        <v>1263968.3913588519</v>
      </c>
      <c r="AC73" s="44">
        <v>1259046.278953552</v>
      </c>
      <c r="AD73" s="75">
        <f t="shared" si="1"/>
        <v>1256104.4191122055</v>
      </c>
    </row>
    <row r="74" spans="1:30" x14ac:dyDescent="0.2">
      <c r="A74" s="4">
        <v>72</v>
      </c>
      <c r="B74" s="6" t="s">
        <v>109</v>
      </c>
      <c r="C74" s="44">
        <v>1188706.772728357</v>
      </c>
      <c r="D74" s="44">
        <v>1039992.961712182</v>
      </c>
      <c r="E74" s="44">
        <v>964763.69598135352</v>
      </c>
      <c r="F74" s="44">
        <v>835918.89780759811</v>
      </c>
      <c r="G74" s="44">
        <v>734000.31680613756</v>
      </c>
      <c r="H74" s="44">
        <v>716595.70468962193</v>
      </c>
      <c r="I74" s="44">
        <v>679035.55302321911</v>
      </c>
      <c r="J74" s="44">
        <v>635695.05339860916</v>
      </c>
      <c r="K74" s="44">
        <v>642119.72713470459</v>
      </c>
      <c r="L74" s="44">
        <v>659025.2611041069</v>
      </c>
      <c r="M74" s="44">
        <v>726314.36482071877</v>
      </c>
      <c r="N74" s="44">
        <v>683654.92674708366</v>
      </c>
      <c r="O74" s="44">
        <v>691713.35732936859</v>
      </c>
      <c r="P74" s="44">
        <v>669251.01032853127</v>
      </c>
      <c r="Q74" s="44">
        <v>665532.89458155632</v>
      </c>
      <c r="R74" s="44">
        <v>673470.01791000366</v>
      </c>
      <c r="S74" s="44">
        <v>643636.4820599556</v>
      </c>
      <c r="T74" s="44">
        <v>638169.37580704689</v>
      </c>
      <c r="U74" s="44">
        <v>615268.61640810966</v>
      </c>
      <c r="V74" s="44">
        <v>608652.88212895393</v>
      </c>
      <c r="W74" s="44">
        <v>595745.70080637932</v>
      </c>
      <c r="X74" s="44">
        <v>600332.32453465462</v>
      </c>
      <c r="Y74" s="44">
        <v>605096.9295501709</v>
      </c>
      <c r="Z74" s="44">
        <v>653577.70073413849</v>
      </c>
      <c r="AA74" s="44">
        <v>665260.85904240608</v>
      </c>
      <c r="AB74" s="44">
        <v>642817.85690784454</v>
      </c>
      <c r="AC74" s="44">
        <v>617305.23362755775</v>
      </c>
      <c r="AD74" s="75">
        <f t="shared" si="1"/>
        <v>641794.6498592695</v>
      </c>
    </row>
    <row r="75" spans="1:30" x14ac:dyDescent="0.2">
      <c r="A75" s="4">
        <v>73</v>
      </c>
      <c r="B75" s="6" t="s">
        <v>110</v>
      </c>
      <c r="C75" s="44">
        <v>740765.31488166074</v>
      </c>
      <c r="D75" s="44">
        <v>680318.48223134875</v>
      </c>
      <c r="E75" s="44">
        <v>646010.05201414227</v>
      </c>
      <c r="F75" s="44">
        <v>638576.00900903344</v>
      </c>
      <c r="G75" s="44">
        <v>589901.85764431953</v>
      </c>
      <c r="H75" s="44">
        <v>574666.04101657867</v>
      </c>
      <c r="I75" s="44">
        <v>558721.79006785154</v>
      </c>
      <c r="J75" s="44">
        <v>515865.07215350866</v>
      </c>
      <c r="K75" s="44">
        <v>480986.80372536182</v>
      </c>
      <c r="L75" s="44">
        <v>474681.64953589439</v>
      </c>
      <c r="M75" s="44">
        <v>501271.23473584652</v>
      </c>
      <c r="N75" s="44">
        <v>528087.58914470673</v>
      </c>
      <c r="O75" s="44">
        <v>565575.28240978718</v>
      </c>
      <c r="P75" s="44">
        <v>648583.28264951706</v>
      </c>
      <c r="Q75" s="44">
        <v>780714.29163217545</v>
      </c>
      <c r="R75" s="44">
        <v>831145.2616751194</v>
      </c>
      <c r="S75" s="44">
        <v>826212.87858486176</v>
      </c>
      <c r="T75" s="44">
        <v>762020.6595659256</v>
      </c>
      <c r="U75" s="44">
        <v>754448.32730293274</v>
      </c>
      <c r="V75" s="44">
        <v>771623.86897206306</v>
      </c>
      <c r="W75" s="44">
        <v>766479.30428385735</v>
      </c>
      <c r="X75" s="44">
        <v>772676.57813429832</v>
      </c>
      <c r="Y75" s="44">
        <v>765382.83225893974</v>
      </c>
      <c r="Z75" s="44">
        <v>802566.04707241058</v>
      </c>
      <c r="AA75" s="44">
        <v>792682.99919366837</v>
      </c>
      <c r="AB75" s="44">
        <v>785039.61408138275</v>
      </c>
      <c r="AC75" s="44">
        <v>833575.79028606415</v>
      </c>
      <c r="AD75" s="75">
        <f t="shared" si="1"/>
        <v>803766.13452037179</v>
      </c>
    </row>
    <row r="76" spans="1:30" x14ac:dyDescent="0.2">
      <c r="A76" s="4">
        <v>74</v>
      </c>
      <c r="B76" s="6" t="s">
        <v>111</v>
      </c>
      <c r="C76" s="44">
        <v>2600308.5613250728</v>
      </c>
      <c r="D76" s="44">
        <v>2438204.616189003</v>
      </c>
      <c r="E76" s="44">
        <v>2418701.1347413058</v>
      </c>
      <c r="F76" s="44">
        <v>2191348.0287194252</v>
      </c>
      <c r="G76" s="44">
        <v>1960697.1260309219</v>
      </c>
      <c r="H76" s="44">
        <v>2138070.6685781479</v>
      </c>
      <c r="I76" s="44">
        <v>2181100.48854351</v>
      </c>
      <c r="J76" s="44">
        <v>2043333.5430622101</v>
      </c>
      <c r="K76" s="44">
        <v>1988618.9945936201</v>
      </c>
      <c r="L76" s="44">
        <v>1881482.0688962941</v>
      </c>
      <c r="M76" s="44">
        <v>2076651.1211395259</v>
      </c>
      <c r="N76" s="44">
        <v>2011859.206438065</v>
      </c>
      <c r="O76" s="44">
        <v>2148432.3136806488</v>
      </c>
      <c r="P76" s="44">
        <v>2143067.2099590302</v>
      </c>
      <c r="Q76" s="44">
        <v>2093841.811060905</v>
      </c>
      <c r="R76" s="44">
        <v>2062426.496148109</v>
      </c>
      <c r="S76" s="44">
        <v>2008893.60678196</v>
      </c>
      <c r="T76" s="44">
        <v>1973931.6650629039</v>
      </c>
      <c r="U76" s="44">
        <v>1887811.63841486</v>
      </c>
      <c r="V76" s="44">
        <v>1813238.8811707499</v>
      </c>
      <c r="W76" s="44">
        <v>1766884.0349316599</v>
      </c>
      <c r="X76" s="44">
        <v>1703077.201128006</v>
      </c>
      <c r="Y76" s="44">
        <v>1516664.625585079</v>
      </c>
      <c r="Z76" s="44">
        <v>1577310.166060925</v>
      </c>
      <c r="AA76" s="44">
        <v>1619119.755208492</v>
      </c>
      <c r="AB76" s="44">
        <v>1564273.270666599</v>
      </c>
      <c r="AC76" s="44">
        <v>1619797.8966832161</v>
      </c>
      <c r="AD76" s="75">
        <f t="shared" si="1"/>
        <v>1601063.6408527691</v>
      </c>
    </row>
    <row r="77" spans="1:30" x14ac:dyDescent="0.2">
      <c r="A77" s="4">
        <v>75</v>
      </c>
      <c r="B77" s="6" t="s">
        <v>112</v>
      </c>
      <c r="C77" s="44">
        <v>257502.15172767639</v>
      </c>
      <c r="D77" s="44">
        <v>308683.3930015564</v>
      </c>
      <c r="E77" s="44">
        <v>355387.46070861822</v>
      </c>
      <c r="F77" s="44">
        <v>399093.37520599371</v>
      </c>
      <c r="G77" s="44">
        <v>393468.15729141241</v>
      </c>
      <c r="H77" s="44">
        <v>429625.43249130249</v>
      </c>
      <c r="I77" s="44">
        <v>412484.14897918701</v>
      </c>
      <c r="J77" s="44">
        <v>398773.09918403631</v>
      </c>
      <c r="K77" s="44">
        <v>394833.01019668579</v>
      </c>
      <c r="L77" s="44">
        <v>390833.06241035461</v>
      </c>
      <c r="M77" s="44">
        <v>395810.19651889801</v>
      </c>
      <c r="N77" s="44">
        <v>402553.01249027252</v>
      </c>
      <c r="O77" s="44">
        <v>442840.25895595551</v>
      </c>
      <c r="P77" s="44">
        <v>573341.83752536774</v>
      </c>
      <c r="Q77" s="44">
        <v>513145.47073841095</v>
      </c>
      <c r="R77" s="44">
        <v>468847.69225120539</v>
      </c>
      <c r="S77" s="44">
        <v>414014.77485895163</v>
      </c>
      <c r="T77" s="44">
        <v>365202.39746570587</v>
      </c>
      <c r="U77" s="44">
        <v>332674.29155111307</v>
      </c>
      <c r="V77" s="44">
        <v>293157.99590945238</v>
      </c>
      <c r="W77" s="44">
        <v>257427.54715681082</v>
      </c>
      <c r="X77" s="44">
        <v>254478.4882962704</v>
      </c>
      <c r="Y77" s="44">
        <v>234994.5801794529</v>
      </c>
      <c r="Z77" s="44">
        <v>232267.11104810241</v>
      </c>
      <c r="AA77" s="44">
        <v>216307.80890583989</v>
      </c>
      <c r="AB77" s="44">
        <v>195619.1108375788</v>
      </c>
      <c r="AC77" s="44">
        <v>185319.19307261711</v>
      </c>
      <c r="AD77" s="75">
        <f t="shared" si="1"/>
        <v>199082.03760534525</v>
      </c>
    </row>
    <row r="78" spans="1:30" x14ac:dyDescent="0.2">
      <c r="A78" s="4">
        <v>76</v>
      </c>
      <c r="B78" s="6" t="s">
        <v>113</v>
      </c>
      <c r="C78" s="44">
        <v>1497423.038482666</v>
      </c>
      <c r="D78" s="44">
        <v>1442522.457122803</v>
      </c>
      <c r="E78" s="44">
        <v>1466313.397407532</v>
      </c>
      <c r="F78" s="44">
        <v>1417072.1998214719</v>
      </c>
      <c r="G78" s="44">
        <v>1309469.2635536189</v>
      </c>
      <c r="H78" s="44">
        <v>1346412.3854637151</v>
      </c>
      <c r="I78" s="44">
        <v>1373598.8478660579</v>
      </c>
      <c r="J78" s="44">
        <v>1329266.780853271</v>
      </c>
      <c r="K78" s="44">
        <v>1272443.005084991</v>
      </c>
      <c r="L78" s="44">
        <v>1182088.37223053</v>
      </c>
      <c r="M78" s="44">
        <v>1175662.5623703001</v>
      </c>
      <c r="N78" s="44">
        <v>1113313.616752625</v>
      </c>
      <c r="O78" s="44">
        <v>1184916.329860687</v>
      </c>
      <c r="P78" s="44">
        <v>1227813.6010169981</v>
      </c>
      <c r="Q78" s="44">
        <v>1213560.18447876</v>
      </c>
      <c r="R78" s="44">
        <v>1144466.6781425481</v>
      </c>
      <c r="S78" s="44">
        <v>1072513.391494751</v>
      </c>
      <c r="T78" s="44">
        <v>1014147.075176239</v>
      </c>
      <c r="U78" s="44">
        <v>967455.94835281372</v>
      </c>
      <c r="V78" s="44">
        <v>913397.62592315674</v>
      </c>
      <c r="W78" s="44">
        <v>874781.90875053406</v>
      </c>
      <c r="X78" s="44">
        <v>848012.81237602234</v>
      </c>
      <c r="Y78" s="44">
        <v>797691.36309623718</v>
      </c>
      <c r="Z78" s="44">
        <v>813199.27000999451</v>
      </c>
      <c r="AA78" s="44">
        <v>796867.22803115845</v>
      </c>
      <c r="AB78" s="44">
        <v>759633.91017913818</v>
      </c>
      <c r="AC78" s="44">
        <v>728621.08445167542</v>
      </c>
      <c r="AD78" s="75">
        <f t="shared" si="1"/>
        <v>761707.40755399072</v>
      </c>
    </row>
    <row r="79" spans="1:30" x14ac:dyDescent="0.2">
      <c r="A79" s="4">
        <v>77</v>
      </c>
      <c r="B79" s="6" t="s">
        <v>114</v>
      </c>
      <c r="C79" s="44">
        <v>956461.87305450439</v>
      </c>
      <c r="D79" s="44">
        <v>923452.8112411499</v>
      </c>
      <c r="E79" s="44">
        <v>960626.15394592285</v>
      </c>
      <c r="F79" s="44">
        <v>948452.05593109131</v>
      </c>
      <c r="G79" s="44">
        <v>938340.35682678223</v>
      </c>
      <c r="H79" s="44">
        <v>989576.19380950928</v>
      </c>
      <c r="I79" s="44">
        <v>1020512.5112533571</v>
      </c>
      <c r="J79" s="44">
        <v>1034180.700302124</v>
      </c>
      <c r="K79" s="44">
        <v>1059577.8827667241</v>
      </c>
      <c r="L79" s="44">
        <v>1026435.2264404299</v>
      </c>
      <c r="M79" s="44">
        <v>1047512.662887573</v>
      </c>
      <c r="N79" s="44">
        <v>1015979.014396667</v>
      </c>
      <c r="O79" s="44">
        <v>1103070.0855255129</v>
      </c>
      <c r="P79" s="44">
        <v>1174650.817871094</v>
      </c>
      <c r="Q79" s="44">
        <v>1183781.6047668459</v>
      </c>
      <c r="R79" s="44">
        <v>1149741.8851852419</v>
      </c>
      <c r="S79" s="44">
        <v>1107701.8089294429</v>
      </c>
      <c r="T79" s="44">
        <v>1053175.9672164919</v>
      </c>
      <c r="U79" s="44">
        <v>1011313.316106796</v>
      </c>
      <c r="V79" s="44">
        <v>953921.68891429901</v>
      </c>
      <c r="W79" s="44">
        <v>936089.14625644684</v>
      </c>
      <c r="X79" s="44">
        <v>913884.21821594238</v>
      </c>
      <c r="Y79" s="44">
        <v>868020.79653739929</v>
      </c>
      <c r="Z79" s="44">
        <v>832585.18505096436</v>
      </c>
      <c r="AA79" s="44">
        <v>796577.15106010437</v>
      </c>
      <c r="AB79" s="44">
        <v>768562.46840953827</v>
      </c>
      <c r="AC79" s="44">
        <v>744103.0946969986</v>
      </c>
      <c r="AD79" s="75">
        <f t="shared" si="1"/>
        <v>769747.57138888037</v>
      </c>
    </row>
    <row r="80" spans="1:30" x14ac:dyDescent="0.2">
      <c r="A80" s="4">
        <v>78</v>
      </c>
      <c r="B80" s="6" t="s">
        <v>115</v>
      </c>
      <c r="C80" s="44">
        <v>2430236.1860275269</v>
      </c>
      <c r="D80" s="44">
        <v>2741720.1328277588</v>
      </c>
      <c r="E80" s="44">
        <v>3165990.621566772</v>
      </c>
      <c r="F80" s="44">
        <v>3342609.64012146</v>
      </c>
      <c r="G80" s="44">
        <v>3433641.7865753169</v>
      </c>
      <c r="H80" s="44">
        <v>3843214.0350341802</v>
      </c>
      <c r="I80" s="44">
        <v>3954304.349899292</v>
      </c>
      <c r="J80" s="44">
        <v>3893769.1459655762</v>
      </c>
      <c r="K80" s="44">
        <v>4002994.1806793208</v>
      </c>
      <c r="L80" s="44">
        <v>4147872.8141784668</v>
      </c>
      <c r="M80" s="44">
        <v>4222002.8495788574</v>
      </c>
      <c r="N80" s="44">
        <v>4335368.3223724375</v>
      </c>
      <c r="O80" s="44">
        <v>4535776.388168335</v>
      </c>
      <c r="P80" s="44">
        <v>4579150.3963470459</v>
      </c>
      <c r="Q80" s="44">
        <v>4438630.7592391968</v>
      </c>
      <c r="R80" s="44">
        <v>4403524.9538421631</v>
      </c>
      <c r="S80" s="44">
        <v>4059723.5069274898</v>
      </c>
      <c r="T80" s="44">
        <v>3848233.1695556641</v>
      </c>
      <c r="U80" s="44">
        <v>3620734.1299057011</v>
      </c>
      <c r="V80" s="44">
        <v>3416967.8754806519</v>
      </c>
      <c r="W80" s="44">
        <v>3038997.0545768738</v>
      </c>
      <c r="X80" s="44">
        <v>2924314.802646637</v>
      </c>
      <c r="Y80" s="44">
        <v>2856437.285900116</v>
      </c>
      <c r="Z80" s="44">
        <v>2938574.1500854492</v>
      </c>
      <c r="AA80" s="44">
        <v>2889438.392162323</v>
      </c>
      <c r="AB80" s="44">
        <v>2857443.9191818242</v>
      </c>
      <c r="AC80" s="44">
        <v>2949283.1616401668</v>
      </c>
      <c r="AD80" s="75">
        <f t="shared" si="1"/>
        <v>2898721.8243281045</v>
      </c>
    </row>
    <row r="81" spans="1:30" x14ac:dyDescent="0.2">
      <c r="A81" s="4">
        <v>79</v>
      </c>
      <c r="B81" s="6" t="s">
        <v>116</v>
      </c>
      <c r="C81" s="44">
        <v>423709.96308326721</v>
      </c>
      <c r="D81" s="44">
        <v>529494.66705322266</v>
      </c>
      <c r="E81" s="44">
        <v>812175.48274993896</v>
      </c>
      <c r="F81" s="44">
        <v>821865.69547653198</v>
      </c>
      <c r="G81" s="44">
        <v>772638.51594924927</v>
      </c>
      <c r="H81" s="44">
        <v>783224.03144836426</v>
      </c>
      <c r="I81" s="44">
        <v>758691.06245040894</v>
      </c>
      <c r="J81" s="44">
        <v>725518.26524734497</v>
      </c>
      <c r="K81" s="44">
        <v>659264.53399658203</v>
      </c>
      <c r="L81" s="44">
        <v>656873.09789657593</v>
      </c>
      <c r="M81" s="44">
        <v>621292.80710220337</v>
      </c>
      <c r="N81" s="44">
        <v>602001.2001991272</v>
      </c>
      <c r="O81" s="44">
        <v>623841.50695800781</v>
      </c>
      <c r="P81" s="44">
        <v>627883.38279724121</v>
      </c>
      <c r="Q81" s="44">
        <v>615481.43196105957</v>
      </c>
      <c r="R81" s="44">
        <v>632019.58560943604</v>
      </c>
      <c r="S81" s="44">
        <v>608252.09712982178</v>
      </c>
      <c r="T81" s="44">
        <v>584098.50931167603</v>
      </c>
      <c r="U81" s="44">
        <v>556952.88896560669</v>
      </c>
      <c r="V81" s="44">
        <v>547039.76058959961</v>
      </c>
      <c r="W81" s="44">
        <v>525919.27528381348</v>
      </c>
      <c r="X81" s="44">
        <v>516809.13925170898</v>
      </c>
      <c r="Y81" s="44">
        <v>509021.03710174561</v>
      </c>
      <c r="Z81" s="44">
        <v>518985.90993881226</v>
      </c>
      <c r="AA81" s="44">
        <v>513191.45393371582</v>
      </c>
      <c r="AB81" s="44">
        <v>528588.61064910889</v>
      </c>
      <c r="AC81" s="44">
        <v>530483.17766189575</v>
      </c>
      <c r="AD81" s="75">
        <f t="shared" si="1"/>
        <v>524087.7474149068</v>
      </c>
    </row>
    <row r="82" spans="1:30" x14ac:dyDescent="0.2">
      <c r="A82" s="4">
        <v>80</v>
      </c>
      <c r="B82" s="6" t="s">
        <v>117</v>
      </c>
      <c r="C82" s="44">
        <v>1646526.530742645</v>
      </c>
      <c r="D82" s="44">
        <v>1568685.762405396</v>
      </c>
      <c r="E82" s="44">
        <v>1571099.5893478389</v>
      </c>
      <c r="F82" s="44">
        <v>1549116.544723511</v>
      </c>
      <c r="G82" s="44">
        <v>1640190.3944015501</v>
      </c>
      <c r="H82" s="44">
        <v>1763704.0061950679</v>
      </c>
      <c r="I82" s="44">
        <v>1948665.606498718</v>
      </c>
      <c r="J82" s="44">
        <v>2108147.1824646001</v>
      </c>
      <c r="K82" s="44">
        <v>2309310.1768493648</v>
      </c>
      <c r="L82" s="44">
        <v>2444730.8235168462</v>
      </c>
      <c r="M82" s="44">
        <v>2660103.5041809082</v>
      </c>
      <c r="N82" s="44">
        <v>2713995.109558105</v>
      </c>
      <c r="O82" s="44">
        <v>2848043.9338684082</v>
      </c>
      <c r="P82" s="44">
        <v>2809290.8020019531</v>
      </c>
      <c r="Q82" s="44">
        <v>2851564.5713806148</v>
      </c>
      <c r="R82" s="44">
        <v>2749460.9603881841</v>
      </c>
      <c r="S82" s="44">
        <v>2723744.4229125981</v>
      </c>
      <c r="T82" s="44">
        <v>2515456.4476013179</v>
      </c>
      <c r="U82" s="44">
        <v>2434952.987670898</v>
      </c>
      <c r="V82" s="44">
        <v>2401439.4760131841</v>
      </c>
      <c r="W82" s="44">
        <v>2368458.374023438</v>
      </c>
      <c r="X82" s="44">
        <v>2429151.7734527588</v>
      </c>
      <c r="Y82" s="44">
        <v>2472065.2179718022</v>
      </c>
      <c r="Z82" s="44">
        <v>2479464.5538330078</v>
      </c>
      <c r="AA82" s="44">
        <v>2553811.6970062261</v>
      </c>
      <c r="AB82" s="44">
        <v>2574290.5673980708</v>
      </c>
      <c r="AC82" s="44">
        <v>2558167.2897338872</v>
      </c>
      <c r="AD82" s="75">
        <f t="shared" si="1"/>
        <v>2562089.8513793945</v>
      </c>
    </row>
    <row r="83" spans="1:30" x14ac:dyDescent="0.2">
      <c r="A83" s="4">
        <v>81</v>
      </c>
      <c r="B83" s="6" t="s">
        <v>118</v>
      </c>
      <c r="C83" s="44">
        <v>452807.94324725872</v>
      </c>
      <c r="D83" s="44">
        <v>527960.35480499268</v>
      </c>
      <c r="E83" s="44">
        <v>593753.59404087067</v>
      </c>
      <c r="F83" s="44">
        <v>656205.90114593506</v>
      </c>
      <c r="G83" s="44">
        <v>684870.81360816956</v>
      </c>
      <c r="H83" s="44">
        <v>737061.07068061829</v>
      </c>
      <c r="I83" s="44">
        <v>762145.55382728577</v>
      </c>
      <c r="J83" s="44">
        <v>797040.80939292908</v>
      </c>
      <c r="K83" s="44">
        <v>842411.64493560791</v>
      </c>
      <c r="L83" s="44">
        <v>867277.19879150391</v>
      </c>
      <c r="M83" s="44">
        <v>883630.40685653687</v>
      </c>
      <c r="N83" s="44">
        <v>909700.94275474548</v>
      </c>
      <c r="O83" s="44">
        <v>929561.36608123779</v>
      </c>
      <c r="P83" s="44">
        <v>916403.79905700684</v>
      </c>
      <c r="Q83" s="44">
        <v>881460.52122116089</v>
      </c>
      <c r="R83" s="44">
        <v>834176.72967910767</v>
      </c>
      <c r="S83" s="44">
        <v>810246.45280838013</v>
      </c>
      <c r="T83" s="44">
        <v>768197.68953323364</v>
      </c>
      <c r="U83" s="44">
        <v>753124.40943717957</v>
      </c>
      <c r="V83" s="44">
        <v>741205.39712905884</v>
      </c>
      <c r="W83" s="44">
        <v>727375.50592422485</v>
      </c>
      <c r="X83" s="44">
        <v>704962.38946914673</v>
      </c>
      <c r="Y83" s="44">
        <v>697594.13695335388</v>
      </c>
      <c r="Z83" s="44">
        <v>669818.09210777283</v>
      </c>
      <c r="AA83" s="44">
        <v>641937.23297119141</v>
      </c>
      <c r="AB83" s="44">
        <v>639128.29613685608</v>
      </c>
      <c r="AC83" s="44">
        <v>624410.68387031555</v>
      </c>
      <c r="AD83" s="75">
        <f t="shared" si="1"/>
        <v>635158.73765945435</v>
      </c>
    </row>
    <row r="84" spans="1:30" x14ac:dyDescent="0.2">
      <c r="A84" s="4">
        <v>82</v>
      </c>
      <c r="B84" s="6" t="s">
        <v>119</v>
      </c>
      <c r="C84" s="44">
        <v>1289708.8122367859</v>
      </c>
      <c r="D84" s="44">
        <v>1402695.139706135</v>
      </c>
      <c r="E84" s="44">
        <v>1386283.7675213809</v>
      </c>
      <c r="F84" s="44">
        <v>1286241.7997121811</v>
      </c>
      <c r="G84" s="44">
        <v>1202359.0197563169</v>
      </c>
      <c r="H84" s="44">
        <v>1189955.0223946569</v>
      </c>
      <c r="I84" s="44">
        <v>1402709.3560099599</v>
      </c>
      <c r="J84" s="44">
        <v>1394860.2417707441</v>
      </c>
      <c r="K84" s="44">
        <v>1452296.9198226931</v>
      </c>
      <c r="L84" s="44">
        <v>1452361.5652322769</v>
      </c>
      <c r="M84" s="44">
        <v>1530692.2583580019</v>
      </c>
      <c r="N84" s="44">
        <v>1583112.7127408979</v>
      </c>
      <c r="O84" s="44">
        <v>1645542.1996116641</v>
      </c>
      <c r="P84" s="44">
        <v>1675318.727016449</v>
      </c>
      <c r="Q84" s="44">
        <v>1674834.818482399</v>
      </c>
      <c r="R84" s="44">
        <v>1762792.292237282</v>
      </c>
      <c r="S84" s="44">
        <v>1753391.332626343</v>
      </c>
      <c r="T84" s="44">
        <v>1609788.3366346359</v>
      </c>
      <c r="U84" s="44">
        <v>1534903.3545255661</v>
      </c>
      <c r="V84" s="44">
        <v>1492870.4165220261</v>
      </c>
      <c r="W84" s="44">
        <v>1470824.4197368619</v>
      </c>
      <c r="X84" s="44">
        <v>1473401.9823074341</v>
      </c>
      <c r="Y84" s="44">
        <v>1475757.8250169749</v>
      </c>
      <c r="Z84" s="44">
        <v>1463462.3138904569</v>
      </c>
      <c r="AA84" s="44">
        <v>1445786.816835403</v>
      </c>
      <c r="AB84" s="44">
        <v>1445533.527135849</v>
      </c>
      <c r="AC84" s="44">
        <v>1436497.9107379911</v>
      </c>
      <c r="AD84" s="75">
        <f t="shared" si="1"/>
        <v>1442606.0849030809</v>
      </c>
    </row>
    <row r="85" spans="1:30" x14ac:dyDescent="0.2">
      <c r="A85" s="4">
        <v>83</v>
      </c>
      <c r="B85" s="6" t="s">
        <v>120</v>
      </c>
      <c r="C85" s="44">
        <v>603388.14955949783</v>
      </c>
      <c r="D85" s="44">
        <v>607317.98848509789</v>
      </c>
      <c r="E85" s="44">
        <v>832883.20949673653</v>
      </c>
      <c r="F85" s="44">
        <v>970033.62327814102</v>
      </c>
      <c r="G85" s="44">
        <v>1176692.4593448639</v>
      </c>
      <c r="H85" s="44">
        <v>1276283.2134664061</v>
      </c>
      <c r="I85" s="44">
        <v>1166749.40764904</v>
      </c>
      <c r="J85" s="44">
        <v>1339981.7703068261</v>
      </c>
      <c r="K85" s="44">
        <v>1344975.15834868</v>
      </c>
      <c r="L85" s="44">
        <v>1382841.4480090139</v>
      </c>
      <c r="M85" s="44">
        <v>1379211.5078866479</v>
      </c>
      <c r="N85" s="44">
        <v>1166495.5732822421</v>
      </c>
      <c r="O85" s="44">
        <v>1091272.9086726899</v>
      </c>
      <c r="P85" s="44">
        <v>1049991.31552875</v>
      </c>
      <c r="Q85" s="44">
        <v>1075739.156037569</v>
      </c>
      <c r="R85" s="44">
        <v>1114188.8343095779</v>
      </c>
      <c r="S85" s="44">
        <v>1076688.849955797</v>
      </c>
      <c r="T85" s="44">
        <v>956656.8144261837</v>
      </c>
      <c r="U85" s="44">
        <v>889526.09044313431</v>
      </c>
      <c r="V85" s="44">
        <v>861582.43811130524</v>
      </c>
      <c r="W85" s="44">
        <v>868530.61634302139</v>
      </c>
      <c r="X85" s="44">
        <v>884018.0606842041</v>
      </c>
      <c r="Y85" s="44">
        <v>908333.15134048462</v>
      </c>
      <c r="Z85" s="44">
        <v>933999.31746721268</v>
      </c>
      <c r="AA85" s="44">
        <v>955927.81555652618</v>
      </c>
      <c r="AB85" s="44">
        <v>979022.27240800858</v>
      </c>
      <c r="AC85" s="44">
        <v>1008273.48959446</v>
      </c>
      <c r="AD85" s="75">
        <f t="shared" si="1"/>
        <v>981074.52585299825</v>
      </c>
    </row>
    <row r="86" spans="1:30" x14ac:dyDescent="0.2">
      <c r="A86" s="4">
        <v>84</v>
      </c>
      <c r="B86" s="6" t="s">
        <v>121</v>
      </c>
      <c r="C86" s="44">
        <v>32488669.921875</v>
      </c>
      <c r="D86" s="44">
        <v>35696585.9375</v>
      </c>
      <c r="E86" s="44">
        <v>36726742.1875</v>
      </c>
      <c r="F86" s="44">
        <v>34424464.84375</v>
      </c>
      <c r="G86" s="44">
        <v>35009835.9375</v>
      </c>
      <c r="H86" s="44">
        <v>37305992.1875</v>
      </c>
      <c r="I86" s="44">
        <v>34196175.78125</v>
      </c>
      <c r="J86" s="44">
        <v>31867775.390625</v>
      </c>
      <c r="K86" s="44">
        <v>31179466.796875</v>
      </c>
      <c r="L86" s="44">
        <v>27955253.90625</v>
      </c>
      <c r="M86" s="44">
        <v>24651794.921875</v>
      </c>
      <c r="N86" s="44">
        <v>21885539.0625</v>
      </c>
      <c r="O86" s="44">
        <v>25602603.515625</v>
      </c>
      <c r="P86" s="44">
        <v>27106023.4375</v>
      </c>
      <c r="Q86" s="44">
        <v>28454837.890625</v>
      </c>
      <c r="R86" s="44">
        <v>30681667.96875</v>
      </c>
      <c r="S86" s="44">
        <v>30546121.09375</v>
      </c>
      <c r="T86" s="44">
        <v>23262753.90625</v>
      </c>
      <c r="U86" s="44">
        <v>20411330.078125</v>
      </c>
      <c r="V86" s="44">
        <v>20518552.734375</v>
      </c>
      <c r="W86" s="44">
        <v>17037416.015625</v>
      </c>
      <c r="X86" s="44">
        <v>16700458.984375</v>
      </c>
      <c r="Y86" s="44">
        <v>18638041.015625</v>
      </c>
      <c r="Z86" s="44">
        <v>18175292.96875</v>
      </c>
      <c r="AA86" s="44">
        <v>11679320.3125</v>
      </c>
      <c r="AB86" s="44">
        <v>7976845.703125</v>
      </c>
      <c r="AC86" s="44">
        <v>6295250.48828125</v>
      </c>
      <c r="AD86" s="75">
        <f t="shared" si="1"/>
        <v>8650472.16796875</v>
      </c>
    </row>
    <row r="87" spans="1:30" x14ac:dyDescent="0.2">
      <c r="A87" s="4">
        <v>85</v>
      </c>
      <c r="B87" s="6" t="s">
        <v>122</v>
      </c>
      <c r="C87" s="44">
        <v>6261388.2603645315</v>
      </c>
      <c r="D87" s="44">
        <v>5838404.2477607727</v>
      </c>
      <c r="E87" s="44">
        <v>5786600.7142066956</v>
      </c>
      <c r="F87" s="44">
        <v>5357055.0327301035</v>
      </c>
      <c r="G87" s="44">
        <v>4854201.9557952881</v>
      </c>
      <c r="H87" s="44">
        <v>4989775.65574646</v>
      </c>
      <c r="I87" s="44">
        <v>4983697.9007720947</v>
      </c>
      <c r="J87" s="44">
        <v>4716975.5077362061</v>
      </c>
      <c r="K87" s="44">
        <v>4591469.4881439209</v>
      </c>
      <c r="L87" s="44">
        <v>4309565.5937194824</v>
      </c>
      <c r="M87" s="44">
        <v>4397350.1968383789</v>
      </c>
      <c r="N87" s="44">
        <v>4338379.6310424795</v>
      </c>
      <c r="O87" s="44">
        <v>4468308.5441589355</v>
      </c>
      <c r="P87" s="44">
        <v>4379731.7504882813</v>
      </c>
      <c r="Q87" s="44">
        <v>4254746.7842102051</v>
      </c>
      <c r="R87" s="44">
        <v>4138634.9639892578</v>
      </c>
      <c r="S87" s="44">
        <v>4035551.2084960942</v>
      </c>
      <c r="T87" s="44">
        <v>3894684.3681335449</v>
      </c>
      <c r="U87" s="44">
        <v>3678874.792098999</v>
      </c>
      <c r="V87" s="44">
        <v>3563968.0194854741</v>
      </c>
      <c r="W87" s="44">
        <v>3542130.558013916</v>
      </c>
      <c r="X87" s="44">
        <v>3523482.458114624</v>
      </c>
      <c r="Y87" s="44">
        <v>3333032.5088500981</v>
      </c>
      <c r="Z87" s="44">
        <v>3401616.0764694209</v>
      </c>
      <c r="AA87" s="44">
        <v>3530968.5297012329</v>
      </c>
      <c r="AB87" s="44">
        <v>3645627.4890899658</v>
      </c>
      <c r="AC87" s="44">
        <v>3904442.6517486572</v>
      </c>
      <c r="AD87" s="75">
        <f t="shared" si="1"/>
        <v>3693679.5568466187</v>
      </c>
    </row>
    <row r="88" spans="1:30" x14ac:dyDescent="0.2">
      <c r="A88" s="4">
        <v>86</v>
      </c>
      <c r="B88" s="6" t="s">
        <v>123</v>
      </c>
      <c r="C88" s="44">
        <v>1624807.7855209119</v>
      </c>
      <c r="D88" s="44">
        <v>1705680.9824891391</v>
      </c>
      <c r="E88" s="44">
        <v>1776792.6441058521</v>
      </c>
      <c r="F88" s="44">
        <v>1816413.60874474</v>
      </c>
      <c r="G88" s="44">
        <v>1885903.7086069579</v>
      </c>
      <c r="H88" s="44">
        <v>1971108.3116233351</v>
      </c>
      <c r="I88" s="44">
        <v>1983454.3853700161</v>
      </c>
      <c r="J88" s="44">
        <v>1999696.432515979</v>
      </c>
      <c r="K88" s="44">
        <v>2034872.655540705</v>
      </c>
      <c r="L88" s="44">
        <v>2001067.29632616</v>
      </c>
      <c r="M88" s="44">
        <v>2029490.750133991</v>
      </c>
      <c r="N88" s="44">
        <v>2039110.3649735451</v>
      </c>
      <c r="O88" s="44">
        <v>2254545.2737808232</v>
      </c>
      <c r="P88" s="44">
        <v>2232152.9157161708</v>
      </c>
      <c r="Q88" s="44">
        <v>2253043.5201525688</v>
      </c>
      <c r="R88" s="44">
        <v>2231778.468728065</v>
      </c>
      <c r="S88" s="44">
        <v>2232884.1103315349</v>
      </c>
      <c r="T88" s="44">
        <v>1987658.973038197</v>
      </c>
      <c r="U88" s="44">
        <v>2007800.308644772</v>
      </c>
      <c r="V88" s="44">
        <v>2047454.983830452</v>
      </c>
      <c r="W88" s="44">
        <v>2016452.1216154101</v>
      </c>
      <c r="X88" s="44">
        <v>1998837.794721127</v>
      </c>
      <c r="Y88" s="44">
        <v>2051769.9901461601</v>
      </c>
      <c r="Z88" s="44">
        <v>2085131.582736969</v>
      </c>
      <c r="AA88" s="44">
        <v>1989433.232903481</v>
      </c>
      <c r="AB88" s="44">
        <v>1982587.681651115</v>
      </c>
      <c r="AC88" s="44">
        <v>2019228.025794029</v>
      </c>
      <c r="AD88" s="75">
        <f t="shared" si="1"/>
        <v>1997082.9801162083</v>
      </c>
    </row>
    <row r="89" spans="1:30" x14ac:dyDescent="0.2">
      <c r="A89" s="4">
        <v>87</v>
      </c>
      <c r="B89" s="6" t="s">
        <v>124</v>
      </c>
      <c r="C89" s="44">
        <v>980345.27260065079</v>
      </c>
      <c r="D89" s="44">
        <v>825784.33656692505</v>
      </c>
      <c r="E89" s="44">
        <v>746141.41747355461</v>
      </c>
      <c r="F89" s="44">
        <v>693239.8684322834</v>
      </c>
      <c r="G89" s="44">
        <v>616235.06844043732</v>
      </c>
      <c r="H89" s="44">
        <v>575447.12048768997</v>
      </c>
      <c r="I89" s="44">
        <v>511018.54428648949</v>
      </c>
      <c r="J89" s="44">
        <v>482027.51286327839</v>
      </c>
      <c r="K89" s="44">
        <v>521305.75607717037</v>
      </c>
      <c r="L89" s="44">
        <v>556713.90724182129</v>
      </c>
      <c r="M89" s="44">
        <v>527773.1819152832</v>
      </c>
      <c r="N89" s="44">
        <v>452361.36024445301</v>
      </c>
      <c r="O89" s="44">
        <v>402579.22740280628</v>
      </c>
      <c r="P89" s="44">
        <v>358419.53805089003</v>
      </c>
      <c r="Q89" s="44">
        <v>322826.44174620509</v>
      </c>
      <c r="R89" s="44">
        <v>284527.58169919252</v>
      </c>
      <c r="S89" s="44">
        <v>246207.8604362905</v>
      </c>
      <c r="T89" s="44">
        <v>222692.98676028851</v>
      </c>
      <c r="U89" s="44">
        <v>202544.47449184951</v>
      </c>
      <c r="V89" s="44">
        <v>192922.72814922029</v>
      </c>
      <c r="W89" s="44">
        <v>181814.66516666109</v>
      </c>
      <c r="X89" s="44">
        <v>184782.0275397971</v>
      </c>
      <c r="Y89" s="44">
        <v>180580.96394594759</v>
      </c>
      <c r="Z89" s="44">
        <v>185468.2188434526</v>
      </c>
      <c r="AA89" s="44">
        <v>193949.5488665998</v>
      </c>
      <c r="AB89" s="44">
        <v>194353.6721393466</v>
      </c>
      <c r="AC89" s="44">
        <v>200318.47358169031</v>
      </c>
      <c r="AD89" s="75">
        <f t="shared" si="1"/>
        <v>196207.23152921224</v>
      </c>
    </row>
    <row r="90" spans="1:30" x14ac:dyDescent="0.2">
      <c r="A90" s="4">
        <v>88</v>
      </c>
      <c r="B90" s="6" t="s">
        <v>125</v>
      </c>
      <c r="C90" s="44">
        <v>1595159.528493881</v>
      </c>
      <c r="D90" s="44">
        <v>1693631.222009659</v>
      </c>
      <c r="E90" s="44">
        <v>1892599.5012521739</v>
      </c>
      <c r="F90" s="44">
        <v>2231491.6275143619</v>
      </c>
      <c r="G90" s="44">
        <v>2267798.377513885</v>
      </c>
      <c r="H90" s="44">
        <v>2137932.1148395538</v>
      </c>
      <c r="I90" s="44">
        <v>2031884.192705154</v>
      </c>
      <c r="J90" s="44">
        <v>1971893.229156733</v>
      </c>
      <c r="K90" s="44">
        <v>2086093.2576358318</v>
      </c>
      <c r="L90" s="44">
        <v>2136351.4328598981</v>
      </c>
      <c r="M90" s="44">
        <v>2281215.5458331108</v>
      </c>
      <c r="N90" s="44">
        <v>2454114.9895489221</v>
      </c>
      <c r="O90" s="44">
        <v>3011269.7995752101</v>
      </c>
      <c r="P90" s="44">
        <v>3269668.774753809</v>
      </c>
      <c r="Q90" s="44">
        <v>3286329.974591732</v>
      </c>
      <c r="R90" s="44">
        <v>3149906.9684818392</v>
      </c>
      <c r="S90" s="44">
        <v>3034085.7279226179</v>
      </c>
      <c r="T90" s="44">
        <v>2892417.650096118</v>
      </c>
      <c r="U90" s="44">
        <v>2755145.6097885971</v>
      </c>
      <c r="V90" s="44">
        <v>2766961.3200575109</v>
      </c>
      <c r="W90" s="44">
        <v>2707214.443173259</v>
      </c>
      <c r="X90" s="44">
        <v>2747518.0895514791</v>
      </c>
      <c r="Y90" s="44">
        <v>2846023.0869799848</v>
      </c>
      <c r="Z90" s="44">
        <v>2965198.0954613541</v>
      </c>
      <c r="AA90" s="44">
        <v>2910007.2598345582</v>
      </c>
      <c r="AB90" s="44">
        <v>3049503.1541194771</v>
      </c>
      <c r="AC90" s="44">
        <v>3056379.0211379528</v>
      </c>
      <c r="AD90" s="75">
        <f t="shared" si="1"/>
        <v>3005296.4783639959</v>
      </c>
    </row>
    <row r="91" spans="1:30" x14ac:dyDescent="0.2">
      <c r="A91" s="4">
        <v>89</v>
      </c>
      <c r="B91" s="6" t="s">
        <v>126</v>
      </c>
      <c r="C91" s="44">
        <v>250348.66869449621</v>
      </c>
      <c r="D91" s="44">
        <v>304051.20766162872</v>
      </c>
      <c r="E91" s="44">
        <v>389139.5320892334</v>
      </c>
      <c r="F91" s="44">
        <v>436486.88530921942</v>
      </c>
      <c r="G91" s="44">
        <v>409671.66435718542</v>
      </c>
      <c r="H91" s="44">
        <v>441552.64842510218</v>
      </c>
      <c r="I91" s="44">
        <v>489967.76422858238</v>
      </c>
      <c r="J91" s="44">
        <v>502807.41608142853</v>
      </c>
      <c r="K91" s="44">
        <v>475970.94142436981</v>
      </c>
      <c r="L91" s="44">
        <v>462974.73895549768</v>
      </c>
      <c r="M91" s="44">
        <v>476953.42905819422</v>
      </c>
      <c r="N91" s="44">
        <v>491657.13585913181</v>
      </c>
      <c r="O91" s="44">
        <v>506161.89906001091</v>
      </c>
      <c r="P91" s="44">
        <v>499132.92527198792</v>
      </c>
      <c r="Q91" s="44">
        <v>545203.13796401024</v>
      </c>
      <c r="R91" s="44">
        <v>533797.05552011728</v>
      </c>
      <c r="S91" s="44">
        <v>468366.59407615662</v>
      </c>
      <c r="T91" s="44">
        <v>408281.99011832481</v>
      </c>
      <c r="U91" s="44">
        <v>355107.17479512101</v>
      </c>
      <c r="V91" s="44">
        <v>327130.34950196737</v>
      </c>
      <c r="W91" s="44">
        <v>322432.6265193522</v>
      </c>
      <c r="X91" s="44">
        <v>310659.58256646991</v>
      </c>
      <c r="Y91" s="44">
        <v>290515.44559001923</v>
      </c>
      <c r="Z91" s="44">
        <v>282835.32333374018</v>
      </c>
      <c r="AA91" s="44">
        <v>257266.24941825873</v>
      </c>
      <c r="AB91" s="44">
        <v>281257.27319717407</v>
      </c>
      <c r="AC91" s="44">
        <v>273130.27381896973</v>
      </c>
      <c r="AD91" s="75">
        <f t="shared" si="1"/>
        <v>270551.26547813416</v>
      </c>
    </row>
    <row r="92" spans="1:30" x14ac:dyDescent="0.2">
      <c r="A92" s="4">
        <v>90</v>
      </c>
      <c r="B92" s="6" t="s">
        <v>127</v>
      </c>
      <c r="C92" s="44">
        <v>786081.50769025087</v>
      </c>
      <c r="D92" s="44">
        <v>732502.02977657318</v>
      </c>
      <c r="E92" s="44">
        <v>721389.82355594635</v>
      </c>
      <c r="F92" s="44">
        <v>724500.67853927612</v>
      </c>
      <c r="G92" s="44">
        <v>695013.07940483093</v>
      </c>
      <c r="H92" s="44">
        <v>675243.53718757629</v>
      </c>
      <c r="I92" s="44">
        <v>678897.94206619263</v>
      </c>
      <c r="J92" s="44">
        <v>671559.41534042358</v>
      </c>
      <c r="K92" s="44">
        <v>704336.76528930664</v>
      </c>
      <c r="L92" s="44">
        <v>724704.08391952515</v>
      </c>
      <c r="M92" s="44">
        <v>774284.48915481567</v>
      </c>
      <c r="N92" s="44">
        <v>808706.22539520264</v>
      </c>
      <c r="O92" s="44">
        <v>926723.34098815918</v>
      </c>
      <c r="P92" s="44">
        <v>965396.22974395752</v>
      </c>
      <c r="Q92" s="44">
        <v>978315.60039520264</v>
      </c>
      <c r="R92" s="44">
        <v>961117.27333068848</v>
      </c>
      <c r="S92" s="44">
        <v>931808.93135070801</v>
      </c>
      <c r="T92" s="44">
        <v>899893.77117156982</v>
      </c>
      <c r="U92" s="44">
        <v>909325.28018951416</v>
      </c>
      <c r="V92" s="44">
        <v>950317.49534606934</v>
      </c>
      <c r="W92" s="44">
        <v>981019.30236816406</v>
      </c>
      <c r="X92" s="44">
        <v>1078242.880821228</v>
      </c>
      <c r="Y92" s="44">
        <v>1147116.1594390869</v>
      </c>
      <c r="Z92" s="44">
        <v>1258899.0316390989</v>
      </c>
      <c r="AA92" s="44">
        <v>1364277.56690979</v>
      </c>
      <c r="AB92" s="44">
        <v>1402907.3753356929</v>
      </c>
      <c r="AC92" s="44">
        <v>1426637.45880127</v>
      </c>
      <c r="AD92" s="75">
        <f t="shared" si="1"/>
        <v>1397940.8003489177</v>
      </c>
    </row>
    <row r="93" spans="1:30" x14ac:dyDescent="0.2">
      <c r="A93" s="4">
        <v>91</v>
      </c>
      <c r="B93" s="6" t="s">
        <v>128</v>
      </c>
      <c r="C93" s="44">
        <v>20578979.191303249</v>
      </c>
      <c r="D93" s="44">
        <v>18995901.898384091</v>
      </c>
      <c r="E93" s="44">
        <v>18970540.82202911</v>
      </c>
      <c r="F93" s="44">
        <v>17314995.9897995</v>
      </c>
      <c r="G93" s="44">
        <v>14951750.400543209</v>
      </c>
      <c r="H93" s="44">
        <v>16304430.418968201</v>
      </c>
      <c r="I93" s="44">
        <v>16644242.768287659</v>
      </c>
      <c r="J93" s="44">
        <v>15329327.47364044</v>
      </c>
      <c r="K93" s="44">
        <v>15233482.78903961</v>
      </c>
      <c r="L93" s="44">
        <v>14283653.636932369</v>
      </c>
      <c r="M93" s="44">
        <v>16167157.788276671</v>
      </c>
      <c r="N93" s="44">
        <v>15772018.65005493</v>
      </c>
      <c r="O93" s="44">
        <v>17074627.887248989</v>
      </c>
      <c r="P93" s="44">
        <v>16657607.723712921</v>
      </c>
      <c r="Q93" s="44">
        <v>15977063.164711</v>
      </c>
      <c r="R93" s="44">
        <v>15474893.871307369</v>
      </c>
      <c r="S93" s="44">
        <v>14680077.74543762</v>
      </c>
      <c r="T93" s="44">
        <v>14292065.004348749</v>
      </c>
      <c r="U93" s="44">
        <v>13204416.893005369</v>
      </c>
      <c r="V93" s="44">
        <v>12463390.11955261</v>
      </c>
      <c r="W93" s="44">
        <v>11788800.99773407</v>
      </c>
      <c r="X93" s="44">
        <v>11264430.213928221</v>
      </c>
      <c r="Y93" s="44">
        <v>9935072.732925415</v>
      </c>
      <c r="Z93" s="44">
        <v>10653118.91269684</v>
      </c>
      <c r="AA93" s="44">
        <v>10919416.247367861</v>
      </c>
      <c r="AB93" s="44">
        <v>10440165.52066803</v>
      </c>
      <c r="AC93" s="44">
        <v>11099351.269721979</v>
      </c>
      <c r="AD93" s="75">
        <f t="shared" si="1"/>
        <v>10819644.345919289</v>
      </c>
    </row>
    <row r="94" spans="1:30" x14ac:dyDescent="0.2">
      <c r="A94" s="4">
        <v>92</v>
      </c>
      <c r="B94" s="6" t="s">
        <v>129</v>
      </c>
      <c r="C94" s="44">
        <v>5295440.2151107788</v>
      </c>
      <c r="D94" s="44">
        <v>5231437.8576278687</v>
      </c>
      <c r="E94" s="44">
        <v>5263644.6886062622</v>
      </c>
      <c r="F94" s="44">
        <v>5089854.8502922058</v>
      </c>
      <c r="G94" s="44">
        <v>4946570.9381103516</v>
      </c>
      <c r="H94" s="44">
        <v>5086002.9544830322</v>
      </c>
      <c r="I94" s="44">
        <v>5041886.5022659302</v>
      </c>
      <c r="J94" s="44">
        <v>4913480.0457954407</v>
      </c>
      <c r="K94" s="44">
        <v>4882858.1566810608</v>
      </c>
      <c r="L94" s="44">
        <v>4720598.2642173767</v>
      </c>
      <c r="M94" s="44">
        <v>4805438.5299682617</v>
      </c>
      <c r="N94" s="44">
        <v>4775637.3062133789</v>
      </c>
      <c r="O94" s="44">
        <v>5050351.6550064087</v>
      </c>
      <c r="P94" s="44">
        <v>5013826.6487121582</v>
      </c>
      <c r="Q94" s="44">
        <v>4996191.5187835693</v>
      </c>
      <c r="R94" s="44">
        <v>4992394.437789917</v>
      </c>
      <c r="S94" s="44">
        <v>4995283.6103439331</v>
      </c>
      <c r="T94" s="44">
        <v>4725907.413482666</v>
      </c>
      <c r="U94" s="44">
        <v>4681367.45262146</v>
      </c>
      <c r="V94" s="44">
        <v>4720003.0660629272</v>
      </c>
      <c r="W94" s="44">
        <v>4630764.38331604</v>
      </c>
      <c r="X94" s="44">
        <v>4508377.6063919067</v>
      </c>
      <c r="Y94" s="44">
        <v>4416734.9400520315</v>
      </c>
      <c r="Z94" s="44">
        <v>4401502.739906311</v>
      </c>
      <c r="AA94" s="44">
        <v>4240773.768901825</v>
      </c>
      <c r="AB94" s="44">
        <v>4162480.2603721619</v>
      </c>
      <c r="AC94" s="44">
        <v>4214860.7821464539</v>
      </c>
      <c r="AD94" s="75">
        <f t="shared" si="1"/>
        <v>4206038.2704734802</v>
      </c>
    </row>
    <row r="95" spans="1:30" x14ac:dyDescent="0.2">
      <c r="A95" s="4">
        <v>93</v>
      </c>
      <c r="B95" s="6" t="s">
        <v>130</v>
      </c>
      <c r="C95" s="44">
        <v>2951472.1431732178</v>
      </c>
      <c r="D95" s="44">
        <v>3143464.6701812739</v>
      </c>
      <c r="E95" s="44">
        <v>3509654.8509597778</v>
      </c>
      <c r="F95" s="44">
        <v>3637835.6170654302</v>
      </c>
      <c r="G95" s="44">
        <v>3736305.8171272278</v>
      </c>
      <c r="H95" s="44">
        <v>4073537.6949310298</v>
      </c>
      <c r="I95" s="44">
        <v>4274458.514213562</v>
      </c>
      <c r="J95" s="44">
        <v>4291113.2984161377</v>
      </c>
      <c r="K95" s="44">
        <v>4354323.2583999634</v>
      </c>
      <c r="L95" s="44">
        <v>4247074.8090744019</v>
      </c>
      <c r="M95" s="44">
        <v>4361513.8874053964</v>
      </c>
      <c r="N95" s="44">
        <v>4335605.5526733398</v>
      </c>
      <c r="O95" s="44">
        <v>4392999.2790222168</v>
      </c>
      <c r="P95" s="44">
        <v>4381147.3388671884</v>
      </c>
      <c r="Q95" s="44">
        <v>4318932.12890625</v>
      </c>
      <c r="R95" s="44">
        <v>4164050.1708984384</v>
      </c>
      <c r="S95" s="44">
        <v>4104942.2836303711</v>
      </c>
      <c r="T95" s="44">
        <v>4006918.1785583501</v>
      </c>
      <c r="U95" s="44">
        <v>3891274.6391296391</v>
      </c>
      <c r="V95" s="44">
        <v>3895479.024887085</v>
      </c>
      <c r="W95" s="44">
        <v>3911311.5825653081</v>
      </c>
      <c r="X95" s="44">
        <v>3852177.9403686519</v>
      </c>
      <c r="Y95" s="44">
        <v>3754075.20866394</v>
      </c>
      <c r="Z95" s="44">
        <v>3785927.1430969238</v>
      </c>
      <c r="AA95" s="44">
        <v>3668268.611907959</v>
      </c>
      <c r="AB95" s="44">
        <v>3598808.256149292</v>
      </c>
      <c r="AC95" s="44">
        <v>3547599.967956543</v>
      </c>
      <c r="AD95" s="75">
        <f t="shared" si="1"/>
        <v>3604892.2786712646</v>
      </c>
    </row>
    <row r="96" spans="1:30" x14ac:dyDescent="0.2">
      <c r="A96" s="4">
        <v>94</v>
      </c>
      <c r="B96" s="6" t="s">
        <v>131</v>
      </c>
      <c r="C96" s="44">
        <v>387565.41649997229</v>
      </c>
      <c r="D96" s="44">
        <v>382013.48441839218</v>
      </c>
      <c r="E96" s="44">
        <v>394630.08904457092</v>
      </c>
      <c r="F96" s="44">
        <v>385073.1445401907</v>
      </c>
      <c r="G96" s="44">
        <v>380557.29252099991</v>
      </c>
      <c r="H96" s="44">
        <v>416193.17942857742</v>
      </c>
      <c r="I96" s="44">
        <v>423751.75276398659</v>
      </c>
      <c r="J96" s="44">
        <v>416202.98424363142</v>
      </c>
      <c r="K96" s="44">
        <v>414979.19631004328</v>
      </c>
      <c r="L96" s="44">
        <v>400091.50987863541</v>
      </c>
      <c r="M96" s="44">
        <v>409090.256690979</v>
      </c>
      <c r="N96" s="44">
        <v>409314.54110145569</v>
      </c>
      <c r="O96" s="44">
        <v>432014.17434215551</v>
      </c>
      <c r="P96" s="44">
        <v>435906.5797328949</v>
      </c>
      <c r="Q96" s="44">
        <v>425305.4358959198</v>
      </c>
      <c r="R96" s="44">
        <v>420457.63111114502</v>
      </c>
      <c r="S96" s="44">
        <v>429244.92788314819</v>
      </c>
      <c r="T96" s="44">
        <v>461317.66402721411</v>
      </c>
      <c r="U96" s="44">
        <v>494024.81985092157</v>
      </c>
      <c r="V96" s="44">
        <v>534879.40311431885</v>
      </c>
      <c r="W96" s="44">
        <v>558449.68676567078</v>
      </c>
      <c r="X96" s="44">
        <v>607681.48827552795</v>
      </c>
      <c r="Y96" s="44">
        <v>647024.25146102905</v>
      </c>
      <c r="Z96" s="44">
        <v>705509.83715057373</v>
      </c>
      <c r="AA96" s="44">
        <v>729549.13234710693</v>
      </c>
      <c r="AB96" s="44">
        <v>740537.77575492859</v>
      </c>
      <c r="AC96" s="44">
        <v>769961.99011802673</v>
      </c>
      <c r="AD96" s="75">
        <f t="shared" si="1"/>
        <v>746682.96607335412</v>
      </c>
    </row>
    <row r="97" spans="1:30" x14ac:dyDescent="0.2">
      <c r="A97" s="4">
        <v>95</v>
      </c>
      <c r="B97" s="6" t="s">
        <v>132</v>
      </c>
      <c r="C97" s="44"/>
      <c r="D97" s="44"/>
      <c r="E97" s="44"/>
      <c r="F97" s="44"/>
      <c r="G97" s="44"/>
      <c r="H97" s="44"/>
      <c r="I97" s="44">
        <v>21533.035151660439</v>
      </c>
      <c r="J97" s="44">
        <v>41982.261955738068</v>
      </c>
      <c r="K97" s="44">
        <v>58839.374244213097</v>
      </c>
      <c r="L97" s="44">
        <v>71053.25074493885</v>
      </c>
      <c r="M97" s="44">
        <v>89506.874650716782</v>
      </c>
      <c r="N97" s="44">
        <v>103691.7699575424</v>
      </c>
      <c r="O97" s="44">
        <v>125406.18091821671</v>
      </c>
      <c r="P97" s="44">
        <v>145200.51205158231</v>
      </c>
      <c r="Q97" s="44">
        <v>160780.95644712451</v>
      </c>
      <c r="R97" s="44">
        <v>174533.17272663119</v>
      </c>
      <c r="S97" s="44">
        <v>198817.71433353421</v>
      </c>
      <c r="T97" s="44">
        <v>224950.7462978363</v>
      </c>
      <c r="U97" s="44">
        <v>245167.07617044449</v>
      </c>
      <c r="V97" s="44">
        <v>267772.28105068213</v>
      </c>
      <c r="W97" s="44">
        <v>285682.00677633291</v>
      </c>
      <c r="X97" s="44">
        <v>312700.58137178421</v>
      </c>
      <c r="Y97" s="44">
        <v>330657.25868940348</v>
      </c>
      <c r="Z97" s="44">
        <v>361779.76602315903</v>
      </c>
      <c r="AA97" s="44">
        <v>374342.27341413498</v>
      </c>
      <c r="AB97" s="44">
        <v>386391.07871055597</v>
      </c>
      <c r="AC97" s="44">
        <v>408790.06803035742</v>
      </c>
      <c r="AD97" s="75">
        <f t="shared" si="1"/>
        <v>389841.14005168277</v>
      </c>
    </row>
    <row r="98" spans="1:30" x14ac:dyDescent="0.2">
      <c r="A98" s="4">
        <v>96</v>
      </c>
      <c r="B98" s="6" t="s">
        <v>133</v>
      </c>
      <c r="C98" s="44">
        <v>3082820.943832397</v>
      </c>
      <c r="D98" s="44">
        <v>3039468.6486572032</v>
      </c>
      <c r="E98" s="44">
        <v>3145934.7192645068</v>
      </c>
      <c r="F98" s="44">
        <v>3160058.6822032928</v>
      </c>
      <c r="G98" s="44">
        <v>3068658.5954427719</v>
      </c>
      <c r="H98" s="44">
        <v>3170334.6965312958</v>
      </c>
      <c r="I98" s="44">
        <v>3275858.8221073151</v>
      </c>
      <c r="J98" s="44">
        <v>3364232.328653336</v>
      </c>
      <c r="K98" s="44">
        <v>3350156.6503047938</v>
      </c>
      <c r="L98" s="44">
        <v>3361130.0616264339</v>
      </c>
      <c r="M98" s="44">
        <v>3551939.031124115</v>
      </c>
      <c r="N98" s="44">
        <v>3591613.7595176701</v>
      </c>
      <c r="O98" s="44">
        <v>3720329.4215202332</v>
      </c>
      <c r="P98" s="44">
        <v>3694591.1979675288</v>
      </c>
      <c r="Q98" s="44">
        <v>3728468.5354232788</v>
      </c>
      <c r="R98" s="44">
        <v>3574389.3022537231</v>
      </c>
      <c r="S98" s="44">
        <v>3412753.5467147832</v>
      </c>
      <c r="T98" s="44">
        <v>3218366.4388656621</v>
      </c>
      <c r="U98" s="44">
        <v>3029815.946578979</v>
      </c>
      <c r="V98" s="44">
        <v>2938018.8837051392</v>
      </c>
      <c r="W98" s="44">
        <v>2857421.7414855962</v>
      </c>
      <c r="X98" s="44">
        <v>2802086.0185623169</v>
      </c>
      <c r="Y98" s="44">
        <v>2689445.3430175781</v>
      </c>
      <c r="Z98" s="44">
        <v>2631698.8401412959</v>
      </c>
      <c r="AA98" s="44">
        <v>2555246.9749450679</v>
      </c>
      <c r="AB98" s="44">
        <v>2487089.2562866211</v>
      </c>
      <c r="AC98" s="44">
        <v>2338282.1311950679</v>
      </c>
      <c r="AD98" s="75">
        <f t="shared" si="1"/>
        <v>2460206.1208089194</v>
      </c>
    </row>
    <row r="99" spans="1:30" x14ac:dyDescent="0.2">
      <c r="A99" s="4">
        <v>97</v>
      </c>
      <c r="B99" s="6" t="s">
        <v>134</v>
      </c>
      <c r="C99" s="44">
        <v>398864.92609977722</v>
      </c>
      <c r="D99" s="44">
        <v>403667.82915592188</v>
      </c>
      <c r="E99" s="44">
        <v>481296.57447338098</v>
      </c>
      <c r="F99" s="44">
        <v>484889.05930519098</v>
      </c>
      <c r="G99" s="44">
        <v>437107.12337493902</v>
      </c>
      <c r="H99" s="44">
        <v>457378.2057762146</v>
      </c>
      <c r="I99" s="44">
        <v>486023.60486984247</v>
      </c>
      <c r="J99" s="44">
        <v>489541.39685630798</v>
      </c>
      <c r="K99" s="44">
        <v>458091.96138381958</v>
      </c>
      <c r="L99" s="44">
        <v>439560.71519851679</v>
      </c>
      <c r="M99" s="44">
        <v>454498.50130081183</v>
      </c>
      <c r="N99" s="44">
        <v>442843.1807756424</v>
      </c>
      <c r="O99" s="44">
        <v>442145.68740129471</v>
      </c>
      <c r="P99" s="44">
        <v>473907.20534324652</v>
      </c>
      <c r="Q99" s="44">
        <v>498030.31587600708</v>
      </c>
      <c r="R99" s="44">
        <v>487957.44228363043</v>
      </c>
      <c r="S99" s="44">
        <v>472272.34172821039</v>
      </c>
      <c r="T99" s="44">
        <v>440457.22341537481</v>
      </c>
      <c r="U99" s="44">
        <v>389660.32266616821</v>
      </c>
      <c r="V99" s="44">
        <v>379171.41079902649</v>
      </c>
      <c r="W99" s="44">
        <v>349680.3183555603</v>
      </c>
      <c r="X99" s="44">
        <v>339627.67481803888</v>
      </c>
      <c r="Y99" s="44">
        <v>320696.67792320251</v>
      </c>
      <c r="Z99" s="44">
        <v>322479.31718826288</v>
      </c>
      <c r="AA99" s="44">
        <v>320755.54299354547</v>
      </c>
      <c r="AB99" s="44">
        <v>322803.88402938843</v>
      </c>
      <c r="AC99" s="44">
        <v>342184.45205688482</v>
      </c>
      <c r="AD99" s="75">
        <f t="shared" si="1"/>
        <v>328581.29302660626</v>
      </c>
    </row>
    <row r="100" spans="1:30" x14ac:dyDescent="0.2">
      <c r="A100" s="4">
        <v>98</v>
      </c>
      <c r="B100" s="6" t="s">
        <v>135</v>
      </c>
      <c r="C100" s="44">
        <v>730476.07135772705</v>
      </c>
      <c r="D100" s="44">
        <v>695517.25673675537</v>
      </c>
      <c r="E100" s="44">
        <v>617506.04248046875</v>
      </c>
      <c r="F100" s="44">
        <v>593670.81356048584</v>
      </c>
      <c r="G100" s="44">
        <v>564858.60824584961</v>
      </c>
      <c r="H100" s="44">
        <v>603372.27249145508</v>
      </c>
      <c r="I100" s="44">
        <v>626087.73326873779</v>
      </c>
      <c r="J100" s="44">
        <v>609136.76261901855</v>
      </c>
      <c r="K100" s="44">
        <v>580275.93421936035</v>
      </c>
      <c r="L100" s="44">
        <v>559037.22476959229</v>
      </c>
      <c r="M100" s="44">
        <v>586447.71480560303</v>
      </c>
      <c r="N100" s="44">
        <v>601478.98197174072</v>
      </c>
      <c r="O100" s="44">
        <v>610628.79657745361</v>
      </c>
      <c r="P100" s="44">
        <v>580978.64532470703</v>
      </c>
      <c r="Q100" s="44">
        <v>562700.01602172852</v>
      </c>
      <c r="R100" s="44">
        <v>509175.10890960688</v>
      </c>
      <c r="S100" s="44">
        <v>465395.56312561041</v>
      </c>
      <c r="T100" s="44">
        <v>433300.03070831299</v>
      </c>
      <c r="U100" s="44">
        <v>411600.18539428711</v>
      </c>
      <c r="V100" s="44">
        <v>403309.60178375238</v>
      </c>
      <c r="W100" s="44">
        <v>397443.11666488647</v>
      </c>
      <c r="X100" s="44">
        <v>401011.99007034302</v>
      </c>
      <c r="Y100" s="44">
        <v>400462.19921112061</v>
      </c>
      <c r="Z100" s="44">
        <v>415495.934009552</v>
      </c>
      <c r="AA100" s="44">
        <v>412976.37557983398</v>
      </c>
      <c r="AB100" s="44">
        <v>400985.94284057617</v>
      </c>
      <c r="AC100" s="44">
        <v>417332.49568939209</v>
      </c>
      <c r="AD100" s="75">
        <f t="shared" si="1"/>
        <v>410431.6047032674</v>
      </c>
    </row>
    <row r="101" spans="1:30" x14ac:dyDescent="0.2">
      <c r="A101" s="4">
        <v>99</v>
      </c>
      <c r="B101" s="6" t="s">
        <v>138</v>
      </c>
      <c r="C101" s="44">
        <v>110761.03344559669</v>
      </c>
      <c r="D101" s="44">
        <v>165680.21845817569</v>
      </c>
      <c r="E101" s="44">
        <v>248696.08283042911</v>
      </c>
      <c r="F101" s="44">
        <v>291651.31187438959</v>
      </c>
      <c r="G101" s="44">
        <v>322013.84723186487</v>
      </c>
      <c r="H101" s="44">
        <v>390181.24532699579</v>
      </c>
      <c r="I101" s="44">
        <v>426671.35620117188</v>
      </c>
      <c r="J101" s="44">
        <v>432643.00227165222</v>
      </c>
      <c r="K101" s="44">
        <v>425223.45662116999</v>
      </c>
      <c r="L101" s="44">
        <v>442263.40198516852</v>
      </c>
      <c r="M101" s="44">
        <v>508866.4345741272</v>
      </c>
      <c r="N101" s="44">
        <v>541403.6979675293</v>
      </c>
      <c r="O101" s="44">
        <v>568101.86624526978</v>
      </c>
      <c r="P101" s="44">
        <v>573227.28610038757</v>
      </c>
      <c r="Q101" s="44">
        <v>599684.43202972412</v>
      </c>
      <c r="R101" s="44">
        <v>600043.45178604126</v>
      </c>
      <c r="S101" s="44">
        <v>587163.43998908997</v>
      </c>
      <c r="T101" s="44">
        <v>576312.72530555725</v>
      </c>
      <c r="U101" s="44">
        <v>553034.48796272278</v>
      </c>
      <c r="V101" s="44">
        <v>539637.59636878967</v>
      </c>
      <c r="W101" s="44">
        <v>534159.98244285583</v>
      </c>
      <c r="X101" s="44">
        <v>521728.68394851685</v>
      </c>
      <c r="Y101" s="44">
        <v>495124.15051460272</v>
      </c>
      <c r="Z101" s="44">
        <v>499766.90721511841</v>
      </c>
      <c r="AA101" s="44">
        <v>501067.95907020569</v>
      </c>
      <c r="AB101" s="44">
        <v>488427.17051506042</v>
      </c>
      <c r="AC101" s="44">
        <v>487619.67122554779</v>
      </c>
      <c r="AD101" s="75">
        <f t="shared" si="1"/>
        <v>492371.6002702713</v>
      </c>
    </row>
    <row r="102" spans="1:30" x14ac:dyDescent="0.2">
      <c r="A102" s="4">
        <v>100</v>
      </c>
      <c r="B102" s="6" t="s">
        <v>137</v>
      </c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</row>
    <row r="103" spans="1:30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33">
        <f>SUMPRODUCT(DS!$C$3:$C$102,C$3:C$102)</f>
        <v>136971425.58194438</v>
      </c>
      <c r="D105" s="33">
        <f>SUMPRODUCT(DS!$C$3:$C$102,D$3:D$102)</f>
        <v>133858649.416695</v>
      </c>
      <c r="E105" s="33">
        <f>SUMPRODUCT(DS!$C$3:$C$102,E$3:E$102)</f>
        <v>136588208.39209116</v>
      </c>
      <c r="F105" s="33">
        <f>SUMPRODUCT(DS!$C$3:$C$102,F$3:F$102)</f>
        <v>132268318.81541608</v>
      </c>
      <c r="G105" s="33">
        <f>SUMPRODUCT(DS!$C$3:$C$102,G$3:G$102)</f>
        <v>126056958.25663872</v>
      </c>
      <c r="H105" s="33">
        <f>SUMPRODUCT(DS!$C$3:$C$102,H$3:H$102)</f>
        <v>130482908.15369086</v>
      </c>
      <c r="I105" s="33">
        <f>SUMPRODUCT(DS!$C$3:$C$102,I$3:I$102)</f>
        <v>131646710.18534248</v>
      </c>
      <c r="J105" s="33">
        <f>SUMPRODUCT(DS!$C$3:$C$102,J$3:J$102)</f>
        <v>127307430.33066985</v>
      </c>
      <c r="K105" s="33">
        <f>SUMPRODUCT(DS!$C$3:$C$102,K$3:K$102)</f>
        <v>125215796.90655147</v>
      </c>
      <c r="L105" s="33">
        <f>SUMPRODUCT(DS!$C$3:$C$102,L$3:L$102)</f>
        <v>120348870.96971472</v>
      </c>
      <c r="M105" s="33">
        <f>SUMPRODUCT(DS!$C$3:$C$102,M$3:M$102)</f>
        <v>124647502.29750609</v>
      </c>
      <c r="N105" s="33">
        <f>SUMPRODUCT(DS!$C$3:$C$102,N$3:N$102)</f>
        <v>123334235.39125162</v>
      </c>
      <c r="O105" s="33">
        <f>SUMPRODUCT(DS!$C$3:$C$102,O$3:O$102)</f>
        <v>129923836.37853688</v>
      </c>
      <c r="P105" s="33">
        <f>SUMPRODUCT(DS!$C$3:$C$102,P$3:P$102)</f>
        <v>130911847.35251503</v>
      </c>
      <c r="Q105" s="33">
        <f>SUMPRODUCT(DS!$C$3:$C$102,Q$3:Q$102)</f>
        <v>130610037.04525711</v>
      </c>
      <c r="R105" s="33">
        <f>SUMPRODUCT(DS!$C$3:$C$102,R$3:R$102)</f>
        <v>126795741.18494323</v>
      </c>
      <c r="S105" s="33">
        <f>SUMPRODUCT(DS!$C$3:$C$102,S$3:S$102)</f>
        <v>122138984.23988724</v>
      </c>
      <c r="T105" s="33">
        <f>SUMPRODUCT(DS!$C$3:$C$102,T$3:T$102)</f>
        <v>115879241.71577694</v>
      </c>
      <c r="U105" s="33">
        <f>SUMPRODUCT(DS!$C$3:$C$102,U$3:U$102)</f>
        <v>111095327.33591183</v>
      </c>
      <c r="V105" s="33">
        <f>SUMPRODUCT(DS!$C$3:$C$102,V$3:V$102)</f>
        <v>108841621.98798199</v>
      </c>
      <c r="W105" s="33">
        <f>SUMPRODUCT(DS!$C$3:$C$102,W$3:W$102)</f>
        <v>106135207.26805536</v>
      </c>
      <c r="X105" s="33">
        <f>SUMPRODUCT(DS!$C$3:$C$102,X$3:X$102)</f>
        <v>104838369.14258939</v>
      </c>
      <c r="Y105" s="33">
        <f>SUMPRODUCT(DS!$C$3:$C$102,Y$3:Y$102)</f>
        <v>102103902.45163125</v>
      </c>
      <c r="Z105" s="33">
        <f>SUMPRODUCT(DS!$C$3:$C$102,Z$3:Z$102)</f>
        <v>104849264.57590693</v>
      </c>
      <c r="AA105" s="33">
        <f>SUMPRODUCT(DS!$C$3:$C$102,AA$3:AA$102)</f>
        <v>104166755.91828226</v>
      </c>
      <c r="AB105" s="33">
        <f>SUMPRODUCT(DS!$C$3:$C$102,AB$3:AB$102)</f>
        <v>103114934.63677044</v>
      </c>
      <c r="AC105" s="33">
        <f>SUMPRODUCT(DS!$C$3:$C$102,AC$3:AC$102)</f>
        <v>104725701.01877001</v>
      </c>
      <c r="AD105" s="75">
        <f>SUMPRODUCT(DS!$C$3:$C$102,AD$3:AD$102)</f>
        <v>104002463.85794087</v>
      </c>
    </row>
    <row r="106" spans="1:30" x14ac:dyDescent="0.2">
      <c r="A106" s="4">
        <v>202</v>
      </c>
      <c r="B106" s="9" t="s">
        <v>11</v>
      </c>
      <c r="C106" s="33">
        <f>SUMPRODUCT(DS!$D$3:$D$102,C$3:C$102)</f>
        <v>107647207.58241157</v>
      </c>
      <c r="D106" s="33">
        <f>SUMPRODUCT(DS!$D$3:$D$102,D$3:D$102)</f>
        <v>105940151.28762519</v>
      </c>
      <c r="E106" s="33">
        <f>SUMPRODUCT(DS!$D$3:$D$102,E$3:E$102)</f>
        <v>108201041.858621</v>
      </c>
      <c r="F106" s="33">
        <f>SUMPRODUCT(DS!$D$3:$D$102,F$3:F$102)</f>
        <v>105548907.90184437</v>
      </c>
      <c r="G106" s="33">
        <f>SUMPRODUCT(DS!$D$3:$D$102,G$3:G$102)</f>
        <v>101719759.96110506</v>
      </c>
      <c r="H106" s="33">
        <f>SUMPRODUCT(DS!$D$3:$D$102,H$3:H$102)</f>
        <v>104212562.66055302</v>
      </c>
      <c r="I106" s="33">
        <f>SUMPRODUCT(DS!$D$3:$D$102,I$3:I$102)</f>
        <v>104814166.25645851</v>
      </c>
      <c r="J106" s="33">
        <f>SUMPRODUCT(DS!$D$3:$D$102,J$3:J$102)</f>
        <v>101882681.26434681</v>
      </c>
      <c r="K106" s="33">
        <f>SUMPRODUCT(DS!$D$3:$D$102,K$3:K$102)</f>
        <v>99846090.675255403</v>
      </c>
      <c r="L106" s="33">
        <f>SUMPRODUCT(DS!$D$3:$D$102,L$3:L$102)</f>
        <v>96184136.096881822</v>
      </c>
      <c r="M106" s="33">
        <f>SUMPRODUCT(DS!$D$3:$D$102,M$3:M$102)</f>
        <v>98305928.525939941</v>
      </c>
      <c r="N106" s="33">
        <f>SUMPRODUCT(DS!$D$3:$D$102,N$3:N$102)</f>
        <v>97396563.873283446</v>
      </c>
      <c r="O106" s="33">
        <f>SUMPRODUCT(DS!$D$3:$D$102,O$3:O$102)</f>
        <v>102280335.33575362</v>
      </c>
      <c r="P106" s="33">
        <f>SUMPRODUCT(DS!$D$3:$D$102,P$3:P$102)</f>
        <v>103704931.2633379</v>
      </c>
      <c r="Q106" s="33">
        <f>SUMPRODUCT(DS!$D$3:$D$102,Q$3:Q$102)</f>
        <v>104132079.40848352</v>
      </c>
      <c r="R106" s="33">
        <f>SUMPRODUCT(DS!$D$3:$D$102,R$3:R$102)</f>
        <v>100969368.44932368</v>
      </c>
      <c r="S106" s="33">
        <f>SUMPRODUCT(DS!$D$3:$D$102,S$3:S$102)</f>
        <v>97143454.518269539</v>
      </c>
      <c r="T106" s="33">
        <f>SUMPRODUCT(DS!$D$3:$D$102,T$3:T$102)</f>
        <v>91591769.983756557</v>
      </c>
      <c r="U106" s="33">
        <f>SUMPRODUCT(DS!$D$3:$D$102,U$3:U$102)</f>
        <v>88026041.967171267</v>
      </c>
      <c r="V106" s="33">
        <f>SUMPRODUCT(DS!$D$3:$D$102,V$3:V$102)</f>
        <v>86420460.496945575</v>
      </c>
      <c r="W106" s="33">
        <f>SUMPRODUCT(DS!$D$3:$D$102,W$3:W$102)</f>
        <v>84426038.628455088</v>
      </c>
      <c r="X106" s="33">
        <f>SUMPRODUCT(DS!$D$3:$D$102,X$3:X$102)</f>
        <v>83771272.62830478</v>
      </c>
      <c r="Y106" s="33">
        <f>SUMPRODUCT(DS!$D$3:$D$102,Y$3:Y$102)</f>
        <v>82525213.909324825</v>
      </c>
      <c r="Z106" s="33">
        <f>SUMPRODUCT(DS!$D$3:$D$102,Z$3:Z$102)</f>
        <v>84441659.269818008</v>
      </c>
      <c r="AA106" s="33">
        <f>SUMPRODUCT(DS!$D$3:$D$102,AA$3:AA$102)</f>
        <v>83733337.925273165</v>
      </c>
      <c r="AB106" s="33">
        <f>SUMPRODUCT(DS!$D$3:$D$102,AB$3:AB$102)</f>
        <v>83298124.574600413</v>
      </c>
      <c r="AC106" s="33">
        <f>SUMPRODUCT(DS!$D$3:$D$102,AC$3:AC$102)</f>
        <v>84197517.269571096</v>
      </c>
      <c r="AD106" s="75">
        <f>SUMPRODUCT(DS!$D$3:$D$102,AD$3:AD$102)</f>
        <v>83742993.256481528</v>
      </c>
    </row>
    <row r="107" spans="1:30" x14ac:dyDescent="0.2">
      <c r="A107" s="4">
        <v>203</v>
      </c>
      <c r="B107" s="9" t="s">
        <v>307</v>
      </c>
      <c r="C107" s="33">
        <f>SUMPRODUCT(DS!$E$3:$E$102,C$3:C$102)</f>
        <v>101792288.20134442</v>
      </c>
      <c r="D107" s="33">
        <f>SUMPRODUCT(DS!$E$3:$E$102,D$3:D$102)</f>
        <v>100348055.97475031</v>
      </c>
      <c r="E107" s="33">
        <f>SUMPRODUCT(DS!$E$3:$E$102,E$3:E$102)</f>
        <v>102800273.21887109</v>
      </c>
      <c r="F107" s="33">
        <f>SUMPRODUCT(DS!$E$3:$E$102,F$3:F$102)</f>
        <v>100484419.32497546</v>
      </c>
      <c r="G107" s="33">
        <f>SUMPRODUCT(DS!$E$3:$E$102,G$3:G$102)</f>
        <v>96930913.539844573</v>
      </c>
      <c r="H107" s="33">
        <f>SUMPRODUCT(DS!$E$3:$E$102,H$3:H$102)</f>
        <v>99510661.778244659</v>
      </c>
      <c r="I107" s="33">
        <f>SUMPRODUCT(DS!$E$3:$E$102,I$3:I$102)</f>
        <v>100357811.87427975</v>
      </c>
      <c r="J107" s="33">
        <f>SUMPRODUCT(DS!$E$3:$E$102,J$3:J$102)</f>
        <v>97767175.336273387</v>
      </c>
      <c r="K107" s="33">
        <f>SUMPRODUCT(DS!$E$3:$E$102,K$3:K$102)</f>
        <v>96023545.233673885</v>
      </c>
      <c r="L107" s="33">
        <f>SUMPRODUCT(DS!$E$3:$E$102,L$3:L$102)</f>
        <v>92657556.227362484</v>
      </c>
      <c r="M107" s="33">
        <f>SUMPRODUCT(DS!$E$3:$E$102,M$3:M$102)</f>
        <v>94950684.416832745</v>
      </c>
      <c r="N107" s="33">
        <f>SUMPRODUCT(DS!$E$3:$E$102,N$3:N$102)</f>
        <v>94216006.485664159</v>
      </c>
      <c r="O107" s="33">
        <f>SUMPRODUCT(DS!$E$3:$E$102,O$3:O$102)</f>
        <v>99231879.608981311</v>
      </c>
      <c r="P107" s="33">
        <f>SUMPRODUCT(DS!$E$3:$E$102,P$3:P$102)</f>
        <v>100808503.28312424</v>
      </c>
      <c r="Q107" s="33">
        <f>SUMPRODUCT(DS!$E$3:$E$102,Q$3:Q$102)</f>
        <v>101359254.21512295</v>
      </c>
      <c r="R107" s="33">
        <f>SUMPRODUCT(DS!$E$3:$E$102,R$3:R$102)</f>
        <v>98380245.679110736</v>
      </c>
      <c r="S107" s="33">
        <f>SUMPRODUCT(DS!$E$3:$E$102,S$3:S$102)</f>
        <v>94744482.692158341</v>
      </c>
      <c r="T107" s="33">
        <f>SUMPRODUCT(DS!$E$3:$E$102,T$3:T$102)</f>
        <v>89370212.522157788</v>
      </c>
      <c r="U107" s="33">
        <f>SUMPRODUCT(DS!$E$3:$E$102,U$3:U$102)</f>
        <v>85947297.010790333</v>
      </c>
      <c r="V107" s="33">
        <f>SUMPRODUCT(DS!$E$3:$E$102,V$3:V$102)</f>
        <v>84432468.28990224</v>
      </c>
      <c r="W107" s="33">
        <f>SUMPRODUCT(DS!$E$3:$E$102,W$3:W$102)</f>
        <v>82508977.951624855</v>
      </c>
      <c r="X107" s="33">
        <f>SUMPRODUCT(DS!$E$3:$E$102,X$3:X$102)</f>
        <v>81868401.121935695</v>
      </c>
      <c r="Y107" s="33">
        <f>SUMPRODUCT(DS!$E$3:$E$102,Y$3:Y$102)</f>
        <v>80671887.674660951</v>
      </c>
      <c r="Z107" s="33">
        <f>SUMPRODUCT(DS!$E$3:$E$102,Z$3:Z$102)</f>
        <v>82497707.885191455</v>
      </c>
      <c r="AA107" s="33">
        <f>SUMPRODUCT(DS!$E$3:$E$102,AA$3:AA$102)</f>
        <v>81819896.938912973</v>
      </c>
      <c r="AB107" s="33">
        <f>SUMPRODUCT(DS!$E$3:$E$102,AB$3:AB$102)</f>
        <v>81444381.082315981</v>
      </c>
      <c r="AC107" s="33">
        <f>SUMPRODUCT(DS!$E$3:$E$102,AC$3:AC$102)</f>
        <v>82370399.659676895</v>
      </c>
      <c r="AD107" s="75">
        <f>SUMPRODUCT(DS!$E$3:$E$102,AD$3:AD$102)</f>
        <v>81878225.893635258</v>
      </c>
    </row>
    <row r="108" spans="1:30" x14ac:dyDescent="0.2">
      <c r="A108" s="4">
        <v>204</v>
      </c>
      <c r="B108" s="9" t="s">
        <v>12</v>
      </c>
      <c r="C108" s="33">
        <f>SUMPRODUCT(DS!$F$3:$F$102,C$3:C$102)</f>
        <v>38147829.008757256</v>
      </c>
      <c r="D108" s="33">
        <f>SUMPRODUCT(DS!$F$3:$F$102,D$3:D$102)</f>
        <v>37762350.731667131</v>
      </c>
      <c r="E108" s="33">
        <f>SUMPRODUCT(DS!$F$3:$F$102,E$3:E$102)</f>
        <v>38467578.269846737</v>
      </c>
      <c r="F108" s="33">
        <f>SUMPRODUCT(DS!$F$3:$F$102,F$3:F$102)</f>
        <v>37883491.165801883</v>
      </c>
      <c r="G108" s="33">
        <f>SUMPRODUCT(DS!$F$3:$F$102,G$3:G$102)</f>
        <v>37677745.446518064</v>
      </c>
      <c r="H108" s="33">
        <f>SUMPRODUCT(DS!$F$3:$F$102,H$3:H$102)</f>
        <v>38275412.9409343</v>
      </c>
      <c r="I108" s="33">
        <f>SUMPRODUCT(DS!$F$3:$F$102,I$3:I$102)</f>
        <v>38449495.114982128</v>
      </c>
      <c r="J108" s="33">
        <f>SUMPRODUCT(DS!$F$3:$F$102,J$3:J$102)</f>
        <v>37922276.6777426</v>
      </c>
      <c r="K108" s="33">
        <f>SUMPRODUCT(DS!$F$3:$F$102,K$3:K$102)</f>
        <v>36859580.441936851</v>
      </c>
      <c r="L108" s="33">
        <f>SUMPRODUCT(DS!$F$3:$F$102,L$3:L$102)</f>
        <v>35265936.117723584</v>
      </c>
      <c r="M108" s="33">
        <f>SUMPRODUCT(DS!$F$3:$F$102,M$3:M$102)</f>
        <v>35291926.070228219</v>
      </c>
      <c r="N108" s="33">
        <f>SUMPRODUCT(DS!$F$3:$F$102,N$3:N$102)</f>
        <v>35319465.789973736</v>
      </c>
      <c r="O108" s="33">
        <f>SUMPRODUCT(DS!$F$3:$F$102,O$3:O$102)</f>
        <v>37442410.847663879</v>
      </c>
      <c r="P108" s="33">
        <f>SUMPRODUCT(DS!$F$3:$F$102,P$3:P$102)</f>
        <v>38615634.122639894</v>
      </c>
      <c r="Q108" s="33">
        <f>SUMPRODUCT(DS!$F$3:$F$102,Q$3:Q$102)</f>
        <v>39740032.613307238</v>
      </c>
      <c r="R108" s="33">
        <f>SUMPRODUCT(DS!$F$3:$F$102,R$3:R$102)</f>
        <v>38360319.557636976</v>
      </c>
      <c r="S108" s="33">
        <f>SUMPRODUCT(DS!$F$3:$F$102,S$3:S$102)</f>
        <v>37006365.042895079</v>
      </c>
      <c r="T108" s="33">
        <f>SUMPRODUCT(DS!$F$3:$F$102,T$3:T$102)</f>
        <v>34321028.006702662</v>
      </c>
      <c r="U108" s="33">
        <f>SUMPRODUCT(DS!$F$3:$F$102,U$3:U$102)</f>
        <v>33403919.629216194</v>
      </c>
      <c r="V108" s="33">
        <f>SUMPRODUCT(DS!$F$3:$F$102,V$3:V$102)</f>
        <v>32992005.661293864</v>
      </c>
      <c r="W108" s="33">
        <f>SUMPRODUCT(DS!$F$3:$F$102,W$3:W$102)</f>
        <v>32341752.31821835</v>
      </c>
      <c r="X108" s="33">
        <f>SUMPRODUCT(DS!$F$3:$F$102,X$3:X$102)</f>
        <v>32123446.639373899</v>
      </c>
      <c r="Y108" s="33">
        <f>SUMPRODUCT(DS!$F$3:$F$102,Y$3:Y$102)</f>
        <v>32401734.153106809</v>
      </c>
      <c r="Z108" s="33">
        <f>SUMPRODUCT(DS!$F$3:$F$102,Z$3:Z$102)</f>
        <v>33124621.585249901</v>
      </c>
      <c r="AA108" s="33">
        <f>SUMPRODUCT(DS!$F$3:$F$102,AA$3:AA$102)</f>
        <v>32522066.386327147</v>
      </c>
      <c r="AB108" s="33">
        <f>SUMPRODUCT(DS!$F$3:$F$102,AB$3:AB$102)</f>
        <v>32415158.591076732</v>
      </c>
      <c r="AC108" s="33">
        <f>SUMPRODUCT(DS!$F$3:$F$102,AC$3:AC$102)</f>
        <v>32616932.469502091</v>
      </c>
      <c r="AD108" s="75">
        <f>SUMPRODUCT(DS!$F$3:$F$102,AD$3:AD$102)</f>
        <v>32518052.482301991</v>
      </c>
    </row>
    <row r="109" spans="1:30" x14ac:dyDescent="0.2">
      <c r="A109" s="4">
        <v>205</v>
      </c>
      <c r="B109" s="9" t="s">
        <v>13</v>
      </c>
      <c r="C109" s="33">
        <f>SUMPRODUCT(DS!$G$3:$G$102,C$3:C$102)</f>
        <v>98823596.573187113</v>
      </c>
      <c r="D109" s="33">
        <f>SUMPRODUCT(DS!$G$3:$G$102,D$3:D$102)</f>
        <v>96096298.685027868</v>
      </c>
      <c r="E109" s="33">
        <f>SUMPRODUCT(DS!$G$3:$G$102,E$3:E$102)</f>
        <v>98120630.122244418</v>
      </c>
      <c r="F109" s="33">
        <f>SUMPRODUCT(DS!$G$3:$G$102,F$3:F$102)</f>
        <v>94384827.649614185</v>
      </c>
      <c r="G109" s="33">
        <f>SUMPRODUCT(DS!$G$3:$G$102,G$3:G$102)</f>
        <v>88379212.810120657</v>
      </c>
      <c r="H109" s="33">
        <f>SUMPRODUCT(DS!$G$3:$G$102,H$3:H$102)</f>
        <v>92207495.212756559</v>
      </c>
      <c r="I109" s="33">
        <f>SUMPRODUCT(DS!$G$3:$G$102,I$3:I$102)</f>
        <v>93197215.070360333</v>
      </c>
      <c r="J109" s="33">
        <f>SUMPRODUCT(DS!$G$3:$G$102,J$3:J$102)</f>
        <v>89385153.65292725</v>
      </c>
      <c r="K109" s="33">
        <f>SUMPRODUCT(DS!$G$3:$G$102,K$3:K$102)</f>
        <v>88356216.4646146</v>
      </c>
      <c r="L109" s="33">
        <f>SUMPRODUCT(DS!$G$3:$G$102,L$3:L$102)</f>
        <v>85082934.851991132</v>
      </c>
      <c r="M109" s="33">
        <f>SUMPRODUCT(DS!$G$3:$G$102,M$3:M$102)</f>
        <v>89355576.22727786</v>
      </c>
      <c r="N109" s="33">
        <f>SUMPRODUCT(DS!$G$3:$G$102,N$3:N$102)</f>
        <v>88014769.601277888</v>
      </c>
      <c r="O109" s="33">
        <f>SUMPRODUCT(DS!$G$3:$G$102,O$3:O$102)</f>
        <v>92481425.530873001</v>
      </c>
      <c r="P109" s="33">
        <f>SUMPRODUCT(DS!$G$3:$G$102,P$3:P$102)</f>
        <v>92296213.229875147</v>
      </c>
      <c r="Q109" s="33">
        <f>SUMPRODUCT(DS!$G$3:$G$102,Q$3:Q$102)</f>
        <v>90870004.431949869</v>
      </c>
      <c r="R109" s="33">
        <f>SUMPRODUCT(DS!$G$3:$G$102,R$3:R$102)</f>
        <v>88435421.627306238</v>
      </c>
      <c r="S109" s="33">
        <f>SUMPRODUCT(DS!$G$3:$G$102,S$3:S$102)</f>
        <v>85132619.196992144</v>
      </c>
      <c r="T109" s="33">
        <f>SUMPRODUCT(DS!$G$3:$G$102,T$3:T$102)</f>
        <v>81558213.709074274</v>
      </c>
      <c r="U109" s="33">
        <f>SUMPRODUCT(DS!$G$3:$G$102,U$3:U$102)</f>
        <v>77691407.706695616</v>
      </c>
      <c r="V109" s="33">
        <f>SUMPRODUCT(DS!$G$3:$G$102,V$3:V$102)</f>
        <v>75849616.326688141</v>
      </c>
      <c r="W109" s="33">
        <f>SUMPRODUCT(DS!$G$3:$G$102,W$3:W$102)</f>
        <v>73793454.949837029</v>
      </c>
      <c r="X109" s="33">
        <f>SUMPRODUCT(DS!$G$3:$G$102,X$3:X$102)</f>
        <v>72714922.503215492</v>
      </c>
      <c r="Y109" s="33">
        <f>SUMPRODUCT(DS!$G$3:$G$102,Y$3:Y$102)</f>
        <v>69702168.298524454</v>
      </c>
      <c r="Z109" s="33">
        <f>SUMPRODUCT(DS!$G$3:$G$102,Z$3:Z$102)</f>
        <v>71724642.990657032</v>
      </c>
      <c r="AA109" s="33">
        <f>SUMPRODUCT(DS!$G$3:$G$102,AA$3:AA$102)</f>
        <v>71644689.531955123</v>
      </c>
      <c r="AB109" s="33">
        <f>SUMPRODUCT(DS!$G$3:$G$102,AB$3:AB$102)</f>
        <v>70699776.045693725</v>
      </c>
      <c r="AC109" s="33">
        <f>SUMPRODUCT(DS!$G$3:$G$102,AC$3:AC$102)</f>
        <v>72108768.549267903</v>
      </c>
      <c r="AD109" s="75">
        <f>SUMPRODUCT(DS!$G$3:$G$102,AD$3:AD$102)</f>
        <v>71484411.375638917</v>
      </c>
    </row>
    <row r="110" spans="1:30" x14ac:dyDescent="0.2">
      <c r="A110" s="4">
        <v>206</v>
      </c>
      <c r="B110" s="9" t="s">
        <v>14</v>
      </c>
      <c r="C110" s="33">
        <f>SUMPRODUCT(DS!$H$3:$H$102,C$3:C$102)</f>
        <v>69499378.573654294</v>
      </c>
      <c r="D110" s="33">
        <f>SUMPRODUCT(DS!$H$3:$H$102,D$3:D$102)</f>
        <v>68177800.555958062</v>
      </c>
      <c r="E110" s="33">
        <f>SUMPRODUCT(DS!$H$3:$H$102,E$3:E$102)</f>
        <v>69733463.588774264</v>
      </c>
      <c r="F110" s="33">
        <f>SUMPRODUCT(DS!$H$3:$H$102,F$3:F$102)</f>
        <v>67665416.73604247</v>
      </c>
      <c r="G110" s="33">
        <f>SUMPRODUCT(DS!$H$3:$H$102,G$3:G$102)</f>
        <v>64042014.514587</v>
      </c>
      <c r="H110" s="33">
        <f>SUMPRODUCT(DS!$H$3:$H$102,H$3:H$102)</f>
        <v>65937149.719618723</v>
      </c>
      <c r="I110" s="33">
        <f>SUMPRODUCT(DS!$H$3:$H$102,I$3:I$102)</f>
        <v>66364671.14147637</v>
      </c>
      <c r="J110" s="33">
        <f>SUMPRODUCT(DS!$H$3:$H$102,J$3:J$102)</f>
        <v>63960404.586604215</v>
      </c>
      <c r="K110" s="33">
        <f>SUMPRODUCT(DS!$H$3:$H$102,K$3:K$102)</f>
        <v>62986510.233318545</v>
      </c>
      <c r="L110" s="33">
        <f>SUMPRODUCT(DS!$H$3:$H$102,L$3:L$102)</f>
        <v>60918199.979158238</v>
      </c>
      <c r="M110" s="33">
        <f>SUMPRODUCT(DS!$H$3:$H$102,M$3:M$102)</f>
        <v>63014002.455711715</v>
      </c>
      <c r="N110" s="33">
        <f>SUMPRODUCT(DS!$H$3:$H$102,N$3:N$102)</f>
        <v>62077098.083309717</v>
      </c>
      <c r="O110" s="33">
        <f>SUMPRODUCT(DS!$H$3:$H$102,O$3:O$102)</f>
        <v>64837924.488089748</v>
      </c>
      <c r="P110" s="33">
        <f>SUMPRODUCT(DS!$H$3:$H$102,P$3:P$102)</f>
        <v>65089297.140698008</v>
      </c>
      <c r="Q110" s="33">
        <f>SUMPRODUCT(DS!$H$3:$H$102,Q$3:Q$102)</f>
        <v>64392046.795176283</v>
      </c>
      <c r="R110" s="33">
        <f>SUMPRODUCT(DS!$H$3:$H$102,R$3:R$102)</f>
        <v>62609048.8916867</v>
      </c>
      <c r="S110" s="33">
        <f>SUMPRODUCT(DS!$H$3:$H$102,S$3:S$102)</f>
        <v>60137089.475374445</v>
      </c>
      <c r="T110" s="33">
        <f>SUMPRODUCT(DS!$H$3:$H$102,T$3:T$102)</f>
        <v>57270741.977053896</v>
      </c>
      <c r="U110" s="33">
        <f>SUMPRODUCT(DS!$H$3:$H$102,U$3:U$102)</f>
        <v>54622122.337955065</v>
      </c>
      <c r="V110" s="33">
        <f>SUMPRODUCT(DS!$H$3:$H$102,V$3:V$102)</f>
        <v>53428454.835651718</v>
      </c>
      <c r="W110" s="33">
        <f>SUMPRODUCT(DS!$H$3:$H$102,W$3:W$102)</f>
        <v>52084286.310236745</v>
      </c>
      <c r="X110" s="33">
        <f>SUMPRODUCT(DS!$H$3:$H$102,X$3:X$102)</f>
        <v>51647825.988930888</v>
      </c>
      <c r="Y110" s="33">
        <f>SUMPRODUCT(DS!$H$3:$H$102,Y$3:Y$102)</f>
        <v>50123479.756218031</v>
      </c>
      <c r="Z110" s="33">
        <f>SUMPRODUCT(DS!$H$3:$H$102,Z$3:Z$102)</f>
        <v>51317037.684568115</v>
      </c>
      <c r="AA110" s="33">
        <f>SUMPRODUCT(DS!$H$3:$H$102,AA$3:AA$102)</f>
        <v>51211271.538946025</v>
      </c>
      <c r="AB110" s="33">
        <f>SUMPRODUCT(DS!$H$3:$H$102,AB$3:AB$102)</f>
        <v>50882965.983523697</v>
      </c>
      <c r="AC110" s="33">
        <f>SUMPRODUCT(DS!$H$3:$H$102,AC$3:AC$102)</f>
        <v>51580584.800068997</v>
      </c>
      <c r="AD110" s="75">
        <f>SUMPRODUCT(DS!$H$3:$H$102,AD$3:AD$102)</f>
        <v>51224940.774179585</v>
      </c>
    </row>
    <row r="111" spans="1:30" x14ac:dyDescent="0.2">
      <c r="A111" s="4">
        <v>207</v>
      </c>
      <c r="B111" s="9" t="s">
        <v>16</v>
      </c>
      <c r="C111" s="33">
        <f>SUMPRODUCT(DS!$I$3:$I$102,C$3:C$102)</f>
        <v>169460095.50381938</v>
      </c>
      <c r="D111" s="33">
        <f>SUMPRODUCT(DS!$I$3:$I$102,D$3:D$102)</f>
        <v>169555235.354195</v>
      </c>
      <c r="E111" s="33">
        <f>SUMPRODUCT(DS!$I$3:$I$102,E$3:E$102)</f>
        <v>173314950.57959116</v>
      </c>
      <c r="F111" s="33">
        <f>SUMPRODUCT(DS!$I$3:$I$102,F$3:F$102)</f>
        <v>166692783.65916607</v>
      </c>
      <c r="G111" s="33">
        <f>SUMPRODUCT(DS!$I$3:$I$102,G$3:G$102)</f>
        <v>161066794.19413871</v>
      </c>
      <c r="H111" s="33">
        <f>SUMPRODUCT(DS!$I$3:$I$102,H$3:H$102)</f>
        <v>167788900.34119087</v>
      </c>
      <c r="I111" s="33">
        <f>SUMPRODUCT(DS!$I$3:$I$102,I$3:I$102)</f>
        <v>165842885.96659249</v>
      </c>
      <c r="J111" s="33">
        <f>SUMPRODUCT(DS!$I$3:$I$102,J$3:J$102)</f>
        <v>159175205.72129485</v>
      </c>
      <c r="K111" s="33">
        <f>SUMPRODUCT(DS!$I$3:$I$102,K$3:K$102)</f>
        <v>156395263.70342645</v>
      </c>
      <c r="L111" s="33">
        <f>SUMPRODUCT(DS!$I$3:$I$102,L$3:L$102)</f>
        <v>148304124.8759647</v>
      </c>
      <c r="M111" s="33">
        <f>SUMPRODUCT(DS!$I$3:$I$102,M$3:M$102)</f>
        <v>149299297.21938109</v>
      </c>
      <c r="N111" s="33">
        <f>SUMPRODUCT(DS!$I$3:$I$102,N$3:N$102)</f>
        <v>145219774.45375162</v>
      </c>
      <c r="O111" s="33">
        <f>SUMPRODUCT(DS!$I$3:$I$102,O$3:O$102)</f>
        <v>155526439.89416188</v>
      </c>
      <c r="P111" s="33">
        <f>SUMPRODUCT(DS!$I$3:$I$102,P$3:P$102)</f>
        <v>158017870.79001504</v>
      </c>
      <c r="Q111" s="33">
        <f>SUMPRODUCT(DS!$I$3:$I$102,Q$3:Q$102)</f>
        <v>159064874.93588212</v>
      </c>
      <c r="R111" s="33">
        <f>SUMPRODUCT(DS!$I$3:$I$102,R$3:R$102)</f>
        <v>157477409.15369323</v>
      </c>
      <c r="S111" s="33">
        <f>SUMPRODUCT(DS!$I$3:$I$102,S$3:S$102)</f>
        <v>152685105.33363724</v>
      </c>
      <c r="T111" s="33">
        <f>SUMPRODUCT(DS!$I$3:$I$102,T$3:T$102)</f>
        <v>139141995.62202695</v>
      </c>
      <c r="U111" s="33">
        <f>SUMPRODUCT(DS!$I$3:$I$102,U$3:U$102)</f>
        <v>131506657.41403683</v>
      </c>
      <c r="V111" s="33">
        <f>SUMPRODUCT(DS!$I$3:$I$102,V$3:V$102)</f>
        <v>129360174.72235699</v>
      </c>
      <c r="W111" s="33">
        <f>SUMPRODUCT(DS!$I$3:$I$102,W$3:W$102)</f>
        <v>123172623.28368036</v>
      </c>
      <c r="X111" s="33">
        <f>SUMPRODUCT(DS!$I$3:$I$102,X$3:X$102)</f>
        <v>121538828.12696439</v>
      </c>
      <c r="Y111" s="33">
        <f>SUMPRODUCT(DS!$I$3:$I$102,Y$3:Y$102)</f>
        <v>120741943.46725625</v>
      </c>
      <c r="Z111" s="33">
        <f>SUMPRODUCT(DS!$I$3:$I$102,Z$3:Z$102)</f>
        <v>123024557.54465693</v>
      </c>
      <c r="AA111" s="33">
        <f>SUMPRODUCT(DS!$I$3:$I$102,AA$3:AA$102)</f>
        <v>115846076.23078226</v>
      </c>
      <c r="AB111" s="33">
        <f>SUMPRODUCT(DS!$I$3:$I$102,AB$3:AB$102)</f>
        <v>111091780.33989544</v>
      </c>
      <c r="AC111" s="33">
        <f>SUMPRODUCT(DS!$I$3:$I$102,AC$3:AC$102)</f>
        <v>111020951.50705126</v>
      </c>
      <c r="AD111" s="75">
        <f>SUMPRODUCT(DS!$I$3:$I$102,AD$3:AD$102)</f>
        <v>112652936.02590962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  <ignoredErrors>
    <ignoredError sqref="AD3:AD10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FFFF00"/>
    <pageSetUpPr autoPageBreaks="0"/>
  </sheetPr>
  <dimension ref="A1:CH112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86" width="12.6640625" customWidth="1"/>
  </cols>
  <sheetData>
    <row r="1" spans="1:86" x14ac:dyDescent="0.2">
      <c r="A1" s="1"/>
      <c r="C1" s="1" t="s">
        <v>165</v>
      </c>
      <c r="AE1" s="1" t="s">
        <v>166</v>
      </c>
      <c r="BG1" s="1" t="s">
        <v>167</v>
      </c>
    </row>
    <row r="2" spans="1:86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1994</v>
      </c>
      <c r="AF2" s="11">
        <v>1995</v>
      </c>
      <c r="AG2" s="11">
        <v>1996</v>
      </c>
      <c r="AH2" s="11">
        <v>1997</v>
      </c>
      <c r="AI2" s="11">
        <v>1998</v>
      </c>
      <c r="AJ2" s="11">
        <v>1999</v>
      </c>
      <c r="AK2" s="11">
        <v>2000</v>
      </c>
      <c r="AL2" s="11">
        <v>2001</v>
      </c>
      <c r="AM2" s="11">
        <v>2002</v>
      </c>
      <c r="AN2" s="11">
        <v>2003</v>
      </c>
      <c r="AO2" s="11">
        <v>2004</v>
      </c>
      <c r="AP2" s="11">
        <v>2005</v>
      </c>
      <c r="AQ2" s="11">
        <v>2006</v>
      </c>
      <c r="AR2" s="11">
        <v>2007</v>
      </c>
      <c r="AS2" s="11">
        <v>2008</v>
      </c>
      <c r="AT2" s="11">
        <v>2009</v>
      </c>
      <c r="AU2" s="11">
        <v>2010</v>
      </c>
      <c r="AV2" s="11">
        <v>2011</v>
      </c>
      <c r="AW2" s="11">
        <v>2012</v>
      </c>
      <c r="AX2" s="11">
        <v>2013</v>
      </c>
      <c r="AY2" s="11">
        <v>2014</v>
      </c>
      <c r="AZ2" s="11">
        <v>2015</v>
      </c>
      <c r="BA2" s="11">
        <v>2016</v>
      </c>
      <c r="BB2" s="11">
        <v>2017</v>
      </c>
      <c r="BC2" s="11">
        <v>2018</v>
      </c>
      <c r="BD2" s="11">
        <v>2019</v>
      </c>
      <c r="BE2" s="11">
        <v>2020</v>
      </c>
      <c r="BF2" s="11">
        <v>2021</v>
      </c>
      <c r="BG2" s="11">
        <v>1994</v>
      </c>
      <c r="BH2" s="11">
        <v>1995</v>
      </c>
      <c r="BI2" s="11">
        <v>1996</v>
      </c>
      <c r="BJ2" s="11">
        <v>1997</v>
      </c>
      <c r="BK2" s="11">
        <v>1998</v>
      </c>
      <c r="BL2" s="11">
        <v>1999</v>
      </c>
      <c r="BM2" s="11">
        <v>2000</v>
      </c>
      <c r="BN2" s="11">
        <v>2001</v>
      </c>
      <c r="BO2" s="11">
        <v>2002</v>
      </c>
      <c r="BP2" s="11">
        <v>2003</v>
      </c>
      <c r="BQ2" s="11">
        <v>2004</v>
      </c>
      <c r="BR2" s="11">
        <v>2005</v>
      </c>
      <c r="BS2" s="11">
        <v>2006</v>
      </c>
      <c r="BT2" s="11">
        <v>2007</v>
      </c>
      <c r="BU2" s="11">
        <v>2008</v>
      </c>
      <c r="BV2" s="11">
        <v>2009</v>
      </c>
      <c r="BW2" s="11">
        <v>2010</v>
      </c>
      <c r="BX2" s="11">
        <v>2011</v>
      </c>
      <c r="BY2" s="11">
        <v>2012</v>
      </c>
      <c r="BZ2" s="11">
        <v>2013</v>
      </c>
      <c r="CA2" s="11">
        <v>2014</v>
      </c>
      <c r="CB2" s="11">
        <v>2015</v>
      </c>
      <c r="CC2" s="11">
        <v>2016</v>
      </c>
      <c r="CD2" s="11">
        <v>2017</v>
      </c>
      <c r="CE2" s="11">
        <v>2018</v>
      </c>
      <c r="CF2" s="11">
        <v>2019</v>
      </c>
      <c r="CG2" s="11">
        <v>2020</v>
      </c>
      <c r="CH2" s="11">
        <v>2021</v>
      </c>
    </row>
    <row r="3" spans="1:86" x14ac:dyDescent="0.2">
      <c r="A3" s="4">
        <v>1</v>
      </c>
      <c r="B3" s="3" t="s">
        <v>41</v>
      </c>
      <c r="C3" s="14">
        <f>PM!C3/(PM!C3+WL!C3+RK!C3)</f>
        <v>0.51327865741244261</v>
      </c>
      <c r="D3" s="14">
        <f>PM!D3/(PM!D3+WL!D3+RK!D3)</f>
        <v>0.5160568208916908</v>
      </c>
      <c r="E3" s="14">
        <f>PM!E3/(PM!E3+WL!E3+RK!E3)</f>
        <v>0.51116946370167515</v>
      </c>
      <c r="F3" s="14">
        <f>PM!F3/(PM!F3+WL!F3+RK!F3)</f>
        <v>0.53832464234911359</v>
      </c>
      <c r="G3" s="14">
        <f>PM!G3/(PM!G3+WL!G3+RK!G3)</f>
        <v>0.54632246243031624</v>
      </c>
      <c r="H3" s="14">
        <f>PM!H3/(PM!H3+WL!H3+RK!H3)</f>
        <v>0.54854352797810713</v>
      </c>
      <c r="I3" s="14">
        <f>PM!I3/(PM!I3+WL!I3+RK!I3)</f>
        <v>0.55926981881555793</v>
      </c>
      <c r="J3" s="14">
        <f>PM!J3/(PM!J3+WL!J3+RK!J3)</f>
        <v>0.57869045425082388</v>
      </c>
      <c r="K3" s="14">
        <f>PM!K3/(PM!K3+WL!K3+RK!K3)</f>
        <v>0.58713750946726206</v>
      </c>
      <c r="L3" s="14">
        <f>PM!L3/(PM!L3+WL!L3+RK!L3)</f>
        <v>0.58171269003672155</v>
      </c>
      <c r="M3" s="14">
        <f>PM!M3/(PM!M3+WL!M3+RK!M3)</f>
        <v>0.59667464771189072</v>
      </c>
      <c r="N3" s="14">
        <f>PM!N3/(PM!N3+WL!N3+RK!N3)</f>
        <v>0.5911110123951997</v>
      </c>
      <c r="O3" s="14">
        <f>PM!O3/(PM!O3+WL!O3+RK!O3)</f>
        <v>0.59239477014270658</v>
      </c>
      <c r="P3" s="14">
        <f>PM!P3/(PM!P3+WL!P3+RK!P3)</f>
        <v>0.60712092883074786</v>
      </c>
      <c r="Q3" s="14">
        <f>PM!Q3/(PM!Q3+WL!Q3+RK!Q3)</f>
        <v>0.6253006905789078</v>
      </c>
      <c r="R3" s="14">
        <f>PM!R3/(PM!R3+WL!R3+RK!R3)</f>
        <v>0.62822651235410021</v>
      </c>
      <c r="S3" s="14">
        <f>PM!S3/(PM!S3+WL!S3+RK!S3)</f>
        <v>0.64015653337473677</v>
      </c>
      <c r="T3" s="14">
        <f>PM!T3/(PM!T3+WL!T3+RK!T3)</f>
        <v>0.64519127333654092</v>
      </c>
      <c r="U3" s="14">
        <f>PM!U3/(PM!U3+WL!U3+RK!U3)</f>
        <v>0.64514791465426757</v>
      </c>
      <c r="V3" s="14">
        <f>PM!V3/(PM!V3+WL!V3+RK!V3)</f>
        <v>0.65953471377903028</v>
      </c>
      <c r="W3" s="14">
        <f>PM!W3/(PM!W3+WL!W3+RK!W3)</f>
        <v>0.66363118251458486</v>
      </c>
      <c r="X3" s="14">
        <f>PM!X3/(PM!X3+WL!X3+RK!X3)</f>
        <v>0.637407202813425</v>
      </c>
      <c r="Y3" s="14">
        <f>PM!Y3/(PM!Y3+WL!Y3+RK!Y3)</f>
        <v>0.63943294295475583</v>
      </c>
      <c r="Z3" s="14">
        <f>PM!Z3/(PM!Z3+WL!Z3+RK!Z3)</f>
        <v>0.62781159123600527</v>
      </c>
      <c r="AA3" s="14">
        <f>PM!AA3/(PM!AA3+WL!AA3+RK!AA3)</f>
        <v>0.63012845892829483</v>
      </c>
      <c r="AB3" s="14">
        <f>PM!AB3/(PM!AB3+WL!AB3+RK!AB3)</f>
        <v>0.62832679474991338</v>
      </c>
      <c r="AC3" s="14">
        <f>PM!AC3/(PM!AC3+WL!AC3+RK!AC3)</f>
        <v>0.64082220526287248</v>
      </c>
      <c r="AD3" s="14"/>
      <c r="AE3" s="14">
        <f>WL!C3/(PM!C3+WL!C3+RK!C3)</f>
        <v>3.8392784487446083E-2</v>
      </c>
      <c r="AF3" s="14">
        <f>WL!D3/(PM!D3+WL!D3+RK!D3)</f>
        <v>4.2969324737411128E-2</v>
      </c>
      <c r="AG3" s="14">
        <f>WL!E3/(PM!E3+WL!E3+RK!E3)</f>
        <v>4.8395074305473289E-2</v>
      </c>
      <c r="AH3" s="14">
        <f>WL!F3/(PM!F3+WL!F3+RK!F3)</f>
        <v>5.0531098938237533E-2</v>
      </c>
      <c r="AI3" s="14">
        <f>WL!G3/(PM!G3+WL!G3+RK!G3)</f>
        <v>5.3064347301274066E-2</v>
      </c>
      <c r="AJ3" s="14">
        <f>WL!H3/(PM!H3+WL!H3+RK!H3)</f>
        <v>4.9637052986045607E-2</v>
      </c>
      <c r="AK3" s="14">
        <f>WL!I3/(PM!I3+WL!I3+RK!I3)</f>
        <v>5.4628110942895457E-2</v>
      </c>
      <c r="AL3" s="14">
        <f>WL!J3/(PM!J3+WL!J3+RK!J3)</f>
        <v>5.7634958400587244E-2</v>
      </c>
      <c r="AM3" s="14">
        <f>WL!K3/(PM!K3+WL!K3+RK!K3)</f>
        <v>6.2907150242121249E-2</v>
      </c>
      <c r="AN3" s="14">
        <f>WL!L3/(PM!L3+WL!L3+RK!L3)</f>
        <v>7.6439300724051654E-2</v>
      </c>
      <c r="AO3" s="14">
        <f>WL!M3/(PM!M3+WL!M3+RK!M3)</f>
        <v>8.6437020912610935E-2</v>
      </c>
      <c r="AP3" s="14">
        <f>WL!N3/(PM!N3+WL!N3+RK!N3)</f>
        <v>0.10202939524133316</v>
      </c>
      <c r="AQ3" s="14">
        <f>WL!O3/(PM!O3+WL!O3+RK!O3)</f>
        <v>0.11052459729864236</v>
      </c>
      <c r="AR3" s="14">
        <f>WL!P3/(PM!P3+WL!P3+RK!P3)</f>
        <v>0.11491093874802399</v>
      </c>
      <c r="AS3" s="14">
        <f>WL!Q3/(PM!Q3+WL!Q3+RK!Q3)</f>
        <v>0.11098775018442757</v>
      </c>
      <c r="AT3" s="14">
        <f>WL!R3/(PM!R3+WL!R3+RK!R3)</f>
        <v>0.11609107827857792</v>
      </c>
      <c r="AU3" s="14">
        <f>WL!S3/(PM!S3+WL!S3+RK!S3)</f>
        <v>0.11943029109517189</v>
      </c>
      <c r="AV3" s="14">
        <f>WL!T3/(PM!T3+WL!T3+RK!T3)</f>
        <v>0.1295355180799079</v>
      </c>
      <c r="AW3" s="14">
        <f>WL!U3/(PM!U3+WL!U3+RK!U3)</f>
        <v>0.14974746634254693</v>
      </c>
      <c r="AX3" s="14">
        <f>WL!V3/(PM!V3+WL!V3+RK!V3)</f>
        <v>0.15374701989713627</v>
      </c>
      <c r="AY3" s="14">
        <f>WL!W3/(PM!W3+WL!W3+RK!W3)</f>
        <v>0.16056309115524339</v>
      </c>
      <c r="AZ3" s="14">
        <f>WL!X3/(PM!X3+WL!X3+RK!X3)</f>
        <v>0.18826603609834491</v>
      </c>
      <c r="BA3" s="14">
        <f>WL!Y3/(PM!Y3+WL!Y3+RK!Y3)</f>
        <v>0.19012690719449596</v>
      </c>
      <c r="BB3" s="14">
        <f>WL!Z3/(PM!Z3+WL!Z3+RK!Z3)</f>
        <v>0.19546509974918722</v>
      </c>
      <c r="BC3" s="14">
        <f>WL!AA3/(PM!AA3+WL!AA3+RK!AA3)</f>
        <v>0.20449375489773802</v>
      </c>
      <c r="BD3" s="14">
        <f>WL!AB3/(PM!AB3+WL!AB3+RK!AB3)</f>
        <v>0.20726199520462568</v>
      </c>
      <c r="BE3" s="14">
        <f>WL!AC3/(PM!AC3+WL!AC3+RK!AC3)</f>
        <v>0.19794638319958699</v>
      </c>
      <c r="BF3" s="14"/>
      <c r="BG3" s="14">
        <f>RK!C3/(PM!C3+WL!C3+RK!C3)</f>
        <v>0.44832855810011124</v>
      </c>
      <c r="BH3" s="14">
        <f>RK!D3/(PM!D3+WL!D3+RK!D3)</f>
        <v>0.44097385437089803</v>
      </c>
      <c r="BI3" s="14">
        <f>RK!E3/(PM!E3+WL!E3+RK!E3)</f>
        <v>0.44043546199285155</v>
      </c>
      <c r="BJ3" s="14">
        <f>RK!F3/(PM!F3+WL!F3+RK!F3)</f>
        <v>0.41114425871264887</v>
      </c>
      <c r="BK3" s="14">
        <f>RK!G3/(PM!G3+WL!G3+RK!G3)</f>
        <v>0.40061319026840969</v>
      </c>
      <c r="BL3" s="14">
        <f>RK!H3/(PM!H3+WL!H3+RK!H3)</f>
        <v>0.40181941903584739</v>
      </c>
      <c r="BM3" s="14">
        <f>RK!I3/(PM!I3+WL!I3+RK!I3)</f>
        <v>0.38610207024154669</v>
      </c>
      <c r="BN3" s="14">
        <f>RK!J3/(PM!J3+WL!J3+RK!J3)</f>
        <v>0.36367458734858882</v>
      </c>
      <c r="BO3" s="14">
        <f>RK!K3/(PM!K3+WL!K3+RK!K3)</f>
        <v>0.34995534029061665</v>
      </c>
      <c r="BP3" s="14">
        <f>RK!L3/(PM!L3+WL!L3+RK!L3)</f>
        <v>0.34184800923922681</v>
      </c>
      <c r="BQ3" s="14">
        <f>RK!M3/(PM!M3+WL!M3+RK!M3)</f>
        <v>0.31688833137549838</v>
      </c>
      <c r="BR3" s="14">
        <f>RK!N3/(PM!N3+WL!N3+RK!N3)</f>
        <v>0.30685959236346716</v>
      </c>
      <c r="BS3" s="14">
        <f>RK!O3/(PM!O3+WL!O3+RK!O3)</f>
        <v>0.29708063255865114</v>
      </c>
      <c r="BT3" s="14">
        <f>RK!P3/(PM!P3+WL!P3+RK!P3)</f>
        <v>0.27796813242122814</v>
      </c>
      <c r="BU3" s="14">
        <f>RK!Q3/(PM!Q3+WL!Q3+RK!Q3)</f>
        <v>0.26371155923666467</v>
      </c>
      <c r="BV3" s="14">
        <f>RK!R3/(PM!R3+WL!R3+RK!R3)</f>
        <v>0.25568240936732178</v>
      </c>
      <c r="BW3" s="14">
        <f>RK!S3/(PM!S3+WL!S3+RK!S3)</f>
        <v>0.24041317553009137</v>
      </c>
      <c r="BX3" s="14">
        <f>RK!T3/(PM!T3+WL!T3+RK!T3)</f>
        <v>0.22527320858355115</v>
      </c>
      <c r="BY3" s="14">
        <f>RK!U3/(PM!U3+WL!U3+RK!U3)</f>
        <v>0.20510461900318561</v>
      </c>
      <c r="BZ3" s="14">
        <f>RK!V3/(PM!V3+WL!V3+RK!V3)</f>
        <v>0.1867182663238334</v>
      </c>
      <c r="CA3" s="14">
        <f>RK!W3/(PM!W3+WL!W3+RK!W3)</f>
        <v>0.17580572633017166</v>
      </c>
      <c r="CB3" s="14">
        <f>RK!X3/(PM!X3+WL!X3+RK!X3)</f>
        <v>0.17432676108823006</v>
      </c>
      <c r="CC3" s="14">
        <f>RK!Y3/(PM!Y3+WL!Y3+RK!Y3)</f>
        <v>0.17044014985074829</v>
      </c>
      <c r="CD3" s="14">
        <f>RK!Z3/(PM!Z3+WL!Z3+RK!Z3)</f>
        <v>0.17672330901480743</v>
      </c>
      <c r="CE3" s="14">
        <f>RK!AA3/(PM!AA3+WL!AA3+RK!AA3)</f>
        <v>0.16537778617396706</v>
      </c>
      <c r="CF3" s="14">
        <f>RK!AB3/(PM!AB3+WL!AB3+RK!AB3)</f>
        <v>0.16441121004546091</v>
      </c>
      <c r="CG3" s="14">
        <f>RK!AC3/(PM!AC3+WL!AC3+RK!AC3)</f>
        <v>0.16123141153754036</v>
      </c>
      <c r="CH3" s="14"/>
    </row>
    <row r="4" spans="1:86" x14ac:dyDescent="0.2">
      <c r="A4" s="4">
        <v>2</v>
      </c>
      <c r="B4" s="3" t="s">
        <v>42</v>
      </c>
      <c r="C4" s="14">
        <f>PM!C4/(PM!C4+WL!C4+RK!C4)</f>
        <v>0.25975360945279652</v>
      </c>
      <c r="D4" s="14">
        <f>PM!D4/(PM!D4+WL!D4+RK!D4)</f>
        <v>0.26169528242077922</v>
      </c>
      <c r="E4" s="14">
        <f>PM!E4/(PM!E4+WL!E4+RK!E4)</f>
        <v>0.26397038331434747</v>
      </c>
      <c r="F4" s="14">
        <f>PM!F4/(PM!F4+WL!F4+RK!F4)</f>
        <v>0.2586315960763601</v>
      </c>
      <c r="G4" s="14">
        <f>PM!G4/(PM!G4+WL!G4+RK!G4)</f>
        <v>0.22074214396301006</v>
      </c>
      <c r="H4" s="14">
        <f>PM!H4/(PM!H4+WL!H4+RK!H4)</f>
        <v>0.22371631975041981</v>
      </c>
      <c r="I4" s="14">
        <f>PM!I4/(PM!I4+WL!I4+RK!I4)</f>
        <v>0.2150798507944221</v>
      </c>
      <c r="J4" s="14">
        <f>PM!J4/(PM!J4+WL!J4+RK!J4)</f>
        <v>0.21972588953104547</v>
      </c>
      <c r="K4" s="14">
        <f>PM!K4/(PM!K4+WL!K4+RK!K4)</f>
        <v>0.22632636356068664</v>
      </c>
      <c r="L4" s="14">
        <f>PM!L4/(PM!L4+WL!L4+RK!L4)</f>
        <v>0.22779892676359598</v>
      </c>
      <c r="M4" s="14">
        <f>PM!M4/(PM!M4+WL!M4+RK!M4)</f>
        <v>0.2239104287822026</v>
      </c>
      <c r="N4" s="14">
        <f>PM!N4/(PM!N4+WL!N4+RK!N4)</f>
        <v>0.21843003229289354</v>
      </c>
      <c r="O4" s="14">
        <f>PM!O4/(PM!O4+WL!O4+RK!O4)</f>
        <v>0.21450305953071902</v>
      </c>
      <c r="P4" s="14">
        <f>PM!P4/(PM!P4+WL!P4+RK!P4)</f>
        <v>0.21570554971441655</v>
      </c>
      <c r="Q4" s="14">
        <f>PM!Q4/(PM!Q4+WL!Q4+RK!Q4)</f>
        <v>0.22658500888070895</v>
      </c>
      <c r="R4" s="14">
        <f>PM!R4/(PM!R4+WL!R4+RK!R4)</f>
        <v>0.2288998581698749</v>
      </c>
      <c r="S4" s="14">
        <f>PM!S4/(PM!S4+WL!S4+RK!S4)</f>
        <v>0.23418241289894515</v>
      </c>
      <c r="T4" s="14">
        <f>PM!T4/(PM!T4+WL!T4+RK!T4)</f>
        <v>0.23346486677435074</v>
      </c>
      <c r="U4" s="14">
        <f>PM!U4/(PM!U4+WL!U4+RK!U4)</f>
        <v>0.2449132333157055</v>
      </c>
      <c r="V4" s="14">
        <f>PM!V4/(PM!V4+WL!V4+RK!V4)</f>
        <v>0.24920353575241347</v>
      </c>
      <c r="W4" s="14">
        <f>PM!W4/(PM!W4+WL!W4+RK!W4)</f>
        <v>0.25964013142691456</v>
      </c>
      <c r="X4" s="14">
        <f>PM!X4/(PM!X4+WL!X4+RK!X4)</f>
        <v>0.26328878064898897</v>
      </c>
      <c r="Y4" s="14">
        <f>PM!Y4/(PM!Y4+WL!Y4+RK!Y4)</f>
        <v>0.26756434843741428</v>
      </c>
      <c r="Z4" s="14">
        <f>PM!Z4/(PM!Z4+WL!Z4+RK!Z4)</f>
        <v>0.27228615341031365</v>
      </c>
      <c r="AA4" s="14">
        <f>PM!AA4/(PM!AA4+WL!AA4+RK!AA4)</f>
        <v>0.2671306530696429</v>
      </c>
      <c r="AB4" s="14">
        <f>PM!AB4/(PM!AB4+WL!AB4+RK!AB4)</f>
        <v>0.26445685701657029</v>
      </c>
      <c r="AC4" s="14">
        <f>PM!AC4/(PM!AC4+WL!AC4+RK!AC4)</f>
        <v>0.27491954671873015</v>
      </c>
      <c r="AD4" s="14"/>
      <c r="AE4" s="14">
        <f>WL!C4/(PM!C4+WL!C4+RK!C4)</f>
        <v>0.38210180800717469</v>
      </c>
      <c r="AF4" s="14">
        <f>WL!D4/(PM!D4+WL!D4+RK!D4)</f>
        <v>0.39399649751844085</v>
      </c>
      <c r="AG4" s="14">
        <f>WL!E4/(PM!E4+WL!E4+RK!E4)</f>
        <v>0.41314763247645581</v>
      </c>
      <c r="AH4" s="14">
        <f>WL!F4/(PM!F4+WL!F4+RK!F4)</f>
        <v>0.4413525031741658</v>
      </c>
      <c r="AI4" s="14">
        <f>WL!G4/(PM!G4+WL!G4+RK!G4)</f>
        <v>0.48355434370354872</v>
      </c>
      <c r="AJ4" s="14">
        <f>WL!H4/(PM!H4+WL!H4+RK!H4)</f>
        <v>0.49153266186575201</v>
      </c>
      <c r="AK4" s="14">
        <f>WL!I4/(PM!I4+WL!I4+RK!I4)</f>
        <v>0.5282100863853515</v>
      </c>
      <c r="AL4" s="14">
        <f>WL!J4/(PM!J4+WL!J4+RK!J4)</f>
        <v>0.53996136864655619</v>
      </c>
      <c r="AM4" s="14">
        <f>WL!K4/(PM!K4+WL!K4+RK!K4)</f>
        <v>0.55039334734452705</v>
      </c>
      <c r="AN4" s="14">
        <f>WL!L4/(PM!L4+WL!L4+RK!L4)</f>
        <v>0.57151375209070687</v>
      </c>
      <c r="AO4" s="14">
        <f>WL!M4/(PM!M4+WL!M4+RK!M4)</f>
        <v>0.59535556342895191</v>
      </c>
      <c r="AP4" s="14">
        <f>WL!N4/(PM!N4+WL!N4+RK!N4)</f>
        <v>0.62017515709511994</v>
      </c>
      <c r="AQ4" s="14">
        <f>WL!O4/(PM!O4+WL!O4+RK!O4)</f>
        <v>0.64271820986348827</v>
      </c>
      <c r="AR4" s="14">
        <f>WL!P4/(PM!P4+WL!P4+RK!P4)</f>
        <v>0.65413050826938968</v>
      </c>
      <c r="AS4" s="14">
        <f>WL!Q4/(PM!Q4+WL!Q4+RK!Q4)</f>
        <v>0.65174329248188601</v>
      </c>
      <c r="AT4" s="14">
        <f>WL!R4/(PM!R4+WL!R4+RK!R4)</f>
        <v>0.66046787489879755</v>
      </c>
      <c r="AU4" s="14">
        <f>WL!S4/(PM!S4+WL!S4+RK!S4)</f>
        <v>0.66478615881756353</v>
      </c>
      <c r="AV4" s="14">
        <f>WL!T4/(PM!T4+WL!T4+RK!T4)</f>
        <v>0.67700664131120591</v>
      </c>
      <c r="AW4" s="14">
        <f>WL!U4/(PM!U4+WL!U4+RK!U4)</f>
        <v>0.66981256937123779</v>
      </c>
      <c r="AX4" s="14">
        <f>WL!V4/(PM!V4+WL!V4+RK!V4)</f>
        <v>0.66707579360079972</v>
      </c>
      <c r="AY4" s="14">
        <f>WL!W4/(PM!W4+WL!W4+RK!W4)</f>
        <v>0.66128108441433375</v>
      </c>
      <c r="AZ4" s="14">
        <f>WL!X4/(PM!X4+WL!X4+RK!X4)</f>
        <v>0.66192708640147591</v>
      </c>
      <c r="BA4" s="14">
        <f>WL!Y4/(PM!Y4+WL!Y4+RK!Y4)</f>
        <v>0.66495524161552255</v>
      </c>
      <c r="BB4" s="14">
        <f>WL!Z4/(PM!Z4+WL!Z4+RK!Z4)</f>
        <v>0.66549622025136035</v>
      </c>
      <c r="BC4" s="14">
        <f>WL!AA4/(PM!AA4+WL!AA4+RK!AA4)</f>
        <v>0.6759983792274441</v>
      </c>
      <c r="BD4" s="14">
        <f>WL!AB4/(PM!AB4+WL!AB4+RK!AB4)</f>
        <v>0.68313584603938304</v>
      </c>
      <c r="BE4" s="14">
        <f>WL!AC4/(PM!AC4+WL!AC4+RK!AC4)</f>
        <v>0.67565363142621759</v>
      </c>
      <c r="BF4" s="14"/>
      <c r="BG4" s="14">
        <f>RK!C4/(PM!C4+WL!C4+RK!C4)</f>
        <v>0.35814458254002873</v>
      </c>
      <c r="BH4" s="14">
        <f>RK!D4/(PM!D4+WL!D4+RK!D4)</f>
        <v>0.34430822006077988</v>
      </c>
      <c r="BI4" s="14">
        <f>RK!E4/(PM!E4+WL!E4+RK!E4)</f>
        <v>0.32288198420919678</v>
      </c>
      <c r="BJ4" s="14">
        <f>RK!F4/(PM!F4+WL!F4+RK!F4)</f>
        <v>0.30001590074947404</v>
      </c>
      <c r="BK4" s="14">
        <f>RK!G4/(PM!G4+WL!G4+RK!G4)</f>
        <v>0.29570351233344122</v>
      </c>
      <c r="BL4" s="14">
        <f>RK!H4/(PM!H4+WL!H4+RK!H4)</f>
        <v>0.28475101838382827</v>
      </c>
      <c r="BM4" s="14">
        <f>RK!I4/(PM!I4+WL!I4+RK!I4)</f>
        <v>0.25671006282022635</v>
      </c>
      <c r="BN4" s="14">
        <f>RK!J4/(PM!J4+WL!J4+RK!J4)</f>
        <v>0.2403127418223984</v>
      </c>
      <c r="BO4" s="14">
        <f>RK!K4/(PM!K4+WL!K4+RK!K4)</f>
        <v>0.22328028909478637</v>
      </c>
      <c r="BP4" s="14">
        <f>RK!L4/(PM!L4+WL!L4+RK!L4)</f>
        <v>0.2006873211456971</v>
      </c>
      <c r="BQ4" s="14">
        <f>RK!M4/(PM!M4+WL!M4+RK!M4)</f>
        <v>0.18073400778884541</v>
      </c>
      <c r="BR4" s="14">
        <f>RK!N4/(PM!N4+WL!N4+RK!N4)</f>
        <v>0.16139481061198657</v>
      </c>
      <c r="BS4" s="14">
        <f>RK!O4/(PM!O4+WL!O4+RK!O4)</f>
        <v>0.14277873060579271</v>
      </c>
      <c r="BT4" s="14">
        <f>RK!P4/(PM!P4+WL!P4+RK!P4)</f>
        <v>0.13016394201619366</v>
      </c>
      <c r="BU4" s="14">
        <f>RK!Q4/(PM!Q4+WL!Q4+RK!Q4)</f>
        <v>0.12167169863740492</v>
      </c>
      <c r="BV4" s="14">
        <f>RK!R4/(PM!R4+WL!R4+RK!R4)</f>
        <v>0.11063226693132751</v>
      </c>
      <c r="BW4" s="14">
        <f>RK!S4/(PM!S4+WL!S4+RK!S4)</f>
        <v>0.10103142828349124</v>
      </c>
      <c r="BX4" s="14">
        <f>RK!T4/(PM!T4+WL!T4+RK!T4)</f>
        <v>8.9528491914443398E-2</v>
      </c>
      <c r="BY4" s="14">
        <f>RK!U4/(PM!U4+WL!U4+RK!U4)</f>
        <v>8.5274197313056854E-2</v>
      </c>
      <c r="BZ4" s="14">
        <f>RK!V4/(PM!V4+WL!V4+RK!V4)</f>
        <v>8.3720670646786899E-2</v>
      </c>
      <c r="CA4" s="14">
        <f>RK!W4/(PM!W4+WL!W4+RK!W4)</f>
        <v>7.9078784158751622E-2</v>
      </c>
      <c r="CB4" s="14">
        <f>RK!X4/(PM!X4+WL!X4+RK!X4)</f>
        <v>7.4784132949535106E-2</v>
      </c>
      <c r="CC4" s="14">
        <f>RK!Y4/(PM!Y4+WL!Y4+RK!Y4)</f>
        <v>6.74804099470631E-2</v>
      </c>
      <c r="CD4" s="14">
        <f>RK!Z4/(PM!Z4+WL!Z4+RK!Z4)</f>
        <v>6.2217626338326039E-2</v>
      </c>
      <c r="CE4" s="14">
        <f>RK!AA4/(PM!AA4+WL!AA4+RK!AA4)</f>
        <v>5.6870967702912924E-2</v>
      </c>
      <c r="CF4" s="14">
        <f>RK!AB4/(PM!AB4+WL!AB4+RK!AB4)</f>
        <v>5.2407296944046756E-2</v>
      </c>
      <c r="CG4" s="14">
        <f>RK!AC4/(PM!AC4+WL!AC4+RK!AC4)</f>
        <v>4.9426821855052192E-2</v>
      </c>
      <c r="CH4" s="14"/>
    </row>
    <row r="5" spans="1:86" x14ac:dyDescent="0.2">
      <c r="A5" s="4">
        <v>3</v>
      </c>
      <c r="B5" s="3" t="s">
        <v>0</v>
      </c>
      <c r="C5" s="14">
        <f>PM!C5/(PM!C5+WL!C5+RK!C5)</f>
        <v>0.64361175510774726</v>
      </c>
      <c r="D5" s="14">
        <f>PM!D5/(PM!D5+WL!D5+RK!D5)</f>
        <v>0.62149778441487602</v>
      </c>
      <c r="E5" s="14">
        <f>PM!E5/(PM!E5+WL!E5+RK!E5)</f>
        <v>0.60893817050062771</v>
      </c>
      <c r="F5" s="14">
        <f>PM!F5/(PM!F5+WL!F5+RK!F5)</f>
        <v>0.60153216329025105</v>
      </c>
      <c r="G5" s="14">
        <f>PM!G5/(PM!G5+WL!G5+RK!G5)</f>
        <v>0.5814091391681625</v>
      </c>
      <c r="H5" s="14">
        <f>PM!H5/(PM!H5+WL!H5+RK!H5)</f>
        <v>0.59532127960181025</v>
      </c>
      <c r="I5" s="14">
        <f>PM!I5/(PM!I5+WL!I5+RK!I5)</f>
        <v>0.59364545774131028</v>
      </c>
      <c r="J5" s="14">
        <f>PM!J5/(PM!J5+WL!J5+RK!J5)</f>
        <v>0.57668332351942508</v>
      </c>
      <c r="K5" s="14">
        <f>PM!K5/(PM!K5+WL!K5+RK!K5)</f>
        <v>0.56412201462406419</v>
      </c>
      <c r="L5" s="14">
        <f>PM!L5/(PM!L5+WL!L5+RK!L5)</f>
        <v>0.57461754864080394</v>
      </c>
      <c r="M5" s="14">
        <f>PM!M5/(PM!M5+WL!M5+RK!M5)</f>
        <v>0.56251360450017007</v>
      </c>
      <c r="N5" s="14">
        <f>PM!N5/(PM!N5+WL!N5+RK!N5)</f>
        <v>0.5496360430501851</v>
      </c>
      <c r="O5" s="14">
        <f>PM!O5/(PM!O5+WL!O5+RK!O5)</f>
        <v>0.53456133286972174</v>
      </c>
      <c r="P5" s="14">
        <f>PM!P5/(PM!P5+WL!P5+RK!P5)</f>
        <v>0.51580170361680622</v>
      </c>
      <c r="Q5" s="14">
        <f>PM!Q5/(PM!Q5+WL!Q5+RK!Q5)</f>
        <v>0.4969018088751499</v>
      </c>
      <c r="R5" s="14">
        <f>PM!R5/(PM!R5+WL!R5+RK!R5)</f>
        <v>0.44625165562360813</v>
      </c>
      <c r="S5" s="14">
        <f>PM!S5/(PM!S5+WL!S5+RK!S5)</f>
        <v>0.42926312173633052</v>
      </c>
      <c r="T5" s="14">
        <f>PM!T5/(PM!T5+WL!T5+RK!T5)</f>
        <v>0.42196057937585507</v>
      </c>
      <c r="U5" s="14">
        <f>PM!U5/(PM!U5+WL!U5+RK!U5)</f>
        <v>0.39736595940912378</v>
      </c>
      <c r="V5" s="14">
        <f>PM!V5/(PM!V5+WL!V5+RK!V5)</f>
        <v>0.42147117330473605</v>
      </c>
      <c r="W5" s="14">
        <f>PM!W5/(PM!W5+WL!W5+RK!W5)</f>
        <v>0.4397995826916874</v>
      </c>
      <c r="X5" s="14">
        <f>PM!X5/(PM!X5+WL!X5+RK!X5)</f>
        <v>0.41084877223447924</v>
      </c>
      <c r="Y5" s="14">
        <f>PM!Y5/(PM!Y5+WL!Y5+RK!Y5)</f>
        <v>0.41123169346595073</v>
      </c>
      <c r="Z5" s="14">
        <f>PM!Z5/(PM!Z5+WL!Z5+RK!Z5)</f>
        <v>0.40656798184208426</v>
      </c>
      <c r="AA5" s="14">
        <f>PM!AA5/(PM!AA5+WL!AA5+RK!AA5)</f>
        <v>0.39986897584683961</v>
      </c>
      <c r="AB5" s="14">
        <f>PM!AB5/(PM!AB5+WL!AB5+RK!AB5)</f>
        <v>0.40304095793862943</v>
      </c>
      <c r="AC5" s="14">
        <f>PM!AC5/(PM!AC5+WL!AC5+RK!AC5)</f>
        <v>0.39377612601773615</v>
      </c>
      <c r="AD5" s="14"/>
      <c r="AE5" s="14">
        <f>WL!C5/(PM!C5+WL!C5+RK!C5)</f>
        <v>0.23780329383123167</v>
      </c>
      <c r="AF5" s="14">
        <f>WL!D5/(PM!D5+WL!D5+RK!D5)</f>
        <v>0.26171910129260784</v>
      </c>
      <c r="AG5" s="14">
        <f>WL!E5/(PM!E5+WL!E5+RK!E5)</f>
        <v>0.27547606264465768</v>
      </c>
      <c r="AH5" s="14">
        <f>WL!F5/(PM!F5+WL!F5+RK!F5)</f>
        <v>0.28189807871679301</v>
      </c>
      <c r="AI5" s="14">
        <f>WL!G5/(PM!G5+WL!G5+RK!G5)</f>
        <v>0.30094836171428352</v>
      </c>
      <c r="AJ5" s="14">
        <f>WL!H5/(PM!H5+WL!H5+RK!H5)</f>
        <v>0.28079993239840462</v>
      </c>
      <c r="AK5" s="14">
        <f>WL!I5/(PM!I5+WL!I5+RK!I5)</f>
        <v>0.28605029402950061</v>
      </c>
      <c r="AL5" s="14">
        <f>WL!J5/(PM!J5+WL!J5+RK!J5)</f>
        <v>0.29166997737234379</v>
      </c>
      <c r="AM5" s="14">
        <f>WL!K5/(PM!K5+WL!K5+RK!K5)</f>
        <v>0.29595398870495626</v>
      </c>
      <c r="AN5" s="14">
        <f>WL!L5/(PM!L5+WL!L5+RK!L5)</f>
        <v>0.29362401997259557</v>
      </c>
      <c r="AO5" s="14">
        <f>WL!M5/(PM!M5+WL!M5+RK!M5)</f>
        <v>0.29936181880768487</v>
      </c>
      <c r="AP5" s="14">
        <f>WL!N5/(PM!N5+WL!N5+RK!N5)</f>
        <v>0.31339108251917402</v>
      </c>
      <c r="AQ5" s="14">
        <f>WL!O5/(PM!O5+WL!O5+RK!O5)</f>
        <v>0.34408939899911339</v>
      </c>
      <c r="AR5" s="14">
        <f>WL!P5/(PM!P5+WL!P5+RK!P5)</f>
        <v>0.3703042950867817</v>
      </c>
      <c r="AS5" s="14">
        <f>WL!Q5/(PM!Q5+WL!Q5+RK!Q5)</f>
        <v>0.39426665174565506</v>
      </c>
      <c r="AT5" s="14">
        <f>WL!R5/(PM!R5+WL!R5+RK!R5)</f>
        <v>0.4457926502739108</v>
      </c>
      <c r="AU5" s="14">
        <f>WL!S5/(PM!S5+WL!S5+RK!S5)</f>
        <v>0.46983704377785385</v>
      </c>
      <c r="AV5" s="14">
        <f>WL!T5/(PM!T5+WL!T5+RK!T5)</f>
        <v>0.48214754613275929</v>
      </c>
      <c r="AW5" s="14">
        <f>WL!U5/(PM!U5+WL!U5+RK!U5)</f>
        <v>0.51223901458269927</v>
      </c>
      <c r="AX5" s="14">
        <f>WL!V5/(PM!V5+WL!V5+RK!V5)</f>
        <v>0.49353671444314029</v>
      </c>
      <c r="AY5" s="14">
        <f>WL!W5/(PM!W5+WL!W5+RK!W5)</f>
        <v>0.48249631960664868</v>
      </c>
      <c r="AZ5" s="14">
        <f>WL!X5/(PM!X5+WL!X5+RK!X5)</f>
        <v>0.51560516781275489</v>
      </c>
      <c r="BA5" s="14">
        <f>WL!Y5/(PM!Y5+WL!Y5+RK!Y5)</f>
        <v>0.51884237714440606</v>
      </c>
      <c r="BB5" s="14">
        <f>WL!Z5/(PM!Z5+WL!Z5+RK!Z5)</f>
        <v>0.52416038503326012</v>
      </c>
      <c r="BC5" s="14">
        <f>WL!AA5/(PM!AA5+WL!AA5+RK!AA5)</f>
        <v>0.53101490486848646</v>
      </c>
      <c r="BD5" s="14">
        <f>WL!AB5/(PM!AB5+WL!AB5+RK!AB5)</f>
        <v>0.52849553143423189</v>
      </c>
      <c r="BE5" s="14">
        <f>WL!AC5/(PM!AC5+WL!AC5+RK!AC5)</f>
        <v>0.53650443013684168</v>
      </c>
      <c r="BF5" s="14"/>
      <c r="BG5" s="14">
        <f>RK!C5/(PM!C5+WL!C5+RK!C5)</f>
        <v>0.11858495106102111</v>
      </c>
      <c r="BH5" s="14">
        <f>RK!D5/(PM!D5+WL!D5+RK!D5)</f>
        <v>0.11678311429251614</v>
      </c>
      <c r="BI5" s="14">
        <f>RK!E5/(PM!E5+WL!E5+RK!E5)</f>
        <v>0.11558576685471457</v>
      </c>
      <c r="BJ5" s="14">
        <f>RK!F5/(PM!F5+WL!F5+RK!F5)</f>
        <v>0.11656975799295588</v>
      </c>
      <c r="BK5" s="14">
        <f>RK!G5/(PM!G5+WL!G5+RK!G5)</f>
        <v>0.11764249911755409</v>
      </c>
      <c r="BL5" s="14">
        <f>RK!H5/(PM!H5+WL!H5+RK!H5)</f>
        <v>0.12387878799978512</v>
      </c>
      <c r="BM5" s="14">
        <f>RK!I5/(PM!I5+WL!I5+RK!I5)</f>
        <v>0.12030424822918917</v>
      </c>
      <c r="BN5" s="14">
        <f>RK!J5/(PM!J5+WL!J5+RK!J5)</f>
        <v>0.13164669910823124</v>
      </c>
      <c r="BO5" s="14">
        <f>RK!K5/(PM!K5+WL!K5+RK!K5)</f>
        <v>0.13992399667097954</v>
      </c>
      <c r="BP5" s="14">
        <f>RK!L5/(PM!L5+WL!L5+RK!L5)</f>
        <v>0.13175843138660037</v>
      </c>
      <c r="BQ5" s="14">
        <f>RK!M5/(PM!M5+WL!M5+RK!M5)</f>
        <v>0.13812457669214506</v>
      </c>
      <c r="BR5" s="14">
        <f>RK!N5/(PM!N5+WL!N5+RK!N5)</f>
        <v>0.13697287443064085</v>
      </c>
      <c r="BS5" s="14">
        <f>RK!O5/(PM!O5+WL!O5+RK!O5)</f>
        <v>0.12134926813116494</v>
      </c>
      <c r="BT5" s="14">
        <f>RK!P5/(PM!P5+WL!P5+RK!P5)</f>
        <v>0.11389400129641207</v>
      </c>
      <c r="BU5" s="14">
        <f>RK!Q5/(PM!Q5+WL!Q5+RK!Q5)</f>
        <v>0.10883153937919507</v>
      </c>
      <c r="BV5" s="14">
        <f>RK!R5/(PM!R5+WL!R5+RK!R5)</f>
        <v>0.107955694102481</v>
      </c>
      <c r="BW5" s="14">
        <f>RK!S5/(PM!S5+WL!S5+RK!S5)</f>
        <v>0.10089983448581574</v>
      </c>
      <c r="BX5" s="14">
        <f>RK!T5/(PM!T5+WL!T5+RK!T5)</f>
        <v>9.5891874491385753E-2</v>
      </c>
      <c r="BY5" s="14">
        <f>RK!U5/(PM!U5+WL!U5+RK!U5)</f>
        <v>9.0395026008177018E-2</v>
      </c>
      <c r="BZ5" s="14">
        <f>RK!V5/(PM!V5+WL!V5+RK!V5)</f>
        <v>8.4992112252123664E-2</v>
      </c>
      <c r="CA5" s="14">
        <f>RK!W5/(PM!W5+WL!W5+RK!W5)</f>
        <v>7.770409770166406E-2</v>
      </c>
      <c r="CB5" s="14">
        <f>RK!X5/(PM!X5+WL!X5+RK!X5)</f>
        <v>7.3546059952765877E-2</v>
      </c>
      <c r="CC5" s="14">
        <f>RK!Y5/(PM!Y5+WL!Y5+RK!Y5)</f>
        <v>6.9925929389643315E-2</v>
      </c>
      <c r="CD5" s="14">
        <f>RK!Z5/(PM!Z5+WL!Z5+RK!Z5)</f>
        <v>6.9271633124655688E-2</v>
      </c>
      <c r="CE5" s="14">
        <f>RK!AA5/(PM!AA5+WL!AA5+RK!AA5)</f>
        <v>6.9116119284673955E-2</v>
      </c>
      <c r="CF5" s="14">
        <f>RK!AB5/(PM!AB5+WL!AB5+RK!AB5)</f>
        <v>6.8463510627138624E-2</v>
      </c>
      <c r="CG5" s="14">
        <f>RK!AC5/(PM!AC5+WL!AC5+RK!AC5)</f>
        <v>6.971944384542221E-2</v>
      </c>
      <c r="CH5" s="14"/>
    </row>
    <row r="6" spans="1:86" x14ac:dyDescent="0.2">
      <c r="A6" s="4">
        <v>4</v>
      </c>
      <c r="B6" s="6" t="s">
        <v>1</v>
      </c>
      <c r="C6" s="14">
        <f>PM!C6/(PM!C6+WL!C6+RK!C6)</f>
        <v>0.55950987413660447</v>
      </c>
      <c r="D6" s="14">
        <f>PM!D6/(PM!D6+WL!D6+RK!D6)</f>
        <v>0.5616360986379344</v>
      </c>
      <c r="E6" s="14">
        <f>PM!E6/(PM!E6+WL!E6+RK!E6)</f>
        <v>0.51583122594966113</v>
      </c>
      <c r="F6" s="14">
        <f>PM!F6/(PM!F6+WL!F6+RK!F6)</f>
        <v>0.53635264981942177</v>
      </c>
      <c r="G6" s="14">
        <f>PM!G6/(PM!G6+WL!G6+RK!G6)</f>
        <v>0.52708674316739013</v>
      </c>
      <c r="H6" s="14">
        <f>PM!H6/(PM!H6+WL!H6+RK!H6)</f>
        <v>0.51186322798814898</v>
      </c>
      <c r="I6" s="14">
        <f>PM!I6/(PM!I6+WL!I6+RK!I6)</f>
        <v>0.49049442400672993</v>
      </c>
      <c r="J6" s="14">
        <f>PM!J6/(PM!J6+WL!J6+RK!J6)</f>
        <v>0.50850880429211243</v>
      </c>
      <c r="K6" s="14">
        <f>PM!K6/(PM!K6+WL!K6+RK!K6)</f>
        <v>0.4972085844040095</v>
      </c>
      <c r="L6" s="14">
        <f>PM!L6/(PM!L6+WL!L6+RK!L6)</f>
        <v>0.49587985874084306</v>
      </c>
      <c r="M6" s="14">
        <f>PM!M6/(PM!M6+WL!M6+RK!M6)</f>
        <v>0.52693653382540429</v>
      </c>
      <c r="N6" s="14">
        <f>PM!N6/(PM!N6+WL!N6+RK!N6)</f>
        <v>0.53194894110613355</v>
      </c>
      <c r="O6" s="14">
        <f>PM!O6/(PM!O6+WL!O6+RK!O6)</f>
        <v>0.55481052458862612</v>
      </c>
      <c r="P6" s="14">
        <f>PM!P6/(PM!P6+WL!P6+RK!P6)</f>
        <v>0.55879420406375968</v>
      </c>
      <c r="Q6" s="14">
        <f>PM!Q6/(PM!Q6+WL!Q6+RK!Q6)</f>
        <v>0.56322659122355068</v>
      </c>
      <c r="R6" s="14">
        <f>PM!R6/(PM!R6+WL!R6+RK!R6)</f>
        <v>0.54701915531800582</v>
      </c>
      <c r="S6" s="14">
        <f>PM!S6/(PM!S6+WL!S6+RK!S6)</f>
        <v>0.56920935545170137</v>
      </c>
      <c r="T6" s="14">
        <f>PM!T6/(PM!T6+WL!T6+RK!T6)</f>
        <v>0.58522445959230729</v>
      </c>
      <c r="U6" s="14">
        <f>PM!U6/(PM!U6+WL!U6+RK!U6)</f>
        <v>0.57070172525372675</v>
      </c>
      <c r="V6" s="14">
        <f>PM!V6/(PM!V6+WL!V6+RK!V6)</f>
        <v>0.59971109446920634</v>
      </c>
      <c r="W6" s="14">
        <f>PM!W6/(PM!W6+WL!W6+RK!W6)</f>
        <v>0.55426390571447326</v>
      </c>
      <c r="X6" s="14">
        <f>PM!X6/(PM!X6+WL!X6+RK!X6)</f>
        <v>0.55687089077353402</v>
      </c>
      <c r="Y6" s="14">
        <f>PM!Y6/(PM!Y6+WL!Y6+RK!Y6)</f>
        <v>0.53903526570196547</v>
      </c>
      <c r="Z6" s="14">
        <f>PM!Z6/(PM!Z6+WL!Z6+RK!Z6)</f>
        <v>0.52777093756725757</v>
      </c>
      <c r="AA6" s="14">
        <f>PM!AA6/(PM!AA6+WL!AA6+RK!AA6)</f>
        <v>0.5586646019135747</v>
      </c>
      <c r="AB6" s="14">
        <f>PM!AB6/(PM!AB6+WL!AB6+RK!AB6)</f>
        <v>0.56596085762449666</v>
      </c>
      <c r="AC6" s="14">
        <f>PM!AC6/(PM!AC6+WL!AC6+RK!AC6)</f>
        <v>0.57229604571589243</v>
      </c>
      <c r="AD6" s="14"/>
      <c r="AE6" s="14">
        <f>WL!C6/(PM!C6+WL!C6+RK!C6)</f>
        <v>0.15295848302681433</v>
      </c>
      <c r="AF6" s="14">
        <f>WL!D6/(PM!D6+WL!D6+RK!D6)</f>
        <v>0.15010709708861047</v>
      </c>
      <c r="AG6" s="14">
        <f>WL!E6/(PM!E6+WL!E6+RK!E6)</f>
        <v>0.18135550948109386</v>
      </c>
      <c r="AH6" s="14">
        <f>WL!F6/(PM!F6+WL!F6+RK!F6)</f>
        <v>0.17582631819407396</v>
      </c>
      <c r="AI6" s="14">
        <f>WL!G6/(PM!G6+WL!G6+RK!G6)</f>
        <v>0.20849027653730398</v>
      </c>
      <c r="AJ6" s="14">
        <f>WL!H6/(PM!H6+WL!H6+RK!H6)</f>
        <v>0.24031376349142661</v>
      </c>
      <c r="AK6" s="14">
        <f>WL!I6/(PM!I6+WL!I6+RK!I6)</f>
        <v>0.26906551423611308</v>
      </c>
      <c r="AL6" s="14">
        <f>WL!J6/(PM!J6+WL!J6+RK!J6)</f>
        <v>0.24226254445784318</v>
      </c>
      <c r="AM6" s="14">
        <f>WL!K6/(PM!K6+WL!K6+RK!K6)</f>
        <v>0.2556507473349014</v>
      </c>
      <c r="AN6" s="14">
        <f>WL!L6/(PM!L6+WL!L6+RK!L6)</f>
        <v>0.27214821409492612</v>
      </c>
      <c r="AO6" s="14">
        <f>WL!M6/(PM!M6+WL!M6+RK!M6)</f>
        <v>0.22341061854480257</v>
      </c>
      <c r="AP6" s="14">
        <f>WL!N6/(PM!N6+WL!N6+RK!N6)</f>
        <v>0.24131600523078223</v>
      </c>
      <c r="AQ6" s="14">
        <f>WL!O6/(PM!O6+WL!O6+RK!O6)</f>
        <v>0.23445346398457892</v>
      </c>
      <c r="AR6" s="14">
        <f>WL!P6/(PM!P6+WL!P6+RK!P6)</f>
        <v>0.24327383304873459</v>
      </c>
      <c r="AS6" s="14">
        <f>WL!Q6/(PM!Q6+WL!Q6+RK!Q6)</f>
        <v>0.25365585532301982</v>
      </c>
      <c r="AT6" s="14">
        <f>WL!R6/(PM!R6+WL!R6+RK!R6)</f>
        <v>0.25152480968995478</v>
      </c>
      <c r="AU6" s="14">
        <f>WL!S6/(PM!S6+WL!S6+RK!S6)</f>
        <v>0.24334344936878027</v>
      </c>
      <c r="AV6" s="14">
        <f>WL!T6/(PM!T6+WL!T6+RK!T6)</f>
        <v>0.22792717915869695</v>
      </c>
      <c r="AW6" s="14">
        <f>WL!U6/(PM!U6+WL!U6+RK!U6)</f>
        <v>0.25110537713109016</v>
      </c>
      <c r="AX6" s="14">
        <f>WL!V6/(PM!V6+WL!V6+RK!V6)</f>
        <v>0.22946507674695393</v>
      </c>
      <c r="AY6" s="14">
        <f>WL!W6/(PM!W6+WL!W6+RK!W6)</f>
        <v>0.29946823251307852</v>
      </c>
      <c r="AZ6" s="14">
        <f>WL!X6/(PM!X6+WL!X6+RK!X6)</f>
        <v>0.29195142326352941</v>
      </c>
      <c r="BA6" s="14">
        <f>WL!Y6/(PM!Y6+WL!Y6+RK!Y6)</f>
        <v>0.31711964894736144</v>
      </c>
      <c r="BB6" s="14">
        <f>WL!Z6/(PM!Z6+WL!Z6+RK!Z6)</f>
        <v>0.33025843098963992</v>
      </c>
      <c r="BC6" s="14">
        <f>WL!AA6/(PM!AA6+WL!AA6+RK!AA6)</f>
        <v>0.28756863760281115</v>
      </c>
      <c r="BD6" s="14">
        <f>WL!AB6/(PM!AB6+WL!AB6+RK!AB6)</f>
        <v>0.28257575456743911</v>
      </c>
      <c r="BE6" s="14">
        <f>WL!AC6/(PM!AC6+WL!AC6+RK!AC6)</f>
        <v>0.269503028695187</v>
      </c>
      <c r="BF6" s="14"/>
      <c r="BG6" s="14">
        <f>RK!C6/(PM!C6+WL!C6+RK!C6)</f>
        <v>0.28753164283658117</v>
      </c>
      <c r="BH6" s="14">
        <f>RK!D6/(PM!D6+WL!D6+RK!D6)</f>
        <v>0.28825680427345518</v>
      </c>
      <c r="BI6" s="14">
        <f>RK!E6/(PM!E6+WL!E6+RK!E6)</f>
        <v>0.30281326456924512</v>
      </c>
      <c r="BJ6" s="14">
        <f>RK!F6/(PM!F6+WL!F6+RK!F6)</f>
        <v>0.28782103198650427</v>
      </c>
      <c r="BK6" s="14">
        <f>RK!G6/(PM!G6+WL!G6+RK!G6)</f>
        <v>0.26442298029530587</v>
      </c>
      <c r="BL6" s="14">
        <f>RK!H6/(PM!H6+WL!H6+RK!H6)</f>
        <v>0.24782300852042438</v>
      </c>
      <c r="BM6" s="14">
        <f>RK!I6/(PM!I6+WL!I6+RK!I6)</f>
        <v>0.24044006175715704</v>
      </c>
      <c r="BN6" s="14">
        <f>RK!J6/(PM!J6+WL!J6+RK!J6)</f>
        <v>0.24922865125004434</v>
      </c>
      <c r="BO6" s="14">
        <f>RK!K6/(PM!K6+WL!K6+RK!K6)</f>
        <v>0.24714066826108902</v>
      </c>
      <c r="BP6" s="14">
        <f>RK!L6/(PM!L6+WL!L6+RK!L6)</f>
        <v>0.23197192716423085</v>
      </c>
      <c r="BQ6" s="14">
        <f>RK!M6/(PM!M6+WL!M6+RK!M6)</f>
        <v>0.2496528476297932</v>
      </c>
      <c r="BR6" s="14">
        <f>RK!N6/(PM!N6+WL!N6+RK!N6)</f>
        <v>0.22673505366308419</v>
      </c>
      <c r="BS6" s="14">
        <f>RK!O6/(PM!O6+WL!O6+RK!O6)</f>
        <v>0.21073601142679499</v>
      </c>
      <c r="BT6" s="14">
        <f>RK!P6/(PM!P6+WL!P6+RK!P6)</f>
        <v>0.19793196288750578</v>
      </c>
      <c r="BU6" s="14">
        <f>RK!Q6/(PM!Q6+WL!Q6+RK!Q6)</f>
        <v>0.18311755345342953</v>
      </c>
      <c r="BV6" s="14">
        <f>RK!R6/(PM!R6+WL!R6+RK!R6)</f>
        <v>0.20145603499203937</v>
      </c>
      <c r="BW6" s="14">
        <f>RK!S6/(PM!S6+WL!S6+RK!S6)</f>
        <v>0.18744719517951833</v>
      </c>
      <c r="BX6" s="14">
        <f>RK!T6/(PM!T6+WL!T6+RK!T6)</f>
        <v>0.1868483612489957</v>
      </c>
      <c r="BY6" s="14">
        <f>RK!U6/(PM!U6+WL!U6+RK!U6)</f>
        <v>0.17819289761518298</v>
      </c>
      <c r="BZ6" s="14">
        <f>RK!V6/(PM!V6+WL!V6+RK!V6)</f>
        <v>0.17082382878383964</v>
      </c>
      <c r="CA6" s="14">
        <f>RK!W6/(PM!W6+WL!W6+RK!W6)</f>
        <v>0.14626786177244813</v>
      </c>
      <c r="CB6" s="14">
        <f>RK!X6/(PM!X6+WL!X6+RK!X6)</f>
        <v>0.15117768596293657</v>
      </c>
      <c r="CC6" s="14">
        <f>RK!Y6/(PM!Y6+WL!Y6+RK!Y6)</f>
        <v>0.1438450853506732</v>
      </c>
      <c r="CD6" s="14">
        <f>RK!Z6/(PM!Z6+WL!Z6+RK!Z6)</f>
        <v>0.14197063144310257</v>
      </c>
      <c r="CE6" s="14">
        <f>RK!AA6/(PM!AA6+WL!AA6+RK!AA6)</f>
        <v>0.1537667604836141</v>
      </c>
      <c r="CF6" s="14">
        <f>RK!AB6/(PM!AB6+WL!AB6+RK!AB6)</f>
        <v>0.15146338780806415</v>
      </c>
      <c r="CG6" s="14">
        <f>RK!AC6/(PM!AC6+WL!AC6+RK!AC6)</f>
        <v>0.15820092558892052</v>
      </c>
      <c r="CH6" s="14"/>
    </row>
    <row r="7" spans="1:86" x14ac:dyDescent="0.2">
      <c r="A7" s="4">
        <v>5</v>
      </c>
      <c r="B7" s="6" t="s">
        <v>2</v>
      </c>
      <c r="C7" s="14">
        <f>PM!C7/(PM!C7+WL!C7+RK!C7)</f>
        <v>0.51402042092749178</v>
      </c>
      <c r="D7" s="14">
        <f>PM!D7/(PM!D7+WL!D7+RK!D7)</f>
        <v>0.50973593551682961</v>
      </c>
      <c r="E7" s="14">
        <f>PM!E7/(PM!E7+WL!E7+RK!E7)</f>
        <v>0.52865886960697706</v>
      </c>
      <c r="F7" s="14">
        <f>PM!F7/(PM!F7+WL!F7+RK!F7)</f>
        <v>0.51574095814766818</v>
      </c>
      <c r="G7" s="14">
        <f>PM!G7/(PM!G7+WL!G7+RK!G7)</f>
        <v>0.51735116812376458</v>
      </c>
      <c r="H7" s="14">
        <f>PM!H7/(PM!H7+WL!H7+RK!H7)</f>
        <v>0.52712089719652533</v>
      </c>
      <c r="I7" s="14">
        <f>PM!I7/(PM!I7+WL!I7+RK!I7)</f>
        <v>0.52912177156500984</v>
      </c>
      <c r="J7" s="14">
        <f>PM!J7/(PM!J7+WL!J7+RK!J7)</f>
        <v>0.52017343219771095</v>
      </c>
      <c r="K7" s="14">
        <f>PM!K7/(PM!K7+WL!K7+RK!K7)</f>
        <v>0.55002528878075918</v>
      </c>
      <c r="L7" s="14">
        <f>PM!L7/(PM!L7+WL!L7+RK!L7)</f>
        <v>0.5364505531542858</v>
      </c>
      <c r="M7" s="14">
        <f>PM!M7/(PM!M7+WL!M7+RK!M7)</f>
        <v>0.56572607149490883</v>
      </c>
      <c r="N7" s="14">
        <f>PM!N7/(PM!N7+WL!N7+RK!N7)</f>
        <v>0.55902672329717773</v>
      </c>
      <c r="O7" s="14">
        <f>PM!O7/(PM!O7+WL!O7+RK!O7)</f>
        <v>0.55436294814654219</v>
      </c>
      <c r="P7" s="14">
        <f>PM!P7/(PM!P7+WL!P7+RK!P7)</f>
        <v>0.55628525298768738</v>
      </c>
      <c r="Q7" s="14">
        <f>PM!Q7/(PM!Q7+WL!Q7+RK!Q7)</f>
        <v>0.59339997321421456</v>
      </c>
      <c r="R7" s="14">
        <f>PM!R7/(PM!R7+WL!R7+RK!R7)</f>
        <v>0.56076235189309032</v>
      </c>
      <c r="S7" s="14">
        <f>PM!S7/(PM!S7+WL!S7+RK!S7)</f>
        <v>0.55566862999127486</v>
      </c>
      <c r="T7" s="14">
        <f>PM!T7/(PM!T7+WL!T7+RK!T7)</f>
        <v>0.55692345473085125</v>
      </c>
      <c r="U7" s="14">
        <f>PM!U7/(PM!U7+WL!U7+RK!U7)</f>
        <v>0.58063269490194713</v>
      </c>
      <c r="V7" s="14">
        <f>PM!V7/(PM!V7+WL!V7+RK!V7)</f>
        <v>0.58373702669412475</v>
      </c>
      <c r="W7" s="14">
        <f>PM!W7/(PM!W7+WL!W7+RK!W7)</f>
        <v>0.54689427885042763</v>
      </c>
      <c r="X7" s="14">
        <f>PM!X7/(PM!X7+WL!X7+RK!X7)</f>
        <v>0.5187151436102112</v>
      </c>
      <c r="Y7" s="14">
        <f>PM!Y7/(PM!Y7+WL!Y7+RK!Y7)</f>
        <v>0.5447247481112073</v>
      </c>
      <c r="Z7" s="14">
        <f>PM!Z7/(PM!Z7+WL!Z7+RK!Z7)</f>
        <v>0.51287736364400238</v>
      </c>
      <c r="AA7" s="14">
        <f>PM!AA7/(PM!AA7+WL!AA7+RK!AA7)</f>
        <v>0.55050456530465797</v>
      </c>
      <c r="AB7" s="14">
        <f>PM!AB7/(PM!AB7+WL!AB7+RK!AB7)</f>
        <v>0.54088644950173026</v>
      </c>
      <c r="AC7" s="14">
        <f>PM!AC7/(PM!AC7+WL!AC7+RK!AC7)</f>
        <v>0.549665358905567</v>
      </c>
      <c r="AD7" s="14"/>
      <c r="AE7" s="14">
        <f>WL!C7/(PM!C7+WL!C7+RK!C7)</f>
        <v>0.24749861304788637</v>
      </c>
      <c r="AF7" s="14">
        <f>WL!D7/(PM!D7+WL!D7+RK!D7)</f>
        <v>0.25589878518566789</v>
      </c>
      <c r="AG7" s="14">
        <f>WL!E7/(PM!E7+WL!E7+RK!E7)</f>
        <v>0.25145942752086892</v>
      </c>
      <c r="AH7" s="14">
        <f>WL!F7/(PM!F7+WL!F7+RK!F7)</f>
        <v>0.28261745811540206</v>
      </c>
      <c r="AI7" s="14">
        <f>WL!G7/(PM!G7+WL!G7+RK!G7)</f>
        <v>0.27854711543923544</v>
      </c>
      <c r="AJ7" s="14">
        <f>WL!H7/(PM!H7+WL!H7+RK!H7)</f>
        <v>0.27366853932466045</v>
      </c>
      <c r="AK7" s="14">
        <f>WL!I7/(PM!I7+WL!I7+RK!I7)</f>
        <v>0.27844706720563117</v>
      </c>
      <c r="AL7" s="14">
        <f>WL!J7/(PM!J7+WL!J7+RK!J7)</f>
        <v>0.29415823208830832</v>
      </c>
      <c r="AM7" s="14">
        <f>WL!K7/(PM!K7+WL!K7+RK!K7)</f>
        <v>0.25428886741845608</v>
      </c>
      <c r="AN7" s="14">
        <f>WL!L7/(PM!L7+WL!L7+RK!L7)</f>
        <v>0.27186704065537831</v>
      </c>
      <c r="AO7" s="14">
        <f>WL!M7/(PM!M7+WL!M7+RK!M7)</f>
        <v>0.23598956733375762</v>
      </c>
      <c r="AP7" s="14">
        <f>WL!N7/(PM!N7+WL!N7+RK!N7)</f>
        <v>0.25409668645265132</v>
      </c>
      <c r="AQ7" s="14">
        <f>WL!O7/(PM!O7+WL!O7+RK!O7)</f>
        <v>0.24888429614571494</v>
      </c>
      <c r="AR7" s="14">
        <f>WL!P7/(PM!P7+WL!P7+RK!P7)</f>
        <v>0.24200993210984331</v>
      </c>
      <c r="AS7" s="14">
        <f>WL!Q7/(PM!Q7+WL!Q7+RK!Q7)</f>
        <v>0.19479646198055695</v>
      </c>
      <c r="AT7" s="14">
        <f>WL!R7/(PM!R7+WL!R7+RK!R7)</f>
        <v>0.23384305992320481</v>
      </c>
      <c r="AU7" s="14">
        <f>WL!S7/(PM!S7+WL!S7+RK!S7)</f>
        <v>0.24550903126195811</v>
      </c>
      <c r="AV7" s="14">
        <f>WL!T7/(PM!T7+WL!T7+RK!T7)</f>
        <v>0.23165338871501812</v>
      </c>
      <c r="AW7" s="14">
        <f>WL!U7/(PM!U7+WL!U7+RK!U7)</f>
        <v>0.2263712957696368</v>
      </c>
      <c r="AX7" s="14">
        <f>WL!V7/(PM!V7+WL!V7+RK!V7)</f>
        <v>0.22048751556019971</v>
      </c>
      <c r="AY7" s="14">
        <f>WL!W7/(PM!W7+WL!W7+RK!W7)</f>
        <v>0.27066789249577189</v>
      </c>
      <c r="AZ7" s="14">
        <f>WL!X7/(PM!X7+WL!X7+RK!X7)</f>
        <v>0.29103415222121043</v>
      </c>
      <c r="BA7" s="14">
        <f>WL!Y7/(PM!Y7+WL!Y7+RK!Y7)</f>
        <v>0.25752866789189244</v>
      </c>
      <c r="BB7" s="14">
        <f>WL!Z7/(PM!Z7+WL!Z7+RK!Z7)</f>
        <v>0.2933252280232429</v>
      </c>
      <c r="BC7" s="14">
        <f>WL!AA7/(PM!AA7+WL!AA7+RK!AA7)</f>
        <v>0.25792989766868996</v>
      </c>
      <c r="BD7" s="14">
        <f>WL!AB7/(PM!AB7+WL!AB7+RK!AB7)</f>
        <v>0.27448781677221235</v>
      </c>
      <c r="BE7" s="14">
        <f>WL!AC7/(PM!AC7+WL!AC7+RK!AC7)</f>
        <v>0.26960416697499556</v>
      </c>
      <c r="BF7" s="14"/>
      <c r="BG7" s="14">
        <f>RK!C7/(PM!C7+WL!C7+RK!C7)</f>
        <v>0.23848096602462196</v>
      </c>
      <c r="BH7" s="14">
        <f>RK!D7/(PM!D7+WL!D7+RK!D7)</f>
        <v>0.23436527929750256</v>
      </c>
      <c r="BI7" s="14">
        <f>RK!E7/(PM!E7+WL!E7+RK!E7)</f>
        <v>0.21988170287215406</v>
      </c>
      <c r="BJ7" s="14">
        <f>RK!F7/(PM!F7+WL!F7+RK!F7)</f>
        <v>0.20164158373692975</v>
      </c>
      <c r="BK7" s="14">
        <f>RK!G7/(PM!G7+WL!G7+RK!G7)</f>
        <v>0.2041017164369999</v>
      </c>
      <c r="BL7" s="14">
        <f>RK!H7/(PM!H7+WL!H7+RK!H7)</f>
        <v>0.19921056347881425</v>
      </c>
      <c r="BM7" s="14">
        <f>RK!I7/(PM!I7+WL!I7+RK!I7)</f>
        <v>0.19243116122935891</v>
      </c>
      <c r="BN7" s="14">
        <f>RK!J7/(PM!J7+WL!J7+RK!J7)</f>
        <v>0.18566833571398084</v>
      </c>
      <c r="BO7" s="14">
        <f>RK!K7/(PM!K7+WL!K7+RK!K7)</f>
        <v>0.19568584380078477</v>
      </c>
      <c r="BP7" s="14">
        <f>RK!L7/(PM!L7+WL!L7+RK!L7)</f>
        <v>0.19168240619033591</v>
      </c>
      <c r="BQ7" s="14">
        <f>RK!M7/(PM!M7+WL!M7+RK!M7)</f>
        <v>0.19828436117133358</v>
      </c>
      <c r="BR7" s="14">
        <f>RK!N7/(PM!N7+WL!N7+RK!N7)</f>
        <v>0.18687659025017089</v>
      </c>
      <c r="BS7" s="14">
        <f>RK!O7/(PM!O7+WL!O7+RK!O7)</f>
        <v>0.19675275570774281</v>
      </c>
      <c r="BT7" s="14">
        <f>RK!P7/(PM!P7+WL!P7+RK!P7)</f>
        <v>0.20170481490246936</v>
      </c>
      <c r="BU7" s="14">
        <f>RK!Q7/(PM!Q7+WL!Q7+RK!Q7)</f>
        <v>0.21180356480522852</v>
      </c>
      <c r="BV7" s="14">
        <f>RK!R7/(PM!R7+WL!R7+RK!R7)</f>
        <v>0.20539458818370473</v>
      </c>
      <c r="BW7" s="14">
        <f>RK!S7/(PM!S7+WL!S7+RK!S7)</f>
        <v>0.19882233874676702</v>
      </c>
      <c r="BX7" s="14">
        <f>RK!T7/(PM!T7+WL!T7+RK!T7)</f>
        <v>0.21142315655413066</v>
      </c>
      <c r="BY7" s="14">
        <f>RK!U7/(PM!U7+WL!U7+RK!U7)</f>
        <v>0.19299600932841612</v>
      </c>
      <c r="BZ7" s="14">
        <f>RK!V7/(PM!V7+WL!V7+RK!V7)</f>
        <v>0.19577545774567554</v>
      </c>
      <c r="CA7" s="14">
        <f>RK!W7/(PM!W7+WL!W7+RK!W7)</f>
        <v>0.18243782865380051</v>
      </c>
      <c r="CB7" s="14">
        <f>RK!X7/(PM!X7+WL!X7+RK!X7)</f>
        <v>0.19025070416857834</v>
      </c>
      <c r="CC7" s="14">
        <f>RK!Y7/(PM!Y7+WL!Y7+RK!Y7)</f>
        <v>0.19774658399690026</v>
      </c>
      <c r="CD7" s="14">
        <f>RK!Z7/(PM!Z7+WL!Z7+RK!Z7)</f>
        <v>0.19379740833275469</v>
      </c>
      <c r="CE7" s="14">
        <f>RK!AA7/(PM!AA7+WL!AA7+RK!AA7)</f>
        <v>0.19156553702665213</v>
      </c>
      <c r="CF7" s="14">
        <f>RK!AB7/(PM!AB7+WL!AB7+RK!AB7)</f>
        <v>0.18462573372605748</v>
      </c>
      <c r="CG7" s="14">
        <f>RK!AC7/(PM!AC7+WL!AC7+RK!AC7)</f>
        <v>0.1807304741194373</v>
      </c>
      <c r="CH7" s="14"/>
    </row>
    <row r="8" spans="1:86" x14ac:dyDescent="0.2">
      <c r="A8" s="4">
        <v>6</v>
      </c>
      <c r="B8" s="6" t="s">
        <v>43</v>
      </c>
      <c r="C8" s="14">
        <f>PM!C8/(PM!C8+WL!C8+RK!C8)</f>
        <v>0.79490962780533081</v>
      </c>
      <c r="D8" s="14">
        <f>PM!D8/(PM!D8+WL!D8+RK!D8)</f>
        <v>0.78784382814994747</v>
      </c>
      <c r="E8" s="14">
        <f>PM!E8/(PM!E8+WL!E8+RK!E8)</f>
        <v>0.79071462487100752</v>
      </c>
      <c r="F8" s="14">
        <f>PM!F8/(PM!F8+WL!F8+RK!F8)</f>
        <v>0.79674178542579543</v>
      </c>
      <c r="G8" s="14">
        <f>PM!G8/(PM!G8+WL!G8+RK!G8)</f>
        <v>0.7934410805475256</v>
      </c>
      <c r="H8" s="14">
        <f>PM!H8/(PM!H8+WL!H8+RK!H8)</f>
        <v>0.78840137333728166</v>
      </c>
      <c r="I8" s="14">
        <f>PM!I8/(PM!I8+WL!I8+RK!I8)</f>
        <v>0.78568020885301582</v>
      </c>
      <c r="J8" s="14">
        <f>PM!J8/(PM!J8+WL!J8+RK!J8)</f>
        <v>0.79098315066179814</v>
      </c>
      <c r="K8" s="14">
        <f>PM!K8/(PM!K8+WL!K8+RK!K8)</f>
        <v>0.79764180600418744</v>
      </c>
      <c r="L8" s="14">
        <f>PM!L8/(PM!L8+WL!L8+RK!L8)</f>
        <v>0.79607264005776412</v>
      </c>
      <c r="M8" s="14">
        <f>PM!M8/(PM!M8+WL!M8+RK!M8)</f>
        <v>0.80382035773829685</v>
      </c>
      <c r="N8" s="14">
        <f>PM!N8/(PM!N8+WL!N8+RK!N8)</f>
        <v>0.80183351332398867</v>
      </c>
      <c r="O8" s="14">
        <f>PM!O8/(PM!O8+WL!O8+RK!O8)</f>
        <v>0.79181903942673448</v>
      </c>
      <c r="P8" s="14">
        <f>PM!P8/(PM!P8+WL!P8+RK!P8)</f>
        <v>0.79697874853735184</v>
      </c>
      <c r="Q8" s="14">
        <f>PM!Q8/(PM!Q8+WL!Q8+RK!Q8)</f>
        <v>0.80722619980896892</v>
      </c>
      <c r="R8" s="14">
        <f>PM!R8/(PM!R8+WL!R8+RK!R8)</f>
        <v>0.80901616118140829</v>
      </c>
      <c r="S8" s="14">
        <f>PM!S8/(PM!S8+WL!S8+RK!S8)</f>
        <v>0.80109938564344552</v>
      </c>
      <c r="T8" s="14">
        <f>PM!T8/(PM!T8+WL!T8+RK!T8)</f>
        <v>0.79577324199193977</v>
      </c>
      <c r="U8" s="14">
        <f>PM!U8/(PM!U8+WL!U8+RK!U8)</f>
        <v>0.79080157901633641</v>
      </c>
      <c r="V8" s="14">
        <f>PM!V8/(PM!V8+WL!V8+RK!V8)</f>
        <v>0.8039919602281016</v>
      </c>
      <c r="W8" s="14">
        <f>PM!W8/(PM!W8+WL!W8+RK!W8)</f>
        <v>0.8069580034456455</v>
      </c>
      <c r="X8" s="14">
        <f>PM!X8/(PM!X8+WL!X8+RK!X8)</f>
        <v>0.81595366858038298</v>
      </c>
      <c r="Y8" s="14">
        <f>PM!Y8/(PM!Y8+WL!Y8+RK!Y8)</f>
        <v>0.80557387535016489</v>
      </c>
      <c r="Z8" s="14">
        <f>PM!Z8/(PM!Z8+WL!Z8+RK!Z8)</f>
        <v>0.801641859317334</v>
      </c>
      <c r="AA8" s="14">
        <f>PM!AA8/(PM!AA8+WL!AA8+RK!AA8)</f>
        <v>0.79987214383272398</v>
      </c>
      <c r="AB8" s="14">
        <f>PM!AB8/(PM!AB8+WL!AB8+RK!AB8)</f>
        <v>0.79775661530864206</v>
      </c>
      <c r="AC8" s="14">
        <f>PM!AC8/(PM!AC8+WL!AC8+RK!AC8)</f>
        <v>0.80160277451920214</v>
      </c>
      <c r="AD8" s="14"/>
      <c r="AE8" s="14">
        <f>WL!C8/(PM!C8+WL!C8+RK!C8)</f>
        <v>0.14956188523267594</v>
      </c>
      <c r="AF8" s="14">
        <f>WL!D8/(PM!D8+WL!D8+RK!D8)</f>
        <v>0.15541270547318739</v>
      </c>
      <c r="AG8" s="14">
        <f>WL!E8/(PM!E8+WL!E8+RK!E8)</f>
        <v>0.15108945319424444</v>
      </c>
      <c r="AH8" s="14">
        <f>WL!F8/(PM!F8+WL!F8+RK!F8)</f>
        <v>0.14673235228027823</v>
      </c>
      <c r="AI8" s="14">
        <f>WL!G8/(PM!G8+WL!G8+RK!G8)</f>
        <v>0.14934489200795334</v>
      </c>
      <c r="AJ8" s="14">
        <f>WL!H8/(PM!H8+WL!H8+RK!H8)</f>
        <v>0.14843041338772378</v>
      </c>
      <c r="AK8" s="14">
        <f>WL!I8/(PM!I8+WL!I8+RK!I8)</f>
        <v>0.14905288690528132</v>
      </c>
      <c r="AL8" s="14">
        <f>WL!J8/(PM!J8+WL!J8+RK!J8)</f>
        <v>0.14164169545864708</v>
      </c>
      <c r="AM8" s="14">
        <f>WL!K8/(PM!K8+WL!K8+RK!K8)</f>
        <v>0.13502037699033348</v>
      </c>
      <c r="AN8" s="14">
        <f>WL!L8/(PM!L8+WL!L8+RK!L8)</f>
        <v>0.13836723624539879</v>
      </c>
      <c r="AO8" s="14">
        <f>WL!M8/(PM!M8+WL!M8+RK!M8)</f>
        <v>0.13214348020848379</v>
      </c>
      <c r="AP8" s="14">
        <f>WL!N8/(PM!N8+WL!N8+RK!N8)</f>
        <v>0.13342169804146861</v>
      </c>
      <c r="AQ8" s="14">
        <f>WL!O8/(PM!O8+WL!O8+RK!O8)</f>
        <v>0.13874673057630754</v>
      </c>
      <c r="AR8" s="14">
        <f>WL!P8/(PM!P8+WL!P8+RK!P8)</f>
        <v>0.1323857609693174</v>
      </c>
      <c r="AS8" s="14">
        <f>WL!Q8/(PM!Q8+WL!Q8+RK!Q8)</f>
        <v>0.12488387951688959</v>
      </c>
      <c r="AT8" s="14">
        <f>WL!R8/(PM!R8+WL!R8+RK!R8)</f>
        <v>0.12123722737326868</v>
      </c>
      <c r="AU8" s="14">
        <f>WL!S8/(PM!S8+WL!S8+RK!S8)</f>
        <v>0.13304647405840095</v>
      </c>
      <c r="AV8" s="14">
        <f>WL!T8/(PM!T8+WL!T8+RK!T8)</f>
        <v>0.13849174895162925</v>
      </c>
      <c r="AW8" s="14">
        <f>WL!U8/(PM!U8+WL!U8+RK!U8)</f>
        <v>0.14444295375703003</v>
      </c>
      <c r="AX8" s="14">
        <f>WL!V8/(PM!V8+WL!V8+RK!V8)</f>
        <v>0.13555059863961191</v>
      </c>
      <c r="AY8" s="14">
        <f>WL!W8/(PM!W8+WL!W8+RK!W8)</f>
        <v>0.13566247572064399</v>
      </c>
      <c r="AZ8" s="14">
        <f>WL!X8/(PM!X8+WL!X8+RK!X8)</f>
        <v>0.13048699727774368</v>
      </c>
      <c r="BA8" s="14">
        <f>WL!Y8/(PM!Y8+WL!Y8+RK!Y8)</f>
        <v>0.13800186160231209</v>
      </c>
      <c r="BB8" s="14">
        <f>WL!Z8/(PM!Z8+WL!Z8+RK!Z8)</f>
        <v>0.14065566572008209</v>
      </c>
      <c r="BC8" s="14">
        <f>WL!AA8/(PM!AA8+WL!AA8+RK!AA8)</f>
        <v>0.14111847635655991</v>
      </c>
      <c r="BD8" s="14">
        <f>WL!AB8/(PM!AB8+WL!AB8+RK!AB8)</f>
        <v>0.14193993790394388</v>
      </c>
      <c r="BE8" s="14">
        <f>WL!AC8/(PM!AC8+WL!AC8+RK!AC8)</f>
        <v>0.13711260237284689</v>
      </c>
      <c r="BF8" s="14"/>
      <c r="BG8" s="14">
        <f>RK!C8/(PM!C8+WL!C8+RK!C8)</f>
        <v>5.5528486961993306E-2</v>
      </c>
      <c r="BH8" s="14">
        <f>RK!D8/(PM!D8+WL!D8+RK!D8)</f>
        <v>5.674346637686517E-2</v>
      </c>
      <c r="BI8" s="14">
        <f>RK!E8/(PM!E8+WL!E8+RK!E8)</f>
        <v>5.8195921934748103E-2</v>
      </c>
      <c r="BJ8" s="14">
        <f>RK!F8/(PM!F8+WL!F8+RK!F8)</f>
        <v>5.65258622939264E-2</v>
      </c>
      <c r="BK8" s="14">
        <f>RK!G8/(PM!G8+WL!G8+RK!G8)</f>
        <v>5.7214027444521046E-2</v>
      </c>
      <c r="BL8" s="14">
        <f>RK!H8/(PM!H8+WL!H8+RK!H8)</f>
        <v>6.3168213274994542E-2</v>
      </c>
      <c r="BM8" s="14">
        <f>RK!I8/(PM!I8+WL!I8+RK!I8)</f>
        <v>6.5266904241702853E-2</v>
      </c>
      <c r="BN8" s="14">
        <f>RK!J8/(PM!J8+WL!J8+RK!J8)</f>
        <v>6.7375153879554825E-2</v>
      </c>
      <c r="BO8" s="14">
        <f>RK!K8/(PM!K8+WL!K8+RK!K8)</f>
        <v>6.7337817005479139E-2</v>
      </c>
      <c r="BP8" s="14">
        <f>RK!L8/(PM!L8+WL!L8+RK!L8)</f>
        <v>6.5560123696837155E-2</v>
      </c>
      <c r="BQ8" s="14">
        <f>RK!M8/(PM!M8+WL!M8+RK!M8)</f>
        <v>6.4036162053219325E-2</v>
      </c>
      <c r="BR8" s="14">
        <f>RK!N8/(PM!N8+WL!N8+RK!N8)</f>
        <v>6.4744788634542721E-2</v>
      </c>
      <c r="BS8" s="14">
        <f>RK!O8/(PM!O8+WL!O8+RK!O8)</f>
        <v>6.9434229996958002E-2</v>
      </c>
      <c r="BT8" s="14">
        <f>RK!P8/(PM!P8+WL!P8+RK!P8)</f>
        <v>7.0635490493330816E-2</v>
      </c>
      <c r="BU8" s="14">
        <f>RK!Q8/(PM!Q8+WL!Q8+RK!Q8)</f>
        <v>6.7889920674141471E-2</v>
      </c>
      <c r="BV8" s="14">
        <f>RK!R8/(PM!R8+WL!R8+RK!R8)</f>
        <v>6.9746611445322931E-2</v>
      </c>
      <c r="BW8" s="14">
        <f>RK!S8/(PM!S8+WL!S8+RK!S8)</f>
        <v>6.5854140298153577E-2</v>
      </c>
      <c r="BX8" s="14">
        <f>RK!T8/(PM!T8+WL!T8+RK!T8)</f>
        <v>6.5735009056431065E-2</v>
      </c>
      <c r="BY8" s="14">
        <f>RK!U8/(PM!U8+WL!U8+RK!U8)</f>
        <v>6.475546722663364E-2</v>
      </c>
      <c r="BZ8" s="14">
        <f>RK!V8/(PM!V8+WL!V8+RK!V8)</f>
        <v>6.0457441132286426E-2</v>
      </c>
      <c r="CA8" s="14">
        <f>RK!W8/(PM!W8+WL!W8+RK!W8)</f>
        <v>5.7379520833710521E-2</v>
      </c>
      <c r="CB8" s="14">
        <f>RK!X8/(PM!X8+WL!X8+RK!X8)</f>
        <v>5.3559334141873312E-2</v>
      </c>
      <c r="CC8" s="14">
        <f>RK!Y8/(PM!Y8+WL!Y8+RK!Y8)</f>
        <v>5.6424263047522946E-2</v>
      </c>
      <c r="CD8" s="14">
        <f>RK!Z8/(PM!Z8+WL!Z8+RK!Z8)</f>
        <v>5.7702474962583877E-2</v>
      </c>
      <c r="CE8" s="14">
        <f>RK!AA8/(PM!AA8+WL!AA8+RK!AA8)</f>
        <v>5.9009379810716162E-2</v>
      </c>
      <c r="CF8" s="14">
        <f>RK!AB8/(PM!AB8+WL!AB8+RK!AB8)</f>
        <v>6.0303446787414103E-2</v>
      </c>
      <c r="CG8" s="14">
        <f>RK!AC8/(PM!AC8+WL!AC8+RK!AC8)</f>
        <v>6.1284623107950902E-2</v>
      </c>
      <c r="CH8" s="14"/>
    </row>
    <row r="9" spans="1:86" x14ac:dyDescent="0.2">
      <c r="A9" s="4">
        <v>7</v>
      </c>
      <c r="B9" s="6" t="s">
        <v>44</v>
      </c>
      <c r="C9" s="14">
        <f>PM!C9/(PM!C9+WL!C9+RK!C9)</f>
        <v>0.80476441132287513</v>
      </c>
      <c r="D9" s="14">
        <f>PM!D9/(PM!D9+WL!D9+RK!D9)</f>
        <v>0.79282470423329121</v>
      </c>
      <c r="E9" s="14">
        <f>PM!E9/(PM!E9+WL!E9+RK!E9)</f>
        <v>0.78631870530853709</v>
      </c>
      <c r="F9" s="14">
        <f>PM!F9/(PM!F9+WL!F9+RK!F9)</f>
        <v>0.78190342736518237</v>
      </c>
      <c r="G9" s="14">
        <f>PM!G9/(PM!G9+WL!G9+RK!G9)</f>
        <v>0.77713645408328524</v>
      </c>
      <c r="H9" s="14">
        <f>PM!H9/(PM!H9+WL!H9+RK!H9)</f>
        <v>0.7700357028787651</v>
      </c>
      <c r="I9" s="14">
        <f>PM!I9/(PM!I9+WL!I9+RK!I9)</f>
        <v>0.75227098088188959</v>
      </c>
      <c r="J9" s="14">
        <f>PM!J9/(PM!J9+WL!J9+RK!J9)</f>
        <v>0.75429189077010861</v>
      </c>
      <c r="K9" s="14">
        <f>PM!K9/(PM!K9+WL!K9+RK!K9)</f>
        <v>0.74734385105863832</v>
      </c>
      <c r="L9" s="14">
        <f>PM!L9/(PM!L9+WL!L9+RK!L9)</f>
        <v>0.73801893338557556</v>
      </c>
      <c r="M9" s="14">
        <f>PM!M9/(PM!M9+WL!M9+RK!M9)</f>
        <v>0.73622333752064606</v>
      </c>
      <c r="N9" s="14">
        <f>PM!N9/(PM!N9+WL!N9+RK!N9)</f>
        <v>0.74786236621477775</v>
      </c>
      <c r="O9" s="14">
        <f>PM!O9/(PM!O9+WL!O9+RK!O9)</f>
        <v>0.73483363401527546</v>
      </c>
      <c r="P9" s="14">
        <f>PM!P9/(PM!P9+WL!P9+RK!P9)</f>
        <v>0.74742792162665539</v>
      </c>
      <c r="Q9" s="14">
        <f>PM!Q9/(PM!Q9+WL!Q9+RK!Q9)</f>
        <v>0.7518591187132565</v>
      </c>
      <c r="R9" s="14">
        <f>PM!R9/(PM!R9+WL!R9+RK!R9)</f>
        <v>0.75225830926669224</v>
      </c>
      <c r="S9" s="14">
        <f>PM!S9/(PM!S9+WL!S9+RK!S9)</f>
        <v>0.73217774575917094</v>
      </c>
      <c r="T9" s="14">
        <f>PM!T9/(PM!T9+WL!T9+RK!T9)</f>
        <v>0.74798383100639332</v>
      </c>
      <c r="U9" s="14">
        <f>PM!U9/(PM!U9+WL!U9+RK!U9)</f>
        <v>0.73122654911206597</v>
      </c>
      <c r="V9" s="14">
        <f>PM!V9/(PM!V9+WL!V9+RK!V9)</f>
        <v>0.74485520689514284</v>
      </c>
      <c r="W9" s="14">
        <f>PM!W9/(PM!W9+WL!W9+RK!W9)</f>
        <v>0.7443291873215101</v>
      </c>
      <c r="X9" s="14">
        <f>PM!X9/(PM!X9+WL!X9+RK!X9)</f>
        <v>0.76388529469574795</v>
      </c>
      <c r="Y9" s="14">
        <f>PM!Y9/(PM!Y9+WL!Y9+RK!Y9)</f>
        <v>0.75817463715007827</v>
      </c>
      <c r="Z9" s="14">
        <f>PM!Z9/(PM!Z9+WL!Z9+RK!Z9)</f>
        <v>0.75361841853378053</v>
      </c>
      <c r="AA9" s="14">
        <f>PM!AA9/(PM!AA9+WL!AA9+RK!AA9)</f>
        <v>0.75867724956805349</v>
      </c>
      <c r="AB9" s="14">
        <f>PM!AB9/(PM!AB9+WL!AB9+RK!AB9)</f>
        <v>0.75195637747920396</v>
      </c>
      <c r="AC9" s="14">
        <f>PM!AC9/(PM!AC9+WL!AC9+RK!AC9)</f>
        <v>0.75240125852405937</v>
      </c>
      <c r="AD9" s="14"/>
      <c r="AE9" s="14">
        <f>WL!C9/(PM!C9+WL!C9+RK!C9)</f>
        <v>0.16837012568295515</v>
      </c>
      <c r="AF9" s="14">
        <f>WL!D9/(PM!D9+WL!D9+RK!D9)</f>
        <v>0.17829991243309254</v>
      </c>
      <c r="AG9" s="14">
        <f>WL!E9/(PM!E9+WL!E9+RK!E9)</f>
        <v>0.18336114708004467</v>
      </c>
      <c r="AH9" s="14">
        <f>WL!F9/(PM!F9+WL!F9+RK!F9)</f>
        <v>0.18745341995113499</v>
      </c>
      <c r="AI9" s="14">
        <f>WL!G9/(PM!G9+WL!G9+RK!G9)</f>
        <v>0.19341663973405451</v>
      </c>
      <c r="AJ9" s="14">
        <f>WL!H9/(PM!H9+WL!H9+RK!H9)</f>
        <v>0.19921591904346195</v>
      </c>
      <c r="AK9" s="14">
        <f>WL!I9/(PM!I9+WL!I9+RK!I9)</f>
        <v>0.21610232010171082</v>
      </c>
      <c r="AL9" s="14">
        <f>WL!J9/(PM!J9+WL!J9+RK!J9)</f>
        <v>0.21398033119486784</v>
      </c>
      <c r="AM9" s="14">
        <f>WL!K9/(PM!K9+WL!K9+RK!K9)</f>
        <v>0.21981299435030721</v>
      </c>
      <c r="AN9" s="14">
        <f>WL!L9/(PM!L9+WL!L9+RK!L9)</f>
        <v>0.22875786385221847</v>
      </c>
      <c r="AO9" s="14">
        <f>WL!M9/(PM!M9+WL!M9+RK!M9)</f>
        <v>0.2290029617335898</v>
      </c>
      <c r="AP9" s="14">
        <f>WL!N9/(PM!N9+WL!N9+RK!N9)</f>
        <v>0.21687577913406098</v>
      </c>
      <c r="AQ9" s="14">
        <f>WL!O9/(PM!O9+WL!O9+RK!O9)</f>
        <v>0.22816113872109689</v>
      </c>
      <c r="AR9" s="14">
        <f>WL!P9/(PM!P9+WL!P9+RK!P9)</f>
        <v>0.21519235252462715</v>
      </c>
      <c r="AS9" s="14">
        <f>WL!Q9/(PM!Q9+WL!Q9+RK!Q9)</f>
        <v>0.21039467167968234</v>
      </c>
      <c r="AT9" s="14">
        <f>WL!R9/(PM!R9+WL!R9+RK!R9)</f>
        <v>0.20858410724203835</v>
      </c>
      <c r="AU9" s="14">
        <f>WL!S9/(PM!S9+WL!S9+RK!S9)</f>
        <v>0.22999829400106925</v>
      </c>
      <c r="AV9" s="14">
        <f>WL!T9/(PM!T9+WL!T9+RK!T9)</f>
        <v>0.21467993484935971</v>
      </c>
      <c r="AW9" s="14">
        <f>WL!U9/(PM!U9+WL!U9+RK!U9)</f>
        <v>0.2307041789825329</v>
      </c>
      <c r="AX9" s="14">
        <f>WL!V9/(PM!V9+WL!V9+RK!V9)</f>
        <v>0.21685289422397822</v>
      </c>
      <c r="AY9" s="14">
        <f>WL!W9/(PM!W9+WL!W9+RK!W9)</f>
        <v>0.21789978941740845</v>
      </c>
      <c r="AZ9" s="14">
        <f>WL!X9/(PM!X9+WL!X9+RK!X9)</f>
        <v>0.20116522344318183</v>
      </c>
      <c r="BA9" s="14">
        <f>WL!Y9/(PM!Y9+WL!Y9+RK!Y9)</f>
        <v>0.20494777649155438</v>
      </c>
      <c r="BB9" s="14">
        <f>WL!Z9/(PM!Z9+WL!Z9+RK!Z9)</f>
        <v>0.20762989009619914</v>
      </c>
      <c r="BC9" s="14">
        <f>WL!AA9/(PM!AA9+WL!AA9+RK!AA9)</f>
        <v>0.20260015013141161</v>
      </c>
      <c r="BD9" s="14">
        <f>WL!AB9/(PM!AB9+WL!AB9+RK!AB9)</f>
        <v>0.20945023956335665</v>
      </c>
      <c r="BE9" s="14">
        <f>WL!AC9/(PM!AC9+WL!AC9+RK!AC9)</f>
        <v>0.20572895659595697</v>
      </c>
      <c r="BF9" s="14"/>
      <c r="BG9" s="14">
        <f>RK!C9/(PM!C9+WL!C9+RK!C9)</f>
        <v>2.6865462994169607E-2</v>
      </c>
      <c r="BH9" s="14">
        <f>RK!D9/(PM!D9+WL!D9+RK!D9)</f>
        <v>2.887538333361624E-2</v>
      </c>
      <c r="BI9" s="14">
        <f>RK!E9/(PM!E9+WL!E9+RK!E9)</f>
        <v>3.032014761141812E-2</v>
      </c>
      <c r="BJ9" s="14">
        <f>RK!F9/(PM!F9+WL!F9+RK!F9)</f>
        <v>3.0643152683682569E-2</v>
      </c>
      <c r="BK9" s="14">
        <f>RK!G9/(PM!G9+WL!G9+RK!G9)</f>
        <v>2.9446906182660167E-2</v>
      </c>
      <c r="BL9" s="14">
        <f>RK!H9/(PM!H9+WL!H9+RK!H9)</f>
        <v>3.0748378077772948E-2</v>
      </c>
      <c r="BM9" s="14">
        <f>RK!I9/(PM!I9+WL!I9+RK!I9)</f>
        <v>3.1626699016399626E-2</v>
      </c>
      <c r="BN9" s="14">
        <f>RK!J9/(PM!J9+WL!J9+RK!J9)</f>
        <v>3.1727778035023503E-2</v>
      </c>
      <c r="BO9" s="14">
        <f>RK!K9/(PM!K9+WL!K9+RK!K9)</f>
        <v>3.2843154591054566E-2</v>
      </c>
      <c r="BP9" s="14">
        <f>RK!L9/(PM!L9+WL!L9+RK!L9)</f>
        <v>3.3223202762205938E-2</v>
      </c>
      <c r="BQ9" s="14">
        <f>RK!M9/(PM!M9+WL!M9+RK!M9)</f>
        <v>3.4773700745764205E-2</v>
      </c>
      <c r="BR9" s="14">
        <f>RK!N9/(PM!N9+WL!N9+RK!N9)</f>
        <v>3.5261854651161301E-2</v>
      </c>
      <c r="BS9" s="14">
        <f>RK!O9/(PM!O9+WL!O9+RK!O9)</f>
        <v>3.700522726362767E-2</v>
      </c>
      <c r="BT9" s="14">
        <f>RK!P9/(PM!P9+WL!P9+RK!P9)</f>
        <v>3.7379725848717502E-2</v>
      </c>
      <c r="BU9" s="14">
        <f>RK!Q9/(PM!Q9+WL!Q9+RK!Q9)</f>
        <v>3.7746209607061161E-2</v>
      </c>
      <c r="BV9" s="14">
        <f>RK!R9/(PM!R9+WL!R9+RK!R9)</f>
        <v>3.9157583491269514E-2</v>
      </c>
      <c r="BW9" s="14">
        <f>RK!S9/(PM!S9+WL!S9+RK!S9)</f>
        <v>3.7823960239759806E-2</v>
      </c>
      <c r="BX9" s="14">
        <f>RK!T9/(PM!T9+WL!T9+RK!T9)</f>
        <v>3.7336234144247027E-2</v>
      </c>
      <c r="BY9" s="14">
        <f>RK!U9/(PM!U9+WL!U9+RK!U9)</f>
        <v>3.8069271905401228E-2</v>
      </c>
      <c r="BZ9" s="14">
        <f>RK!V9/(PM!V9+WL!V9+RK!V9)</f>
        <v>3.8291898880878937E-2</v>
      </c>
      <c r="CA9" s="14">
        <f>RK!W9/(PM!W9+WL!W9+RK!W9)</f>
        <v>3.777102326108131E-2</v>
      </c>
      <c r="CB9" s="14">
        <f>RK!X9/(PM!X9+WL!X9+RK!X9)</f>
        <v>3.4949481861070282E-2</v>
      </c>
      <c r="CC9" s="14">
        <f>RK!Y9/(PM!Y9+WL!Y9+RK!Y9)</f>
        <v>3.6877586358367374E-2</v>
      </c>
      <c r="CD9" s="14">
        <f>RK!Z9/(PM!Z9+WL!Z9+RK!Z9)</f>
        <v>3.8751691370020366E-2</v>
      </c>
      <c r="CE9" s="14">
        <f>RK!AA9/(PM!AA9+WL!AA9+RK!AA9)</f>
        <v>3.8722600300534961E-2</v>
      </c>
      <c r="CF9" s="14">
        <f>RK!AB9/(PM!AB9+WL!AB9+RK!AB9)</f>
        <v>3.8593382957439443E-2</v>
      </c>
      <c r="CG9" s="14">
        <f>RK!AC9/(PM!AC9+WL!AC9+RK!AC9)</f>
        <v>4.1869784879983551E-2</v>
      </c>
      <c r="CH9" s="14"/>
    </row>
    <row r="10" spans="1:86" x14ac:dyDescent="0.2">
      <c r="A10" s="4">
        <v>8</v>
      </c>
      <c r="B10" s="6" t="s">
        <v>45</v>
      </c>
      <c r="C10" s="14">
        <f>PM!C10/(PM!C10+WL!C10+RK!C10)</f>
        <v>0.9647466225516188</v>
      </c>
      <c r="D10" s="14">
        <f>PM!D10/(PM!D10+WL!D10+RK!D10)</f>
        <v>0.95715618213342213</v>
      </c>
      <c r="E10" s="14">
        <f>PM!E10/(PM!E10+WL!E10+RK!E10)</f>
        <v>0.95225882713446608</v>
      </c>
      <c r="F10" s="14">
        <f>PM!F10/(PM!F10+WL!F10+RK!F10)</f>
        <v>0.94714866439322343</v>
      </c>
      <c r="G10" s="14">
        <f>PM!G10/(PM!G10+WL!G10+RK!G10)</f>
        <v>0.94239402013230145</v>
      </c>
      <c r="H10" s="14">
        <f>PM!H10/(PM!H10+WL!H10+RK!H10)</f>
        <v>0.94110711152202264</v>
      </c>
      <c r="I10" s="14">
        <f>PM!I10/(PM!I10+WL!I10+RK!I10)</f>
        <v>0.93312974459227227</v>
      </c>
      <c r="J10" s="14">
        <f>PM!J10/(PM!J10+WL!J10+RK!J10)</f>
        <v>0.91792155976820156</v>
      </c>
      <c r="K10" s="14">
        <f>PM!K10/(PM!K10+WL!K10+RK!K10)</f>
        <v>0.93692888150572995</v>
      </c>
      <c r="L10" s="14">
        <f>PM!L10/(PM!L10+WL!L10+RK!L10)</f>
        <v>0.93888452283737089</v>
      </c>
      <c r="M10" s="14">
        <f>PM!M10/(PM!M10+WL!M10+RK!M10)</f>
        <v>0.94251819914301094</v>
      </c>
      <c r="N10" s="14">
        <f>PM!N10/(PM!N10+WL!N10+RK!N10)</f>
        <v>0.93639963288107864</v>
      </c>
      <c r="O10" s="14">
        <f>PM!O10/(PM!O10+WL!O10+RK!O10)</f>
        <v>0.93041994127140482</v>
      </c>
      <c r="P10" s="14">
        <f>PM!P10/(PM!P10+WL!P10+RK!P10)</f>
        <v>0.92815292590270759</v>
      </c>
      <c r="Q10" s="14">
        <f>PM!Q10/(PM!Q10+WL!Q10+RK!Q10)</f>
        <v>0.93109854922272439</v>
      </c>
      <c r="R10" s="14">
        <f>PM!R10/(PM!R10+WL!R10+RK!R10)</f>
        <v>0.92713254542354118</v>
      </c>
      <c r="S10" s="14">
        <f>PM!S10/(PM!S10+WL!S10+RK!S10)</f>
        <v>0.91672561280511311</v>
      </c>
      <c r="T10" s="14">
        <f>PM!T10/(PM!T10+WL!T10+RK!T10)</f>
        <v>0.91293007387458258</v>
      </c>
      <c r="U10" s="14">
        <f>PM!U10/(PM!U10+WL!U10+RK!U10)</f>
        <v>0.91779012320628583</v>
      </c>
      <c r="V10" s="14">
        <f>PM!V10/(PM!V10+WL!V10+RK!V10)</f>
        <v>0.92124529142716927</v>
      </c>
      <c r="W10" s="14">
        <f>PM!W10/(PM!W10+WL!W10+RK!W10)</f>
        <v>0.91601157359335883</v>
      </c>
      <c r="X10" s="14">
        <f>PM!X10/(PM!X10+WL!X10+RK!X10)</f>
        <v>0.91078626765158877</v>
      </c>
      <c r="Y10" s="14">
        <f>PM!Y10/(PM!Y10+WL!Y10+RK!Y10)</f>
        <v>0.91085617766209093</v>
      </c>
      <c r="Z10" s="14">
        <f>PM!Z10/(PM!Z10+WL!Z10+RK!Z10)</f>
        <v>0.91353004513132163</v>
      </c>
      <c r="AA10" s="14">
        <f>PM!AA10/(PM!AA10+WL!AA10+RK!AA10)</f>
        <v>0.91714179484407754</v>
      </c>
      <c r="AB10" s="14">
        <f>PM!AB10/(PM!AB10+WL!AB10+RK!AB10)</f>
        <v>0.91432306432169563</v>
      </c>
      <c r="AC10" s="14">
        <f>PM!AC10/(PM!AC10+WL!AC10+RK!AC10)</f>
        <v>0.91279467426313232</v>
      </c>
      <c r="AD10" s="14"/>
      <c r="AE10" s="14">
        <f>WL!C10/(PM!C10+WL!C10+RK!C10)</f>
        <v>3.0709659146437102E-2</v>
      </c>
      <c r="AF10" s="14">
        <f>WL!D10/(PM!D10+WL!D10+RK!D10)</f>
        <v>3.4911053060477919E-2</v>
      </c>
      <c r="AG10" s="14">
        <f>WL!E10/(PM!E10+WL!E10+RK!E10)</f>
        <v>3.6852435017002264E-2</v>
      </c>
      <c r="AH10" s="14">
        <f>WL!F10/(PM!F10+WL!F10+RK!F10)</f>
        <v>4.024033343297137E-2</v>
      </c>
      <c r="AI10" s="14">
        <f>WL!G10/(PM!G10+WL!G10+RK!G10)</f>
        <v>4.4056786868618351E-2</v>
      </c>
      <c r="AJ10" s="14">
        <f>WL!H10/(PM!H10+WL!H10+RK!H10)</f>
        <v>4.4094138390240234E-2</v>
      </c>
      <c r="AK10" s="14">
        <f>WL!I10/(PM!I10+WL!I10+RK!I10)</f>
        <v>4.9409271185356325E-2</v>
      </c>
      <c r="AL10" s="14">
        <f>WL!J10/(PM!J10+WL!J10+RK!J10)</f>
        <v>5.9476457727477068E-2</v>
      </c>
      <c r="AM10" s="14">
        <f>WL!K10/(PM!K10+WL!K10+RK!K10)</f>
        <v>4.3759501129101742E-2</v>
      </c>
      <c r="AN10" s="14">
        <f>WL!L10/(PM!L10+WL!L10+RK!L10)</f>
        <v>4.1741430591383806E-2</v>
      </c>
      <c r="AO10" s="14">
        <f>WL!M10/(PM!M10+WL!M10+RK!M10)</f>
        <v>3.9312487855547792E-2</v>
      </c>
      <c r="AP10" s="14">
        <f>WL!N10/(PM!N10+WL!N10+RK!N10)</f>
        <v>4.2894973685065563E-2</v>
      </c>
      <c r="AQ10" s="14">
        <f>WL!O10/(PM!O10+WL!O10+RK!O10)</f>
        <v>4.6325797301224152E-2</v>
      </c>
      <c r="AR10" s="14">
        <f>WL!P10/(PM!P10+WL!P10+RK!P10)</f>
        <v>4.7511974636316671E-2</v>
      </c>
      <c r="AS10" s="14">
        <f>WL!Q10/(PM!Q10+WL!Q10+RK!Q10)</f>
        <v>4.5610673525726529E-2</v>
      </c>
      <c r="AT10" s="14">
        <f>WL!R10/(PM!R10+WL!R10+RK!R10)</f>
        <v>4.7787926526172135E-2</v>
      </c>
      <c r="AU10" s="14">
        <f>WL!S10/(PM!S10+WL!S10+RK!S10)</f>
        <v>5.7277536671832455E-2</v>
      </c>
      <c r="AV10" s="14">
        <f>WL!T10/(PM!T10+WL!T10+RK!T10)</f>
        <v>6.2094162630713351E-2</v>
      </c>
      <c r="AW10" s="14">
        <f>WL!U10/(PM!U10+WL!U10+RK!U10)</f>
        <v>5.9627191472891236E-2</v>
      </c>
      <c r="AX10" s="14">
        <f>WL!V10/(PM!V10+WL!V10+RK!V10)</f>
        <v>5.5953985943391259E-2</v>
      </c>
      <c r="AY10" s="14">
        <f>WL!W10/(PM!W10+WL!W10+RK!W10)</f>
        <v>6.0761493649451839E-2</v>
      </c>
      <c r="AZ10" s="14">
        <f>WL!X10/(PM!X10+WL!X10+RK!X10)</f>
        <v>6.4828278579608156E-2</v>
      </c>
      <c r="BA10" s="14">
        <f>WL!Y10/(PM!Y10+WL!Y10+RK!Y10)</f>
        <v>6.5172671473019722E-2</v>
      </c>
      <c r="BB10" s="14">
        <f>WL!Z10/(PM!Z10+WL!Z10+RK!Z10)</f>
        <v>6.3410791960110555E-2</v>
      </c>
      <c r="BC10" s="14">
        <f>WL!AA10/(PM!AA10+WL!AA10+RK!AA10)</f>
        <v>6.1426304945626287E-2</v>
      </c>
      <c r="BD10" s="14">
        <f>WL!AB10/(PM!AB10+WL!AB10+RK!AB10)</f>
        <v>6.4476128017937048E-2</v>
      </c>
      <c r="BE10" s="14">
        <f>WL!AC10/(PM!AC10+WL!AC10+RK!AC10)</f>
        <v>6.4189789452713558E-2</v>
      </c>
      <c r="BF10" s="14"/>
      <c r="BG10" s="14">
        <f>RK!C10/(PM!C10+WL!C10+RK!C10)</f>
        <v>4.5437183019440865E-3</v>
      </c>
      <c r="BH10" s="14">
        <f>RK!D10/(PM!D10+WL!D10+RK!D10)</f>
        <v>7.9327648061000323E-3</v>
      </c>
      <c r="BI10" s="14">
        <f>RK!E10/(PM!E10+WL!E10+RK!E10)</f>
        <v>1.0888737848531659E-2</v>
      </c>
      <c r="BJ10" s="14">
        <f>RK!F10/(PM!F10+WL!F10+RK!F10)</f>
        <v>1.2611002173805268E-2</v>
      </c>
      <c r="BK10" s="14">
        <f>RK!G10/(PM!G10+WL!G10+RK!G10)</f>
        <v>1.3549192999080233E-2</v>
      </c>
      <c r="BL10" s="14">
        <f>RK!H10/(PM!H10+WL!H10+RK!H10)</f>
        <v>1.4798750087737095E-2</v>
      </c>
      <c r="BM10" s="14">
        <f>RK!I10/(PM!I10+WL!I10+RK!I10)</f>
        <v>1.7460984222371433E-2</v>
      </c>
      <c r="BN10" s="14">
        <f>RK!J10/(PM!J10+WL!J10+RK!J10)</f>
        <v>2.2601982504321459E-2</v>
      </c>
      <c r="BO10" s="14">
        <f>RK!K10/(PM!K10+WL!K10+RK!K10)</f>
        <v>1.9311617365168204E-2</v>
      </c>
      <c r="BP10" s="14">
        <f>RK!L10/(PM!L10+WL!L10+RK!L10)</f>
        <v>1.937404657124529E-2</v>
      </c>
      <c r="BQ10" s="14">
        <f>RK!M10/(PM!M10+WL!M10+RK!M10)</f>
        <v>1.8169313001441235E-2</v>
      </c>
      <c r="BR10" s="14">
        <f>RK!N10/(PM!N10+WL!N10+RK!N10)</f>
        <v>2.0705393433855867E-2</v>
      </c>
      <c r="BS10" s="14">
        <f>RK!O10/(PM!O10+WL!O10+RK!O10)</f>
        <v>2.3254261427371015E-2</v>
      </c>
      <c r="BT10" s="14">
        <f>RK!P10/(PM!P10+WL!P10+RK!P10)</f>
        <v>2.4335099460975663E-2</v>
      </c>
      <c r="BU10" s="14">
        <f>RK!Q10/(PM!Q10+WL!Q10+RK!Q10)</f>
        <v>2.32907772515491E-2</v>
      </c>
      <c r="BV10" s="14">
        <f>RK!R10/(PM!R10+WL!R10+RK!R10)</f>
        <v>2.5079528050286744E-2</v>
      </c>
      <c r="BW10" s="14">
        <f>RK!S10/(PM!S10+WL!S10+RK!S10)</f>
        <v>2.5996850523054452E-2</v>
      </c>
      <c r="BX10" s="14">
        <f>RK!T10/(PM!T10+WL!T10+RK!T10)</f>
        <v>2.4975763494703995E-2</v>
      </c>
      <c r="BY10" s="14">
        <f>RK!U10/(PM!U10+WL!U10+RK!U10)</f>
        <v>2.2582685320822946E-2</v>
      </c>
      <c r="BZ10" s="14">
        <f>RK!V10/(PM!V10+WL!V10+RK!V10)</f>
        <v>2.2800722629439527E-2</v>
      </c>
      <c r="CA10" s="14">
        <f>RK!W10/(PM!W10+WL!W10+RK!W10)</f>
        <v>2.3226932757189261E-2</v>
      </c>
      <c r="CB10" s="14">
        <f>RK!X10/(PM!X10+WL!X10+RK!X10)</f>
        <v>2.4385453768803109E-2</v>
      </c>
      <c r="CC10" s="14">
        <f>RK!Y10/(PM!Y10+WL!Y10+RK!Y10)</f>
        <v>2.3971150864889334E-2</v>
      </c>
      <c r="CD10" s="14">
        <f>RK!Z10/(PM!Z10+WL!Z10+RK!Z10)</f>
        <v>2.3059162908567805E-2</v>
      </c>
      <c r="CE10" s="14">
        <f>RK!AA10/(PM!AA10+WL!AA10+RK!AA10)</f>
        <v>2.143190021029618E-2</v>
      </c>
      <c r="CF10" s="14">
        <f>RK!AB10/(PM!AB10+WL!AB10+RK!AB10)</f>
        <v>2.1200807660367377E-2</v>
      </c>
      <c r="CG10" s="14">
        <f>RK!AC10/(PM!AC10+WL!AC10+RK!AC10)</f>
        <v>2.3015536284154044E-2</v>
      </c>
      <c r="CH10" s="14"/>
    </row>
    <row r="11" spans="1:86" x14ac:dyDescent="0.2">
      <c r="A11" s="4">
        <v>9</v>
      </c>
      <c r="B11" s="6" t="s">
        <v>46</v>
      </c>
      <c r="C11" s="14">
        <f>PM!C11/(PM!C11+WL!C11+RK!C11)</f>
        <v>0.57354022890344536</v>
      </c>
      <c r="D11" s="14">
        <f>PM!D11/(PM!D11+WL!D11+RK!D11)</f>
        <v>0.57373381108756283</v>
      </c>
      <c r="E11" s="14">
        <f>PM!E11/(PM!E11+WL!E11+RK!E11)</f>
        <v>0.586456220758653</v>
      </c>
      <c r="F11" s="14">
        <f>PM!F11/(PM!F11+WL!F11+RK!F11)</f>
        <v>0.58915928563157194</v>
      </c>
      <c r="G11" s="14">
        <f>PM!G11/(PM!G11+WL!G11+RK!G11)</f>
        <v>0.603898762036568</v>
      </c>
      <c r="H11" s="14">
        <f>PM!H11/(PM!H11+WL!H11+RK!H11)</f>
        <v>0.5927153280030748</v>
      </c>
      <c r="I11" s="14">
        <f>PM!I11/(PM!I11+WL!I11+RK!I11)</f>
        <v>0.58093712445423473</v>
      </c>
      <c r="J11" s="14">
        <f>PM!J11/(PM!J11+WL!J11+RK!J11)</f>
        <v>0.6131413742787839</v>
      </c>
      <c r="K11" s="14">
        <f>PM!K11/(PM!K11+WL!K11+RK!K11)</f>
        <v>0.59415949977205051</v>
      </c>
      <c r="L11" s="14">
        <f>PM!L11/(PM!L11+WL!L11+RK!L11)</f>
        <v>0.60053124778189015</v>
      </c>
      <c r="M11" s="14">
        <f>PM!M11/(PM!M11+WL!M11+RK!M11)</f>
        <v>0.61243733407049084</v>
      </c>
      <c r="N11" s="14">
        <f>PM!N11/(PM!N11+WL!N11+RK!N11)</f>
        <v>0.62981759254760983</v>
      </c>
      <c r="O11" s="14">
        <f>PM!O11/(PM!O11+WL!O11+RK!O11)</f>
        <v>0.61828789298145137</v>
      </c>
      <c r="P11" s="14">
        <f>PM!P11/(PM!P11+WL!P11+RK!P11)</f>
        <v>0.64189411468244673</v>
      </c>
      <c r="Q11" s="14">
        <f>PM!Q11/(PM!Q11+WL!Q11+RK!Q11)</f>
        <v>0.66810965181346094</v>
      </c>
      <c r="R11" s="14">
        <f>PM!R11/(PM!R11+WL!R11+RK!R11)</f>
        <v>0.68650868427668621</v>
      </c>
      <c r="S11" s="14">
        <f>PM!S11/(PM!S11+WL!S11+RK!S11)</f>
        <v>0.67980243720416311</v>
      </c>
      <c r="T11" s="14">
        <f>PM!T11/(PM!T11+WL!T11+RK!T11)</f>
        <v>0.69928188245421674</v>
      </c>
      <c r="U11" s="14">
        <f>PM!U11/(PM!U11+WL!U11+RK!U11)</f>
        <v>0.69561713594716457</v>
      </c>
      <c r="V11" s="14">
        <f>PM!V11/(PM!V11+WL!V11+RK!V11)</f>
        <v>0.70109983415151966</v>
      </c>
      <c r="W11" s="14">
        <f>PM!W11/(PM!W11+WL!W11+RK!W11)</f>
        <v>0.70165986243338685</v>
      </c>
      <c r="X11" s="14">
        <f>PM!X11/(PM!X11+WL!X11+RK!X11)</f>
        <v>0.70524024716798839</v>
      </c>
      <c r="Y11" s="14">
        <f>PM!Y11/(PM!Y11+WL!Y11+RK!Y11)</f>
        <v>0.70226064348395323</v>
      </c>
      <c r="Z11" s="14">
        <f>PM!Z11/(PM!Z11+WL!Z11+RK!Z11)</f>
        <v>0.69688156332596429</v>
      </c>
      <c r="AA11" s="14">
        <f>PM!AA11/(PM!AA11+WL!AA11+RK!AA11)</f>
        <v>0.70826063084371138</v>
      </c>
      <c r="AB11" s="14">
        <f>PM!AB11/(PM!AB11+WL!AB11+RK!AB11)</f>
        <v>0.70586303111329163</v>
      </c>
      <c r="AC11" s="14">
        <f>PM!AC11/(PM!AC11+WL!AC11+RK!AC11)</f>
        <v>0.70650922617599055</v>
      </c>
      <c r="AD11" s="14"/>
      <c r="AE11" s="14">
        <f>WL!C11/(PM!C11+WL!C11+RK!C11)</f>
        <v>0.27891053859970005</v>
      </c>
      <c r="AF11" s="14">
        <f>WL!D11/(PM!D11+WL!D11+RK!D11)</f>
        <v>0.2936945691075562</v>
      </c>
      <c r="AG11" s="14">
        <f>WL!E11/(PM!E11+WL!E11+RK!E11)</f>
        <v>0.29215309376086962</v>
      </c>
      <c r="AH11" s="14">
        <f>WL!F11/(PM!F11+WL!F11+RK!F11)</f>
        <v>0.29751537384297272</v>
      </c>
      <c r="AI11" s="14">
        <f>WL!G11/(PM!G11+WL!G11+RK!G11)</f>
        <v>0.29439911787855105</v>
      </c>
      <c r="AJ11" s="14">
        <f>WL!H11/(PM!H11+WL!H11+RK!H11)</f>
        <v>0.30440987171727912</v>
      </c>
      <c r="AK11" s="14">
        <f>WL!I11/(PM!I11+WL!I11+RK!I11)</f>
        <v>0.318492830655701</v>
      </c>
      <c r="AL11" s="14">
        <f>WL!J11/(PM!J11+WL!J11+RK!J11)</f>
        <v>0.293167083232656</v>
      </c>
      <c r="AM11" s="14">
        <f>WL!K11/(PM!K11+WL!K11+RK!K11)</f>
        <v>0.30557282879037523</v>
      </c>
      <c r="AN11" s="14">
        <f>WL!L11/(PM!L11+WL!L11+RK!L11)</f>
        <v>0.3034967630444857</v>
      </c>
      <c r="AO11" s="14">
        <f>WL!M11/(PM!M11+WL!M11+RK!M11)</f>
        <v>0.29213371817039296</v>
      </c>
      <c r="AP11" s="14">
        <f>WL!N11/(PM!N11+WL!N11+RK!N11)</f>
        <v>0.27730431753223739</v>
      </c>
      <c r="AQ11" s="14">
        <f>WL!O11/(PM!O11+WL!O11+RK!O11)</f>
        <v>0.2863220313711175</v>
      </c>
      <c r="AR11" s="14">
        <f>WL!P11/(PM!P11+WL!P11+RK!P11)</f>
        <v>0.26562181758915648</v>
      </c>
      <c r="AS11" s="14">
        <f>WL!Q11/(PM!Q11+WL!Q11+RK!Q11)</f>
        <v>0.24443791222988195</v>
      </c>
      <c r="AT11" s="14">
        <f>WL!R11/(PM!R11+WL!R11+RK!R11)</f>
        <v>0.22709091855646982</v>
      </c>
      <c r="AU11" s="14">
        <f>WL!S11/(PM!S11+WL!S11+RK!S11)</f>
        <v>0.24096990634373086</v>
      </c>
      <c r="AV11" s="14">
        <f>WL!T11/(PM!T11+WL!T11+RK!T11)</f>
        <v>0.22615939222251824</v>
      </c>
      <c r="AW11" s="14">
        <f>WL!U11/(PM!U11+WL!U11+RK!U11)</f>
        <v>0.23388487389633644</v>
      </c>
      <c r="AX11" s="14">
        <f>WL!V11/(PM!V11+WL!V11+RK!V11)</f>
        <v>0.23000076756077961</v>
      </c>
      <c r="AY11" s="14">
        <f>WL!W11/(PM!W11+WL!W11+RK!W11)</f>
        <v>0.2328214161388546</v>
      </c>
      <c r="AZ11" s="14">
        <f>WL!X11/(PM!X11+WL!X11+RK!X11)</f>
        <v>0.231406036702652</v>
      </c>
      <c r="BA11" s="14">
        <f>WL!Y11/(PM!Y11+WL!Y11+RK!Y11)</f>
        <v>0.23397016765551132</v>
      </c>
      <c r="BB11" s="14">
        <f>WL!Z11/(PM!Z11+WL!Z11+RK!Z11)</f>
        <v>0.23800646098699679</v>
      </c>
      <c r="BC11" s="14">
        <f>WL!AA11/(PM!AA11+WL!AA11+RK!AA11)</f>
        <v>0.22768951470136009</v>
      </c>
      <c r="BD11" s="14">
        <f>WL!AB11/(PM!AB11+WL!AB11+RK!AB11)</f>
        <v>0.22986253728298972</v>
      </c>
      <c r="BE11" s="14">
        <f>WL!AC11/(PM!AC11+WL!AC11+RK!AC11)</f>
        <v>0.22531224340302686</v>
      </c>
      <c r="BF11" s="14"/>
      <c r="BG11" s="14">
        <f>RK!C11/(PM!C11+WL!C11+RK!C11)</f>
        <v>0.1475492324968547</v>
      </c>
      <c r="BH11" s="14">
        <f>RK!D11/(PM!D11+WL!D11+RK!D11)</f>
        <v>0.132571619804881</v>
      </c>
      <c r="BI11" s="14">
        <f>RK!E11/(PM!E11+WL!E11+RK!E11)</f>
        <v>0.12139068548047745</v>
      </c>
      <c r="BJ11" s="14">
        <f>RK!F11/(PM!F11+WL!F11+RK!F11)</f>
        <v>0.1133253405254553</v>
      </c>
      <c r="BK11" s="14">
        <f>RK!G11/(PM!G11+WL!G11+RK!G11)</f>
        <v>0.1017021200848809</v>
      </c>
      <c r="BL11" s="14">
        <f>RK!H11/(PM!H11+WL!H11+RK!H11)</f>
        <v>0.10287480027964613</v>
      </c>
      <c r="BM11" s="14">
        <f>RK!I11/(PM!I11+WL!I11+RK!I11)</f>
        <v>0.10057004489006434</v>
      </c>
      <c r="BN11" s="14">
        <f>RK!J11/(PM!J11+WL!J11+RK!J11)</f>
        <v>9.3691542488560084E-2</v>
      </c>
      <c r="BO11" s="14">
        <f>RK!K11/(PM!K11+WL!K11+RK!K11)</f>
        <v>0.10026767143757426</v>
      </c>
      <c r="BP11" s="14">
        <f>RK!L11/(PM!L11+WL!L11+RK!L11)</f>
        <v>9.5971989173624053E-2</v>
      </c>
      <c r="BQ11" s="14">
        <f>RK!M11/(PM!M11+WL!M11+RK!M11)</f>
        <v>9.5428947759116201E-2</v>
      </c>
      <c r="BR11" s="14">
        <f>RK!N11/(PM!N11+WL!N11+RK!N11)</f>
        <v>9.2878089920152868E-2</v>
      </c>
      <c r="BS11" s="14">
        <f>RK!O11/(PM!O11+WL!O11+RK!O11)</f>
        <v>9.5390075647431086E-2</v>
      </c>
      <c r="BT11" s="14">
        <f>RK!P11/(PM!P11+WL!P11+RK!P11)</f>
        <v>9.2484067728396735E-2</v>
      </c>
      <c r="BU11" s="14">
        <f>RK!Q11/(PM!Q11+WL!Q11+RK!Q11)</f>
        <v>8.7452435956657124E-2</v>
      </c>
      <c r="BV11" s="14">
        <f>RK!R11/(PM!R11+WL!R11+RK!R11)</f>
        <v>8.6400397166844112E-2</v>
      </c>
      <c r="BW11" s="14">
        <f>RK!S11/(PM!S11+WL!S11+RK!S11)</f>
        <v>7.9227656452106041E-2</v>
      </c>
      <c r="BX11" s="14">
        <f>RK!T11/(PM!T11+WL!T11+RK!T11)</f>
        <v>7.455872532326499E-2</v>
      </c>
      <c r="BY11" s="14">
        <f>RK!U11/(PM!U11+WL!U11+RK!U11)</f>
        <v>7.0497990156498977E-2</v>
      </c>
      <c r="BZ11" s="14">
        <f>RK!V11/(PM!V11+WL!V11+RK!V11)</f>
        <v>6.8899398287700669E-2</v>
      </c>
      <c r="CA11" s="14">
        <f>RK!W11/(PM!W11+WL!W11+RK!W11)</f>
        <v>6.551872142775847E-2</v>
      </c>
      <c r="CB11" s="14">
        <f>RK!X11/(PM!X11+WL!X11+RK!X11)</f>
        <v>6.335371612935968E-2</v>
      </c>
      <c r="CC11" s="14">
        <f>RK!Y11/(PM!Y11+WL!Y11+RK!Y11)</f>
        <v>6.3769188860535481E-2</v>
      </c>
      <c r="CD11" s="14">
        <f>RK!Z11/(PM!Z11+WL!Z11+RK!Z11)</f>
        <v>6.5111975687038998E-2</v>
      </c>
      <c r="CE11" s="14">
        <f>RK!AA11/(PM!AA11+WL!AA11+RK!AA11)</f>
        <v>6.404985445492857E-2</v>
      </c>
      <c r="CF11" s="14">
        <f>RK!AB11/(PM!AB11+WL!AB11+RK!AB11)</f>
        <v>6.4274431603718624E-2</v>
      </c>
      <c r="CG11" s="14">
        <f>RK!AC11/(PM!AC11+WL!AC11+RK!AC11)</f>
        <v>6.8178530420982611E-2</v>
      </c>
      <c r="CH11" s="14"/>
    </row>
    <row r="12" spans="1:86" x14ac:dyDescent="0.2">
      <c r="A12" s="4">
        <v>10</v>
      </c>
      <c r="B12" s="6" t="s">
        <v>47</v>
      </c>
      <c r="C12" s="14">
        <f>PM!C12/(PM!C12+WL!C12+RK!C12)</f>
        <v>0.84379941516427359</v>
      </c>
      <c r="D12" s="14">
        <f>PM!D12/(PM!D12+WL!D12+RK!D12)</f>
        <v>0.82199714245359201</v>
      </c>
      <c r="E12" s="14">
        <f>PM!E12/(PM!E12+WL!E12+RK!E12)</f>
        <v>0.80525875635272282</v>
      </c>
      <c r="F12" s="14">
        <f>PM!F12/(PM!F12+WL!F12+RK!F12)</f>
        <v>0.78969849031234662</v>
      </c>
      <c r="G12" s="14">
        <f>PM!G12/(PM!G12+WL!G12+RK!G12)</f>
        <v>0.7768252291230956</v>
      </c>
      <c r="H12" s="14">
        <f>PM!H12/(PM!H12+WL!H12+RK!H12)</f>
        <v>0.75858169914472362</v>
      </c>
      <c r="I12" s="14">
        <f>PM!I12/(PM!I12+WL!I12+RK!I12)</f>
        <v>0.74309468290614311</v>
      </c>
      <c r="J12" s="14">
        <f>PM!J12/(PM!J12+WL!J12+RK!J12)</f>
        <v>0.74877322202482088</v>
      </c>
      <c r="K12" s="14">
        <f>PM!K12/(PM!K12+WL!K12+RK!K12)</f>
        <v>0.73928295419944901</v>
      </c>
      <c r="L12" s="14">
        <f>PM!L12/(PM!L12+WL!L12+RK!L12)</f>
        <v>0.74812816644900748</v>
      </c>
      <c r="M12" s="14">
        <f>PM!M12/(PM!M12+WL!M12+RK!M12)</f>
        <v>0.76385358125134961</v>
      </c>
      <c r="N12" s="14">
        <f>PM!N12/(PM!N12+WL!N12+RK!N12)</f>
        <v>0.7484790987611678</v>
      </c>
      <c r="O12" s="14">
        <f>PM!O12/(PM!O12+WL!O12+RK!O12)</f>
        <v>0.74070345767463952</v>
      </c>
      <c r="P12" s="14">
        <f>PM!P12/(PM!P12+WL!P12+RK!P12)</f>
        <v>0.7392230689031124</v>
      </c>
      <c r="Q12" s="14">
        <f>PM!Q12/(PM!Q12+WL!Q12+RK!Q12)</f>
        <v>0.73678778946393952</v>
      </c>
      <c r="R12" s="14">
        <f>PM!R12/(PM!R12+WL!R12+RK!R12)</f>
        <v>0.75614728752706406</v>
      </c>
      <c r="S12" s="14">
        <f>PM!S12/(PM!S12+WL!S12+RK!S12)</f>
        <v>0.75253432919628704</v>
      </c>
      <c r="T12" s="14">
        <f>PM!T12/(PM!T12+WL!T12+RK!T12)</f>
        <v>0.74229414161284535</v>
      </c>
      <c r="U12" s="14">
        <f>PM!U12/(PM!U12+WL!U12+RK!U12)</f>
        <v>0.74777249873282359</v>
      </c>
      <c r="V12" s="14">
        <f>PM!V12/(PM!V12+WL!V12+RK!V12)</f>
        <v>0.75738369058765476</v>
      </c>
      <c r="W12" s="14">
        <f>PM!W12/(PM!W12+WL!W12+RK!W12)</f>
        <v>0.76283101034183509</v>
      </c>
      <c r="X12" s="14">
        <f>PM!X12/(PM!X12+WL!X12+RK!X12)</f>
        <v>0.7670953877470672</v>
      </c>
      <c r="Y12" s="14">
        <f>PM!Y12/(PM!Y12+WL!Y12+RK!Y12)</f>
        <v>0.75306772590881432</v>
      </c>
      <c r="Z12" s="14">
        <f>PM!Z12/(PM!Z12+WL!Z12+RK!Z12)</f>
        <v>0.75053899560299875</v>
      </c>
      <c r="AA12" s="14">
        <f>PM!AA12/(PM!AA12+WL!AA12+RK!AA12)</f>
        <v>0.76504440208305846</v>
      </c>
      <c r="AB12" s="14">
        <f>PM!AB12/(PM!AB12+WL!AB12+RK!AB12)</f>
        <v>0.77066738774572807</v>
      </c>
      <c r="AC12" s="14">
        <f>PM!AC12/(PM!AC12+WL!AC12+RK!AC12)</f>
        <v>0.76312017222661832</v>
      </c>
      <c r="AD12" s="14"/>
      <c r="AE12" s="14">
        <f>WL!C12/(PM!C12+WL!C12+RK!C12)</f>
        <v>0.11056517563244314</v>
      </c>
      <c r="AF12" s="14">
        <f>WL!D12/(PM!D12+WL!D12+RK!D12)</f>
        <v>0.1158577055935589</v>
      </c>
      <c r="AG12" s="14">
        <f>WL!E12/(PM!E12+WL!E12+RK!E12)</f>
        <v>0.1180499364017531</v>
      </c>
      <c r="AH12" s="14">
        <f>WL!F12/(PM!F12+WL!F12+RK!F12)</f>
        <v>0.1212717247704614</v>
      </c>
      <c r="AI12" s="14">
        <f>WL!G12/(PM!G12+WL!G12+RK!G12)</f>
        <v>0.12306469386659138</v>
      </c>
      <c r="AJ12" s="14">
        <f>WL!H12/(PM!H12+WL!H12+RK!H12)</f>
        <v>0.1283748952479721</v>
      </c>
      <c r="AK12" s="14">
        <f>WL!I12/(PM!I12+WL!I12+RK!I12)</f>
        <v>0.13596519541049235</v>
      </c>
      <c r="AL12" s="14">
        <f>WL!J12/(PM!J12+WL!J12+RK!J12)</f>
        <v>0.13183064774799516</v>
      </c>
      <c r="AM12" s="14">
        <f>WL!K12/(PM!K12+WL!K12+RK!K12)</f>
        <v>0.13490453803752525</v>
      </c>
      <c r="AN12" s="14">
        <f>WL!L12/(PM!L12+WL!L12+RK!L12)</f>
        <v>0.1300455486321439</v>
      </c>
      <c r="AO12" s="14">
        <f>WL!M12/(PM!M12+WL!M12+RK!M12)</f>
        <v>0.12132757599376923</v>
      </c>
      <c r="AP12" s="14">
        <f>WL!N12/(PM!N12+WL!N12+RK!N12)</f>
        <v>0.13039513883516118</v>
      </c>
      <c r="AQ12" s="14">
        <f>WL!O12/(PM!O12+WL!O12+RK!O12)</f>
        <v>0.13173677955880428</v>
      </c>
      <c r="AR12" s="14">
        <f>WL!P12/(PM!P12+WL!P12+RK!P12)</f>
        <v>0.13116278526766811</v>
      </c>
      <c r="AS12" s="14">
        <f>WL!Q12/(PM!Q12+WL!Q12+RK!Q12)</f>
        <v>0.13198621653992143</v>
      </c>
      <c r="AT12" s="14">
        <f>WL!R12/(PM!R12+WL!R12+RK!R12)</f>
        <v>0.11883983634726428</v>
      </c>
      <c r="AU12" s="14">
        <f>WL!S12/(PM!S12+WL!S12+RK!S12)</f>
        <v>0.12636651238717117</v>
      </c>
      <c r="AV12" s="14">
        <f>WL!T12/(PM!T12+WL!T12+RK!T12)</f>
        <v>0.1365510796484446</v>
      </c>
      <c r="AW12" s="14">
        <f>WL!U12/(PM!U12+WL!U12+RK!U12)</f>
        <v>0.13695586231988965</v>
      </c>
      <c r="AX12" s="14">
        <f>WL!V12/(PM!V12+WL!V12+RK!V12)</f>
        <v>0.13191585966276612</v>
      </c>
      <c r="AY12" s="14">
        <f>WL!W12/(PM!W12+WL!W12+RK!W12)</f>
        <v>0.13029856676843343</v>
      </c>
      <c r="AZ12" s="14">
        <f>WL!X12/(PM!X12+WL!X12+RK!X12)</f>
        <v>0.12560736810244993</v>
      </c>
      <c r="BA12" s="14">
        <f>WL!Y12/(PM!Y12+WL!Y12+RK!Y12)</f>
        <v>0.13765276587653835</v>
      </c>
      <c r="BB12" s="14">
        <f>WL!Z12/(PM!Z12+WL!Z12+RK!Z12)</f>
        <v>0.14174407946426479</v>
      </c>
      <c r="BC12" s="14">
        <f>WL!AA12/(PM!AA12+WL!AA12+RK!AA12)</f>
        <v>0.13652419644731678</v>
      </c>
      <c r="BD12" s="14">
        <f>WL!AB12/(PM!AB12+WL!AB12+RK!AB12)</f>
        <v>0.13057220857639568</v>
      </c>
      <c r="BE12" s="14">
        <f>WL!AC12/(PM!AC12+WL!AC12+RK!AC12)</f>
        <v>0.13523283839878159</v>
      </c>
      <c r="BF12" s="14"/>
      <c r="BG12" s="14">
        <f>RK!C12/(PM!C12+WL!C12+RK!C12)</f>
        <v>4.5635409203283267E-2</v>
      </c>
      <c r="BH12" s="14">
        <f>RK!D12/(PM!D12+WL!D12+RK!D12)</f>
        <v>6.2145151952849184E-2</v>
      </c>
      <c r="BI12" s="14">
        <f>RK!E12/(PM!E12+WL!E12+RK!E12)</f>
        <v>7.6691307245524129E-2</v>
      </c>
      <c r="BJ12" s="14">
        <f>RK!F12/(PM!F12+WL!F12+RK!F12)</f>
        <v>8.9029784917191948E-2</v>
      </c>
      <c r="BK12" s="14">
        <f>RK!G12/(PM!G12+WL!G12+RK!G12)</f>
        <v>0.10011007701031305</v>
      </c>
      <c r="BL12" s="14">
        <f>RK!H12/(PM!H12+WL!H12+RK!H12)</f>
        <v>0.11304340560730419</v>
      </c>
      <c r="BM12" s="14">
        <f>RK!I12/(PM!I12+WL!I12+RK!I12)</f>
        <v>0.1209401216833645</v>
      </c>
      <c r="BN12" s="14">
        <f>RK!J12/(PM!J12+WL!J12+RK!J12)</f>
        <v>0.11939613022718397</v>
      </c>
      <c r="BO12" s="14">
        <f>RK!K12/(PM!K12+WL!K12+RK!K12)</f>
        <v>0.12581250776302572</v>
      </c>
      <c r="BP12" s="14">
        <f>RK!L12/(PM!L12+WL!L12+RK!L12)</f>
        <v>0.12182628491884852</v>
      </c>
      <c r="BQ12" s="14">
        <f>RK!M12/(PM!M12+WL!M12+RK!M12)</f>
        <v>0.11481884275488102</v>
      </c>
      <c r="BR12" s="14">
        <f>RK!N12/(PM!N12+WL!N12+RK!N12)</f>
        <v>0.12112576240367114</v>
      </c>
      <c r="BS12" s="14">
        <f>RK!O12/(PM!O12+WL!O12+RK!O12)</f>
        <v>0.12755976276655623</v>
      </c>
      <c r="BT12" s="14">
        <f>RK!P12/(PM!P12+WL!P12+RK!P12)</f>
        <v>0.12961414582921937</v>
      </c>
      <c r="BU12" s="14">
        <f>RK!Q12/(PM!Q12+WL!Q12+RK!Q12)</f>
        <v>0.13122599399613905</v>
      </c>
      <c r="BV12" s="14">
        <f>RK!R12/(PM!R12+WL!R12+RK!R12)</f>
        <v>0.12501287612567161</v>
      </c>
      <c r="BW12" s="14">
        <f>RK!S12/(PM!S12+WL!S12+RK!S12)</f>
        <v>0.12109915841654185</v>
      </c>
      <c r="BX12" s="14">
        <f>RK!T12/(PM!T12+WL!T12+RK!T12)</f>
        <v>0.12115477873871006</v>
      </c>
      <c r="BY12" s="14">
        <f>RK!U12/(PM!U12+WL!U12+RK!U12)</f>
        <v>0.11527163894728674</v>
      </c>
      <c r="BZ12" s="14">
        <f>RK!V12/(PM!V12+WL!V12+RK!V12)</f>
        <v>0.11070044974957909</v>
      </c>
      <c r="CA12" s="14">
        <f>RK!W12/(PM!W12+WL!W12+RK!W12)</f>
        <v>0.10687042288973155</v>
      </c>
      <c r="CB12" s="14">
        <f>RK!X12/(PM!X12+WL!X12+RK!X12)</f>
        <v>0.10729724415048283</v>
      </c>
      <c r="CC12" s="14">
        <f>RK!Y12/(PM!Y12+WL!Y12+RK!Y12)</f>
        <v>0.10927950821464728</v>
      </c>
      <c r="CD12" s="14">
        <f>RK!Z12/(PM!Z12+WL!Z12+RK!Z12)</f>
        <v>0.1077169249327365</v>
      </c>
      <c r="CE12" s="14">
        <f>RK!AA12/(PM!AA12+WL!AA12+RK!AA12)</f>
        <v>9.843140146962473E-2</v>
      </c>
      <c r="CF12" s="14">
        <f>RK!AB12/(PM!AB12+WL!AB12+RK!AB12)</f>
        <v>9.8760403677876155E-2</v>
      </c>
      <c r="CG12" s="14">
        <f>RK!AC12/(PM!AC12+WL!AC12+RK!AC12)</f>
        <v>0.1016469893746</v>
      </c>
      <c r="CH12" s="14"/>
    </row>
    <row r="13" spans="1:86" x14ac:dyDescent="0.2">
      <c r="A13" s="4">
        <v>11</v>
      </c>
      <c r="B13" s="6" t="s">
        <v>48</v>
      </c>
      <c r="C13" s="14">
        <f>PM!C13/(PM!C13+WL!C13+RK!C13)</f>
        <v>0.87549565573764299</v>
      </c>
      <c r="D13" s="14">
        <f>PM!D13/(PM!D13+WL!D13+RK!D13)</f>
        <v>0.85354598555630246</v>
      </c>
      <c r="E13" s="14">
        <f>PM!E13/(PM!E13+WL!E13+RK!E13)</f>
        <v>0.86260783382861272</v>
      </c>
      <c r="F13" s="14">
        <f>PM!F13/(PM!F13+WL!F13+RK!F13)</f>
        <v>0.86998988128036236</v>
      </c>
      <c r="G13" s="14">
        <f>PM!G13/(PM!G13+WL!G13+RK!G13)</f>
        <v>0.83248360456830828</v>
      </c>
      <c r="H13" s="14">
        <f>PM!H13/(PM!H13+WL!H13+RK!H13)</f>
        <v>0.83608833878858813</v>
      </c>
      <c r="I13" s="14">
        <f>PM!I13/(PM!I13+WL!I13+RK!I13)</f>
        <v>0.80200475146021311</v>
      </c>
      <c r="J13" s="14">
        <f>PM!J13/(PM!J13+WL!J13+RK!J13)</f>
        <v>0.78323685369128326</v>
      </c>
      <c r="K13" s="14">
        <f>PM!K13/(PM!K13+WL!K13+RK!K13)</f>
        <v>0.84589886783997503</v>
      </c>
      <c r="L13" s="14">
        <f>PM!L13/(PM!L13+WL!L13+RK!L13)</f>
        <v>0.85587558276995357</v>
      </c>
      <c r="M13" s="14">
        <f>PM!M13/(PM!M13+WL!M13+RK!M13)</f>
        <v>0.83038076108545256</v>
      </c>
      <c r="N13" s="14">
        <f>PM!N13/(PM!N13+WL!N13+RK!N13)</f>
        <v>0.74225173668303679</v>
      </c>
      <c r="O13" s="14">
        <f>PM!O13/(PM!O13+WL!O13+RK!O13)</f>
        <v>0.85186772597637805</v>
      </c>
      <c r="P13" s="14">
        <f>PM!P13/(PM!P13+WL!P13+RK!P13)</f>
        <v>0.87634817602046688</v>
      </c>
      <c r="Q13" s="14">
        <f>PM!Q13/(PM!Q13+WL!Q13+RK!Q13)</f>
        <v>0.8875357550445454</v>
      </c>
      <c r="R13" s="14">
        <f>PM!R13/(PM!R13+WL!R13+RK!R13)</f>
        <v>0.87519095057283003</v>
      </c>
      <c r="S13" s="14">
        <f>PM!S13/(PM!S13+WL!S13+RK!S13)</f>
        <v>0.86303138314869188</v>
      </c>
      <c r="T13" s="14">
        <f>PM!T13/(PM!T13+WL!T13+RK!T13)</f>
        <v>0.85958676143774981</v>
      </c>
      <c r="U13" s="14">
        <f>PM!U13/(PM!U13+WL!U13+RK!U13)</f>
        <v>0.85660321097835124</v>
      </c>
      <c r="V13" s="14">
        <f>PM!V13/(PM!V13+WL!V13+RK!V13)</f>
        <v>0.86537812793012747</v>
      </c>
      <c r="W13" s="14">
        <f>PM!W13/(PM!W13+WL!W13+RK!W13)</f>
        <v>0.86762354898290472</v>
      </c>
      <c r="X13" s="14">
        <f>PM!X13/(PM!X13+WL!X13+RK!X13)</f>
        <v>0.88313035787029326</v>
      </c>
      <c r="Y13" s="14">
        <f>PM!Y13/(PM!Y13+WL!Y13+RK!Y13)</f>
        <v>0.85223738732628507</v>
      </c>
      <c r="Z13" s="14">
        <f>PM!Z13/(PM!Z13+WL!Z13+RK!Z13)</f>
        <v>0.84402272910984155</v>
      </c>
      <c r="AA13" s="14">
        <f>PM!AA13/(PM!AA13+WL!AA13+RK!AA13)</f>
        <v>0.85271972444589939</v>
      </c>
      <c r="AB13" s="14">
        <f>PM!AB13/(PM!AB13+WL!AB13+RK!AB13)</f>
        <v>0.85421044361492038</v>
      </c>
      <c r="AC13" s="14">
        <f>PM!AC13/(PM!AC13+WL!AC13+RK!AC13)</f>
        <v>0.86844058480059882</v>
      </c>
      <c r="AD13" s="14"/>
      <c r="AE13" s="14">
        <f>WL!C13/(PM!C13+WL!C13+RK!C13)</f>
        <v>7.7015559459415628E-2</v>
      </c>
      <c r="AF13" s="14">
        <f>WL!D13/(PM!D13+WL!D13+RK!D13)</f>
        <v>8.658769569717438E-2</v>
      </c>
      <c r="AG13" s="14">
        <f>WL!E13/(PM!E13+WL!E13+RK!E13)</f>
        <v>7.7268469582049332E-2</v>
      </c>
      <c r="AH13" s="14">
        <f>WL!F13/(PM!F13+WL!F13+RK!F13)</f>
        <v>7.2690775957122603E-2</v>
      </c>
      <c r="AI13" s="14">
        <f>WL!G13/(PM!G13+WL!G13+RK!G13)</f>
        <v>9.2629609823573517E-2</v>
      </c>
      <c r="AJ13" s="14">
        <f>WL!H13/(PM!H13+WL!H13+RK!H13)</f>
        <v>8.820247425318796E-2</v>
      </c>
      <c r="AK13" s="14">
        <f>WL!I13/(PM!I13+WL!I13+RK!I13)</f>
        <v>0.10626801064851656</v>
      </c>
      <c r="AL13" s="14">
        <f>WL!J13/(PM!J13+WL!J13+RK!J13)</f>
        <v>0.11583337910649857</v>
      </c>
      <c r="AM13" s="14">
        <f>WL!K13/(PM!K13+WL!K13+RK!K13)</f>
        <v>8.3647472197830364E-2</v>
      </c>
      <c r="AN13" s="14">
        <f>WL!L13/(PM!L13+WL!L13+RK!L13)</f>
        <v>7.9419425350235773E-2</v>
      </c>
      <c r="AO13" s="14">
        <f>WL!M13/(PM!M13+WL!M13+RK!M13)</f>
        <v>9.4792132502407034E-2</v>
      </c>
      <c r="AP13" s="14">
        <f>WL!N13/(PM!N13+WL!N13+RK!N13)</f>
        <v>0.15021976527325157</v>
      </c>
      <c r="AQ13" s="14">
        <f>WL!O13/(PM!O13+WL!O13+RK!O13)</f>
        <v>8.7962925736085842E-2</v>
      </c>
      <c r="AR13" s="14">
        <f>WL!P13/(PM!P13+WL!P13+RK!P13)</f>
        <v>7.6971674534619963E-2</v>
      </c>
      <c r="AS13" s="14">
        <f>WL!Q13/(PM!Q13+WL!Q13+RK!Q13)</f>
        <v>7.0631334383137262E-2</v>
      </c>
      <c r="AT13" s="14">
        <f>WL!R13/(PM!R13+WL!R13+RK!R13)</f>
        <v>7.6994369090089193E-2</v>
      </c>
      <c r="AU13" s="14">
        <f>WL!S13/(PM!S13+WL!S13+RK!S13)</f>
        <v>8.7100830543827598E-2</v>
      </c>
      <c r="AV13" s="14">
        <f>WL!T13/(PM!T13+WL!T13+RK!T13)</f>
        <v>9.2677334331985828E-2</v>
      </c>
      <c r="AW13" s="14">
        <f>WL!U13/(PM!U13+WL!U13+RK!U13)</f>
        <v>9.5569828945442553E-2</v>
      </c>
      <c r="AX13" s="14">
        <f>WL!V13/(PM!V13+WL!V13+RK!V13)</f>
        <v>9.0822047564135394E-2</v>
      </c>
      <c r="AY13" s="14">
        <f>WL!W13/(PM!W13+WL!W13+RK!W13)</f>
        <v>9.0650060902679547E-2</v>
      </c>
      <c r="AZ13" s="14">
        <f>WL!X13/(PM!X13+WL!X13+RK!X13)</f>
        <v>8.1306504678927347E-2</v>
      </c>
      <c r="BA13" s="14">
        <f>WL!Y13/(PM!Y13+WL!Y13+RK!Y13)</f>
        <v>0.10437561250251895</v>
      </c>
      <c r="BB13" s="14">
        <f>WL!Z13/(PM!Z13+WL!Z13+RK!Z13)</f>
        <v>0.10898022951042997</v>
      </c>
      <c r="BC13" s="14">
        <f>WL!AA13/(PM!AA13+WL!AA13+RK!AA13)</f>
        <v>0.10275891973760135</v>
      </c>
      <c r="BD13" s="14">
        <f>WL!AB13/(PM!AB13+WL!AB13+RK!AB13)</f>
        <v>0.10060779088181469</v>
      </c>
      <c r="BE13" s="14">
        <f>WL!AC13/(PM!AC13+WL!AC13+RK!AC13)</f>
        <v>9.047291204733085E-2</v>
      </c>
      <c r="BF13" s="14"/>
      <c r="BG13" s="14">
        <f>RK!C13/(PM!C13+WL!C13+RK!C13)</f>
        <v>4.7488784802941442E-2</v>
      </c>
      <c r="BH13" s="14">
        <f>RK!D13/(PM!D13+WL!D13+RK!D13)</f>
        <v>5.9866318746523151E-2</v>
      </c>
      <c r="BI13" s="14">
        <f>RK!E13/(PM!E13+WL!E13+RK!E13)</f>
        <v>6.0123696589337979E-2</v>
      </c>
      <c r="BJ13" s="14">
        <f>RK!F13/(PM!F13+WL!F13+RK!F13)</f>
        <v>5.7319342762514963E-2</v>
      </c>
      <c r="BK13" s="14">
        <f>RK!G13/(PM!G13+WL!G13+RK!G13)</f>
        <v>7.4886785608118067E-2</v>
      </c>
      <c r="BL13" s="14">
        <f>RK!H13/(PM!H13+WL!H13+RK!H13)</f>
        <v>7.5709186958223873E-2</v>
      </c>
      <c r="BM13" s="14">
        <f>RK!I13/(PM!I13+WL!I13+RK!I13)</f>
        <v>9.1727237891270394E-2</v>
      </c>
      <c r="BN13" s="14">
        <f>RK!J13/(PM!J13+WL!J13+RK!J13)</f>
        <v>0.10092976720221818</v>
      </c>
      <c r="BO13" s="14">
        <f>RK!K13/(PM!K13+WL!K13+RK!K13)</f>
        <v>7.0453659962194673E-2</v>
      </c>
      <c r="BP13" s="14">
        <f>RK!L13/(PM!L13+WL!L13+RK!L13)</f>
        <v>6.4704991879810617E-2</v>
      </c>
      <c r="BQ13" s="14">
        <f>RK!M13/(PM!M13+WL!M13+RK!M13)</f>
        <v>7.4827106412140354E-2</v>
      </c>
      <c r="BR13" s="14">
        <f>RK!N13/(PM!N13+WL!N13+RK!N13)</f>
        <v>0.10752849804371162</v>
      </c>
      <c r="BS13" s="14">
        <f>RK!O13/(PM!O13+WL!O13+RK!O13)</f>
        <v>6.0169348287536208E-2</v>
      </c>
      <c r="BT13" s="14">
        <f>RK!P13/(PM!P13+WL!P13+RK!P13)</f>
        <v>4.6680149444913131E-2</v>
      </c>
      <c r="BU13" s="14">
        <f>RK!Q13/(PM!Q13+WL!Q13+RK!Q13)</f>
        <v>4.1832910572317278E-2</v>
      </c>
      <c r="BV13" s="14">
        <f>RK!R13/(PM!R13+WL!R13+RK!R13)</f>
        <v>4.7814680337080896E-2</v>
      </c>
      <c r="BW13" s="14">
        <f>RK!S13/(PM!S13+WL!S13+RK!S13)</f>
        <v>4.9867786307480469E-2</v>
      </c>
      <c r="BX13" s="14">
        <f>RK!T13/(PM!T13+WL!T13+RK!T13)</f>
        <v>4.7735904230264282E-2</v>
      </c>
      <c r="BY13" s="14">
        <f>RK!U13/(PM!U13+WL!U13+RK!U13)</f>
        <v>4.7826960076206251E-2</v>
      </c>
      <c r="BZ13" s="14">
        <f>RK!V13/(PM!V13+WL!V13+RK!V13)</f>
        <v>4.3799824505737266E-2</v>
      </c>
      <c r="CA13" s="14">
        <f>RK!W13/(PM!W13+WL!W13+RK!W13)</f>
        <v>4.1726390114415861E-2</v>
      </c>
      <c r="CB13" s="14">
        <f>RK!X13/(PM!X13+WL!X13+RK!X13)</f>
        <v>3.5563137450779346E-2</v>
      </c>
      <c r="CC13" s="14">
        <f>RK!Y13/(PM!Y13+WL!Y13+RK!Y13)</f>
        <v>4.3387000171196038E-2</v>
      </c>
      <c r="CD13" s="14">
        <f>RK!Z13/(PM!Z13+WL!Z13+RK!Z13)</f>
        <v>4.6997041379728551E-2</v>
      </c>
      <c r="CE13" s="14">
        <f>RK!AA13/(PM!AA13+WL!AA13+RK!AA13)</f>
        <v>4.4521355816499339E-2</v>
      </c>
      <c r="CF13" s="14">
        <f>RK!AB13/(PM!AB13+WL!AB13+RK!AB13)</f>
        <v>4.5181765503264894E-2</v>
      </c>
      <c r="CG13" s="14">
        <f>RK!AC13/(PM!AC13+WL!AC13+RK!AC13)</f>
        <v>4.1086503152070276E-2</v>
      </c>
      <c r="CH13" s="14"/>
    </row>
    <row r="14" spans="1:86" x14ac:dyDescent="0.2">
      <c r="A14" s="4">
        <v>12</v>
      </c>
      <c r="B14" s="6" t="s">
        <v>49</v>
      </c>
      <c r="C14" s="14">
        <f>PM!C14/(PM!C14+WL!C14+RK!C14)</f>
        <v>0.61113416874997817</v>
      </c>
      <c r="D14" s="14">
        <f>PM!D14/(PM!D14+WL!D14+RK!D14)</f>
        <v>0.59823971248670071</v>
      </c>
      <c r="E14" s="14">
        <f>PM!E14/(PM!E14+WL!E14+RK!E14)</f>
        <v>0.57509998639060134</v>
      </c>
      <c r="F14" s="14">
        <f>PM!F14/(PM!F14+WL!F14+RK!F14)</f>
        <v>0.59459471380799178</v>
      </c>
      <c r="G14" s="14">
        <f>PM!G14/(PM!G14+WL!G14+RK!G14)</f>
        <v>0.61412441578603971</v>
      </c>
      <c r="H14" s="14">
        <f>PM!H14/(PM!H14+WL!H14+RK!H14)</f>
        <v>0.60897245714438974</v>
      </c>
      <c r="I14" s="14">
        <f>PM!I14/(PM!I14+WL!I14+RK!I14)</f>
        <v>0.59632462604166925</v>
      </c>
      <c r="J14" s="14">
        <f>PM!J14/(PM!J14+WL!J14+RK!J14)</f>
        <v>0.60155577349952671</v>
      </c>
      <c r="K14" s="14">
        <f>PM!K14/(PM!K14+WL!K14+RK!K14)</f>
        <v>0.61743943234345244</v>
      </c>
      <c r="L14" s="14">
        <f>PM!L14/(PM!L14+WL!L14+RK!L14)</f>
        <v>0.62927909789936909</v>
      </c>
      <c r="M14" s="14">
        <f>PM!M14/(PM!M14+WL!M14+RK!M14)</f>
        <v>0.630052572495717</v>
      </c>
      <c r="N14" s="14">
        <f>PM!N14/(PM!N14+WL!N14+RK!N14)</f>
        <v>0.62974627868233213</v>
      </c>
      <c r="O14" s="14">
        <f>PM!O14/(PM!O14+WL!O14+RK!O14)</f>
        <v>0.62739141437591661</v>
      </c>
      <c r="P14" s="14">
        <f>PM!P14/(PM!P14+WL!P14+RK!P14)</f>
        <v>0.61611559976711794</v>
      </c>
      <c r="Q14" s="14">
        <f>PM!Q14/(PM!Q14+WL!Q14+RK!Q14)</f>
        <v>0.60612200519910253</v>
      </c>
      <c r="R14" s="14">
        <f>PM!R14/(PM!R14+WL!R14+RK!R14)</f>
        <v>0.60815812967877525</v>
      </c>
      <c r="S14" s="14">
        <f>PM!S14/(PM!S14+WL!S14+RK!S14)</f>
        <v>0.58103077884174736</v>
      </c>
      <c r="T14" s="14">
        <f>PM!T14/(PM!T14+WL!T14+RK!T14)</f>
        <v>0.56643171174774665</v>
      </c>
      <c r="U14" s="14">
        <f>PM!U14/(PM!U14+WL!U14+RK!U14)</f>
        <v>0.59199758615436793</v>
      </c>
      <c r="V14" s="14">
        <f>PM!V14/(PM!V14+WL!V14+RK!V14)</f>
        <v>0.61221800572091201</v>
      </c>
      <c r="W14" s="14">
        <f>PM!W14/(PM!W14+WL!W14+RK!W14)</f>
        <v>0.62593621369901353</v>
      </c>
      <c r="X14" s="14">
        <f>PM!X14/(PM!X14+WL!X14+RK!X14)</f>
        <v>0.63044386548344666</v>
      </c>
      <c r="Y14" s="14">
        <f>PM!Y14/(PM!Y14+WL!Y14+RK!Y14)</f>
        <v>0.65601513615924933</v>
      </c>
      <c r="Z14" s="14">
        <f>PM!Z14/(PM!Z14+WL!Z14+RK!Z14)</f>
        <v>0.63971794617615685</v>
      </c>
      <c r="AA14" s="14">
        <f>PM!AA14/(PM!AA14+WL!AA14+RK!AA14)</f>
        <v>0.62151373816675726</v>
      </c>
      <c r="AB14" s="14">
        <f>PM!AB14/(PM!AB14+WL!AB14+RK!AB14)</f>
        <v>0.64434646317740973</v>
      </c>
      <c r="AC14" s="14">
        <f>PM!AC14/(PM!AC14+WL!AC14+RK!AC14)</f>
        <v>0.62434226572034845</v>
      </c>
      <c r="AD14" s="14"/>
      <c r="AE14" s="14">
        <f>WL!C14/(PM!C14+WL!C14+RK!C14)</f>
        <v>0.11139909840104498</v>
      </c>
      <c r="AF14" s="14">
        <f>WL!D14/(PM!D14+WL!D14+RK!D14)</f>
        <v>0.11937898624087084</v>
      </c>
      <c r="AG14" s="14">
        <f>WL!E14/(PM!E14+WL!E14+RK!E14)</f>
        <v>0.12269456704421702</v>
      </c>
      <c r="AH14" s="14">
        <f>WL!F14/(PM!F14+WL!F14+RK!F14)</f>
        <v>0.13333731176565788</v>
      </c>
      <c r="AI14" s="14">
        <f>WL!G14/(PM!G14+WL!G14+RK!G14)</f>
        <v>0.13637448189078141</v>
      </c>
      <c r="AJ14" s="14">
        <f>WL!H14/(PM!H14+WL!H14+RK!H14)</f>
        <v>0.14487667943808091</v>
      </c>
      <c r="AK14" s="14">
        <f>WL!I14/(PM!I14+WL!I14+RK!I14)</f>
        <v>0.15919104634123429</v>
      </c>
      <c r="AL14" s="14">
        <f>WL!J14/(PM!J14+WL!J14+RK!J14)</f>
        <v>0.14102661872198385</v>
      </c>
      <c r="AM14" s="14">
        <f>WL!K14/(PM!K14+WL!K14+RK!K14)</f>
        <v>0.12536806533484746</v>
      </c>
      <c r="AN14" s="14">
        <f>WL!L14/(PM!L14+WL!L14+RK!L14)</f>
        <v>0.11979785063608099</v>
      </c>
      <c r="AO14" s="14">
        <f>WL!M14/(PM!M14+WL!M14+RK!M14)</f>
        <v>0.10682123947185727</v>
      </c>
      <c r="AP14" s="14">
        <f>WL!N14/(PM!N14+WL!N14+RK!N14)</f>
        <v>8.860345492002282E-2</v>
      </c>
      <c r="AQ14" s="14">
        <f>WL!O14/(PM!O14+WL!O14+RK!O14)</f>
        <v>8.7448870716026791E-2</v>
      </c>
      <c r="AR14" s="14">
        <f>WL!P14/(PM!P14+WL!P14+RK!P14)</f>
        <v>9.4329399709047759E-2</v>
      </c>
      <c r="AS14" s="14">
        <f>WL!Q14/(PM!Q14+WL!Q14+RK!Q14)</f>
        <v>8.2537862214734442E-2</v>
      </c>
      <c r="AT14" s="14">
        <f>WL!R14/(PM!R14+WL!R14+RK!R14)</f>
        <v>6.88575293315975E-2</v>
      </c>
      <c r="AU14" s="14">
        <f>WL!S14/(PM!S14+WL!S14+RK!S14)</f>
        <v>7.518591374990391E-2</v>
      </c>
      <c r="AV14" s="14">
        <f>WL!T14/(PM!T14+WL!T14+RK!T14)</f>
        <v>8.1415474923052469E-2</v>
      </c>
      <c r="AW14" s="14">
        <f>WL!U14/(PM!U14+WL!U14+RK!U14)</f>
        <v>8.3811110840314687E-2</v>
      </c>
      <c r="AX14" s="14">
        <f>WL!V14/(PM!V14+WL!V14+RK!V14)</f>
        <v>7.6401747474125398E-2</v>
      </c>
      <c r="AY14" s="14">
        <f>WL!W14/(PM!W14+WL!W14+RK!W14)</f>
        <v>7.5607447515844264E-2</v>
      </c>
      <c r="AZ14" s="14">
        <f>WL!X14/(PM!X14+WL!X14+RK!X14)</f>
        <v>5.9850717699822552E-2</v>
      </c>
      <c r="BA14" s="14">
        <f>WL!Y14/(PM!Y14+WL!Y14+RK!Y14)</f>
        <v>5.4139598814383946E-2</v>
      </c>
      <c r="BB14" s="14">
        <f>WL!Z14/(PM!Z14+WL!Z14+RK!Z14)</f>
        <v>5.5450000634234109E-2</v>
      </c>
      <c r="BC14" s="14">
        <f>WL!AA14/(PM!AA14+WL!AA14+RK!AA14)</f>
        <v>5.901815443207914E-2</v>
      </c>
      <c r="BD14" s="14">
        <f>WL!AB14/(PM!AB14+WL!AB14+RK!AB14)</f>
        <v>5.0512811276483049E-2</v>
      </c>
      <c r="BE14" s="14">
        <f>WL!AC14/(PM!AC14+WL!AC14+RK!AC14)</f>
        <v>5.3709816909378746E-2</v>
      </c>
      <c r="BF14" s="14"/>
      <c r="BG14" s="14">
        <f>RK!C14/(PM!C14+WL!C14+RK!C14)</f>
        <v>0.27746673284897688</v>
      </c>
      <c r="BH14" s="14">
        <f>RK!D14/(PM!D14+WL!D14+RK!D14)</f>
        <v>0.2823813012724285</v>
      </c>
      <c r="BI14" s="14">
        <f>RK!E14/(PM!E14+WL!E14+RK!E14)</f>
        <v>0.30220544656518161</v>
      </c>
      <c r="BJ14" s="14">
        <f>RK!F14/(PM!F14+WL!F14+RK!F14)</f>
        <v>0.27206797442635039</v>
      </c>
      <c r="BK14" s="14">
        <f>RK!G14/(PM!G14+WL!G14+RK!G14)</f>
        <v>0.24950110232317876</v>
      </c>
      <c r="BL14" s="14">
        <f>RK!H14/(PM!H14+WL!H14+RK!H14)</f>
        <v>0.2461508634175294</v>
      </c>
      <c r="BM14" s="14">
        <f>RK!I14/(PM!I14+WL!I14+RK!I14)</f>
        <v>0.24448432761709643</v>
      </c>
      <c r="BN14" s="14">
        <f>RK!J14/(PM!J14+WL!J14+RK!J14)</f>
        <v>0.25741760777848943</v>
      </c>
      <c r="BO14" s="14">
        <f>RK!K14/(PM!K14+WL!K14+RK!K14)</f>
        <v>0.2571925023217001</v>
      </c>
      <c r="BP14" s="14">
        <f>RK!L14/(PM!L14+WL!L14+RK!L14)</f>
        <v>0.25092305146454996</v>
      </c>
      <c r="BQ14" s="14">
        <f>RK!M14/(PM!M14+WL!M14+RK!M14)</f>
        <v>0.26312618803242566</v>
      </c>
      <c r="BR14" s="14">
        <f>RK!N14/(PM!N14+WL!N14+RK!N14)</f>
        <v>0.28165026639764512</v>
      </c>
      <c r="BS14" s="14">
        <f>RK!O14/(PM!O14+WL!O14+RK!O14)</f>
        <v>0.28515971490805647</v>
      </c>
      <c r="BT14" s="14">
        <f>RK!P14/(PM!P14+WL!P14+RK!P14)</f>
        <v>0.28955500052383448</v>
      </c>
      <c r="BU14" s="14">
        <f>RK!Q14/(PM!Q14+WL!Q14+RK!Q14)</f>
        <v>0.31134013258616305</v>
      </c>
      <c r="BV14" s="14">
        <f>RK!R14/(PM!R14+WL!R14+RK!R14)</f>
        <v>0.32298434098962736</v>
      </c>
      <c r="BW14" s="14">
        <f>RK!S14/(PM!S14+WL!S14+RK!S14)</f>
        <v>0.34378330740834873</v>
      </c>
      <c r="BX14" s="14">
        <f>RK!T14/(PM!T14+WL!T14+RK!T14)</f>
        <v>0.3521528133292009</v>
      </c>
      <c r="BY14" s="14">
        <f>RK!U14/(PM!U14+WL!U14+RK!U14)</f>
        <v>0.3241913030053174</v>
      </c>
      <c r="BZ14" s="14">
        <f>RK!V14/(PM!V14+WL!V14+RK!V14)</f>
        <v>0.31138024680496268</v>
      </c>
      <c r="CA14" s="14">
        <f>RK!W14/(PM!W14+WL!W14+RK!W14)</f>
        <v>0.29845633878514211</v>
      </c>
      <c r="CB14" s="14">
        <f>RK!X14/(PM!X14+WL!X14+RK!X14)</f>
        <v>0.30970541681673081</v>
      </c>
      <c r="CC14" s="14">
        <f>RK!Y14/(PM!Y14+WL!Y14+RK!Y14)</f>
        <v>0.28984526502636665</v>
      </c>
      <c r="CD14" s="14">
        <f>RK!Z14/(PM!Z14+WL!Z14+RK!Z14)</f>
        <v>0.30483205318960921</v>
      </c>
      <c r="CE14" s="14">
        <f>RK!AA14/(PM!AA14+WL!AA14+RK!AA14)</f>
        <v>0.31946810740116366</v>
      </c>
      <c r="CF14" s="14">
        <f>RK!AB14/(PM!AB14+WL!AB14+RK!AB14)</f>
        <v>0.30514072554610733</v>
      </c>
      <c r="CG14" s="14">
        <f>RK!AC14/(PM!AC14+WL!AC14+RK!AC14)</f>
        <v>0.3219479173702729</v>
      </c>
      <c r="CH14" s="14"/>
    </row>
    <row r="15" spans="1:86" x14ac:dyDescent="0.2">
      <c r="A15" s="4">
        <v>13</v>
      </c>
      <c r="B15" s="6" t="s">
        <v>50</v>
      </c>
      <c r="C15" s="14">
        <f>PM!C15/(PM!C15+WL!C15+RK!C15)</f>
        <v>0.59449303855846658</v>
      </c>
      <c r="D15" s="14">
        <f>PM!D15/(PM!D15+WL!D15+RK!D15)</f>
        <v>0.59941119400992693</v>
      </c>
      <c r="E15" s="14">
        <f>PM!E15/(PM!E15+WL!E15+RK!E15)</f>
        <v>0.58889275776813998</v>
      </c>
      <c r="F15" s="14">
        <f>PM!F15/(PM!F15+WL!F15+RK!F15)</f>
        <v>0.58809405674961357</v>
      </c>
      <c r="G15" s="14">
        <f>PM!G15/(PM!G15+WL!G15+RK!G15)</f>
        <v>0.58418825704258937</v>
      </c>
      <c r="H15" s="14">
        <f>PM!H15/(PM!H15+WL!H15+RK!H15)</f>
        <v>0.57561956751806798</v>
      </c>
      <c r="I15" s="14">
        <f>PM!I15/(PM!I15+WL!I15+RK!I15)</f>
        <v>0.56621149694999784</v>
      </c>
      <c r="J15" s="14">
        <f>PM!J15/(PM!J15+WL!J15+RK!J15)</f>
        <v>0.56050900556597727</v>
      </c>
      <c r="K15" s="14">
        <f>PM!K15/(PM!K15+WL!K15+RK!K15)</f>
        <v>0.56034478258142861</v>
      </c>
      <c r="L15" s="14">
        <f>PM!L15/(PM!L15+WL!L15+RK!L15)</f>
        <v>0.55614410497604838</v>
      </c>
      <c r="M15" s="14">
        <f>PM!M15/(PM!M15+WL!M15+RK!M15)</f>
        <v>0.55154533075721923</v>
      </c>
      <c r="N15" s="14">
        <f>PM!N15/(PM!N15+WL!N15+RK!N15)</f>
        <v>0.54801739823512829</v>
      </c>
      <c r="O15" s="14">
        <f>PM!O15/(PM!O15+WL!O15+RK!O15)</f>
        <v>0.5419097030643093</v>
      </c>
      <c r="P15" s="14">
        <f>PM!P15/(PM!P15+WL!P15+RK!P15)</f>
        <v>0.54652980523250849</v>
      </c>
      <c r="Q15" s="14">
        <f>PM!Q15/(PM!Q15+WL!Q15+RK!Q15)</f>
        <v>0.53272785479298723</v>
      </c>
      <c r="R15" s="14">
        <f>PM!R15/(PM!R15+WL!R15+RK!R15)</f>
        <v>0.49908036695198105</v>
      </c>
      <c r="S15" s="14">
        <f>PM!S15/(PM!S15+WL!S15+RK!S15)</f>
        <v>0.493812891263048</v>
      </c>
      <c r="T15" s="14">
        <f>PM!T15/(PM!T15+WL!T15+RK!T15)</f>
        <v>0.52554932225196516</v>
      </c>
      <c r="U15" s="14">
        <f>PM!U15/(PM!U15+WL!U15+RK!U15)</f>
        <v>0.52886820928099343</v>
      </c>
      <c r="V15" s="14">
        <f>PM!V15/(PM!V15+WL!V15+RK!V15)</f>
        <v>0.5502494804015442</v>
      </c>
      <c r="W15" s="14">
        <f>PM!W15/(PM!W15+WL!W15+RK!W15)</f>
        <v>0.58352085705332446</v>
      </c>
      <c r="X15" s="14">
        <f>PM!X15/(PM!X15+WL!X15+RK!X15)</f>
        <v>0.62279037946785565</v>
      </c>
      <c r="Y15" s="14">
        <f>PM!Y15/(PM!Y15+WL!Y15+RK!Y15)</f>
        <v>0.61033950110174884</v>
      </c>
      <c r="Z15" s="14">
        <f>PM!Z15/(PM!Z15+WL!Z15+RK!Z15)</f>
        <v>0.6139219248294383</v>
      </c>
      <c r="AA15" s="14">
        <f>PM!AA15/(PM!AA15+WL!AA15+RK!AA15)</f>
        <v>0.61425244546593427</v>
      </c>
      <c r="AB15" s="14">
        <f>PM!AB15/(PM!AB15+WL!AB15+RK!AB15)</f>
        <v>0.61452647791679604</v>
      </c>
      <c r="AC15" s="14">
        <f>PM!AC15/(PM!AC15+WL!AC15+RK!AC15)</f>
        <v>0.62432432977850683</v>
      </c>
      <c r="AD15" s="14"/>
      <c r="AE15" s="14">
        <f>WL!C15/(PM!C15+WL!C15+RK!C15)</f>
        <v>0.28812360527589587</v>
      </c>
      <c r="AF15" s="14">
        <f>WL!D15/(PM!D15+WL!D15+RK!D15)</f>
        <v>0.28876799071919079</v>
      </c>
      <c r="AG15" s="14">
        <f>WL!E15/(PM!E15+WL!E15+RK!E15)</f>
        <v>0.30038176901156338</v>
      </c>
      <c r="AH15" s="14">
        <f>WL!F15/(PM!F15+WL!F15+RK!F15)</f>
        <v>0.30650961706819202</v>
      </c>
      <c r="AI15" s="14">
        <f>WL!G15/(PM!G15+WL!G15+RK!G15)</f>
        <v>0.30965730189948154</v>
      </c>
      <c r="AJ15" s="14">
        <f>WL!H15/(PM!H15+WL!H15+RK!H15)</f>
        <v>0.31353146056221437</v>
      </c>
      <c r="AK15" s="14">
        <f>WL!I15/(PM!I15+WL!I15+RK!I15)</f>
        <v>0.32015308472362647</v>
      </c>
      <c r="AL15" s="14">
        <f>WL!J15/(PM!J15+WL!J15+RK!J15)</f>
        <v>0.32370446004609227</v>
      </c>
      <c r="AM15" s="14">
        <f>WL!K15/(PM!K15+WL!K15+RK!K15)</f>
        <v>0.31923513633902162</v>
      </c>
      <c r="AN15" s="14">
        <f>WL!L15/(PM!L15+WL!L15+RK!L15)</f>
        <v>0.33089032798555873</v>
      </c>
      <c r="AO15" s="14">
        <f>WL!M15/(PM!M15+WL!M15+RK!M15)</f>
        <v>0.33757900874908614</v>
      </c>
      <c r="AP15" s="14">
        <f>WL!N15/(PM!N15+WL!N15+RK!N15)</f>
        <v>0.34293669420313183</v>
      </c>
      <c r="AQ15" s="14">
        <f>WL!O15/(PM!O15+WL!O15+RK!O15)</f>
        <v>0.34965192820768065</v>
      </c>
      <c r="AR15" s="14">
        <f>WL!P15/(PM!P15+WL!P15+RK!P15)</f>
        <v>0.34719521833038786</v>
      </c>
      <c r="AS15" s="14">
        <f>WL!Q15/(PM!Q15+WL!Q15+RK!Q15)</f>
        <v>0.36084263439630887</v>
      </c>
      <c r="AT15" s="14">
        <f>WL!R15/(PM!R15+WL!R15+RK!R15)</f>
        <v>0.38670038436417375</v>
      </c>
      <c r="AU15" s="14">
        <f>WL!S15/(PM!S15+WL!S15+RK!S15)</f>
        <v>0.39875133188454426</v>
      </c>
      <c r="AV15" s="14">
        <f>WL!T15/(PM!T15+WL!T15+RK!T15)</f>
        <v>0.37911806220419225</v>
      </c>
      <c r="AW15" s="14">
        <f>WL!U15/(PM!U15+WL!U15+RK!U15)</f>
        <v>0.37894239790276585</v>
      </c>
      <c r="AX15" s="14">
        <f>WL!V15/(PM!V15+WL!V15+RK!V15)</f>
        <v>0.3553118826057825</v>
      </c>
      <c r="AY15" s="14">
        <f>WL!W15/(PM!W15+WL!W15+RK!W15)</f>
        <v>0.32342398228811453</v>
      </c>
      <c r="AZ15" s="14">
        <f>WL!X15/(PM!X15+WL!X15+RK!X15)</f>
        <v>0.28673321252541162</v>
      </c>
      <c r="BA15" s="14">
        <f>WL!Y15/(PM!Y15+WL!Y15+RK!Y15)</f>
        <v>0.29880196263095526</v>
      </c>
      <c r="BB15" s="14">
        <f>WL!Z15/(PM!Z15+WL!Z15+RK!Z15)</f>
        <v>0.29490712314593248</v>
      </c>
      <c r="BC15" s="14">
        <f>WL!AA15/(PM!AA15+WL!AA15+RK!AA15)</f>
        <v>0.2972405422877219</v>
      </c>
      <c r="BD15" s="14">
        <f>WL!AB15/(PM!AB15+WL!AB15+RK!AB15)</f>
        <v>0.29687133664041665</v>
      </c>
      <c r="BE15" s="14">
        <f>WL!AC15/(PM!AC15+WL!AC15+RK!AC15)</f>
        <v>0.28187228435118306</v>
      </c>
      <c r="BF15" s="14"/>
      <c r="BG15" s="14">
        <f>RK!C15/(PM!C15+WL!C15+RK!C15)</f>
        <v>0.11738335616563757</v>
      </c>
      <c r="BH15" s="14">
        <f>RK!D15/(PM!D15+WL!D15+RK!D15)</f>
        <v>0.11182081527088228</v>
      </c>
      <c r="BI15" s="14">
        <f>RK!E15/(PM!E15+WL!E15+RK!E15)</f>
        <v>0.11072547322029669</v>
      </c>
      <c r="BJ15" s="14">
        <f>RK!F15/(PM!F15+WL!F15+RK!F15)</f>
        <v>0.10539632618219449</v>
      </c>
      <c r="BK15" s="14">
        <f>RK!G15/(PM!G15+WL!G15+RK!G15)</f>
        <v>0.10615444105792908</v>
      </c>
      <c r="BL15" s="14">
        <f>RK!H15/(PM!H15+WL!H15+RK!H15)</f>
        <v>0.11084897191971768</v>
      </c>
      <c r="BM15" s="14">
        <f>RK!I15/(PM!I15+WL!I15+RK!I15)</f>
        <v>0.11363541832637569</v>
      </c>
      <c r="BN15" s="14">
        <f>RK!J15/(PM!J15+WL!J15+RK!J15)</f>
        <v>0.11578653438793056</v>
      </c>
      <c r="BO15" s="14">
        <f>RK!K15/(PM!K15+WL!K15+RK!K15)</f>
        <v>0.12042008107954978</v>
      </c>
      <c r="BP15" s="14">
        <f>RK!L15/(PM!L15+WL!L15+RK!L15)</f>
        <v>0.11296556703839283</v>
      </c>
      <c r="BQ15" s="14">
        <f>RK!M15/(PM!M15+WL!M15+RK!M15)</f>
        <v>0.11087566049369474</v>
      </c>
      <c r="BR15" s="14">
        <f>RK!N15/(PM!N15+WL!N15+RK!N15)</f>
        <v>0.10904590756173986</v>
      </c>
      <c r="BS15" s="14">
        <f>RK!O15/(PM!O15+WL!O15+RK!O15)</f>
        <v>0.10843836872801002</v>
      </c>
      <c r="BT15" s="14">
        <f>RK!P15/(PM!P15+WL!P15+RK!P15)</f>
        <v>0.10627497643710374</v>
      </c>
      <c r="BU15" s="14">
        <f>RK!Q15/(PM!Q15+WL!Q15+RK!Q15)</f>
        <v>0.10642951081070397</v>
      </c>
      <c r="BV15" s="14">
        <f>RK!R15/(PM!R15+WL!R15+RK!R15)</f>
        <v>0.11421924868384523</v>
      </c>
      <c r="BW15" s="14">
        <f>RK!S15/(PM!S15+WL!S15+RK!S15)</f>
        <v>0.10743577685240772</v>
      </c>
      <c r="BX15" s="14">
        <f>RK!T15/(PM!T15+WL!T15+RK!T15)</f>
        <v>9.5332615543842633E-2</v>
      </c>
      <c r="BY15" s="14">
        <f>RK!U15/(PM!U15+WL!U15+RK!U15)</f>
        <v>9.2189392816240778E-2</v>
      </c>
      <c r="BZ15" s="14">
        <f>RK!V15/(PM!V15+WL!V15+RK!V15)</f>
        <v>9.44386369926732E-2</v>
      </c>
      <c r="CA15" s="14">
        <f>RK!W15/(PM!W15+WL!W15+RK!W15)</f>
        <v>9.3055160658561009E-2</v>
      </c>
      <c r="CB15" s="14">
        <f>RK!X15/(PM!X15+WL!X15+RK!X15)</f>
        <v>9.0476408006732817E-2</v>
      </c>
      <c r="CC15" s="14">
        <f>RK!Y15/(PM!Y15+WL!Y15+RK!Y15)</f>
        <v>9.085853626729587E-2</v>
      </c>
      <c r="CD15" s="14">
        <f>RK!Z15/(PM!Z15+WL!Z15+RK!Z15)</f>
        <v>9.1170952024629229E-2</v>
      </c>
      <c r="CE15" s="14">
        <f>RK!AA15/(PM!AA15+WL!AA15+RK!AA15)</f>
        <v>8.8507012246343789E-2</v>
      </c>
      <c r="CF15" s="14">
        <f>RK!AB15/(PM!AB15+WL!AB15+RK!AB15)</f>
        <v>8.8602185442787279E-2</v>
      </c>
      <c r="CG15" s="14">
        <f>RK!AC15/(PM!AC15+WL!AC15+RK!AC15)</f>
        <v>9.3803385870310091E-2</v>
      </c>
      <c r="CH15" s="14"/>
    </row>
    <row r="16" spans="1:86" x14ac:dyDescent="0.2">
      <c r="A16" s="4">
        <v>14</v>
      </c>
      <c r="B16" s="6" t="s">
        <v>51</v>
      </c>
      <c r="C16" s="14">
        <f>PM!C16/(PM!C16+WL!C16+RK!C16)</f>
        <v>0.4999489769304008</v>
      </c>
      <c r="D16" s="14">
        <f>PM!D16/(PM!D16+WL!D16+RK!D16)</f>
        <v>0.51151337347136727</v>
      </c>
      <c r="E16" s="14">
        <f>PM!E16/(PM!E16+WL!E16+RK!E16)</f>
        <v>0.5023440220263794</v>
      </c>
      <c r="F16" s="14">
        <f>PM!F16/(PM!F16+WL!F16+RK!F16)</f>
        <v>0.50002945511014896</v>
      </c>
      <c r="G16" s="14">
        <f>PM!G16/(PM!G16+WL!G16+RK!G16)</f>
        <v>0.47249587622729666</v>
      </c>
      <c r="H16" s="14">
        <f>PM!H16/(PM!H16+WL!H16+RK!H16)</f>
        <v>0.45551800184672703</v>
      </c>
      <c r="I16" s="14">
        <f>PM!I16/(PM!I16+WL!I16+RK!I16)</f>
        <v>0.46958747743394685</v>
      </c>
      <c r="J16" s="14">
        <f>PM!J16/(PM!J16+WL!J16+RK!J16)</f>
        <v>0.46409175374508771</v>
      </c>
      <c r="K16" s="14">
        <f>PM!K16/(PM!K16+WL!K16+RK!K16)</f>
        <v>0.45667524506663915</v>
      </c>
      <c r="L16" s="14">
        <f>PM!L16/(PM!L16+WL!L16+RK!L16)</f>
        <v>0.46367671619090828</v>
      </c>
      <c r="M16" s="14">
        <f>PM!M16/(PM!M16+WL!M16+RK!M16)</f>
        <v>0.47020547803767426</v>
      </c>
      <c r="N16" s="14">
        <f>PM!N16/(PM!N16+WL!N16+RK!N16)</f>
        <v>0.48982652078385291</v>
      </c>
      <c r="O16" s="14">
        <f>PM!O16/(PM!O16+WL!O16+RK!O16)</f>
        <v>0.51267728193287077</v>
      </c>
      <c r="P16" s="14">
        <f>PM!P16/(PM!P16+WL!P16+RK!P16)</f>
        <v>0.48996358981320998</v>
      </c>
      <c r="Q16" s="14">
        <f>PM!Q16/(PM!Q16+WL!Q16+RK!Q16)</f>
        <v>0.50355357591619865</v>
      </c>
      <c r="R16" s="14">
        <f>PM!R16/(PM!R16+WL!R16+RK!R16)</f>
        <v>0.51082544282665554</v>
      </c>
      <c r="S16" s="14">
        <f>PM!S16/(PM!S16+WL!S16+RK!S16)</f>
        <v>0.49361968863268296</v>
      </c>
      <c r="T16" s="14">
        <f>PM!T16/(PM!T16+WL!T16+RK!T16)</f>
        <v>0.51032811567227554</v>
      </c>
      <c r="U16" s="14">
        <f>PM!U16/(PM!U16+WL!U16+RK!U16)</f>
        <v>0.52592059751418907</v>
      </c>
      <c r="V16" s="14">
        <f>PM!V16/(PM!V16+WL!V16+RK!V16)</f>
        <v>0.54055170196809965</v>
      </c>
      <c r="W16" s="14">
        <f>PM!W16/(PM!W16+WL!W16+RK!W16)</f>
        <v>0.52469885096852475</v>
      </c>
      <c r="X16" s="14">
        <f>PM!X16/(PM!X16+WL!X16+RK!X16)</f>
        <v>0.49088714132046135</v>
      </c>
      <c r="Y16" s="14">
        <f>PM!Y16/(PM!Y16+WL!Y16+RK!Y16)</f>
        <v>0.49161434248856378</v>
      </c>
      <c r="Z16" s="14">
        <f>PM!Z16/(PM!Z16+WL!Z16+RK!Z16)</f>
        <v>0.50131973507707095</v>
      </c>
      <c r="AA16" s="14">
        <f>PM!AA16/(PM!AA16+WL!AA16+RK!AA16)</f>
        <v>0.51647716340878103</v>
      </c>
      <c r="AB16" s="14">
        <f>PM!AB16/(PM!AB16+WL!AB16+RK!AB16)</f>
        <v>0.46955610125736263</v>
      </c>
      <c r="AC16" s="14">
        <f>PM!AC16/(PM!AC16+WL!AC16+RK!AC16)</f>
        <v>0.46863491480578923</v>
      </c>
      <c r="AD16" s="14"/>
      <c r="AE16" s="14">
        <f>WL!C16/(PM!C16+WL!C16+RK!C16)</f>
        <v>0.2253943530784662</v>
      </c>
      <c r="AF16" s="14">
        <f>WL!D16/(PM!D16+WL!D16+RK!D16)</f>
        <v>0.21110853122398821</v>
      </c>
      <c r="AG16" s="14">
        <f>WL!E16/(PM!E16+WL!E16+RK!E16)</f>
        <v>0.21515425397670931</v>
      </c>
      <c r="AH16" s="14">
        <f>WL!F16/(PM!F16+WL!F16+RK!F16)</f>
        <v>0.22588105883510617</v>
      </c>
      <c r="AI16" s="14">
        <f>WL!G16/(PM!G16+WL!G16+RK!G16)</f>
        <v>0.23255822003287413</v>
      </c>
      <c r="AJ16" s="14">
        <f>WL!H16/(PM!H16+WL!H16+RK!H16)</f>
        <v>0.24566742548708353</v>
      </c>
      <c r="AK16" s="14">
        <f>WL!I16/(PM!I16+WL!I16+RK!I16)</f>
        <v>0.24449090831784015</v>
      </c>
      <c r="AL16" s="14">
        <f>WL!J16/(PM!J16+WL!J16+RK!J16)</f>
        <v>0.23388212113325654</v>
      </c>
      <c r="AM16" s="14">
        <f>WL!K16/(PM!K16+WL!K16+RK!K16)</f>
        <v>0.21885239696531916</v>
      </c>
      <c r="AN16" s="14">
        <f>WL!L16/(PM!L16+WL!L16+RK!L16)</f>
        <v>0.18679247026018819</v>
      </c>
      <c r="AO16" s="14">
        <f>WL!M16/(PM!M16+WL!M16+RK!M16)</f>
        <v>0.17163583754312878</v>
      </c>
      <c r="AP16" s="14">
        <f>WL!N16/(PM!N16+WL!N16+RK!N16)</f>
        <v>0.15556561955287185</v>
      </c>
      <c r="AQ16" s="14">
        <f>WL!O16/(PM!O16+WL!O16+RK!O16)</f>
        <v>0.14065646028466205</v>
      </c>
      <c r="AR16" s="14">
        <f>WL!P16/(PM!P16+WL!P16+RK!P16)</f>
        <v>0.12327903020005544</v>
      </c>
      <c r="AS16" s="14">
        <f>WL!Q16/(PM!Q16+WL!Q16+RK!Q16)</f>
        <v>0.12941440206109064</v>
      </c>
      <c r="AT16" s="14">
        <f>WL!R16/(PM!R16+WL!R16+RK!R16)</f>
        <v>0.12873844510621404</v>
      </c>
      <c r="AU16" s="14">
        <f>WL!S16/(PM!S16+WL!S16+RK!S16)</f>
        <v>0.11890609374745424</v>
      </c>
      <c r="AV16" s="14">
        <f>WL!T16/(PM!T16+WL!T16+RK!T16)</f>
        <v>0.12571691038980784</v>
      </c>
      <c r="AW16" s="14">
        <f>WL!U16/(PM!U16+WL!U16+RK!U16)</f>
        <v>0.14496352212241415</v>
      </c>
      <c r="AX16" s="14">
        <f>WL!V16/(PM!V16+WL!V16+RK!V16)</f>
        <v>0.1404134985786081</v>
      </c>
      <c r="AY16" s="14">
        <f>WL!W16/(PM!W16+WL!W16+RK!W16)</f>
        <v>0.12548256623876128</v>
      </c>
      <c r="AZ16" s="14">
        <f>WL!X16/(PM!X16+WL!X16+RK!X16)</f>
        <v>0.14647381949903529</v>
      </c>
      <c r="BA16" s="14">
        <f>WL!Y16/(PM!Y16+WL!Y16+RK!Y16)</f>
        <v>0.14440790116283364</v>
      </c>
      <c r="BB16" s="14">
        <f>WL!Z16/(PM!Z16+WL!Z16+RK!Z16)</f>
        <v>0.13591271637639268</v>
      </c>
      <c r="BC16" s="14">
        <f>WL!AA16/(PM!AA16+WL!AA16+RK!AA16)</f>
        <v>0.14578043676598926</v>
      </c>
      <c r="BD16" s="14">
        <f>WL!AB16/(PM!AB16+WL!AB16+RK!AB16)</f>
        <v>0.15832774105995445</v>
      </c>
      <c r="BE16" s="14">
        <f>WL!AC16/(PM!AC16+WL!AC16+RK!AC16)</f>
        <v>0.16666199926186004</v>
      </c>
      <c r="BF16" s="14"/>
      <c r="BG16" s="14">
        <f>RK!C16/(PM!C16+WL!C16+RK!C16)</f>
        <v>0.27465666999113297</v>
      </c>
      <c r="BH16" s="14">
        <f>RK!D16/(PM!D16+WL!D16+RK!D16)</f>
        <v>0.27737809530464452</v>
      </c>
      <c r="BI16" s="14">
        <f>RK!E16/(PM!E16+WL!E16+RK!E16)</f>
        <v>0.28250172399691126</v>
      </c>
      <c r="BJ16" s="14">
        <f>RK!F16/(PM!F16+WL!F16+RK!F16)</f>
        <v>0.27408948605474492</v>
      </c>
      <c r="BK16" s="14">
        <f>RK!G16/(PM!G16+WL!G16+RK!G16)</f>
        <v>0.29494590373982926</v>
      </c>
      <c r="BL16" s="14">
        <f>RK!H16/(PM!H16+WL!H16+RK!H16)</f>
        <v>0.29881457266618949</v>
      </c>
      <c r="BM16" s="14">
        <f>RK!I16/(PM!I16+WL!I16+RK!I16)</f>
        <v>0.285921614248213</v>
      </c>
      <c r="BN16" s="14">
        <f>RK!J16/(PM!J16+WL!J16+RK!J16)</f>
        <v>0.30202612512165578</v>
      </c>
      <c r="BO16" s="14">
        <f>RK!K16/(PM!K16+WL!K16+RK!K16)</f>
        <v>0.32447235796804175</v>
      </c>
      <c r="BP16" s="14">
        <f>RK!L16/(PM!L16+WL!L16+RK!L16)</f>
        <v>0.34953081354890353</v>
      </c>
      <c r="BQ16" s="14">
        <f>RK!M16/(PM!M16+WL!M16+RK!M16)</f>
        <v>0.35815868441919696</v>
      </c>
      <c r="BR16" s="14">
        <f>RK!N16/(PM!N16+WL!N16+RK!N16)</f>
        <v>0.35460785966327529</v>
      </c>
      <c r="BS16" s="14">
        <f>RK!O16/(PM!O16+WL!O16+RK!O16)</f>
        <v>0.34666625778246729</v>
      </c>
      <c r="BT16" s="14">
        <f>RK!P16/(PM!P16+WL!P16+RK!P16)</f>
        <v>0.38675737998673454</v>
      </c>
      <c r="BU16" s="14">
        <f>RK!Q16/(PM!Q16+WL!Q16+RK!Q16)</f>
        <v>0.36703202202271079</v>
      </c>
      <c r="BV16" s="14">
        <f>RK!R16/(PM!R16+WL!R16+RK!R16)</f>
        <v>0.3604361120671305</v>
      </c>
      <c r="BW16" s="14">
        <f>RK!S16/(PM!S16+WL!S16+RK!S16)</f>
        <v>0.38747421761986267</v>
      </c>
      <c r="BX16" s="14">
        <f>RK!T16/(PM!T16+WL!T16+RK!T16)</f>
        <v>0.36395497393791659</v>
      </c>
      <c r="BY16" s="14">
        <f>RK!U16/(PM!U16+WL!U16+RK!U16)</f>
        <v>0.32911588036339684</v>
      </c>
      <c r="BZ16" s="14">
        <f>RK!V16/(PM!V16+WL!V16+RK!V16)</f>
        <v>0.31903479945329227</v>
      </c>
      <c r="CA16" s="14">
        <f>RK!W16/(PM!W16+WL!W16+RK!W16)</f>
        <v>0.34981858279271405</v>
      </c>
      <c r="CB16" s="14">
        <f>RK!X16/(PM!X16+WL!X16+RK!X16)</f>
        <v>0.36263903918050333</v>
      </c>
      <c r="CC16" s="14">
        <f>RK!Y16/(PM!Y16+WL!Y16+RK!Y16)</f>
        <v>0.36397775634860263</v>
      </c>
      <c r="CD16" s="14">
        <f>RK!Z16/(PM!Z16+WL!Z16+RK!Z16)</f>
        <v>0.36276754854653642</v>
      </c>
      <c r="CE16" s="14">
        <f>RK!AA16/(PM!AA16+WL!AA16+RK!AA16)</f>
        <v>0.33774239982522974</v>
      </c>
      <c r="CF16" s="14">
        <f>RK!AB16/(PM!AB16+WL!AB16+RK!AB16)</f>
        <v>0.37211615768268286</v>
      </c>
      <c r="CG16" s="14">
        <f>RK!AC16/(PM!AC16+WL!AC16+RK!AC16)</f>
        <v>0.36470308593235073</v>
      </c>
      <c r="CH16" s="14"/>
    </row>
    <row r="17" spans="1:86" x14ac:dyDescent="0.2">
      <c r="A17" s="4">
        <v>15</v>
      </c>
      <c r="B17" s="6" t="s">
        <v>52</v>
      </c>
      <c r="C17" s="14">
        <f>PM!C17/(PM!C17+WL!C17+RK!C17)</f>
        <v>0.6940400450069486</v>
      </c>
      <c r="D17" s="14">
        <f>PM!D17/(PM!D17+WL!D17+RK!D17)</f>
        <v>0.71317091340880823</v>
      </c>
      <c r="E17" s="14">
        <f>PM!E17/(PM!E17+WL!E17+RK!E17)</f>
        <v>0.71253946559812253</v>
      </c>
      <c r="F17" s="14">
        <f>PM!F17/(PM!F17+WL!F17+RK!F17)</f>
        <v>0.71816720793812716</v>
      </c>
      <c r="G17" s="14">
        <f>PM!G17/(PM!G17+WL!G17+RK!G17)</f>
        <v>0.71195670984303738</v>
      </c>
      <c r="H17" s="14">
        <f>PM!H17/(PM!H17+WL!H17+RK!H17)</f>
        <v>0.70762027206192746</v>
      </c>
      <c r="I17" s="14">
        <f>PM!I17/(PM!I17+WL!I17+RK!I17)</f>
        <v>0.72115759988082795</v>
      </c>
      <c r="J17" s="14">
        <f>PM!J17/(PM!J17+WL!J17+RK!J17)</f>
        <v>0.71577843308076217</v>
      </c>
      <c r="K17" s="14">
        <f>PM!K17/(PM!K17+WL!K17+RK!K17)</f>
        <v>0.72251921422651888</v>
      </c>
      <c r="L17" s="14">
        <f>PM!L17/(PM!L17+WL!L17+RK!L17)</f>
        <v>0.73848510408348644</v>
      </c>
      <c r="M17" s="14">
        <f>PM!M17/(PM!M17+WL!M17+RK!M17)</f>
        <v>0.74530661365569439</v>
      </c>
      <c r="N17" s="14">
        <f>PM!N17/(PM!N17+WL!N17+RK!N17)</f>
        <v>0.74998692801807132</v>
      </c>
      <c r="O17" s="14">
        <f>PM!O17/(PM!O17+WL!O17+RK!O17)</f>
        <v>0.76040221979316402</v>
      </c>
      <c r="P17" s="14">
        <f>PM!P17/(PM!P17+WL!P17+RK!P17)</f>
        <v>0.76965840346673109</v>
      </c>
      <c r="Q17" s="14">
        <f>PM!Q17/(PM!Q17+WL!Q17+RK!Q17)</f>
        <v>0.78635911987387053</v>
      </c>
      <c r="R17" s="14">
        <f>PM!R17/(PM!R17+WL!R17+RK!R17)</f>
        <v>0.75962016962956735</v>
      </c>
      <c r="S17" s="14">
        <f>PM!S17/(PM!S17+WL!S17+RK!S17)</f>
        <v>0.78342544764656408</v>
      </c>
      <c r="T17" s="14">
        <f>PM!T17/(PM!T17+WL!T17+RK!T17)</f>
        <v>0.78274183045825318</v>
      </c>
      <c r="U17" s="14">
        <f>PM!U17/(PM!U17+WL!U17+RK!U17)</f>
        <v>0.79268445668700849</v>
      </c>
      <c r="V17" s="14">
        <f>PM!V17/(PM!V17+WL!V17+RK!V17)</f>
        <v>0.81113941060023065</v>
      </c>
      <c r="W17" s="14">
        <f>PM!W17/(PM!W17+WL!W17+RK!W17)</f>
        <v>0.82444267265673654</v>
      </c>
      <c r="X17" s="14">
        <f>PM!X17/(PM!X17+WL!X17+RK!X17)</f>
        <v>0.82463252322895864</v>
      </c>
      <c r="Y17" s="14">
        <f>PM!Y17/(PM!Y17+WL!Y17+RK!Y17)</f>
        <v>0.82325565538111267</v>
      </c>
      <c r="Z17" s="14">
        <f>PM!Z17/(PM!Z17+WL!Z17+RK!Z17)</f>
        <v>0.82514314113209464</v>
      </c>
      <c r="AA17" s="14">
        <f>PM!AA17/(PM!AA17+WL!AA17+RK!AA17)</f>
        <v>0.83050728829377485</v>
      </c>
      <c r="AB17" s="14">
        <f>PM!AB17/(PM!AB17+WL!AB17+RK!AB17)</f>
        <v>0.82784661052960706</v>
      </c>
      <c r="AC17" s="14">
        <f>PM!AC17/(PM!AC17+WL!AC17+RK!AC17)</f>
        <v>0.80801074183291666</v>
      </c>
      <c r="AD17" s="14"/>
      <c r="AE17" s="14">
        <f>WL!C17/(PM!C17+WL!C17+RK!C17)</f>
        <v>0.16333088231187476</v>
      </c>
      <c r="AF17" s="14">
        <f>WL!D17/(PM!D17+WL!D17+RK!D17)</f>
        <v>0.15974077628156746</v>
      </c>
      <c r="AG17" s="14">
        <f>WL!E17/(PM!E17+WL!E17+RK!E17)</f>
        <v>0.16169896638572387</v>
      </c>
      <c r="AH17" s="14">
        <f>WL!F17/(PM!F17+WL!F17+RK!F17)</f>
        <v>0.16275808449876475</v>
      </c>
      <c r="AI17" s="14">
        <f>WL!G17/(PM!G17+WL!G17+RK!G17)</f>
        <v>0.1648154629358394</v>
      </c>
      <c r="AJ17" s="14">
        <f>WL!H17/(PM!H17+WL!H17+RK!H17)</f>
        <v>0.16833550802807346</v>
      </c>
      <c r="AK17" s="14">
        <f>WL!I17/(PM!I17+WL!I17+RK!I17)</f>
        <v>0.16052134155466671</v>
      </c>
      <c r="AL17" s="14">
        <f>WL!J17/(PM!J17+WL!J17+RK!J17)</f>
        <v>0.16553719394057387</v>
      </c>
      <c r="AM17" s="14">
        <f>WL!K17/(PM!K17+WL!K17+RK!K17)</f>
        <v>0.15970351370160074</v>
      </c>
      <c r="AN17" s="14">
        <f>WL!L17/(PM!L17+WL!L17+RK!L17)</f>
        <v>0.15468923753387875</v>
      </c>
      <c r="AO17" s="14">
        <f>WL!M17/(PM!M17+WL!M17+RK!M17)</f>
        <v>0.15020571278749831</v>
      </c>
      <c r="AP17" s="14">
        <f>WL!N17/(PM!N17+WL!N17+RK!N17)</f>
        <v>0.14689383211377199</v>
      </c>
      <c r="AQ17" s="14">
        <f>WL!O17/(PM!O17+WL!O17+RK!O17)</f>
        <v>0.13838307937203537</v>
      </c>
      <c r="AR17" s="14">
        <f>WL!P17/(PM!P17+WL!P17+RK!P17)</f>
        <v>0.12771174024749793</v>
      </c>
      <c r="AS17" s="14">
        <f>WL!Q17/(PM!Q17+WL!Q17+RK!Q17)</f>
        <v>0.11450899142318713</v>
      </c>
      <c r="AT17" s="14">
        <f>WL!R17/(PM!R17+WL!R17+RK!R17)</f>
        <v>0.12529804577951939</v>
      </c>
      <c r="AU17" s="14">
        <f>WL!S17/(PM!S17+WL!S17+RK!S17)</f>
        <v>0.11582843099742617</v>
      </c>
      <c r="AV17" s="14">
        <f>WL!T17/(PM!T17+WL!T17+RK!T17)</f>
        <v>0.12384117398091458</v>
      </c>
      <c r="AW17" s="14">
        <f>WL!U17/(PM!U17+WL!U17+RK!U17)</f>
        <v>0.11743651049008913</v>
      </c>
      <c r="AX17" s="14">
        <f>WL!V17/(PM!V17+WL!V17+RK!V17)</f>
        <v>0.10273979550506208</v>
      </c>
      <c r="AY17" s="14">
        <f>WL!W17/(PM!W17+WL!W17+RK!W17)</f>
        <v>9.5897039780906551E-2</v>
      </c>
      <c r="AZ17" s="14">
        <f>WL!X17/(PM!X17+WL!X17+RK!X17)</f>
        <v>9.5812031439780412E-2</v>
      </c>
      <c r="BA17" s="14">
        <f>WL!Y17/(PM!Y17+WL!Y17+RK!Y17)</f>
        <v>9.5163049221033039E-2</v>
      </c>
      <c r="BB17" s="14">
        <f>WL!Z17/(PM!Z17+WL!Z17+RK!Z17)</f>
        <v>9.3731177630729398E-2</v>
      </c>
      <c r="BC17" s="14">
        <f>WL!AA17/(PM!AA17+WL!AA17+RK!AA17)</f>
        <v>9.2073416249299489E-2</v>
      </c>
      <c r="BD17" s="14">
        <f>WL!AB17/(PM!AB17+WL!AB17+RK!AB17)</f>
        <v>9.4755373313576988E-2</v>
      </c>
      <c r="BE17" s="14">
        <f>WL!AC17/(PM!AC17+WL!AC17+RK!AC17)</f>
        <v>0.10417617062992153</v>
      </c>
      <c r="BF17" s="14"/>
      <c r="BG17" s="14">
        <f>RK!C17/(PM!C17+WL!C17+RK!C17)</f>
        <v>0.14262907268117667</v>
      </c>
      <c r="BH17" s="14">
        <f>RK!D17/(PM!D17+WL!D17+RK!D17)</f>
        <v>0.12708831030962423</v>
      </c>
      <c r="BI17" s="14">
        <f>RK!E17/(PM!E17+WL!E17+RK!E17)</f>
        <v>0.12576156801615357</v>
      </c>
      <c r="BJ17" s="14">
        <f>RK!F17/(PM!F17+WL!F17+RK!F17)</f>
        <v>0.11907470756310801</v>
      </c>
      <c r="BK17" s="14">
        <f>RK!G17/(PM!G17+WL!G17+RK!G17)</f>
        <v>0.12322782722112322</v>
      </c>
      <c r="BL17" s="14">
        <f>RK!H17/(PM!H17+WL!H17+RK!H17)</f>
        <v>0.12404421990999909</v>
      </c>
      <c r="BM17" s="14">
        <f>RK!I17/(PM!I17+WL!I17+RK!I17)</f>
        <v>0.11832105856450528</v>
      </c>
      <c r="BN17" s="14">
        <f>RK!J17/(PM!J17+WL!J17+RK!J17)</f>
        <v>0.11868437297866394</v>
      </c>
      <c r="BO17" s="14">
        <f>RK!K17/(PM!K17+WL!K17+RK!K17)</f>
        <v>0.11777727207188048</v>
      </c>
      <c r="BP17" s="14">
        <f>RK!L17/(PM!L17+WL!L17+RK!L17)</f>
        <v>0.1068256583826348</v>
      </c>
      <c r="BQ17" s="14">
        <f>RK!M17/(PM!M17+WL!M17+RK!M17)</f>
        <v>0.10448767355680731</v>
      </c>
      <c r="BR17" s="14">
        <f>RK!N17/(PM!N17+WL!N17+RK!N17)</f>
        <v>0.10311923986815666</v>
      </c>
      <c r="BS17" s="14">
        <f>RK!O17/(PM!O17+WL!O17+RK!O17)</f>
        <v>0.10121470083480059</v>
      </c>
      <c r="BT17" s="14">
        <f>RK!P17/(PM!P17+WL!P17+RK!P17)</f>
        <v>0.10262985628577093</v>
      </c>
      <c r="BU17" s="14">
        <f>RK!Q17/(PM!Q17+WL!Q17+RK!Q17)</f>
        <v>9.9131888702942331E-2</v>
      </c>
      <c r="BV17" s="14">
        <f>RK!R17/(PM!R17+WL!R17+RK!R17)</f>
        <v>0.11508178459091319</v>
      </c>
      <c r="BW17" s="14">
        <f>RK!S17/(PM!S17+WL!S17+RK!S17)</f>
        <v>0.10074612135600974</v>
      </c>
      <c r="BX17" s="14">
        <f>RK!T17/(PM!T17+WL!T17+RK!T17)</f>
        <v>9.3416995560832203E-2</v>
      </c>
      <c r="BY17" s="14">
        <f>RK!U17/(PM!U17+WL!U17+RK!U17)</f>
        <v>8.9879032822902355E-2</v>
      </c>
      <c r="BZ17" s="14">
        <f>RK!V17/(PM!V17+WL!V17+RK!V17)</f>
        <v>8.6120793894707268E-2</v>
      </c>
      <c r="CA17" s="14">
        <f>RK!W17/(PM!W17+WL!W17+RK!W17)</f>
        <v>7.9660287562357004E-2</v>
      </c>
      <c r="CB17" s="14">
        <f>RK!X17/(PM!X17+WL!X17+RK!X17)</f>
        <v>7.9555445331261007E-2</v>
      </c>
      <c r="CC17" s="14">
        <f>RK!Y17/(PM!Y17+WL!Y17+RK!Y17)</f>
        <v>8.1581295397854303E-2</v>
      </c>
      <c r="CD17" s="14">
        <f>RK!Z17/(PM!Z17+WL!Z17+RK!Z17)</f>
        <v>8.1125681237176048E-2</v>
      </c>
      <c r="CE17" s="14">
        <f>RK!AA17/(PM!AA17+WL!AA17+RK!AA17)</f>
        <v>7.7419295456925677E-2</v>
      </c>
      <c r="CF17" s="14">
        <f>RK!AB17/(PM!AB17+WL!AB17+RK!AB17)</f>
        <v>7.7398016156815921E-2</v>
      </c>
      <c r="CG17" s="14">
        <f>RK!AC17/(PM!AC17+WL!AC17+RK!AC17)</f>
        <v>8.7813087537161841E-2</v>
      </c>
      <c r="CH17" s="14"/>
    </row>
    <row r="18" spans="1:86" x14ac:dyDescent="0.2">
      <c r="A18" s="4">
        <v>16</v>
      </c>
      <c r="B18" s="6" t="s">
        <v>53</v>
      </c>
      <c r="C18" s="14">
        <f>PM!C18/(PM!C18+WL!C18+RK!C18)</f>
        <v>0.67018312076084441</v>
      </c>
      <c r="D18" s="14">
        <f>PM!D18/(PM!D18+WL!D18+RK!D18)</f>
        <v>0.67272685117507824</v>
      </c>
      <c r="E18" s="14">
        <f>PM!E18/(PM!E18+WL!E18+RK!E18)</f>
        <v>0.66834696318403408</v>
      </c>
      <c r="F18" s="14">
        <f>PM!F18/(PM!F18+WL!F18+RK!F18)</f>
        <v>0.67433872603961575</v>
      </c>
      <c r="G18" s="14">
        <f>PM!G18/(PM!G18+WL!G18+RK!G18)</f>
        <v>0.67099611193598874</v>
      </c>
      <c r="H18" s="14">
        <f>PM!H18/(PM!H18+WL!H18+RK!H18)</f>
        <v>0.66432155842112217</v>
      </c>
      <c r="I18" s="14">
        <f>PM!I18/(PM!I18+WL!I18+RK!I18)</f>
        <v>0.65538494284487681</v>
      </c>
      <c r="J18" s="14">
        <f>PM!J18/(PM!J18+WL!J18+RK!J18)</f>
        <v>0.6584000321829977</v>
      </c>
      <c r="K18" s="14">
        <f>PM!K18/(PM!K18+WL!K18+RK!K18)</f>
        <v>0.66469838460565311</v>
      </c>
      <c r="L18" s="14">
        <f>PM!L18/(PM!L18+WL!L18+RK!L18)</f>
        <v>0.66732471783992775</v>
      </c>
      <c r="M18" s="14">
        <f>PM!M18/(PM!M18+WL!M18+RK!M18)</f>
        <v>0.67211473067324912</v>
      </c>
      <c r="N18" s="14">
        <f>PM!N18/(PM!N18+WL!N18+RK!N18)</f>
        <v>0.67032410838895029</v>
      </c>
      <c r="O18" s="14">
        <f>PM!O18/(PM!O18+WL!O18+RK!O18)</f>
        <v>0.68433824740639715</v>
      </c>
      <c r="P18" s="14">
        <f>PM!P18/(PM!P18+WL!P18+RK!P18)</f>
        <v>0.71172778064003595</v>
      </c>
      <c r="Q18" s="14">
        <f>PM!Q18/(PM!Q18+WL!Q18+RK!Q18)</f>
        <v>0.72528518955078081</v>
      </c>
      <c r="R18" s="14">
        <f>PM!R18/(PM!R18+WL!R18+RK!R18)</f>
        <v>0.71079278919759747</v>
      </c>
      <c r="S18" s="14">
        <f>PM!S18/(PM!S18+WL!S18+RK!S18)</f>
        <v>0.71565395590181236</v>
      </c>
      <c r="T18" s="14">
        <f>PM!T18/(PM!T18+WL!T18+RK!T18)</f>
        <v>0.71511770025142207</v>
      </c>
      <c r="U18" s="14">
        <f>PM!U18/(PM!U18+WL!U18+RK!U18)</f>
        <v>0.72094821563065459</v>
      </c>
      <c r="V18" s="14">
        <f>PM!V18/(PM!V18+WL!V18+RK!V18)</f>
        <v>0.72394666517962636</v>
      </c>
      <c r="W18" s="14">
        <f>PM!W18/(PM!W18+WL!W18+RK!W18)</f>
        <v>0.72933015388675082</v>
      </c>
      <c r="X18" s="14">
        <f>PM!X18/(PM!X18+WL!X18+RK!X18)</f>
        <v>0.72908421701600745</v>
      </c>
      <c r="Y18" s="14">
        <f>PM!Y18/(PM!Y18+WL!Y18+RK!Y18)</f>
        <v>0.72382107448498834</v>
      </c>
      <c r="Z18" s="14">
        <f>PM!Z18/(PM!Z18+WL!Z18+RK!Z18)</f>
        <v>0.72513932124256963</v>
      </c>
      <c r="AA18" s="14">
        <f>PM!AA18/(PM!AA18+WL!AA18+RK!AA18)</f>
        <v>0.73421456253491213</v>
      </c>
      <c r="AB18" s="14">
        <f>PM!AB18/(PM!AB18+WL!AB18+RK!AB18)</f>
        <v>0.73353026454753767</v>
      </c>
      <c r="AC18" s="14">
        <f>PM!AC18/(PM!AC18+WL!AC18+RK!AC18)</f>
        <v>0.72813469825648169</v>
      </c>
      <c r="AD18" s="14"/>
      <c r="AE18" s="14">
        <f>WL!C18/(PM!C18+WL!C18+RK!C18)</f>
        <v>0.23001872947181978</v>
      </c>
      <c r="AF18" s="14">
        <f>WL!D18/(PM!D18+WL!D18+RK!D18)</f>
        <v>0.23429331782399945</v>
      </c>
      <c r="AG18" s="14">
        <f>WL!E18/(PM!E18+WL!E18+RK!E18)</f>
        <v>0.24028279270876737</v>
      </c>
      <c r="AH18" s="14">
        <f>WL!F18/(PM!F18+WL!F18+RK!F18)</f>
        <v>0.24130923484568756</v>
      </c>
      <c r="AI18" s="14">
        <f>WL!G18/(PM!G18+WL!G18+RK!G18)</f>
        <v>0.24651872654544218</v>
      </c>
      <c r="AJ18" s="14">
        <f>WL!H18/(PM!H18+WL!H18+RK!H18)</f>
        <v>0.24978310314162222</v>
      </c>
      <c r="AK18" s="14">
        <f>WL!I18/(PM!I18+WL!I18+RK!I18)</f>
        <v>0.25773415348936668</v>
      </c>
      <c r="AL18" s="14">
        <f>WL!J18/(PM!J18+WL!J18+RK!J18)</f>
        <v>0.25619055785117179</v>
      </c>
      <c r="AM18" s="14">
        <f>WL!K18/(PM!K18+WL!K18+RK!K18)</f>
        <v>0.25135471392994685</v>
      </c>
      <c r="AN18" s="14">
        <f>WL!L18/(PM!L18+WL!L18+RK!L18)</f>
        <v>0.25323101380964613</v>
      </c>
      <c r="AO18" s="14">
        <f>WL!M18/(PM!M18+WL!M18+RK!M18)</f>
        <v>0.25088150543719989</v>
      </c>
      <c r="AP18" s="14">
        <f>WL!N18/(PM!N18+WL!N18+RK!N18)</f>
        <v>0.25145838877772037</v>
      </c>
      <c r="AQ18" s="14">
        <f>WL!O18/(PM!O18+WL!O18+RK!O18)</f>
        <v>0.2381993562405765</v>
      </c>
      <c r="AR18" s="14">
        <f>WL!P18/(PM!P18+WL!P18+RK!P18)</f>
        <v>0.21742133979102529</v>
      </c>
      <c r="AS18" s="14">
        <f>WL!Q18/(PM!Q18+WL!Q18+RK!Q18)</f>
        <v>0.20846085007176735</v>
      </c>
      <c r="AT18" s="14">
        <f>WL!R18/(PM!R18+WL!R18+RK!R18)</f>
        <v>0.21923320201930002</v>
      </c>
      <c r="AU18" s="14">
        <f>WL!S18/(PM!S18+WL!S18+RK!S18)</f>
        <v>0.21914685451412041</v>
      </c>
      <c r="AV18" s="14">
        <f>WL!T18/(PM!T18+WL!T18+RK!T18)</f>
        <v>0.22388358806503519</v>
      </c>
      <c r="AW18" s="14">
        <f>WL!U18/(PM!U18+WL!U18+RK!U18)</f>
        <v>0.22175591554568441</v>
      </c>
      <c r="AX18" s="14">
        <f>WL!V18/(PM!V18+WL!V18+RK!V18)</f>
        <v>0.2194582422804523</v>
      </c>
      <c r="AY18" s="14">
        <f>WL!W18/(PM!W18+WL!W18+RK!W18)</f>
        <v>0.21694668191987482</v>
      </c>
      <c r="AZ18" s="14">
        <f>WL!X18/(PM!X18+WL!X18+RK!X18)</f>
        <v>0.21826533786252686</v>
      </c>
      <c r="BA18" s="14">
        <f>WL!Y18/(PM!Y18+WL!Y18+RK!Y18)</f>
        <v>0.22177351975730583</v>
      </c>
      <c r="BB18" s="14">
        <f>WL!Z18/(PM!Z18+WL!Z18+RK!Z18)</f>
        <v>0.22064507087059998</v>
      </c>
      <c r="BC18" s="14">
        <f>WL!AA18/(PM!AA18+WL!AA18+RK!AA18)</f>
        <v>0.21415174404964263</v>
      </c>
      <c r="BD18" s="14">
        <f>WL!AB18/(PM!AB18+WL!AB18+RK!AB18)</f>
        <v>0.21525852859978387</v>
      </c>
      <c r="BE18" s="14">
        <f>WL!AC18/(PM!AC18+WL!AC18+RK!AC18)</f>
        <v>0.21635911322353366</v>
      </c>
      <c r="BF18" s="14"/>
      <c r="BG18" s="14">
        <f>RK!C18/(PM!C18+WL!C18+RK!C18)</f>
        <v>9.9798149767335823E-2</v>
      </c>
      <c r="BH18" s="14">
        <f>RK!D18/(PM!D18+WL!D18+RK!D18)</f>
        <v>9.2979831000922317E-2</v>
      </c>
      <c r="BI18" s="14">
        <f>RK!E18/(PM!E18+WL!E18+RK!E18)</f>
        <v>9.1370244107198448E-2</v>
      </c>
      <c r="BJ18" s="14">
        <f>RK!F18/(PM!F18+WL!F18+RK!F18)</f>
        <v>8.4352039114696672E-2</v>
      </c>
      <c r="BK18" s="14">
        <f>RK!G18/(PM!G18+WL!G18+RK!G18)</f>
        <v>8.2485161518569078E-2</v>
      </c>
      <c r="BL18" s="14">
        <f>RK!H18/(PM!H18+WL!H18+RK!H18)</f>
        <v>8.5895338437255581E-2</v>
      </c>
      <c r="BM18" s="14">
        <f>RK!I18/(PM!I18+WL!I18+RK!I18)</f>
        <v>8.6880903665756598E-2</v>
      </c>
      <c r="BN18" s="14">
        <f>RK!J18/(PM!J18+WL!J18+RK!J18)</f>
        <v>8.5409409965830532E-2</v>
      </c>
      <c r="BO18" s="14">
        <f>RK!K18/(PM!K18+WL!K18+RK!K18)</f>
        <v>8.394690146440012E-2</v>
      </c>
      <c r="BP18" s="14">
        <f>RK!L18/(PM!L18+WL!L18+RK!L18)</f>
        <v>7.9444268350426103E-2</v>
      </c>
      <c r="BQ18" s="14">
        <f>RK!M18/(PM!M18+WL!M18+RK!M18)</f>
        <v>7.7003763889551019E-2</v>
      </c>
      <c r="BR18" s="14">
        <f>RK!N18/(PM!N18+WL!N18+RK!N18)</f>
        <v>7.8217502833329344E-2</v>
      </c>
      <c r="BS18" s="14">
        <f>RK!O18/(PM!O18+WL!O18+RK!O18)</f>
        <v>7.7462396353026416E-2</v>
      </c>
      <c r="BT18" s="14">
        <f>RK!P18/(PM!P18+WL!P18+RK!P18)</f>
        <v>7.0850879568938777E-2</v>
      </c>
      <c r="BU18" s="14">
        <f>RK!Q18/(PM!Q18+WL!Q18+RK!Q18)</f>
        <v>6.625396037745189E-2</v>
      </c>
      <c r="BV18" s="14">
        <f>RK!R18/(PM!R18+WL!R18+RK!R18)</f>
        <v>6.9974008783102545E-2</v>
      </c>
      <c r="BW18" s="14">
        <f>RK!S18/(PM!S18+WL!S18+RK!S18)</f>
        <v>6.5199189584067216E-2</v>
      </c>
      <c r="BX18" s="14">
        <f>RK!T18/(PM!T18+WL!T18+RK!T18)</f>
        <v>6.0998711683542726E-2</v>
      </c>
      <c r="BY18" s="14">
        <f>RK!U18/(PM!U18+WL!U18+RK!U18)</f>
        <v>5.7295868823660938E-2</v>
      </c>
      <c r="BZ18" s="14">
        <f>RK!V18/(PM!V18+WL!V18+RK!V18)</f>
        <v>5.6595092539921316E-2</v>
      </c>
      <c r="CA18" s="14">
        <f>RK!W18/(PM!W18+WL!W18+RK!W18)</f>
        <v>5.3723164193374369E-2</v>
      </c>
      <c r="CB18" s="14">
        <f>RK!X18/(PM!X18+WL!X18+RK!X18)</f>
        <v>5.2650445121465786E-2</v>
      </c>
      <c r="CC18" s="14">
        <f>RK!Y18/(PM!Y18+WL!Y18+RK!Y18)</f>
        <v>5.4405405757705791E-2</v>
      </c>
      <c r="CD18" s="14">
        <f>RK!Z18/(PM!Z18+WL!Z18+RK!Z18)</f>
        <v>5.4215607886830407E-2</v>
      </c>
      <c r="CE18" s="14">
        <f>RK!AA18/(PM!AA18+WL!AA18+RK!AA18)</f>
        <v>5.1633693415445318E-2</v>
      </c>
      <c r="CF18" s="14">
        <f>RK!AB18/(PM!AB18+WL!AB18+RK!AB18)</f>
        <v>5.1211206852678444E-2</v>
      </c>
      <c r="CG18" s="14">
        <f>RK!AC18/(PM!AC18+WL!AC18+RK!AC18)</f>
        <v>5.5506188519984762E-2</v>
      </c>
      <c r="CH18" s="14"/>
    </row>
    <row r="19" spans="1:86" x14ac:dyDescent="0.2">
      <c r="A19" s="4">
        <v>17</v>
      </c>
      <c r="B19" s="6" t="s">
        <v>54</v>
      </c>
      <c r="C19" s="14">
        <f>PM!C19/(PM!C19+WL!C19+RK!C19)</f>
        <v>0.60618042617416701</v>
      </c>
      <c r="D19" s="14">
        <f>PM!D19/(PM!D19+WL!D19+RK!D19)</f>
        <v>0.63556644830372233</v>
      </c>
      <c r="E19" s="14">
        <f>PM!E19/(PM!E19+WL!E19+RK!E19)</f>
        <v>0.62747099000594231</v>
      </c>
      <c r="F19" s="14">
        <f>PM!F19/(PM!F19+WL!F19+RK!F19)</f>
        <v>0.63012489631811153</v>
      </c>
      <c r="G19" s="14">
        <f>PM!G19/(PM!G19+WL!G19+RK!G19)</f>
        <v>0.64328702840799268</v>
      </c>
      <c r="H19" s="14">
        <f>PM!H19/(PM!H19+WL!H19+RK!H19)</f>
        <v>0.63250449967233724</v>
      </c>
      <c r="I19" s="14">
        <f>PM!I19/(PM!I19+WL!I19+RK!I19)</f>
        <v>0.6411906372460926</v>
      </c>
      <c r="J19" s="14">
        <f>PM!J19/(PM!J19+WL!J19+RK!J19)</f>
        <v>0.63325315780032299</v>
      </c>
      <c r="K19" s="14">
        <f>PM!K19/(PM!K19+WL!K19+RK!K19)</f>
        <v>0.64784472352888367</v>
      </c>
      <c r="L19" s="14">
        <f>PM!L19/(PM!L19+WL!L19+RK!L19)</f>
        <v>0.60963034086326973</v>
      </c>
      <c r="M19" s="14">
        <f>PM!M19/(PM!M19+WL!M19+RK!M19)</f>
        <v>0.65345572001901331</v>
      </c>
      <c r="N19" s="14">
        <f>PM!N19/(PM!N19+WL!N19+RK!N19)</f>
        <v>0.64466030967073706</v>
      </c>
      <c r="O19" s="14">
        <f>PM!O19/(PM!O19+WL!O19+RK!O19)</f>
        <v>0.66908471741505859</v>
      </c>
      <c r="P19" s="14">
        <f>PM!P19/(PM!P19+WL!P19+RK!P19)</f>
        <v>0.69406541606644945</v>
      </c>
      <c r="Q19" s="14">
        <f>PM!Q19/(PM!Q19+WL!Q19+RK!Q19)</f>
        <v>0.7469343824345922</v>
      </c>
      <c r="R19" s="14">
        <f>PM!R19/(PM!R19+WL!R19+RK!R19)</f>
        <v>0.69148740736622161</v>
      </c>
      <c r="S19" s="14">
        <f>PM!S19/(PM!S19+WL!S19+RK!S19)</f>
        <v>0.70699675024822362</v>
      </c>
      <c r="T19" s="14">
        <f>PM!T19/(PM!T19+WL!T19+RK!T19)</f>
        <v>0.72013402278944194</v>
      </c>
      <c r="U19" s="14">
        <f>PM!U19/(PM!U19+WL!U19+RK!U19)</f>
        <v>0.71638436693811591</v>
      </c>
      <c r="V19" s="14">
        <f>PM!V19/(PM!V19+WL!V19+RK!V19)</f>
        <v>0.72777551831649878</v>
      </c>
      <c r="W19" s="14">
        <f>PM!W19/(PM!W19+WL!W19+RK!W19)</f>
        <v>0.74465645167845873</v>
      </c>
      <c r="X19" s="14">
        <f>PM!X19/(PM!X19+WL!X19+RK!X19)</f>
        <v>0.74175786150134648</v>
      </c>
      <c r="Y19" s="14">
        <f>PM!Y19/(PM!Y19+WL!Y19+RK!Y19)</f>
        <v>0.73460364132821487</v>
      </c>
      <c r="Z19" s="14">
        <f>PM!Z19/(PM!Z19+WL!Z19+RK!Z19)</f>
        <v>0.73830187519076129</v>
      </c>
      <c r="AA19" s="14">
        <f>PM!AA19/(PM!AA19+WL!AA19+RK!AA19)</f>
        <v>0.75891884963013434</v>
      </c>
      <c r="AB19" s="14">
        <f>PM!AB19/(PM!AB19+WL!AB19+RK!AB19)</f>
        <v>0.7379472985025417</v>
      </c>
      <c r="AC19" s="14">
        <f>PM!AC19/(PM!AC19+WL!AC19+RK!AC19)</f>
        <v>0.7180780349769631</v>
      </c>
      <c r="AD19" s="14"/>
      <c r="AE19" s="14">
        <f>WL!C19/(PM!C19+WL!C19+RK!C19)</f>
        <v>9.6413083504641922E-2</v>
      </c>
      <c r="AF19" s="14">
        <f>WL!D19/(PM!D19+WL!D19+RK!D19)</f>
        <v>9.1662962651362742E-2</v>
      </c>
      <c r="AG19" s="14">
        <f>WL!E19/(PM!E19+WL!E19+RK!E19)</f>
        <v>9.5053640640412426E-2</v>
      </c>
      <c r="AH19" s="14">
        <f>WL!F19/(PM!F19+WL!F19+RK!F19)</f>
        <v>9.7837686580383804E-2</v>
      </c>
      <c r="AI19" s="14">
        <f>WL!G19/(PM!G19+WL!G19+RK!G19)</f>
        <v>9.56340642086288E-2</v>
      </c>
      <c r="AJ19" s="14">
        <f>WL!H19/(PM!H19+WL!H19+RK!H19)</f>
        <v>9.6409816435398268E-2</v>
      </c>
      <c r="AK19" s="14">
        <f>WL!I19/(PM!I19+WL!I19+RK!I19)</f>
        <v>9.6054902557829683E-2</v>
      </c>
      <c r="AL19" s="14">
        <f>WL!J19/(PM!J19+WL!J19+RK!J19)</f>
        <v>0.10361091181526015</v>
      </c>
      <c r="AM19" s="14">
        <f>WL!K19/(PM!K19+WL!K19+RK!K19)</f>
        <v>9.1405945743870759E-2</v>
      </c>
      <c r="AN19" s="14">
        <f>WL!L19/(PM!L19+WL!L19+RK!L19)</f>
        <v>0.13369463361650377</v>
      </c>
      <c r="AO19" s="14">
        <f>WL!M19/(PM!M19+WL!M19+RK!M19)</f>
        <v>0.10844294666086955</v>
      </c>
      <c r="AP19" s="14">
        <f>WL!N19/(PM!N19+WL!N19+RK!N19)</f>
        <v>0.10766639771276891</v>
      </c>
      <c r="AQ19" s="14">
        <f>WL!O19/(PM!O19+WL!O19+RK!O19)</f>
        <v>9.2012385777068564E-2</v>
      </c>
      <c r="AR19" s="14">
        <f>WL!P19/(PM!P19+WL!P19+RK!P19)</f>
        <v>8.4761518855443016E-2</v>
      </c>
      <c r="AS19" s="14">
        <f>WL!Q19/(PM!Q19+WL!Q19+RK!Q19)</f>
        <v>5.3761856030992275E-2</v>
      </c>
      <c r="AT19" s="14">
        <f>WL!R19/(PM!R19+WL!R19+RK!R19)</f>
        <v>5.4315142734196853E-2</v>
      </c>
      <c r="AU19" s="14">
        <f>WL!S19/(PM!S19+WL!S19+RK!S19)</f>
        <v>5.4252082084045375E-2</v>
      </c>
      <c r="AV19" s="14">
        <f>WL!T19/(PM!T19+WL!T19+RK!T19)</f>
        <v>6.0095962454376442E-2</v>
      </c>
      <c r="AW19" s="14">
        <f>WL!U19/(PM!U19+WL!U19+RK!U19)</f>
        <v>6.4954417674173953E-2</v>
      </c>
      <c r="AX19" s="14">
        <f>WL!V19/(PM!V19+WL!V19+RK!V19)</f>
        <v>6.0400429655422895E-2</v>
      </c>
      <c r="AY19" s="14">
        <f>WL!W19/(PM!W19+WL!W19+RK!W19)</f>
        <v>5.8852580507314962E-2</v>
      </c>
      <c r="AZ19" s="14">
        <f>WL!X19/(PM!X19+WL!X19+RK!X19)</f>
        <v>5.7108093100012837E-2</v>
      </c>
      <c r="BA19" s="14">
        <f>WL!Y19/(PM!Y19+WL!Y19+RK!Y19)</f>
        <v>5.9979747958147304E-2</v>
      </c>
      <c r="BB19" s="14">
        <f>WL!Z19/(PM!Z19+WL!Z19+RK!Z19)</f>
        <v>5.8319183258731373E-2</v>
      </c>
      <c r="BC19" s="14">
        <f>WL!AA19/(PM!AA19+WL!AA19+RK!AA19)</f>
        <v>5.4440232794395874E-2</v>
      </c>
      <c r="BD19" s="14">
        <f>WL!AB19/(PM!AB19+WL!AB19+RK!AB19)</f>
        <v>6.0655869817319942E-2</v>
      </c>
      <c r="BE19" s="14">
        <f>WL!AC19/(PM!AC19+WL!AC19+RK!AC19)</f>
        <v>6.617838133446774E-2</v>
      </c>
      <c r="BF19" s="14"/>
      <c r="BG19" s="14">
        <f>RK!C19/(PM!C19+WL!C19+RK!C19)</f>
        <v>0.29740649032119099</v>
      </c>
      <c r="BH19" s="14">
        <f>RK!D19/(PM!D19+WL!D19+RK!D19)</f>
        <v>0.27277058904491502</v>
      </c>
      <c r="BI19" s="14">
        <f>RK!E19/(PM!E19+WL!E19+RK!E19)</f>
        <v>0.2774753693536452</v>
      </c>
      <c r="BJ19" s="14">
        <f>RK!F19/(PM!F19+WL!F19+RK!F19)</f>
        <v>0.27203741710150464</v>
      </c>
      <c r="BK19" s="14">
        <f>RK!G19/(PM!G19+WL!G19+RK!G19)</f>
        <v>0.26107890738337858</v>
      </c>
      <c r="BL19" s="14">
        <f>RK!H19/(PM!H19+WL!H19+RK!H19)</f>
        <v>0.27108568389226445</v>
      </c>
      <c r="BM19" s="14">
        <f>RK!I19/(PM!I19+WL!I19+RK!I19)</f>
        <v>0.2627544601960779</v>
      </c>
      <c r="BN19" s="14">
        <f>RK!J19/(PM!J19+WL!J19+RK!J19)</f>
        <v>0.26313593038441679</v>
      </c>
      <c r="BO19" s="14">
        <f>RK!K19/(PM!K19+WL!K19+RK!K19)</f>
        <v>0.2607493307272456</v>
      </c>
      <c r="BP19" s="14">
        <f>RK!L19/(PM!L19+WL!L19+RK!L19)</f>
        <v>0.25667502552022659</v>
      </c>
      <c r="BQ19" s="14">
        <f>RK!M19/(PM!M19+WL!M19+RK!M19)</f>
        <v>0.23810133332011715</v>
      </c>
      <c r="BR19" s="14">
        <f>RK!N19/(PM!N19+WL!N19+RK!N19)</f>
        <v>0.24767329261649401</v>
      </c>
      <c r="BS19" s="14">
        <f>RK!O19/(PM!O19+WL!O19+RK!O19)</f>
        <v>0.23890289680787283</v>
      </c>
      <c r="BT19" s="14">
        <f>RK!P19/(PM!P19+WL!P19+RK!P19)</f>
        <v>0.22117306507810741</v>
      </c>
      <c r="BU19" s="14">
        <f>RK!Q19/(PM!Q19+WL!Q19+RK!Q19)</f>
        <v>0.19930376153441554</v>
      </c>
      <c r="BV19" s="14">
        <f>RK!R19/(PM!R19+WL!R19+RK!R19)</f>
        <v>0.25419744989958148</v>
      </c>
      <c r="BW19" s="14">
        <f>RK!S19/(PM!S19+WL!S19+RK!S19)</f>
        <v>0.23875116766773108</v>
      </c>
      <c r="BX19" s="14">
        <f>RK!T19/(PM!T19+WL!T19+RK!T19)</f>
        <v>0.2197700147561816</v>
      </c>
      <c r="BY19" s="14">
        <f>RK!U19/(PM!U19+WL!U19+RK!U19)</f>
        <v>0.21866121538771022</v>
      </c>
      <c r="BZ19" s="14">
        <f>RK!V19/(PM!V19+WL!V19+RK!V19)</f>
        <v>0.21182405202807833</v>
      </c>
      <c r="CA19" s="14">
        <f>RK!W19/(PM!W19+WL!W19+RK!W19)</f>
        <v>0.19649096781422637</v>
      </c>
      <c r="CB19" s="14">
        <f>RK!X19/(PM!X19+WL!X19+RK!X19)</f>
        <v>0.20113404539864072</v>
      </c>
      <c r="CC19" s="14">
        <f>RK!Y19/(PM!Y19+WL!Y19+RK!Y19)</f>
        <v>0.20541661071363787</v>
      </c>
      <c r="CD19" s="14">
        <f>RK!Z19/(PM!Z19+WL!Z19+RK!Z19)</f>
        <v>0.2033789415505072</v>
      </c>
      <c r="CE19" s="14">
        <f>RK!AA19/(PM!AA19+WL!AA19+RK!AA19)</f>
        <v>0.1866409175754698</v>
      </c>
      <c r="CF19" s="14">
        <f>RK!AB19/(PM!AB19+WL!AB19+RK!AB19)</f>
        <v>0.20139683168013839</v>
      </c>
      <c r="CG19" s="14">
        <f>RK!AC19/(PM!AC19+WL!AC19+RK!AC19)</f>
        <v>0.21574358368856913</v>
      </c>
      <c r="CH19" s="14"/>
    </row>
    <row r="20" spans="1:86" x14ac:dyDescent="0.2">
      <c r="A20" s="4">
        <v>18</v>
      </c>
      <c r="B20" s="6" t="s">
        <v>55</v>
      </c>
      <c r="C20" s="14">
        <f>PM!C20/(PM!C20+WL!C20+RK!C20)</f>
        <v>0.57462519399757173</v>
      </c>
      <c r="D20" s="14">
        <f>PM!D20/(PM!D20+WL!D20+RK!D20)</f>
        <v>0.58774703112579696</v>
      </c>
      <c r="E20" s="14">
        <f>PM!E20/(PM!E20+WL!E20+RK!E20)</f>
        <v>0.59947926004419261</v>
      </c>
      <c r="F20" s="14">
        <f>PM!F20/(PM!F20+WL!F20+RK!F20)</f>
        <v>0.626067854687959</v>
      </c>
      <c r="G20" s="14">
        <f>PM!G20/(PM!G20+WL!G20+RK!G20)</f>
        <v>0.62897062630070377</v>
      </c>
      <c r="H20" s="14">
        <f>PM!H20/(PM!H20+WL!H20+RK!H20)</f>
        <v>0.61011935613803103</v>
      </c>
      <c r="I20" s="14">
        <f>PM!I20/(PM!I20+WL!I20+RK!I20)</f>
        <v>0.63026279641977145</v>
      </c>
      <c r="J20" s="14">
        <f>PM!J20/(PM!J20+WL!J20+RK!J20)</f>
        <v>0.62319303483410937</v>
      </c>
      <c r="K20" s="14">
        <f>PM!K20/(PM!K20+WL!K20+RK!K20)</f>
        <v>0.61060284658115827</v>
      </c>
      <c r="L20" s="14">
        <f>PM!L20/(PM!L20+WL!L20+RK!L20)</f>
        <v>0.62404538316120861</v>
      </c>
      <c r="M20" s="14">
        <f>PM!M20/(PM!M20+WL!M20+RK!M20)</f>
        <v>0.64237835828122158</v>
      </c>
      <c r="N20" s="14">
        <f>PM!N20/(PM!N20+WL!N20+RK!N20)</f>
        <v>0.65270573809697918</v>
      </c>
      <c r="O20" s="14">
        <f>PM!O20/(PM!O20+WL!O20+RK!O20)</f>
        <v>0.66902390331113959</v>
      </c>
      <c r="P20" s="14">
        <f>PM!P20/(PM!P20+WL!P20+RK!P20)</f>
        <v>0.6650162011938312</v>
      </c>
      <c r="Q20" s="14">
        <f>PM!Q20/(PM!Q20+WL!Q20+RK!Q20)</f>
        <v>0.68847038564784657</v>
      </c>
      <c r="R20" s="14">
        <f>PM!R20/(PM!R20+WL!R20+RK!R20)</f>
        <v>0.61371449127127153</v>
      </c>
      <c r="S20" s="14">
        <f>PM!S20/(PM!S20+WL!S20+RK!S20)</f>
        <v>0.65011258198229438</v>
      </c>
      <c r="T20" s="14">
        <f>PM!T20/(PM!T20+WL!T20+RK!T20)</f>
        <v>0.64876386454070101</v>
      </c>
      <c r="U20" s="14">
        <f>PM!U20/(PM!U20+WL!U20+RK!U20)</f>
        <v>0.66658771666407191</v>
      </c>
      <c r="V20" s="14">
        <f>PM!V20/(PM!V20+WL!V20+RK!V20)</f>
        <v>0.69313698899754228</v>
      </c>
      <c r="W20" s="14">
        <f>PM!W20/(PM!W20+WL!W20+RK!W20)</f>
        <v>0.70124915603766502</v>
      </c>
      <c r="X20" s="14">
        <f>PM!X20/(PM!X20+WL!X20+RK!X20)</f>
        <v>0.70055420657447687</v>
      </c>
      <c r="Y20" s="14">
        <f>PM!Y20/(PM!Y20+WL!Y20+RK!Y20)</f>
        <v>0.66610354762789359</v>
      </c>
      <c r="Z20" s="14">
        <f>PM!Z20/(PM!Z20+WL!Z20+RK!Z20)</f>
        <v>0.68341288709562198</v>
      </c>
      <c r="AA20" s="14">
        <f>PM!AA20/(PM!AA20+WL!AA20+RK!AA20)</f>
        <v>0.71040725639790636</v>
      </c>
      <c r="AB20" s="14">
        <f>PM!AB20/(PM!AB20+WL!AB20+RK!AB20)</f>
        <v>0.69985308050761497</v>
      </c>
      <c r="AC20" s="14">
        <f>PM!AC20/(PM!AC20+WL!AC20+RK!AC20)</f>
        <v>0.69340447008701378</v>
      </c>
      <c r="AD20" s="14"/>
      <c r="AE20" s="14">
        <f>WL!C20/(PM!C20+WL!C20+RK!C20)</f>
        <v>0.24099058395119871</v>
      </c>
      <c r="AF20" s="14">
        <f>WL!D20/(PM!D20+WL!D20+RK!D20)</f>
        <v>0.23882118284630749</v>
      </c>
      <c r="AG20" s="14">
        <f>WL!E20/(PM!E20+WL!E20+RK!E20)</f>
        <v>0.22585879440799017</v>
      </c>
      <c r="AH20" s="14">
        <f>WL!F20/(PM!F20+WL!F20+RK!F20)</f>
        <v>0.21458732611518611</v>
      </c>
      <c r="AI20" s="14">
        <f>WL!G20/(PM!G20+WL!G20+RK!G20)</f>
        <v>0.21815194645891825</v>
      </c>
      <c r="AJ20" s="14">
        <f>WL!H20/(PM!H20+WL!H20+RK!H20)</f>
        <v>0.23068422161999524</v>
      </c>
      <c r="AK20" s="14">
        <f>WL!I20/(PM!I20+WL!I20+RK!I20)</f>
        <v>0.21758481314842806</v>
      </c>
      <c r="AL20" s="14">
        <f>WL!J20/(PM!J20+WL!J20+RK!J20)</f>
        <v>0.22788210050589794</v>
      </c>
      <c r="AM20" s="14">
        <f>WL!K20/(PM!K20+WL!K20+RK!K20)</f>
        <v>0.23946082183132802</v>
      </c>
      <c r="AN20" s="14">
        <f>WL!L20/(PM!L20+WL!L20+RK!L20)</f>
        <v>0.23645691346932793</v>
      </c>
      <c r="AO20" s="14">
        <f>WL!M20/(PM!M20+WL!M20+RK!M20)</f>
        <v>0.2279414265520649</v>
      </c>
      <c r="AP20" s="14">
        <f>WL!N20/(PM!N20+WL!N20+RK!N20)</f>
        <v>0.22074243299067661</v>
      </c>
      <c r="AQ20" s="14">
        <f>WL!O20/(PM!O20+WL!O20+RK!O20)</f>
        <v>0.21157872859557575</v>
      </c>
      <c r="AR20" s="14">
        <f>WL!P20/(PM!P20+WL!P20+RK!P20)</f>
        <v>0.22160823665161938</v>
      </c>
      <c r="AS20" s="14">
        <f>WL!Q20/(PM!Q20+WL!Q20+RK!Q20)</f>
        <v>0.20448331368197956</v>
      </c>
      <c r="AT20" s="14">
        <f>WL!R20/(PM!R20+WL!R20+RK!R20)</f>
        <v>0.25348583716869721</v>
      </c>
      <c r="AU20" s="14">
        <f>WL!S20/(PM!S20+WL!S20+RK!S20)</f>
        <v>0.23224650168253649</v>
      </c>
      <c r="AV20" s="14">
        <f>WL!T20/(PM!T20+WL!T20+RK!T20)</f>
        <v>0.244893512056094</v>
      </c>
      <c r="AW20" s="14">
        <f>WL!U20/(PM!U20+WL!U20+RK!U20)</f>
        <v>0.22586166332185767</v>
      </c>
      <c r="AX20" s="14">
        <f>WL!V20/(PM!V20+WL!V20+RK!V20)</f>
        <v>0.20094403705274461</v>
      </c>
      <c r="AY20" s="14">
        <f>WL!W20/(PM!W20+WL!W20+RK!W20)</f>
        <v>0.19338978248333238</v>
      </c>
      <c r="AZ20" s="14">
        <f>WL!X20/(PM!X20+WL!X20+RK!X20)</f>
        <v>0.19466150421288944</v>
      </c>
      <c r="BA20" s="14">
        <f>WL!Y20/(PM!Y20+WL!Y20+RK!Y20)</f>
        <v>0.22618656549112287</v>
      </c>
      <c r="BB20" s="14">
        <f>WL!Z20/(PM!Z20+WL!Z20+RK!Z20)</f>
        <v>0.21138560342521723</v>
      </c>
      <c r="BC20" s="14">
        <f>WL!AA20/(PM!AA20+WL!AA20+RK!AA20)</f>
        <v>0.19260510490050092</v>
      </c>
      <c r="BD20" s="14">
        <f>WL!AB20/(PM!AB20+WL!AB20+RK!AB20)</f>
        <v>0.20027456810515906</v>
      </c>
      <c r="BE20" s="14">
        <f>WL!AC20/(PM!AC20+WL!AC20+RK!AC20)</f>
        <v>0.2004034897881555</v>
      </c>
      <c r="BF20" s="14"/>
      <c r="BG20" s="14">
        <f>RK!C20/(PM!C20+WL!C20+RK!C20)</f>
        <v>0.18438422205122967</v>
      </c>
      <c r="BH20" s="14">
        <f>RK!D20/(PM!D20+WL!D20+RK!D20)</f>
        <v>0.17343178602789558</v>
      </c>
      <c r="BI20" s="14">
        <f>RK!E20/(PM!E20+WL!E20+RK!E20)</f>
        <v>0.17466194554781719</v>
      </c>
      <c r="BJ20" s="14">
        <f>RK!F20/(PM!F20+WL!F20+RK!F20)</f>
        <v>0.15934481919685495</v>
      </c>
      <c r="BK20" s="14">
        <f>RK!G20/(PM!G20+WL!G20+RK!G20)</f>
        <v>0.15287742724037801</v>
      </c>
      <c r="BL20" s="14">
        <f>RK!H20/(PM!H20+WL!H20+RK!H20)</f>
        <v>0.1591964222419737</v>
      </c>
      <c r="BM20" s="14">
        <f>RK!I20/(PM!I20+WL!I20+RK!I20)</f>
        <v>0.1521523904318004</v>
      </c>
      <c r="BN20" s="14">
        <f>RK!J20/(PM!J20+WL!J20+RK!J20)</f>
        <v>0.14892486465999261</v>
      </c>
      <c r="BO20" s="14">
        <f>RK!K20/(PM!K20+WL!K20+RK!K20)</f>
        <v>0.14993633158751374</v>
      </c>
      <c r="BP20" s="14">
        <f>RK!L20/(PM!L20+WL!L20+RK!L20)</f>
        <v>0.1394977033694634</v>
      </c>
      <c r="BQ20" s="14">
        <f>RK!M20/(PM!M20+WL!M20+RK!M20)</f>
        <v>0.12968021516671349</v>
      </c>
      <c r="BR20" s="14">
        <f>RK!N20/(PM!N20+WL!N20+RK!N20)</f>
        <v>0.12655182891234415</v>
      </c>
      <c r="BS20" s="14">
        <f>RK!O20/(PM!O20+WL!O20+RK!O20)</f>
        <v>0.11939736809328474</v>
      </c>
      <c r="BT20" s="14">
        <f>RK!P20/(PM!P20+WL!P20+RK!P20)</f>
        <v>0.1133755621545495</v>
      </c>
      <c r="BU20" s="14">
        <f>RK!Q20/(PM!Q20+WL!Q20+RK!Q20)</f>
        <v>0.10704630067017376</v>
      </c>
      <c r="BV20" s="14">
        <f>RK!R20/(PM!R20+WL!R20+RK!R20)</f>
        <v>0.13279967156003128</v>
      </c>
      <c r="BW20" s="14">
        <f>RK!S20/(PM!S20+WL!S20+RK!S20)</f>
        <v>0.11764091633516914</v>
      </c>
      <c r="BX20" s="14">
        <f>RK!T20/(PM!T20+WL!T20+RK!T20)</f>
        <v>0.10634262340320508</v>
      </c>
      <c r="BY20" s="14">
        <f>RK!U20/(PM!U20+WL!U20+RK!U20)</f>
        <v>0.10755062001407034</v>
      </c>
      <c r="BZ20" s="14">
        <f>RK!V20/(PM!V20+WL!V20+RK!V20)</f>
        <v>0.10591897394971309</v>
      </c>
      <c r="CA20" s="14">
        <f>RK!W20/(PM!W20+WL!W20+RK!W20)</f>
        <v>0.10536106147900262</v>
      </c>
      <c r="CB20" s="14">
        <f>RK!X20/(PM!X20+WL!X20+RK!X20)</f>
        <v>0.10478428921263377</v>
      </c>
      <c r="CC20" s="14">
        <f>RK!Y20/(PM!Y20+WL!Y20+RK!Y20)</f>
        <v>0.10770988688098347</v>
      </c>
      <c r="CD20" s="14">
        <f>RK!Z20/(PM!Z20+WL!Z20+RK!Z20)</f>
        <v>0.10520150947916082</v>
      </c>
      <c r="CE20" s="14">
        <f>RK!AA20/(PM!AA20+WL!AA20+RK!AA20)</f>
        <v>9.6987638701592702E-2</v>
      </c>
      <c r="CF20" s="14">
        <f>RK!AB20/(PM!AB20+WL!AB20+RK!AB20)</f>
        <v>9.9872351387226027E-2</v>
      </c>
      <c r="CG20" s="14">
        <f>RK!AC20/(PM!AC20+WL!AC20+RK!AC20)</f>
        <v>0.10619204012483077</v>
      </c>
      <c r="CH20" s="14"/>
    </row>
    <row r="21" spans="1:86" x14ac:dyDescent="0.2">
      <c r="A21" s="4">
        <v>19</v>
      </c>
      <c r="B21" s="6" t="s">
        <v>56</v>
      </c>
      <c r="C21" s="14">
        <f>PM!C21/(PM!C21+WL!C21+RK!C21)</f>
        <v>0.73877075481907362</v>
      </c>
      <c r="D21" s="14">
        <f>PM!D21/(PM!D21+WL!D21+RK!D21)</f>
        <v>0.77910804948886481</v>
      </c>
      <c r="E21" s="14">
        <f>PM!E21/(PM!E21+WL!E21+RK!E21)</f>
        <v>0.81754201703391849</v>
      </c>
      <c r="F21" s="14">
        <f>PM!F21/(PM!F21+WL!F21+RK!F21)</f>
        <v>0.84826220289885634</v>
      </c>
      <c r="G21" s="14">
        <f>PM!G21/(PM!G21+WL!G21+RK!G21)</f>
        <v>0.84401787967046726</v>
      </c>
      <c r="H21" s="14">
        <f>PM!H21/(PM!H21+WL!H21+RK!H21)</f>
        <v>0.8174082997714559</v>
      </c>
      <c r="I21" s="14">
        <f>PM!I21/(PM!I21+WL!I21+RK!I21)</f>
        <v>0.84015851121300456</v>
      </c>
      <c r="J21" s="14">
        <f>PM!J21/(PM!J21+WL!J21+RK!J21)</f>
        <v>0.86623504713769095</v>
      </c>
      <c r="K21" s="14">
        <f>PM!K21/(PM!K21+WL!K21+RK!K21)</f>
        <v>0.85680208497053501</v>
      </c>
      <c r="L21" s="14">
        <f>PM!L21/(PM!L21+WL!L21+RK!L21)</f>
        <v>0.87024508967193814</v>
      </c>
      <c r="M21" s="14">
        <f>PM!M21/(PM!M21+WL!M21+RK!M21)</f>
        <v>0.89304866573208264</v>
      </c>
      <c r="N21" s="14">
        <f>PM!N21/(PM!N21+WL!N21+RK!N21)</f>
        <v>0.9070257477194299</v>
      </c>
      <c r="O21" s="14">
        <f>PM!O21/(PM!O21+WL!O21+RK!O21)</f>
        <v>0.91462611559621998</v>
      </c>
      <c r="P21" s="14">
        <f>PM!P21/(PM!P21+WL!P21+RK!P21)</f>
        <v>0.91645230427485125</v>
      </c>
      <c r="Q21" s="14">
        <f>PM!Q21/(PM!Q21+WL!Q21+RK!Q21)</f>
        <v>0.910511060560104</v>
      </c>
      <c r="R21" s="14">
        <f>PM!R21/(PM!R21+WL!R21+RK!R21)</f>
        <v>0.83327095674021823</v>
      </c>
      <c r="S21" s="14">
        <f>PM!S21/(PM!S21+WL!S21+RK!S21)</f>
        <v>0.88640491504007868</v>
      </c>
      <c r="T21" s="14">
        <f>PM!T21/(PM!T21+WL!T21+RK!T21)</f>
        <v>0.89370157067664835</v>
      </c>
      <c r="U21" s="14">
        <f>PM!U21/(PM!U21+WL!U21+RK!U21)</f>
        <v>0.90057397348936341</v>
      </c>
      <c r="V21" s="14">
        <f>PM!V21/(PM!V21+WL!V21+RK!V21)</f>
        <v>0.92901825896524981</v>
      </c>
      <c r="W21" s="14">
        <f>PM!W21/(PM!W21+WL!W21+RK!W21)</f>
        <v>0.93186068167675884</v>
      </c>
      <c r="X21" s="14">
        <f>PM!X21/(PM!X21+WL!X21+RK!X21)</f>
        <v>0.91847022189222538</v>
      </c>
      <c r="Y21" s="14">
        <f>PM!Y21/(PM!Y21+WL!Y21+RK!Y21)</f>
        <v>0.90524551272503806</v>
      </c>
      <c r="Z21" s="14">
        <f>PM!Z21/(PM!Z21+WL!Z21+RK!Z21)</f>
        <v>0.92470387374850638</v>
      </c>
      <c r="AA21" s="14">
        <f>PM!AA21/(PM!AA21+WL!AA21+RK!AA21)</f>
        <v>0.9266896481206861</v>
      </c>
      <c r="AB21" s="14">
        <f>PM!AB21/(PM!AB21+WL!AB21+RK!AB21)</f>
        <v>0.92116423648675883</v>
      </c>
      <c r="AC21" s="14">
        <f>PM!AC21/(PM!AC21+WL!AC21+RK!AC21)</f>
        <v>0.89741332101808369</v>
      </c>
      <c r="AD21" s="14"/>
      <c r="AE21" s="14">
        <f>WL!C21/(PM!C21+WL!C21+RK!C21)</f>
        <v>2.1698683804773196E-2</v>
      </c>
      <c r="AF21" s="14">
        <f>WL!D21/(PM!D21+WL!D21+RK!D21)</f>
        <v>1.976190404097487E-2</v>
      </c>
      <c r="AG21" s="14">
        <f>WL!E21/(PM!E21+WL!E21+RK!E21)</f>
        <v>2.0439907291854763E-2</v>
      </c>
      <c r="AH21" s="14">
        <f>WL!F21/(PM!F21+WL!F21+RK!F21)</f>
        <v>1.5779216661933649E-2</v>
      </c>
      <c r="AI21" s="14">
        <f>WL!G21/(PM!G21+WL!G21+RK!G21)</f>
        <v>1.9707699997729117E-2</v>
      </c>
      <c r="AJ21" s="14">
        <f>WL!H21/(PM!H21+WL!H21+RK!H21)</f>
        <v>2.7252380969705291E-2</v>
      </c>
      <c r="AK21" s="14">
        <f>WL!I21/(PM!I21+WL!I21+RK!I21)</f>
        <v>2.2115283241478909E-2</v>
      </c>
      <c r="AL21" s="14">
        <f>WL!J21/(PM!J21+WL!J21+RK!J21)</f>
        <v>2.439689685539365E-2</v>
      </c>
      <c r="AM21" s="14">
        <f>WL!K21/(PM!K21+WL!K21+RK!K21)</f>
        <v>2.8071505416709056E-2</v>
      </c>
      <c r="AN21" s="14">
        <f>WL!L21/(PM!L21+WL!L21+RK!L21)</f>
        <v>2.0242584722875562E-2</v>
      </c>
      <c r="AO21" s="14">
        <f>WL!M21/(PM!M21+WL!M21+RK!M21)</f>
        <v>2.0012770084532224E-2</v>
      </c>
      <c r="AP21" s="14">
        <f>WL!N21/(PM!N21+WL!N21+RK!N21)</f>
        <v>1.8937201734682298E-2</v>
      </c>
      <c r="AQ21" s="14">
        <f>WL!O21/(PM!O21+WL!O21+RK!O21)</f>
        <v>2.0230909323260975E-2</v>
      </c>
      <c r="AR21" s="14">
        <f>WL!P21/(PM!P21+WL!P21+RK!P21)</f>
        <v>1.8820744239447029E-2</v>
      </c>
      <c r="AS21" s="14">
        <f>WL!Q21/(PM!Q21+WL!Q21+RK!Q21)</f>
        <v>1.4978243798832364E-2</v>
      </c>
      <c r="AT21" s="14">
        <f>WL!R21/(PM!R21+WL!R21+RK!R21)</f>
        <v>2.1327189297745193E-2</v>
      </c>
      <c r="AU21" s="14">
        <f>WL!S21/(PM!S21+WL!S21+RK!S21)</f>
        <v>1.9789905181563931E-2</v>
      </c>
      <c r="AV21" s="14">
        <f>WL!T21/(PM!T21+WL!T21+RK!T21)</f>
        <v>2.7004953444071653E-2</v>
      </c>
      <c r="AW21" s="14">
        <f>WL!U21/(PM!U21+WL!U21+RK!U21)</f>
        <v>2.4228603186931277E-2</v>
      </c>
      <c r="AX21" s="14">
        <f>WL!V21/(PM!V21+WL!V21+RK!V21)</f>
        <v>1.8963873405884166E-2</v>
      </c>
      <c r="AY21" s="14">
        <f>WL!W21/(PM!W21+WL!W21+RK!W21)</f>
        <v>1.730556029850816E-2</v>
      </c>
      <c r="AZ21" s="14">
        <f>WL!X21/(PM!X21+WL!X21+RK!X21)</f>
        <v>2.062463936179942E-2</v>
      </c>
      <c r="BA21" s="14">
        <f>WL!Y21/(PM!Y21+WL!Y21+RK!Y21)</f>
        <v>2.5143294316503442E-2</v>
      </c>
      <c r="BB21" s="14">
        <f>WL!Z21/(PM!Z21+WL!Z21+RK!Z21)</f>
        <v>1.9139184246655186E-2</v>
      </c>
      <c r="BC21" s="14">
        <f>WL!AA21/(PM!AA21+WL!AA21+RK!AA21)</f>
        <v>1.8192219167127422E-2</v>
      </c>
      <c r="BD21" s="14">
        <f>WL!AB21/(PM!AB21+WL!AB21+RK!AB21)</f>
        <v>2.1065088277394312E-2</v>
      </c>
      <c r="BE21" s="14">
        <f>WL!AC21/(PM!AC21+WL!AC21+RK!AC21)</f>
        <v>2.6480655864281499E-2</v>
      </c>
      <c r="BF21" s="14"/>
      <c r="BG21" s="14">
        <f>RK!C21/(PM!C21+WL!C21+RK!C21)</f>
        <v>0.23953056137615317</v>
      </c>
      <c r="BH21" s="14">
        <f>RK!D21/(PM!D21+WL!D21+RK!D21)</f>
        <v>0.20113004647016042</v>
      </c>
      <c r="BI21" s="14">
        <f>RK!E21/(PM!E21+WL!E21+RK!E21)</f>
        <v>0.1620180756742266</v>
      </c>
      <c r="BJ21" s="14">
        <f>RK!F21/(PM!F21+WL!F21+RK!F21)</f>
        <v>0.13595858043920989</v>
      </c>
      <c r="BK21" s="14">
        <f>RK!G21/(PM!G21+WL!G21+RK!G21)</f>
        <v>0.13627442033180365</v>
      </c>
      <c r="BL21" s="14">
        <f>RK!H21/(PM!H21+WL!H21+RK!H21)</f>
        <v>0.15533931925883876</v>
      </c>
      <c r="BM21" s="14">
        <f>RK!I21/(PM!I21+WL!I21+RK!I21)</f>
        <v>0.13772620554551659</v>
      </c>
      <c r="BN21" s="14">
        <f>RK!J21/(PM!J21+WL!J21+RK!J21)</f>
        <v>0.10936805600691542</v>
      </c>
      <c r="BO21" s="14">
        <f>RK!K21/(PM!K21+WL!K21+RK!K21)</f>
        <v>0.11512640961275609</v>
      </c>
      <c r="BP21" s="14">
        <f>RK!L21/(PM!L21+WL!L21+RK!L21)</f>
        <v>0.10951232560518627</v>
      </c>
      <c r="BQ21" s="14">
        <f>RK!M21/(PM!M21+WL!M21+RK!M21)</f>
        <v>8.6938564183385025E-2</v>
      </c>
      <c r="BR21" s="14">
        <f>RK!N21/(PM!N21+WL!N21+RK!N21)</f>
        <v>7.4037050545887745E-2</v>
      </c>
      <c r="BS21" s="14">
        <f>RK!O21/(PM!O21+WL!O21+RK!O21)</f>
        <v>6.5142975080518972E-2</v>
      </c>
      <c r="BT21" s="14">
        <f>RK!P21/(PM!P21+WL!P21+RK!P21)</f>
        <v>6.4726951485701692E-2</v>
      </c>
      <c r="BU21" s="14">
        <f>RK!Q21/(PM!Q21+WL!Q21+RK!Q21)</f>
        <v>7.4510695641063704E-2</v>
      </c>
      <c r="BV21" s="14">
        <f>RK!R21/(PM!R21+WL!R21+RK!R21)</f>
        <v>0.14540185396203653</v>
      </c>
      <c r="BW21" s="14">
        <f>RK!S21/(PM!S21+WL!S21+RK!S21)</f>
        <v>9.3805179778357312E-2</v>
      </c>
      <c r="BX21" s="14">
        <f>RK!T21/(PM!T21+WL!T21+RK!T21)</f>
        <v>7.9293475879279984E-2</v>
      </c>
      <c r="BY21" s="14">
        <f>RK!U21/(PM!U21+WL!U21+RK!U21)</f>
        <v>7.5197423323705256E-2</v>
      </c>
      <c r="BZ21" s="14">
        <f>RK!V21/(PM!V21+WL!V21+RK!V21)</f>
        <v>5.201786762886601E-2</v>
      </c>
      <c r="CA21" s="14">
        <f>RK!W21/(PM!W21+WL!W21+RK!W21)</f>
        <v>5.0833758024732993E-2</v>
      </c>
      <c r="CB21" s="14">
        <f>RK!X21/(PM!X21+WL!X21+RK!X21)</f>
        <v>6.0905138745975147E-2</v>
      </c>
      <c r="CC21" s="14">
        <f>RK!Y21/(PM!Y21+WL!Y21+RK!Y21)</f>
        <v>6.9611192958458593E-2</v>
      </c>
      <c r="CD21" s="14">
        <f>RK!Z21/(PM!Z21+WL!Z21+RK!Z21)</f>
        <v>5.6156942004838478E-2</v>
      </c>
      <c r="CE21" s="14">
        <f>RK!AA21/(PM!AA21+WL!AA21+RK!AA21)</f>
        <v>5.5118132712186421E-2</v>
      </c>
      <c r="CF21" s="14">
        <f>RK!AB21/(PM!AB21+WL!AB21+RK!AB21)</f>
        <v>5.7770675235846926E-2</v>
      </c>
      <c r="CG21" s="14">
        <f>RK!AC21/(PM!AC21+WL!AC21+RK!AC21)</f>
        <v>7.6106023117634938E-2</v>
      </c>
      <c r="CH21" s="14"/>
    </row>
    <row r="22" spans="1:86" x14ac:dyDescent="0.2">
      <c r="A22" s="4">
        <v>20</v>
      </c>
      <c r="B22" s="6" t="s">
        <v>57</v>
      </c>
      <c r="C22" s="14">
        <f>PM!C22/(PM!C22+WL!C22+RK!C22)</f>
        <v>0.73302170951693524</v>
      </c>
      <c r="D22" s="14">
        <f>PM!D22/(PM!D22+WL!D22+RK!D22)</f>
        <v>0.74969023956693781</v>
      </c>
      <c r="E22" s="14">
        <f>PM!E22/(PM!E22+WL!E22+RK!E22)</f>
        <v>0.74452131843865399</v>
      </c>
      <c r="F22" s="14">
        <f>PM!F22/(PM!F22+WL!F22+RK!F22)</f>
        <v>0.7627398620019179</v>
      </c>
      <c r="G22" s="14">
        <f>PM!G22/(PM!G22+WL!G22+RK!G22)</f>
        <v>0.75022805786238989</v>
      </c>
      <c r="H22" s="14">
        <f>PM!H22/(PM!H22+WL!H22+RK!H22)</f>
        <v>0.73576785838403091</v>
      </c>
      <c r="I22" s="14">
        <f>PM!I22/(PM!I22+WL!I22+RK!I22)</f>
        <v>0.75726121304890393</v>
      </c>
      <c r="J22" s="14">
        <f>PM!J22/(PM!J22+WL!J22+RK!J22)</f>
        <v>0.74393006140781781</v>
      </c>
      <c r="K22" s="14">
        <f>PM!K22/(PM!K22+WL!K22+RK!K22)</f>
        <v>0.74071457988014411</v>
      </c>
      <c r="L22" s="14">
        <f>PM!L22/(PM!L22+WL!L22+RK!L22)</f>
        <v>0.75943284565362534</v>
      </c>
      <c r="M22" s="14">
        <f>PM!M22/(PM!M22+WL!M22+RK!M22)</f>
        <v>0.76642624236215395</v>
      </c>
      <c r="N22" s="14">
        <f>PM!N22/(PM!N22+WL!N22+RK!N22)</f>
        <v>0.78460460452787628</v>
      </c>
      <c r="O22" s="14">
        <f>PM!O22/(PM!O22+WL!O22+RK!O22)</f>
        <v>0.78656779402533583</v>
      </c>
      <c r="P22" s="14">
        <f>PM!P22/(PM!P22+WL!P22+RK!P22)</f>
        <v>0.79829021945497236</v>
      </c>
      <c r="Q22" s="14">
        <f>PM!Q22/(PM!Q22+WL!Q22+RK!Q22)</f>
        <v>0.81083993796459575</v>
      </c>
      <c r="R22" s="14">
        <f>PM!R22/(PM!R22+WL!R22+RK!R22)</f>
        <v>0.75630392462085516</v>
      </c>
      <c r="S22" s="14">
        <f>PM!S22/(PM!S22+WL!S22+RK!S22)</f>
        <v>0.7802090503010557</v>
      </c>
      <c r="T22" s="14">
        <f>PM!T22/(PM!T22+WL!T22+RK!T22)</f>
        <v>0.78388874170003819</v>
      </c>
      <c r="U22" s="14">
        <f>PM!U22/(PM!U22+WL!U22+RK!U22)</f>
        <v>0.7788709798297565</v>
      </c>
      <c r="V22" s="14">
        <f>PM!V22/(PM!V22+WL!V22+RK!V22)</f>
        <v>0.79846942714991331</v>
      </c>
      <c r="W22" s="14">
        <f>PM!W22/(PM!W22+WL!W22+RK!W22)</f>
        <v>0.8101600286275219</v>
      </c>
      <c r="X22" s="14">
        <f>PM!X22/(PM!X22+WL!X22+RK!X22)</f>
        <v>0.78953967887537613</v>
      </c>
      <c r="Y22" s="14">
        <f>PM!Y22/(PM!Y22+WL!Y22+RK!Y22)</f>
        <v>0.75008535525583397</v>
      </c>
      <c r="Z22" s="14">
        <f>PM!Z22/(PM!Z22+WL!Z22+RK!Z22)</f>
        <v>0.77623034718026906</v>
      </c>
      <c r="AA22" s="14">
        <f>PM!AA22/(PM!AA22+WL!AA22+RK!AA22)</f>
        <v>0.79334777518255817</v>
      </c>
      <c r="AB22" s="14">
        <f>PM!AB22/(PM!AB22+WL!AB22+RK!AB22)</f>
        <v>0.76940193050235495</v>
      </c>
      <c r="AC22" s="14">
        <f>PM!AC22/(PM!AC22+WL!AC22+RK!AC22)</f>
        <v>0.75031205897286224</v>
      </c>
      <c r="AD22" s="14"/>
      <c r="AE22" s="14">
        <f>WL!C22/(PM!C22+WL!C22+RK!C22)</f>
        <v>0.12280110256216246</v>
      </c>
      <c r="AF22" s="14">
        <f>WL!D22/(PM!D22+WL!D22+RK!D22)</f>
        <v>0.1138085477759842</v>
      </c>
      <c r="AG22" s="14">
        <f>WL!E22/(PM!E22+WL!E22+RK!E22)</f>
        <v>0.11414229812796668</v>
      </c>
      <c r="AH22" s="14">
        <f>WL!F22/(PM!F22+WL!F22+RK!F22)</f>
        <v>0.10804656484475557</v>
      </c>
      <c r="AI22" s="14">
        <f>WL!G22/(PM!G22+WL!G22+RK!G22)</f>
        <v>0.11313622885177217</v>
      </c>
      <c r="AJ22" s="14">
        <f>WL!H22/(PM!H22+WL!H22+RK!H22)</f>
        <v>0.11598068940923606</v>
      </c>
      <c r="AK22" s="14">
        <f>WL!I22/(PM!I22+WL!I22+RK!I22)</f>
        <v>0.10659765471632258</v>
      </c>
      <c r="AL22" s="14">
        <f>WL!J22/(PM!J22+WL!J22+RK!J22)</f>
        <v>0.11122763318946129</v>
      </c>
      <c r="AM22" s="14">
        <f>WL!K22/(PM!K22+WL!K22+RK!K22)</f>
        <v>0.10898627678365275</v>
      </c>
      <c r="AN22" s="14">
        <f>WL!L22/(PM!L22+WL!L22+RK!L22)</f>
        <v>0.10286852386421756</v>
      </c>
      <c r="AO22" s="14">
        <f>WL!M22/(PM!M22+WL!M22+RK!M22)</f>
        <v>9.8480889241061825E-2</v>
      </c>
      <c r="AP22" s="14">
        <f>WL!N22/(PM!N22+WL!N22+RK!N22)</f>
        <v>9.2897158162090446E-2</v>
      </c>
      <c r="AQ22" s="14">
        <f>WL!O22/(PM!O22+WL!O22+RK!O22)</f>
        <v>9.0402302584654926E-2</v>
      </c>
      <c r="AR22" s="14">
        <f>WL!P22/(PM!P22+WL!P22+RK!P22)</f>
        <v>8.696366888904121E-2</v>
      </c>
      <c r="AS22" s="14">
        <f>WL!Q22/(PM!Q22+WL!Q22+RK!Q22)</f>
        <v>7.5944694358102027E-2</v>
      </c>
      <c r="AT22" s="14">
        <f>WL!R22/(PM!R22+WL!R22+RK!R22)</f>
        <v>9.309135464278763E-2</v>
      </c>
      <c r="AU22" s="14">
        <f>WL!S22/(PM!S22+WL!S22+RK!S22)</f>
        <v>8.3743304311397482E-2</v>
      </c>
      <c r="AV22" s="14">
        <f>WL!T22/(PM!T22+WL!T22+RK!T22)</f>
        <v>8.6817213959127365E-2</v>
      </c>
      <c r="AW22" s="14">
        <f>WL!U22/(PM!U22+WL!U22+RK!U22)</f>
        <v>9.5230298131555383E-2</v>
      </c>
      <c r="AX22" s="14">
        <f>WL!V22/(PM!V22+WL!V22+RK!V22)</f>
        <v>8.558505215499064E-2</v>
      </c>
      <c r="AY22" s="14">
        <f>WL!W22/(PM!W22+WL!W22+RK!W22)</f>
        <v>8.3535178329419521E-2</v>
      </c>
      <c r="AZ22" s="14">
        <f>WL!X22/(PM!X22+WL!X22+RK!X22)</f>
        <v>9.6966720334322201E-2</v>
      </c>
      <c r="BA22" s="14">
        <f>WL!Y22/(PM!Y22+WL!Y22+RK!Y22)</f>
        <v>0.11906982048038733</v>
      </c>
      <c r="BB22" s="14">
        <f>WL!Z22/(PM!Z22+WL!Z22+RK!Z22)</f>
        <v>0.10473270363670224</v>
      </c>
      <c r="BC22" s="14">
        <f>WL!AA22/(PM!AA22+WL!AA22+RK!AA22)</f>
        <v>0.10026071720757089</v>
      </c>
      <c r="BD22" s="14">
        <f>WL!AB22/(PM!AB22+WL!AB22+RK!AB22)</f>
        <v>0.11434426548206957</v>
      </c>
      <c r="BE22" s="14">
        <f>WL!AC22/(PM!AC22+WL!AC22+RK!AC22)</f>
        <v>0.12025979394660241</v>
      </c>
      <c r="BF22" s="14"/>
      <c r="BG22" s="14">
        <f>RK!C22/(PM!C22+WL!C22+RK!C22)</f>
        <v>0.14417718792090237</v>
      </c>
      <c r="BH22" s="14">
        <f>RK!D22/(PM!D22+WL!D22+RK!D22)</f>
        <v>0.13650121265707801</v>
      </c>
      <c r="BI22" s="14">
        <f>RK!E22/(PM!E22+WL!E22+RK!E22)</f>
        <v>0.14133638343337926</v>
      </c>
      <c r="BJ22" s="14">
        <f>RK!F22/(PM!F22+WL!F22+RK!F22)</f>
        <v>0.12921357315332646</v>
      </c>
      <c r="BK22" s="14">
        <f>RK!G22/(PM!G22+WL!G22+RK!G22)</f>
        <v>0.13663571328583801</v>
      </c>
      <c r="BL22" s="14">
        <f>RK!H22/(PM!H22+WL!H22+RK!H22)</f>
        <v>0.14825145220673303</v>
      </c>
      <c r="BM22" s="14">
        <f>RK!I22/(PM!I22+WL!I22+RK!I22)</f>
        <v>0.13614113223477359</v>
      </c>
      <c r="BN22" s="14">
        <f>RK!J22/(PM!J22+WL!J22+RK!J22)</f>
        <v>0.14484230540272083</v>
      </c>
      <c r="BO22" s="14">
        <f>RK!K22/(PM!K22+WL!K22+RK!K22)</f>
        <v>0.15029914333620317</v>
      </c>
      <c r="BP22" s="14">
        <f>RK!L22/(PM!L22+WL!L22+RK!L22)</f>
        <v>0.13769863048215714</v>
      </c>
      <c r="BQ22" s="14">
        <f>RK!M22/(PM!M22+WL!M22+RK!M22)</f>
        <v>0.13509286839678428</v>
      </c>
      <c r="BR22" s="14">
        <f>RK!N22/(PM!N22+WL!N22+RK!N22)</f>
        <v>0.12249823731003318</v>
      </c>
      <c r="BS22" s="14">
        <f>RK!O22/(PM!O22+WL!O22+RK!O22)</f>
        <v>0.12302990339000917</v>
      </c>
      <c r="BT22" s="14">
        <f>RK!P22/(PM!P22+WL!P22+RK!P22)</f>
        <v>0.11474611165598646</v>
      </c>
      <c r="BU22" s="14">
        <f>RK!Q22/(PM!Q22+WL!Q22+RK!Q22)</f>
        <v>0.11321536767730235</v>
      </c>
      <c r="BV22" s="14">
        <f>RK!R22/(PM!R22+WL!R22+RK!R22)</f>
        <v>0.15060472073635731</v>
      </c>
      <c r="BW22" s="14">
        <f>RK!S22/(PM!S22+WL!S22+RK!S22)</f>
        <v>0.13604764538754696</v>
      </c>
      <c r="BX22" s="14">
        <f>RK!T22/(PM!T22+WL!T22+RK!T22)</f>
        <v>0.12929404434083444</v>
      </c>
      <c r="BY22" s="14">
        <f>RK!U22/(PM!U22+WL!U22+RK!U22)</f>
        <v>0.12589872203868821</v>
      </c>
      <c r="BZ22" s="14">
        <f>RK!V22/(PM!V22+WL!V22+RK!V22)</f>
        <v>0.11594552069509599</v>
      </c>
      <c r="CA22" s="14">
        <f>RK!W22/(PM!W22+WL!W22+RK!W22)</f>
        <v>0.10630479304305865</v>
      </c>
      <c r="CB22" s="14">
        <f>RK!X22/(PM!X22+WL!X22+RK!X22)</f>
        <v>0.11349360079030173</v>
      </c>
      <c r="CC22" s="14">
        <f>RK!Y22/(PM!Y22+WL!Y22+RK!Y22)</f>
        <v>0.13084482426377878</v>
      </c>
      <c r="CD22" s="14">
        <f>RK!Z22/(PM!Z22+WL!Z22+RK!Z22)</f>
        <v>0.11903694918302866</v>
      </c>
      <c r="CE22" s="14">
        <f>RK!AA22/(PM!AA22+WL!AA22+RK!AA22)</f>
        <v>0.10639150760987094</v>
      </c>
      <c r="CF22" s="14">
        <f>RK!AB22/(PM!AB22+WL!AB22+RK!AB22)</f>
        <v>0.1162538040155755</v>
      </c>
      <c r="CG22" s="14">
        <f>RK!AC22/(PM!AC22+WL!AC22+RK!AC22)</f>
        <v>0.12942814708053538</v>
      </c>
      <c r="CH22" s="14"/>
    </row>
    <row r="23" spans="1:86" x14ac:dyDescent="0.2">
      <c r="A23" s="4">
        <v>21</v>
      </c>
      <c r="B23" s="6" t="s">
        <v>58</v>
      </c>
      <c r="C23" s="14">
        <f>PM!C23/(PM!C23+WL!C23+RK!C23)</f>
        <v>0.55995346832882587</v>
      </c>
      <c r="D23" s="14">
        <f>PM!D23/(PM!D23+WL!D23+RK!D23)</f>
        <v>0.57689045740938261</v>
      </c>
      <c r="E23" s="14">
        <f>PM!E23/(PM!E23+WL!E23+RK!E23)</f>
        <v>0.56604012623545019</v>
      </c>
      <c r="F23" s="14">
        <f>PM!F23/(PM!F23+WL!F23+RK!F23)</f>
        <v>0.57873195140038136</v>
      </c>
      <c r="G23" s="14">
        <f>PM!G23/(PM!G23+WL!G23+RK!G23)</f>
        <v>0.58075484419855616</v>
      </c>
      <c r="H23" s="14">
        <f>PM!H23/(PM!H23+WL!H23+RK!H23)</f>
        <v>0.57520903927643907</v>
      </c>
      <c r="I23" s="14">
        <f>PM!I23/(PM!I23+WL!I23+RK!I23)</f>
        <v>0.59150793992202177</v>
      </c>
      <c r="J23" s="14">
        <f>PM!J23/(PM!J23+WL!J23+RK!J23)</f>
        <v>0.58586128085113265</v>
      </c>
      <c r="K23" s="14">
        <f>PM!K23/(PM!K23+WL!K23+RK!K23)</f>
        <v>0.58215841079576947</v>
      </c>
      <c r="L23" s="14">
        <f>PM!L23/(PM!L23+WL!L23+RK!L23)</f>
        <v>0.58911253024263055</v>
      </c>
      <c r="M23" s="14">
        <f>PM!M23/(PM!M23+WL!M23+RK!M23)</f>
        <v>0.58662099899629649</v>
      </c>
      <c r="N23" s="14">
        <f>PM!N23/(PM!N23+WL!N23+RK!N23)</f>
        <v>0.57922373407982652</v>
      </c>
      <c r="O23" s="14">
        <f>PM!O23/(PM!O23+WL!O23+RK!O23)</f>
        <v>0.57263077366306014</v>
      </c>
      <c r="P23" s="14">
        <f>PM!P23/(PM!P23+WL!P23+RK!P23)</f>
        <v>0.56973796774572616</v>
      </c>
      <c r="Q23" s="14">
        <f>PM!Q23/(PM!Q23+WL!Q23+RK!Q23)</f>
        <v>0.58079282510152386</v>
      </c>
      <c r="R23" s="14">
        <f>PM!R23/(PM!R23+WL!R23+RK!R23)</f>
        <v>0.58769247247948198</v>
      </c>
      <c r="S23" s="14">
        <f>PM!S23/(PM!S23+WL!S23+RK!S23)</f>
        <v>0.59210179257214612</v>
      </c>
      <c r="T23" s="14">
        <f>PM!T23/(PM!T23+WL!T23+RK!T23)</f>
        <v>0.59528042836885775</v>
      </c>
      <c r="U23" s="14">
        <f>PM!U23/(PM!U23+WL!U23+RK!U23)</f>
        <v>0.57965185751184045</v>
      </c>
      <c r="V23" s="14">
        <f>PM!V23/(PM!V23+WL!V23+RK!V23)</f>
        <v>0.5770132979236704</v>
      </c>
      <c r="W23" s="14">
        <f>PM!W23/(PM!W23+WL!W23+RK!W23)</f>
        <v>0.5810379245741536</v>
      </c>
      <c r="X23" s="14">
        <f>PM!X23/(PM!X23+WL!X23+RK!X23)</f>
        <v>0.59875615853875763</v>
      </c>
      <c r="Y23" s="14">
        <f>PM!Y23/(PM!Y23+WL!Y23+RK!Y23)</f>
        <v>0.58706044267269397</v>
      </c>
      <c r="Z23" s="14">
        <f>PM!Z23/(PM!Z23+WL!Z23+RK!Z23)</f>
        <v>0.59060062596583973</v>
      </c>
      <c r="AA23" s="14">
        <f>PM!AA23/(PM!AA23+WL!AA23+RK!AA23)</f>
        <v>0.59960273753946181</v>
      </c>
      <c r="AB23" s="14">
        <f>PM!AB23/(PM!AB23+WL!AB23+RK!AB23)</f>
        <v>0.57959267193369945</v>
      </c>
      <c r="AC23" s="14">
        <f>PM!AC23/(PM!AC23+WL!AC23+RK!AC23)</f>
        <v>0.59148428043518364</v>
      </c>
      <c r="AD23" s="14"/>
      <c r="AE23" s="14">
        <f>WL!C23/(PM!C23+WL!C23+RK!C23)</f>
        <v>0.17394246282450621</v>
      </c>
      <c r="AF23" s="14">
        <f>WL!D23/(PM!D23+WL!D23+RK!D23)</f>
        <v>0.17137598181964267</v>
      </c>
      <c r="AG23" s="14">
        <f>WL!E23/(PM!E23+WL!E23+RK!E23)</f>
        <v>0.1817892703306711</v>
      </c>
      <c r="AH23" s="14">
        <f>WL!F23/(PM!F23+WL!F23+RK!F23)</f>
        <v>0.18049787923335067</v>
      </c>
      <c r="AI23" s="14">
        <f>WL!G23/(PM!G23+WL!G23+RK!G23)</f>
        <v>0.17840104335124835</v>
      </c>
      <c r="AJ23" s="14">
        <f>WL!H23/(PM!H23+WL!H23+RK!H23)</f>
        <v>0.18206637201446116</v>
      </c>
      <c r="AK23" s="14">
        <f>WL!I23/(PM!I23+WL!I23+RK!I23)</f>
        <v>0.17527172247039935</v>
      </c>
      <c r="AL23" s="14">
        <f>WL!J23/(PM!J23+WL!J23+RK!J23)</f>
        <v>0.17733306260371887</v>
      </c>
      <c r="AM23" s="14">
        <f>WL!K23/(PM!K23+WL!K23+RK!K23)</f>
        <v>0.17498169056187429</v>
      </c>
      <c r="AN23" s="14">
        <f>WL!L23/(PM!L23+WL!L23+RK!L23)</f>
        <v>0.16803906047356529</v>
      </c>
      <c r="AO23" s="14">
        <f>WL!M23/(PM!M23+WL!M23+RK!M23)</f>
        <v>0.17111644901061385</v>
      </c>
      <c r="AP23" s="14">
        <f>WL!N23/(PM!N23+WL!N23+RK!N23)</f>
        <v>0.17576416656949645</v>
      </c>
      <c r="AQ23" s="14">
        <f>WL!O23/(PM!O23+WL!O23+RK!O23)</f>
        <v>0.17165440682851632</v>
      </c>
      <c r="AR23" s="14">
        <f>WL!P23/(PM!P23+WL!P23+RK!P23)</f>
        <v>0.16909042596885648</v>
      </c>
      <c r="AS23" s="14">
        <f>WL!Q23/(PM!Q23+WL!Q23+RK!Q23)</f>
        <v>0.1526420262827943</v>
      </c>
      <c r="AT23" s="14">
        <f>WL!R23/(PM!R23+WL!R23+RK!R23)</f>
        <v>0.1422304917254307</v>
      </c>
      <c r="AU23" s="14">
        <f>WL!S23/(PM!S23+WL!S23+RK!S23)</f>
        <v>0.1431323559268006</v>
      </c>
      <c r="AV23" s="14">
        <f>WL!T23/(PM!T23+WL!T23+RK!T23)</f>
        <v>0.15108106701707544</v>
      </c>
      <c r="AW23" s="14">
        <f>WL!U23/(PM!U23+WL!U23+RK!U23)</f>
        <v>0.15661652126241421</v>
      </c>
      <c r="AX23" s="14">
        <f>WL!V23/(PM!V23+WL!V23+RK!V23)</f>
        <v>0.14551049623747001</v>
      </c>
      <c r="AY23" s="14">
        <f>WL!W23/(PM!W23+WL!W23+RK!W23)</f>
        <v>0.14297479069350374</v>
      </c>
      <c r="AZ23" s="14">
        <f>WL!X23/(PM!X23+WL!X23+RK!X23)</f>
        <v>0.13513313267646035</v>
      </c>
      <c r="BA23" s="14">
        <f>WL!Y23/(PM!Y23+WL!Y23+RK!Y23)</f>
        <v>0.1405999545645342</v>
      </c>
      <c r="BB23" s="14">
        <f>WL!Z23/(PM!Z23+WL!Z23+RK!Z23)</f>
        <v>0.13242291529487646</v>
      </c>
      <c r="BC23" s="14">
        <f>WL!AA23/(PM!AA23+WL!AA23+RK!AA23)</f>
        <v>0.13203010720620556</v>
      </c>
      <c r="BD23" s="14">
        <f>WL!AB23/(PM!AB23+WL!AB23+RK!AB23)</f>
        <v>0.14353309143703749</v>
      </c>
      <c r="BE23" s="14">
        <f>WL!AC23/(PM!AC23+WL!AC23+RK!AC23)</f>
        <v>0.13448582581773399</v>
      </c>
      <c r="BF23" s="14"/>
      <c r="BG23" s="14">
        <f>RK!C23/(PM!C23+WL!C23+RK!C23)</f>
        <v>0.26610406884666793</v>
      </c>
      <c r="BH23" s="14">
        <f>RK!D23/(PM!D23+WL!D23+RK!D23)</f>
        <v>0.2517335607709747</v>
      </c>
      <c r="BI23" s="14">
        <f>RK!E23/(PM!E23+WL!E23+RK!E23)</f>
        <v>0.25217060343387865</v>
      </c>
      <c r="BJ23" s="14">
        <f>RK!F23/(PM!F23+WL!F23+RK!F23)</f>
        <v>0.24077016936626805</v>
      </c>
      <c r="BK23" s="14">
        <f>RK!G23/(PM!G23+WL!G23+RK!G23)</f>
        <v>0.24084411245019541</v>
      </c>
      <c r="BL23" s="14">
        <f>RK!H23/(PM!H23+WL!H23+RK!H23)</f>
        <v>0.24272458870909999</v>
      </c>
      <c r="BM23" s="14">
        <f>RK!I23/(PM!I23+WL!I23+RK!I23)</f>
        <v>0.23322033760757899</v>
      </c>
      <c r="BN23" s="14">
        <f>RK!J23/(PM!J23+WL!J23+RK!J23)</f>
        <v>0.23680565654514846</v>
      </c>
      <c r="BO23" s="14">
        <f>RK!K23/(PM!K23+WL!K23+RK!K23)</f>
        <v>0.2428598986423561</v>
      </c>
      <c r="BP23" s="14">
        <f>RK!L23/(PM!L23+WL!L23+RK!L23)</f>
        <v>0.24284840928380405</v>
      </c>
      <c r="BQ23" s="14">
        <f>RK!M23/(PM!M23+WL!M23+RK!M23)</f>
        <v>0.24226255199308958</v>
      </c>
      <c r="BR23" s="14">
        <f>RK!N23/(PM!N23+WL!N23+RK!N23)</f>
        <v>0.245012099350677</v>
      </c>
      <c r="BS23" s="14">
        <f>RK!O23/(PM!O23+WL!O23+RK!O23)</f>
        <v>0.25571481950842367</v>
      </c>
      <c r="BT23" s="14">
        <f>RK!P23/(PM!P23+WL!P23+RK!P23)</f>
        <v>0.2611716062854173</v>
      </c>
      <c r="BU23" s="14">
        <f>RK!Q23/(PM!Q23+WL!Q23+RK!Q23)</f>
        <v>0.26656514861568198</v>
      </c>
      <c r="BV23" s="14">
        <f>RK!R23/(PM!R23+WL!R23+RK!R23)</f>
        <v>0.27007703579508729</v>
      </c>
      <c r="BW23" s="14">
        <f>RK!S23/(PM!S23+WL!S23+RK!S23)</f>
        <v>0.2647658515010532</v>
      </c>
      <c r="BX23" s="14">
        <f>RK!T23/(PM!T23+WL!T23+RK!T23)</f>
        <v>0.25363850461406673</v>
      </c>
      <c r="BY23" s="14">
        <f>RK!U23/(PM!U23+WL!U23+RK!U23)</f>
        <v>0.26373162122574545</v>
      </c>
      <c r="BZ23" s="14">
        <f>RK!V23/(PM!V23+WL!V23+RK!V23)</f>
        <v>0.27747620583885962</v>
      </c>
      <c r="CA23" s="14">
        <f>RK!W23/(PM!W23+WL!W23+RK!W23)</f>
        <v>0.27598728473234274</v>
      </c>
      <c r="CB23" s="14">
        <f>RK!X23/(PM!X23+WL!X23+RK!X23)</f>
        <v>0.26611070878478199</v>
      </c>
      <c r="CC23" s="14">
        <f>RK!Y23/(PM!Y23+WL!Y23+RK!Y23)</f>
        <v>0.2723396027627718</v>
      </c>
      <c r="CD23" s="14">
        <f>RK!Z23/(PM!Z23+WL!Z23+RK!Z23)</f>
        <v>0.27697645873928373</v>
      </c>
      <c r="CE23" s="14">
        <f>RK!AA23/(PM!AA23+WL!AA23+RK!AA23)</f>
        <v>0.26836715525433258</v>
      </c>
      <c r="CF23" s="14">
        <f>RK!AB23/(PM!AB23+WL!AB23+RK!AB23)</f>
        <v>0.27687423662926308</v>
      </c>
      <c r="CG23" s="14">
        <f>RK!AC23/(PM!AC23+WL!AC23+RK!AC23)</f>
        <v>0.27402989374708236</v>
      </c>
      <c r="CH23" s="14"/>
    </row>
    <row r="24" spans="1:86" x14ac:dyDescent="0.2">
      <c r="A24" s="4">
        <v>22</v>
      </c>
      <c r="B24" s="6" t="s">
        <v>59</v>
      </c>
      <c r="C24" s="14">
        <f>PM!C24/(PM!C24+WL!C24+RK!C24)</f>
        <v>0.5974245289724629</v>
      </c>
      <c r="D24" s="14">
        <f>PM!D24/(PM!D24+WL!D24+RK!D24)</f>
        <v>0.59733111911196424</v>
      </c>
      <c r="E24" s="14">
        <f>PM!E24/(PM!E24+WL!E24+RK!E24)</f>
        <v>0.60037822826456744</v>
      </c>
      <c r="F24" s="14">
        <f>PM!F24/(PM!F24+WL!F24+RK!F24)</f>
        <v>0.61284337895095609</v>
      </c>
      <c r="G24" s="14">
        <f>PM!G24/(PM!G24+WL!G24+RK!G24)</f>
        <v>0.60397123743483139</v>
      </c>
      <c r="H24" s="14">
        <f>PM!H24/(PM!H24+WL!H24+RK!H24)</f>
        <v>0.60787630045274699</v>
      </c>
      <c r="I24" s="14">
        <f>PM!I24/(PM!I24+WL!I24+RK!I24)</f>
        <v>0.60515090563568352</v>
      </c>
      <c r="J24" s="14">
        <f>PM!J24/(PM!J24+WL!J24+RK!J24)</f>
        <v>0.61544319310549322</v>
      </c>
      <c r="K24" s="14">
        <f>PM!K24/(PM!K24+WL!K24+RK!K24)</f>
        <v>0.60814551714895726</v>
      </c>
      <c r="L24" s="14">
        <f>PM!L24/(PM!L24+WL!L24+RK!L24)</f>
        <v>0.60451772430999884</v>
      </c>
      <c r="M24" s="14">
        <f>PM!M24/(PM!M24+WL!M24+RK!M24)</f>
        <v>0.61323375802869307</v>
      </c>
      <c r="N24" s="14">
        <f>PM!N24/(PM!N24+WL!N24+RK!N24)</f>
        <v>0.60629190290663193</v>
      </c>
      <c r="O24" s="14">
        <f>PM!O24/(PM!O24+WL!O24+RK!O24)</f>
        <v>0.59591213869550452</v>
      </c>
      <c r="P24" s="14">
        <f>PM!P24/(PM!P24+WL!P24+RK!P24)</f>
        <v>0.62570053727018549</v>
      </c>
      <c r="Q24" s="14">
        <f>PM!Q24/(PM!Q24+WL!Q24+RK!Q24)</f>
        <v>0.63567208150489551</v>
      </c>
      <c r="R24" s="14">
        <f>PM!R24/(PM!R24+WL!R24+RK!R24)</f>
        <v>0.6070490453509152</v>
      </c>
      <c r="S24" s="14">
        <f>PM!S24/(PM!S24+WL!S24+RK!S24)</f>
        <v>0.60772274209953026</v>
      </c>
      <c r="T24" s="14">
        <f>PM!T24/(PM!T24+WL!T24+RK!T24)</f>
        <v>0.63671222442132092</v>
      </c>
      <c r="U24" s="14">
        <f>PM!U24/(PM!U24+WL!U24+RK!U24)</f>
        <v>0.62896163393347204</v>
      </c>
      <c r="V24" s="14">
        <f>PM!V24/(PM!V24+WL!V24+RK!V24)</f>
        <v>0.63111248690830712</v>
      </c>
      <c r="W24" s="14">
        <f>PM!W24/(PM!W24+WL!W24+RK!W24)</f>
        <v>0.64588489319651787</v>
      </c>
      <c r="X24" s="14">
        <f>PM!X24/(PM!X24+WL!X24+RK!X24)</f>
        <v>0.64700528847293926</v>
      </c>
      <c r="Y24" s="14">
        <f>PM!Y24/(PM!Y24+WL!Y24+RK!Y24)</f>
        <v>0.63842678598454061</v>
      </c>
      <c r="Z24" s="14">
        <f>PM!Z24/(PM!Z24+WL!Z24+RK!Z24)</f>
        <v>0.64682217918263929</v>
      </c>
      <c r="AA24" s="14">
        <f>PM!AA24/(PM!AA24+WL!AA24+RK!AA24)</f>
        <v>0.65602685440287634</v>
      </c>
      <c r="AB24" s="14">
        <f>PM!AB24/(PM!AB24+WL!AB24+RK!AB24)</f>
        <v>0.65100069593692045</v>
      </c>
      <c r="AC24" s="14">
        <f>PM!AC24/(PM!AC24+WL!AC24+RK!AC24)</f>
        <v>0.63600501990721436</v>
      </c>
      <c r="AD24" s="14"/>
      <c r="AE24" s="14">
        <f>WL!C24/(PM!C24+WL!C24+RK!C24)</f>
        <v>0.17811610714227299</v>
      </c>
      <c r="AF24" s="14">
        <f>WL!D24/(PM!D24+WL!D24+RK!D24)</f>
        <v>0.1850589285547721</v>
      </c>
      <c r="AG24" s="14">
        <f>WL!E24/(PM!E24+WL!E24+RK!E24)</f>
        <v>0.18992187964265345</v>
      </c>
      <c r="AH24" s="14">
        <f>WL!F24/(PM!F24+WL!F24+RK!F24)</f>
        <v>0.18961977782405709</v>
      </c>
      <c r="AI24" s="14">
        <f>WL!G24/(PM!G24+WL!G24+RK!G24)</f>
        <v>0.19472323446067252</v>
      </c>
      <c r="AJ24" s="14">
        <f>WL!H24/(PM!H24+WL!H24+RK!H24)</f>
        <v>0.19245251003510674</v>
      </c>
      <c r="AK24" s="14">
        <f>WL!I24/(PM!I24+WL!I24+RK!I24)</f>
        <v>0.19996307765534843</v>
      </c>
      <c r="AL24" s="14">
        <f>WL!J24/(PM!J24+WL!J24+RK!J24)</f>
        <v>0.1975596179843081</v>
      </c>
      <c r="AM24" s="14">
        <f>WL!K24/(PM!K24+WL!K24+RK!K24)</f>
        <v>0.20232841961112416</v>
      </c>
      <c r="AN24" s="14">
        <f>WL!L24/(PM!L24+WL!L24+RK!L24)</f>
        <v>0.20803002921820224</v>
      </c>
      <c r="AO24" s="14">
        <f>WL!M24/(PM!M24+WL!M24+RK!M24)</f>
        <v>0.20977288328328425</v>
      </c>
      <c r="AP24" s="14">
        <f>WL!N24/(PM!N24+WL!N24+RK!N24)</f>
        <v>0.22109392329813454</v>
      </c>
      <c r="AQ24" s="14">
        <f>WL!O24/(PM!O24+WL!O24+RK!O24)</f>
        <v>0.22065323295525768</v>
      </c>
      <c r="AR24" s="14">
        <f>WL!P24/(PM!P24+WL!P24+RK!P24)</f>
        <v>0.20166526332311166</v>
      </c>
      <c r="AS24" s="14">
        <f>WL!Q24/(PM!Q24+WL!Q24+RK!Q24)</f>
        <v>0.18174215331110918</v>
      </c>
      <c r="AT24" s="14">
        <f>WL!R24/(PM!R24+WL!R24+RK!R24)</f>
        <v>0.18531665407866185</v>
      </c>
      <c r="AU24" s="14">
        <f>WL!S24/(PM!S24+WL!S24+RK!S24)</f>
        <v>0.18748347210039948</v>
      </c>
      <c r="AV24" s="14">
        <f>WL!T24/(PM!T24+WL!T24+RK!T24)</f>
        <v>0.18368312217828506</v>
      </c>
      <c r="AW24" s="14">
        <f>WL!U24/(PM!U24+WL!U24+RK!U24)</f>
        <v>0.18762810274578345</v>
      </c>
      <c r="AX24" s="14">
        <f>WL!V24/(PM!V24+WL!V24+RK!V24)</f>
        <v>0.17986638734146887</v>
      </c>
      <c r="AY24" s="14">
        <f>WL!W24/(PM!W24+WL!W24+RK!W24)</f>
        <v>0.17332500114304825</v>
      </c>
      <c r="AZ24" s="14">
        <f>WL!X24/(PM!X24+WL!X24+RK!X24)</f>
        <v>0.17613907822022104</v>
      </c>
      <c r="BA24" s="14">
        <f>WL!Y24/(PM!Y24+WL!Y24+RK!Y24)</f>
        <v>0.18627033506485283</v>
      </c>
      <c r="BB24" s="14">
        <f>WL!Z24/(PM!Z24+WL!Z24+RK!Z24)</f>
        <v>0.1809331156513925</v>
      </c>
      <c r="BC24" s="14">
        <f>WL!AA24/(PM!AA24+WL!AA24+RK!AA24)</f>
        <v>0.17932633307205281</v>
      </c>
      <c r="BD24" s="14">
        <f>WL!AB24/(PM!AB24+WL!AB24+RK!AB24)</f>
        <v>0.18258801191394944</v>
      </c>
      <c r="BE24" s="14">
        <f>WL!AC24/(PM!AC24+WL!AC24+RK!AC24)</f>
        <v>0.18386595913196913</v>
      </c>
      <c r="BF24" s="14"/>
      <c r="BG24" s="14">
        <f>RK!C24/(PM!C24+WL!C24+RK!C24)</f>
        <v>0.22445936388526422</v>
      </c>
      <c r="BH24" s="14">
        <f>RK!D24/(PM!D24+WL!D24+RK!D24)</f>
        <v>0.21760995233326358</v>
      </c>
      <c r="BI24" s="14">
        <f>RK!E24/(PM!E24+WL!E24+RK!E24)</f>
        <v>0.20969989209277917</v>
      </c>
      <c r="BJ24" s="14">
        <f>RK!F24/(PM!F24+WL!F24+RK!F24)</f>
        <v>0.19753684322498694</v>
      </c>
      <c r="BK24" s="14">
        <f>RK!G24/(PM!G24+WL!G24+RK!G24)</f>
        <v>0.20130552810449592</v>
      </c>
      <c r="BL24" s="14">
        <f>RK!H24/(PM!H24+WL!H24+RK!H24)</f>
        <v>0.19967118951214619</v>
      </c>
      <c r="BM24" s="14">
        <f>RK!I24/(PM!I24+WL!I24+RK!I24)</f>
        <v>0.19488601670896802</v>
      </c>
      <c r="BN24" s="14">
        <f>RK!J24/(PM!J24+WL!J24+RK!J24)</f>
        <v>0.1869971889101987</v>
      </c>
      <c r="BO24" s="14">
        <f>RK!K24/(PM!K24+WL!K24+RK!K24)</f>
        <v>0.18952606323991858</v>
      </c>
      <c r="BP24" s="14">
        <f>RK!L24/(PM!L24+WL!L24+RK!L24)</f>
        <v>0.18745224647179878</v>
      </c>
      <c r="BQ24" s="14">
        <f>RK!M24/(PM!M24+WL!M24+RK!M24)</f>
        <v>0.17699335868802277</v>
      </c>
      <c r="BR24" s="14">
        <f>RK!N24/(PM!N24+WL!N24+RK!N24)</f>
        <v>0.17261417379523347</v>
      </c>
      <c r="BS24" s="14">
        <f>RK!O24/(PM!O24+WL!O24+RK!O24)</f>
        <v>0.18343462834923771</v>
      </c>
      <c r="BT24" s="14">
        <f>RK!P24/(PM!P24+WL!P24+RK!P24)</f>
        <v>0.17263419940670288</v>
      </c>
      <c r="BU24" s="14">
        <f>RK!Q24/(PM!Q24+WL!Q24+RK!Q24)</f>
        <v>0.18258576518399522</v>
      </c>
      <c r="BV24" s="14">
        <f>RK!R24/(PM!R24+WL!R24+RK!R24)</f>
        <v>0.20763430057042298</v>
      </c>
      <c r="BW24" s="14">
        <f>RK!S24/(PM!S24+WL!S24+RK!S24)</f>
        <v>0.20479378580007024</v>
      </c>
      <c r="BX24" s="14">
        <f>RK!T24/(PM!T24+WL!T24+RK!T24)</f>
        <v>0.17960465340039403</v>
      </c>
      <c r="BY24" s="14">
        <f>RK!U24/(PM!U24+WL!U24+RK!U24)</f>
        <v>0.18341026332074439</v>
      </c>
      <c r="BZ24" s="14">
        <f>RK!V24/(PM!V24+WL!V24+RK!V24)</f>
        <v>0.18902112575022395</v>
      </c>
      <c r="CA24" s="14">
        <f>RK!W24/(PM!W24+WL!W24+RK!W24)</f>
        <v>0.18079010566043385</v>
      </c>
      <c r="CB24" s="14">
        <f>RK!X24/(PM!X24+WL!X24+RK!X24)</f>
        <v>0.1768556333068397</v>
      </c>
      <c r="CC24" s="14">
        <f>RK!Y24/(PM!Y24+WL!Y24+RK!Y24)</f>
        <v>0.17530287895060648</v>
      </c>
      <c r="CD24" s="14">
        <f>RK!Z24/(PM!Z24+WL!Z24+RK!Z24)</f>
        <v>0.17224470516596826</v>
      </c>
      <c r="CE24" s="14">
        <f>RK!AA24/(PM!AA24+WL!AA24+RK!AA24)</f>
        <v>0.16464681252507091</v>
      </c>
      <c r="CF24" s="14">
        <f>RK!AB24/(PM!AB24+WL!AB24+RK!AB24)</f>
        <v>0.16641129214913017</v>
      </c>
      <c r="CG24" s="14">
        <f>RK!AC24/(PM!AC24+WL!AC24+RK!AC24)</f>
        <v>0.18012902096081662</v>
      </c>
      <c r="CH24" s="14"/>
    </row>
    <row r="25" spans="1:86" x14ac:dyDescent="0.2">
      <c r="A25" s="4">
        <v>23</v>
      </c>
      <c r="B25" s="6" t="s">
        <v>60</v>
      </c>
      <c r="C25" s="14">
        <f>PM!C25/(PM!C25+WL!C25+RK!C25)</f>
        <v>0.80054428481834772</v>
      </c>
      <c r="D25" s="14">
        <f>PM!D25/(PM!D25+WL!D25+RK!D25)</f>
        <v>0.80389171630966583</v>
      </c>
      <c r="E25" s="14">
        <f>PM!E25/(PM!E25+WL!E25+RK!E25)</f>
        <v>0.83419622837903351</v>
      </c>
      <c r="F25" s="14">
        <f>PM!F25/(PM!F25+WL!F25+RK!F25)</f>
        <v>0.8626615232418281</v>
      </c>
      <c r="G25" s="14">
        <f>PM!G25/(PM!G25+WL!G25+RK!G25)</f>
        <v>0.85689625167323291</v>
      </c>
      <c r="H25" s="14">
        <f>PM!H25/(PM!H25+WL!H25+RK!H25)</f>
        <v>0.86026835532002799</v>
      </c>
      <c r="I25" s="14">
        <f>PM!I25/(PM!I25+WL!I25+RK!I25)</f>
        <v>0.89542421273210748</v>
      </c>
      <c r="J25" s="14">
        <f>PM!J25/(PM!J25+WL!J25+RK!J25)</f>
        <v>0.90594193833803505</v>
      </c>
      <c r="K25" s="14">
        <f>PM!K25/(PM!K25+WL!K25+RK!K25)</f>
        <v>0.90534678102590804</v>
      </c>
      <c r="L25" s="14">
        <f>PM!L25/(PM!L25+WL!L25+RK!L25)</f>
        <v>0.91469136018067521</v>
      </c>
      <c r="M25" s="14">
        <f>PM!M25/(PM!M25+WL!M25+RK!M25)</f>
        <v>0.91834922208653968</v>
      </c>
      <c r="N25" s="14">
        <f>PM!N25/(PM!N25+WL!N25+RK!N25)</f>
        <v>0.94009952159222077</v>
      </c>
      <c r="O25" s="14">
        <f>PM!O25/(PM!O25+WL!O25+RK!O25)</f>
        <v>0.94563057248277727</v>
      </c>
      <c r="P25" s="14">
        <f>PM!P25/(PM!P25+WL!P25+RK!P25)</f>
        <v>0.94930299120539774</v>
      </c>
      <c r="Q25" s="14">
        <f>PM!Q25/(PM!Q25+WL!Q25+RK!Q25)</f>
        <v>0.9553075622213929</v>
      </c>
      <c r="R25" s="14">
        <f>PM!R25/(PM!R25+WL!R25+RK!R25)</f>
        <v>0.9362492136312659</v>
      </c>
      <c r="S25" s="14">
        <f>PM!S25/(PM!S25+WL!S25+RK!S25)</f>
        <v>0.94328881459654645</v>
      </c>
      <c r="T25" s="14">
        <f>PM!T25/(PM!T25+WL!T25+RK!T25)</f>
        <v>0.95177314943730829</v>
      </c>
      <c r="U25" s="14">
        <f>PM!U25/(PM!U25+WL!U25+RK!U25)</f>
        <v>0.95683531746829487</v>
      </c>
      <c r="V25" s="14">
        <f>PM!V25/(PM!V25+WL!V25+RK!V25)</f>
        <v>0.96107372225157728</v>
      </c>
      <c r="W25" s="14">
        <f>PM!W25/(PM!W25+WL!W25+RK!W25)</f>
        <v>0.96337130728041886</v>
      </c>
      <c r="X25" s="14">
        <f>PM!X25/(PM!X25+WL!X25+RK!X25)</f>
        <v>0.94606074422152453</v>
      </c>
      <c r="Y25" s="14">
        <f>PM!Y25/(PM!Y25+WL!Y25+RK!Y25)</f>
        <v>0.93257301582251129</v>
      </c>
      <c r="Z25" s="14">
        <f>PM!Z25/(PM!Z25+WL!Z25+RK!Z25)</f>
        <v>0.94330936967339918</v>
      </c>
      <c r="AA25" s="14">
        <f>PM!AA25/(PM!AA25+WL!AA25+RK!AA25)</f>
        <v>0.95274376920315795</v>
      </c>
      <c r="AB25" s="14">
        <f>PM!AB25/(PM!AB25+WL!AB25+RK!AB25)</f>
        <v>0.94890016191263149</v>
      </c>
      <c r="AC25" s="14">
        <f>PM!AC25/(PM!AC25+WL!AC25+RK!AC25)</f>
        <v>0.91819908911726722</v>
      </c>
      <c r="AD25" s="14"/>
      <c r="AE25" s="14">
        <f>WL!C25/(PM!C25+WL!C25+RK!C25)</f>
        <v>6.1503431533457324E-2</v>
      </c>
      <c r="AF25" s="14">
        <f>WL!D25/(PM!D25+WL!D25+RK!D25)</f>
        <v>6.2990461943431372E-2</v>
      </c>
      <c r="AG25" s="14">
        <f>WL!E25/(PM!E25+WL!E25+RK!E25)</f>
        <v>5.4163453047240483E-2</v>
      </c>
      <c r="AH25" s="14">
        <f>WL!F25/(PM!F25+WL!F25+RK!F25)</f>
        <v>4.7053770577206604E-2</v>
      </c>
      <c r="AI25" s="14">
        <f>WL!G25/(PM!G25+WL!G25+RK!G25)</f>
        <v>4.9774498100071E-2</v>
      </c>
      <c r="AJ25" s="14">
        <f>WL!H25/(PM!H25+WL!H25+RK!H25)</f>
        <v>4.6472921584583632E-2</v>
      </c>
      <c r="AK25" s="14">
        <f>WL!I25/(PM!I25+WL!I25+RK!I25)</f>
        <v>3.4516810183992643E-2</v>
      </c>
      <c r="AL25" s="14">
        <f>WL!J25/(PM!J25+WL!J25+RK!J25)</f>
        <v>3.2257992442311992E-2</v>
      </c>
      <c r="AM25" s="14">
        <f>WL!K25/(PM!K25+WL!K25+RK!K25)</f>
        <v>3.2513159225681702E-2</v>
      </c>
      <c r="AN25" s="14">
        <f>WL!L25/(PM!L25+WL!L25+RK!L25)</f>
        <v>3.0810636520152663E-2</v>
      </c>
      <c r="AO25" s="14">
        <f>WL!M25/(PM!M25+WL!M25+RK!M25)</f>
        <v>2.8517902744649756E-2</v>
      </c>
      <c r="AP25" s="14">
        <f>WL!N25/(PM!N25+WL!N25+RK!N25)</f>
        <v>2.110088384820874E-2</v>
      </c>
      <c r="AQ25" s="14">
        <f>WL!O25/(PM!O25+WL!O25+RK!O25)</f>
        <v>1.8901940283534879E-2</v>
      </c>
      <c r="AR25" s="14">
        <f>WL!P25/(PM!P25+WL!P25+RK!P25)</f>
        <v>1.775891866808945E-2</v>
      </c>
      <c r="AS25" s="14">
        <f>WL!Q25/(PM!Q25+WL!Q25+RK!Q25)</f>
        <v>1.4302187959541543E-2</v>
      </c>
      <c r="AT25" s="14">
        <f>WL!R25/(PM!R25+WL!R25+RK!R25)</f>
        <v>2.0088324360453959E-2</v>
      </c>
      <c r="AU25" s="14">
        <f>WL!S25/(PM!S25+WL!S25+RK!S25)</f>
        <v>1.889457946388895E-2</v>
      </c>
      <c r="AV25" s="14">
        <f>WL!T25/(PM!T25+WL!T25+RK!T25)</f>
        <v>1.7287843156854197E-2</v>
      </c>
      <c r="AW25" s="14">
        <f>WL!U25/(PM!U25+WL!U25+RK!U25)</f>
        <v>1.6291461204282761E-2</v>
      </c>
      <c r="AX25" s="14">
        <f>WL!V25/(PM!V25+WL!V25+RK!V25)</f>
        <v>1.4057640457453066E-2</v>
      </c>
      <c r="AY25" s="14">
        <f>WL!W25/(PM!W25+WL!W25+RK!W25)</f>
        <v>1.3484656960384273E-2</v>
      </c>
      <c r="AZ25" s="14">
        <f>WL!X25/(PM!X25+WL!X25+RK!X25)</f>
        <v>2.0569751981227485E-2</v>
      </c>
      <c r="BA25" s="14">
        <f>WL!Y25/(PM!Y25+WL!Y25+RK!Y25)</f>
        <v>2.7146686220552007E-2</v>
      </c>
      <c r="BB25" s="14">
        <f>WL!Z25/(PM!Z25+WL!Z25+RK!Z25)</f>
        <v>2.2444252872397097E-2</v>
      </c>
      <c r="BC25" s="14">
        <f>WL!AA25/(PM!AA25+WL!AA25+RK!AA25)</f>
        <v>1.9375749804965561E-2</v>
      </c>
      <c r="BD25" s="14">
        <f>WL!AB25/(PM!AB25+WL!AB25+RK!AB25)</f>
        <v>2.2431569333141162E-2</v>
      </c>
      <c r="BE25" s="14">
        <f>WL!AC25/(PM!AC25+WL!AC25+RK!AC25)</f>
        <v>3.5792345939733648E-2</v>
      </c>
      <c r="BF25" s="14"/>
      <c r="BG25" s="14">
        <f>RK!C25/(PM!C25+WL!C25+RK!C25)</f>
        <v>0.1379522836481949</v>
      </c>
      <c r="BH25" s="14">
        <f>RK!D25/(PM!D25+WL!D25+RK!D25)</f>
        <v>0.13311782174690279</v>
      </c>
      <c r="BI25" s="14">
        <f>RK!E25/(PM!E25+WL!E25+RK!E25)</f>
        <v>0.11164031857372608</v>
      </c>
      <c r="BJ25" s="14">
        <f>RK!F25/(PM!F25+WL!F25+RK!F25)</f>
        <v>9.0284706180965305E-2</v>
      </c>
      <c r="BK25" s="14">
        <f>RK!G25/(PM!G25+WL!G25+RK!G25)</f>
        <v>9.332925022669597E-2</v>
      </c>
      <c r="BL25" s="14">
        <f>RK!H25/(PM!H25+WL!H25+RK!H25)</f>
        <v>9.3258723095388407E-2</v>
      </c>
      <c r="BM25" s="14">
        <f>RK!I25/(PM!I25+WL!I25+RK!I25)</f>
        <v>7.0058977083899771E-2</v>
      </c>
      <c r="BN25" s="14">
        <f>RK!J25/(PM!J25+WL!J25+RK!J25)</f>
        <v>6.1800069219653017E-2</v>
      </c>
      <c r="BO25" s="14">
        <f>RK!K25/(PM!K25+WL!K25+RK!K25)</f>
        <v>6.2140059748410303E-2</v>
      </c>
      <c r="BP25" s="14">
        <f>RK!L25/(PM!L25+WL!L25+RK!L25)</f>
        <v>5.4498003299172121E-2</v>
      </c>
      <c r="BQ25" s="14">
        <f>RK!M25/(PM!M25+WL!M25+RK!M25)</f>
        <v>5.3132875168810517E-2</v>
      </c>
      <c r="BR25" s="14">
        <f>RK!N25/(PM!N25+WL!N25+RK!N25)</f>
        <v>3.8799594559570508E-2</v>
      </c>
      <c r="BS25" s="14">
        <f>RK!O25/(PM!O25+WL!O25+RK!O25)</f>
        <v>3.5467487233687783E-2</v>
      </c>
      <c r="BT25" s="14">
        <f>RK!P25/(PM!P25+WL!P25+RK!P25)</f>
        <v>3.2938090126512755E-2</v>
      </c>
      <c r="BU25" s="14">
        <f>RK!Q25/(PM!Q25+WL!Q25+RK!Q25)</f>
        <v>3.0390249819065619E-2</v>
      </c>
      <c r="BV25" s="14">
        <f>RK!R25/(PM!R25+WL!R25+RK!R25)</f>
        <v>4.366246200828014E-2</v>
      </c>
      <c r="BW25" s="14">
        <f>RK!S25/(PM!S25+WL!S25+RK!S25)</f>
        <v>3.7816605939564582E-2</v>
      </c>
      <c r="BX25" s="14">
        <f>RK!T25/(PM!T25+WL!T25+RK!T25)</f>
        <v>3.0939007405837427E-2</v>
      </c>
      <c r="BY25" s="14">
        <f>RK!U25/(PM!U25+WL!U25+RK!U25)</f>
        <v>2.6873221327422418E-2</v>
      </c>
      <c r="BZ25" s="14">
        <f>RK!V25/(PM!V25+WL!V25+RK!V25)</f>
        <v>2.4868637290969595E-2</v>
      </c>
      <c r="CA25" s="14">
        <f>RK!W25/(PM!W25+WL!W25+RK!W25)</f>
        <v>2.3144035759196904E-2</v>
      </c>
      <c r="CB25" s="14">
        <f>RK!X25/(PM!X25+WL!X25+RK!X25)</f>
        <v>3.3369503797247936E-2</v>
      </c>
      <c r="CC25" s="14">
        <f>RK!Y25/(PM!Y25+WL!Y25+RK!Y25)</f>
        <v>4.0280297956936766E-2</v>
      </c>
      <c r="CD25" s="14">
        <f>RK!Z25/(PM!Z25+WL!Z25+RK!Z25)</f>
        <v>3.4246377454203732E-2</v>
      </c>
      <c r="CE25" s="14">
        <f>RK!AA25/(PM!AA25+WL!AA25+RK!AA25)</f>
        <v>2.7880480991876559E-2</v>
      </c>
      <c r="CF25" s="14">
        <f>RK!AB25/(PM!AB25+WL!AB25+RK!AB25)</f>
        <v>2.8668268754227302E-2</v>
      </c>
      <c r="CG25" s="14">
        <f>RK!AC25/(PM!AC25+WL!AC25+RK!AC25)</f>
        <v>4.6008564942999097E-2</v>
      </c>
      <c r="CH25" s="14"/>
    </row>
    <row r="26" spans="1:86" x14ac:dyDescent="0.2">
      <c r="A26" s="4">
        <v>24</v>
      </c>
      <c r="B26" s="6" t="s">
        <v>61</v>
      </c>
      <c r="C26" s="14">
        <f>PM!C26/(PM!C26+WL!C26+RK!C26)</f>
        <v>0.81832226435772204</v>
      </c>
      <c r="D26" s="14">
        <f>PM!D26/(PM!D26+WL!D26+RK!D26)</f>
        <v>0.82936847682970416</v>
      </c>
      <c r="E26" s="14">
        <f>PM!E26/(PM!E26+WL!E26+RK!E26)</f>
        <v>0.84417552726123046</v>
      </c>
      <c r="F26" s="14">
        <f>PM!F26/(PM!F26+WL!F26+RK!F26)</f>
        <v>0.82124133751391915</v>
      </c>
      <c r="G26" s="14">
        <f>PM!G26/(PM!G26+WL!G26+RK!G26)</f>
        <v>0.82883892295165007</v>
      </c>
      <c r="H26" s="14">
        <f>PM!H26/(PM!H26+WL!H26+RK!H26)</f>
        <v>0.775010813523489</v>
      </c>
      <c r="I26" s="14">
        <f>PM!I26/(PM!I26+WL!I26+RK!I26)</f>
        <v>0.77401270544316103</v>
      </c>
      <c r="J26" s="14">
        <f>PM!J26/(PM!J26+WL!J26+RK!J26)</f>
        <v>0.80105617195183976</v>
      </c>
      <c r="K26" s="14">
        <f>PM!K26/(PM!K26+WL!K26+RK!K26)</f>
        <v>0.81295517223251301</v>
      </c>
      <c r="L26" s="14">
        <f>PM!L26/(PM!L26+WL!L26+RK!L26)</f>
        <v>0.82184004690355528</v>
      </c>
      <c r="M26" s="14">
        <f>PM!M26/(PM!M26+WL!M26+RK!M26)</f>
        <v>0.83347900313474454</v>
      </c>
      <c r="N26" s="14">
        <f>PM!N26/(PM!N26+WL!N26+RK!N26)</f>
        <v>0.871623665045969</v>
      </c>
      <c r="O26" s="14">
        <f>PM!O26/(PM!O26+WL!O26+RK!O26)</f>
        <v>0.88815343648088318</v>
      </c>
      <c r="P26" s="14">
        <f>PM!P26/(PM!P26+WL!P26+RK!P26)</f>
        <v>0.89317387902568957</v>
      </c>
      <c r="Q26" s="14">
        <f>PM!Q26/(PM!Q26+WL!Q26+RK!Q26)</f>
        <v>0.94110623590245335</v>
      </c>
      <c r="R26" s="14">
        <f>PM!R26/(PM!R26+WL!R26+RK!R26)</f>
        <v>0.94085687494146475</v>
      </c>
      <c r="S26" s="14">
        <f>PM!S26/(PM!S26+WL!S26+RK!S26)</f>
        <v>0.94152926128779979</v>
      </c>
      <c r="T26" s="14">
        <f>PM!T26/(PM!T26+WL!T26+RK!T26)</f>
        <v>0.93611058372404876</v>
      </c>
      <c r="U26" s="14">
        <f>PM!U26/(PM!U26+WL!U26+RK!U26)</f>
        <v>0.93129483703085714</v>
      </c>
      <c r="V26" s="14">
        <f>PM!V26/(PM!V26+WL!V26+RK!V26)</f>
        <v>0.92004121703801867</v>
      </c>
      <c r="W26" s="14">
        <f>PM!W26/(PM!W26+WL!W26+RK!W26)</f>
        <v>0.91544441031749368</v>
      </c>
      <c r="X26" s="14">
        <f>PM!X26/(PM!X26+WL!X26+RK!X26)</f>
        <v>0.9074988411966981</v>
      </c>
      <c r="Y26" s="14">
        <f>PM!Y26/(PM!Y26+WL!Y26+RK!Y26)</f>
        <v>0.89811888093030701</v>
      </c>
      <c r="Z26" s="14">
        <f>PM!Z26/(PM!Z26+WL!Z26+RK!Z26)</f>
        <v>0.92077096322586505</v>
      </c>
      <c r="AA26" s="14">
        <f>PM!AA26/(PM!AA26+WL!AA26+RK!AA26)</f>
        <v>0.92688081387242682</v>
      </c>
      <c r="AB26" s="14">
        <f>PM!AB26/(PM!AB26+WL!AB26+RK!AB26)</f>
        <v>0.92036312812456711</v>
      </c>
      <c r="AC26" s="14">
        <f>PM!AC26/(PM!AC26+WL!AC26+RK!AC26)</f>
        <v>0.89996885739271937</v>
      </c>
      <c r="AD26" s="14"/>
      <c r="AE26" s="14">
        <f>WL!C26/(PM!C26+WL!C26+RK!C26)</f>
        <v>7.6082029737456536E-2</v>
      </c>
      <c r="AF26" s="14">
        <f>WL!D26/(PM!D26+WL!D26+RK!D26)</f>
        <v>7.7094035176797485E-2</v>
      </c>
      <c r="AG26" s="14">
        <f>WL!E26/(PM!E26+WL!E26+RK!E26)</f>
        <v>7.4026443761404132E-2</v>
      </c>
      <c r="AH26" s="14">
        <f>WL!F26/(PM!F26+WL!F26+RK!F26)</f>
        <v>9.303506123751068E-2</v>
      </c>
      <c r="AI26" s="14">
        <f>WL!G26/(PM!G26+WL!G26+RK!G26)</f>
        <v>9.9184316793774235E-2</v>
      </c>
      <c r="AJ26" s="14">
        <f>WL!H26/(PM!H26+WL!H26+RK!H26)</f>
        <v>0.13160389328759645</v>
      </c>
      <c r="AK26" s="14">
        <f>WL!I26/(PM!I26+WL!I26+RK!I26)</f>
        <v>0.13744521674317128</v>
      </c>
      <c r="AL26" s="14">
        <f>WL!J26/(PM!J26+WL!J26+RK!J26)</f>
        <v>0.12470625113266093</v>
      </c>
      <c r="AM26" s="14">
        <f>WL!K26/(PM!K26+WL!K26+RK!K26)</f>
        <v>0.11650084434367979</v>
      </c>
      <c r="AN26" s="14">
        <f>WL!L26/(PM!L26+WL!L26+RK!L26)</f>
        <v>0.11169060026277157</v>
      </c>
      <c r="AO26" s="14">
        <f>WL!M26/(PM!M26+WL!M26+RK!M26)</f>
        <v>0.10223676070195251</v>
      </c>
      <c r="AP26" s="14">
        <f>WL!N26/(PM!N26+WL!N26+RK!N26)</f>
        <v>7.7445085768281699E-2</v>
      </c>
      <c r="AQ26" s="14">
        <f>WL!O26/(PM!O26+WL!O26+RK!O26)</f>
        <v>6.3283348113330903E-2</v>
      </c>
      <c r="AR26" s="14">
        <f>WL!P26/(PM!P26+WL!P26+RK!P26)</f>
        <v>5.9366252636159335E-2</v>
      </c>
      <c r="AS26" s="14">
        <f>WL!Q26/(PM!Q26+WL!Q26+RK!Q26)</f>
        <v>3.0056280852058564E-2</v>
      </c>
      <c r="AT26" s="14">
        <f>WL!R26/(PM!R26+WL!R26+RK!R26)</f>
        <v>2.9354948552217822E-2</v>
      </c>
      <c r="AU26" s="14">
        <f>WL!S26/(PM!S26+WL!S26+RK!S26)</f>
        <v>3.0897441036504054E-2</v>
      </c>
      <c r="AV26" s="14">
        <f>WL!T26/(PM!T26+WL!T26+RK!T26)</f>
        <v>3.6972359607610056E-2</v>
      </c>
      <c r="AW26" s="14">
        <f>WL!U26/(PM!U26+WL!U26+RK!U26)</f>
        <v>4.0850563789511636E-2</v>
      </c>
      <c r="AX26" s="14">
        <f>WL!V26/(PM!V26+WL!V26+RK!V26)</f>
        <v>4.7811698475599705E-2</v>
      </c>
      <c r="AY26" s="14">
        <f>WL!W26/(PM!W26+WL!W26+RK!W26)</f>
        <v>5.3347403918258117E-2</v>
      </c>
      <c r="AZ26" s="14">
        <f>WL!X26/(PM!X26+WL!X26+RK!X26)</f>
        <v>6.0122623765663241E-2</v>
      </c>
      <c r="BA26" s="14">
        <f>WL!Y26/(PM!Y26+WL!Y26+RK!Y26)</f>
        <v>7.0282397217510492E-2</v>
      </c>
      <c r="BB26" s="14">
        <f>WL!Z26/(PM!Z26+WL!Z26+RK!Z26)</f>
        <v>5.5519119476158077E-2</v>
      </c>
      <c r="BC26" s="14">
        <f>WL!AA26/(PM!AA26+WL!AA26+RK!AA26)</f>
        <v>5.1456402821328538E-2</v>
      </c>
      <c r="BD26" s="14">
        <f>WL!AB26/(PM!AB26+WL!AB26+RK!AB26)</f>
        <v>5.778040054884559E-2</v>
      </c>
      <c r="BE26" s="14">
        <f>WL!AC26/(PM!AC26+WL!AC26+RK!AC26)</f>
        <v>7.2849645169153959E-2</v>
      </c>
      <c r="BF26" s="14"/>
      <c r="BG26" s="14">
        <f>RK!C26/(PM!C26+WL!C26+RK!C26)</f>
        <v>0.10559570590482151</v>
      </c>
      <c r="BH26" s="14">
        <f>RK!D26/(PM!D26+WL!D26+RK!D26)</f>
        <v>9.3537487993498328E-2</v>
      </c>
      <c r="BI26" s="14">
        <f>RK!E26/(PM!E26+WL!E26+RK!E26)</f>
        <v>8.1798028977365336E-2</v>
      </c>
      <c r="BJ26" s="14">
        <f>RK!F26/(PM!F26+WL!F26+RK!F26)</f>
        <v>8.5723601248570161E-2</v>
      </c>
      <c r="BK26" s="14">
        <f>RK!G26/(PM!G26+WL!G26+RK!G26)</f>
        <v>7.1976760254575667E-2</v>
      </c>
      <c r="BL26" s="14">
        <f>RK!H26/(PM!H26+WL!H26+RK!H26)</f>
        <v>9.3385293188914545E-2</v>
      </c>
      <c r="BM26" s="14">
        <f>RK!I26/(PM!I26+WL!I26+RK!I26)</f>
        <v>8.8542077813667699E-2</v>
      </c>
      <c r="BN26" s="14">
        <f>RK!J26/(PM!J26+WL!J26+RK!J26)</f>
        <v>7.4237576915499245E-2</v>
      </c>
      <c r="BO26" s="14">
        <f>RK!K26/(PM!K26+WL!K26+RK!K26)</f>
        <v>7.0543983423807202E-2</v>
      </c>
      <c r="BP26" s="14">
        <f>RK!L26/(PM!L26+WL!L26+RK!L26)</f>
        <v>6.6469352833673181E-2</v>
      </c>
      <c r="BQ26" s="14">
        <f>RK!M26/(PM!M26+WL!M26+RK!M26)</f>
        <v>6.4284236163302977E-2</v>
      </c>
      <c r="BR26" s="14">
        <f>RK!N26/(PM!N26+WL!N26+RK!N26)</f>
        <v>5.0931249185749317E-2</v>
      </c>
      <c r="BS26" s="14">
        <f>RK!O26/(PM!O26+WL!O26+RK!O26)</f>
        <v>4.8563215405785926E-2</v>
      </c>
      <c r="BT26" s="14">
        <f>RK!P26/(PM!P26+WL!P26+RK!P26)</f>
        <v>4.7459868338151204E-2</v>
      </c>
      <c r="BU26" s="14">
        <f>RK!Q26/(PM!Q26+WL!Q26+RK!Q26)</f>
        <v>2.8837483245488012E-2</v>
      </c>
      <c r="BV26" s="14">
        <f>RK!R26/(PM!R26+WL!R26+RK!R26)</f>
        <v>2.9788176506317404E-2</v>
      </c>
      <c r="BW26" s="14">
        <f>RK!S26/(PM!S26+WL!S26+RK!S26)</f>
        <v>2.7573297675696148E-2</v>
      </c>
      <c r="BX26" s="14">
        <f>RK!T26/(PM!T26+WL!T26+RK!T26)</f>
        <v>2.6917056668341151E-2</v>
      </c>
      <c r="BY26" s="14">
        <f>RK!U26/(PM!U26+WL!U26+RK!U26)</f>
        <v>2.7854599179631151E-2</v>
      </c>
      <c r="BZ26" s="14">
        <f>RK!V26/(PM!V26+WL!V26+RK!V26)</f>
        <v>3.2147084486381691E-2</v>
      </c>
      <c r="CA26" s="14">
        <f>RK!W26/(PM!W26+WL!W26+RK!W26)</f>
        <v>3.1208185764248195E-2</v>
      </c>
      <c r="CB26" s="14">
        <f>RK!X26/(PM!X26+WL!X26+RK!X26)</f>
        <v>3.2378535037638663E-2</v>
      </c>
      <c r="CC26" s="14">
        <f>RK!Y26/(PM!Y26+WL!Y26+RK!Y26)</f>
        <v>3.1598721852182501E-2</v>
      </c>
      <c r="CD26" s="14">
        <f>RK!Z26/(PM!Z26+WL!Z26+RK!Z26)</f>
        <v>2.3709917297976897E-2</v>
      </c>
      <c r="CE26" s="14">
        <f>RK!AA26/(PM!AA26+WL!AA26+RK!AA26)</f>
        <v>2.1662783306244594E-2</v>
      </c>
      <c r="CF26" s="14">
        <f>RK!AB26/(PM!AB26+WL!AB26+RK!AB26)</f>
        <v>2.1856471326587301E-2</v>
      </c>
      <c r="CG26" s="14">
        <f>RK!AC26/(PM!AC26+WL!AC26+RK!AC26)</f>
        <v>2.7181497438126621E-2</v>
      </c>
      <c r="CH26" s="14"/>
    </row>
    <row r="27" spans="1:86" x14ac:dyDescent="0.2">
      <c r="A27" s="4">
        <v>25</v>
      </c>
      <c r="B27" s="6" t="s">
        <v>62</v>
      </c>
      <c r="C27" s="14">
        <f>PM!C27/(PM!C27+WL!C27+RK!C27)</f>
        <v>0.50652100209999751</v>
      </c>
      <c r="D27" s="14">
        <f>PM!D27/(PM!D27+WL!D27+RK!D27)</f>
        <v>0.50322003470874399</v>
      </c>
      <c r="E27" s="14">
        <f>PM!E27/(PM!E27+WL!E27+RK!E27)</f>
        <v>0.50609906829830853</v>
      </c>
      <c r="F27" s="14">
        <f>PM!F27/(PM!F27+WL!F27+RK!F27)</f>
        <v>0.5172248752398042</v>
      </c>
      <c r="G27" s="14">
        <f>PM!G27/(PM!G27+WL!G27+RK!G27)</f>
        <v>0.50613471692548295</v>
      </c>
      <c r="H27" s="14">
        <f>PM!H27/(PM!H27+WL!H27+RK!H27)</f>
        <v>0.49751357378839839</v>
      </c>
      <c r="I27" s="14">
        <f>PM!I27/(PM!I27+WL!I27+RK!I27)</f>
        <v>0.50499177325876987</v>
      </c>
      <c r="J27" s="14">
        <f>PM!J27/(PM!J27+WL!J27+RK!J27)</f>
        <v>0.50351040575952866</v>
      </c>
      <c r="K27" s="14">
        <f>PM!K27/(PM!K27+WL!K27+RK!K27)</f>
        <v>0.51054634711373192</v>
      </c>
      <c r="L27" s="14">
        <f>PM!L27/(PM!L27+WL!L27+RK!L27)</f>
        <v>0.51925259552368752</v>
      </c>
      <c r="M27" s="14">
        <f>PM!M27/(PM!M27+WL!M27+RK!M27)</f>
        <v>0.5402386795677675</v>
      </c>
      <c r="N27" s="14">
        <f>PM!N27/(PM!N27+WL!N27+RK!N27)</f>
        <v>0.54106943928455442</v>
      </c>
      <c r="O27" s="14">
        <f>PM!O27/(PM!O27+WL!O27+RK!O27)</f>
        <v>0.56344202277265498</v>
      </c>
      <c r="P27" s="14">
        <f>PM!P27/(PM!P27+WL!P27+RK!P27)</f>
        <v>0.57635197609973787</v>
      </c>
      <c r="Q27" s="14">
        <f>PM!Q27/(PM!Q27+WL!Q27+RK!Q27)</f>
        <v>0.57565856539865257</v>
      </c>
      <c r="R27" s="14">
        <f>PM!R27/(PM!R27+WL!R27+RK!R27)</f>
        <v>0.50263461038899448</v>
      </c>
      <c r="S27" s="14">
        <f>PM!S27/(PM!S27+WL!S27+RK!S27)</f>
        <v>0.56939968741940072</v>
      </c>
      <c r="T27" s="14">
        <f>PM!T27/(PM!T27+WL!T27+RK!T27)</f>
        <v>0.55728654491167462</v>
      </c>
      <c r="U27" s="14">
        <f>PM!U27/(PM!U27+WL!U27+RK!U27)</f>
        <v>0.52044793216542362</v>
      </c>
      <c r="V27" s="14">
        <f>PM!V27/(PM!V27+WL!V27+RK!V27)</f>
        <v>0.52639398865308418</v>
      </c>
      <c r="W27" s="14">
        <f>PM!W27/(PM!W27+WL!W27+RK!W27)</f>
        <v>0.53276597456411889</v>
      </c>
      <c r="X27" s="14">
        <f>PM!X27/(PM!X27+WL!X27+RK!X27)</f>
        <v>0.52331283175307075</v>
      </c>
      <c r="Y27" s="14">
        <f>PM!Y27/(PM!Y27+WL!Y27+RK!Y27)</f>
        <v>0.50775849111705396</v>
      </c>
      <c r="Z27" s="14">
        <f>PM!Z27/(PM!Z27+WL!Z27+RK!Z27)</f>
        <v>0.51030825295019144</v>
      </c>
      <c r="AA27" s="14">
        <f>PM!AA27/(PM!AA27+WL!AA27+RK!AA27)</f>
        <v>0.51590964471257073</v>
      </c>
      <c r="AB27" s="14">
        <f>PM!AB27/(PM!AB27+WL!AB27+RK!AB27)</f>
        <v>0.50795523153746214</v>
      </c>
      <c r="AC27" s="14">
        <f>PM!AC27/(PM!AC27+WL!AC27+RK!AC27)</f>
        <v>0.4871352073459187</v>
      </c>
      <c r="AD27" s="14"/>
      <c r="AE27" s="14">
        <f>WL!C27/(PM!C27+WL!C27+RK!C27)</f>
        <v>0.27952538050939435</v>
      </c>
      <c r="AF27" s="14">
        <f>WL!D27/(PM!D27+WL!D27+RK!D27)</f>
        <v>0.2847989502643738</v>
      </c>
      <c r="AG27" s="14">
        <f>WL!E27/(PM!E27+WL!E27+RK!E27)</f>
        <v>0.28345286235134026</v>
      </c>
      <c r="AH27" s="14">
        <f>WL!F27/(PM!F27+WL!F27+RK!F27)</f>
        <v>0.28293452977381861</v>
      </c>
      <c r="AI27" s="14">
        <f>WL!G27/(PM!G27+WL!G27+RK!G27)</f>
        <v>0.28466554650921227</v>
      </c>
      <c r="AJ27" s="14">
        <f>WL!H27/(PM!H27+WL!H27+RK!H27)</f>
        <v>0.28363355323270606</v>
      </c>
      <c r="AK27" s="14">
        <f>WL!I27/(PM!I27+WL!I27+RK!I27)</f>
        <v>0.28022129279472829</v>
      </c>
      <c r="AL27" s="14">
        <f>WL!J27/(PM!J27+WL!J27+RK!J27)</f>
        <v>0.27335175698582537</v>
      </c>
      <c r="AM27" s="14">
        <f>WL!K27/(PM!K27+WL!K27+RK!K27)</f>
        <v>0.26819948514550429</v>
      </c>
      <c r="AN27" s="14">
        <f>WL!L27/(PM!L27+WL!L27+RK!L27)</f>
        <v>0.26689810944546699</v>
      </c>
      <c r="AO27" s="14">
        <f>WL!M27/(PM!M27+WL!M27+RK!M27)</f>
        <v>0.24812290949903779</v>
      </c>
      <c r="AP27" s="14">
        <f>WL!N27/(PM!N27+WL!N27+RK!N27)</f>
        <v>0.25123384265490561</v>
      </c>
      <c r="AQ27" s="14">
        <f>WL!O27/(PM!O27+WL!O27+RK!O27)</f>
        <v>0.23157414667937257</v>
      </c>
      <c r="AR27" s="14">
        <f>WL!P27/(PM!P27+WL!P27+RK!P27)</f>
        <v>0.22782494678168971</v>
      </c>
      <c r="AS27" s="14">
        <f>WL!Q27/(PM!Q27+WL!Q27+RK!Q27)</f>
        <v>0.22036303116732359</v>
      </c>
      <c r="AT27" s="14">
        <f>WL!R27/(PM!R27+WL!R27+RK!R27)</f>
        <v>0.24072781221787401</v>
      </c>
      <c r="AU27" s="14">
        <f>WL!S27/(PM!S27+WL!S27+RK!S27)</f>
        <v>0.21680665618197234</v>
      </c>
      <c r="AV27" s="14">
        <f>WL!T27/(PM!T27+WL!T27+RK!T27)</f>
        <v>0.24106462516559271</v>
      </c>
      <c r="AW27" s="14">
        <f>WL!U27/(PM!U27+WL!U27+RK!U27)</f>
        <v>0.26034090796246073</v>
      </c>
      <c r="AX27" s="14">
        <f>WL!V27/(PM!V27+WL!V27+RK!V27)</f>
        <v>0.25482798079766095</v>
      </c>
      <c r="AY27" s="14">
        <f>WL!W27/(PM!W27+WL!W27+RK!W27)</f>
        <v>0.25199220411287787</v>
      </c>
      <c r="AZ27" s="14">
        <f>WL!X27/(PM!X27+WL!X27+RK!X27)</f>
        <v>0.26543052273976575</v>
      </c>
      <c r="BA27" s="14">
        <f>WL!Y27/(PM!Y27+WL!Y27+RK!Y27)</f>
        <v>0.27827547265429092</v>
      </c>
      <c r="BB27" s="14">
        <f>WL!Z27/(PM!Z27+WL!Z27+RK!Z27)</f>
        <v>0.2726415008104795</v>
      </c>
      <c r="BC27" s="14">
        <f>WL!AA27/(PM!AA27+WL!AA27+RK!AA27)</f>
        <v>0.27067707702374288</v>
      </c>
      <c r="BD27" s="14">
        <f>WL!AB27/(PM!AB27+WL!AB27+RK!AB27)</f>
        <v>0.27939756161040619</v>
      </c>
      <c r="BE27" s="14">
        <f>WL!AC27/(PM!AC27+WL!AC27+RK!AC27)</f>
        <v>0.28663178450317223</v>
      </c>
      <c r="BF27" s="14"/>
      <c r="BG27" s="14">
        <f>RK!C27/(PM!C27+WL!C27+RK!C27)</f>
        <v>0.21395361739060806</v>
      </c>
      <c r="BH27" s="14">
        <f>RK!D27/(PM!D27+WL!D27+RK!D27)</f>
        <v>0.21198101502688213</v>
      </c>
      <c r="BI27" s="14">
        <f>RK!E27/(PM!E27+WL!E27+RK!E27)</f>
        <v>0.21044806935035126</v>
      </c>
      <c r="BJ27" s="14">
        <f>RK!F27/(PM!F27+WL!F27+RK!F27)</f>
        <v>0.19984059498637718</v>
      </c>
      <c r="BK27" s="14">
        <f>RK!G27/(PM!G27+WL!G27+RK!G27)</f>
        <v>0.20919973656530466</v>
      </c>
      <c r="BL27" s="14">
        <f>RK!H27/(PM!H27+WL!H27+RK!H27)</f>
        <v>0.21885287297889547</v>
      </c>
      <c r="BM27" s="14">
        <f>RK!I27/(PM!I27+WL!I27+RK!I27)</f>
        <v>0.21478693394650192</v>
      </c>
      <c r="BN27" s="14">
        <f>RK!J27/(PM!J27+WL!J27+RK!J27)</f>
        <v>0.22313783725464603</v>
      </c>
      <c r="BO27" s="14">
        <f>RK!K27/(PM!K27+WL!K27+RK!K27)</f>
        <v>0.22125416774076373</v>
      </c>
      <c r="BP27" s="14">
        <f>RK!L27/(PM!L27+WL!L27+RK!L27)</f>
        <v>0.21384929503084549</v>
      </c>
      <c r="BQ27" s="14">
        <f>RK!M27/(PM!M27+WL!M27+RK!M27)</f>
        <v>0.21163841093319474</v>
      </c>
      <c r="BR27" s="14">
        <f>RK!N27/(PM!N27+WL!N27+RK!N27)</f>
        <v>0.20769671806053991</v>
      </c>
      <c r="BS27" s="14">
        <f>RK!O27/(PM!O27+WL!O27+RK!O27)</f>
        <v>0.2049838305479724</v>
      </c>
      <c r="BT27" s="14">
        <f>RK!P27/(PM!P27+WL!P27+RK!P27)</f>
        <v>0.19582307711857233</v>
      </c>
      <c r="BU27" s="14">
        <f>RK!Q27/(PM!Q27+WL!Q27+RK!Q27)</f>
        <v>0.20397840343402368</v>
      </c>
      <c r="BV27" s="14">
        <f>RK!R27/(PM!R27+WL!R27+RK!R27)</f>
        <v>0.25663757739313142</v>
      </c>
      <c r="BW27" s="14">
        <f>RK!S27/(PM!S27+WL!S27+RK!S27)</f>
        <v>0.21379365639862694</v>
      </c>
      <c r="BX27" s="14">
        <f>RK!T27/(PM!T27+WL!T27+RK!T27)</f>
        <v>0.20164882992273275</v>
      </c>
      <c r="BY27" s="14">
        <f>RK!U27/(PM!U27+WL!U27+RK!U27)</f>
        <v>0.21921115987211567</v>
      </c>
      <c r="BZ27" s="14">
        <f>RK!V27/(PM!V27+WL!V27+RK!V27)</f>
        <v>0.2187780305492549</v>
      </c>
      <c r="CA27" s="14">
        <f>RK!W27/(PM!W27+WL!W27+RK!W27)</f>
        <v>0.21524182132300326</v>
      </c>
      <c r="CB27" s="14">
        <f>RK!X27/(PM!X27+WL!X27+RK!X27)</f>
        <v>0.21125664550716353</v>
      </c>
      <c r="CC27" s="14">
        <f>RK!Y27/(PM!Y27+WL!Y27+RK!Y27)</f>
        <v>0.21396603622865507</v>
      </c>
      <c r="CD27" s="14">
        <f>RK!Z27/(PM!Z27+WL!Z27+RK!Z27)</f>
        <v>0.217050246239329</v>
      </c>
      <c r="CE27" s="14">
        <f>RK!AA27/(PM!AA27+WL!AA27+RK!AA27)</f>
        <v>0.21341327826368639</v>
      </c>
      <c r="CF27" s="14">
        <f>RK!AB27/(PM!AB27+WL!AB27+RK!AB27)</f>
        <v>0.21264720685213154</v>
      </c>
      <c r="CG27" s="14">
        <f>RK!AC27/(PM!AC27+WL!AC27+RK!AC27)</f>
        <v>0.22623300815090916</v>
      </c>
      <c r="CH27" s="14"/>
    </row>
    <row r="28" spans="1:86" x14ac:dyDescent="0.2">
      <c r="A28" s="4">
        <v>26</v>
      </c>
      <c r="B28" s="6" t="s">
        <v>63</v>
      </c>
      <c r="C28" s="14">
        <f>PM!C28/(PM!C28+WL!C28+RK!C28)</f>
        <v>0.624705737597266</v>
      </c>
      <c r="D28" s="14">
        <f>PM!D28/(PM!D28+WL!D28+RK!D28)</f>
        <v>0.61742049117345565</v>
      </c>
      <c r="E28" s="14">
        <f>PM!E28/(PM!E28+WL!E28+RK!E28)</f>
        <v>0.61277685231341117</v>
      </c>
      <c r="F28" s="14">
        <f>PM!F28/(PM!F28+WL!F28+RK!F28)</f>
        <v>0.60997179553571401</v>
      </c>
      <c r="G28" s="14">
        <f>PM!G28/(PM!G28+WL!G28+RK!G28)</f>
        <v>0.60102290451694429</v>
      </c>
      <c r="H28" s="14">
        <f>PM!H28/(PM!H28+WL!H28+RK!H28)</f>
        <v>0.59232490854741082</v>
      </c>
      <c r="I28" s="14">
        <f>PM!I28/(PM!I28+WL!I28+RK!I28)</f>
        <v>0.58884829907076552</v>
      </c>
      <c r="J28" s="14">
        <f>PM!J28/(PM!J28+WL!J28+RK!J28)</f>
        <v>0.59256680817047647</v>
      </c>
      <c r="K28" s="14">
        <f>PM!K28/(PM!K28+WL!K28+RK!K28)</f>
        <v>0.59588558804453085</v>
      </c>
      <c r="L28" s="14">
        <f>PM!L28/(PM!L28+WL!L28+RK!L28)</f>
        <v>0.58997535815537583</v>
      </c>
      <c r="M28" s="14">
        <f>PM!M28/(PM!M28+WL!M28+RK!M28)</f>
        <v>0.59235446221431109</v>
      </c>
      <c r="N28" s="14">
        <f>PM!N28/(PM!N28+WL!N28+RK!N28)</f>
        <v>0.5977038137513192</v>
      </c>
      <c r="O28" s="14">
        <f>PM!O28/(PM!O28+WL!O28+RK!O28)</f>
        <v>0.60446839533978303</v>
      </c>
      <c r="P28" s="14">
        <f>PM!P28/(PM!P28+WL!P28+RK!P28)</f>
        <v>0.60976890454924126</v>
      </c>
      <c r="Q28" s="14">
        <f>PM!Q28/(PM!Q28+WL!Q28+RK!Q28)</f>
        <v>0.60820748169621908</v>
      </c>
      <c r="R28" s="14">
        <f>PM!R28/(PM!R28+WL!R28+RK!R28)</f>
        <v>0.61230178614374031</v>
      </c>
      <c r="S28" s="14">
        <f>PM!S28/(PM!S28+WL!S28+RK!S28)</f>
        <v>0.60453918496243775</v>
      </c>
      <c r="T28" s="14">
        <f>PM!T28/(PM!T28+WL!T28+RK!T28)</f>
        <v>0.60659471631433459</v>
      </c>
      <c r="U28" s="14">
        <f>PM!U28/(PM!U28+WL!U28+RK!U28)</f>
        <v>0.6280582676528198</v>
      </c>
      <c r="V28" s="14">
        <f>PM!V28/(PM!V28+WL!V28+RK!V28)</f>
        <v>0.65048045282688205</v>
      </c>
      <c r="W28" s="14">
        <f>PM!W28/(PM!W28+WL!W28+RK!W28)</f>
        <v>0.66283132042780302</v>
      </c>
      <c r="X28" s="14">
        <f>PM!X28/(PM!X28+WL!X28+RK!X28)</f>
        <v>0.65029008983891123</v>
      </c>
      <c r="Y28" s="14">
        <f>PM!Y28/(PM!Y28+WL!Y28+RK!Y28)</f>
        <v>0.63571055246955233</v>
      </c>
      <c r="Z28" s="14">
        <f>PM!Z28/(PM!Z28+WL!Z28+RK!Z28)</f>
        <v>0.64304210252528871</v>
      </c>
      <c r="AA28" s="14">
        <f>PM!AA28/(PM!AA28+WL!AA28+RK!AA28)</f>
        <v>0.65455961358296855</v>
      </c>
      <c r="AB28" s="14">
        <f>PM!AB28/(PM!AB28+WL!AB28+RK!AB28)</f>
        <v>0.65677294279364529</v>
      </c>
      <c r="AC28" s="14">
        <f>PM!AC28/(PM!AC28+WL!AC28+RK!AC28)</f>
        <v>0.65873473905921909</v>
      </c>
      <c r="AD28" s="14"/>
      <c r="AE28" s="14">
        <f>WL!C28/(PM!C28+WL!C28+RK!C28)</f>
        <v>0.25749199478871182</v>
      </c>
      <c r="AF28" s="14">
        <f>WL!D28/(PM!D28+WL!D28+RK!D28)</f>
        <v>0.26403716287144668</v>
      </c>
      <c r="AG28" s="14">
        <f>WL!E28/(PM!E28+WL!E28+RK!E28)</f>
        <v>0.26623171190459249</v>
      </c>
      <c r="AH28" s="14">
        <f>WL!F28/(PM!F28+WL!F28+RK!F28)</f>
        <v>0.26868709981446665</v>
      </c>
      <c r="AI28" s="14">
        <f>WL!G28/(PM!G28+WL!G28+RK!G28)</f>
        <v>0.27113880573004828</v>
      </c>
      <c r="AJ28" s="14">
        <f>WL!H28/(PM!H28+WL!H28+RK!H28)</f>
        <v>0.27261165156702827</v>
      </c>
      <c r="AK28" s="14">
        <f>WL!I28/(PM!I28+WL!I28+RK!I28)</f>
        <v>0.27345748272936543</v>
      </c>
      <c r="AL28" s="14">
        <f>WL!J28/(PM!J28+WL!J28+RK!J28)</f>
        <v>0.27071580217141239</v>
      </c>
      <c r="AM28" s="14">
        <f>WL!K28/(PM!K28+WL!K28+RK!K28)</f>
        <v>0.26359112080382285</v>
      </c>
      <c r="AN28" s="14">
        <f>WL!L28/(PM!L28+WL!L28+RK!L28)</f>
        <v>0.27049946748415743</v>
      </c>
      <c r="AO28" s="14">
        <f>WL!M28/(PM!M28+WL!M28+RK!M28)</f>
        <v>0.26425662720284038</v>
      </c>
      <c r="AP28" s="14">
        <f>WL!N28/(PM!N28+WL!N28+RK!N28)</f>
        <v>0.26562936551850708</v>
      </c>
      <c r="AQ28" s="14">
        <f>WL!O28/(PM!O28+WL!O28+RK!O28)</f>
        <v>0.25913941801677981</v>
      </c>
      <c r="AR28" s="14">
        <f>WL!P28/(PM!P28+WL!P28+RK!P28)</f>
        <v>0.25523235453158816</v>
      </c>
      <c r="AS28" s="14">
        <f>WL!Q28/(PM!Q28+WL!Q28+RK!Q28)</f>
        <v>0.25437904283033846</v>
      </c>
      <c r="AT28" s="14">
        <f>WL!R28/(PM!R28+WL!R28+RK!R28)</f>
        <v>0.24413642748704475</v>
      </c>
      <c r="AU28" s="14">
        <f>WL!S28/(PM!S28+WL!S28+RK!S28)</f>
        <v>0.24999806719502404</v>
      </c>
      <c r="AV28" s="14">
        <f>WL!T28/(PM!T28+WL!T28+RK!T28)</f>
        <v>0.25424443587545492</v>
      </c>
      <c r="AW28" s="14">
        <f>WL!U28/(PM!U28+WL!U28+RK!U28)</f>
        <v>0.24567528950222201</v>
      </c>
      <c r="AX28" s="14">
        <f>WL!V28/(PM!V28+WL!V28+RK!V28)</f>
        <v>0.22952217725465293</v>
      </c>
      <c r="AY28" s="14">
        <f>WL!W28/(PM!W28+WL!W28+RK!W28)</f>
        <v>0.22395776248876023</v>
      </c>
      <c r="AZ28" s="14">
        <f>WL!X28/(PM!X28+WL!X28+RK!X28)</f>
        <v>0.23320478528955355</v>
      </c>
      <c r="BA28" s="14">
        <f>WL!Y28/(PM!Y28+WL!Y28+RK!Y28)</f>
        <v>0.24645122048213911</v>
      </c>
      <c r="BB28" s="14">
        <f>WL!Z28/(PM!Z28+WL!Z28+RK!Z28)</f>
        <v>0.24364799661715206</v>
      </c>
      <c r="BC28" s="14">
        <f>WL!AA28/(PM!AA28+WL!AA28+RK!AA28)</f>
        <v>0.23767573317451254</v>
      </c>
      <c r="BD28" s="14">
        <f>WL!AB28/(PM!AB28+WL!AB28+RK!AB28)</f>
        <v>0.23860378127945264</v>
      </c>
      <c r="BE28" s="14">
        <f>WL!AC28/(PM!AC28+WL!AC28+RK!AC28)</f>
        <v>0.23462031205202541</v>
      </c>
      <c r="BF28" s="14"/>
      <c r="BG28" s="14">
        <f>RK!C28/(PM!C28+WL!C28+RK!C28)</f>
        <v>0.11780226761402215</v>
      </c>
      <c r="BH28" s="14">
        <f>RK!D28/(PM!D28+WL!D28+RK!D28)</f>
        <v>0.11854234595509759</v>
      </c>
      <c r="BI28" s="14">
        <f>RK!E28/(PM!E28+WL!E28+RK!E28)</f>
        <v>0.12099143578199632</v>
      </c>
      <c r="BJ28" s="14">
        <f>RK!F28/(PM!F28+WL!F28+RK!F28)</f>
        <v>0.1213411046498192</v>
      </c>
      <c r="BK28" s="14">
        <f>RK!G28/(PM!G28+WL!G28+RK!G28)</f>
        <v>0.12783828975300743</v>
      </c>
      <c r="BL28" s="14">
        <f>RK!H28/(PM!H28+WL!H28+RK!H28)</f>
        <v>0.13506343988556088</v>
      </c>
      <c r="BM28" s="14">
        <f>RK!I28/(PM!I28+WL!I28+RK!I28)</f>
        <v>0.1376942181998691</v>
      </c>
      <c r="BN28" s="14">
        <f>RK!J28/(PM!J28+WL!J28+RK!J28)</f>
        <v>0.13671738965811123</v>
      </c>
      <c r="BO28" s="14">
        <f>RK!K28/(PM!K28+WL!K28+RK!K28)</f>
        <v>0.14052329115164633</v>
      </c>
      <c r="BP28" s="14">
        <f>RK!L28/(PM!L28+WL!L28+RK!L28)</f>
        <v>0.13952517436046669</v>
      </c>
      <c r="BQ28" s="14">
        <f>RK!M28/(PM!M28+WL!M28+RK!M28)</f>
        <v>0.14338891058284856</v>
      </c>
      <c r="BR28" s="14">
        <f>RK!N28/(PM!N28+WL!N28+RK!N28)</f>
        <v>0.13666682073017375</v>
      </c>
      <c r="BS28" s="14">
        <f>RK!O28/(PM!O28+WL!O28+RK!O28)</f>
        <v>0.13639218664343719</v>
      </c>
      <c r="BT28" s="14">
        <f>RK!P28/(PM!P28+WL!P28+RK!P28)</f>
        <v>0.13499874091917063</v>
      </c>
      <c r="BU28" s="14">
        <f>RK!Q28/(PM!Q28+WL!Q28+RK!Q28)</f>
        <v>0.13741347547344251</v>
      </c>
      <c r="BV28" s="14">
        <f>RK!R28/(PM!R28+WL!R28+RK!R28)</f>
        <v>0.14356178636921504</v>
      </c>
      <c r="BW28" s="14">
        <f>RK!S28/(PM!S28+WL!S28+RK!S28)</f>
        <v>0.14546274784253815</v>
      </c>
      <c r="BX28" s="14">
        <f>RK!T28/(PM!T28+WL!T28+RK!T28)</f>
        <v>0.1391608478102106</v>
      </c>
      <c r="BY28" s="14">
        <f>RK!U28/(PM!U28+WL!U28+RK!U28)</f>
        <v>0.12626644284495822</v>
      </c>
      <c r="BZ28" s="14">
        <f>RK!V28/(PM!V28+WL!V28+RK!V28)</f>
        <v>0.11999736991846501</v>
      </c>
      <c r="CA28" s="14">
        <f>RK!W28/(PM!W28+WL!W28+RK!W28)</f>
        <v>0.11321091708343677</v>
      </c>
      <c r="CB28" s="14">
        <f>RK!X28/(PM!X28+WL!X28+RK!X28)</f>
        <v>0.11650512487153517</v>
      </c>
      <c r="CC28" s="14">
        <f>RK!Y28/(PM!Y28+WL!Y28+RK!Y28)</f>
        <v>0.11783822704830853</v>
      </c>
      <c r="CD28" s="14">
        <f>RK!Z28/(PM!Z28+WL!Z28+RK!Z28)</f>
        <v>0.11330990085755933</v>
      </c>
      <c r="CE28" s="14">
        <f>RK!AA28/(PM!AA28+WL!AA28+RK!AA28)</f>
        <v>0.1077646532425189</v>
      </c>
      <c r="CF28" s="14">
        <f>RK!AB28/(PM!AB28+WL!AB28+RK!AB28)</f>
        <v>0.10462327592690199</v>
      </c>
      <c r="CG28" s="14">
        <f>RK!AC28/(PM!AC28+WL!AC28+RK!AC28)</f>
        <v>0.10664494888875536</v>
      </c>
      <c r="CH28" s="14"/>
    </row>
    <row r="29" spans="1:86" x14ac:dyDescent="0.2">
      <c r="A29" s="4">
        <v>27</v>
      </c>
      <c r="B29" s="6" t="s">
        <v>64</v>
      </c>
      <c r="C29" s="14">
        <f>PM!C29/(PM!C29+WL!C29+RK!C29)</f>
        <v>0.39484815685753322</v>
      </c>
      <c r="D29" s="14">
        <f>PM!D29/(PM!D29+WL!D29+RK!D29)</f>
        <v>0.4158026058301838</v>
      </c>
      <c r="E29" s="14">
        <f>PM!E29/(PM!E29+WL!E29+RK!E29)</f>
        <v>0.4203062280898277</v>
      </c>
      <c r="F29" s="14">
        <f>PM!F29/(PM!F29+WL!F29+RK!F29)</f>
        <v>0.43926991306102386</v>
      </c>
      <c r="G29" s="14">
        <f>PM!G29/(PM!G29+WL!G29+RK!G29)</f>
        <v>0.43724710365651126</v>
      </c>
      <c r="H29" s="14">
        <f>PM!H29/(PM!H29+WL!H29+RK!H29)</f>
        <v>0.44217651737191604</v>
      </c>
      <c r="I29" s="14">
        <f>PM!I29/(PM!I29+WL!I29+RK!I29)</f>
        <v>0.43488679176428774</v>
      </c>
      <c r="J29" s="14">
        <f>PM!J29/(PM!J29+WL!J29+RK!J29)</f>
        <v>0.46568718052160263</v>
      </c>
      <c r="K29" s="14">
        <f>PM!K29/(PM!K29+WL!K29+RK!K29)</f>
        <v>0.44259780361402035</v>
      </c>
      <c r="L29" s="14">
        <f>PM!L29/(PM!L29+WL!L29+RK!L29)</f>
        <v>0.46104003510607994</v>
      </c>
      <c r="M29" s="14">
        <f>PM!M29/(PM!M29+WL!M29+RK!M29)</f>
        <v>0.46771710052979548</v>
      </c>
      <c r="N29" s="14">
        <f>PM!N29/(PM!N29+WL!N29+RK!N29)</f>
        <v>0.48436087413175044</v>
      </c>
      <c r="O29" s="14">
        <f>PM!O29/(PM!O29+WL!O29+RK!O29)</f>
        <v>0.4804330538571655</v>
      </c>
      <c r="P29" s="14">
        <f>PM!P29/(PM!P29+WL!P29+RK!P29)</f>
        <v>0.51290216345938855</v>
      </c>
      <c r="Q29" s="14">
        <f>PM!Q29/(PM!Q29+WL!Q29+RK!Q29)</f>
        <v>0.52287291742546249</v>
      </c>
      <c r="R29" s="14">
        <f>PM!R29/(PM!R29+WL!R29+RK!R29)</f>
        <v>0.47932848266901229</v>
      </c>
      <c r="S29" s="14">
        <f>PM!S29/(PM!S29+WL!S29+RK!S29)</f>
        <v>0.49804936835145325</v>
      </c>
      <c r="T29" s="14">
        <f>PM!T29/(PM!T29+WL!T29+RK!T29)</f>
        <v>0.53145254584815704</v>
      </c>
      <c r="U29" s="14">
        <f>PM!U29/(PM!U29+WL!U29+RK!U29)</f>
        <v>0.51179572384046257</v>
      </c>
      <c r="V29" s="14">
        <f>PM!V29/(PM!V29+WL!V29+RK!V29)</f>
        <v>0.54367142099988608</v>
      </c>
      <c r="W29" s="14">
        <f>PM!W29/(PM!W29+WL!W29+RK!W29)</f>
        <v>0.55113583367681063</v>
      </c>
      <c r="X29" s="14">
        <f>PM!X29/(PM!X29+WL!X29+RK!X29)</f>
        <v>0.53983741077595726</v>
      </c>
      <c r="Y29" s="14">
        <f>PM!Y29/(PM!Y29+WL!Y29+RK!Y29)</f>
        <v>0.53800158892979644</v>
      </c>
      <c r="Z29" s="14">
        <f>PM!Z29/(PM!Z29+WL!Z29+RK!Z29)</f>
        <v>0.57373617072910477</v>
      </c>
      <c r="AA29" s="14">
        <f>PM!AA29/(PM!AA29+WL!AA29+RK!AA29)</f>
        <v>0.57603544830171127</v>
      </c>
      <c r="AB29" s="14">
        <f>PM!AB29/(PM!AB29+WL!AB29+RK!AB29)</f>
        <v>0.56000782570675556</v>
      </c>
      <c r="AC29" s="14">
        <f>PM!AC29/(PM!AC29+WL!AC29+RK!AC29)</f>
        <v>0.54581661086951727</v>
      </c>
      <c r="AD29" s="14"/>
      <c r="AE29" s="14">
        <f>WL!C29/(PM!C29+WL!C29+RK!C29)</f>
        <v>0.35130293486984338</v>
      </c>
      <c r="AF29" s="14">
        <f>WL!D29/(PM!D29+WL!D29+RK!D29)</f>
        <v>0.35638709524003398</v>
      </c>
      <c r="AG29" s="14">
        <f>WL!E29/(PM!E29+WL!E29+RK!E29)</f>
        <v>0.36065017843188224</v>
      </c>
      <c r="AH29" s="14">
        <f>WL!F29/(PM!F29+WL!F29+RK!F29)</f>
        <v>0.3616866319789</v>
      </c>
      <c r="AI29" s="14">
        <f>WL!G29/(PM!G29+WL!G29+RK!G29)</f>
        <v>0.35873258855069806</v>
      </c>
      <c r="AJ29" s="14">
        <f>WL!H29/(PM!H29+WL!H29+RK!H29)</f>
        <v>0.35111593387339002</v>
      </c>
      <c r="AK29" s="14">
        <f>WL!I29/(PM!I29+WL!I29+RK!I29)</f>
        <v>0.36189814536750087</v>
      </c>
      <c r="AL29" s="14">
        <f>WL!J29/(PM!J29+WL!J29+RK!J29)</f>
        <v>0.34354621528524681</v>
      </c>
      <c r="AM29" s="14">
        <f>WL!K29/(PM!K29+WL!K29+RK!K29)</f>
        <v>0.35599037476905604</v>
      </c>
      <c r="AN29" s="14">
        <f>WL!L29/(PM!L29+WL!L29+RK!L29)</f>
        <v>0.35688221609994003</v>
      </c>
      <c r="AO29" s="14">
        <f>WL!M29/(PM!M29+WL!M29+RK!M29)</f>
        <v>0.35069012400537497</v>
      </c>
      <c r="AP29" s="14">
        <f>WL!N29/(PM!N29+WL!N29+RK!N29)</f>
        <v>0.35122454647213586</v>
      </c>
      <c r="AQ29" s="14">
        <f>WL!O29/(PM!O29+WL!O29+RK!O29)</f>
        <v>0.35720554725628317</v>
      </c>
      <c r="AR29" s="14">
        <f>WL!P29/(PM!P29+WL!P29+RK!P29)</f>
        <v>0.34070874260321338</v>
      </c>
      <c r="AS29" s="14">
        <f>WL!Q29/(PM!Q29+WL!Q29+RK!Q29)</f>
        <v>0.32547794345896208</v>
      </c>
      <c r="AT29" s="14">
        <f>WL!R29/(PM!R29+WL!R29+RK!R29)</f>
        <v>0.34735506566947727</v>
      </c>
      <c r="AU29" s="14">
        <f>WL!S29/(PM!S29+WL!S29+RK!S29)</f>
        <v>0.34540359852019881</v>
      </c>
      <c r="AV29" s="14">
        <f>WL!T29/(PM!T29+WL!T29+RK!T29)</f>
        <v>0.33197689811030101</v>
      </c>
      <c r="AW29" s="14">
        <f>WL!U29/(PM!U29+WL!U29+RK!U29)</f>
        <v>0.34943023804423096</v>
      </c>
      <c r="AX29" s="14">
        <f>WL!V29/(PM!V29+WL!V29+RK!V29)</f>
        <v>0.32149951478102218</v>
      </c>
      <c r="AY29" s="14">
        <f>WL!W29/(PM!W29+WL!W29+RK!W29)</f>
        <v>0.31805233052849036</v>
      </c>
      <c r="AZ29" s="14">
        <f>WL!X29/(PM!X29+WL!X29+RK!X29)</f>
        <v>0.32865475532563282</v>
      </c>
      <c r="BA29" s="14">
        <f>WL!Y29/(PM!Y29+WL!Y29+RK!Y29)</f>
        <v>0.33269827596844265</v>
      </c>
      <c r="BB29" s="14">
        <f>WL!Z29/(PM!Z29+WL!Z29+RK!Z29)</f>
        <v>0.30367533518351669</v>
      </c>
      <c r="BC29" s="14">
        <f>WL!AA29/(PM!AA29+WL!AA29+RK!AA29)</f>
        <v>0.29864404904428876</v>
      </c>
      <c r="BD29" s="14">
        <f>WL!AB29/(PM!AB29+WL!AB29+RK!AB29)</f>
        <v>0.30990188649145889</v>
      </c>
      <c r="BE29" s="14">
        <f>WL!AC29/(PM!AC29+WL!AC29+RK!AC29)</f>
        <v>0.30245411947160594</v>
      </c>
      <c r="BF29" s="14"/>
      <c r="BG29" s="14">
        <f>RK!C29/(PM!C29+WL!C29+RK!C29)</f>
        <v>0.25384890827262346</v>
      </c>
      <c r="BH29" s="14">
        <f>RK!D29/(PM!D29+WL!D29+RK!D29)</f>
        <v>0.22781029892978225</v>
      </c>
      <c r="BI29" s="14">
        <f>RK!E29/(PM!E29+WL!E29+RK!E29)</f>
        <v>0.21904359347829014</v>
      </c>
      <c r="BJ29" s="14">
        <f>RK!F29/(PM!F29+WL!F29+RK!F29)</f>
        <v>0.19904345496007619</v>
      </c>
      <c r="BK29" s="14">
        <f>RK!G29/(PM!G29+WL!G29+RK!G29)</f>
        <v>0.20402030779279071</v>
      </c>
      <c r="BL29" s="14">
        <f>RK!H29/(PM!H29+WL!H29+RK!H29)</f>
        <v>0.20670754875469394</v>
      </c>
      <c r="BM29" s="14">
        <f>RK!I29/(PM!I29+WL!I29+RK!I29)</f>
        <v>0.20321506286821142</v>
      </c>
      <c r="BN29" s="14">
        <f>RK!J29/(PM!J29+WL!J29+RK!J29)</f>
        <v>0.19076660419315059</v>
      </c>
      <c r="BO29" s="14">
        <f>RK!K29/(PM!K29+WL!K29+RK!K29)</f>
        <v>0.20141182161692367</v>
      </c>
      <c r="BP29" s="14">
        <f>RK!L29/(PM!L29+WL!L29+RK!L29)</f>
        <v>0.18207774879398003</v>
      </c>
      <c r="BQ29" s="14">
        <f>RK!M29/(PM!M29+WL!M29+RK!M29)</f>
        <v>0.18159277546482946</v>
      </c>
      <c r="BR29" s="14">
        <f>RK!N29/(PM!N29+WL!N29+RK!N29)</f>
        <v>0.1644145793961137</v>
      </c>
      <c r="BS29" s="14">
        <f>RK!O29/(PM!O29+WL!O29+RK!O29)</f>
        <v>0.16236139888655132</v>
      </c>
      <c r="BT29" s="14">
        <f>RK!P29/(PM!P29+WL!P29+RK!P29)</f>
        <v>0.14638909393739807</v>
      </c>
      <c r="BU29" s="14">
        <f>RK!Q29/(PM!Q29+WL!Q29+RK!Q29)</f>
        <v>0.1516491391155754</v>
      </c>
      <c r="BV29" s="14">
        <f>RK!R29/(PM!R29+WL!R29+RK!R29)</f>
        <v>0.17331645166151044</v>
      </c>
      <c r="BW29" s="14">
        <f>RK!S29/(PM!S29+WL!S29+RK!S29)</f>
        <v>0.15654703312834797</v>
      </c>
      <c r="BX29" s="14">
        <f>RK!T29/(PM!T29+WL!T29+RK!T29)</f>
        <v>0.13657055604154186</v>
      </c>
      <c r="BY29" s="14">
        <f>RK!U29/(PM!U29+WL!U29+RK!U29)</f>
        <v>0.13877403811530659</v>
      </c>
      <c r="BZ29" s="14">
        <f>RK!V29/(PM!V29+WL!V29+RK!V29)</f>
        <v>0.13482906421909169</v>
      </c>
      <c r="CA29" s="14">
        <f>RK!W29/(PM!W29+WL!W29+RK!W29)</f>
        <v>0.13081183579469913</v>
      </c>
      <c r="CB29" s="14">
        <f>RK!X29/(PM!X29+WL!X29+RK!X29)</f>
        <v>0.13150783389840989</v>
      </c>
      <c r="CC29" s="14">
        <f>RK!Y29/(PM!Y29+WL!Y29+RK!Y29)</f>
        <v>0.12930013510176086</v>
      </c>
      <c r="CD29" s="14">
        <f>RK!Z29/(PM!Z29+WL!Z29+RK!Z29)</f>
        <v>0.1225884940873785</v>
      </c>
      <c r="CE29" s="14">
        <f>RK!AA29/(PM!AA29+WL!AA29+RK!AA29)</f>
        <v>0.12532050265400005</v>
      </c>
      <c r="CF29" s="14">
        <f>RK!AB29/(PM!AB29+WL!AB29+RK!AB29)</f>
        <v>0.13009028780178561</v>
      </c>
      <c r="CG29" s="14">
        <f>RK!AC29/(PM!AC29+WL!AC29+RK!AC29)</f>
        <v>0.15172926965887673</v>
      </c>
      <c r="CH29" s="14"/>
    </row>
    <row r="30" spans="1:86" x14ac:dyDescent="0.2">
      <c r="A30" s="4">
        <v>28</v>
      </c>
      <c r="B30" s="6" t="s">
        <v>65</v>
      </c>
      <c r="C30" s="14">
        <f>PM!C30/(PM!C30+WL!C30+RK!C30)</f>
        <v>0.54299228827065082</v>
      </c>
      <c r="D30" s="14">
        <f>PM!D30/(PM!D30+WL!D30+RK!D30)</f>
        <v>0.53853156770063748</v>
      </c>
      <c r="E30" s="14">
        <f>PM!E30/(PM!E30+WL!E30+RK!E30)</f>
        <v>0.54151597935715468</v>
      </c>
      <c r="F30" s="14">
        <f>PM!F30/(PM!F30+WL!F30+RK!F30)</f>
        <v>0.55094831786347165</v>
      </c>
      <c r="G30" s="14">
        <f>PM!G30/(PM!G30+WL!G30+RK!G30)</f>
        <v>0.55264220876008729</v>
      </c>
      <c r="H30" s="14">
        <f>PM!H30/(PM!H30+WL!H30+RK!H30)</f>
        <v>0.54150296624061012</v>
      </c>
      <c r="I30" s="14">
        <f>PM!I30/(PM!I30+WL!I30+RK!I30)</f>
        <v>0.5439993507872809</v>
      </c>
      <c r="J30" s="14">
        <f>PM!J30/(PM!J30+WL!J30+RK!J30)</f>
        <v>0.55456204272125798</v>
      </c>
      <c r="K30" s="14">
        <f>PM!K30/(PM!K30+WL!K30+RK!K30)</f>
        <v>0.55234602637607455</v>
      </c>
      <c r="L30" s="14">
        <f>PM!L30/(PM!L30+WL!L30+RK!L30)</f>
        <v>0.55608845519026839</v>
      </c>
      <c r="M30" s="14">
        <f>PM!M30/(PM!M30+WL!M30+RK!M30)</f>
        <v>0.56463562068255546</v>
      </c>
      <c r="N30" s="14">
        <f>PM!N30/(PM!N30+WL!N30+RK!N30)</f>
        <v>0.57733974789390285</v>
      </c>
      <c r="O30" s="14">
        <f>PM!O30/(PM!O30+WL!O30+RK!O30)</f>
        <v>0.58621408456358004</v>
      </c>
      <c r="P30" s="14">
        <f>PM!P30/(PM!P30+WL!P30+RK!P30)</f>
        <v>0.59055194091669894</v>
      </c>
      <c r="Q30" s="14">
        <f>PM!Q30/(PM!Q30+WL!Q30+RK!Q30)</f>
        <v>0.60560659064761713</v>
      </c>
      <c r="R30" s="14">
        <f>PM!R30/(PM!R30+WL!R30+RK!R30)</f>
        <v>0.57610603345692935</v>
      </c>
      <c r="S30" s="14">
        <f>PM!S30/(PM!S30+WL!S30+RK!S30)</f>
        <v>0.59752492893369935</v>
      </c>
      <c r="T30" s="14">
        <f>PM!T30/(PM!T30+WL!T30+RK!T30)</f>
        <v>0.60728278462524532</v>
      </c>
      <c r="U30" s="14">
        <f>PM!U30/(PM!U30+WL!U30+RK!U30)</f>
        <v>0.59949284647565415</v>
      </c>
      <c r="V30" s="14">
        <f>PM!V30/(PM!V30+WL!V30+RK!V30)</f>
        <v>0.59893306766967047</v>
      </c>
      <c r="W30" s="14">
        <f>PM!W30/(PM!W30+WL!W30+RK!W30)</f>
        <v>0.63085485827322463</v>
      </c>
      <c r="X30" s="14">
        <f>PM!X30/(PM!X30+WL!X30+RK!X30)</f>
        <v>0.62786095351889937</v>
      </c>
      <c r="Y30" s="14">
        <f>PM!Y30/(PM!Y30+WL!Y30+RK!Y30)</f>
        <v>0.60020920266559952</v>
      </c>
      <c r="Z30" s="14">
        <f>PM!Z30/(PM!Z30+WL!Z30+RK!Z30)</f>
        <v>0.60333409251762282</v>
      </c>
      <c r="AA30" s="14">
        <f>PM!AA30/(PM!AA30+WL!AA30+RK!AA30)</f>
        <v>0.62179263261977136</v>
      </c>
      <c r="AB30" s="14">
        <f>PM!AB30/(PM!AB30+WL!AB30+RK!AB30)</f>
        <v>0.62487115754113265</v>
      </c>
      <c r="AC30" s="14">
        <f>PM!AC30/(PM!AC30+WL!AC30+RK!AC30)</f>
        <v>0.60691121847159191</v>
      </c>
      <c r="AD30" s="14"/>
      <c r="AE30" s="14">
        <f>WL!C30/(PM!C30+WL!C30+RK!C30)</f>
        <v>0.3115449123275747</v>
      </c>
      <c r="AF30" s="14">
        <f>WL!D30/(PM!D30+WL!D30+RK!D30)</f>
        <v>0.3193789535461018</v>
      </c>
      <c r="AG30" s="14">
        <f>WL!E30/(PM!E30+WL!E30+RK!E30)</f>
        <v>0.31530760640260602</v>
      </c>
      <c r="AH30" s="14">
        <f>WL!F30/(PM!F30+WL!F30+RK!F30)</f>
        <v>0.3078553461688765</v>
      </c>
      <c r="AI30" s="14">
        <f>WL!G30/(PM!G30+WL!G30+RK!G30)</f>
        <v>0.30408519275965984</v>
      </c>
      <c r="AJ30" s="14">
        <f>WL!H30/(PM!H30+WL!H30+RK!H30)</f>
        <v>0.30286189342990744</v>
      </c>
      <c r="AK30" s="14">
        <f>WL!I30/(PM!I30+WL!I30+RK!I30)</f>
        <v>0.2991084446444876</v>
      </c>
      <c r="AL30" s="14">
        <f>WL!J30/(PM!J30+WL!J30+RK!J30)</f>
        <v>0.28998813492610642</v>
      </c>
      <c r="AM30" s="14">
        <f>WL!K30/(PM!K30+WL!K30+RK!K30)</f>
        <v>0.28817132214850755</v>
      </c>
      <c r="AN30" s="14">
        <f>WL!L30/(PM!L30+WL!L30+RK!L30)</f>
        <v>0.29318559558863394</v>
      </c>
      <c r="AO30" s="14">
        <f>WL!M30/(PM!M30+WL!M30+RK!M30)</f>
        <v>0.2840219579566669</v>
      </c>
      <c r="AP30" s="14">
        <f>WL!N30/(PM!N30+WL!N30+RK!N30)</f>
        <v>0.28260810487874083</v>
      </c>
      <c r="AQ30" s="14">
        <f>WL!O30/(PM!O30+WL!O30+RK!O30)</f>
        <v>0.27298421903925407</v>
      </c>
      <c r="AR30" s="14">
        <f>WL!P30/(PM!P30+WL!P30+RK!P30)</f>
        <v>0.26637417816143499</v>
      </c>
      <c r="AS30" s="14">
        <f>WL!Q30/(PM!Q30+WL!Q30+RK!Q30)</f>
        <v>0.25280205766231839</v>
      </c>
      <c r="AT30" s="14">
        <f>WL!R30/(PM!R30+WL!R30+RK!R30)</f>
        <v>0.26319961224345251</v>
      </c>
      <c r="AU30" s="14">
        <f>WL!S30/(PM!S30+WL!S30+RK!S30)</f>
        <v>0.2587815498556984</v>
      </c>
      <c r="AV30" s="14">
        <f>WL!T30/(PM!T30+WL!T30+RK!T30)</f>
        <v>0.25803847159360233</v>
      </c>
      <c r="AW30" s="14">
        <f>WL!U30/(PM!U30+WL!U30+RK!U30)</f>
        <v>0.27113489560607407</v>
      </c>
      <c r="AX30" s="14">
        <f>WL!V30/(PM!V30+WL!V30+RK!V30)</f>
        <v>0.27092281434790061</v>
      </c>
      <c r="AY30" s="14">
        <f>WL!W30/(PM!W30+WL!W30+RK!W30)</f>
        <v>0.25401633124301476</v>
      </c>
      <c r="AZ30" s="14">
        <f>WL!X30/(PM!X30+WL!X30+RK!X30)</f>
        <v>0.25587623473589743</v>
      </c>
      <c r="BA30" s="14">
        <f>WL!Y30/(PM!Y30+WL!Y30+RK!Y30)</f>
        <v>0.27822995681796037</v>
      </c>
      <c r="BB30" s="14">
        <f>WL!Z30/(PM!Z30+WL!Z30+RK!Z30)</f>
        <v>0.27768603063471309</v>
      </c>
      <c r="BC30" s="14">
        <f>WL!AA30/(PM!AA30+WL!AA30+RK!AA30)</f>
        <v>0.26700540463192313</v>
      </c>
      <c r="BD30" s="14">
        <f>WL!AB30/(PM!AB30+WL!AB30+RK!AB30)</f>
        <v>0.26503146707797898</v>
      </c>
      <c r="BE30" s="14">
        <f>WL!AC30/(PM!AC30+WL!AC30+RK!AC30)</f>
        <v>0.27192365992326373</v>
      </c>
      <c r="BF30" s="14"/>
      <c r="BG30" s="14">
        <f>RK!C30/(PM!C30+WL!C30+RK!C30)</f>
        <v>0.14546279940177434</v>
      </c>
      <c r="BH30" s="14">
        <f>RK!D30/(PM!D30+WL!D30+RK!D30)</f>
        <v>0.14208947875326072</v>
      </c>
      <c r="BI30" s="14">
        <f>RK!E30/(PM!E30+WL!E30+RK!E30)</f>
        <v>0.14317641424023933</v>
      </c>
      <c r="BJ30" s="14">
        <f>RK!F30/(PM!F30+WL!F30+RK!F30)</f>
        <v>0.1411963359676518</v>
      </c>
      <c r="BK30" s="14">
        <f>RK!G30/(PM!G30+WL!G30+RK!G30)</f>
        <v>0.14327259848025292</v>
      </c>
      <c r="BL30" s="14">
        <f>RK!H30/(PM!H30+WL!H30+RK!H30)</f>
        <v>0.15563514032948245</v>
      </c>
      <c r="BM30" s="14">
        <f>RK!I30/(PM!I30+WL!I30+RK!I30)</f>
        <v>0.15689220456823144</v>
      </c>
      <c r="BN30" s="14">
        <f>RK!J30/(PM!J30+WL!J30+RK!J30)</f>
        <v>0.1554498223526356</v>
      </c>
      <c r="BO30" s="14">
        <f>RK!K30/(PM!K30+WL!K30+RK!K30)</f>
        <v>0.15948265147541793</v>
      </c>
      <c r="BP30" s="14">
        <f>RK!L30/(PM!L30+WL!L30+RK!L30)</f>
        <v>0.15072594922109758</v>
      </c>
      <c r="BQ30" s="14">
        <f>RK!M30/(PM!M30+WL!M30+RK!M30)</f>
        <v>0.15134242136077766</v>
      </c>
      <c r="BR30" s="14">
        <f>RK!N30/(PM!N30+WL!N30+RK!N30)</f>
        <v>0.14005214722735621</v>
      </c>
      <c r="BS30" s="14">
        <f>RK!O30/(PM!O30+WL!O30+RK!O30)</f>
        <v>0.1408016963971658</v>
      </c>
      <c r="BT30" s="14">
        <f>RK!P30/(PM!P30+WL!P30+RK!P30)</f>
        <v>0.14307388092186613</v>
      </c>
      <c r="BU30" s="14">
        <f>RK!Q30/(PM!Q30+WL!Q30+RK!Q30)</f>
        <v>0.14159135169006443</v>
      </c>
      <c r="BV30" s="14">
        <f>RK!R30/(PM!R30+WL!R30+RK!R30)</f>
        <v>0.16069435429961809</v>
      </c>
      <c r="BW30" s="14">
        <f>RK!S30/(PM!S30+WL!S30+RK!S30)</f>
        <v>0.14369352121060217</v>
      </c>
      <c r="BX30" s="14">
        <f>RK!T30/(PM!T30+WL!T30+RK!T30)</f>
        <v>0.13467874378115227</v>
      </c>
      <c r="BY30" s="14">
        <f>RK!U30/(PM!U30+WL!U30+RK!U30)</f>
        <v>0.1293722579182717</v>
      </c>
      <c r="BZ30" s="14">
        <f>RK!V30/(PM!V30+WL!V30+RK!V30)</f>
        <v>0.13014411798242892</v>
      </c>
      <c r="CA30" s="14">
        <f>RK!W30/(PM!W30+WL!W30+RK!W30)</f>
        <v>0.11512881048376056</v>
      </c>
      <c r="CB30" s="14">
        <f>RK!X30/(PM!X30+WL!X30+RK!X30)</f>
        <v>0.11626281174520314</v>
      </c>
      <c r="CC30" s="14">
        <f>RK!Y30/(PM!Y30+WL!Y30+RK!Y30)</f>
        <v>0.12156084051644003</v>
      </c>
      <c r="CD30" s="14">
        <f>RK!Z30/(PM!Z30+WL!Z30+RK!Z30)</f>
        <v>0.11897987684766402</v>
      </c>
      <c r="CE30" s="14">
        <f>RK!AA30/(PM!AA30+WL!AA30+RK!AA30)</f>
        <v>0.11120196274830554</v>
      </c>
      <c r="CF30" s="14">
        <f>RK!AB30/(PM!AB30+WL!AB30+RK!AB30)</f>
        <v>0.11009737538088833</v>
      </c>
      <c r="CG30" s="14">
        <f>RK!AC30/(PM!AC30+WL!AC30+RK!AC30)</f>
        <v>0.12116512160514444</v>
      </c>
      <c r="CH30" s="14"/>
    </row>
    <row r="31" spans="1:86" x14ac:dyDescent="0.2">
      <c r="A31" s="4">
        <v>29</v>
      </c>
      <c r="B31" s="6" t="s">
        <v>66</v>
      </c>
      <c r="C31" s="14">
        <f>PM!C31/(PM!C31+WL!C31+RK!C31)</f>
        <v>0.76172978399372759</v>
      </c>
      <c r="D31" s="14">
        <f>PM!D31/(PM!D31+WL!D31+RK!D31)</f>
        <v>0.7791309034509738</v>
      </c>
      <c r="E31" s="14">
        <f>PM!E31/(PM!E31+WL!E31+RK!E31)</f>
        <v>0.77738631849760476</v>
      </c>
      <c r="F31" s="14">
        <f>PM!F31/(PM!F31+WL!F31+RK!F31)</f>
        <v>0.80263533626091932</v>
      </c>
      <c r="G31" s="14">
        <f>PM!G31/(PM!G31+WL!G31+RK!G31)</f>
        <v>0.79772656398887531</v>
      </c>
      <c r="H31" s="14">
        <f>PM!H31/(PM!H31+WL!H31+RK!H31)</f>
        <v>0.76622893619570309</v>
      </c>
      <c r="I31" s="14">
        <f>PM!I31/(PM!I31+WL!I31+RK!I31)</f>
        <v>0.78676301194873888</v>
      </c>
      <c r="J31" s="14">
        <f>PM!J31/(PM!J31+WL!J31+RK!J31)</f>
        <v>0.80431300730902167</v>
      </c>
      <c r="K31" s="14">
        <f>PM!K31/(PM!K31+WL!K31+RK!K31)</f>
        <v>0.81787717363463941</v>
      </c>
      <c r="L31" s="14">
        <f>PM!L31/(PM!L31+WL!L31+RK!L31)</f>
        <v>0.82953106451376213</v>
      </c>
      <c r="M31" s="14">
        <f>PM!M31/(PM!M31+WL!M31+RK!M31)</f>
        <v>0.86428007240513727</v>
      </c>
      <c r="N31" s="14">
        <f>PM!N31/(PM!N31+WL!N31+RK!N31)</f>
        <v>0.88616692216220505</v>
      </c>
      <c r="O31" s="14">
        <f>PM!O31/(PM!O31+WL!O31+RK!O31)</f>
        <v>0.89126919554935913</v>
      </c>
      <c r="P31" s="14">
        <f>PM!P31/(PM!P31+WL!P31+RK!P31)</f>
        <v>0.90327628703631124</v>
      </c>
      <c r="Q31" s="14">
        <f>PM!Q31/(PM!Q31+WL!Q31+RK!Q31)</f>
        <v>0.92322333312762572</v>
      </c>
      <c r="R31" s="14">
        <f>PM!R31/(PM!R31+WL!R31+RK!R31)</f>
        <v>0.89514717824547407</v>
      </c>
      <c r="S31" s="14">
        <f>PM!S31/(PM!S31+WL!S31+RK!S31)</f>
        <v>0.90305825517863669</v>
      </c>
      <c r="T31" s="14">
        <f>PM!T31/(PM!T31+WL!T31+RK!T31)</f>
        <v>0.91451985195933472</v>
      </c>
      <c r="U31" s="14">
        <f>PM!U31/(PM!U31+WL!U31+RK!U31)</f>
        <v>0.91076262857805323</v>
      </c>
      <c r="V31" s="14">
        <f>PM!V31/(PM!V31+WL!V31+RK!V31)</f>
        <v>0.91009607768088796</v>
      </c>
      <c r="W31" s="14">
        <f>PM!W31/(PM!W31+WL!W31+RK!W31)</f>
        <v>0.91488489090506631</v>
      </c>
      <c r="X31" s="14">
        <f>PM!X31/(PM!X31+WL!X31+RK!X31)</f>
        <v>0.90316934215416911</v>
      </c>
      <c r="Y31" s="14">
        <f>PM!Y31/(PM!Y31+WL!Y31+RK!Y31)</f>
        <v>0.89175872146316559</v>
      </c>
      <c r="Z31" s="14">
        <f>PM!Z31/(PM!Z31+WL!Z31+RK!Z31)</f>
        <v>0.90585440301517894</v>
      </c>
      <c r="AA31" s="14">
        <f>PM!AA31/(PM!AA31+WL!AA31+RK!AA31)</f>
        <v>0.90902092584536098</v>
      </c>
      <c r="AB31" s="14">
        <f>PM!AB31/(PM!AB31+WL!AB31+RK!AB31)</f>
        <v>0.90588336169714068</v>
      </c>
      <c r="AC31" s="14">
        <f>PM!AC31/(PM!AC31+WL!AC31+RK!AC31)</f>
        <v>0.8875148135446842</v>
      </c>
      <c r="AD31" s="14"/>
      <c r="AE31" s="14">
        <f>WL!C31/(PM!C31+WL!C31+RK!C31)</f>
        <v>0.1090665520777833</v>
      </c>
      <c r="AF31" s="14">
        <f>WL!D31/(PM!D31+WL!D31+RK!D31)</f>
        <v>0.10037311722976089</v>
      </c>
      <c r="AG31" s="14">
        <f>WL!E31/(PM!E31+WL!E31+RK!E31)</f>
        <v>9.9335048698224862E-2</v>
      </c>
      <c r="AH31" s="14">
        <f>WL!F31/(PM!F31+WL!F31+RK!F31)</f>
        <v>9.3350564180321005E-2</v>
      </c>
      <c r="AI31" s="14">
        <f>WL!G31/(PM!G31+WL!G31+RK!G31)</f>
        <v>9.5151509174307938E-2</v>
      </c>
      <c r="AJ31" s="14">
        <f>WL!H31/(PM!H31+WL!H31+RK!H31)</f>
        <v>0.10542067196681451</v>
      </c>
      <c r="AK31" s="14">
        <f>WL!I31/(PM!I31+WL!I31+RK!I31)</f>
        <v>9.7928952473675446E-2</v>
      </c>
      <c r="AL31" s="14">
        <f>WL!J31/(PM!J31+WL!J31+RK!J31)</f>
        <v>8.8874481845782033E-2</v>
      </c>
      <c r="AM31" s="14">
        <f>WL!K31/(PM!K31+WL!K31+RK!K31)</f>
        <v>7.972537855929536E-2</v>
      </c>
      <c r="AN31" s="14">
        <f>WL!L31/(PM!L31+WL!L31+RK!L31)</f>
        <v>7.5324703605718218E-2</v>
      </c>
      <c r="AO31" s="14">
        <f>WL!M31/(PM!M31+WL!M31+RK!M31)</f>
        <v>5.8186153032566017E-2</v>
      </c>
      <c r="AP31" s="14">
        <f>WL!N31/(PM!N31+WL!N31+RK!N31)</f>
        <v>5.007062804239628E-2</v>
      </c>
      <c r="AQ31" s="14">
        <f>WL!O31/(PM!O31+WL!O31+RK!O31)</f>
        <v>4.6873254610152404E-2</v>
      </c>
      <c r="AR31" s="14">
        <f>WL!P31/(PM!P31+WL!P31+RK!P31)</f>
        <v>3.9891834228276121E-2</v>
      </c>
      <c r="AS31" s="14">
        <f>WL!Q31/(PM!Q31+WL!Q31+RK!Q31)</f>
        <v>3.1054169218790645E-2</v>
      </c>
      <c r="AT31" s="14">
        <f>WL!R31/(PM!R31+WL!R31+RK!R31)</f>
        <v>3.6574038267287674E-2</v>
      </c>
      <c r="AU31" s="14">
        <f>WL!S31/(PM!S31+WL!S31+RK!S31)</f>
        <v>3.4633693855336246E-2</v>
      </c>
      <c r="AV31" s="14">
        <f>WL!T31/(PM!T31+WL!T31+RK!T31)</f>
        <v>3.1562019130437692E-2</v>
      </c>
      <c r="AW31" s="14">
        <f>WL!U31/(PM!U31+WL!U31+RK!U31)</f>
        <v>3.4786515027774113E-2</v>
      </c>
      <c r="AX31" s="14">
        <f>WL!V31/(PM!V31+WL!V31+RK!V31)</f>
        <v>3.5474619582502892E-2</v>
      </c>
      <c r="AY31" s="14">
        <f>WL!W31/(PM!W31+WL!W31+RK!W31)</f>
        <v>3.5228188006168969E-2</v>
      </c>
      <c r="AZ31" s="14">
        <f>WL!X31/(PM!X31+WL!X31+RK!X31)</f>
        <v>4.0392544571417645E-2</v>
      </c>
      <c r="BA31" s="14">
        <f>WL!Y31/(PM!Y31+WL!Y31+RK!Y31)</f>
        <v>4.6735623493253602E-2</v>
      </c>
      <c r="BB31" s="14">
        <f>WL!Z31/(PM!Z31+WL!Z31+RK!Z31)</f>
        <v>4.0313167153735438E-2</v>
      </c>
      <c r="BC31" s="14">
        <f>WL!AA31/(PM!AA31+WL!AA31+RK!AA31)</f>
        <v>3.9547094722401213E-2</v>
      </c>
      <c r="BD31" s="14">
        <f>WL!AB31/(PM!AB31+WL!AB31+RK!AB31)</f>
        <v>4.1333396348180833E-2</v>
      </c>
      <c r="BE31" s="14">
        <f>WL!AC31/(PM!AC31+WL!AC31+RK!AC31)</f>
        <v>4.7050936513887281E-2</v>
      </c>
      <c r="BF31" s="14"/>
      <c r="BG31" s="14">
        <f>RK!C31/(PM!C31+WL!C31+RK!C31)</f>
        <v>0.12920366392848909</v>
      </c>
      <c r="BH31" s="14">
        <f>RK!D31/(PM!D31+WL!D31+RK!D31)</f>
        <v>0.12049597931926519</v>
      </c>
      <c r="BI31" s="14">
        <f>RK!E31/(PM!E31+WL!E31+RK!E31)</f>
        <v>0.1232786328041704</v>
      </c>
      <c r="BJ31" s="14">
        <f>RK!F31/(PM!F31+WL!F31+RK!F31)</f>
        <v>0.10401409955875965</v>
      </c>
      <c r="BK31" s="14">
        <f>RK!G31/(PM!G31+WL!G31+RK!G31)</f>
        <v>0.10712192683681676</v>
      </c>
      <c r="BL31" s="14">
        <f>RK!H31/(PM!H31+WL!H31+RK!H31)</f>
        <v>0.12835039183748251</v>
      </c>
      <c r="BM31" s="14">
        <f>RK!I31/(PM!I31+WL!I31+RK!I31)</f>
        <v>0.11530803557758557</v>
      </c>
      <c r="BN31" s="14">
        <f>RK!J31/(PM!J31+WL!J31+RK!J31)</f>
        <v>0.10681251084519618</v>
      </c>
      <c r="BO31" s="14">
        <f>RK!K31/(PM!K31+WL!K31+RK!K31)</f>
        <v>0.10239744780606518</v>
      </c>
      <c r="BP31" s="14">
        <f>RK!L31/(PM!L31+WL!L31+RK!L31)</f>
        <v>9.5144231880519653E-2</v>
      </c>
      <c r="BQ31" s="14">
        <f>RK!M31/(PM!M31+WL!M31+RK!M31)</f>
        <v>7.7533774562296764E-2</v>
      </c>
      <c r="BR31" s="14">
        <f>RK!N31/(PM!N31+WL!N31+RK!N31)</f>
        <v>6.3762449795398718E-2</v>
      </c>
      <c r="BS31" s="14">
        <f>RK!O31/(PM!O31+WL!O31+RK!O31)</f>
        <v>6.1857549840488274E-2</v>
      </c>
      <c r="BT31" s="14">
        <f>RK!P31/(PM!P31+WL!P31+RK!P31)</f>
        <v>5.6831878735412733E-2</v>
      </c>
      <c r="BU31" s="14">
        <f>RK!Q31/(PM!Q31+WL!Q31+RK!Q31)</f>
        <v>4.5722497653583612E-2</v>
      </c>
      <c r="BV31" s="14">
        <f>RK!R31/(PM!R31+WL!R31+RK!R31)</f>
        <v>6.8278783487238343E-2</v>
      </c>
      <c r="BW31" s="14">
        <f>RK!S31/(PM!S31+WL!S31+RK!S31)</f>
        <v>6.2308050966027095E-2</v>
      </c>
      <c r="BX31" s="14">
        <f>RK!T31/(PM!T31+WL!T31+RK!T31)</f>
        <v>5.3918128910227535E-2</v>
      </c>
      <c r="BY31" s="14">
        <f>RK!U31/(PM!U31+WL!U31+RK!U31)</f>
        <v>5.4450856394172596E-2</v>
      </c>
      <c r="BZ31" s="14">
        <f>RK!V31/(PM!V31+WL!V31+RK!V31)</f>
        <v>5.442930273660912E-2</v>
      </c>
      <c r="CA31" s="14">
        <f>RK!W31/(PM!W31+WL!W31+RK!W31)</f>
        <v>4.9886921088764781E-2</v>
      </c>
      <c r="CB31" s="14">
        <f>RK!X31/(PM!X31+WL!X31+RK!X31)</f>
        <v>5.6438113274413323E-2</v>
      </c>
      <c r="CC31" s="14">
        <f>RK!Y31/(PM!Y31+WL!Y31+RK!Y31)</f>
        <v>6.150565504358086E-2</v>
      </c>
      <c r="CD31" s="14">
        <f>RK!Z31/(PM!Z31+WL!Z31+RK!Z31)</f>
        <v>5.3832429831085583E-2</v>
      </c>
      <c r="CE31" s="14">
        <f>RK!AA31/(PM!AA31+WL!AA31+RK!AA31)</f>
        <v>5.1431979432237776E-2</v>
      </c>
      <c r="CF31" s="14">
        <f>RK!AB31/(PM!AB31+WL!AB31+RK!AB31)</f>
        <v>5.2783241954678463E-2</v>
      </c>
      <c r="CG31" s="14">
        <f>RK!AC31/(PM!AC31+WL!AC31+RK!AC31)</f>
        <v>6.5434249941428477E-2</v>
      </c>
      <c r="CH31" s="14"/>
    </row>
    <row r="32" spans="1:86" x14ac:dyDescent="0.2">
      <c r="A32" s="4">
        <v>30</v>
      </c>
      <c r="B32" s="6" t="s">
        <v>67</v>
      </c>
      <c r="C32" s="14">
        <f>PM!C32/(PM!C32+WL!C32+RK!C32)</f>
        <v>0.67703658959020108</v>
      </c>
      <c r="D32" s="14">
        <f>PM!D32/(PM!D32+WL!D32+RK!D32)</f>
        <v>0.67681050358832207</v>
      </c>
      <c r="E32" s="14">
        <f>PM!E32/(PM!E32+WL!E32+RK!E32)</f>
        <v>0.66773901860476081</v>
      </c>
      <c r="F32" s="14">
        <f>PM!F32/(PM!F32+WL!F32+RK!F32)</f>
        <v>0.68839799420146275</v>
      </c>
      <c r="G32" s="14">
        <f>PM!G32/(PM!G32+WL!G32+RK!G32)</f>
        <v>0.68165792934049874</v>
      </c>
      <c r="H32" s="14">
        <f>PM!H32/(PM!H32+WL!H32+RK!H32)</f>
        <v>0.68109367056158443</v>
      </c>
      <c r="I32" s="14">
        <f>PM!I32/(PM!I32+WL!I32+RK!I32)</f>
        <v>0.6888669673797827</v>
      </c>
      <c r="J32" s="14">
        <f>PM!J32/(PM!J32+WL!J32+RK!J32)</f>
        <v>0.67497634682998708</v>
      </c>
      <c r="K32" s="14">
        <f>PM!K32/(PM!K32+WL!K32+RK!K32)</f>
        <v>0.67632744695552871</v>
      </c>
      <c r="L32" s="14">
        <f>PM!L32/(PM!L32+WL!L32+RK!L32)</f>
        <v>0.69907236828265507</v>
      </c>
      <c r="M32" s="14">
        <f>PM!M32/(PM!M32+WL!M32+RK!M32)</f>
        <v>0.72775183125204623</v>
      </c>
      <c r="N32" s="14">
        <f>PM!N32/(PM!N32+WL!N32+RK!N32)</f>
        <v>0.75043107200579773</v>
      </c>
      <c r="O32" s="14">
        <f>PM!O32/(PM!O32+WL!O32+RK!O32)</f>
        <v>0.76301862993360658</v>
      </c>
      <c r="P32" s="14">
        <f>PM!P32/(PM!P32+WL!P32+RK!P32)</f>
        <v>0.78350037798049477</v>
      </c>
      <c r="Q32" s="14">
        <f>PM!Q32/(PM!Q32+WL!Q32+RK!Q32)</f>
        <v>0.79700797052988326</v>
      </c>
      <c r="R32" s="14">
        <f>PM!R32/(PM!R32+WL!R32+RK!R32)</f>
        <v>0.75946361532118556</v>
      </c>
      <c r="S32" s="14">
        <f>PM!S32/(PM!S32+WL!S32+RK!S32)</f>
        <v>0.7841422924190159</v>
      </c>
      <c r="T32" s="14">
        <f>PM!T32/(PM!T32+WL!T32+RK!T32)</f>
        <v>0.79471397454132753</v>
      </c>
      <c r="U32" s="14">
        <f>PM!U32/(PM!U32+WL!U32+RK!U32)</f>
        <v>0.78960343650354148</v>
      </c>
      <c r="V32" s="14">
        <f>PM!V32/(PM!V32+WL!V32+RK!V32)</f>
        <v>0.79386573261838456</v>
      </c>
      <c r="W32" s="14">
        <f>PM!W32/(PM!W32+WL!W32+RK!W32)</f>
        <v>0.79866656170659711</v>
      </c>
      <c r="X32" s="14">
        <f>PM!X32/(PM!X32+WL!X32+RK!X32)</f>
        <v>0.78492150401465788</v>
      </c>
      <c r="Y32" s="14">
        <f>PM!Y32/(PM!Y32+WL!Y32+RK!Y32)</f>
        <v>0.77846046228811316</v>
      </c>
      <c r="Z32" s="14">
        <f>PM!Z32/(PM!Z32+WL!Z32+RK!Z32)</f>
        <v>0.7859219493707913</v>
      </c>
      <c r="AA32" s="14">
        <f>PM!AA32/(PM!AA32+WL!AA32+RK!AA32)</f>
        <v>0.79961965404361945</v>
      </c>
      <c r="AB32" s="14">
        <f>PM!AB32/(PM!AB32+WL!AB32+RK!AB32)</f>
        <v>0.79480080371933104</v>
      </c>
      <c r="AC32" s="14">
        <f>PM!AC32/(PM!AC32+WL!AC32+RK!AC32)</f>
        <v>0.7741379846877291</v>
      </c>
      <c r="AD32" s="14"/>
      <c r="AE32" s="14">
        <f>WL!C32/(PM!C32+WL!C32+RK!C32)</f>
        <v>0.14794211626336851</v>
      </c>
      <c r="AF32" s="14">
        <f>WL!D32/(PM!D32+WL!D32+RK!D32)</f>
        <v>0.15530690726221583</v>
      </c>
      <c r="AG32" s="14">
        <f>WL!E32/(PM!E32+WL!E32+RK!E32)</f>
        <v>0.16428614301462818</v>
      </c>
      <c r="AH32" s="14">
        <f>WL!F32/(PM!F32+WL!F32+RK!F32)</f>
        <v>0.1629055419284601</v>
      </c>
      <c r="AI32" s="14">
        <f>WL!G32/(PM!G32+WL!G32+RK!G32)</f>
        <v>0.1664103242608988</v>
      </c>
      <c r="AJ32" s="14">
        <f>WL!H32/(PM!H32+WL!H32+RK!H32)</f>
        <v>0.16584508133306419</v>
      </c>
      <c r="AK32" s="14">
        <f>WL!I32/(PM!I32+WL!I32+RK!I32)</f>
        <v>0.16733200421444036</v>
      </c>
      <c r="AL32" s="14">
        <f>WL!J32/(PM!J32+WL!J32+RK!J32)</f>
        <v>0.17647396403792445</v>
      </c>
      <c r="AM32" s="14">
        <f>WL!K32/(PM!K32+WL!K32+RK!K32)</f>
        <v>0.17708810442504389</v>
      </c>
      <c r="AN32" s="14">
        <f>WL!L32/(PM!L32+WL!L32+RK!L32)</f>
        <v>0.17367544281264918</v>
      </c>
      <c r="AO32" s="14">
        <f>WL!M32/(PM!M32+WL!M32+RK!M32)</f>
        <v>0.16327692220020074</v>
      </c>
      <c r="AP32" s="14">
        <f>WL!N32/(PM!N32+WL!N32+RK!N32)</f>
        <v>0.157085502959041</v>
      </c>
      <c r="AQ32" s="14">
        <f>WL!O32/(PM!O32+WL!O32+RK!O32)</f>
        <v>0.15073191020633456</v>
      </c>
      <c r="AR32" s="14">
        <f>WL!P32/(PM!P32+WL!P32+RK!P32)</f>
        <v>0.13845410863561222</v>
      </c>
      <c r="AS32" s="14">
        <f>WL!Q32/(PM!Q32+WL!Q32+RK!Q32)</f>
        <v>0.12955741302183765</v>
      </c>
      <c r="AT32" s="14">
        <f>WL!R32/(PM!R32+WL!R32+RK!R32)</f>
        <v>0.14006775358609289</v>
      </c>
      <c r="AU32" s="14">
        <f>WL!S32/(PM!S32+WL!S32+RK!S32)</f>
        <v>0.1320677947762699</v>
      </c>
      <c r="AV32" s="14">
        <f>WL!T32/(PM!T32+WL!T32+RK!T32)</f>
        <v>0.12943733936214155</v>
      </c>
      <c r="AW32" s="14">
        <f>WL!U32/(PM!U32+WL!U32+RK!U32)</f>
        <v>0.13701835263887222</v>
      </c>
      <c r="AX32" s="14">
        <f>WL!V32/(PM!V32+WL!V32+RK!V32)</f>
        <v>0.13626213338880322</v>
      </c>
      <c r="AY32" s="14">
        <f>WL!W32/(PM!W32+WL!W32+RK!W32)</f>
        <v>0.13716093357867001</v>
      </c>
      <c r="AZ32" s="14">
        <f>WL!X32/(PM!X32+WL!X32+RK!X32)</f>
        <v>0.14819344896448941</v>
      </c>
      <c r="BA32" s="14">
        <f>WL!Y32/(PM!Y32+WL!Y32+RK!Y32)</f>
        <v>0.15526661273477343</v>
      </c>
      <c r="BB32" s="14">
        <f>WL!Z32/(PM!Z32+WL!Z32+RK!Z32)</f>
        <v>0.15044781760136836</v>
      </c>
      <c r="BC32" s="14">
        <f>WL!AA32/(PM!AA32+WL!AA32+RK!AA32)</f>
        <v>0.14182808339862507</v>
      </c>
      <c r="BD32" s="14">
        <f>WL!AB32/(PM!AB32+WL!AB32+RK!AB32)</f>
        <v>0.14659794739928947</v>
      </c>
      <c r="BE32" s="14">
        <f>WL!AC32/(PM!AC32+WL!AC32+RK!AC32)</f>
        <v>0.15834099051604486</v>
      </c>
      <c r="BF32" s="14"/>
      <c r="BG32" s="14">
        <f>RK!C32/(PM!C32+WL!C32+RK!C32)</f>
        <v>0.17502129414643039</v>
      </c>
      <c r="BH32" s="14">
        <f>RK!D32/(PM!D32+WL!D32+RK!D32)</f>
        <v>0.16788258914946208</v>
      </c>
      <c r="BI32" s="14">
        <f>RK!E32/(PM!E32+WL!E32+RK!E32)</f>
        <v>0.16797483838061103</v>
      </c>
      <c r="BJ32" s="14">
        <f>RK!F32/(PM!F32+WL!F32+RK!F32)</f>
        <v>0.14869646387007707</v>
      </c>
      <c r="BK32" s="14">
        <f>RK!G32/(PM!G32+WL!G32+RK!G32)</f>
        <v>0.15193174639860232</v>
      </c>
      <c r="BL32" s="14">
        <f>RK!H32/(PM!H32+WL!H32+RK!H32)</f>
        <v>0.15306124810535146</v>
      </c>
      <c r="BM32" s="14">
        <f>RK!I32/(PM!I32+WL!I32+RK!I32)</f>
        <v>0.14380102840577694</v>
      </c>
      <c r="BN32" s="14">
        <f>RK!J32/(PM!J32+WL!J32+RK!J32)</f>
        <v>0.14854968913208852</v>
      </c>
      <c r="BO32" s="14">
        <f>RK!K32/(PM!K32+WL!K32+RK!K32)</f>
        <v>0.1465844486194274</v>
      </c>
      <c r="BP32" s="14">
        <f>RK!L32/(PM!L32+WL!L32+RK!L32)</f>
        <v>0.12725218890469572</v>
      </c>
      <c r="BQ32" s="14">
        <f>RK!M32/(PM!M32+WL!M32+RK!M32)</f>
        <v>0.10897124654775305</v>
      </c>
      <c r="BR32" s="14">
        <f>RK!N32/(PM!N32+WL!N32+RK!N32)</f>
        <v>9.2483425035161243E-2</v>
      </c>
      <c r="BS32" s="14">
        <f>RK!O32/(PM!O32+WL!O32+RK!O32)</f>
        <v>8.6249459860058816E-2</v>
      </c>
      <c r="BT32" s="14">
        <f>RK!P32/(PM!P32+WL!P32+RK!P32)</f>
        <v>7.8045513383893109E-2</v>
      </c>
      <c r="BU32" s="14">
        <f>RK!Q32/(PM!Q32+WL!Q32+RK!Q32)</f>
        <v>7.34346164482792E-2</v>
      </c>
      <c r="BV32" s="14">
        <f>RK!R32/(PM!R32+WL!R32+RK!R32)</f>
        <v>0.10046863109272153</v>
      </c>
      <c r="BW32" s="14">
        <f>RK!S32/(PM!S32+WL!S32+RK!S32)</f>
        <v>8.3789912804714178E-2</v>
      </c>
      <c r="BX32" s="14">
        <f>RK!T32/(PM!T32+WL!T32+RK!T32)</f>
        <v>7.5848686096530893E-2</v>
      </c>
      <c r="BY32" s="14">
        <f>RK!U32/(PM!U32+WL!U32+RK!U32)</f>
        <v>7.3378210857586418E-2</v>
      </c>
      <c r="BZ32" s="14">
        <f>RK!V32/(PM!V32+WL!V32+RK!V32)</f>
        <v>6.9872133992812266E-2</v>
      </c>
      <c r="CA32" s="14">
        <f>RK!W32/(PM!W32+WL!W32+RK!W32)</f>
        <v>6.4172504714732903E-2</v>
      </c>
      <c r="CB32" s="14">
        <f>RK!X32/(PM!X32+WL!X32+RK!X32)</f>
        <v>6.6885047020852684E-2</v>
      </c>
      <c r="CC32" s="14">
        <f>RK!Y32/(PM!Y32+WL!Y32+RK!Y32)</f>
        <v>6.6272924977113443E-2</v>
      </c>
      <c r="CD32" s="14">
        <f>RK!Z32/(PM!Z32+WL!Z32+RK!Z32)</f>
        <v>6.3630233027840322E-2</v>
      </c>
      <c r="CE32" s="14">
        <f>RK!AA32/(PM!AA32+WL!AA32+RK!AA32)</f>
        <v>5.8552262557755495E-2</v>
      </c>
      <c r="CF32" s="14">
        <f>RK!AB32/(PM!AB32+WL!AB32+RK!AB32)</f>
        <v>5.8601248881379547E-2</v>
      </c>
      <c r="CG32" s="14">
        <f>RK!AC32/(PM!AC32+WL!AC32+RK!AC32)</f>
        <v>6.7521024796226015E-2</v>
      </c>
      <c r="CH32" s="14"/>
    </row>
    <row r="33" spans="1:86" x14ac:dyDescent="0.2">
      <c r="A33" s="4">
        <v>31</v>
      </c>
      <c r="B33" s="6" t="s">
        <v>68</v>
      </c>
      <c r="C33" s="14">
        <f>PM!C33/(PM!C33+WL!C33+RK!C33)</f>
        <v>0.71227263181038258</v>
      </c>
      <c r="D33" s="14">
        <f>PM!D33/(PM!D33+WL!D33+RK!D33)</f>
        <v>0.71456539380918138</v>
      </c>
      <c r="E33" s="14">
        <f>PM!E33/(PM!E33+WL!E33+RK!E33)</f>
        <v>0.70654461560586124</v>
      </c>
      <c r="F33" s="14">
        <f>PM!F33/(PM!F33+WL!F33+RK!F33)</f>
        <v>0.72285135682382862</v>
      </c>
      <c r="G33" s="14">
        <f>PM!G33/(PM!G33+WL!G33+RK!G33)</f>
        <v>0.72774418701611709</v>
      </c>
      <c r="H33" s="14">
        <f>PM!H33/(PM!H33+WL!H33+RK!H33)</f>
        <v>0.70152111358134128</v>
      </c>
      <c r="I33" s="14">
        <f>PM!I33/(PM!I33+WL!I33+RK!I33)</f>
        <v>0.71315094490552078</v>
      </c>
      <c r="J33" s="14">
        <f>PM!J33/(PM!J33+WL!J33+RK!J33)</f>
        <v>0.72538878892938352</v>
      </c>
      <c r="K33" s="14">
        <f>PM!K33/(PM!K33+WL!K33+RK!K33)</f>
        <v>0.74330390380540512</v>
      </c>
      <c r="L33" s="14">
        <f>PM!L33/(PM!L33+WL!L33+RK!L33)</f>
        <v>0.75105749241863229</v>
      </c>
      <c r="M33" s="14">
        <f>PM!M33/(PM!M33+WL!M33+RK!M33)</f>
        <v>0.78603982202266109</v>
      </c>
      <c r="N33" s="14">
        <f>PM!N33/(PM!N33+WL!N33+RK!N33)</f>
        <v>0.81118862469779118</v>
      </c>
      <c r="O33" s="14">
        <f>PM!O33/(PM!O33+WL!O33+RK!O33)</f>
        <v>0.83943261432457017</v>
      </c>
      <c r="P33" s="14">
        <f>PM!P33/(PM!P33+WL!P33+RK!P33)</f>
        <v>0.85796355394655366</v>
      </c>
      <c r="Q33" s="14">
        <f>PM!Q33/(PM!Q33+WL!Q33+RK!Q33)</f>
        <v>0.85228060855264476</v>
      </c>
      <c r="R33" s="14">
        <f>PM!R33/(PM!R33+WL!R33+RK!R33)</f>
        <v>0.80117778224042135</v>
      </c>
      <c r="S33" s="14">
        <f>PM!S33/(PM!S33+WL!S33+RK!S33)</f>
        <v>0.8496725170340016</v>
      </c>
      <c r="T33" s="14">
        <f>PM!T33/(PM!T33+WL!T33+RK!T33)</f>
        <v>0.85317636975934363</v>
      </c>
      <c r="U33" s="14">
        <f>PM!U33/(PM!U33+WL!U33+RK!U33)</f>
        <v>0.85066352150101632</v>
      </c>
      <c r="V33" s="14">
        <f>PM!V33/(PM!V33+WL!V33+RK!V33)</f>
        <v>0.86263806100835694</v>
      </c>
      <c r="W33" s="14">
        <f>PM!W33/(PM!W33+WL!W33+RK!W33)</f>
        <v>0.87173626876128574</v>
      </c>
      <c r="X33" s="14">
        <f>PM!X33/(PM!X33+WL!X33+RK!X33)</f>
        <v>0.87347714696720036</v>
      </c>
      <c r="Y33" s="14">
        <f>PM!Y33/(PM!Y33+WL!Y33+RK!Y33)</f>
        <v>0.85197186024562022</v>
      </c>
      <c r="Z33" s="14">
        <f>PM!Z33/(PM!Z33+WL!Z33+RK!Z33)</f>
        <v>0.8651523752109751</v>
      </c>
      <c r="AA33" s="14">
        <f>PM!AA33/(PM!AA33+WL!AA33+RK!AA33)</f>
        <v>0.87684262468754948</v>
      </c>
      <c r="AB33" s="14">
        <f>PM!AB33/(PM!AB33+WL!AB33+RK!AB33)</f>
        <v>0.8637008291870496</v>
      </c>
      <c r="AC33" s="14">
        <f>PM!AC33/(PM!AC33+WL!AC33+RK!AC33)</f>
        <v>0.86110872092512691</v>
      </c>
      <c r="AD33" s="14"/>
      <c r="AE33" s="14">
        <f>WL!C33/(PM!C33+WL!C33+RK!C33)</f>
        <v>0.15309488513271075</v>
      </c>
      <c r="AF33" s="14">
        <f>WL!D33/(PM!D33+WL!D33+RK!D33)</f>
        <v>0.15987892610546525</v>
      </c>
      <c r="AG33" s="14">
        <f>WL!E33/(PM!E33+WL!E33+RK!E33)</f>
        <v>0.16280713599573363</v>
      </c>
      <c r="AH33" s="14">
        <f>WL!F33/(PM!F33+WL!F33+RK!F33)</f>
        <v>0.15376118674554612</v>
      </c>
      <c r="AI33" s="14">
        <f>WL!G33/(PM!G33+WL!G33+RK!G33)</f>
        <v>0.13863856703106014</v>
      </c>
      <c r="AJ33" s="14">
        <f>WL!H33/(PM!H33+WL!H33+RK!H33)</f>
        <v>0.15461113558860093</v>
      </c>
      <c r="AK33" s="14">
        <f>WL!I33/(PM!I33+WL!I33+RK!I33)</f>
        <v>0.15331610187425898</v>
      </c>
      <c r="AL33" s="14">
        <f>WL!J33/(PM!J33+WL!J33+RK!J33)</f>
        <v>0.1433010547506508</v>
      </c>
      <c r="AM33" s="14">
        <f>WL!K33/(PM!K33+WL!K33+RK!K33)</f>
        <v>0.13531383237867739</v>
      </c>
      <c r="AN33" s="14">
        <f>WL!L33/(PM!L33+WL!L33+RK!L33)</f>
        <v>0.13385506530644034</v>
      </c>
      <c r="AO33" s="14">
        <f>WL!M33/(PM!M33+WL!M33+RK!M33)</f>
        <v>0.11160047414137057</v>
      </c>
      <c r="AP33" s="14">
        <f>WL!N33/(PM!N33+WL!N33+RK!N33)</f>
        <v>0.10474628977530352</v>
      </c>
      <c r="AQ33" s="14">
        <f>WL!O33/(PM!O33+WL!O33+RK!O33)</f>
        <v>8.8255398233972007E-2</v>
      </c>
      <c r="AR33" s="14">
        <f>WL!P33/(PM!P33+WL!P33+RK!P33)</f>
        <v>7.7748256700596208E-2</v>
      </c>
      <c r="AS33" s="14">
        <f>WL!Q33/(PM!Q33+WL!Q33+RK!Q33)</f>
        <v>7.6755840329591277E-2</v>
      </c>
      <c r="AT33" s="14">
        <f>WL!R33/(PM!R33+WL!R33+RK!R33)</f>
        <v>9.2289813228622494E-2</v>
      </c>
      <c r="AU33" s="14">
        <f>WL!S33/(PM!S33+WL!S33+RK!S33)</f>
        <v>7.3221746247619179E-2</v>
      </c>
      <c r="AV33" s="14">
        <f>WL!T33/(PM!T33+WL!T33+RK!T33)</f>
        <v>7.4499713956133362E-2</v>
      </c>
      <c r="AW33" s="14">
        <f>WL!U33/(PM!U33+WL!U33+RK!U33)</f>
        <v>7.5395770537304896E-2</v>
      </c>
      <c r="AX33" s="14">
        <f>WL!V33/(PM!V33+WL!V33+RK!V33)</f>
        <v>6.5236182769682585E-2</v>
      </c>
      <c r="AY33" s="14">
        <f>WL!W33/(PM!W33+WL!W33+RK!W33)</f>
        <v>6.1653737539538712E-2</v>
      </c>
      <c r="AZ33" s="14">
        <f>WL!X33/(PM!X33+WL!X33+RK!X33)</f>
        <v>5.8429906463099597E-2</v>
      </c>
      <c r="BA33" s="14">
        <f>WL!Y33/(PM!Y33+WL!Y33+RK!Y33)</f>
        <v>6.7858818565943224E-2</v>
      </c>
      <c r="BB33" s="14">
        <f>WL!Z33/(PM!Z33+WL!Z33+RK!Z33)</f>
        <v>6.0978752384145123E-2</v>
      </c>
      <c r="BC33" s="14">
        <f>WL!AA33/(PM!AA33+WL!AA33+RK!AA33)</f>
        <v>5.6395817073918095E-2</v>
      </c>
      <c r="BD33" s="14">
        <f>WL!AB33/(PM!AB33+WL!AB33+RK!AB33)</f>
        <v>6.4266586914727489E-2</v>
      </c>
      <c r="BE33" s="14">
        <f>WL!AC33/(PM!AC33+WL!AC33+RK!AC33)</f>
        <v>6.018697037496918E-2</v>
      </c>
      <c r="BF33" s="14"/>
      <c r="BG33" s="14">
        <f>RK!C33/(PM!C33+WL!C33+RK!C33)</f>
        <v>0.13463248305690664</v>
      </c>
      <c r="BH33" s="14">
        <f>RK!D33/(PM!D33+WL!D33+RK!D33)</f>
        <v>0.12555568008535337</v>
      </c>
      <c r="BI33" s="14">
        <f>RK!E33/(PM!E33+WL!E33+RK!E33)</f>
        <v>0.13064824839840503</v>
      </c>
      <c r="BJ33" s="14">
        <f>RK!F33/(PM!F33+WL!F33+RK!F33)</f>
        <v>0.12338745643062522</v>
      </c>
      <c r="BK33" s="14">
        <f>RK!G33/(PM!G33+WL!G33+RK!G33)</f>
        <v>0.13361724595282287</v>
      </c>
      <c r="BL33" s="14">
        <f>RK!H33/(PM!H33+WL!H33+RK!H33)</f>
        <v>0.14386775083005776</v>
      </c>
      <c r="BM33" s="14">
        <f>RK!I33/(PM!I33+WL!I33+RK!I33)</f>
        <v>0.13353295322022021</v>
      </c>
      <c r="BN33" s="14">
        <f>RK!J33/(PM!J33+WL!J33+RK!J33)</f>
        <v>0.13131015631996559</v>
      </c>
      <c r="BO33" s="14">
        <f>RK!K33/(PM!K33+WL!K33+RK!K33)</f>
        <v>0.12138226381591755</v>
      </c>
      <c r="BP33" s="14">
        <f>RK!L33/(PM!L33+WL!L33+RK!L33)</f>
        <v>0.11508744227492737</v>
      </c>
      <c r="BQ33" s="14">
        <f>RK!M33/(PM!M33+WL!M33+RK!M33)</f>
        <v>0.10235970383596833</v>
      </c>
      <c r="BR33" s="14">
        <f>RK!N33/(PM!N33+WL!N33+RK!N33)</f>
        <v>8.4065085526905281E-2</v>
      </c>
      <c r="BS33" s="14">
        <f>RK!O33/(PM!O33+WL!O33+RK!O33)</f>
        <v>7.2311987441457851E-2</v>
      </c>
      <c r="BT33" s="14">
        <f>RK!P33/(PM!P33+WL!P33+RK!P33)</f>
        <v>6.4288189352850203E-2</v>
      </c>
      <c r="BU33" s="14">
        <f>RK!Q33/(PM!Q33+WL!Q33+RK!Q33)</f>
        <v>7.0963551117763993E-2</v>
      </c>
      <c r="BV33" s="14">
        <f>RK!R33/(PM!R33+WL!R33+RK!R33)</f>
        <v>0.1065324045309561</v>
      </c>
      <c r="BW33" s="14">
        <f>RK!S33/(PM!S33+WL!S33+RK!S33)</f>
        <v>7.7105736718379211E-2</v>
      </c>
      <c r="BX33" s="14">
        <f>RK!T33/(PM!T33+WL!T33+RK!T33)</f>
        <v>7.2323916284522935E-2</v>
      </c>
      <c r="BY33" s="14">
        <f>RK!U33/(PM!U33+WL!U33+RK!U33)</f>
        <v>7.39407079616788E-2</v>
      </c>
      <c r="BZ33" s="14">
        <f>RK!V33/(PM!V33+WL!V33+RK!V33)</f>
        <v>7.2125756221960477E-2</v>
      </c>
      <c r="CA33" s="14">
        <f>RK!W33/(PM!W33+WL!W33+RK!W33)</f>
        <v>6.6609993699175543E-2</v>
      </c>
      <c r="CB33" s="14">
        <f>RK!X33/(PM!X33+WL!X33+RK!X33)</f>
        <v>6.8092946569699914E-2</v>
      </c>
      <c r="CC33" s="14">
        <f>RK!Y33/(PM!Y33+WL!Y33+RK!Y33)</f>
        <v>8.0169321188436518E-2</v>
      </c>
      <c r="CD33" s="14">
        <f>RK!Z33/(PM!Z33+WL!Z33+RK!Z33)</f>
        <v>7.3868872404879715E-2</v>
      </c>
      <c r="CE33" s="14">
        <f>RK!AA33/(PM!AA33+WL!AA33+RK!AA33)</f>
        <v>6.6761558238532345E-2</v>
      </c>
      <c r="CF33" s="14">
        <f>RK!AB33/(PM!AB33+WL!AB33+RK!AB33)</f>
        <v>7.203258389822291E-2</v>
      </c>
      <c r="CG33" s="14">
        <f>RK!AC33/(PM!AC33+WL!AC33+RK!AC33)</f>
        <v>7.8704308699903899E-2</v>
      </c>
      <c r="CH33" s="14"/>
    </row>
    <row r="34" spans="1:86" x14ac:dyDescent="0.2">
      <c r="A34" s="4">
        <v>32</v>
      </c>
      <c r="B34" s="6" t="s">
        <v>69</v>
      </c>
      <c r="C34" s="14">
        <f>PM!C34/(PM!C34+WL!C34+RK!C34)</f>
        <v>0.6883415790339803</v>
      </c>
      <c r="D34" s="14">
        <f>PM!D34/(PM!D34+WL!D34+RK!D34)</f>
        <v>0.69164114361361906</v>
      </c>
      <c r="E34" s="14">
        <f>PM!E34/(PM!E34+WL!E34+RK!E34)</f>
        <v>0.68867949236968284</v>
      </c>
      <c r="F34" s="14">
        <f>PM!F34/(PM!F34+WL!F34+RK!F34)</f>
        <v>0.69431073503640295</v>
      </c>
      <c r="G34" s="14">
        <f>PM!G34/(PM!G34+WL!G34+RK!G34)</f>
        <v>0.67209441307425555</v>
      </c>
      <c r="H34" s="14">
        <f>PM!H34/(PM!H34+WL!H34+RK!H34)</f>
        <v>0.63959146396316569</v>
      </c>
      <c r="I34" s="14">
        <f>PM!I34/(PM!I34+WL!I34+RK!I34)</f>
        <v>0.64223762352347735</v>
      </c>
      <c r="J34" s="14">
        <f>PM!J34/(PM!J34+WL!J34+RK!J34)</f>
        <v>0.65484586895400565</v>
      </c>
      <c r="K34" s="14">
        <f>PM!K34/(PM!K34+WL!K34+RK!K34)</f>
        <v>0.66714389583301292</v>
      </c>
      <c r="L34" s="14">
        <f>PM!L34/(PM!L34+WL!L34+RK!L34)</f>
        <v>0.68441758278244913</v>
      </c>
      <c r="M34" s="14">
        <f>PM!M34/(PM!M34+WL!M34+RK!M34)</f>
        <v>0.70246479825390729</v>
      </c>
      <c r="N34" s="14">
        <f>PM!N34/(PM!N34+WL!N34+RK!N34)</f>
        <v>0.7320122255870869</v>
      </c>
      <c r="O34" s="14">
        <f>PM!O34/(PM!O34+WL!O34+RK!O34)</f>
        <v>0.77683889339962819</v>
      </c>
      <c r="P34" s="14">
        <f>PM!P34/(PM!P34+WL!P34+RK!P34)</f>
        <v>0.79697112062059539</v>
      </c>
      <c r="Q34" s="14">
        <f>PM!Q34/(PM!Q34+WL!Q34+RK!Q34)</f>
        <v>0.79562531382580604</v>
      </c>
      <c r="R34" s="14">
        <f>PM!R34/(PM!R34+WL!R34+RK!R34)</f>
        <v>0.73664661552106125</v>
      </c>
      <c r="S34" s="14">
        <f>PM!S34/(PM!S34+WL!S34+RK!S34)</f>
        <v>0.77798420441058458</v>
      </c>
      <c r="T34" s="14">
        <f>PM!T34/(PM!T34+WL!T34+RK!T34)</f>
        <v>0.77774855341673721</v>
      </c>
      <c r="U34" s="14">
        <f>PM!U34/(PM!U34+WL!U34+RK!U34)</f>
        <v>0.7628608079986533</v>
      </c>
      <c r="V34" s="14">
        <f>PM!V34/(PM!V34+WL!V34+RK!V34)</f>
        <v>0.76677967966622329</v>
      </c>
      <c r="W34" s="14">
        <f>PM!W34/(PM!W34+WL!W34+RK!W34)</f>
        <v>0.77136491399119389</v>
      </c>
      <c r="X34" s="14">
        <f>PM!X34/(PM!X34+WL!X34+RK!X34)</f>
        <v>0.76703726582522136</v>
      </c>
      <c r="Y34" s="14">
        <f>PM!Y34/(PM!Y34+WL!Y34+RK!Y34)</f>
        <v>0.74475352185313592</v>
      </c>
      <c r="Z34" s="14">
        <f>PM!Z34/(PM!Z34+WL!Z34+RK!Z34)</f>
        <v>0.75881646937357994</v>
      </c>
      <c r="AA34" s="14">
        <f>PM!AA34/(PM!AA34+WL!AA34+RK!AA34)</f>
        <v>0.76807425812138586</v>
      </c>
      <c r="AB34" s="14">
        <f>PM!AB34/(PM!AB34+WL!AB34+RK!AB34)</f>
        <v>0.74237378889674854</v>
      </c>
      <c r="AC34" s="14">
        <f>PM!AC34/(PM!AC34+WL!AC34+RK!AC34)</f>
        <v>0.73208878845566738</v>
      </c>
      <c r="AD34" s="14"/>
      <c r="AE34" s="14">
        <f>WL!C34/(PM!C34+WL!C34+RK!C34)</f>
        <v>0.22697430242368749</v>
      </c>
      <c r="AF34" s="14">
        <f>WL!D34/(PM!D34+WL!D34+RK!D34)</f>
        <v>0.22233200700502118</v>
      </c>
      <c r="AG34" s="14">
        <f>WL!E34/(PM!E34+WL!E34+RK!E34)</f>
        <v>0.22004532861382983</v>
      </c>
      <c r="AH34" s="14">
        <f>WL!F34/(PM!F34+WL!F34+RK!F34)</f>
        <v>0.22010599908651443</v>
      </c>
      <c r="AI34" s="14">
        <f>WL!G34/(PM!G34+WL!G34+RK!G34)</f>
        <v>0.23090456786668953</v>
      </c>
      <c r="AJ34" s="14">
        <f>WL!H34/(PM!H34+WL!H34+RK!H34)</f>
        <v>0.24165367841678698</v>
      </c>
      <c r="AK34" s="14">
        <f>WL!I34/(PM!I34+WL!I34+RK!I34)</f>
        <v>0.24570098284444153</v>
      </c>
      <c r="AL34" s="14">
        <f>WL!J34/(PM!J34+WL!J34+RK!J34)</f>
        <v>0.23024605132527418</v>
      </c>
      <c r="AM34" s="14">
        <f>WL!K34/(PM!K34+WL!K34+RK!K34)</f>
        <v>0.22365004343241623</v>
      </c>
      <c r="AN34" s="14">
        <f>WL!L34/(PM!L34+WL!L34+RK!L34)</f>
        <v>0.21278669405667558</v>
      </c>
      <c r="AO34" s="14">
        <f>WL!M34/(PM!M34+WL!M34+RK!M34)</f>
        <v>0.20158848436627289</v>
      </c>
      <c r="AP34" s="14">
        <f>WL!N34/(PM!N34+WL!N34+RK!N34)</f>
        <v>0.18266158510416566</v>
      </c>
      <c r="AQ34" s="14">
        <f>WL!O34/(PM!O34+WL!O34+RK!O34)</f>
        <v>0.15165032087301883</v>
      </c>
      <c r="AR34" s="14">
        <f>WL!P34/(PM!P34+WL!P34+RK!P34)</f>
        <v>0.14034750488740885</v>
      </c>
      <c r="AS34" s="14">
        <f>WL!Q34/(PM!Q34+WL!Q34+RK!Q34)</f>
        <v>0.13927503614412551</v>
      </c>
      <c r="AT34" s="14">
        <f>WL!R34/(PM!R34+WL!R34+RK!R34)</f>
        <v>0.16784804548328702</v>
      </c>
      <c r="AU34" s="14">
        <f>WL!S34/(PM!S34+WL!S34+RK!S34)</f>
        <v>0.14678322367210844</v>
      </c>
      <c r="AV34" s="14">
        <f>WL!T34/(PM!T34+WL!T34+RK!T34)</f>
        <v>0.15161966481672901</v>
      </c>
      <c r="AW34" s="14">
        <f>WL!U34/(PM!U34+WL!U34+RK!U34)</f>
        <v>0.16447924303965192</v>
      </c>
      <c r="AX34" s="14">
        <f>WL!V34/(PM!V34+WL!V34+RK!V34)</f>
        <v>0.15889154164190397</v>
      </c>
      <c r="AY34" s="14">
        <f>WL!W34/(PM!W34+WL!W34+RK!W34)</f>
        <v>0.15610723193876783</v>
      </c>
      <c r="AZ34" s="14">
        <f>WL!X34/(PM!X34+WL!X34+RK!X34)</f>
        <v>0.15749508780033086</v>
      </c>
      <c r="BA34" s="14">
        <f>WL!Y34/(PM!Y34+WL!Y34+RK!Y34)</f>
        <v>0.17406943554013435</v>
      </c>
      <c r="BB34" s="14">
        <f>WL!Z34/(PM!Z34+WL!Z34+RK!Z34)</f>
        <v>0.16337935759725128</v>
      </c>
      <c r="BC34" s="14">
        <f>WL!AA34/(PM!AA34+WL!AA34+RK!AA34)</f>
        <v>0.15548420882091701</v>
      </c>
      <c r="BD34" s="14">
        <f>WL!AB34/(PM!AB34+WL!AB34+RK!AB34)</f>
        <v>0.17410764109069646</v>
      </c>
      <c r="BE34" s="14">
        <f>WL!AC34/(PM!AC34+WL!AC34+RK!AC34)</f>
        <v>0.17572419138486373</v>
      </c>
      <c r="BF34" s="14"/>
      <c r="BG34" s="14">
        <f>RK!C34/(PM!C34+WL!C34+RK!C34)</f>
        <v>8.468411854233214E-2</v>
      </c>
      <c r="BH34" s="14">
        <f>RK!D34/(PM!D34+WL!D34+RK!D34)</f>
        <v>8.6026849381359807E-2</v>
      </c>
      <c r="BI34" s="14">
        <f>RK!E34/(PM!E34+WL!E34+RK!E34)</f>
        <v>9.1275179016487337E-2</v>
      </c>
      <c r="BJ34" s="14">
        <f>RK!F34/(PM!F34+WL!F34+RK!F34)</f>
        <v>8.5583265877082704E-2</v>
      </c>
      <c r="BK34" s="14">
        <f>RK!G34/(PM!G34+WL!G34+RK!G34)</f>
        <v>9.700101905905488E-2</v>
      </c>
      <c r="BL34" s="14">
        <f>RK!H34/(PM!H34+WL!H34+RK!H34)</f>
        <v>0.11875485762004734</v>
      </c>
      <c r="BM34" s="14">
        <f>RK!I34/(PM!I34+WL!I34+RK!I34)</f>
        <v>0.11206139363208119</v>
      </c>
      <c r="BN34" s="14">
        <f>RK!J34/(PM!J34+WL!J34+RK!J34)</f>
        <v>0.11490807972072017</v>
      </c>
      <c r="BO34" s="14">
        <f>RK!K34/(PM!K34+WL!K34+RK!K34)</f>
        <v>0.10920606073457079</v>
      </c>
      <c r="BP34" s="14">
        <f>RK!L34/(PM!L34+WL!L34+RK!L34)</f>
        <v>0.10279572316087526</v>
      </c>
      <c r="BQ34" s="14">
        <f>RK!M34/(PM!M34+WL!M34+RK!M34)</f>
        <v>9.5946717379819843E-2</v>
      </c>
      <c r="BR34" s="14">
        <f>RK!N34/(PM!N34+WL!N34+RK!N34)</f>
        <v>8.5326189308747399E-2</v>
      </c>
      <c r="BS34" s="14">
        <f>RK!O34/(PM!O34+WL!O34+RK!O34)</f>
        <v>7.1510785727352935E-2</v>
      </c>
      <c r="BT34" s="14">
        <f>RK!P34/(PM!P34+WL!P34+RK!P34)</f>
        <v>6.2681374491995803E-2</v>
      </c>
      <c r="BU34" s="14">
        <f>RK!Q34/(PM!Q34+WL!Q34+RK!Q34)</f>
        <v>6.5099650030068457E-2</v>
      </c>
      <c r="BV34" s="14">
        <f>RK!R34/(PM!R34+WL!R34+RK!R34)</f>
        <v>9.5505338995651584E-2</v>
      </c>
      <c r="BW34" s="14">
        <f>RK!S34/(PM!S34+WL!S34+RK!S34)</f>
        <v>7.5232571917307034E-2</v>
      </c>
      <c r="BX34" s="14">
        <f>RK!T34/(PM!T34+WL!T34+RK!T34)</f>
        <v>7.0631781766533688E-2</v>
      </c>
      <c r="BY34" s="14">
        <f>RK!U34/(PM!U34+WL!U34+RK!U34)</f>
        <v>7.2659948961694698E-2</v>
      </c>
      <c r="BZ34" s="14">
        <f>RK!V34/(PM!V34+WL!V34+RK!V34)</f>
        <v>7.4328778691872793E-2</v>
      </c>
      <c r="CA34" s="14">
        <f>RK!W34/(PM!W34+WL!W34+RK!W34)</f>
        <v>7.25278540700382E-2</v>
      </c>
      <c r="CB34" s="14">
        <f>RK!X34/(PM!X34+WL!X34+RK!X34)</f>
        <v>7.5467646374447722E-2</v>
      </c>
      <c r="CC34" s="14">
        <f>RK!Y34/(PM!Y34+WL!Y34+RK!Y34)</f>
        <v>8.117704260672963E-2</v>
      </c>
      <c r="CD34" s="14">
        <f>RK!Z34/(PM!Z34+WL!Z34+RK!Z34)</f>
        <v>7.7804173029168755E-2</v>
      </c>
      <c r="CE34" s="14">
        <f>RK!AA34/(PM!AA34+WL!AA34+RK!AA34)</f>
        <v>7.6441533057697172E-2</v>
      </c>
      <c r="CF34" s="14">
        <f>RK!AB34/(PM!AB34+WL!AB34+RK!AB34)</f>
        <v>8.3518570012555068E-2</v>
      </c>
      <c r="CG34" s="14">
        <f>RK!AC34/(PM!AC34+WL!AC34+RK!AC34)</f>
        <v>9.2187020159468808E-2</v>
      </c>
      <c r="CH34" s="14"/>
    </row>
    <row r="35" spans="1:86" x14ac:dyDescent="0.2">
      <c r="A35" s="4">
        <v>33</v>
      </c>
      <c r="B35" s="6" t="s">
        <v>70</v>
      </c>
      <c r="C35" s="14">
        <f>PM!C35/(PM!C35+WL!C35+RK!C35)</f>
        <v>0.65314358991036492</v>
      </c>
      <c r="D35" s="14">
        <f>PM!D35/(PM!D35+WL!D35+RK!D35)</f>
        <v>0.64432312509532863</v>
      </c>
      <c r="E35" s="14">
        <f>PM!E35/(PM!E35+WL!E35+RK!E35)</f>
        <v>0.65547798431449433</v>
      </c>
      <c r="F35" s="14">
        <f>PM!F35/(PM!F35+WL!F35+RK!F35)</f>
        <v>0.65366987916400321</v>
      </c>
      <c r="G35" s="14">
        <f>PM!G35/(PM!G35+WL!G35+RK!G35)</f>
        <v>0.65405925397060438</v>
      </c>
      <c r="H35" s="14">
        <f>PM!H35/(PM!H35+WL!H35+RK!H35)</f>
        <v>0.63541420901095069</v>
      </c>
      <c r="I35" s="14">
        <f>PM!I35/(PM!I35+WL!I35+RK!I35)</f>
        <v>0.62830938530159819</v>
      </c>
      <c r="J35" s="14">
        <f>PM!J35/(PM!J35+WL!J35+RK!J35)</f>
        <v>0.64207510046415972</v>
      </c>
      <c r="K35" s="14">
        <f>PM!K35/(PM!K35+WL!K35+RK!K35)</f>
        <v>0.65247311148149678</v>
      </c>
      <c r="L35" s="14">
        <f>PM!L35/(PM!L35+WL!L35+RK!L35)</f>
        <v>0.63963421873392934</v>
      </c>
      <c r="M35" s="14">
        <f>PM!M35/(PM!M35+WL!M35+RK!M35)</f>
        <v>0.64431075245002367</v>
      </c>
      <c r="N35" s="14">
        <f>PM!N35/(PM!N35+WL!N35+RK!N35)</f>
        <v>0.66036050135412494</v>
      </c>
      <c r="O35" s="14">
        <f>PM!O35/(PM!O35+WL!O35+RK!O35)</f>
        <v>0.67374847815998073</v>
      </c>
      <c r="P35" s="14">
        <f>PM!P35/(PM!P35+WL!P35+RK!P35)</f>
        <v>0.67275097232840819</v>
      </c>
      <c r="Q35" s="14">
        <f>PM!Q35/(PM!Q35+WL!Q35+RK!Q35)</f>
        <v>0.66799171983693761</v>
      </c>
      <c r="R35" s="14">
        <f>PM!R35/(PM!R35+WL!R35+RK!R35)</f>
        <v>0.65156393720858041</v>
      </c>
      <c r="S35" s="14">
        <f>PM!S35/(PM!S35+WL!S35+RK!S35)</f>
        <v>0.63121267832186401</v>
      </c>
      <c r="T35" s="14">
        <f>PM!T35/(PM!T35+WL!T35+RK!T35)</f>
        <v>0.64223697461779838</v>
      </c>
      <c r="U35" s="14">
        <f>PM!U35/(PM!U35+WL!U35+RK!U35)</f>
        <v>0.66338516943479975</v>
      </c>
      <c r="V35" s="14">
        <f>PM!V35/(PM!V35+WL!V35+RK!V35)</f>
        <v>0.66966827064868251</v>
      </c>
      <c r="W35" s="14">
        <f>PM!W35/(PM!W35+WL!W35+RK!W35)</f>
        <v>0.69209018132484257</v>
      </c>
      <c r="X35" s="14">
        <f>PM!X35/(PM!X35+WL!X35+RK!X35)</f>
        <v>0.69055326493025471</v>
      </c>
      <c r="Y35" s="14">
        <f>PM!Y35/(PM!Y35+WL!Y35+RK!Y35)</f>
        <v>0.68662236390153586</v>
      </c>
      <c r="Z35" s="14">
        <f>PM!Z35/(PM!Z35+WL!Z35+RK!Z35)</f>
        <v>0.69179320833606572</v>
      </c>
      <c r="AA35" s="14">
        <f>PM!AA35/(PM!AA35+WL!AA35+RK!AA35)</f>
        <v>0.70745276689193637</v>
      </c>
      <c r="AB35" s="14">
        <f>PM!AB35/(PM!AB35+WL!AB35+RK!AB35)</f>
        <v>0.70294208780028322</v>
      </c>
      <c r="AC35" s="14">
        <f>PM!AC35/(PM!AC35+WL!AC35+RK!AC35)</f>
        <v>0.70816176306004497</v>
      </c>
      <c r="AD35" s="14"/>
      <c r="AE35" s="14">
        <f>WL!C35/(PM!C35+WL!C35+RK!C35)</f>
        <v>0.25558579840038304</v>
      </c>
      <c r="AF35" s="14">
        <f>WL!D35/(PM!D35+WL!D35+RK!D35)</f>
        <v>0.26914425184314156</v>
      </c>
      <c r="AG35" s="14">
        <f>WL!E35/(PM!E35+WL!E35+RK!E35)</f>
        <v>0.25997932705092586</v>
      </c>
      <c r="AH35" s="14">
        <f>WL!F35/(PM!F35+WL!F35+RK!F35)</f>
        <v>0.26299977986468842</v>
      </c>
      <c r="AI35" s="14">
        <f>WL!G35/(PM!G35+WL!G35+RK!G35)</f>
        <v>0.26411036191101589</v>
      </c>
      <c r="AJ35" s="14">
        <f>WL!H35/(PM!H35+WL!H35+RK!H35)</f>
        <v>0.27636388839212672</v>
      </c>
      <c r="AK35" s="14">
        <f>WL!I35/(PM!I35+WL!I35+RK!I35)</f>
        <v>0.28121989964305122</v>
      </c>
      <c r="AL35" s="14">
        <f>WL!J35/(PM!J35+WL!J35+RK!J35)</f>
        <v>0.2675708394809696</v>
      </c>
      <c r="AM35" s="14">
        <f>WL!K35/(PM!K35+WL!K35+RK!K35)</f>
        <v>0.26161322982494378</v>
      </c>
      <c r="AN35" s="14">
        <f>WL!L35/(PM!L35+WL!L35+RK!L35)</f>
        <v>0.27494723215359929</v>
      </c>
      <c r="AO35" s="14">
        <f>WL!M35/(PM!M35+WL!M35+RK!M35)</f>
        <v>0.27086221905772939</v>
      </c>
      <c r="AP35" s="14">
        <f>WL!N35/(PM!N35+WL!N35+RK!N35)</f>
        <v>0.26180868619187475</v>
      </c>
      <c r="AQ35" s="14">
        <f>WL!O35/(PM!O35+WL!O35+RK!O35)</f>
        <v>0.24891762730960787</v>
      </c>
      <c r="AR35" s="14">
        <f>WL!P35/(PM!P35+WL!P35+RK!P35)</f>
        <v>0.24641844218921066</v>
      </c>
      <c r="AS35" s="14">
        <f>WL!Q35/(PM!Q35+WL!Q35+RK!Q35)</f>
        <v>0.25022793264839988</v>
      </c>
      <c r="AT35" s="14">
        <f>WL!R35/(PM!R35+WL!R35+RK!R35)</f>
        <v>0.26105115666452239</v>
      </c>
      <c r="AU35" s="14">
        <f>WL!S35/(PM!S35+WL!S35+RK!S35)</f>
        <v>0.28244674029835415</v>
      </c>
      <c r="AV35" s="14">
        <f>WL!T35/(PM!T35+WL!T35+RK!T35)</f>
        <v>0.27584187903390955</v>
      </c>
      <c r="AW35" s="14">
        <f>WL!U35/(PM!U35+WL!U35+RK!U35)</f>
        <v>0.26180050845925518</v>
      </c>
      <c r="AX35" s="14">
        <f>WL!V35/(PM!V35+WL!V35+RK!V35)</f>
        <v>0.25868339077845515</v>
      </c>
      <c r="AY35" s="14">
        <f>WL!W35/(PM!W35+WL!W35+RK!W35)</f>
        <v>0.23963977107487838</v>
      </c>
      <c r="AZ35" s="14">
        <f>WL!X35/(PM!X35+WL!X35+RK!X35)</f>
        <v>0.23910831144197345</v>
      </c>
      <c r="BA35" s="14">
        <f>WL!Y35/(PM!Y35+WL!Y35+RK!Y35)</f>
        <v>0.24517863648762694</v>
      </c>
      <c r="BB35" s="14">
        <f>WL!Z35/(PM!Z35+WL!Z35+RK!Z35)</f>
        <v>0.24153446249078361</v>
      </c>
      <c r="BC35" s="14">
        <f>WL!AA35/(PM!AA35+WL!AA35+RK!AA35)</f>
        <v>0.22981329751675758</v>
      </c>
      <c r="BD35" s="14">
        <f>WL!AB35/(PM!AB35+WL!AB35+RK!AB35)</f>
        <v>0.2357859543850728</v>
      </c>
      <c r="BE35" s="14">
        <f>WL!AC35/(PM!AC35+WL!AC35+RK!AC35)</f>
        <v>0.22933221370599147</v>
      </c>
      <c r="BF35" s="14"/>
      <c r="BG35" s="14">
        <f>RK!C35/(PM!C35+WL!C35+RK!C35)</f>
        <v>9.1270611689252101E-2</v>
      </c>
      <c r="BH35" s="14">
        <f>RK!D35/(PM!D35+WL!D35+RK!D35)</f>
        <v>8.6532623061529881E-2</v>
      </c>
      <c r="BI35" s="14">
        <f>RK!E35/(PM!E35+WL!E35+RK!E35)</f>
        <v>8.4542688634579866E-2</v>
      </c>
      <c r="BJ35" s="14">
        <f>RK!F35/(PM!F35+WL!F35+RK!F35)</f>
        <v>8.33303409713083E-2</v>
      </c>
      <c r="BK35" s="14">
        <f>RK!G35/(PM!G35+WL!G35+RK!G35)</f>
        <v>8.1830384118379715E-2</v>
      </c>
      <c r="BL35" s="14">
        <f>RK!H35/(PM!H35+WL!H35+RK!H35)</f>
        <v>8.8221902596922697E-2</v>
      </c>
      <c r="BM35" s="14">
        <f>RK!I35/(PM!I35+WL!I35+RK!I35)</f>
        <v>9.0470715055350481E-2</v>
      </c>
      <c r="BN35" s="14">
        <f>RK!J35/(PM!J35+WL!J35+RK!J35)</f>
        <v>9.0354060054870761E-2</v>
      </c>
      <c r="BO35" s="14">
        <f>RK!K35/(PM!K35+WL!K35+RK!K35)</f>
        <v>8.5913658693559422E-2</v>
      </c>
      <c r="BP35" s="14">
        <f>RK!L35/(PM!L35+WL!L35+RK!L35)</f>
        <v>8.541854911247139E-2</v>
      </c>
      <c r="BQ35" s="14">
        <f>RK!M35/(PM!M35+WL!M35+RK!M35)</f>
        <v>8.4827028492246923E-2</v>
      </c>
      <c r="BR35" s="14">
        <f>RK!N35/(PM!N35+WL!N35+RK!N35)</f>
        <v>7.7830812454000281E-2</v>
      </c>
      <c r="BS35" s="14">
        <f>RK!O35/(PM!O35+WL!O35+RK!O35)</f>
        <v>7.7333894530411285E-2</v>
      </c>
      <c r="BT35" s="14">
        <f>RK!P35/(PM!P35+WL!P35+RK!P35)</f>
        <v>8.0830585482381229E-2</v>
      </c>
      <c r="BU35" s="14">
        <f>RK!Q35/(PM!Q35+WL!Q35+RK!Q35)</f>
        <v>8.1780347514662455E-2</v>
      </c>
      <c r="BV35" s="14">
        <f>RK!R35/(PM!R35+WL!R35+RK!R35)</f>
        <v>8.7384906126897158E-2</v>
      </c>
      <c r="BW35" s="14">
        <f>RK!S35/(PM!S35+WL!S35+RK!S35)</f>
        <v>8.6340581379781831E-2</v>
      </c>
      <c r="BX35" s="14">
        <f>RK!T35/(PM!T35+WL!T35+RK!T35)</f>
        <v>8.1921146348292118E-2</v>
      </c>
      <c r="BY35" s="14">
        <f>RK!U35/(PM!U35+WL!U35+RK!U35)</f>
        <v>7.4814322105945047E-2</v>
      </c>
      <c r="BZ35" s="14">
        <f>RK!V35/(PM!V35+WL!V35+RK!V35)</f>
        <v>7.1648338572862416E-2</v>
      </c>
      <c r="CA35" s="14">
        <f>RK!W35/(PM!W35+WL!W35+RK!W35)</f>
        <v>6.8270047600278994E-2</v>
      </c>
      <c r="CB35" s="14">
        <f>RK!X35/(PM!X35+WL!X35+RK!X35)</f>
        <v>7.0338423627771901E-2</v>
      </c>
      <c r="CC35" s="14">
        <f>RK!Y35/(PM!Y35+WL!Y35+RK!Y35)</f>
        <v>6.8198999610837238E-2</v>
      </c>
      <c r="CD35" s="14">
        <f>RK!Z35/(PM!Z35+WL!Z35+RK!Z35)</f>
        <v>6.6672329173150566E-2</v>
      </c>
      <c r="CE35" s="14">
        <f>RK!AA35/(PM!AA35+WL!AA35+RK!AA35)</f>
        <v>6.273393559130605E-2</v>
      </c>
      <c r="CF35" s="14">
        <f>RK!AB35/(PM!AB35+WL!AB35+RK!AB35)</f>
        <v>6.1271957814643965E-2</v>
      </c>
      <c r="CG35" s="14">
        <f>RK!AC35/(PM!AC35+WL!AC35+RK!AC35)</f>
        <v>6.2506023233963551E-2</v>
      </c>
      <c r="CH35" s="14"/>
    </row>
    <row r="36" spans="1:86" x14ac:dyDescent="0.2">
      <c r="A36" s="4">
        <v>34</v>
      </c>
      <c r="B36" s="6" t="s">
        <v>71</v>
      </c>
      <c r="C36" s="14">
        <f>PM!C36/(PM!C36+WL!C36+RK!C36)</f>
        <v>0.51454821090827252</v>
      </c>
      <c r="D36" s="14">
        <f>PM!D36/(PM!D36+WL!D36+RK!D36)</f>
        <v>0.51153316400995053</v>
      </c>
      <c r="E36" s="14">
        <f>PM!E36/(PM!E36+WL!E36+RK!E36)</f>
        <v>0.51492218203863671</v>
      </c>
      <c r="F36" s="14">
        <f>PM!F36/(PM!F36+WL!F36+RK!F36)</f>
        <v>0.5118458642163155</v>
      </c>
      <c r="G36" s="14">
        <f>PM!G36/(PM!G36+WL!G36+RK!G36)</f>
        <v>0.5064633354176582</v>
      </c>
      <c r="H36" s="14">
        <f>PM!H36/(PM!H36+WL!H36+RK!H36)</f>
        <v>0.48746960346317997</v>
      </c>
      <c r="I36" s="14">
        <f>PM!I36/(PM!I36+WL!I36+RK!I36)</f>
        <v>0.48492105366305926</v>
      </c>
      <c r="J36" s="14">
        <f>PM!J36/(PM!J36+WL!J36+RK!J36)</f>
        <v>0.50244155157040371</v>
      </c>
      <c r="K36" s="14">
        <f>PM!K36/(PM!K36+WL!K36+RK!K36)</f>
        <v>0.50386138131027325</v>
      </c>
      <c r="L36" s="14">
        <f>PM!L36/(PM!L36+WL!L36+RK!L36)</f>
        <v>0.49603618156098256</v>
      </c>
      <c r="M36" s="14">
        <f>PM!M36/(PM!M36+WL!M36+RK!M36)</f>
        <v>0.51606637128925537</v>
      </c>
      <c r="N36" s="14">
        <f>PM!N36/(PM!N36+WL!N36+RK!N36)</f>
        <v>0.51546083027908107</v>
      </c>
      <c r="O36" s="14">
        <f>PM!O36/(PM!O36+WL!O36+RK!O36)</f>
        <v>0.53731303337974856</v>
      </c>
      <c r="P36" s="14">
        <f>PM!P36/(PM!P36+WL!P36+RK!P36)</f>
        <v>0.55198947911265073</v>
      </c>
      <c r="Q36" s="14">
        <f>PM!Q36/(PM!Q36+WL!Q36+RK!Q36)</f>
        <v>0.56065605264684149</v>
      </c>
      <c r="R36" s="14">
        <f>PM!R36/(PM!R36+WL!R36+RK!R36)</f>
        <v>0.51912361875079049</v>
      </c>
      <c r="S36" s="14">
        <f>PM!S36/(PM!S36+WL!S36+RK!S36)</f>
        <v>0.54359096374111904</v>
      </c>
      <c r="T36" s="14">
        <f>PM!T36/(PM!T36+WL!T36+RK!T36)</f>
        <v>0.57697975648911992</v>
      </c>
      <c r="U36" s="14">
        <f>PM!U36/(PM!U36+WL!U36+RK!U36)</f>
        <v>0.57777611620142821</v>
      </c>
      <c r="V36" s="14">
        <f>PM!V36/(PM!V36+WL!V36+RK!V36)</f>
        <v>0.57651962363769693</v>
      </c>
      <c r="W36" s="14">
        <f>PM!W36/(PM!W36+WL!W36+RK!W36)</f>
        <v>0.59727856510491184</v>
      </c>
      <c r="X36" s="14">
        <f>PM!X36/(PM!X36+WL!X36+RK!X36)</f>
        <v>0.58933239636105117</v>
      </c>
      <c r="Y36" s="14">
        <f>PM!Y36/(PM!Y36+WL!Y36+RK!Y36)</f>
        <v>0.57651173860003213</v>
      </c>
      <c r="Z36" s="14">
        <f>PM!Z36/(PM!Z36+WL!Z36+RK!Z36)</f>
        <v>0.58144117695728392</v>
      </c>
      <c r="AA36" s="14">
        <f>PM!AA36/(PM!AA36+WL!AA36+RK!AA36)</f>
        <v>0.59386074116662535</v>
      </c>
      <c r="AB36" s="14">
        <f>PM!AB36/(PM!AB36+WL!AB36+RK!AB36)</f>
        <v>0.58337540094539786</v>
      </c>
      <c r="AC36" s="14">
        <f>PM!AC36/(PM!AC36+WL!AC36+RK!AC36)</f>
        <v>0.58221753856246572</v>
      </c>
      <c r="AD36" s="14"/>
      <c r="AE36" s="14">
        <f>WL!C36/(PM!C36+WL!C36+RK!C36)</f>
        <v>0.38168640373439872</v>
      </c>
      <c r="AF36" s="14">
        <f>WL!D36/(PM!D36+WL!D36+RK!D36)</f>
        <v>0.39288703667089803</v>
      </c>
      <c r="AG36" s="14">
        <f>WL!E36/(PM!E36+WL!E36+RK!E36)</f>
        <v>0.38857344762569795</v>
      </c>
      <c r="AH36" s="14">
        <f>WL!F36/(PM!F36+WL!F36+RK!F36)</f>
        <v>0.39583716854948287</v>
      </c>
      <c r="AI36" s="14">
        <f>WL!G36/(PM!G36+WL!G36+RK!G36)</f>
        <v>0.399876619640543</v>
      </c>
      <c r="AJ36" s="14">
        <f>WL!H36/(PM!H36+WL!H36+RK!H36)</f>
        <v>0.41557807154491816</v>
      </c>
      <c r="AK36" s="14">
        <f>WL!I36/(PM!I36+WL!I36+RK!I36)</f>
        <v>0.41922810800870097</v>
      </c>
      <c r="AL36" s="14">
        <f>WL!J36/(PM!J36+WL!J36+RK!J36)</f>
        <v>0.40162141657873124</v>
      </c>
      <c r="AM36" s="14">
        <f>WL!K36/(PM!K36+WL!K36+RK!K36)</f>
        <v>0.40175194954875393</v>
      </c>
      <c r="AN36" s="14">
        <f>WL!L36/(PM!L36+WL!L36+RK!L36)</f>
        <v>0.41547130009023597</v>
      </c>
      <c r="AO36" s="14">
        <f>WL!M36/(PM!M36+WL!M36+RK!M36)</f>
        <v>0.40086523084339898</v>
      </c>
      <c r="AP36" s="14">
        <f>WL!N36/(PM!N36+WL!N36+RK!N36)</f>
        <v>0.40618136040299924</v>
      </c>
      <c r="AQ36" s="14">
        <f>WL!O36/(PM!O36+WL!O36+RK!O36)</f>
        <v>0.38494925783802025</v>
      </c>
      <c r="AR36" s="14">
        <f>WL!P36/(PM!P36+WL!P36+RK!P36)</f>
        <v>0.36982626458347079</v>
      </c>
      <c r="AS36" s="14">
        <f>WL!Q36/(PM!Q36+WL!Q36+RK!Q36)</f>
        <v>0.35849054652691642</v>
      </c>
      <c r="AT36" s="14">
        <f>WL!R36/(PM!R36+WL!R36+RK!R36)</f>
        <v>0.38684876636328952</v>
      </c>
      <c r="AU36" s="14">
        <f>WL!S36/(PM!S36+WL!S36+RK!S36)</f>
        <v>0.37395702918251594</v>
      </c>
      <c r="AV36" s="14">
        <f>WL!T36/(PM!T36+WL!T36+RK!T36)</f>
        <v>0.3499297457527033</v>
      </c>
      <c r="AW36" s="14">
        <f>WL!U36/(PM!U36+WL!U36+RK!U36)</f>
        <v>0.35017543053114969</v>
      </c>
      <c r="AX36" s="14">
        <f>WL!V36/(PM!V36+WL!V36+RK!V36)</f>
        <v>0.35427070480626072</v>
      </c>
      <c r="AY36" s="14">
        <f>WL!W36/(PM!W36+WL!W36+RK!W36)</f>
        <v>0.33550075909104171</v>
      </c>
      <c r="AZ36" s="14">
        <f>WL!X36/(PM!X36+WL!X36+RK!X36)</f>
        <v>0.34066038955603262</v>
      </c>
      <c r="BA36" s="14">
        <f>WL!Y36/(PM!Y36+WL!Y36+RK!Y36)</f>
        <v>0.3532857503073733</v>
      </c>
      <c r="BB36" s="14">
        <f>WL!Z36/(PM!Z36+WL!Z36+RK!Z36)</f>
        <v>0.34797271511808098</v>
      </c>
      <c r="BC36" s="14">
        <f>WL!AA36/(PM!AA36+WL!AA36+RK!AA36)</f>
        <v>0.33657266655430945</v>
      </c>
      <c r="BD36" s="14">
        <f>WL!AB36/(PM!AB36+WL!AB36+RK!AB36)</f>
        <v>0.34702019592054628</v>
      </c>
      <c r="BE36" s="14">
        <f>WL!AC36/(PM!AC36+WL!AC36+RK!AC36)</f>
        <v>0.34351230300062696</v>
      </c>
      <c r="BF36" s="14"/>
      <c r="BG36" s="14">
        <f>RK!C36/(PM!C36+WL!C36+RK!C36)</f>
        <v>0.10376538535732874</v>
      </c>
      <c r="BH36" s="14">
        <f>RK!D36/(PM!D36+WL!D36+RK!D36)</f>
        <v>9.5579799319151421E-2</v>
      </c>
      <c r="BI36" s="14">
        <f>RK!E36/(PM!E36+WL!E36+RK!E36)</f>
        <v>9.650437033566539E-2</v>
      </c>
      <c r="BJ36" s="14">
        <f>RK!F36/(PM!F36+WL!F36+RK!F36)</f>
        <v>9.2316967234201575E-2</v>
      </c>
      <c r="BK36" s="14">
        <f>RK!G36/(PM!G36+WL!G36+RK!G36)</f>
        <v>9.3660044941798803E-2</v>
      </c>
      <c r="BL36" s="14">
        <f>RK!H36/(PM!H36+WL!H36+RK!H36)</f>
        <v>9.6952324991901914E-2</v>
      </c>
      <c r="BM36" s="14">
        <f>RK!I36/(PM!I36+WL!I36+RK!I36)</f>
        <v>9.5850838328239693E-2</v>
      </c>
      <c r="BN36" s="14">
        <f>RK!J36/(PM!J36+WL!J36+RK!J36)</f>
        <v>9.5937031850865079E-2</v>
      </c>
      <c r="BO36" s="14">
        <f>RK!K36/(PM!K36+WL!K36+RK!K36)</f>
        <v>9.4386669140972823E-2</v>
      </c>
      <c r="BP36" s="14">
        <f>RK!L36/(PM!L36+WL!L36+RK!L36)</f>
        <v>8.8492518348781399E-2</v>
      </c>
      <c r="BQ36" s="14">
        <f>RK!M36/(PM!M36+WL!M36+RK!M36)</f>
        <v>8.3068397867345711E-2</v>
      </c>
      <c r="BR36" s="14">
        <f>RK!N36/(PM!N36+WL!N36+RK!N36)</f>
        <v>7.8357809317919594E-2</v>
      </c>
      <c r="BS36" s="14">
        <f>RK!O36/(PM!O36+WL!O36+RK!O36)</f>
        <v>7.7737708782231185E-2</v>
      </c>
      <c r="BT36" s="14">
        <f>RK!P36/(PM!P36+WL!P36+RK!P36)</f>
        <v>7.8184256303878485E-2</v>
      </c>
      <c r="BU36" s="14">
        <f>RK!Q36/(PM!Q36+WL!Q36+RK!Q36)</f>
        <v>8.0853400826242164E-2</v>
      </c>
      <c r="BV36" s="14">
        <f>RK!R36/(PM!R36+WL!R36+RK!R36)</f>
        <v>9.4027614885920083E-2</v>
      </c>
      <c r="BW36" s="14">
        <f>RK!S36/(PM!S36+WL!S36+RK!S36)</f>
        <v>8.2452007076365103E-2</v>
      </c>
      <c r="BX36" s="14">
        <f>RK!T36/(PM!T36+WL!T36+RK!T36)</f>
        <v>7.3090497758176748E-2</v>
      </c>
      <c r="BY36" s="14">
        <f>RK!U36/(PM!U36+WL!U36+RK!U36)</f>
        <v>7.2048453267422014E-2</v>
      </c>
      <c r="BZ36" s="14">
        <f>RK!V36/(PM!V36+WL!V36+RK!V36)</f>
        <v>6.9209671556042379E-2</v>
      </c>
      <c r="CA36" s="14">
        <f>RK!W36/(PM!W36+WL!W36+RK!W36)</f>
        <v>6.722067580404649E-2</v>
      </c>
      <c r="CB36" s="14">
        <f>RK!X36/(PM!X36+WL!X36+RK!X36)</f>
        <v>7.0007214082916117E-2</v>
      </c>
      <c r="CC36" s="14">
        <f>RK!Y36/(PM!Y36+WL!Y36+RK!Y36)</f>
        <v>7.0202511092594649E-2</v>
      </c>
      <c r="CD36" s="14">
        <f>RK!Z36/(PM!Z36+WL!Z36+RK!Z36)</f>
        <v>7.0586107924635114E-2</v>
      </c>
      <c r="CE36" s="14">
        <f>RK!AA36/(PM!AA36+WL!AA36+RK!AA36)</f>
        <v>6.956659227906524E-2</v>
      </c>
      <c r="CF36" s="14">
        <f>RK!AB36/(PM!AB36+WL!AB36+RK!AB36)</f>
        <v>6.9604403134055831E-2</v>
      </c>
      <c r="CG36" s="14">
        <f>RK!AC36/(PM!AC36+WL!AC36+RK!AC36)</f>
        <v>7.4270158436907249E-2</v>
      </c>
      <c r="CH36" s="14"/>
    </row>
    <row r="37" spans="1:86" x14ac:dyDescent="0.2">
      <c r="A37" s="4">
        <v>35</v>
      </c>
      <c r="B37" s="6" t="s">
        <v>72</v>
      </c>
      <c r="C37" s="14">
        <f>PM!C37/(PM!C37+WL!C37+RK!C37)</f>
        <v>0.59998789737842129</v>
      </c>
      <c r="D37" s="14">
        <f>PM!D37/(PM!D37+WL!D37+RK!D37)</f>
        <v>0.60348981339780128</v>
      </c>
      <c r="E37" s="14">
        <f>PM!E37/(PM!E37+WL!E37+RK!E37)</f>
        <v>0.60879774093310468</v>
      </c>
      <c r="F37" s="14">
        <f>PM!F37/(PM!F37+WL!F37+RK!F37)</f>
        <v>0.59347037737389086</v>
      </c>
      <c r="G37" s="14">
        <f>PM!G37/(PM!G37+WL!G37+RK!G37)</f>
        <v>0.56977023885169586</v>
      </c>
      <c r="H37" s="14">
        <f>PM!H37/(PM!H37+WL!H37+RK!H37)</f>
        <v>0.57880617713127169</v>
      </c>
      <c r="I37" s="14">
        <f>PM!I37/(PM!I37+WL!I37+RK!I37)</f>
        <v>0.57690596731801358</v>
      </c>
      <c r="J37" s="14">
        <f>PM!J37/(PM!J37+WL!J37+RK!J37)</f>
        <v>0.58893264837070081</v>
      </c>
      <c r="K37" s="14">
        <f>PM!K37/(PM!K37+WL!K37+RK!K37)</f>
        <v>0.57483005075157578</v>
      </c>
      <c r="L37" s="14">
        <f>PM!L37/(PM!L37+WL!L37+RK!L37)</f>
        <v>0.5836994048997316</v>
      </c>
      <c r="M37" s="14">
        <f>PM!M37/(PM!M37+WL!M37+RK!M37)</f>
        <v>0.60107728787729253</v>
      </c>
      <c r="N37" s="14">
        <f>PM!N37/(PM!N37+WL!N37+RK!N37)</f>
        <v>0.60747050763304633</v>
      </c>
      <c r="O37" s="14">
        <f>PM!O37/(PM!O37+WL!O37+RK!O37)</f>
        <v>0.61114319326715283</v>
      </c>
      <c r="P37" s="14">
        <f>PM!P37/(PM!P37+WL!P37+RK!P37)</f>
        <v>0.61682995696944387</v>
      </c>
      <c r="Q37" s="14">
        <f>PM!Q37/(PM!Q37+WL!Q37+RK!Q37)</f>
        <v>0.60952160633122443</v>
      </c>
      <c r="R37" s="14">
        <f>PM!R37/(PM!R37+WL!R37+RK!R37)</f>
        <v>0.55668444111397175</v>
      </c>
      <c r="S37" s="14">
        <f>PM!S37/(PM!S37+WL!S37+RK!S37)</f>
        <v>0.56027846325821806</v>
      </c>
      <c r="T37" s="14">
        <f>PM!T37/(PM!T37+WL!T37+RK!T37)</f>
        <v>0.59666742857105171</v>
      </c>
      <c r="U37" s="14">
        <f>PM!U37/(PM!U37+WL!U37+RK!U37)</f>
        <v>0.60022467436317761</v>
      </c>
      <c r="V37" s="14">
        <f>PM!V37/(PM!V37+WL!V37+RK!V37)</f>
        <v>0.5998592215400671</v>
      </c>
      <c r="W37" s="14">
        <f>PM!W37/(PM!W37+WL!W37+RK!W37)</f>
        <v>0.61092563551961721</v>
      </c>
      <c r="X37" s="14">
        <f>PM!X37/(PM!X37+WL!X37+RK!X37)</f>
        <v>0.62668255688348184</v>
      </c>
      <c r="Y37" s="14">
        <f>PM!Y37/(PM!Y37+WL!Y37+RK!Y37)</f>
        <v>0.62953102729501664</v>
      </c>
      <c r="Z37" s="14">
        <f>PM!Z37/(PM!Z37+WL!Z37+RK!Z37)</f>
        <v>0.63526328293994838</v>
      </c>
      <c r="AA37" s="14">
        <f>PM!AA37/(PM!AA37+WL!AA37+RK!AA37)</f>
        <v>0.64723574890147484</v>
      </c>
      <c r="AB37" s="14">
        <f>PM!AB37/(PM!AB37+WL!AB37+RK!AB37)</f>
        <v>0.64620073617283935</v>
      </c>
      <c r="AC37" s="14">
        <f>PM!AC37/(PM!AC37+WL!AC37+RK!AC37)</f>
        <v>0.63939395212929573</v>
      </c>
      <c r="AD37" s="14"/>
      <c r="AE37" s="14">
        <f>WL!C37/(PM!C37+WL!C37+RK!C37)</f>
        <v>0.30295027018061815</v>
      </c>
      <c r="AF37" s="14">
        <f>WL!D37/(PM!D37+WL!D37+RK!D37)</f>
        <v>0.30102049813569015</v>
      </c>
      <c r="AG37" s="14">
        <f>WL!E37/(PM!E37+WL!E37+RK!E37)</f>
        <v>0.29420110705089852</v>
      </c>
      <c r="AH37" s="14">
        <f>WL!F37/(PM!F37+WL!F37+RK!F37)</f>
        <v>0.30800163526023566</v>
      </c>
      <c r="AI37" s="14">
        <f>WL!G37/(PM!G37+WL!G37+RK!G37)</f>
        <v>0.31984071602912484</v>
      </c>
      <c r="AJ37" s="14">
        <f>WL!H37/(PM!H37+WL!H37+RK!H37)</f>
        <v>0.30445436183922697</v>
      </c>
      <c r="AK37" s="14">
        <f>WL!I37/(PM!I37+WL!I37+RK!I37)</f>
        <v>0.30567978835521398</v>
      </c>
      <c r="AL37" s="14">
        <f>WL!J37/(PM!J37+WL!J37+RK!J37)</f>
        <v>0.29454491963605783</v>
      </c>
      <c r="AM37" s="14">
        <f>WL!K37/(PM!K37+WL!K37+RK!K37)</f>
        <v>0.29914028881490329</v>
      </c>
      <c r="AN37" s="14">
        <f>WL!L37/(PM!L37+WL!L37+RK!L37)</f>
        <v>0.29656382973432571</v>
      </c>
      <c r="AO37" s="14">
        <f>WL!M37/(PM!M37+WL!M37+RK!M37)</f>
        <v>0.28450171514453643</v>
      </c>
      <c r="AP37" s="14">
        <f>WL!N37/(PM!N37+WL!N37+RK!N37)</f>
        <v>0.28255670379021008</v>
      </c>
      <c r="AQ37" s="14">
        <f>WL!O37/(PM!O37+WL!O37+RK!O37)</f>
        <v>0.27900168164566064</v>
      </c>
      <c r="AR37" s="14">
        <f>WL!P37/(PM!P37+WL!P37+RK!P37)</f>
        <v>0.27247094425475443</v>
      </c>
      <c r="AS37" s="14">
        <f>WL!Q37/(PM!Q37+WL!Q37+RK!Q37)</f>
        <v>0.27279745773749359</v>
      </c>
      <c r="AT37" s="14">
        <f>WL!R37/(PM!R37+WL!R37+RK!R37)</f>
        <v>0.29575018279083909</v>
      </c>
      <c r="AU37" s="14">
        <f>WL!S37/(PM!S37+WL!S37+RK!S37)</f>
        <v>0.3026246627602342</v>
      </c>
      <c r="AV37" s="14">
        <f>WL!T37/(PM!T37+WL!T37+RK!T37)</f>
        <v>0.28456677251572765</v>
      </c>
      <c r="AW37" s="14">
        <f>WL!U37/(PM!U37+WL!U37+RK!U37)</f>
        <v>0.28341641731504519</v>
      </c>
      <c r="AX37" s="14">
        <f>WL!V37/(PM!V37+WL!V37+RK!V37)</f>
        <v>0.27865578439260269</v>
      </c>
      <c r="AY37" s="14">
        <f>WL!W37/(PM!W37+WL!W37+RK!W37)</f>
        <v>0.27291639842100524</v>
      </c>
      <c r="AZ37" s="14">
        <f>WL!X37/(PM!X37+WL!X37+RK!X37)</f>
        <v>0.25822212869896954</v>
      </c>
      <c r="BA37" s="14">
        <f>WL!Y37/(PM!Y37+WL!Y37+RK!Y37)</f>
        <v>0.25518738402048063</v>
      </c>
      <c r="BB37" s="14">
        <f>WL!Z37/(PM!Z37+WL!Z37+RK!Z37)</f>
        <v>0.25528471017423165</v>
      </c>
      <c r="BC37" s="14">
        <f>WL!AA37/(PM!AA37+WL!AA37+RK!AA37)</f>
        <v>0.24959132215801388</v>
      </c>
      <c r="BD37" s="14">
        <f>WL!AB37/(PM!AB37+WL!AB37+RK!AB37)</f>
        <v>0.24855174323488805</v>
      </c>
      <c r="BE37" s="14">
        <f>WL!AC37/(PM!AC37+WL!AC37+RK!AC37)</f>
        <v>0.25113545862970982</v>
      </c>
      <c r="BF37" s="14"/>
      <c r="BG37" s="14">
        <f>RK!C37/(PM!C37+WL!C37+RK!C37)</f>
        <v>9.7061832440960547E-2</v>
      </c>
      <c r="BH37" s="14">
        <f>RK!D37/(PM!D37+WL!D37+RK!D37)</f>
        <v>9.5489688466508557E-2</v>
      </c>
      <c r="BI37" s="14">
        <f>RK!E37/(PM!E37+WL!E37+RK!E37)</f>
        <v>9.7001152015996919E-2</v>
      </c>
      <c r="BJ37" s="14">
        <f>RK!F37/(PM!F37+WL!F37+RK!F37)</f>
        <v>9.852798736587344E-2</v>
      </c>
      <c r="BK37" s="14">
        <f>RK!G37/(PM!G37+WL!G37+RK!G37)</f>
        <v>0.11038904511917924</v>
      </c>
      <c r="BL37" s="14">
        <f>RK!H37/(PM!H37+WL!H37+RK!H37)</f>
        <v>0.11673946102950128</v>
      </c>
      <c r="BM37" s="14">
        <f>RK!I37/(PM!I37+WL!I37+RK!I37)</f>
        <v>0.11741424432677243</v>
      </c>
      <c r="BN37" s="14">
        <f>RK!J37/(PM!J37+WL!J37+RK!J37)</f>
        <v>0.11652243199324133</v>
      </c>
      <c r="BO37" s="14">
        <f>RK!K37/(PM!K37+WL!K37+RK!K37)</f>
        <v>0.12602966043352082</v>
      </c>
      <c r="BP37" s="14">
        <f>RK!L37/(PM!L37+WL!L37+RK!L37)</f>
        <v>0.11973676536594273</v>
      </c>
      <c r="BQ37" s="14">
        <f>RK!M37/(PM!M37+WL!M37+RK!M37)</f>
        <v>0.11442099697817108</v>
      </c>
      <c r="BR37" s="14">
        <f>RK!N37/(PM!N37+WL!N37+RK!N37)</f>
        <v>0.10997278857674363</v>
      </c>
      <c r="BS37" s="14">
        <f>RK!O37/(PM!O37+WL!O37+RK!O37)</f>
        <v>0.10985512508718641</v>
      </c>
      <c r="BT37" s="14">
        <f>RK!P37/(PM!P37+WL!P37+RK!P37)</f>
        <v>0.11069909877580168</v>
      </c>
      <c r="BU37" s="14">
        <f>RK!Q37/(PM!Q37+WL!Q37+RK!Q37)</f>
        <v>0.11768093593128201</v>
      </c>
      <c r="BV37" s="14">
        <f>RK!R37/(PM!R37+WL!R37+RK!R37)</f>
        <v>0.14756537609518905</v>
      </c>
      <c r="BW37" s="14">
        <f>RK!S37/(PM!S37+WL!S37+RK!S37)</f>
        <v>0.13709687398154782</v>
      </c>
      <c r="BX37" s="14">
        <f>RK!T37/(PM!T37+WL!T37+RK!T37)</f>
        <v>0.11876579891322074</v>
      </c>
      <c r="BY37" s="14">
        <f>RK!U37/(PM!U37+WL!U37+RK!U37)</f>
        <v>0.11635890832177707</v>
      </c>
      <c r="BZ37" s="14">
        <f>RK!V37/(PM!V37+WL!V37+RK!V37)</f>
        <v>0.12148499406733024</v>
      </c>
      <c r="CA37" s="14">
        <f>RK!W37/(PM!W37+WL!W37+RK!W37)</f>
        <v>0.1161579660593775</v>
      </c>
      <c r="CB37" s="14">
        <f>RK!X37/(PM!X37+WL!X37+RK!X37)</f>
        <v>0.11509531441754871</v>
      </c>
      <c r="CC37" s="14">
        <f>RK!Y37/(PM!Y37+WL!Y37+RK!Y37)</f>
        <v>0.11528158868450265</v>
      </c>
      <c r="CD37" s="14">
        <f>RK!Z37/(PM!Z37+WL!Z37+RK!Z37)</f>
        <v>0.10945200688582006</v>
      </c>
      <c r="CE37" s="14">
        <f>RK!AA37/(PM!AA37+WL!AA37+RK!AA37)</f>
        <v>0.10317292894051129</v>
      </c>
      <c r="CF37" s="14">
        <f>RK!AB37/(PM!AB37+WL!AB37+RK!AB37)</f>
        <v>0.10524752059227269</v>
      </c>
      <c r="CG37" s="14">
        <f>RK!AC37/(PM!AC37+WL!AC37+RK!AC37)</f>
        <v>0.10947058924099447</v>
      </c>
      <c r="CH37" s="14"/>
    </row>
    <row r="38" spans="1:86" x14ac:dyDescent="0.2">
      <c r="A38" s="4">
        <v>36</v>
      </c>
      <c r="B38" s="6" t="s">
        <v>73</v>
      </c>
      <c r="C38" s="14">
        <f>PM!C38/(PM!C38+WL!C38+RK!C38)</f>
        <v>0.58614422462335569</v>
      </c>
      <c r="D38" s="14">
        <f>PM!D38/(PM!D38+WL!D38+RK!D38)</f>
        <v>0.59917908687059107</v>
      </c>
      <c r="E38" s="14">
        <f>PM!E38/(PM!E38+WL!E38+RK!E38)</f>
        <v>0.61180244229952863</v>
      </c>
      <c r="F38" s="14">
        <f>PM!F38/(PM!F38+WL!F38+RK!F38)</f>
        <v>0.60973954746506964</v>
      </c>
      <c r="G38" s="14">
        <f>PM!G38/(PM!G38+WL!G38+RK!G38)</f>
        <v>0.58379252211743926</v>
      </c>
      <c r="H38" s="14">
        <f>PM!H38/(PM!H38+WL!H38+RK!H38)</f>
        <v>0.57477759581651033</v>
      </c>
      <c r="I38" s="14">
        <f>PM!I38/(PM!I38+WL!I38+RK!I38)</f>
        <v>0.58239612085729153</v>
      </c>
      <c r="J38" s="14">
        <f>PM!J38/(PM!J38+WL!J38+RK!J38)</f>
        <v>0.57324532231657688</v>
      </c>
      <c r="K38" s="14">
        <f>PM!K38/(PM!K38+WL!K38+RK!K38)</f>
        <v>0.55711851387135813</v>
      </c>
      <c r="L38" s="14">
        <f>PM!L38/(PM!L38+WL!L38+RK!L38)</f>
        <v>0.58473011726242541</v>
      </c>
      <c r="M38" s="14">
        <f>PM!M38/(PM!M38+WL!M38+RK!M38)</f>
        <v>0.62067909936423638</v>
      </c>
      <c r="N38" s="14">
        <f>PM!N38/(PM!N38+WL!N38+RK!N38)</f>
        <v>0.63714882638129977</v>
      </c>
      <c r="O38" s="14">
        <f>PM!O38/(PM!O38+WL!O38+RK!O38)</f>
        <v>0.65204887035496195</v>
      </c>
      <c r="P38" s="14">
        <f>PM!P38/(PM!P38+WL!P38+RK!P38)</f>
        <v>0.653572654126504</v>
      </c>
      <c r="Q38" s="14">
        <f>PM!Q38/(PM!Q38+WL!Q38+RK!Q38)</f>
        <v>0.62558936305978841</v>
      </c>
      <c r="R38" s="14">
        <f>PM!R38/(PM!R38+WL!R38+RK!R38)</f>
        <v>0.51861880941591687</v>
      </c>
      <c r="S38" s="14">
        <f>PM!S38/(PM!S38+WL!S38+RK!S38)</f>
        <v>0.55416940005368642</v>
      </c>
      <c r="T38" s="14">
        <f>PM!T38/(PM!T38+WL!T38+RK!T38)</f>
        <v>0.60153115758238429</v>
      </c>
      <c r="U38" s="14">
        <f>PM!U38/(PM!U38+WL!U38+RK!U38)</f>
        <v>0.60258378033881732</v>
      </c>
      <c r="V38" s="14">
        <f>PM!V38/(PM!V38+WL!V38+RK!V38)</f>
        <v>0.60586570244078397</v>
      </c>
      <c r="W38" s="14">
        <f>PM!W38/(PM!W38+WL!W38+RK!W38)</f>
        <v>0.6376468270131741</v>
      </c>
      <c r="X38" s="14">
        <f>PM!X38/(PM!X38+WL!X38+RK!X38)</f>
        <v>0.64971378520860323</v>
      </c>
      <c r="Y38" s="14">
        <f>PM!Y38/(PM!Y38+WL!Y38+RK!Y38)</f>
        <v>0.6462817406054252</v>
      </c>
      <c r="Z38" s="14">
        <f>PM!Z38/(PM!Z38+WL!Z38+RK!Z38)</f>
        <v>0.66013714343572238</v>
      </c>
      <c r="AA38" s="14">
        <f>PM!AA38/(PM!AA38+WL!AA38+RK!AA38)</f>
        <v>0.67650731729499047</v>
      </c>
      <c r="AB38" s="14">
        <f>PM!AB38/(PM!AB38+WL!AB38+RK!AB38)</f>
        <v>0.65101117492831262</v>
      </c>
      <c r="AC38" s="14">
        <f>PM!AC38/(PM!AC38+WL!AC38+RK!AC38)</f>
        <v>0.64159352664784153</v>
      </c>
      <c r="AD38" s="14"/>
      <c r="AE38" s="14">
        <f>WL!C38/(PM!C38+WL!C38+RK!C38)</f>
        <v>0.31564325018944317</v>
      </c>
      <c r="AF38" s="14">
        <f>WL!D38/(PM!D38+WL!D38+RK!D38)</f>
        <v>0.30877452112679504</v>
      </c>
      <c r="AG38" s="14">
        <f>WL!E38/(PM!E38+WL!E38+RK!E38)</f>
        <v>0.29962771918523007</v>
      </c>
      <c r="AH38" s="14">
        <f>WL!F38/(PM!F38+WL!F38+RK!F38)</f>
        <v>0.30533732072232533</v>
      </c>
      <c r="AI38" s="14">
        <f>WL!G38/(PM!G38+WL!G38+RK!G38)</f>
        <v>0.32271042355103713</v>
      </c>
      <c r="AJ38" s="14">
        <f>WL!H38/(PM!H38+WL!H38+RK!H38)</f>
        <v>0.32812079616819734</v>
      </c>
      <c r="AK38" s="14">
        <f>WL!I38/(PM!I38+WL!I38+RK!I38)</f>
        <v>0.32515504767810322</v>
      </c>
      <c r="AL38" s="14">
        <f>WL!J38/(PM!J38+WL!J38+RK!J38)</f>
        <v>0.33030630244329667</v>
      </c>
      <c r="AM38" s="14">
        <f>WL!K38/(PM!K38+WL!K38+RK!K38)</f>
        <v>0.33838412795356537</v>
      </c>
      <c r="AN38" s="14">
        <f>WL!L38/(PM!L38+WL!L38+RK!L38)</f>
        <v>0.31986739636787564</v>
      </c>
      <c r="AO38" s="14">
        <f>WL!M38/(PM!M38+WL!M38+RK!M38)</f>
        <v>0.29205248377070181</v>
      </c>
      <c r="AP38" s="14">
        <f>WL!N38/(PM!N38+WL!N38+RK!N38)</f>
        <v>0.27901551715164957</v>
      </c>
      <c r="AQ38" s="14">
        <f>WL!O38/(PM!O38+WL!O38+RK!O38)</f>
        <v>0.2659411005184949</v>
      </c>
      <c r="AR38" s="14">
        <f>WL!P38/(PM!P38+WL!P38+RK!P38)</f>
        <v>0.2619129342558818</v>
      </c>
      <c r="AS38" s="14">
        <f>WL!Q38/(PM!Q38+WL!Q38+RK!Q38)</f>
        <v>0.2847628149108436</v>
      </c>
      <c r="AT38" s="14">
        <f>WL!R38/(PM!R38+WL!R38+RK!R38)</f>
        <v>0.35404903710859303</v>
      </c>
      <c r="AU38" s="14">
        <f>WL!S38/(PM!S38+WL!S38+RK!S38)</f>
        <v>0.33587721700160139</v>
      </c>
      <c r="AV38" s="14">
        <f>WL!T38/(PM!T38+WL!T38+RK!T38)</f>
        <v>0.30744188626833535</v>
      </c>
      <c r="AW38" s="14">
        <f>WL!U38/(PM!U38+WL!U38+RK!U38)</f>
        <v>0.30616455495309813</v>
      </c>
      <c r="AX38" s="14">
        <f>WL!V38/(PM!V38+WL!V38+RK!V38)</f>
        <v>0.30180801577400651</v>
      </c>
      <c r="AY38" s="14">
        <f>WL!W38/(PM!W38+WL!W38+RK!W38)</f>
        <v>0.27506054475210034</v>
      </c>
      <c r="AZ38" s="14">
        <f>WL!X38/(PM!X38+WL!X38+RK!X38)</f>
        <v>0.26509632276746498</v>
      </c>
      <c r="BA38" s="14">
        <f>WL!Y38/(PM!Y38+WL!Y38+RK!Y38)</f>
        <v>0.26686708963216177</v>
      </c>
      <c r="BB38" s="14">
        <f>WL!Z38/(PM!Z38+WL!Z38+RK!Z38)</f>
        <v>0.25987589120775828</v>
      </c>
      <c r="BC38" s="14">
        <f>WL!AA38/(PM!AA38+WL!AA38+RK!AA38)</f>
        <v>0.24607472466538619</v>
      </c>
      <c r="BD38" s="14">
        <f>WL!AB38/(PM!AB38+WL!AB38+RK!AB38)</f>
        <v>0.26717486659334844</v>
      </c>
      <c r="BE38" s="14">
        <f>WL!AC38/(PM!AC38+WL!AC38+RK!AC38)</f>
        <v>0.26680870316491367</v>
      </c>
      <c r="BF38" s="14"/>
      <c r="BG38" s="14">
        <f>RK!C38/(PM!C38+WL!C38+RK!C38)</f>
        <v>9.8212525187201097E-2</v>
      </c>
      <c r="BH38" s="14">
        <f>RK!D38/(PM!D38+WL!D38+RK!D38)</f>
        <v>9.2046392002613844E-2</v>
      </c>
      <c r="BI38" s="14">
        <f>RK!E38/(PM!E38+WL!E38+RK!E38)</f>
        <v>8.8569838515241278E-2</v>
      </c>
      <c r="BJ38" s="14">
        <f>RK!F38/(PM!F38+WL!F38+RK!F38)</f>
        <v>8.4923131812605038E-2</v>
      </c>
      <c r="BK38" s="14">
        <f>RK!G38/(PM!G38+WL!G38+RK!G38)</f>
        <v>9.3497054331523638E-2</v>
      </c>
      <c r="BL38" s="14">
        <f>RK!H38/(PM!H38+WL!H38+RK!H38)</f>
        <v>9.7101608015292426E-2</v>
      </c>
      <c r="BM38" s="14">
        <f>RK!I38/(PM!I38+WL!I38+RK!I38)</f>
        <v>9.2448831464605211E-2</v>
      </c>
      <c r="BN38" s="14">
        <f>RK!J38/(PM!J38+WL!J38+RK!J38)</f>
        <v>9.6448375240126394E-2</v>
      </c>
      <c r="BO38" s="14">
        <f>RK!K38/(PM!K38+WL!K38+RK!K38)</f>
        <v>0.1044973581750766</v>
      </c>
      <c r="BP38" s="14">
        <f>RK!L38/(PM!L38+WL!L38+RK!L38)</f>
        <v>9.5402486369698863E-2</v>
      </c>
      <c r="BQ38" s="14">
        <f>RK!M38/(PM!M38+WL!M38+RK!M38)</f>
        <v>8.7268416865061801E-2</v>
      </c>
      <c r="BR38" s="14">
        <f>RK!N38/(PM!N38+WL!N38+RK!N38)</f>
        <v>8.3835656467050698E-2</v>
      </c>
      <c r="BS38" s="14">
        <f>RK!O38/(PM!O38+WL!O38+RK!O38)</f>
        <v>8.2010029126543205E-2</v>
      </c>
      <c r="BT38" s="14">
        <f>RK!P38/(PM!P38+WL!P38+RK!P38)</f>
        <v>8.4514411617614235E-2</v>
      </c>
      <c r="BU38" s="14">
        <f>RK!Q38/(PM!Q38+WL!Q38+RK!Q38)</f>
        <v>8.9647822029367968E-2</v>
      </c>
      <c r="BV38" s="14">
        <f>RK!R38/(PM!R38+WL!R38+RK!R38)</f>
        <v>0.12733215347549015</v>
      </c>
      <c r="BW38" s="14">
        <f>RK!S38/(PM!S38+WL!S38+RK!S38)</f>
        <v>0.10995338294471203</v>
      </c>
      <c r="BX38" s="14">
        <f>RK!T38/(PM!T38+WL!T38+RK!T38)</f>
        <v>9.1026956149280316E-2</v>
      </c>
      <c r="BY38" s="14">
        <f>RK!U38/(PM!U38+WL!U38+RK!U38)</f>
        <v>9.125166470808449E-2</v>
      </c>
      <c r="BZ38" s="14">
        <f>RK!V38/(PM!V38+WL!V38+RK!V38)</f>
        <v>9.2326281785209685E-2</v>
      </c>
      <c r="CA38" s="14">
        <f>RK!W38/(PM!W38+WL!W38+RK!W38)</f>
        <v>8.7292628234725556E-2</v>
      </c>
      <c r="CB38" s="14">
        <f>RK!X38/(PM!X38+WL!X38+RK!X38)</f>
        <v>8.5189892023931804E-2</v>
      </c>
      <c r="CC38" s="14">
        <f>RK!Y38/(PM!Y38+WL!Y38+RK!Y38)</f>
        <v>8.6851169762412944E-2</v>
      </c>
      <c r="CD38" s="14">
        <f>RK!Z38/(PM!Z38+WL!Z38+RK!Z38)</f>
        <v>7.998696535651928E-2</v>
      </c>
      <c r="CE38" s="14">
        <f>RK!AA38/(PM!AA38+WL!AA38+RK!AA38)</f>
        <v>7.7417958039623327E-2</v>
      </c>
      <c r="CF38" s="14">
        <f>RK!AB38/(PM!AB38+WL!AB38+RK!AB38)</f>
        <v>8.1813958478338902E-2</v>
      </c>
      <c r="CG38" s="14">
        <f>RK!AC38/(PM!AC38+WL!AC38+RK!AC38)</f>
        <v>9.1597770187244826E-2</v>
      </c>
      <c r="CH38" s="14"/>
    </row>
    <row r="39" spans="1:86" x14ac:dyDescent="0.2">
      <c r="A39" s="4">
        <v>37</v>
      </c>
      <c r="B39" s="6" t="s">
        <v>74</v>
      </c>
      <c r="C39" s="14">
        <f>PM!C39/(PM!C39+WL!C39+RK!C39)</f>
        <v>0.63789726793564894</v>
      </c>
      <c r="D39" s="14">
        <f>PM!D39/(PM!D39+WL!D39+RK!D39)</f>
        <v>0.66360915095711392</v>
      </c>
      <c r="E39" s="14">
        <f>PM!E39/(PM!E39+WL!E39+RK!E39)</f>
        <v>0.66228547240995506</v>
      </c>
      <c r="F39" s="14">
        <f>PM!F39/(PM!F39+WL!F39+RK!F39)</f>
        <v>0.70144496363578823</v>
      </c>
      <c r="G39" s="14">
        <f>PM!G39/(PM!G39+WL!G39+RK!G39)</f>
        <v>0.72945911311030098</v>
      </c>
      <c r="H39" s="14">
        <f>PM!H39/(PM!H39+WL!H39+RK!H39)</f>
        <v>0.67388542717678024</v>
      </c>
      <c r="I39" s="14">
        <f>PM!I39/(PM!I39+WL!I39+RK!I39)</f>
        <v>0.70620753743413189</v>
      </c>
      <c r="J39" s="14">
        <f>PM!J39/(PM!J39+WL!J39+RK!J39)</f>
        <v>0.70200553919945896</v>
      </c>
      <c r="K39" s="14">
        <f>PM!K39/(PM!K39+WL!K39+RK!K39)</f>
        <v>0.70722080955467093</v>
      </c>
      <c r="L39" s="14">
        <f>PM!L39/(PM!L39+WL!L39+RK!L39)</f>
        <v>0.7009155033618375</v>
      </c>
      <c r="M39" s="14">
        <f>PM!M39/(PM!M39+WL!M39+RK!M39)</f>
        <v>0.69527516977057691</v>
      </c>
      <c r="N39" s="14">
        <f>PM!N39/(PM!N39+WL!N39+RK!N39)</f>
        <v>0.68928837689262246</v>
      </c>
      <c r="O39" s="14">
        <f>PM!O39/(PM!O39+WL!O39+RK!O39)</f>
        <v>0.68965356524911958</v>
      </c>
      <c r="P39" s="14">
        <f>PM!P39/(PM!P39+WL!P39+RK!P39)</f>
        <v>0.706474887940018</v>
      </c>
      <c r="Q39" s="14">
        <f>PM!Q39/(PM!Q39+WL!Q39+RK!Q39)</f>
        <v>0.67428904417580615</v>
      </c>
      <c r="R39" s="14">
        <f>PM!R39/(PM!R39+WL!R39+RK!R39)</f>
        <v>0.62459190110364926</v>
      </c>
      <c r="S39" s="14">
        <f>PM!S39/(PM!S39+WL!S39+RK!S39)</f>
        <v>0.66652815519090192</v>
      </c>
      <c r="T39" s="14">
        <f>PM!T39/(PM!T39+WL!T39+RK!T39)</f>
        <v>0.61698978049821418</v>
      </c>
      <c r="U39" s="14">
        <f>PM!U39/(PM!U39+WL!U39+RK!U39)</f>
        <v>0.60724502644367861</v>
      </c>
      <c r="V39" s="14">
        <f>PM!V39/(PM!V39+WL!V39+RK!V39)</f>
        <v>0.58651682874830602</v>
      </c>
      <c r="W39" s="14">
        <f>PM!W39/(PM!W39+WL!W39+RK!W39)</f>
        <v>0.59321607638371954</v>
      </c>
      <c r="X39" s="14">
        <f>PM!X39/(PM!X39+WL!X39+RK!X39)</f>
        <v>0.59374003428253086</v>
      </c>
      <c r="Y39" s="14">
        <f>PM!Y39/(PM!Y39+WL!Y39+RK!Y39)</f>
        <v>0.56113898740960422</v>
      </c>
      <c r="Z39" s="14">
        <f>PM!Z39/(PM!Z39+WL!Z39+RK!Z39)</f>
        <v>0.5604079189049741</v>
      </c>
      <c r="AA39" s="14">
        <f>PM!AA39/(PM!AA39+WL!AA39+RK!AA39)</f>
        <v>0.5693030840631309</v>
      </c>
      <c r="AB39" s="14">
        <f>PM!AB39/(PM!AB39+WL!AB39+RK!AB39)</f>
        <v>0.56950733738402093</v>
      </c>
      <c r="AC39" s="14">
        <f>PM!AC39/(PM!AC39+WL!AC39+RK!AC39)</f>
        <v>0.5394879813637895</v>
      </c>
      <c r="AD39" s="14"/>
      <c r="AE39" s="14">
        <f>WL!C39/(PM!C39+WL!C39+RK!C39)</f>
        <v>0.19248742845826461</v>
      </c>
      <c r="AF39" s="14">
        <f>WL!D39/(PM!D39+WL!D39+RK!D39)</f>
        <v>0.18190910412151887</v>
      </c>
      <c r="AG39" s="14">
        <f>WL!E39/(PM!E39+WL!E39+RK!E39)</f>
        <v>0.17794055801959133</v>
      </c>
      <c r="AH39" s="14">
        <f>WL!F39/(PM!F39+WL!F39+RK!F39)</f>
        <v>0.15840076742259285</v>
      </c>
      <c r="AI39" s="14">
        <f>WL!G39/(PM!G39+WL!G39+RK!G39)</f>
        <v>0.13743906888207028</v>
      </c>
      <c r="AJ39" s="14">
        <f>WL!H39/(PM!H39+WL!H39+RK!H39)</f>
        <v>0.15643639170159235</v>
      </c>
      <c r="AK39" s="14">
        <f>WL!I39/(PM!I39+WL!I39+RK!I39)</f>
        <v>0.13809475062361415</v>
      </c>
      <c r="AL39" s="14">
        <f>WL!J39/(PM!J39+WL!J39+RK!J39)</f>
        <v>0.13547024358060811</v>
      </c>
      <c r="AM39" s="14">
        <f>WL!K39/(PM!K39+WL!K39+RK!K39)</f>
        <v>0.12973766589821467</v>
      </c>
      <c r="AN39" s="14">
        <f>WL!L39/(PM!L39+WL!L39+RK!L39)</f>
        <v>0.13278570336458653</v>
      </c>
      <c r="AO39" s="14">
        <f>WL!M39/(PM!M39+WL!M39+RK!M39)</f>
        <v>0.13301049618714478</v>
      </c>
      <c r="AP39" s="14">
        <f>WL!N39/(PM!N39+WL!N39+RK!N39)</f>
        <v>0.140366624057982</v>
      </c>
      <c r="AQ39" s="14">
        <f>WL!O39/(PM!O39+WL!O39+RK!O39)</f>
        <v>0.13285251767395739</v>
      </c>
      <c r="AR39" s="14">
        <f>WL!P39/(PM!P39+WL!P39+RK!P39)</f>
        <v>0.11723226826133826</v>
      </c>
      <c r="AS39" s="14">
        <f>WL!Q39/(PM!Q39+WL!Q39+RK!Q39)</f>
        <v>0.12155719157763506</v>
      </c>
      <c r="AT39" s="14">
        <f>WL!R39/(PM!R39+WL!R39+RK!R39)</f>
        <v>0.11772887771560969</v>
      </c>
      <c r="AU39" s="14">
        <f>WL!S39/(PM!S39+WL!S39+RK!S39)</f>
        <v>0.10048289983126529</v>
      </c>
      <c r="AV39" s="14">
        <f>WL!T39/(PM!T39+WL!T39+RK!T39)</f>
        <v>0.12564680347546933</v>
      </c>
      <c r="AW39" s="14">
        <f>WL!U39/(PM!U39+WL!U39+RK!U39)</f>
        <v>0.13597488318555001</v>
      </c>
      <c r="AX39" s="14">
        <f>WL!V39/(PM!V39+WL!V39+RK!V39)</f>
        <v>0.15130557003663278</v>
      </c>
      <c r="AY39" s="14">
        <f>WL!W39/(PM!W39+WL!W39+RK!W39)</f>
        <v>0.16211783649547837</v>
      </c>
      <c r="AZ39" s="14">
        <f>WL!X39/(PM!X39+WL!X39+RK!X39)</f>
        <v>0.16056318488151414</v>
      </c>
      <c r="BA39" s="14">
        <f>WL!Y39/(PM!Y39+WL!Y39+RK!Y39)</f>
        <v>0.16862098837295808</v>
      </c>
      <c r="BB39" s="14">
        <f>WL!Z39/(PM!Z39+WL!Z39+RK!Z39)</f>
        <v>0.16855727691331901</v>
      </c>
      <c r="BC39" s="14">
        <f>WL!AA39/(PM!AA39+WL!AA39+RK!AA39)</f>
        <v>0.17087103341378038</v>
      </c>
      <c r="BD39" s="14">
        <f>WL!AB39/(PM!AB39+WL!AB39+RK!AB39)</f>
        <v>0.17182140605737917</v>
      </c>
      <c r="BE39" s="14">
        <f>WL!AC39/(PM!AC39+WL!AC39+RK!AC39)</f>
        <v>0.1834749838066192</v>
      </c>
      <c r="BF39" s="14"/>
      <c r="BG39" s="14">
        <f>RK!C39/(PM!C39+WL!C39+RK!C39)</f>
        <v>0.16961530360608651</v>
      </c>
      <c r="BH39" s="14">
        <f>RK!D39/(PM!D39+WL!D39+RK!D39)</f>
        <v>0.15448174492136724</v>
      </c>
      <c r="BI39" s="14">
        <f>RK!E39/(PM!E39+WL!E39+RK!E39)</f>
        <v>0.15977396957045351</v>
      </c>
      <c r="BJ39" s="14">
        <f>RK!F39/(PM!F39+WL!F39+RK!F39)</f>
        <v>0.14015426894161898</v>
      </c>
      <c r="BK39" s="14">
        <f>RK!G39/(PM!G39+WL!G39+RK!G39)</f>
        <v>0.13310181800762874</v>
      </c>
      <c r="BL39" s="14">
        <f>RK!H39/(PM!H39+WL!H39+RK!H39)</f>
        <v>0.16967818112162733</v>
      </c>
      <c r="BM39" s="14">
        <f>RK!I39/(PM!I39+WL!I39+RK!I39)</f>
        <v>0.15569771194225393</v>
      </c>
      <c r="BN39" s="14">
        <f>RK!J39/(PM!J39+WL!J39+RK!J39)</f>
        <v>0.1625242172199329</v>
      </c>
      <c r="BO39" s="14">
        <f>RK!K39/(PM!K39+WL!K39+RK!K39)</f>
        <v>0.16304152454711437</v>
      </c>
      <c r="BP39" s="14">
        <f>RK!L39/(PM!L39+WL!L39+RK!L39)</f>
        <v>0.16629879327357605</v>
      </c>
      <c r="BQ39" s="14">
        <f>RK!M39/(PM!M39+WL!M39+RK!M39)</f>
        <v>0.17171433404227829</v>
      </c>
      <c r="BR39" s="14">
        <f>RK!N39/(PM!N39+WL!N39+RK!N39)</f>
        <v>0.17034499904939554</v>
      </c>
      <c r="BS39" s="14">
        <f>RK!O39/(PM!O39+WL!O39+RK!O39)</f>
        <v>0.17749391707692297</v>
      </c>
      <c r="BT39" s="14">
        <f>RK!P39/(PM!P39+WL!P39+RK!P39)</f>
        <v>0.17629284379864374</v>
      </c>
      <c r="BU39" s="14">
        <f>RK!Q39/(PM!Q39+WL!Q39+RK!Q39)</f>
        <v>0.20415376424655884</v>
      </c>
      <c r="BV39" s="14">
        <f>RK!R39/(PM!R39+WL!R39+RK!R39)</f>
        <v>0.25767922118074105</v>
      </c>
      <c r="BW39" s="14">
        <f>RK!S39/(PM!S39+WL!S39+RK!S39)</f>
        <v>0.23298894497783279</v>
      </c>
      <c r="BX39" s="14">
        <f>RK!T39/(PM!T39+WL!T39+RK!T39)</f>
        <v>0.25736341602631652</v>
      </c>
      <c r="BY39" s="14">
        <f>RK!U39/(PM!U39+WL!U39+RK!U39)</f>
        <v>0.25678009037077137</v>
      </c>
      <c r="BZ39" s="14">
        <f>RK!V39/(PM!V39+WL!V39+RK!V39)</f>
        <v>0.26217760121506123</v>
      </c>
      <c r="CA39" s="14">
        <f>RK!W39/(PM!W39+WL!W39+RK!W39)</f>
        <v>0.24466608712080209</v>
      </c>
      <c r="CB39" s="14">
        <f>RK!X39/(PM!X39+WL!X39+RK!X39)</f>
        <v>0.24569678083595495</v>
      </c>
      <c r="CC39" s="14">
        <f>RK!Y39/(PM!Y39+WL!Y39+RK!Y39)</f>
        <v>0.2702400242174377</v>
      </c>
      <c r="CD39" s="14">
        <f>RK!Z39/(PM!Z39+WL!Z39+RK!Z39)</f>
        <v>0.27103480418170695</v>
      </c>
      <c r="CE39" s="14">
        <f>RK!AA39/(PM!AA39+WL!AA39+RK!AA39)</f>
        <v>0.25982588252308864</v>
      </c>
      <c r="CF39" s="14">
        <f>RK!AB39/(PM!AB39+WL!AB39+RK!AB39)</f>
        <v>0.2586712565585999</v>
      </c>
      <c r="CG39" s="14">
        <f>RK!AC39/(PM!AC39+WL!AC39+RK!AC39)</f>
        <v>0.27703703482959136</v>
      </c>
      <c r="CH39" s="14"/>
    </row>
    <row r="40" spans="1:86" x14ac:dyDescent="0.2">
      <c r="A40" s="4">
        <v>38</v>
      </c>
      <c r="B40" s="6" t="s">
        <v>75</v>
      </c>
      <c r="C40" s="14">
        <f>PM!C40/(PM!C40+WL!C40+RK!C40)</f>
        <v>0.48247859556050487</v>
      </c>
      <c r="D40" s="14">
        <f>PM!D40/(PM!D40+WL!D40+RK!D40)</f>
        <v>0.47633507681067055</v>
      </c>
      <c r="E40" s="14">
        <f>PM!E40/(PM!E40+WL!E40+RK!E40)</f>
        <v>0.47728645565636635</v>
      </c>
      <c r="F40" s="14">
        <f>PM!F40/(PM!F40+WL!F40+RK!F40)</f>
        <v>0.5028366250543852</v>
      </c>
      <c r="G40" s="14">
        <f>PM!G40/(PM!G40+WL!G40+RK!G40)</f>
        <v>0.51128354709334967</v>
      </c>
      <c r="H40" s="14">
        <f>PM!H40/(PM!H40+WL!H40+RK!H40)</f>
        <v>0.48849305061563103</v>
      </c>
      <c r="I40" s="14">
        <f>PM!I40/(PM!I40+WL!I40+RK!I40)</f>
        <v>0.48044370255345853</v>
      </c>
      <c r="J40" s="14">
        <f>PM!J40/(PM!J40+WL!J40+RK!J40)</f>
        <v>0.488680331967416</v>
      </c>
      <c r="K40" s="14">
        <f>PM!K40/(PM!K40+WL!K40+RK!K40)</f>
        <v>0.47774774127725977</v>
      </c>
      <c r="L40" s="14">
        <f>PM!L40/(PM!L40+WL!L40+RK!L40)</f>
        <v>0.48184190401735144</v>
      </c>
      <c r="M40" s="14">
        <f>PM!M40/(PM!M40+WL!M40+RK!M40)</f>
        <v>0.49202798175394363</v>
      </c>
      <c r="N40" s="14">
        <f>PM!N40/(PM!N40+WL!N40+RK!N40)</f>
        <v>0.46105875953165154</v>
      </c>
      <c r="O40" s="14">
        <f>PM!O40/(PM!O40+WL!O40+RK!O40)</f>
        <v>0.47719235051908793</v>
      </c>
      <c r="P40" s="14">
        <f>PM!P40/(PM!P40+WL!P40+RK!P40)</f>
        <v>0.49340038318187907</v>
      </c>
      <c r="Q40" s="14">
        <f>PM!Q40/(PM!Q40+WL!Q40+RK!Q40)</f>
        <v>0.4902896828687841</v>
      </c>
      <c r="R40" s="14">
        <f>PM!R40/(PM!R40+WL!R40+RK!R40)</f>
        <v>0.45600065757627656</v>
      </c>
      <c r="S40" s="14">
        <f>PM!S40/(PM!S40+WL!S40+RK!S40)</f>
        <v>0.47361398922521825</v>
      </c>
      <c r="T40" s="14">
        <f>PM!T40/(PM!T40+WL!T40+RK!T40)</f>
        <v>0.48967600400723554</v>
      </c>
      <c r="U40" s="14">
        <f>PM!U40/(PM!U40+WL!U40+RK!U40)</f>
        <v>0.47848443060882595</v>
      </c>
      <c r="V40" s="14">
        <f>PM!V40/(PM!V40+WL!V40+RK!V40)</f>
        <v>0.47271969313244255</v>
      </c>
      <c r="W40" s="14">
        <f>PM!W40/(PM!W40+WL!W40+RK!W40)</f>
        <v>0.48017130340630781</v>
      </c>
      <c r="X40" s="14">
        <f>PM!X40/(PM!X40+WL!X40+RK!X40)</f>
        <v>0.49973807018248267</v>
      </c>
      <c r="Y40" s="14">
        <f>PM!Y40/(PM!Y40+WL!Y40+RK!Y40)</f>
        <v>0.49926748781231256</v>
      </c>
      <c r="Z40" s="14">
        <f>PM!Z40/(PM!Z40+WL!Z40+RK!Z40)</f>
        <v>0.50712112827100286</v>
      </c>
      <c r="AA40" s="14">
        <f>PM!AA40/(PM!AA40+WL!AA40+RK!AA40)</f>
        <v>0.51971462914380062</v>
      </c>
      <c r="AB40" s="14">
        <f>PM!AB40/(PM!AB40+WL!AB40+RK!AB40)</f>
        <v>0.49647286841159799</v>
      </c>
      <c r="AC40" s="14">
        <f>PM!AC40/(PM!AC40+WL!AC40+RK!AC40)</f>
        <v>0.48675969144380959</v>
      </c>
      <c r="AD40" s="14"/>
      <c r="AE40" s="14">
        <f>WL!C40/(PM!C40+WL!C40+RK!C40)</f>
        <v>0.30020851581622832</v>
      </c>
      <c r="AF40" s="14">
        <f>WL!D40/(PM!D40+WL!D40+RK!D40)</f>
        <v>0.3100111267579187</v>
      </c>
      <c r="AG40" s="14">
        <f>WL!E40/(PM!E40+WL!E40+RK!E40)</f>
        <v>0.31325381175053674</v>
      </c>
      <c r="AH40" s="14">
        <f>WL!F40/(PM!F40+WL!F40+RK!F40)</f>
        <v>0.31049820063203087</v>
      </c>
      <c r="AI40" s="14">
        <f>WL!G40/(PM!G40+WL!G40+RK!G40)</f>
        <v>0.29568437298807082</v>
      </c>
      <c r="AJ40" s="14">
        <f>WL!H40/(PM!H40+WL!H40+RK!H40)</f>
        <v>0.30185300965995976</v>
      </c>
      <c r="AK40" s="14">
        <f>WL!I40/(PM!I40+WL!I40+RK!I40)</f>
        <v>0.30655892513541005</v>
      </c>
      <c r="AL40" s="14">
        <f>WL!J40/(PM!J40+WL!J40+RK!J40)</f>
        <v>0.29845556134229173</v>
      </c>
      <c r="AM40" s="14">
        <f>WL!K40/(PM!K40+WL!K40+RK!K40)</f>
        <v>0.29989288037360129</v>
      </c>
      <c r="AN40" s="14">
        <f>WL!L40/(PM!L40+WL!L40+RK!L40)</f>
        <v>0.30272940390350767</v>
      </c>
      <c r="AO40" s="14">
        <f>WL!M40/(PM!M40+WL!M40+RK!M40)</f>
        <v>0.29985788024030297</v>
      </c>
      <c r="AP40" s="14">
        <f>WL!N40/(PM!N40+WL!N40+RK!N40)</f>
        <v>0.32269076184236856</v>
      </c>
      <c r="AQ40" s="14">
        <f>WL!O40/(PM!O40+WL!O40+RK!O40)</f>
        <v>0.30685254982332527</v>
      </c>
      <c r="AR40" s="14">
        <f>WL!P40/(PM!P40+WL!P40+RK!P40)</f>
        <v>0.29353730268410649</v>
      </c>
      <c r="AS40" s="14">
        <f>WL!Q40/(PM!Q40+WL!Q40+RK!Q40)</f>
        <v>0.28756228664010092</v>
      </c>
      <c r="AT40" s="14">
        <f>WL!R40/(PM!R40+WL!R40+RK!R40)</f>
        <v>0.28834282454457177</v>
      </c>
      <c r="AU40" s="14">
        <f>WL!S40/(PM!S40+WL!S40+RK!S40)</f>
        <v>0.27218013396249602</v>
      </c>
      <c r="AV40" s="14">
        <f>WL!T40/(PM!T40+WL!T40+RK!T40)</f>
        <v>0.277879212198898</v>
      </c>
      <c r="AW40" s="14">
        <f>WL!U40/(PM!U40+WL!U40+RK!U40)</f>
        <v>0.28322863274309307</v>
      </c>
      <c r="AX40" s="14">
        <f>WL!V40/(PM!V40+WL!V40+RK!V40)</f>
        <v>0.27557287155652532</v>
      </c>
      <c r="AY40" s="14">
        <f>WL!W40/(PM!W40+WL!W40+RK!W40)</f>
        <v>0.27110473006326646</v>
      </c>
      <c r="AZ40" s="14">
        <f>WL!X40/(PM!X40+WL!X40+RK!X40)</f>
        <v>0.26241939486061561</v>
      </c>
      <c r="BA40" s="14">
        <f>WL!Y40/(PM!Y40+WL!Y40+RK!Y40)</f>
        <v>0.25956124830386318</v>
      </c>
      <c r="BB40" s="14">
        <f>WL!Z40/(PM!Z40+WL!Z40+RK!Z40)</f>
        <v>0.25561741862711518</v>
      </c>
      <c r="BC40" s="14">
        <f>WL!AA40/(PM!AA40+WL!AA40+RK!AA40)</f>
        <v>0.25106381403449618</v>
      </c>
      <c r="BD40" s="14">
        <f>WL!AB40/(PM!AB40+WL!AB40+RK!AB40)</f>
        <v>0.26000744224591593</v>
      </c>
      <c r="BE40" s="14">
        <f>WL!AC40/(PM!AC40+WL!AC40+RK!AC40)</f>
        <v>0.25498867276855847</v>
      </c>
      <c r="BF40" s="14"/>
      <c r="BG40" s="14">
        <f>RK!C40/(PM!C40+WL!C40+RK!C40)</f>
        <v>0.21731288862326686</v>
      </c>
      <c r="BH40" s="14">
        <f>RK!D40/(PM!D40+WL!D40+RK!D40)</f>
        <v>0.21365379643141075</v>
      </c>
      <c r="BI40" s="14">
        <f>RK!E40/(PM!E40+WL!E40+RK!E40)</f>
        <v>0.20945973259309683</v>
      </c>
      <c r="BJ40" s="14">
        <f>RK!F40/(PM!F40+WL!F40+RK!F40)</f>
        <v>0.18666517431358384</v>
      </c>
      <c r="BK40" s="14">
        <f>RK!G40/(PM!G40+WL!G40+RK!G40)</f>
        <v>0.19303207991857954</v>
      </c>
      <c r="BL40" s="14">
        <f>RK!H40/(PM!H40+WL!H40+RK!H40)</f>
        <v>0.20965393972440918</v>
      </c>
      <c r="BM40" s="14">
        <f>RK!I40/(PM!I40+WL!I40+RK!I40)</f>
        <v>0.21299737231113136</v>
      </c>
      <c r="BN40" s="14">
        <f>RK!J40/(PM!J40+WL!J40+RK!J40)</f>
        <v>0.21286410669029229</v>
      </c>
      <c r="BO40" s="14">
        <f>RK!K40/(PM!K40+WL!K40+RK!K40)</f>
        <v>0.22235937834913905</v>
      </c>
      <c r="BP40" s="14">
        <f>RK!L40/(PM!L40+WL!L40+RK!L40)</f>
        <v>0.21542869207914089</v>
      </c>
      <c r="BQ40" s="14">
        <f>RK!M40/(PM!M40+WL!M40+RK!M40)</f>
        <v>0.20811413800575343</v>
      </c>
      <c r="BR40" s="14">
        <f>RK!N40/(PM!N40+WL!N40+RK!N40)</f>
        <v>0.21625047862597982</v>
      </c>
      <c r="BS40" s="14">
        <f>RK!O40/(PM!O40+WL!O40+RK!O40)</f>
        <v>0.21595509965758691</v>
      </c>
      <c r="BT40" s="14">
        <f>RK!P40/(PM!P40+WL!P40+RK!P40)</f>
        <v>0.21306231413401455</v>
      </c>
      <c r="BU40" s="14">
        <f>RK!Q40/(PM!Q40+WL!Q40+RK!Q40)</f>
        <v>0.22214803049111498</v>
      </c>
      <c r="BV40" s="14">
        <f>RK!R40/(PM!R40+WL!R40+RK!R40)</f>
        <v>0.25565651787915172</v>
      </c>
      <c r="BW40" s="14">
        <f>RK!S40/(PM!S40+WL!S40+RK!S40)</f>
        <v>0.25420587681228574</v>
      </c>
      <c r="BX40" s="14">
        <f>RK!T40/(PM!T40+WL!T40+RK!T40)</f>
        <v>0.23244478379386646</v>
      </c>
      <c r="BY40" s="14">
        <f>RK!U40/(PM!U40+WL!U40+RK!U40)</f>
        <v>0.2382869366480809</v>
      </c>
      <c r="BZ40" s="14">
        <f>RK!V40/(PM!V40+WL!V40+RK!V40)</f>
        <v>0.25170743531103207</v>
      </c>
      <c r="CA40" s="14">
        <f>RK!W40/(PM!W40+WL!W40+RK!W40)</f>
        <v>0.24872396653042567</v>
      </c>
      <c r="CB40" s="14">
        <f>RK!X40/(PM!X40+WL!X40+RK!X40)</f>
        <v>0.23784253495690175</v>
      </c>
      <c r="CC40" s="14">
        <f>RK!Y40/(PM!Y40+WL!Y40+RK!Y40)</f>
        <v>0.24117126388382421</v>
      </c>
      <c r="CD40" s="14">
        <f>RK!Z40/(PM!Z40+WL!Z40+RK!Z40)</f>
        <v>0.23726145310188201</v>
      </c>
      <c r="CE40" s="14">
        <f>RK!AA40/(PM!AA40+WL!AA40+RK!AA40)</f>
        <v>0.22922155682170323</v>
      </c>
      <c r="CF40" s="14">
        <f>RK!AB40/(PM!AB40+WL!AB40+RK!AB40)</f>
        <v>0.24351968934248605</v>
      </c>
      <c r="CG40" s="14">
        <f>RK!AC40/(PM!AC40+WL!AC40+RK!AC40)</f>
        <v>0.25825163578763199</v>
      </c>
      <c r="CH40" s="14"/>
    </row>
    <row r="41" spans="1:86" x14ac:dyDescent="0.2">
      <c r="A41" s="4">
        <v>39</v>
      </c>
      <c r="B41" s="6" t="s">
        <v>76</v>
      </c>
      <c r="C41" s="14">
        <f>PM!C41/(PM!C41+WL!C41+RK!C41)</f>
        <v>0.60869281175999823</v>
      </c>
      <c r="D41" s="14">
        <f>PM!D41/(PM!D41+WL!D41+RK!D41)</f>
        <v>0.66371157533885206</v>
      </c>
      <c r="E41" s="14">
        <f>PM!E41/(PM!E41+WL!E41+RK!E41)</f>
        <v>0.61235376273539865</v>
      </c>
      <c r="F41" s="14">
        <f>PM!F41/(PM!F41+WL!F41+RK!F41)</f>
        <v>0.6178152530864236</v>
      </c>
      <c r="G41" s="14">
        <f>PM!G41/(PM!G41+WL!G41+RK!G41)</f>
        <v>0.68728427271796944</v>
      </c>
      <c r="H41" s="14">
        <f>PM!H41/(PM!H41+WL!H41+RK!H41)</f>
        <v>0.636249909157102</v>
      </c>
      <c r="I41" s="14">
        <f>PM!I41/(PM!I41+WL!I41+RK!I41)</f>
        <v>0.72581849268861998</v>
      </c>
      <c r="J41" s="14">
        <f>PM!J41/(PM!J41+WL!J41+RK!J41)</f>
        <v>0.51157060867068815</v>
      </c>
      <c r="K41" s="14">
        <f>PM!K41/(PM!K41+WL!K41+RK!K41)</f>
        <v>0.74031345848634755</v>
      </c>
      <c r="L41" s="14">
        <f>PM!L41/(PM!L41+WL!L41+RK!L41)</f>
        <v>0.45231984400652697</v>
      </c>
      <c r="M41" s="14">
        <f>PM!M41/(PM!M41+WL!M41+RK!M41)</f>
        <v>0.74630110073526812</v>
      </c>
      <c r="N41" s="14">
        <f>PM!N41/(PM!N41+WL!N41+RK!N41)</f>
        <v>0.72508456558910661</v>
      </c>
      <c r="O41" s="14">
        <f>PM!O41/(PM!O41+WL!O41+RK!O41)</f>
        <v>0.72181931063527516</v>
      </c>
      <c r="P41" s="14">
        <f>PM!P41/(PM!P41+WL!P41+RK!P41)</f>
        <v>0.69455283579204241</v>
      </c>
      <c r="Q41" s="14">
        <f>PM!Q41/(PM!Q41+WL!Q41+RK!Q41)</f>
        <v>0.74044233213739186</v>
      </c>
      <c r="R41" s="14">
        <f>PM!R41/(PM!R41+WL!R41+RK!R41)</f>
        <v>0.73880756604666664</v>
      </c>
      <c r="S41" s="14">
        <f>PM!S41/(PM!S41+WL!S41+RK!S41)</f>
        <v>0.70156639422742817</v>
      </c>
      <c r="T41" s="14">
        <f>PM!T41/(PM!T41+WL!T41+RK!T41)</f>
        <v>0.65297175189355838</v>
      </c>
      <c r="U41" s="14">
        <f>PM!U41/(PM!U41+WL!U41+RK!U41)</f>
        <v>0.68927189465170624</v>
      </c>
      <c r="V41" s="14">
        <f>PM!V41/(PM!V41+WL!V41+RK!V41)</f>
        <v>0.65058330423160893</v>
      </c>
      <c r="W41" s="14">
        <f>PM!W41/(PM!W41+WL!W41+RK!W41)</f>
        <v>0.63344976895936267</v>
      </c>
      <c r="X41" s="14">
        <f>PM!X41/(PM!X41+WL!X41+RK!X41)</f>
        <v>0.61370252870074238</v>
      </c>
      <c r="Y41" s="14">
        <f>PM!Y41/(PM!Y41+WL!Y41+RK!Y41)</f>
        <v>0.58332073220852843</v>
      </c>
      <c r="Z41" s="14">
        <f>PM!Z41/(PM!Z41+WL!Z41+RK!Z41)</f>
        <v>0.58258166011231238</v>
      </c>
      <c r="AA41" s="14">
        <f>PM!AA41/(PM!AA41+WL!AA41+RK!AA41)</f>
        <v>0.46479924353003005</v>
      </c>
      <c r="AB41" s="14">
        <f>PM!AB41/(PM!AB41+WL!AB41+RK!AB41)</f>
        <v>0.6039181333064374</v>
      </c>
      <c r="AC41" s="14">
        <f>PM!AC41/(PM!AC41+WL!AC41+RK!AC41)</f>
        <v>0.60311904248681647</v>
      </c>
      <c r="AD41" s="14"/>
      <c r="AE41" s="14">
        <f>WL!C41/(PM!C41+WL!C41+RK!C41)</f>
        <v>5.7523515037182296E-2</v>
      </c>
      <c r="AF41" s="14">
        <f>WL!D41/(PM!D41+WL!D41+RK!D41)</f>
        <v>5.1039534435767933E-2</v>
      </c>
      <c r="AG41" s="14">
        <f>WL!E41/(PM!E41+WL!E41+RK!E41)</f>
        <v>6.2089449590771305E-2</v>
      </c>
      <c r="AH41" s="14">
        <f>WL!F41/(PM!F41+WL!F41+RK!F41)</f>
        <v>7.1328065075308894E-2</v>
      </c>
      <c r="AI41" s="14">
        <f>WL!G41/(PM!G41+WL!G41+RK!G41)</f>
        <v>5.756136414347153E-2</v>
      </c>
      <c r="AJ41" s="14">
        <f>WL!H41/(PM!H41+WL!H41+RK!H41)</f>
        <v>5.5967538464563316E-2</v>
      </c>
      <c r="AK41" s="14">
        <f>WL!I41/(PM!I41+WL!I41+RK!I41)</f>
        <v>5.683013626389978E-2</v>
      </c>
      <c r="AL41" s="14">
        <f>WL!J41/(PM!J41+WL!J41+RK!J41)</f>
        <v>8.808198522795857E-2</v>
      </c>
      <c r="AM41" s="14">
        <f>WL!K41/(PM!K41+WL!K41+RK!K41)</f>
        <v>6.0109193927328108E-2</v>
      </c>
      <c r="AN41" s="14">
        <f>WL!L41/(PM!L41+WL!L41+RK!L41)</f>
        <v>6.9193924492322464E-2</v>
      </c>
      <c r="AO41" s="14">
        <f>WL!M41/(PM!M41+WL!M41+RK!M41)</f>
        <v>5.8889336696462381E-2</v>
      </c>
      <c r="AP41" s="14">
        <f>WL!N41/(PM!N41+WL!N41+RK!N41)</f>
        <v>6.0928637307164087E-2</v>
      </c>
      <c r="AQ41" s="14">
        <f>WL!O41/(PM!O41+WL!O41+RK!O41)</f>
        <v>5.279271024931783E-2</v>
      </c>
      <c r="AR41" s="14">
        <f>WL!P41/(PM!P41+WL!P41+RK!P41)</f>
        <v>4.2772203145271838E-2</v>
      </c>
      <c r="AS41" s="14">
        <f>WL!Q41/(PM!Q41+WL!Q41+RK!Q41)</f>
        <v>4.9098124987149348E-2</v>
      </c>
      <c r="AT41" s="14">
        <f>WL!R41/(PM!R41+WL!R41+RK!R41)</f>
        <v>4.9951912964120791E-2</v>
      </c>
      <c r="AU41" s="14">
        <f>WL!S41/(PM!S41+WL!S41+RK!S41)</f>
        <v>6.3019877936911273E-2</v>
      </c>
      <c r="AV41" s="14">
        <f>WL!T41/(PM!T41+WL!T41+RK!T41)</f>
        <v>9.5721015643575644E-2</v>
      </c>
      <c r="AW41" s="14">
        <f>WL!U41/(PM!U41+WL!U41+RK!U41)</f>
        <v>8.5982957717926259E-2</v>
      </c>
      <c r="AX41" s="14">
        <f>WL!V41/(PM!V41+WL!V41+RK!V41)</f>
        <v>0.10123414475414783</v>
      </c>
      <c r="AY41" s="14">
        <f>WL!W41/(PM!W41+WL!W41+RK!W41)</f>
        <v>0.1103372726606509</v>
      </c>
      <c r="AZ41" s="14">
        <f>WL!X41/(PM!X41+WL!X41+RK!X41)</f>
        <v>0.111017571107934</v>
      </c>
      <c r="BA41" s="14">
        <f>WL!Y41/(PM!Y41+WL!Y41+RK!Y41)</f>
        <v>0.10976165793209613</v>
      </c>
      <c r="BB41" s="14">
        <f>WL!Z41/(PM!Z41+WL!Z41+RK!Z41)</f>
        <v>0.10711902059098097</v>
      </c>
      <c r="BC41" s="14">
        <f>WL!AA41/(PM!AA41+WL!AA41+RK!AA41)</f>
        <v>0.13428534318265334</v>
      </c>
      <c r="BD41" s="14">
        <f>WL!AB41/(PM!AB41+WL!AB41+RK!AB41)</f>
        <v>9.5393818927243551E-2</v>
      </c>
      <c r="BE41" s="14">
        <f>WL!AC41/(PM!AC41+WL!AC41+RK!AC41)</f>
        <v>0.10868446577275533</v>
      </c>
      <c r="BF41" s="14"/>
      <c r="BG41" s="14">
        <f>RK!C41/(PM!C41+WL!C41+RK!C41)</f>
        <v>0.33378367320281949</v>
      </c>
      <c r="BH41" s="14">
        <f>RK!D41/(PM!D41+WL!D41+RK!D41)</f>
        <v>0.28524889022538003</v>
      </c>
      <c r="BI41" s="14">
        <f>RK!E41/(PM!E41+WL!E41+RK!E41)</f>
        <v>0.32555678767383012</v>
      </c>
      <c r="BJ41" s="14">
        <f>RK!F41/(PM!F41+WL!F41+RK!F41)</f>
        <v>0.31085668183826753</v>
      </c>
      <c r="BK41" s="14">
        <f>RK!G41/(PM!G41+WL!G41+RK!G41)</f>
        <v>0.2551543631385591</v>
      </c>
      <c r="BL41" s="14">
        <f>RK!H41/(PM!H41+WL!H41+RK!H41)</f>
        <v>0.30778255237833474</v>
      </c>
      <c r="BM41" s="14">
        <f>RK!I41/(PM!I41+WL!I41+RK!I41)</f>
        <v>0.21735137104748034</v>
      </c>
      <c r="BN41" s="14">
        <f>RK!J41/(PM!J41+WL!J41+RK!J41)</f>
        <v>0.40034740610135344</v>
      </c>
      <c r="BO41" s="14">
        <f>RK!K41/(PM!K41+WL!K41+RK!K41)</f>
        <v>0.19957734758632439</v>
      </c>
      <c r="BP41" s="14">
        <f>RK!L41/(PM!L41+WL!L41+RK!L41)</f>
        <v>0.47848623150115055</v>
      </c>
      <c r="BQ41" s="14">
        <f>RK!M41/(PM!M41+WL!M41+RK!M41)</f>
        <v>0.19480956256826965</v>
      </c>
      <c r="BR41" s="14">
        <f>RK!N41/(PM!N41+WL!N41+RK!N41)</f>
        <v>0.21398679710372925</v>
      </c>
      <c r="BS41" s="14">
        <f>RK!O41/(PM!O41+WL!O41+RK!O41)</f>
        <v>0.22538797911540701</v>
      </c>
      <c r="BT41" s="14">
        <f>RK!P41/(PM!P41+WL!P41+RK!P41)</f>
        <v>0.26267496106268567</v>
      </c>
      <c r="BU41" s="14">
        <f>RK!Q41/(PM!Q41+WL!Q41+RK!Q41)</f>
        <v>0.21045954287545884</v>
      </c>
      <c r="BV41" s="14">
        <f>RK!R41/(PM!R41+WL!R41+RK!R41)</f>
        <v>0.2112405209892125</v>
      </c>
      <c r="BW41" s="14">
        <f>RK!S41/(PM!S41+WL!S41+RK!S41)</f>
        <v>0.23541372783566045</v>
      </c>
      <c r="BX41" s="14">
        <f>RK!T41/(PM!T41+WL!T41+RK!T41)</f>
        <v>0.25130723246286596</v>
      </c>
      <c r="BY41" s="14">
        <f>RK!U41/(PM!U41+WL!U41+RK!U41)</f>
        <v>0.22474514763036754</v>
      </c>
      <c r="BZ41" s="14">
        <f>RK!V41/(PM!V41+WL!V41+RK!V41)</f>
        <v>0.24818255101424327</v>
      </c>
      <c r="CA41" s="14">
        <f>RK!W41/(PM!W41+WL!W41+RK!W41)</f>
        <v>0.25621295837998637</v>
      </c>
      <c r="CB41" s="14">
        <f>RK!X41/(PM!X41+WL!X41+RK!X41)</f>
        <v>0.27527990019132348</v>
      </c>
      <c r="CC41" s="14">
        <f>RK!Y41/(PM!Y41+WL!Y41+RK!Y41)</f>
        <v>0.30691760985937538</v>
      </c>
      <c r="CD41" s="14">
        <f>RK!Z41/(PM!Z41+WL!Z41+RK!Z41)</f>
        <v>0.31029931929670651</v>
      </c>
      <c r="CE41" s="14">
        <f>RK!AA41/(PM!AA41+WL!AA41+RK!AA41)</f>
        <v>0.40091541328731656</v>
      </c>
      <c r="CF41" s="14">
        <f>RK!AB41/(PM!AB41+WL!AB41+RK!AB41)</f>
        <v>0.30068804776631897</v>
      </c>
      <c r="CG41" s="14">
        <f>RK!AC41/(PM!AC41+WL!AC41+RK!AC41)</f>
        <v>0.28819649174042822</v>
      </c>
      <c r="CH41" s="14"/>
    </row>
    <row r="42" spans="1:86" x14ac:dyDescent="0.2">
      <c r="A42" s="4">
        <v>40</v>
      </c>
      <c r="B42" s="6" t="s">
        <v>77</v>
      </c>
      <c r="C42" s="14">
        <f>PM!C42/(PM!C42+WL!C42+RK!C42)</f>
        <v>0.53774439558677711</v>
      </c>
      <c r="D42" s="14">
        <f>PM!D42/(PM!D42+WL!D42+RK!D42)</f>
        <v>0.54914340573625031</v>
      </c>
      <c r="E42" s="14">
        <f>PM!E42/(PM!E42+WL!E42+RK!E42)</f>
        <v>0.55009123664960757</v>
      </c>
      <c r="F42" s="14">
        <f>PM!F42/(PM!F42+WL!F42+RK!F42)</f>
        <v>0.55706216825521893</v>
      </c>
      <c r="G42" s="14">
        <f>PM!G42/(PM!G42+WL!G42+RK!G42)</f>
        <v>0.53600368991707736</v>
      </c>
      <c r="H42" s="14">
        <f>PM!H42/(PM!H42+WL!H42+RK!H42)</f>
        <v>0.54431614596080358</v>
      </c>
      <c r="I42" s="14">
        <f>PM!I42/(PM!I42+WL!I42+RK!I42)</f>
        <v>0.57870514722333122</v>
      </c>
      <c r="J42" s="14">
        <f>PM!J42/(PM!J42+WL!J42+RK!J42)</f>
        <v>0.52824442279803585</v>
      </c>
      <c r="K42" s="14">
        <f>PM!K42/(PM!K42+WL!K42+RK!K42)</f>
        <v>0.51785284038194046</v>
      </c>
      <c r="L42" s="14">
        <f>PM!L42/(PM!L42+WL!L42+RK!L42)</f>
        <v>0.55488753267430324</v>
      </c>
      <c r="M42" s="14">
        <f>PM!M42/(PM!M42+WL!M42+RK!M42)</f>
        <v>0.56847914662290799</v>
      </c>
      <c r="N42" s="14">
        <f>PM!N42/(PM!N42+WL!N42+RK!N42)</f>
        <v>0.55981300177687465</v>
      </c>
      <c r="O42" s="14">
        <f>PM!O42/(PM!O42+WL!O42+RK!O42)</f>
        <v>0.56807733490216539</v>
      </c>
      <c r="P42" s="14">
        <f>PM!P42/(PM!P42+WL!P42+RK!P42)</f>
        <v>0.56322121424609617</v>
      </c>
      <c r="Q42" s="14">
        <f>PM!Q42/(PM!Q42+WL!Q42+RK!Q42)</f>
        <v>0.55995681080172466</v>
      </c>
      <c r="R42" s="14">
        <f>PM!R42/(PM!R42+WL!R42+RK!R42)</f>
        <v>0.50518304685550353</v>
      </c>
      <c r="S42" s="14">
        <f>PM!S42/(PM!S42+WL!S42+RK!S42)</f>
        <v>0.54790517263852678</v>
      </c>
      <c r="T42" s="14">
        <f>PM!T42/(PM!T42+WL!T42+RK!T42)</f>
        <v>0.5524805765727463</v>
      </c>
      <c r="U42" s="14">
        <f>PM!U42/(PM!U42+WL!U42+RK!U42)</f>
        <v>0.56041060364983242</v>
      </c>
      <c r="V42" s="14">
        <f>PM!V42/(PM!V42+WL!V42+RK!V42)</f>
        <v>0.57244157911590521</v>
      </c>
      <c r="W42" s="14">
        <f>PM!W42/(PM!W42+WL!W42+RK!W42)</f>
        <v>0.63496710917311072</v>
      </c>
      <c r="X42" s="14">
        <f>PM!X42/(PM!X42+WL!X42+RK!X42)</f>
        <v>0.65427996269753763</v>
      </c>
      <c r="Y42" s="14">
        <f>PM!Y42/(PM!Y42+WL!Y42+RK!Y42)</f>
        <v>0.60054340565805808</v>
      </c>
      <c r="Z42" s="14">
        <f>PM!Z42/(PM!Z42+WL!Z42+RK!Z42)</f>
        <v>0.60813330841451985</v>
      </c>
      <c r="AA42" s="14">
        <f>PM!AA42/(PM!AA42+WL!AA42+RK!AA42)</f>
        <v>0.59922460291971413</v>
      </c>
      <c r="AB42" s="14">
        <f>PM!AB42/(PM!AB42+WL!AB42+RK!AB42)</f>
        <v>0.55990873009369124</v>
      </c>
      <c r="AC42" s="14">
        <f>PM!AC42/(PM!AC42+WL!AC42+RK!AC42)</f>
        <v>0.54959742038091441</v>
      </c>
      <c r="AD42" s="14"/>
      <c r="AE42" s="14">
        <f>WL!C42/(PM!C42+WL!C42+RK!C42)</f>
        <v>0.27267078349260743</v>
      </c>
      <c r="AF42" s="14">
        <f>WL!D42/(PM!D42+WL!D42+RK!D42)</f>
        <v>0.25178319766308044</v>
      </c>
      <c r="AG42" s="14">
        <f>WL!E42/(PM!E42+WL!E42+RK!E42)</f>
        <v>0.23898510049747113</v>
      </c>
      <c r="AH42" s="14">
        <f>WL!F42/(PM!F42+WL!F42+RK!F42)</f>
        <v>0.23734152141538567</v>
      </c>
      <c r="AI42" s="14">
        <f>WL!G42/(PM!G42+WL!G42+RK!G42)</f>
        <v>0.24302611620430245</v>
      </c>
      <c r="AJ42" s="14">
        <f>WL!H42/(PM!H42+WL!H42+RK!H42)</f>
        <v>0.23551087556114494</v>
      </c>
      <c r="AK42" s="14">
        <f>WL!I42/(PM!I42+WL!I42+RK!I42)</f>
        <v>0.20795487309027033</v>
      </c>
      <c r="AL42" s="14">
        <f>WL!J42/(PM!J42+WL!J42+RK!J42)</f>
        <v>0.22186480183798424</v>
      </c>
      <c r="AM42" s="14">
        <f>WL!K42/(PM!K42+WL!K42+RK!K42)</f>
        <v>0.22174090657764398</v>
      </c>
      <c r="AN42" s="14">
        <f>WL!L42/(PM!L42+WL!L42+RK!L42)</f>
        <v>0.20605338121779171</v>
      </c>
      <c r="AO42" s="14">
        <f>WL!M42/(PM!M42+WL!M42+RK!M42)</f>
        <v>0.1907784491723378</v>
      </c>
      <c r="AP42" s="14">
        <f>WL!N42/(PM!N42+WL!N42+RK!N42)</f>
        <v>0.19212497133683762</v>
      </c>
      <c r="AQ42" s="14">
        <f>WL!O42/(PM!O42+WL!O42+RK!O42)</f>
        <v>0.17611444279092139</v>
      </c>
      <c r="AR42" s="14">
        <f>WL!P42/(PM!P42+WL!P42+RK!P42)</f>
        <v>0.183330500703834</v>
      </c>
      <c r="AS42" s="14">
        <f>WL!Q42/(PM!Q42+WL!Q42+RK!Q42)</f>
        <v>0.18072921439607953</v>
      </c>
      <c r="AT42" s="14">
        <f>WL!R42/(PM!R42+WL!R42+RK!R42)</f>
        <v>0.19549705609097706</v>
      </c>
      <c r="AU42" s="14">
        <f>WL!S42/(PM!S42+WL!S42+RK!S42)</f>
        <v>0.19019631308508492</v>
      </c>
      <c r="AV42" s="14">
        <f>WL!T42/(PM!T42+WL!T42+RK!T42)</f>
        <v>0.18973792519916607</v>
      </c>
      <c r="AW42" s="14">
        <f>WL!U42/(PM!U42+WL!U42+RK!U42)</f>
        <v>0.17880056317333745</v>
      </c>
      <c r="AX42" s="14">
        <f>WL!V42/(PM!V42+WL!V42+RK!V42)</f>
        <v>0.18226978627766705</v>
      </c>
      <c r="AY42" s="14">
        <f>WL!W42/(PM!W42+WL!W42+RK!W42)</f>
        <v>0.15863230191824126</v>
      </c>
      <c r="AZ42" s="14">
        <f>WL!X42/(PM!X42+WL!X42+RK!X42)</f>
        <v>0.14984509196963278</v>
      </c>
      <c r="BA42" s="14">
        <f>WL!Y42/(PM!Y42+WL!Y42+RK!Y42)</f>
        <v>0.17624502245575277</v>
      </c>
      <c r="BB42" s="14">
        <f>WL!Z42/(PM!Z42+WL!Z42+RK!Z42)</f>
        <v>0.17691954864575607</v>
      </c>
      <c r="BC42" s="14">
        <f>WL!AA42/(PM!AA42+WL!AA42+RK!AA42)</f>
        <v>0.18375236691607044</v>
      </c>
      <c r="BD42" s="14">
        <f>WL!AB42/(PM!AB42+WL!AB42+RK!AB42)</f>
        <v>0.20390830962338566</v>
      </c>
      <c r="BE42" s="14">
        <f>WL!AC42/(PM!AC42+WL!AC42+RK!AC42)</f>
        <v>0.19891331445712587</v>
      </c>
      <c r="BF42" s="14"/>
      <c r="BG42" s="14">
        <f>RK!C42/(PM!C42+WL!C42+RK!C42)</f>
        <v>0.18958482092061554</v>
      </c>
      <c r="BH42" s="14">
        <f>RK!D42/(PM!D42+WL!D42+RK!D42)</f>
        <v>0.19907339660066911</v>
      </c>
      <c r="BI42" s="14">
        <f>RK!E42/(PM!E42+WL!E42+RK!E42)</f>
        <v>0.21092366285292147</v>
      </c>
      <c r="BJ42" s="14">
        <f>RK!F42/(PM!F42+WL!F42+RK!F42)</f>
        <v>0.20559631032939538</v>
      </c>
      <c r="BK42" s="14">
        <f>RK!G42/(PM!G42+WL!G42+RK!G42)</f>
        <v>0.22097019387862027</v>
      </c>
      <c r="BL42" s="14">
        <f>RK!H42/(PM!H42+WL!H42+RK!H42)</f>
        <v>0.22017297847805145</v>
      </c>
      <c r="BM42" s="14">
        <f>RK!I42/(PM!I42+WL!I42+RK!I42)</f>
        <v>0.21333997968639848</v>
      </c>
      <c r="BN42" s="14">
        <f>RK!J42/(PM!J42+WL!J42+RK!J42)</f>
        <v>0.24989077536397991</v>
      </c>
      <c r="BO42" s="14">
        <f>RK!K42/(PM!K42+WL!K42+RK!K42)</f>
        <v>0.26040625304041543</v>
      </c>
      <c r="BP42" s="14">
        <f>RK!L42/(PM!L42+WL!L42+RK!L42)</f>
        <v>0.23905908610790511</v>
      </c>
      <c r="BQ42" s="14">
        <f>RK!M42/(PM!M42+WL!M42+RK!M42)</f>
        <v>0.24074240420475429</v>
      </c>
      <c r="BR42" s="14">
        <f>RK!N42/(PM!N42+WL!N42+RK!N42)</f>
        <v>0.24806202688628767</v>
      </c>
      <c r="BS42" s="14">
        <f>RK!O42/(PM!O42+WL!O42+RK!O42)</f>
        <v>0.25580822230691319</v>
      </c>
      <c r="BT42" s="14">
        <f>RK!P42/(PM!P42+WL!P42+RK!P42)</f>
        <v>0.25344828505006994</v>
      </c>
      <c r="BU42" s="14">
        <f>RK!Q42/(PM!Q42+WL!Q42+RK!Q42)</f>
        <v>0.25931397480219581</v>
      </c>
      <c r="BV42" s="14">
        <f>RK!R42/(PM!R42+WL!R42+RK!R42)</f>
        <v>0.29931989705351941</v>
      </c>
      <c r="BW42" s="14">
        <f>RK!S42/(PM!S42+WL!S42+RK!S42)</f>
        <v>0.26189851427638827</v>
      </c>
      <c r="BX42" s="14">
        <f>RK!T42/(PM!T42+WL!T42+RK!T42)</f>
        <v>0.2577814982280876</v>
      </c>
      <c r="BY42" s="14">
        <f>RK!U42/(PM!U42+WL!U42+RK!U42)</f>
        <v>0.26078883317683016</v>
      </c>
      <c r="BZ42" s="14">
        <f>RK!V42/(PM!V42+WL!V42+RK!V42)</f>
        <v>0.24528863460642758</v>
      </c>
      <c r="CA42" s="14">
        <f>RK!W42/(PM!W42+WL!W42+RK!W42)</f>
        <v>0.20640058890864799</v>
      </c>
      <c r="CB42" s="14">
        <f>RK!X42/(PM!X42+WL!X42+RK!X42)</f>
        <v>0.1958749453328294</v>
      </c>
      <c r="CC42" s="14">
        <f>RK!Y42/(PM!Y42+WL!Y42+RK!Y42)</f>
        <v>0.22321157188618906</v>
      </c>
      <c r="CD42" s="14">
        <f>RK!Z42/(PM!Z42+WL!Z42+RK!Z42)</f>
        <v>0.21494714293972403</v>
      </c>
      <c r="CE42" s="14">
        <f>RK!AA42/(PM!AA42+WL!AA42+RK!AA42)</f>
        <v>0.21702303016421545</v>
      </c>
      <c r="CF42" s="14">
        <f>RK!AB42/(PM!AB42+WL!AB42+RK!AB42)</f>
        <v>0.23618296028292318</v>
      </c>
      <c r="CG42" s="14">
        <f>RK!AC42/(PM!AC42+WL!AC42+RK!AC42)</f>
        <v>0.25148926516195969</v>
      </c>
      <c r="CH42" s="14"/>
    </row>
    <row r="43" spans="1:86" x14ac:dyDescent="0.2">
      <c r="A43" s="4">
        <v>41</v>
      </c>
      <c r="B43" s="6" t="s">
        <v>78</v>
      </c>
      <c r="C43" s="14">
        <f>PM!C43/(PM!C43+WL!C43+RK!C43)</f>
        <v>0.61138384218414021</v>
      </c>
      <c r="D43" s="14">
        <f>PM!D43/(PM!D43+WL!D43+RK!D43)</f>
        <v>0.62177184332451008</v>
      </c>
      <c r="E43" s="14">
        <f>PM!E43/(PM!E43+WL!E43+RK!E43)</f>
        <v>0.62056645168088442</v>
      </c>
      <c r="F43" s="14">
        <f>PM!F43/(PM!F43+WL!F43+RK!F43)</f>
        <v>0.61907525467434643</v>
      </c>
      <c r="G43" s="14">
        <f>PM!G43/(PM!G43+WL!G43+RK!G43)</f>
        <v>0.60415158303799255</v>
      </c>
      <c r="H43" s="14">
        <f>PM!H43/(PM!H43+WL!H43+RK!H43)</f>
        <v>0.60838130353473374</v>
      </c>
      <c r="I43" s="14">
        <f>PM!I43/(PM!I43+WL!I43+RK!I43)</f>
        <v>0.61908033565300302</v>
      </c>
      <c r="J43" s="14">
        <f>PM!J43/(PM!J43+WL!J43+RK!J43)</f>
        <v>0.59675440777860078</v>
      </c>
      <c r="K43" s="14">
        <f>PM!K43/(PM!K43+WL!K43+RK!K43)</f>
        <v>0.59584831523913961</v>
      </c>
      <c r="L43" s="14">
        <f>PM!L43/(PM!L43+WL!L43+RK!L43)</f>
        <v>0.60700362571648814</v>
      </c>
      <c r="M43" s="14">
        <f>PM!M43/(PM!M43+WL!M43+RK!M43)</f>
        <v>0.62867327965436193</v>
      </c>
      <c r="N43" s="14">
        <f>PM!N43/(PM!N43+WL!N43+RK!N43)</f>
        <v>0.64570618369992416</v>
      </c>
      <c r="O43" s="14">
        <f>PM!O43/(PM!O43+WL!O43+RK!O43)</f>
        <v>0.65023360342321768</v>
      </c>
      <c r="P43" s="14">
        <f>PM!P43/(PM!P43+WL!P43+RK!P43)</f>
        <v>0.66430129750856604</v>
      </c>
      <c r="Q43" s="14">
        <f>PM!Q43/(PM!Q43+WL!Q43+RK!Q43)</f>
        <v>0.67692376432745083</v>
      </c>
      <c r="R43" s="14">
        <f>PM!R43/(PM!R43+WL!R43+RK!R43)</f>
        <v>0.62877163410181713</v>
      </c>
      <c r="S43" s="14">
        <f>PM!S43/(PM!S43+WL!S43+RK!S43)</f>
        <v>0.61802910050207971</v>
      </c>
      <c r="T43" s="14">
        <f>PM!T43/(PM!T43+WL!T43+RK!T43)</f>
        <v>0.62076187481316725</v>
      </c>
      <c r="U43" s="14">
        <f>PM!U43/(PM!U43+WL!U43+RK!U43)</f>
        <v>0.58865233606692713</v>
      </c>
      <c r="V43" s="14">
        <f>PM!V43/(PM!V43+WL!V43+RK!V43)</f>
        <v>0.59418870234600596</v>
      </c>
      <c r="W43" s="14">
        <f>PM!W43/(PM!W43+WL!W43+RK!W43)</f>
        <v>0.61540066705632013</v>
      </c>
      <c r="X43" s="14">
        <f>PM!X43/(PM!X43+WL!X43+RK!X43)</f>
        <v>0.61809982284528076</v>
      </c>
      <c r="Y43" s="14">
        <f>PM!Y43/(PM!Y43+WL!Y43+RK!Y43)</f>
        <v>0.60420338919526551</v>
      </c>
      <c r="Z43" s="14">
        <f>PM!Z43/(PM!Z43+WL!Z43+RK!Z43)</f>
        <v>0.62975579225443101</v>
      </c>
      <c r="AA43" s="14">
        <f>PM!AA43/(PM!AA43+WL!AA43+RK!AA43)</f>
        <v>0.62367212545146467</v>
      </c>
      <c r="AB43" s="14">
        <f>PM!AB43/(PM!AB43+WL!AB43+RK!AB43)</f>
        <v>0.60476376431710099</v>
      </c>
      <c r="AC43" s="14">
        <f>PM!AC43/(PM!AC43+WL!AC43+RK!AC43)</f>
        <v>0.61807229554644616</v>
      </c>
      <c r="AD43" s="14"/>
      <c r="AE43" s="14">
        <f>WL!C43/(PM!C43+WL!C43+RK!C43)</f>
        <v>0.26787203323540659</v>
      </c>
      <c r="AF43" s="14">
        <f>WL!D43/(PM!D43+WL!D43+RK!D43)</f>
        <v>0.26157284776290551</v>
      </c>
      <c r="AG43" s="14">
        <f>WL!E43/(PM!E43+WL!E43+RK!E43)</f>
        <v>0.26369775134882478</v>
      </c>
      <c r="AH43" s="14">
        <f>WL!F43/(PM!F43+WL!F43+RK!F43)</f>
        <v>0.27169662238150694</v>
      </c>
      <c r="AI43" s="14">
        <f>WL!G43/(PM!G43+WL!G43+RK!G43)</f>
        <v>0.28269698798202475</v>
      </c>
      <c r="AJ43" s="14">
        <f>WL!H43/(PM!H43+WL!H43+RK!H43)</f>
        <v>0.27978225694727454</v>
      </c>
      <c r="AK43" s="14">
        <f>WL!I43/(PM!I43+WL!I43+RK!I43)</f>
        <v>0.27649325206605618</v>
      </c>
      <c r="AL43" s="14">
        <f>WL!J43/(PM!J43+WL!J43+RK!J43)</f>
        <v>0.28491341628547129</v>
      </c>
      <c r="AM43" s="14">
        <f>WL!K43/(PM!K43+WL!K43+RK!K43)</f>
        <v>0.28401119501562239</v>
      </c>
      <c r="AN43" s="14">
        <f>WL!L43/(PM!L43+WL!L43+RK!L43)</f>
        <v>0.28079695599177806</v>
      </c>
      <c r="AO43" s="14">
        <f>WL!M43/(PM!M43+WL!M43+RK!M43)</f>
        <v>0.26733094574698163</v>
      </c>
      <c r="AP43" s="14">
        <f>WL!N43/(PM!N43+WL!N43+RK!N43)</f>
        <v>0.25538566670416407</v>
      </c>
      <c r="AQ43" s="14">
        <f>WL!O43/(PM!O43+WL!O43+RK!O43)</f>
        <v>0.24969942848779647</v>
      </c>
      <c r="AR43" s="14">
        <f>WL!P43/(PM!P43+WL!P43+RK!P43)</f>
        <v>0.23445462253191954</v>
      </c>
      <c r="AS43" s="14">
        <f>WL!Q43/(PM!Q43+WL!Q43+RK!Q43)</f>
        <v>0.21946149332517362</v>
      </c>
      <c r="AT43" s="14">
        <f>WL!R43/(PM!R43+WL!R43+RK!R43)</f>
        <v>0.23359887799250789</v>
      </c>
      <c r="AU43" s="14">
        <f>WL!S43/(PM!S43+WL!S43+RK!S43)</f>
        <v>0.24878134408526142</v>
      </c>
      <c r="AV43" s="14">
        <f>WL!T43/(PM!T43+WL!T43+RK!T43)</f>
        <v>0.25933591365400299</v>
      </c>
      <c r="AW43" s="14">
        <f>WL!U43/(PM!U43+WL!U43+RK!U43)</f>
        <v>0.26638027869584263</v>
      </c>
      <c r="AX43" s="14">
        <f>WL!V43/(PM!V43+WL!V43+RK!V43)</f>
        <v>0.25992901096490501</v>
      </c>
      <c r="AY43" s="14">
        <f>WL!W43/(PM!W43+WL!W43+RK!W43)</f>
        <v>0.2520486538709697</v>
      </c>
      <c r="AZ43" s="14">
        <f>WL!X43/(PM!X43+WL!X43+RK!X43)</f>
        <v>0.25173967277305204</v>
      </c>
      <c r="BA43" s="14">
        <f>WL!Y43/(PM!Y43+WL!Y43+RK!Y43)</f>
        <v>0.26314045625845417</v>
      </c>
      <c r="BB43" s="14">
        <f>WL!Z43/(PM!Z43+WL!Z43+RK!Z43)</f>
        <v>0.24524609693474456</v>
      </c>
      <c r="BC43" s="14">
        <f>WL!AA43/(PM!AA43+WL!AA43+RK!AA43)</f>
        <v>0.249349437991392</v>
      </c>
      <c r="BD43" s="14">
        <f>WL!AB43/(PM!AB43+WL!AB43+RK!AB43)</f>
        <v>0.26251091513797709</v>
      </c>
      <c r="BE43" s="14">
        <f>WL!AC43/(PM!AC43+WL!AC43+RK!AC43)</f>
        <v>0.24755727002702965</v>
      </c>
      <c r="BF43" s="14"/>
      <c r="BG43" s="14">
        <f>RK!C43/(PM!C43+WL!C43+RK!C43)</f>
        <v>0.12074412458045319</v>
      </c>
      <c r="BH43" s="14">
        <f>RK!D43/(PM!D43+WL!D43+RK!D43)</f>
        <v>0.11665530891258442</v>
      </c>
      <c r="BI43" s="14">
        <f>RK!E43/(PM!E43+WL!E43+RK!E43)</f>
        <v>0.11573579697029086</v>
      </c>
      <c r="BJ43" s="14">
        <f>RK!F43/(PM!F43+WL!F43+RK!F43)</f>
        <v>0.10922812294414666</v>
      </c>
      <c r="BK43" s="14">
        <f>RK!G43/(PM!G43+WL!G43+RK!G43)</f>
        <v>0.11315142897998264</v>
      </c>
      <c r="BL43" s="14">
        <f>RK!H43/(PM!H43+WL!H43+RK!H43)</f>
        <v>0.11183643951799181</v>
      </c>
      <c r="BM43" s="14">
        <f>RK!I43/(PM!I43+WL!I43+RK!I43)</f>
        <v>0.10442641228094078</v>
      </c>
      <c r="BN43" s="14">
        <f>RK!J43/(PM!J43+WL!J43+RK!J43)</f>
        <v>0.11833217593592787</v>
      </c>
      <c r="BO43" s="14">
        <f>RK!K43/(PM!K43+WL!K43+RK!K43)</f>
        <v>0.12014048974523797</v>
      </c>
      <c r="BP43" s="14">
        <f>RK!L43/(PM!L43+WL!L43+RK!L43)</f>
        <v>0.11219941829173379</v>
      </c>
      <c r="BQ43" s="14">
        <f>RK!M43/(PM!M43+WL!M43+RK!M43)</f>
        <v>0.1039957745986565</v>
      </c>
      <c r="BR43" s="14">
        <f>RK!N43/(PM!N43+WL!N43+RK!N43)</f>
        <v>9.8908149595911779E-2</v>
      </c>
      <c r="BS43" s="14">
        <f>RK!O43/(PM!O43+WL!O43+RK!O43)</f>
        <v>0.10006696808898573</v>
      </c>
      <c r="BT43" s="14">
        <f>RK!P43/(PM!P43+WL!P43+RK!P43)</f>
        <v>0.10124407995951445</v>
      </c>
      <c r="BU43" s="14">
        <f>RK!Q43/(PM!Q43+WL!Q43+RK!Q43)</f>
        <v>0.10361474234737565</v>
      </c>
      <c r="BV43" s="14">
        <f>RK!R43/(PM!R43+WL!R43+RK!R43)</f>
        <v>0.13762948790567497</v>
      </c>
      <c r="BW43" s="14">
        <f>RK!S43/(PM!S43+WL!S43+RK!S43)</f>
        <v>0.13318955541265895</v>
      </c>
      <c r="BX43" s="14">
        <f>RK!T43/(PM!T43+WL!T43+RK!T43)</f>
        <v>0.11990221153282979</v>
      </c>
      <c r="BY43" s="14">
        <f>RK!U43/(PM!U43+WL!U43+RK!U43)</f>
        <v>0.1449673852372303</v>
      </c>
      <c r="BZ43" s="14">
        <f>RK!V43/(PM!V43+WL!V43+RK!V43)</f>
        <v>0.14588228668908904</v>
      </c>
      <c r="CA43" s="14">
        <f>RK!W43/(PM!W43+WL!W43+RK!W43)</f>
        <v>0.13255067907271009</v>
      </c>
      <c r="CB43" s="14">
        <f>RK!X43/(PM!X43+WL!X43+RK!X43)</f>
        <v>0.13016050438166712</v>
      </c>
      <c r="CC43" s="14">
        <f>RK!Y43/(PM!Y43+WL!Y43+RK!Y43)</f>
        <v>0.1326561545462803</v>
      </c>
      <c r="CD43" s="14">
        <f>RK!Z43/(PM!Z43+WL!Z43+RK!Z43)</f>
        <v>0.1249981108108244</v>
      </c>
      <c r="CE43" s="14">
        <f>RK!AA43/(PM!AA43+WL!AA43+RK!AA43)</f>
        <v>0.1269784365571433</v>
      </c>
      <c r="CF43" s="14">
        <f>RK!AB43/(PM!AB43+WL!AB43+RK!AB43)</f>
        <v>0.13272532054492184</v>
      </c>
      <c r="CG43" s="14">
        <f>RK!AC43/(PM!AC43+WL!AC43+RK!AC43)</f>
        <v>0.13437043442652405</v>
      </c>
      <c r="CH43" s="14"/>
    </row>
    <row r="44" spans="1:86" x14ac:dyDescent="0.2">
      <c r="A44" s="4">
        <v>42</v>
      </c>
      <c r="B44" s="6" t="s">
        <v>79</v>
      </c>
      <c r="C44" s="14">
        <f>PM!C44/(PM!C44+WL!C44+RK!C44)</f>
        <v>0.58533843444004086</v>
      </c>
      <c r="D44" s="14">
        <f>PM!D44/(PM!D44+WL!D44+RK!D44)</f>
        <v>0.57630047155079511</v>
      </c>
      <c r="E44" s="14">
        <f>PM!E44/(PM!E44+WL!E44+RK!E44)</f>
        <v>0.57391194956949232</v>
      </c>
      <c r="F44" s="14">
        <f>PM!F44/(PM!F44+WL!F44+RK!F44)</f>
        <v>0.57300464601634626</v>
      </c>
      <c r="G44" s="14">
        <f>PM!G44/(PM!G44+WL!G44+RK!G44)</f>
        <v>0.55416634516335106</v>
      </c>
      <c r="H44" s="14">
        <f>PM!H44/(PM!H44+WL!H44+RK!H44)</f>
        <v>0.52735240899409386</v>
      </c>
      <c r="I44" s="14">
        <f>PM!I44/(PM!I44+WL!I44+RK!I44)</f>
        <v>0.53190996089806541</v>
      </c>
      <c r="J44" s="14">
        <f>PM!J44/(PM!J44+WL!J44+RK!J44)</f>
        <v>0.53587223406550466</v>
      </c>
      <c r="K44" s="14">
        <f>PM!K44/(PM!K44+WL!K44+RK!K44)</f>
        <v>0.5233003326235558</v>
      </c>
      <c r="L44" s="14">
        <f>PM!L44/(PM!L44+WL!L44+RK!L44)</f>
        <v>0.52093003970552754</v>
      </c>
      <c r="M44" s="14">
        <f>PM!M44/(PM!M44+WL!M44+RK!M44)</f>
        <v>0.52602957379877946</v>
      </c>
      <c r="N44" s="14">
        <f>PM!N44/(PM!N44+WL!N44+RK!N44)</f>
        <v>0.51850952362267366</v>
      </c>
      <c r="O44" s="14">
        <f>PM!O44/(PM!O44+WL!O44+RK!O44)</f>
        <v>0.51524289164420345</v>
      </c>
      <c r="P44" s="14">
        <f>PM!P44/(PM!P44+WL!P44+RK!P44)</f>
        <v>0.54492024375825954</v>
      </c>
      <c r="Q44" s="14">
        <f>PM!Q44/(PM!Q44+WL!Q44+RK!Q44)</f>
        <v>0.54586332946985616</v>
      </c>
      <c r="R44" s="14">
        <f>PM!R44/(PM!R44+WL!R44+RK!R44)</f>
        <v>0.52714019033050197</v>
      </c>
      <c r="S44" s="14">
        <f>PM!S44/(PM!S44+WL!S44+RK!S44)</f>
        <v>0.55238078134033974</v>
      </c>
      <c r="T44" s="14">
        <f>PM!T44/(PM!T44+WL!T44+RK!T44)</f>
        <v>0.56420104369245894</v>
      </c>
      <c r="U44" s="14">
        <f>PM!U44/(PM!U44+WL!U44+RK!U44)</f>
        <v>0.56980802235738959</v>
      </c>
      <c r="V44" s="14">
        <f>PM!V44/(PM!V44+WL!V44+RK!V44)</f>
        <v>0.57835841649111386</v>
      </c>
      <c r="W44" s="14">
        <f>PM!W44/(PM!W44+WL!W44+RK!W44)</f>
        <v>0.59480538155470108</v>
      </c>
      <c r="X44" s="14">
        <f>PM!X44/(PM!X44+WL!X44+RK!X44)</f>
        <v>0.60105577595679627</v>
      </c>
      <c r="Y44" s="14">
        <f>PM!Y44/(PM!Y44+WL!Y44+RK!Y44)</f>
        <v>0.5860804797668725</v>
      </c>
      <c r="Z44" s="14">
        <f>PM!Z44/(PM!Z44+WL!Z44+RK!Z44)</f>
        <v>0.5979368278814069</v>
      </c>
      <c r="AA44" s="14">
        <f>PM!AA44/(PM!AA44+WL!AA44+RK!AA44)</f>
        <v>0.61938430505205644</v>
      </c>
      <c r="AB44" s="14">
        <f>PM!AB44/(PM!AB44+WL!AB44+RK!AB44)</f>
        <v>0.61627989993404531</v>
      </c>
      <c r="AC44" s="14">
        <f>PM!AC44/(PM!AC44+WL!AC44+RK!AC44)</f>
        <v>0.62325480042005466</v>
      </c>
      <c r="AD44" s="14"/>
      <c r="AE44" s="14">
        <f>WL!C44/(PM!C44+WL!C44+RK!C44)</f>
        <v>0.29859545522088499</v>
      </c>
      <c r="AF44" s="14">
        <f>WL!D44/(PM!D44+WL!D44+RK!D44)</f>
        <v>0.29544938635714785</v>
      </c>
      <c r="AG44" s="14">
        <f>WL!E44/(PM!E44+WL!E44+RK!E44)</f>
        <v>0.28761441529832277</v>
      </c>
      <c r="AH44" s="14">
        <f>WL!F44/(PM!F44+WL!F44+RK!F44)</f>
        <v>0.2857967491314381</v>
      </c>
      <c r="AI44" s="14">
        <f>WL!G44/(PM!G44+WL!G44+RK!G44)</f>
        <v>0.28418408320101862</v>
      </c>
      <c r="AJ44" s="14">
        <f>WL!H44/(PM!H44+WL!H44+RK!H44)</f>
        <v>0.29126062708218692</v>
      </c>
      <c r="AK44" s="14">
        <f>WL!I44/(PM!I44+WL!I44+RK!I44)</f>
        <v>0.28241926516472232</v>
      </c>
      <c r="AL44" s="14">
        <f>WL!J44/(PM!J44+WL!J44+RK!J44)</f>
        <v>0.272523535221533</v>
      </c>
      <c r="AM44" s="14">
        <f>WL!K44/(PM!K44+WL!K44+RK!K44)</f>
        <v>0.27417238143657469</v>
      </c>
      <c r="AN44" s="14">
        <f>WL!L44/(PM!L44+WL!L44+RK!L44)</f>
        <v>0.27303876066547922</v>
      </c>
      <c r="AO44" s="14">
        <f>WL!M44/(PM!M44+WL!M44+RK!M44)</f>
        <v>0.27255398942046383</v>
      </c>
      <c r="AP44" s="14">
        <f>WL!N44/(PM!N44+WL!N44+RK!N44)</f>
        <v>0.28109499879416117</v>
      </c>
      <c r="AQ44" s="14">
        <f>WL!O44/(PM!O44+WL!O44+RK!O44)</f>
        <v>0.28578974463176321</v>
      </c>
      <c r="AR44" s="14">
        <f>WL!P44/(PM!P44+WL!P44+RK!P44)</f>
        <v>0.25182465283886624</v>
      </c>
      <c r="AS44" s="14">
        <f>WL!Q44/(PM!Q44+WL!Q44+RK!Q44)</f>
        <v>0.24784582037730668</v>
      </c>
      <c r="AT44" s="14">
        <f>WL!R44/(PM!R44+WL!R44+RK!R44)</f>
        <v>0.24491216157121445</v>
      </c>
      <c r="AU44" s="14">
        <f>WL!S44/(PM!S44+WL!S44+RK!S44)</f>
        <v>0.22892885472844518</v>
      </c>
      <c r="AV44" s="14">
        <f>WL!T44/(PM!T44+WL!T44+RK!T44)</f>
        <v>0.23696320083816375</v>
      </c>
      <c r="AW44" s="14">
        <f>WL!U44/(PM!U44+WL!U44+RK!U44)</f>
        <v>0.22787916242040365</v>
      </c>
      <c r="AX44" s="14">
        <f>WL!V44/(PM!V44+WL!V44+RK!V44)</f>
        <v>0.21986211137811951</v>
      </c>
      <c r="AY44" s="14">
        <f>WL!W44/(PM!W44+WL!W44+RK!W44)</f>
        <v>0.21038361326083016</v>
      </c>
      <c r="AZ44" s="14">
        <f>WL!X44/(PM!X44+WL!X44+RK!X44)</f>
        <v>0.20799256686754949</v>
      </c>
      <c r="BA44" s="14">
        <f>WL!Y44/(PM!Y44+WL!Y44+RK!Y44)</f>
        <v>0.21133721809984143</v>
      </c>
      <c r="BB44" s="14">
        <f>WL!Z44/(PM!Z44+WL!Z44+RK!Z44)</f>
        <v>0.2046584048571139</v>
      </c>
      <c r="BC44" s="14">
        <f>WL!AA44/(PM!AA44+WL!AA44+RK!AA44)</f>
        <v>0.19883088654519729</v>
      </c>
      <c r="BD44" s="14">
        <f>WL!AB44/(PM!AB44+WL!AB44+RK!AB44)</f>
        <v>0.19798152960399909</v>
      </c>
      <c r="BE44" s="14">
        <f>WL!AC44/(PM!AC44+WL!AC44+RK!AC44)</f>
        <v>0.18963164145680109</v>
      </c>
      <c r="BF44" s="14"/>
      <c r="BG44" s="14">
        <f>RK!C44/(PM!C44+WL!C44+RK!C44)</f>
        <v>0.11606611033907427</v>
      </c>
      <c r="BH44" s="14">
        <f>RK!D44/(PM!D44+WL!D44+RK!D44)</f>
        <v>0.12825014209205701</v>
      </c>
      <c r="BI44" s="14">
        <f>RK!E44/(PM!E44+WL!E44+RK!E44)</f>
        <v>0.13847363513218483</v>
      </c>
      <c r="BJ44" s="14">
        <f>RK!F44/(PM!F44+WL!F44+RK!F44)</f>
        <v>0.14119860485221569</v>
      </c>
      <c r="BK44" s="14">
        <f>RK!G44/(PM!G44+WL!G44+RK!G44)</f>
        <v>0.1616495716356304</v>
      </c>
      <c r="BL44" s="14">
        <f>RK!H44/(PM!H44+WL!H44+RK!H44)</f>
        <v>0.18138696392371925</v>
      </c>
      <c r="BM44" s="14">
        <f>RK!I44/(PM!I44+WL!I44+RK!I44)</f>
        <v>0.18567077393721221</v>
      </c>
      <c r="BN44" s="14">
        <f>RK!J44/(PM!J44+WL!J44+RK!J44)</f>
        <v>0.1916042307129622</v>
      </c>
      <c r="BO44" s="14">
        <f>RK!K44/(PM!K44+WL!K44+RK!K44)</f>
        <v>0.20252728593986957</v>
      </c>
      <c r="BP44" s="14">
        <f>RK!L44/(PM!L44+WL!L44+RK!L44)</f>
        <v>0.20603119962899319</v>
      </c>
      <c r="BQ44" s="14">
        <f>RK!M44/(PM!M44+WL!M44+RK!M44)</f>
        <v>0.2014164367807568</v>
      </c>
      <c r="BR44" s="14">
        <f>RK!N44/(PM!N44+WL!N44+RK!N44)</f>
        <v>0.20039547758316514</v>
      </c>
      <c r="BS44" s="14">
        <f>RK!O44/(PM!O44+WL!O44+RK!O44)</f>
        <v>0.19896736372403331</v>
      </c>
      <c r="BT44" s="14">
        <f>RK!P44/(PM!P44+WL!P44+RK!P44)</f>
        <v>0.20325510340287414</v>
      </c>
      <c r="BU44" s="14">
        <f>RK!Q44/(PM!Q44+WL!Q44+RK!Q44)</f>
        <v>0.20629085015283705</v>
      </c>
      <c r="BV44" s="14">
        <f>RK!R44/(PM!R44+WL!R44+RK!R44)</f>
        <v>0.22794764809828361</v>
      </c>
      <c r="BW44" s="14">
        <f>RK!S44/(PM!S44+WL!S44+RK!S44)</f>
        <v>0.21869036393121499</v>
      </c>
      <c r="BX44" s="14">
        <f>RK!T44/(PM!T44+WL!T44+RK!T44)</f>
        <v>0.19883575546937737</v>
      </c>
      <c r="BY44" s="14">
        <f>RK!U44/(PM!U44+WL!U44+RK!U44)</f>
        <v>0.2023128152222067</v>
      </c>
      <c r="BZ44" s="14">
        <f>RK!V44/(PM!V44+WL!V44+RK!V44)</f>
        <v>0.20177947213076655</v>
      </c>
      <c r="CA44" s="14">
        <f>RK!W44/(PM!W44+WL!W44+RK!W44)</f>
        <v>0.19481100518446867</v>
      </c>
      <c r="CB44" s="14">
        <f>RK!X44/(PM!X44+WL!X44+RK!X44)</f>
        <v>0.19095165717565418</v>
      </c>
      <c r="CC44" s="14">
        <f>RK!Y44/(PM!Y44+WL!Y44+RK!Y44)</f>
        <v>0.20258230213328612</v>
      </c>
      <c r="CD44" s="14">
        <f>RK!Z44/(PM!Z44+WL!Z44+RK!Z44)</f>
        <v>0.19740476726147924</v>
      </c>
      <c r="CE44" s="14">
        <f>RK!AA44/(PM!AA44+WL!AA44+RK!AA44)</f>
        <v>0.18178480840274619</v>
      </c>
      <c r="CF44" s="14">
        <f>RK!AB44/(PM!AB44+WL!AB44+RK!AB44)</f>
        <v>0.18573857046195555</v>
      </c>
      <c r="CG44" s="14">
        <f>RK!AC44/(PM!AC44+WL!AC44+RK!AC44)</f>
        <v>0.18711355812314434</v>
      </c>
      <c r="CH44" s="14"/>
    </row>
    <row r="45" spans="1:86" x14ac:dyDescent="0.2">
      <c r="A45" s="4">
        <v>43</v>
      </c>
      <c r="B45" s="6" t="s">
        <v>80</v>
      </c>
      <c r="C45" s="14">
        <f>PM!C45/(PM!C45+WL!C45+RK!C45)</f>
        <v>0.59514506913281562</v>
      </c>
      <c r="D45" s="14">
        <f>PM!D45/(PM!D45+WL!D45+RK!D45)</f>
        <v>0.6152664653903539</v>
      </c>
      <c r="E45" s="14">
        <f>PM!E45/(PM!E45+WL!E45+RK!E45)</f>
        <v>0.62214976291114132</v>
      </c>
      <c r="F45" s="14">
        <f>PM!F45/(PM!F45+WL!F45+RK!F45)</f>
        <v>0.60168061588267896</v>
      </c>
      <c r="G45" s="14">
        <f>PM!G45/(PM!G45+WL!G45+RK!G45)</f>
        <v>0.57840371578132399</v>
      </c>
      <c r="H45" s="14">
        <f>PM!H45/(PM!H45+WL!H45+RK!H45)</f>
        <v>0.54588979469751708</v>
      </c>
      <c r="I45" s="14">
        <f>PM!I45/(PM!I45+WL!I45+RK!I45)</f>
        <v>0.55851882532391195</v>
      </c>
      <c r="J45" s="14">
        <f>PM!J45/(PM!J45+WL!J45+RK!J45)</f>
        <v>0.57956663201519476</v>
      </c>
      <c r="K45" s="14">
        <f>PM!K45/(PM!K45+WL!K45+RK!K45)</f>
        <v>0.53961674479641664</v>
      </c>
      <c r="L45" s="14">
        <f>PM!L45/(PM!L45+WL!L45+RK!L45)</f>
        <v>0.54889877143845422</v>
      </c>
      <c r="M45" s="14">
        <f>PM!M45/(PM!M45+WL!M45+RK!M45)</f>
        <v>0.5556801176617534</v>
      </c>
      <c r="N45" s="14">
        <f>PM!N45/(PM!N45+WL!N45+RK!N45)</f>
        <v>0.56361802318093734</v>
      </c>
      <c r="O45" s="14">
        <f>PM!O45/(PM!O45+WL!O45+RK!O45)</f>
        <v>0.57717444990405464</v>
      </c>
      <c r="P45" s="14">
        <f>PM!P45/(PM!P45+WL!P45+RK!P45)</f>
        <v>0.5889005320370978</v>
      </c>
      <c r="Q45" s="14">
        <f>PM!Q45/(PM!Q45+WL!Q45+RK!Q45)</f>
        <v>0.59370344041495393</v>
      </c>
      <c r="R45" s="14">
        <f>PM!R45/(PM!R45+WL!R45+RK!R45)</f>
        <v>0.59891788448042715</v>
      </c>
      <c r="S45" s="14">
        <f>PM!S45/(PM!S45+WL!S45+RK!S45)</f>
        <v>0.62327653615761325</v>
      </c>
      <c r="T45" s="14">
        <f>PM!T45/(PM!T45+WL!T45+RK!T45)</f>
        <v>0.59720950651280413</v>
      </c>
      <c r="U45" s="14">
        <f>PM!U45/(PM!U45+WL!U45+RK!U45)</f>
        <v>0.64140770576512129</v>
      </c>
      <c r="V45" s="14">
        <f>PM!V45/(PM!V45+WL!V45+RK!V45)</f>
        <v>0.66722025534496843</v>
      </c>
      <c r="W45" s="14">
        <f>PM!W45/(PM!W45+WL!W45+RK!W45)</f>
        <v>0.69949833895723657</v>
      </c>
      <c r="X45" s="14">
        <f>PM!X45/(PM!X45+WL!X45+RK!X45)</f>
        <v>0.70028904060756514</v>
      </c>
      <c r="Y45" s="14">
        <f>PM!Y45/(PM!Y45+WL!Y45+RK!Y45)</f>
        <v>0.70143522744180653</v>
      </c>
      <c r="Z45" s="14">
        <f>PM!Z45/(PM!Z45+WL!Z45+RK!Z45)</f>
        <v>0.70729550729544655</v>
      </c>
      <c r="AA45" s="14">
        <f>PM!AA45/(PM!AA45+WL!AA45+RK!AA45)</f>
        <v>0.71921911278206019</v>
      </c>
      <c r="AB45" s="14">
        <f>PM!AB45/(PM!AB45+WL!AB45+RK!AB45)</f>
        <v>0.71148959489724939</v>
      </c>
      <c r="AC45" s="14">
        <f>PM!AC45/(PM!AC45+WL!AC45+RK!AC45)</f>
        <v>0.71133904584153562</v>
      </c>
      <c r="AD45" s="14"/>
      <c r="AE45" s="14">
        <f>WL!C45/(PM!C45+WL!C45+RK!C45)</f>
        <v>0.15484307724927124</v>
      </c>
      <c r="AF45" s="14">
        <f>WL!D45/(PM!D45+WL!D45+RK!D45)</f>
        <v>0.14899597869693396</v>
      </c>
      <c r="AG45" s="14">
        <f>WL!E45/(PM!E45+WL!E45+RK!E45)</f>
        <v>0.14824869328225604</v>
      </c>
      <c r="AH45" s="14">
        <f>WL!F45/(PM!F45+WL!F45+RK!F45)</f>
        <v>0.16310934395564619</v>
      </c>
      <c r="AI45" s="14">
        <f>WL!G45/(PM!G45+WL!G45+RK!G45)</f>
        <v>0.16685708112035535</v>
      </c>
      <c r="AJ45" s="14">
        <f>WL!H45/(PM!H45+WL!H45+RK!H45)</f>
        <v>0.18119340879896009</v>
      </c>
      <c r="AK45" s="14">
        <f>WL!I45/(PM!I45+WL!I45+RK!I45)</f>
        <v>0.17263158324543892</v>
      </c>
      <c r="AL45" s="14">
        <f>WL!J45/(PM!J45+WL!J45+RK!J45)</f>
        <v>0.16053564273282536</v>
      </c>
      <c r="AM45" s="14">
        <f>WL!K45/(PM!K45+WL!K45+RK!K45)</f>
        <v>0.17526165568271312</v>
      </c>
      <c r="AN45" s="14">
        <f>WL!L45/(PM!L45+WL!L45+RK!L45)</f>
        <v>0.16509965611709879</v>
      </c>
      <c r="AO45" s="14">
        <f>WL!M45/(PM!M45+WL!M45+RK!M45)</f>
        <v>0.16534561699836139</v>
      </c>
      <c r="AP45" s="14">
        <f>WL!N45/(PM!N45+WL!N45+RK!N45)</f>
        <v>0.16969727569651866</v>
      </c>
      <c r="AQ45" s="14">
        <f>WL!O45/(PM!O45+WL!O45+RK!O45)</f>
        <v>0.18364413206675215</v>
      </c>
      <c r="AR45" s="14">
        <f>WL!P45/(PM!P45+WL!P45+RK!P45)</f>
        <v>0.16993159702627467</v>
      </c>
      <c r="AS45" s="14">
        <f>WL!Q45/(PM!Q45+WL!Q45+RK!Q45)</f>
        <v>0.17637728730033914</v>
      </c>
      <c r="AT45" s="14">
        <f>WL!R45/(PM!R45+WL!R45+RK!R45)</f>
        <v>0.17006138815394128</v>
      </c>
      <c r="AU45" s="14">
        <f>WL!S45/(PM!S45+WL!S45+RK!S45)</f>
        <v>0.17176106296380247</v>
      </c>
      <c r="AV45" s="14">
        <f>WL!T45/(PM!T45+WL!T45+RK!T45)</f>
        <v>0.19671951432309898</v>
      </c>
      <c r="AW45" s="14">
        <f>WL!U45/(PM!U45+WL!U45+RK!U45)</f>
        <v>0.17092130198073233</v>
      </c>
      <c r="AX45" s="14">
        <f>WL!V45/(PM!V45+WL!V45+RK!V45)</f>
        <v>0.16074708967086115</v>
      </c>
      <c r="AY45" s="14">
        <f>WL!W45/(PM!W45+WL!W45+RK!W45)</f>
        <v>0.14670890916486976</v>
      </c>
      <c r="AZ45" s="14">
        <f>WL!X45/(PM!X45+WL!X45+RK!X45)</f>
        <v>0.15017677381523326</v>
      </c>
      <c r="BA45" s="14">
        <f>WL!Y45/(PM!Y45+WL!Y45+RK!Y45)</f>
        <v>0.15309835458975077</v>
      </c>
      <c r="BB45" s="14">
        <f>WL!Z45/(PM!Z45+WL!Z45+RK!Z45)</f>
        <v>0.15404985558549247</v>
      </c>
      <c r="BC45" s="14">
        <f>WL!AA45/(PM!AA45+WL!AA45+RK!AA45)</f>
        <v>0.15378366387008269</v>
      </c>
      <c r="BD45" s="14">
        <f>WL!AB45/(PM!AB45+WL!AB45+RK!AB45)</f>
        <v>0.15686099677944321</v>
      </c>
      <c r="BE45" s="14">
        <f>WL!AC45/(PM!AC45+WL!AC45+RK!AC45)</f>
        <v>0.15613890315444512</v>
      </c>
      <c r="BF45" s="14"/>
      <c r="BG45" s="14">
        <f>RK!C45/(PM!C45+WL!C45+RK!C45)</f>
        <v>0.25001185361791306</v>
      </c>
      <c r="BH45" s="14">
        <f>RK!D45/(PM!D45+WL!D45+RK!D45)</f>
        <v>0.23573755591271206</v>
      </c>
      <c r="BI45" s="14">
        <f>RK!E45/(PM!E45+WL!E45+RK!E45)</f>
        <v>0.22960154380660255</v>
      </c>
      <c r="BJ45" s="14">
        <f>RK!F45/(PM!F45+WL!F45+RK!F45)</f>
        <v>0.23521004016167479</v>
      </c>
      <c r="BK45" s="14">
        <f>RK!G45/(PM!G45+WL!G45+RK!G45)</f>
        <v>0.25473920309832071</v>
      </c>
      <c r="BL45" s="14">
        <f>RK!H45/(PM!H45+WL!H45+RK!H45)</f>
        <v>0.2729167965035228</v>
      </c>
      <c r="BM45" s="14">
        <f>RK!I45/(PM!I45+WL!I45+RK!I45)</f>
        <v>0.26884959143064907</v>
      </c>
      <c r="BN45" s="14">
        <f>RK!J45/(PM!J45+WL!J45+RK!J45)</f>
        <v>0.25989772525197985</v>
      </c>
      <c r="BO45" s="14">
        <f>RK!K45/(PM!K45+WL!K45+RK!K45)</f>
        <v>0.28512159952087018</v>
      </c>
      <c r="BP45" s="14">
        <f>RK!L45/(PM!L45+WL!L45+RK!L45)</f>
        <v>0.28600157244444696</v>
      </c>
      <c r="BQ45" s="14">
        <f>RK!M45/(PM!M45+WL!M45+RK!M45)</f>
        <v>0.27897426533988523</v>
      </c>
      <c r="BR45" s="14">
        <f>RK!N45/(PM!N45+WL!N45+RK!N45)</f>
        <v>0.266684701122544</v>
      </c>
      <c r="BS45" s="14">
        <f>RK!O45/(PM!O45+WL!O45+RK!O45)</f>
        <v>0.23918141802919327</v>
      </c>
      <c r="BT45" s="14">
        <f>RK!P45/(PM!P45+WL!P45+RK!P45)</f>
        <v>0.2411678709366275</v>
      </c>
      <c r="BU45" s="14">
        <f>RK!Q45/(PM!Q45+WL!Q45+RK!Q45)</f>
        <v>0.22991927228470699</v>
      </c>
      <c r="BV45" s="14">
        <f>RK!R45/(PM!R45+WL!R45+RK!R45)</f>
        <v>0.23102072736563153</v>
      </c>
      <c r="BW45" s="14">
        <f>RK!S45/(PM!S45+WL!S45+RK!S45)</f>
        <v>0.20496240087858425</v>
      </c>
      <c r="BX45" s="14">
        <f>RK!T45/(PM!T45+WL!T45+RK!T45)</f>
        <v>0.20607097916409697</v>
      </c>
      <c r="BY45" s="14">
        <f>RK!U45/(PM!U45+WL!U45+RK!U45)</f>
        <v>0.18767099225414627</v>
      </c>
      <c r="BZ45" s="14">
        <f>RK!V45/(PM!V45+WL!V45+RK!V45)</f>
        <v>0.17203265498417042</v>
      </c>
      <c r="CA45" s="14">
        <f>RK!W45/(PM!W45+WL!W45+RK!W45)</f>
        <v>0.15379275187789362</v>
      </c>
      <c r="CB45" s="14">
        <f>RK!X45/(PM!X45+WL!X45+RK!X45)</f>
        <v>0.14953418557720152</v>
      </c>
      <c r="CC45" s="14">
        <f>RK!Y45/(PM!Y45+WL!Y45+RK!Y45)</f>
        <v>0.14546641796844273</v>
      </c>
      <c r="CD45" s="14">
        <f>RK!Z45/(PM!Z45+WL!Z45+RK!Z45)</f>
        <v>0.13865463711906095</v>
      </c>
      <c r="CE45" s="14">
        <f>RK!AA45/(PM!AA45+WL!AA45+RK!AA45)</f>
        <v>0.12699722334785715</v>
      </c>
      <c r="CF45" s="14">
        <f>RK!AB45/(PM!AB45+WL!AB45+RK!AB45)</f>
        <v>0.13164940832330729</v>
      </c>
      <c r="CG45" s="14">
        <f>RK!AC45/(PM!AC45+WL!AC45+RK!AC45)</f>
        <v>0.13252205100401923</v>
      </c>
      <c r="CH45" s="14"/>
    </row>
    <row r="46" spans="1:86" x14ac:dyDescent="0.2">
      <c r="A46" s="4">
        <v>44</v>
      </c>
      <c r="B46" s="6" t="s">
        <v>81</v>
      </c>
      <c r="C46" s="14">
        <f>PM!C46/(PM!C46+WL!C46+RK!C46)</f>
        <v>0.61075318361284503</v>
      </c>
      <c r="D46" s="14">
        <f>PM!D46/(PM!D46+WL!D46+RK!D46)</f>
        <v>0.62985304451284896</v>
      </c>
      <c r="E46" s="14">
        <f>PM!E46/(PM!E46+WL!E46+RK!E46)</f>
        <v>0.63981899263559672</v>
      </c>
      <c r="F46" s="14">
        <f>PM!F46/(PM!F46+WL!F46+RK!F46)</f>
        <v>0.64349997686574689</v>
      </c>
      <c r="G46" s="14">
        <f>PM!G46/(PM!G46+WL!G46+RK!G46)</f>
        <v>0.63106306241622723</v>
      </c>
      <c r="H46" s="14">
        <f>PM!H46/(PM!H46+WL!H46+RK!H46)</f>
        <v>0.59318770792077635</v>
      </c>
      <c r="I46" s="14">
        <f>PM!I46/(PM!I46+WL!I46+RK!I46)</f>
        <v>0.62044071606837747</v>
      </c>
      <c r="J46" s="14">
        <f>PM!J46/(PM!J46+WL!J46+RK!J46)</f>
        <v>0.60800069191607964</v>
      </c>
      <c r="K46" s="14">
        <f>PM!K46/(PM!K46+WL!K46+RK!K46)</f>
        <v>0.52420567762404269</v>
      </c>
      <c r="L46" s="14">
        <f>PM!L46/(PM!L46+WL!L46+RK!L46)</f>
        <v>0.53949593664954165</v>
      </c>
      <c r="M46" s="14">
        <f>PM!M46/(PM!M46+WL!M46+RK!M46)</f>
        <v>0.53783575717233933</v>
      </c>
      <c r="N46" s="14">
        <f>PM!N46/(PM!N46+WL!N46+RK!N46)</f>
        <v>0.55762734460935071</v>
      </c>
      <c r="O46" s="14">
        <f>PM!O46/(PM!O46+WL!O46+RK!O46)</f>
        <v>0.53929870846606531</v>
      </c>
      <c r="P46" s="14">
        <f>PM!P46/(PM!P46+WL!P46+RK!P46)</f>
        <v>0.55465762788554607</v>
      </c>
      <c r="Q46" s="14">
        <f>PM!Q46/(PM!Q46+WL!Q46+RK!Q46)</f>
        <v>0.5286056786944251</v>
      </c>
      <c r="R46" s="14">
        <f>PM!R46/(PM!R46+WL!R46+RK!R46)</f>
        <v>0.47495591631854095</v>
      </c>
      <c r="S46" s="14">
        <f>PM!S46/(PM!S46+WL!S46+RK!S46)</f>
        <v>0.5307466726976191</v>
      </c>
      <c r="T46" s="14">
        <f>PM!T46/(PM!T46+WL!T46+RK!T46)</f>
        <v>0.54141844335296441</v>
      </c>
      <c r="U46" s="14">
        <f>PM!U46/(PM!U46+WL!U46+RK!U46)</f>
        <v>0.53502885432749947</v>
      </c>
      <c r="V46" s="14">
        <f>PM!V46/(PM!V46+WL!V46+RK!V46)</f>
        <v>0.53808165964838239</v>
      </c>
      <c r="W46" s="14">
        <f>PM!W46/(PM!W46+WL!W46+RK!W46)</f>
        <v>0.56919719591921991</v>
      </c>
      <c r="X46" s="14">
        <f>PM!X46/(PM!X46+WL!X46+RK!X46)</f>
        <v>0.57728699755289514</v>
      </c>
      <c r="Y46" s="14">
        <f>PM!Y46/(PM!Y46+WL!Y46+RK!Y46)</f>
        <v>0.53572266213410435</v>
      </c>
      <c r="Z46" s="14">
        <f>PM!Z46/(PM!Z46+WL!Z46+RK!Z46)</f>
        <v>0.53894052694089722</v>
      </c>
      <c r="AA46" s="14">
        <f>PM!AA46/(PM!AA46+WL!AA46+RK!AA46)</f>
        <v>0.56001457033106827</v>
      </c>
      <c r="AB46" s="14">
        <f>PM!AB46/(PM!AB46+WL!AB46+RK!AB46)</f>
        <v>0.55214129130362921</v>
      </c>
      <c r="AC46" s="14">
        <f>PM!AC46/(PM!AC46+WL!AC46+RK!AC46)</f>
        <v>0.54329264803111832</v>
      </c>
      <c r="AD46" s="14"/>
      <c r="AE46" s="14">
        <f>WL!C46/(PM!C46+WL!C46+RK!C46)</f>
        <v>0.21186776972100452</v>
      </c>
      <c r="AF46" s="14">
        <f>WL!D46/(PM!D46+WL!D46+RK!D46)</f>
        <v>0.20425389292859741</v>
      </c>
      <c r="AG46" s="14">
        <f>WL!E46/(PM!E46+WL!E46+RK!E46)</f>
        <v>0.20203748066175947</v>
      </c>
      <c r="AH46" s="14">
        <f>WL!F46/(PM!F46+WL!F46+RK!F46)</f>
        <v>0.20679478636835308</v>
      </c>
      <c r="AI46" s="14">
        <f>WL!G46/(PM!G46+WL!G46+RK!G46)</f>
        <v>0.20660448236671636</v>
      </c>
      <c r="AJ46" s="14">
        <f>WL!H46/(PM!H46+WL!H46+RK!H46)</f>
        <v>0.2241731273294984</v>
      </c>
      <c r="AK46" s="14">
        <f>WL!I46/(PM!I46+WL!I46+RK!I46)</f>
        <v>0.20874206689175709</v>
      </c>
      <c r="AL46" s="14">
        <f>WL!J46/(PM!J46+WL!J46+RK!J46)</f>
        <v>0.20368581180016412</v>
      </c>
      <c r="AM46" s="14">
        <f>WL!K46/(PM!K46+WL!K46+RK!K46)</f>
        <v>0.2407321115623148</v>
      </c>
      <c r="AN46" s="14">
        <f>WL!L46/(PM!L46+WL!L46+RK!L46)</f>
        <v>0.22496124583124469</v>
      </c>
      <c r="AO46" s="14">
        <f>WL!M46/(PM!M46+WL!M46+RK!M46)</f>
        <v>0.23637697223864876</v>
      </c>
      <c r="AP46" s="14">
        <f>WL!N46/(PM!N46+WL!N46+RK!N46)</f>
        <v>0.23687503688980491</v>
      </c>
      <c r="AQ46" s="14">
        <f>WL!O46/(PM!O46+WL!O46+RK!O46)</f>
        <v>0.25716060455361101</v>
      </c>
      <c r="AR46" s="14">
        <f>WL!P46/(PM!P46+WL!P46+RK!P46)</f>
        <v>0.23554536141799179</v>
      </c>
      <c r="AS46" s="14">
        <f>WL!Q46/(PM!Q46+WL!Q46+RK!Q46)</f>
        <v>0.24244098573038586</v>
      </c>
      <c r="AT46" s="14">
        <f>WL!R46/(PM!R46+WL!R46+RK!R46)</f>
        <v>0.24577266075109586</v>
      </c>
      <c r="AU46" s="14">
        <f>WL!S46/(PM!S46+WL!S46+RK!S46)</f>
        <v>0.22933538586672494</v>
      </c>
      <c r="AV46" s="14">
        <f>WL!T46/(PM!T46+WL!T46+RK!T46)</f>
        <v>0.24229253227743214</v>
      </c>
      <c r="AW46" s="14">
        <f>WL!U46/(PM!U46+WL!U46+RK!U46)</f>
        <v>0.24392681360538654</v>
      </c>
      <c r="AX46" s="14">
        <f>WL!V46/(PM!V46+WL!V46+RK!V46)</f>
        <v>0.24141475986392588</v>
      </c>
      <c r="AY46" s="14">
        <f>WL!W46/(PM!W46+WL!W46+RK!W46)</f>
        <v>0.2312932316871337</v>
      </c>
      <c r="AZ46" s="14">
        <f>WL!X46/(PM!X46+WL!X46+RK!X46)</f>
        <v>0.22561176937632862</v>
      </c>
      <c r="BA46" s="14">
        <f>WL!Y46/(PM!Y46+WL!Y46+RK!Y46)</f>
        <v>0.24211932171756076</v>
      </c>
      <c r="BB46" s="14">
        <f>WL!Z46/(PM!Z46+WL!Z46+RK!Z46)</f>
        <v>0.24092563544978871</v>
      </c>
      <c r="BC46" s="14">
        <f>WL!AA46/(PM!AA46+WL!AA46+RK!AA46)</f>
        <v>0.23644690317011857</v>
      </c>
      <c r="BD46" s="14">
        <f>WL!AB46/(PM!AB46+WL!AB46+RK!AB46)</f>
        <v>0.2398002593899696</v>
      </c>
      <c r="BE46" s="14">
        <f>WL!AC46/(PM!AC46+WL!AC46+RK!AC46)</f>
        <v>0.24461145845249543</v>
      </c>
      <c r="BF46" s="14"/>
      <c r="BG46" s="14">
        <f>RK!C46/(PM!C46+WL!C46+RK!C46)</f>
        <v>0.17737904666615051</v>
      </c>
      <c r="BH46" s="14">
        <f>RK!D46/(PM!D46+WL!D46+RK!D46)</f>
        <v>0.16589306255855366</v>
      </c>
      <c r="BI46" s="14">
        <f>RK!E46/(PM!E46+WL!E46+RK!E46)</f>
        <v>0.15814352670264376</v>
      </c>
      <c r="BJ46" s="14">
        <f>RK!F46/(PM!F46+WL!F46+RK!F46)</f>
        <v>0.14970523676590006</v>
      </c>
      <c r="BK46" s="14">
        <f>RK!G46/(PM!G46+WL!G46+RK!G46)</f>
        <v>0.16233245521705644</v>
      </c>
      <c r="BL46" s="14">
        <f>RK!H46/(PM!H46+WL!H46+RK!H46)</f>
        <v>0.18263916474972514</v>
      </c>
      <c r="BM46" s="14">
        <f>RK!I46/(PM!I46+WL!I46+RK!I46)</f>
        <v>0.17081721703986538</v>
      </c>
      <c r="BN46" s="14">
        <f>RK!J46/(PM!J46+WL!J46+RK!J46)</f>
        <v>0.18831349628375627</v>
      </c>
      <c r="BO46" s="14">
        <f>RK!K46/(PM!K46+WL!K46+RK!K46)</f>
        <v>0.23506221081364251</v>
      </c>
      <c r="BP46" s="14">
        <f>RK!L46/(PM!L46+WL!L46+RK!L46)</f>
        <v>0.23554281751921352</v>
      </c>
      <c r="BQ46" s="14">
        <f>RK!M46/(PM!M46+WL!M46+RK!M46)</f>
        <v>0.22578727058901193</v>
      </c>
      <c r="BR46" s="14">
        <f>RK!N46/(PM!N46+WL!N46+RK!N46)</f>
        <v>0.20549761850084436</v>
      </c>
      <c r="BS46" s="14">
        <f>RK!O46/(PM!O46+WL!O46+RK!O46)</f>
        <v>0.20354068698032374</v>
      </c>
      <c r="BT46" s="14">
        <f>RK!P46/(PM!P46+WL!P46+RK!P46)</f>
        <v>0.20979701069646212</v>
      </c>
      <c r="BU46" s="14">
        <f>RK!Q46/(PM!Q46+WL!Q46+RK!Q46)</f>
        <v>0.22895333557518902</v>
      </c>
      <c r="BV46" s="14">
        <f>RK!R46/(PM!R46+WL!R46+RK!R46)</f>
        <v>0.27927142293036322</v>
      </c>
      <c r="BW46" s="14">
        <f>RK!S46/(PM!S46+WL!S46+RK!S46)</f>
        <v>0.23991794143565581</v>
      </c>
      <c r="BX46" s="14">
        <f>RK!T46/(PM!T46+WL!T46+RK!T46)</f>
        <v>0.21628902436960343</v>
      </c>
      <c r="BY46" s="14">
        <f>RK!U46/(PM!U46+WL!U46+RK!U46)</f>
        <v>0.22104433206711402</v>
      </c>
      <c r="BZ46" s="14">
        <f>RK!V46/(PM!V46+WL!V46+RK!V46)</f>
        <v>0.22050358048769175</v>
      </c>
      <c r="CA46" s="14">
        <f>RK!W46/(PM!W46+WL!W46+RK!W46)</f>
        <v>0.19950957239364642</v>
      </c>
      <c r="CB46" s="14">
        <f>RK!X46/(PM!X46+WL!X46+RK!X46)</f>
        <v>0.19710123307077629</v>
      </c>
      <c r="CC46" s="14">
        <f>RK!Y46/(PM!Y46+WL!Y46+RK!Y46)</f>
        <v>0.22215801614833486</v>
      </c>
      <c r="CD46" s="14">
        <f>RK!Z46/(PM!Z46+WL!Z46+RK!Z46)</f>
        <v>0.22013383760931404</v>
      </c>
      <c r="CE46" s="14">
        <f>RK!AA46/(PM!AA46+WL!AA46+RK!AA46)</f>
        <v>0.20353852649881313</v>
      </c>
      <c r="CF46" s="14">
        <f>RK!AB46/(PM!AB46+WL!AB46+RK!AB46)</f>
        <v>0.20805844930640127</v>
      </c>
      <c r="CG46" s="14">
        <f>RK!AC46/(PM!AC46+WL!AC46+RK!AC46)</f>
        <v>0.21209589351638625</v>
      </c>
      <c r="CH46" s="14"/>
    </row>
    <row r="47" spans="1:86" x14ac:dyDescent="0.2">
      <c r="A47" s="4">
        <v>45</v>
      </c>
      <c r="B47" s="6" t="s">
        <v>82</v>
      </c>
      <c r="C47" s="14">
        <f>PM!C47/(PM!C47+WL!C47+RK!C47)</f>
        <v>0.6757146104494538</v>
      </c>
      <c r="D47" s="14">
        <f>PM!D47/(PM!D47+WL!D47+RK!D47)</f>
        <v>0.66066563457787353</v>
      </c>
      <c r="E47" s="14">
        <f>PM!E47/(PM!E47+WL!E47+RK!E47)</f>
        <v>0.63385240668327025</v>
      </c>
      <c r="F47" s="14">
        <f>PM!F47/(PM!F47+WL!F47+RK!F47)</f>
        <v>0.62964542518160427</v>
      </c>
      <c r="G47" s="14">
        <f>PM!G47/(PM!G47+WL!G47+RK!G47)</f>
        <v>0.60052247389041302</v>
      </c>
      <c r="H47" s="14">
        <f>PM!H47/(PM!H47+WL!H47+RK!H47)</f>
        <v>0.5691846858725973</v>
      </c>
      <c r="I47" s="14">
        <f>PM!I47/(PM!I47+WL!I47+RK!I47)</f>
        <v>0.57841023649895318</v>
      </c>
      <c r="J47" s="14">
        <f>PM!J47/(PM!J47+WL!J47+RK!J47)</f>
        <v>0.57232745167933341</v>
      </c>
      <c r="K47" s="14">
        <f>PM!K47/(PM!K47+WL!K47+RK!K47)</f>
        <v>0.55247012661020867</v>
      </c>
      <c r="L47" s="14">
        <f>PM!L47/(PM!L47+WL!L47+RK!L47)</f>
        <v>0.56997701246446764</v>
      </c>
      <c r="M47" s="14">
        <f>PM!M47/(PM!M47+WL!M47+RK!M47)</f>
        <v>0.57379313668069543</v>
      </c>
      <c r="N47" s="14">
        <f>PM!N47/(PM!N47+WL!N47+RK!N47)</f>
        <v>0.58855342195121985</v>
      </c>
      <c r="O47" s="14">
        <f>PM!O47/(PM!O47+WL!O47+RK!O47)</f>
        <v>0.61045097961125394</v>
      </c>
      <c r="P47" s="14">
        <f>PM!P47/(PM!P47+WL!P47+RK!P47)</f>
        <v>0.62864789939882437</v>
      </c>
      <c r="Q47" s="14">
        <f>PM!Q47/(PM!Q47+WL!Q47+RK!Q47)</f>
        <v>0.57876513597449253</v>
      </c>
      <c r="R47" s="14">
        <f>PM!R47/(PM!R47+WL!R47+RK!R47)</f>
        <v>0.54275982832123126</v>
      </c>
      <c r="S47" s="14">
        <f>PM!S47/(PM!S47+WL!S47+RK!S47)</f>
        <v>0.5853266955931189</v>
      </c>
      <c r="T47" s="14">
        <f>PM!T47/(PM!T47+WL!T47+RK!T47)</f>
        <v>0.59349389148267917</v>
      </c>
      <c r="U47" s="14">
        <f>PM!U47/(PM!U47+WL!U47+RK!U47)</f>
        <v>0.62083114317374388</v>
      </c>
      <c r="V47" s="14">
        <f>PM!V47/(PM!V47+WL!V47+RK!V47)</f>
        <v>0.63074447904355579</v>
      </c>
      <c r="W47" s="14">
        <f>PM!W47/(PM!W47+WL!W47+RK!W47)</f>
        <v>0.64810644251423166</v>
      </c>
      <c r="X47" s="14">
        <f>PM!X47/(PM!X47+WL!X47+RK!X47)</f>
        <v>0.63194567163354465</v>
      </c>
      <c r="Y47" s="14">
        <f>PM!Y47/(PM!Y47+WL!Y47+RK!Y47)</f>
        <v>0.60598588923160246</v>
      </c>
      <c r="Z47" s="14">
        <f>PM!Z47/(PM!Z47+WL!Z47+RK!Z47)</f>
        <v>0.59155191719912326</v>
      </c>
      <c r="AA47" s="14">
        <f>PM!AA47/(PM!AA47+WL!AA47+RK!AA47)</f>
        <v>0.61210729200158076</v>
      </c>
      <c r="AB47" s="14">
        <f>PM!AB47/(PM!AB47+WL!AB47+RK!AB47)</f>
        <v>0.59906902705708043</v>
      </c>
      <c r="AC47" s="14">
        <f>PM!AC47/(PM!AC47+WL!AC47+RK!AC47)</f>
        <v>0.56506380762579411</v>
      </c>
      <c r="AD47" s="14"/>
      <c r="AE47" s="14">
        <f>WL!C47/(PM!C47+WL!C47+RK!C47)</f>
        <v>0.21275951030674048</v>
      </c>
      <c r="AF47" s="14">
        <f>WL!D47/(PM!D47+WL!D47+RK!D47)</f>
        <v>0.20426631732652442</v>
      </c>
      <c r="AG47" s="14">
        <f>WL!E47/(PM!E47+WL!E47+RK!E47)</f>
        <v>0.20146862444093891</v>
      </c>
      <c r="AH47" s="14">
        <f>WL!F47/(PM!F47+WL!F47+RK!F47)</f>
        <v>0.20057135621285932</v>
      </c>
      <c r="AI47" s="14">
        <f>WL!G47/(PM!G47+WL!G47+RK!G47)</f>
        <v>0.20494679261337573</v>
      </c>
      <c r="AJ47" s="14">
        <f>WL!H47/(PM!H47+WL!H47+RK!H47)</f>
        <v>0.22272371982620578</v>
      </c>
      <c r="AK47" s="14">
        <f>WL!I47/(PM!I47+WL!I47+RK!I47)</f>
        <v>0.21711922137355263</v>
      </c>
      <c r="AL47" s="14">
        <f>WL!J47/(PM!J47+WL!J47+RK!J47)</f>
        <v>0.20880714120995528</v>
      </c>
      <c r="AM47" s="14">
        <f>WL!K47/(PM!K47+WL!K47+RK!K47)</f>
        <v>0.20369339979097717</v>
      </c>
      <c r="AN47" s="14">
        <f>WL!L47/(PM!L47+WL!L47+RK!L47)</f>
        <v>0.18794899215402572</v>
      </c>
      <c r="AO47" s="14">
        <f>WL!M47/(PM!M47+WL!M47+RK!M47)</f>
        <v>0.18947156832324119</v>
      </c>
      <c r="AP47" s="14">
        <f>WL!N47/(PM!N47+WL!N47+RK!N47)</f>
        <v>0.18481578500057458</v>
      </c>
      <c r="AQ47" s="14">
        <f>WL!O47/(PM!O47+WL!O47+RK!O47)</f>
        <v>0.18388328683939076</v>
      </c>
      <c r="AR47" s="14">
        <f>WL!P47/(PM!P47+WL!P47+RK!P47)</f>
        <v>0.17012963128826611</v>
      </c>
      <c r="AS47" s="14">
        <f>WL!Q47/(PM!Q47+WL!Q47+RK!Q47)</f>
        <v>0.18376250270762012</v>
      </c>
      <c r="AT47" s="14">
        <f>WL!R47/(PM!R47+WL!R47+RK!R47)</f>
        <v>0.19750748700998358</v>
      </c>
      <c r="AU47" s="14">
        <f>WL!S47/(PM!S47+WL!S47+RK!S47)</f>
        <v>0.18027012545154775</v>
      </c>
      <c r="AV47" s="14">
        <f>WL!T47/(PM!T47+WL!T47+RK!T47)</f>
        <v>0.17733251074742296</v>
      </c>
      <c r="AW47" s="14">
        <f>WL!U47/(PM!U47+WL!U47+RK!U47)</f>
        <v>0.1705609960453135</v>
      </c>
      <c r="AX47" s="14">
        <f>WL!V47/(PM!V47+WL!V47+RK!V47)</f>
        <v>0.16025030335983845</v>
      </c>
      <c r="AY47" s="14">
        <f>WL!W47/(PM!W47+WL!W47+RK!W47)</f>
        <v>0.15352237369496108</v>
      </c>
      <c r="AZ47" s="14">
        <f>WL!X47/(PM!X47+WL!X47+RK!X47)</f>
        <v>0.16909530559569627</v>
      </c>
      <c r="BA47" s="14">
        <f>WL!Y47/(PM!Y47+WL!Y47+RK!Y47)</f>
        <v>0.1801947168626947</v>
      </c>
      <c r="BB47" s="14">
        <f>WL!Z47/(PM!Z47+WL!Z47+RK!Z47)</f>
        <v>0.18159190458958305</v>
      </c>
      <c r="BC47" s="14">
        <f>WL!AA47/(PM!AA47+WL!AA47+RK!AA47)</f>
        <v>0.17983828200672866</v>
      </c>
      <c r="BD47" s="14">
        <f>WL!AB47/(PM!AB47+WL!AB47+RK!AB47)</f>
        <v>0.18707167261120233</v>
      </c>
      <c r="BE47" s="14">
        <f>WL!AC47/(PM!AC47+WL!AC47+RK!AC47)</f>
        <v>0.20116841819174611</v>
      </c>
      <c r="BF47" s="14"/>
      <c r="BG47" s="14">
        <f>RK!C47/(PM!C47+WL!C47+RK!C47)</f>
        <v>0.11152587924380584</v>
      </c>
      <c r="BH47" s="14">
        <f>RK!D47/(PM!D47+WL!D47+RK!D47)</f>
        <v>0.13506804809560202</v>
      </c>
      <c r="BI47" s="14">
        <f>RK!E47/(PM!E47+WL!E47+RK!E47)</f>
        <v>0.16467896887579081</v>
      </c>
      <c r="BJ47" s="14">
        <f>RK!F47/(PM!F47+WL!F47+RK!F47)</f>
        <v>0.16978321860553638</v>
      </c>
      <c r="BK47" s="14">
        <f>RK!G47/(PM!G47+WL!G47+RK!G47)</f>
        <v>0.19453073349621125</v>
      </c>
      <c r="BL47" s="14">
        <f>RK!H47/(PM!H47+WL!H47+RK!H47)</f>
        <v>0.20809159430119692</v>
      </c>
      <c r="BM47" s="14">
        <f>RK!I47/(PM!I47+WL!I47+RK!I47)</f>
        <v>0.20447054212749416</v>
      </c>
      <c r="BN47" s="14">
        <f>RK!J47/(PM!J47+WL!J47+RK!J47)</f>
        <v>0.21886540711071137</v>
      </c>
      <c r="BO47" s="14">
        <f>RK!K47/(PM!K47+WL!K47+RK!K47)</f>
        <v>0.24383647359881408</v>
      </c>
      <c r="BP47" s="14">
        <f>RK!L47/(PM!L47+WL!L47+RK!L47)</f>
        <v>0.24207399538150662</v>
      </c>
      <c r="BQ47" s="14">
        <f>RK!M47/(PM!M47+WL!M47+RK!M47)</f>
        <v>0.23673529499606344</v>
      </c>
      <c r="BR47" s="14">
        <f>RK!N47/(PM!N47+WL!N47+RK!N47)</f>
        <v>0.2266307930482056</v>
      </c>
      <c r="BS47" s="14">
        <f>RK!O47/(PM!O47+WL!O47+RK!O47)</f>
        <v>0.2056657335493553</v>
      </c>
      <c r="BT47" s="14">
        <f>RK!P47/(PM!P47+WL!P47+RK!P47)</f>
        <v>0.20122246931290946</v>
      </c>
      <c r="BU47" s="14">
        <f>RK!Q47/(PM!Q47+WL!Q47+RK!Q47)</f>
        <v>0.23747236131788732</v>
      </c>
      <c r="BV47" s="14">
        <f>RK!R47/(PM!R47+WL!R47+RK!R47)</f>
        <v>0.25973268466878513</v>
      </c>
      <c r="BW47" s="14">
        <f>RK!S47/(PM!S47+WL!S47+RK!S47)</f>
        <v>0.23440317895533341</v>
      </c>
      <c r="BX47" s="14">
        <f>RK!T47/(PM!T47+WL!T47+RK!T47)</f>
        <v>0.2291735977698979</v>
      </c>
      <c r="BY47" s="14">
        <f>RK!U47/(PM!U47+WL!U47+RK!U47)</f>
        <v>0.20860786078094271</v>
      </c>
      <c r="BZ47" s="14">
        <f>RK!V47/(PM!V47+WL!V47+RK!V47)</f>
        <v>0.20900521759660576</v>
      </c>
      <c r="CA47" s="14">
        <f>RK!W47/(PM!W47+WL!W47+RK!W47)</f>
        <v>0.19837118379080726</v>
      </c>
      <c r="CB47" s="14">
        <f>RK!X47/(PM!X47+WL!X47+RK!X47)</f>
        <v>0.19895902277075911</v>
      </c>
      <c r="CC47" s="14">
        <f>RK!Y47/(PM!Y47+WL!Y47+RK!Y47)</f>
        <v>0.21381939390570281</v>
      </c>
      <c r="CD47" s="14">
        <f>RK!Z47/(PM!Z47+WL!Z47+RK!Z47)</f>
        <v>0.22685617821129364</v>
      </c>
      <c r="CE47" s="14">
        <f>RK!AA47/(PM!AA47+WL!AA47+RK!AA47)</f>
        <v>0.20805442599169066</v>
      </c>
      <c r="CF47" s="14">
        <f>RK!AB47/(PM!AB47+WL!AB47+RK!AB47)</f>
        <v>0.21385930033171727</v>
      </c>
      <c r="CG47" s="14">
        <f>RK!AC47/(PM!AC47+WL!AC47+RK!AC47)</f>
        <v>0.23376777418245978</v>
      </c>
      <c r="CH47" s="14"/>
    </row>
    <row r="48" spans="1:86" x14ac:dyDescent="0.2">
      <c r="A48" s="4">
        <v>46</v>
      </c>
      <c r="B48" s="6" t="s">
        <v>83</v>
      </c>
      <c r="C48" s="14">
        <f>PM!C48/(PM!C48+WL!C48+RK!C48)</f>
        <v>0.71002627676102426</v>
      </c>
      <c r="D48" s="14">
        <f>PM!D48/(PM!D48+WL!D48+RK!D48)</f>
        <v>0.6688173088616024</v>
      </c>
      <c r="E48" s="14">
        <f>PM!E48/(PM!E48+WL!E48+RK!E48)</f>
        <v>0.65244397073254767</v>
      </c>
      <c r="F48" s="14">
        <f>PM!F48/(PM!F48+WL!F48+RK!F48)</f>
        <v>0.65834903704728109</v>
      </c>
      <c r="G48" s="14">
        <f>PM!G48/(PM!G48+WL!G48+RK!G48)</f>
        <v>0.63164915209136097</v>
      </c>
      <c r="H48" s="14">
        <f>PM!H48/(PM!H48+WL!H48+RK!H48)</f>
        <v>0.61292505788194274</v>
      </c>
      <c r="I48" s="14">
        <f>PM!I48/(PM!I48+WL!I48+RK!I48)</f>
        <v>0.63248808424008907</v>
      </c>
      <c r="J48" s="14">
        <f>PM!J48/(PM!J48+WL!J48+RK!J48)</f>
        <v>0.63025512935784533</v>
      </c>
      <c r="K48" s="14">
        <f>PM!K48/(PM!K48+WL!K48+RK!K48)</f>
        <v>0.64897763357250049</v>
      </c>
      <c r="L48" s="14">
        <f>PM!L48/(PM!L48+WL!L48+RK!L48)</f>
        <v>0.67525309426916402</v>
      </c>
      <c r="M48" s="14">
        <f>PM!M48/(PM!M48+WL!M48+RK!M48)</f>
        <v>0.66466523649997067</v>
      </c>
      <c r="N48" s="14">
        <f>PM!N48/(PM!N48+WL!N48+RK!N48)</f>
        <v>0.63658726198143745</v>
      </c>
      <c r="O48" s="14">
        <f>PM!O48/(PM!O48+WL!O48+RK!O48)</f>
        <v>0.65146258403250712</v>
      </c>
      <c r="P48" s="14">
        <f>PM!P48/(PM!P48+WL!P48+RK!P48)</f>
        <v>0.63767477360017266</v>
      </c>
      <c r="Q48" s="14">
        <f>PM!Q48/(PM!Q48+WL!Q48+RK!Q48)</f>
        <v>0.62216577820965269</v>
      </c>
      <c r="R48" s="14">
        <f>PM!R48/(PM!R48+WL!R48+RK!R48)</f>
        <v>0.57456663002669073</v>
      </c>
      <c r="S48" s="14">
        <f>PM!S48/(PM!S48+WL!S48+RK!S48)</f>
        <v>0.60604682784251518</v>
      </c>
      <c r="T48" s="14">
        <f>PM!T48/(PM!T48+WL!T48+RK!T48)</f>
        <v>0.51424546663459358</v>
      </c>
      <c r="U48" s="14">
        <f>PM!U48/(PM!U48+WL!U48+RK!U48)</f>
        <v>0.37398868554231901</v>
      </c>
      <c r="V48" s="14">
        <f>PM!V48/(PM!V48+WL!V48+RK!V48)</f>
        <v>0.33612710869249535</v>
      </c>
      <c r="W48" s="14">
        <f>PM!W48/(PM!W48+WL!W48+RK!W48)</f>
        <v>0.35357244018340001</v>
      </c>
      <c r="X48" s="14">
        <f>PM!X48/(PM!X48+WL!X48+RK!X48)</f>
        <v>0.37517990050499495</v>
      </c>
      <c r="Y48" s="14">
        <f>PM!Y48/(PM!Y48+WL!Y48+RK!Y48)</f>
        <v>0.34199324072408011</v>
      </c>
      <c r="Z48" s="14">
        <f>PM!Z48/(PM!Z48+WL!Z48+RK!Z48)</f>
        <v>0.35838723429000036</v>
      </c>
      <c r="AA48" s="14">
        <f>PM!AA48/(PM!AA48+WL!AA48+RK!AA48)</f>
        <v>0.36670228885485878</v>
      </c>
      <c r="AB48" s="14">
        <f>PM!AB48/(PM!AB48+WL!AB48+RK!AB48)</f>
        <v>0.36722763670273051</v>
      </c>
      <c r="AC48" s="14">
        <f>PM!AC48/(PM!AC48+WL!AC48+RK!AC48)</f>
        <v>0.35580992011140206</v>
      </c>
      <c r="AD48" s="14"/>
      <c r="AE48" s="14">
        <f>WL!C48/(PM!C48+WL!C48+RK!C48)</f>
        <v>0.20508206042607088</v>
      </c>
      <c r="AF48" s="14">
        <f>WL!D48/(PM!D48+WL!D48+RK!D48)</f>
        <v>0.2062906081302594</v>
      </c>
      <c r="AG48" s="14">
        <f>WL!E48/(PM!E48+WL!E48+RK!E48)</f>
        <v>0.19621707531891588</v>
      </c>
      <c r="AH48" s="14">
        <f>WL!F48/(PM!F48+WL!F48+RK!F48)</f>
        <v>0.18828864270185239</v>
      </c>
      <c r="AI48" s="14">
        <f>WL!G48/(PM!G48+WL!G48+RK!G48)</f>
        <v>0.19059569910674296</v>
      </c>
      <c r="AJ48" s="14">
        <f>WL!H48/(PM!H48+WL!H48+RK!H48)</f>
        <v>0.19802837338553508</v>
      </c>
      <c r="AK48" s="14">
        <f>WL!I48/(PM!I48+WL!I48+RK!I48)</f>
        <v>0.18332888046589024</v>
      </c>
      <c r="AL48" s="14">
        <f>WL!J48/(PM!J48+WL!J48+RK!J48)</f>
        <v>0.16420569516714872</v>
      </c>
      <c r="AM48" s="14">
        <f>WL!K48/(PM!K48+WL!K48+RK!K48)</f>
        <v>0.14872036159859381</v>
      </c>
      <c r="AN48" s="14">
        <f>WL!L48/(PM!L48+WL!L48+RK!L48)</f>
        <v>0.13448051186733806</v>
      </c>
      <c r="AO48" s="14">
        <f>WL!M48/(PM!M48+WL!M48+RK!M48)</f>
        <v>0.12657862598828137</v>
      </c>
      <c r="AP48" s="14">
        <f>WL!N48/(PM!N48+WL!N48+RK!N48)</f>
        <v>0.11600360396927553</v>
      </c>
      <c r="AQ48" s="14">
        <f>WL!O48/(PM!O48+WL!O48+RK!O48)</f>
        <v>9.0238736530604796E-2</v>
      </c>
      <c r="AR48" s="14">
        <f>WL!P48/(PM!P48+WL!P48+RK!P48)</f>
        <v>9.8550067593766222E-2</v>
      </c>
      <c r="AS48" s="14">
        <f>WL!Q48/(PM!Q48+WL!Q48+RK!Q48)</f>
        <v>0.10569891421241376</v>
      </c>
      <c r="AT48" s="14">
        <f>WL!R48/(PM!R48+WL!R48+RK!R48)</f>
        <v>0.11026002752093614</v>
      </c>
      <c r="AU48" s="14">
        <f>WL!S48/(PM!S48+WL!S48+RK!S48)</f>
        <v>0.10300669630248481</v>
      </c>
      <c r="AV48" s="14">
        <f>WL!T48/(PM!T48+WL!T48+RK!T48)</f>
        <v>0.14319512846855614</v>
      </c>
      <c r="AW48" s="14">
        <f>WL!U48/(PM!U48+WL!U48+RK!U48)</f>
        <v>0.17477510696637807</v>
      </c>
      <c r="AX48" s="14">
        <f>WL!V48/(PM!V48+WL!V48+RK!V48)</f>
        <v>0.17340307267206029</v>
      </c>
      <c r="AY48" s="14">
        <f>WL!W48/(PM!W48+WL!W48+RK!W48)</f>
        <v>0.17786443651036782</v>
      </c>
      <c r="AZ48" s="14">
        <f>WL!X48/(PM!X48+WL!X48+RK!X48)</f>
        <v>0.17038274981195417</v>
      </c>
      <c r="BA48" s="14">
        <f>WL!Y48/(PM!Y48+WL!Y48+RK!Y48)</f>
        <v>0.17081237496883356</v>
      </c>
      <c r="BB48" s="14">
        <f>WL!Z48/(PM!Z48+WL!Z48+RK!Z48)</f>
        <v>0.16517473266214491</v>
      </c>
      <c r="BC48" s="14">
        <f>WL!AA48/(PM!AA48+WL!AA48+RK!AA48)</f>
        <v>0.17977888578119319</v>
      </c>
      <c r="BD48" s="14">
        <f>WL!AB48/(PM!AB48+WL!AB48+RK!AB48)</f>
        <v>0.19076049656225003</v>
      </c>
      <c r="BE48" s="14">
        <f>WL!AC48/(PM!AC48+WL!AC48+RK!AC48)</f>
        <v>0.19018050734115896</v>
      </c>
      <c r="BF48" s="14"/>
      <c r="BG48" s="14">
        <f>RK!C48/(PM!C48+WL!C48+RK!C48)</f>
        <v>8.4891662812904847E-2</v>
      </c>
      <c r="BH48" s="14">
        <f>RK!D48/(PM!D48+WL!D48+RK!D48)</f>
        <v>0.12489208300813827</v>
      </c>
      <c r="BI48" s="14">
        <f>RK!E48/(PM!E48+WL!E48+RK!E48)</f>
        <v>0.15133895394853653</v>
      </c>
      <c r="BJ48" s="14">
        <f>RK!F48/(PM!F48+WL!F48+RK!F48)</f>
        <v>0.15336232025086644</v>
      </c>
      <c r="BK48" s="14">
        <f>RK!G48/(PM!G48+WL!G48+RK!G48)</f>
        <v>0.17775514880189602</v>
      </c>
      <c r="BL48" s="14">
        <f>RK!H48/(PM!H48+WL!H48+RK!H48)</f>
        <v>0.18904656873252215</v>
      </c>
      <c r="BM48" s="14">
        <f>RK!I48/(PM!I48+WL!I48+RK!I48)</f>
        <v>0.18418303529402077</v>
      </c>
      <c r="BN48" s="14">
        <f>RK!J48/(PM!J48+WL!J48+RK!J48)</f>
        <v>0.20553917547500591</v>
      </c>
      <c r="BO48" s="14">
        <f>RK!K48/(PM!K48+WL!K48+RK!K48)</f>
        <v>0.20230200482890578</v>
      </c>
      <c r="BP48" s="14">
        <f>RK!L48/(PM!L48+WL!L48+RK!L48)</f>
        <v>0.19026639386349775</v>
      </c>
      <c r="BQ48" s="14">
        <f>RK!M48/(PM!M48+WL!M48+RK!M48)</f>
        <v>0.20875613751174796</v>
      </c>
      <c r="BR48" s="14">
        <f>RK!N48/(PM!N48+WL!N48+RK!N48)</f>
        <v>0.24740913404928702</v>
      </c>
      <c r="BS48" s="14">
        <f>RK!O48/(PM!O48+WL!O48+RK!O48)</f>
        <v>0.25829867943688817</v>
      </c>
      <c r="BT48" s="14">
        <f>RK!P48/(PM!P48+WL!P48+RK!P48)</f>
        <v>0.26377515880606117</v>
      </c>
      <c r="BU48" s="14">
        <f>RK!Q48/(PM!Q48+WL!Q48+RK!Q48)</f>
        <v>0.27213530757793369</v>
      </c>
      <c r="BV48" s="14">
        <f>RK!R48/(PM!R48+WL!R48+RK!R48)</f>
        <v>0.31517334245237305</v>
      </c>
      <c r="BW48" s="14">
        <f>RK!S48/(PM!S48+WL!S48+RK!S48)</f>
        <v>0.29094647585499994</v>
      </c>
      <c r="BX48" s="14">
        <f>RK!T48/(PM!T48+WL!T48+RK!T48)</f>
        <v>0.34255940489685027</v>
      </c>
      <c r="BY48" s="14">
        <f>RK!U48/(PM!U48+WL!U48+RK!U48)</f>
        <v>0.45123620749130294</v>
      </c>
      <c r="BZ48" s="14">
        <f>RK!V48/(PM!V48+WL!V48+RK!V48)</f>
        <v>0.49046981863544448</v>
      </c>
      <c r="CA48" s="14">
        <f>RK!W48/(PM!W48+WL!W48+RK!W48)</f>
        <v>0.46856312330623218</v>
      </c>
      <c r="CB48" s="14">
        <f>RK!X48/(PM!X48+WL!X48+RK!X48)</f>
        <v>0.45443734968305088</v>
      </c>
      <c r="CC48" s="14">
        <f>RK!Y48/(PM!Y48+WL!Y48+RK!Y48)</f>
        <v>0.48719438430708634</v>
      </c>
      <c r="CD48" s="14">
        <f>RK!Z48/(PM!Z48+WL!Z48+RK!Z48)</f>
        <v>0.4764380330478547</v>
      </c>
      <c r="CE48" s="14">
        <f>RK!AA48/(PM!AA48+WL!AA48+RK!AA48)</f>
        <v>0.45351882536394794</v>
      </c>
      <c r="CF48" s="14">
        <f>RK!AB48/(PM!AB48+WL!AB48+RK!AB48)</f>
        <v>0.44201186673501947</v>
      </c>
      <c r="CG48" s="14">
        <f>RK!AC48/(PM!AC48+WL!AC48+RK!AC48)</f>
        <v>0.4540095725474389</v>
      </c>
      <c r="CH48" s="14"/>
    </row>
    <row r="49" spans="1:86" x14ac:dyDescent="0.2">
      <c r="A49" s="4">
        <v>47</v>
      </c>
      <c r="B49" s="6" t="s">
        <v>84</v>
      </c>
      <c r="C49" s="14">
        <f>PM!C49/(PM!C49+WL!C49+RK!C49)</f>
        <v>0.64982230990506928</v>
      </c>
      <c r="D49" s="14">
        <f>PM!D49/(PM!D49+WL!D49+RK!D49)</f>
        <v>0.64313792305971762</v>
      </c>
      <c r="E49" s="14">
        <f>PM!E49/(PM!E49+WL!E49+RK!E49)</f>
        <v>0.66977813670965691</v>
      </c>
      <c r="F49" s="14">
        <f>PM!F49/(PM!F49+WL!F49+RK!F49)</f>
        <v>0.66525284624005077</v>
      </c>
      <c r="G49" s="14">
        <f>PM!G49/(PM!G49+WL!G49+RK!G49)</f>
        <v>0.61976530523552675</v>
      </c>
      <c r="H49" s="14">
        <f>PM!H49/(PM!H49+WL!H49+RK!H49)</f>
        <v>0.61173001491623658</v>
      </c>
      <c r="I49" s="14">
        <f>PM!I49/(PM!I49+WL!I49+RK!I49)</f>
        <v>0.6353389431715798</v>
      </c>
      <c r="J49" s="14">
        <f>PM!J49/(PM!J49+WL!J49+RK!J49)</f>
        <v>0.60579211182954984</v>
      </c>
      <c r="K49" s="14">
        <f>PM!K49/(PM!K49+WL!K49+RK!K49)</f>
        <v>0.55096329910141828</v>
      </c>
      <c r="L49" s="14">
        <f>PM!L49/(PM!L49+WL!L49+RK!L49)</f>
        <v>0.58539630529822051</v>
      </c>
      <c r="M49" s="14">
        <f>PM!M49/(PM!M49+WL!M49+RK!M49)</f>
        <v>0.55948406502317538</v>
      </c>
      <c r="N49" s="14">
        <f>PM!N49/(PM!N49+WL!N49+RK!N49)</f>
        <v>0.54441811212658364</v>
      </c>
      <c r="O49" s="14">
        <f>PM!O49/(PM!O49+WL!O49+RK!O49)</f>
        <v>0.54536781056859518</v>
      </c>
      <c r="P49" s="14">
        <f>PM!P49/(PM!P49+WL!P49+RK!P49)</f>
        <v>0.55292430829965933</v>
      </c>
      <c r="Q49" s="14">
        <f>PM!Q49/(PM!Q49+WL!Q49+RK!Q49)</f>
        <v>0.5353788482439511</v>
      </c>
      <c r="R49" s="14">
        <f>PM!R49/(PM!R49+WL!R49+RK!R49)</f>
        <v>0.4845040203676636</v>
      </c>
      <c r="S49" s="14">
        <f>PM!S49/(PM!S49+WL!S49+RK!S49)</f>
        <v>0.52043381684097356</v>
      </c>
      <c r="T49" s="14">
        <f>PM!T49/(PM!T49+WL!T49+RK!T49)</f>
        <v>0.53351474436607149</v>
      </c>
      <c r="U49" s="14">
        <f>PM!U49/(PM!U49+WL!U49+RK!U49)</f>
        <v>0.53360261921517982</v>
      </c>
      <c r="V49" s="14">
        <f>PM!V49/(PM!V49+WL!V49+RK!V49)</f>
        <v>0.52349396281995508</v>
      </c>
      <c r="W49" s="14">
        <f>PM!W49/(PM!W49+WL!W49+RK!W49)</f>
        <v>0.57192601612065541</v>
      </c>
      <c r="X49" s="14">
        <f>PM!X49/(PM!X49+WL!X49+RK!X49)</f>
        <v>0.55337358962940431</v>
      </c>
      <c r="Y49" s="14">
        <f>PM!Y49/(PM!Y49+WL!Y49+RK!Y49)</f>
        <v>0.53980593323539194</v>
      </c>
      <c r="Z49" s="14">
        <f>PM!Z49/(PM!Z49+WL!Z49+RK!Z49)</f>
        <v>0.55414940377984423</v>
      </c>
      <c r="AA49" s="14">
        <f>PM!AA49/(PM!AA49+WL!AA49+RK!AA49)</f>
        <v>0.5750822089919464</v>
      </c>
      <c r="AB49" s="14">
        <f>PM!AB49/(PM!AB49+WL!AB49+RK!AB49)</f>
        <v>0.58066973263488941</v>
      </c>
      <c r="AC49" s="14">
        <f>PM!AC49/(PM!AC49+WL!AC49+RK!AC49)</f>
        <v>0.57743939485921825</v>
      </c>
      <c r="AD49" s="14"/>
      <c r="AE49" s="14">
        <f>WL!C49/(PM!C49+WL!C49+RK!C49)</f>
        <v>0.21483019104712697</v>
      </c>
      <c r="AF49" s="14">
        <f>WL!D49/(PM!D49+WL!D49+RK!D49)</f>
        <v>0.20461749968436621</v>
      </c>
      <c r="AG49" s="14">
        <f>WL!E49/(PM!E49+WL!E49+RK!E49)</f>
        <v>0.17993194650103539</v>
      </c>
      <c r="AH49" s="14">
        <f>WL!F49/(PM!F49+WL!F49+RK!F49)</f>
        <v>0.17552684705490809</v>
      </c>
      <c r="AI49" s="14">
        <f>WL!G49/(PM!G49+WL!G49+RK!G49)</f>
        <v>0.19060726674320377</v>
      </c>
      <c r="AJ49" s="14">
        <f>WL!H49/(PM!H49+WL!H49+RK!H49)</f>
        <v>0.1899136631445292</v>
      </c>
      <c r="AK49" s="14">
        <f>WL!I49/(PM!I49+WL!I49+RK!I49)</f>
        <v>0.17588205764047682</v>
      </c>
      <c r="AL49" s="14">
        <f>WL!J49/(PM!J49+WL!J49+RK!J49)</f>
        <v>0.19354232440594257</v>
      </c>
      <c r="AM49" s="14">
        <f>WL!K49/(PM!K49+WL!K49+RK!K49)</f>
        <v>0.20777661002889261</v>
      </c>
      <c r="AN49" s="14">
        <f>WL!L49/(PM!L49+WL!L49+RK!L49)</f>
        <v>0.19536983429052768</v>
      </c>
      <c r="AO49" s="14">
        <f>WL!M49/(PM!M49+WL!M49+RK!M49)</f>
        <v>0.21288731260304539</v>
      </c>
      <c r="AP49" s="14">
        <f>WL!N49/(PM!N49+WL!N49+RK!N49)</f>
        <v>0.22271746264644079</v>
      </c>
      <c r="AQ49" s="14">
        <f>WL!O49/(PM!O49+WL!O49+RK!O49)</f>
        <v>0.21853743775174705</v>
      </c>
      <c r="AR49" s="14">
        <f>WL!P49/(PM!P49+WL!P49+RK!P49)</f>
        <v>0.21096639361466868</v>
      </c>
      <c r="AS49" s="14">
        <f>WL!Q49/(PM!Q49+WL!Q49+RK!Q49)</f>
        <v>0.2080793657302302</v>
      </c>
      <c r="AT49" s="14">
        <f>WL!R49/(PM!R49+WL!R49+RK!R49)</f>
        <v>0.21439792868549354</v>
      </c>
      <c r="AU49" s="14">
        <f>WL!S49/(PM!S49+WL!S49+RK!S49)</f>
        <v>0.20031884692230065</v>
      </c>
      <c r="AV49" s="14">
        <f>WL!T49/(PM!T49+WL!T49+RK!T49)</f>
        <v>0.19737105271718877</v>
      </c>
      <c r="AW49" s="14">
        <f>WL!U49/(PM!U49+WL!U49+RK!U49)</f>
        <v>0.19060460039196359</v>
      </c>
      <c r="AX49" s="14">
        <f>WL!V49/(PM!V49+WL!V49+RK!V49)</f>
        <v>0.17431391158187856</v>
      </c>
      <c r="AY49" s="14">
        <f>WL!W49/(PM!W49+WL!W49+RK!W49)</f>
        <v>0.16324155704263371</v>
      </c>
      <c r="AZ49" s="14">
        <f>WL!X49/(PM!X49+WL!X49+RK!X49)</f>
        <v>0.16810309170345064</v>
      </c>
      <c r="BA49" s="14">
        <f>WL!Y49/(PM!Y49+WL!Y49+RK!Y49)</f>
        <v>0.16175888581406017</v>
      </c>
      <c r="BB49" s="14">
        <f>WL!Z49/(PM!Z49+WL!Z49+RK!Z49)</f>
        <v>0.15487246981209807</v>
      </c>
      <c r="BC49" s="14">
        <f>WL!AA49/(PM!AA49+WL!AA49+RK!AA49)</f>
        <v>0.15414698034185517</v>
      </c>
      <c r="BD49" s="14">
        <f>WL!AB49/(PM!AB49+WL!AB49+RK!AB49)</f>
        <v>0.15298484680741373</v>
      </c>
      <c r="BE49" s="14">
        <f>WL!AC49/(PM!AC49+WL!AC49+RK!AC49)</f>
        <v>0.1452546938482171</v>
      </c>
      <c r="BF49" s="14"/>
      <c r="BG49" s="14">
        <f>RK!C49/(PM!C49+WL!C49+RK!C49)</f>
        <v>0.13534749904780377</v>
      </c>
      <c r="BH49" s="14">
        <f>RK!D49/(PM!D49+WL!D49+RK!D49)</f>
        <v>0.15224457725591625</v>
      </c>
      <c r="BI49" s="14">
        <f>RK!E49/(PM!E49+WL!E49+RK!E49)</f>
        <v>0.15028991678930781</v>
      </c>
      <c r="BJ49" s="14">
        <f>RK!F49/(PM!F49+WL!F49+RK!F49)</f>
        <v>0.15922030670504106</v>
      </c>
      <c r="BK49" s="14">
        <f>RK!G49/(PM!G49+WL!G49+RK!G49)</f>
        <v>0.18962742802126956</v>
      </c>
      <c r="BL49" s="14">
        <f>RK!H49/(PM!H49+WL!H49+RK!H49)</f>
        <v>0.19835632193923416</v>
      </c>
      <c r="BM49" s="14">
        <f>RK!I49/(PM!I49+WL!I49+RK!I49)</f>
        <v>0.1887789991879435</v>
      </c>
      <c r="BN49" s="14">
        <f>RK!J49/(PM!J49+WL!J49+RK!J49)</f>
        <v>0.20066556376450756</v>
      </c>
      <c r="BO49" s="14">
        <f>RK!K49/(PM!K49+WL!K49+RK!K49)</f>
        <v>0.24126009086968914</v>
      </c>
      <c r="BP49" s="14">
        <f>RK!L49/(PM!L49+WL!L49+RK!L49)</f>
        <v>0.21923386041125179</v>
      </c>
      <c r="BQ49" s="14">
        <f>RK!M49/(PM!M49+WL!M49+RK!M49)</f>
        <v>0.22762862237377934</v>
      </c>
      <c r="BR49" s="14">
        <f>RK!N49/(PM!N49+WL!N49+RK!N49)</f>
        <v>0.23286442522697551</v>
      </c>
      <c r="BS49" s="14">
        <f>RK!O49/(PM!O49+WL!O49+RK!O49)</f>
        <v>0.23609475167965774</v>
      </c>
      <c r="BT49" s="14">
        <f>RK!P49/(PM!P49+WL!P49+RK!P49)</f>
        <v>0.23610929808567202</v>
      </c>
      <c r="BU49" s="14">
        <f>RK!Q49/(PM!Q49+WL!Q49+RK!Q49)</f>
        <v>0.25654178602581879</v>
      </c>
      <c r="BV49" s="14">
        <f>RK!R49/(PM!R49+WL!R49+RK!R49)</f>
        <v>0.30109805094684294</v>
      </c>
      <c r="BW49" s="14">
        <f>RK!S49/(PM!S49+WL!S49+RK!S49)</f>
        <v>0.27924733623672571</v>
      </c>
      <c r="BX49" s="14">
        <f>RK!T49/(PM!T49+WL!T49+RK!T49)</f>
        <v>0.26911420291673976</v>
      </c>
      <c r="BY49" s="14">
        <f>RK!U49/(PM!U49+WL!U49+RK!U49)</f>
        <v>0.2757927803928566</v>
      </c>
      <c r="BZ49" s="14">
        <f>RK!V49/(PM!V49+WL!V49+RK!V49)</f>
        <v>0.30219212559816644</v>
      </c>
      <c r="CA49" s="14">
        <f>RK!W49/(PM!W49+WL!W49+RK!W49)</f>
        <v>0.26483242683671088</v>
      </c>
      <c r="CB49" s="14">
        <f>RK!X49/(PM!X49+WL!X49+RK!X49)</f>
        <v>0.27852331866714503</v>
      </c>
      <c r="CC49" s="14">
        <f>RK!Y49/(PM!Y49+WL!Y49+RK!Y49)</f>
        <v>0.29843518095054788</v>
      </c>
      <c r="CD49" s="14">
        <f>RK!Z49/(PM!Z49+WL!Z49+RK!Z49)</f>
        <v>0.29097812640805765</v>
      </c>
      <c r="CE49" s="14">
        <f>RK!AA49/(PM!AA49+WL!AA49+RK!AA49)</f>
        <v>0.27077081066619829</v>
      </c>
      <c r="CF49" s="14">
        <f>RK!AB49/(PM!AB49+WL!AB49+RK!AB49)</f>
        <v>0.26634542055769678</v>
      </c>
      <c r="CG49" s="14">
        <f>RK!AC49/(PM!AC49+WL!AC49+RK!AC49)</f>
        <v>0.27730591129256471</v>
      </c>
      <c r="CH49" s="14"/>
    </row>
    <row r="50" spans="1:86" x14ac:dyDescent="0.2">
      <c r="A50" s="4">
        <v>48</v>
      </c>
      <c r="B50" s="6" t="s">
        <v>85</v>
      </c>
      <c r="C50" s="14">
        <f>PM!C50/(PM!C50+WL!C50+RK!C50)</f>
        <v>0.63718562153851643</v>
      </c>
      <c r="D50" s="14">
        <f>PM!D50/(PM!D50+WL!D50+RK!D50)</f>
        <v>0.67730154578425961</v>
      </c>
      <c r="E50" s="14">
        <f>PM!E50/(PM!E50+WL!E50+RK!E50)</f>
        <v>0.70356216036085362</v>
      </c>
      <c r="F50" s="14">
        <f>PM!F50/(PM!F50+WL!F50+RK!F50)</f>
        <v>0.71593195791239728</v>
      </c>
      <c r="G50" s="14">
        <f>PM!G50/(PM!G50+WL!G50+RK!G50)</f>
        <v>0.69008932200111628</v>
      </c>
      <c r="H50" s="14">
        <f>PM!H50/(PM!H50+WL!H50+RK!H50)</f>
        <v>0.67242353296018731</v>
      </c>
      <c r="I50" s="14">
        <f>PM!I50/(PM!I50+WL!I50+RK!I50)</f>
        <v>0.67658349984352617</v>
      </c>
      <c r="J50" s="14">
        <f>PM!J50/(PM!J50+WL!J50+RK!J50)</f>
        <v>0.67568095389164839</v>
      </c>
      <c r="K50" s="14">
        <f>PM!K50/(PM!K50+WL!K50+RK!K50)</f>
        <v>0.63902991980152357</v>
      </c>
      <c r="L50" s="14">
        <f>PM!L50/(PM!L50+WL!L50+RK!L50)</f>
        <v>0.61123536201044815</v>
      </c>
      <c r="M50" s="14">
        <f>PM!M50/(PM!M50+WL!M50+RK!M50)</f>
        <v>0.60384250492912805</v>
      </c>
      <c r="N50" s="14">
        <f>PM!N50/(PM!N50+WL!N50+RK!N50)</f>
        <v>0.58590013367501381</v>
      </c>
      <c r="O50" s="14">
        <f>PM!O50/(PM!O50+WL!O50+RK!O50)</f>
        <v>0.57691534013413159</v>
      </c>
      <c r="P50" s="14">
        <f>PM!P50/(PM!P50+WL!P50+RK!P50)</f>
        <v>0.59300195596802241</v>
      </c>
      <c r="Q50" s="14">
        <f>PM!Q50/(PM!Q50+WL!Q50+RK!Q50)</f>
        <v>0.55951231159309245</v>
      </c>
      <c r="R50" s="14">
        <f>PM!R50/(PM!R50+WL!R50+RK!R50)</f>
        <v>0.51441883569282731</v>
      </c>
      <c r="S50" s="14">
        <f>PM!S50/(PM!S50+WL!S50+RK!S50)</f>
        <v>0.51092669308976946</v>
      </c>
      <c r="T50" s="14">
        <f>PM!T50/(PM!T50+WL!T50+RK!T50)</f>
        <v>0.52233183970260511</v>
      </c>
      <c r="U50" s="14">
        <f>PM!U50/(PM!U50+WL!U50+RK!U50)</f>
        <v>0.51166956722705759</v>
      </c>
      <c r="V50" s="14">
        <f>PM!V50/(PM!V50+WL!V50+RK!V50)</f>
        <v>0.52220849062328822</v>
      </c>
      <c r="W50" s="14">
        <f>PM!W50/(PM!W50+WL!W50+RK!W50)</f>
        <v>0.49563630889086546</v>
      </c>
      <c r="X50" s="14">
        <f>PM!X50/(PM!X50+WL!X50+RK!X50)</f>
        <v>0.52198074662693772</v>
      </c>
      <c r="Y50" s="14">
        <f>PM!Y50/(PM!Y50+WL!Y50+RK!Y50)</f>
        <v>0.4679237067904245</v>
      </c>
      <c r="Z50" s="14">
        <f>PM!Z50/(PM!Z50+WL!Z50+RK!Z50)</f>
        <v>0.50721200160262281</v>
      </c>
      <c r="AA50" s="14">
        <f>PM!AA50/(PM!AA50+WL!AA50+RK!AA50)</f>
        <v>0.52895450521450527</v>
      </c>
      <c r="AB50" s="14">
        <f>PM!AB50/(PM!AB50+WL!AB50+RK!AB50)</f>
        <v>0.5536915603297079</v>
      </c>
      <c r="AC50" s="14">
        <f>PM!AC50/(PM!AC50+WL!AC50+RK!AC50)</f>
        <v>0.57223212554213643</v>
      </c>
      <c r="AD50" s="14"/>
      <c r="AE50" s="14">
        <f>WL!C50/(PM!C50+WL!C50+RK!C50)</f>
        <v>0.11825819265727504</v>
      </c>
      <c r="AF50" s="14">
        <f>WL!D50/(PM!D50+WL!D50+RK!D50)</f>
        <v>0.10924692419214019</v>
      </c>
      <c r="AG50" s="14">
        <f>WL!E50/(PM!E50+WL!E50+RK!E50)</f>
        <v>0.10548578882338991</v>
      </c>
      <c r="AH50" s="14">
        <f>WL!F50/(PM!F50+WL!F50+RK!F50)</f>
        <v>0.10962224053663665</v>
      </c>
      <c r="AI50" s="14">
        <f>WL!G50/(PM!G50+WL!G50+RK!G50)</f>
        <v>0.12393334568560543</v>
      </c>
      <c r="AJ50" s="14">
        <f>WL!H50/(PM!H50+WL!H50+RK!H50)</f>
        <v>0.13635109942576215</v>
      </c>
      <c r="AK50" s="14">
        <f>WL!I50/(PM!I50+WL!I50+RK!I50)</f>
        <v>0.14085034572918004</v>
      </c>
      <c r="AL50" s="14">
        <f>WL!J50/(PM!J50+WL!J50+RK!J50)</f>
        <v>0.13725561548824641</v>
      </c>
      <c r="AM50" s="14">
        <f>WL!K50/(PM!K50+WL!K50+RK!K50)</f>
        <v>0.13462947670149644</v>
      </c>
      <c r="AN50" s="14">
        <f>WL!L50/(PM!L50+WL!L50+RK!L50)</f>
        <v>0.1485156079529566</v>
      </c>
      <c r="AO50" s="14">
        <f>WL!M50/(PM!M50+WL!M50+RK!M50)</f>
        <v>0.16187275556967773</v>
      </c>
      <c r="AP50" s="14">
        <f>WL!N50/(PM!N50+WL!N50+RK!N50)</f>
        <v>0.16689154709665349</v>
      </c>
      <c r="AQ50" s="14">
        <f>WL!O50/(PM!O50+WL!O50+RK!O50)</f>
        <v>0.17037213083207967</v>
      </c>
      <c r="AR50" s="14">
        <f>WL!P50/(PM!P50+WL!P50+RK!P50)</f>
        <v>0.17708102315149984</v>
      </c>
      <c r="AS50" s="14">
        <f>WL!Q50/(PM!Q50+WL!Q50+RK!Q50)</f>
        <v>0.19353664673839441</v>
      </c>
      <c r="AT50" s="14">
        <f>WL!R50/(PM!R50+WL!R50+RK!R50)</f>
        <v>0.19686487033590228</v>
      </c>
      <c r="AU50" s="14">
        <f>WL!S50/(PM!S50+WL!S50+RK!S50)</f>
        <v>0.19025627295890954</v>
      </c>
      <c r="AV50" s="14">
        <f>WL!T50/(PM!T50+WL!T50+RK!T50)</f>
        <v>0.19318622946930095</v>
      </c>
      <c r="AW50" s="14">
        <f>WL!U50/(PM!U50+WL!U50+RK!U50)</f>
        <v>0.19961747922474524</v>
      </c>
      <c r="AX50" s="14">
        <f>WL!V50/(PM!V50+WL!V50+RK!V50)</f>
        <v>0.19909337531150531</v>
      </c>
      <c r="AY50" s="14">
        <f>WL!W50/(PM!W50+WL!W50+RK!W50)</f>
        <v>0.21667090423640128</v>
      </c>
      <c r="AZ50" s="14">
        <f>WL!X50/(PM!X50+WL!X50+RK!X50)</f>
        <v>0.21257559959405495</v>
      </c>
      <c r="BA50" s="14">
        <f>WL!Y50/(PM!Y50+WL!Y50+RK!Y50)</f>
        <v>0.22607445281889754</v>
      </c>
      <c r="BB50" s="14">
        <f>WL!Z50/(PM!Z50+WL!Z50+RK!Z50)</f>
        <v>0.20387941990963784</v>
      </c>
      <c r="BC50" s="14">
        <f>WL!AA50/(PM!AA50+WL!AA50+RK!AA50)</f>
        <v>0.1974639818189747</v>
      </c>
      <c r="BD50" s="14">
        <f>WL!AB50/(PM!AB50+WL!AB50+RK!AB50)</f>
        <v>0.18375149393244183</v>
      </c>
      <c r="BE50" s="14">
        <f>WL!AC50/(PM!AC50+WL!AC50+RK!AC50)</f>
        <v>0.17036967134815534</v>
      </c>
      <c r="BF50" s="14"/>
      <c r="BG50" s="14">
        <f>RK!C50/(PM!C50+WL!C50+RK!C50)</f>
        <v>0.24455618580420865</v>
      </c>
      <c r="BH50" s="14">
        <f>RK!D50/(PM!D50+WL!D50+RK!D50)</f>
        <v>0.21345153002360021</v>
      </c>
      <c r="BI50" s="14">
        <f>RK!E50/(PM!E50+WL!E50+RK!E50)</f>
        <v>0.19095205081575631</v>
      </c>
      <c r="BJ50" s="14">
        <f>RK!F50/(PM!F50+WL!F50+RK!F50)</f>
        <v>0.17444580155096612</v>
      </c>
      <c r="BK50" s="14">
        <f>RK!G50/(PM!G50+WL!G50+RK!G50)</f>
        <v>0.18597733231327832</v>
      </c>
      <c r="BL50" s="14">
        <f>RK!H50/(PM!H50+WL!H50+RK!H50)</f>
        <v>0.19122536761405046</v>
      </c>
      <c r="BM50" s="14">
        <f>RK!I50/(PM!I50+WL!I50+RK!I50)</f>
        <v>0.18256615442729382</v>
      </c>
      <c r="BN50" s="14">
        <f>RK!J50/(PM!J50+WL!J50+RK!J50)</f>
        <v>0.18706343062010528</v>
      </c>
      <c r="BO50" s="14">
        <f>RK!K50/(PM!K50+WL!K50+RK!K50)</f>
        <v>0.22634060349698007</v>
      </c>
      <c r="BP50" s="14">
        <f>RK!L50/(PM!L50+WL!L50+RK!L50)</f>
        <v>0.24024903003659534</v>
      </c>
      <c r="BQ50" s="14">
        <f>RK!M50/(PM!M50+WL!M50+RK!M50)</f>
        <v>0.23428473950119419</v>
      </c>
      <c r="BR50" s="14">
        <f>RK!N50/(PM!N50+WL!N50+RK!N50)</f>
        <v>0.24720831922833272</v>
      </c>
      <c r="BS50" s="14">
        <f>RK!O50/(PM!O50+WL!O50+RK!O50)</f>
        <v>0.25271252903378871</v>
      </c>
      <c r="BT50" s="14">
        <f>RK!P50/(PM!P50+WL!P50+RK!P50)</f>
        <v>0.22991702088047775</v>
      </c>
      <c r="BU50" s="14">
        <f>RK!Q50/(PM!Q50+WL!Q50+RK!Q50)</f>
        <v>0.24695104166851317</v>
      </c>
      <c r="BV50" s="14">
        <f>RK!R50/(PM!R50+WL!R50+RK!R50)</f>
        <v>0.28871629397127041</v>
      </c>
      <c r="BW50" s="14">
        <f>RK!S50/(PM!S50+WL!S50+RK!S50)</f>
        <v>0.29881703395132103</v>
      </c>
      <c r="BX50" s="14">
        <f>RK!T50/(PM!T50+WL!T50+RK!T50)</f>
        <v>0.28448193082809392</v>
      </c>
      <c r="BY50" s="14">
        <f>RK!U50/(PM!U50+WL!U50+RK!U50)</f>
        <v>0.28871295354819726</v>
      </c>
      <c r="BZ50" s="14">
        <f>RK!V50/(PM!V50+WL!V50+RK!V50)</f>
        <v>0.27869813406520644</v>
      </c>
      <c r="CA50" s="14">
        <f>RK!W50/(PM!W50+WL!W50+RK!W50)</f>
        <v>0.28769278687273331</v>
      </c>
      <c r="CB50" s="14">
        <f>RK!X50/(PM!X50+WL!X50+RK!X50)</f>
        <v>0.2654436537790073</v>
      </c>
      <c r="CC50" s="14">
        <f>RK!Y50/(PM!Y50+WL!Y50+RK!Y50)</f>
        <v>0.3060018403906779</v>
      </c>
      <c r="CD50" s="14">
        <f>RK!Z50/(PM!Z50+WL!Z50+RK!Z50)</f>
        <v>0.28890857848773938</v>
      </c>
      <c r="CE50" s="14">
        <f>RK!AA50/(PM!AA50+WL!AA50+RK!AA50)</f>
        <v>0.27358151296652006</v>
      </c>
      <c r="CF50" s="14">
        <f>RK!AB50/(PM!AB50+WL!AB50+RK!AB50)</f>
        <v>0.26255694573785027</v>
      </c>
      <c r="CG50" s="14">
        <f>RK!AC50/(PM!AC50+WL!AC50+RK!AC50)</f>
        <v>0.25739820310970818</v>
      </c>
      <c r="CH50" s="14"/>
    </row>
    <row r="51" spans="1:86" x14ac:dyDescent="0.2">
      <c r="A51" s="4">
        <v>49</v>
      </c>
      <c r="B51" s="6" t="s">
        <v>86</v>
      </c>
      <c r="C51" s="14">
        <f>PM!C51/(PM!C51+WL!C51+RK!C51)</f>
        <v>0.76953510472199016</v>
      </c>
      <c r="D51" s="14">
        <f>PM!D51/(PM!D51+WL!D51+RK!D51)</f>
        <v>0.76534562332401779</v>
      </c>
      <c r="E51" s="14">
        <f>PM!E51/(PM!E51+WL!E51+RK!E51)</f>
        <v>0.76481922586120055</v>
      </c>
      <c r="F51" s="14">
        <f>PM!F51/(PM!F51+WL!F51+RK!F51)</f>
        <v>0.77931398528295437</v>
      </c>
      <c r="G51" s="14">
        <f>PM!G51/(PM!G51+WL!G51+RK!G51)</f>
        <v>0.75950496291637626</v>
      </c>
      <c r="H51" s="14">
        <f>PM!H51/(PM!H51+WL!H51+RK!H51)</f>
        <v>0.75081544845309678</v>
      </c>
      <c r="I51" s="14">
        <f>PM!I51/(PM!I51+WL!I51+RK!I51)</f>
        <v>0.76589430477543252</v>
      </c>
      <c r="J51" s="14">
        <f>PM!J51/(PM!J51+WL!J51+RK!J51)</f>
        <v>0.77511641527455</v>
      </c>
      <c r="K51" s="14">
        <f>PM!K51/(PM!K51+WL!K51+RK!K51)</f>
        <v>0.78479185548817931</v>
      </c>
      <c r="L51" s="14">
        <f>PM!L51/(PM!L51+WL!L51+RK!L51)</f>
        <v>0.79048634360434078</v>
      </c>
      <c r="M51" s="14">
        <f>PM!M51/(PM!M51+WL!M51+RK!M51)</f>
        <v>0.79883175934699802</v>
      </c>
      <c r="N51" s="14">
        <f>PM!N51/(PM!N51+WL!N51+RK!N51)</f>
        <v>0.80269875708472505</v>
      </c>
      <c r="O51" s="14">
        <f>PM!O51/(PM!O51+WL!O51+RK!O51)</f>
        <v>0.81023760196813888</v>
      </c>
      <c r="P51" s="14">
        <f>PM!P51/(PM!P51+WL!P51+RK!P51)</f>
        <v>0.82361425702878321</v>
      </c>
      <c r="Q51" s="14">
        <f>PM!Q51/(PM!Q51+WL!Q51+RK!Q51)</f>
        <v>0.8241802442939683</v>
      </c>
      <c r="R51" s="14">
        <f>PM!R51/(PM!R51+WL!R51+RK!R51)</f>
        <v>0.75880701845993581</v>
      </c>
      <c r="S51" s="14">
        <f>PM!S51/(PM!S51+WL!S51+RK!S51)</f>
        <v>0.80330065848873422</v>
      </c>
      <c r="T51" s="14">
        <f>PM!T51/(PM!T51+WL!T51+RK!T51)</f>
        <v>0.79907679965339817</v>
      </c>
      <c r="U51" s="14">
        <f>PM!U51/(PM!U51+WL!U51+RK!U51)</f>
        <v>0.81567992991497662</v>
      </c>
      <c r="V51" s="14">
        <f>PM!V51/(PM!V51+WL!V51+RK!V51)</f>
        <v>0.82048510734880298</v>
      </c>
      <c r="W51" s="14">
        <f>PM!W51/(PM!W51+WL!W51+RK!W51)</f>
        <v>0.8267007421532524</v>
      </c>
      <c r="X51" s="14">
        <f>PM!X51/(PM!X51+WL!X51+RK!X51)</f>
        <v>0.82905857300813601</v>
      </c>
      <c r="Y51" s="14">
        <f>PM!Y51/(PM!Y51+WL!Y51+RK!Y51)</f>
        <v>0.82202694489015071</v>
      </c>
      <c r="Z51" s="14">
        <f>PM!Z51/(PM!Z51+WL!Z51+RK!Z51)</f>
        <v>0.82389227053178948</v>
      </c>
      <c r="AA51" s="14">
        <f>PM!AA51/(PM!AA51+WL!AA51+RK!AA51)</f>
        <v>0.83015161424885597</v>
      </c>
      <c r="AB51" s="14">
        <f>PM!AB51/(PM!AB51+WL!AB51+RK!AB51)</f>
        <v>0.83214696587521075</v>
      </c>
      <c r="AC51" s="14">
        <f>PM!AC51/(PM!AC51+WL!AC51+RK!AC51)</f>
        <v>0.80612536919032951</v>
      </c>
      <c r="AD51" s="14"/>
      <c r="AE51" s="14">
        <f>WL!C51/(PM!C51+WL!C51+RK!C51)</f>
        <v>0.10847648989092462</v>
      </c>
      <c r="AF51" s="14">
        <f>WL!D51/(PM!D51+WL!D51+RK!D51)</f>
        <v>0.11192945628019335</v>
      </c>
      <c r="AG51" s="14">
        <f>WL!E51/(PM!E51+WL!E51+RK!E51)</f>
        <v>0.11078465857836274</v>
      </c>
      <c r="AH51" s="14">
        <f>WL!F51/(PM!F51+WL!F51+RK!F51)</f>
        <v>0.1063097712425608</v>
      </c>
      <c r="AI51" s="14">
        <f>WL!G51/(PM!G51+WL!G51+RK!G51)</f>
        <v>0.11063684510642367</v>
      </c>
      <c r="AJ51" s="14">
        <f>WL!H51/(PM!H51+WL!H51+RK!H51)</f>
        <v>0.10998363113726931</v>
      </c>
      <c r="AK51" s="14">
        <f>WL!I51/(PM!I51+WL!I51+RK!I51)</f>
        <v>0.10355295719761347</v>
      </c>
      <c r="AL51" s="14">
        <f>WL!J51/(PM!J51+WL!J51+RK!J51)</f>
        <v>9.7764401204955734E-2</v>
      </c>
      <c r="AM51" s="14">
        <f>WL!K51/(PM!K51+WL!K51+RK!K51)</f>
        <v>9.1815481777372657E-2</v>
      </c>
      <c r="AN51" s="14">
        <f>WL!L51/(PM!L51+WL!L51+RK!L51)</f>
        <v>9.2391262594129026E-2</v>
      </c>
      <c r="AO51" s="14">
        <f>WL!M51/(PM!M51+WL!M51+RK!M51)</f>
        <v>8.8322939349145507E-2</v>
      </c>
      <c r="AP51" s="14">
        <f>WL!N51/(PM!N51+WL!N51+RK!N51)</f>
        <v>8.8051609995415545E-2</v>
      </c>
      <c r="AQ51" s="14">
        <f>WL!O51/(PM!O51+WL!O51+RK!O51)</f>
        <v>8.3610085574861964E-2</v>
      </c>
      <c r="AR51" s="14">
        <f>WL!P51/(PM!P51+WL!P51+RK!P51)</f>
        <v>7.221742713346771E-2</v>
      </c>
      <c r="AS51" s="14">
        <f>WL!Q51/(PM!Q51+WL!Q51+RK!Q51)</f>
        <v>7.0950385231976693E-2</v>
      </c>
      <c r="AT51" s="14">
        <f>WL!R51/(PM!R51+WL!R51+RK!R51)</f>
        <v>8.903831140178628E-2</v>
      </c>
      <c r="AU51" s="14">
        <f>WL!S51/(PM!S51+WL!S51+RK!S51)</f>
        <v>7.4308048596804524E-2</v>
      </c>
      <c r="AV51" s="14">
        <f>WL!T51/(PM!T51+WL!T51+RK!T51)</f>
        <v>8.0195258714588241E-2</v>
      </c>
      <c r="AW51" s="14">
        <f>WL!U51/(PM!U51+WL!U51+RK!U51)</f>
        <v>7.6090979143373094E-2</v>
      </c>
      <c r="AX51" s="14">
        <f>WL!V51/(PM!V51+WL!V51+RK!V51)</f>
        <v>7.4054659968946709E-2</v>
      </c>
      <c r="AY51" s="14">
        <f>WL!W51/(PM!W51+WL!W51+RK!W51)</f>
        <v>7.3925300568708247E-2</v>
      </c>
      <c r="AZ51" s="14">
        <f>WL!X51/(PM!X51+WL!X51+RK!X51)</f>
        <v>7.2927146025540499E-2</v>
      </c>
      <c r="BA51" s="14">
        <f>WL!Y51/(PM!Y51+WL!Y51+RK!Y51)</f>
        <v>7.5561086873822236E-2</v>
      </c>
      <c r="BB51" s="14">
        <f>WL!Z51/(PM!Z51+WL!Z51+RK!Z51)</f>
        <v>7.464353595926225E-2</v>
      </c>
      <c r="BC51" s="14">
        <f>WL!AA51/(PM!AA51+WL!AA51+RK!AA51)</f>
        <v>7.1730955327680077E-2</v>
      </c>
      <c r="BD51" s="14">
        <f>WL!AB51/(PM!AB51+WL!AB51+RK!AB51)</f>
        <v>6.9778477988195919E-2</v>
      </c>
      <c r="BE51" s="14">
        <f>WL!AC51/(PM!AC51+WL!AC51+RK!AC51)</f>
        <v>7.5373012149478891E-2</v>
      </c>
      <c r="BF51" s="14"/>
      <c r="BG51" s="14">
        <f>RK!C51/(PM!C51+WL!C51+RK!C51)</f>
        <v>0.12198840538708518</v>
      </c>
      <c r="BH51" s="14">
        <f>RK!D51/(PM!D51+WL!D51+RK!D51)</f>
        <v>0.12272492039578878</v>
      </c>
      <c r="BI51" s="14">
        <f>RK!E51/(PM!E51+WL!E51+RK!E51)</f>
        <v>0.12439611556043668</v>
      </c>
      <c r="BJ51" s="14">
        <f>RK!F51/(PM!F51+WL!F51+RK!F51)</f>
        <v>0.11437624347448488</v>
      </c>
      <c r="BK51" s="14">
        <f>RK!G51/(PM!G51+WL!G51+RK!G51)</f>
        <v>0.12985819197720003</v>
      </c>
      <c r="BL51" s="14">
        <f>RK!H51/(PM!H51+WL!H51+RK!H51)</f>
        <v>0.13920092040963394</v>
      </c>
      <c r="BM51" s="14">
        <f>RK!I51/(PM!I51+WL!I51+RK!I51)</f>
        <v>0.13055273802695397</v>
      </c>
      <c r="BN51" s="14">
        <f>RK!J51/(PM!J51+WL!J51+RK!J51)</f>
        <v>0.12711918352049434</v>
      </c>
      <c r="BO51" s="14">
        <f>RK!K51/(PM!K51+WL!K51+RK!K51)</f>
        <v>0.12339266273444806</v>
      </c>
      <c r="BP51" s="14">
        <f>RK!L51/(PM!L51+WL!L51+RK!L51)</f>
        <v>0.11712239380153029</v>
      </c>
      <c r="BQ51" s="14">
        <f>RK!M51/(PM!M51+WL!M51+RK!M51)</f>
        <v>0.11284530130385644</v>
      </c>
      <c r="BR51" s="14">
        <f>RK!N51/(PM!N51+WL!N51+RK!N51)</f>
        <v>0.10924963291985945</v>
      </c>
      <c r="BS51" s="14">
        <f>RK!O51/(PM!O51+WL!O51+RK!O51)</f>
        <v>0.10615231245699923</v>
      </c>
      <c r="BT51" s="14">
        <f>RK!P51/(PM!P51+WL!P51+RK!P51)</f>
        <v>0.10416831583774902</v>
      </c>
      <c r="BU51" s="14">
        <f>RK!Q51/(PM!Q51+WL!Q51+RK!Q51)</f>
        <v>0.10486937047405502</v>
      </c>
      <c r="BV51" s="14">
        <f>RK!R51/(PM!R51+WL!R51+RK!R51)</f>
        <v>0.15215467013827791</v>
      </c>
      <c r="BW51" s="14">
        <f>RK!S51/(PM!S51+WL!S51+RK!S51)</f>
        <v>0.12239129291446121</v>
      </c>
      <c r="BX51" s="14">
        <f>RK!T51/(PM!T51+WL!T51+RK!T51)</f>
        <v>0.12072794163201356</v>
      </c>
      <c r="BY51" s="14">
        <f>RK!U51/(PM!U51+WL!U51+RK!U51)</f>
        <v>0.10822909094165041</v>
      </c>
      <c r="BZ51" s="14">
        <f>RK!V51/(PM!V51+WL!V51+RK!V51)</f>
        <v>0.1054602326822503</v>
      </c>
      <c r="CA51" s="14">
        <f>RK!W51/(PM!W51+WL!W51+RK!W51)</f>
        <v>9.9373957278039479E-2</v>
      </c>
      <c r="CB51" s="14">
        <f>RK!X51/(PM!X51+WL!X51+RK!X51)</f>
        <v>9.8014280966323461E-2</v>
      </c>
      <c r="CC51" s="14">
        <f>RK!Y51/(PM!Y51+WL!Y51+RK!Y51)</f>
        <v>0.10241196823602704</v>
      </c>
      <c r="CD51" s="14">
        <f>RK!Z51/(PM!Z51+WL!Z51+RK!Z51)</f>
        <v>0.10146419350894822</v>
      </c>
      <c r="CE51" s="14">
        <f>RK!AA51/(PM!AA51+WL!AA51+RK!AA51)</f>
        <v>9.8117430423464019E-2</v>
      </c>
      <c r="CF51" s="14">
        <f>RK!AB51/(PM!AB51+WL!AB51+RK!AB51)</f>
        <v>9.8074556136593341E-2</v>
      </c>
      <c r="CG51" s="14">
        <f>RK!AC51/(PM!AC51+WL!AC51+RK!AC51)</f>
        <v>0.11850161866019161</v>
      </c>
      <c r="CH51" s="14"/>
    </row>
    <row r="52" spans="1:86" x14ac:dyDescent="0.2">
      <c r="A52" s="4">
        <v>50</v>
      </c>
      <c r="B52" s="6" t="s">
        <v>87</v>
      </c>
      <c r="C52" s="14">
        <f>PM!C52/(PM!C52+WL!C52+RK!C52)</f>
        <v>0.67498886153083415</v>
      </c>
      <c r="D52" s="14">
        <f>PM!D52/(PM!D52+WL!D52+RK!D52)</f>
        <v>0.67195084387561255</v>
      </c>
      <c r="E52" s="14">
        <f>PM!E52/(PM!E52+WL!E52+RK!E52)</f>
        <v>0.65663347652353121</v>
      </c>
      <c r="F52" s="14">
        <f>PM!F52/(PM!F52+WL!F52+RK!F52)</f>
        <v>0.65894766983326236</v>
      </c>
      <c r="G52" s="14">
        <f>PM!G52/(PM!G52+WL!G52+RK!G52)</f>
        <v>0.63780393987786754</v>
      </c>
      <c r="H52" s="14">
        <f>PM!H52/(PM!H52+WL!H52+RK!H52)</f>
        <v>0.62628133562319976</v>
      </c>
      <c r="I52" s="14">
        <f>PM!I52/(PM!I52+WL!I52+RK!I52)</f>
        <v>0.63807670760370772</v>
      </c>
      <c r="J52" s="14">
        <f>PM!J52/(PM!J52+WL!J52+RK!J52)</f>
        <v>0.6407845772207682</v>
      </c>
      <c r="K52" s="14">
        <f>PM!K52/(PM!K52+WL!K52+RK!K52)</f>
        <v>0.65042006030191879</v>
      </c>
      <c r="L52" s="14">
        <f>PM!L52/(PM!L52+WL!L52+RK!L52)</f>
        <v>0.66538215566385173</v>
      </c>
      <c r="M52" s="14">
        <f>PM!M52/(PM!M52+WL!M52+RK!M52)</f>
        <v>0.67692448437787911</v>
      </c>
      <c r="N52" s="14">
        <f>PM!N52/(PM!N52+WL!N52+RK!N52)</f>
        <v>0.68656429542530539</v>
      </c>
      <c r="O52" s="14">
        <f>PM!O52/(PM!O52+WL!O52+RK!O52)</f>
        <v>0.68784953177929209</v>
      </c>
      <c r="P52" s="14">
        <f>PM!P52/(PM!P52+WL!P52+RK!P52)</f>
        <v>0.69224108182259292</v>
      </c>
      <c r="Q52" s="14">
        <f>PM!Q52/(PM!Q52+WL!Q52+RK!Q52)</f>
        <v>0.70201573991044086</v>
      </c>
      <c r="R52" s="14">
        <f>PM!R52/(PM!R52+WL!R52+RK!R52)</f>
        <v>0.64942038419256987</v>
      </c>
      <c r="S52" s="14">
        <f>PM!S52/(PM!S52+WL!S52+RK!S52)</f>
        <v>0.6897293542970947</v>
      </c>
      <c r="T52" s="14">
        <f>PM!T52/(PM!T52+WL!T52+RK!T52)</f>
        <v>0.68245300787650642</v>
      </c>
      <c r="U52" s="14">
        <f>PM!U52/(PM!U52+WL!U52+RK!U52)</f>
        <v>0.68788282476693952</v>
      </c>
      <c r="V52" s="14">
        <f>PM!V52/(PM!V52+WL!V52+RK!V52)</f>
        <v>0.70285415176465216</v>
      </c>
      <c r="W52" s="14">
        <f>PM!W52/(PM!W52+WL!W52+RK!W52)</f>
        <v>0.70384229365829776</v>
      </c>
      <c r="X52" s="14">
        <f>PM!X52/(PM!X52+WL!X52+RK!X52)</f>
        <v>0.70669860763190284</v>
      </c>
      <c r="Y52" s="14">
        <f>PM!Y52/(PM!Y52+WL!Y52+RK!Y52)</f>
        <v>0.695857095189516</v>
      </c>
      <c r="Z52" s="14">
        <f>PM!Z52/(PM!Z52+WL!Z52+RK!Z52)</f>
        <v>0.70145932648400167</v>
      </c>
      <c r="AA52" s="14">
        <f>PM!AA52/(PM!AA52+WL!AA52+RK!AA52)</f>
        <v>0.70706324394051367</v>
      </c>
      <c r="AB52" s="14">
        <f>PM!AB52/(PM!AB52+WL!AB52+RK!AB52)</f>
        <v>0.70310350540213107</v>
      </c>
      <c r="AC52" s="14">
        <f>PM!AC52/(PM!AC52+WL!AC52+RK!AC52)</f>
        <v>0.66626212696765041</v>
      </c>
      <c r="AD52" s="14"/>
      <c r="AE52" s="14">
        <f>WL!C52/(PM!C52+WL!C52+RK!C52)</f>
        <v>0.19901275540223182</v>
      </c>
      <c r="AF52" s="14">
        <f>WL!D52/(PM!D52+WL!D52+RK!D52)</f>
        <v>0.20375369449817585</v>
      </c>
      <c r="AG52" s="14">
        <f>WL!E52/(PM!E52+WL!E52+RK!E52)</f>
        <v>0.21756037713926935</v>
      </c>
      <c r="AH52" s="14">
        <f>WL!F52/(PM!F52+WL!F52+RK!F52)</f>
        <v>0.22049467345803192</v>
      </c>
      <c r="AI52" s="14">
        <f>WL!G52/(PM!G52+WL!G52+RK!G52)</f>
        <v>0.23031966211384633</v>
      </c>
      <c r="AJ52" s="14">
        <f>WL!H52/(PM!H52+WL!H52+RK!H52)</f>
        <v>0.23787012866521037</v>
      </c>
      <c r="AK52" s="14">
        <f>WL!I52/(PM!I52+WL!I52+RK!I52)</f>
        <v>0.23693645805730273</v>
      </c>
      <c r="AL52" s="14">
        <f>WL!J52/(PM!J52+WL!J52+RK!J52)</f>
        <v>0.23420590385709358</v>
      </c>
      <c r="AM52" s="14">
        <f>WL!K52/(PM!K52+WL!K52+RK!K52)</f>
        <v>0.22968188191358443</v>
      </c>
      <c r="AN52" s="14">
        <f>WL!L52/(PM!L52+WL!L52+RK!L52)</f>
        <v>0.221870588760922</v>
      </c>
      <c r="AO52" s="14">
        <f>WL!M52/(PM!M52+WL!M52+RK!M52)</f>
        <v>0.2148672260829036</v>
      </c>
      <c r="AP52" s="14">
        <f>WL!N52/(PM!N52+WL!N52+RK!N52)</f>
        <v>0.20700487137403914</v>
      </c>
      <c r="AQ52" s="14">
        <f>WL!O52/(PM!O52+WL!O52+RK!O52)</f>
        <v>0.2039996535238093</v>
      </c>
      <c r="AR52" s="14">
        <f>WL!P52/(PM!P52+WL!P52+RK!P52)</f>
        <v>0.19831623148917601</v>
      </c>
      <c r="AS52" s="14">
        <f>WL!Q52/(PM!Q52+WL!Q52+RK!Q52)</f>
        <v>0.18595012668971844</v>
      </c>
      <c r="AT52" s="14">
        <f>WL!R52/(PM!R52+WL!R52+RK!R52)</f>
        <v>0.20703867913539475</v>
      </c>
      <c r="AU52" s="14">
        <f>WL!S52/(PM!S52+WL!S52+RK!S52)</f>
        <v>0.189426946815377</v>
      </c>
      <c r="AV52" s="14">
        <f>WL!T52/(PM!T52+WL!T52+RK!T52)</f>
        <v>0.20075239167425254</v>
      </c>
      <c r="AW52" s="14">
        <f>WL!U52/(PM!U52+WL!U52+RK!U52)</f>
        <v>0.19852327530434197</v>
      </c>
      <c r="AX52" s="14">
        <f>WL!V52/(PM!V52+WL!V52+RK!V52)</f>
        <v>0.18657508061853134</v>
      </c>
      <c r="AY52" s="14">
        <f>WL!W52/(PM!W52+WL!W52+RK!W52)</f>
        <v>0.18621592061614881</v>
      </c>
      <c r="AZ52" s="14">
        <f>WL!X52/(PM!X52+WL!X52+RK!X52)</f>
        <v>0.18763541837809775</v>
      </c>
      <c r="BA52" s="14">
        <f>WL!Y52/(PM!Y52+WL!Y52+RK!Y52)</f>
        <v>0.19304034893798089</v>
      </c>
      <c r="BB52" s="14">
        <f>WL!Z52/(PM!Z52+WL!Z52+RK!Z52)</f>
        <v>0.18919043089716506</v>
      </c>
      <c r="BC52" s="14">
        <f>WL!AA52/(PM!AA52+WL!AA52+RK!AA52)</f>
        <v>0.18596578729660918</v>
      </c>
      <c r="BD52" s="14">
        <f>WL!AB52/(PM!AB52+WL!AB52+RK!AB52)</f>
        <v>0.18466273278099052</v>
      </c>
      <c r="BE52" s="14">
        <f>WL!AC52/(PM!AC52+WL!AC52+RK!AC52)</f>
        <v>0.198004556141503</v>
      </c>
      <c r="BF52" s="14"/>
      <c r="BG52" s="14">
        <f>RK!C52/(PM!C52+WL!C52+RK!C52)</f>
        <v>0.12599838306693409</v>
      </c>
      <c r="BH52" s="14">
        <f>RK!D52/(PM!D52+WL!D52+RK!D52)</f>
        <v>0.12429546162621176</v>
      </c>
      <c r="BI52" s="14">
        <f>RK!E52/(PM!E52+WL!E52+RK!E52)</f>
        <v>0.12580614633719958</v>
      </c>
      <c r="BJ52" s="14">
        <f>RK!F52/(PM!F52+WL!F52+RK!F52)</f>
        <v>0.12055765670870579</v>
      </c>
      <c r="BK52" s="14">
        <f>RK!G52/(PM!G52+WL!G52+RK!G52)</f>
        <v>0.13187639800828621</v>
      </c>
      <c r="BL52" s="14">
        <f>RK!H52/(PM!H52+WL!H52+RK!H52)</f>
        <v>0.1358485357115897</v>
      </c>
      <c r="BM52" s="14">
        <f>RK!I52/(PM!I52+WL!I52+RK!I52)</f>
        <v>0.12498683433898958</v>
      </c>
      <c r="BN52" s="14">
        <f>RK!J52/(PM!J52+WL!J52+RK!J52)</f>
        <v>0.12500951892213835</v>
      </c>
      <c r="BO52" s="14">
        <f>RK!K52/(PM!K52+WL!K52+RK!K52)</f>
        <v>0.11989805778449668</v>
      </c>
      <c r="BP52" s="14">
        <f>RK!L52/(PM!L52+WL!L52+RK!L52)</f>
        <v>0.11274725557522622</v>
      </c>
      <c r="BQ52" s="14">
        <f>RK!M52/(PM!M52+WL!M52+RK!M52)</f>
        <v>0.10820828953921735</v>
      </c>
      <c r="BR52" s="14">
        <f>RK!N52/(PM!N52+WL!N52+RK!N52)</f>
        <v>0.1064308332006554</v>
      </c>
      <c r="BS52" s="14">
        <f>RK!O52/(PM!O52+WL!O52+RK!O52)</f>
        <v>0.10815081469689851</v>
      </c>
      <c r="BT52" s="14">
        <f>RK!P52/(PM!P52+WL!P52+RK!P52)</f>
        <v>0.10944268668823112</v>
      </c>
      <c r="BU52" s="14">
        <f>RK!Q52/(PM!Q52+WL!Q52+RK!Q52)</f>
        <v>0.1120341333998406</v>
      </c>
      <c r="BV52" s="14">
        <f>RK!R52/(PM!R52+WL!R52+RK!R52)</f>
        <v>0.14354093667203552</v>
      </c>
      <c r="BW52" s="14">
        <f>RK!S52/(PM!S52+WL!S52+RK!S52)</f>
        <v>0.12084369888752822</v>
      </c>
      <c r="BX52" s="14">
        <f>RK!T52/(PM!T52+WL!T52+RK!T52)</f>
        <v>0.11679460044924095</v>
      </c>
      <c r="BY52" s="14">
        <f>RK!U52/(PM!U52+WL!U52+RK!U52)</f>
        <v>0.11359389992871863</v>
      </c>
      <c r="BZ52" s="14">
        <f>RK!V52/(PM!V52+WL!V52+RK!V52)</f>
        <v>0.11057076761681654</v>
      </c>
      <c r="CA52" s="14">
        <f>RK!W52/(PM!W52+WL!W52+RK!W52)</f>
        <v>0.10994178572555338</v>
      </c>
      <c r="CB52" s="14">
        <f>RK!X52/(PM!X52+WL!X52+RK!X52)</f>
        <v>0.1056659739899995</v>
      </c>
      <c r="CC52" s="14">
        <f>RK!Y52/(PM!Y52+WL!Y52+RK!Y52)</f>
        <v>0.11110255587250308</v>
      </c>
      <c r="CD52" s="14">
        <f>RK!Z52/(PM!Z52+WL!Z52+RK!Z52)</f>
        <v>0.10935024261883337</v>
      </c>
      <c r="CE52" s="14">
        <f>RK!AA52/(PM!AA52+WL!AA52+RK!AA52)</f>
        <v>0.10697096876287709</v>
      </c>
      <c r="CF52" s="14">
        <f>RK!AB52/(PM!AB52+WL!AB52+RK!AB52)</f>
        <v>0.11223376181687836</v>
      </c>
      <c r="CG52" s="14">
        <f>RK!AC52/(PM!AC52+WL!AC52+RK!AC52)</f>
        <v>0.13573331689084653</v>
      </c>
      <c r="CH52" s="14"/>
    </row>
    <row r="53" spans="1:86" x14ac:dyDescent="0.2">
      <c r="A53" s="4">
        <v>51</v>
      </c>
      <c r="B53" s="6" t="s">
        <v>88</v>
      </c>
      <c r="C53" s="14">
        <f>PM!C53/(PM!C53+WL!C53+RK!C53)</f>
        <v>0.57264271290551083</v>
      </c>
      <c r="D53" s="14">
        <f>PM!D53/(PM!D53+WL!D53+RK!D53)</f>
        <v>0.55667953460657016</v>
      </c>
      <c r="E53" s="14">
        <f>PM!E53/(PM!E53+WL!E53+RK!E53)</f>
        <v>0.58269802892300715</v>
      </c>
      <c r="F53" s="14">
        <f>PM!F53/(PM!F53+WL!F53+RK!F53)</f>
        <v>0.6076485564199321</v>
      </c>
      <c r="G53" s="14">
        <f>PM!G53/(PM!G53+WL!G53+RK!G53)</f>
        <v>0.62210750684143878</v>
      </c>
      <c r="H53" s="14">
        <f>PM!H53/(PM!H53+WL!H53+RK!H53)</f>
        <v>0.62857421996519158</v>
      </c>
      <c r="I53" s="14">
        <f>PM!I53/(PM!I53+WL!I53+RK!I53)</f>
        <v>0.61489205550825488</v>
      </c>
      <c r="J53" s="14">
        <f>PM!J53/(PM!J53+WL!J53+RK!J53)</f>
        <v>0.61975573308055709</v>
      </c>
      <c r="K53" s="14">
        <f>PM!K53/(PM!K53+WL!K53+RK!K53)</f>
        <v>0.62838027062491042</v>
      </c>
      <c r="L53" s="14">
        <f>PM!L53/(PM!L53+WL!L53+RK!L53)</f>
        <v>0.63821636157195794</v>
      </c>
      <c r="M53" s="14">
        <f>PM!M53/(PM!M53+WL!M53+RK!M53)</f>
        <v>0.64171548891235608</v>
      </c>
      <c r="N53" s="14">
        <f>PM!N53/(PM!N53+WL!N53+RK!N53)</f>
        <v>0.64681462599234474</v>
      </c>
      <c r="O53" s="14">
        <f>PM!O53/(PM!O53+WL!O53+RK!O53)</f>
        <v>0.6689935703017349</v>
      </c>
      <c r="P53" s="14">
        <f>PM!P53/(PM!P53+WL!P53+RK!P53)</f>
        <v>0.69210054225267448</v>
      </c>
      <c r="Q53" s="14">
        <f>PM!Q53/(PM!Q53+WL!Q53+RK!Q53)</f>
        <v>0.69040746293912725</v>
      </c>
      <c r="R53" s="14">
        <f>PM!R53/(PM!R53+WL!R53+RK!R53)</f>
        <v>0.67522725221048996</v>
      </c>
      <c r="S53" s="14">
        <f>PM!S53/(PM!S53+WL!S53+RK!S53)</f>
        <v>0.67522785142241559</v>
      </c>
      <c r="T53" s="14">
        <f>PM!T53/(PM!T53+WL!T53+RK!T53)</f>
        <v>0.66085139520391001</v>
      </c>
      <c r="U53" s="14">
        <f>PM!U53/(PM!U53+WL!U53+RK!U53)</f>
        <v>0.67292275740817709</v>
      </c>
      <c r="V53" s="14">
        <f>PM!V53/(PM!V53+WL!V53+RK!V53)</f>
        <v>0.68785581406985008</v>
      </c>
      <c r="W53" s="14">
        <f>PM!W53/(PM!W53+WL!W53+RK!W53)</f>
        <v>0.71934273890852329</v>
      </c>
      <c r="X53" s="14">
        <f>PM!X53/(PM!X53+WL!X53+RK!X53)</f>
        <v>0.72379564709843025</v>
      </c>
      <c r="Y53" s="14">
        <f>PM!Y53/(PM!Y53+WL!Y53+RK!Y53)</f>
        <v>0.69249224291988309</v>
      </c>
      <c r="Z53" s="14">
        <f>PM!Z53/(PM!Z53+WL!Z53+RK!Z53)</f>
        <v>0.70390821184066743</v>
      </c>
      <c r="AA53" s="14">
        <f>PM!AA53/(PM!AA53+WL!AA53+RK!AA53)</f>
        <v>0.71545114071098459</v>
      </c>
      <c r="AB53" s="14">
        <f>PM!AB53/(PM!AB53+WL!AB53+RK!AB53)</f>
        <v>0.73490580453711007</v>
      </c>
      <c r="AC53" s="14">
        <f>PM!AC53/(PM!AC53+WL!AC53+RK!AC53)</f>
        <v>0.70600284643328282</v>
      </c>
      <c r="AD53" s="14"/>
      <c r="AE53" s="14">
        <f>WL!C53/(PM!C53+WL!C53+RK!C53)</f>
        <v>0.30017314276194723</v>
      </c>
      <c r="AF53" s="14">
        <f>WL!D53/(PM!D53+WL!D53+RK!D53)</f>
        <v>0.31447905883329363</v>
      </c>
      <c r="AG53" s="14">
        <f>WL!E53/(PM!E53+WL!E53+RK!E53)</f>
        <v>0.29725314905749139</v>
      </c>
      <c r="AH53" s="14">
        <f>WL!F53/(PM!F53+WL!F53+RK!F53)</f>
        <v>0.28369433415962303</v>
      </c>
      <c r="AI53" s="14">
        <f>WL!G53/(PM!G53+WL!G53+RK!G53)</f>
        <v>0.27036840075688567</v>
      </c>
      <c r="AJ53" s="14">
        <f>WL!H53/(PM!H53+WL!H53+RK!H53)</f>
        <v>0.25931218553866953</v>
      </c>
      <c r="AK53" s="14">
        <f>WL!I53/(PM!I53+WL!I53+RK!I53)</f>
        <v>0.26526926790898275</v>
      </c>
      <c r="AL53" s="14">
        <f>WL!J53/(PM!J53+WL!J53+RK!J53)</f>
        <v>0.25957566557845024</v>
      </c>
      <c r="AM53" s="14">
        <f>WL!K53/(PM!K53+WL!K53+RK!K53)</f>
        <v>0.25138019178961141</v>
      </c>
      <c r="AN53" s="14">
        <f>WL!L53/(PM!L53+WL!L53+RK!L53)</f>
        <v>0.24731608545229317</v>
      </c>
      <c r="AO53" s="14">
        <f>WL!M53/(PM!M53+WL!M53+RK!M53)</f>
        <v>0.24346035070579411</v>
      </c>
      <c r="AP53" s="14">
        <f>WL!N53/(PM!N53+WL!N53+RK!N53)</f>
        <v>0.2398635031109021</v>
      </c>
      <c r="AQ53" s="14">
        <f>WL!O53/(PM!O53+WL!O53+RK!O53)</f>
        <v>0.22566144086016113</v>
      </c>
      <c r="AR53" s="14">
        <f>WL!P53/(PM!P53+WL!P53+RK!P53)</f>
        <v>0.212461473518436</v>
      </c>
      <c r="AS53" s="14">
        <f>WL!Q53/(PM!Q53+WL!Q53+RK!Q53)</f>
        <v>0.2175599311881603</v>
      </c>
      <c r="AT53" s="14">
        <f>WL!R53/(PM!R53+WL!R53+RK!R53)</f>
        <v>0.22710216621880613</v>
      </c>
      <c r="AU53" s="14">
        <f>WL!S53/(PM!S53+WL!S53+RK!S53)</f>
        <v>0.23366524309487502</v>
      </c>
      <c r="AV53" s="14">
        <f>WL!T53/(PM!T53+WL!T53+RK!T53)</f>
        <v>0.25281004407482449</v>
      </c>
      <c r="AW53" s="14">
        <f>WL!U53/(PM!U53+WL!U53+RK!U53)</f>
        <v>0.24371217544101953</v>
      </c>
      <c r="AX53" s="14">
        <f>WL!V53/(PM!V53+WL!V53+RK!V53)</f>
        <v>0.23097949055175099</v>
      </c>
      <c r="AY53" s="14">
        <f>WL!W53/(PM!W53+WL!W53+RK!W53)</f>
        <v>0.20808968530257857</v>
      </c>
      <c r="AZ53" s="14">
        <f>WL!X53/(PM!X53+WL!X53+RK!X53)</f>
        <v>0.20640696499189548</v>
      </c>
      <c r="BA53" s="14">
        <f>WL!Y53/(PM!Y53+WL!Y53+RK!Y53)</f>
        <v>0.22768980324511942</v>
      </c>
      <c r="BB53" s="14">
        <f>WL!Z53/(PM!Z53+WL!Z53+RK!Z53)</f>
        <v>0.21688962962910457</v>
      </c>
      <c r="BC53" s="14">
        <f>WL!AA53/(PM!AA53+WL!AA53+RK!AA53)</f>
        <v>0.20844728194678683</v>
      </c>
      <c r="BD53" s="14">
        <f>WL!AB53/(PM!AB53+WL!AB53+RK!AB53)</f>
        <v>0.19541811533739289</v>
      </c>
      <c r="BE53" s="14">
        <f>WL!AC53/(PM!AC53+WL!AC53+RK!AC53)</f>
        <v>0.21218188912648783</v>
      </c>
      <c r="BF53" s="14"/>
      <c r="BG53" s="14">
        <f>RK!C53/(PM!C53+WL!C53+RK!C53)</f>
        <v>0.12718414433254197</v>
      </c>
      <c r="BH53" s="14">
        <f>RK!D53/(PM!D53+WL!D53+RK!D53)</f>
        <v>0.12884140656013615</v>
      </c>
      <c r="BI53" s="14">
        <f>RK!E53/(PM!E53+WL!E53+RK!E53)</f>
        <v>0.12004882201950155</v>
      </c>
      <c r="BJ53" s="14">
        <f>RK!F53/(PM!F53+WL!F53+RK!F53)</f>
        <v>0.10865710942044481</v>
      </c>
      <c r="BK53" s="14">
        <f>RK!G53/(PM!G53+WL!G53+RK!G53)</f>
        <v>0.10752409240167544</v>
      </c>
      <c r="BL53" s="14">
        <f>RK!H53/(PM!H53+WL!H53+RK!H53)</f>
        <v>0.11211359449613893</v>
      </c>
      <c r="BM53" s="14">
        <f>RK!I53/(PM!I53+WL!I53+RK!I53)</f>
        <v>0.11983867658276227</v>
      </c>
      <c r="BN53" s="14">
        <f>RK!J53/(PM!J53+WL!J53+RK!J53)</f>
        <v>0.12066860134099264</v>
      </c>
      <c r="BO53" s="14">
        <f>RK!K53/(PM!K53+WL!K53+RK!K53)</f>
        <v>0.1202395375854783</v>
      </c>
      <c r="BP53" s="14">
        <f>RK!L53/(PM!L53+WL!L53+RK!L53)</f>
        <v>0.11446755297574893</v>
      </c>
      <c r="BQ53" s="14">
        <f>RK!M53/(PM!M53+WL!M53+RK!M53)</f>
        <v>0.11482416038184978</v>
      </c>
      <c r="BR53" s="14">
        <f>RK!N53/(PM!N53+WL!N53+RK!N53)</f>
        <v>0.11332187089675322</v>
      </c>
      <c r="BS53" s="14">
        <f>RK!O53/(PM!O53+WL!O53+RK!O53)</f>
        <v>0.10534498883810406</v>
      </c>
      <c r="BT53" s="14">
        <f>RK!P53/(PM!P53+WL!P53+RK!P53)</f>
        <v>9.5437984228889453E-2</v>
      </c>
      <c r="BU53" s="14">
        <f>RK!Q53/(PM!Q53+WL!Q53+RK!Q53)</f>
        <v>9.2032605872712461E-2</v>
      </c>
      <c r="BV53" s="14">
        <f>RK!R53/(PM!R53+WL!R53+RK!R53)</f>
        <v>9.7670581570703852E-2</v>
      </c>
      <c r="BW53" s="14">
        <f>RK!S53/(PM!S53+WL!S53+RK!S53)</f>
        <v>9.1106905482709472E-2</v>
      </c>
      <c r="BX53" s="14">
        <f>RK!T53/(PM!T53+WL!T53+RK!T53)</f>
        <v>8.6338560721265445E-2</v>
      </c>
      <c r="BY53" s="14">
        <f>RK!U53/(PM!U53+WL!U53+RK!U53)</f>
        <v>8.3365067150803399E-2</v>
      </c>
      <c r="BZ53" s="14">
        <f>RK!V53/(PM!V53+WL!V53+RK!V53)</f>
        <v>8.1164695378398891E-2</v>
      </c>
      <c r="CA53" s="14">
        <f>RK!W53/(PM!W53+WL!W53+RK!W53)</f>
        <v>7.2567575788898123E-2</v>
      </c>
      <c r="CB53" s="14">
        <f>RK!X53/(PM!X53+WL!X53+RK!X53)</f>
        <v>6.9797387909674213E-2</v>
      </c>
      <c r="CC53" s="14">
        <f>RK!Y53/(PM!Y53+WL!Y53+RK!Y53)</f>
        <v>7.9817953834997471E-2</v>
      </c>
      <c r="CD53" s="14">
        <f>RK!Z53/(PM!Z53+WL!Z53+RK!Z53)</f>
        <v>7.9202158530228023E-2</v>
      </c>
      <c r="CE53" s="14">
        <f>RK!AA53/(PM!AA53+WL!AA53+RK!AA53)</f>
        <v>7.6101577342228444E-2</v>
      </c>
      <c r="CF53" s="14">
        <f>RK!AB53/(PM!AB53+WL!AB53+RK!AB53)</f>
        <v>6.9676080125497072E-2</v>
      </c>
      <c r="CG53" s="14">
        <f>RK!AC53/(PM!AC53+WL!AC53+RK!AC53)</f>
        <v>8.1815264440229324E-2</v>
      </c>
      <c r="CH53" s="14"/>
    </row>
    <row r="54" spans="1:86" x14ac:dyDescent="0.2">
      <c r="A54" s="4">
        <v>52</v>
      </c>
      <c r="B54" s="6" t="s">
        <v>89</v>
      </c>
      <c r="C54" s="14">
        <f>PM!C54/(PM!C54+WL!C54+RK!C54)</f>
        <v>0.47049765482509798</v>
      </c>
      <c r="D54" s="14">
        <f>PM!D54/(PM!D54+WL!D54+RK!D54)</f>
        <v>0.47432003949088175</v>
      </c>
      <c r="E54" s="14">
        <f>PM!E54/(PM!E54+WL!E54+RK!E54)</f>
        <v>0.4741918935483237</v>
      </c>
      <c r="F54" s="14">
        <f>PM!F54/(PM!F54+WL!F54+RK!F54)</f>
        <v>0.47904861664537229</v>
      </c>
      <c r="G54" s="14">
        <f>PM!G54/(PM!G54+WL!G54+RK!G54)</f>
        <v>0.46834746144225609</v>
      </c>
      <c r="H54" s="14">
        <f>PM!H54/(PM!H54+WL!H54+RK!H54)</f>
        <v>0.45943175800865405</v>
      </c>
      <c r="I54" s="14">
        <f>PM!I54/(PM!I54+WL!I54+RK!I54)</f>
        <v>0.46468489889794101</v>
      </c>
      <c r="J54" s="14">
        <f>PM!J54/(PM!J54+WL!J54+RK!J54)</f>
        <v>0.48176556240532142</v>
      </c>
      <c r="K54" s="14">
        <f>PM!K54/(PM!K54+WL!K54+RK!K54)</f>
        <v>0.48285922468086229</v>
      </c>
      <c r="L54" s="14">
        <f>PM!L54/(PM!L54+WL!L54+RK!L54)</f>
        <v>0.48720797826487067</v>
      </c>
      <c r="M54" s="14">
        <f>PM!M54/(PM!M54+WL!M54+RK!M54)</f>
        <v>0.47529323896708631</v>
      </c>
      <c r="N54" s="14">
        <f>PM!N54/(PM!N54+WL!N54+RK!N54)</f>
        <v>0.47563168620589996</v>
      </c>
      <c r="O54" s="14">
        <f>PM!O54/(PM!O54+WL!O54+RK!O54)</f>
        <v>0.49220410647743201</v>
      </c>
      <c r="P54" s="14">
        <f>PM!P54/(PM!P54+WL!P54+RK!P54)</f>
        <v>0.49881504538062515</v>
      </c>
      <c r="Q54" s="14">
        <f>PM!Q54/(PM!Q54+WL!Q54+RK!Q54)</f>
        <v>0.52410302830665711</v>
      </c>
      <c r="R54" s="14">
        <f>PM!R54/(PM!R54+WL!R54+RK!R54)</f>
        <v>0.53651870921092659</v>
      </c>
      <c r="S54" s="14">
        <f>PM!S54/(PM!S54+WL!S54+RK!S54)</f>
        <v>0.55276001193292212</v>
      </c>
      <c r="T54" s="14">
        <f>PM!T54/(PM!T54+WL!T54+RK!T54)</f>
        <v>0.54985454468185402</v>
      </c>
      <c r="U54" s="14">
        <f>PM!U54/(PM!U54+WL!U54+RK!U54)</f>
        <v>0.54758418801188602</v>
      </c>
      <c r="V54" s="14">
        <f>PM!V54/(PM!V54+WL!V54+RK!V54)</f>
        <v>0.5569461399764819</v>
      </c>
      <c r="W54" s="14">
        <f>PM!W54/(PM!W54+WL!W54+RK!W54)</f>
        <v>0.55163959380845906</v>
      </c>
      <c r="X54" s="14">
        <f>PM!X54/(PM!X54+WL!X54+RK!X54)</f>
        <v>0.53354141388508769</v>
      </c>
      <c r="Y54" s="14">
        <f>PM!Y54/(PM!Y54+WL!Y54+RK!Y54)</f>
        <v>0.5542574869733945</v>
      </c>
      <c r="Z54" s="14">
        <f>PM!Z54/(PM!Z54+WL!Z54+RK!Z54)</f>
        <v>0.5498358325035958</v>
      </c>
      <c r="AA54" s="14">
        <f>PM!AA54/(PM!AA54+WL!AA54+RK!AA54)</f>
        <v>0.54172254120892616</v>
      </c>
      <c r="AB54" s="14">
        <f>PM!AB54/(PM!AB54+WL!AB54+RK!AB54)</f>
        <v>0.54514404006845241</v>
      </c>
      <c r="AC54" s="14">
        <f>PM!AC54/(PM!AC54+WL!AC54+RK!AC54)</f>
        <v>0.54169973663724669</v>
      </c>
      <c r="AD54" s="14"/>
      <c r="AE54" s="14">
        <f>WL!C54/(PM!C54+WL!C54+RK!C54)</f>
        <v>0.42669415015642953</v>
      </c>
      <c r="AF54" s="14">
        <f>WL!D54/(PM!D54+WL!D54+RK!D54)</f>
        <v>0.4238410701576833</v>
      </c>
      <c r="AG54" s="14">
        <f>WL!E54/(PM!E54+WL!E54+RK!E54)</f>
        <v>0.42140021056348637</v>
      </c>
      <c r="AH54" s="14">
        <f>WL!F54/(PM!F54+WL!F54+RK!F54)</f>
        <v>0.41572527547375143</v>
      </c>
      <c r="AI54" s="14">
        <f>WL!G54/(PM!G54+WL!G54+RK!G54)</f>
        <v>0.42615091489903267</v>
      </c>
      <c r="AJ54" s="14">
        <f>WL!H54/(PM!H54+WL!H54+RK!H54)</f>
        <v>0.43064182230191822</v>
      </c>
      <c r="AK54" s="14">
        <f>WL!I54/(PM!I54+WL!I54+RK!I54)</f>
        <v>0.42453975905632796</v>
      </c>
      <c r="AL54" s="14">
        <f>WL!J54/(PM!J54+WL!J54+RK!J54)</f>
        <v>0.40678502258418775</v>
      </c>
      <c r="AM54" s="14">
        <f>WL!K54/(PM!K54+WL!K54+RK!K54)</f>
        <v>0.40590337231276069</v>
      </c>
      <c r="AN54" s="14">
        <f>WL!L54/(PM!L54+WL!L54+RK!L54)</f>
        <v>0.40390674722715775</v>
      </c>
      <c r="AO54" s="14">
        <f>WL!M54/(PM!M54+WL!M54+RK!M54)</f>
        <v>0.42262376091602055</v>
      </c>
      <c r="AP54" s="14">
        <f>WL!N54/(PM!N54+WL!N54+RK!N54)</f>
        <v>0.41844712235997894</v>
      </c>
      <c r="AQ54" s="14">
        <f>WL!O54/(PM!O54+WL!O54+RK!O54)</f>
        <v>0.4015335390471868</v>
      </c>
      <c r="AR54" s="14">
        <f>WL!P54/(PM!P54+WL!P54+RK!P54)</f>
        <v>0.3969106837189299</v>
      </c>
      <c r="AS54" s="14">
        <f>WL!Q54/(PM!Q54+WL!Q54+RK!Q54)</f>
        <v>0.36631077737207129</v>
      </c>
      <c r="AT54" s="14">
        <f>WL!R54/(PM!R54+WL!R54+RK!R54)</f>
        <v>0.34748241014523684</v>
      </c>
      <c r="AU54" s="14">
        <f>WL!S54/(PM!S54+WL!S54+RK!S54)</f>
        <v>0.33376803335191108</v>
      </c>
      <c r="AV54" s="14">
        <f>WL!T54/(PM!T54+WL!T54+RK!T54)</f>
        <v>0.34125764453686258</v>
      </c>
      <c r="AW54" s="14">
        <f>WL!U54/(PM!U54+WL!U54+RK!U54)</f>
        <v>0.34729422220910811</v>
      </c>
      <c r="AX54" s="14">
        <f>WL!V54/(PM!V54+WL!V54+RK!V54)</f>
        <v>0.33613143114505833</v>
      </c>
      <c r="AY54" s="14">
        <f>WL!W54/(PM!W54+WL!W54+RK!W54)</f>
        <v>0.34473858007031383</v>
      </c>
      <c r="AZ54" s="14">
        <f>WL!X54/(PM!X54+WL!X54+RK!X54)</f>
        <v>0.36702419624978155</v>
      </c>
      <c r="BA54" s="14">
        <f>WL!Y54/(PM!Y54+WL!Y54+RK!Y54)</f>
        <v>0.34149074705103932</v>
      </c>
      <c r="BB54" s="14">
        <f>WL!Z54/(PM!Z54+WL!Z54+RK!Z54)</f>
        <v>0.35081968288733634</v>
      </c>
      <c r="BC54" s="14">
        <f>WL!AA54/(PM!AA54+WL!AA54+RK!AA54)</f>
        <v>0.3585344424107737</v>
      </c>
      <c r="BD54" s="14">
        <f>WL!AB54/(PM!AB54+WL!AB54+RK!AB54)</f>
        <v>0.35934004909727474</v>
      </c>
      <c r="BE54" s="14">
        <f>WL!AC54/(PM!AC54+WL!AC54+RK!AC54)</f>
        <v>0.3567184378064247</v>
      </c>
      <c r="BF54" s="14"/>
      <c r="BG54" s="14">
        <f>RK!C54/(PM!C54+WL!C54+RK!C54)</f>
        <v>0.10280819501847251</v>
      </c>
      <c r="BH54" s="14">
        <f>RK!D54/(PM!D54+WL!D54+RK!D54)</f>
        <v>0.10183889035143498</v>
      </c>
      <c r="BI54" s="14">
        <f>RK!E54/(PM!E54+WL!E54+RK!E54)</f>
        <v>0.10440789588818995</v>
      </c>
      <c r="BJ54" s="14">
        <f>RK!F54/(PM!F54+WL!F54+RK!F54)</f>
        <v>0.10522610788087623</v>
      </c>
      <c r="BK54" s="14">
        <f>RK!G54/(PM!G54+WL!G54+RK!G54)</f>
        <v>0.10550162365871124</v>
      </c>
      <c r="BL54" s="14">
        <f>RK!H54/(PM!H54+WL!H54+RK!H54)</f>
        <v>0.10992641968942773</v>
      </c>
      <c r="BM54" s="14">
        <f>RK!I54/(PM!I54+WL!I54+RK!I54)</f>
        <v>0.11077534204573104</v>
      </c>
      <c r="BN54" s="14">
        <f>RK!J54/(PM!J54+WL!J54+RK!J54)</f>
        <v>0.11144941501049083</v>
      </c>
      <c r="BO54" s="14">
        <f>RK!K54/(PM!K54+WL!K54+RK!K54)</f>
        <v>0.11123740300637699</v>
      </c>
      <c r="BP54" s="14">
        <f>RK!L54/(PM!L54+WL!L54+RK!L54)</f>
        <v>0.10888527450797159</v>
      </c>
      <c r="BQ54" s="14">
        <f>RK!M54/(PM!M54+WL!M54+RK!M54)</f>
        <v>0.10208300011689318</v>
      </c>
      <c r="BR54" s="14">
        <f>RK!N54/(PM!N54+WL!N54+RK!N54)</f>
        <v>0.10592119143412118</v>
      </c>
      <c r="BS54" s="14">
        <f>RK!O54/(PM!O54+WL!O54+RK!O54)</f>
        <v>0.10626235447538121</v>
      </c>
      <c r="BT54" s="14">
        <f>RK!P54/(PM!P54+WL!P54+RK!P54)</f>
        <v>0.10427427090044492</v>
      </c>
      <c r="BU54" s="14">
        <f>RK!Q54/(PM!Q54+WL!Q54+RK!Q54)</f>
        <v>0.1095861943212716</v>
      </c>
      <c r="BV54" s="14">
        <f>RK!R54/(PM!R54+WL!R54+RK!R54)</f>
        <v>0.11599888064383665</v>
      </c>
      <c r="BW54" s="14">
        <f>RK!S54/(PM!S54+WL!S54+RK!S54)</f>
        <v>0.11347195471516688</v>
      </c>
      <c r="BX54" s="14">
        <f>RK!T54/(PM!T54+WL!T54+RK!T54)</f>
        <v>0.10888781078128343</v>
      </c>
      <c r="BY54" s="14">
        <f>RK!U54/(PM!U54+WL!U54+RK!U54)</f>
        <v>0.10512158977900586</v>
      </c>
      <c r="BZ54" s="14">
        <f>RK!V54/(PM!V54+WL!V54+RK!V54)</f>
        <v>0.10692242887845986</v>
      </c>
      <c r="CA54" s="14">
        <f>RK!W54/(PM!W54+WL!W54+RK!W54)</f>
        <v>0.10362182612122717</v>
      </c>
      <c r="CB54" s="14">
        <f>RK!X54/(PM!X54+WL!X54+RK!X54)</f>
        <v>9.9434389865130646E-2</v>
      </c>
      <c r="CC54" s="14">
        <f>RK!Y54/(PM!Y54+WL!Y54+RK!Y54)</f>
        <v>0.10425176597556619</v>
      </c>
      <c r="CD54" s="14">
        <f>RK!Z54/(PM!Z54+WL!Z54+RK!Z54)</f>
        <v>9.9344484609067932E-2</v>
      </c>
      <c r="CE54" s="14">
        <f>RK!AA54/(PM!AA54+WL!AA54+RK!AA54)</f>
        <v>9.9743016380300184E-2</v>
      </c>
      <c r="CF54" s="14">
        <f>RK!AB54/(PM!AB54+WL!AB54+RK!AB54)</f>
        <v>9.5515910834272938E-2</v>
      </c>
      <c r="CG54" s="14">
        <f>RK!AC54/(PM!AC54+WL!AC54+RK!AC54)</f>
        <v>0.10158182555632853</v>
      </c>
      <c r="CH54" s="14"/>
    </row>
    <row r="55" spans="1:86" x14ac:dyDescent="0.2">
      <c r="A55" s="4">
        <v>53</v>
      </c>
      <c r="B55" s="6" t="s">
        <v>90</v>
      </c>
      <c r="C55" s="14">
        <f>PM!C55/(PM!C55+WL!C55+RK!C55)</f>
        <v>0.71526779999786438</v>
      </c>
      <c r="D55" s="14">
        <f>PM!D55/(PM!D55+WL!D55+RK!D55)</f>
        <v>0.70266039029043215</v>
      </c>
      <c r="E55" s="14">
        <f>PM!E55/(PM!E55+WL!E55+RK!E55)</f>
        <v>0.69917287479634449</v>
      </c>
      <c r="F55" s="14">
        <f>PM!F55/(PM!F55+WL!F55+RK!F55)</f>
        <v>0.69618833680935466</v>
      </c>
      <c r="G55" s="14">
        <f>PM!G55/(PM!G55+WL!G55+RK!G55)</f>
        <v>0.66677605667020834</v>
      </c>
      <c r="H55" s="14">
        <f>PM!H55/(PM!H55+WL!H55+RK!H55)</f>
        <v>0.65897515545035901</v>
      </c>
      <c r="I55" s="14">
        <f>PM!I55/(PM!I55+WL!I55+RK!I55)</f>
        <v>0.65064345897677878</v>
      </c>
      <c r="J55" s="14">
        <f>PM!J55/(PM!J55+WL!J55+RK!J55)</f>
        <v>0.6496824055024929</v>
      </c>
      <c r="K55" s="14">
        <f>PM!K55/(PM!K55+WL!K55+RK!K55)</f>
        <v>0.64527072934029306</v>
      </c>
      <c r="L55" s="14">
        <f>PM!L55/(PM!L55+WL!L55+RK!L55)</f>
        <v>0.65526851179649248</v>
      </c>
      <c r="M55" s="14">
        <f>PM!M55/(PM!M55+WL!M55+RK!M55)</f>
        <v>0.66429438833298116</v>
      </c>
      <c r="N55" s="14">
        <f>PM!N55/(PM!N55+WL!N55+RK!N55)</f>
        <v>0.66466150531969515</v>
      </c>
      <c r="O55" s="14">
        <f>PM!O55/(PM!O55+WL!O55+RK!O55)</f>
        <v>0.67719079429186346</v>
      </c>
      <c r="P55" s="14">
        <f>PM!P55/(PM!P55+WL!P55+RK!P55)</f>
        <v>0.69609584215775433</v>
      </c>
      <c r="Q55" s="14">
        <f>PM!Q55/(PM!Q55+WL!Q55+RK!Q55)</f>
        <v>0.68389516412883977</v>
      </c>
      <c r="R55" s="14">
        <f>PM!R55/(PM!R55+WL!R55+RK!R55)</f>
        <v>0.67271651941789001</v>
      </c>
      <c r="S55" s="14">
        <f>PM!S55/(PM!S55+WL!S55+RK!S55)</f>
        <v>0.6852608447698848</v>
      </c>
      <c r="T55" s="14">
        <f>PM!T55/(PM!T55+WL!T55+RK!T55)</f>
        <v>0.67471560830196198</v>
      </c>
      <c r="U55" s="14">
        <f>PM!U55/(PM!U55+WL!U55+RK!U55)</f>
        <v>0.68368614962461927</v>
      </c>
      <c r="V55" s="14">
        <f>PM!V55/(PM!V55+WL!V55+RK!V55)</f>
        <v>0.70773901508885162</v>
      </c>
      <c r="W55" s="14">
        <f>PM!W55/(PM!W55+WL!W55+RK!W55)</f>
        <v>0.70549563995544584</v>
      </c>
      <c r="X55" s="14">
        <f>PM!X55/(PM!X55+WL!X55+RK!X55)</f>
        <v>0.71380588557720448</v>
      </c>
      <c r="Y55" s="14">
        <f>PM!Y55/(PM!Y55+WL!Y55+RK!Y55)</f>
        <v>0.70648209441712484</v>
      </c>
      <c r="Z55" s="14">
        <f>PM!Z55/(PM!Z55+WL!Z55+RK!Z55)</f>
        <v>0.71135381999681468</v>
      </c>
      <c r="AA55" s="14">
        <f>PM!AA55/(PM!AA55+WL!AA55+RK!AA55)</f>
        <v>0.73183030204035959</v>
      </c>
      <c r="AB55" s="14">
        <f>PM!AB55/(PM!AB55+WL!AB55+RK!AB55)</f>
        <v>0.72910345443304592</v>
      </c>
      <c r="AC55" s="14">
        <f>PM!AC55/(PM!AC55+WL!AC55+RK!AC55)</f>
        <v>0.72349832671012437</v>
      </c>
      <c r="AD55" s="14"/>
      <c r="AE55" s="14">
        <f>WL!C55/(PM!C55+WL!C55+RK!C55)</f>
        <v>0.23549049872173269</v>
      </c>
      <c r="AF55" s="14">
        <f>WL!D55/(PM!D55+WL!D55+RK!D55)</f>
        <v>0.24766634709324445</v>
      </c>
      <c r="AG55" s="14">
        <f>WL!E55/(PM!E55+WL!E55+RK!E55)</f>
        <v>0.25170959470531451</v>
      </c>
      <c r="AH55" s="14">
        <f>WL!F55/(PM!F55+WL!F55+RK!F55)</f>
        <v>0.25516393918658825</v>
      </c>
      <c r="AI55" s="14">
        <f>WL!G55/(PM!G55+WL!G55+RK!G55)</f>
        <v>0.2774481649332155</v>
      </c>
      <c r="AJ55" s="14">
        <f>WL!H55/(PM!H55+WL!H55+RK!H55)</f>
        <v>0.2843994506674179</v>
      </c>
      <c r="AK55" s="14">
        <f>WL!I55/(PM!I55+WL!I55+RK!I55)</f>
        <v>0.29342492459696295</v>
      </c>
      <c r="AL55" s="14">
        <f>WL!J55/(PM!J55+WL!J55+RK!J55)</f>
        <v>0.29470788310808826</v>
      </c>
      <c r="AM55" s="14">
        <f>WL!K55/(PM!K55+WL!K55+RK!K55)</f>
        <v>0.29883823329116932</v>
      </c>
      <c r="AN55" s="14">
        <f>WL!L55/(PM!L55+WL!L55+RK!L55)</f>
        <v>0.29432979043645024</v>
      </c>
      <c r="AO55" s="14">
        <f>WL!M55/(PM!M55+WL!M55+RK!M55)</f>
        <v>0.28446698671397441</v>
      </c>
      <c r="AP55" s="14">
        <f>WL!N55/(PM!N55+WL!N55+RK!N55)</f>
        <v>0.28241928690388945</v>
      </c>
      <c r="AQ55" s="14">
        <f>WL!O55/(PM!O55+WL!O55+RK!O55)</f>
        <v>0.26929672394581611</v>
      </c>
      <c r="AR55" s="14">
        <f>WL!P55/(PM!P55+WL!P55+RK!P55)</f>
        <v>0.2484123360251905</v>
      </c>
      <c r="AS55" s="14">
        <f>WL!Q55/(PM!Q55+WL!Q55+RK!Q55)</f>
        <v>0.25484537670420271</v>
      </c>
      <c r="AT55" s="14">
        <f>WL!R55/(PM!R55+WL!R55+RK!R55)</f>
        <v>0.2551777503409095</v>
      </c>
      <c r="AU55" s="14">
        <f>WL!S55/(PM!S55+WL!S55+RK!S55)</f>
        <v>0.24682613389851241</v>
      </c>
      <c r="AV55" s="14">
        <f>WL!T55/(PM!T55+WL!T55+RK!T55)</f>
        <v>0.25833252009051899</v>
      </c>
      <c r="AW55" s="14">
        <f>WL!U55/(PM!U55+WL!U55+RK!U55)</f>
        <v>0.25455965169867378</v>
      </c>
      <c r="AX55" s="14">
        <f>WL!V55/(PM!V55+WL!V55+RK!V55)</f>
        <v>0.23454466101479343</v>
      </c>
      <c r="AY55" s="14">
        <f>WL!W55/(PM!W55+WL!W55+RK!W55)</f>
        <v>0.23905587000200404</v>
      </c>
      <c r="AZ55" s="14">
        <f>WL!X55/(PM!X55+WL!X55+RK!X55)</f>
        <v>0.23086430899959046</v>
      </c>
      <c r="BA55" s="14">
        <f>WL!Y55/(PM!Y55+WL!Y55+RK!Y55)</f>
        <v>0.2387569598809518</v>
      </c>
      <c r="BB55" s="14">
        <f>WL!Z55/(PM!Z55+WL!Z55+RK!Z55)</f>
        <v>0.23834274696965563</v>
      </c>
      <c r="BC55" s="14">
        <f>WL!AA55/(PM!AA55+WL!AA55+RK!AA55)</f>
        <v>0.22176244591293265</v>
      </c>
      <c r="BD55" s="14">
        <f>WL!AB55/(PM!AB55+WL!AB55+RK!AB55)</f>
        <v>0.22478446340427036</v>
      </c>
      <c r="BE55" s="14">
        <f>WL!AC55/(PM!AC55+WL!AC55+RK!AC55)</f>
        <v>0.22741784687942537</v>
      </c>
      <c r="BF55" s="14"/>
      <c r="BG55" s="14">
        <f>RK!C55/(PM!C55+WL!C55+RK!C55)</f>
        <v>4.9241701280402957E-2</v>
      </c>
      <c r="BH55" s="14">
        <f>RK!D55/(PM!D55+WL!D55+RK!D55)</f>
        <v>4.9673262616323349E-2</v>
      </c>
      <c r="BI55" s="14">
        <f>RK!E55/(PM!E55+WL!E55+RK!E55)</f>
        <v>4.9117530498340903E-2</v>
      </c>
      <c r="BJ55" s="14">
        <f>RK!F55/(PM!F55+WL!F55+RK!F55)</f>
        <v>4.8647724004057064E-2</v>
      </c>
      <c r="BK55" s="14">
        <f>RK!G55/(PM!G55+WL!G55+RK!G55)</f>
        <v>5.5775778396576221E-2</v>
      </c>
      <c r="BL55" s="14">
        <f>RK!H55/(PM!H55+WL!H55+RK!H55)</f>
        <v>5.6625393882223124E-2</v>
      </c>
      <c r="BM55" s="14">
        <f>RK!I55/(PM!I55+WL!I55+RK!I55)</f>
        <v>5.5931616426258185E-2</v>
      </c>
      <c r="BN55" s="14">
        <f>RK!J55/(PM!J55+WL!J55+RK!J55)</f>
        <v>5.5609711389418753E-2</v>
      </c>
      <c r="BO55" s="14">
        <f>RK!K55/(PM!K55+WL!K55+RK!K55)</f>
        <v>5.5891037368537705E-2</v>
      </c>
      <c r="BP55" s="14">
        <f>RK!L55/(PM!L55+WL!L55+RK!L55)</f>
        <v>5.040169776705733E-2</v>
      </c>
      <c r="BQ55" s="14">
        <f>RK!M55/(PM!M55+WL!M55+RK!M55)</f>
        <v>5.1238624953044438E-2</v>
      </c>
      <c r="BR55" s="14">
        <f>RK!N55/(PM!N55+WL!N55+RK!N55)</f>
        <v>5.2919207776415393E-2</v>
      </c>
      <c r="BS55" s="14">
        <f>RK!O55/(PM!O55+WL!O55+RK!O55)</f>
        <v>5.3512481762320381E-2</v>
      </c>
      <c r="BT55" s="14">
        <f>RK!P55/(PM!P55+WL!P55+RK!P55)</f>
        <v>5.549182181705517E-2</v>
      </c>
      <c r="BU55" s="14">
        <f>RK!Q55/(PM!Q55+WL!Q55+RK!Q55)</f>
        <v>6.1259459166957533E-2</v>
      </c>
      <c r="BV55" s="14">
        <f>RK!R55/(PM!R55+WL!R55+RK!R55)</f>
        <v>7.2105730241200483E-2</v>
      </c>
      <c r="BW55" s="14">
        <f>RK!S55/(PM!S55+WL!S55+RK!S55)</f>
        <v>6.7913021331602708E-2</v>
      </c>
      <c r="BX55" s="14">
        <f>RK!T55/(PM!T55+WL!T55+RK!T55)</f>
        <v>6.6951871607518976E-2</v>
      </c>
      <c r="BY55" s="14">
        <f>RK!U55/(PM!U55+WL!U55+RK!U55)</f>
        <v>6.1754198676706902E-2</v>
      </c>
      <c r="BZ55" s="14">
        <f>RK!V55/(PM!V55+WL!V55+RK!V55)</f>
        <v>5.7716323896355004E-2</v>
      </c>
      <c r="CA55" s="14">
        <f>RK!W55/(PM!W55+WL!W55+RK!W55)</f>
        <v>5.5448490042550105E-2</v>
      </c>
      <c r="CB55" s="14">
        <f>RK!X55/(PM!X55+WL!X55+RK!X55)</f>
        <v>5.5329805423205085E-2</v>
      </c>
      <c r="CC55" s="14">
        <f>RK!Y55/(PM!Y55+WL!Y55+RK!Y55)</f>
        <v>5.4760945701923455E-2</v>
      </c>
      <c r="CD55" s="14">
        <f>RK!Z55/(PM!Z55+WL!Z55+RK!Z55)</f>
        <v>5.0303433033529653E-2</v>
      </c>
      <c r="CE55" s="14">
        <f>RK!AA55/(PM!AA55+WL!AA55+RK!AA55)</f>
        <v>4.6407252046707814E-2</v>
      </c>
      <c r="CF55" s="14">
        <f>RK!AB55/(PM!AB55+WL!AB55+RK!AB55)</f>
        <v>4.6112082162683733E-2</v>
      </c>
      <c r="CG55" s="14">
        <f>RK!AC55/(PM!AC55+WL!AC55+RK!AC55)</f>
        <v>4.9083826410450143E-2</v>
      </c>
      <c r="CH55" s="14"/>
    </row>
    <row r="56" spans="1:86" x14ac:dyDescent="0.2">
      <c r="A56" s="4">
        <v>54</v>
      </c>
      <c r="B56" s="6" t="s">
        <v>91</v>
      </c>
      <c r="C56" s="14">
        <f>PM!C56/(PM!C56+WL!C56+RK!C56)</f>
        <v>0.63477847892145811</v>
      </c>
      <c r="D56" s="14">
        <f>PM!D56/(PM!D56+WL!D56+RK!D56)</f>
        <v>0.63592595078177971</v>
      </c>
      <c r="E56" s="14">
        <f>PM!E56/(PM!E56+WL!E56+RK!E56)</f>
        <v>0.63576659178025485</v>
      </c>
      <c r="F56" s="14">
        <f>PM!F56/(PM!F56+WL!F56+RK!F56)</f>
        <v>0.62354082864568006</v>
      </c>
      <c r="G56" s="14">
        <f>PM!G56/(PM!G56+WL!G56+RK!G56)</f>
        <v>0.60713094394465339</v>
      </c>
      <c r="H56" s="14">
        <f>PM!H56/(PM!H56+WL!H56+RK!H56)</f>
        <v>0.59849898569571214</v>
      </c>
      <c r="I56" s="14">
        <f>PM!I56/(PM!I56+WL!I56+RK!I56)</f>
        <v>0.58826411973059667</v>
      </c>
      <c r="J56" s="14">
        <f>PM!J56/(PM!J56+WL!J56+RK!J56)</f>
        <v>0.59102534960727326</v>
      </c>
      <c r="K56" s="14">
        <f>PM!K56/(PM!K56+WL!K56+RK!K56)</f>
        <v>0.59622098383539879</v>
      </c>
      <c r="L56" s="14">
        <f>PM!L56/(PM!L56+WL!L56+RK!L56)</f>
        <v>0.61100547839661057</v>
      </c>
      <c r="M56" s="14">
        <f>PM!M56/(PM!M56+WL!M56+RK!M56)</f>
        <v>0.62120694285208788</v>
      </c>
      <c r="N56" s="14">
        <f>PM!N56/(PM!N56+WL!N56+RK!N56)</f>
        <v>0.6203601986272631</v>
      </c>
      <c r="O56" s="14">
        <f>PM!O56/(PM!O56+WL!O56+RK!O56)</f>
        <v>0.61603893040535851</v>
      </c>
      <c r="P56" s="14">
        <f>PM!P56/(PM!P56+WL!P56+RK!P56)</f>
        <v>0.62937701651482536</v>
      </c>
      <c r="Q56" s="14">
        <f>PM!Q56/(PM!Q56+WL!Q56+RK!Q56)</f>
        <v>0.59952064143761952</v>
      </c>
      <c r="R56" s="14">
        <f>PM!R56/(PM!R56+WL!R56+RK!R56)</f>
        <v>0.56236986566355396</v>
      </c>
      <c r="S56" s="14">
        <f>PM!S56/(PM!S56+WL!S56+RK!S56)</f>
        <v>0.5660112175397749</v>
      </c>
      <c r="T56" s="14">
        <f>PM!T56/(PM!T56+WL!T56+RK!T56)</f>
        <v>0.60076370846035165</v>
      </c>
      <c r="U56" s="14">
        <f>PM!U56/(PM!U56+WL!U56+RK!U56)</f>
        <v>0.59466832002091952</v>
      </c>
      <c r="V56" s="14">
        <f>PM!V56/(PM!V56+WL!V56+RK!V56)</f>
        <v>0.60981871912774432</v>
      </c>
      <c r="W56" s="14">
        <f>PM!W56/(PM!W56+WL!W56+RK!W56)</f>
        <v>0.61193114427629869</v>
      </c>
      <c r="X56" s="14">
        <f>PM!X56/(PM!X56+WL!X56+RK!X56)</f>
        <v>0.62449942815813919</v>
      </c>
      <c r="Y56" s="14">
        <f>PM!Y56/(PM!Y56+WL!Y56+RK!Y56)</f>
        <v>0.62561273123980532</v>
      </c>
      <c r="Z56" s="14">
        <f>PM!Z56/(PM!Z56+WL!Z56+RK!Z56)</f>
        <v>0.61485308109980497</v>
      </c>
      <c r="AA56" s="14">
        <f>PM!AA56/(PM!AA56+WL!AA56+RK!AA56)</f>
        <v>0.6268358090056515</v>
      </c>
      <c r="AB56" s="14">
        <f>PM!AB56/(PM!AB56+WL!AB56+RK!AB56)</f>
        <v>0.63058015931296074</v>
      </c>
      <c r="AC56" s="14">
        <f>PM!AC56/(PM!AC56+WL!AC56+RK!AC56)</f>
        <v>0.66572343592635586</v>
      </c>
      <c r="AD56" s="14"/>
      <c r="AE56" s="14">
        <f>WL!C56/(PM!C56+WL!C56+RK!C56)</f>
        <v>0.31234061757503589</v>
      </c>
      <c r="AF56" s="14">
        <f>WL!D56/(PM!D56+WL!D56+RK!D56)</f>
        <v>0.31326646614536158</v>
      </c>
      <c r="AG56" s="14">
        <f>WL!E56/(PM!E56+WL!E56+RK!E56)</f>
        <v>0.31288671560953252</v>
      </c>
      <c r="AH56" s="14">
        <f>WL!F56/(PM!F56+WL!F56+RK!F56)</f>
        <v>0.32592540934442049</v>
      </c>
      <c r="AI56" s="14">
        <f>WL!G56/(PM!G56+WL!G56+RK!G56)</f>
        <v>0.33846013515115458</v>
      </c>
      <c r="AJ56" s="14">
        <f>WL!H56/(PM!H56+WL!H56+RK!H56)</f>
        <v>0.34374098938318975</v>
      </c>
      <c r="AK56" s="14">
        <f>WL!I56/(PM!I56+WL!I56+RK!I56)</f>
        <v>0.35451522732422075</v>
      </c>
      <c r="AL56" s="14">
        <f>WL!J56/(PM!J56+WL!J56+RK!J56)</f>
        <v>0.35024221662871324</v>
      </c>
      <c r="AM56" s="14">
        <f>WL!K56/(PM!K56+WL!K56+RK!K56)</f>
        <v>0.3431676487357368</v>
      </c>
      <c r="AN56" s="14">
        <f>WL!L56/(PM!L56+WL!L56+RK!L56)</f>
        <v>0.33098915407071627</v>
      </c>
      <c r="AO56" s="14">
        <f>WL!M56/(PM!M56+WL!M56+RK!M56)</f>
        <v>0.32103271764065072</v>
      </c>
      <c r="AP56" s="14">
        <f>WL!N56/(PM!N56+WL!N56+RK!N56)</f>
        <v>0.3228107281671353</v>
      </c>
      <c r="AQ56" s="14">
        <f>WL!O56/(PM!O56+WL!O56+RK!O56)</f>
        <v>0.32675513527614342</v>
      </c>
      <c r="AR56" s="14">
        <f>WL!P56/(PM!P56+WL!P56+RK!P56)</f>
        <v>0.31031213877064134</v>
      </c>
      <c r="AS56" s="14">
        <f>WL!Q56/(PM!Q56+WL!Q56+RK!Q56)</f>
        <v>0.33526511793546276</v>
      </c>
      <c r="AT56" s="14">
        <f>WL!R56/(PM!R56+WL!R56+RK!R56)</f>
        <v>0.36306500250394041</v>
      </c>
      <c r="AU56" s="14">
        <f>WL!S56/(PM!S56+WL!S56+RK!S56)</f>
        <v>0.35955570473110293</v>
      </c>
      <c r="AV56" s="14">
        <f>WL!T56/(PM!T56+WL!T56+RK!T56)</f>
        <v>0.3291794914943349</v>
      </c>
      <c r="AW56" s="14">
        <f>WL!U56/(PM!U56+WL!U56+RK!U56)</f>
        <v>0.33823165998929305</v>
      </c>
      <c r="AX56" s="14">
        <f>WL!V56/(PM!V56+WL!V56+RK!V56)</f>
        <v>0.32336712153533254</v>
      </c>
      <c r="AY56" s="14">
        <f>WL!W56/(PM!W56+WL!W56+RK!W56)</f>
        <v>0.32469594427152643</v>
      </c>
      <c r="AZ56" s="14">
        <f>WL!X56/(PM!X56+WL!X56+RK!X56)</f>
        <v>0.31070752622850206</v>
      </c>
      <c r="BA56" s="14">
        <f>WL!Y56/(PM!Y56+WL!Y56+RK!Y56)</f>
        <v>0.31323346634694499</v>
      </c>
      <c r="BB56" s="14">
        <f>WL!Z56/(PM!Z56+WL!Z56+RK!Z56)</f>
        <v>0.32680404154497766</v>
      </c>
      <c r="BC56" s="14">
        <f>WL!AA56/(PM!AA56+WL!AA56+RK!AA56)</f>
        <v>0.31758529943639469</v>
      </c>
      <c r="BD56" s="14">
        <f>WL!AB56/(PM!AB56+WL!AB56+RK!AB56)</f>
        <v>0.31597844037015232</v>
      </c>
      <c r="BE56" s="14">
        <f>WL!AC56/(PM!AC56+WL!AC56+RK!AC56)</f>
        <v>0.2793131071449626</v>
      </c>
      <c r="BF56" s="14"/>
      <c r="BG56" s="14">
        <f>RK!C56/(PM!C56+WL!C56+RK!C56)</f>
        <v>5.2880903503506035E-2</v>
      </c>
      <c r="BH56" s="14">
        <f>RK!D56/(PM!D56+WL!D56+RK!D56)</f>
        <v>5.0807583072858632E-2</v>
      </c>
      <c r="BI56" s="14">
        <f>RK!E56/(PM!E56+WL!E56+RK!E56)</f>
        <v>5.1346692610212616E-2</v>
      </c>
      <c r="BJ56" s="14">
        <f>RK!F56/(PM!F56+WL!F56+RK!F56)</f>
        <v>5.0533762009899376E-2</v>
      </c>
      <c r="BK56" s="14">
        <f>RK!G56/(PM!G56+WL!G56+RK!G56)</f>
        <v>5.4408920904192151E-2</v>
      </c>
      <c r="BL56" s="14">
        <f>RK!H56/(PM!H56+WL!H56+RK!H56)</f>
        <v>5.7760024921097983E-2</v>
      </c>
      <c r="BM56" s="14">
        <f>RK!I56/(PM!I56+WL!I56+RK!I56)</f>
        <v>5.7220652945182617E-2</v>
      </c>
      <c r="BN56" s="14">
        <f>RK!J56/(PM!J56+WL!J56+RK!J56)</f>
        <v>5.8732433764013547E-2</v>
      </c>
      <c r="BO56" s="14">
        <f>RK!K56/(PM!K56+WL!K56+RK!K56)</f>
        <v>6.0611367428864395E-2</v>
      </c>
      <c r="BP56" s="14">
        <f>RK!L56/(PM!L56+WL!L56+RK!L56)</f>
        <v>5.8005367532673151E-2</v>
      </c>
      <c r="BQ56" s="14">
        <f>RK!M56/(PM!M56+WL!M56+RK!M56)</f>
        <v>5.7760339507261386E-2</v>
      </c>
      <c r="BR56" s="14">
        <f>RK!N56/(PM!N56+WL!N56+RK!N56)</f>
        <v>5.6829073205601655E-2</v>
      </c>
      <c r="BS56" s="14">
        <f>RK!O56/(PM!O56+WL!O56+RK!O56)</f>
        <v>5.720593431849802E-2</v>
      </c>
      <c r="BT56" s="14">
        <f>RK!P56/(PM!P56+WL!P56+RK!P56)</f>
        <v>6.0310844714533414E-2</v>
      </c>
      <c r="BU56" s="14">
        <f>RK!Q56/(PM!Q56+WL!Q56+RK!Q56)</f>
        <v>6.5214240626917636E-2</v>
      </c>
      <c r="BV56" s="14">
        <f>RK!R56/(PM!R56+WL!R56+RK!R56)</f>
        <v>7.456513183250553E-2</v>
      </c>
      <c r="BW56" s="14">
        <f>RK!S56/(PM!S56+WL!S56+RK!S56)</f>
        <v>7.4433077729122291E-2</v>
      </c>
      <c r="BX56" s="14">
        <f>RK!T56/(PM!T56+WL!T56+RK!T56)</f>
        <v>7.0056800045313575E-2</v>
      </c>
      <c r="BY56" s="14">
        <f>RK!U56/(PM!U56+WL!U56+RK!U56)</f>
        <v>6.7100019989787471E-2</v>
      </c>
      <c r="BZ56" s="14">
        <f>RK!V56/(PM!V56+WL!V56+RK!V56)</f>
        <v>6.6814159336923196E-2</v>
      </c>
      <c r="CA56" s="14">
        <f>RK!W56/(PM!W56+WL!W56+RK!W56)</f>
        <v>6.3372911452174871E-2</v>
      </c>
      <c r="CB56" s="14">
        <f>RK!X56/(PM!X56+WL!X56+RK!X56)</f>
        <v>6.4793045613358677E-2</v>
      </c>
      <c r="CC56" s="14">
        <f>RK!Y56/(PM!Y56+WL!Y56+RK!Y56)</f>
        <v>6.1153802413249775E-2</v>
      </c>
      <c r="CD56" s="14">
        <f>RK!Z56/(PM!Z56+WL!Z56+RK!Z56)</f>
        <v>5.8342877355217336E-2</v>
      </c>
      <c r="CE56" s="14">
        <f>RK!AA56/(PM!AA56+WL!AA56+RK!AA56)</f>
        <v>5.55788915579538E-2</v>
      </c>
      <c r="CF56" s="14">
        <f>RK!AB56/(PM!AB56+WL!AB56+RK!AB56)</f>
        <v>5.3441400316886829E-2</v>
      </c>
      <c r="CG56" s="14">
        <f>RK!AC56/(PM!AC56+WL!AC56+RK!AC56)</f>
        <v>5.4963456928681508E-2</v>
      </c>
      <c r="CH56" s="14"/>
    </row>
    <row r="57" spans="1:86" x14ac:dyDescent="0.2">
      <c r="A57" s="4">
        <v>55</v>
      </c>
      <c r="B57" s="6" t="s">
        <v>92</v>
      </c>
      <c r="C57" s="14">
        <f>PM!C57/(PM!C57+WL!C57+RK!C57)</f>
        <v>0.6636365810090219</v>
      </c>
      <c r="D57" s="14">
        <f>PM!D57/(PM!D57+WL!D57+RK!D57)</f>
        <v>0.65860645697678932</v>
      </c>
      <c r="E57" s="14">
        <f>PM!E57/(PM!E57+WL!E57+RK!E57)</f>
        <v>0.66129629624477393</v>
      </c>
      <c r="F57" s="14">
        <f>PM!F57/(PM!F57+WL!F57+RK!F57)</f>
        <v>0.66630553949244897</v>
      </c>
      <c r="G57" s="14">
        <f>PM!G57/(PM!G57+WL!G57+RK!G57)</f>
        <v>0.65559875533475842</v>
      </c>
      <c r="H57" s="14">
        <f>PM!H57/(PM!H57+WL!H57+RK!H57)</f>
        <v>0.65383670145566053</v>
      </c>
      <c r="I57" s="14">
        <f>PM!I57/(PM!I57+WL!I57+RK!I57)</f>
        <v>0.65014968250801852</v>
      </c>
      <c r="J57" s="14">
        <f>PM!J57/(PM!J57+WL!J57+RK!J57)</f>
        <v>0.65635516170856689</v>
      </c>
      <c r="K57" s="14">
        <f>PM!K57/(PM!K57+WL!K57+RK!K57)</f>
        <v>0.66432839125433929</v>
      </c>
      <c r="L57" s="14">
        <f>PM!L57/(PM!L57+WL!L57+RK!L57)</f>
        <v>0.67012361654826436</v>
      </c>
      <c r="M57" s="14">
        <f>PM!M57/(PM!M57+WL!M57+RK!M57)</f>
        <v>0.67906145063615642</v>
      </c>
      <c r="N57" s="14">
        <f>PM!N57/(PM!N57+WL!N57+RK!N57)</f>
        <v>0.69321937806667611</v>
      </c>
      <c r="O57" s="14">
        <f>PM!O57/(PM!O57+WL!O57+RK!O57)</f>
        <v>0.70223616140339795</v>
      </c>
      <c r="P57" s="14">
        <f>PM!P57/(PM!P57+WL!P57+RK!P57)</f>
        <v>0.6988880389763189</v>
      </c>
      <c r="Q57" s="14">
        <f>PM!Q57/(PM!Q57+WL!Q57+RK!Q57)</f>
        <v>0.70359746589173089</v>
      </c>
      <c r="R57" s="14">
        <f>PM!R57/(PM!R57+WL!R57+RK!R57)</f>
        <v>0.68520349226117572</v>
      </c>
      <c r="S57" s="14">
        <f>PM!S57/(PM!S57+WL!S57+RK!S57)</f>
        <v>0.6936652542261772</v>
      </c>
      <c r="T57" s="14">
        <f>PM!T57/(PM!T57+WL!T57+RK!T57)</f>
        <v>0.69681758826492091</v>
      </c>
      <c r="U57" s="14">
        <f>PM!U57/(PM!U57+WL!U57+RK!U57)</f>
        <v>0.68528644713889642</v>
      </c>
      <c r="V57" s="14">
        <f>PM!V57/(PM!V57+WL!V57+RK!V57)</f>
        <v>0.69152483088716921</v>
      </c>
      <c r="W57" s="14">
        <f>PM!W57/(PM!W57+WL!W57+RK!W57)</f>
        <v>0.69531166032127889</v>
      </c>
      <c r="X57" s="14">
        <f>PM!X57/(PM!X57+WL!X57+RK!X57)</f>
        <v>0.69241004129503692</v>
      </c>
      <c r="Y57" s="14">
        <f>PM!Y57/(PM!Y57+WL!Y57+RK!Y57)</f>
        <v>0.68551128149794649</v>
      </c>
      <c r="Z57" s="14">
        <f>PM!Z57/(PM!Z57+WL!Z57+RK!Z57)</f>
        <v>0.68561921789331803</v>
      </c>
      <c r="AA57" s="14">
        <f>PM!AA57/(PM!AA57+WL!AA57+RK!AA57)</f>
        <v>0.70045099936106636</v>
      </c>
      <c r="AB57" s="14">
        <f>PM!AB57/(PM!AB57+WL!AB57+RK!AB57)</f>
        <v>0.69210893379410876</v>
      </c>
      <c r="AC57" s="14">
        <f>PM!AC57/(PM!AC57+WL!AC57+RK!AC57)</f>
        <v>0.68320195674155149</v>
      </c>
      <c r="AD57" s="14"/>
      <c r="AE57" s="14">
        <f>WL!C57/(PM!C57+WL!C57+RK!C57)</f>
        <v>0.22686035169243224</v>
      </c>
      <c r="AF57" s="14">
        <f>WL!D57/(PM!D57+WL!D57+RK!D57)</f>
        <v>0.2369329285581615</v>
      </c>
      <c r="AG57" s="14">
        <f>WL!E57/(PM!E57+WL!E57+RK!E57)</f>
        <v>0.2349157055360665</v>
      </c>
      <c r="AH57" s="14">
        <f>WL!F57/(PM!F57+WL!F57+RK!F57)</f>
        <v>0.23590621665041611</v>
      </c>
      <c r="AI57" s="14">
        <f>WL!G57/(PM!G57+WL!G57+RK!G57)</f>
        <v>0.24163145139176187</v>
      </c>
      <c r="AJ57" s="14">
        <f>WL!H57/(PM!H57+WL!H57+RK!H57)</f>
        <v>0.2435871457169394</v>
      </c>
      <c r="AK57" s="14">
        <f>WL!I57/(PM!I57+WL!I57+RK!I57)</f>
        <v>0.24924670885397118</v>
      </c>
      <c r="AL57" s="14">
        <f>WL!J57/(PM!J57+WL!J57+RK!J57)</f>
        <v>0.24246344767428127</v>
      </c>
      <c r="AM57" s="14">
        <f>WL!K57/(PM!K57+WL!K57+RK!K57)</f>
        <v>0.23479265104086014</v>
      </c>
      <c r="AN57" s="14">
        <f>WL!L57/(PM!L57+WL!L57+RK!L57)</f>
        <v>0.23317972343559323</v>
      </c>
      <c r="AO57" s="14">
        <f>WL!M57/(PM!M57+WL!M57+RK!M57)</f>
        <v>0.22710157868973307</v>
      </c>
      <c r="AP57" s="14">
        <f>WL!N57/(PM!N57+WL!N57+RK!N57)</f>
        <v>0.21429424907987141</v>
      </c>
      <c r="AQ57" s="14">
        <f>WL!O57/(PM!O57+WL!O57+RK!O57)</f>
        <v>0.20422418476795509</v>
      </c>
      <c r="AR57" s="14">
        <f>WL!P57/(PM!P57+WL!P57+RK!P57)</f>
        <v>0.20623929195189122</v>
      </c>
      <c r="AS57" s="14">
        <f>WL!Q57/(PM!Q57+WL!Q57+RK!Q57)</f>
        <v>0.20003331253220266</v>
      </c>
      <c r="AT57" s="14">
        <f>WL!R57/(PM!R57+WL!R57+RK!R57)</f>
        <v>0.20339655662359118</v>
      </c>
      <c r="AU57" s="14">
        <f>WL!S57/(PM!S57+WL!S57+RK!S57)</f>
        <v>0.20409382601497364</v>
      </c>
      <c r="AV57" s="14">
        <f>WL!T57/(PM!T57+WL!T57+RK!T57)</f>
        <v>0.21012031905987985</v>
      </c>
      <c r="AW57" s="14">
        <f>WL!U57/(PM!U57+WL!U57+RK!U57)</f>
        <v>0.22199155683768163</v>
      </c>
      <c r="AX57" s="14">
        <f>WL!V57/(PM!V57+WL!V57+RK!V57)</f>
        <v>0.21658150652430286</v>
      </c>
      <c r="AY57" s="14">
        <f>WL!W57/(PM!W57+WL!W57+RK!W57)</f>
        <v>0.21759334987292617</v>
      </c>
      <c r="AZ57" s="14">
        <f>WL!X57/(PM!X57+WL!X57+RK!X57)</f>
        <v>0.22029694460698837</v>
      </c>
      <c r="BA57" s="14">
        <f>WL!Y57/(PM!Y57+WL!Y57+RK!Y57)</f>
        <v>0.22700058605113457</v>
      </c>
      <c r="BB57" s="14">
        <f>WL!Z57/(PM!Z57+WL!Z57+RK!Z57)</f>
        <v>0.2316646390896191</v>
      </c>
      <c r="BC57" s="14">
        <f>WL!AA57/(PM!AA57+WL!AA57+RK!AA57)</f>
        <v>0.22151323241625531</v>
      </c>
      <c r="BD57" s="14">
        <f>WL!AB57/(PM!AB57+WL!AB57+RK!AB57)</f>
        <v>0.22875821304834845</v>
      </c>
      <c r="BE57" s="14">
        <f>WL!AC57/(PM!AC57+WL!AC57+RK!AC57)</f>
        <v>0.23196231373035503</v>
      </c>
      <c r="BF57" s="14"/>
      <c r="BG57" s="14">
        <f>RK!C57/(PM!C57+WL!C57+RK!C57)</f>
        <v>0.10950306729854592</v>
      </c>
      <c r="BH57" s="14">
        <f>RK!D57/(PM!D57+WL!D57+RK!D57)</f>
        <v>0.10446061446504916</v>
      </c>
      <c r="BI57" s="14">
        <f>RK!E57/(PM!E57+WL!E57+RK!E57)</f>
        <v>0.10378799821915947</v>
      </c>
      <c r="BJ57" s="14">
        <f>RK!F57/(PM!F57+WL!F57+RK!F57)</f>
        <v>9.7788243857134888E-2</v>
      </c>
      <c r="BK57" s="14">
        <f>RK!G57/(PM!G57+WL!G57+RK!G57)</f>
        <v>0.10276979327347965</v>
      </c>
      <c r="BL57" s="14">
        <f>RK!H57/(PM!H57+WL!H57+RK!H57)</f>
        <v>0.10257615282740007</v>
      </c>
      <c r="BM57" s="14">
        <f>RK!I57/(PM!I57+WL!I57+RK!I57)</f>
        <v>0.10060360863801017</v>
      </c>
      <c r="BN57" s="14">
        <f>RK!J57/(PM!J57+WL!J57+RK!J57)</f>
        <v>0.10118139061715178</v>
      </c>
      <c r="BO57" s="14">
        <f>RK!K57/(PM!K57+WL!K57+RK!K57)</f>
        <v>0.10087895770480058</v>
      </c>
      <c r="BP57" s="14">
        <f>RK!L57/(PM!L57+WL!L57+RK!L57)</f>
        <v>9.6696660016142438E-2</v>
      </c>
      <c r="BQ57" s="14">
        <f>RK!M57/(PM!M57+WL!M57+RK!M57)</f>
        <v>9.3836970674110426E-2</v>
      </c>
      <c r="BR57" s="14">
        <f>RK!N57/(PM!N57+WL!N57+RK!N57)</f>
        <v>9.2486372853452445E-2</v>
      </c>
      <c r="BS57" s="14">
        <f>RK!O57/(PM!O57+WL!O57+RK!O57)</f>
        <v>9.3539653828646985E-2</v>
      </c>
      <c r="BT57" s="14">
        <f>RK!P57/(PM!P57+WL!P57+RK!P57)</f>
        <v>9.4872669071789956E-2</v>
      </c>
      <c r="BU57" s="14">
        <f>RK!Q57/(PM!Q57+WL!Q57+RK!Q57)</f>
        <v>9.6369221576066491E-2</v>
      </c>
      <c r="BV57" s="14">
        <f>RK!R57/(PM!R57+WL!R57+RK!R57)</f>
        <v>0.11139995111523318</v>
      </c>
      <c r="BW57" s="14">
        <f>RK!S57/(PM!S57+WL!S57+RK!S57)</f>
        <v>0.10224091975884914</v>
      </c>
      <c r="BX57" s="14">
        <f>RK!T57/(PM!T57+WL!T57+RK!T57)</f>
        <v>9.3062092675199354E-2</v>
      </c>
      <c r="BY57" s="14">
        <f>RK!U57/(PM!U57+WL!U57+RK!U57)</f>
        <v>9.2721996023421863E-2</v>
      </c>
      <c r="BZ57" s="14">
        <f>RK!V57/(PM!V57+WL!V57+RK!V57)</f>
        <v>9.1893662588527991E-2</v>
      </c>
      <c r="CA57" s="14">
        <f>RK!W57/(PM!W57+WL!W57+RK!W57)</f>
        <v>8.7094989805794845E-2</v>
      </c>
      <c r="CB57" s="14">
        <f>RK!X57/(PM!X57+WL!X57+RK!X57)</f>
        <v>8.7293014097974728E-2</v>
      </c>
      <c r="CC57" s="14">
        <f>RK!Y57/(PM!Y57+WL!Y57+RK!Y57)</f>
        <v>8.7488132450918965E-2</v>
      </c>
      <c r="CD57" s="14">
        <f>RK!Z57/(PM!Z57+WL!Z57+RK!Z57)</f>
        <v>8.2716143017062788E-2</v>
      </c>
      <c r="CE57" s="14">
        <f>RK!AA57/(PM!AA57+WL!AA57+RK!AA57)</f>
        <v>7.8035768222678312E-2</v>
      </c>
      <c r="CF57" s="14">
        <f>RK!AB57/(PM!AB57+WL!AB57+RK!AB57)</f>
        <v>7.913285315754269E-2</v>
      </c>
      <c r="CG57" s="14">
        <f>RK!AC57/(PM!AC57+WL!AC57+RK!AC57)</f>
        <v>8.4835729528093595E-2</v>
      </c>
      <c r="CH57" s="14"/>
    </row>
    <row r="58" spans="1:86" x14ac:dyDescent="0.2">
      <c r="A58" s="4">
        <v>56</v>
      </c>
      <c r="B58" s="6" t="s">
        <v>93</v>
      </c>
      <c r="C58" s="14">
        <f>PM!C58/(PM!C58+WL!C58+RK!C58)</f>
        <v>0.56708709364986121</v>
      </c>
      <c r="D58" s="14">
        <f>PM!D58/(PM!D58+WL!D58+RK!D58)</f>
        <v>0.57978385931136955</v>
      </c>
      <c r="E58" s="14">
        <f>PM!E58/(PM!E58+WL!E58+RK!E58)</f>
        <v>0.58240992927718827</v>
      </c>
      <c r="F58" s="14">
        <f>PM!F58/(PM!F58+WL!F58+RK!F58)</f>
        <v>0.58318703254529847</v>
      </c>
      <c r="G58" s="14">
        <f>PM!G58/(PM!G58+WL!G58+RK!G58)</f>
        <v>0.57975918957388028</v>
      </c>
      <c r="H58" s="14">
        <f>PM!H58/(PM!H58+WL!H58+RK!H58)</f>
        <v>0.57707032774940903</v>
      </c>
      <c r="I58" s="14">
        <f>PM!I58/(PM!I58+WL!I58+RK!I58)</f>
        <v>0.57456822014601294</v>
      </c>
      <c r="J58" s="14">
        <f>PM!J58/(PM!J58+WL!J58+RK!J58)</f>
        <v>0.56923975573165975</v>
      </c>
      <c r="K58" s="14">
        <f>PM!K58/(PM!K58+WL!K58+RK!K58)</f>
        <v>0.57512827465059213</v>
      </c>
      <c r="L58" s="14">
        <f>PM!L58/(PM!L58+WL!L58+RK!L58)</f>
        <v>0.57471359988484605</v>
      </c>
      <c r="M58" s="14">
        <f>PM!M58/(PM!M58+WL!M58+RK!M58)</f>
        <v>0.57613463191517655</v>
      </c>
      <c r="N58" s="14">
        <f>PM!N58/(PM!N58+WL!N58+RK!N58)</f>
        <v>0.58543108437964286</v>
      </c>
      <c r="O58" s="14">
        <f>PM!O58/(PM!O58+WL!O58+RK!O58)</f>
        <v>0.5991182879632283</v>
      </c>
      <c r="P58" s="14">
        <f>PM!P58/(PM!P58+WL!P58+RK!P58)</f>
        <v>0.60706750744482696</v>
      </c>
      <c r="Q58" s="14">
        <f>PM!Q58/(PM!Q58+WL!Q58+RK!Q58)</f>
        <v>0.61661324926743233</v>
      </c>
      <c r="R58" s="14">
        <f>PM!R58/(PM!R58+WL!R58+RK!R58)</f>
        <v>0.57306539425446001</v>
      </c>
      <c r="S58" s="14">
        <f>PM!S58/(PM!S58+WL!S58+RK!S58)</f>
        <v>0.59948626753313261</v>
      </c>
      <c r="T58" s="14">
        <f>PM!T58/(PM!T58+WL!T58+RK!T58)</f>
        <v>0.60863079599750225</v>
      </c>
      <c r="U58" s="14">
        <f>PM!U58/(PM!U58+WL!U58+RK!U58)</f>
        <v>0.61356291891855197</v>
      </c>
      <c r="V58" s="14">
        <f>PM!V58/(PM!V58+WL!V58+RK!V58)</f>
        <v>0.60084136401020682</v>
      </c>
      <c r="W58" s="14">
        <f>PM!W58/(PM!W58+WL!W58+RK!W58)</f>
        <v>0.59610115423580001</v>
      </c>
      <c r="X58" s="14">
        <f>PM!X58/(PM!X58+WL!X58+RK!X58)</f>
        <v>0.59863313433943577</v>
      </c>
      <c r="Y58" s="14">
        <f>PM!Y58/(PM!Y58+WL!Y58+RK!Y58)</f>
        <v>0.55578161661504333</v>
      </c>
      <c r="Z58" s="14">
        <f>PM!Z58/(PM!Z58+WL!Z58+RK!Z58)</f>
        <v>0.55246326338474649</v>
      </c>
      <c r="AA58" s="14">
        <f>PM!AA58/(PM!AA58+WL!AA58+RK!AA58)</f>
        <v>0.56088671764868192</v>
      </c>
      <c r="AB58" s="14">
        <f>PM!AB58/(PM!AB58+WL!AB58+RK!AB58)</f>
        <v>0.5535795122906273</v>
      </c>
      <c r="AC58" s="14">
        <f>PM!AC58/(PM!AC58+WL!AC58+RK!AC58)</f>
        <v>0.52841620245124632</v>
      </c>
      <c r="AD58" s="14"/>
      <c r="AE58" s="14">
        <f>WL!C58/(PM!C58+WL!C58+RK!C58)</f>
        <v>0.31616149200002391</v>
      </c>
      <c r="AF58" s="14">
        <f>WL!D58/(PM!D58+WL!D58+RK!D58)</f>
        <v>0.30421980883410293</v>
      </c>
      <c r="AG58" s="14">
        <f>WL!E58/(PM!E58+WL!E58+RK!E58)</f>
        <v>0.29983643902743617</v>
      </c>
      <c r="AH58" s="14">
        <f>WL!F58/(PM!F58+WL!F58+RK!F58)</f>
        <v>0.30140901988793789</v>
      </c>
      <c r="AI58" s="14">
        <f>WL!G58/(PM!G58+WL!G58+RK!G58)</f>
        <v>0.29648703175124336</v>
      </c>
      <c r="AJ58" s="14">
        <f>WL!H58/(PM!H58+WL!H58+RK!H58)</f>
        <v>0.2964852116710659</v>
      </c>
      <c r="AK58" s="14">
        <f>WL!I58/(PM!I58+WL!I58+RK!I58)</f>
        <v>0.30047312275382487</v>
      </c>
      <c r="AL58" s="14">
        <f>WL!J58/(PM!J58+WL!J58+RK!J58)</f>
        <v>0.29819306833259124</v>
      </c>
      <c r="AM58" s="14">
        <f>WL!K58/(PM!K58+WL!K58+RK!K58)</f>
        <v>0.29144007845248726</v>
      </c>
      <c r="AN58" s="14">
        <f>WL!L58/(PM!L58+WL!L58+RK!L58)</f>
        <v>0.29281639360513734</v>
      </c>
      <c r="AO58" s="14">
        <f>WL!M58/(PM!M58+WL!M58+RK!M58)</f>
        <v>0.2913172208545729</v>
      </c>
      <c r="AP58" s="14">
        <f>WL!N58/(PM!N58+WL!N58+RK!N58)</f>
        <v>0.28508596124697289</v>
      </c>
      <c r="AQ58" s="14">
        <f>WL!O58/(PM!O58+WL!O58+RK!O58)</f>
        <v>0.2722844791084062</v>
      </c>
      <c r="AR58" s="14">
        <f>WL!P58/(PM!P58+WL!P58+RK!P58)</f>
        <v>0.264326024689928</v>
      </c>
      <c r="AS58" s="14">
        <f>WL!Q58/(PM!Q58+WL!Q58+RK!Q58)</f>
        <v>0.25367586267178749</v>
      </c>
      <c r="AT58" s="14">
        <f>WL!R58/(PM!R58+WL!R58+RK!R58)</f>
        <v>0.27036995522039453</v>
      </c>
      <c r="AU58" s="14">
        <f>WL!S58/(PM!S58+WL!S58+RK!S58)</f>
        <v>0.26232192783200942</v>
      </c>
      <c r="AV58" s="14">
        <f>WL!T58/(PM!T58+WL!T58+RK!T58)</f>
        <v>0.2674459815984585</v>
      </c>
      <c r="AW58" s="14">
        <f>WL!U58/(PM!U58+WL!U58+RK!U58)</f>
        <v>0.256437338141843</v>
      </c>
      <c r="AX58" s="14">
        <f>WL!V58/(PM!V58+WL!V58+RK!V58)</f>
        <v>0.25984517271460811</v>
      </c>
      <c r="AY58" s="14">
        <f>WL!W58/(PM!W58+WL!W58+RK!W58)</f>
        <v>0.26164781076033311</v>
      </c>
      <c r="AZ58" s="14">
        <f>WL!X58/(PM!X58+WL!X58+RK!X58)</f>
        <v>0.26064459424117636</v>
      </c>
      <c r="BA58" s="14">
        <f>WL!Y58/(PM!Y58+WL!Y58+RK!Y58)</f>
        <v>0.28211621119783342</v>
      </c>
      <c r="BB58" s="14">
        <f>WL!Z58/(PM!Z58+WL!Z58+RK!Z58)</f>
        <v>0.28629107882814164</v>
      </c>
      <c r="BC58" s="14">
        <f>WL!AA58/(PM!AA58+WL!AA58+RK!AA58)</f>
        <v>0.28075451444070398</v>
      </c>
      <c r="BD58" s="14">
        <f>WL!AB58/(PM!AB58+WL!AB58+RK!AB58)</f>
        <v>0.28477799676185878</v>
      </c>
      <c r="BE58" s="14">
        <f>WL!AC58/(PM!AC58+WL!AC58+RK!AC58)</f>
        <v>0.28915988142760385</v>
      </c>
      <c r="BF58" s="14"/>
      <c r="BG58" s="14">
        <f>RK!C58/(PM!C58+WL!C58+RK!C58)</f>
        <v>0.11675141435011487</v>
      </c>
      <c r="BH58" s="14">
        <f>RK!D58/(PM!D58+WL!D58+RK!D58)</f>
        <v>0.11599633185452758</v>
      </c>
      <c r="BI58" s="14">
        <f>RK!E58/(PM!E58+WL!E58+RK!E58)</f>
        <v>0.11775363169537559</v>
      </c>
      <c r="BJ58" s="14">
        <f>RK!F58/(PM!F58+WL!F58+RK!F58)</f>
        <v>0.1154039475667637</v>
      </c>
      <c r="BK58" s="14">
        <f>RK!G58/(PM!G58+WL!G58+RK!G58)</f>
        <v>0.1237537786748765</v>
      </c>
      <c r="BL58" s="14">
        <f>RK!H58/(PM!H58+WL!H58+RK!H58)</f>
        <v>0.1264444605795251</v>
      </c>
      <c r="BM58" s="14">
        <f>RK!I58/(PM!I58+WL!I58+RK!I58)</f>
        <v>0.12495865710016216</v>
      </c>
      <c r="BN58" s="14">
        <f>RK!J58/(PM!J58+WL!J58+RK!J58)</f>
        <v>0.13256717593574902</v>
      </c>
      <c r="BO58" s="14">
        <f>RK!K58/(PM!K58+WL!K58+RK!K58)</f>
        <v>0.13343164689692066</v>
      </c>
      <c r="BP58" s="14">
        <f>RK!L58/(PM!L58+WL!L58+RK!L58)</f>
        <v>0.13247000651001664</v>
      </c>
      <c r="BQ58" s="14">
        <f>RK!M58/(PM!M58+WL!M58+RK!M58)</f>
        <v>0.13254814723025055</v>
      </c>
      <c r="BR58" s="14">
        <f>RK!N58/(PM!N58+WL!N58+RK!N58)</f>
        <v>0.12948295437338428</v>
      </c>
      <c r="BS58" s="14">
        <f>RK!O58/(PM!O58+WL!O58+RK!O58)</f>
        <v>0.12859723292836542</v>
      </c>
      <c r="BT58" s="14">
        <f>RK!P58/(PM!P58+WL!P58+RK!P58)</f>
        <v>0.1286064678652451</v>
      </c>
      <c r="BU58" s="14">
        <f>RK!Q58/(PM!Q58+WL!Q58+RK!Q58)</f>
        <v>0.12971088806078016</v>
      </c>
      <c r="BV58" s="14">
        <f>RK!R58/(PM!R58+WL!R58+RK!R58)</f>
        <v>0.15656465052514545</v>
      </c>
      <c r="BW58" s="14">
        <f>RK!S58/(PM!S58+WL!S58+RK!S58)</f>
        <v>0.13819180463485797</v>
      </c>
      <c r="BX58" s="14">
        <f>RK!T58/(PM!T58+WL!T58+RK!T58)</f>
        <v>0.12392322240403926</v>
      </c>
      <c r="BY58" s="14">
        <f>RK!U58/(PM!U58+WL!U58+RK!U58)</f>
        <v>0.12999974293960501</v>
      </c>
      <c r="BZ58" s="14">
        <f>RK!V58/(PM!V58+WL!V58+RK!V58)</f>
        <v>0.13931346327518507</v>
      </c>
      <c r="CA58" s="14">
        <f>RK!W58/(PM!W58+WL!W58+RK!W58)</f>
        <v>0.14225103500386685</v>
      </c>
      <c r="CB58" s="14">
        <f>RK!X58/(PM!X58+WL!X58+RK!X58)</f>
        <v>0.14072227141938784</v>
      </c>
      <c r="CC58" s="14">
        <f>RK!Y58/(PM!Y58+WL!Y58+RK!Y58)</f>
        <v>0.16210217218712322</v>
      </c>
      <c r="CD58" s="14">
        <f>RK!Z58/(PM!Z58+WL!Z58+RK!Z58)</f>
        <v>0.16124565778711178</v>
      </c>
      <c r="CE58" s="14">
        <f>RK!AA58/(PM!AA58+WL!AA58+RK!AA58)</f>
        <v>0.15835876791061404</v>
      </c>
      <c r="CF58" s="14">
        <f>RK!AB58/(PM!AB58+WL!AB58+RK!AB58)</f>
        <v>0.1616424909475139</v>
      </c>
      <c r="CG58" s="14">
        <f>RK!AC58/(PM!AC58+WL!AC58+RK!AC58)</f>
        <v>0.18242391612114978</v>
      </c>
      <c r="CH58" s="14"/>
    </row>
    <row r="59" spans="1:86" x14ac:dyDescent="0.2">
      <c r="A59" s="4">
        <v>57</v>
      </c>
      <c r="B59" s="6" t="s">
        <v>94</v>
      </c>
      <c r="C59" s="14">
        <f>PM!C59/(PM!C59+WL!C59+RK!C59)</f>
        <v>0.64499162280971944</v>
      </c>
      <c r="D59" s="14">
        <f>PM!D59/(PM!D59+WL!D59+RK!D59)</f>
        <v>0.63654576850175004</v>
      </c>
      <c r="E59" s="14">
        <f>PM!E59/(PM!E59+WL!E59+RK!E59)</f>
        <v>0.63978820055311159</v>
      </c>
      <c r="F59" s="14">
        <f>PM!F59/(PM!F59+WL!F59+RK!F59)</f>
        <v>0.63224503015193179</v>
      </c>
      <c r="G59" s="14">
        <f>PM!G59/(PM!G59+WL!G59+RK!G59)</f>
        <v>0.62711494502021448</v>
      </c>
      <c r="H59" s="14">
        <f>PM!H59/(PM!H59+WL!H59+RK!H59)</f>
        <v>0.61268001532442717</v>
      </c>
      <c r="I59" s="14">
        <f>PM!I59/(PM!I59+WL!I59+RK!I59)</f>
        <v>0.60293156436625772</v>
      </c>
      <c r="J59" s="14">
        <f>PM!J59/(PM!J59+WL!J59+RK!J59)</f>
        <v>0.61049138692357996</v>
      </c>
      <c r="K59" s="14">
        <f>PM!K59/(PM!K59+WL!K59+RK!K59)</f>
        <v>0.6104897844242726</v>
      </c>
      <c r="L59" s="14">
        <f>PM!L59/(PM!L59+WL!L59+RK!L59)</f>
        <v>0.60529094489654689</v>
      </c>
      <c r="M59" s="14">
        <f>PM!M59/(PM!M59+WL!M59+RK!M59)</f>
        <v>0.60403397874524201</v>
      </c>
      <c r="N59" s="14">
        <f>PM!N59/(PM!N59+WL!N59+RK!N59)</f>
        <v>0.60681421867602114</v>
      </c>
      <c r="O59" s="14">
        <f>PM!O59/(PM!O59+WL!O59+RK!O59)</f>
        <v>0.60063220551862273</v>
      </c>
      <c r="P59" s="14">
        <f>PM!P59/(PM!P59+WL!P59+RK!P59)</f>
        <v>0.60987010410316345</v>
      </c>
      <c r="Q59" s="14">
        <f>PM!Q59/(PM!Q59+WL!Q59+RK!Q59)</f>
        <v>0.59709527995236489</v>
      </c>
      <c r="R59" s="14">
        <f>PM!R59/(PM!R59+WL!R59+RK!R59)</f>
        <v>0.56944638951170878</v>
      </c>
      <c r="S59" s="14">
        <f>PM!S59/(PM!S59+WL!S59+RK!S59)</f>
        <v>0.54517203151190363</v>
      </c>
      <c r="T59" s="14">
        <f>PM!T59/(PM!T59+WL!T59+RK!T59)</f>
        <v>0.56727041296329506</v>
      </c>
      <c r="U59" s="14">
        <f>PM!U59/(PM!U59+WL!U59+RK!U59)</f>
        <v>0.57164695811929189</v>
      </c>
      <c r="V59" s="14">
        <f>PM!V59/(PM!V59+WL!V59+RK!V59)</f>
        <v>0.59880646975557927</v>
      </c>
      <c r="W59" s="14">
        <f>PM!W59/(PM!W59+WL!W59+RK!W59)</f>
        <v>0.61482225028528026</v>
      </c>
      <c r="X59" s="14">
        <f>PM!X59/(PM!X59+WL!X59+RK!X59)</f>
        <v>0.63760093148416519</v>
      </c>
      <c r="Y59" s="14">
        <f>PM!Y59/(PM!Y59+WL!Y59+RK!Y59)</f>
        <v>0.64426877485825251</v>
      </c>
      <c r="Z59" s="14">
        <f>PM!Z59/(PM!Z59+WL!Z59+RK!Z59)</f>
        <v>0.61201976030201477</v>
      </c>
      <c r="AA59" s="14">
        <f>PM!AA59/(PM!AA59+WL!AA59+RK!AA59)</f>
        <v>0.64587485845953851</v>
      </c>
      <c r="AB59" s="14">
        <f>PM!AB59/(PM!AB59+WL!AB59+RK!AB59)</f>
        <v>0.63341291940538758</v>
      </c>
      <c r="AC59" s="14">
        <f>PM!AC59/(PM!AC59+WL!AC59+RK!AC59)</f>
        <v>0.58572549164189502</v>
      </c>
      <c r="AD59" s="14"/>
      <c r="AE59" s="14">
        <f>WL!C59/(PM!C59+WL!C59+RK!C59)</f>
        <v>0.29568836589507069</v>
      </c>
      <c r="AF59" s="14">
        <f>WL!D59/(PM!D59+WL!D59+RK!D59)</f>
        <v>0.3042830276781015</v>
      </c>
      <c r="AG59" s="14">
        <f>WL!E59/(PM!E59+WL!E59+RK!E59)</f>
        <v>0.30110594121148415</v>
      </c>
      <c r="AH59" s="14">
        <f>WL!F59/(PM!F59+WL!F59+RK!F59)</f>
        <v>0.30848638714178978</v>
      </c>
      <c r="AI59" s="14">
        <f>WL!G59/(PM!G59+WL!G59+RK!G59)</f>
        <v>0.30891374383414677</v>
      </c>
      <c r="AJ59" s="14">
        <f>WL!H59/(PM!H59+WL!H59+RK!H59)</f>
        <v>0.31734850597888692</v>
      </c>
      <c r="AK59" s="14">
        <f>WL!I59/(PM!I59+WL!I59+RK!I59)</f>
        <v>0.32791336304123081</v>
      </c>
      <c r="AL59" s="14">
        <f>WL!J59/(PM!J59+WL!J59+RK!J59)</f>
        <v>0.32214438567347925</v>
      </c>
      <c r="AM59" s="14">
        <f>WL!K59/(PM!K59+WL!K59+RK!K59)</f>
        <v>0.31948153147168457</v>
      </c>
      <c r="AN59" s="14">
        <f>WL!L59/(PM!L59+WL!L59+RK!L59)</f>
        <v>0.32779565779341735</v>
      </c>
      <c r="AO59" s="14">
        <f>WL!M59/(PM!M59+WL!M59+RK!M59)</f>
        <v>0.32855719354961316</v>
      </c>
      <c r="AP59" s="14">
        <f>WL!N59/(PM!N59+WL!N59+RK!N59)</f>
        <v>0.32629554748239359</v>
      </c>
      <c r="AQ59" s="14">
        <f>WL!O59/(PM!O59+WL!O59+RK!O59)</f>
        <v>0.33165376465699925</v>
      </c>
      <c r="AR59" s="14">
        <f>WL!P59/(PM!P59+WL!P59+RK!P59)</f>
        <v>0.31628854498786163</v>
      </c>
      <c r="AS59" s="14">
        <f>WL!Q59/(PM!Q59+WL!Q59+RK!Q59)</f>
        <v>0.32641025642267851</v>
      </c>
      <c r="AT59" s="14">
        <f>WL!R59/(PM!R59+WL!R59+RK!R59)</f>
        <v>0.34475676395248511</v>
      </c>
      <c r="AU59" s="14">
        <f>WL!S59/(PM!S59+WL!S59+RK!S59)</f>
        <v>0.3664885172246804</v>
      </c>
      <c r="AV59" s="14">
        <f>WL!T59/(PM!T59+WL!T59+RK!T59)</f>
        <v>0.34761548324910474</v>
      </c>
      <c r="AW59" s="14">
        <f>WL!U59/(PM!U59+WL!U59+RK!U59)</f>
        <v>0.34935142873966984</v>
      </c>
      <c r="AX59" s="14">
        <f>WL!V59/(PM!V59+WL!V59+RK!V59)</f>
        <v>0.32164182121530382</v>
      </c>
      <c r="AY59" s="14">
        <f>WL!W59/(PM!W59+WL!W59+RK!W59)</f>
        <v>0.31188238596688578</v>
      </c>
      <c r="AZ59" s="14">
        <f>WL!X59/(PM!X59+WL!X59+RK!X59)</f>
        <v>0.28716365083280071</v>
      </c>
      <c r="BA59" s="14">
        <f>WL!Y59/(PM!Y59+WL!Y59+RK!Y59)</f>
        <v>0.28155609270641646</v>
      </c>
      <c r="BB59" s="14">
        <f>WL!Z59/(PM!Z59+WL!Z59+RK!Z59)</f>
        <v>0.31411691313751561</v>
      </c>
      <c r="BC59" s="14">
        <f>WL!AA59/(PM!AA59+WL!AA59+RK!AA59)</f>
        <v>0.27954714667118014</v>
      </c>
      <c r="BD59" s="14">
        <f>WL!AB59/(PM!AB59+WL!AB59+RK!AB59)</f>
        <v>0.28538586391342935</v>
      </c>
      <c r="BE59" s="14">
        <f>WL!AC59/(PM!AC59+WL!AC59+RK!AC59)</f>
        <v>0.31472485629865077</v>
      </c>
      <c r="BF59" s="14"/>
      <c r="BG59" s="14">
        <f>RK!C59/(PM!C59+WL!C59+RK!C59)</f>
        <v>5.9320011295209862E-2</v>
      </c>
      <c r="BH59" s="14">
        <f>RK!D59/(PM!D59+WL!D59+RK!D59)</f>
        <v>5.9171203820148538E-2</v>
      </c>
      <c r="BI59" s="14">
        <f>RK!E59/(PM!E59+WL!E59+RK!E59)</f>
        <v>5.9105858235404297E-2</v>
      </c>
      <c r="BJ59" s="14">
        <f>RK!F59/(PM!F59+WL!F59+RK!F59)</f>
        <v>5.9268582706278501E-2</v>
      </c>
      <c r="BK59" s="14">
        <f>RK!G59/(PM!G59+WL!G59+RK!G59)</f>
        <v>6.3971311145638823E-2</v>
      </c>
      <c r="BL59" s="14">
        <f>RK!H59/(PM!H59+WL!H59+RK!H59)</f>
        <v>6.9971478696685879E-2</v>
      </c>
      <c r="BM59" s="14">
        <f>RK!I59/(PM!I59+WL!I59+RK!I59)</f>
        <v>6.9155072592511385E-2</v>
      </c>
      <c r="BN59" s="14">
        <f>RK!J59/(PM!J59+WL!J59+RK!J59)</f>
        <v>6.7364227402940666E-2</v>
      </c>
      <c r="BO59" s="14">
        <f>RK!K59/(PM!K59+WL!K59+RK!K59)</f>
        <v>7.0028684104042865E-2</v>
      </c>
      <c r="BP59" s="14">
        <f>RK!L59/(PM!L59+WL!L59+RK!L59)</f>
        <v>6.6913397310035663E-2</v>
      </c>
      <c r="BQ59" s="14">
        <f>RK!M59/(PM!M59+WL!M59+RK!M59)</f>
        <v>6.740882770514485E-2</v>
      </c>
      <c r="BR59" s="14">
        <f>RK!N59/(PM!N59+WL!N59+RK!N59)</f>
        <v>6.6890233841585295E-2</v>
      </c>
      <c r="BS59" s="14">
        <f>RK!O59/(PM!O59+WL!O59+RK!O59)</f>
        <v>6.7714029824378061E-2</v>
      </c>
      <c r="BT59" s="14">
        <f>RK!P59/(PM!P59+WL!P59+RK!P59)</f>
        <v>7.3841350908974882E-2</v>
      </c>
      <c r="BU59" s="14">
        <f>RK!Q59/(PM!Q59+WL!Q59+RK!Q59)</f>
        <v>7.6494463624956655E-2</v>
      </c>
      <c r="BV59" s="14">
        <f>RK!R59/(PM!R59+WL!R59+RK!R59)</f>
        <v>8.579684653580609E-2</v>
      </c>
      <c r="BW59" s="14">
        <f>RK!S59/(PM!S59+WL!S59+RK!S59)</f>
        <v>8.8339451263415927E-2</v>
      </c>
      <c r="BX59" s="14">
        <f>RK!T59/(PM!T59+WL!T59+RK!T59)</f>
        <v>8.5114103787600093E-2</v>
      </c>
      <c r="BY59" s="14">
        <f>RK!U59/(PM!U59+WL!U59+RK!U59)</f>
        <v>7.9001613141038277E-2</v>
      </c>
      <c r="BZ59" s="14">
        <f>RK!V59/(PM!V59+WL!V59+RK!V59)</f>
        <v>7.9551709029116888E-2</v>
      </c>
      <c r="CA59" s="14">
        <f>RK!W59/(PM!W59+WL!W59+RK!W59)</f>
        <v>7.3295363747834075E-2</v>
      </c>
      <c r="CB59" s="14">
        <f>RK!X59/(PM!X59+WL!X59+RK!X59)</f>
        <v>7.5235417683034128E-2</v>
      </c>
      <c r="CC59" s="14">
        <f>RK!Y59/(PM!Y59+WL!Y59+RK!Y59)</f>
        <v>7.4175132435330915E-2</v>
      </c>
      <c r="CD59" s="14">
        <f>RK!Z59/(PM!Z59+WL!Z59+RK!Z59)</f>
        <v>7.3863326560469636E-2</v>
      </c>
      <c r="CE59" s="14">
        <f>RK!AA59/(PM!AA59+WL!AA59+RK!AA59)</f>
        <v>7.4577994869281253E-2</v>
      </c>
      <c r="CF59" s="14">
        <f>RK!AB59/(PM!AB59+WL!AB59+RK!AB59)</f>
        <v>8.1201216681183075E-2</v>
      </c>
      <c r="CG59" s="14">
        <f>RK!AC59/(PM!AC59+WL!AC59+RK!AC59)</f>
        <v>9.9549652059454222E-2</v>
      </c>
      <c r="CH59" s="14"/>
    </row>
    <row r="60" spans="1:86" x14ac:dyDescent="0.2">
      <c r="A60" s="4">
        <v>58</v>
      </c>
      <c r="B60" s="6" t="s">
        <v>95</v>
      </c>
      <c r="C60" s="14">
        <f>PM!C60/(PM!C60+WL!C60+RK!C60)</f>
        <v>0.51905989646755757</v>
      </c>
      <c r="D60" s="14">
        <f>PM!D60/(PM!D60+WL!D60+RK!D60)</f>
        <v>0.49124114832275684</v>
      </c>
      <c r="E60" s="14">
        <f>PM!E60/(PM!E60+WL!E60+RK!E60)</f>
        <v>0.51416143310776086</v>
      </c>
      <c r="F60" s="14">
        <f>PM!F60/(PM!F60+WL!F60+RK!F60)</f>
        <v>0.53317551097639759</v>
      </c>
      <c r="G60" s="14">
        <f>PM!G60/(PM!G60+WL!G60+RK!G60)</f>
        <v>0.51059894162859598</v>
      </c>
      <c r="H60" s="14">
        <f>PM!H60/(PM!H60+WL!H60+RK!H60)</f>
        <v>0.48782248319934712</v>
      </c>
      <c r="I60" s="14">
        <f>PM!I60/(PM!I60+WL!I60+RK!I60)</f>
        <v>0.45519360825681793</v>
      </c>
      <c r="J60" s="14">
        <f>PM!J60/(PM!J60+WL!J60+RK!J60)</f>
        <v>0.41276144598105635</v>
      </c>
      <c r="K60" s="14">
        <f>PM!K60/(PM!K60+WL!K60+RK!K60)</f>
        <v>0.4339089981956073</v>
      </c>
      <c r="L60" s="14">
        <f>PM!L60/(PM!L60+WL!L60+RK!L60)</f>
        <v>0.44723220776963346</v>
      </c>
      <c r="M60" s="14">
        <f>PM!M60/(PM!M60+WL!M60+RK!M60)</f>
        <v>0.48665596519212473</v>
      </c>
      <c r="N60" s="14">
        <f>PM!N60/(PM!N60+WL!N60+RK!N60)</f>
        <v>0.54217038568735687</v>
      </c>
      <c r="O60" s="14">
        <f>PM!O60/(PM!O60+WL!O60+RK!O60)</f>
        <v>0.5387678477623723</v>
      </c>
      <c r="P60" s="14">
        <f>PM!P60/(PM!P60+WL!P60+RK!P60)</f>
        <v>0.54232924811851257</v>
      </c>
      <c r="Q60" s="14">
        <f>PM!Q60/(PM!Q60+WL!Q60+RK!Q60)</f>
        <v>0.53115652265092428</v>
      </c>
      <c r="R60" s="14">
        <f>PM!R60/(PM!R60+WL!R60+RK!R60)</f>
        <v>0.46022297390400152</v>
      </c>
      <c r="S60" s="14">
        <f>PM!S60/(PM!S60+WL!S60+RK!S60)</f>
        <v>0.53967231707383467</v>
      </c>
      <c r="T60" s="14">
        <f>PM!T60/(PM!T60+WL!T60+RK!T60)</f>
        <v>0.54422408980624137</v>
      </c>
      <c r="U60" s="14">
        <f>PM!U60/(PM!U60+WL!U60+RK!U60)</f>
        <v>0.59859082567782662</v>
      </c>
      <c r="V60" s="14">
        <f>PM!V60/(PM!V60+WL!V60+RK!V60)</f>
        <v>0.57970810809735585</v>
      </c>
      <c r="W60" s="14">
        <f>PM!W60/(PM!W60+WL!W60+RK!W60)</f>
        <v>0.58944806490009671</v>
      </c>
      <c r="X60" s="14">
        <f>PM!X60/(PM!X60+WL!X60+RK!X60)</f>
        <v>0.62740856237867837</v>
      </c>
      <c r="Y60" s="14">
        <f>PM!Y60/(PM!Y60+WL!Y60+RK!Y60)</f>
        <v>0.54979999972388593</v>
      </c>
      <c r="Z60" s="14">
        <f>PM!Z60/(PM!Z60+WL!Z60+RK!Z60)</f>
        <v>0.53148416662868214</v>
      </c>
      <c r="AA60" s="14">
        <f>PM!AA60/(PM!AA60+WL!AA60+RK!AA60)</f>
        <v>0.53515084380943168</v>
      </c>
      <c r="AB60" s="14">
        <f>PM!AB60/(PM!AB60+WL!AB60+RK!AB60)</f>
        <v>0.53391812648961223</v>
      </c>
      <c r="AC60" s="14">
        <f>PM!AC60/(PM!AC60+WL!AC60+RK!AC60)</f>
        <v>0.48732167076966137</v>
      </c>
      <c r="AD60" s="14"/>
      <c r="AE60" s="14">
        <f>WL!C60/(PM!C60+WL!C60+RK!C60)</f>
        <v>0.32027815783841956</v>
      </c>
      <c r="AF60" s="14">
        <f>WL!D60/(PM!D60+WL!D60+RK!D60)</f>
        <v>0.32653286721327096</v>
      </c>
      <c r="AG60" s="14">
        <f>WL!E60/(PM!E60+WL!E60+RK!E60)</f>
        <v>0.30220081160143936</v>
      </c>
      <c r="AH60" s="14">
        <f>WL!F60/(PM!F60+WL!F60+RK!F60)</f>
        <v>0.29592897069157464</v>
      </c>
      <c r="AI60" s="14">
        <f>WL!G60/(PM!G60+WL!G60+RK!G60)</f>
        <v>0.30219327163242493</v>
      </c>
      <c r="AJ60" s="14">
        <f>WL!H60/(PM!H60+WL!H60+RK!H60)</f>
        <v>0.2969449928485326</v>
      </c>
      <c r="AK60" s="14">
        <f>WL!I60/(PM!I60+WL!I60+RK!I60)</f>
        <v>0.31566480745571224</v>
      </c>
      <c r="AL60" s="14">
        <f>WL!J60/(PM!J60+WL!J60+RK!J60)</f>
        <v>0.31835367764057804</v>
      </c>
      <c r="AM60" s="14">
        <f>WL!K60/(PM!K60+WL!K60+RK!K60)</f>
        <v>0.29782101272279649</v>
      </c>
      <c r="AN60" s="14">
        <f>WL!L60/(PM!L60+WL!L60+RK!L60)</f>
        <v>0.30568254481143059</v>
      </c>
      <c r="AO60" s="14">
        <f>WL!M60/(PM!M60+WL!M60+RK!M60)</f>
        <v>0.27559071996375617</v>
      </c>
      <c r="AP60" s="14">
        <f>WL!N60/(PM!N60+WL!N60+RK!N60)</f>
        <v>0.25729555721258218</v>
      </c>
      <c r="AQ60" s="14">
        <f>WL!O60/(PM!O60+WL!O60+RK!O60)</f>
        <v>0.25564705520440578</v>
      </c>
      <c r="AR60" s="14">
        <f>WL!P60/(PM!P60+WL!P60+RK!P60)</f>
        <v>0.23543192449411923</v>
      </c>
      <c r="AS60" s="14">
        <f>WL!Q60/(PM!Q60+WL!Q60+RK!Q60)</f>
        <v>0.24020052807927755</v>
      </c>
      <c r="AT60" s="14">
        <f>WL!R60/(PM!R60+WL!R60+RK!R60)</f>
        <v>0.24553800705539552</v>
      </c>
      <c r="AU60" s="14">
        <f>WL!S60/(PM!S60+WL!S60+RK!S60)</f>
        <v>0.22355273063029102</v>
      </c>
      <c r="AV60" s="14">
        <f>WL!T60/(PM!T60+WL!T60+RK!T60)</f>
        <v>0.22586992679619133</v>
      </c>
      <c r="AW60" s="14">
        <f>WL!U60/(PM!U60+WL!U60+RK!U60)</f>
        <v>0.21049866250615296</v>
      </c>
      <c r="AX60" s="14">
        <f>WL!V60/(PM!V60+WL!V60+RK!V60)</f>
        <v>0.20013120221115174</v>
      </c>
      <c r="AY60" s="14">
        <f>WL!W60/(PM!W60+WL!W60+RK!W60)</f>
        <v>0.19690238194907239</v>
      </c>
      <c r="AZ60" s="14">
        <f>WL!X60/(PM!X60+WL!X60+RK!X60)</f>
        <v>0.18963563186657878</v>
      </c>
      <c r="BA60" s="14">
        <f>WL!Y60/(PM!Y60+WL!Y60+RK!Y60)</f>
        <v>0.2335237382868551</v>
      </c>
      <c r="BB60" s="14">
        <f>WL!Z60/(PM!Z60+WL!Z60+RK!Z60)</f>
        <v>0.2609413246788147</v>
      </c>
      <c r="BC60" s="14">
        <f>WL!AA60/(PM!AA60+WL!AA60+RK!AA60)</f>
        <v>0.26795448798191873</v>
      </c>
      <c r="BD60" s="14">
        <f>WL!AB60/(PM!AB60+WL!AB60+RK!AB60)</f>
        <v>0.26038175440210626</v>
      </c>
      <c r="BE60" s="14">
        <f>WL!AC60/(PM!AC60+WL!AC60+RK!AC60)</f>
        <v>0.27998988503706018</v>
      </c>
      <c r="BF60" s="14"/>
      <c r="BG60" s="14">
        <f>RK!C60/(PM!C60+WL!C60+RK!C60)</f>
        <v>0.16066194569402284</v>
      </c>
      <c r="BH60" s="14">
        <f>RK!D60/(PM!D60+WL!D60+RK!D60)</f>
        <v>0.18222598446397228</v>
      </c>
      <c r="BI60" s="14">
        <f>RK!E60/(PM!E60+WL!E60+RK!E60)</f>
        <v>0.18363775529079979</v>
      </c>
      <c r="BJ60" s="14">
        <f>RK!F60/(PM!F60+WL!F60+RK!F60)</f>
        <v>0.17089551833202771</v>
      </c>
      <c r="BK60" s="14">
        <f>RK!G60/(PM!G60+WL!G60+RK!G60)</f>
        <v>0.18720778673897923</v>
      </c>
      <c r="BL60" s="14">
        <f>RK!H60/(PM!H60+WL!H60+RK!H60)</f>
        <v>0.21523252395212031</v>
      </c>
      <c r="BM60" s="14">
        <f>RK!I60/(PM!I60+WL!I60+RK!I60)</f>
        <v>0.22914158428746986</v>
      </c>
      <c r="BN60" s="14">
        <f>RK!J60/(PM!J60+WL!J60+RK!J60)</f>
        <v>0.26888487637836567</v>
      </c>
      <c r="BO60" s="14">
        <f>RK!K60/(PM!K60+WL!K60+RK!K60)</f>
        <v>0.26826998908159605</v>
      </c>
      <c r="BP60" s="14">
        <f>RK!L60/(PM!L60+WL!L60+RK!L60)</f>
        <v>0.24708524741893595</v>
      </c>
      <c r="BQ60" s="14">
        <f>RK!M60/(PM!M60+WL!M60+RK!M60)</f>
        <v>0.23775331484411913</v>
      </c>
      <c r="BR60" s="14">
        <f>RK!N60/(PM!N60+WL!N60+RK!N60)</f>
        <v>0.20053405710006086</v>
      </c>
      <c r="BS60" s="14">
        <f>RK!O60/(PM!O60+WL!O60+RK!O60)</f>
        <v>0.20558509703322195</v>
      </c>
      <c r="BT60" s="14">
        <f>RK!P60/(PM!P60+WL!P60+RK!P60)</f>
        <v>0.22223882738736817</v>
      </c>
      <c r="BU60" s="14">
        <f>RK!Q60/(PM!Q60+WL!Q60+RK!Q60)</f>
        <v>0.22864294926979822</v>
      </c>
      <c r="BV60" s="14">
        <f>RK!R60/(PM!R60+WL!R60+RK!R60)</f>
        <v>0.29423901904060296</v>
      </c>
      <c r="BW60" s="14">
        <f>RK!S60/(PM!S60+WL!S60+RK!S60)</f>
        <v>0.23677495229587422</v>
      </c>
      <c r="BX60" s="14">
        <f>RK!T60/(PM!T60+WL!T60+RK!T60)</f>
        <v>0.22990598339756715</v>
      </c>
      <c r="BY60" s="14">
        <f>RK!U60/(PM!U60+WL!U60+RK!U60)</f>
        <v>0.19091051181602059</v>
      </c>
      <c r="BZ60" s="14">
        <f>RK!V60/(PM!V60+WL!V60+RK!V60)</f>
        <v>0.22016068969149249</v>
      </c>
      <c r="CA60" s="14">
        <f>RK!W60/(PM!W60+WL!W60+RK!W60)</f>
        <v>0.21364955315083095</v>
      </c>
      <c r="CB60" s="14">
        <f>RK!X60/(PM!X60+WL!X60+RK!X60)</f>
        <v>0.18295580575474293</v>
      </c>
      <c r="CC60" s="14">
        <f>RK!Y60/(PM!Y60+WL!Y60+RK!Y60)</f>
        <v>0.21667626198925896</v>
      </c>
      <c r="CD60" s="14">
        <f>RK!Z60/(PM!Z60+WL!Z60+RK!Z60)</f>
        <v>0.2075745086925031</v>
      </c>
      <c r="CE60" s="14">
        <f>RK!AA60/(PM!AA60+WL!AA60+RK!AA60)</f>
        <v>0.19689466820864968</v>
      </c>
      <c r="CF60" s="14">
        <f>RK!AB60/(PM!AB60+WL!AB60+RK!AB60)</f>
        <v>0.20570011910828159</v>
      </c>
      <c r="CG60" s="14">
        <f>RK!AC60/(PM!AC60+WL!AC60+RK!AC60)</f>
        <v>0.23268844419327842</v>
      </c>
      <c r="CH60" s="14"/>
    </row>
    <row r="61" spans="1:86" x14ac:dyDescent="0.2">
      <c r="A61" s="4">
        <v>59</v>
      </c>
      <c r="B61" s="6" t="s">
        <v>96</v>
      </c>
      <c r="C61" s="14">
        <f>PM!C61/(PM!C61+WL!C61+RK!C61)</f>
        <v>0.62970178272227451</v>
      </c>
      <c r="D61" s="14">
        <f>PM!D61/(PM!D61+WL!D61+RK!D61)</f>
        <v>0.62949387028063353</v>
      </c>
      <c r="E61" s="14">
        <f>PM!E61/(PM!E61+WL!E61+RK!E61)</f>
        <v>0.63347421779302671</v>
      </c>
      <c r="F61" s="14">
        <f>PM!F61/(PM!F61+WL!F61+RK!F61)</f>
        <v>0.63835042198239245</v>
      </c>
      <c r="G61" s="14">
        <f>PM!G61/(PM!G61+WL!G61+RK!G61)</f>
        <v>0.62595409149030179</v>
      </c>
      <c r="H61" s="14">
        <f>PM!H61/(PM!H61+WL!H61+RK!H61)</f>
        <v>0.61790543823652266</v>
      </c>
      <c r="I61" s="14">
        <f>PM!I61/(PM!I61+WL!I61+RK!I61)</f>
        <v>0.62093190539903953</v>
      </c>
      <c r="J61" s="14">
        <f>PM!J61/(PM!J61+WL!J61+RK!J61)</f>
        <v>0.62900594869931736</v>
      </c>
      <c r="K61" s="14">
        <f>PM!K61/(PM!K61+WL!K61+RK!K61)</f>
        <v>0.62877496233152541</v>
      </c>
      <c r="L61" s="14">
        <f>PM!L61/(PM!L61+WL!L61+RK!L61)</f>
        <v>0.60639929234334178</v>
      </c>
      <c r="M61" s="14">
        <f>PM!M61/(PM!M61+WL!M61+RK!M61)</f>
        <v>0.58579443819142951</v>
      </c>
      <c r="N61" s="14">
        <f>PM!N61/(PM!N61+WL!N61+RK!N61)</f>
        <v>0.59562287271584136</v>
      </c>
      <c r="O61" s="14">
        <f>PM!O61/(PM!O61+WL!O61+RK!O61)</f>
        <v>0.5970497227637569</v>
      </c>
      <c r="P61" s="14">
        <f>PM!P61/(PM!P61+WL!P61+RK!P61)</f>
        <v>0.58551814343048969</v>
      </c>
      <c r="Q61" s="14">
        <f>PM!Q61/(PM!Q61+WL!Q61+RK!Q61)</f>
        <v>0.59988067492646602</v>
      </c>
      <c r="R61" s="14">
        <f>PM!R61/(PM!R61+WL!R61+RK!R61)</f>
        <v>0.55721408214190737</v>
      </c>
      <c r="S61" s="14">
        <f>PM!S61/(PM!S61+WL!S61+RK!S61)</f>
        <v>0.55857085763996817</v>
      </c>
      <c r="T61" s="14">
        <f>PM!T61/(PM!T61+WL!T61+RK!T61)</f>
        <v>0.57336888575634837</v>
      </c>
      <c r="U61" s="14">
        <f>PM!U61/(PM!U61+WL!U61+RK!U61)</f>
        <v>0.56823346519224727</v>
      </c>
      <c r="V61" s="14">
        <f>PM!V61/(PM!V61+WL!V61+RK!V61)</f>
        <v>0.58518680803621625</v>
      </c>
      <c r="W61" s="14">
        <f>PM!W61/(PM!W61+WL!W61+RK!W61)</f>
        <v>0.59343602352418889</v>
      </c>
      <c r="X61" s="14">
        <f>PM!X61/(PM!X61+WL!X61+RK!X61)</f>
        <v>0.60722404136822183</v>
      </c>
      <c r="Y61" s="14">
        <f>PM!Y61/(PM!Y61+WL!Y61+RK!Y61)</f>
        <v>0.59486669563791816</v>
      </c>
      <c r="Z61" s="14">
        <f>PM!Z61/(PM!Z61+WL!Z61+RK!Z61)</f>
        <v>0.59918136811616185</v>
      </c>
      <c r="AA61" s="14">
        <f>PM!AA61/(PM!AA61+WL!AA61+RK!AA61)</f>
        <v>0.60918069840731848</v>
      </c>
      <c r="AB61" s="14">
        <f>PM!AB61/(PM!AB61+WL!AB61+RK!AB61)</f>
        <v>0.61797669570190628</v>
      </c>
      <c r="AC61" s="14">
        <f>PM!AC61/(PM!AC61+WL!AC61+RK!AC61)</f>
        <v>0.62221205426218074</v>
      </c>
      <c r="AD61" s="14"/>
      <c r="AE61" s="14">
        <f>WL!C61/(PM!C61+WL!C61+RK!C61)</f>
        <v>0.25199720911326368</v>
      </c>
      <c r="AF61" s="14">
        <f>WL!D61/(PM!D61+WL!D61+RK!D61)</f>
        <v>0.25413382902850912</v>
      </c>
      <c r="AG61" s="14">
        <f>WL!E61/(PM!E61+WL!E61+RK!E61)</f>
        <v>0.2471238803614626</v>
      </c>
      <c r="AH61" s="14">
        <f>WL!F61/(PM!F61+WL!F61+RK!F61)</f>
        <v>0.24575415807585665</v>
      </c>
      <c r="AI61" s="14">
        <f>WL!G61/(PM!G61+WL!G61+RK!G61)</f>
        <v>0.2533294719080707</v>
      </c>
      <c r="AJ61" s="14">
        <f>WL!H61/(PM!H61+WL!H61+RK!H61)</f>
        <v>0.25038063072744543</v>
      </c>
      <c r="AK61" s="14">
        <f>WL!I61/(PM!I61+WL!I61+RK!I61)</f>
        <v>0.24990514547490233</v>
      </c>
      <c r="AL61" s="14">
        <f>WL!J61/(PM!J61+WL!J61+RK!J61)</f>
        <v>0.23881212582335856</v>
      </c>
      <c r="AM61" s="14">
        <f>WL!K61/(PM!K61+WL!K61+RK!K61)</f>
        <v>0.23589742119440321</v>
      </c>
      <c r="AN61" s="14">
        <f>WL!L61/(PM!L61+WL!L61+RK!L61)</f>
        <v>0.25131859619287289</v>
      </c>
      <c r="AO61" s="14">
        <f>WL!M61/(PM!M61+WL!M61+RK!M61)</f>
        <v>0.26042986368735427</v>
      </c>
      <c r="AP61" s="14">
        <f>WL!N61/(PM!N61+WL!N61+RK!N61)</f>
        <v>0.25771737766784691</v>
      </c>
      <c r="AQ61" s="14">
        <f>WL!O61/(PM!O61+WL!O61+RK!O61)</f>
        <v>0.25563874288813571</v>
      </c>
      <c r="AR61" s="14">
        <f>WL!P61/(PM!P61+WL!P61+RK!P61)</f>
        <v>0.25842913654043315</v>
      </c>
      <c r="AS61" s="14">
        <f>WL!Q61/(PM!Q61+WL!Q61+RK!Q61)</f>
        <v>0.24310520925772464</v>
      </c>
      <c r="AT61" s="14">
        <f>WL!R61/(PM!R61+WL!R61+RK!R61)</f>
        <v>0.26410287528920401</v>
      </c>
      <c r="AU61" s="14">
        <f>WL!S61/(PM!S61+WL!S61+RK!S61)</f>
        <v>0.26464157802703281</v>
      </c>
      <c r="AV61" s="14">
        <f>WL!T61/(PM!T61+WL!T61+RK!T61)</f>
        <v>0.26201474947471776</v>
      </c>
      <c r="AW61" s="14">
        <f>WL!U61/(PM!U61+WL!U61+RK!U61)</f>
        <v>0.2695014821942982</v>
      </c>
      <c r="AX61" s="14">
        <f>WL!V61/(PM!V61+WL!V61+RK!V61)</f>
        <v>0.25179696589202694</v>
      </c>
      <c r="AY61" s="14">
        <f>WL!W61/(PM!W61+WL!W61+RK!W61)</f>
        <v>0.25165080151011171</v>
      </c>
      <c r="AZ61" s="14">
        <f>WL!X61/(PM!X61+WL!X61+RK!X61)</f>
        <v>0.24252623944249557</v>
      </c>
      <c r="BA61" s="14">
        <f>WL!Y61/(PM!Y61+WL!Y61+RK!Y61)</f>
        <v>0.25169348459967178</v>
      </c>
      <c r="BB61" s="14">
        <f>WL!Z61/(PM!Z61+WL!Z61+RK!Z61)</f>
        <v>0.25381204079658559</v>
      </c>
      <c r="BC61" s="14">
        <f>WL!AA61/(PM!AA61+WL!AA61+RK!AA61)</f>
        <v>0.24915593198023478</v>
      </c>
      <c r="BD61" s="14">
        <f>WL!AB61/(PM!AB61+WL!AB61+RK!AB61)</f>
        <v>0.24139724404333518</v>
      </c>
      <c r="BE61" s="14">
        <f>WL!AC61/(PM!AC61+WL!AC61+RK!AC61)</f>
        <v>0.23065586648607711</v>
      </c>
      <c r="BF61" s="14"/>
      <c r="BG61" s="14">
        <f>RK!C61/(PM!C61+WL!C61+RK!C61)</f>
        <v>0.11830100816446171</v>
      </c>
      <c r="BH61" s="14">
        <f>RK!D61/(PM!D61+WL!D61+RK!D61)</f>
        <v>0.11637230069085729</v>
      </c>
      <c r="BI61" s="14">
        <f>RK!E61/(PM!E61+WL!E61+RK!E61)</f>
        <v>0.11940190184551075</v>
      </c>
      <c r="BJ61" s="14">
        <f>RK!F61/(PM!F61+WL!F61+RK!F61)</f>
        <v>0.11589541994175089</v>
      </c>
      <c r="BK61" s="14">
        <f>RK!G61/(PM!G61+WL!G61+RK!G61)</f>
        <v>0.12071643660162759</v>
      </c>
      <c r="BL61" s="14">
        <f>RK!H61/(PM!H61+WL!H61+RK!H61)</f>
        <v>0.13171393103603199</v>
      </c>
      <c r="BM61" s="14">
        <f>RK!I61/(PM!I61+WL!I61+RK!I61)</f>
        <v>0.12916294912605816</v>
      </c>
      <c r="BN61" s="14">
        <f>RK!J61/(PM!J61+WL!J61+RK!J61)</f>
        <v>0.1321819254773241</v>
      </c>
      <c r="BO61" s="14">
        <f>RK!K61/(PM!K61+WL!K61+RK!K61)</f>
        <v>0.1353276164740714</v>
      </c>
      <c r="BP61" s="14">
        <f>RK!L61/(PM!L61+WL!L61+RK!L61)</f>
        <v>0.14228211146378536</v>
      </c>
      <c r="BQ61" s="14">
        <f>RK!M61/(PM!M61+WL!M61+RK!M61)</f>
        <v>0.15377569812121625</v>
      </c>
      <c r="BR61" s="14">
        <f>RK!N61/(PM!N61+WL!N61+RK!N61)</f>
        <v>0.14665974961631173</v>
      </c>
      <c r="BS61" s="14">
        <f>RK!O61/(PM!O61+WL!O61+RK!O61)</f>
        <v>0.14731153434810743</v>
      </c>
      <c r="BT61" s="14">
        <f>RK!P61/(PM!P61+WL!P61+RK!P61)</f>
        <v>0.15605272002907719</v>
      </c>
      <c r="BU61" s="14">
        <f>RK!Q61/(PM!Q61+WL!Q61+RK!Q61)</f>
        <v>0.15701411581580935</v>
      </c>
      <c r="BV61" s="14">
        <f>RK!R61/(PM!R61+WL!R61+RK!R61)</f>
        <v>0.17868304256888856</v>
      </c>
      <c r="BW61" s="14">
        <f>RK!S61/(PM!S61+WL!S61+RK!S61)</f>
        <v>0.176787564332999</v>
      </c>
      <c r="BX61" s="14">
        <f>RK!T61/(PM!T61+WL!T61+RK!T61)</f>
        <v>0.16461636476893396</v>
      </c>
      <c r="BY61" s="14">
        <f>RK!U61/(PM!U61+WL!U61+RK!U61)</f>
        <v>0.16226505261345453</v>
      </c>
      <c r="BZ61" s="14">
        <f>RK!V61/(PM!V61+WL!V61+RK!V61)</f>
        <v>0.16301622607175684</v>
      </c>
      <c r="CA61" s="14">
        <f>RK!W61/(PM!W61+WL!W61+RK!W61)</f>
        <v>0.15491317496569945</v>
      </c>
      <c r="CB61" s="14">
        <f>RK!X61/(PM!X61+WL!X61+RK!X61)</f>
        <v>0.15024971918928262</v>
      </c>
      <c r="CC61" s="14">
        <f>RK!Y61/(PM!Y61+WL!Y61+RK!Y61)</f>
        <v>0.15343981976241</v>
      </c>
      <c r="CD61" s="14">
        <f>RK!Z61/(PM!Z61+WL!Z61+RK!Z61)</f>
        <v>0.14700659108725256</v>
      </c>
      <c r="CE61" s="14">
        <f>RK!AA61/(PM!AA61+WL!AA61+RK!AA61)</f>
        <v>0.14166336961244674</v>
      </c>
      <c r="CF61" s="14">
        <f>RK!AB61/(PM!AB61+WL!AB61+RK!AB61)</f>
        <v>0.14062606025475849</v>
      </c>
      <c r="CG61" s="14">
        <f>RK!AC61/(PM!AC61+WL!AC61+RK!AC61)</f>
        <v>0.14713207925174218</v>
      </c>
      <c r="CH61" s="14"/>
    </row>
    <row r="62" spans="1:86" x14ac:dyDescent="0.2">
      <c r="A62" s="4">
        <v>60</v>
      </c>
      <c r="B62" s="6" t="s">
        <v>97</v>
      </c>
      <c r="C62" s="14">
        <f>PM!C62/(PM!C62+WL!C62+RK!C62)</f>
        <v>0.37580212195162799</v>
      </c>
      <c r="D62" s="14">
        <f>PM!D62/(PM!D62+WL!D62+RK!D62)</f>
        <v>0.38636618157952513</v>
      </c>
      <c r="E62" s="14">
        <f>PM!E62/(PM!E62+WL!E62+RK!E62)</f>
        <v>0.3888673707964404</v>
      </c>
      <c r="F62" s="14">
        <f>PM!F62/(PM!F62+WL!F62+RK!F62)</f>
        <v>0.41074876387363851</v>
      </c>
      <c r="G62" s="14">
        <f>PM!G62/(PM!G62+WL!G62+RK!G62)</f>
        <v>0.4082921024380583</v>
      </c>
      <c r="H62" s="14">
        <f>PM!H62/(PM!H62+WL!H62+RK!H62)</f>
        <v>0.40072536465035974</v>
      </c>
      <c r="I62" s="14">
        <f>PM!I62/(PM!I62+WL!I62+RK!I62)</f>
        <v>0.42224240951029102</v>
      </c>
      <c r="J62" s="14">
        <f>PM!J62/(PM!J62+WL!J62+RK!J62)</f>
        <v>0.43390647024401069</v>
      </c>
      <c r="K62" s="14">
        <f>PM!K62/(PM!K62+WL!K62+RK!K62)</f>
        <v>0.43956310130404985</v>
      </c>
      <c r="L62" s="14">
        <f>PM!L62/(PM!L62+WL!L62+RK!L62)</f>
        <v>0.45924626303850907</v>
      </c>
      <c r="M62" s="14">
        <f>PM!M62/(PM!M62+WL!M62+RK!M62)</f>
        <v>0.46182310940511778</v>
      </c>
      <c r="N62" s="14">
        <f>PM!N62/(PM!N62+WL!N62+RK!N62)</f>
        <v>0.49175177117033575</v>
      </c>
      <c r="O62" s="14">
        <f>PM!O62/(PM!O62+WL!O62+RK!O62)</f>
        <v>0.50710936878941271</v>
      </c>
      <c r="P62" s="14">
        <f>PM!P62/(PM!P62+WL!P62+RK!P62)</f>
        <v>0.55486791148893566</v>
      </c>
      <c r="Q62" s="14">
        <f>PM!Q62/(PM!Q62+WL!Q62+RK!Q62)</f>
        <v>0.59646048561370735</v>
      </c>
      <c r="R62" s="14">
        <f>PM!R62/(PM!R62+WL!R62+RK!R62)</f>
        <v>0.55585484537211205</v>
      </c>
      <c r="S62" s="14">
        <f>PM!S62/(PM!S62+WL!S62+RK!S62)</f>
        <v>0.57393905976181425</v>
      </c>
      <c r="T62" s="14">
        <f>PM!T62/(PM!T62+WL!T62+RK!T62)</f>
        <v>0.63966010750618929</v>
      </c>
      <c r="U62" s="14">
        <f>PM!U62/(PM!U62+WL!U62+RK!U62)</f>
        <v>0.68130048685551359</v>
      </c>
      <c r="V62" s="14">
        <f>PM!V62/(PM!V62+WL!V62+RK!V62)</f>
        <v>0.69697346496667567</v>
      </c>
      <c r="W62" s="14">
        <f>PM!W62/(PM!W62+WL!W62+RK!W62)</f>
        <v>0.70573119287258534</v>
      </c>
      <c r="X62" s="14">
        <f>PM!X62/(PM!X62+WL!X62+RK!X62)</f>
        <v>0.67215942862099465</v>
      </c>
      <c r="Y62" s="14">
        <f>PM!Y62/(PM!Y62+WL!Y62+RK!Y62)</f>
        <v>0.62728752311466585</v>
      </c>
      <c r="Z62" s="14">
        <f>PM!Z62/(PM!Z62+WL!Z62+RK!Z62)</f>
        <v>0.64292066746490706</v>
      </c>
      <c r="AA62" s="14">
        <f>PM!AA62/(PM!AA62+WL!AA62+RK!AA62)</f>
        <v>0.6634034766651612</v>
      </c>
      <c r="AB62" s="14">
        <f>PM!AB62/(PM!AB62+WL!AB62+RK!AB62)</f>
        <v>0.66535088599844339</v>
      </c>
      <c r="AC62" s="14">
        <f>PM!AC62/(PM!AC62+WL!AC62+RK!AC62)</f>
        <v>0.62092863836587397</v>
      </c>
      <c r="AD62" s="14"/>
      <c r="AE62" s="14">
        <f>WL!C62/(PM!C62+WL!C62+RK!C62)</f>
        <v>0.10837864637423894</v>
      </c>
      <c r="AF62" s="14">
        <f>WL!D62/(PM!D62+WL!D62+RK!D62)</f>
        <v>0.11810403085642456</v>
      </c>
      <c r="AG62" s="14">
        <f>WL!E62/(PM!E62+WL!E62+RK!E62)</f>
        <v>0.10698620497215097</v>
      </c>
      <c r="AH62" s="14">
        <f>WL!F62/(PM!F62+WL!F62+RK!F62)</f>
        <v>0.10317416192589303</v>
      </c>
      <c r="AI62" s="14">
        <f>WL!G62/(PM!G62+WL!G62+RK!G62)</f>
        <v>0.11289559207616041</v>
      </c>
      <c r="AJ62" s="14">
        <f>WL!H62/(PM!H62+WL!H62+RK!H62)</f>
        <v>0.10740079278774514</v>
      </c>
      <c r="AK62" s="14">
        <f>WL!I62/(PM!I62+WL!I62+RK!I62)</f>
        <v>9.627303641656286E-2</v>
      </c>
      <c r="AL62" s="14">
        <f>WL!J62/(PM!J62+WL!J62+RK!J62)</f>
        <v>0.10144268570678483</v>
      </c>
      <c r="AM62" s="14">
        <f>WL!K62/(PM!K62+WL!K62+RK!K62)</f>
        <v>0.10272070806898843</v>
      </c>
      <c r="AN62" s="14">
        <f>WL!L62/(PM!L62+WL!L62+RK!L62)</f>
        <v>0.1011298428472349</v>
      </c>
      <c r="AO62" s="14">
        <f>WL!M62/(PM!M62+WL!M62+RK!M62)</f>
        <v>9.674767419294919E-2</v>
      </c>
      <c r="AP62" s="14">
        <f>WL!N62/(PM!N62+WL!N62+RK!N62)</f>
        <v>0.10603179768783652</v>
      </c>
      <c r="AQ62" s="14">
        <f>WL!O62/(PM!O62+WL!O62+RK!O62)</f>
        <v>0.10163910226188241</v>
      </c>
      <c r="AR62" s="14">
        <f>WL!P62/(PM!P62+WL!P62+RK!P62)</f>
        <v>8.5339718529743466E-2</v>
      </c>
      <c r="AS62" s="14">
        <f>WL!Q62/(PM!Q62+WL!Q62+RK!Q62)</f>
        <v>7.9644384388503756E-2</v>
      </c>
      <c r="AT62" s="14">
        <f>WL!R62/(PM!R62+WL!R62+RK!R62)</f>
        <v>9.2334852077790894E-2</v>
      </c>
      <c r="AU62" s="14">
        <f>WL!S62/(PM!S62+WL!S62+RK!S62)</f>
        <v>9.0871312757258502E-2</v>
      </c>
      <c r="AV62" s="14">
        <f>WL!T62/(PM!T62+WL!T62+RK!T62)</f>
        <v>7.50469263908395E-2</v>
      </c>
      <c r="AW62" s="14">
        <f>WL!U62/(PM!U62+WL!U62+RK!U62)</f>
        <v>6.9745815541541481E-2</v>
      </c>
      <c r="AX62" s="14">
        <f>WL!V62/(PM!V62+WL!V62+RK!V62)</f>
        <v>6.3681516392328594E-2</v>
      </c>
      <c r="AY62" s="14">
        <f>WL!W62/(PM!W62+WL!W62+RK!W62)</f>
        <v>6.3039632009704333E-2</v>
      </c>
      <c r="AZ62" s="14">
        <f>WL!X62/(PM!X62+WL!X62+RK!X62)</f>
        <v>7.2403064120534974E-2</v>
      </c>
      <c r="BA62" s="14">
        <f>WL!Y62/(PM!Y62+WL!Y62+RK!Y62)</f>
        <v>9.2036688638492473E-2</v>
      </c>
      <c r="BB62" s="14">
        <f>WL!Z62/(PM!Z62+WL!Z62+RK!Z62)</f>
        <v>8.3987527776754931E-2</v>
      </c>
      <c r="BC62" s="14">
        <f>WL!AA62/(PM!AA62+WL!AA62+RK!AA62)</f>
        <v>7.9989111973216578E-2</v>
      </c>
      <c r="BD62" s="14">
        <f>WL!AB62/(PM!AB62+WL!AB62+RK!AB62)</f>
        <v>8.114823491035264E-2</v>
      </c>
      <c r="BE62" s="14">
        <f>WL!AC62/(PM!AC62+WL!AC62+RK!AC62)</f>
        <v>0.10121104298081474</v>
      </c>
      <c r="BF62" s="14"/>
      <c r="BG62" s="14">
        <f>RK!C62/(PM!C62+WL!C62+RK!C62)</f>
        <v>0.51581923167413313</v>
      </c>
      <c r="BH62" s="14">
        <f>RK!D62/(PM!D62+WL!D62+RK!D62)</f>
        <v>0.49552978756405036</v>
      </c>
      <c r="BI62" s="14">
        <f>RK!E62/(PM!E62+WL!E62+RK!E62)</f>
        <v>0.50414642423140854</v>
      </c>
      <c r="BJ62" s="14">
        <f>RK!F62/(PM!F62+WL!F62+RK!F62)</f>
        <v>0.48607707420046847</v>
      </c>
      <c r="BK62" s="14">
        <f>RK!G62/(PM!G62+WL!G62+RK!G62)</f>
        <v>0.47881230548578124</v>
      </c>
      <c r="BL62" s="14">
        <f>RK!H62/(PM!H62+WL!H62+RK!H62)</f>
        <v>0.49187384256189509</v>
      </c>
      <c r="BM62" s="14">
        <f>RK!I62/(PM!I62+WL!I62+RK!I62)</f>
        <v>0.48148455407314616</v>
      </c>
      <c r="BN62" s="14">
        <f>RK!J62/(PM!J62+WL!J62+RK!J62)</f>
        <v>0.46465084404920448</v>
      </c>
      <c r="BO62" s="14">
        <f>RK!K62/(PM!K62+WL!K62+RK!K62)</f>
        <v>0.45771619062696173</v>
      </c>
      <c r="BP62" s="14">
        <f>RK!L62/(PM!L62+WL!L62+RK!L62)</f>
        <v>0.43962389411425601</v>
      </c>
      <c r="BQ62" s="14">
        <f>RK!M62/(PM!M62+WL!M62+RK!M62)</f>
        <v>0.441429216401933</v>
      </c>
      <c r="BR62" s="14">
        <f>RK!N62/(PM!N62+WL!N62+RK!N62)</f>
        <v>0.40221643114182776</v>
      </c>
      <c r="BS62" s="14">
        <f>RK!O62/(PM!O62+WL!O62+RK!O62)</f>
        <v>0.3912515289487048</v>
      </c>
      <c r="BT62" s="14">
        <f>RK!P62/(PM!P62+WL!P62+RK!P62)</f>
        <v>0.3597923699813208</v>
      </c>
      <c r="BU62" s="14">
        <f>RK!Q62/(PM!Q62+WL!Q62+RK!Q62)</f>
        <v>0.32389512999778902</v>
      </c>
      <c r="BV62" s="14">
        <f>RK!R62/(PM!R62+WL!R62+RK!R62)</f>
        <v>0.3518103025500971</v>
      </c>
      <c r="BW62" s="14">
        <f>RK!S62/(PM!S62+WL!S62+RK!S62)</f>
        <v>0.33518962748092718</v>
      </c>
      <c r="BX62" s="14">
        <f>RK!T62/(PM!T62+WL!T62+RK!T62)</f>
        <v>0.28529296610297111</v>
      </c>
      <c r="BY62" s="14">
        <f>RK!U62/(PM!U62+WL!U62+RK!U62)</f>
        <v>0.24895369760294492</v>
      </c>
      <c r="BZ62" s="14">
        <f>RK!V62/(PM!V62+WL!V62+RK!V62)</f>
        <v>0.23934501864099578</v>
      </c>
      <c r="CA62" s="14">
        <f>RK!W62/(PM!W62+WL!W62+RK!W62)</f>
        <v>0.23122917511771032</v>
      </c>
      <c r="CB62" s="14">
        <f>RK!X62/(PM!X62+WL!X62+RK!X62)</f>
        <v>0.25543750725847053</v>
      </c>
      <c r="CC62" s="14">
        <f>RK!Y62/(PM!Y62+WL!Y62+RK!Y62)</f>
        <v>0.28067578824684158</v>
      </c>
      <c r="CD62" s="14">
        <f>RK!Z62/(PM!Z62+WL!Z62+RK!Z62)</f>
        <v>0.27309180475833805</v>
      </c>
      <c r="CE62" s="14">
        <f>RK!AA62/(PM!AA62+WL!AA62+RK!AA62)</f>
        <v>0.25660741136162224</v>
      </c>
      <c r="CF62" s="14">
        <f>RK!AB62/(PM!AB62+WL!AB62+RK!AB62)</f>
        <v>0.25350087909120395</v>
      </c>
      <c r="CG62" s="14">
        <f>RK!AC62/(PM!AC62+WL!AC62+RK!AC62)</f>
        <v>0.27786031865331123</v>
      </c>
      <c r="CH62" s="14"/>
    </row>
    <row r="63" spans="1:86" x14ac:dyDescent="0.2">
      <c r="A63" s="4">
        <v>61</v>
      </c>
      <c r="B63" s="6" t="s">
        <v>98</v>
      </c>
      <c r="C63" s="14">
        <f>PM!C63/(PM!C63+WL!C63+RK!C63)</f>
        <v>0.44778124414556869</v>
      </c>
      <c r="D63" s="14">
        <f>PM!D63/(PM!D63+WL!D63+RK!D63)</f>
        <v>0.41487629267943665</v>
      </c>
      <c r="E63" s="14">
        <f>PM!E63/(PM!E63+WL!E63+RK!E63)</f>
        <v>0.44894797159266797</v>
      </c>
      <c r="F63" s="14">
        <f>PM!F63/(PM!F63+WL!F63+RK!F63)</f>
        <v>0.48488897566434297</v>
      </c>
      <c r="G63" s="14">
        <f>PM!G63/(PM!G63+WL!G63+RK!G63)</f>
        <v>0.4730480107849096</v>
      </c>
      <c r="H63" s="14">
        <f>PM!H63/(PM!H63+WL!H63+RK!H63)</f>
        <v>0.46392702802854197</v>
      </c>
      <c r="I63" s="14">
        <f>PM!I63/(PM!I63+WL!I63+RK!I63)</f>
        <v>0.51131874709580616</v>
      </c>
      <c r="J63" s="14">
        <f>PM!J63/(PM!J63+WL!J63+RK!J63)</f>
        <v>0.54003869935269389</v>
      </c>
      <c r="K63" s="14">
        <f>PM!K63/(PM!K63+WL!K63+RK!K63)</f>
        <v>0.54876462750470745</v>
      </c>
      <c r="L63" s="14">
        <f>PM!L63/(PM!L63+WL!L63+RK!L63)</f>
        <v>0.57698749629448787</v>
      </c>
      <c r="M63" s="14">
        <f>PM!M63/(PM!M63+WL!M63+RK!M63)</f>
        <v>0.57840365189941867</v>
      </c>
      <c r="N63" s="14">
        <f>PM!N63/(PM!N63+WL!N63+RK!N63)</f>
        <v>0.61400957362108288</v>
      </c>
      <c r="O63" s="14">
        <f>PM!O63/(PM!O63+WL!O63+RK!O63)</f>
        <v>0.63960491467266356</v>
      </c>
      <c r="P63" s="14">
        <f>PM!P63/(PM!P63+WL!P63+RK!P63)</f>
        <v>0.68240823812750018</v>
      </c>
      <c r="Q63" s="14">
        <f>PM!Q63/(PM!Q63+WL!Q63+RK!Q63)</f>
        <v>0.7317123563963529</v>
      </c>
      <c r="R63" s="14">
        <f>PM!R63/(PM!R63+WL!R63+RK!R63)</f>
        <v>0.6607863142324113</v>
      </c>
      <c r="S63" s="14">
        <f>PM!S63/(PM!S63+WL!S63+RK!S63)</f>
        <v>0.67889658413544973</v>
      </c>
      <c r="T63" s="14">
        <f>PM!T63/(PM!T63+WL!T63+RK!T63)</f>
        <v>0.72395499452575762</v>
      </c>
      <c r="U63" s="14">
        <f>PM!U63/(PM!U63+WL!U63+RK!U63)</f>
        <v>0.76187662714581883</v>
      </c>
      <c r="V63" s="14">
        <f>PM!V63/(PM!V63+WL!V63+RK!V63)</f>
        <v>0.77999367198621639</v>
      </c>
      <c r="W63" s="14">
        <f>PM!W63/(PM!W63+WL!W63+RK!W63)</f>
        <v>0.79848940347523012</v>
      </c>
      <c r="X63" s="14">
        <f>PM!X63/(PM!X63+WL!X63+RK!X63)</f>
        <v>0.77126536485552266</v>
      </c>
      <c r="Y63" s="14">
        <f>PM!Y63/(PM!Y63+WL!Y63+RK!Y63)</f>
        <v>0.71663388899899338</v>
      </c>
      <c r="Z63" s="14">
        <f>PM!Z63/(PM!Z63+WL!Z63+RK!Z63)</f>
        <v>0.73598067966866365</v>
      </c>
      <c r="AA63" s="14">
        <f>PM!AA63/(PM!AA63+WL!AA63+RK!AA63)</f>
        <v>0.767047359839091</v>
      </c>
      <c r="AB63" s="14">
        <f>PM!AB63/(PM!AB63+WL!AB63+RK!AB63)</f>
        <v>0.77742494424565201</v>
      </c>
      <c r="AC63" s="14">
        <f>PM!AC63/(PM!AC63+WL!AC63+RK!AC63)</f>
        <v>0.73740910031493578</v>
      </c>
      <c r="AD63" s="14"/>
      <c r="AE63" s="14">
        <f>WL!C63/(PM!C63+WL!C63+RK!C63)</f>
        <v>0.26308525356644935</v>
      </c>
      <c r="AF63" s="14">
        <f>WL!D63/(PM!D63+WL!D63+RK!D63)</f>
        <v>0.28645415100010785</v>
      </c>
      <c r="AG63" s="14">
        <f>WL!E63/(PM!E63+WL!E63+RK!E63)</f>
        <v>0.24162090396064517</v>
      </c>
      <c r="AH63" s="14">
        <f>WL!F63/(PM!F63+WL!F63+RK!F63)</f>
        <v>0.21790858306285435</v>
      </c>
      <c r="AI63" s="14">
        <f>WL!G63/(PM!G63+WL!G63+RK!G63)</f>
        <v>0.22812754930872839</v>
      </c>
      <c r="AJ63" s="14">
        <f>WL!H63/(PM!H63+WL!H63+RK!H63)</f>
        <v>0.22181901029305928</v>
      </c>
      <c r="AK63" s="14">
        <f>WL!I63/(PM!I63+WL!I63+RK!I63)</f>
        <v>0.1880599498644682</v>
      </c>
      <c r="AL63" s="14">
        <f>WL!J63/(PM!J63+WL!J63+RK!J63)</f>
        <v>0.17999760698141801</v>
      </c>
      <c r="AM63" s="14">
        <f>WL!K63/(PM!K63+WL!K63+RK!K63)</f>
        <v>0.17450810043187151</v>
      </c>
      <c r="AN63" s="14">
        <f>WL!L63/(PM!L63+WL!L63+RK!L63)</f>
        <v>0.15828012819202775</v>
      </c>
      <c r="AO63" s="14">
        <f>WL!M63/(PM!M63+WL!M63+RK!M63)</f>
        <v>0.14678103864980599</v>
      </c>
      <c r="AP63" s="14">
        <f>WL!N63/(PM!N63+WL!N63+RK!N63)</f>
        <v>0.14849384615080707</v>
      </c>
      <c r="AQ63" s="14">
        <f>WL!O63/(PM!O63+WL!O63+RK!O63)</f>
        <v>0.13504021465900379</v>
      </c>
      <c r="AR63" s="14">
        <f>WL!P63/(PM!P63+WL!P63+RK!P63)</f>
        <v>0.11393127391126397</v>
      </c>
      <c r="AS63" s="14">
        <f>WL!Q63/(PM!Q63+WL!Q63+RK!Q63)</f>
        <v>8.7253384290976219E-2</v>
      </c>
      <c r="AT63" s="14">
        <f>WL!R63/(PM!R63+WL!R63+RK!R63)</f>
        <v>0.12246783659984191</v>
      </c>
      <c r="AU63" s="14">
        <f>WL!S63/(PM!S63+WL!S63+RK!S63)</f>
        <v>0.11084057453818248</v>
      </c>
      <c r="AV63" s="14">
        <f>WL!T63/(PM!T63+WL!T63+RK!T63)</f>
        <v>9.6430425987238569E-2</v>
      </c>
      <c r="AW63" s="14">
        <f>WL!U63/(PM!U63+WL!U63+RK!U63)</f>
        <v>8.4793126991499448E-2</v>
      </c>
      <c r="AX63" s="14">
        <f>WL!V63/(PM!V63+WL!V63+RK!V63)</f>
        <v>7.2504424844990006E-2</v>
      </c>
      <c r="AY63" s="14">
        <f>WL!W63/(PM!W63+WL!W63+RK!W63)</f>
        <v>6.7547680039244898E-2</v>
      </c>
      <c r="AZ63" s="14">
        <f>WL!X63/(PM!X63+WL!X63+RK!X63)</f>
        <v>7.3749871781861001E-2</v>
      </c>
      <c r="BA63" s="14">
        <f>WL!Y63/(PM!Y63+WL!Y63+RK!Y63)</f>
        <v>9.7652604774836005E-2</v>
      </c>
      <c r="BB63" s="14">
        <f>WL!Z63/(PM!Z63+WL!Z63+RK!Z63)</f>
        <v>8.1023900180776529E-2</v>
      </c>
      <c r="BC63" s="14">
        <f>WL!AA63/(PM!AA63+WL!AA63+RK!AA63)</f>
        <v>7.1059532915645013E-2</v>
      </c>
      <c r="BD63" s="14">
        <f>WL!AB63/(PM!AB63+WL!AB63+RK!AB63)</f>
        <v>7.1893659737429033E-2</v>
      </c>
      <c r="BE63" s="14">
        <f>WL!AC63/(PM!AC63+WL!AC63+RK!AC63)</f>
        <v>8.7608027266958099E-2</v>
      </c>
      <c r="BF63" s="14"/>
      <c r="BG63" s="14">
        <f>RK!C63/(PM!C63+WL!C63+RK!C63)</f>
        <v>0.28913350228798196</v>
      </c>
      <c r="BH63" s="14">
        <f>RK!D63/(PM!D63+WL!D63+RK!D63)</f>
        <v>0.29866955632045544</v>
      </c>
      <c r="BI63" s="14">
        <f>RK!E63/(PM!E63+WL!E63+RK!E63)</f>
        <v>0.30943112444668686</v>
      </c>
      <c r="BJ63" s="14">
        <f>RK!F63/(PM!F63+WL!F63+RK!F63)</f>
        <v>0.29720244127280265</v>
      </c>
      <c r="BK63" s="14">
        <f>RK!G63/(PM!G63+WL!G63+RK!G63)</f>
        <v>0.29882443990636209</v>
      </c>
      <c r="BL63" s="14">
        <f>RK!H63/(PM!H63+WL!H63+RK!H63)</f>
        <v>0.31425396167839881</v>
      </c>
      <c r="BM63" s="14">
        <f>RK!I63/(PM!I63+WL!I63+RK!I63)</f>
        <v>0.30062130303972562</v>
      </c>
      <c r="BN63" s="14">
        <f>RK!J63/(PM!J63+WL!J63+RK!J63)</f>
        <v>0.27996369366588814</v>
      </c>
      <c r="BO63" s="14">
        <f>RK!K63/(PM!K63+WL!K63+RK!K63)</f>
        <v>0.27672727206342113</v>
      </c>
      <c r="BP63" s="14">
        <f>RK!L63/(PM!L63+WL!L63+RK!L63)</f>
        <v>0.26473237551348444</v>
      </c>
      <c r="BQ63" s="14">
        <f>RK!M63/(PM!M63+WL!M63+RK!M63)</f>
        <v>0.27481530945077531</v>
      </c>
      <c r="BR63" s="14">
        <f>RK!N63/(PM!N63+WL!N63+RK!N63)</f>
        <v>0.23749658022811004</v>
      </c>
      <c r="BS63" s="14">
        <f>RK!O63/(PM!O63+WL!O63+RK!O63)</f>
        <v>0.2253548706683326</v>
      </c>
      <c r="BT63" s="14">
        <f>RK!P63/(PM!P63+WL!P63+RK!P63)</f>
        <v>0.20366048796123584</v>
      </c>
      <c r="BU63" s="14">
        <f>RK!Q63/(PM!Q63+WL!Q63+RK!Q63)</f>
        <v>0.18103425931267084</v>
      </c>
      <c r="BV63" s="14">
        <f>RK!R63/(PM!R63+WL!R63+RK!R63)</f>
        <v>0.21674584916774672</v>
      </c>
      <c r="BW63" s="14">
        <f>RK!S63/(PM!S63+WL!S63+RK!S63)</f>
        <v>0.21026284132636786</v>
      </c>
      <c r="BX63" s="14">
        <f>RK!T63/(PM!T63+WL!T63+RK!T63)</f>
        <v>0.17961457948700382</v>
      </c>
      <c r="BY63" s="14">
        <f>RK!U63/(PM!U63+WL!U63+RK!U63)</f>
        <v>0.15333024586268168</v>
      </c>
      <c r="BZ63" s="14">
        <f>RK!V63/(PM!V63+WL!V63+RK!V63)</f>
        <v>0.14750190316879369</v>
      </c>
      <c r="CA63" s="14">
        <f>RK!W63/(PM!W63+WL!W63+RK!W63)</f>
        <v>0.13396291648552511</v>
      </c>
      <c r="CB63" s="14">
        <f>RK!X63/(PM!X63+WL!X63+RK!X63)</f>
        <v>0.15498476336261627</v>
      </c>
      <c r="CC63" s="14">
        <f>RK!Y63/(PM!Y63+WL!Y63+RK!Y63)</f>
        <v>0.18571350622617055</v>
      </c>
      <c r="CD63" s="14">
        <f>RK!Z63/(PM!Z63+WL!Z63+RK!Z63)</f>
        <v>0.18299542015055975</v>
      </c>
      <c r="CE63" s="14">
        <f>RK!AA63/(PM!AA63+WL!AA63+RK!AA63)</f>
        <v>0.16189310724526398</v>
      </c>
      <c r="CF63" s="14">
        <f>RK!AB63/(PM!AB63+WL!AB63+RK!AB63)</f>
        <v>0.15068139601691904</v>
      </c>
      <c r="CG63" s="14">
        <f>RK!AC63/(PM!AC63+WL!AC63+RK!AC63)</f>
        <v>0.17498287241810614</v>
      </c>
      <c r="CH63" s="14"/>
    </row>
    <row r="64" spans="1:86" x14ac:dyDescent="0.2">
      <c r="A64" s="4">
        <v>62</v>
      </c>
      <c r="B64" s="6" t="s">
        <v>99</v>
      </c>
      <c r="C64" s="14">
        <f>PM!C64/(PM!C64+WL!C64+RK!C64)</f>
        <v>0.23028384411958289</v>
      </c>
      <c r="D64" s="14">
        <f>PM!D64/(PM!D64+WL!D64+RK!D64)</f>
        <v>0.22774235206107279</v>
      </c>
      <c r="E64" s="14">
        <f>PM!E64/(PM!E64+WL!E64+RK!E64)</f>
        <v>0.23971552898880369</v>
      </c>
      <c r="F64" s="14">
        <f>PM!F64/(PM!F64+WL!F64+RK!F64)</f>
        <v>0.2624900585971886</v>
      </c>
      <c r="G64" s="14">
        <f>PM!G64/(PM!G64+WL!G64+RK!G64)</f>
        <v>0.28597692661318957</v>
      </c>
      <c r="H64" s="14">
        <f>PM!H64/(PM!H64+WL!H64+RK!H64)</f>
        <v>0.27639445789932804</v>
      </c>
      <c r="I64" s="14">
        <f>PM!I64/(PM!I64+WL!I64+RK!I64)</f>
        <v>0.27795071472290395</v>
      </c>
      <c r="J64" s="14">
        <f>PM!J64/(PM!J64+WL!J64+RK!J64)</f>
        <v>0.2991531431031238</v>
      </c>
      <c r="K64" s="14">
        <f>PM!K64/(PM!K64+WL!K64+RK!K64)</f>
        <v>0.30372123290988612</v>
      </c>
      <c r="L64" s="14">
        <f>PM!L64/(PM!L64+WL!L64+RK!L64)</f>
        <v>0.31942810070300975</v>
      </c>
      <c r="M64" s="14">
        <f>PM!M64/(PM!M64+WL!M64+RK!M64)</f>
        <v>0.28675307208739592</v>
      </c>
      <c r="N64" s="14">
        <f>PM!N64/(PM!N64+WL!N64+RK!N64)</f>
        <v>0.28897756926267498</v>
      </c>
      <c r="O64" s="14">
        <f>PM!O64/(PM!O64+WL!O64+RK!O64)</f>
        <v>0.27038169717411042</v>
      </c>
      <c r="P64" s="14">
        <f>PM!P64/(PM!P64+WL!P64+RK!P64)</f>
        <v>0.27745713805839567</v>
      </c>
      <c r="Q64" s="14">
        <f>PM!Q64/(PM!Q64+WL!Q64+RK!Q64)</f>
        <v>0.28600057181365124</v>
      </c>
      <c r="R64" s="14">
        <f>PM!R64/(PM!R64+WL!R64+RK!R64)</f>
        <v>0.29072222809210302</v>
      </c>
      <c r="S64" s="14">
        <f>PM!S64/(PM!S64+WL!S64+RK!S64)</f>
        <v>0.29836357339942143</v>
      </c>
      <c r="T64" s="14">
        <f>PM!T64/(PM!T64+WL!T64+RK!T64)</f>
        <v>0.30569864401609687</v>
      </c>
      <c r="U64" s="14">
        <f>PM!U64/(PM!U64+WL!U64+RK!U64)</f>
        <v>0.32358244360291832</v>
      </c>
      <c r="V64" s="14">
        <f>PM!V64/(PM!V64+WL!V64+RK!V64)</f>
        <v>0.33503268680534376</v>
      </c>
      <c r="W64" s="14">
        <f>PM!W64/(PM!W64+WL!W64+RK!W64)</f>
        <v>0.3477781763596432</v>
      </c>
      <c r="X64" s="14">
        <f>PM!X64/(PM!X64+WL!X64+RK!X64)</f>
        <v>0.36203462644063783</v>
      </c>
      <c r="Y64" s="14">
        <f>PM!Y64/(PM!Y64+WL!Y64+RK!Y64)</f>
        <v>0.38874810407456994</v>
      </c>
      <c r="Z64" s="14">
        <f>PM!Z64/(PM!Z64+WL!Z64+RK!Z64)</f>
        <v>0.39020678269854686</v>
      </c>
      <c r="AA64" s="14">
        <f>PM!AA64/(PM!AA64+WL!AA64+RK!AA64)</f>
        <v>0.39409637743070847</v>
      </c>
      <c r="AB64" s="14">
        <f>PM!AB64/(PM!AB64+WL!AB64+RK!AB64)</f>
        <v>0.409855359158521</v>
      </c>
      <c r="AC64" s="14">
        <f>PM!AC64/(PM!AC64+WL!AC64+RK!AC64)</f>
        <v>0.38553429186462373</v>
      </c>
      <c r="AD64" s="14"/>
      <c r="AE64" s="14">
        <f>WL!C64/(PM!C64+WL!C64+RK!C64)</f>
        <v>0.14611281848784644</v>
      </c>
      <c r="AF64" s="14">
        <f>WL!D64/(PM!D64+WL!D64+RK!D64)</f>
        <v>0.17163730983303069</v>
      </c>
      <c r="AG64" s="14">
        <f>WL!E64/(PM!E64+WL!E64+RK!E64)</f>
        <v>0.16205913288152546</v>
      </c>
      <c r="AH64" s="14">
        <f>WL!F64/(PM!F64+WL!F64+RK!F64)</f>
        <v>0.16807579177421939</v>
      </c>
      <c r="AI64" s="14">
        <f>WL!G64/(PM!G64+WL!G64+RK!G64)</f>
        <v>0.19189418900934144</v>
      </c>
      <c r="AJ64" s="14">
        <f>WL!H64/(PM!H64+WL!H64+RK!H64)</f>
        <v>0.18594250445772517</v>
      </c>
      <c r="AK64" s="14">
        <f>WL!I64/(PM!I64+WL!I64+RK!I64)</f>
        <v>0.17503523967546769</v>
      </c>
      <c r="AL64" s="14">
        <f>WL!J64/(PM!J64+WL!J64+RK!J64)</f>
        <v>0.18293597705278195</v>
      </c>
      <c r="AM64" s="14">
        <f>WL!K64/(PM!K64+WL!K64+RK!K64)</f>
        <v>0.18762493510928646</v>
      </c>
      <c r="AN64" s="14">
        <f>WL!L64/(PM!L64+WL!L64+RK!L64)</f>
        <v>0.18651123912947226</v>
      </c>
      <c r="AO64" s="14">
        <f>WL!M64/(PM!M64+WL!M64+RK!M64)</f>
        <v>0.17241694265922677</v>
      </c>
      <c r="AP64" s="14">
        <f>WL!N64/(PM!N64+WL!N64+RK!N64)</f>
        <v>0.19439502099205691</v>
      </c>
      <c r="AQ64" s="14">
        <f>WL!O64/(PM!O64+WL!O64+RK!O64)</f>
        <v>0.19147079074090551</v>
      </c>
      <c r="AR64" s="14">
        <f>WL!P64/(PM!P64+WL!P64+RK!P64)</f>
        <v>0.17984829964871601</v>
      </c>
      <c r="AS64" s="14">
        <f>WL!Q64/(PM!Q64+WL!Q64+RK!Q64)</f>
        <v>0.18687442226956441</v>
      </c>
      <c r="AT64" s="14">
        <f>WL!R64/(PM!R64+WL!R64+RK!R64)</f>
        <v>0.19553782908924969</v>
      </c>
      <c r="AU64" s="14">
        <f>WL!S64/(PM!S64+WL!S64+RK!S64)</f>
        <v>0.19545472916140569</v>
      </c>
      <c r="AV64" s="14">
        <f>WL!T64/(PM!T64+WL!T64+RK!T64)</f>
        <v>0.18690274365584081</v>
      </c>
      <c r="AW64" s="14">
        <f>WL!U64/(PM!U64+WL!U64+RK!U64)</f>
        <v>0.18469703132397</v>
      </c>
      <c r="AX64" s="14">
        <f>WL!V64/(PM!V64+WL!V64+RK!V64)</f>
        <v>0.17458687455927027</v>
      </c>
      <c r="AY64" s="14">
        <f>WL!W64/(PM!W64+WL!W64+RK!W64)</f>
        <v>0.18230193463347197</v>
      </c>
      <c r="AZ64" s="14">
        <f>WL!X64/(PM!X64+WL!X64+RK!X64)</f>
        <v>0.18212580919802229</v>
      </c>
      <c r="BA64" s="14">
        <f>WL!Y64/(PM!Y64+WL!Y64+RK!Y64)</f>
        <v>0.20301476294946053</v>
      </c>
      <c r="BB64" s="14">
        <f>WL!Z64/(PM!Z64+WL!Z64+RK!Z64)</f>
        <v>0.18430073647845208</v>
      </c>
      <c r="BC64" s="14">
        <f>WL!AA64/(PM!AA64+WL!AA64+RK!AA64)</f>
        <v>0.17777629705212997</v>
      </c>
      <c r="BD64" s="14">
        <f>WL!AB64/(PM!AB64+WL!AB64+RK!AB64)</f>
        <v>0.1845435829982672</v>
      </c>
      <c r="BE64" s="14">
        <f>WL!AC64/(PM!AC64+WL!AC64+RK!AC64)</f>
        <v>0.20783170168555515</v>
      </c>
      <c r="BF64" s="14"/>
      <c r="BG64" s="14">
        <f>RK!C64/(PM!C64+WL!C64+RK!C64)</f>
        <v>0.62360333739257057</v>
      </c>
      <c r="BH64" s="14">
        <f>RK!D64/(PM!D64+WL!D64+RK!D64)</f>
        <v>0.60062033810589655</v>
      </c>
      <c r="BI64" s="14">
        <f>RK!E64/(PM!E64+WL!E64+RK!E64)</f>
        <v>0.59822533812967094</v>
      </c>
      <c r="BJ64" s="14">
        <f>RK!F64/(PM!F64+WL!F64+RK!F64)</f>
        <v>0.56943414962859207</v>
      </c>
      <c r="BK64" s="14">
        <f>RK!G64/(PM!G64+WL!G64+RK!G64)</f>
        <v>0.52212888437746896</v>
      </c>
      <c r="BL64" s="14">
        <f>RK!H64/(PM!H64+WL!H64+RK!H64)</f>
        <v>0.53766303764294676</v>
      </c>
      <c r="BM64" s="14">
        <f>RK!I64/(PM!I64+WL!I64+RK!I64)</f>
        <v>0.54701404560162847</v>
      </c>
      <c r="BN64" s="14">
        <f>RK!J64/(PM!J64+WL!J64+RK!J64)</f>
        <v>0.51791087984409423</v>
      </c>
      <c r="BO64" s="14">
        <f>RK!K64/(PM!K64+WL!K64+RK!K64)</f>
        <v>0.50865383198082736</v>
      </c>
      <c r="BP64" s="14">
        <f>RK!L64/(PM!L64+WL!L64+RK!L64)</f>
        <v>0.49406066016751793</v>
      </c>
      <c r="BQ64" s="14">
        <f>RK!M64/(PM!M64+WL!M64+RK!M64)</f>
        <v>0.54082998525337722</v>
      </c>
      <c r="BR64" s="14">
        <f>RK!N64/(PM!N64+WL!N64+RK!N64)</f>
        <v>0.51662740974526811</v>
      </c>
      <c r="BS64" s="14">
        <f>RK!O64/(PM!O64+WL!O64+RK!O64)</f>
        <v>0.53814751208498413</v>
      </c>
      <c r="BT64" s="14">
        <f>RK!P64/(PM!P64+WL!P64+RK!P64)</f>
        <v>0.54269456229288837</v>
      </c>
      <c r="BU64" s="14">
        <f>RK!Q64/(PM!Q64+WL!Q64+RK!Q64)</f>
        <v>0.52712500591678435</v>
      </c>
      <c r="BV64" s="14">
        <f>RK!R64/(PM!R64+WL!R64+RK!R64)</f>
        <v>0.51373994281864721</v>
      </c>
      <c r="BW64" s="14">
        <f>RK!S64/(PM!S64+WL!S64+RK!S64)</f>
        <v>0.50618169743917296</v>
      </c>
      <c r="BX64" s="14">
        <f>RK!T64/(PM!T64+WL!T64+RK!T64)</f>
        <v>0.50739861232806227</v>
      </c>
      <c r="BY64" s="14">
        <f>RK!U64/(PM!U64+WL!U64+RK!U64)</f>
        <v>0.49172052507311165</v>
      </c>
      <c r="BZ64" s="14">
        <f>RK!V64/(PM!V64+WL!V64+RK!V64)</f>
        <v>0.49038043863538594</v>
      </c>
      <c r="CA64" s="14">
        <f>RK!W64/(PM!W64+WL!W64+RK!W64)</f>
        <v>0.46991988900688475</v>
      </c>
      <c r="CB64" s="14">
        <f>RK!X64/(PM!X64+WL!X64+RK!X64)</f>
        <v>0.45583956436133993</v>
      </c>
      <c r="CC64" s="14">
        <f>RK!Y64/(PM!Y64+WL!Y64+RK!Y64)</f>
        <v>0.40823713297596959</v>
      </c>
      <c r="CD64" s="14">
        <f>RK!Z64/(PM!Z64+WL!Z64+RK!Z64)</f>
        <v>0.42549248082300101</v>
      </c>
      <c r="CE64" s="14">
        <f>RK!AA64/(PM!AA64+WL!AA64+RK!AA64)</f>
        <v>0.42812732551716148</v>
      </c>
      <c r="CF64" s="14">
        <f>RK!AB64/(PM!AB64+WL!AB64+RK!AB64)</f>
        <v>0.40560105784321177</v>
      </c>
      <c r="CG64" s="14">
        <f>RK!AC64/(PM!AC64+WL!AC64+RK!AC64)</f>
        <v>0.40663400644982123</v>
      </c>
      <c r="CH64" s="14"/>
    </row>
    <row r="65" spans="1:86" x14ac:dyDescent="0.2">
      <c r="A65" s="4">
        <v>63</v>
      </c>
      <c r="B65" s="6" t="s">
        <v>100</v>
      </c>
      <c r="C65" s="14">
        <f>PM!C65/(PM!C65+WL!C65+RK!C65)</f>
        <v>0.10303706927234108</v>
      </c>
      <c r="D65" s="14">
        <f>PM!D65/(PM!D65+WL!D65+RK!D65)</f>
        <v>0.1175591476838581</v>
      </c>
      <c r="E65" s="14">
        <f>PM!E65/(PM!E65+WL!E65+RK!E65)</f>
        <v>0.12026418316065228</v>
      </c>
      <c r="F65" s="14">
        <f>PM!F65/(PM!F65+WL!F65+RK!F65)</f>
        <v>0.1416363270633261</v>
      </c>
      <c r="G65" s="14">
        <f>PM!G65/(PM!G65+WL!G65+RK!G65)</f>
        <v>0.15730819059868795</v>
      </c>
      <c r="H65" s="14">
        <f>PM!H65/(PM!H65+WL!H65+RK!H65)</f>
        <v>0.14477016594948222</v>
      </c>
      <c r="I65" s="14">
        <f>PM!I65/(PM!I65+WL!I65+RK!I65)</f>
        <v>0.14690856022845475</v>
      </c>
      <c r="J65" s="14">
        <f>PM!J65/(PM!J65+WL!J65+RK!J65)</f>
        <v>0.15234494698284437</v>
      </c>
      <c r="K65" s="14">
        <f>PM!K65/(PM!K65+WL!K65+RK!K65)</f>
        <v>0.14277474966520484</v>
      </c>
      <c r="L65" s="14">
        <f>PM!L65/(PM!L65+WL!L65+RK!L65)</f>
        <v>0.14865461089853252</v>
      </c>
      <c r="M65" s="14">
        <f>PM!M65/(PM!M65+WL!M65+RK!M65)</f>
        <v>0.14313902763651715</v>
      </c>
      <c r="N65" s="14">
        <f>PM!N65/(PM!N65+WL!N65+RK!N65)</f>
        <v>0.13407805561652655</v>
      </c>
      <c r="O65" s="14">
        <f>PM!O65/(PM!O65+WL!O65+RK!O65)</f>
        <v>0.12673354816475885</v>
      </c>
      <c r="P65" s="14">
        <f>PM!P65/(PM!P65+WL!P65+RK!P65)</f>
        <v>0.12956293476175754</v>
      </c>
      <c r="Q65" s="14">
        <f>PM!Q65/(PM!Q65+WL!Q65+RK!Q65)</f>
        <v>0.1352444723153762</v>
      </c>
      <c r="R65" s="14">
        <f>PM!R65/(PM!R65+WL!R65+RK!R65)</f>
        <v>0.13463235636225709</v>
      </c>
      <c r="S65" s="14">
        <f>PM!S65/(PM!S65+WL!S65+RK!S65)</f>
        <v>0.13186690581373139</v>
      </c>
      <c r="T65" s="14">
        <f>PM!T65/(PM!T65+WL!T65+RK!T65)</f>
        <v>0.14098935427554313</v>
      </c>
      <c r="U65" s="14">
        <f>PM!U65/(PM!U65+WL!U65+RK!U65)</f>
        <v>0.16248829763002684</v>
      </c>
      <c r="V65" s="14">
        <f>PM!V65/(PM!V65+WL!V65+RK!V65)</f>
        <v>0.17314638917029693</v>
      </c>
      <c r="W65" s="14">
        <f>PM!W65/(PM!W65+WL!W65+RK!W65)</f>
        <v>0.18724930077811086</v>
      </c>
      <c r="X65" s="14">
        <f>PM!X65/(PM!X65+WL!X65+RK!X65)</f>
        <v>0.19996124628822803</v>
      </c>
      <c r="Y65" s="14">
        <f>PM!Y65/(PM!Y65+WL!Y65+RK!Y65)</f>
        <v>0.22913081478155717</v>
      </c>
      <c r="Z65" s="14">
        <f>PM!Z65/(PM!Z65+WL!Z65+RK!Z65)</f>
        <v>0.2302903814627377</v>
      </c>
      <c r="AA65" s="14">
        <f>PM!AA65/(PM!AA65+WL!AA65+RK!AA65)</f>
        <v>0.23572801714110128</v>
      </c>
      <c r="AB65" s="14">
        <f>PM!AB65/(PM!AB65+WL!AB65+RK!AB65)</f>
        <v>0.25535058295858298</v>
      </c>
      <c r="AC65" s="14">
        <f>PM!AC65/(PM!AC65+WL!AC65+RK!AC65)</f>
        <v>0.24461254016974715</v>
      </c>
      <c r="AD65" s="14"/>
      <c r="AE65" s="14">
        <f>WL!C65/(PM!C65+WL!C65+RK!C65)</f>
        <v>5.8194086443866873E-2</v>
      </c>
      <c r="AF65" s="14">
        <f>WL!D65/(PM!D65+WL!D65+RK!D65)</f>
        <v>7.09782521475434E-2</v>
      </c>
      <c r="AG65" s="14">
        <f>WL!E65/(PM!E65+WL!E65+RK!E65)</f>
        <v>7.3310464567855269E-2</v>
      </c>
      <c r="AH65" s="14">
        <f>WL!F65/(PM!F65+WL!F65+RK!F65)</f>
        <v>8.5581065904807227E-2</v>
      </c>
      <c r="AI65" s="14">
        <f>WL!G65/(PM!G65+WL!G65+RK!G65)</f>
        <v>0.11206155411537534</v>
      </c>
      <c r="AJ65" s="14">
        <f>WL!H65/(PM!H65+WL!H65+RK!H65)</f>
        <v>0.11574839658339905</v>
      </c>
      <c r="AK65" s="14">
        <f>WL!I65/(PM!I65+WL!I65+RK!I65)</f>
        <v>0.11567789260277797</v>
      </c>
      <c r="AL65" s="14">
        <f>WL!J65/(PM!J65+WL!J65+RK!J65)</f>
        <v>0.12214189392004723</v>
      </c>
      <c r="AM65" s="14">
        <f>WL!K65/(PM!K65+WL!K65+RK!K65)</f>
        <v>0.12275760957463035</v>
      </c>
      <c r="AN65" s="14">
        <f>WL!L65/(PM!L65+WL!L65+RK!L65)</f>
        <v>0.11944514649361374</v>
      </c>
      <c r="AO65" s="14">
        <f>WL!M65/(PM!M65+WL!M65+RK!M65)</f>
        <v>9.9287651959720585E-2</v>
      </c>
      <c r="AP65" s="14">
        <f>WL!N65/(PM!N65+WL!N65+RK!N65)</f>
        <v>0.11094195157963398</v>
      </c>
      <c r="AQ65" s="14">
        <f>WL!O65/(PM!O65+WL!O65+RK!O65)</f>
        <v>0.10700500115885275</v>
      </c>
      <c r="AR65" s="14">
        <f>WL!P65/(PM!P65+WL!P65+RK!P65)</f>
        <v>0.10022340431230434</v>
      </c>
      <c r="AS65" s="14">
        <f>WL!Q65/(PM!Q65+WL!Q65+RK!Q65)</f>
        <v>0.10570654564962804</v>
      </c>
      <c r="AT65" s="14">
        <f>WL!R65/(PM!R65+WL!R65+RK!R65)</f>
        <v>0.1121172020396184</v>
      </c>
      <c r="AU65" s="14">
        <f>WL!S65/(PM!S65+WL!S65+RK!S65)</f>
        <v>0.11461253180987417</v>
      </c>
      <c r="AV65" s="14">
        <f>WL!T65/(PM!T65+WL!T65+RK!T65)</f>
        <v>0.10979289887001688</v>
      </c>
      <c r="AW65" s="14">
        <f>WL!U65/(PM!U65+WL!U65+RK!U65)</f>
        <v>0.11240687381562352</v>
      </c>
      <c r="AX65" s="14">
        <f>WL!V65/(PM!V65+WL!V65+RK!V65)</f>
        <v>0.10894372447733552</v>
      </c>
      <c r="AY65" s="14">
        <f>WL!W65/(PM!W65+WL!W65+RK!W65)</f>
        <v>0.11864595287621293</v>
      </c>
      <c r="AZ65" s="14">
        <f>WL!X65/(PM!X65+WL!X65+RK!X65)</f>
        <v>0.12152202233890576</v>
      </c>
      <c r="BA65" s="14">
        <f>WL!Y65/(PM!Y65+WL!Y65+RK!Y65)</f>
        <v>0.14012769675644338</v>
      </c>
      <c r="BB65" s="14">
        <f>WL!Z65/(PM!Z65+WL!Z65+RK!Z65)</f>
        <v>0.12508465617858897</v>
      </c>
      <c r="BC65" s="14">
        <f>WL!AA65/(PM!AA65+WL!AA65+RK!AA65)</f>
        <v>0.12005111280045901</v>
      </c>
      <c r="BD65" s="14">
        <f>WL!AB65/(PM!AB65+WL!AB65+RK!AB65)</f>
        <v>0.12645781776466267</v>
      </c>
      <c r="BE65" s="14">
        <f>WL!AC65/(PM!AC65+WL!AC65+RK!AC65)</f>
        <v>0.14146807582159326</v>
      </c>
      <c r="BF65" s="14"/>
      <c r="BG65" s="14">
        <f>RK!C65/(PM!C65+WL!C65+RK!C65)</f>
        <v>0.83876884428379195</v>
      </c>
      <c r="BH65" s="14">
        <f>RK!D65/(PM!D65+WL!D65+RK!D65)</f>
        <v>0.81146260016859861</v>
      </c>
      <c r="BI65" s="14">
        <f>RK!E65/(PM!E65+WL!E65+RK!E65)</f>
        <v>0.80642535227149248</v>
      </c>
      <c r="BJ65" s="14">
        <f>RK!F65/(PM!F65+WL!F65+RK!F65)</f>
        <v>0.77278260703186663</v>
      </c>
      <c r="BK65" s="14">
        <f>RK!G65/(PM!G65+WL!G65+RK!G65)</f>
        <v>0.73063025528593672</v>
      </c>
      <c r="BL65" s="14">
        <f>RK!H65/(PM!H65+WL!H65+RK!H65)</f>
        <v>0.7394814374671187</v>
      </c>
      <c r="BM65" s="14">
        <f>RK!I65/(PM!I65+WL!I65+RK!I65)</f>
        <v>0.73741354716876728</v>
      </c>
      <c r="BN65" s="14">
        <f>RK!J65/(PM!J65+WL!J65+RK!J65)</f>
        <v>0.72551315909710845</v>
      </c>
      <c r="BO65" s="14">
        <f>RK!K65/(PM!K65+WL!K65+RK!K65)</f>
        <v>0.7344676407601648</v>
      </c>
      <c r="BP65" s="14">
        <f>RK!L65/(PM!L65+WL!L65+RK!L65)</f>
        <v>0.73190024260785369</v>
      </c>
      <c r="BQ65" s="14">
        <f>RK!M65/(PM!M65+WL!M65+RK!M65)</f>
        <v>0.75757332040376224</v>
      </c>
      <c r="BR65" s="14">
        <f>RK!N65/(PM!N65+WL!N65+RK!N65)</f>
        <v>0.75497999280383954</v>
      </c>
      <c r="BS65" s="14">
        <f>RK!O65/(PM!O65+WL!O65+RK!O65)</f>
        <v>0.7662614506763884</v>
      </c>
      <c r="BT65" s="14">
        <f>RK!P65/(PM!P65+WL!P65+RK!P65)</f>
        <v>0.77021366092593813</v>
      </c>
      <c r="BU65" s="14">
        <f>RK!Q65/(PM!Q65+WL!Q65+RK!Q65)</f>
        <v>0.75904898203499571</v>
      </c>
      <c r="BV65" s="14">
        <f>RK!R65/(PM!R65+WL!R65+RK!R65)</f>
        <v>0.75325044159812438</v>
      </c>
      <c r="BW65" s="14">
        <f>RK!S65/(PM!S65+WL!S65+RK!S65)</f>
        <v>0.75352056237639431</v>
      </c>
      <c r="BX65" s="14">
        <f>RK!T65/(PM!T65+WL!T65+RK!T65)</f>
        <v>0.74921774685444009</v>
      </c>
      <c r="BY65" s="14">
        <f>RK!U65/(PM!U65+WL!U65+RK!U65)</f>
        <v>0.72510482855434955</v>
      </c>
      <c r="BZ65" s="14">
        <f>RK!V65/(PM!V65+WL!V65+RK!V65)</f>
        <v>0.71790988635236741</v>
      </c>
      <c r="CA65" s="14">
        <f>RK!W65/(PM!W65+WL!W65+RK!W65)</f>
        <v>0.6941047463456762</v>
      </c>
      <c r="CB65" s="14">
        <f>RK!X65/(PM!X65+WL!X65+RK!X65)</f>
        <v>0.67851673137286617</v>
      </c>
      <c r="CC65" s="14">
        <f>RK!Y65/(PM!Y65+WL!Y65+RK!Y65)</f>
        <v>0.63074148846199951</v>
      </c>
      <c r="CD65" s="14">
        <f>RK!Z65/(PM!Z65+WL!Z65+RK!Z65)</f>
        <v>0.64462496235867328</v>
      </c>
      <c r="CE65" s="14">
        <f>RK!AA65/(PM!AA65+WL!AA65+RK!AA65)</f>
        <v>0.64422087005843975</v>
      </c>
      <c r="CF65" s="14">
        <f>RK!AB65/(PM!AB65+WL!AB65+RK!AB65)</f>
        <v>0.61819159927675427</v>
      </c>
      <c r="CG65" s="14">
        <f>RK!AC65/(PM!AC65+WL!AC65+RK!AC65)</f>
        <v>0.61391938400865953</v>
      </c>
      <c r="CH65" s="14"/>
    </row>
    <row r="66" spans="1:86" x14ac:dyDescent="0.2">
      <c r="A66" s="4">
        <v>64</v>
      </c>
      <c r="B66" s="6" t="s">
        <v>101</v>
      </c>
      <c r="C66" s="14">
        <f>PM!C66/(PM!C66+WL!C66+RK!C66)</f>
        <v>0.45249288558581274</v>
      </c>
      <c r="D66" s="14">
        <f>PM!D66/(PM!D66+WL!D66+RK!D66)</f>
        <v>0.46275092360984715</v>
      </c>
      <c r="E66" s="14">
        <f>PM!E66/(PM!E66+WL!E66+RK!E66)</f>
        <v>0.48177407547113993</v>
      </c>
      <c r="F66" s="14">
        <f>PM!F66/(PM!F66+WL!F66+RK!F66)</f>
        <v>0.50310239566995041</v>
      </c>
      <c r="G66" s="14">
        <f>PM!G66/(PM!G66+WL!G66+RK!G66)</f>
        <v>0.51506861604733389</v>
      </c>
      <c r="H66" s="14">
        <f>PM!H66/(PM!H66+WL!H66+RK!H66)</f>
        <v>0.50219245623469999</v>
      </c>
      <c r="I66" s="14">
        <f>PM!I66/(PM!I66+WL!I66+RK!I66)</f>
        <v>0.50982538123704435</v>
      </c>
      <c r="J66" s="14">
        <f>PM!J66/(PM!J66+WL!J66+RK!J66)</f>
        <v>0.54631009226031524</v>
      </c>
      <c r="K66" s="14">
        <f>PM!K66/(PM!K66+WL!K66+RK!K66)</f>
        <v>0.56132511607928548</v>
      </c>
      <c r="L66" s="14">
        <f>PM!L66/(PM!L66+WL!L66+RK!L66)</f>
        <v>0.58601461962269263</v>
      </c>
      <c r="M66" s="14">
        <f>PM!M66/(PM!M66+WL!M66+RK!M66)</f>
        <v>0.57815462198965706</v>
      </c>
      <c r="N66" s="14">
        <f>PM!N66/(PM!N66+WL!N66+RK!N66)</f>
        <v>0.58107629313601128</v>
      </c>
      <c r="O66" s="14">
        <f>PM!O66/(PM!O66+WL!O66+RK!O66)</f>
        <v>0.56260171194057218</v>
      </c>
      <c r="P66" s="14">
        <f>PM!P66/(PM!P66+WL!P66+RK!P66)</f>
        <v>0.57079478183969024</v>
      </c>
      <c r="Q66" s="14">
        <f>PM!Q66/(PM!Q66+WL!Q66+RK!Q66)</f>
        <v>0.57752025296305332</v>
      </c>
      <c r="R66" s="14">
        <f>PM!R66/(PM!R66+WL!R66+RK!R66)</f>
        <v>0.57974662377455843</v>
      </c>
      <c r="S66" s="14">
        <f>PM!S66/(PM!S66+WL!S66+RK!S66)</f>
        <v>0.59242839602943087</v>
      </c>
      <c r="T66" s="14">
        <f>PM!T66/(PM!T66+WL!T66+RK!T66)</f>
        <v>0.60539618634951686</v>
      </c>
      <c r="U66" s="14">
        <f>PM!U66/(PM!U66+WL!U66+RK!U66)</f>
        <v>0.62539804213534333</v>
      </c>
      <c r="V66" s="14">
        <f>PM!V66/(PM!V66+WL!V66+RK!V66)</f>
        <v>0.6429822580292851</v>
      </c>
      <c r="W66" s="14">
        <f>PM!W66/(PM!W66+WL!W66+RK!W66)</f>
        <v>0.65510960732819445</v>
      </c>
      <c r="X66" s="14">
        <f>PM!X66/(PM!X66+WL!X66+RK!X66)</f>
        <v>0.6704202855047019</v>
      </c>
      <c r="Y66" s="14">
        <f>PM!Y66/(PM!Y66+WL!Y66+RK!Y66)</f>
        <v>0.68501113207217112</v>
      </c>
      <c r="Z66" s="14">
        <f>PM!Z66/(PM!Z66+WL!Z66+RK!Z66)</f>
        <v>0.68499236418898768</v>
      </c>
      <c r="AA66" s="14">
        <f>PM!AA66/(PM!AA66+WL!AA66+RK!AA66)</f>
        <v>0.68730885985608958</v>
      </c>
      <c r="AB66" s="14">
        <f>PM!AB66/(PM!AB66+WL!AB66+RK!AB66)</f>
        <v>0.6944761499856178</v>
      </c>
      <c r="AC66" s="14">
        <f>PM!AC66/(PM!AC66+WL!AC66+RK!AC66)</f>
        <v>0.67027079094084985</v>
      </c>
      <c r="AD66" s="14"/>
      <c r="AE66" s="14">
        <f>WL!C66/(PM!C66+WL!C66+RK!C66)</f>
        <v>0.25979435354028191</v>
      </c>
      <c r="AF66" s="14">
        <f>WL!D66/(PM!D66+WL!D66+RK!D66)</f>
        <v>0.27048900950022836</v>
      </c>
      <c r="AG66" s="14">
        <f>WL!E66/(PM!E66+WL!E66+RK!E66)</f>
        <v>0.24901367331782881</v>
      </c>
      <c r="AH66" s="14">
        <f>WL!F66/(PM!F66+WL!F66+RK!F66)</f>
        <v>0.24438653487466427</v>
      </c>
      <c r="AI66" s="14">
        <f>WL!G66/(PM!G66+WL!G66+RK!G66)</f>
        <v>0.25765219220761421</v>
      </c>
      <c r="AJ66" s="14">
        <f>WL!H66/(PM!H66+WL!H66+RK!H66)</f>
        <v>0.25495795962881795</v>
      </c>
      <c r="AK66" s="14">
        <f>WL!I66/(PM!I66+WL!I66+RK!I66)</f>
        <v>0.23910398989552348</v>
      </c>
      <c r="AL66" s="14">
        <f>WL!J66/(PM!J66+WL!J66+RK!J66)</f>
        <v>0.22093198287611615</v>
      </c>
      <c r="AM66" s="14">
        <f>WL!K66/(PM!K66+WL!K66+RK!K66)</f>
        <v>0.20806902265675242</v>
      </c>
      <c r="AN66" s="14">
        <f>WL!L66/(PM!L66+WL!L66+RK!L66)</f>
        <v>0.18856348738895617</v>
      </c>
      <c r="AO66" s="14">
        <f>WL!M66/(PM!M66+WL!M66+RK!M66)</f>
        <v>0.16811309325989612</v>
      </c>
      <c r="AP66" s="14">
        <f>WL!N66/(PM!N66+WL!N66+RK!N66)</f>
        <v>0.1754378073244581</v>
      </c>
      <c r="AQ66" s="14">
        <f>WL!O66/(PM!O66+WL!O66+RK!O66)</f>
        <v>0.17695099227923655</v>
      </c>
      <c r="AR66" s="14">
        <f>WL!P66/(PM!P66+WL!P66+RK!P66)</f>
        <v>0.16458069818926288</v>
      </c>
      <c r="AS66" s="14">
        <f>WL!Q66/(PM!Q66+WL!Q66+RK!Q66)</f>
        <v>0.16713732720013746</v>
      </c>
      <c r="AT66" s="14">
        <f>WL!R66/(PM!R66+WL!R66+RK!R66)</f>
        <v>0.17176091367178442</v>
      </c>
      <c r="AU66" s="14">
        <f>WL!S66/(PM!S66+WL!S66+RK!S66)</f>
        <v>0.16662912218751386</v>
      </c>
      <c r="AV66" s="14">
        <f>WL!T66/(PM!T66+WL!T66+RK!T66)</f>
        <v>0.15227547023263677</v>
      </c>
      <c r="AW66" s="14">
        <f>WL!U66/(PM!U66+WL!U66+RK!U66)</f>
        <v>0.14299281892313634</v>
      </c>
      <c r="AX66" s="14">
        <f>WL!V66/(PM!V66+WL!V66+RK!V66)</f>
        <v>0.12824048517477526</v>
      </c>
      <c r="AY66" s="14">
        <f>WL!W66/(PM!W66+WL!W66+RK!W66)</f>
        <v>0.12720250233639063</v>
      </c>
      <c r="AZ66" s="14">
        <f>WL!X66/(PM!X66+WL!X66+RK!X66)</f>
        <v>0.12205013921880449</v>
      </c>
      <c r="BA66" s="14">
        <f>WL!Y66/(PM!Y66+WL!Y66+RK!Y66)</f>
        <v>0.13176003015515081</v>
      </c>
      <c r="BB66" s="14">
        <f>WL!Z66/(PM!Z66+WL!Z66+RK!Z66)</f>
        <v>0.12067078132347016</v>
      </c>
      <c r="BC66" s="14">
        <f>WL!AA66/(PM!AA66+WL!AA66+RK!AA66)</f>
        <v>0.11524052319972278</v>
      </c>
      <c r="BD66" s="14">
        <f>WL!AB66/(PM!AB66+WL!AB66+RK!AB66)</f>
        <v>0.11732937215410238</v>
      </c>
      <c r="BE66" s="14">
        <f>WL!AC66/(PM!AC66+WL!AC66+RK!AC66)</f>
        <v>0.13418941816505153</v>
      </c>
      <c r="BF66" s="14"/>
      <c r="BG66" s="14">
        <f>RK!C66/(PM!C66+WL!C66+RK!C66)</f>
        <v>0.2877127608739054</v>
      </c>
      <c r="BH66" s="14">
        <f>RK!D66/(PM!D66+WL!D66+RK!D66)</f>
        <v>0.2667600668899246</v>
      </c>
      <c r="BI66" s="14">
        <f>RK!E66/(PM!E66+WL!E66+RK!E66)</f>
        <v>0.26921225121103115</v>
      </c>
      <c r="BJ66" s="14">
        <f>RK!F66/(PM!F66+WL!F66+RK!F66)</f>
        <v>0.25251106945538537</v>
      </c>
      <c r="BK66" s="14">
        <f>RK!G66/(PM!G66+WL!G66+RK!G66)</f>
        <v>0.22727919174505201</v>
      </c>
      <c r="BL66" s="14">
        <f>RK!H66/(PM!H66+WL!H66+RK!H66)</f>
        <v>0.24284958413648211</v>
      </c>
      <c r="BM66" s="14">
        <f>RK!I66/(PM!I66+WL!I66+RK!I66)</f>
        <v>0.25107062886743214</v>
      </c>
      <c r="BN66" s="14">
        <f>RK!J66/(PM!J66+WL!J66+RK!J66)</f>
        <v>0.23275792486356867</v>
      </c>
      <c r="BO66" s="14">
        <f>RK!K66/(PM!K66+WL!K66+RK!K66)</f>
        <v>0.23060586126396213</v>
      </c>
      <c r="BP66" s="14">
        <f>RK!L66/(PM!L66+WL!L66+RK!L66)</f>
        <v>0.22542189298835111</v>
      </c>
      <c r="BQ66" s="14">
        <f>RK!M66/(PM!M66+WL!M66+RK!M66)</f>
        <v>0.2537322847504469</v>
      </c>
      <c r="BR66" s="14">
        <f>RK!N66/(PM!N66+WL!N66+RK!N66)</f>
        <v>0.24348589953953059</v>
      </c>
      <c r="BS66" s="14">
        <f>RK!O66/(PM!O66+WL!O66+RK!O66)</f>
        <v>0.26044729578019121</v>
      </c>
      <c r="BT66" s="14">
        <f>RK!P66/(PM!P66+WL!P66+RK!P66)</f>
        <v>0.26462451997104691</v>
      </c>
      <c r="BU66" s="14">
        <f>RK!Q66/(PM!Q66+WL!Q66+RK!Q66)</f>
        <v>0.25534241983680933</v>
      </c>
      <c r="BV66" s="14">
        <f>RK!R66/(PM!R66+WL!R66+RK!R66)</f>
        <v>0.2484924625536572</v>
      </c>
      <c r="BW66" s="14">
        <f>RK!S66/(PM!S66+WL!S66+RK!S66)</f>
        <v>0.24094248178305536</v>
      </c>
      <c r="BX66" s="14">
        <f>RK!T66/(PM!T66+WL!T66+RK!T66)</f>
        <v>0.24232834341784634</v>
      </c>
      <c r="BY66" s="14">
        <f>RK!U66/(PM!U66+WL!U66+RK!U66)</f>
        <v>0.2316091389415203</v>
      </c>
      <c r="BZ66" s="14">
        <f>RK!V66/(PM!V66+WL!V66+RK!V66)</f>
        <v>0.2287772567959396</v>
      </c>
      <c r="CA66" s="14">
        <f>RK!W66/(PM!W66+WL!W66+RK!W66)</f>
        <v>0.21768789033541505</v>
      </c>
      <c r="CB66" s="14">
        <f>RK!X66/(PM!X66+WL!X66+RK!X66)</f>
        <v>0.20752957527649368</v>
      </c>
      <c r="CC66" s="14">
        <f>RK!Y66/(PM!Y66+WL!Y66+RK!Y66)</f>
        <v>0.18322883777267804</v>
      </c>
      <c r="CD66" s="14">
        <f>RK!Z66/(PM!Z66+WL!Z66+RK!Z66)</f>
        <v>0.1943368544875422</v>
      </c>
      <c r="CE66" s="14">
        <f>RK!AA66/(PM!AA66+WL!AA66+RK!AA66)</f>
        <v>0.19745061694418767</v>
      </c>
      <c r="CF66" s="14">
        <f>RK!AB66/(PM!AB66+WL!AB66+RK!AB66)</f>
        <v>0.18819447786027993</v>
      </c>
      <c r="CG66" s="14">
        <f>RK!AC66/(PM!AC66+WL!AC66+RK!AC66)</f>
        <v>0.19553979089409859</v>
      </c>
      <c r="CH66" s="14"/>
    </row>
    <row r="67" spans="1:86" x14ac:dyDescent="0.2">
      <c r="A67" s="4">
        <v>65</v>
      </c>
      <c r="B67" s="6" t="s">
        <v>102</v>
      </c>
      <c r="C67" s="14">
        <f>PM!C67/(PM!C67+WL!C67+RK!C67)</f>
        <v>0.41810073072859377</v>
      </c>
      <c r="D67" s="14">
        <f>PM!D67/(PM!D67+WL!D67+RK!D67)</f>
        <v>0.42171863274798949</v>
      </c>
      <c r="E67" s="14">
        <f>PM!E67/(PM!E67+WL!E67+RK!E67)</f>
        <v>0.43839831658959916</v>
      </c>
      <c r="F67" s="14">
        <f>PM!F67/(PM!F67+WL!F67+RK!F67)</f>
        <v>0.43840463611333019</v>
      </c>
      <c r="G67" s="14">
        <f>PM!G67/(PM!G67+WL!G67+RK!G67)</f>
        <v>0.45073526977906259</v>
      </c>
      <c r="H67" s="14">
        <f>PM!H67/(PM!H67+WL!H67+RK!H67)</f>
        <v>0.44454668013562748</v>
      </c>
      <c r="I67" s="14">
        <f>PM!I67/(PM!I67+WL!I67+RK!I67)</f>
        <v>0.42621568101372326</v>
      </c>
      <c r="J67" s="14">
        <f>PM!J67/(PM!J67+WL!J67+RK!J67)</f>
        <v>0.44352831871599452</v>
      </c>
      <c r="K67" s="14">
        <f>PM!K67/(PM!K67+WL!K67+RK!K67)</f>
        <v>0.47295296144386539</v>
      </c>
      <c r="L67" s="14">
        <f>PM!L67/(PM!L67+WL!L67+RK!L67)</f>
        <v>0.47582799591306912</v>
      </c>
      <c r="M67" s="14">
        <f>PM!M67/(PM!M67+WL!M67+RK!M67)</f>
        <v>0.45652103047195569</v>
      </c>
      <c r="N67" s="14">
        <f>PM!N67/(PM!N67+WL!N67+RK!N67)</f>
        <v>0.45964427250064854</v>
      </c>
      <c r="O67" s="14">
        <f>PM!O67/(PM!O67+WL!O67+RK!O67)</f>
        <v>0.44748565077726932</v>
      </c>
      <c r="P67" s="14">
        <f>PM!P67/(PM!P67+WL!P67+RK!P67)</f>
        <v>0.45599321313194435</v>
      </c>
      <c r="Q67" s="14">
        <f>PM!Q67/(PM!Q67+WL!Q67+RK!Q67)</f>
        <v>0.46162067266590867</v>
      </c>
      <c r="R67" s="14">
        <f>PM!R67/(PM!R67+WL!R67+RK!R67)</f>
        <v>0.44755055144733813</v>
      </c>
      <c r="S67" s="14">
        <f>PM!S67/(PM!S67+WL!S67+RK!S67)</f>
        <v>0.44039799075283448</v>
      </c>
      <c r="T67" s="14">
        <f>PM!T67/(PM!T67+WL!T67+RK!T67)</f>
        <v>0.4547505595274019</v>
      </c>
      <c r="U67" s="14">
        <f>PM!U67/(PM!U67+WL!U67+RK!U67)</f>
        <v>0.47699423682606779</v>
      </c>
      <c r="V67" s="14">
        <f>PM!V67/(PM!V67+WL!V67+RK!V67)</f>
        <v>0.49754135670358551</v>
      </c>
      <c r="W67" s="14">
        <f>PM!W67/(PM!W67+WL!W67+RK!W67)</f>
        <v>0.52432109925023096</v>
      </c>
      <c r="X67" s="14">
        <f>PM!X67/(PM!X67+WL!X67+RK!X67)</f>
        <v>0.54368556187177119</v>
      </c>
      <c r="Y67" s="14">
        <f>PM!Y67/(PM!Y67+WL!Y67+RK!Y67)</f>
        <v>0.546368365689748</v>
      </c>
      <c r="Z67" s="14">
        <f>PM!Z67/(PM!Z67+WL!Z67+RK!Z67)</f>
        <v>0.55392248626567542</v>
      </c>
      <c r="AA67" s="14">
        <f>PM!AA67/(PM!AA67+WL!AA67+RK!AA67)</f>
        <v>0.54592322810161309</v>
      </c>
      <c r="AB67" s="14">
        <f>PM!AB67/(PM!AB67+WL!AB67+RK!AB67)</f>
        <v>0.54875480001889088</v>
      </c>
      <c r="AC67" s="14">
        <f>PM!AC67/(PM!AC67+WL!AC67+RK!AC67)</f>
        <v>0.55484873006222113</v>
      </c>
      <c r="AD67" s="14"/>
      <c r="AE67" s="14">
        <f>WL!C67/(PM!C67+WL!C67+RK!C67)</f>
        <v>0.37679378863688773</v>
      </c>
      <c r="AF67" s="14">
        <f>WL!D67/(PM!D67+WL!D67+RK!D67)</f>
        <v>0.40006861646081054</v>
      </c>
      <c r="AG67" s="14">
        <f>WL!E67/(PM!E67+WL!E67+RK!E67)</f>
        <v>0.39302041290119333</v>
      </c>
      <c r="AH67" s="14">
        <f>WL!F67/(PM!F67+WL!F67+RK!F67)</f>
        <v>0.4144607090290286</v>
      </c>
      <c r="AI67" s="14">
        <f>WL!G67/(PM!G67+WL!G67+RK!G67)</f>
        <v>0.42133600613098726</v>
      </c>
      <c r="AJ67" s="14">
        <f>WL!H67/(PM!H67+WL!H67+RK!H67)</f>
        <v>0.43133920408009008</v>
      </c>
      <c r="AK67" s="14">
        <f>WL!I67/(PM!I67+WL!I67+RK!I67)</f>
        <v>0.45315855790630871</v>
      </c>
      <c r="AL67" s="14">
        <f>WL!J67/(PM!J67+WL!J67+RK!J67)</f>
        <v>0.44811221019951242</v>
      </c>
      <c r="AM67" s="14">
        <f>WL!K67/(PM!K67+WL!K67+RK!K67)</f>
        <v>0.41571500685763518</v>
      </c>
      <c r="AN67" s="14">
        <f>WL!L67/(PM!L67+WL!L67+RK!L67)</f>
        <v>0.42074550602222244</v>
      </c>
      <c r="AO67" s="14">
        <f>WL!M67/(PM!M67+WL!M67+RK!M67)</f>
        <v>0.43592388943861593</v>
      </c>
      <c r="AP67" s="14">
        <f>WL!N67/(PM!N67+WL!N67+RK!N67)</f>
        <v>0.43536577135650134</v>
      </c>
      <c r="AQ67" s="14">
        <f>WL!O67/(PM!O67+WL!O67+RK!O67)</f>
        <v>0.44110458688354248</v>
      </c>
      <c r="AR67" s="14">
        <f>WL!P67/(PM!P67+WL!P67+RK!P67)</f>
        <v>0.43255996053180751</v>
      </c>
      <c r="AS67" s="14">
        <f>WL!Q67/(PM!Q67+WL!Q67+RK!Q67)</f>
        <v>0.42885938569472665</v>
      </c>
      <c r="AT67" s="14">
        <f>WL!R67/(PM!R67+WL!R67+RK!R67)</f>
        <v>0.44373119681063433</v>
      </c>
      <c r="AU67" s="14">
        <f>WL!S67/(PM!S67+WL!S67+RK!S67)</f>
        <v>0.45016673311984301</v>
      </c>
      <c r="AV67" s="14">
        <f>WL!T67/(PM!T67+WL!T67+RK!T67)</f>
        <v>0.43207444957982588</v>
      </c>
      <c r="AW67" s="14">
        <f>WL!U67/(PM!U67+WL!U67+RK!U67)</f>
        <v>0.41074224458072095</v>
      </c>
      <c r="AX67" s="14">
        <f>WL!V67/(PM!V67+WL!V67+RK!V67)</f>
        <v>0.38881004784518408</v>
      </c>
      <c r="AY67" s="14">
        <f>WL!W67/(PM!W67+WL!W67+RK!W67)</f>
        <v>0.36717840375046679</v>
      </c>
      <c r="AZ67" s="14">
        <f>WL!X67/(PM!X67+WL!X67+RK!X67)</f>
        <v>0.34964121770372625</v>
      </c>
      <c r="BA67" s="14">
        <f>WL!Y67/(PM!Y67+WL!Y67+RK!Y67)</f>
        <v>0.35103250718723489</v>
      </c>
      <c r="BB67" s="14">
        <f>WL!Z67/(PM!Z67+WL!Z67+RK!Z67)</f>
        <v>0.33934216684000595</v>
      </c>
      <c r="BC67" s="14">
        <f>WL!AA67/(PM!AA67+WL!AA67+RK!AA67)</f>
        <v>0.34493796916971925</v>
      </c>
      <c r="BD67" s="14">
        <f>WL!AB67/(PM!AB67+WL!AB67+RK!AB67)</f>
        <v>0.34341097188364306</v>
      </c>
      <c r="BE67" s="14">
        <f>WL!AC67/(PM!AC67+WL!AC67+RK!AC67)</f>
        <v>0.33132408909861977</v>
      </c>
      <c r="BF67" s="14"/>
      <c r="BG67" s="14">
        <f>RK!C67/(PM!C67+WL!C67+RK!C67)</f>
        <v>0.20510548063451858</v>
      </c>
      <c r="BH67" s="14">
        <f>RK!D67/(PM!D67+WL!D67+RK!D67)</f>
        <v>0.17821275079119994</v>
      </c>
      <c r="BI67" s="14">
        <f>RK!E67/(PM!E67+WL!E67+RK!E67)</f>
        <v>0.16858127050920757</v>
      </c>
      <c r="BJ67" s="14">
        <f>RK!F67/(PM!F67+WL!F67+RK!F67)</f>
        <v>0.14713465485764127</v>
      </c>
      <c r="BK67" s="14">
        <f>RK!G67/(PM!G67+WL!G67+RK!G67)</f>
        <v>0.12792872408995015</v>
      </c>
      <c r="BL67" s="14">
        <f>RK!H67/(PM!H67+WL!H67+RK!H67)</f>
        <v>0.12411411578428246</v>
      </c>
      <c r="BM67" s="14">
        <f>RK!I67/(PM!I67+WL!I67+RK!I67)</f>
        <v>0.120625761079968</v>
      </c>
      <c r="BN67" s="14">
        <f>RK!J67/(PM!J67+WL!J67+RK!J67)</f>
        <v>0.10835947108449305</v>
      </c>
      <c r="BO67" s="14">
        <f>RK!K67/(PM!K67+WL!K67+RK!K67)</f>
        <v>0.1113320316984994</v>
      </c>
      <c r="BP67" s="14">
        <f>RK!L67/(PM!L67+WL!L67+RK!L67)</f>
        <v>0.10342649806470847</v>
      </c>
      <c r="BQ67" s="14">
        <f>RK!M67/(PM!M67+WL!M67+RK!M67)</f>
        <v>0.10755508008942843</v>
      </c>
      <c r="BR67" s="14">
        <f>RK!N67/(PM!N67+WL!N67+RK!N67)</f>
        <v>0.10498995614285012</v>
      </c>
      <c r="BS67" s="14">
        <f>RK!O67/(PM!O67+WL!O67+RK!O67)</f>
        <v>0.11140976233918812</v>
      </c>
      <c r="BT67" s="14">
        <f>RK!P67/(PM!P67+WL!P67+RK!P67)</f>
        <v>0.11144682633624825</v>
      </c>
      <c r="BU67" s="14">
        <f>RK!Q67/(PM!Q67+WL!Q67+RK!Q67)</f>
        <v>0.10951994163936456</v>
      </c>
      <c r="BV67" s="14">
        <f>RK!R67/(PM!R67+WL!R67+RK!R67)</f>
        <v>0.10871825174202741</v>
      </c>
      <c r="BW67" s="14">
        <f>RK!S67/(PM!S67+WL!S67+RK!S67)</f>
        <v>0.10943527612732257</v>
      </c>
      <c r="BX67" s="14">
        <f>RK!T67/(PM!T67+WL!T67+RK!T67)</f>
        <v>0.11317499089277233</v>
      </c>
      <c r="BY67" s="14">
        <f>RK!U67/(PM!U67+WL!U67+RK!U67)</f>
        <v>0.11226351859321132</v>
      </c>
      <c r="BZ67" s="14">
        <f>RK!V67/(PM!V67+WL!V67+RK!V67)</f>
        <v>0.11364859545123031</v>
      </c>
      <c r="CA67" s="14">
        <f>RK!W67/(PM!W67+WL!W67+RK!W67)</f>
        <v>0.10850049699930235</v>
      </c>
      <c r="CB67" s="14">
        <f>RK!X67/(PM!X67+WL!X67+RK!X67)</f>
        <v>0.10667322042450249</v>
      </c>
      <c r="CC67" s="14">
        <f>RK!Y67/(PM!Y67+WL!Y67+RK!Y67)</f>
        <v>0.10259912712301709</v>
      </c>
      <c r="CD67" s="14">
        <f>RK!Z67/(PM!Z67+WL!Z67+RK!Z67)</f>
        <v>0.10673534689431864</v>
      </c>
      <c r="CE67" s="14">
        <f>RK!AA67/(PM!AA67+WL!AA67+RK!AA67)</f>
        <v>0.10913880272866766</v>
      </c>
      <c r="CF67" s="14">
        <f>RK!AB67/(PM!AB67+WL!AB67+RK!AB67)</f>
        <v>0.10783422809746604</v>
      </c>
      <c r="CG67" s="14">
        <f>RK!AC67/(PM!AC67+WL!AC67+RK!AC67)</f>
        <v>0.11382718083915899</v>
      </c>
      <c r="CH67" s="14"/>
    </row>
    <row r="68" spans="1:86" x14ac:dyDescent="0.2">
      <c r="A68" s="4">
        <v>66</v>
      </c>
      <c r="B68" s="6" t="s">
        <v>103</v>
      </c>
      <c r="C68" s="14">
        <f>PM!C68/(PM!C68+WL!C68+RK!C68)</f>
        <v>0.58608920642994744</v>
      </c>
      <c r="D68" s="14">
        <f>PM!D68/(PM!D68+WL!D68+RK!D68)</f>
        <v>0.5728220699716996</v>
      </c>
      <c r="E68" s="14">
        <f>PM!E68/(PM!E68+WL!E68+RK!E68)</f>
        <v>0.58887014488574918</v>
      </c>
      <c r="F68" s="14">
        <f>PM!F68/(PM!F68+WL!F68+RK!F68)</f>
        <v>0.57066770916273801</v>
      </c>
      <c r="G68" s="14">
        <f>PM!G68/(PM!G68+WL!G68+RK!G68)</f>
        <v>0.55743632800186005</v>
      </c>
      <c r="H68" s="14">
        <f>PM!H68/(PM!H68+WL!H68+RK!H68)</f>
        <v>0.5531140336676279</v>
      </c>
      <c r="I68" s="14">
        <f>PM!I68/(PM!I68+WL!I68+RK!I68)</f>
        <v>0.54704786943488526</v>
      </c>
      <c r="J68" s="14">
        <f>PM!J68/(PM!J68+WL!J68+RK!J68)</f>
        <v>0.54765468173193754</v>
      </c>
      <c r="K68" s="14">
        <f>PM!K68/(PM!K68+WL!K68+RK!K68)</f>
        <v>0.54101130643587236</v>
      </c>
      <c r="L68" s="14">
        <f>PM!L68/(PM!L68+WL!L68+RK!L68)</f>
        <v>0.53801306858452758</v>
      </c>
      <c r="M68" s="14">
        <f>PM!M68/(PM!M68+WL!M68+RK!M68)</f>
        <v>0.53452604894168232</v>
      </c>
      <c r="N68" s="14">
        <f>PM!N68/(PM!N68+WL!N68+RK!N68)</f>
        <v>0.54312115652603266</v>
      </c>
      <c r="O68" s="14">
        <f>PM!O68/(PM!O68+WL!O68+RK!O68)</f>
        <v>0.55870262493840883</v>
      </c>
      <c r="P68" s="14">
        <f>PM!P68/(PM!P68+WL!P68+RK!P68)</f>
        <v>0.56138349516912789</v>
      </c>
      <c r="Q68" s="14">
        <f>PM!Q68/(PM!Q68+WL!Q68+RK!Q68)</f>
        <v>0.57492454645951085</v>
      </c>
      <c r="R68" s="14">
        <f>PM!R68/(PM!R68+WL!R68+RK!R68)</f>
        <v>0.56146913420590783</v>
      </c>
      <c r="S68" s="14">
        <f>PM!S68/(PM!S68+WL!S68+RK!S68)</f>
        <v>0.58227960370944032</v>
      </c>
      <c r="T68" s="14">
        <f>PM!T68/(PM!T68+WL!T68+RK!T68)</f>
        <v>0.62474558907905509</v>
      </c>
      <c r="U68" s="14">
        <f>PM!U68/(PM!U68+WL!U68+RK!U68)</f>
        <v>0.61670013333804086</v>
      </c>
      <c r="V68" s="14">
        <f>PM!V68/(PM!V68+WL!V68+RK!V68)</f>
        <v>0.6232932336514555</v>
      </c>
      <c r="W68" s="14">
        <f>PM!W68/(PM!W68+WL!W68+RK!W68)</f>
        <v>0.59914877826368274</v>
      </c>
      <c r="X68" s="14">
        <f>PM!X68/(PM!X68+WL!X68+RK!X68)</f>
        <v>0.58049395043169605</v>
      </c>
      <c r="Y68" s="14">
        <f>PM!Y68/(PM!Y68+WL!Y68+RK!Y68)</f>
        <v>0.58689761169406085</v>
      </c>
      <c r="Z68" s="14">
        <f>PM!Z68/(PM!Z68+WL!Z68+RK!Z68)</f>
        <v>0.58656594544810536</v>
      </c>
      <c r="AA68" s="14">
        <f>PM!AA68/(PM!AA68+WL!AA68+RK!AA68)</f>
        <v>0.58408095571280982</v>
      </c>
      <c r="AB68" s="14">
        <f>PM!AB68/(PM!AB68+WL!AB68+RK!AB68)</f>
        <v>0.58422893974014101</v>
      </c>
      <c r="AC68" s="14">
        <f>PM!AC68/(PM!AC68+WL!AC68+RK!AC68)</f>
        <v>0.57592451334850969</v>
      </c>
      <c r="AD68" s="14"/>
      <c r="AE68" s="14">
        <f>WL!C68/(PM!C68+WL!C68+RK!C68)</f>
        <v>0.36521539458352192</v>
      </c>
      <c r="AF68" s="14">
        <f>WL!D68/(PM!D68+WL!D68+RK!D68)</f>
        <v>0.37581050279737926</v>
      </c>
      <c r="AG68" s="14">
        <f>WL!E68/(PM!E68+WL!E68+RK!E68)</f>
        <v>0.36062938013991025</v>
      </c>
      <c r="AH68" s="14">
        <f>WL!F68/(PM!F68+WL!F68+RK!F68)</f>
        <v>0.37937097753362198</v>
      </c>
      <c r="AI68" s="14">
        <f>WL!G68/(PM!G68+WL!G68+RK!G68)</f>
        <v>0.39156823620240933</v>
      </c>
      <c r="AJ68" s="14">
        <f>WL!H68/(PM!H68+WL!H68+RK!H68)</f>
        <v>0.39472961554141223</v>
      </c>
      <c r="AK68" s="14">
        <f>WL!I68/(PM!I68+WL!I68+RK!I68)</f>
        <v>0.40137046871870574</v>
      </c>
      <c r="AL68" s="14">
        <f>WL!J68/(PM!J68+WL!J68+RK!J68)</f>
        <v>0.40071743170501128</v>
      </c>
      <c r="AM68" s="14">
        <f>WL!K68/(PM!K68+WL!K68+RK!K68)</f>
        <v>0.40893156250552176</v>
      </c>
      <c r="AN68" s="14">
        <f>WL!L68/(PM!L68+WL!L68+RK!L68)</f>
        <v>0.4159942305834996</v>
      </c>
      <c r="AO68" s="14">
        <f>WL!M68/(PM!M68+WL!M68+RK!M68)</f>
        <v>0.42195757379111637</v>
      </c>
      <c r="AP68" s="14">
        <f>WL!N68/(PM!N68+WL!N68+RK!N68)</f>
        <v>0.41628101539479934</v>
      </c>
      <c r="AQ68" s="14">
        <f>WL!O68/(PM!O68+WL!O68+RK!O68)</f>
        <v>0.4014643340533029</v>
      </c>
      <c r="AR68" s="14">
        <f>WL!P68/(PM!P68+WL!P68+RK!P68)</f>
        <v>0.39523610521348584</v>
      </c>
      <c r="AS68" s="14">
        <f>WL!Q68/(PM!Q68+WL!Q68+RK!Q68)</f>
        <v>0.38003146771035723</v>
      </c>
      <c r="AT68" s="14">
        <f>WL!R68/(PM!R68+WL!R68+RK!R68)</f>
        <v>0.38921959169985221</v>
      </c>
      <c r="AU68" s="14">
        <f>WL!S68/(PM!S68+WL!S68+RK!S68)</f>
        <v>0.36700922465150865</v>
      </c>
      <c r="AV68" s="14">
        <f>WL!T68/(PM!T68+WL!T68+RK!T68)</f>
        <v>0.3278523342036791</v>
      </c>
      <c r="AW68" s="14">
        <f>WL!U68/(PM!U68+WL!U68+RK!U68)</f>
        <v>0.34050226672095868</v>
      </c>
      <c r="AX68" s="14">
        <f>WL!V68/(PM!V68+WL!V68+RK!V68)</f>
        <v>0.33704991678093171</v>
      </c>
      <c r="AY68" s="14">
        <f>WL!W68/(PM!W68+WL!W68+RK!W68)</f>
        <v>0.36249136870419557</v>
      </c>
      <c r="AZ68" s="14">
        <f>WL!X68/(PM!X68+WL!X68+RK!X68)</f>
        <v>0.38165939293561407</v>
      </c>
      <c r="BA68" s="14">
        <f>WL!Y68/(PM!Y68+WL!Y68+RK!Y68)</f>
        <v>0.37409243697685651</v>
      </c>
      <c r="BB68" s="14">
        <f>WL!Z68/(PM!Z68+WL!Z68+RK!Z68)</f>
        <v>0.37286924618404577</v>
      </c>
      <c r="BC68" s="14">
        <f>WL!AA68/(PM!AA68+WL!AA68+RK!AA68)</f>
        <v>0.37534796362046691</v>
      </c>
      <c r="BD68" s="14">
        <f>WL!AB68/(PM!AB68+WL!AB68+RK!AB68)</f>
        <v>0.37434471051496171</v>
      </c>
      <c r="BE68" s="14">
        <f>WL!AC68/(PM!AC68+WL!AC68+RK!AC68)</f>
        <v>0.37922115575059057</v>
      </c>
      <c r="BF68" s="14"/>
      <c r="BG68" s="14">
        <f>RK!C68/(PM!C68+WL!C68+RK!C68)</f>
        <v>4.8695398986530691E-2</v>
      </c>
      <c r="BH68" s="14">
        <f>RK!D68/(PM!D68+WL!D68+RK!D68)</f>
        <v>5.1367427230921227E-2</v>
      </c>
      <c r="BI68" s="14">
        <f>RK!E68/(PM!E68+WL!E68+RK!E68)</f>
        <v>5.0500474974340501E-2</v>
      </c>
      <c r="BJ68" s="14">
        <f>RK!F68/(PM!F68+WL!F68+RK!F68)</f>
        <v>4.9961313303640072E-2</v>
      </c>
      <c r="BK68" s="14">
        <f>RK!G68/(PM!G68+WL!G68+RK!G68)</f>
        <v>5.0995435795730626E-2</v>
      </c>
      <c r="BL68" s="14">
        <f>RK!H68/(PM!H68+WL!H68+RK!H68)</f>
        <v>5.2156350790959795E-2</v>
      </c>
      <c r="BM68" s="14">
        <f>RK!I68/(PM!I68+WL!I68+RK!I68)</f>
        <v>5.1581661846408999E-2</v>
      </c>
      <c r="BN68" s="14">
        <f>RK!J68/(PM!J68+WL!J68+RK!J68)</f>
        <v>5.1627886563051055E-2</v>
      </c>
      <c r="BO68" s="14">
        <f>RK!K68/(PM!K68+WL!K68+RK!K68)</f>
        <v>5.0057131058605916E-2</v>
      </c>
      <c r="BP68" s="14">
        <f>RK!L68/(PM!L68+WL!L68+RK!L68)</f>
        <v>4.5992700831972752E-2</v>
      </c>
      <c r="BQ68" s="14">
        <f>RK!M68/(PM!M68+WL!M68+RK!M68)</f>
        <v>4.3516377267201409E-2</v>
      </c>
      <c r="BR68" s="14">
        <f>RK!N68/(PM!N68+WL!N68+RK!N68)</f>
        <v>4.0597828079167994E-2</v>
      </c>
      <c r="BS68" s="14">
        <f>RK!O68/(PM!O68+WL!O68+RK!O68)</f>
        <v>3.9833041008288335E-2</v>
      </c>
      <c r="BT68" s="14">
        <f>RK!P68/(PM!P68+WL!P68+RK!P68)</f>
        <v>4.3380399617386232E-2</v>
      </c>
      <c r="BU68" s="14">
        <f>RK!Q68/(PM!Q68+WL!Q68+RK!Q68)</f>
        <v>4.5043985830131805E-2</v>
      </c>
      <c r="BV68" s="14">
        <f>RK!R68/(PM!R68+WL!R68+RK!R68)</f>
        <v>4.9311274094239951E-2</v>
      </c>
      <c r="BW68" s="14">
        <f>RK!S68/(PM!S68+WL!S68+RK!S68)</f>
        <v>5.0711171639051048E-2</v>
      </c>
      <c r="BX68" s="14">
        <f>RK!T68/(PM!T68+WL!T68+RK!T68)</f>
        <v>4.7402076717265873E-2</v>
      </c>
      <c r="BY68" s="14">
        <f>RK!U68/(PM!U68+WL!U68+RK!U68)</f>
        <v>4.2797599941000408E-2</v>
      </c>
      <c r="BZ68" s="14">
        <f>RK!V68/(PM!V68+WL!V68+RK!V68)</f>
        <v>3.9656849567612715E-2</v>
      </c>
      <c r="CA68" s="14">
        <f>RK!W68/(PM!W68+WL!W68+RK!W68)</f>
        <v>3.8359853032121687E-2</v>
      </c>
      <c r="CB68" s="14">
        <f>RK!X68/(PM!X68+WL!X68+RK!X68)</f>
        <v>3.7846656632689851E-2</v>
      </c>
      <c r="CC68" s="14">
        <f>RK!Y68/(PM!Y68+WL!Y68+RK!Y68)</f>
        <v>3.9009951329082554E-2</v>
      </c>
      <c r="CD68" s="14">
        <f>RK!Z68/(PM!Z68+WL!Z68+RK!Z68)</f>
        <v>4.0564808367848981E-2</v>
      </c>
      <c r="CE68" s="14">
        <f>RK!AA68/(PM!AA68+WL!AA68+RK!AA68)</f>
        <v>4.0571080666723339E-2</v>
      </c>
      <c r="CF68" s="14">
        <f>RK!AB68/(PM!AB68+WL!AB68+RK!AB68)</f>
        <v>4.142634974489736E-2</v>
      </c>
      <c r="CG68" s="14">
        <f>RK!AC68/(PM!AC68+WL!AC68+RK!AC68)</f>
        <v>4.4854330900899728E-2</v>
      </c>
      <c r="CH68" s="14"/>
    </row>
    <row r="69" spans="1:86" x14ac:dyDescent="0.2">
      <c r="A69" s="4">
        <v>67</v>
      </c>
      <c r="B69" s="6" t="s">
        <v>104</v>
      </c>
      <c r="C69" s="14">
        <f>PM!C69/(PM!C69+WL!C69+RK!C69)</f>
        <v>0.55042800351031351</v>
      </c>
      <c r="D69" s="14">
        <f>PM!D69/(PM!D69+WL!D69+RK!D69)</f>
        <v>0.55564763662027106</v>
      </c>
      <c r="E69" s="14">
        <f>PM!E69/(PM!E69+WL!E69+RK!E69)</f>
        <v>0.55450045403472237</v>
      </c>
      <c r="F69" s="14">
        <f>PM!F69/(PM!F69+WL!F69+RK!F69)</f>
        <v>0.54049883981572489</v>
      </c>
      <c r="G69" s="14">
        <f>PM!G69/(PM!G69+WL!G69+RK!G69)</f>
        <v>0.54720332641062619</v>
      </c>
      <c r="H69" s="14">
        <f>PM!H69/(PM!H69+WL!H69+RK!H69)</f>
        <v>0.54422544625688996</v>
      </c>
      <c r="I69" s="14">
        <f>PM!I69/(PM!I69+WL!I69+RK!I69)</f>
        <v>0.53249417485677064</v>
      </c>
      <c r="J69" s="14">
        <f>PM!J69/(PM!J69+WL!J69+RK!J69)</f>
        <v>0.53844694968754025</v>
      </c>
      <c r="K69" s="14">
        <f>PM!K69/(PM!K69+WL!K69+RK!K69)</f>
        <v>0.53262073289425216</v>
      </c>
      <c r="L69" s="14">
        <f>PM!L69/(PM!L69+WL!L69+RK!L69)</f>
        <v>0.52058908107581625</v>
      </c>
      <c r="M69" s="14">
        <f>PM!M69/(PM!M69+WL!M69+RK!M69)</f>
        <v>0.5106686911655921</v>
      </c>
      <c r="N69" s="14">
        <f>PM!N69/(PM!N69+WL!N69+RK!N69)</f>
        <v>0.51850284868199936</v>
      </c>
      <c r="O69" s="14">
        <f>PM!O69/(PM!O69+WL!O69+RK!O69)</f>
        <v>0.51273417768868168</v>
      </c>
      <c r="P69" s="14">
        <f>PM!P69/(PM!P69+WL!P69+RK!P69)</f>
        <v>0.50878019829729804</v>
      </c>
      <c r="Q69" s="14">
        <f>PM!Q69/(PM!Q69+WL!Q69+RK!Q69)</f>
        <v>0.51627993241500603</v>
      </c>
      <c r="R69" s="14">
        <f>PM!R69/(PM!R69+WL!R69+RK!R69)</f>
        <v>0.53653829756513227</v>
      </c>
      <c r="S69" s="14">
        <f>PM!S69/(PM!S69+WL!S69+RK!S69)</f>
        <v>0.54914022181013733</v>
      </c>
      <c r="T69" s="14">
        <f>PM!T69/(PM!T69+WL!T69+RK!T69)</f>
        <v>0.57230873817650307</v>
      </c>
      <c r="U69" s="14">
        <f>PM!U69/(PM!U69+WL!U69+RK!U69)</f>
        <v>0.5495334324175607</v>
      </c>
      <c r="V69" s="14">
        <f>PM!V69/(PM!V69+WL!V69+RK!V69)</f>
        <v>0.55650893015604941</v>
      </c>
      <c r="W69" s="14">
        <f>PM!W69/(PM!W69+WL!W69+RK!W69)</f>
        <v>0.53715829180033625</v>
      </c>
      <c r="X69" s="14">
        <f>PM!X69/(PM!X69+WL!X69+RK!X69)</f>
        <v>0.51758487043594381</v>
      </c>
      <c r="Y69" s="14">
        <f>PM!Y69/(PM!Y69+WL!Y69+RK!Y69)</f>
        <v>0.52618925221800561</v>
      </c>
      <c r="Z69" s="14">
        <f>PM!Z69/(PM!Z69+WL!Z69+RK!Z69)</f>
        <v>0.52102346996052573</v>
      </c>
      <c r="AA69" s="14">
        <f>PM!AA69/(PM!AA69+WL!AA69+RK!AA69)</f>
        <v>0.52858351530138947</v>
      </c>
      <c r="AB69" s="14">
        <f>PM!AB69/(PM!AB69+WL!AB69+RK!AB69)</f>
        <v>0.53943365578343527</v>
      </c>
      <c r="AC69" s="14">
        <f>PM!AC69/(PM!AC69+WL!AC69+RK!AC69)</f>
        <v>0.55464582908934446</v>
      </c>
      <c r="AD69" s="14"/>
      <c r="AE69" s="14">
        <f>WL!C69/(PM!C69+WL!C69+RK!C69)</f>
        <v>0.39971044662052896</v>
      </c>
      <c r="AF69" s="14">
        <f>WL!D69/(PM!D69+WL!D69+RK!D69)</f>
        <v>0.39324231086770445</v>
      </c>
      <c r="AG69" s="14">
        <f>WL!E69/(PM!E69+WL!E69+RK!E69)</f>
        <v>0.39376425825718409</v>
      </c>
      <c r="AH69" s="14">
        <f>WL!F69/(PM!F69+WL!F69+RK!F69)</f>
        <v>0.40804113973267903</v>
      </c>
      <c r="AI69" s="14">
        <f>WL!G69/(PM!G69+WL!G69+RK!G69)</f>
        <v>0.40060873008601611</v>
      </c>
      <c r="AJ69" s="14">
        <f>WL!H69/(PM!H69+WL!H69+RK!H69)</f>
        <v>0.40080559910166058</v>
      </c>
      <c r="AK69" s="14">
        <f>WL!I69/(PM!I69+WL!I69+RK!I69)</f>
        <v>0.41100291175670767</v>
      </c>
      <c r="AL69" s="14">
        <f>WL!J69/(PM!J69+WL!J69+RK!J69)</f>
        <v>0.40345320942817658</v>
      </c>
      <c r="AM69" s="14">
        <f>WL!K69/(PM!K69+WL!K69+RK!K69)</f>
        <v>0.40794706130282171</v>
      </c>
      <c r="AN69" s="14">
        <f>WL!L69/(PM!L69+WL!L69+RK!L69)</f>
        <v>0.42082428821721685</v>
      </c>
      <c r="AO69" s="14">
        <f>WL!M69/(PM!M69+WL!M69+RK!M69)</f>
        <v>0.43019800907393191</v>
      </c>
      <c r="AP69" s="14">
        <f>WL!N69/(PM!N69+WL!N69+RK!N69)</f>
        <v>0.42340830724147255</v>
      </c>
      <c r="AQ69" s="14">
        <f>WL!O69/(PM!O69+WL!O69+RK!O69)</f>
        <v>0.42612243713072823</v>
      </c>
      <c r="AR69" s="14">
        <f>WL!P69/(PM!P69+WL!P69+RK!P69)</f>
        <v>0.42548569571669881</v>
      </c>
      <c r="AS69" s="14">
        <f>WL!Q69/(PM!Q69+WL!Q69+RK!Q69)</f>
        <v>0.41638597967370494</v>
      </c>
      <c r="AT69" s="14">
        <f>WL!R69/(PM!R69+WL!R69+RK!R69)</f>
        <v>0.39544077176335174</v>
      </c>
      <c r="AU69" s="14">
        <f>WL!S69/(PM!S69+WL!S69+RK!S69)</f>
        <v>0.38059894236183162</v>
      </c>
      <c r="AV69" s="14">
        <f>WL!T69/(PM!T69+WL!T69+RK!T69)</f>
        <v>0.35966412224085942</v>
      </c>
      <c r="AW69" s="14">
        <f>WL!U69/(PM!U69+WL!U69+RK!U69)</f>
        <v>0.38496468854577842</v>
      </c>
      <c r="AX69" s="14">
        <f>WL!V69/(PM!V69+WL!V69+RK!V69)</f>
        <v>0.38119335163562706</v>
      </c>
      <c r="AY69" s="14">
        <f>WL!W69/(PM!W69+WL!W69+RK!W69)</f>
        <v>0.40170303050020184</v>
      </c>
      <c r="AZ69" s="14">
        <f>WL!X69/(PM!X69+WL!X69+RK!X69)</f>
        <v>0.42144128665812919</v>
      </c>
      <c r="BA69" s="14">
        <f>WL!Y69/(PM!Y69+WL!Y69+RK!Y69)</f>
        <v>0.41537431884003534</v>
      </c>
      <c r="BB69" s="14">
        <f>WL!Z69/(PM!Z69+WL!Z69+RK!Z69)</f>
        <v>0.42182637380617788</v>
      </c>
      <c r="BC69" s="14">
        <f>WL!AA69/(PM!AA69+WL!AA69+RK!AA69)</f>
        <v>0.41793198339282389</v>
      </c>
      <c r="BD69" s="14">
        <f>WL!AB69/(PM!AB69+WL!AB69+RK!AB69)</f>
        <v>0.40904345021398503</v>
      </c>
      <c r="BE69" s="14">
        <f>WL!AC69/(PM!AC69+WL!AC69+RK!AC69)</f>
        <v>0.39295237788897103</v>
      </c>
      <c r="BF69" s="14"/>
      <c r="BG69" s="14">
        <f>RK!C69/(PM!C69+WL!C69+RK!C69)</f>
        <v>4.9861549869157494E-2</v>
      </c>
      <c r="BH69" s="14">
        <f>RK!D69/(PM!D69+WL!D69+RK!D69)</f>
        <v>5.1110052512024468E-2</v>
      </c>
      <c r="BI69" s="14">
        <f>RK!E69/(PM!E69+WL!E69+RK!E69)</f>
        <v>5.1735287708093415E-2</v>
      </c>
      <c r="BJ69" s="14">
        <f>RK!F69/(PM!F69+WL!F69+RK!F69)</f>
        <v>5.1460020451596068E-2</v>
      </c>
      <c r="BK69" s="14">
        <f>RK!G69/(PM!G69+WL!G69+RK!G69)</f>
        <v>5.2187943503357738E-2</v>
      </c>
      <c r="BL69" s="14">
        <f>RK!H69/(PM!H69+WL!H69+RK!H69)</f>
        <v>5.496895464144945E-2</v>
      </c>
      <c r="BM69" s="14">
        <f>RK!I69/(PM!I69+WL!I69+RK!I69)</f>
        <v>5.6502913386521643E-2</v>
      </c>
      <c r="BN69" s="14">
        <f>RK!J69/(PM!J69+WL!J69+RK!J69)</f>
        <v>5.8099840884283119E-2</v>
      </c>
      <c r="BO69" s="14">
        <f>RK!K69/(PM!K69+WL!K69+RK!K69)</f>
        <v>5.9432205802926089E-2</v>
      </c>
      <c r="BP69" s="14">
        <f>RK!L69/(PM!L69+WL!L69+RK!L69)</f>
        <v>5.858663070696693E-2</v>
      </c>
      <c r="BQ69" s="14">
        <f>RK!M69/(PM!M69+WL!M69+RK!M69)</f>
        <v>5.9133299760475953E-2</v>
      </c>
      <c r="BR69" s="14">
        <f>RK!N69/(PM!N69+WL!N69+RK!N69)</f>
        <v>5.8088844076528104E-2</v>
      </c>
      <c r="BS69" s="14">
        <f>RK!O69/(PM!O69+WL!O69+RK!O69)</f>
        <v>6.1143385180590114E-2</v>
      </c>
      <c r="BT69" s="14">
        <f>RK!P69/(PM!P69+WL!P69+RK!P69)</f>
        <v>6.5734105986003169E-2</v>
      </c>
      <c r="BU69" s="14">
        <f>RK!Q69/(PM!Q69+WL!Q69+RK!Q69)</f>
        <v>6.733408791128892E-2</v>
      </c>
      <c r="BV69" s="14">
        <f>RK!R69/(PM!R69+WL!R69+RK!R69)</f>
        <v>6.8020930671515961E-2</v>
      </c>
      <c r="BW69" s="14">
        <f>RK!S69/(PM!S69+WL!S69+RK!S69)</f>
        <v>7.0260835828031054E-2</v>
      </c>
      <c r="BX69" s="14">
        <f>RK!T69/(PM!T69+WL!T69+RK!T69)</f>
        <v>6.8027139582637466E-2</v>
      </c>
      <c r="BY69" s="14">
        <f>RK!U69/(PM!U69+WL!U69+RK!U69)</f>
        <v>6.550187903666102E-2</v>
      </c>
      <c r="BZ69" s="14">
        <f>RK!V69/(PM!V69+WL!V69+RK!V69)</f>
        <v>6.2297718208323562E-2</v>
      </c>
      <c r="CA69" s="14">
        <f>RK!W69/(PM!W69+WL!W69+RK!W69)</f>
        <v>6.1138677699461901E-2</v>
      </c>
      <c r="CB69" s="14">
        <f>RK!X69/(PM!X69+WL!X69+RK!X69)</f>
        <v>6.0973842905926924E-2</v>
      </c>
      <c r="CC69" s="14">
        <f>RK!Y69/(PM!Y69+WL!Y69+RK!Y69)</f>
        <v>5.8436428941959197E-2</v>
      </c>
      <c r="CD69" s="14">
        <f>RK!Z69/(PM!Z69+WL!Z69+RK!Z69)</f>
        <v>5.7150156233296522E-2</v>
      </c>
      <c r="CE69" s="14">
        <f>RK!AA69/(PM!AA69+WL!AA69+RK!AA69)</f>
        <v>5.3484501305786608E-2</v>
      </c>
      <c r="CF69" s="14">
        <f>RK!AB69/(PM!AB69+WL!AB69+RK!AB69)</f>
        <v>5.1522894002579568E-2</v>
      </c>
      <c r="CG69" s="14">
        <f>RK!AC69/(PM!AC69+WL!AC69+RK!AC69)</f>
        <v>5.240179302168458E-2</v>
      </c>
      <c r="CH69" s="14"/>
    </row>
    <row r="70" spans="1:86" x14ac:dyDescent="0.2">
      <c r="A70" s="4">
        <v>68</v>
      </c>
      <c r="B70" s="6" t="s">
        <v>105</v>
      </c>
      <c r="C70" s="14">
        <f>PM!C70/(PM!C70+WL!C70+RK!C70)</f>
        <v>0.37821489014195592</v>
      </c>
      <c r="D70" s="14">
        <f>PM!D70/(PM!D70+WL!D70+RK!D70)</f>
        <v>0.38392771831916378</v>
      </c>
      <c r="E70" s="14">
        <f>PM!E70/(PM!E70+WL!E70+RK!E70)</f>
        <v>0.39364353641999938</v>
      </c>
      <c r="F70" s="14">
        <f>PM!F70/(PM!F70+WL!F70+RK!F70)</f>
        <v>0.40165672578628742</v>
      </c>
      <c r="G70" s="14">
        <f>PM!G70/(PM!G70+WL!G70+RK!G70)</f>
        <v>0.39768112407578082</v>
      </c>
      <c r="H70" s="14">
        <f>PM!H70/(PM!H70+WL!H70+RK!H70)</f>
        <v>0.40789058407626827</v>
      </c>
      <c r="I70" s="14">
        <f>PM!I70/(PM!I70+WL!I70+RK!I70)</f>
        <v>0.41659744856550063</v>
      </c>
      <c r="J70" s="14">
        <f>PM!J70/(PM!J70+WL!J70+RK!J70)</f>
        <v>0.43878175507433614</v>
      </c>
      <c r="K70" s="14">
        <f>PM!K70/(PM!K70+WL!K70+RK!K70)</f>
        <v>0.46519721815316945</v>
      </c>
      <c r="L70" s="14">
        <f>PM!L70/(PM!L70+WL!L70+RK!L70)</f>
        <v>0.48217924188261219</v>
      </c>
      <c r="M70" s="14">
        <f>PM!M70/(PM!M70+WL!M70+RK!M70)</f>
        <v>0.47927246952876174</v>
      </c>
      <c r="N70" s="14">
        <f>PM!N70/(PM!N70+WL!N70+RK!N70)</f>
        <v>0.50701328841520032</v>
      </c>
      <c r="O70" s="14">
        <f>PM!O70/(PM!O70+WL!O70+RK!O70)</f>
        <v>0.51666665383560295</v>
      </c>
      <c r="P70" s="14">
        <f>PM!P70/(PM!P70+WL!P70+RK!P70)</f>
        <v>0.5115349330599358</v>
      </c>
      <c r="Q70" s="14">
        <f>PM!Q70/(PM!Q70+WL!Q70+RK!Q70)</f>
        <v>0.52192123254947143</v>
      </c>
      <c r="R70" s="14">
        <f>PM!R70/(PM!R70+WL!R70+RK!R70)</f>
        <v>0.47098738355488684</v>
      </c>
      <c r="S70" s="14">
        <f>PM!S70/(PM!S70+WL!S70+RK!S70)</f>
        <v>0.48139639362287362</v>
      </c>
      <c r="T70" s="14">
        <f>PM!T70/(PM!T70+WL!T70+RK!T70)</f>
        <v>0.47952442957701524</v>
      </c>
      <c r="U70" s="14">
        <f>PM!U70/(PM!U70+WL!U70+RK!U70)</f>
        <v>0.46928360157790783</v>
      </c>
      <c r="V70" s="14">
        <f>PM!V70/(PM!V70+WL!V70+RK!V70)</f>
        <v>0.47060865450920153</v>
      </c>
      <c r="W70" s="14">
        <f>PM!W70/(PM!W70+WL!W70+RK!W70)</f>
        <v>0.44130681154762313</v>
      </c>
      <c r="X70" s="14">
        <f>PM!X70/(PM!X70+WL!X70+RK!X70)</f>
        <v>0.41184145249561621</v>
      </c>
      <c r="Y70" s="14">
        <f>PM!Y70/(PM!Y70+WL!Y70+RK!Y70)</f>
        <v>0.40647883752012293</v>
      </c>
      <c r="Z70" s="14">
        <f>PM!Z70/(PM!Z70+WL!Z70+RK!Z70)</f>
        <v>0.40877047449434767</v>
      </c>
      <c r="AA70" s="14">
        <f>PM!AA70/(PM!AA70+WL!AA70+RK!AA70)</f>
        <v>0.41195858290129461</v>
      </c>
      <c r="AB70" s="14">
        <f>PM!AB70/(PM!AB70+WL!AB70+RK!AB70)</f>
        <v>0.41207771514449487</v>
      </c>
      <c r="AC70" s="14">
        <f>PM!AC70/(PM!AC70+WL!AC70+RK!AC70)</f>
        <v>0.40522366467809423</v>
      </c>
      <c r="AD70" s="14"/>
      <c r="AE70" s="14">
        <f>WL!C70/(PM!C70+WL!C70+RK!C70)</f>
        <v>0.52193790050542133</v>
      </c>
      <c r="AF70" s="14">
        <f>WL!D70/(PM!D70+WL!D70+RK!D70)</f>
        <v>0.51632187945552477</v>
      </c>
      <c r="AG70" s="14">
        <f>WL!E70/(PM!E70+WL!E70+RK!E70)</f>
        <v>0.5045902947057378</v>
      </c>
      <c r="AH70" s="14">
        <f>WL!F70/(PM!F70+WL!F70+RK!F70)</f>
        <v>0.49786030910106277</v>
      </c>
      <c r="AI70" s="14">
        <f>WL!G70/(PM!G70+WL!G70+RK!G70)</f>
        <v>0.50316091723400369</v>
      </c>
      <c r="AJ70" s="14">
        <f>WL!H70/(PM!H70+WL!H70+RK!H70)</f>
        <v>0.49222064821024752</v>
      </c>
      <c r="AK70" s="14">
        <f>WL!I70/(PM!I70+WL!I70+RK!I70)</f>
        <v>0.47991130033903662</v>
      </c>
      <c r="AL70" s="14">
        <f>WL!J70/(PM!J70+WL!J70+RK!J70)</f>
        <v>0.46197476398852522</v>
      </c>
      <c r="AM70" s="14">
        <f>WL!K70/(PM!K70+WL!K70+RK!K70)</f>
        <v>0.43521072001247008</v>
      </c>
      <c r="AN70" s="14">
        <f>WL!L70/(PM!L70+WL!L70+RK!L70)</f>
        <v>0.42318488176186231</v>
      </c>
      <c r="AO70" s="14">
        <f>WL!M70/(PM!M70+WL!M70+RK!M70)</f>
        <v>0.42732017350482743</v>
      </c>
      <c r="AP70" s="14">
        <f>WL!N70/(PM!N70+WL!N70+RK!N70)</f>
        <v>0.40854065801369988</v>
      </c>
      <c r="AQ70" s="14">
        <f>WL!O70/(PM!O70+WL!O70+RK!O70)</f>
        <v>0.39535569310736191</v>
      </c>
      <c r="AR70" s="14">
        <f>WL!P70/(PM!P70+WL!P70+RK!P70)</f>
        <v>0.39718225081982456</v>
      </c>
      <c r="AS70" s="14">
        <f>WL!Q70/(PM!Q70+WL!Q70+RK!Q70)</f>
        <v>0.3861861373619136</v>
      </c>
      <c r="AT70" s="14">
        <f>WL!R70/(PM!R70+WL!R70+RK!R70)</f>
        <v>0.42280398267919483</v>
      </c>
      <c r="AU70" s="14">
        <f>WL!S70/(PM!S70+WL!S70+RK!S70)</f>
        <v>0.41698551198750577</v>
      </c>
      <c r="AV70" s="14">
        <f>WL!T70/(PM!T70+WL!T70+RK!T70)</f>
        <v>0.42013573952949379</v>
      </c>
      <c r="AW70" s="14">
        <f>WL!U70/(PM!U70+WL!U70+RK!U70)</f>
        <v>0.4326221790669087</v>
      </c>
      <c r="AX70" s="14">
        <f>WL!V70/(PM!V70+WL!V70+RK!V70)</f>
        <v>0.43335784523705839</v>
      </c>
      <c r="AY70" s="14">
        <f>WL!W70/(PM!W70+WL!W70+RK!W70)</f>
        <v>0.46324217755114633</v>
      </c>
      <c r="AZ70" s="14">
        <f>WL!X70/(PM!X70+WL!X70+RK!X70)</f>
        <v>0.49295964154423066</v>
      </c>
      <c r="BA70" s="14">
        <f>WL!Y70/(PM!Y70+WL!Y70+RK!Y70)</f>
        <v>0.50182887054583813</v>
      </c>
      <c r="BB70" s="14">
        <f>WL!Z70/(PM!Z70+WL!Z70+RK!Z70)</f>
        <v>0.50092094312820734</v>
      </c>
      <c r="BC70" s="14">
        <f>WL!AA70/(PM!AA70+WL!AA70+RK!AA70)</f>
        <v>0.50258735832417323</v>
      </c>
      <c r="BD70" s="14">
        <f>WL!AB70/(PM!AB70+WL!AB70+RK!AB70)</f>
        <v>0.50184805362588514</v>
      </c>
      <c r="BE70" s="14">
        <f>WL!AC70/(PM!AC70+WL!AC70+RK!AC70)</f>
        <v>0.50602078366478376</v>
      </c>
      <c r="BF70" s="14"/>
      <c r="BG70" s="14">
        <f>RK!C70/(PM!C70+WL!C70+RK!C70)</f>
        <v>9.9847209352622798E-2</v>
      </c>
      <c r="BH70" s="14">
        <f>RK!D70/(PM!D70+WL!D70+RK!D70)</f>
        <v>9.9750402225311452E-2</v>
      </c>
      <c r="BI70" s="14">
        <f>RK!E70/(PM!E70+WL!E70+RK!E70)</f>
        <v>0.10176616887426281</v>
      </c>
      <c r="BJ70" s="14">
        <f>RK!F70/(PM!F70+WL!F70+RK!F70)</f>
        <v>0.10048296511264988</v>
      </c>
      <c r="BK70" s="14">
        <f>RK!G70/(PM!G70+WL!G70+RK!G70)</f>
        <v>9.91579586902155E-2</v>
      </c>
      <c r="BL70" s="14">
        <f>RK!H70/(PM!H70+WL!H70+RK!H70)</f>
        <v>9.9888767713484122E-2</v>
      </c>
      <c r="BM70" s="14">
        <f>RK!I70/(PM!I70+WL!I70+RK!I70)</f>
        <v>0.10349125109546269</v>
      </c>
      <c r="BN70" s="14">
        <f>RK!J70/(PM!J70+WL!J70+RK!J70)</f>
        <v>9.9243480937138639E-2</v>
      </c>
      <c r="BO70" s="14">
        <f>RK!K70/(PM!K70+WL!K70+RK!K70)</f>
        <v>9.9592061834360451E-2</v>
      </c>
      <c r="BP70" s="14">
        <f>RK!L70/(PM!L70+WL!L70+RK!L70)</f>
        <v>9.4635876355525492E-2</v>
      </c>
      <c r="BQ70" s="14">
        <f>RK!M70/(PM!M70+WL!M70+RK!M70)</f>
        <v>9.3407356966410726E-2</v>
      </c>
      <c r="BR70" s="14">
        <f>RK!N70/(PM!N70+WL!N70+RK!N70)</f>
        <v>8.4446053571099855E-2</v>
      </c>
      <c r="BS70" s="14">
        <f>RK!O70/(PM!O70+WL!O70+RK!O70)</f>
        <v>8.7977653057035185E-2</v>
      </c>
      <c r="BT70" s="14">
        <f>RK!P70/(PM!P70+WL!P70+RK!P70)</f>
        <v>9.1282816120239654E-2</v>
      </c>
      <c r="BU70" s="14">
        <f>RK!Q70/(PM!Q70+WL!Q70+RK!Q70)</f>
        <v>9.1892630088615007E-2</v>
      </c>
      <c r="BV70" s="14">
        <f>RK!R70/(PM!R70+WL!R70+RK!R70)</f>
        <v>0.1062086337659183</v>
      </c>
      <c r="BW70" s="14">
        <f>RK!S70/(PM!S70+WL!S70+RK!S70)</f>
        <v>0.10161809438962049</v>
      </c>
      <c r="BX70" s="14">
        <f>RK!T70/(PM!T70+WL!T70+RK!T70)</f>
        <v>0.1003398308934909</v>
      </c>
      <c r="BY70" s="14">
        <f>RK!U70/(PM!U70+WL!U70+RK!U70)</f>
        <v>9.8094219355183365E-2</v>
      </c>
      <c r="BZ70" s="14">
        <f>RK!V70/(PM!V70+WL!V70+RK!V70)</f>
        <v>9.6033500253739981E-2</v>
      </c>
      <c r="CA70" s="14">
        <f>RK!W70/(PM!W70+WL!W70+RK!W70)</f>
        <v>9.5451010901230524E-2</v>
      </c>
      <c r="CB70" s="14">
        <f>RK!X70/(PM!X70+WL!X70+RK!X70)</f>
        <v>9.5198905960153041E-2</v>
      </c>
      <c r="CC70" s="14">
        <f>RK!Y70/(PM!Y70+WL!Y70+RK!Y70)</f>
        <v>9.1692291934038966E-2</v>
      </c>
      <c r="CD70" s="14">
        <f>RK!Z70/(PM!Z70+WL!Z70+RK!Z70)</f>
        <v>9.0308582377445018E-2</v>
      </c>
      <c r="CE70" s="14">
        <f>RK!AA70/(PM!AA70+WL!AA70+RK!AA70)</f>
        <v>8.5454058774532063E-2</v>
      </c>
      <c r="CF70" s="14">
        <f>RK!AB70/(PM!AB70+WL!AB70+RK!AB70)</f>
        <v>8.6074231229619921E-2</v>
      </c>
      <c r="CG70" s="14">
        <f>RK!AC70/(PM!AC70+WL!AC70+RK!AC70)</f>
        <v>8.8755551657121998E-2</v>
      </c>
      <c r="CH70" s="14"/>
    </row>
    <row r="71" spans="1:86" x14ac:dyDescent="0.2">
      <c r="A71" s="4">
        <v>69</v>
      </c>
      <c r="B71" s="6" t="s">
        <v>106</v>
      </c>
      <c r="C71" s="14">
        <f>PM!C71/(PM!C71+WL!C71+RK!C71)</f>
        <v>0.36526189387660069</v>
      </c>
      <c r="D71" s="14">
        <f>PM!D71/(PM!D71+WL!D71+RK!D71)</f>
        <v>0.36586135121406999</v>
      </c>
      <c r="E71" s="14">
        <f>PM!E71/(PM!E71+WL!E71+RK!E71)</f>
        <v>0.36873360538981748</v>
      </c>
      <c r="F71" s="14">
        <f>PM!F71/(PM!F71+WL!F71+RK!F71)</f>
        <v>0.3662265452427978</v>
      </c>
      <c r="G71" s="14">
        <f>PM!G71/(PM!G71+WL!G71+RK!G71)</f>
        <v>0.38010367904567655</v>
      </c>
      <c r="H71" s="14">
        <f>PM!H71/(PM!H71+WL!H71+RK!H71)</f>
        <v>0.37002131807424854</v>
      </c>
      <c r="I71" s="14">
        <f>PM!I71/(PM!I71+WL!I71+RK!I71)</f>
        <v>0.37410925375660348</v>
      </c>
      <c r="J71" s="14">
        <f>PM!J71/(PM!J71+WL!J71+RK!J71)</f>
        <v>0.38885641972508778</v>
      </c>
      <c r="K71" s="14">
        <f>PM!K71/(PM!K71+WL!K71+RK!K71)</f>
        <v>0.39857995123234369</v>
      </c>
      <c r="L71" s="14">
        <f>PM!L71/(PM!L71+WL!L71+RK!L71)</f>
        <v>0.39947541316113194</v>
      </c>
      <c r="M71" s="14">
        <f>PM!M71/(PM!M71+WL!M71+RK!M71)</f>
        <v>0.39338731752229072</v>
      </c>
      <c r="N71" s="14">
        <f>PM!N71/(PM!N71+WL!N71+RK!N71)</f>
        <v>0.39780487901128192</v>
      </c>
      <c r="O71" s="14">
        <f>PM!O71/(PM!O71+WL!O71+RK!O71)</f>
        <v>0.39885407214801794</v>
      </c>
      <c r="P71" s="14">
        <f>PM!P71/(PM!P71+WL!P71+RK!P71)</f>
        <v>0.42369856885562285</v>
      </c>
      <c r="Q71" s="14">
        <f>PM!Q71/(PM!Q71+WL!Q71+RK!Q71)</f>
        <v>0.4506039577456612</v>
      </c>
      <c r="R71" s="14">
        <f>PM!R71/(PM!R71+WL!R71+RK!R71)</f>
        <v>0.47610315907163703</v>
      </c>
      <c r="S71" s="14">
        <f>PM!S71/(PM!S71+WL!S71+RK!S71)</f>
        <v>0.47985973199936571</v>
      </c>
      <c r="T71" s="14">
        <f>PM!T71/(PM!T71+WL!T71+RK!T71)</f>
        <v>0.49124185318282698</v>
      </c>
      <c r="U71" s="14">
        <f>PM!U71/(PM!U71+WL!U71+RK!U71)</f>
        <v>0.49791378700730843</v>
      </c>
      <c r="V71" s="14">
        <f>PM!V71/(PM!V71+WL!V71+RK!V71)</f>
        <v>0.51811568231888616</v>
      </c>
      <c r="W71" s="14">
        <f>PM!W71/(PM!W71+WL!W71+RK!W71)</f>
        <v>0.5335539685860895</v>
      </c>
      <c r="X71" s="14">
        <f>PM!X71/(PM!X71+WL!X71+RK!X71)</f>
        <v>0.52977877893071446</v>
      </c>
      <c r="Y71" s="14">
        <f>PM!Y71/(PM!Y71+WL!Y71+RK!Y71)</f>
        <v>0.51735984249886069</v>
      </c>
      <c r="Z71" s="14">
        <f>PM!Z71/(PM!Z71+WL!Z71+RK!Z71)</f>
        <v>0.503754073675859</v>
      </c>
      <c r="AA71" s="14">
        <f>PM!AA71/(PM!AA71+WL!AA71+RK!AA71)</f>
        <v>0.52318841153062845</v>
      </c>
      <c r="AB71" s="14">
        <f>PM!AB71/(PM!AB71+WL!AB71+RK!AB71)</f>
        <v>0.53370591077470164</v>
      </c>
      <c r="AC71" s="14">
        <f>PM!AC71/(PM!AC71+WL!AC71+RK!AC71)</f>
        <v>0.55539029304597232</v>
      </c>
      <c r="AD71" s="14"/>
      <c r="AE71" s="14">
        <f>WL!C71/(PM!C71+WL!C71+RK!C71)</f>
        <v>0.48368720014861316</v>
      </c>
      <c r="AF71" s="14">
        <f>WL!D71/(PM!D71+WL!D71+RK!D71)</f>
        <v>0.48596637862496872</v>
      </c>
      <c r="AG71" s="14">
        <f>WL!E71/(PM!E71+WL!E71+RK!E71)</f>
        <v>0.48065295945245834</v>
      </c>
      <c r="AH71" s="14">
        <f>WL!F71/(PM!F71+WL!F71+RK!F71)</f>
        <v>0.48911174391490553</v>
      </c>
      <c r="AI71" s="14">
        <f>WL!G71/(PM!G71+WL!G71+RK!G71)</f>
        <v>0.47942543819076266</v>
      </c>
      <c r="AJ71" s="14">
        <f>WL!H71/(PM!H71+WL!H71+RK!H71)</f>
        <v>0.49006303987204658</v>
      </c>
      <c r="AK71" s="14">
        <f>WL!I71/(PM!I71+WL!I71+RK!I71)</f>
        <v>0.48076379440296291</v>
      </c>
      <c r="AL71" s="14">
        <f>WL!J71/(PM!J71+WL!J71+RK!J71)</f>
        <v>0.46988348704912225</v>
      </c>
      <c r="AM71" s="14">
        <f>WL!K71/(PM!K71+WL!K71+RK!K71)</f>
        <v>0.46204051064797058</v>
      </c>
      <c r="AN71" s="14">
        <f>WL!L71/(PM!L71+WL!L71+RK!L71)</f>
        <v>0.47023084949702876</v>
      </c>
      <c r="AO71" s="14">
        <f>WL!M71/(PM!M71+WL!M71+RK!M71)</f>
        <v>0.47419685880212392</v>
      </c>
      <c r="AP71" s="14">
        <f>WL!N71/(PM!N71+WL!N71+RK!N71)</f>
        <v>0.46829302751873975</v>
      </c>
      <c r="AQ71" s="14">
        <f>WL!O71/(PM!O71+WL!O71+RK!O71)</f>
        <v>0.46880278694500027</v>
      </c>
      <c r="AR71" s="14">
        <f>WL!P71/(PM!P71+WL!P71+RK!P71)</f>
        <v>0.44822444282876739</v>
      </c>
      <c r="AS71" s="14">
        <f>WL!Q71/(PM!Q71+WL!Q71+RK!Q71)</f>
        <v>0.42402629937403413</v>
      </c>
      <c r="AT71" s="14">
        <f>WL!R71/(PM!R71+WL!R71+RK!R71)</f>
        <v>0.40462332191905354</v>
      </c>
      <c r="AU71" s="14">
        <f>WL!S71/(PM!S71+WL!S71+RK!S71)</f>
        <v>0.41064154010962672</v>
      </c>
      <c r="AV71" s="14">
        <f>WL!T71/(PM!T71+WL!T71+RK!T71)</f>
        <v>0.40462082282647244</v>
      </c>
      <c r="AW71" s="14">
        <f>WL!U71/(PM!U71+WL!U71+RK!U71)</f>
        <v>0.40247472760023562</v>
      </c>
      <c r="AX71" s="14">
        <f>WL!V71/(PM!V71+WL!V71+RK!V71)</f>
        <v>0.38496138486132686</v>
      </c>
      <c r="AY71" s="14">
        <f>WL!W71/(PM!W71+WL!W71+RK!W71)</f>
        <v>0.36899633197687487</v>
      </c>
      <c r="AZ71" s="14">
        <f>WL!X71/(PM!X71+WL!X71+RK!X71)</f>
        <v>0.37344761392534737</v>
      </c>
      <c r="BA71" s="14">
        <f>WL!Y71/(PM!Y71+WL!Y71+RK!Y71)</f>
        <v>0.38395989323539415</v>
      </c>
      <c r="BB71" s="14">
        <f>WL!Z71/(PM!Z71+WL!Z71+RK!Z71)</f>
        <v>0.39826747636625692</v>
      </c>
      <c r="BC71" s="14">
        <f>WL!AA71/(PM!AA71+WL!AA71+RK!AA71)</f>
        <v>0.38101199732396451</v>
      </c>
      <c r="BD71" s="14">
        <f>WL!AB71/(PM!AB71+WL!AB71+RK!AB71)</f>
        <v>0.36967188159026992</v>
      </c>
      <c r="BE71" s="14">
        <f>WL!AC71/(PM!AC71+WL!AC71+RK!AC71)</f>
        <v>0.34668957733415234</v>
      </c>
      <c r="BF71" s="14"/>
      <c r="BG71" s="14">
        <f>RK!C71/(PM!C71+WL!C71+RK!C71)</f>
        <v>0.15105090597478613</v>
      </c>
      <c r="BH71" s="14">
        <f>RK!D71/(PM!D71+WL!D71+RK!D71)</f>
        <v>0.14817227016096129</v>
      </c>
      <c r="BI71" s="14">
        <f>RK!E71/(PM!E71+WL!E71+RK!E71)</f>
        <v>0.15061343515772416</v>
      </c>
      <c r="BJ71" s="14">
        <f>RK!F71/(PM!F71+WL!F71+RK!F71)</f>
        <v>0.14466171084229662</v>
      </c>
      <c r="BK71" s="14">
        <f>RK!G71/(PM!G71+WL!G71+RK!G71)</f>
        <v>0.14047088276356073</v>
      </c>
      <c r="BL71" s="14">
        <f>RK!H71/(PM!H71+WL!H71+RK!H71)</f>
        <v>0.1399156420537048</v>
      </c>
      <c r="BM71" s="14">
        <f>RK!I71/(PM!I71+WL!I71+RK!I71)</f>
        <v>0.14512695184043364</v>
      </c>
      <c r="BN71" s="14">
        <f>RK!J71/(PM!J71+WL!J71+RK!J71)</f>
        <v>0.14126009322578983</v>
      </c>
      <c r="BO71" s="14">
        <f>RK!K71/(PM!K71+WL!K71+RK!K71)</f>
        <v>0.13937953811968584</v>
      </c>
      <c r="BP71" s="14">
        <f>RK!L71/(PM!L71+WL!L71+RK!L71)</f>
        <v>0.13029373734183927</v>
      </c>
      <c r="BQ71" s="14">
        <f>RK!M71/(PM!M71+WL!M71+RK!M71)</f>
        <v>0.13241582367558527</v>
      </c>
      <c r="BR71" s="14">
        <f>RK!N71/(PM!N71+WL!N71+RK!N71)</f>
        <v>0.13390209346997828</v>
      </c>
      <c r="BS71" s="14">
        <f>RK!O71/(PM!O71+WL!O71+RK!O71)</f>
        <v>0.13234314090698179</v>
      </c>
      <c r="BT71" s="14">
        <f>RK!P71/(PM!P71+WL!P71+RK!P71)</f>
        <v>0.12807698831560982</v>
      </c>
      <c r="BU71" s="14">
        <f>RK!Q71/(PM!Q71+WL!Q71+RK!Q71)</f>
        <v>0.12536974288030461</v>
      </c>
      <c r="BV71" s="14">
        <f>RK!R71/(PM!R71+WL!R71+RK!R71)</f>
        <v>0.11927351900930945</v>
      </c>
      <c r="BW71" s="14">
        <f>RK!S71/(PM!S71+WL!S71+RK!S71)</f>
        <v>0.10949872789100759</v>
      </c>
      <c r="BX71" s="14">
        <f>RK!T71/(PM!T71+WL!T71+RK!T71)</f>
        <v>0.10413732399070057</v>
      </c>
      <c r="BY71" s="14">
        <f>RK!U71/(PM!U71+WL!U71+RK!U71)</f>
        <v>9.9611485392455956E-2</v>
      </c>
      <c r="BZ71" s="14">
        <f>RK!V71/(PM!V71+WL!V71+RK!V71)</f>
        <v>9.692293281978695E-2</v>
      </c>
      <c r="CA71" s="14">
        <f>RK!W71/(PM!W71+WL!W71+RK!W71)</f>
        <v>9.7449699437035714E-2</v>
      </c>
      <c r="CB71" s="14">
        <f>RK!X71/(PM!X71+WL!X71+RK!X71)</f>
        <v>9.6773607143938178E-2</v>
      </c>
      <c r="CC71" s="14">
        <f>RK!Y71/(PM!Y71+WL!Y71+RK!Y71)</f>
        <v>9.8680264265745166E-2</v>
      </c>
      <c r="CD71" s="14">
        <f>RK!Z71/(PM!Z71+WL!Z71+RK!Z71)</f>
        <v>9.7978449957884059E-2</v>
      </c>
      <c r="CE71" s="14">
        <f>RK!AA71/(PM!AA71+WL!AA71+RK!AA71)</f>
        <v>9.5799591145407079E-2</v>
      </c>
      <c r="CF71" s="14">
        <f>RK!AB71/(PM!AB71+WL!AB71+RK!AB71)</f>
        <v>9.6622207635028393E-2</v>
      </c>
      <c r="CG71" s="14">
        <f>RK!AC71/(PM!AC71+WL!AC71+RK!AC71)</f>
        <v>9.7920129619875312E-2</v>
      </c>
      <c r="CH71" s="14"/>
    </row>
    <row r="72" spans="1:86" x14ac:dyDescent="0.2">
      <c r="A72" s="4">
        <v>70</v>
      </c>
      <c r="B72" s="6" t="s">
        <v>107</v>
      </c>
      <c r="C72" s="14">
        <f>PM!C72/(PM!C72+WL!C72+RK!C72)</f>
        <v>0.34342705045173189</v>
      </c>
      <c r="D72" s="14">
        <f>PM!D72/(PM!D72+WL!D72+RK!D72)</f>
        <v>0.3513085969276919</v>
      </c>
      <c r="E72" s="14">
        <f>PM!E72/(PM!E72+WL!E72+RK!E72)</f>
        <v>0.35871682158552415</v>
      </c>
      <c r="F72" s="14">
        <f>PM!F72/(PM!F72+WL!F72+RK!F72)</f>
        <v>0.37074817782082503</v>
      </c>
      <c r="G72" s="14">
        <f>PM!G72/(PM!G72+WL!G72+RK!G72)</f>
        <v>0.38290331588878246</v>
      </c>
      <c r="H72" s="14">
        <f>PM!H72/(PM!H72+WL!H72+RK!H72)</f>
        <v>0.36010301230341546</v>
      </c>
      <c r="I72" s="14">
        <f>PM!I72/(PM!I72+WL!I72+RK!I72)</f>
        <v>0.37021251816489914</v>
      </c>
      <c r="J72" s="14">
        <f>PM!J72/(PM!J72+WL!J72+RK!J72)</f>
        <v>0.39338396526658687</v>
      </c>
      <c r="K72" s="14">
        <f>PM!K72/(PM!K72+WL!K72+RK!K72)</f>
        <v>0.40038522721046144</v>
      </c>
      <c r="L72" s="14">
        <f>PM!L72/(PM!L72+WL!L72+RK!L72)</f>
        <v>0.40749146256931912</v>
      </c>
      <c r="M72" s="14">
        <f>PM!M72/(PM!M72+WL!M72+RK!M72)</f>
        <v>0.40023717558248917</v>
      </c>
      <c r="N72" s="14">
        <f>PM!N72/(PM!N72+WL!N72+RK!N72)</f>
        <v>0.39782845888448692</v>
      </c>
      <c r="O72" s="14">
        <f>PM!O72/(PM!O72+WL!O72+RK!O72)</f>
        <v>0.38979595069754441</v>
      </c>
      <c r="P72" s="14">
        <f>PM!P72/(PM!P72+WL!P72+RK!P72)</f>
        <v>0.38911821086897502</v>
      </c>
      <c r="Q72" s="14">
        <f>PM!Q72/(PM!Q72+WL!Q72+RK!Q72)</f>
        <v>0.39130421107148528</v>
      </c>
      <c r="R72" s="14">
        <f>PM!R72/(PM!R72+WL!R72+RK!R72)</f>
        <v>0.37891410728593078</v>
      </c>
      <c r="S72" s="14">
        <f>PM!S72/(PM!S72+WL!S72+RK!S72)</f>
        <v>0.37604960626183831</v>
      </c>
      <c r="T72" s="14">
        <f>PM!T72/(PM!T72+WL!T72+RK!T72)</f>
        <v>0.36974576199691428</v>
      </c>
      <c r="U72" s="14">
        <f>PM!U72/(PM!U72+WL!U72+RK!U72)</f>
        <v>0.3832274208643488</v>
      </c>
      <c r="V72" s="14">
        <f>PM!V72/(PM!V72+WL!V72+RK!V72)</f>
        <v>0.39331666251290082</v>
      </c>
      <c r="W72" s="14">
        <f>PM!W72/(PM!W72+WL!W72+RK!W72)</f>
        <v>0.40718482621541846</v>
      </c>
      <c r="X72" s="14">
        <f>PM!X72/(PM!X72+WL!X72+RK!X72)</f>
        <v>0.42212797097814747</v>
      </c>
      <c r="Y72" s="14">
        <f>PM!Y72/(PM!Y72+WL!Y72+RK!Y72)</f>
        <v>0.44049765550281184</v>
      </c>
      <c r="Z72" s="14">
        <f>PM!Z72/(PM!Z72+WL!Z72+RK!Z72)</f>
        <v>0.44032591953399375</v>
      </c>
      <c r="AA72" s="14">
        <f>PM!AA72/(PM!AA72+WL!AA72+RK!AA72)</f>
        <v>0.44231140641149541</v>
      </c>
      <c r="AB72" s="14">
        <f>PM!AB72/(PM!AB72+WL!AB72+RK!AB72)</f>
        <v>0.44675136192231357</v>
      </c>
      <c r="AC72" s="14">
        <f>PM!AC72/(PM!AC72+WL!AC72+RK!AC72)</f>
        <v>0.42047924399579051</v>
      </c>
      <c r="AD72" s="14"/>
      <c r="AE72" s="14">
        <f>WL!C72/(PM!C72+WL!C72+RK!C72)</f>
        <v>0.16306748511849467</v>
      </c>
      <c r="AF72" s="14">
        <f>WL!D72/(PM!D72+WL!D72+RK!D72)</f>
        <v>0.17400900157953567</v>
      </c>
      <c r="AG72" s="14">
        <f>WL!E72/(PM!E72+WL!E72+RK!E72)</f>
        <v>0.17936523532020548</v>
      </c>
      <c r="AH72" s="14">
        <f>WL!F72/(PM!F72+WL!F72+RK!F72)</f>
        <v>0.18850995709169086</v>
      </c>
      <c r="AI72" s="14">
        <f>WL!G72/(PM!G72+WL!G72+RK!G72)</f>
        <v>0.20813582505143527</v>
      </c>
      <c r="AJ72" s="14">
        <f>WL!H72/(PM!H72+WL!H72+RK!H72)</f>
        <v>0.2070850100219945</v>
      </c>
      <c r="AK72" s="14">
        <f>WL!I72/(PM!I72+WL!I72+RK!I72)</f>
        <v>0.20874732661789203</v>
      </c>
      <c r="AL72" s="14">
        <f>WL!J72/(PM!J72+WL!J72+RK!J72)</f>
        <v>0.21046079066884391</v>
      </c>
      <c r="AM72" s="14">
        <f>WL!K72/(PM!K72+WL!K72+RK!K72)</f>
        <v>0.21076417063409658</v>
      </c>
      <c r="AN72" s="14">
        <f>WL!L72/(PM!L72+WL!L72+RK!L72)</f>
        <v>0.21978640143738698</v>
      </c>
      <c r="AO72" s="14">
        <f>WL!M72/(PM!M72+WL!M72+RK!M72)</f>
        <v>0.21202552503661712</v>
      </c>
      <c r="AP72" s="14">
        <f>WL!N72/(PM!N72+WL!N72+RK!N72)</f>
        <v>0.21724819821332028</v>
      </c>
      <c r="AQ72" s="14">
        <f>WL!O72/(PM!O72+WL!O72+RK!O72)</f>
        <v>0.21451985871623597</v>
      </c>
      <c r="AR72" s="14">
        <f>WL!P72/(PM!P72+WL!P72+RK!P72)</f>
        <v>0.21585198145309734</v>
      </c>
      <c r="AS72" s="14">
        <f>WL!Q72/(PM!Q72+WL!Q72+RK!Q72)</f>
        <v>0.2225855508623078</v>
      </c>
      <c r="AT72" s="14">
        <f>WL!R72/(PM!R72+WL!R72+RK!R72)</f>
        <v>0.23372080118896618</v>
      </c>
      <c r="AU72" s="14">
        <f>WL!S72/(PM!S72+WL!S72+RK!S72)</f>
        <v>0.23729162958799627</v>
      </c>
      <c r="AV72" s="14">
        <f>WL!T72/(PM!T72+WL!T72+RK!T72)</f>
        <v>0.23649153540528045</v>
      </c>
      <c r="AW72" s="14">
        <f>WL!U72/(PM!U72+WL!U72+RK!U72)</f>
        <v>0.2445218681412312</v>
      </c>
      <c r="AX72" s="14">
        <f>WL!V72/(PM!V72+WL!V72+RK!V72)</f>
        <v>0.25173665040655319</v>
      </c>
      <c r="AY72" s="14">
        <f>WL!W72/(PM!W72+WL!W72+RK!W72)</f>
        <v>0.25173396141623916</v>
      </c>
      <c r="AZ72" s="14">
        <f>WL!X72/(PM!X72+WL!X72+RK!X72)</f>
        <v>0.2513145197040052</v>
      </c>
      <c r="BA72" s="14">
        <f>WL!Y72/(PM!Y72+WL!Y72+RK!Y72)</f>
        <v>0.24418670819645863</v>
      </c>
      <c r="BB72" s="14">
        <f>WL!Z72/(PM!Z72+WL!Z72+RK!Z72)</f>
        <v>0.24255541779104003</v>
      </c>
      <c r="BC72" s="14">
        <f>WL!AA72/(PM!AA72+WL!AA72+RK!AA72)</f>
        <v>0.23953983355218555</v>
      </c>
      <c r="BD72" s="14">
        <f>WL!AB72/(PM!AB72+WL!AB72+RK!AB72)</f>
        <v>0.24343765390690181</v>
      </c>
      <c r="BE72" s="14">
        <f>WL!AC72/(PM!AC72+WL!AC72+RK!AC72)</f>
        <v>0.23858809860490315</v>
      </c>
      <c r="BF72" s="14"/>
      <c r="BG72" s="14">
        <f>RK!C72/(PM!C72+WL!C72+RK!C72)</f>
        <v>0.49350546442977339</v>
      </c>
      <c r="BH72" s="14">
        <f>RK!D72/(PM!D72+WL!D72+RK!D72)</f>
        <v>0.47468240149277252</v>
      </c>
      <c r="BI72" s="14">
        <f>RK!E72/(PM!E72+WL!E72+RK!E72)</f>
        <v>0.46191794309427037</v>
      </c>
      <c r="BJ72" s="14">
        <f>RK!F72/(PM!F72+WL!F72+RK!F72)</f>
        <v>0.44074186508748414</v>
      </c>
      <c r="BK72" s="14">
        <f>RK!G72/(PM!G72+WL!G72+RK!G72)</f>
        <v>0.4089608590597823</v>
      </c>
      <c r="BL72" s="14">
        <f>RK!H72/(PM!H72+WL!H72+RK!H72)</f>
        <v>0.43281197767459012</v>
      </c>
      <c r="BM72" s="14">
        <f>RK!I72/(PM!I72+WL!I72+RK!I72)</f>
        <v>0.42104015521720883</v>
      </c>
      <c r="BN72" s="14">
        <f>RK!J72/(PM!J72+WL!J72+RK!J72)</f>
        <v>0.39615524406456909</v>
      </c>
      <c r="BO72" s="14">
        <f>RK!K72/(PM!K72+WL!K72+RK!K72)</f>
        <v>0.38885060215544204</v>
      </c>
      <c r="BP72" s="14">
        <f>RK!L72/(PM!L72+WL!L72+RK!L72)</f>
        <v>0.37272213599329396</v>
      </c>
      <c r="BQ72" s="14">
        <f>RK!M72/(PM!M72+WL!M72+RK!M72)</f>
        <v>0.38773729938089374</v>
      </c>
      <c r="BR72" s="14">
        <f>RK!N72/(PM!N72+WL!N72+RK!N72)</f>
        <v>0.38492334290219271</v>
      </c>
      <c r="BS72" s="14">
        <f>RK!O72/(PM!O72+WL!O72+RK!O72)</f>
        <v>0.39568419058621968</v>
      </c>
      <c r="BT72" s="14">
        <f>RK!P72/(PM!P72+WL!P72+RK!P72)</f>
        <v>0.39502980767792767</v>
      </c>
      <c r="BU72" s="14">
        <f>RK!Q72/(PM!Q72+WL!Q72+RK!Q72)</f>
        <v>0.38611023806620698</v>
      </c>
      <c r="BV72" s="14">
        <f>RK!R72/(PM!R72+WL!R72+RK!R72)</f>
        <v>0.38736509152510307</v>
      </c>
      <c r="BW72" s="14">
        <f>RK!S72/(PM!S72+WL!S72+RK!S72)</f>
        <v>0.38665876415016548</v>
      </c>
      <c r="BX72" s="14">
        <f>RK!T72/(PM!T72+WL!T72+RK!T72)</f>
        <v>0.39376270259780533</v>
      </c>
      <c r="BY72" s="14">
        <f>RK!U72/(PM!U72+WL!U72+RK!U72)</f>
        <v>0.37225071099442009</v>
      </c>
      <c r="BZ72" s="14">
        <f>RK!V72/(PM!V72+WL!V72+RK!V72)</f>
        <v>0.35494668708054605</v>
      </c>
      <c r="CA72" s="14">
        <f>RK!W72/(PM!W72+WL!W72+RK!W72)</f>
        <v>0.34108121236834238</v>
      </c>
      <c r="CB72" s="14">
        <f>RK!X72/(PM!X72+WL!X72+RK!X72)</f>
        <v>0.32655750931784738</v>
      </c>
      <c r="CC72" s="14">
        <f>RK!Y72/(PM!Y72+WL!Y72+RK!Y72)</f>
        <v>0.31531563630072945</v>
      </c>
      <c r="CD72" s="14">
        <f>RK!Z72/(PM!Z72+WL!Z72+RK!Z72)</f>
        <v>0.31711866267496625</v>
      </c>
      <c r="CE72" s="14">
        <f>RK!AA72/(PM!AA72+WL!AA72+RK!AA72)</f>
        <v>0.31814876003631909</v>
      </c>
      <c r="CF72" s="14">
        <f>RK!AB72/(PM!AB72+WL!AB72+RK!AB72)</f>
        <v>0.30981098417078479</v>
      </c>
      <c r="CG72" s="14">
        <f>RK!AC72/(PM!AC72+WL!AC72+RK!AC72)</f>
        <v>0.34093265739930645</v>
      </c>
      <c r="CH72" s="14"/>
    </row>
    <row r="73" spans="1:86" x14ac:dyDescent="0.2">
      <c r="A73" s="4">
        <v>71</v>
      </c>
      <c r="B73" s="6" t="s">
        <v>108</v>
      </c>
      <c r="C73" s="14">
        <f>PM!C73/(PM!C73+WL!C73+RK!C73)</f>
        <v>0.26789404854873655</v>
      </c>
      <c r="D73" s="14">
        <f>PM!D73/(PM!D73+WL!D73+RK!D73)</f>
        <v>0.27895233734057806</v>
      </c>
      <c r="E73" s="14">
        <f>PM!E73/(PM!E73+WL!E73+RK!E73)</f>
        <v>0.25166796994864354</v>
      </c>
      <c r="F73" s="14">
        <f>PM!F73/(PM!F73+WL!F73+RK!F73)</f>
        <v>0.25195056702159468</v>
      </c>
      <c r="G73" s="14">
        <f>PM!G73/(PM!G73+WL!G73+RK!G73)</f>
        <v>0.25295114809170588</v>
      </c>
      <c r="H73" s="14">
        <f>PM!H73/(PM!H73+WL!H73+RK!H73)</f>
        <v>0.26490926363170286</v>
      </c>
      <c r="I73" s="14">
        <f>PM!I73/(PM!I73+WL!I73+RK!I73)</f>
        <v>0.27854750392088373</v>
      </c>
      <c r="J73" s="14">
        <f>PM!J73/(PM!J73+WL!J73+RK!J73)</f>
        <v>0.28302431977467435</v>
      </c>
      <c r="K73" s="14">
        <f>PM!K73/(PM!K73+WL!K73+RK!K73)</f>
        <v>0.2899186155824986</v>
      </c>
      <c r="L73" s="14">
        <f>PM!L73/(PM!L73+WL!L73+RK!L73)</f>
        <v>0.30533654731268967</v>
      </c>
      <c r="M73" s="14">
        <f>PM!M73/(PM!M73+WL!M73+RK!M73)</f>
        <v>0.31259627268405843</v>
      </c>
      <c r="N73" s="14">
        <f>PM!N73/(PM!N73+WL!N73+RK!N73)</f>
        <v>0.32104480313603989</v>
      </c>
      <c r="O73" s="14">
        <f>PM!O73/(PM!O73+WL!O73+RK!O73)</f>
        <v>0.2942081381784758</v>
      </c>
      <c r="P73" s="14">
        <f>PM!P73/(PM!P73+WL!P73+RK!P73)</f>
        <v>0.29771485023199257</v>
      </c>
      <c r="Q73" s="14">
        <f>PM!Q73/(PM!Q73+WL!Q73+RK!Q73)</f>
        <v>0.3162655680972864</v>
      </c>
      <c r="R73" s="14">
        <f>PM!R73/(PM!R73+WL!R73+RK!R73)</f>
        <v>0.29161240601947974</v>
      </c>
      <c r="S73" s="14">
        <f>PM!S73/(PM!S73+WL!S73+RK!S73)</f>
        <v>0.27378029607637289</v>
      </c>
      <c r="T73" s="14">
        <f>PM!T73/(PM!T73+WL!T73+RK!T73)</f>
        <v>0.27378401123483842</v>
      </c>
      <c r="U73" s="14">
        <f>PM!U73/(PM!U73+WL!U73+RK!U73)</f>
        <v>0.27541058179255329</v>
      </c>
      <c r="V73" s="14">
        <f>PM!V73/(PM!V73+WL!V73+RK!V73)</f>
        <v>0.27589537341293813</v>
      </c>
      <c r="W73" s="14">
        <f>PM!W73/(PM!W73+WL!W73+RK!W73)</f>
        <v>0.28514225280299754</v>
      </c>
      <c r="X73" s="14">
        <f>PM!X73/(PM!X73+WL!X73+RK!X73)</f>
        <v>0.27023413913786448</v>
      </c>
      <c r="Y73" s="14">
        <f>PM!Y73/(PM!Y73+WL!Y73+RK!Y73)</f>
        <v>0.27453571477608324</v>
      </c>
      <c r="Z73" s="14">
        <f>PM!Z73/(PM!Z73+WL!Z73+RK!Z73)</f>
        <v>0.27786894447424626</v>
      </c>
      <c r="AA73" s="14">
        <f>PM!AA73/(PM!AA73+WL!AA73+RK!AA73)</f>
        <v>0.27741288396977454</v>
      </c>
      <c r="AB73" s="14">
        <f>PM!AB73/(PM!AB73+WL!AB73+RK!AB73)</f>
        <v>0.28213414016890365</v>
      </c>
      <c r="AC73" s="14">
        <f>PM!AC73/(PM!AC73+WL!AC73+RK!AC73)</f>
        <v>0.27462184835108799</v>
      </c>
      <c r="AD73" s="14"/>
      <c r="AE73" s="14">
        <f>WL!C73/(PM!C73+WL!C73+RK!C73)</f>
        <v>0.61931949263780461</v>
      </c>
      <c r="AF73" s="14">
        <f>WL!D73/(PM!D73+WL!D73+RK!D73)</f>
        <v>0.61812789560012771</v>
      </c>
      <c r="AG73" s="14">
        <f>WL!E73/(PM!E73+WL!E73+RK!E73)</f>
        <v>0.64051946788975833</v>
      </c>
      <c r="AH73" s="14">
        <f>WL!F73/(PM!F73+WL!F73+RK!F73)</f>
        <v>0.64061359226378389</v>
      </c>
      <c r="AI73" s="14">
        <f>WL!G73/(PM!G73+WL!G73+RK!G73)</f>
        <v>0.64327324120368623</v>
      </c>
      <c r="AJ73" s="14">
        <f>WL!H73/(PM!H73+WL!H73+RK!H73)</f>
        <v>0.63111128355567647</v>
      </c>
      <c r="AK73" s="14">
        <f>WL!I73/(PM!I73+WL!I73+RK!I73)</f>
        <v>0.62088906623257156</v>
      </c>
      <c r="AL73" s="14">
        <f>WL!J73/(PM!J73+WL!J73+RK!J73)</f>
        <v>0.62093152732335166</v>
      </c>
      <c r="AM73" s="14">
        <f>WL!K73/(PM!K73+WL!K73+RK!K73)</f>
        <v>0.61618720657981907</v>
      </c>
      <c r="AN73" s="14">
        <f>WL!L73/(PM!L73+WL!L73+RK!L73)</f>
        <v>0.60512554524439877</v>
      </c>
      <c r="AO73" s="14">
        <f>WL!M73/(PM!M73+WL!M73+RK!M73)</f>
        <v>0.5949687977454432</v>
      </c>
      <c r="AP73" s="14">
        <f>WL!N73/(PM!N73+WL!N73+RK!N73)</f>
        <v>0.58570480960477855</v>
      </c>
      <c r="AQ73" s="14">
        <f>WL!O73/(PM!O73+WL!O73+RK!O73)</f>
        <v>0.60893788159604678</v>
      </c>
      <c r="AR73" s="14">
        <f>WL!P73/(PM!P73+WL!P73+RK!P73)</f>
        <v>0.603667913256416</v>
      </c>
      <c r="AS73" s="14">
        <f>WL!Q73/(PM!Q73+WL!Q73+RK!Q73)</f>
        <v>0.58606092878804572</v>
      </c>
      <c r="AT73" s="14">
        <f>WL!R73/(PM!R73+WL!R73+RK!R73)</f>
        <v>0.60362251721927285</v>
      </c>
      <c r="AU73" s="14">
        <f>WL!S73/(PM!S73+WL!S73+RK!S73)</f>
        <v>0.62529389355073262</v>
      </c>
      <c r="AV73" s="14">
        <f>WL!T73/(PM!T73+WL!T73+RK!T73)</f>
        <v>0.62786685023328626</v>
      </c>
      <c r="AW73" s="14">
        <f>WL!U73/(PM!U73+WL!U73+RK!U73)</f>
        <v>0.63276173313262729</v>
      </c>
      <c r="AX73" s="14">
        <f>WL!V73/(PM!V73+WL!V73+RK!V73)</f>
        <v>0.64068505915645924</v>
      </c>
      <c r="AY73" s="14">
        <f>WL!W73/(PM!W73+WL!W73+RK!W73)</f>
        <v>0.63231800204443134</v>
      </c>
      <c r="AZ73" s="14">
        <f>WL!X73/(PM!X73+WL!X73+RK!X73)</f>
        <v>0.64939584040698561</v>
      </c>
      <c r="BA73" s="14">
        <f>WL!Y73/(PM!Y73+WL!Y73+RK!Y73)</f>
        <v>0.65155442444606837</v>
      </c>
      <c r="BB73" s="14">
        <f>WL!Z73/(PM!Z73+WL!Z73+RK!Z73)</f>
        <v>0.64916917249297579</v>
      </c>
      <c r="BC73" s="14">
        <f>WL!AA73/(PM!AA73+WL!AA73+RK!AA73)</f>
        <v>0.64839082306924067</v>
      </c>
      <c r="BD73" s="14">
        <f>WL!AB73/(PM!AB73+WL!AB73+RK!AB73)</f>
        <v>0.64342801574252007</v>
      </c>
      <c r="BE73" s="14">
        <f>WL!AC73/(PM!AC73+WL!AC73+RK!AC73)</f>
        <v>0.64654718275804779</v>
      </c>
      <c r="BF73" s="14"/>
      <c r="BG73" s="14">
        <f>RK!C73/(PM!C73+WL!C73+RK!C73)</f>
        <v>0.11278645881345893</v>
      </c>
      <c r="BH73" s="14">
        <f>RK!D73/(PM!D73+WL!D73+RK!D73)</f>
        <v>0.10291976705929426</v>
      </c>
      <c r="BI73" s="14">
        <f>RK!E73/(PM!E73+WL!E73+RK!E73)</f>
        <v>0.10781256216159814</v>
      </c>
      <c r="BJ73" s="14">
        <f>RK!F73/(PM!F73+WL!F73+RK!F73)</f>
        <v>0.10743584071462146</v>
      </c>
      <c r="BK73" s="14">
        <f>RK!G73/(PM!G73+WL!G73+RK!G73)</f>
        <v>0.10377561070460792</v>
      </c>
      <c r="BL73" s="14">
        <f>RK!H73/(PM!H73+WL!H73+RK!H73)</f>
        <v>0.10397945281262065</v>
      </c>
      <c r="BM73" s="14">
        <f>RK!I73/(PM!I73+WL!I73+RK!I73)</f>
        <v>0.10056342984654471</v>
      </c>
      <c r="BN73" s="14">
        <f>RK!J73/(PM!J73+WL!J73+RK!J73)</f>
        <v>9.6044152901974045E-2</v>
      </c>
      <c r="BO73" s="14">
        <f>RK!K73/(PM!K73+WL!K73+RK!K73)</f>
        <v>9.3894177837682322E-2</v>
      </c>
      <c r="BP73" s="14">
        <f>RK!L73/(PM!L73+WL!L73+RK!L73)</f>
        <v>8.9537907442911638E-2</v>
      </c>
      <c r="BQ73" s="14">
        <f>RK!M73/(PM!M73+WL!M73+RK!M73)</f>
        <v>9.2434929570498425E-2</v>
      </c>
      <c r="BR73" s="14">
        <f>RK!N73/(PM!N73+WL!N73+RK!N73)</f>
        <v>9.3250387259181486E-2</v>
      </c>
      <c r="BS73" s="14">
        <f>RK!O73/(PM!O73+WL!O73+RK!O73)</f>
        <v>9.6853980225477573E-2</v>
      </c>
      <c r="BT73" s="14">
        <f>RK!P73/(PM!P73+WL!P73+RK!P73)</f>
        <v>9.8617236511591502E-2</v>
      </c>
      <c r="BU73" s="14">
        <f>RK!Q73/(PM!Q73+WL!Q73+RK!Q73)</f>
        <v>9.7673503114667992E-2</v>
      </c>
      <c r="BV73" s="14">
        <f>RK!R73/(PM!R73+WL!R73+RK!R73)</f>
        <v>0.1047650767612474</v>
      </c>
      <c r="BW73" s="14">
        <f>RK!S73/(PM!S73+WL!S73+RK!S73)</f>
        <v>0.10092581037289455</v>
      </c>
      <c r="BX73" s="14">
        <f>RK!T73/(PM!T73+WL!T73+RK!T73)</f>
        <v>9.834913853187531E-2</v>
      </c>
      <c r="BY73" s="14">
        <f>RK!U73/(PM!U73+WL!U73+RK!U73)</f>
        <v>9.1827685074819407E-2</v>
      </c>
      <c r="BZ73" s="14">
        <f>RK!V73/(PM!V73+WL!V73+RK!V73)</f>
        <v>8.3419567430602581E-2</v>
      </c>
      <c r="CA73" s="14">
        <f>RK!W73/(PM!W73+WL!W73+RK!W73)</f>
        <v>8.2539745152571106E-2</v>
      </c>
      <c r="CB73" s="14">
        <f>RK!X73/(PM!X73+WL!X73+RK!X73)</f>
        <v>8.0370020455149876E-2</v>
      </c>
      <c r="CC73" s="14">
        <f>RK!Y73/(PM!Y73+WL!Y73+RK!Y73)</f>
        <v>7.3909860777848321E-2</v>
      </c>
      <c r="CD73" s="14">
        <f>RK!Z73/(PM!Z73+WL!Z73+RK!Z73)</f>
        <v>7.2961883032777966E-2</v>
      </c>
      <c r="CE73" s="14">
        <f>RK!AA73/(PM!AA73+WL!AA73+RK!AA73)</f>
        <v>7.4196292960984747E-2</v>
      </c>
      <c r="CF73" s="14">
        <f>RK!AB73/(PM!AB73+WL!AB73+RK!AB73)</f>
        <v>7.4437844088576371E-2</v>
      </c>
      <c r="CG73" s="14">
        <f>RK!AC73/(PM!AC73+WL!AC73+RK!AC73)</f>
        <v>7.8830968890864217E-2</v>
      </c>
      <c r="CH73" s="14"/>
    </row>
    <row r="74" spans="1:86" x14ac:dyDescent="0.2">
      <c r="A74" s="4">
        <v>72</v>
      </c>
      <c r="B74" s="6" t="s">
        <v>109</v>
      </c>
      <c r="C74" s="14">
        <f>PM!C74/(PM!C74+WL!C74+RK!C74)</f>
        <v>0.53728573852202333</v>
      </c>
      <c r="D74" s="14">
        <f>PM!D74/(PM!D74+WL!D74+RK!D74)</f>
        <v>0.54305619278863992</v>
      </c>
      <c r="E74" s="14">
        <f>PM!E74/(PM!E74+WL!E74+RK!E74)</f>
        <v>0.53003213735457666</v>
      </c>
      <c r="F74" s="14">
        <f>PM!F74/(PM!F74+WL!F74+RK!F74)</f>
        <v>0.58135536431287893</v>
      </c>
      <c r="G74" s="14">
        <f>PM!G74/(PM!G74+WL!G74+RK!G74)</f>
        <v>0.62395479177613999</v>
      </c>
      <c r="H74" s="14">
        <f>PM!H74/(PM!H74+WL!H74+RK!H74)</f>
        <v>0.61765382430967275</v>
      </c>
      <c r="I74" s="14">
        <f>PM!I74/(PM!I74+WL!I74+RK!I74)</f>
        <v>0.61163476320133436</v>
      </c>
      <c r="J74" s="14">
        <f>PM!J74/(PM!J74+WL!J74+RK!J74)</f>
        <v>0.64770146899223358</v>
      </c>
      <c r="K74" s="14">
        <f>PM!K74/(PM!K74+WL!K74+RK!K74)</f>
        <v>0.65082011228126557</v>
      </c>
      <c r="L74" s="14">
        <f>PM!L74/(PM!L74+WL!L74+RK!L74)</f>
        <v>0.66538009562129119</v>
      </c>
      <c r="M74" s="14">
        <f>PM!M74/(PM!M74+WL!M74+RK!M74)</f>
        <v>0.66978026323757367</v>
      </c>
      <c r="N74" s="14">
        <f>PM!N74/(PM!N74+WL!N74+RK!N74)</f>
        <v>0.70761668382666643</v>
      </c>
      <c r="O74" s="14">
        <f>PM!O74/(PM!O74+WL!O74+RK!O74)</f>
        <v>0.72004217006161975</v>
      </c>
      <c r="P74" s="14">
        <f>PM!P74/(PM!P74+WL!P74+RK!P74)</f>
        <v>0.73996720089435053</v>
      </c>
      <c r="Q74" s="14">
        <f>PM!Q74/(PM!Q74+WL!Q74+RK!Q74)</f>
        <v>0.76100099394649512</v>
      </c>
      <c r="R74" s="14">
        <f>PM!R74/(PM!R74+WL!R74+RK!R74)</f>
        <v>0.64939418136203486</v>
      </c>
      <c r="S74" s="14">
        <f>PM!S74/(PM!S74+WL!S74+RK!S74)</f>
        <v>0.68878746931445078</v>
      </c>
      <c r="T74" s="14">
        <f>PM!T74/(PM!T74+WL!T74+RK!T74)</f>
        <v>0.72055424702191706</v>
      </c>
      <c r="U74" s="14">
        <f>PM!U74/(PM!U74+WL!U74+RK!U74)</f>
        <v>0.70591128610382203</v>
      </c>
      <c r="V74" s="14">
        <f>PM!V74/(PM!V74+WL!V74+RK!V74)</f>
        <v>0.73386955795100728</v>
      </c>
      <c r="W74" s="14">
        <f>PM!W74/(PM!W74+WL!W74+RK!W74)</f>
        <v>0.74639195570345218</v>
      </c>
      <c r="X74" s="14">
        <f>PM!X74/(PM!X74+WL!X74+RK!X74)</f>
        <v>0.74904996829679049</v>
      </c>
      <c r="Y74" s="14">
        <f>PM!Y74/(PM!Y74+WL!Y74+RK!Y74)</f>
        <v>0.70435674391472314</v>
      </c>
      <c r="Z74" s="14">
        <f>PM!Z74/(PM!Z74+WL!Z74+RK!Z74)</f>
        <v>0.70880942056435059</v>
      </c>
      <c r="AA74" s="14">
        <f>PM!AA74/(PM!AA74+WL!AA74+RK!AA74)</f>
        <v>0.68594145631659209</v>
      </c>
      <c r="AB74" s="14">
        <f>PM!AB74/(PM!AB74+WL!AB74+RK!AB74)</f>
        <v>0.67732638984196303</v>
      </c>
      <c r="AC74" s="14">
        <f>PM!AC74/(PM!AC74+WL!AC74+RK!AC74)</f>
        <v>0.66196435737008652</v>
      </c>
      <c r="AD74" s="14"/>
      <c r="AE74" s="14">
        <f>WL!C74/(PM!C74+WL!C74+RK!C74)</f>
        <v>0.23246180086018028</v>
      </c>
      <c r="AF74" s="14">
        <f>WL!D74/(PM!D74+WL!D74+RK!D74)</f>
        <v>0.24966630076231058</v>
      </c>
      <c r="AG74" s="14">
        <f>WL!E74/(PM!E74+WL!E74+RK!E74)</f>
        <v>0.26538103902336402</v>
      </c>
      <c r="AH74" s="14">
        <f>WL!F74/(PM!F74+WL!F74+RK!F74)</f>
        <v>0.24480729539493362</v>
      </c>
      <c r="AI74" s="14">
        <f>WL!G74/(PM!G74+WL!G74+RK!G74)</f>
        <v>0.22264352883641936</v>
      </c>
      <c r="AJ74" s="14">
        <f>WL!H74/(PM!H74+WL!H74+RK!H74)</f>
        <v>0.22195268702332657</v>
      </c>
      <c r="AK74" s="14">
        <f>WL!I74/(PM!I74+WL!I74+RK!I74)</f>
        <v>0.2307963112392952</v>
      </c>
      <c r="AL74" s="14">
        <f>WL!J74/(PM!J74+WL!J74+RK!J74)</f>
        <v>0.21038164607512441</v>
      </c>
      <c r="AM74" s="14">
        <f>WL!K74/(PM!K74+WL!K74+RK!K74)</f>
        <v>0.20374938706177281</v>
      </c>
      <c r="AN74" s="14">
        <f>WL!L74/(PM!L74+WL!L74+RK!L74)</f>
        <v>0.18787901054885611</v>
      </c>
      <c r="AO74" s="14">
        <f>WL!M74/(PM!M74+WL!M74+RK!M74)</f>
        <v>0.17769315465156726</v>
      </c>
      <c r="AP74" s="14">
        <f>WL!N74/(PM!N74+WL!N74+RK!N74)</f>
        <v>0.16279680308932679</v>
      </c>
      <c r="AQ74" s="14">
        <f>WL!O74/(PM!O74+WL!O74+RK!O74)</f>
        <v>0.16069591857088511</v>
      </c>
      <c r="AR74" s="14">
        <f>WL!P74/(PM!P74+WL!P74+RK!P74)</f>
        <v>0.15547963540367421</v>
      </c>
      <c r="AS74" s="14">
        <f>WL!Q74/(PM!Q74+WL!Q74+RK!Q74)</f>
        <v>0.13825965966515066</v>
      </c>
      <c r="AT74" s="14">
        <f>WL!R74/(PM!R74+WL!R74+RK!R74)</f>
        <v>0.21409912671238357</v>
      </c>
      <c r="AU74" s="14">
        <f>WL!S74/(PM!S74+WL!S74+RK!S74)</f>
        <v>0.19426513628643802</v>
      </c>
      <c r="AV74" s="14">
        <f>WL!T74/(PM!T74+WL!T74+RK!T74)</f>
        <v>0.15848205004561305</v>
      </c>
      <c r="AW74" s="14">
        <f>WL!U74/(PM!U74+WL!U74+RK!U74)</f>
        <v>0.18319937029922317</v>
      </c>
      <c r="AX74" s="14">
        <f>WL!V74/(PM!V74+WL!V74+RK!V74)</f>
        <v>0.15792880718470095</v>
      </c>
      <c r="AY74" s="14">
        <f>WL!W74/(PM!W74+WL!W74+RK!W74)</f>
        <v>0.15676058690243574</v>
      </c>
      <c r="AZ74" s="14">
        <f>WL!X74/(PM!X74+WL!X74+RK!X74)</f>
        <v>0.149251790742334</v>
      </c>
      <c r="BA74" s="14">
        <f>WL!Y74/(PM!Y74+WL!Y74+RK!Y74)</f>
        <v>0.17147509665199465</v>
      </c>
      <c r="BB74" s="14">
        <f>WL!Z74/(PM!Z74+WL!Z74+RK!Z74)</f>
        <v>0.16968018309748414</v>
      </c>
      <c r="BC74" s="14">
        <f>WL!AA74/(PM!AA74+WL!AA74+RK!AA74)</f>
        <v>0.18639157547747801</v>
      </c>
      <c r="BD74" s="14">
        <f>WL!AB74/(PM!AB74+WL!AB74+RK!AB74)</f>
        <v>0.1842172898656623</v>
      </c>
      <c r="BE74" s="14">
        <f>WL!AC74/(PM!AC74+WL!AC74+RK!AC74)</f>
        <v>0.18475121332694791</v>
      </c>
      <c r="BF74" s="14"/>
      <c r="BG74" s="14">
        <f>RK!C74/(PM!C74+WL!C74+RK!C74)</f>
        <v>0.23025246061779645</v>
      </c>
      <c r="BH74" s="14">
        <f>RK!D74/(PM!D74+WL!D74+RK!D74)</f>
        <v>0.20727750644904952</v>
      </c>
      <c r="BI74" s="14">
        <f>RK!E74/(PM!E74+WL!E74+RK!E74)</f>
        <v>0.20458682362205929</v>
      </c>
      <c r="BJ74" s="14">
        <f>RK!F74/(PM!F74+WL!F74+RK!F74)</f>
        <v>0.17383734029218756</v>
      </c>
      <c r="BK74" s="14">
        <f>RK!G74/(PM!G74+WL!G74+RK!G74)</f>
        <v>0.15340167938744048</v>
      </c>
      <c r="BL74" s="14">
        <f>RK!H74/(PM!H74+WL!H74+RK!H74)</f>
        <v>0.16039348866700076</v>
      </c>
      <c r="BM74" s="14">
        <f>RK!I74/(PM!I74+WL!I74+RK!I74)</f>
        <v>0.15756892555937027</v>
      </c>
      <c r="BN74" s="14">
        <f>RK!J74/(PM!J74+WL!J74+RK!J74)</f>
        <v>0.14191688493264198</v>
      </c>
      <c r="BO74" s="14">
        <f>RK!K74/(PM!K74+WL!K74+RK!K74)</f>
        <v>0.14543050065696167</v>
      </c>
      <c r="BP74" s="14">
        <f>RK!L74/(PM!L74+WL!L74+RK!L74)</f>
        <v>0.14674089382985273</v>
      </c>
      <c r="BQ74" s="14">
        <f>RK!M74/(PM!M74+WL!M74+RK!M74)</f>
        <v>0.15252658211085912</v>
      </c>
      <c r="BR74" s="14">
        <f>RK!N74/(PM!N74+WL!N74+RK!N74)</f>
        <v>0.12958651308400682</v>
      </c>
      <c r="BS74" s="14">
        <f>RK!O74/(PM!O74+WL!O74+RK!O74)</f>
        <v>0.11926191136749521</v>
      </c>
      <c r="BT74" s="14">
        <f>RK!P74/(PM!P74+WL!P74+RK!P74)</f>
        <v>0.10455316370197518</v>
      </c>
      <c r="BU74" s="14">
        <f>RK!Q74/(PM!Q74+WL!Q74+RK!Q74)</f>
        <v>0.10073934638835413</v>
      </c>
      <c r="BV74" s="14">
        <f>RK!R74/(PM!R74+WL!R74+RK!R74)</f>
        <v>0.13650669192558143</v>
      </c>
      <c r="BW74" s="14">
        <f>RK!S74/(PM!S74+WL!S74+RK!S74)</f>
        <v>0.1169473943991113</v>
      </c>
      <c r="BX74" s="14">
        <f>RK!T74/(PM!T74+WL!T74+RK!T74)</f>
        <v>0.12096370293246984</v>
      </c>
      <c r="BY74" s="14">
        <f>RK!U74/(PM!U74+WL!U74+RK!U74)</f>
        <v>0.11088934359695488</v>
      </c>
      <c r="BZ74" s="14">
        <f>RK!V74/(PM!V74+WL!V74+RK!V74)</f>
        <v>0.10820163486429175</v>
      </c>
      <c r="CA74" s="14">
        <f>RK!W74/(PM!W74+WL!W74+RK!W74)</f>
        <v>9.6847457394112033E-2</v>
      </c>
      <c r="CB74" s="14">
        <f>RK!X74/(PM!X74+WL!X74+RK!X74)</f>
        <v>0.10169824096087557</v>
      </c>
      <c r="CC74" s="14">
        <f>RK!Y74/(PM!Y74+WL!Y74+RK!Y74)</f>
        <v>0.1241681594332821</v>
      </c>
      <c r="CD74" s="14">
        <f>RK!Z74/(PM!Z74+WL!Z74+RK!Z74)</f>
        <v>0.12151039633816527</v>
      </c>
      <c r="CE74" s="14">
        <f>RK!AA74/(PM!AA74+WL!AA74+RK!AA74)</f>
        <v>0.12766696820592985</v>
      </c>
      <c r="CF74" s="14">
        <f>RK!AB74/(PM!AB74+WL!AB74+RK!AB74)</f>
        <v>0.1384563202923747</v>
      </c>
      <c r="CG74" s="14">
        <f>RK!AC74/(PM!AC74+WL!AC74+RK!AC74)</f>
        <v>0.15328442930296562</v>
      </c>
      <c r="CH74" s="14"/>
    </row>
    <row r="75" spans="1:86" x14ac:dyDescent="0.2">
      <c r="A75" s="4">
        <v>73</v>
      </c>
      <c r="B75" s="6" t="s">
        <v>110</v>
      </c>
      <c r="C75" s="14">
        <f>PM!C75/(PM!C75+WL!C75+RK!C75)</f>
        <v>0.49507482493599936</v>
      </c>
      <c r="D75" s="14">
        <f>PM!D75/(PM!D75+WL!D75+RK!D75)</f>
        <v>0.5069959610689595</v>
      </c>
      <c r="E75" s="14">
        <f>PM!E75/(PM!E75+WL!E75+RK!E75)</f>
        <v>0.53831939454073519</v>
      </c>
      <c r="F75" s="14">
        <f>PM!F75/(PM!F75+WL!F75+RK!F75)</f>
        <v>0.56120526996303144</v>
      </c>
      <c r="G75" s="14">
        <f>PM!G75/(PM!G75+WL!G75+RK!G75)</f>
        <v>0.5764029271416754</v>
      </c>
      <c r="H75" s="14">
        <f>PM!H75/(PM!H75+WL!H75+RK!H75)</f>
        <v>0.58881016015067444</v>
      </c>
      <c r="I75" s="14">
        <f>PM!I75/(PM!I75+WL!I75+RK!I75)</f>
        <v>0.58283518723848149</v>
      </c>
      <c r="J75" s="14">
        <f>PM!J75/(PM!J75+WL!J75+RK!J75)</f>
        <v>0.60671127742432163</v>
      </c>
      <c r="K75" s="14">
        <f>PM!K75/(PM!K75+WL!K75+RK!K75)</f>
        <v>0.63222706767575831</v>
      </c>
      <c r="L75" s="14">
        <f>PM!L75/(PM!L75+WL!L75+RK!L75)</f>
        <v>0.65062158864245767</v>
      </c>
      <c r="M75" s="14">
        <f>PM!M75/(PM!M75+WL!M75+RK!M75)</f>
        <v>0.65572597390230847</v>
      </c>
      <c r="N75" s="14">
        <f>PM!N75/(PM!N75+WL!N75+RK!N75)</f>
        <v>0.66987312837478796</v>
      </c>
      <c r="O75" s="14">
        <f>PM!O75/(PM!O75+WL!O75+RK!O75)</f>
        <v>0.67059931750695345</v>
      </c>
      <c r="P75" s="14">
        <f>PM!P75/(PM!P75+WL!P75+RK!P75)</f>
        <v>0.65166103364836236</v>
      </c>
      <c r="Q75" s="14">
        <f>PM!Q75/(PM!Q75+WL!Q75+RK!Q75)</f>
        <v>0.6412540902712166</v>
      </c>
      <c r="R75" s="14">
        <f>PM!R75/(PM!R75+WL!R75+RK!R75)</f>
        <v>0.58295626017372715</v>
      </c>
      <c r="S75" s="14">
        <f>PM!S75/(PM!S75+WL!S75+RK!S75)</f>
        <v>0.54587284016057402</v>
      </c>
      <c r="T75" s="14">
        <f>PM!T75/(PM!T75+WL!T75+RK!T75)</f>
        <v>0.54671833538247927</v>
      </c>
      <c r="U75" s="14">
        <f>PM!U75/(PM!U75+WL!U75+RK!U75)</f>
        <v>0.54905832395516496</v>
      </c>
      <c r="V75" s="14">
        <f>PM!V75/(PM!V75+WL!V75+RK!V75)</f>
        <v>0.56449692643548333</v>
      </c>
      <c r="W75" s="14">
        <f>PM!W75/(PM!W75+WL!W75+RK!W75)</f>
        <v>0.58128604198735312</v>
      </c>
      <c r="X75" s="14">
        <f>PM!X75/(PM!X75+WL!X75+RK!X75)</f>
        <v>0.61766873503191122</v>
      </c>
      <c r="Y75" s="14">
        <f>PM!Y75/(PM!Y75+WL!Y75+RK!Y75)</f>
        <v>0.59528131344303448</v>
      </c>
      <c r="Z75" s="14">
        <f>PM!Z75/(PM!Z75+WL!Z75+RK!Z75)</f>
        <v>0.63132697393531256</v>
      </c>
      <c r="AA75" s="14">
        <f>PM!AA75/(PM!AA75+WL!AA75+RK!AA75)</f>
        <v>0.63075649792515442</v>
      </c>
      <c r="AB75" s="14">
        <f>PM!AB75/(PM!AB75+WL!AB75+RK!AB75)</f>
        <v>0.62158299348501522</v>
      </c>
      <c r="AC75" s="14">
        <f>PM!AC75/(PM!AC75+WL!AC75+RK!AC75)</f>
        <v>0.47146100278581904</v>
      </c>
      <c r="AD75" s="14"/>
      <c r="AE75" s="14">
        <f>WL!C75/(PM!C75+WL!C75+RK!C75)</f>
        <v>0.28428814977962752</v>
      </c>
      <c r="AF75" s="14">
        <f>WL!D75/(PM!D75+WL!D75+RK!D75)</f>
        <v>0.29293587053031656</v>
      </c>
      <c r="AG75" s="14">
        <f>WL!E75/(PM!E75+WL!E75+RK!E75)</f>
        <v>0.28008956258540696</v>
      </c>
      <c r="AH75" s="14">
        <f>WL!F75/(PM!F75+WL!F75+RK!F75)</f>
        <v>0.2609708391888953</v>
      </c>
      <c r="AI75" s="14">
        <f>WL!G75/(PM!G75+WL!G75+RK!G75)</f>
        <v>0.25334038808423476</v>
      </c>
      <c r="AJ75" s="14">
        <f>WL!H75/(PM!H75+WL!H75+RK!H75)</f>
        <v>0.24235295758628342</v>
      </c>
      <c r="AK75" s="14">
        <f>WL!I75/(PM!I75+WL!I75+RK!I75)</f>
        <v>0.25373073885423225</v>
      </c>
      <c r="AL75" s="14">
        <f>WL!J75/(PM!J75+WL!J75+RK!J75)</f>
        <v>0.23969198348607362</v>
      </c>
      <c r="AM75" s="14">
        <f>WL!K75/(PM!K75+WL!K75+RK!K75)</f>
        <v>0.22365923266687124</v>
      </c>
      <c r="AN75" s="14">
        <f>WL!L75/(PM!L75+WL!L75+RK!L75)</f>
        <v>0.20725873867080166</v>
      </c>
      <c r="AO75" s="14">
        <f>WL!M75/(PM!M75+WL!M75+RK!M75)</f>
        <v>0.19587339321616734</v>
      </c>
      <c r="AP75" s="14">
        <f>WL!N75/(PM!N75+WL!N75+RK!N75)</f>
        <v>0.17874165086220664</v>
      </c>
      <c r="AQ75" s="14">
        <f>WL!O75/(PM!O75+WL!O75+RK!O75)</f>
        <v>0.17465026309934115</v>
      </c>
      <c r="AR75" s="14">
        <f>WL!P75/(PM!P75+WL!P75+RK!P75)</f>
        <v>0.18187869215877656</v>
      </c>
      <c r="AS75" s="14">
        <f>WL!Q75/(PM!Q75+WL!Q75+RK!Q75)</f>
        <v>0.16845164667329235</v>
      </c>
      <c r="AT75" s="14">
        <f>WL!R75/(PM!R75+WL!R75+RK!R75)</f>
        <v>0.19929621812562434</v>
      </c>
      <c r="AU75" s="14">
        <f>WL!S75/(PM!S75+WL!S75+RK!S75)</f>
        <v>0.22491899761224826</v>
      </c>
      <c r="AV75" s="14">
        <f>WL!T75/(PM!T75+WL!T75+RK!T75)</f>
        <v>0.22206931459510401</v>
      </c>
      <c r="AW75" s="14">
        <f>WL!U75/(PM!U75+WL!U75+RK!U75)</f>
        <v>0.2353108265012662</v>
      </c>
      <c r="AX75" s="14">
        <f>WL!V75/(PM!V75+WL!V75+RK!V75)</f>
        <v>0.2142707150174944</v>
      </c>
      <c r="AY75" s="14">
        <f>WL!W75/(PM!W75+WL!W75+RK!W75)</f>
        <v>0.22034168829006309</v>
      </c>
      <c r="AZ75" s="14">
        <f>WL!X75/(PM!X75+WL!X75+RK!X75)</f>
        <v>0.1828637413176436</v>
      </c>
      <c r="BA75" s="14">
        <f>WL!Y75/(PM!Y75+WL!Y75+RK!Y75)</f>
        <v>0.2049970856240399</v>
      </c>
      <c r="BB75" s="14">
        <f>WL!Z75/(PM!Z75+WL!Z75+RK!Z75)</f>
        <v>0.16374180048879014</v>
      </c>
      <c r="BC75" s="14">
        <f>WL!AA75/(PM!AA75+WL!AA75+RK!AA75)</f>
        <v>0.18100802208497793</v>
      </c>
      <c r="BD75" s="14">
        <f>WL!AB75/(PM!AB75+WL!AB75+RK!AB75)</f>
        <v>0.19208653362577632</v>
      </c>
      <c r="BE75" s="14">
        <f>WL!AC75/(PM!AC75+WL!AC75+RK!AC75)</f>
        <v>0.24162957991541126</v>
      </c>
      <c r="BF75" s="14"/>
      <c r="BG75" s="14">
        <f>RK!C75/(PM!C75+WL!C75+RK!C75)</f>
        <v>0.22063702528437296</v>
      </c>
      <c r="BH75" s="14">
        <f>RK!D75/(PM!D75+WL!D75+RK!D75)</f>
        <v>0.20006816840072397</v>
      </c>
      <c r="BI75" s="14">
        <f>RK!E75/(PM!E75+WL!E75+RK!E75)</f>
        <v>0.18159104287385788</v>
      </c>
      <c r="BJ75" s="14">
        <f>RK!F75/(PM!F75+WL!F75+RK!F75)</f>
        <v>0.17782389084807326</v>
      </c>
      <c r="BK75" s="14">
        <f>RK!G75/(PM!G75+WL!G75+RK!G75)</f>
        <v>0.17025668477408978</v>
      </c>
      <c r="BL75" s="14">
        <f>RK!H75/(PM!H75+WL!H75+RK!H75)</f>
        <v>0.16883688226304214</v>
      </c>
      <c r="BM75" s="14">
        <f>RK!I75/(PM!I75+WL!I75+RK!I75)</f>
        <v>0.16343407390728631</v>
      </c>
      <c r="BN75" s="14">
        <f>RK!J75/(PM!J75+WL!J75+RK!J75)</f>
        <v>0.15359673908960483</v>
      </c>
      <c r="BO75" s="14">
        <f>RK!K75/(PM!K75+WL!K75+RK!K75)</f>
        <v>0.14411369965737053</v>
      </c>
      <c r="BP75" s="14">
        <f>RK!L75/(PM!L75+WL!L75+RK!L75)</f>
        <v>0.14211967268674069</v>
      </c>
      <c r="BQ75" s="14">
        <f>RK!M75/(PM!M75+WL!M75+RK!M75)</f>
        <v>0.14840063288152416</v>
      </c>
      <c r="BR75" s="14">
        <f>RK!N75/(PM!N75+WL!N75+RK!N75)</f>
        <v>0.15138522076300542</v>
      </c>
      <c r="BS75" s="14">
        <f>RK!O75/(PM!O75+WL!O75+RK!O75)</f>
        <v>0.15475041939370535</v>
      </c>
      <c r="BT75" s="14">
        <f>RK!P75/(PM!P75+WL!P75+RK!P75)</f>
        <v>0.16646027419286105</v>
      </c>
      <c r="BU75" s="14">
        <f>RK!Q75/(PM!Q75+WL!Q75+RK!Q75)</f>
        <v>0.1902942630554911</v>
      </c>
      <c r="BV75" s="14">
        <f>RK!R75/(PM!R75+WL!R75+RK!R75)</f>
        <v>0.21774752170064851</v>
      </c>
      <c r="BW75" s="14">
        <f>RK!S75/(PM!S75+WL!S75+RK!S75)</f>
        <v>0.22920816222717774</v>
      </c>
      <c r="BX75" s="14">
        <f>RK!T75/(PM!T75+WL!T75+RK!T75)</f>
        <v>0.2312123500224168</v>
      </c>
      <c r="BY75" s="14">
        <f>RK!U75/(PM!U75+WL!U75+RK!U75)</f>
        <v>0.21563084954356879</v>
      </c>
      <c r="BZ75" s="14">
        <f>RK!V75/(PM!V75+WL!V75+RK!V75)</f>
        <v>0.22123235854702233</v>
      </c>
      <c r="CA75" s="14">
        <f>RK!W75/(PM!W75+WL!W75+RK!W75)</f>
        <v>0.19837226972258371</v>
      </c>
      <c r="CB75" s="14">
        <f>RK!X75/(PM!X75+WL!X75+RK!X75)</f>
        <v>0.19946752365044515</v>
      </c>
      <c r="CC75" s="14">
        <f>RK!Y75/(PM!Y75+WL!Y75+RK!Y75)</f>
        <v>0.19972160093292557</v>
      </c>
      <c r="CD75" s="14">
        <f>RK!Z75/(PM!Z75+WL!Z75+RK!Z75)</f>
        <v>0.2049312255758973</v>
      </c>
      <c r="CE75" s="14">
        <f>RK!AA75/(PM!AA75+WL!AA75+RK!AA75)</f>
        <v>0.18823547998986756</v>
      </c>
      <c r="CF75" s="14">
        <f>RK!AB75/(PM!AB75+WL!AB75+RK!AB75)</f>
        <v>0.1863304728892084</v>
      </c>
      <c r="CG75" s="14">
        <f>RK!AC75/(PM!AC75+WL!AC75+RK!AC75)</f>
        <v>0.28690941729876979</v>
      </c>
      <c r="CH75" s="14"/>
    </row>
    <row r="76" spans="1:86" x14ac:dyDescent="0.2">
      <c r="A76" s="4">
        <v>74</v>
      </c>
      <c r="B76" s="6" t="s">
        <v>111</v>
      </c>
      <c r="C76" s="14">
        <f>PM!C76/(PM!C76+WL!C76+RK!C76)</f>
        <v>0.41265104973160227</v>
      </c>
      <c r="D76" s="14">
        <f>PM!D76/(PM!D76+WL!D76+RK!D76)</f>
        <v>0.42015995051772093</v>
      </c>
      <c r="E76" s="14">
        <f>PM!E76/(PM!E76+WL!E76+RK!E76)</f>
        <v>0.3976092116310852</v>
      </c>
      <c r="F76" s="14">
        <f>PM!F76/(PM!F76+WL!F76+RK!F76)</f>
        <v>0.42867408750106895</v>
      </c>
      <c r="G76" s="14">
        <f>PM!G76/(PM!G76+WL!G76+RK!G76)</f>
        <v>0.45523856735781848</v>
      </c>
      <c r="H76" s="14">
        <f>PM!H76/(PM!H76+WL!H76+RK!H76)</f>
        <v>0.44150890529841308</v>
      </c>
      <c r="I76" s="14">
        <f>PM!I76/(PM!I76+WL!I76+RK!I76)</f>
        <v>0.41822098332456026</v>
      </c>
      <c r="J76" s="14">
        <f>PM!J76/(PM!J76+WL!J76+RK!J76)</f>
        <v>0.43381246234268162</v>
      </c>
      <c r="K76" s="14">
        <f>PM!K76/(PM!K76+WL!K76+RK!K76)</f>
        <v>0.44125910145296393</v>
      </c>
      <c r="L76" s="14">
        <f>PM!L76/(PM!L76+WL!L76+RK!L76)</f>
        <v>0.45487704465939455</v>
      </c>
      <c r="M76" s="14">
        <f>PM!M76/(PM!M76+WL!M76+RK!M76)</f>
        <v>0.44880054644521861</v>
      </c>
      <c r="N76" s="14">
        <f>PM!N76/(PM!N76+WL!N76+RK!N76)</f>
        <v>0.47038124278135096</v>
      </c>
      <c r="O76" s="14">
        <f>PM!O76/(PM!O76+WL!O76+RK!O76)</f>
        <v>0.45895885348860027</v>
      </c>
      <c r="P76" s="14">
        <f>PM!P76/(PM!P76+WL!P76+RK!P76)</f>
        <v>0.46898432268379453</v>
      </c>
      <c r="Q76" s="14">
        <f>PM!Q76/(PM!Q76+WL!Q76+RK!Q76)</f>
        <v>0.46789315119129499</v>
      </c>
      <c r="R76" s="14">
        <f>PM!R76/(PM!R76+WL!R76+RK!R76)</f>
        <v>0.44971233624852774</v>
      </c>
      <c r="S76" s="14">
        <f>PM!S76/(PM!S76+WL!S76+RK!S76)</f>
        <v>0.4528687257500979</v>
      </c>
      <c r="T76" s="14">
        <f>PM!T76/(PM!T76+WL!T76+RK!T76)</f>
        <v>0.47363442840198106</v>
      </c>
      <c r="U76" s="14">
        <f>PM!U76/(PM!U76+WL!U76+RK!U76)</f>
        <v>0.50009073032411044</v>
      </c>
      <c r="V76" s="14">
        <f>PM!V76/(PM!V76+WL!V76+RK!V76)</f>
        <v>0.50310039987883193</v>
      </c>
      <c r="W76" s="14">
        <f>PM!W76/(PM!W76+WL!W76+RK!W76)</f>
        <v>0.52243069695915212</v>
      </c>
      <c r="X76" s="14">
        <f>PM!X76/(PM!X76+WL!X76+RK!X76)</f>
        <v>0.52949011213463426</v>
      </c>
      <c r="Y76" s="14">
        <f>PM!Y76/(PM!Y76+WL!Y76+RK!Y76)</f>
        <v>0.54640213536540938</v>
      </c>
      <c r="Z76" s="14">
        <f>PM!Z76/(PM!Z76+WL!Z76+RK!Z76)</f>
        <v>0.53998416653405168</v>
      </c>
      <c r="AA76" s="14">
        <f>PM!AA76/(PM!AA76+WL!AA76+RK!AA76)</f>
        <v>0.54318181166923096</v>
      </c>
      <c r="AB76" s="14">
        <f>PM!AB76/(PM!AB76+WL!AB76+RK!AB76)</f>
        <v>0.53586834846998754</v>
      </c>
      <c r="AC76" s="14">
        <f>PM!AC76/(PM!AC76+WL!AC76+RK!AC76)</f>
        <v>0.47543538598856933</v>
      </c>
      <c r="AD76" s="14"/>
      <c r="AE76" s="14">
        <f>WL!C76/(PM!C76+WL!C76+RK!C76)</f>
        <v>0.24052348895330286</v>
      </c>
      <c r="AF76" s="14">
        <f>WL!D76/(PM!D76+WL!D76+RK!D76)</f>
        <v>0.25481885408138649</v>
      </c>
      <c r="AG76" s="14">
        <f>WL!E76/(PM!E76+WL!E76+RK!E76)</f>
        <v>0.2640391589487926</v>
      </c>
      <c r="AH76" s="14">
        <f>WL!F76/(PM!F76+WL!F76+RK!F76)</f>
        <v>0.25809136604845384</v>
      </c>
      <c r="AI76" s="14">
        <f>WL!G76/(PM!G76+WL!G76+RK!G76)</f>
        <v>0.25437355994752503</v>
      </c>
      <c r="AJ76" s="14">
        <f>WL!H76/(PM!H76+WL!H76+RK!H76)</f>
        <v>0.24518341504829672</v>
      </c>
      <c r="AK76" s="14">
        <f>WL!I76/(PM!I76+WL!I76+RK!I76)</f>
        <v>0.25558348536053471</v>
      </c>
      <c r="AL76" s="14">
        <f>WL!J76/(PM!J76+WL!J76+RK!J76)</f>
        <v>0.25610947950341156</v>
      </c>
      <c r="AM76" s="14">
        <f>WL!K76/(PM!K76+WL!K76+RK!K76)</f>
        <v>0.25666878486736971</v>
      </c>
      <c r="AN76" s="14">
        <f>WL!L76/(PM!L76+WL!L76+RK!L76)</f>
        <v>0.25568915819273125</v>
      </c>
      <c r="AO76" s="14">
        <f>WL!M76/(PM!M76+WL!M76+RK!M76)</f>
        <v>0.24907210005671068</v>
      </c>
      <c r="AP76" s="14">
        <f>WL!N76/(PM!N76+WL!N76+RK!N76)</f>
        <v>0.23722302508352938</v>
      </c>
      <c r="AQ76" s="14">
        <f>WL!O76/(PM!O76+WL!O76+RK!O76)</f>
        <v>0.24523054857804619</v>
      </c>
      <c r="AR76" s="14">
        <f>WL!P76/(PM!P76+WL!P76+RK!P76)</f>
        <v>0.23854049785470188</v>
      </c>
      <c r="AS76" s="14">
        <f>WL!Q76/(PM!Q76+WL!Q76+RK!Q76)</f>
        <v>0.24139406177053738</v>
      </c>
      <c r="AT76" s="14">
        <f>WL!R76/(PM!R76+WL!R76+RK!R76)</f>
        <v>0.25504950793628073</v>
      </c>
      <c r="AU76" s="14">
        <f>WL!S76/(PM!S76+WL!S76+RK!S76)</f>
        <v>0.26027405539893755</v>
      </c>
      <c r="AV76" s="14">
        <f>WL!T76/(PM!T76+WL!T76+RK!T76)</f>
        <v>0.24221055776242395</v>
      </c>
      <c r="AW76" s="14">
        <f>WL!U76/(PM!U76+WL!U76+RK!U76)</f>
        <v>0.23606320542085762</v>
      </c>
      <c r="AX76" s="14">
        <f>WL!V76/(PM!V76+WL!V76+RK!V76)</f>
        <v>0.24537369202934514</v>
      </c>
      <c r="AY76" s="14">
        <f>WL!W76/(PM!W76+WL!W76+RK!W76)</f>
        <v>0.23993624175388006</v>
      </c>
      <c r="AZ76" s="14">
        <f>WL!X76/(PM!X76+WL!X76+RK!X76)</f>
        <v>0.24632825735252403</v>
      </c>
      <c r="BA76" s="14">
        <f>WL!Y76/(PM!Y76+WL!Y76+RK!Y76)</f>
        <v>0.24729302712677573</v>
      </c>
      <c r="BB76" s="14">
        <f>WL!Z76/(PM!Z76+WL!Z76+RK!Z76)</f>
        <v>0.25276884953036599</v>
      </c>
      <c r="BC76" s="14">
        <f>WL!AA76/(PM!AA76+WL!AA76+RK!AA76)</f>
        <v>0.24852444009525268</v>
      </c>
      <c r="BD76" s="14">
        <f>WL!AB76/(PM!AB76+WL!AB76+RK!AB76)</f>
        <v>0.265189030656516</v>
      </c>
      <c r="BE76" s="14">
        <f>WL!AC76/(PM!AC76+WL!AC76+RK!AC76)</f>
        <v>0.29423407429101295</v>
      </c>
      <c r="BF76" s="14"/>
      <c r="BG76" s="14">
        <f>RK!C76/(PM!C76+WL!C76+RK!C76)</f>
        <v>0.34682546131509484</v>
      </c>
      <c r="BH76" s="14">
        <f>RK!D76/(PM!D76+WL!D76+RK!D76)</f>
        <v>0.32502119540089253</v>
      </c>
      <c r="BI76" s="14">
        <f>RK!E76/(PM!E76+WL!E76+RK!E76)</f>
        <v>0.33835162942012226</v>
      </c>
      <c r="BJ76" s="14">
        <f>RK!F76/(PM!F76+WL!F76+RK!F76)</f>
        <v>0.31323454645047721</v>
      </c>
      <c r="BK76" s="14">
        <f>RK!G76/(PM!G76+WL!G76+RK!G76)</f>
        <v>0.29038787269465649</v>
      </c>
      <c r="BL76" s="14">
        <f>RK!H76/(PM!H76+WL!H76+RK!H76)</f>
        <v>0.31330767965329021</v>
      </c>
      <c r="BM76" s="14">
        <f>RK!I76/(PM!I76+WL!I76+RK!I76)</f>
        <v>0.32619553131490486</v>
      </c>
      <c r="BN76" s="14">
        <f>RK!J76/(PM!J76+WL!J76+RK!J76)</f>
        <v>0.31007805815390682</v>
      </c>
      <c r="BO76" s="14">
        <f>RK!K76/(PM!K76+WL!K76+RK!K76)</f>
        <v>0.3020721136796663</v>
      </c>
      <c r="BP76" s="14">
        <f>RK!L76/(PM!L76+WL!L76+RK!L76)</f>
        <v>0.28943379714787426</v>
      </c>
      <c r="BQ76" s="14">
        <f>RK!M76/(PM!M76+WL!M76+RK!M76)</f>
        <v>0.30212735349807074</v>
      </c>
      <c r="BR76" s="14">
        <f>RK!N76/(PM!N76+WL!N76+RK!N76)</f>
        <v>0.2923957321351196</v>
      </c>
      <c r="BS76" s="14">
        <f>RK!O76/(PM!O76+WL!O76+RK!O76)</f>
        <v>0.29581059793335346</v>
      </c>
      <c r="BT76" s="14">
        <f>RK!P76/(PM!P76+WL!P76+RK!P76)</f>
        <v>0.29247517946150359</v>
      </c>
      <c r="BU76" s="14">
        <f>RK!Q76/(PM!Q76+WL!Q76+RK!Q76)</f>
        <v>0.29071278703816766</v>
      </c>
      <c r="BV76" s="14">
        <f>RK!R76/(PM!R76+WL!R76+RK!R76)</f>
        <v>0.29523815581519158</v>
      </c>
      <c r="BW76" s="14">
        <f>RK!S76/(PM!S76+WL!S76+RK!S76)</f>
        <v>0.2868572188509646</v>
      </c>
      <c r="BX76" s="14">
        <f>RK!T76/(PM!T76+WL!T76+RK!T76)</f>
        <v>0.28415501383559494</v>
      </c>
      <c r="BY76" s="14">
        <f>RK!U76/(PM!U76+WL!U76+RK!U76)</f>
        <v>0.26384606425503193</v>
      </c>
      <c r="BZ76" s="14">
        <f>RK!V76/(PM!V76+WL!V76+RK!V76)</f>
        <v>0.25152590809182296</v>
      </c>
      <c r="CA76" s="14">
        <f>RK!W76/(PM!W76+WL!W76+RK!W76)</f>
        <v>0.23763306128696782</v>
      </c>
      <c r="CB76" s="14">
        <f>RK!X76/(PM!X76+WL!X76+RK!X76)</f>
        <v>0.22418163051284162</v>
      </c>
      <c r="CC76" s="14">
        <f>RK!Y76/(PM!Y76+WL!Y76+RK!Y76)</f>
        <v>0.20630483750781478</v>
      </c>
      <c r="CD76" s="14">
        <f>RK!Z76/(PM!Z76+WL!Z76+RK!Z76)</f>
        <v>0.20724698393558244</v>
      </c>
      <c r="CE76" s="14">
        <f>RK!AA76/(PM!AA76+WL!AA76+RK!AA76)</f>
        <v>0.20829374823551641</v>
      </c>
      <c r="CF76" s="14">
        <f>RK!AB76/(PM!AB76+WL!AB76+RK!AB76)</f>
        <v>0.1989426208734964</v>
      </c>
      <c r="CG76" s="14">
        <f>RK!AC76/(PM!AC76+WL!AC76+RK!AC76)</f>
        <v>0.23033053972041767</v>
      </c>
      <c r="CH76" s="14"/>
    </row>
    <row r="77" spans="1:86" x14ac:dyDescent="0.2">
      <c r="A77" s="4">
        <v>75</v>
      </c>
      <c r="B77" s="6" t="s">
        <v>112</v>
      </c>
      <c r="C77" s="14">
        <f>PM!C77/(PM!C77+WL!C77+RK!C77)</f>
        <v>0.14068831512164062</v>
      </c>
      <c r="D77" s="14">
        <f>PM!D77/(PM!D77+WL!D77+RK!D77)</f>
        <v>0.14299108796619434</v>
      </c>
      <c r="E77" s="14">
        <f>PM!E77/(PM!E77+WL!E77+RK!E77)</f>
        <v>0.15792898260850724</v>
      </c>
      <c r="F77" s="14">
        <f>PM!F77/(PM!F77+WL!F77+RK!F77)</f>
        <v>0.16443265692633172</v>
      </c>
      <c r="G77" s="14">
        <f>PM!G77/(PM!G77+WL!G77+RK!G77)</f>
        <v>0.1690148762611417</v>
      </c>
      <c r="H77" s="14">
        <f>PM!H77/(PM!H77+WL!H77+RK!H77)</f>
        <v>0.1691033359402562</v>
      </c>
      <c r="I77" s="14">
        <f>PM!I77/(PM!I77+WL!I77+RK!I77)</f>
        <v>0.16714374161926959</v>
      </c>
      <c r="J77" s="14">
        <f>PM!J77/(PM!J77+WL!J77+RK!J77)</f>
        <v>0.16430238322580054</v>
      </c>
      <c r="K77" s="14">
        <f>PM!K77/(PM!K77+WL!K77+RK!K77)</f>
        <v>0.1620093615291206</v>
      </c>
      <c r="L77" s="14">
        <f>PM!L77/(PM!L77+WL!L77+RK!L77)</f>
        <v>0.15808197467114168</v>
      </c>
      <c r="M77" s="14">
        <f>PM!M77/(PM!M77+WL!M77+RK!M77)</f>
        <v>0.14280294528209259</v>
      </c>
      <c r="N77" s="14">
        <f>PM!N77/(PM!N77+WL!N77+RK!N77)</f>
        <v>0.1441985017926897</v>
      </c>
      <c r="O77" s="14">
        <f>PM!O77/(PM!O77+WL!O77+RK!O77)</f>
        <v>0.1304693008404981</v>
      </c>
      <c r="P77" s="14">
        <f>PM!P77/(PM!P77+WL!P77+RK!P77)</f>
        <v>0.14245072157799274</v>
      </c>
      <c r="Q77" s="14">
        <f>PM!Q77/(PM!Q77+WL!Q77+RK!Q77)</f>
        <v>0.17909508314674341</v>
      </c>
      <c r="R77" s="14">
        <f>PM!R77/(PM!R77+WL!R77+RK!R77)</f>
        <v>0.17103045925481289</v>
      </c>
      <c r="S77" s="14">
        <f>PM!S77/(PM!S77+WL!S77+RK!S77)</f>
        <v>0.18150284145664947</v>
      </c>
      <c r="T77" s="14">
        <f>PM!T77/(PM!T77+WL!T77+RK!T77)</f>
        <v>0.17373793665934081</v>
      </c>
      <c r="U77" s="14">
        <f>PM!U77/(PM!U77+WL!U77+RK!U77)</f>
        <v>0.1885809412342678</v>
      </c>
      <c r="V77" s="14">
        <f>PM!V77/(PM!V77+WL!V77+RK!V77)</f>
        <v>0.19342015891058773</v>
      </c>
      <c r="W77" s="14">
        <f>PM!W77/(PM!W77+WL!W77+RK!W77)</f>
        <v>0.20225838344630306</v>
      </c>
      <c r="X77" s="14">
        <f>PM!X77/(PM!X77+WL!X77+RK!X77)</f>
        <v>0.20325161777875175</v>
      </c>
      <c r="Y77" s="14">
        <f>PM!Y77/(PM!Y77+WL!Y77+RK!Y77)</f>
        <v>0.20502945515550064</v>
      </c>
      <c r="Z77" s="14">
        <f>PM!Z77/(PM!Z77+WL!Z77+RK!Z77)</f>
        <v>0.20749860378507945</v>
      </c>
      <c r="AA77" s="14">
        <f>PM!AA77/(PM!AA77+WL!AA77+RK!AA77)</f>
        <v>0.22006906748628624</v>
      </c>
      <c r="AB77" s="14">
        <f>PM!AB77/(PM!AB77+WL!AB77+RK!AB77)</f>
        <v>0.22332515070363593</v>
      </c>
      <c r="AC77" s="14">
        <f>PM!AC77/(PM!AC77+WL!AC77+RK!AC77)</f>
        <v>0.22016005042098316</v>
      </c>
      <c r="AD77" s="14"/>
      <c r="AE77" s="14">
        <f>WL!C77/(PM!C77+WL!C77+RK!C77)</f>
        <v>0.7747358676222198</v>
      </c>
      <c r="AF77" s="14">
        <f>WL!D77/(PM!D77+WL!D77+RK!D77)</f>
        <v>0.76274501781857207</v>
      </c>
      <c r="AG77" s="14">
        <f>WL!E77/(PM!E77+WL!E77+RK!E77)</f>
        <v>0.73290262752849711</v>
      </c>
      <c r="AH77" s="14">
        <f>WL!F77/(PM!F77+WL!F77+RK!F77)</f>
        <v>0.71186637126978536</v>
      </c>
      <c r="AI77" s="14">
        <f>WL!G77/(PM!G77+WL!G77+RK!G77)</f>
        <v>0.70447422525788095</v>
      </c>
      <c r="AJ77" s="14">
        <f>WL!H77/(PM!H77+WL!H77+RK!H77)</f>
        <v>0.69136548590991165</v>
      </c>
      <c r="AK77" s="14">
        <f>WL!I77/(PM!I77+WL!I77+RK!I77)</f>
        <v>0.69648415538380715</v>
      </c>
      <c r="AL77" s="14">
        <f>WL!J77/(PM!J77+WL!J77+RK!J77)</f>
        <v>0.69974641492191758</v>
      </c>
      <c r="AM77" s="14">
        <f>WL!K77/(PM!K77+WL!K77+RK!K77)</f>
        <v>0.69991694229085433</v>
      </c>
      <c r="AN77" s="14">
        <f>WL!L77/(PM!L77+WL!L77+RK!L77)</f>
        <v>0.7017414598990096</v>
      </c>
      <c r="AO77" s="14">
        <f>WL!M77/(PM!M77+WL!M77+RK!M77)</f>
        <v>0.70988970344315216</v>
      </c>
      <c r="AP77" s="14">
        <f>WL!N77/(PM!N77+WL!N77+RK!N77)</f>
        <v>0.7041015207000223</v>
      </c>
      <c r="AQ77" s="14">
        <f>WL!O77/(PM!O77+WL!O77+RK!O77)</f>
        <v>0.70444867118724941</v>
      </c>
      <c r="AR77" s="14">
        <f>WL!P77/(PM!P77+WL!P77+RK!P77)</f>
        <v>0.64175157063449206</v>
      </c>
      <c r="AS77" s="14">
        <f>WL!Q77/(PM!Q77+WL!Q77+RK!Q77)</f>
        <v>0.62911793025247131</v>
      </c>
      <c r="AT77" s="14">
        <f>WL!R77/(PM!R77+WL!R77+RK!R77)</f>
        <v>0.64722520614121737</v>
      </c>
      <c r="AU77" s="14">
        <f>WL!S77/(PM!S77+WL!S77+RK!S77)</f>
        <v>0.65776946455659324</v>
      </c>
      <c r="AV77" s="14">
        <f>WL!T77/(PM!T77+WL!T77+RK!T77)</f>
        <v>0.67396837307952284</v>
      </c>
      <c r="AW77" s="14">
        <f>WL!U77/(PM!U77+WL!U77+RK!U77)</f>
        <v>0.66092458086359562</v>
      </c>
      <c r="AX77" s="14">
        <f>WL!V77/(PM!V77+WL!V77+RK!V77)</f>
        <v>0.67369708608201695</v>
      </c>
      <c r="AY77" s="14">
        <f>WL!W77/(PM!W77+WL!W77+RK!W77)</f>
        <v>0.67906958411925078</v>
      </c>
      <c r="AZ77" s="14">
        <f>WL!X77/(PM!X77+WL!X77+RK!X77)</f>
        <v>0.68246097883899859</v>
      </c>
      <c r="BA77" s="14">
        <f>WL!Y77/(PM!Y77+WL!Y77+RK!Y77)</f>
        <v>0.6893770996397619</v>
      </c>
      <c r="BB77" s="14">
        <f>WL!Z77/(PM!Z77+WL!Z77+RK!Z77)</f>
        <v>0.69055253395363581</v>
      </c>
      <c r="BC77" s="14">
        <f>WL!AA77/(PM!AA77+WL!AA77+RK!AA77)</f>
        <v>0.6840241547493251</v>
      </c>
      <c r="BD77" s="14">
        <f>WL!AB77/(PM!AB77+WL!AB77+RK!AB77)</f>
        <v>0.68962377754735171</v>
      </c>
      <c r="BE77" s="14">
        <f>WL!AC77/(PM!AC77+WL!AC77+RK!AC77)</f>
        <v>0.68955494713192489</v>
      </c>
      <c r="BF77" s="14"/>
      <c r="BG77" s="14">
        <f>RK!C77/(PM!C77+WL!C77+RK!C77)</f>
        <v>8.4575817256139579E-2</v>
      </c>
      <c r="BH77" s="14">
        <f>RK!D77/(PM!D77+WL!D77+RK!D77)</f>
        <v>9.426389421523354E-2</v>
      </c>
      <c r="BI77" s="14">
        <f>RK!E77/(PM!E77+WL!E77+RK!E77)</f>
        <v>0.10916838986299565</v>
      </c>
      <c r="BJ77" s="14">
        <f>RK!F77/(PM!F77+WL!F77+RK!F77)</f>
        <v>0.12370097180388299</v>
      </c>
      <c r="BK77" s="14">
        <f>RK!G77/(PM!G77+WL!G77+RK!G77)</f>
        <v>0.12651089848097735</v>
      </c>
      <c r="BL77" s="14">
        <f>RK!H77/(PM!H77+WL!H77+RK!H77)</f>
        <v>0.13953117814983212</v>
      </c>
      <c r="BM77" s="14">
        <f>RK!I77/(PM!I77+WL!I77+RK!I77)</f>
        <v>0.13637210299692329</v>
      </c>
      <c r="BN77" s="14">
        <f>RK!J77/(PM!J77+WL!J77+RK!J77)</f>
        <v>0.13595120185228177</v>
      </c>
      <c r="BO77" s="14">
        <f>RK!K77/(PM!K77+WL!K77+RK!K77)</f>
        <v>0.13807369618002507</v>
      </c>
      <c r="BP77" s="14">
        <f>RK!L77/(PM!L77+WL!L77+RK!L77)</f>
        <v>0.14017656542984874</v>
      </c>
      <c r="BQ77" s="14">
        <f>RK!M77/(PM!M77+WL!M77+RK!M77)</f>
        <v>0.14730735127475522</v>
      </c>
      <c r="BR77" s="14">
        <f>RK!N77/(PM!N77+WL!N77+RK!N77)</f>
        <v>0.15169997750728792</v>
      </c>
      <c r="BS77" s="14">
        <f>RK!O77/(PM!O77+WL!O77+RK!O77)</f>
        <v>0.16508202797225247</v>
      </c>
      <c r="BT77" s="14">
        <f>RK!P77/(PM!P77+WL!P77+RK!P77)</f>
        <v>0.21579770778751528</v>
      </c>
      <c r="BU77" s="14">
        <f>RK!Q77/(PM!Q77+WL!Q77+RK!Q77)</f>
        <v>0.1917869866007853</v>
      </c>
      <c r="BV77" s="14">
        <f>RK!R77/(PM!R77+WL!R77+RK!R77)</f>
        <v>0.18174433460396963</v>
      </c>
      <c r="BW77" s="14">
        <f>RK!S77/(PM!S77+WL!S77+RK!S77)</f>
        <v>0.16072769398675743</v>
      </c>
      <c r="BX77" s="14">
        <f>RK!T77/(PM!T77+WL!T77+RK!T77)</f>
        <v>0.1522936902611364</v>
      </c>
      <c r="BY77" s="14">
        <f>RK!U77/(PM!U77+WL!U77+RK!U77)</f>
        <v>0.15049447790213671</v>
      </c>
      <c r="BZ77" s="14">
        <f>RK!V77/(PM!V77+WL!V77+RK!V77)</f>
        <v>0.13288275500739541</v>
      </c>
      <c r="CA77" s="14">
        <f>RK!W77/(PM!W77+WL!W77+RK!W77)</f>
        <v>0.11867203243444613</v>
      </c>
      <c r="CB77" s="14">
        <f>RK!X77/(PM!X77+WL!X77+RK!X77)</f>
        <v>0.11428740338224964</v>
      </c>
      <c r="CC77" s="14">
        <f>RK!Y77/(PM!Y77+WL!Y77+RK!Y77)</f>
        <v>0.10559344520473746</v>
      </c>
      <c r="CD77" s="14">
        <f>RK!Z77/(PM!Z77+WL!Z77+RK!Z77)</f>
        <v>0.10194886226128479</v>
      </c>
      <c r="CE77" s="14">
        <f>RK!AA77/(PM!AA77+WL!AA77+RK!AA77)</f>
        <v>9.5906777764388704E-2</v>
      </c>
      <c r="CF77" s="14">
        <f>RK!AB77/(PM!AB77+WL!AB77+RK!AB77)</f>
        <v>8.7051071749012249E-2</v>
      </c>
      <c r="CG77" s="14">
        <f>RK!AC77/(PM!AC77+WL!AC77+RK!AC77)</f>
        <v>9.028500244709195E-2</v>
      </c>
      <c r="CH77" s="14"/>
    </row>
    <row r="78" spans="1:86" x14ac:dyDescent="0.2">
      <c r="A78" s="4">
        <v>76</v>
      </c>
      <c r="B78" s="6" t="s">
        <v>113</v>
      </c>
      <c r="C78" s="14">
        <f>PM!C78/(PM!C78+WL!C78+RK!C78)</f>
        <v>0.45538263382718103</v>
      </c>
      <c r="D78" s="14">
        <f>PM!D78/(PM!D78+WL!D78+RK!D78)</f>
        <v>0.45590889471211743</v>
      </c>
      <c r="E78" s="14">
        <f>PM!E78/(PM!E78+WL!E78+RK!E78)</f>
        <v>0.48916603203506742</v>
      </c>
      <c r="F78" s="14">
        <f>PM!F78/(PM!F78+WL!F78+RK!F78)</f>
        <v>0.50788002282305522</v>
      </c>
      <c r="G78" s="14">
        <f>PM!G78/(PM!G78+WL!G78+RK!G78)</f>
        <v>0.5205734182351639</v>
      </c>
      <c r="H78" s="14">
        <f>PM!H78/(PM!H78+WL!H78+RK!H78)</f>
        <v>0.53318938789687798</v>
      </c>
      <c r="I78" s="14">
        <f>PM!I78/(PM!I78+WL!I78+RK!I78)</f>
        <v>0.5387970594898247</v>
      </c>
      <c r="J78" s="14">
        <f>PM!J78/(PM!J78+WL!J78+RK!J78)</f>
        <v>0.54081206041450991</v>
      </c>
      <c r="K78" s="14">
        <f>PM!K78/(PM!K78+WL!K78+RK!K78)</f>
        <v>0.52745382954422404</v>
      </c>
      <c r="L78" s="14">
        <f>PM!L78/(PM!L78+WL!L78+RK!L78)</f>
        <v>0.52612501863442418</v>
      </c>
      <c r="M78" s="14">
        <f>PM!M78/(PM!M78+WL!M78+RK!M78)</f>
        <v>0.506267226785582</v>
      </c>
      <c r="N78" s="14">
        <f>PM!N78/(PM!N78+WL!N78+RK!N78)</f>
        <v>0.52610908398587619</v>
      </c>
      <c r="O78" s="14">
        <f>PM!O78/(PM!O78+WL!O78+RK!O78)</f>
        <v>0.50123609526184165</v>
      </c>
      <c r="P78" s="14">
        <f>PM!P78/(PM!P78+WL!P78+RK!P78)</f>
        <v>0.51151493724006736</v>
      </c>
      <c r="Q78" s="14">
        <f>PM!Q78/(PM!Q78+WL!Q78+RK!Q78)</f>
        <v>0.52244372020236252</v>
      </c>
      <c r="R78" s="14">
        <f>PM!R78/(PM!R78+WL!R78+RK!R78)</f>
        <v>0.51917572407916068</v>
      </c>
      <c r="S78" s="14">
        <f>PM!S78/(PM!S78+WL!S78+RK!S78)</f>
        <v>0.53271285983434769</v>
      </c>
      <c r="T78" s="14">
        <f>PM!T78/(PM!T78+WL!T78+RK!T78)</f>
        <v>0.52456074178360779</v>
      </c>
      <c r="U78" s="14">
        <f>PM!U78/(PM!U78+WL!U78+RK!U78)</f>
        <v>0.56703891136703077</v>
      </c>
      <c r="V78" s="14">
        <f>PM!V78/(PM!V78+WL!V78+RK!V78)</f>
        <v>0.56237017661276745</v>
      </c>
      <c r="W78" s="14">
        <f>PM!W78/(PM!W78+WL!W78+RK!W78)</f>
        <v>0.58601860053758248</v>
      </c>
      <c r="X78" s="14">
        <f>PM!X78/(PM!X78+WL!X78+RK!X78)</f>
        <v>0.5809534226749925</v>
      </c>
      <c r="Y78" s="14">
        <f>PM!Y78/(PM!Y78+WL!Y78+RK!Y78)</f>
        <v>0.56797391011009102</v>
      </c>
      <c r="Z78" s="14">
        <f>PM!Z78/(PM!Z78+WL!Z78+RK!Z78)</f>
        <v>0.55551948046800359</v>
      </c>
      <c r="AA78" s="14">
        <f>PM!AA78/(PM!AA78+WL!AA78+RK!AA78)</f>
        <v>0.55551475702916009</v>
      </c>
      <c r="AB78" s="14">
        <f>PM!AB78/(PM!AB78+WL!AB78+RK!AB78)</f>
        <v>0.57952040409492334</v>
      </c>
      <c r="AC78" s="14">
        <f>PM!AC78/(PM!AC78+WL!AC78+RK!AC78)</f>
        <v>0.53313893799680456</v>
      </c>
      <c r="AD78" s="14"/>
      <c r="AE78" s="14">
        <f>WL!C78/(PM!C78+WL!C78+RK!C78)</f>
        <v>0.34298191501778869</v>
      </c>
      <c r="AF78" s="14">
        <f>WL!D78/(PM!D78+WL!D78+RK!D78)</f>
        <v>0.35413351581656938</v>
      </c>
      <c r="AG78" s="14">
        <f>WL!E78/(PM!E78+WL!E78+RK!E78)</f>
        <v>0.32737422912893771</v>
      </c>
      <c r="AH78" s="14">
        <f>WL!F78/(PM!F78+WL!F78+RK!F78)</f>
        <v>0.31545575426535977</v>
      </c>
      <c r="AI78" s="14">
        <f>WL!G78/(PM!G78+WL!G78+RK!G78)</f>
        <v>0.3080059052601688</v>
      </c>
      <c r="AJ78" s="14">
        <f>WL!H78/(PM!H78+WL!H78+RK!H78)</f>
        <v>0.28412944047317096</v>
      </c>
      <c r="AK78" s="14">
        <f>WL!I78/(PM!I78+WL!I78+RK!I78)</f>
        <v>0.2717138324514668</v>
      </c>
      <c r="AL78" s="14">
        <f>WL!J78/(PM!J78+WL!J78+RK!J78)</f>
        <v>0.27361152389876808</v>
      </c>
      <c r="AM78" s="14">
        <f>WL!K78/(PM!K78+WL!K78+RK!K78)</f>
        <v>0.28844733853902554</v>
      </c>
      <c r="AN78" s="14">
        <f>WL!L78/(PM!L78+WL!L78+RK!L78)</f>
        <v>0.30183956473676227</v>
      </c>
      <c r="AO78" s="14">
        <f>WL!M78/(PM!M78+WL!M78+RK!M78)</f>
        <v>0.3180851827384566</v>
      </c>
      <c r="AP78" s="14">
        <f>WL!N78/(PM!N78+WL!N78+RK!N78)</f>
        <v>0.30722233134940591</v>
      </c>
      <c r="AQ78" s="14">
        <f>WL!O78/(PM!O78+WL!O78+RK!O78)</f>
        <v>0.32273497699990439</v>
      </c>
      <c r="AR78" s="14">
        <f>WL!P78/(PM!P78+WL!P78+RK!P78)</f>
        <v>0.30792441696644679</v>
      </c>
      <c r="AS78" s="14">
        <f>WL!Q78/(PM!Q78+WL!Q78+RK!Q78)</f>
        <v>0.30267378516022247</v>
      </c>
      <c r="AT78" s="14">
        <f>WL!R78/(PM!R78+WL!R78+RK!R78)</f>
        <v>0.31247376705248514</v>
      </c>
      <c r="AU78" s="14">
        <f>WL!S78/(PM!S78+WL!S78+RK!S78)</f>
        <v>0.30713534875934179</v>
      </c>
      <c r="AV78" s="14">
        <f>WL!T78/(PM!T78+WL!T78+RK!T78)</f>
        <v>0.31510252081565321</v>
      </c>
      <c r="AW78" s="14">
        <f>WL!U78/(PM!U78+WL!U78+RK!U78)</f>
        <v>0.28653262304791538</v>
      </c>
      <c r="AX78" s="14">
        <f>WL!V78/(PM!V78+WL!V78+RK!V78)</f>
        <v>0.29530016793205288</v>
      </c>
      <c r="AY78" s="14">
        <f>WL!W78/(PM!W78+WL!W78+RK!W78)</f>
        <v>0.28006081996849719</v>
      </c>
      <c r="AZ78" s="14">
        <f>WL!X78/(PM!X78+WL!X78+RK!X78)</f>
        <v>0.28709423498905301</v>
      </c>
      <c r="BA78" s="14">
        <f>WL!Y78/(PM!Y78+WL!Y78+RK!Y78)</f>
        <v>0.30467973847428043</v>
      </c>
      <c r="BB78" s="14">
        <f>WL!Z78/(PM!Z78+WL!Z78+RK!Z78)</f>
        <v>0.31608581530212587</v>
      </c>
      <c r="BC78" s="14">
        <f>WL!AA78/(PM!AA78+WL!AA78+RK!AA78)</f>
        <v>0.32157071653065122</v>
      </c>
      <c r="BD78" s="14">
        <f>WL!AB78/(PM!AB78+WL!AB78+RK!AB78)</f>
        <v>0.31250841189259249</v>
      </c>
      <c r="BE78" s="14">
        <f>WL!AC78/(PM!AC78+WL!AC78+RK!AC78)</f>
        <v>0.34296563476410485</v>
      </c>
      <c r="BF78" s="14"/>
      <c r="BG78" s="14">
        <f>RK!C78/(PM!C78+WL!C78+RK!C78)</f>
        <v>0.20163545115503026</v>
      </c>
      <c r="BH78" s="14">
        <f>RK!D78/(PM!D78+WL!D78+RK!D78)</f>
        <v>0.18995758947131319</v>
      </c>
      <c r="BI78" s="14">
        <f>RK!E78/(PM!E78+WL!E78+RK!E78)</f>
        <v>0.18345973883599501</v>
      </c>
      <c r="BJ78" s="14">
        <f>RK!F78/(PM!F78+WL!F78+RK!F78)</f>
        <v>0.17666422291158504</v>
      </c>
      <c r="BK78" s="14">
        <f>RK!G78/(PM!G78+WL!G78+RK!G78)</f>
        <v>0.17142067650466733</v>
      </c>
      <c r="BL78" s="14">
        <f>RK!H78/(PM!H78+WL!H78+RK!H78)</f>
        <v>0.18268117162995115</v>
      </c>
      <c r="BM78" s="14">
        <f>RK!I78/(PM!I78+WL!I78+RK!I78)</f>
        <v>0.18948910805870856</v>
      </c>
      <c r="BN78" s="14">
        <f>RK!J78/(PM!J78+WL!J78+RK!J78)</f>
        <v>0.18557641568672215</v>
      </c>
      <c r="BO78" s="14">
        <f>RK!K78/(PM!K78+WL!K78+RK!K78)</f>
        <v>0.18409883191675033</v>
      </c>
      <c r="BP78" s="14">
        <f>RK!L78/(PM!L78+WL!L78+RK!L78)</f>
        <v>0.17203541662881361</v>
      </c>
      <c r="BQ78" s="14">
        <f>RK!M78/(PM!M78+WL!M78+RK!M78)</f>
        <v>0.17564759047596148</v>
      </c>
      <c r="BR78" s="14">
        <f>RK!N78/(PM!N78+WL!N78+RK!N78)</f>
        <v>0.16666858466471798</v>
      </c>
      <c r="BS78" s="14">
        <f>RK!O78/(PM!O78+WL!O78+RK!O78)</f>
        <v>0.17602892773825399</v>
      </c>
      <c r="BT78" s="14">
        <f>RK!P78/(PM!P78+WL!P78+RK!P78)</f>
        <v>0.18056064579348585</v>
      </c>
      <c r="BU78" s="14">
        <f>RK!Q78/(PM!Q78+WL!Q78+RK!Q78)</f>
        <v>0.17488249463741501</v>
      </c>
      <c r="BV78" s="14">
        <f>RK!R78/(PM!R78+WL!R78+RK!R78)</f>
        <v>0.16835050886835426</v>
      </c>
      <c r="BW78" s="14">
        <f>RK!S78/(PM!S78+WL!S78+RK!S78)</f>
        <v>0.1601517914063105</v>
      </c>
      <c r="BX78" s="14">
        <f>RK!T78/(PM!T78+WL!T78+RK!T78)</f>
        <v>0.160336737400739</v>
      </c>
      <c r="BY78" s="14">
        <f>RK!U78/(PM!U78+WL!U78+RK!U78)</f>
        <v>0.14642846558505382</v>
      </c>
      <c r="BZ78" s="14">
        <f>RK!V78/(PM!V78+WL!V78+RK!V78)</f>
        <v>0.14232965545517973</v>
      </c>
      <c r="CA78" s="14">
        <f>RK!W78/(PM!W78+WL!W78+RK!W78)</f>
        <v>0.13392057949392039</v>
      </c>
      <c r="CB78" s="14">
        <f>RK!X78/(PM!X78+WL!X78+RK!X78)</f>
        <v>0.13195234233595451</v>
      </c>
      <c r="CC78" s="14">
        <f>RK!Y78/(PM!Y78+WL!Y78+RK!Y78)</f>
        <v>0.12734635141562861</v>
      </c>
      <c r="CD78" s="14">
        <f>RK!Z78/(PM!Z78+WL!Z78+RK!Z78)</f>
        <v>0.12839470422987054</v>
      </c>
      <c r="CE78" s="14">
        <f>RK!AA78/(PM!AA78+WL!AA78+RK!AA78)</f>
        <v>0.12291452644018874</v>
      </c>
      <c r="CF78" s="14">
        <f>RK!AB78/(PM!AB78+WL!AB78+RK!AB78)</f>
        <v>0.10797118401248418</v>
      </c>
      <c r="CG78" s="14">
        <f>RK!AC78/(PM!AC78+WL!AC78+RK!AC78)</f>
        <v>0.12389542723909064</v>
      </c>
      <c r="CH78" s="14"/>
    </row>
    <row r="79" spans="1:86" x14ac:dyDescent="0.2">
      <c r="A79" s="4">
        <v>77</v>
      </c>
      <c r="B79" s="6" t="s">
        <v>114</v>
      </c>
      <c r="C79" s="14">
        <f>PM!C79/(PM!C79+WL!C79+RK!C79)</f>
        <v>0.61015713682906814</v>
      </c>
      <c r="D79" s="14">
        <f>PM!D79/(PM!D79+WL!D79+RK!D79)</f>
        <v>0.60677457442881677</v>
      </c>
      <c r="E79" s="14">
        <f>PM!E79/(PM!E79+WL!E79+RK!E79)</f>
        <v>0.6060236216640571</v>
      </c>
      <c r="F79" s="14">
        <f>PM!F79/(PM!F79+WL!F79+RK!F79)</f>
        <v>0.60214177677998293</v>
      </c>
      <c r="G79" s="14">
        <f>PM!G79/(PM!G79+WL!G79+RK!G79)</f>
        <v>0.61821329908074496</v>
      </c>
      <c r="H79" s="14">
        <f>PM!H79/(PM!H79+WL!H79+RK!H79)</f>
        <v>0.61338681324948718</v>
      </c>
      <c r="I79" s="14">
        <f>PM!I79/(PM!I79+WL!I79+RK!I79)</f>
        <v>0.61626502127848115</v>
      </c>
      <c r="J79" s="14">
        <f>PM!J79/(PM!J79+WL!J79+RK!J79)</f>
        <v>0.62796075105955251</v>
      </c>
      <c r="K79" s="14">
        <f>PM!K79/(PM!K79+WL!K79+RK!K79)</f>
        <v>0.63955291865934771</v>
      </c>
      <c r="L79" s="14">
        <f>PM!L79/(PM!L79+WL!L79+RK!L79)</f>
        <v>0.64293179012971247</v>
      </c>
      <c r="M79" s="14">
        <f>PM!M79/(PM!M79+WL!M79+RK!M79)</f>
        <v>0.64304435169189722</v>
      </c>
      <c r="N79" s="14">
        <f>PM!N79/(PM!N79+WL!N79+RK!N79)</f>
        <v>0.64997905288264546</v>
      </c>
      <c r="O79" s="14">
        <f>PM!O79/(PM!O79+WL!O79+RK!O79)</f>
        <v>0.64132576818185349</v>
      </c>
      <c r="P79" s="14">
        <f>PM!P79/(PM!P79+WL!P79+RK!P79)</f>
        <v>0.64272945089266853</v>
      </c>
      <c r="Q79" s="14">
        <f>PM!Q79/(PM!Q79+WL!Q79+RK!Q79)</f>
        <v>0.65628958373363067</v>
      </c>
      <c r="R79" s="14">
        <f>PM!R79/(PM!R79+WL!R79+RK!R79)</f>
        <v>0.64901152408948892</v>
      </c>
      <c r="S79" s="14">
        <f>PM!S79/(PM!S79+WL!S79+RK!S79)</f>
        <v>0.64344230960669802</v>
      </c>
      <c r="T79" s="14">
        <f>PM!T79/(PM!T79+WL!T79+RK!T79)</f>
        <v>0.64307482479117339</v>
      </c>
      <c r="U79" s="14">
        <f>PM!U79/(PM!U79+WL!U79+RK!U79)</f>
        <v>0.65304580757172426</v>
      </c>
      <c r="V79" s="14">
        <f>PM!V79/(PM!V79+WL!V79+RK!V79)</f>
        <v>0.64956693895717776</v>
      </c>
      <c r="W79" s="14">
        <f>PM!W79/(PM!W79+WL!W79+RK!W79)</f>
        <v>0.64964958682889651</v>
      </c>
      <c r="X79" s="14">
        <f>PM!X79/(PM!X79+WL!X79+RK!X79)</f>
        <v>0.67324600969125981</v>
      </c>
      <c r="Y79" s="14">
        <f>PM!Y79/(PM!Y79+WL!Y79+RK!Y79)</f>
        <v>0.65956746663908672</v>
      </c>
      <c r="Z79" s="14">
        <f>PM!Z79/(PM!Z79+WL!Z79+RK!Z79)</f>
        <v>0.66519736315095668</v>
      </c>
      <c r="AA79" s="14">
        <f>PM!AA79/(PM!AA79+WL!AA79+RK!AA79)</f>
        <v>0.65400700630607311</v>
      </c>
      <c r="AB79" s="14">
        <f>PM!AB79/(PM!AB79+WL!AB79+RK!AB79)</f>
        <v>0.64981348013921991</v>
      </c>
      <c r="AC79" s="14">
        <f>PM!AC79/(PM!AC79+WL!AC79+RK!AC79)</f>
        <v>0.61812735148413689</v>
      </c>
      <c r="AD79" s="14"/>
      <c r="AE79" s="14">
        <f>WL!C79/(PM!C79+WL!C79+RK!C79)</f>
        <v>0.34759105139351276</v>
      </c>
      <c r="AF79" s="14">
        <f>WL!D79/(PM!D79+WL!D79+RK!D79)</f>
        <v>0.35338813352672016</v>
      </c>
      <c r="AG79" s="14">
        <f>WL!E79/(PM!E79+WL!E79+RK!E79)</f>
        <v>0.35356179431184076</v>
      </c>
      <c r="AH79" s="14">
        <f>WL!F79/(PM!F79+WL!F79+RK!F79)</f>
        <v>0.35803851301017592</v>
      </c>
      <c r="AI79" s="14">
        <f>WL!G79/(PM!G79+WL!G79+RK!G79)</f>
        <v>0.34198928836877784</v>
      </c>
      <c r="AJ79" s="14">
        <f>WL!H79/(PM!H79+WL!H79+RK!H79)</f>
        <v>0.34557555216895136</v>
      </c>
      <c r="AK79" s="14">
        <f>WL!I79/(PM!I79+WL!I79+RK!I79)</f>
        <v>0.34155967411791005</v>
      </c>
      <c r="AL79" s="14">
        <f>WL!J79/(PM!J79+WL!J79+RK!J79)</f>
        <v>0.32879805989107419</v>
      </c>
      <c r="AM79" s="14">
        <f>WL!K79/(PM!K79+WL!K79+RK!K79)</f>
        <v>0.31391688319786432</v>
      </c>
      <c r="AN79" s="14">
        <f>WL!L79/(PM!L79+WL!L79+RK!L79)</f>
        <v>0.30984997986692298</v>
      </c>
      <c r="AO79" s="14">
        <f>WL!M79/(PM!M79+WL!M79+RK!M79)</f>
        <v>0.30883534150870906</v>
      </c>
      <c r="AP79" s="14">
        <f>WL!N79/(PM!N79+WL!N79+RK!N79)</f>
        <v>0.30312912358889832</v>
      </c>
      <c r="AQ79" s="14">
        <f>WL!O79/(PM!O79+WL!O79+RK!O79)</f>
        <v>0.30884923449748752</v>
      </c>
      <c r="AR79" s="14">
        <f>WL!P79/(PM!P79+WL!P79+RK!P79)</f>
        <v>0.30460166663475102</v>
      </c>
      <c r="AS79" s="14">
        <f>WL!Q79/(PM!Q79+WL!Q79+RK!Q79)</f>
        <v>0.29081245768496494</v>
      </c>
      <c r="AT79" s="14">
        <f>WL!R79/(PM!R79+WL!R79+RK!R79)</f>
        <v>0.29710711211545665</v>
      </c>
      <c r="AU79" s="14">
        <f>WL!S79/(PM!S79+WL!S79+RK!S79)</f>
        <v>0.30532010236878199</v>
      </c>
      <c r="AV79" s="14">
        <f>WL!T79/(PM!T79+WL!T79+RK!T79)</f>
        <v>0.30681220341380477</v>
      </c>
      <c r="AW79" s="14">
        <f>WL!U79/(PM!U79+WL!U79+RK!U79)</f>
        <v>0.30014731352946777</v>
      </c>
      <c r="AX79" s="14">
        <f>WL!V79/(PM!V79+WL!V79+RK!V79)</f>
        <v>0.3054187957441154</v>
      </c>
      <c r="AY79" s="14">
        <f>WL!W79/(PM!W79+WL!W79+RK!W79)</f>
        <v>0.30713783458076943</v>
      </c>
      <c r="AZ79" s="14">
        <f>WL!X79/(PM!X79+WL!X79+RK!X79)</f>
        <v>0.28641313625279768</v>
      </c>
      <c r="BA79" s="14">
        <f>WL!Y79/(PM!Y79+WL!Y79+RK!Y79)</f>
        <v>0.30130933264526416</v>
      </c>
      <c r="BB79" s="14">
        <f>WL!Z79/(PM!Z79+WL!Z79+RK!Z79)</f>
        <v>0.29690133921561307</v>
      </c>
      <c r="BC79" s="14">
        <f>WL!AA79/(PM!AA79+WL!AA79+RK!AA79)</f>
        <v>0.30901438423747657</v>
      </c>
      <c r="BD79" s="14">
        <f>WL!AB79/(PM!AB79+WL!AB79+RK!AB79)</f>
        <v>0.31432885278261891</v>
      </c>
      <c r="BE79" s="14">
        <f>WL!AC79/(PM!AC79+WL!AC79+RK!AC79)</f>
        <v>0.3395612600942039</v>
      </c>
      <c r="BF79" s="14"/>
      <c r="BG79" s="14">
        <f>RK!C79/(PM!C79+WL!C79+RK!C79)</f>
        <v>4.2251811777419108E-2</v>
      </c>
      <c r="BH79" s="14">
        <f>RK!D79/(PM!D79+WL!D79+RK!D79)</f>
        <v>3.9837292044463075E-2</v>
      </c>
      <c r="BI79" s="14">
        <f>RK!E79/(PM!E79+WL!E79+RK!E79)</f>
        <v>4.0414584024102196E-2</v>
      </c>
      <c r="BJ79" s="14">
        <f>RK!F79/(PM!F79+WL!F79+RK!F79)</f>
        <v>3.9819710209841111E-2</v>
      </c>
      <c r="BK79" s="14">
        <f>RK!G79/(PM!G79+WL!G79+RK!G79)</f>
        <v>3.9797412550477092E-2</v>
      </c>
      <c r="BL79" s="14">
        <f>RK!H79/(PM!H79+WL!H79+RK!H79)</f>
        <v>4.1037634581561504E-2</v>
      </c>
      <c r="BM79" s="14">
        <f>RK!I79/(PM!I79+WL!I79+RK!I79)</f>
        <v>4.217530460360875E-2</v>
      </c>
      <c r="BN79" s="14">
        <f>RK!J79/(PM!J79+WL!J79+RK!J79)</f>
        <v>4.324118904937322E-2</v>
      </c>
      <c r="BO79" s="14">
        <f>RK!K79/(PM!K79+WL!K79+RK!K79)</f>
        <v>4.6530198142787992E-2</v>
      </c>
      <c r="BP79" s="14">
        <f>RK!L79/(PM!L79+WL!L79+RK!L79)</f>
        <v>4.7218230003364475E-2</v>
      </c>
      <c r="BQ79" s="14">
        <f>RK!M79/(PM!M79+WL!M79+RK!M79)</f>
        <v>4.8120306799393775E-2</v>
      </c>
      <c r="BR79" s="14">
        <f>RK!N79/(PM!N79+WL!N79+RK!N79)</f>
        <v>4.6891823528456139E-2</v>
      </c>
      <c r="BS79" s="14">
        <f>RK!O79/(PM!O79+WL!O79+RK!O79)</f>
        <v>4.9824997320658933E-2</v>
      </c>
      <c r="BT79" s="14">
        <f>RK!P79/(PM!P79+WL!P79+RK!P79)</f>
        <v>5.2668882472580489E-2</v>
      </c>
      <c r="BU79" s="14">
        <f>RK!Q79/(PM!Q79+WL!Q79+RK!Q79)</f>
        <v>5.2897958581404447E-2</v>
      </c>
      <c r="BV79" s="14">
        <f>RK!R79/(PM!R79+WL!R79+RK!R79)</f>
        <v>5.3881363795054399E-2</v>
      </c>
      <c r="BW79" s="14">
        <f>RK!S79/(PM!S79+WL!S79+RK!S79)</f>
        <v>5.1237588024519977E-2</v>
      </c>
      <c r="BX79" s="14">
        <f>RK!T79/(PM!T79+WL!T79+RK!T79)</f>
        <v>5.0112971795021839E-2</v>
      </c>
      <c r="BY79" s="14">
        <f>RK!U79/(PM!U79+WL!U79+RK!U79)</f>
        <v>4.6806878898807865E-2</v>
      </c>
      <c r="BZ79" s="14">
        <f>RK!V79/(PM!V79+WL!V79+RK!V79)</f>
        <v>4.5014265298706883E-2</v>
      </c>
      <c r="CA79" s="14">
        <f>RK!W79/(PM!W79+WL!W79+RK!W79)</f>
        <v>4.3212578590334158E-2</v>
      </c>
      <c r="CB79" s="14">
        <f>RK!X79/(PM!X79+WL!X79+RK!X79)</f>
        <v>4.0340854055942517E-2</v>
      </c>
      <c r="CC79" s="14">
        <f>RK!Y79/(PM!Y79+WL!Y79+RK!Y79)</f>
        <v>3.912320071564912E-2</v>
      </c>
      <c r="CD79" s="14">
        <f>RK!Z79/(PM!Z79+WL!Z79+RK!Z79)</f>
        <v>3.7901297633430288E-2</v>
      </c>
      <c r="CE79" s="14">
        <f>RK!AA79/(PM!AA79+WL!AA79+RK!AA79)</f>
        <v>3.6978609456450276E-2</v>
      </c>
      <c r="CF79" s="14">
        <f>RK!AB79/(PM!AB79+WL!AB79+RK!AB79)</f>
        <v>3.585766707816123E-2</v>
      </c>
      <c r="CG79" s="14">
        <f>RK!AC79/(PM!AC79+WL!AC79+RK!AC79)</f>
        <v>4.2311388421659039E-2</v>
      </c>
      <c r="CH79" s="14"/>
    </row>
    <row r="80" spans="1:86" x14ac:dyDescent="0.2">
      <c r="A80" s="4">
        <v>78</v>
      </c>
      <c r="B80" s="6" t="s">
        <v>115</v>
      </c>
      <c r="C80" s="14">
        <f>PM!C80/(PM!C80+WL!C80+RK!C80)</f>
        <v>0.36604474366446149</v>
      </c>
      <c r="D80" s="14">
        <f>PM!D80/(PM!D80+WL!D80+RK!D80)</f>
        <v>0.37425821134667603</v>
      </c>
      <c r="E80" s="14">
        <f>PM!E80/(PM!E80+WL!E80+RK!E80)</f>
        <v>0.37673569022801806</v>
      </c>
      <c r="F80" s="14">
        <f>PM!F80/(PM!F80+WL!F80+RK!F80)</f>
        <v>0.41668897980256336</v>
      </c>
      <c r="G80" s="14">
        <f>PM!G80/(PM!G80+WL!G80+RK!G80)</f>
        <v>0.43048984367870113</v>
      </c>
      <c r="H80" s="14">
        <f>PM!H80/(PM!H80+WL!H80+RK!H80)</f>
        <v>0.50679501479138367</v>
      </c>
      <c r="I80" s="14">
        <f>PM!I80/(PM!I80+WL!I80+RK!I80)</f>
        <v>0.53045572783829575</v>
      </c>
      <c r="J80" s="14">
        <f>PM!J80/(PM!J80+WL!J80+RK!J80)</f>
        <v>0.54411196828341546</v>
      </c>
      <c r="K80" s="14">
        <f>PM!K80/(PM!K80+WL!K80+RK!K80)</f>
        <v>0.55434704690849035</v>
      </c>
      <c r="L80" s="14">
        <f>PM!L80/(PM!L80+WL!L80+RK!L80)</f>
        <v>0.55189728954984352</v>
      </c>
      <c r="M80" s="14">
        <f>PM!M80/(PM!M80+WL!M80+RK!M80)</f>
        <v>0.54753977262177489</v>
      </c>
      <c r="N80" s="14">
        <f>PM!N80/(PM!N80+WL!N80+RK!N80)</f>
        <v>0.53128768328884735</v>
      </c>
      <c r="O80" s="14">
        <f>PM!O80/(PM!O80+WL!O80+RK!O80)</f>
        <v>0.53439910218358977</v>
      </c>
      <c r="P80" s="14">
        <f>PM!P80/(PM!P80+WL!P80+RK!P80)</f>
        <v>0.54605870184342642</v>
      </c>
      <c r="Q80" s="14">
        <f>PM!Q80/(PM!Q80+WL!Q80+RK!Q80)</f>
        <v>0.55030397096307082</v>
      </c>
      <c r="R80" s="14">
        <f>PM!R80/(PM!R80+WL!R80+RK!R80)</f>
        <v>0.54288887974322264</v>
      </c>
      <c r="S80" s="14">
        <f>PM!S80/(PM!S80+WL!S80+RK!S80)</f>
        <v>0.56748924748297114</v>
      </c>
      <c r="T80" s="14">
        <f>PM!T80/(PM!T80+WL!T80+RK!T80)</f>
        <v>0.60038767774373758</v>
      </c>
      <c r="U80" s="14">
        <f>PM!U80/(PM!U80+WL!U80+RK!U80)</f>
        <v>0.62738051117032267</v>
      </c>
      <c r="V80" s="14">
        <f>PM!V80/(PM!V80+WL!V80+RK!V80)</f>
        <v>0.6438055477082667</v>
      </c>
      <c r="W80" s="14">
        <f>PM!W80/(PM!W80+WL!W80+RK!W80)</f>
        <v>0.68089711750515947</v>
      </c>
      <c r="X80" s="14">
        <f>PM!X80/(PM!X80+WL!X80+RK!X80)</f>
        <v>0.70214084895293405</v>
      </c>
      <c r="Y80" s="14">
        <f>PM!Y80/(PM!Y80+WL!Y80+RK!Y80)</f>
        <v>0.70237653235666009</v>
      </c>
      <c r="Z80" s="14">
        <f>PM!Z80/(PM!Z80+WL!Z80+RK!Z80)</f>
        <v>0.70125025991020151</v>
      </c>
      <c r="AA80" s="14">
        <f>PM!AA80/(PM!AA80+WL!AA80+RK!AA80)</f>
        <v>0.71101680961518987</v>
      </c>
      <c r="AB80" s="14">
        <f>PM!AB80/(PM!AB80+WL!AB80+RK!AB80)</f>
        <v>0.71834457498473336</v>
      </c>
      <c r="AC80" s="14">
        <f>PM!AC80/(PM!AC80+WL!AC80+RK!AC80)</f>
        <v>0.70705530443674403</v>
      </c>
      <c r="AD80" s="14"/>
      <c r="AE80" s="14">
        <f>WL!C80/(PM!C80+WL!C80+RK!C80)</f>
        <v>0.25139394127935921</v>
      </c>
      <c r="AF80" s="14">
        <f>WL!D80/(PM!D80+WL!D80+RK!D80)</f>
        <v>0.23769312032699458</v>
      </c>
      <c r="AG80" s="14">
        <f>WL!E80/(PM!E80+WL!E80+RK!E80)</f>
        <v>0.24328151876528731</v>
      </c>
      <c r="AH80" s="14">
        <f>WL!F80/(PM!F80+WL!F80+RK!F80)</f>
        <v>0.21396352755601336</v>
      </c>
      <c r="AI80" s="14">
        <f>WL!G80/(PM!G80+WL!G80+RK!G80)</f>
        <v>0.20397360930399025</v>
      </c>
      <c r="AJ80" s="14">
        <f>WL!H80/(PM!H80+WL!H80+RK!H80)</f>
        <v>0.16514211720413316</v>
      </c>
      <c r="AK80" s="14">
        <f>WL!I80/(PM!I80+WL!I80+RK!I80)</f>
        <v>0.17705723108561117</v>
      </c>
      <c r="AL80" s="14">
        <f>WL!J80/(PM!J80+WL!J80+RK!J80)</f>
        <v>0.17120374150129913</v>
      </c>
      <c r="AM80" s="14">
        <f>WL!K80/(PM!K80+WL!K80+RK!K80)</f>
        <v>0.14879058229856942</v>
      </c>
      <c r="AN80" s="14">
        <f>WL!L80/(PM!L80+WL!L80+RK!L80)</f>
        <v>0.13705631429334664</v>
      </c>
      <c r="AO80" s="14">
        <f>WL!M80/(PM!M80+WL!M80+RK!M80)</f>
        <v>0.12549009434818376</v>
      </c>
      <c r="AP80" s="14">
        <f>WL!N80/(PM!N80+WL!N80+RK!N80)</f>
        <v>0.13848379005955191</v>
      </c>
      <c r="AQ80" s="14">
        <f>WL!O80/(PM!O80+WL!O80+RK!O80)</f>
        <v>0.14607845439322337</v>
      </c>
      <c r="AR80" s="14">
        <f>WL!P80/(PM!P80+WL!P80+RK!P80)</f>
        <v>0.13756850957204081</v>
      </c>
      <c r="AS80" s="14">
        <f>WL!Q80/(PM!Q80+WL!Q80+RK!Q80)</f>
        <v>0.11955220790361477</v>
      </c>
      <c r="AT80" s="14">
        <f>WL!R80/(PM!R80+WL!R80+RK!R80)</f>
        <v>0.12648794930928628</v>
      </c>
      <c r="AU80" s="14">
        <f>WL!S80/(PM!S80+WL!S80+RK!S80)</f>
        <v>0.12774735737178658</v>
      </c>
      <c r="AV80" s="14">
        <f>WL!T80/(PM!T80+WL!T80+RK!T80)</f>
        <v>0.1161123859906051</v>
      </c>
      <c r="AW80" s="14">
        <f>WL!U80/(PM!U80+WL!U80+RK!U80)</f>
        <v>0.10713834058898941</v>
      </c>
      <c r="AX80" s="14">
        <f>WL!V80/(PM!V80+WL!V80+RK!V80)</f>
        <v>0.11478683584832877</v>
      </c>
      <c r="AY80" s="14">
        <f>WL!W80/(PM!W80+WL!W80+RK!W80)</f>
        <v>0.10691069305839868</v>
      </c>
      <c r="AZ80" s="14">
        <f>WL!X80/(PM!X80+WL!X80+RK!X80)</f>
        <v>0.10039757691601929</v>
      </c>
      <c r="BA80" s="14">
        <f>WL!Y80/(PM!Y80+WL!Y80+RK!Y80)</f>
        <v>0.11031482600349708</v>
      </c>
      <c r="BB80" s="14">
        <f>WL!Z80/(PM!Z80+WL!Z80+RK!Z80)</f>
        <v>0.11035466453772402</v>
      </c>
      <c r="BC80" s="14">
        <f>WL!AA80/(PM!AA80+WL!AA80+RK!AA80)</f>
        <v>0.11902795605764445</v>
      </c>
      <c r="BD80" s="14">
        <f>WL!AB80/(PM!AB80+WL!AB80+RK!AB80)</f>
        <v>0.11613424293163606</v>
      </c>
      <c r="BE80" s="14">
        <f>WL!AC80/(PM!AC80+WL!AC80+RK!AC80)</f>
        <v>0.12482776207814905</v>
      </c>
      <c r="BF80" s="14"/>
      <c r="BG80" s="14">
        <f>RK!C80/(PM!C80+WL!C80+RK!C80)</f>
        <v>0.38256131505617935</v>
      </c>
      <c r="BH80" s="14">
        <f>RK!D80/(PM!D80+WL!D80+RK!D80)</f>
        <v>0.38804866832632945</v>
      </c>
      <c r="BI80" s="14">
        <f>RK!E80/(PM!E80+WL!E80+RK!E80)</f>
        <v>0.37998279100669458</v>
      </c>
      <c r="BJ80" s="14">
        <f>RK!F80/(PM!F80+WL!F80+RK!F80)</f>
        <v>0.3693474926414233</v>
      </c>
      <c r="BK80" s="14">
        <f>RK!G80/(PM!G80+WL!G80+RK!G80)</f>
        <v>0.36553654701730864</v>
      </c>
      <c r="BL80" s="14">
        <f>RK!H80/(PM!H80+WL!H80+RK!H80)</f>
        <v>0.32806286800448314</v>
      </c>
      <c r="BM80" s="14">
        <f>RK!I80/(PM!I80+WL!I80+RK!I80)</f>
        <v>0.29248704107609308</v>
      </c>
      <c r="BN80" s="14">
        <f>RK!J80/(PM!J80+WL!J80+RK!J80)</f>
        <v>0.28468429021528541</v>
      </c>
      <c r="BO80" s="14">
        <f>RK!K80/(PM!K80+WL!K80+RK!K80)</f>
        <v>0.29686237079294026</v>
      </c>
      <c r="BP80" s="14">
        <f>RK!L80/(PM!L80+WL!L80+RK!L80)</f>
        <v>0.3110463961568099</v>
      </c>
      <c r="BQ80" s="14">
        <f>RK!M80/(PM!M80+WL!M80+RK!M80)</f>
        <v>0.32697013303004141</v>
      </c>
      <c r="BR80" s="14">
        <f>RK!N80/(PM!N80+WL!N80+RK!N80)</f>
        <v>0.33022852665160074</v>
      </c>
      <c r="BS80" s="14">
        <f>RK!O80/(PM!O80+WL!O80+RK!O80)</f>
        <v>0.31952244342318681</v>
      </c>
      <c r="BT80" s="14">
        <f>RK!P80/(PM!P80+WL!P80+RK!P80)</f>
        <v>0.31637278858453283</v>
      </c>
      <c r="BU80" s="14">
        <f>RK!Q80/(PM!Q80+WL!Q80+RK!Q80)</f>
        <v>0.33014382113331442</v>
      </c>
      <c r="BV80" s="14">
        <f>RK!R80/(PM!R80+WL!R80+RK!R80)</f>
        <v>0.330623170947491</v>
      </c>
      <c r="BW80" s="14">
        <f>RK!S80/(PM!S80+WL!S80+RK!S80)</f>
        <v>0.30476339514524231</v>
      </c>
      <c r="BX80" s="14">
        <f>RK!T80/(PM!T80+WL!T80+RK!T80)</f>
        <v>0.28349993626565728</v>
      </c>
      <c r="BY80" s="14">
        <f>RK!U80/(PM!U80+WL!U80+RK!U80)</f>
        <v>0.26548114824068797</v>
      </c>
      <c r="BZ80" s="14">
        <f>RK!V80/(PM!V80+WL!V80+RK!V80)</f>
        <v>0.2414076164434045</v>
      </c>
      <c r="CA80" s="14">
        <f>RK!W80/(PM!W80+WL!W80+RK!W80)</f>
        <v>0.21219218943644177</v>
      </c>
      <c r="CB80" s="14">
        <f>RK!X80/(PM!X80+WL!X80+RK!X80)</f>
        <v>0.19746157413104667</v>
      </c>
      <c r="CC80" s="14">
        <f>RK!Y80/(PM!Y80+WL!Y80+RK!Y80)</f>
        <v>0.18730864163984279</v>
      </c>
      <c r="CD80" s="14">
        <f>RK!Z80/(PM!Z80+WL!Z80+RK!Z80)</f>
        <v>0.18839507555207441</v>
      </c>
      <c r="CE80" s="14">
        <f>RK!AA80/(PM!AA80+WL!AA80+RK!AA80)</f>
        <v>0.16995523432716575</v>
      </c>
      <c r="CF80" s="14">
        <f>RK!AB80/(PM!AB80+WL!AB80+RK!AB80)</f>
        <v>0.16552118208363065</v>
      </c>
      <c r="CG80" s="14">
        <f>RK!AC80/(PM!AC80+WL!AC80+RK!AC80)</f>
        <v>0.16811693348510687</v>
      </c>
      <c r="CH80" s="14"/>
    </row>
    <row r="81" spans="1:86" x14ac:dyDescent="0.2">
      <c r="A81" s="4">
        <v>79</v>
      </c>
      <c r="B81" s="6" t="s">
        <v>116</v>
      </c>
      <c r="C81" s="14">
        <f>PM!C81/(PM!C81+WL!C81+RK!C81)</f>
        <v>0.5702022963357688</v>
      </c>
      <c r="D81" s="14">
        <f>PM!D81/(PM!D81+WL!D81+RK!D81)</f>
        <v>0.54524533379103612</v>
      </c>
      <c r="E81" s="14">
        <f>PM!E81/(PM!E81+WL!E81+RK!E81)</f>
        <v>0.51426960310430669</v>
      </c>
      <c r="F81" s="14">
        <f>PM!F81/(PM!F81+WL!F81+RK!F81)</f>
        <v>0.52349690840232888</v>
      </c>
      <c r="G81" s="14">
        <f>PM!G81/(PM!G81+WL!G81+RK!G81)</f>
        <v>0.52810351235503916</v>
      </c>
      <c r="H81" s="14">
        <f>PM!H81/(PM!H81+WL!H81+RK!H81)</f>
        <v>0.52942464567641068</v>
      </c>
      <c r="I81" s="14">
        <f>PM!I81/(PM!I81+WL!I81+RK!I81)</f>
        <v>0.56271689623118604</v>
      </c>
      <c r="J81" s="14">
        <f>PM!J81/(PM!J81+WL!J81+RK!J81)</f>
        <v>0.57903124624669677</v>
      </c>
      <c r="K81" s="14">
        <f>PM!K81/(PM!K81+WL!K81+RK!K81)</f>
        <v>0.59666718753935166</v>
      </c>
      <c r="L81" s="14">
        <f>PM!L81/(PM!L81+WL!L81+RK!L81)</f>
        <v>0.59843035018124646</v>
      </c>
      <c r="M81" s="14">
        <f>PM!M81/(PM!M81+WL!M81+RK!M81)</f>
        <v>0.60606422682171457</v>
      </c>
      <c r="N81" s="14">
        <f>PM!N81/(PM!N81+WL!N81+RK!N81)</f>
        <v>0.61237416057495464</v>
      </c>
      <c r="O81" s="14">
        <f>PM!O81/(PM!O81+WL!O81+RK!O81)</f>
        <v>0.58788502159328693</v>
      </c>
      <c r="P81" s="14">
        <f>PM!P81/(PM!P81+WL!P81+RK!P81)</f>
        <v>0.60264515248745343</v>
      </c>
      <c r="Q81" s="14">
        <f>PM!Q81/(PM!Q81+WL!Q81+RK!Q81)</f>
        <v>0.62403491055166826</v>
      </c>
      <c r="R81" s="14">
        <f>PM!R81/(PM!R81+WL!R81+RK!R81)</f>
        <v>0.62169835142379537</v>
      </c>
      <c r="S81" s="14">
        <f>PM!S81/(PM!S81+WL!S81+RK!S81)</f>
        <v>0.6087789800818767</v>
      </c>
      <c r="T81" s="14">
        <f>PM!T81/(PM!T81+WL!T81+RK!T81)</f>
        <v>0.64781134992791634</v>
      </c>
      <c r="U81" s="14">
        <f>PM!U81/(PM!U81+WL!U81+RK!U81)</f>
        <v>0.68665552216649706</v>
      </c>
      <c r="V81" s="14">
        <f>PM!V81/(PM!V81+WL!V81+RK!V81)</f>
        <v>0.7003177380055714</v>
      </c>
      <c r="W81" s="14">
        <f>PM!W81/(PM!W81+WL!W81+RK!W81)</f>
        <v>0.71085806286747566</v>
      </c>
      <c r="X81" s="14">
        <f>PM!X81/(PM!X81+WL!X81+RK!X81)</f>
        <v>0.72544088746522839</v>
      </c>
      <c r="Y81" s="14">
        <f>PM!Y81/(PM!Y81+WL!Y81+RK!Y81)</f>
        <v>0.72899587471223481</v>
      </c>
      <c r="Z81" s="14">
        <f>PM!Z81/(PM!Z81+WL!Z81+RK!Z81)</f>
        <v>0.72323992886276289</v>
      </c>
      <c r="AA81" s="14">
        <f>PM!AA81/(PM!AA81+WL!AA81+RK!AA81)</f>
        <v>0.7139431767714659</v>
      </c>
      <c r="AB81" s="14">
        <f>PM!AB81/(PM!AB81+WL!AB81+RK!AB81)</f>
        <v>0.72423180876857929</v>
      </c>
      <c r="AC81" s="14">
        <f>PM!AC81/(PM!AC81+WL!AC81+RK!AC81)</f>
        <v>0.70396215050675848</v>
      </c>
      <c r="AD81" s="14"/>
      <c r="AE81" s="14">
        <f>WL!C81/(PM!C81+WL!C81+RK!C81)</f>
        <v>0.26817111537757543</v>
      </c>
      <c r="AF81" s="14">
        <f>WL!D81/(PM!D81+WL!D81+RK!D81)</f>
        <v>0.26181693495426811</v>
      </c>
      <c r="AG81" s="14">
        <f>WL!E81/(PM!E81+WL!E81+RK!E81)</f>
        <v>0.22520631181133505</v>
      </c>
      <c r="AH81" s="14">
        <f>WL!F81/(PM!F81+WL!F81+RK!F81)</f>
        <v>0.22331240378418304</v>
      </c>
      <c r="AI81" s="14">
        <f>WL!G81/(PM!G81+WL!G81+RK!G81)</f>
        <v>0.22895571748186822</v>
      </c>
      <c r="AJ81" s="14">
        <f>WL!H81/(PM!H81+WL!H81+RK!H81)</f>
        <v>0.22325039283383508</v>
      </c>
      <c r="AK81" s="14">
        <f>WL!I81/(PM!I81+WL!I81+RK!I81)</f>
        <v>0.20899642385514169</v>
      </c>
      <c r="AL81" s="14">
        <f>WL!J81/(PM!J81+WL!J81+RK!J81)</f>
        <v>0.20316000895180453</v>
      </c>
      <c r="AM81" s="14">
        <f>WL!K81/(PM!K81+WL!K81+RK!K81)</f>
        <v>0.20265259846370534</v>
      </c>
      <c r="AN81" s="14">
        <f>WL!L81/(PM!L81+WL!L81+RK!L81)</f>
        <v>0.20319262765881763</v>
      </c>
      <c r="AO81" s="14">
        <f>WL!M81/(PM!M81+WL!M81+RK!M81)</f>
        <v>0.21087332579779983</v>
      </c>
      <c r="AP81" s="14">
        <f>WL!N81/(PM!N81+WL!N81+RK!N81)</f>
        <v>0.20310969087662126</v>
      </c>
      <c r="AQ81" s="14">
        <f>WL!O81/(PM!O81+WL!O81+RK!O81)</f>
        <v>0.23614468569690869</v>
      </c>
      <c r="AR81" s="14">
        <f>WL!P81/(PM!P81+WL!P81+RK!P81)</f>
        <v>0.22110463466097785</v>
      </c>
      <c r="AS81" s="14">
        <f>WL!Q81/(PM!Q81+WL!Q81+RK!Q81)</f>
        <v>0.21555935769475576</v>
      </c>
      <c r="AT81" s="14">
        <f>WL!R81/(PM!R81+WL!R81+RK!R81)</f>
        <v>0.21428505411377941</v>
      </c>
      <c r="AU81" s="14">
        <f>WL!S81/(PM!S81+WL!S81+RK!S81)</f>
        <v>0.22577009102783036</v>
      </c>
      <c r="AV81" s="14">
        <f>WL!T81/(PM!T81+WL!T81+RK!T81)</f>
        <v>0.19621083578667781</v>
      </c>
      <c r="AW81" s="14">
        <f>WL!U81/(PM!U81+WL!U81+RK!U81)</f>
        <v>0.16569983020080759</v>
      </c>
      <c r="AX81" s="14">
        <f>WL!V81/(PM!V81+WL!V81+RK!V81)</f>
        <v>0.161577498307131</v>
      </c>
      <c r="AY81" s="14">
        <f>WL!W81/(PM!W81+WL!W81+RK!W81)</f>
        <v>0.16323330395236615</v>
      </c>
      <c r="AZ81" s="14">
        <f>WL!X81/(PM!X81+WL!X81+RK!X81)</f>
        <v>0.15548594789337133</v>
      </c>
      <c r="BA81" s="14">
        <f>WL!Y81/(PM!Y81+WL!Y81+RK!Y81)</f>
        <v>0.15294657684647603</v>
      </c>
      <c r="BB81" s="14">
        <f>WL!Z81/(PM!Z81+WL!Z81+RK!Z81)</f>
        <v>0.1577554727965669</v>
      </c>
      <c r="BC81" s="14">
        <f>WL!AA81/(PM!AA81+WL!AA81+RK!AA81)</f>
        <v>0.17163471761010321</v>
      </c>
      <c r="BD81" s="14">
        <f>WL!AB81/(PM!AB81+WL!AB81+RK!AB81)</f>
        <v>0.15426161471486088</v>
      </c>
      <c r="BE81" s="14">
        <f>WL!AC81/(PM!AC81+WL!AC81+RK!AC81)</f>
        <v>0.16625507206644355</v>
      </c>
      <c r="BF81" s="14"/>
      <c r="BG81" s="14">
        <f>RK!C81/(PM!C81+WL!C81+RK!C81)</f>
        <v>0.1616265882866558</v>
      </c>
      <c r="BH81" s="14">
        <f>RK!D81/(PM!D81+WL!D81+RK!D81)</f>
        <v>0.19293773125469585</v>
      </c>
      <c r="BI81" s="14">
        <f>RK!E81/(PM!E81+WL!E81+RK!E81)</f>
        <v>0.26052408508435826</v>
      </c>
      <c r="BJ81" s="14">
        <f>RK!F81/(PM!F81+WL!F81+RK!F81)</f>
        <v>0.25319068781348808</v>
      </c>
      <c r="BK81" s="14">
        <f>RK!G81/(PM!G81+WL!G81+RK!G81)</f>
        <v>0.2429407701630926</v>
      </c>
      <c r="BL81" s="14">
        <f>RK!H81/(PM!H81+WL!H81+RK!H81)</f>
        <v>0.24732496148975422</v>
      </c>
      <c r="BM81" s="14">
        <f>RK!I81/(PM!I81+WL!I81+RK!I81)</f>
        <v>0.2282866799136723</v>
      </c>
      <c r="BN81" s="14">
        <f>RK!J81/(PM!J81+WL!J81+RK!J81)</f>
        <v>0.21780874480149881</v>
      </c>
      <c r="BO81" s="14">
        <f>RK!K81/(PM!K81+WL!K81+RK!K81)</f>
        <v>0.20068021399694302</v>
      </c>
      <c r="BP81" s="14">
        <f>RK!L81/(PM!L81+WL!L81+RK!L81)</f>
        <v>0.19837702215993597</v>
      </c>
      <c r="BQ81" s="14">
        <f>RK!M81/(PM!M81+WL!M81+RK!M81)</f>
        <v>0.18306244738048566</v>
      </c>
      <c r="BR81" s="14">
        <f>RK!N81/(PM!N81+WL!N81+RK!N81)</f>
        <v>0.18451614854842405</v>
      </c>
      <c r="BS81" s="14">
        <f>RK!O81/(PM!O81+WL!O81+RK!O81)</f>
        <v>0.17597029270980438</v>
      </c>
      <c r="BT81" s="14">
        <f>RK!P81/(PM!P81+WL!P81+RK!P81)</f>
        <v>0.17625021285156875</v>
      </c>
      <c r="BU81" s="14">
        <f>RK!Q81/(PM!Q81+WL!Q81+RK!Q81)</f>
        <v>0.160405731753576</v>
      </c>
      <c r="BV81" s="14">
        <f>RK!R81/(PM!R81+WL!R81+RK!R81)</f>
        <v>0.16401659446242522</v>
      </c>
      <c r="BW81" s="14">
        <f>RK!S81/(PM!S81+WL!S81+RK!S81)</f>
        <v>0.16545092889029286</v>
      </c>
      <c r="BX81" s="14">
        <f>RK!T81/(PM!T81+WL!T81+RK!T81)</f>
        <v>0.15597781428540591</v>
      </c>
      <c r="BY81" s="14">
        <f>RK!U81/(PM!U81+WL!U81+RK!U81)</f>
        <v>0.14764464763269541</v>
      </c>
      <c r="BZ81" s="14">
        <f>RK!V81/(PM!V81+WL!V81+RK!V81)</f>
        <v>0.1381047636872976</v>
      </c>
      <c r="CA81" s="14">
        <f>RK!W81/(PM!W81+WL!W81+RK!W81)</f>
        <v>0.12590863318015819</v>
      </c>
      <c r="CB81" s="14">
        <f>RK!X81/(PM!X81+WL!X81+RK!X81)</f>
        <v>0.11907316464140022</v>
      </c>
      <c r="CC81" s="14">
        <f>RK!Y81/(PM!Y81+WL!Y81+RK!Y81)</f>
        <v>0.11805754844128909</v>
      </c>
      <c r="CD81" s="14">
        <f>RK!Z81/(PM!Z81+WL!Z81+RK!Z81)</f>
        <v>0.1190045983406702</v>
      </c>
      <c r="CE81" s="14">
        <f>RK!AA81/(PM!AA81+WL!AA81+RK!AA81)</f>
        <v>0.11442210561843087</v>
      </c>
      <c r="CF81" s="14">
        <f>RK!AB81/(PM!AB81+WL!AB81+RK!AB81)</f>
        <v>0.12150657651655991</v>
      </c>
      <c r="CG81" s="14">
        <f>RK!AC81/(PM!AC81+WL!AC81+RK!AC81)</f>
        <v>0.12978277742679806</v>
      </c>
      <c r="CH81" s="14"/>
    </row>
    <row r="82" spans="1:86" x14ac:dyDescent="0.2">
      <c r="A82" s="4">
        <v>80</v>
      </c>
      <c r="B82" s="6" t="s">
        <v>117</v>
      </c>
      <c r="C82" s="14">
        <f>PM!C82/(PM!C82+WL!C82+RK!C82)</f>
        <v>0.30570091106825464</v>
      </c>
      <c r="D82" s="14">
        <f>PM!D82/(PM!D82+WL!D82+RK!D82)</f>
        <v>0.31559970204509574</v>
      </c>
      <c r="E82" s="14">
        <f>PM!E82/(PM!E82+WL!E82+RK!E82)</f>
        <v>0.34663037871619273</v>
      </c>
      <c r="F82" s="14">
        <f>PM!F82/(PM!F82+WL!F82+RK!F82)</f>
        <v>0.3620690575669982</v>
      </c>
      <c r="G82" s="14">
        <f>PM!G82/(PM!G82+WL!G82+RK!G82)</f>
        <v>0.38420694224397972</v>
      </c>
      <c r="H82" s="14">
        <f>PM!H82/(PM!H82+WL!H82+RK!H82)</f>
        <v>0.39908830846518756</v>
      </c>
      <c r="I82" s="14">
        <f>PM!I82/(PM!I82+WL!I82+RK!I82)</f>
        <v>0.40517188845509455</v>
      </c>
      <c r="J82" s="14">
        <f>PM!J82/(PM!J82+WL!J82+RK!J82)</f>
        <v>0.42582334040701131</v>
      </c>
      <c r="K82" s="14">
        <f>PM!K82/(PM!K82+WL!K82+RK!K82)</f>
        <v>0.43313819853497837</v>
      </c>
      <c r="L82" s="14">
        <f>PM!L82/(PM!L82+WL!L82+RK!L82)</f>
        <v>0.4222768136150884</v>
      </c>
      <c r="M82" s="14">
        <f>PM!M82/(PM!M82+WL!M82+RK!M82)</f>
        <v>0.42208534401861486</v>
      </c>
      <c r="N82" s="14">
        <f>PM!N82/(PM!N82+WL!N82+RK!N82)</f>
        <v>0.40687856027969549</v>
      </c>
      <c r="O82" s="14">
        <f>PM!O82/(PM!O82+WL!O82+RK!O82)</f>
        <v>0.39767241033499878</v>
      </c>
      <c r="P82" s="14">
        <f>PM!P82/(PM!P82+WL!P82+RK!P82)</f>
        <v>0.41069561068322524</v>
      </c>
      <c r="Q82" s="14">
        <f>PM!Q82/(PM!Q82+WL!Q82+RK!Q82)</f>
        <v>0.42838174590017075</v>
      </c>
      <c r="R82" s="14">
        <f>PM!R82/(PM!R82+WL!R82+RK!R82)</f>
        <v>0.40844114175150487</v>
      </c>
      <c r="S82" s="14">
        <f>PM!S82/(PM!S82+WL!S82+RK!S82)</f>
        <v>0.42761328192981107</v>
      </c>
      <c r="T82" s="14">
        <f>PM!T82/(PM!T82+WL!T82+RK!T82)</f>
        <v>0.41379648208569531</v>
      </c>
      <c r="U82" s="14">
        <f>PM!U82/(PM!U82+WL!U82+RK!U82)</f>
        <v>0.43249424164246864</v>
      </c>
      <c r="V82" s="14">
        <f>PM!V82/(PM!V82+WL!V82+RK!V82)</f>
        <v>0.44918898515272271</v>
      </c>
      <c r="W82" s="14">
        <f>PM!W82/(PM!W82+WL!W82+RK!W82)</f>
        <v>0.47412342362798415</v>
      </c>
      <c r="X82" s="14">
        <f>PM!X82/(PM!X82+WL!X82+RK!X82)</f>
        <v>0.46920669659525932</v>
      </c>
      <c r="Y82" s="14">
        <f>PM!Y82/(PM!Y82+WL!Y82+RK!Y82)</f>
        <v>0.4696094094147486</v>
      </c>
      <c r="Z82" s="14">
        <f>PM!Z82/(PM!Z82+WL!Z82+RK!Z82)</f>
        <v>0.47444763593122957</v>
      </c>
      <c r="AA82" s="14">
        <f>PM!AA82/(PM!AA82+WL!AA82+RK!AA82)</f>
        <v>0.47093557124125141</v>
      </c>
      <c r="AB82" s="14">
        <f>PM!AB82/(PM!AB82+WL!AB82+RK!AB82)</f>
        <v>0.47700919170853678</v>
      </c>
      <c r="AC82" s="14">
        <f>PM!AC82/(PM!AC82+WL!AC82+RK!AC82)</f>
        <v>0.47768260952485847</v>
      </c>
      <c r="AD82" s="14"/>
      <c r="AE82" s="14">
        <f>WL!C82/(PM!C82+WL!C82+RK!C82)</f>
        <v>0.48837538622348176</v>
      </c>
      <c r="AF82" s="14">
        <f>WL!D82/(PM!D82+WL!D82+RK!D82)</f>
        <v>0.49067138355786266</v>
      </c>
      <c r="AG82" s="14">
        <f>WL!E82/(PM!E82+WL!E82+RK!E82)</f>
        <v>0.47565678875388384</v>
      </c>
      <c r="AH82" s="14">
        <f>WL!F82/(PM!F82+WL!F82+RK!F82)</f>
        <v>0.47718618412181857</v>
      </c>
      <c r="AI82" s="14">
        <f>WL!G82/(PM!G82+WL!G82+RK!G82)</f>
        <v>0.4676981562941912</v>
      </c>
      <c r="AJ82" s="14">
        <f>WL!H82/(PM!H82+WL!H82+RK!H82)</f>
        <v>0.44933930909003128</v>
      </c>
      <c r="AK82" s="14">
        <f>WL!I82/(PM!I82+WL!I82+RK!I82)</f>
        <v>0.44201459028458961</v>
      </c>
      <c r="AL82" s="14">
        <f>WL!J82/(PM!J82+WL!J82+RK!J82)</f>
        <v>0.42229843389905763</v>
      </c>
      <c r="AM82" s="14">
        <f>WL!K82/(PM!K82+WL!K82+RK!K82)</f>
        <v>0.40760129057711236</v>
      </c>
      <c r="AN82" s="14">
        <f>WL!L82/(PM!L82+WL!L82+RK!L82)</f>
        <v>0.41709298104287706</v>
      </c>
      <c r="AO82" s="14">
        <f>WL!M82/(PM!M82+WL!M82+RK!M82)</f>
        <v>0.40832630645803214</v>
      </c>
      <c r="AP82" s="14">
        <f>WL!N82/(PM!N82+WL!N82+RK!N82)</f>
        <v>0.42560956460074806</v>
      </c>
      <c r="AQ82" s="14">
        <f>WL!O82/(PM!O82+WL!O82+RK!O82)</f>
        <v>0.43203847172206211</v>
      </c>
      <c r="AR82" s="14">
        <f>WL!P82/(PM!P82+WL!P82+RK!P82)</f>
        <v>0.42260183213070163</v>
      </c>
      <c r="AS82" s="14">
        <f>WL!Q82/(PM!Q82+WL!Q82+RK!Q82)</f>
        <v>0.40553336087310515</v>
      </c>
      <c r="AT82" s="14">
        <f>WL!R82/(PM!R82+WL!R82+RK!R82)</f>
        <v>0.43091929222377001</v>
      </c>
      <c r="AU82" s="14">
        <f>WL!S82/(PM!S82+WL!S82+RK!S82)</f>
        <v>0.40797925961535902</v>
      </c>
      <c r="AV82" s="14">
        <f>WL!T82/(PM!T82+WL!T82+RK!T82)</f>
        <v>0.43181012968593402</v>
      </c>
      <c r="AW82" s="14">
        <f>WL!U82/(PM!U82+WL!U82+RK!U82)</f>
        <v>0.41912467332633724</v>
      </c>
      <c r="AX82" s="14">
        <f>WL!V82/(PM!V82+WL!V82+RK!V82)</f>
        <v>0.40689390837504458</v>
      </c>
      <c r="AY82" s="14">
        <f>WL!W82/(PM!W82+WL!W82+RK!W82)</f>
        <v>0.38808707385083246</v>
      </c>
      <c r="AZ82" s="14">
        <f>WL!X82/(PM!X82+WL!X82+RK!X82)</f>
        <v>0.39728024474689644</v>
      </c>
      <c r="BA82" s="14">
        <f>WL!Y82/(PM!Y82+WL!Y82+RK!Y82)</f>
        <v>0.39678440439545093</v>
      </c>
      <c r="BB82" s="14">
        <f>WL!Z82/(PM!Z82+WL!Z82+RK!Z82)</f>
        <v>0.39482463388662575</v>
      </c>
      <c r="BC82" s="14">
        <f>WL!AA82/(PM!AA82+WL!AA82+RK!AA82)</f>
        <v>0.39446435077829284</v>
      </c>
      <c r="BD82" s="14">
        <f>WL!AB82/(PM!AB82+WL!AB82+RK!AB82)</f>
        <v>0.38855112212222231</v>
      </c>
      <c r="BE82" s="14">
        <f>WL!AC82/(PM!AC82+WL!AC82+RK!AC82)</f>
        <v>0.39303353602207525</v>
      </c>
      <c r="BF82" s="14"/>
      <c r="BG82" s="14">
        <f>RK!C82/(PM!C82+WL!C82+RK!C82)</f>
        <v>0.2059237027082636</v>
      </c>
      <c r="BH82" s="14">
        <f>RK!D82/(PM!D82+WL!D82+RK!D82)</f>
        <v>0.19372891439704154</v>
      </c>
      <c r="BI82" s="14">
        <f>RK!E82/(PM!E82+WL!E82+RK!E82)</f>
        <v>0.17771283252992348</v>
      </c>
      <c r="BJ82" s="14">
        <f>RK!F82/(PM!F82+WL!F82+RK!F82)</f>
        <v>0.16074475831118315</v>
      </c>
      <c r="BK82" s="14">
        <f>RK!G82/(PM!G82+WL!G82+RK!G82)</f>
        <v>0.14809490146182916</v>
      </c>
      <c r="BL82" s="14">
        <f>RK!H82/(PM!H82+WL!H82+RK!H82)</f>
        <v>0.15157238244478122</v>
      </c>
      <c r="BM82" s="14">
        <f>RK!I82/(PM!I82+WL!I82+RK!I82)</f>
        <v>0.15281352126031583</v>
      </c>
      <c r="BN82" s="14">
        <f>RK!J82/(PM!J82+WL!J82+RK!J82)</f>
        <v>0.15187822569393106</v>
      </c>
      <c r="BO82" s="14">
        <f>RK!K82/(PM!K82+WL!K82+RK!K82)</f>
        <v>0.15926051088790918</v>
      </c>
      <c r="BP82" s="14">
        <f>RK!L82/(PM!L82+WL!L82+RK!L82)</f>
        <v>0.16063020534203462</v>
      </c>
      <c r="BQ82" s="14">
        <f>RK!M82/(PM!M82+WL!M82+RK!M82)</f>
        <v>0.16958834952335305</v>
      </c>
      <c r="BR82" s="14">
        <f>RK!N82/(PM!N82+WL!N82+RK!N82)</f>
        <v>0.16751187511955645</v>
      </c>
      <c r="BS82" s="14">
        <f>RK!O82/(PM!O82+WL!O82+RK!O82)</f>
        <v>0.17028911794293916</v>
      </c>
      <c r="BT82" s="14">
        <f>RK!P82/(PM!P82+WL!P82+RK!P82)</f>
        <v>0.16670255718607324</v>
      </c>
      <c r="BU82" s="14">
        <f>RK!Q82/(PM!Q82+WL!Q82+RK!Q82)</f>
        <v>0.16608489322672407</v>
      </c>
      <c r="BV82" s="14">
        <f>RK!R82/(PM!R82+WL!R82+RK!R82)</f>
        <v>0.16063956602472507</v>
      </c>
      <c r="BW82" s="14">
        <f>RK!S82/(PM!S82+WL!S82+RK!S82)</f>
        <v>0.16440745845483001</v>
      </c>
      <c r="BX82" s="14">
        <f>RK!T82/(PM!T82+WL!T82+RK!T82)</f>
        <v>0.15439338822837059</v>
      </c>
      <c r="BY82" s="14">
        <f>RK!U82/(PM!U82+WL!U82+RK!U82)</f>
        <v>0.14838108503119407</v>
      </c>
      <c r="BZ82" s="14">
        <f>RK!V82/(PM!V82+WL!V82+RK!V82)</f>
        <v>0.14391710647223274</v>
      </c>
      <c r="CA82" s="14">
        <f>RK!W82/(PM!W82+WL!W82+RK!W82)</f>
        <v>0.13778950252118347</v>
      </c>
      <c r="CB82" s="14">
        <f>RK!X82/(PM!X82+WL!X82+RK!X82)</f>
        <v>0.13351305865784424</v>
      </c>
      <c r="CC82" s="14">
        <f>RK!Y82/(PM!Y82+WL!Y82+RK!Y82)</f>
        <v>0.1336061861898005</v>
      </c>
      <c r="CD82" s="14">
        <f>RK!Z82/(PM!Z82+WL!Z82+RK!Z82)</f>
        <v>0.13072773018214479</v>
      </c>
      <c r="CE82" s="14">
        <f>RK!AA82/(PM!AA82+WL!AA82+RK!AA82)</f>
        <v>0.13460007798045584</v>
      </c>
      <c r="CF82" s="14">
        <f>RK!AB82/(PM!AB82+WL!AB82+RK!AB82)</f>
        <v>0.13443968616924099</v>
      </c>
      <c r="CG82" s="14">
        <f>RK!AC82/(PM!AC82+WL!AC82+RK!AC82)</f>
        <v>0.12928385445306625</v>
      </c>
      <c r="CH82" s="14"/>
    </row>
    <row r="83" spans="1:86" x14ac:dyDescent="0.2">
      <c r="A83" s="4">
        <v>81</v>
      </c>
      <c r="B83" s="6" t="s">
        <v>118</v>
      </c>
      <c r="C83" s="14">
        <f>PM!C83/(PM!C83+WL!C83+RK!C83)</f>
        <v>0.65467034241791466</v>
      </c>
      <c r="D83" s="14">
        <f>PM!D83/(PM!D83+WL!D83+RK!D83)</f>
        <v>0.64259211665844884</v>
      </c>
      <c r="E83" s="14">
        <f>PM!E83/(PM!E83+WL!E83+RK!E83)</f>
        <v>0.63770998825131353</v>
      </c>
      <c r="F83" s="14">
        <f>PM!F83/(PM!F83+WL!F83+RK!F83)</f>
        <v>0.63220641105083408</v>
      </c>
      <c r="G83" s="14">
        <f>PM!G83/(PM!G83+WL!G83+RK!G83)</f>
        <v>0.61169397559557503</v>
      </c>
      <c r="H83" s="14">
        <f>PM!H83/(PM!H83+WL!H83+RK!H83)</f>
        <v>0.62174928085129266</v>
      </c>
      <c r="I83" s="14">
        <f>PM!I83/(PM!I83+WL!I83+RK!I83)</f>
        <v>0.62618784456364029</v>
      </c>
      <c r="J83" s="14">
        <f>PM!J83/(PM!J83+WL!J83+RK!J83)</f>
        <v>0.63783511836229279</v>
      </c>
      <c r="K83" s="14">
        <f>PM!K83/(PM!K83+WL!K83+RK!K83)</f>
        <v>0.63294584858987457</v>
      </c>
      <c r="L83" s="14">
        <f>PM!L83/(PM!L83+WL!L83+RK!L83)</f>
        <v>0.64041037629899833</v>
      </c>
      <c r="M83" s="14">
        <f>PM!M83/(PM!M83+WL!M83+RK!M83)</f>
        <v>0.62813846352691338</v>
      </c>
      <c r="N83" s="14">
        <f>PM!N83/(PM!N83+WL!N83+RK!N83)</f>
        <v>0.63683060736479113</v>
      </c>
      <c r="O83" s="14">
        <f>PM!O83/(PM!O83+WL!O83+RK!O83)</f>
        <v>0.62262830215811216</v>
      </c>
      <c r="P83" s="14">
        <f>PM!P83/(PM!P83+WL!P83+RK!P83)</f>
        <v>0.61448295262213148</v>
      </c>
      <c r="Q83" s="14">
        <f>PM!Q83/(PM!Q83+WL!Q83+RK!Q83)</f>
        <v>0.61305278005600194</v>
      </c>
      <c r="R83" s="14">
        <f>PM!R83/(PM!R83+WL!R83+RK!R83)</f>
        <v>0.61033675838781387</v>
      </c>
      <c r="S83" s="14">
        <f>PM!S83/(PM!S83+WL!S83+RK!S83)</f>
        <v>0.60184607152719083</v>
      </c>
      <c r="T83" s="14">
        <f>PM!T83/(PM!T83+WL!T83+RK!T83)</f>
        <v>0.59752352121038654</v>
      </c>
      <c r="U83" s="14">
        <f>PM!U83/(PM!U83+WL!U83+RK!U83)</f>
        <v>0.66951487859396464</v>
      </c>
      <c r="V83" s="14">
        <f>PM!V83/(PM!V83+WL!V83+RK!V83)</f>
        <v>0.65866883030174905</v>
      </c>
      <c r="W83" s="14">
        <f>PM!W83/(PM!W83+WL!W83+RK!W83)</f>
        <v>0.65657617184145323</v>
      </c>
      <c r="X83" s="14">
        <f>PM!X83/(PM!X83+WL!X83+RK!X83)</f>
        <v>0.65905193411083196</v>
      </c>
      <c r="Y83" s="14">
        <f>PM!Y83/(PM!Y83+WL!Y83+RK!Y83)</f>
        <v>0.67544449558709097</v>
      </c>
      <c r="Z83" s="14">
        <f>PM!Z83/(PM!Z83+WL!Z83+RK!Z83)</f>
        <v>0.66299881480742573</v>
      </c>
      <c r="AA83" s="14">
        <f>PM!AA83/(PM!AA83+WL!AA83+RK!AA83)</f>
        <v>0.68453183565189468</v>
      </c>
      <c r="AB83" s="14">
        <f>PM!AB83/(PM!AB83+WL!AB83+RK!AB83)</f>
        <v>0.68328070487053105</v>
      </c>
      <c r="AC83" s="14">
        <f>PM!AC83/(PM!AC83+WL!AC83+RK!AC83)</f>
        <v>0.66367496994828412</v>
      </c>
      <c r="AD83" s="14"/>
      <c r="AE83" s="14">
        <f>WL!C83/(PM!C83+WL!C83+RK!C83)</f>
        <v>0.2689017894918016</v>
      </c>
      <c r="AF83" s="14">
        <f>WL!D83/(PM!D83+WL!D83+RK!D83)</f>
        <v>0.27138506367087062</v>
      </c>
      <c r="AG83" s="14">
        <f>WL!E83/(PM!E83+WL!E83+RK!E83)</f>
        <v>0.2690363503090773</v>
      </c>
      <c r="AH83" s="14">
        <f>WL!F83/(PM!F83+WL!F83+RK!F83)</f>
        <v>0.26868130021172137</v>
      </c>
      <c r="AI83" s="14">
        <f>WL!G83/(PM!G83+WL!G83+RK!G83)</f>
        <v>0.29215358961739329</v>
      </c>
      <c r="AJ83" s="14">
        <f>WL!H83/(PM!H83+WL!H83+RK!H83)</f>
        <v>0.27201670508411618</v>
      </c>
      <c r="AK83" s="14">
        <f>WL!I83/(PM!I83+WL!I83+RK!I83)</f>
        <v>0.26736912200710533</v>
      </c>
      <c r="AL83" s="14">
        <f>WL!J83/(PM!J83+WL!J83+RK!J83)</f>
        <v>0.25160647319173274</v>
      </c>
      <c r="AM83" s="14">
        <f>WL!K83/(PM!K83+WL!K83+RK!K83)</f>
        <v>0.25190720359441282</v>
      </c>
      <c r="AN83" s="14">
        <f>WL!L83/(PM!L83+WL!L83+RK!L83)</f>
        <v>0.24146098882104958</v>
      </c>
      <c r="AO83" s="14">
        <f>WL!M83/(PM!M83+WL!M83+RK!M83)</f>
        <v>0.25696648643988834</v>
      </c>
      <c r="AP83" s="14">
        <f>WL!N83/(PM!N83+WL!N83+RK!N83)</f>
        <v>0.24000531289717614</v>
      </c>
      <c r="AQ83" s="14">
        <f>WL!O83/(PM!O83+WL!O83+RK!O83)</f>
        <v>0.25303675207358162</v>
      </c>
      <c r="AR83" s="14">
        <f>WL!P83/(PM!P83+WL!P83+RK!P83)</f>
        <v>0.26314838662962259</v>
      </c>
      <c r="AS83" s="14">
        <f>WL!Q83/(PM!Q83+WL!Q83+RK!Q83)</f>
        <v>0.26894845739081435</v>
      </c>
      <c r="AT83" s="14">
        <f>WL!R83/(PM!R83+WL!R83+RK!R83)</f>
        <v>0.27222253391789064</v>
      </c>
      <c r="AU83" s="14">
        <f>WL!S83/(PM!S83+WL!S83+RK!S83)</f>
        <v>0.28275181209097011</v>
      </c>
      <c r="AV83" s="14">
        <f>WL!T83/(PM!T83+WL!T83+RK!T83)</f>
        <v>0.289086597001046</v>
      </c>
      <c r="AW83" s="14">
        <f>WL!U83/(PM!U83+WL!U83+RK!U83)</f>
        <v>0.21436648396013402</v>
      </c>
      <c r="AX83" s="14">
        <f>WL!V83/(PM!V83+WL!V83+RK!V83)</f>
        <v>0.22554332939615018</v>
      </c>
      <c r="AY83" s="14">
        <f>WL!W83/(PM!W83+WL!W83+RK!W83)</f>
        <v>0.22772357836623619</v>
      </c>
      <c r="AZ83" s="14">
        <f>WL!X83/(PM!X83+WL!X83+RK!X83)</f>
        <v>0.22894130935924481</v>
      </c>
      <c r="BA83" s="14">
        <f>WL!Y83/(PM!Y83+WL!Y83+RK!Y83)</f>
        <v>0.20787970382570681</v>
      </c>
      <c r="BB83" s="14">
        <f>WL!Z83/(PM!Z83+WL!Z83+RK!Z83)</f>
        <v>0.22845364738474225</v>
      </c>
      <c r="BC83" s="14">
        <f>WL!AA83/(PM!AA83+WL!AA83+RK!AA83)</f>
        <v>0.20985048537452344</v>
      </c>
      <c r="BD83" s="14">
        <f>WL!AB83/(PM!AB83+WL!AB83+RK!AB83)</f>
        <v>0.21736717492723295</v>
      </c>
      <c r="BE83" s="14">
        <f>WL!AC83/(PM!AC83+WL!AC83+RK!AC83)</f>
        <v>0.23111081854741747</v>
      </c>
      <c r="BF83" s="14"/>
      <c r="BG83" s="14">
        <f>RK!C83/(PM!C83+WL!C83+RK!C83)</f>
        <v>7.6427868090283735E-2</v>
      </c>
      <c r="BH83" s="14">
        <f>RK!D83/(PM!D83+WL!D83+RK!D83)</f>
        <v>8.6022819670680623E-2</v>
      </c>
      <c r="BI83" s="14">
        <f>RK!E83/(PM!E83+WL!E83+RK!E83)</f>
        <v>9.3253661439609239E-2</v>
      </c>
      <c r="BJ83" s="14">
        <f>RK!F83/(PM!F83+WL!F83+RK!F83)</f>
        <v>9.9112288737444557E-2</v>
      </c>
      <c r="BK83" s="14">
        <f>RK!G83/(PM!G83+WL!G83+RK!G83)</f>
        <v>9.6152434787031602E-2</v>
      </c>
      <c r="BL83" s="14">
        <f>RK!H83/(PM!H83+WL!H83+RK!H83)</f>
        <v>0.10623401406459115</v>
      </c>
      <c r="BM83" s="14">
        <f>RK!I83/(PM!I83+WL!I83+RK!I83)</f>
        <v>0.10644303342925436</v>
      </c>
      <c r="BN83" s="14">
        <f>RK!J83/(PM!J83+WL!J83+RK!J83)</f>
        <v>0.11055840844597459</v>
      </c>
      <c r="BO83" s="14">
        <f>RK!K83/(PM!K83+WL!K83+RK!K83)</f>
        <v>0.11514694781571262</v>
      </c>
      <c r="BP83" s="14">
        <f>RK!L83/(PM!L83+WL!L83+RK!L83)</f>
        <v>0.11812863487995219</v>
      </c>
      <c r="BQ83" s="14">
        <f>RK!M83/(PM!M83+WL!M83+RK!M83)</f>
        <v>0.11489505003319829</v>
      </c>
      <c r="BR83" s="14">
        <f>RK!N83/(PM!N83+WL!N83+RK!N83)</f>
        <v>0.12316407973803271</v>
      </c>
      <c r="BS83" s="14">
        <f>RK!O83/(PM!O83+WL!O83+RK!O83)</f>
        <v>0.12433494576830624</v>
      </c>
      <c r="BT83" s="14">
        <f>RK!P83/(PM!P83+WL!P83+RK!P83)</f>
        <v>0.12236866074824586</v>
      </c>
      <c r="BU83" s="14">
        <f>RK!Q83/(PM!Q83+WL!Q83+RK!Q83)</f>
        <v>0.1179987625531837</v>
      </c>
      <c r="BV83" s="14">
        <f>RK!R83/(PM!R83+WL!R83+RK!R83)</f>
        <v>0.11744070769429545</v>
      </c>
      <c r="BW83" s="14">
        <f>RK!S83/(PM!S83+WL!S83+RK!S83)</f>
        <v>0.11540211638183913</v>
      </c>
      <c r="BX83" s="14">
        <f>RK!T83/(PM!T83+WL!T83+RK!T83)</f>
        <v>0.11338988178856746</v>
      </c>
      <c r="BY83" s="14">
        <f>RK!U83/(PM!U83+WL!U83+RK!U83)</f>
        <v>0.11611863744590135</v>
      </c>
      <c r="BZ83" s="14">
        <f>RK!V83/(PM!V83+WL!V83+RK!V83)</f>
        <v>0.11578784030210081</v>
      </c>
      <c r="CA83" s="14">
        <f>RK!W83/(PM!W83+WL!W83+RK!W83)</f>
        <v>0.11570024979231061</v>
      </c>
      <c r="CB83" s="14">
        <f>RK!X83/(PM!X83+WL!X83+RK!X83)</f>
        <v>0.11200675652992322</v>
      </c>
      <c r="CC83" s="14">
        <f>RK!Y83/(PM!Y83+WL!Y83+RK!Y83)</f>
        <v>0.11667580058720217</v>
      </c>
      <c r="CD83" s="14">
        <f>RK!Z83/(PM!Z83+WL!Z83+RK!Z83)</f>
        <v>0.10854753780783206</v>
      </c>
      <c r="CE83" s="14">
        <f>RK!AA83/(PM!AA83+WL!AA83+RK!AA83)</f>
        <v>0.10561767897358194</v>
      </c>
      <c r="CF83" s="14">
        <f>RK!AB83/(PM!AB83+WL!AB83+RK!AB83)</f>
        <v>9.9352120202236119E-2</v>
      </c>
      <c r="CG83" s="14">
        <f>RK!AC83/(PM!AC83+WL!AC83+RK!AC83)</f>
        <v>0.10521421150429844</v>
      </c>
      <c r="CH83" s="14"/>
    </row>
    <row r="84" spans="1:86" x14ac:dyDescent="0.2">
      <c r="A84" s="4">
        <v>82</v>
      </c>
      <c r="B84" s="6" t="s">
        <v>119</v>
      </c>
      <c r="C84" s="14">
        <f>PM!C84/(PM!C84+WL!C84+RK!C84)</f>
        <v>0.44740154010515409</v>
      </c>
      <c r="D84" s="14">
        <f>PM!D84/(PM!D84+WL!D84+RK!D84)</f>
        <v>0.43540884871746</v>
      </c>
      <c r="E84" s="14">
        <f>PM!E84/(PM!E84+WL!E84+RK!E84)</f>
        <v>0.47308196344420156</v>
      </c>
      <c r="F84" s="14">
        <f>PM!F84/(PM!F84+WL!F84+RK!F84)</f>
        <v>0.46911982427066201</v>
      </c>
      <c r="G84" s="14">
        <f>PM!G84/(PM!G84+WL!G84+RK!G84)</f>
        <v>0.48157981146774292</v>
      </c>
      <c r="H84" s="14">
        <f>PM!H84/(PM!H84+WL!H84+RK!H84)</f>
        <v>0.48553969496329613</v>
      </c>
      <c r="I84" s="14">
        <f>PM!I84/(PM!I84+WL!I84+RK!I84)</f>
        <v>0.47053716133503343</v>
      </c>
      <c r="J84" s="14">
        <f>PM!J84/(PM!J84+WL!J84+RK!J84)</f>
        <v>0.47898612913946748</v>
      </c>
      <c r="K84" s="14">
        <f>PM!K84/(PM!K84+WL!K84+RK!K84)</f>
        <v>0.48271615059208378</v>
      </c>
      <c r="L84" s="14">
        <f>PM!L84/(PM!L84+WL!L84+RK!L84)</f>
        <v>0.47896234556804712</v>
      </c>
      <c r="M84" s="14">
        <f>PM!M84/(PM!M84+WL!M84+RK!M84)</f>
        <v>0.47384213209344334</v>
      </c>
      <c r="N84" s="14">
        <f>PM!N84/(PM!N84+WL!N84+RK!N84)</f>
        <v>0.48659974666255318</v>
      </c>
      <c r="O84" s="14">
        <f>PM!O84/(PM!O84+WL!O84+RK!O84)</f>
        <v>0.49041454337780355</v>
      </c>
      <c r="P84" s="14">
        <f>PM!P84/(PM!P84+WL!P84+RK!P84)</f>
        <v>0.51910845369676273</v>
      </c>
      <c r="Q84" s="14">
        <f>PM!Q84/(PM!Q84+WL!Q84+RK!Q84)</f>
        <v>0.51915988495447785</v>
      </c>
      <c r="R84" s="14">
        <f>PM!R84/(PM!R84+WL!R84+RK!R84)</f>
        <v>0.5046404745644103</v>
      </c>
      <c r="S84" s="14">
        <f>PM!S84/(PM!S84+WL!S84+RK!S84)</f>
        <v>0.49639993341298544</v>
      </c>
      <c r="T84" s="14">
        <f>PM!T84/(PM!T84+WL!T84+RK!T84)</f>
        <v>0.50812577819655069</v>
      </c>
      <c r="U84" s="14">
        <f>PM!U84/(PM!U84+WL!U84+RK!U84)</f>
        <v>0.49319613966742365</v>
      </c>
      <c r="V84" s="14">
        <f>PM!V84/(PM!V84+WL!V84+RK!V84)</f>
        <v>0.50846562923177285</v>
      </c>
      <c r="W84" s="14">
        <f>PM!W84/(PM!W84+WL!W84+RK!W84)</f>
        <v>0.51236684680814704</v>
      </c>
      <c r="X84" s="14">
        <f>PM!X84/(PM!X84+WL!X84+RK!X84)</f>
        <v>0.52709832419702618</v>
      </c>
      <c r="Y84" s="14">
        <f>PM!Y84/(PM!Y84+WL!Y84+RK!Y84)</f>
        <v>0.51353548010462036</v>
      </c>
      <c r="Z84" s="14">
        <f>PM!Z84/(PM!Z84+WL!Z84+RK!Z84)</f>
        <v>0.51054307361767515</v>
      </c>
      <c r="AA84" s="14">
        <f>PM!AA84/(PM!AA84+WL!AA84+RK!AA84)</f>
        <v>0.53170023211567752</v>
      </c>
      <c r="AB84" s="14">
        <f>PM!AB84/(PM!AB84+WL!AB84+RK!AB84)</f>
        <v>0.53920689724586068</v>
      </c>
      <c r="AC84" s="14">
        <f>PM!AC84/(PM!AC84+WL!AC84+RK!AC84)</f>
        <v>0.53965602228482945</v>
      </c>
      <c r="AD84" s="14"/>
      <c r="AE84" s="14">
        <f>WL!C84/(PM!C84+WL!C84+RK!C84)</f>
        <v>0.47662864559624812</v>
      </c>
      <c r="AF84" s="14">
        <f>WL!D84/(PM!D84+WL!D84+RK!D84)</f>
        <v>0.48182156170849899</v>
      </c>
      <c r="AG84" s="14">
        <f>WL!E84/(PM!E84+WL!E84+RK!E84)</f>
        <v>0.44811354814177179</v>
      </c>
      <c r="AH84" s="14">
        <f>WL!F84/(PM!F84+WL!F84+RK!F84)</f>
        <v>0.45531222754791001</v>
      </c>
      <c r="AI84" s="14">
        <f>WL!G84/(PM!G84+WL!G84+RK!G84)</f>
        <v>0.44831821816368911</v>
      </c>
      <c r="AJ84" s="14">
        <f>WL!H84/(PM!H84+WL!H84+RK!H84)</f>
        <v>0.44213790754111165</v>
      </c>
      <c r="AK84" s="14">
        <f>WL!I84/(PM!I84+WL!I84+RK!I84)</f>
        <v>0.44662838955248663</v>
      </c>
      <c r="AL84" s="14">
        <f>WL!J84/(PM!J84+WL!J84+RK!J84)</f>
        <v>0.43302209901369865</v>
      </c>
      <c r="AM84" s="14">
        <f>WL!K84/(PM!K84+WL!K84+RK!K84)</f>
        <v>0.42677102370586917</v>
      </c>
      <c r="AN84" s="14">
        <f>WL!L84/(PM!L84+WL!L84+RK!L84)</f>
        <v>0.42909094581676727</v>
      </c>
      <c r="AO84" s="14">
        <f>WL!M84/(PM!M84+WL!M84+RK!M84)</f>
        <v>0.43117757247120325</v>
      </c>
      <c r="AP84" s="14">
        <f>WL!N84/(PM!N84+WL!N84+RK!N84)</f>
        <v>0.42061502124821354</v>
      </c>
      <c r="AQ84" s="14">
        <f>WL!O84/(PM!O84+WL!O84+RK!O84)</f>
        <v>0.41901368610862155</v>
      </c>
      <c r="AR84" s="14">
        <f>WL!P84/(PM!P84+WL!P84+RK!P84)</f>
        <v>0.38880105543250276</v>
      </c>
      <c r="AS84" s="14">
        <f>WL!Q84/(PM!Q84+WL!Q84+RK!Q84)</f>
        <v>0.38502827060687517</v>
      </c>
      <c r="AT84" s="14">
        <f>WL!R84/(PM!R84+WL!R84+RK!R84)</f>
        <v>0.38754620415969537</v>
      </c>
      <c r="AU84" s="14">
        <f>WL!S84/(PM!S84+WL!S84+RK!S84)</f>
        <v>0.39184908746168279</v>
      </c>
      <c r="AV84" s="14">
        <f>WL!T84/(PM!T84+WL!T84+RK!T84)</f>
        <v>0.38351742462587191</v>
      </c>
      <c r="AW84" s="14">
        <f>WL!U84/(PM!U84+WL!U84+RK!U84)</f>
        <v>0.40152556724960481</v>
      </c>
      <c r="AX84" s="14">
        <f>WL!V84/(PM!V84+WL!V84+RK!V84)</f>
        <v>0.38895494382260964</v>
      </c>
      <c r="AY84" s="14">
        <f>WL!W84/(PM!W84+WL!W84+RK!W84)</f>
        <v>0.3858978972587272</v>
      </c>
      <c r="AZ84" s="14">
        <f>WL!X84/(PM!X84+WL!X84+RK!X84)</f>
        <v>0.37434225751593969</v>
      </c>
      <c r="BA84" s="14">
        <f>WL!Y84/(PM!Y84+WL!Y84+RK!Y84)</f>
        <v>0.38757853206588683</v>
      </c>
      <c r="BB84" s="14">
        <f>WL!Z84/(PM!Z84+WL!Z84+RK!Z84)</f>
        <v>0.39439962654438765</v>
      </c>
      <c r="BC84" s="14">
        <f>WL!AA84/(PM!AA84+WL!AA84+RK!AA84)</f>
        <v>0.37513278118540166</v>
      </c>
      <c r="BD84" s="14">
        <f>WL!AB84/(PM!AB84+WL!AB84+RK!AB84)</f>
        <v>0.36749123610645928</v>
      </c>
      <c r="BE84" s="14">
        <f>WL!AC84/(PM!AC84+WL!AC84+RK!AC84)</f>
        <v>0.36650081139060364</v>
      </c>
      <c r="BF84" s="14"/>
      <c r="BG84" s="14">
        <f>RK!C84/(PM!C84+WL!C84+RK!C84)</f>
        <v>7.5969814298597893E-2</v>
      </c>
      <c r="BH84" s="14">
        <f>RK!D84/(PM!D84+WL!D84+RK!D84)</f>
        <v>8.2769589574041028E-2</v>
      </c>
      <c r="BI84" s="14">
        <f>RK!E84/(PM!E84+WL!E84+RK!E84)</f>
        <v>7.8804488414026638E-2</v>
      </c>
      <c r="BJ84" s="14">
        <f>RK!F84/(PM!F84+WL!F84+RK!F84)</f>
        <v>7.5567948181428049E-2</v>
      </c>
      <c r="BK84" s="14">
        <f>RK!G84/(PM!G84+WL!G84+RK!G84)</f>
        <v>7.0101970368568065E-2</v>
      </c>
      <c r="BL84" s="14">
        <f>RK!H84/(PM!H84+WL!H84+RK!H84)</f>
        <v>7.2322397495592147E-2</v>
      </c>
      <c r="BM84" s="14">
        <f>RK!I84/(PM!I84+WL!I84+RK!I84)</f>
        <v>8.2834449112480002E-2</v>
      </c>
      <c r="BN84" s="14">
        <f>RK!J84/(PM!J84+WL!J84+RK!J84)</f>
        <v>8.7991771846833863E-2</v>
      </c>
      <c r="BO84" s="14">
        <f>RK!K84/(PM!K84+WL!K84+RK!K84)</f>
        <v>9.0512825702046995E-2</v>
      </c>
      <c r="BP84" s="14">
        <f>RK!L84/(PM!L84+WL!L84+RK!L84)</f>
        <v>9.1946708615185641E-2</v>
      </c>
      <c r="BQ84" s="14">
        <f>RK!M84/(PM!M84+WL!M84+RK!M84)</f>
        <v>9.4980295435353468E-2</v>
      </c>
      <c r="BR84" s="14">
        <f>RK!N84/(PM!N84+WL!N84+RK!N84)</f>
        <v>9.2785232089233255E-2</v>
      </c>
      <c r="BS84" s="14">
        <f>RK!O84/(PM!O84+WL!O84+RK!O84)</f>
        <v>9.0571770513574817E-2</v>
      </c>
      <c r="BT84" s="14">
        <f>RK!P84/(PM!P84+WL!P84+RK!P84)</f>
        <v>9.209049087073444E-2</v>
      </c>
      <c r="BU84" s="14">
        <f>RK!Q84/(PM!Q84+WL!Q84+RK!Q84)</f>
        <v>9.5811844438646987E-2</v>
      </c>
      <c r="BV84" s="14">
        <f>RK!R84/(PM!R84+WL!R84+RK!R84)</f>
        <v>0.10781332127589438</v>
      </c>
      <c r="BW84" s="14">
        <f>RK!S84/(PM!S84+WL!S84+RK!S84)</f>
        <v>0.11175097912533187</v>
      </c>
      <c r="BX84" s="14">
        <f>RK!T84/(PM!T84+WL!T84+RK!T84)</f>
        <v>0.10835679717757736</v>
      </c>
      <c r="BY84" s="14">
        <f>RK!U84/(PM!U84+WL!U84+RK!U84)</f>
        <v>0.10527829308297147</v>
      </c>
      <c r="BZ84" s="14">
        <f>RK!V84/(PM!V84+WL!V84+RK!V84)</f>
        <v>0.10257942694561759</v>
      </c>
      <c r="CA84" s="14">
        <f>RK!W84/(PM!W84+WL!W84+RK!W84)</f>
        <v>0.10173525593312574</v>
      </c>
      <c r="CB84" s="14">
        <f>RK!X84/(PM!X84+WL!X84+RK!X84)</f>
        <v>9.8559418287034087E-2</v>
      </c>
      <c r="CC84" s="14">
        <f>RK!Y84/(PM!Y84+WL!Y84+RK!Y84)</f>
        <v>9.8885987829492747E-2</v>
      </c>
      <c r="CD84" s="14">
        <f>RK!Z84/(PM!Z84+WL!Z84+RK!Z84)</f>
        <v>9.5057299837937162E-2</v>
      </c>
      <c r="CE84" s="14">
        <f>RK!AA84/(PM!AA84+WL!AA84+RK!AA84)</f>
        <v>9.316698669892079E-2</v>
      </c>
      <c r="CF84" s="14">
        <f>RK!AB84/(PM!AB84+WL!AB84+RK!AB84)</f>
        <v>9.330186664768006E-2</v>
      </c>
      <c r="CG84" s="14">
        <f>RK!AC84/(PM!AC84+WL!AC84+RK!AC84)</f>
        <v>9.3843166324566782E-2</v>
      </c>
      <c r="CH84" s="14"/>
    </row>
    <row r="85" spans="1:86" x14ac:dyDescent="0.2">
      <c r="A85" s="4">
        <v>83</v>
      </c>
      <c r="B85" s="6" t="s">
        <v>120</v>
      </c>
      <c r="C85" s="14">
        <f>PM!C85/(PM!C85+WL!C85+RK!C85)</f>
        <v>0.36353955860200665</v>
      </c>
      <c r="D85" s="14">
        <f>PM!D85/(PM!D85+WL!D85+RK!D85)</f>
        <v>0.39148538845342878</v>
      </c>
      <c r="E85" s="14">
        <f>PM!E85/(PM!E85+WL!E85+RK!E85)</f>
        <v>0.36915868619505976</v>
      </c>
      <c r="F85" s="14">
        <f>PM!F85/(PM!F85+WL!F85+RK!F85)</f>
        <v>0.39488625994121385</v>
      </c>
      <c r="G85" s="14">
        <f>PM!G85/(PM!G85+WL!G85+RK!G85)</f>
        <v>0.3960625505179215</v>
      </c>
      <c r="H85" s="14">
        <f>PM!H85/(PM!H85+WL!H85+RK!H85)</f>
        <v>0.4083839079808404</v>
      </c>
      <c r="I85" s="14">
        <f>PM!I85/(PM!I85+WL!I85+RK!I85)</f>
        <v>0.40621765704883883</v>
      </c>
      <c r="J85" s="14">
        <f>PM!J85/(PM!J85+WL!J85+RK!J85)</f>
        <v>0.41651663084365154</v>
      </c>
      <c r="K85" s="14">
        <f>PM!K85/(PM!K85+WL!K85+RK!K85)</f>
        <v>0.40448133907595363</v>
      </c>
      <c r="L85" s="14">
        <f>PM!L85/(PM!L85+WL!L85+RK!L85)</f>
        <v>0.39377814314586634</v>
      </c>
      <c r="M85" s="14">
        <f>PM!M85/(PM!M85+WL!M85+RK!M85)</f>
        <v>0.39328613992784739</v>
      </c>
      <c r="N85" s="14">
        <f>PM!N85/(PM!N85+WL!N85+RK!N85)</f>
        <v>0.40910745028511647</v>
      </c>
      <c r="O85" s="14">
        <f>PM!O85/(PM!O85+WL!O85+RK!O85)</f>
        <v>0.43641706093604826</v>
      </c>
      <c r="P85" s="14">
        <f>PM!P85/(PM!P85+WL!P85+RK!P85)</f>
        <v>0.43848031217058858</v>
      </c>
      <c r="Q85" s="14">
        <f>PM!Q85/(PM!Q85+WL!Q85+RK!Q85)</f>
        <v>0.43587933274898732</v>
      </c>
      <c r="R85" s="14">
        <f>PM!R85/(PM!R85+WL!R85+RK!R85)</f>
        <v>0.42291421074665286</v>
      </c>
      <c r="S85" s="14">
        <f>PM!S85/(PM!S85+WL!S85+RK!S85)</f>
        <v>0.40381495194305062</v>
      </c>
      <c r="T85" s="14">
        <f>PM!T85/(PM!T85+WL!T85+RK!T85)</f>
        <v>0.42579524196845431</v>
      </c>
      <c r="U85" s="14">
        <f>PM!U85/(PM!U85+WL!U85+RK!U85)</f>
        <v>0.43730701486993817</v>
      </c>
      <c r="V85" s="14">
        <f>PM!V85/(PM!V85+WL!V85+RK!V85)</f>
        <v>0.46562603579617434</v>
      </c>
      <c r="W85" s="14">
        <f>PM!W85/(PM!W85+WL!W85+RK!W85)</f>
        <v>0.48881729835449511</v>
      </c>
      <c r="X85" s="14">
        <f>PM!X85/(PM!X85+WL!X85+RK!X85)</f>
        <v>0.49742150363849968</v>
      </c>
      <c r="Y85" s="14">
        <f>PM!Y85/(PM!Y85+WL!Y85+RK!Y85)</f>
        <v>0.5019525905563671</v>
      </c>
      <c r="Z85" s="14">
        <f>PM!Z85/(PM!Z85+WL!Z85+RK!Z85)</f>
        <v>0.4948396663700142</v>
      </c>
      <c r="AA85" s="14">
        <f>PM!AA85/(PM!AA85+WL!AA85+RK!AA85)</f>
        <v>0.50329297392574801</v>
      </c>
      <c r="AB85" s="14">
        <f>PM!AB85/(PM!AB85+WL!AB85+RK!AB85)</f>
        <v>0.50079036251270204</v>
      </c>
      <c r="AC85" s="14">
        <f>PM!AC85/(PM!AC85+WL!AC85+RK!AC85)</f>
        <v>0.49381169757987342</v>
      </c>
      <c r="AD85" s="14"/>
      <c r="AE85" s="14">
        <f>WL!C85/(PM!C85+WL!C85+RK!C85)</f>
        <v>0.57256489321884996</v>
      </c>
      <c r="AF85" s="14">
        <f>WL!D85/(PM!D85+WL!D85+RK!D85)</f>
        <v>0.54791023549128737</v>
      </c>
      <c r="AG85" s="14">
        <f>WL!E85/(PM!E85+WL!E85+RK!E85)</f>
        <v>0.55016292354877971</v>
      </c>
      <c r="AH85" s="14">
        <f>WL!F85/(PM!F85+WL!F85+RK!F85)</f>
        <v>0.51521491752045789</v>
      </c>
      <c r="AI85" s="14">
        <f>WL!G85/(PM!G85+WL!G85+RK!G85)</f>
        <v>0.49525730713302835</v>
      </c>
      <c r="AJ85" s="14">
        <f>WL!H85/(PM!H85+WL!H85+RK!H85)</f>
        <v>0.47326638579543551</v>
      </c>
      <c r="AK85" s="14">
        <f>WL!I85/(PM!I85+WL!I85+RK!I85)</f>
        <v>0.48167306067403631</v>
      </c>
      <c r="AL85" s="14">
        <f>WL!J85/(PM!J85+WL!J85+RK!J85)</f>
        <v>0.45108332845833604</v>
      </c>
      <c r="AM85" s="14">
        <f>WL!K85/(PM!K85+WL!K85+RK!K85)</f>
        <v>0.46269157964677737</v>
      </c>
      <c r="AN85" s="14">
        <f>WL!L85/(PM!L85+WL!L85+RK!L85)</f>
        <v>0.46109880745926168</v>
      </c>
      <c r="AO85" s="14">
        <f>WL!M85/(PM!M85+WL!M85+RK!M85)</f>
        <v>0.4581240374401932</v>
      </c>
      <c r="AP85" s="14">
        <f>WL!N85/(PM!N85+WL!N85+RK!N85)</f>
        <v>0.46662507299784817</v>
      </c>
      <c r="AQ85" s="14">
        <f>WL!O85/(PM!O85+WL!O85+RK!O85)</f>
        <v>0.44954162092094185</v>
      </c>
      <c r="AR85" s="14">
        <f>WL!P85/(PM!P85+WL!P85+RK!P85)</f>
        <v>0.45493905418245878</v>
      </c>
      <c r="AS85" s="14">
        <f>WL!Q85/(PM!Q85+WL!Q85+RK!Q85)</f>
        <v>0.45870583093763384</v>
      </c>
      <c r="AT85" s="14">
        <f>WL!R85/(PM!R85+WL!R85+RK!R85)</f>
        <v>0.46422646717032334</v>
      </c>
      <c r="AU85" s="14">
        <f>WL!S85/(PM!S85+WL!S85+RK!S85)</f>
        <v>0.48584639665628959</v>
      </c>
      <c r="AV85" s="14">
        <f>WL!T85/(PM!T85+WL!T85+RK!T85)</f>
        <v>0.46952575423248716</v>
      </c>
      <c r="AW85" s="14">
        <f>WL!U85/(PM!U85+WL!U85+RK!U85)</f>
        <v>0.46761155664019205</v>
      </c>
      <c r="AX85" s="14">
        <f>WL!V85/(PM!V85+WL!V85+RK!V85)</f>
        <v>0.44205873489276493</v>
      </c>
      <c r="AY85" s="14">
        <f>WL!W85/(PM!W85+WL!W85+RK!W85)</f>
        <v>0.41565771266630946</v>
      </c>
      <c r="AZ85" s="14">
        <f>WL!X85/(PM!X85+WL!X85+RK!X85)</f>
        <v>0.41019976590707308</v>
      </c>
      <c r="BA85" s="14">
        <f>WL!Y85/(PM!Y85+WL!Y85+RK!Y85)</f>
        <v>0.4043457518362723</v>
      </c>
      <c r="BB85" s="14">
        <f>WL!Z85/(PM!Z85+WL!Z85+RK!Z85)</f>
        <v>0.41155086317935746</v>
      </c>
      <c r="BC85" s="14">
        <f>WL!AA85/(PM!AA85+WL!AA85+RK!AA85)</f>
        <v>0.4008765072695829</v>
      </c>
      <c r="BD85" s="14">
        <f>WL!AB85/(PM!AB85+WL!AB85+RK!AB85)</f>
        <v>0.40244175674593879</v>
      </c>
      <c r="BE85" s="14">
        <f>WL!AC85/(PM!AC85+WL!AC85+RK!AC85)</f>
        <v>0.40568914573333853</v>
      </c>
      <c r="BF85" s="14"/>
      <c r="BG85" s="14">
        <f>RK!C85/(PM!C85+WL!C85+RK!C85)</f>
        <v>6.3895548179143516E-2</v>
      </c>
      <c r="BH85" s="14">
        <f>RK!D85/(PM!D85+WL!D85+RK!D85)</f>
        <v>6.0604376055283925E-2</v>
      </c>
      <c r="BI85" s="14">
        <f>RK!E85/(PM!E85+WL!E85+RK!E85)</f>
        <v>8.0678390256160512E-2</v>
      </c>
      <c r="BJ85" s="14">
        <f>RK!F85/(PM!F85+WL!F85+RK!F85)</f>
        <v>8.9898822538328343E-2</v>
      </c>
      <c r="BK85" s="14">
        <f>RK!G85/(PM!G85+WL!G85+RK!G85)</f>
        <v>0.10868014234905023</v>
      </c>
      <c r="BL85" s="14">
        <f>RK!H85/(PM!H85+WL!H85+RK!H85)</f>
        <v>0.1183497062237242</v>
      </c>
      <c r="BM85" s="14">
        <f>RK!I85/(PM!I85+WL!I85+RK!I85)</f>
        <v>0.11210928227712486</v>
      </c>
      <c r="BN85" s="14">
        <f>RK!J85/(PM!J85+WL!J85+RK!J85)</f>
        <v>0.13240004069801245</v>
      </c>
      <c r="BO85" s="14">
        <f>RK!K85/(PM!K85+WL!K85+RK!K85)</f>
        <v>0.13282708127726914</v>
      </c>
      <c r="BP85" s="14">
        <f>RK!L85/(PM!L85+WL!L85+RK!L85)</f>
        <v>0.14512304939487208</v>
      </c>
      <c r="BQ85" s="14">
        <f>RK!M85/(PM!M85+WL!M85+RK!M85)</f>
        <v>0.14858982263195938</v>
      </c>
      <c r="BR85" s="14">
        <f>RK!N85/(PM!N85+WL!N85+RK!N85)</f>
        <v>0.12426747671703536</v>
      </c>
      <c r="BS85" s="14">
        <f>RK!O85/(PM!O85+WL!O85+RK!O85)</f>
        <v>0.1140413181430098</v>
      </c>
      <c r="BT85" s="14">
        <f>RK!P85/(PM!P85+WL!P85+RK!P85)</f>
        <v>0.10658063364695258</v>
      </c>
      <c r="BU85" s="14">
        <f>RK!Q85/(PM!Q85+WL!Q85+RK!Q85)</f>
        <v>0.10541483631337875</v>
      </c>
      <c r="BV85" s="14">
        <f>RK!R85/(PM!R85+WL!R85+RK!R85)</f>
        <v>0.11285932208302388</v>
      </c>
      <c r="BW85" s="14">
        <f>RK!S85/(PM!S85+WL!S85+RK!S85)</f>
        <v>0.11033865140065978</v>
      </c>
      <c r="BX85" s="14">
        <f>RK!T85/(PM!T85+WL!T85+RK!T85)</f>
        <v>0.10467900379905852</v>
      </c>
      <c r="BY85" s="14">
        <f>RK!U85/(PM!U85+WL!U85+RK!U85)</f>
        <v>9.5081428489869863E-2</v>
      </c>
      <c r="BZ85" s="14">
        <f>RK!V85/(PM!V85+WL!V85+RK!V85)</f>
        <v>9.2315229311060745E-2</v>
      </c>
      <c r="CA85" s="14">
        <f>RK!W85/(PM!W85+WL!W85+RK!W85)</f>
        <v>9.5524988979195508E-2</v>
      </c>
      <c r="CB85" s="14">
        <f>RK!X85/(PM!X85+WL!X85+RK!X85)</f>
        <v>9.2378730454427224E-2</v>
      </c>
      <c r="CC85" s="14">
        <f>RK!Y85/(PM!Y85+WL!Y85+RK!Y85)</f>
        <v>9.3701657607360517E-2</v>
      </c>
      <c r="CD85" s="14">
        <f>RK!Z85/(PM!Z85+WL!Z85+RK!Z85)</f>
        <v>9.3609470450628382E-2</v>
      </c>
      <c r="CE85" s="14">
        <f>RK!AA85/(PM!AA85+WL!AA85+RK!AA85)</f>
        <v>9.5830518804669071E-2</v>
      </c>
      <c r="CF85" s="14">
        <f>RK!AB85/(PM!AB85+WL!AB85+RK!AB85)</f>
        <v>9.67678807413591E-2</v>
      </c>
      <c r="CG85" s="14">
        <f>RK!AC85/(PM!AC85+WL!AC85+RK!AC85)</f>
        <v>0.10049915668678809</v>
      </c>
      <c r="CH85" s="14"/>
    </row>
    <row r="86" spans="1:86" x14ac:dyDescent="0.2">
      <c r="A86" s="4">
        <v>84</v>
      </c>
      <c r="B86" s="6" t="s">
        <v>121</v>
      </c>
      <c r="C86" s="14">
        <f>PM!C86/(PM!C86+WL!C86+RK!C86)</f>
        <v>9.8987649627723287E-2</v>
      </c>
      <c r="D86" s="14">
        <f>PM!D86/(PM!D86+WL!D86+RK!D86)</f>
        <v>8.8417505016126441E-2</v>
      </c>
      <c r="E86" s="14">
        <f>PM!E86/(PM!E86+WL!E86+RK!E86)</f>
        <v>8.5491381677930439E-2</v>
      </c>
      <c r="F86" s="14">
        <f>PM!F86/(PM!F86+WL!F86+RK!F86)</f>
        <v>8.9380956552011115E-2</v>
      </c>
      <c r="G86" s="14">
        <f>PM!G86/(PM!G86+WL!G86+RK!G86)</f>
        <v>8.9230160071915129E-2</v>
      </c>
      <c r="H86" s="14">
        <f>PM!H86/(PM!H86+WL!H86+RK!H86)</f>
        <v>7.9131582961270375E-2</v>
      </c>
      <c r="I86" s="14">
        <f>PM!I86/(PM!I86+WL!I86+RK!I86)</f>
        <v>8.4482603973392773E-2</v>
      </c>
      <c r="J86" s="14">
        <f>PM!J86/(PM!J86+WL!J86+RK!J86)</f>
        <v>0.11403765248273717</v>
      </c>
      <c r="K86" s="14">
        <f>PM!K86/(PM!K86+WL!K86+RK!K86)</f>
        <v>0.13030916633183043</v>
      </c>
      <c r="L86" s="14">
        <f>PM!L86/(PM!L86+WL!L86+RK!L86)</f>
        <v>0.15044765316311001</v>
      </c>
      <c r="M86" s="14">
        <f>PM!M86/(PM!M86+WL!M86+RK!M86)</f>
        <v>0.17159570581798614</v>
      </c>
      <c r="N86" s="14">
        <f>PM!N86/(PM!N86+WL!N86+RK!N86)</f>
        <v>0.18922503040093921</v>
      </c>
      <c r="O86" s="14">
        <f>PM!O86/(PM!O86+WL!O86+RK!O86)</f>
        <v>0.16298043073823654</v>
      </c>
      <c r="P86" s="14">
        <f>PM!P86/(PM!P86+WL!P86+RK!P86)</f>
        <v>0.15963266839686124</v>
      </c>
      <c r="Q86" s="14">
        <f>PM!Q86/(PM!Q86+WL!Q86+RK!Q86)</f>
        <v>0.15409624179822523</v>
      </c>
      <c r="R86" s="14">
        <f>PM!R86/(PM!R86+WL!R86+RK!R86)</f>
        <v>0.14390503299265969</v>
      </c>
      <c r="S86" s="14">
        <f>PM!S86/(PM!S86+WL!S86+RK!S86)</f>
        <v>0.14679486199247838</v>
      </c>
      <c r="T86" s="14">
        <f>PM!T86/(PM!T86+WL!T86+RK!T86)</f>
        <v>0.18646990396345975</v>
      </c>
      <c r="U86" s="14">
        <f>PM!U86/(PM!U86+WL!U86+RK!U86)</f>
        <v>0.21305475912023392</v>
      </c>
      <c r="V86" s="14">
        <f>PM!V86/(PM!V86+WL!V86+RK!V86)</f>
        <v>0.21550035384279123</v>
      </c>
      <c r="W86" s="14">
        <f>PM!W86/(PM!W86+WL!W86+RK!W86)</f>
        <v>0.2478094202198115</v>
      </c>
      <c r="X86" s="14">
        <f>PM!X86/(PM!X86+WL!X86+RK!X86)</f>
        <v>0.25038499769453781</v>
      </c>
      <c r="Y86" s="14">
        <f>PM!Y86/(PM!Y86+WL!Y86+RK!Y86)</f>
        <v>0.2299412064588929</v>
      </c>
      <c r="Z86" s="14">
        <f>PM!Z86/(PM!Z86+WL!Z86+RK!Z86)</f>
        <v>0.2272897313712465</v>
      </c>
      <c r="AA86" s="14">
        <f>PM!AA86/(PM!AA86+WL!AA86+RK!AA86)</f>
        <v>0.31729893361170314</v>
      </c>
      <c r="AB86" s="14">
        <f>PM!AB86/(PM!AB86+WL!AB86+RK!AB86)</f>
        <v>0.4060541150141293</v>
      </c>
      <c r="AC86" s="14">
        <f>PM!AC86/(PM!AC86+WL!AC86+RK!AC86)</f>
        <v>0.46242640352417858</v>
      </c>
      <c r="AD86" s="14"/>
      <c r="AE86" s="14">
        <f>WL!C86/(PM!C86+WL!C86+RK!C86)</f>
        <v>0</v>
      </c>
      <c r="AF86" s="14">
        <f>WL!D86/(PM!D86+WL!D86+RK!D86)</f>
        <v>0</v>
      </c>
      <c r="AG86" s="14">
        <f>WL!E86/(PM!E86+WL!E86+RK!E86)</f>
        <v>0</v>
      </c>
      <c r="AH86" s="14">
        <f>WL!F86/(PM!F86+WL!F86+RK!F86)</f>
        <v>0</v>
      </c>
      <c r="AI86" s="14">
        <f>WL!G86/(PM!G86+WL!G86+RK!G86)</f>
        <v>0</v>
      </c>
      <c r="AJ86" s="14">
        <f>WL!H86/(PM!H86+WL!H86+RK!H86)</f>
        <v>0</v>
      </c>
      <c r="AK86" s="14">
        <f>WL!I86/(PM!I86+WL!I86+RK!I86)</f>
        <v>0</v>
      </c>
      <c r="AL86" s="14">
        <f>WL!J86/(PM!J86+WL!J86+RK!J86)</f>
        <v>0</v>
      </c>
      <c r="AM86" s="14">
        <f>WL!K86/(PM!K86+WL!K86+RK!K86)</f>
        <v>0</v>
      </c>
      <c r="AN86" s="14">
        <f>WL!L86/(PM!L86+WL!L86+RK!L86)</f>
        <v>0</v>
      </c>
      <c r="AO86" s="14">
        <f>WL!M86/(PM!M86+WL!M86+RK!M86)</f>
        <v>0</v>
      </c>
      <c r="AP86" s="14">
        <f>WL!N86/(PM!N86+WL!N86+RK!N86)</f>
        <v>0</v>
      </c>
      <c r="AQ86" s="14">
        <f>WL!O86/(PM!O86+WL!O86+RK!O86)</f>
        <v>0</v>
      </c>
      <c r="AR86" s="14">
        <f>WL!P86/(PM!P86+WL!P86+RK!P86)</f>
        <v>0</v>
      </c>
      <c r="AS86" s="14">
        <f>WL!Q86/(PM!Q86+WL!Q86+RK!Q86)</f>
        <v>0</v>
      </c>
      <c r="AT86" s="14">
        <f>WL!R86/(PM!R86+WL!R86+RK!R86)</f>
        <v>0</v>
      </c>
      <c r="AU86" s="14">
        <f>WL!S86/(PM!S86+WL!S86+RK!S86)</f>
        <v>0</v>
      </c>
      <c r="AV86" s="14">
        <f>WL!T86/(PM!T86+WL!T86+RK!T86)</f>
        <v>0</v>
      </c>
      <c r="AW86" s="14">
        <f>WL!U86/(PM!U86+WL!U86+RK!U86)</f>
        <v>0</v>
      </c>
      <c r="AX86" s="14">
        <f>WL!V86/(PM!V86+WL!V86+RK!V86)</f>
        <v>0</v>
      </c>
      <c r="AY86" s="14">
        <f>WL!W86/(PM!W86+WL!W86+RK!W86)</f>
        <v>0</v>
      </c>
      <c r="AZ86" s="14">
        <f>WL!X86/(PM!X86+WL!X86+RK!X86)</f>
        <v>0</v>
      </c>
      <c r="BA86" s="14">
        <f>WL!Y86/(PM!Y86+WL!Y86+RK!Y86)</f>
        <v>0</v>
      </c>
      <c r="BB86" s="14">
        <f>WL!Z86/(PM!Z86+WL!Z86+RK!Z86)</f>
        <v>0</v>
      </c>
      <c r="BC86" s="14">
        <f>WL!AA86/(PM!AA86+WL!AA86+RK!AA86)</f>
        <v>0</v>
      </c>
      <c r="BD86" s="14">
        <f>WL!AB86/(PM!AB86+WL!AB86+RK!AB86)</f>
        <v>0</v>
      </c>
      <c r="BE86" s="14">
        <f>WL!AC86/(PM!AC86+WL!AC86+RK!AC86)</f>
        <v>0</v>
      </c>
      <c r="BF86" s="14"/>
      <c r="BG86" s="14">
        <f>RK!C86/(PM!C86+WL!C86+RK!C86)</f>
        <v>0.90101235037227667</v>
      </c>
      <c r="BH86" s="14">
        <f>RK!D86/(PM!D86+WL!D86+RK!D86)</f>
        <v>0.91158249498387356</v>
      </c>
      <c r="BI86" s="14">
        <f>RK!E86/(PM!E86+WL!E86+RK!E86)</f>
        <v>0.91450861832206953</v>
      </c>
      <c r="BJ86" s="14">
        <f>RK!F86/(PM!F86+WL!F86+RK!F86)</f>
        <v>0.91061904344798883</v>
      </c>
      <c r="BK86" s="14">
        <f>RK!G86/(PM!G86+WL!G86+RK!G86)</f>
        <v>0.91076983992808491</v>
      </c>
      <c r="BL86" s="14">
        <f>RK!H86/(PM!H86+WL!H86+RK!H86)</f>
        <v>0.92086841703872957</v>
      </c>
      <c r="BM86" s="14">
        <f>RK!I86/(PM!I86+WL!I86+RK!I86)</f>
        <v>0.9155173960266072</v>
      </c>
      <c r="BN86" s="14">
        <f>RK!J86/(PM!J86+WL!J86+RK!J86)</f>
        <v>0.88596234751726277</v>
      </c>
      <c r="BO86" s="14">
        <f>RK!K86/(PM!K86+WL!K86+RK!K86)</f>
        <v>0.86969083366816957</v>
      </c>
      <c r="BP86" s="14">
        <f>RK!L86/(PM!L86+WL!L86+RK!L86)</f>
        <v>0.84955234683688996</v>
      </c>
      <c r="BQ86" s="14">
        <f>RK!M86/(PM!M86+WL!M86+RK!M86)</f>
        <v>0.82840429418201389</v>
      </c>
      <c r="BR86" s="14">
        <f>RK!N86/(PM!N86+WL!N86+RK!N86)</f>
        <v>0.81077496959906081</v>
      </c>
      <c r="BS86" s="14">
        <f>RK!O86/(PM!O86+WL!O86+RK!O86)</f>
        <v>0.83701956926176346</v>
      </c>
      <c r="BT86" s="14">
        <f>RK!P86/(PM!P86+WL!P86+RK!P86)</f>
        <v>0.8403673316031387</v>
      </c>
      <c r="BU86" s="14">
        <f>RK!Q86/(PM!Q86+WL!Q86+RK!Q86)</f>
        <v>0.84590375820177477</v>
      </c>
      <c r="BV86" s="14">
        <f>RK!R86/(PM!R86+WL!R86+RK!R86)</f>
        <v>0.85609496700734034</v>
      </c>
      <c r="BW86" s="14">
        <f>RK!S86/(PM!S86+WL!S86+RK!S86)</f>
        <v>0.85320513800752162</v>
      </c>
      <c r="BX86" s="14">
        <f>RK!T86/(PM!T86+WL!T86+RK!T86)</f>
        <v>0.81353009603654025</v>
      </c>
      <c r="BY86" s="14">
        <f>RK!U86/(PM!U86+WL!U86+RK!U86)</f>
        <v>0.78694524087976603</v>
      </c>
      <c r="BZ86" s="14">
        <f>RK!V86/(PM!V86+WL!V86+RK!V86)</f>
        <v>0.7844996461572088</v>
      </c>
      <c r="CA86" s="14">
        <f>RK!W86/(PM!W86+WL!W86+RK!W86)</f>
        <v>0.75219057978018855</v>
      </c>
      <c r="CB86" s="14">
        <f>RK!X86/(PM!X86+WL!X86+RK!X86)</f>
        <v>0.74961500230546219</v>
      </c>
      <c r="CC86" s="14">
        <f>RK!Y86/(PM!Y86+WL!Y86+RK!Y86)</f>
        <v>0.77005879354110707</v>
      </c>
      <c r="CD86" s="14">
        <f>RK!Z86/(PM!Z86+WL!Z86+RK!Z86)</f>
        <v>0.77271026862875347</v>
      </c>
      <c r="CE86" s="14">
        <f>RK!AA86/(PM!AA86+WL!AA86+RK!AA86)</f>
        <v>0.68270106638829686</v>
      </c>
      <c r="CF86" s="14">
        <f>RK!AB86/(PM!AB86+WL!AB86+RK!AB86)</f>
        <v>0.59394588498587064</v>
      </c>
      <c r="CG86" s="14">
        <f>RK!AC86/(PM!AC86+WL!AC86+RK!AC86)</f>
        <v>0.53757359647582148</v>
      </c>
      <c r="CH86" s="14"/>
    </row>
    <row r="87" spans="1:86" x14ac:dyDescent="0.2">
      <c r="A87" s="4">
        <v>85</v>
      </c>
      <c r="B87" s="6" t="s">
        <v>122</v>
      </c>
      <c r="C87" s="14">
        <f>PM!C87/(PM!C87+WL!C87+RK!C87)</f>
        <v>0.26840670581248322</v>
      </c>
      <c r="D87" s="14">
        <f>PM!D87/(PM!D87+WL!D87+RK!D87)</f>
        <v>0.26985311110498411</v>
      </c>
      <c r="E87" s="14">
        <f>PM!E87/(PM!E87+WL!E87+RK!E87)</f>
        <v>0.28774153365603494</v>
      </c>
      <c r="F87" s="14">
        <f>PM!F87/(PM!F87+WL!F87+RK!F87)</f>
        <v>0.31082092470399147</v>
      </c>
      <c r="G87" s="14">
        <f>PM!G87/(PM!G87+WL!G87+RK!G87)</f>
        <v>0.33795764190311195</v>
      </c>
      <c r="H87" s="14">
        <f>PM!H87/(PM!H87+WL!H87+RK!H87)</f>
        <v>0.34191311608726443</v>
      </c>
      <c r="I87" s="14">
        <f>PM!I87/(PM!I87+WL!I87+RK!I87)</f>
        <v>0.3414436716305056</v>
      </c>
      <c r="J87" s="14">
        <f>PM!J87/(PM!J87+WL!J87+RK!J87)</f>
        <v>0.38304421057400589</v>
      </c>
      <c r="K87" s="14">
        <f>PM!K87/(PM!K87+WL!K87+RK!K87)</f>
        <v>0.3897815651468079</v>
      </c>
      <c r="L87" s="14">
        <f>PM!L87/(PM!L87+WL!L87+RK!L87)</f>
        <v>0.39096975523195987</v>
      </c>
      <c r="M87" s="14">
        <f>PM!M87/(PM!M87+WL!M87+RK!M87)</f>
        <v>0.38296939405616165</v>
      </c>
      <c r="N87" s="14">
        <f>PM!N87/(PM!N87+WL!N87+RK!N87)</f>
        <v>0.38389718762825764</v>
      </c>
      <c r="O87" s="14">
        <f>PM!O87/(PM!O87+WL!O87+RK!O87)</f>
        <v>0.37530228180806774</v>
      </c>
      <c r="P87" s="14">
        <f>PM!P87/(PM!P87+WL!P87+RK!P87)</f>
        <v>0.38784993185356043</v>
      </c>
      <c r="Q87" s="14">
        <f>PM!Q87/(PM!Q87+WL!Q87+RK!Q87)</f>
        <v>0.41151691032153542</v>
      </c>
      <c r="R87" s="14">
        <f>PM!R87/(PM!R87+WL!R87+RK!R87)</f>
        <v>0.40757994108600126</v>
      </c>
      <c r="S87" s="14">
        <f>PM!S87/(PM!S87+WL!S87+RK!S87)</f>
        <v>0.4235100966572094</v>
      </c>
      <c r="T87" s="14">
        <f>PM!T87/(PM!T87+WL!T87+RK!T87)</f>
        <v>0.44554825569731643</v>
      </c>
      <c r="U87" s="14">
        <f>PM!U87/(PM!U87+WL!U87+RK!U87)</f>
        <v>0.44614312967246866</v>
      </c>
      <c r="V87" s="14">
        <f>PM!V87/(PM!V87+WL!V87+RK!V87)</f>
        <v>0.45320772851352709</v>
      </c>
      <c r="W87" s="14">
        <f>PM!W87/(PM!W87+WL!W87+RK!W87)</f>
        <v>0.47777906229537193</v>
      </c>
      <c r="X87" s="14">
        <f>PM!X87/(PM!X87+WL!X87+RK!X87)</f>
        <v>0.47813712184450485</v>
      </c>
      <c r="Y87" s="14">
        <f>PM!Y87/(PM!Y87+WL!Y87+RK!Y87)</f>
        <v>0.47828210153248613</v>
      </c>
      <c r="Z87" s="14">
        <f>PM!Z87/(PM!Z87+WL!Z87+RK!Z87)</f>
        <v>0.44691999434626084</v>
      </c>
      <c r="AA87" s="14">
        <f>PM!AA87/(PM!AA87+WL!AA87+RK!AA87)</f>
        <v>0.44028368995487877</v>
      </c>
      <c r="AB87" s="14">
        <f>PM!AB87/(PM!AB87+WL!AB87+RK!AB87)</f>
        <v>0.45263173985179289</v>
      </c>
      <c r="AC87" s="14">
        <f>PM!AC87/(PM!AC87+WL!AC87+RK!AC87)</f>
        <v>0.43324325058710333</v>
      </c>
      <c r="AD87" s="14"/>
      <c r="AE87" s="14">
        <f>WL!C87/(PM!C87+WL!C87+RK!C87)</f>
        <v>0.29294657063086854</v>
      </c>
      <c r="AF87" s="14">
        <f>WL!D87/(PM!D87+WL!D87+RK!D87)</f>
        <v>0.31890406760806389</v>
      </c>
      <c r="AG87" s="14">
        <f>WL!E87/(PM!E87+WL!E87+RK!E87)</f>
        <v>0.31878327370920839</v>
      </c>
      <c r="AH87" s="14">
        <f>WL!F87/(PM!F87+WL!F87+RK!F87)</f>
        <v>0.3212464092981403</v>
      </c>
      <c r="AI87" s="14">
        <f>WL!G87/(PM!G87+WL!G87+RK!G87)</f>
        <v>0.33097491855585187</v>
      </c>
      <c r="AJ87" s="14">
        <f>WL!H87/(PM!H87+WL!H87+RK!H87)</f>
        <v>0.31991224604656493</v>
      </c>
      <c r="AK87" s="14">
        <f>WL!I87/(PM!I87+WL!I87+RK!I87)</f>
        <v>0.33352531144726061</v>
      </c>
      <c r="AL87" s="14">
        <f>WL!J87/(PM!J87+WL!J87+RK!J87)</f>
        <v>0.30998175861395721</v>
      </c>
      <c r="AM87" s="14">
        <f>WL!K87/(PM!K87+WL!K87+RK!K87)</f>
        <v>0.31920644954947736</v>
      </c>
      <c r="AN87" s="14">
        <f>WL!L87/(PM!L87+WL!L87+RK!L87)</f>
        <v>0.33545849477427786</v>
      </c>
      <c r="AO87" s="14">
        <f>WL!M87/(PM!M87+WL!M87+RK!M87)</f>
        <v>0.3446708851307077</v>
      </c>
      <c r="AP87" s="14">
        <f>WL!N87/(PM!N87+WL!N87+RK!N87)</f>
        <v>0.34475188713121946</v>
      </c>
      <c r="AQ87" s="14">
        <f>WL!O87/(PM!O87+WL!O87+RK!O87)</f>
        <v>0.35886389913354289</v>
      </c>
      <c r="AR87" s="14">
        <f>WL!P87/(PM!P87+WL!P87+RK!P87)</f>
        <v>0.36175662091578503</v>
      </c>
      <c r="AS87" s="14">
        <f>WL!Q87/(PM!Q87+WL!Q87+RK!Q87)</f>
        <v>0.35457522432373301</v>
      </c>
      <c r="AT87" s="14">
        <f>WL!R87/(PM!R87+WL!R87+RK!R87)</f>
        <v>0.36374843422508862</v>
      </c>
      <c r="AU87" s="14">
        <f>WL!S87/(PM!S87+WL!S87+RK!S87)</f>
        <v>0.35952886648063159</v>
      </c>
      <c r="AV87" s="14">
        <f>WL!T87/(PM!T87+WL!T87+RK!T87)</f>
        <v>0.34343612820510838</v>
      </c>
      <c r="AW87" s="14">
        <f>WL!U87/(PM!U87+WL!U87+RK!U87)</f>
        <v>0.3565081728552299</v>
      </c>
      <c r="AX87" s="14">
        <f>WL!V87/(PM!V87+WL!V87+RK!V87)</f>
        <v>0.35324473721839716</v>
      </c>
      <c r="AY87" s="14">
        <f>WL!W87/(PM!W87+WL!W87+RK!W87)</f>
        <v>0.32564874989503856</v>
      </c>
      <c r="AZ87" s="14">
        <f>WL!X87/(PM!X87+WL!X87+RK!X87)</f>
        <v>0.32776138851176739</v>
      </c>
      <c r="BA87" s="14">
        <f>WL!Y87/(PM!Y87+WL!Y87+RK!Y87)</f>
        <v>0.34159276205033823</v>
      </c>
      <c r="BB87" s="14">
        <f>WL!Z87/(PM!Z87+WL!Z87+RK!Z87)</f>
        <v>0.37306500793921432</v>
      </c>
      <c r="BC87" s="14">
        <f>WL!AA87/(PM!AA87+WL!AA87+RK!AA87)</f>
        <v>0.3785566839162543</v>
      </c>
      <c r="BD87" s="14">
        <f>WL!AB87/(PM!AB87+WL!AB87+RK!AB87)</f>
        <v>0.36280089831945345</v>
      </c>
      <c r="BE87" s="14">
        <f>WL!AC87/(PM!AC87+WL!AC87+RK!AC87)</f>
        <v>0.37491522028912166</v>
      </c>
      <c r="BF87" s="14"/>
      <c r="BG87" s="14">
        <f>RK!C87/(PM!C87+WL!C87+RK!C87)</f>
        <v>0.43864672355664824</v>
      </c>
      <c r="BH87" s="14">
        <f>RK!D87/(PM!D87+WL!D87+RK!D87)</f>
        <v>0.41124282128695194</v>
      </c>
      <c r="BI87" s="14">
        <f>RK!E87/(PM!E87+WL!E87+RK!E87)</f>
        <v>0.39347519263475672</v>
      </c>
      <c r="BJ87" s="14">
        <f>RK!F87/(PM!F87+WL!F87+RK!F87)</f>
        <v>0.36793266599786811</v>
      </c>
      <c r="BK87" s="14">
        <f>RK!G87/(PM!G87+WL!G87+RK!G87)</f>
        <v>0.33106743954103618</v>
      </c>
      <c r="BL87" s="14">
        <f>RK!H87/(PM!H87+WL!H87+RK!H87)</f>
        <v>0.33817463786617069</v>
      </c>
      <c r="BM87" s="14">
        <f>RK!I87/(PM!I87+WL!I87+RK!I87)</f>
        <v>0.32503101692223374</v>
      </c>
      <c r="BN87" s="14">
        <f>RK!J87/(PM!J87+WL!J87+RK!J87)</f>
        <v>0.30697403081203684</v>
      </c>
      <c r="BO87" s="14">
        <f>RK!K87/(PM!K87+WL!K87+RK!K87)</f>
        <v>0.2910119853037148</v>
      </c>
      <c r="BP87" s="14">
        <f>RK!L87/(PM!L87+WL!L87+RK!L87)</f>
        <v>0.27357174999376221</v>
      </c>
      <c r="BQ87" s="14">
        <f>RK!M87/(PM!M87+WL!M87+RK!M87)</f>
        <v>0.27235972081313065</v>
      </c>
      <c r="BR87" s="14">
        <f>RK!N87/(PM!N87+WL!N87+RK!N87)</f>
        <v>0.27135092524052284</v>
      </c>
      <c r="BS87" s="14">
        <f>RK!O87/(PM!O87+WL!O87+RK!O87)</f>
        <v>0.26583381905838943</v>
      </c>
      <c r="BT87" s="14">
        <f>RK!P87/(PM!P87+WL!P87+RK!P87)</f>
        <v>0.25039344723065449</v>
      </c>
      <c r="BU87" s="14">
        <f>RK!Q87/(PM!Q87+WL!Q87+RK!Q87)</f>
        <v>0.23390786535473157</v>
      </c>
      <c r="BV87" s="14">
        <f>RK!R87/(PM!R87+WL!R87+RK!R87)</f>
        <v>0.22867162468891009</v>
      </c>
      <c r="BW87" s="14">
        <f>RK!S87/(PM!S87+WL!S87+RK!S87)</f>
        <v>0.21696103686215909</v>
      </c>
      <c r="BX87" s="14">
        <f>RK!T87/(PM!T87+WL!T87+RK!T87)</f>
        <v>0.21101561609757521</v>
      </c>
      <c r="BY87" s="14">
        <f>RK!U87/(PM!U87+WL!U87+RK!U87)</f>
        <v>0.19734869747230144</v>
      </c>
      <c r="BZ87" s="14">
        <f>RK!V87/(PM!V87+WL!V87+RK!V87)</f>
        <v>0.19354753426807567</v>
      </c>
      <c r="CA87" s="14">
        <f>RK!W87/(PM!W87+WL!W87+RK!W87)</f>
        <v>0.1965721878095894</v>
      </c>
      <c r="CB87" s="14">
        <f>RK!X87/(PM!X87+WL!X87+RK!X87)</f>
        <v>0.1941014896437277</v>
      </c>
      <c r="CC87" s="14">
        <f>RK!Y87/(PM!Y87+WL!Y87+RK!Y87)</f>
        <v>0.18012513641717556</v>
      </c>
      <c r="CD87" s="14">
        <f>RK!Z87/(PM!Z87+WL!Z87+RK!Z87)</f>
        <v>0.18001499771452492</v>
      </c>
      <c r="CE87" s="14">
        <f>RK!AA87/(PM!AA87+WL!AA87+RK!AA87)</f>
        <v>0.18115962612886688</v>
      </c>
      <c r="CF87" s="14">
        <f>RK!AB87/(PM!AB87+WL!AB87+RK!AB87)</f>
        <v>0.18456736182875369</v>
      </c>
      <c r="CG87" s="14">
        <f>RK!AC87/(PM!AC87+WL!AC87+RK!AC87)</f>
        <v>0.19184152912377508</v>
      </c>
      <c r="CH87" s="14"/>
    </row>
    <row r="88" spans="1:86" x14ac:dyDescent="0.2">
      <c r="A88" s="4">
        <v>86</v>
      </c>
      <c r="B88" s="6" t="s">
        <v>123</v>
      </c>
      <c r="C88" s="14">
        <f>PM!C88/(PM!C88+WL!C88+RK!C88)</f>
        <v>0.27072030549586418</v>
      </c>
      <c r="D88" s="14">
        <f>PM!D88/(PM!D88+WL!D88+RK!D88)</f>
        <v>0.27260944448170987</v>
      </c>
      <c r="E88" s="14">
        <f>PM!E88/(PM!E88+WL!E88+RK!E88)</f>
        <v>0.2693997798643657</v>
      </c>
      <c r="F88" s="14">
        <f>PM!F88/(PM!F88+WL!F88+RK!F88)</f>
        <v>0.26903053029979351</v>
      </c>
      <c r="G88" s="14">
        <f>PM!G88/(PM!G88+WL!G88+RK!G88)</f>
        <v>0.26568593551411174</v>
      </c>
      <c r="H88" s="14">
        <f>PM!H88/(PM!H88+WL!H88+RK!H88)</f>
        <v>0.25692132395716216</v>
      </c>
      <c r="I88" s="14">
        <f>PM!I88/(PM!I88+WL!I88+RK!I88)</f>
        <v>0.26481103308284548</v>
      </c>
      <c r="J88" s="14">
        <f>PM!J88/(PM!J88+WL!J88+RK!J88)</f>
        <v>0.27273792634391597</v>
      </c>
      <c r="K88" s="14">
        <f>PM!K88/(PM!K88+WL!K88+RK!K88)</f>
        <v>0.28585870446714673</v>
      </c>
      <c r="L88" s="14">
        <f>PM!L88/(PM!L88+WL!L88+RK!L88)</f>
        <v>0.28625784666793996</v>
      </c>
      <c r="M88" s="14">
        <f>PM!M88/(PM!M88+WL!M88+RK!M88)</f>
        <v>0.24612096049076093</v>
      </c>
      <c r="N88" s="14">
        <f>PM!N88/(PM!N88+WL!N88+RK!N88)</f>
        <v>0.2291274494754619</v>
      </c>
      <c r="O88" s="14">
        <f>PM!O88/(PM!O88+WL!O88+RK!O88)</f>
        <v>0.23269816429438328</v>
      </c>
      <c r="P88" s="14">
        <f>PM!P88/(PM!P88+WL!P88+RK!P88)</f>
        <v>0.2358720475817499</v>
      </c>
      <c r="Q88" s="14">
        <f>PM!Q88/(PM!Q88+WL!Q88+RK!Q88)</f>
        <v>0.22889089377036306</v>
      </c>
      <c r="R88" s="14">
        <f>PM!R88/(PM!R88+WL!R88+RK!R88)</f>
        <v>0.22150989745307328</v>
      </c>
      <c r="S88" s="14">
        <f>PM!S88/(PM!S88+WL!S88+RK!S88)</f>
        <v>0.20434213436920501</v>
      </c>
      <c r="T88" s="14">
        <f>PM!T88/(PM!T88+WL!T88+RK!T88)</f>
        <v>0.20467673081536386</v>
      </c>
      <c r="U88" s="14">
        <f>PM!U88/(PM!U88+WL!U88+RK!U88)</f>
        <v>0.20154126698455804</v>
      </c>
      <c r="V88" s="14">
        <f>PM!V88/(PM!V88+WL!V88+RK!V88)</f>
        <v>0.19369213579336675</v>
      </c>
      <c r="W88" s="14">
        <f>PM!W88/(PM!W88+WL!W88+RK!W88)</f>
        <v>0.21162878459450332</v>
      </c>
      <c r="X88" s="14">
        <f>PM!X88/(PM!X88+WL!X88+RK!X88)</f>
        <v>0.23097173476397653</v>
      </c>
      <c r="Y88" s="14">
        <f>PM!Y88/(PM!Y88+WL!Y88+RK!Y88)</f>
        <v>0.21112242820759786</v>
      </c>
      <c r="Z88" s="14">
        <f>PM!Z88/(PM!Z88+WL!Z88+RK!Z88)</f>
        <v>0.20608095250898231</v>
      </c>
      <c r="AA88" s="14">
        <f>PM!AA88/(PM!AA88+WL!AA88+RK!AA88)</f>
        <v>0.21985327563156479</v>
      </c>
      <c r="AB88" s="14">
        <f>PM!AB88/(PM!AB88+WL!AB88+RK!AB88)</f>
        <v>0.22551666990066901</v>
      </c>
      <c r="AC88" s="14">
        <f>PM!AC88/(PM!AC88+WL!AC88+RK!AC88)</f>
        <v>0.20450540497893116</v>
      </c>
      <c r="AD88" s="14"/>
      <c r="AE88" s="14">
        <f>WL!C88/(PM!C88+WL!C88+RK!C88)</f>
        <v>0.35577197708244968</v>
      </c>
      <c r="AF88" s="14">
        <f>WL!D88/(PM!D88+WL!D88+RK!D88)</f>
        <v>0.35732561686005321</v>
      </c>
      <c r="AG88" s="14">
        <f>WL!E88/(PM!E88+WL!E88+RK!E88)</f>
        <v>0.36025753732756949</v>
      </c>
      <c r="AH88" s="14">
        <f>WL!F88/(PM!F88+WL!F88+RK!F88)</f>
        <v>0.37202517117143069</v>
      </c>
      <c r="AI88" s="14">
        <f>WL!G88/(PM!G88+WL!G88+RK!G88)</f>
        <v>0.38526555298724185</v>
      </c>
      <c r="AJ88" s="14">
        <f>WL!H88/(PM!H88+WL!H88+RK!H88)</f>
        <v>0.38940099270524398</v>
      </c>
      <c r="AK88" s="14">
        <f>WL!I88/(PM!I88+WL!I88+RK!I88)</f>
        <v>0.39296273659915731</v>
      </c>
      <c r="AL88" s="14">
        <f>WL!J88/(PM!J88+WL!J88+RK!J88)</f>
        <v>0.3874300239070454</v>
      </c>
      <c r="AM88" s="14">
        <f>WL!K88/(PM!K88+WL!K88+RK!K88)</f>
        <v>0.35803567890287447</v>
      </c>
      <c r="AN88" s="14">
        <f>WL!L88/(PM!L88+WL!L88+RK!L88)</f>
        <v>0.3613814206088376</v>
      </c>
      <c r="AO88" s="14">
        <f>WL!M88/(PM!M88+WL!M88+RK!M88)</f>
        <v>0.38995665531949775</v>
      </c>
      <c r="AP88" s="14">
        <f>WL!N88/(PM!N88+WL!N88+RK!N88)</f>
        <v>0.40403923083284438</v>
      </c>
      <c r="AQ88" s="14">
        <f>WL!O88/(PM!O88+WL!O88+RK!O88)</f>
        <v>0.39007883503521212</v>
      </c>
      <c r="AR88" s="14">
        <f>WL!P88/(PM!P88+WL!P88+RK!P88)</f>
        <v>0.39109153619691306</v>
      </c>
      <c r="AS88" s="14">
        <f>WL!Q88/(PM!Q88+WL!Q88+RK!Q88)</f>
        <v>0.39869852029538344</v>
      </c>
      <c r="AT88" s="14">
        <f>WL!R88/(PM!R88+WL!R88+RK!R88)</f>
        <v>0.4011066359439277</v>
      </c>
      <c r="AU88" s="14">
        <f>WL!S88/(PM!S88+WL!S88+RK!S88)</f>
        <v>0.41589014734329988</v>
      </c>
      <c r="AV88" s="14">
        <f>WL!T88/(PM!T88+WL!T88+RK!T88)</f>
        <v>0.44413364689744705</v>
      </c>
      <c r="AW88" s="14">
        <f>WL!U88/(PM!U88+WL!U88+RK!U88)</f>
        <v>0.42328107332569215</v>
      </c>
      <c r="AX88" s="14">
        <f>WL!V88/(PM!V88+WL!V88+RK!V88)</f>
        <v>0.42153522104923608</v>
      </c>
      <c r="AY88" s="14">
        <f>WL!W88/(PM!W88+WL!W88+RK!W88)</f>
        <v>0.41682508185408246</v>
      </c>
      <c r="AZ88" s="14">
        <f>WL!X88/(PM!X88+WL!X88+RK!X88)</f>
        <v>0.40793616029344787</v>
      </c>
      <c r="BA88" s="14">
        <f>WL!Y88/(PM!Y88+WL!Y88+RK!Y88)</f>
        <v>0.42128508493032824</v>
      </c>
      <c r="BB88" s="14">
        <f>WL!Z88/(PM!Z88+WL!Z88+RK!Z88)</f>
        <v>0.42216351282444997</v>
      </c>
      <c r="BC88" s="14">
        <f>WL!AA88/(PM!AA88+WL!AA88+RK!AA88)</f>
        <v>0.42675955448640185</v>
      </c>
      <c r="BD88" s="14">
        <f>WL!AB88/(PM!AB88+WL!AB88+RK!AB88)</f>
        <v>0.42026095067890723</v>
      </c>
      <c r="BE88" s="14">
        <f>WL!AC88/(PM!AC88+WL!AC88+RK!AC88)</f>
        <v>0.41218875723859416</v>
      </c>
      <c r="BF88" s="14"/>
      <c r="BG88" s="14">
        <f>RK!C88/(PM!C88+WL!C88+RK!C88)</f>
        <v>0.37350771742168626</v>
      </c>
      <c r="BH88" s="14">
        <f>RK!D88/(PM!D88+WL!D88+RK!D88)</f>
        <v>0.37006493865823686</v>
      </c>
      <c r="BI88" s="14">
        <f>RK!E88/(PM!E88+WL!E88+RK!E88)</f>
        <v>0.3703426828080647</v>
      </c>
      <c r="BJ88" s="14">
        <f>RK!F88/(PM!F88+WL!F88+RK!F88)</f>
        <v>0.35894429852877568</v>
      </c>
      <c r="BK88" s="14">
        <f>RK!G88/(PM!G88+WL!G88+RK!G88)</f>
        <v>0.34904851149864635</v>
      </c>
      <c r="BL88" s="14">
        <f>RK!H88/(PM!H88+WL!H88+RK!H88)</f>
        <v>0.35367768333759381</v>
      </c>
      <c r="BM88" s="14">
        <f>RK!I88/(PM!I88+WL!I88+RK!I88)</f>
        <v>0.34222623031799709</v>
      </c>
      <c r="BN88" s="14">
        <f>RK!J88/(PM!J88+WL!J88+RK!J88)</f>
        <v>0.33983204974903869</v>
      </c>
      <c r="BO88" s="14">
        <f>RK!K88/(PM!K88+WL!K88+RK!K88)</f>
        <v>0.35610561662997886</v>
      </c>
      <c r="BP88" s="14">
        <f>RK!L88/(PM!L88+WL!L88+RK!L88)</f>
        <v>0.35236073272322255</v>
      </c>
      <c r="BQ88" s="14">
        <f>RK!M88/(PM!M88+WL!M88+RK!M88)</f>
        <v>0.36392238418974138</v>
      </c>
      <c r="BR88" s="14">
        <f>RK!N88/(PM!N88+WL!N88+RK!N88)</f>
        <v>0.36683331969169375</v>
      </c>
      <c r="BS88" s="14">
        <f>RK!O88/(PM!O88+WL!O88+RK!O88)</f>
        <v>0.37722300067040465</v>
      </c>
      <c r="BT88" s="14">
        <f>RK!P88/(PM!P88+WL!P88+RK!P88)</f>
        <v>0.37303641622133704</v>
      </c>
      <c r="BU88" s="14">
        <f>RK!Q88/(PM!Q88+WL!Q88+RK!Q88)</f>
        <v>0.37241058593425347</v>
      </c>
      <c r="BV88" s="14">
        <f>RK!R88/(PM!R88+WL!R88+RK!R88)</f>
        <v>0.37738346660299898</v>
      </c>
      <c r="BW88" s="14">
        <f>RK!S88/(PM!S88+WL!S88+RK!S88)</f>
        <v>0.37976771828749512</v>
      </c>
      <c r="BX88" s="14">
        <f>RK!T88/(PM!T88+WL!T88+RK!T88)</f>
        <v>0.35118962228718908</v>
      </c>
      <c r="BY88" s="14">
        <f>RK!U88/(PM!U88+WL!U88+RK!U88)</f>
        <v>0.37517765968974981</v>
      </c>
      <c r="BZ88" s="14">
        <f>RK!V88/(PM!V88+WL!V88+RK!V88)</f>
        <v>0.38477264315739707</v>
      </c>
      <c r="CA88" s="14">
        <f>RK!W88/(PM!W88+WL!W88+RK!W88)</f>
        <v>0.37154613355141425</v>
      </c>
      <c r="CB88" s="14">
        <f>RK!X88/(PM!X88+WL!X88+RK!X88)</f>
        <v>0.3610921049425756</v>
      </c>
      <c r="CC88" s="14">
        <f>RK!Y88/(PM!Y88+WL!Y88+RK!Y88)</f>
        <v>0.36759248686207385</v>
      </c>
      <c r="CD88" s="14">
        <f>RK!Z88/(PM!Z88+WL!Z88+RK!Z88)</f>
        <v>0.3717555346665678</v>
      </c>
      <c r="CE88" s="14">
        <f>RK!AA88/(PM!AA88+WL!AA88+RK!AA88)</f>
        <v>0.35338716988203339</v>
      </c>
      <c r="CF88" s="14">
        <f>RK!AB88/(PM!AB88+WL!AB88+RK!AB88)</f>
        <v>0.35422237942042367</v>
      </c>
      <c r="CG88" s="14">
        <f>RK!AC88/(PM!AC88+WL!AC88+RK!AC88)</f>
        <v>0.38330583778247462</v>
      </c>
      <c r="CH88" s="14"/>
    </row>
    <row r="89" spans="1:86" x14ac:dyDescent="0.2">
      <c r="A89" s="4">
        <v>87</v>
      </c>
      <c r="B89" s="6" t="s">
        <v>124</v>
      </c>
      <c r="C89" s="14">
        <f>PM!C89/(PM!C89+WL!C89+RK!C89)</f>
        <v>0.69080171026662707</v>
      </c>
      <c r="D89" s="14">
        <f>PM!D89/(PM!D89+WL!D89+RK!D89)</f>
        <v>0.72493661617998206</v>
      </c>
      <c r="E89" s="14">
        <f>PM!E89/(PM!E89+WL!E89+RK!E89)</f>
        <v>0.73970164691153262</v>
      </c>
      <c r="F89" s="14">
        <f>PM!F89/(PM!F89+WL!F89+RK!F89)</f>
        <v>0.74937791173240875</v>
      </c>
      <c r="G89" s="14">
        <f>PM!G89/(PM!G89+WL!G89+RK!G89)</f>
        <v>0.77145204611343121</v>
      </c>
      <c r="H89" s="14">
        <f>PM!H89/(PM!H89+WL!H89+RK!H89)</f>
        <v>0.77395189257379515</v>
      </c>
      <c r="I89" s="14">
        <f>PM!I89/(PM!I89+WL!I89+RK!I89)</f>
        <v>0.80851598630291521</v>
      </c>
      <c r="J89" s="14">
        <f>PM!J89/(PM!J89+WL!J89+RK!J89)</f>
        <v>0.80892867364185794</v>
      </c>
      <c r="K89" s="14">
        <f>PM!K89/(PM!K89+WL!K89+RK!K89)</f>
        <v>0.78784683304364156</v>
      </c>
      <c r="L89" s="14">
        <f>PM!L89/(PM!L89+WL!L89+RK!L89)</f>
        <v>0.78599224913922983</v>
      </c>
      <c r="M89" s="14">
        <f>PM!M89/(PM!M89+WL!M89+RK!M89)</f>
        <v>0.793895049537793</v>
      </c>
      <c r="N89" s="14">
        <f>PM!N89/(PM!N89+WL!N89+RK!N89)</f>
        <v>0.81949715041550875</v>
      </c>
      <c r="O89" s="14">
        <f>PM!O89/(PM!O89+WL!O89+RK!O89)</f>
        <v>0.81466513381162586</v>
      </c>
      <c r="P89" s="14">
        <f>PM!P89/(PM!P89+WL!P89+RK!P89)</f>
        <v>0.79854516972040934</v>
      </c>
      <c r="Q89" s="14">
        <f>PM!Q89/(PM!Q89+WL!Q89+RK!Q89)</f>
        <v>0.81266836332177417</v>
      </c>
      <c r="R89" s="14">
        <f>PM!R89/(PM!R89+WL!R89+RK!R89)</f>
        <v>0.78539263155958994</v>
      </c>
      <c r="S89" s="14">
        <f>PM!S89/(PM!S89+WL!S89+RK!S89)</f>
        <v>0.78028377666233661</v>
      </c>
      <c r="T89" s="14">
        <f>PM!T89/(PM!T89+WL!T89+RK!T89)</f>
        <v>0.78283641875837839</v>
      </c>
      <c r="U89" s="14">
        <f>PM!U89/(PM!U89+WL!U89+RK!U89)</f>
        <v>0.82228776236331991</v>
      </c>
      <c r="V89" s="14">
        <f>PM!V89/(PM!V89+WL!V89+RK!V89)</f>
        <v>0.82837501176960382</v>
      </c>
      <c r="W89" s="14">
        <f>PM!W89/(PM!W89+WL!W89+RK!W89)</f>
        <v>0.84398731090761636</v>
      </c>
      <c r="X89" s="14">
        <f>PM!X89/(PM!X89+WL!X89+RK!X89)</f>
        <v>0.84296370386230024</v>
      </c>
      <c r="Y89" s="14">
        <f>PM!Y89/(PM!Y89+WL!Y89+RK!Y89)</f>
        <v>0.8357678953150256</v>
      </c>
      <c r="Z89" s="14">
        <f>PM!Z89/(PM!Z89+WL!Z89+RK!Z89)</f>
        <v>0.82470946407648182</v>
      </c>
      <c r="AA89" s="14">
        <f>PM!AA89/(PM!AA89+WL!AA89+RK!AA89)</f>
        <v>0.82931783228534595</v>
      </c>
      <c r="AB89" s="14">
        <f>PM!AB89/(PM!AB89+WL!AB89+RK!AB89)</f>
        <v>0.82898560295569967</v>
      </c>
      <c r="AC89" s="14">
        <f>PM!AC89/(PM!AC89+WL!AC89+RK!AC89)</f>
        <v>0.80613133224742017</v>
      </c>
      <c r="AD89" s="14"/>
      <c r="AE89" s="14">
        <f>WL!C89/(PM!C89+WL!C89+RK!C89)</f>
        <v>0.15088056101033748</v>
      </c>
      <c r="AF89" s="14">
        <f>WL!D89/(PM!D89+WL!D89+RK!D89)</f>
        <v>0.14455764627034423</v>
      </c>
      <c r="AG89" s="14">
        <f>WL!E89/(PM!E89+WL!E89+RK!E89)</f>
        <v>0.14122705159248897</v>
      </c>
      <c r="AH89" s="14">
        <f>WL!F89/(PM!F89+WL!F89+RK!F89)</f>
        <v>0.14363324913032635</v>
      </c>
      <c r="AI89" s="14">
        <f>WL!G89/(PM!G89+WL!G89+RK!G89)</f>
        <v>0.13641205583558275</v>
      </c>
      <c r="AJ89" s="14">
        <f>WL!H89/(PM!H89+WL!H89+RK!H89)</f>
        <v>0.1373377873019162</v>
      </c>
      <c r="AK89" s="14">
        <f>WL!I89/(PM!I89+WL!I89+RK!I89)</f>
        <v>0.11647500220339149</v>
      </c>
      <c r="AL89" s="14">
        <f>WL!J89/(PM!J89+WL!J89+RK!J89)</f>
        <v>0.11998596621055979</v>
      </c>
      <c r="AM89" s="14">
        <f>WL!K89/(PM!K89+WL!K89+RK!K89)</f>
        <v>0.1311083555204289</v>
      </c>
      <c r="AN89" s="14">
        <f>WL!L89/(PM!L89+WL!L89+RK!L89)</f>
        <v>0.12853860114801838</v>
      </c>
      <c r="AO89" s="14">
        <f>WL!M89/(PM!M89+WL!M89+RK!M89)</f>
        <v>0.12729515817920711</v>
      </c>
      <c r="AP89" s="14">
        <f>WL!N89/(PM!N89+WL!N89+RK!N89)</f>
        <v>0.12000137899833913</v>
      </c>
      <c r="AQ89" s="14">
        <f>WL!O89/(PM!O89+WL!O89+RK!O89)</f>
        <v>0.130232358545181</v>
      </c>
      <c r="AR89" s="14">
        <f>WL!P89/(PM!P89+WL!P89+RK!P89)</f>
        <v>0.15005784419093396</v>
      </c>
      <c r="AS89" s="14">
        <f>WL!Q89/(PM!Q89+WL!Q89+RK!Q89)</f>
        <v>0.14235497679860196</v>
      </c>
      <c r="AT89" s="14">
        <f>WL!R89/(PM!R89+WL!R89+RK!R89)</f>
        <v>0.16743822060533722</v>
      </c>
      <c r="AU89" s="14">
        <f>WL!S89/(PM!S89+WL!S89+RK!S89)</f>
        <v>0.17787731698210058</v>
      </c>
      <c r="AV89" s="14">
        <f>WL!T89/(PM!T89+WL!T89+RK!T89)</f>
        <v>0.17713151092355481</v>
      </c>
      <c r="AW89" s="14">
        <f>WL!U89/(PM!U89+WL!U89+RK!U89)</f>
        <v>0.14166184827718126</v>
      </c>
      <c r="AX89" s="14">
        <f>WL!V89/(PM!V89+WL!V89+RK!V89)</f>
        <v>0.13943077440015642</v>
      </c>
      <c r="AY89" s="14">
        <f>WL!W89/(PM!W89+WL!W89+RK!W89)</f>
        <v>0.12590084984629998</v>
      </c>
      <c r="AZ89" s="14">
        <f>WL!X89/(PM!X89+WL!X89+RK!X89)</f>
        <v>0.12652183562371511</v>
      </c>
      <c r="BA89" s="14">
        <f>WL!Y89/(PM!Y89+WL!Y89+RK!Y89)</f>
        <v>0.13534910143082565</v>
      </c>
      <c r="BB89" s="14">
        <f>WL!Z89/(PM!Z89+WL!Z89+RK!Z89)</f>
        <v>0.14635051344512265</v>
      </c>
      <c r="BC89" s="14">
        <f>WL!AA89/(PM!AA89+WL!AA89+RK!AA89)</f>
        <v>0.13958689162477453</v>
      </c>
      <c r="BD89" s="14">
        <f>WL!AB89/(PM!AB89+WL!AB89+RK!AB89)</f>
        <v>0.13952558184625066</v>
      </c>
      <c r="BE89" s="14">
        <f>WL!AC89/(PM!AC89+WL!AC89+RK!AC89)</f>
        <v>0.15673012294976882</v>
      </c>
      <c r="BF89" s="14"/>
      <c r="BG89" s="14">
        <f>RK!C89/(PM!C89+WL!C89+RK!C89)</f>
        <v>0.15831772872303551</v>
      </c>
      <c r="BH89" s="14">
        <f>RK!D89/(PM!D89+WL!D89+RK!D89)</f>
        <v>0.13050573754967379</v>
      </c>
      <c r="BI89" s="14">
        <f>RK!E89/(PM!E89+WL!E89+RK!E89)</f>
        <v>0.11907130149597846</v>
      </c>
      <c r="BJ89" s="14">
        <f>RK!F89/(PM!F89+WL!F89+RK!F89)</f>
        <v>0.10698883913726494</v>
      </c>
      <c r="BK89" s="14">
        <f>RK!G89/(PM!G89+WL!G89+RK!G89)</f>
        <v>9.2135898050986001E-2</v>
      </c>
      <c r="BL89" s="14">
        <f>RK!H89/(PM!H89+WL!H89+RK!H89)</f>
        <v>8.8710320124288602E-2</v>
      </c>
      <c r="BM89" s="14">
        <f>RK!I89/(PM!I89+WL!I89+RK!I89)</f>
        <v>7.500901149369317E-2</v>
      </c>
      <c r="BN89" s="14">
        <f>RK!J89/(PM!J89+WL!J89+RK!J89)</f>
        <v>7.1085360147582197E-2</v>
      </c>
      <c r="BO89" s="14">
        <f>RK!K89/(PM!K89+WL!K89+RK!K89)</f>
        <v>8.1044811435929509E-2</v>
      </c>
      <c r="BP89" s="14">
        <f>RK!L89/(PM!L89+WL!L89+RK!L89)</f>
        <v>8.5469149712751852E-2</v>
      </c>
      <c r="BQ89" s="14">
        <f>RK!M89/(PM!M89+WL!M89+RK!M89)</f>
        <v>7.8809792282999919E-2</v>
      </c>
      <c r="BR89" s="14">
        <f>RK!N89/(PM!N89+WL!N89+RK!N89)</f>
        <v>6.050147058615217E-2</v>
      </c>
      <c r="BS89" s="14">
        <f>RK!O89/(PM!O89+WL!O89+RK!O89)</f>
        <v>5.510250764319314E-2</v>
      </c>
      <c r="BT89" s="14">
        <f>RK!P89/(PM!P89+WL!P89+RK!P89)</f>
        <v>5.1396986088656782E-2</v>
      </c>
      <c r="BU89" s="14">
        <f>RK!Q89/(PM!Q89+WL!Q89+RK!Q89)</f>
        <v>4.4976659879623841E-2</v>
      </c>
      <c r="BV89" s="14">
        <f>RK!R89/(PM!R89+WL!R89+RK!R89)</f>
        <v>4.7169147835072957E-2</v>
      </c>
      <c r="BW89" s="14">
        <f>RK!S89/(PM!S89+WL!S89+RK!S89)</f>
        <v>4.183890635556281E-2</v>
      </c>
      <c r="BX89" s="14">
        <f>RK!T89/(PM!T89+WL!T89+RK!T89)</f>
        <v>4.0032070318066756E-2</v>
      </c>
      <c r="BY89" s="14">
        <f>RK!U89/(PM!U89+WL!U89+RK!U89)</f>
        <v>3.6050389359498905E-2</v>
      </c>
      <c r="BZ89" s="14">
        <f>RK!V89/(PM!V89+WL!V89+RK!V89)</f>
        <v>3.2194213830239717E-2</v>
      </c>
      <c r="CA89" s="14">
        <f>RK!W89/(PM!W89+WL!W89+RK!W89)</f>
        <v>3.0111839246083669E-2</v>
      </c>
      <c r="CB89" s="14">
        <f>RK!X89/(PM!X89+WL!X89+RK!X89)</f>
        <v>3.0514460513984588E-2</v>
      </c>
      <c r="CC89" s="14">
        <f>RK!Y89/(PM!Y89+WL!Y89+RK!Y89)</f>
        <v>2.8883003254148793E-2</v>
      </c>
      <c r="CD89" s="14">
        <f>RK!Z89/(PM!Z89+WL!Z89+RK!Z89)</f>
        <v>2.8940022478395541E-2</v>
      </c>
      <c r="CE89" s="14">
        <f>RK!AA89/(PM!AA89+WL!AA89+RK!AA89)</f>
        <v>3.1095276089879442E-2</v>
      </c>
      <c r="CF89" s="14">
        <f>RK!AB89/(PM!AB89+WL!AB89+RK!AB89)</f>
        <v>3.1488815198049691E-2</v>
      </c>
      <c r="CG89" s="14">
        <f>RK!AC89/(PM!AC89+WL!AC89+RK!AC89)</f>
        <v>3.7138544802810973E-2</v>
      </c>
      <c r="CH89" s="14"/>
    </row>
    <row r="90" spans="1:86" x14ac:dyDescent="0.2">
      <c r="A90" s="4">
        <v>88</v>
      </c>
      <c r="B90" s="6" t="s">
        <v>125</v>
      </c>
      <c r="C90" s="14">
        <f>PM!C90/(PM!C90+WL!C90+RK!C90)</f>
        <v>0.36323108255080938</v>
      </c>
      <c r="D90" s="14">
        <f>PM!D90/(PM!D90+WL!D90+RK!D90)</f>
        <v>0.35122257077630675</v>
      </c>
      <c r="E90" s="14">
        <f>PM!E90/(PM!E90+WL!E90+RK!E90)</f>
        <v>0.35993520045084476</v>
      </c>
      <c r="F90" s="14">
        <f>PM!F90/(PM!F90+WL!F90+RK!F90)</f>
        <v>0.35760327044217211</v>
      </c>
      <c r="G90" s="14">
        <f>PM!G90/(PM!G90+WL!G90+RK!G90)</f>
        <v>0.365828494238429</v>
      </c>
      <c r="H90" s="14">
        <f>PM!H90/(PM!H90+WL!H90+RK!H90)</f>
        <v>0.39154920328367898</v>
      </c>
      <c r="I90" s="14">
        <f>PM!I90/(PM!I90+WL!I90+RK!I90)</f>
        <v>0.40416101409274841</v>
      </c>
      <c r="J90" s="14">
        <f>PM!J90/(PM!J90+WL!J90+RK!J90)</f>
        <v>0.41403078667748316</v>
      </c>
      <c r="K90" s="14">
        <f>PM!K90/(PM!K90+WL!K90+RK!K90)</f>
        <v>0.41176289065202704</v>
      </c>
      <c r="L90" s="14">
        <f>PM!L90/(PM!L90+WL!L90+RK!L90)</f>
        <v>0.39805230019636767</v>
      </c>
      <c r="M90" s="14">
        <f>PM!M90/(PM!M90+WL!M90+RK!M90)</f>
        <v>0.38299985587191432</v>
      </c>
      <c r="N90" s="14">
        <f>PM!N90/(PM!N90+WL!N90+RK!N90)</f>
        <v>0.40264471374873334</v>
      </c>
      <c r="O90" s="14">
        <f>PM!O90/(PM!O90+WL!O90+RK!O90)</f>
        <v>0.36564247964974406</v>
      </c>
      <c r="P90" s="14">
        <f>PM!P90/(PM!P90+WL!P90+RK!P90)</f>
        <v>0.34810793133847079</v>
      </c>
      <c r="Q90" s="14">
        <f>PM!Q90/(PM!Q90+WL!Q90+RK!Q90)</f>
        <v>0.33927757825067167</v>
      </c>
      <c r="R90" s="14">
        <f>PM!R90/(PM!R90+WL!R90+RK!R90)</f>
        <v>0.33381430260900508</v>
      </c>
      <c r="S90" s="14">
        <f>PM!S90/(PM!S90+WL!S90+RK!S90)</f>
        <v>0.32473651128512282</v>
      </c>
      <c r="T90" s="14">
        <f>PM!T90/(PM!T90+WL!T90+RK!T90)</f>
        <v>0.3414087541281533</v>
      </c>
      <c r="U90" s="14">
        <f>PM!U90/(PM!U90+WL!U90+RK!U90)</f>
        <v>0.33398117513401987</v>
      </c>
      <c r="V90" s="14">
        <f>PM!V90/(PM!V90+WL!V90+RK!V90)</f>
        <v>0.32360184873141146</v>
      </c>
      <c r="W90" s="14">
        <f>PM!W90/(PM!W90+WL!W90+RK!W90)</f>
        <v>0.36677761622118971</v>
      </c>
      <c r="X90" s="14">
        <f>PM!X90/(PM!X90+WL!X90+RK!X90)</f>
        <v>0.39052128220286364</v>
      </c>
      <c r="Y90" s="14">
        <f>PM!Y90/(PM!Y90+WL!Y90+RK!Y90)</f>
        <v>0.36254876892906041</v>
      </c>
      <c r="Z90" s="14">
        <f>PM!Z90/(PM!Z90+WL!Z90+RK!Z90)</f>
        <v>0.39110549097875369</v>
      </c>
      <c r="AA90" s="14">
        <f>PM!AA90/(PM!AA90+WL!AA90+RK!AA90)</f>
        <v>0.40252164414857167</v>
      </c>
      <c r="AB90" s="14">
        <f>PM!AB90/(PM!AB90+WL!AB90+RK!AB90)</f>
        <v>0.42580205279866601</v>
      </c>
      <c r="AC90" s="14">
        <f>PM!AC90/(PM!AC90+WL!AC90+RK!AC90)</f>
        <v>0.3908968714327628</v>
      </c>
      <c r="AD90" s="14"/>
      <c r="AE90" s="14">
        <f>WL!C90/(PM!C90+WL!C90+RK!C90)</f>
        <v>0.32786937424459417</v>
      </c>
      <c r="AF90" s="14">
        <f>WL!D90/(PM!D90+WL!D90+RK!D90)</f>
        <v>0.32383591420971697</v>
      </c>
      <c r="AG90" s="14">
        <f>WL!E90/(PM!E90+WL!E90+RK!E90)</f>
        <v>0.29876314830821799</v>
      </c>
      <c r="AH90" s="14">
        <f>WL!F90/(PM!F90+WL!F90+RK!F90)</f>
        <v>0.26510013857843567</v>
      </c>
      <c r="AI90" s="14">
        <f>WL!G90/(PM!G90+WL!G90+RK!G90)</f>
        <v>0.25238212702374918</v>
      </c>
      <c r="AJ90" s="14">
        <f>WL!H90/(PM!H90+WL!H90+RK!H90)</f>
        <v>0.23851626455153649</v>
      </c>
      <c r="AK90" s="14">
        <f>WL!I90/(PM!I90+WL!I90+RK!I90)</f>
        <v>0.23369859759249245</v>
      </c>
      <c r="AL90" s="14">
        <f>WL!J90/(PM!J90+WL!J90+RK!J90)</f>
        <v>0.22483128926723966</v>
      </c>
      <c r="AM90" s="14">
        <f>WL!K90/(PM!K90+WL!K90+RK!K90)</f>
        <v>0.21710171848091145</v>
      </c>
      <c r="AN90" s="14">
        <f>WL!L90/(PM!L90+WL!L90+RK!L90)</f>
        <v>0.22304215805342972</v>
      </c>
      <c r="AO90" s="14">
        <f>WL!M90/(PM!M90+WL!M90+RK!M90)</f>
        <v>0.22110003285492269</v>
      </c>
      <c r="AP90" s="14">
        <f>WL!N90/(PM!N90+WL!N90+RK!N90)</f>
        <v>0.20401690253203267</v>
      </c>
      <c r="AQ90" s="14">
        <f>WL!O90/(PM!O90+WL!O90+RK!O90)</f>
        <v>0.19271083331321556</v>
      </c>
      <c r="AR90" s="14">
        <f>WL!P90/(PM!P90+WL!P90+RK!P90)</f>
        <v>0.19165795071747999</v>
      </c>
      <c r="AS90" s="14">
        <f>WL!Q90/(PM!Q90+WL!Q90+RK!Q90)</f>
        <v>0.19579468498613367</v>
      </c>
      <c r="AT90" s="14">
        <f>WL!R90/(PM!R90+WL!R90+RK!R90)</f>
        <v>0.19998684848871362</v>
      </c>
      <c r="AU90" s="14">
        <f>WL!S90/(PM!S90+WL!S90+RK!S90)</f>
        <v>0.20790487729056048</v>
      </c>
      <c r="AV90" s="14">
        <f>WL!T90/(PM!T90+WL!T90+RK!T90)</f>
        <v>0.20886419974923712</v>
      </c>
      <c r="AW90" s="14">
        <f>WL!U90/(PM!U90+WL!U90+RK!U90)</f>
        <v>0.21620337786344143</v>
      </c>
      <c r="AX90" s="14">
        <f>WL!V90/(PM!V90+WL!V90+RK!V90)</f>
        <v>0.21594745848506566</v>
      </c>
      <c r="AY90" s="14">
        <f>WL!W90/(PM!W90+WL!W90+RK!W90)</f>
        <v>0.21322019268272505</v>
      </c>
      <c r="AZ90" s="14">
        <f>WL!X90/(PM!X90+WL!X90+RK!X90)</f>
        <v>0.19978367118381726</v>
      </c>
      <c r="BA90" s="14">
        <f>WL!Y90/(PM!Y90+WL!Y90+RK!Y90)</f>
        <v>0.21301156473790042</v>
      </c>
      <c r="BB90" s="14">
        <f>WL!Z90/(PM!Z90+WL!Z90+RK!Z90)</f>
        <v>0.19606827757878942</v>
      </c>
      <c r="BC90" s="14">
        <f>WL!AA90/(PM!AA90+WL!AA90+RK!AA90)</f>
        <v>0.19199891237948305</v>
      </c>
      <c r="BD90" s="14">
        <f>WL!AB90/(PM!AB90+WL!AB90+RK!AB90)</f>
        <v>0.17698951171012642</v>
      </c>
      <c r="BE90" s="14">
        <f>WL!AC90/(PM!AC90+WL!AC90+RK!AC90)</f>
        <v>0.18787482418047818</v>
      </c>
      <c r="BF90" s="14"/>
      <c r="BG90" s="14">
        <f>RK!C90/(PM!C90+WL!C90+RK!C90)</f>
        <v>0.30889954320459634</v>
      </c>
      <c r="BH90" s="14">
        <f>RK!D90/(PM!D90+WL!D90+RK!D90)</f>
        <v>0.32494151501397639</v>
      </c>
      <c r="BI90" s="14">
        <f>RK!E90/(PM!E90+WL!E90+RK!E90)</f>
        <v>0.3413016512409372</v>
      </c>
      <c r="BJ90" s="14">
        <f>RK!F90/(PM!F90+WL!F90+RK!F90)</f>
        <v>0.37729659097939217</v>
      </c>
      <c r="BK90" s="14">
        <f>RK!G90/(PM!G90+WL!G90+RK!G90)</f>
        <v>0.38178937873782182</v>
      </c>
      <c r="BL90" s="14">
        <f>RK!H90/(PM!H90+WL!H90+RK!H90)</f>
        <v>0.36993453216478445</v>
      </c>
      <c r="BM90" s="14">
        <f>RK!I90/(PM!I90+WL!I90+RK!I90)</f>
        <v>0.36214038831475925</v>
      </c>
      <c r="BN90" s="14">
        <f>RK!J90/(PM!J90+WL!J90+RK!J90)</f>
        <v>0.361137924055277</v>
      </c>
      <c r="BO90" s="14">
        <f>RK!K90/(PM!K90+WL!K90+RK!K90)</f>
        <v>0.37113539086706149</v>
      </c>
      <c r="BP90" s="14">
        <f>RK!L90/(PM!L90+WL!L90+RK!L90)</f>
        <v>0.37890554175020252</v>
      </c>
      <c r="BQ90" s="14">
        <f>RK!M90/(PM!M90+WL!M90+RK!M90)</f>
        <v>0.39590011127316299</v>
      </c>
      <c r="BR90" s="14">
        <f>RK!N90/(PM!N90+WL!N90+RK!N90)</f>
        <v>0.39333838371923396</v>
      </c>
      <c r="BS90" s="14">
        <f>RK!O90/(PM!O90+WL!O90+RK!O90)</f>
        <v>0.44164668703704041</v>
      </c>
      <c r="BT90" s="14">
        <f>RK!P90/(PM!P90+WL!P90+RK!P90)</f>
        <v>0.46023411794404917</v>
      </c>
      <c r="BU90" s="14">
        <f>RK!Q90/(PM!Q90+WL!Q90+RK!Q90)</f>
        <v>0.4649277367631946</v>
      </c>
      <c r="BV90" s="14">
        <f>RK!R90/(PM!R90+WL!R90+RK!R90)</f>
        <v>0.46619884890228142</v>
      </c>
      <c r="BW90" s="14">
        <f>RK!S90/(PM!S90+WL!S90+RK!S90)</f>
        <v>0.46735861142431678</v>
      </c>
      <c r="BX90" s="14">
        <f>RK!T90/(PM!T90+WL!T90+RK!T90)</f>
        <v>0.44972704612260966</v>
      </c>
      <c r="BY90" s="14">
        <f>RK!U90/(PM!U90+WL!U90+RK!U90)</f>
        <v>0.44981544700253873</v>
      </c>
      <c r="BZ90" s="14">
        <f>RK!V90/(PM!V90+WL!V90+RK!V90)</f>
        <v>0.46045069278352296</v>
      </c>
      <c r="CA90" s="14">
        <f>RK!W90/(PM!W90+WL!W90+RK!W90)</f>
        <v>0.42000219109608528</v>
      </c>
      <c r="CB90" s="14">
        <f>RK!X90/(PM!X90+WL!X90+RK!X90)</f>
        <v>0.40969504661331901</v>
      </c>
      <c r="CC90" s="14">
        <f>RK!Y90/(PM!Y90+WL!Y90+RK!Y90)</f>
        <v>0.4244396663330392</v>
      </c>
      <c r="CD90" s="14">
        <f>RK!Z90/(PM!Z90+WL!Z90+RK!Z90)</f>
        <v>0.41282623144245689</v>
      </c>
      <c r="CE90" s="14">
        <f>RK!AA90/(PM!AA90+WL!AA90+RK!AA90)</f>
        <v>0.40547944347194531</v>
      </c>
      <c r="CF90" s="14">
        <f>RK!AB90/(PM!AB90+WL!AB90+RK!AB90)</f>
        <v>0.39720843549120749</v>
      </c>
      <c r="CG90" s="14">
        <f>RK!AC90/(PM!AC90+WL!AC90+RK!AC90)</f>
        <v>0.42122830438675896</v>
      </c>
      <c r="CH90" s="14"/>
    </row>
    <row r="91" spans="1:86" x14ac:dyDescent="0.2">
      <c r="A91" s="4">
        <v>89</v>
      </c>
      <c r="B91" s="6" t="s">
        <v>126</v>
      </c>
      <c r="C91" s="14">
        <f>PM!C91/(PM!C91+WL!C91+RK!C91)</f>
        <v>0.6826446043942358</v>
      </c>
      <c r="D91" s="14">
        <f>PM!D91/(PM!D91+WL!D91+RK!D91)</f>
        <v>0.64620688967753581</v>
      </c>
      <c r="E91" s="14">
        <f>PM!E91/(PM!E91+WL!E91+RK!E91)</f>
        <v>0.64064520857752338</v>
      </c>
      <c r="F91" s="14">
        <f>PM!F91/(PM!F91+WL!F91+RK!F91)</f>
        <v>0.64439217926471715</v>
      </c>
      <c r="G91" s="14">
        <f>PM!G91/(PM!G91+WL!G91+RK!G91)</f>
        <v>0.63494088737279153</v>
      </c>
      <c r="H91" s="14">
        <f>PM!H91/(PM!H91+WL!H91+RK!H91)</f>
        <v>0.64208269591143963</v>
      </c>
      <c r="I91" s="14">
        <f>PM!I91/(PM!I91+WL!I91+RK!I91)</f>
        <v>0.65646500973026267</v>
      </c>
      <c r="J91" s="14">
        <f>PM!J91/(PM!J91+WL!J91+RK!J91)</f>
        <v>0.63937240920877958</v>
      </c>
      <c r="K91" s="14">
        <f>PM!K91/(PM!K91+WL!K91+RK!K91)</f>
        <v>0.62982791408181238</v>
      </c>
      <c r="L91" s="14">
        <f>PM!L91/(PM!L91+WL!L91+RK!L91)</f>
        <v>0.62943072447245729</v>
      </c>
      <c r="M91" s="14">
        <f>PM!M91/(PM!M91+WL!M91+RK!M91)</f>
        <v>0.62212866144531487</v>
      </c>
      <c r="N91" s="14">
        <f>PM!N91/(PM!N91+WL!N91+RK!N91)</f>
        <v>0.66075661667994978</v>
      </c>
      <c r="O91" s="14">
        <f>PM!O91/(PM!O91+WL!O91+RK!O91)</f>
        <v>0.63514286152079968</v>
      </c>
      <c r="P91" s="14">
        <f>PM!P91/(PM!P91+WL!P91+RK!P91)</f>
        <v>0.6210907199132093</v>
      </c>
      <c r="Q91" s="14">
        <f>PM!Q91/(PM!Q91+WL!Q91+RK!Q91)</f>
        <v>0.58891621148889006</v>
      </c>
      <c r="R91" s="14">
        <f>PM!R91/(PM!R91+WL!R91+RK!R91)</f>
        <v>0.53482827746136918</v>
      </c>
      <c r="S91" s="14">
        <f>PM!S91/(PM!S91+WL!S91+RK!S91)</f>
        <v>0.54514696865994339</v>
      </c>
      <c r="T91" s="14">
        <f>PM!T91/(PM!T91+WL!T91+RK!T91)</f>
        <v>0.51584091950917677</v>
      </c>
      <c r="U91" s="14">
        <f>PM!U91/(PM!U91+WL!U91+RK!U91)</f>
        <v>0.53886113620040355</v>
      </c>
      <c r="V91" s="14">
        <f>PM!V91/(PM!V91+WL!V91+RK!V91)</f>
        <v>0.53772257502582144</v>
      </c>
      <c r="W91" s="14">
        <f>PM!W91/(PM!W91+WL!W91+RK!W91)</f>
        <v>0.56245635833155738</v>
      </c>
      <c r="X91" s="14">
        <f>PM!X91/(PM!X91+WL!X91+RK!X91)</f>
        <v>0.57821432556586982</v>
      </c>
      <c r="Y91" s="14">
        <f>PM!Y91/(PM!Y91+WL!Y91+RK!Y91)</f>
        <v>0.58264674961014684</v>
      </c>
      <c r="Z91" s="14">
        <f>PM!Z91/(PM!Z91+WL!Z91+RK!Z91)</f>
        <v>0.6053406589959498</v>
      </c>
      <c r="AA91" s="14">
        <f>PM!AA91/(PM!AA91+WL!AA91+RK!AA91)</f>
        <v>0.60730158350594887</v>
      </c>
      <c r="AB91" s="14">
        <f>PM!AB91/(PM!AB91+WL!AB91+RK!AB91)</f>
        <v>0.59246918422945227</v>
      </c>
      <c r="AC91" s="14">
        <f>PM!AC91/(PM!AC91+WL!AC91+RK!AC91)</f>
        <v>0.59096106993407826</v>
      </c>
      <c r="AD91" s="14"/>
      <c r="AE91" s="14">
        <f>WL!C91/(PM!C91+WL!C91+RK!C91)</f>
        <v>0.28778292359262381</v>
      </c>
      <c r="AF91" s="14">
        <f>WL!D91/(PM!D91+WL!D91+RK!D91)</f>
        <v>0.31553965013324126</v>
      </c>
      <c r="AG91" s="14">
        <f>WL!E91/(PM!E91+WL!E91+RK!E91)</f>
        <v>0.31258094783017076</v>
      </c>
      <c r="AH91" s="14">
        <f>WL!F91/(PM!F91+WL!F91+RK!F91)</f>
        <v>0.3061182054291906</v>
      </c>
      <c r="AI91" s="14">
        <f>WL!G91/(PM!G91+WL!G91+RK!G91)</f>
        <v>0.31830200994791524</v>
      </c>
      <c r="AJ91" s="14">
        <f>WL!H91/(PM!H91+WL!H91+RK!H91)</f>
        <v>0.30837947558385348</v>
      </c>
      <c r="AK91" s="14">
        <f>WL!I91/(PM!I91+WL!I91+RK!I91)</f>
        <v>0.29006300909262817</v>
      </c>
      <c r="AL91" s="14">
        <f>WL!J91/(PM!J91+WL!J91+RK!J91)</f>
        <v>0.30268441645712846</v>
      </c>
      <c r="AM91" s="14">
        <f>WL!K91/(PM!K91+WL!K91+RK!K91)</f>
        <v>0.31463134043981716</v>
      </c>
      <c r="AN91" s="14">
        <f>WL!L91/(PM!L91+WL!L91+RK!L91)</f>
        <v>0.31752200265720182</v>
      </c>
      <c r="AO91" s="14">
        <f>WL!M91/(PM!M91+WL!M91+RK!M91)</f>
        <v>0.32468994225200887</v>
      </c>
      <c r="AP91" s="14">
        <f>WL!N91/(PM!N91+WL!N91+RK!N91)</f>
        <v>0.287749652989778</v>
      </c>
      <c r="AQ91" s="14">
        <f>WL!O91/(PM!O91+WL!O91+RK!O91)</f>
        <v>0.30955284724178767</v>
      </c>
      <c r="AR91" s="14">
        <f>WL!P91/(PM!P91+WL!P91+RK!P91)</f>
        <v>0.31986247492675357</v>
      </c>
      <c r="AS91" s="14">
        <f>WL!Q91/(PM!Q91+WL!Q91+RK!Q91)</f>
        <v>0.33832444791988286</v>
      </c>
      <c r="AT91" s="14">
        <f>WL!R91/(PM!R91+WL!R91+RK!R91)</f>
        <v>0.37932769674006478</v>
      </c>
      <c r="AU91" s="14">
        <f>WL!S91/(PM!S91+WL!S91+RK!S91)</f>
        <v>0.37677751941654464</v>
      </c>
      <c r="AV91" s="14">
        <f>WL!T91/(PM!T91+WL!T91+RK!T91)</f>
        <v>0.40637290577463409</v>
      </c>
      <c r="AW91" s="14">
        <f>WL!U91/(PM!U91+WL!U91+RK!U91)</f>
        <v>0.39403873767291886</v>
      </c>
      <c r="AX91" s="14">
        <f>WL!V91/(PM!V91+WL!V91+RK!V91)</f>
        <v>0.40358235310634583</v>
      </c>
      <c r="AY91" s="14">
        <f>WL!W91/(PM!W91+WL!W91+RK!W91)</f>
        <v>0.38280747345404181</v>
      </c>
      <c r="AZ91" s="14">
        <f>WL!X91/(PM!X91+WL!X91+RK!X91)</f>
        <v>0.36942470290544527</v>
      </c>
      <c r="BA91" s="14">
        <f>WL!Y91/(PM!Y91+WL!Y91+RK!Y91)</f>
        <v>0.36946209736780394</v>
      </c>
      <c r="BB91" s="14">
        <f>WL!Z91/(PM!Z91+WL!Z91+RK!Z91)</f>
        <v>0.34980962676671323</v>
      </c>
      <c r="BC91" s="14">
        <f>WL!AA91/(PM!AA91+WL!AA91+RK!AA91)</f>
        <v>0.35175318486953738</v>
      </c>
      <c r="BD91" s="14">
        <f>WL!AB91/(PM!AB91+WL!AB91+RK!AB91)</f>
        <v>0.36310774553826247</v>
      </c>
      <c r="BE91" s="14">
        <f>WL!AC91/(PM!AC91+WL!AC91+RK!AC91)</f>
        <v>0.36506061092459746</v>
      </c>
      <c r="BF91" s="14"/>
      <c r="BG91" s="14">
        <f>RK!C91/(PM!C91+WL!C91+RK!C91)</f>
        <v>2.9572472013140338E-2</v>
      </c>
      <c r="BH91" s="14">
        <f>RK!D91/(PM!D91+WL!D91+RK!D91)</f>
        <v>3.825346018922296E-2</v>
      </c>
      <c r="BI91" s="14">
        <f>RK!E91/(PM!E91+WL!E91+RK!E91)</f>
        <v>4.6773843592305832E-2</v>
      </c>
      <c r="BJ91" s="14">
        <f>RK!F91/(PM!F91+WL!F91+RK!F91)</f>
        <v>4.9489615306092291E-2</v>
      </c>
      <c r="BK91" s="14">
        <f>RK!G91/(PM!G91+WL!G91+RK!G91)</f>
        <v>4.6757102679293255E-2</v>
      </c>
      <c r="BL91" s="14">
        <f>RK!H91/(PM!H91+WL!H91+RK!H91)</f>
        <v>4.9537828504706782E-2</v>
      </c>
      <c r="BM91" s="14">
        <f>RK!I91/(PM!I91+WL!I91+RK!I91)</f>
        <v>5.34719811771091E-2</v>
      </c>
      <c r="BN91" s="14">
        <f>RK!J91/(PM!J91+WL!J91+RK!J91)</f>
        <v>5.7943174334091997E-2</v>
      </c>
      <c r="BO91" s="14">
        <f>RK!K91/(PM!K91+WL!K91+RK!K91)</f>
        <v>5.5540745478370408E-2</v>
      </c>
      <c r="BP91" s="14">
        <f>RK!L91/(PM!L91+WL!L91+RK!L91)</f>
        <v>5.3047272870341E-2</v>
      </c>
      <c r="BQ91" s="14">
        <f>RK!M91/(PM!M91+WL!M91+RK!M91)</f>
        <v>5.3181396302676362E-2</v>
      </c>
      <c r="BR91" s="14">
        <f>RK!N91/(PM!N91+WL!N91+RK!N91)</f>
        <v>5.1493730330272179E-2</v>
      </c>
      <c r="BS91" s="14">
        <f>RK!O91/(PM!O91+WL!O91+RK!O91)</f>
        <v>5.5304291237412533E-2</v>
      </c>
      <c r="BT91" s="14">
        <f>RK!P91/(PM!P91+WL!P91+RK!P91)</f>
        <v>5.9046805160037144E-2</v>
      </c>
      <c r="BU91" s="14">
        <f>RK!Q91/(PM!Q91+WL!Q91+RK!Q91)</f>
        <v>7.2759340591226962E-2</v>
      </c>
      <c r="BV91" s="14">
        <f>RK!R91/(PM!R91+WL!R91+RK!R91)</f>
        <v>8.5844025798566065E-2</v>
      </c>
      <c r="BW91" s="14">
        <f>RK!S91/(PM!S91+WL!S91+RK!S91)</f>
        <v>7.8075511923511989E-2</v>
      </c>
      <c r="BX91" s="14">
        <f>RK!T91/(PM!T91+WL!T91+RK!T91)</f>
        <v>7.7786174716189246E-2</v>
      </c>
      <c r="BY91" s="14">
        <f>RK!U91/(PM!U91+WL!U91+RK!U91)</f>
        <v>6.7100126126677623E-2</v>
      </c>
      <c r="BZ91" s="14">
        <f>RK!V91/(PM!V91+WL!V91+RK!V91)</f>
        <v>5.8695071867832627E-2</v>
      </c>
      <c r="CA91" s="14">
        <f>RK!W91/(PM!W91+WL!W91+RK!W91)</f>
        <v>5.4736168214400749E-2</v>
      </c>
      <c r="CB91" s="14">
        <f>RK!X91/(PM!X91+WL!X91+RK!X91)</f>
        <v>5.2360971528684921E-2</v>
      </c>
      <c r="CC91" s="14">
        <f>RK!Y91/(PM!Y91+WL!Y91+RK!Y91)</f>
        <v>4.789115302204916E-2</v>
      </c>
      <c r="CD91" s="14">
        <f>RK!Z91/(PM!Z91+WL!Z91+RK!Z91)</f>
        <v>4.4849714237336934E-2</v>
      </c>
      <c r="CE91" s="14">
        <f>RK!AA91/(PM!AA91+WL!AA91+RK!AA91)</f>
        <v>4.0945231624513675E-2</v>
      </c>
      <c r="CF91" s="14">
        <f>RK!AB91/(PM!AB91+WL!AB91+RK!AB91)</f>
        <v>4.4423070232285269E-2</v>
      </c>
      <c r="CG91" s="14">
        <f>RK!AC91/(PM!AC91+WL!AC91+RK!AC91)</f>
        <v>4.3978319141324364E-2</v>
      </c>
      <c r="CH91" s="14"/>
    </row>
    <row r="92" spans="1:86" x14ac:dyDescent="0.2">
      <c r="A92" s="4">
        <v>90</v>
      </c>
      <c r="B92" s="6" t="s">
        <v>127</v>
      </c>
      <c r="C92" s="14">
        <f>PM!C92/(PM!C92+WL!C92+RK!C92)</f>
        <v>0.34199735237334877</v>
      </c>
      <c r="D92" s="14">
        <f>PM!D92/(PM!D92+WL!D92+RK!D92)</f>
        <v>0.31099154712860821</v>
      </c>
      <c r="E92" s="14">
        <f>PM!E92/(PM!E92+WL!E92+RK!E92)</f>
        <v>0.32604950996679882</v>
      </c>
      <c r="F92" s="14">
        <f>PM!F92/(PM!F92+WL!F92+RK!F92)</f>
        <v>0.32823406479778583</v>
      </c>
      <c r="G92" s="14">
        <f>PM!G92/(PM!G92+WL!G92+RK!G92)</f>
        <v>0.32912218955055933</v>
      </c>
      <c r="H92" s="14">
        <f>PM!H92/(PM!H92+WL!H92+RK!H92)</f>
        <v>0.33114163711691935</v>
      </c>
      <c r="I92" s="14">
        <f>PM!I92/(PM!I92+WL!I92+RK!I92)</f>
        <v>0.35714445825287999</v>
      </c>
      <c r="J92" s="14">
        <f>PM!J92/(PM!J92+WL!J92+RK!J92)</f>
        <v>0.35449758134487352</v>
      </c>
      <c r="K92" s="14">
        <f>PM!K92/(PM!K92+WL!K92+RK!K92)</f>
        <v>0.3516925399067975</v>
      </c>
      <c r="L92" s="14">
        <f>PM!L92/(PM!L92+WL!L92+RK!L92)</f>
        <v>0.33763251427760937</v>
      </c>
      <c r="M92" s="14">
        <f>PM!M92/(PM!M92+WL!M92+RK!M92)</f>
        <v>0.31778508586966614</v>
      </c>
      <c r="N92" s="14">
        <f>PM!N92/(PM!N92+WL!N92+RK!N92)</f>
        <v>0.30356075620929757</v>
      </c>
      <c r="O92" s="14">
        <f>PM!O92/(PM!O92+WL!O92+RK!O92)</f>
        <v>0.30131931902743009</v>
      </c>
      <c r="P92" s="14">
        <f>PM!P92/(PM!P92+WL!P92+RK!P92)</f>
        <v>0.32263582918364786</v>
      </c>
      <c r="Q92" s="14">
        <f>PM!Q92/(PM!Q92+WL!Q92+RK!Q92)</f>
        <v>0.34549735632964135</v>
      </c>
      <c r="R92" s="14">
        <f>PM!R92/(PM!R92+WL!R92+RK!R92)</f>
        <v>0.35499396524766808</v>
      </c>
      <c r="S92" s="14">
        <f>PM!S92/(PM!S92+WL!S92+RK!S92)</f>
        <v>0.37474353772178842</v>
      </c>
      <c r="T92" s="14">
        <f>PM!T92/(PM!T92+WL!T92+RK!T92)</f>
        <v>0.38078948545232977</v>
      </c>
      <c r="U92" s="14">
        <f>PM!U92/(PM!U92+WL!U92+RK!U92)</f>
        <v>0.3719038171379826</v>
      </c>
      <c r="V92" s="14">
        <f>PM!V92/(PM!V92+WL!V92+RK!V92)</f>
        <v>0.37320152865520201</v>
      </c>
      <c r="W92" s="14">
        <f>PM!W92/(PM!W92+WL!W92+RK!W92)</f>
        <v>0.37777027966780113</v>
      </c>
      <c r="X92" s="14">
        <f>PM!X92/(PM!X92+WL!X92+RK!X92)</f>
        <v>0.37878935335752567</v>
      </c>
      <c r="Y92" s="14">
        <f>PM!Y92/(PM!Y92+WL!Y92+RK!Y92)</f>
        <v>0.36692708555459158</v>
      </c>
      <c r="Z92" s="14">
        <f>PM!Z92/(PM!Z92+WL!Z92+RK!Z92)</f>
        <v>0.36273848059950409</v>
      </c>
      <c r="AA92" s="14">
        <f>PM!AA92/(PM!AA92+WL!AA92+RK!AA92)</f>
        <v>0.36556056423872191</v>
      </c>
      <c r="AB92" s="14">
        <f>PM!AB92/(PM!AB92+WL!AB92+RK!AB92)</f>
        <v>0.35734091920825273</v>
      </c>
      <c r="AC92" s="14">
        <f>PM!AC92/(PM!AC92+WL!AC92+RK!AC92)</f>
        <v>0.34382125757058574</v>
      </c>
      <c r="AD92" s="14"/>
      <c r="AE92" s="14">
        <f>WL!C92/(PM!C92+WL!C92+RK!C92)</f>
        <v>0.61771335567140029</v>
      </c>
      <c r="AF92" s="14">
        <f>WL!D92/(PM!D92+WL!D92+RK!D92)</f>
        <v>0.65168118390890528</v>
      </c>
      <c r="AG92" s="14">
        <f>WL!E92/(PM!E92+WL!E92+RK!E92)</f>
        <v>0.63830888892061688</v>
      </c>
      <c r="AH92" s="14">
        <f>WL!F92/(PM!F92+WL!F92+RK!F92)</f>
        <v>0.63710141735294479</v>
      </c>
      <c r="AI92" s="14">
        <f>WL!G92/(PM!G92+WL!G92+RK!G92)</f>
        <v>0.63823801456925122</v>
      </c>
      <c r="AJ92" s="14">
        <f>WL!H92/(PM!H92+WL!H92+RK!H92)</f>
        <v>0.63608982203680797</v>
      </c>
      <c r="AK92" s="14">
        <f>WL!I92/(PM!I92+WL!I92+RK!I92)</f>
        <v>0.61128391419245953</v>
      </c>
      <c r="AL92" s="14">
        <f>WL!J92/(PM!J92+WL!J92+RK!J92)</f>
        <v>0.61476076176246375</v>
      </c>
      <c r="AM92" s="14">
        <f>WL!K92/(PM!K92+WL!K92+RK!K92)</f>
        <v>0.61514863049054425</v>
      </c>
      <c r="AN92" s="14">
        <f>WL!L92/(PM!L92+WL!L92+RK!L92)</f>
        <v>0.62888190457998661</v>
      </c>
      <c r="AO92" s="14">
        <f>WL!M92/(PM!M92+WL!M92+RK!M92)</f>
        <v>0.64816796677130273</v>
      </c>
      <c r="AP92" s="14">
        <f>WL!N92/(PM!N92+WL!N92+RK!N92)</f>
        <v>0.66014881428156214</v>
      </c>
      <c r="AQ92" s="14">
        <f>WL!O92/(PM!O92+WL!O92+RK!O92)</f>
        <v>0.66176601708714766</v>
      </c>
      <c r="AR92" s="14">
        <f>WL!P92/(PM!P92+WL!P92+RK!P92)</f>
        <v>0.64083924990631269</v>
      </c>
      <c r="AS92" s="14">
        <f>WL!Q92/(PM!Q92+WL!Q92+RK!Q92)</f>
        <v>0.61897627342905881</v>
      </c>
      <c r="AT92" s="14">
        <f>WL!R92/(PM!R92+WL!R92+RK!R92)</f>
        <v>0.60958666763124425</v>
      </c>
      <c r="AU92" s="14">
        <f>WL!S92/(PM!S92+WL!S92+RK!S92)</f>
        <v>0.59085937668112687</v>
      </c>
      <c r="AV92" s="14">
        <f>WL!T92/(PM!T92+WL!T92+RK!T92)</f>
        <v>0.58846524718529003</v>
      </c>
      <c r="AW92" s="14">
        <f>WL!U92/(PM!U92+WL!U92+RK!U92)</f>
        <v>0.59834237233000609</v>
      </c>
      <c r="AX92" s="14">
        <f>WL!V92/(PM!V92+WL!V92+RK!V92)</f>
        <v>0.59682810944235687</v>
      </c>
      <c r="AY92" s="14">
        <f>WL!W92/(PM!W92+WL!W92+RK!W92)</f>
        <v>0.59227446358261537</v>
      </c>
      <c r="AZ92" s="14">
        <f>WL!X92/(PM!X92+WL!X92+RK!X92)</f>
        <v>0.58986942488743499</v>
      </c>
      <c r="BA92" s="14">
        <f>WL!Y92/(PM!Y92+WL!Y92+RK!Y92)</f>
        <v>0.60122533523348809</v>
      </c>
      <c r="BB92" s="14">
        <f>WL!Z92/(PM!Z92+WL!Z92+RK!Z92)</f>
        <v>0.60330698616990064</v>
      </c>
      <c r="BC92" s="14">
        <f>WL!AA92/(PM!AA92+WL!AA92+RK!AA92)</f>
        <v>0.59841136660676697</v>
      </c>
      <c r="BD92" s="14">
        <f>WL!AB92/(PM!AB92+WL!AB92+RK!AB92)</f>
        <v>0.60703774620898421</v>
      </c>
      <c r="BE92" s="14">
        <f>WL!AC92/(PM!AC92+WL!AC92+RK!AC92)</f>
        <v>0.61842999177787583</v>
      </c>
      <c r="BF92" s="14"/>
      <c r="BG92" s="14">
        <f>RK!C92/(PM!C92+WL!C92+RK!C92)</f>
        <v>4.0289291955251001E-2</v>
      </c>
      <c r="BH92" s="14">
        <f>RK!D92/(PM!D92+WL!D92+RK!D92)</f>
        <v>3.7327268962486469E-2</v>
      </c>
      <c r="BI92" s="14">
        <f>RK!E92/(PM!E92+WL!E92+RK!E92)</f>
        <v>3.564160111258427E-2</v>
      </c>
      <c r="BJ92" s="14">
        <f>RK!F92/(PM!F92+WL!F92+RK!F92)</f>
        <v>3.4664517849269376E-2</v>
      </c>
      <c r="BK92" s="14">
        <f>RK!G92/(PM!G92+WL!G92+RK!G92)</f>
        <v>3.2639795880189407E-2</v>
      </c>
      <c r="BL92" s="14">
        <f>RK!H92/(PM!H92+WL!H92+RK!H92)</f>
        <v>3.2768540846272648E-2</v>
      </c>
      <c r="BM92" s="14">
        <f>RK!I92/(PM!I92+WL!I92+RK!I92)</f>
        <v>3.1571627554660468E-2</v>
      </c>
      <c r="BN92" s="14">
        <f>RK!J92/(PM!J92+WL!J92+RK!J92)</f>
        <v>3.0741656892662741E-2</v>
      </c>
      <c r="BO92" s="14">
        <f>RK!K92/(PM!K92+WL!K92+RK!K92)</f>
        <v>3.3158829602658133E-2</v>
      </c>
      <c r="BP92" s="14">
        <f>RK!L92/(PM!L92+WL!L92+RK!L92)</f>
        <v>3.3485581142404089E-2</v>
      </c>
      <c r="BQ92" s="14">
        <f>RK!M92/(PM!M92+WL!M92+RK!M92)</f>
        <v>3.4046947359031215E-2</v>
      </c>
      <c r="BR92" s="14">
        <f>RK!N92/(PM!N92+WL!N92+RK!N92)</f>
        <v>3.6290429509140389E-2</v>
      </c>
      <c r="BS92" s="14">
        <f>RK!O92/(PM!O92+WL!O92+RK!O92)</f>
        <v>3.6914663885422291E-2</v>
      </c>
      <c r="BT92" s="14">
        <f>RK!P92/(PM!P92+WL!P92+RK!P92)</f>
        <v>3.6524920910039387E-2</v>
      </c>
      <c r="BU92" s="14">
        <f>RK!Q92/(PM!Q92+WL!Q92+RK!Q92)</f>
        <v>3.5526370241299864E-2</v>
      </c>
      <c r="BV92" s="14">
        <f>RK!R92/(PM!R92+WL!R92+RK!R92)</f>
        <v>3.5419367121087758E-2</v>
      </c>
      <c r="BW92" s="14">
        <f>RK!S92/(PM!S92+WL!S92+RK!S92)</f>
        <v>3.439708559708473E-2</v>
      </c>
      <c r="BX92" s="14">
        <f>RK!T92/(PM!T92+WL!T92+RK!T92)</f>
        <v>3.0745267362380143E-2</v>
      </c>
      <c r="BY92" s="14">
        <f>RK!U92/(PM!U92+WL!U92+RK!U92)</f>
        <v>2.9753810532011319E-2</v>
      </c>
      <c r="BZ92" s="14">
        <f>RK!V92/(PM!V92+WL!V92+RK!V92)</f>
        <v>2.9970361902441064E-2</v>
      </c>
      <c r="CA92" s="14">
        <f>RK!W92/(PM!W92+WL!W92+RK!W92)</f>
        <v>2.9955256749583509E-2</v>
      </c>
      <c r="CB92" s="14">
        <f>RK!X92/(PM!X92+WL!X92+RK!X92)</f>
        <v>3.1341221755039422E-2</v>
      </c>
      <c r="CC92" s="14">
        <f>RK!Y92/(PM!Y92+WL!Y92+RK!Y92)</f>
        <v>3.1847579211920191E-2</v>
      </c>
      <c r="CD92" s="14">
        <f>RK!Z92/(PM!Z92+WL!Z92+RK!Z92)</f>
        <v>3.395453323059535E-2</v>
      </c>
      <c r="CE92" s="14">
        <f>RK!AA92/(PM!AA92+WL!AA92+RK!AA92)</f>
        <v>3.6028069154511122E-2</v>
      </c>
      <c r="CF92" s="14">
        <f>RK!AB92/(PM!AB92+WL!AB92+RK!AB92)</f>
        <v>3.5621334582763078E-2</v>
      </c>
      <c r="CG92" s="14">
        <f>RK!AC92/(PM!AC92+WL!AC92+RK!AC92)</f>
        <v>3.7748750651538383E-2</v>
      </c>
      <c r="CH92" s="14"/>
    </row>
    <row r="93" spans="1:86" x14ac:dyDescent="0.2">
      <c r="A93" s="4">
        <v>91</v>
      </c>
      <c r="B93" s="6" t="s">
        <v>128</v>
      </c>
      <c r="C93" s="14">
        <f>PM!C93/(PM!C93+WL!C93+RK!C93)</f>
        <v>0.21530532387199453</v>
      </c>
      <c r="D93" s="14">
        <f>PM!D93/(PM!D93+WL!D93+RK!D93)</f>
        <v>0.2266832115640115</v>
      </c>
      <c r="E93" s="14">
        <f>PM!E93/(PM!E93+WL!E93+RK!E93)</f>
        <v>0.2256176337377184</v>
      </c>
      <c r="F93" s="14">
        <f>PM!F93/(PM!F93+WL!F93+RK!F93)</f>
        <v>0.23362539387670672</v>
      </c>
      <c r="G93" s="14">
        <f>PM!G93/(PM!G93+WL!G93+RK!G93)</f>
        <v>0.24499845843772655</v>
      </c>
      <c r="H93" s="14">
        <f>PM!H93/(PM!H93+WL!H93+RK!H93)</f>
        <v>0.24268531630650897</v>
      </c>
      <c r="I93" s="14">
        <f>PM!I93/(PM!I93+WL!I93+RK!I93)</f>
        <v>0.24485003430503433</v>
      </c>
      <c r="J93" s="14">
        <f>PM!J93/(PM!J93+WL!J93+RK!J93)</f>
        <v>0.26828414088088598</v>
      </c>
      <c r="K93" s="14">
        <f>PM!K93/(PM!K93+WL!K93+RK!K93)</f>
        <v>0.27041138487546451</v>
      </c>
      <c r="L93" s="14">
        <f>PM!L93/(PM!L93+WL!L93+RK!L93)</f>
        <v>0.27829651077696027</v>
      </c>
      <c r="M93" s="14">
        <f>PM!M93/(PM!M93+WL!M93+RK!M93)</f>
        <v>0.26181890084460208</v>
      </c>
      <c r="N93" s="14">
        <f>PM!N93/(PM!N93+WL!N93+RK!N93)</f>
        <v>0.25870084466644833</v>
      </c>
      <c r="O93" s="14">
        <f>PM!O93/(PM!O93+WL!O93+RK!O93)</f>
        <v>0.24198107790395068</v>
      </c>
      <c r="P93" s="14">
        <f>PM!P93/(PM!P93+WL!P93+RK!P93)</f>
        <v>0.24312545553379578</v>
      </c>
      <c r="Q93" s="14">
        <f>PM!Q93/(PM!Q93+WL!Q93+RK!Q93)</f>
        <v>0.24296886408175741</v>
      </c>
      <c r="R93" s="14">
        <f>PM!R93/(PM!R93+WL!R93+RK!R93)</f>
        <v>0.24962530990204748</v>
      </c>
      <c r="S93" s="14">
        <f>PM!S93/(PM!S93+WL!S93+RK!S93)</f>
        <v>0.27234843066647119</v>
      </c>
      <c r="T93" s="14">
        <f>PM!T93/(PM!T93+WL!T93+RK!T93)</f>
        <v>0.2746446628152629</v>
      </c>
      <c r="U93" s="14">
        <f>PM!U93/(PM!U93+WL!U93+RK!U93)</f>
        <v>0.28127366675069582</v>
      </c>
      <c r="V93" s="14">
        <f>PM!V93/(PM!V93+WL!V93+RK!V93)</f>
        <v>0.30009122308063552</v>
      </c>
      <c r="W93" s="14">
        <f>PM!W93/(PM!W93+WL!W93+RK!W93)</f>
        <v>0.30559257142781604</v>
      </c>
      <c r="X93" s="14">
        <f>PM!X93/(PM!X93+WL!X93+RK!X93)</f>
        <v>0.30985895481427955</v>
      </c>
      <c r="Y93" s="14">
        <f>PM!Y93/(PM!Y93+WL!Y93+RK!Y93)</f>
        <v>0.32519618297239616</v>
      </c>
      <c r="Z93" s="14">
        <f>PM!Z93/(PM!Z93+WL!Z93+RK!Z93)</f>
        <v>0.30691349972388049</v>
      </c>
      <c r="AA93" s="14">
        <f>PM!AA93/(PM!AA93+WL!AA93+RK!AA93)</f>
        <v>0.30944751020155215</v>
      </c>
      <c r="AB93" s="14">
        <f>PM!AB93/(PM!AB93+WL!AB93+RK!AB93)</f>
        <v>0.31478709689642825</v>
      </c>
      <c r="AC93" s="14">
        <f>PM!AC93/(PM!AC93+WL!AC93+RK!AC93)</f>
        <v>0.3332825946729065</v>
      </c>
      <c r="AD93" s="14"/>
      <c r="AE93" s="14">
        <f>WL!C93/(PM!C93+WL!C93+RK!C93)</f>
        <v>0.33423787885051376</v>
      </c>
      <c r="AF93" s="14">
        <f>WL!D93/(PM!D93+WL!D93+RK!D93)</f>
        <v>0.36024618291013688</v>
      </c>
      <c r="AG93" s="14">
        <f>WL!E93/(PM!E93+WL!E93+RK!E93)</f>
        <v>0.35450259546568913</v>
      </c>
      <c r="AH93" s="14">
        <f>WL!F93/(PM!F93+WL!F93+RK!F93)</f>
        <v>0.37080730162369602</v>
      </c>
      <c r="AI93" s="14">
        <f>WL!G93/(PM!G93+WL!G93+RK!G93)</f>
        <v>0.39972521427865354</v>
      </c>
      <c r="AJ93" s="14">
        <f>WL!H93/(PM!H93+WL!H93+RK!H93)</f>
        <v>0.38849537617570967</v>
      </c>
      <c r="AK93" s="14">
        <f>WL!I93/(PM!I93+WL!I93+RK!I93)</f>
        <v>0.38055382555794476</v>
      </c>
      <c r="AL93" s="14">
        <f>WL!J93/(PM!J93+WL!J93+RK!J93)</f>
        <v>0.38147350233846428</v>
      </c>
      <c r="AM93" s="14">
        <f>WL!K93/(PM!K93+WL!K93+RK!K93)</f>
        <v>0.39144296825387287</v>
      </c>
      <c r="AN93" s="14">
        <f>WL!L93/(PM!L93+WL!L93+RK!L93)</f>
        <v>0.40636470942173447</v>
      </c>
      <c r="AO93" s="14">
        <f>WL!M93/(PM!M93+WL!M93+RK!M93)</f>
        <v>0.39908149152284261</v>
      </c>
      <c r="AP93" s="14">
        <f>WL!N93/(PM!N93+WL!N93+RK!N93)</f>
        <v>0.40606821611283439</v>
      </c>
      <c r="AQ93" s="14">
        <f>WL!O93/(PM!O93+WL!O93+RK!O93)</f>
        <v>0.39984794169091709</v>
      </c>
      <c r="AR93" s="14">
        <f>WL!P93/(PM!P93+WL!P93+RK!P93)</f>
        <v>0.40230977237174731</v>
      </c>
      <c r="AS93" s="14">
        <f>WL!Q93/(PM!Q93+WL!Q93+RK!Q93)</f>
        <v>0.40125633976230107</v>
      </c>
      <c r="AT93" s="14">
        <f>WL!R93/(PM!R93+WL!R93+RK!R93)</f>
        <v>0.40689050340731137</v>
      </c>
      <c r="AU93" s="14">
        <f>WL!S93/(PM!S93+WL!S93+RK!S93)</f>
        <v>0.39786212501193891</v>
      </c>
      <c r="AV93" s="14">
        <f>WL!T93/(PM!T93+WL!T93+RK!T93)</f>
        <v>0.3997202361392192</v>
      </c>
      <c r="AW93" s="14">
        <f>WL!U93/(PM!U93+WL!U93+RK!U93)</f>
        <v>0.40682103510276618</v>
      </c>
      <c r="AX93" s="14">
        <f>WL!V93/(PM!V93+WL!V93+RK!V93)</f>
        <v>0.4011212861486298</v>
      </c>
      <c r="AY93" s="14">
        <f>WL!W93/(PM!W93+WL!W93+RK!W93)</f>
        <v>0.40543292433544226</v>
      </c>
      <c r="AZ93" s="14">
        <f>WL!X93/(PM!X93+WL!X93+RK!X93)</f>
        <v>0.41241086663633469</v>
      </c>
      <c r="BA93" s="14">
        <f>WL!Y93/(PM!Y93+WL!Y93+RK!Y93)</f>
        <v>0.42277925846770786</v>
      </c>
      <c r="BB93" s="14">
        <f>WL!Z93/(PM!Z93+WL!Z93+RK!Z93)</f>
        <v>0.42644735378025889</v>
      </c>
      <c r="BC93" s="14">
        <f>WL!AA93/(PM!AA93+WL!AA93+RK!AA93)</f>
        <v>0.41671143053877635</v>
      </c>
      <c r="BD93" s="14">
        <f>WL!AB93/(PM!AB93+WL!AB93+RK!AB93)</f>
        <v>0.43107976623222732</v>
      </c>
      <c r="BE93" s="14">
        <f>WL!AC93/(PM!AC93+WL!AC93+RK!AC93)</f>
        <v>0.40874341665112329</v>
      </c>
      <c r="BF93" s="14"/>
      <c r="BG93" s="14">
        <f>RK!C93/(PM!C93+WL!C93+RK!C93)</f>
        <v>0.45045679727749183</v>
      </c>
      <c r="BH93" s="14">
        <f>RK!D93/(PM!D93+WL!D93+RK!D93)</f>
        <v>0.41307060552585173</v>
      </c>
      <c r="BI93" s="14">
        <f>RK!E93/(PM!E93+WL!E93+RK!E93)</f>
        <v>0.4198797707965925</v>
      </c>
      <c r="BJ93" s="14">
        <f>RK!F93/(PM!F93+WL!F93+RK!F93)</f>
        <v>0.39556730449959732</v>
      </c>
      <c r="BK93" s="14">
        <f>RK!G93/(PM!G93+WL!G93+RK!G93)</f>
        <v>0.35527632728361985</v>
      </c>
      <c r="BL93" s="14">
        <f>RK!H93/(PM!H93+WL!H93+RK!H93)</f>
        <v>0.36881930751778147</v>
      </c>
      <c r="BM93" s="14">
        <f>RK!I93/(PM!I93+WL!I93+RK!I93)</f>
        <v>0.37459614013702103</v>
      </c>
      <c r="BN93" s="14">
        <f>RK!J93/(PM!J93+WL!J93+RK!J93)</f>
        <v>0.35024235678064969</v>
      </c>
      <c r="BO93" s="14">
        <f>RK!K93/(PM!K93+WL!K93+RK!K93)</f>
        <v>0.33814564687066256</v>
      </c>
      <c r="BP93" s="14">
        <f>RK!L93/(PM!L93+WL!L93+RK!L93)</f>
        <v>0.3153387798013052</v>
      </c>
      <c r="BQ93" s="14">
        <f>RK!M93/(PM!M93+WL!M93+RK!M93)</f>
        <v>0.33909960763255526</v>
      </c>
      <c r="BR93" s="14">
        <f>RK!N93/(PM!N93+WL!N93+RK!N93)</f>
        <v>0.33523093922071723</v>
      </c>
      <c r="BS93" s="14">
        <f>RK!O93/(PM!O93+WL!O93+RK!O93)</f>
        <v>0.35817098040513229</v>
      </c>
      <c r="BT93" s="14">
        <f>RK!P93/(PM!P93+WL!P93+RK!P93)</f>
        <v>0.3545647720944568</v>
      </c>
      <c r="BU93" s="14">
        <f>RK!Q93/(PM!Q93+WL!Q93+RK!Q93)</f>
        <v>0.35577479615594149</v>
      </c>
      <c r="BV93" s="14">
        <f>RK!R93/(PM!R93+WL!R93+RK!R93)</f>
        <v>0.34348418669064112</v>
      </c>
      <c r="BW93" s="14">
        <f>RK!S93/(PM!S93+WL!S93+RK!S93)</f>
        <v>0.32978944432158996</v>
      </c>
      <c r="BX93" s="14">
        <f>RK!T93/(PM!T93+WL!T93+RK!T93)</f>
        <v>0.32563510104551785</v>
      </c>
      <c r="BY93" s="14">
        <f>RK!U93/(PM!U93+WL!U93+RK!U93)</f>
        <v>0.31190529814653811</v>
      </c>
      <c r="BZ93" s="14">
        <f>RK!V93/(PM!V93+WL!V93+RK!V93)</f>
        <v>0.29878749077073463</v>
      </c>
      <c r="CA93" s="14">
        <f>RK!W93/(PM!W93+WL!W93+RK!W93)</f>
        <v>0.2889745042367417</v>
      </c>
      <c r="CB93" s="14">
        <f>RK!X93/(PM!X93+WL!X93+RK!X93)</f>
        <v>0.2777301785493857</v>
      </c>
      <c r="CC93" s="14">
        <f>RK!Y93/(PM!Y93+WL!Y93+RK!Y93)</f>
        <v>0.25202455855989592</v>
      </c>
      <c r="CD93" s="14">
        <f>RK!Z93/(PM!Z93+WL!Z93+RK!Z93)</f>
        <v>0.26663914649586068</v>
      </c>
      <c r="CE93" s="14">
        <f>RK!AA93/(PM!AA93+WL!AA93+RK!AA93)</f>
        <v>0.2738410592596715</v>
      </c>
      <c r="CF93" s="14">
        <f>RK!AB93/(PM!AB93+WL!AB93+RK!AB93)</f>
        <v>0.25413313687134442</v>
      </c>
      <c r="CG93" s="14">
        <f>RK!AC93/(PM!AC93+WL!AC93+RK!AC93)</f>
        <v>0.25797398867597016</v>
      </c>
      <c r="CH93" s="14"/>
    </row>
    <row r="94" spans="1:86" x14ac:dyDescent="0.2">
      <c r="A94" s="4">
        <v>92</v>
      </c>
      <c r="B94" s="6" t="s">
        <v>129</v>
      </c>
      <c r="C94" s="14">
        <f>PM!C94/(PM!C94+WL!C94+RK!C94)</f>
        <v>0.13450636937753632</v>
      </c>
      <c r="D94" s="14">
        <f>PM!D94/(PM!D94+WL!D94+RK!D94)</f>
        <v>0.13438542101032602</v>
      </c>
      <c r="E94" s="14">
        <f>PM!E94/(PM!E94+WL!E94+RK!E94)</f>
        <v>0.13541018065750304</v>
      </c>
      <c r="F94" s="14">
        <f>PM!F94/(PM!F94+WL!F94+RK!F94)</f>
        <v>0.13238766024818274</v>
      </c>
      <c r="G94" s="14">
        <f>PM!G94/(PM!G94+WL!G94+RK!G94)</f>
        <v>0.12584237916009133</v>
      </c>
      <c r="H94" s="14">
        <f>PM!H94/(PM!H94+WL!H94+RK!H94)</f>
        <v>0.12392670677555961</v>
      </c>
      <c r="I94" s="14">
        <f>PM!I94/(PM!I94+WL!I94+RK!I94)</f>
        <v>0.12696336047598861</v>
      </c>
      <c r="J94" s="14">
        <f>PM!J94/(PM!J94+WL!J94+RK!J94)</f>
        <v>0.1391077318691972</v>
      </c>
      <c r="K94" s="14">
        <f>PM!K94/(PM!K94+WL!K94+RK!K94)</f>
        <v>0.14329392988239673</v>
      </c>
      <c r="L94" s="14">
        <f>PM!L94/(PM!L94+WL!L94+RK!L94)</f>
        <v>0.14809302925794193</v>
      </c>
      <c r="M94" s="14">
        <f>PM!M94/(PM!M94+WL!M94+RK!M94)</f>
        <v>0.14372734421060274</v>
      </c>
      <c r="N94" s="14">
        <f>PM!N94/(PM!N94+WL!N94+RK!N94)</f>
        <v>0.14812384542882132</v>
      </c>
      <c r="O94" s="14">
        <f>PM!O94/(PM!O94+WL!O94+RK!O94)</f>
        <v>0.14491977500482203</v>
      </c>
      <c r="P94" s="14">
        <f>PM!P94/(PM!P94+WL!P94+RK!P94)</f>
        <v>0.14319276795728192</v>
      </c>
      <c r="Q94" s="14">
        <f>PM!Q94/(PM!Q94+WL!Q94+RK!Q94)</f>
        <v>0.14205922170292484</v>
      </c>
      <c r="R94" s="14">
        <f>PM!R94/(PM!R94+WL!R94+RK!R94)</f>
        <v>0.13770017429973927</v>
      </c>
      <c r="S94" s="14">
        <f>PM!S94/(PM!S94+WL!S94+RK!S94)</f>
        <v>0.13514399020314075</v>
      </c>
      <c r="T94" s="14">
        <f>PM!T94/(PM!T94+WL!T94+RK!T94)</f>
        <v>0.13647593680851677</v>
      </c>
      <c r="U94" s="14">
        <f>PM!U94/(PM!U94+WL!U94+RK!U94)</f>
        <v>0.14549024668951865</v>
      </c>
      <c r="V94" s="14">
        <f>PM!V94/(PM!V94+WL!V94+RK!V94)</f>
        <v>0.14940958591372452</v>
      </c>
      <c r="W94" s="14">
        <f>PM!W94/(PM!W94+WL!W94+RK!W94)</f>
        <v>0.15655323586465067</v>
      </c>
      <c r="X94" s="14">
        <f>PM!X94/(PM!X94+WL!X94+RK!X94)</f>
        <v>0.16045679094955378</v>
      </c>
      <c r="Y94" s="14">
        <f>PM!Y94/(PM!Y94+WL!Y94+RK!Y94)</f>
        <v>0.16109654221848035</v>
      </c>
      <c r="Z94" s="14">
        <f>PM!Z94/(PM!Z94+WL!Z94+RK!Z94)</f>
        <v>0.1584617203672416</v>
      </c>
      <c r="AA94" s="14">
        <f>PM!AA94/(PM!AA94+WL!AA94+RK!AA94)</f>
        <v>0.16362328867447162</v>
      </c>
      <c r="AB94" s="14">
        <f>PM!AB94/(PM!AB94+WL!AB94+RK!AB94)</f>
        <v>0.16480180779660705</v>
      </c>
      <c r="AC94" s="14">
        <f>PM!AC94/(PM!AC94+WL!AC94+RK!AC94)</f>
        <v>0.18955571522937423</v>
      </c>
      <c r="AD94" s="14"/>
      <c r="AE94" s="14">
        <f>WL!C94/(PM!C94+WL!C94+RK!C94)</f>
        <v>0.6201666989964153</v>
      </c>
      <c r="AF94" s="14">
        <f>WL!D94/(PM!D94+WL!D94+RK!D94)</f>
        <v>0.6307943530215383</v>
      </c>
      <c r="AG94" s="14">
        <f>WL!E94/(PM!E94+WL!E94+RK!E94)</f>
        <v>0.63380003922594774</v>
      </c>
      <c r="AH94" s="14">
        <f>WL!F94/(PM!F94+WL!F94+RK!F94)</f>
        <v>0.65306657257189171</v>
      </c>
      <c r="AI94" s="14">
        <f>WL!G94/(PM!G94+WL!G94+RK!G94)</f>
        <v>0.67408213534285177</v>
      </c>
      <c r="AJ94" s="14">
        <f>WL!H94/(PM!H94+WL!H94+RK!H94)</f>
        <v>0.67628636509961026</v>
      </c>
      <c r="AK94" s="14">
        <f>WL!I94/(PM!I94+WL!I94+RK!I94)</f>
        <v>0.67355622220346911</v>
      </c>
      <c r="AL94" s="14">
        <f>WL!J94/(PM!J94+WL!J94+RK!J94)</f>
        <v>0.6590936363532961</v>
      </c>
      <c r="AM94" s="14">
        <f>WL!K94/(PM!K94+WL!K94+RK!K94)</f>
        <v>0.65763497579917085</v>
      </c>
      <c r="AN94" s="14">
        <f>WL!L94/(PM!L94+WL!L94+RK!L94)</f>
        <v>0.66048879561893636</v>
      </c>
      <c r="AO94" s="14">
        <f>WL!M94/(PM!M94+WL!M94+RK!M94)</f>
        <v>0.67078734502429038</v>
      </c>
      <c r="AP94" s="14">
        <f>WL!N94/(PM!N94+WL!N94+RK!N94)</f>
        <v>0.66693381696444365</v>
      </c>
      <c r="AQ94" s="14">
        <f>WL!O94/(PM!O94+WL!O94+RK!O94)</f>
        <v>0.66090049628091319</v>
      </c>
      <c r="AR94" s="14">
        <f>WL!P94/(PM!P94+WL!P94+RK!P94)</f>
        <v>0.66456908978522711</v>
      </c>
      <c r="AS94" s="14">
        <f>WL!Q94/(PM!Q94+WL!Q94+RK!Q94)</f>
        <v>0.66810715437247326</v>
      </c>
      <c r="AT94" s="14">
        <f>WL!R94/(PM!R94+WL!R94+RK!R94)</f>
        <v>0.67872367457157956</v>
      </c>
      <c r="AU94" s="14">
        <f>WL!S94/(PM!S94+WL!S94+RK!S94)</f>
        <v>0.681010046983061</v>
      </c>
      <c r="AV94" s="14">
        <f>WL!T94/(PM!T94+WL!T94+RK!T94)</f>
        <v>0.68794156285994179</v>
      </c>
      <c r="AW94" s="14">
        <f>WL!U94/(PM!U94+WL!U94+RK!U94)</f>
        <v>0.67195368986842818</v>
      </c>
      <c r="AX94" s="14">
        <f>WL!V94/(PM!V94+WL!V94+RK!V94)</f>
        <v>0.66233995518478783</v>
      </c>
      <c r="AY94" s="14">
        <f>WL!W94/(PM!W94+WL!W94+RK!W94)</f>
        <v>0.65494364008509209</v>
      </c>
      <c r="AZ94" s="14">
        <f>WL!X94/(PM!X94+WL!X94+RK!X94)</f>
        <v>0.65463418152790942</v>
      </c>
      <c r="BA94" s="14">
        <f>WL!Y94/(PM!Y94+WL!Y94+RK!Y94)</f>
        <v>0.65590461547899326</v>
      </c>
      <c r="BB94" s="14">
        <f>WL!Z94/(PM!Z94+WL!Z94+RK!Z94)</f>
        <v>0.66452557772375997</v>
      </c>
      <c r="BC94" s="14">
        <f>WL!AA94/(PM!AA94+WL!AA94+RK!AA94)</f>
        <v>0.66421226394314292</v>
      </c>
      <c r="BD94" s="14">
        <f>WL!AB94/(PM!AB94+WL!AB94+RK!AB94)</f>
        <v>0.66675718097749381</v>
      </c>
      <c r="BE94" s="14">
        <f>WL!AC94/(PM!AC94+WL!AC94+RK!AC94)</f>
        <v>0.62275215865632383</v>
      </c>
      <c r="BF94" s="14"/>
      <c r="BG94" s="14">
        <f>RK!C94/(PM!C94+WL!C94+RK!C94)</f>
        <v>0.24532693162604838</v>
      </c>
      <c r="BH94" s="14">
        <f>RK!D94/(PM!D94+WL!D94+RK!D94)</f>
        <v>0.23482022596813565</v>
      </c>
      <c r="BI94" s="14">
        <f>RK!E94/(PM!E94+WL!E94+RK!E94)</f>
        <v>0.23078978011654916</v>
      </c>
      <c r="BJ94" s="14">
        <f>RK!F94/(PM!F94+WL!F94+RK!F94)</f>
        <v>0.21454576717992555</v>
      </c>
      <c r="BK94" s="14">
        <f>RK!G94/(PM!G94+WL!G94+RK!G94)</f>
        <v>0.20007548549705684</v>
      </c>
      <c r="BL94" s="14">
        <f>RK!H94/(PM!H94+WL!H94+RK!H94)</f>
        <v>0.19978692812483018</v>
      </c>
      <c r="BM94" s="14">
        <f>RK!I94/(PM!I94+WL!I94+RK!I94)</f>
        <v>0.19948041732054225</v>
      </c>
      <c r="BN94" s="14">
        <f>RK!J94/(PM!J94+WL!J94+RK!J94)</f>
        <v>0.20179863177750668</v>
      </c>
      <c r="BO94" s="14">
        <f>RK!K94/(PM!K94+WL!K94+RK!K94)</f>
        <v>0.19907109431843253</v>
      </c>
      <c r="BP94" s="14">
        <f>RK!L94/(PM!L94+WL!L94+RK!L94)</f>
        <v>0.1914181751231217</v>
      </c>
      <c r="BQ94" s="14">
        <f>RK!M94/(PM!M94+WL!M94+RK!M94)</f>
        <v>0.18548531076510685</v>
      </c>
      <c r="BR94" s="14">
        <f>RK!N94/(PM!N94+WL!N94+RK!N94)</f>
        <v>0.18494233760673501</v>
      </c>
      <c r="BS94" s="14">
        <f>RK!O94/(PM!O94+WL!O94+RK!O94)</f>
        <v>0.19417972871426481</v>
      </c>
      <c r="BT94" s="14">
        <f>RK!P94/(PM!P94+WL!P94+RK!P94)</f>
        <v>0.19223814225749092</v>
      </c>
      <c r="BU94" s="14">
        <f>RK!Q94/(PM!Q94+WL!Q94+RK!Q94)</f>
        <v>0.18983362392460196</v>
      </c>
      <c r="BV94" s="14">
        <f>RK!R94/(PM!R94+WL!R94+RK!R94)</f>
        <v>0.18357615112868114</v>
      </c>
      <c r="BW94" s="14">
        <f>RK!S94/(PM!S94+WL!S94+RK!S94)</f>
        <v>0.18384596281379825</v>
      </c>
      <c r="BX94" s="14">
        <f>RK!T94/(PM!T94+WL!T94+RK!T94)</f>
        <v>0.17558250033154141</v>
      </c>
      <c r="BY94" s="14">
        <f>RK!U94/(PM!U94+WL!U94+RK!U94)</f>
        <v>0.18255606344205316</v>
      </c>
      <c r="BZ94" s="14">
        <f>RK!V94/(PM!V94+WL!V94+RK!V94)</f>
        <v>0.18825045890148756</v>
      </c>
      <c r="CA94" s="14">
        <f>RK!W94/(PM!W94+WL!W94+RK!W94)</f>
        <v>0.18850312405025729</v>
      </c>
      <c r="CB94" s="14">
        <f>RK!X94/(PM!X94+WL!X94+RK!X94)</f>
        <v>0.18490902752253682</v>
      </c>
      <c r="CC94" s="14">
        <f>RK!Y94/(PM!Y94+WL!Y94+RK!Y94)</f>
        <v>0.1829988423025263</v>
      </c>
      <c r="CD94" s="14">
        <f>RK!Z94/(PM!Z94+WL!Z94+RK!Z94)</f>
        <v>0.17701270190899845</v>
      </c>
      <c r="CE94" s="14">
        <f>RK!AA94/(PM!AA94+WL!AA94+RK!AA94)</f>
        <v>0.17216444738238545</v>
      </c>
      <c r="CF94" s="14">
        <f>RK!AB94/(PM!AB94+WL!AB94+RK!AB94)</f>
        <v>0.16844101122589902</v>
      </c>
      <c r="CG94" s="14">
        <f>RK!AC94/(PM!AC94+WL!AC94+RK!AC94)</f>
        <v>0.18769212611430208</v>
      </c>
      <c r="CH94" s="14"/>
    </row>
    <row r="95" spans="1:86" x14ac:dyDescent="0.2">
      <c r="A95" s="4">
        <v>93</v>
      </c>
      <c r="B95" s="6" t="s">
        <v>130</v>
      </c>
      <c r="C95" s="14">
        <f>PM!C95/(PM!C95+WL!C95+RK!C95)</f>
        <v>0.41361219503384439</v>
      </c>
      <c r="D95" s="14">
        <f>PM!D95/(PM!D95+WL!D95+RK!D95)</f>
        <v>0.40340050400922867</v>
      </c>
      <c r="E95" s="14">
        <f>PM!E95/(PM!E95+WL!E95+RK!E95)</f>
        <v>0.40234657483613728</v>
      </c>
      <c r="F95" s="14">
        <f>PM!F95/(PM!F95+WL!F95+RK!F95)</f>
        <v>0.39043359168148728</v>
      </c>
      <c r="G95" s="14">
        <f>PM!G95/(PM!G95+WL!G95+RK!G95)</f>
        <v>0.38236671858601506</v>
      </c>
      <c r="H95" s="14">
        <f>PM!H95/(PM!H95+WL!H95+RK!H95)</f>
        <v>0.38385811630227662</v>
      </c>
      <c r="I95" s="14">
        <f>PM!I95/(PM!I95+WL!I95+RK!I95)</f>
        <v>0.36961035940115305</v>
      </c>
      <c r="J95" s="14">
        <f>PM!J95/(PM!J95+WL!J95+RK!J95)</f>
        <v>0.36980531528270721</v>
      </c>
      <c r="K95" s="14">
        <f>PM!K95/(PM!K95+WL!K95+RK!K95)</f>
        <v>0.37648721332217994</v>
      </c>
      <c r="L95" s="14">
        <f>PM!L95/(PM!L95+WL!L95+RK!L95)</f>
        <v>0.36985535445731188</v>
      </c>
      <c r="M95" s="14">
        <f>PM!M95/(PM!M95+WL!M95+RK!M95)</f>
        <v>0.35990593593637554</v>
      </c>
      <c r="N95" s="14">
        <f>PM!N95/(PM!N95+WL!N95+RK!N95)</f>
        <v>0.36488367173466429</v>
      </c>
      <c r="O95" s="14">
        <f>PM!O95/(PM!O95+WL!O95+RK!O95)</f>
        <v>0.3537932575156299</v>
      </c>
      <c r="P95" s="14">
        <f>PM!P95/(PM!P95+WL!P95+RK!P95)</f>
        <v>0.34536852231253623</v>
      </c>
      <c r="Q95" s="14">
        <f>PM!Q95/(PM!Q95+WL!Q95+RK!Q95)</f>
        <v>0.34495280617649288</v>
      </c>
      <c r="R95" s="14">
        <f>PM!R95/(PM!R95+WL!R95+RK!R95)</f>
        <v>0.33338613626579217</v>
      </c>
      <c r="S95" s="14">
        <f>PM!S95/(PM!S95+WL!S95+RK!S95)</f>
        <v>0.33054488640023699</v>
      </c>
      <c r="T95" s="14">
        <f>PM!T95/(PM!T95+WL!T95+RK!T95)</f>
        <v>0.33894311782914049</v>
      </c>
      <c r="U95" s="14">
        <f>PM!U95/(PM!U95+WL!U95+RK!U95)</f>
        <v>0.34510930584314364</v>
      </c>
      <c r="V95" s="14">
        <f>PM!V95/(PM!V95+WL!V95+RK!V95)</f>
        <v>0.33986983179782643</v>
      </c>
      <c r="W95" s="14">
        <f>PM!W95/(PM!W95+WL!W95+RK!W95)</f>
        <v>0.35375935345908949</v>
      </c>
      <c r="X95" s="14">
        <f>PM!X95/(PM!X95+WL!X95+RK!X95)</f>
        <v>0.34451813345295501</v>
      </c>
      <c r="Y95" s="14">
        <f>PM!Y95/(PM!Y95+WL!Y95+RK!Y95)</f>
        <v>0.33276365735547381</v>
      </c>
      <c r="Z95" s="14">
        <f>PM!Z95/(PM!Z95+WL!Z95+RK!Z95)</f>
        <v>0.33925216144103909</v>
      </c>
      <c r="AA95" s="14">
        <f>PM!AA95/(PM!AA95+WL!AA95+RK!AA95)</f>
        <v>0.34561379422474775</v>
      </c>
      <c r="AB95" s="14">
        <f>PM!AB95/(PM!AB95+WL!AB95+RK!AB95)</f>
        <v>0.35206283425279827</v>
      </c>
      <c r="AC95" s="14">
        <f>PM!AC95/(PM!AC95+WL!AC95+RK!AC95)</f>
        <v>0.34415785919147429</v>
      </c>
      <c r="AD95" s="14"/>
      <c r="AE95" s="14">
        <f>WL!C95/(PM!C95+WL!C95+RK!C95)</f>
        <v>0.48523380818124162</v>
      </c>
      <c r="AF95" s="14">
        <f>WL!D95/(PM!D95+WL!D95+RK!D95)</f>
        <v>0.49371613930021818</v>
      </c>
      <c r="AG95" s="14">
        <f>WL!E95/(PM!E95+WL!E95+RK!E95)</f>
        <v>0.48541354154343397</v>
      </c>
      <c r="AH95" s="14">
        <f>WL!F95/(PM!F95+WL!F95+RK!F95)</f>
        <v>0.49654940914543644</v>
      </c>
      <c r="AI95" s="14">
        <f>WL!G95/(PM!G95+WL!G95+RK!G95)</f>
        <v>0.50219544856327691</v>
      </c>
      <c r="AJ95" s="14">
        <f>WL!H95/(PM!H95+WL!H95+RK!H95)</f>
        <v>0.49370427417193985</v>
      </c>
      <c r="AK95" s="14">
        <f>WL!I95/(PM!I95+WL!I95+RK!I95)</f>
        <v>0.50259502874328088</v>
      </c>
      <c r="AL95" s="14">
        <f>WL!J95/(PM!J95+WL!J95+RK!J95)</f>
        <v>0.49939912236720752</v>
      </c>
      <c r="AM95" s="14">
        <f>WL!K95/(PM!K95+WL!K95+RK!K95)</f>
        <v>0.48915722619820617</v>
      </c>
      <c r="AN95" s="14">
        <f>WL!L95/(PM!L95+WL!L95+RK!L95)</f>
        <v>0.49811005647829143</v>
      </c>
      <c r="AO95" s="14">
        <f>WL!M95/(PM!M95+WL!M95+RK!M95)</f>
        <v>0.50712155618018706</v>
      </c>
      <c r="AP95" s="14">
        <f>WL!N95/(PM!N95+WL!N95+RK!N95)</f>
        <v>0.50541920598640533</v>
      </c>
      <c r="AQ95" s="14">
        <f>WL!O95/(PM!O95+WL!O95+RK!O95)</f>
        <v>0.52084986724635707</v>
      </c>
      <c r="AR95" s="14">
        <f>WL!P95/(PM!P95+WL!P95+RK!P95)</f>
        <v>0.52896309754367399</v>
      </c>
      <c r="AS95" s="14">
        <f>WL!Q95/(PM!Q95+WL!Q95+RK!Q95)</f>
        <v>0.53837853357169407</v>
      </c>
      <c r="AT95" s="14">
        <f>WL!R95/(PM!R95+WL!R95+RK!R95)</f>
        <v>0.556409688319638</v>
      </c>
      <c r="AU95" s="14">
        <f>WL!S95/(PM!S95+WL!S95+RK!S95)</f>
        <v>0.56457723861091214</v>
      </c>
      <c r="AV95" s="14">
        <f>WL!T95/(PM!T95+WL!T95+RK!T95)</f>
        <v>0.5640307518675356</v>
      </c>
      <c r="AW95" s="14">
        <f>WL!U95/(PM!U95+WL!U95+RK!U95)</f>
        <v>0.55923240960746112</v>
      </c>
      <c r="AX95" s="14">
        <f>WL!V95/(PM!V95+WL!V95+RK!V95)</f>
        <v>0.56541844904121485</v>
      </c>
      <c r="AY95" s="14">
        <f>WL!W95/(PM!W95+WL!W95+RK!W95)</f>
        <v>0.55178488709958107</v>
      </c>
      <c r="AZ95" s="14">
        <f>WL!X95/(PM!X95+WL!X95+RK!X95)</f>
        <v>0.56271378712105824</v>
      </c>
      <c r="BA95" s="14">
        <f>WL!Y95/(PM!Y95+WL!Y95+RK!Y95)</f>
        <v>0.5783232181576955</v>
      </c>
      <c r="BB95" s="14">
        <f>WL!Z95/(PM!Z95+WL!Z95+RK!Z95)</f>
        <v>0.57506267247457044</v>
      </c>
      <c r="BC95" s="14">
        <f>WL!AA95/(PM!AA95+WL!AA95+RK!AA95)</f>
        <v>0.57114570191404568</v>
      </c>
      <c r="BD95" s="14">
        <f>WL!AB95/(PM!AB95+WL!AB95+RK!AB95)</f>
        <v>0.56758005512563992</v>
      </c>
      <c r="BE95" s="14">
        <f>WL!AC95/(PM!AC95+WL!AC95+RK!AC95)</f>
        <v>0.57641313848975961</v>
      </c>
      <c r="BF95" s="14"/>
      <c r="BG95" s="14">
        <f>RK!C95/(PM!C95+WL!C95+RK!C95)</f>
        <v>0.10115399678491394</v>
      </c>
      <c r="BH95" s="14">
        <f>RK!D95/(PM!D95+WL!D95+RK!D95)</f>
        <v>0.10288335669055315</v>
      </c>
      <c r="BI95" s="14">
        <f>RK!E95/(PM!E95+WL!E95+RK!E95)</f>
        <v>0.11223988362042878</v>
      </c>
      <c r="BJ95" s="14">
        <f>RK!F95/(PM!F95+WL!F95+RK!F95)</f>
        <v>0.11301699917307639</v>
      </c>
      <c r="BK95" s="14">
        <f>RK!G95/(PM!G95+WL!G95+RK!G95)</f>
        <v>0.11543783285070802</v>
      </c>
      <c r="BL95" s="14">
        <f>RK!H95/(PM!H95+WL!H95+RK!H95)</f>
        <v>0.1224376095257835</v>
      </c>
      <c r="BM95" s="14">
        <f>RK!I95/(PM!I95+WL!I95+RK!I95)</f>
        <v>0.12779461185556609</v>
      </c>
      <c r="BN95" s="14">
        <f>RK!J95/(PM!J95+WL!J95+RK!J95)</f>
        <v>0.13079556235008524</v>
      </c>
      <c r="BO95" s="14">
        <f>RK!K95/(PM!K95+WL!K95+RK!K95)</f>
        <v>0.13435556047961392</v>
      </c>
      <c r="BP95" s="14">
        <f>RK!L95/(PM!L95+WL!L95+RK!L95)</f>
        <v>0.13203458906439666</v>
      </c>
      <c r="BQ95" s="14">
        <f>RK!M95/(PM!M95+WL!M95+RK!M95)</f>
        <v>0.13297250788343734</v>
      </c>
      <c r="BR95" s="14">
        <f>RK!N95/(PM!N95+WL!N95+RK!N95)</f>
        <v>0.12969712227893035</v>
      </c>
      <c r="BS95" s="14">
        <f>RK!O95/(PM!O95+WL!O95+RK!O95)</f>
        <v>0.12535687523801295</v>
      </c>
      <c r="BT95" s="14">
        <f>RK!P95/(PM!P95+WL!P95+RK!P95)</f>
        <v>0.12566838014378978</v>
      </c>
      <c r="BU95" s="14">
        <f>RK!Q95/(PM!Q95+WL!Q95+RK!Q95)</f>
        <v>0.11666866025181304</v>
      </c>
      <c r="BV95" s="14">
        <f>RK!R95/(PM!R95+WL!R95+RK!R95)</f>
        <v>0.11020417541456992</v>
      </c>
      <c r="BW95" s="14">
        <f>RK!S95/(PM!S95+WL!S95+RK!S95)</f>
        <v>0.10487787498885073</v>
      </c>
      <c r="BX95" s="14">
        <f>RK!T95/(PM!T95+WL!T95+RK!T95)</f>
        <v>9.7026130303323896E-2</v>
      </c>
      <c r="BY95" s="14">
        <f>RK!U95/(PM!U95+WL!U95+RK!U95)</f>
        <v>9.5658284549395275E-2</v>
      </c>
      <c r="BZ95" s="14">
        <f>RK!V95/(PM!V95+WL!V95+RK!V95)</f>
        <v>9.4711719160958815E-2</v>
      </c>
      <c r="CA95" s="14">
        <f>RK!W95/(PM!W95+WL!W95+RK!W95)</f>
        <v>9.4455759441329584E-2</v>
      </c>
      <c r="CB95" s="14">
        <f>RK!X95/(PM!X95+WL!X95+RK!X95)</f>
        <v>9.2768079425986832E-2</v>
      </c>
      <c r="CC95" s="14">
        <f>RK!Y95/(PM!Y95+WL!Y95+RK!Y95)</f>
        <v>8.8913124486830655E-2</v>
      </c>
      <c r="CD95" s="14">
        <f>RK!Z95/(PM!Z95+WL!Z95+RK!Z95)</f>
        <v>8.5685166084390502E-2</v>
      </c>
      <c r="CE95" s="14">
        <f>RK!AA95/(PM!AA95+WL!AA95+RK!AA95)</f>
        <v>8.3240503861206572E-2</v>
      </c>
      <c r="CF95" s="14">
        <f>RK!AB95/(PM!AB95+WL!AB95+RK!AB95)</f>
        <v>8.0357110621561867E-2</v>
      </c>
      <c r="CG95" s="14">
        <f>RK!AC95/(PM!AC95+WL!AC95+RK!AC95)</f>
        <v>7.9429002318766206E-2</v>
      </c>
      <c r="CH95" s="14"/>
    </row>
    <row r="96" spans="1:86" x14ac:dyDescent="0.2">
      <c r="A96" s="4">
        <v>94</v>
      </c>
      <c r="B96" s="6" t="s">
        <v>131</v>
      </c>
      <c r="C96" s="14">
        <f>PM!C96/(PM!C96+WL!C96+RK!C96)</f>
        <v>0.37382860118004319</v>
      </c>
      <c r="D96" s="14">
        <f>PM!D96/(PM!D96+WL!D96+RK!D96)</f>
        <v>0.3790623558365584</v>
      </c>
      <c r="E96" s="14">
        <f>PM!E96/(PM!E96+WL!E96+RK!E96)</f>
        <v>0.36615537444102081</v>
      </c>
      <c r="F96" s="14">
        <f>PM!F96/(PM!F96+WL!F96+RK!F96)</f>
        <v>0.34297550685472394</v>
      </c>
      <c r="G96" s="14">
        <f>PM!G96/(PM!G96+WL!G96+RK!G96)</f>
        <v>0.33290572487934883</v>
      </c>
      <c r="H96" s="14">
        <f>PM!H96/(PM!H96+WL!H96+RK!H96)</f>
        <v>0.32237644266462762</v>
      </c>
      <c r="I96" s="14">
        <f>PM!I96/(PM!I96+WL!I96+RK!I96)</f>
        <v>0.38973913445429093</v>
      </c>
      <c r="J96" s="14">
        <f>PM!J96/(PM!J96+WL!J96+RK!J96)</f>
        <v>0.39944789371940898</v>
      </c>
      <c r="K96" s="14">
        <f>PM!K96/(PM!K96+WL!K96+RK!K96)</f>
        <v>0.38905111050824459</v>
      </c>
      <c r="L96" s="14">
        <f>PM!L96/(PM!L96+WL!L96+RK!L96)</f>
        <v>0.3757277619593748</v>
      </c>
      <c r="M96" s="14">
        <f>PM!M96/(PM!M96+WL!M96+RK!M96)</f>
        <v>0.35777684520526698</v>
      </c>
      <c r="N96" s="14">
        <f>PM!N96/(PM!N96+WL!N96+RK!N96)</f>
        <v>0.35719141333664939</v>
      </c>
      <c r="O96" s="14">
        <f>PM!O96/(PM!O96+WL!O96+RK!O96)</f>
        <v>0.34601170632813277</v>
      </c>
      <c r="P96" s="14">
        <f>PM!P96/(PM!P96+WL!P96+RK!P96)</f>
        <v>0.34180172671937409</v>
      </c>
      <c r="Q96" s="14">
        <f>PM!Q96/(PM!Q96+WL!Q96+RK!Q96)</f>
        <v>0.32184899376849413</v>
      </c>
      <c r="R96" s="14">
        <f>PM!R96/(PM!R96+WL!R96+RK!R96)</f>
        <v>0.33669853661791677</v>
      </c>
      <c r="S96" s="14">
        <f>PM!S96/(PM!S96+WL!S96+RK!S96)</f>
        <v>0.33371504517399769</v>
      </c>
      <c r="T96" s="14">
        <f>PM!T96/(PM!T96+WL!T96+RK!T96)</f>
        <v>0.35224346987553107</v>
      </c>
      <c r="U96" s="14">
        <f>PM!U96/(PM!U96+WL!U96+RK!U96)</f>
        <v>0.34189220386722458</v>
      </c>
      <c r="V96" s="14">
        <f>PM!V96/(PM!V96+WL!V96+RK!V96)</f>
        <v>0.32987512509020672</v>
      </c>
      <c r="W96" s="14">
        <f>PM!W96/(PM!W96+WL!W96+RK!W96)</f>
        <v>0.31295622561577036</v>
      </c>
      <c r="X96" s="14">
        <f>PM!X96/(PM!X96+WL!X96+RK!X96)</f>
        <v>0.31320551523786527</v>
      </c>
      <c r="Y96" s="14">
        <f>PM!Y96/(PM!Y96+WL!Y96+RK!Y96)</f>
        <v>0.30980480612856703</v>
      </c>
      <c r="Z96" s="14">
        <f>PM!Z96/(PM!Z96+WL!Z96+RK!Z96)</f>
        <v>0.29892347059391516</v>
      </c>
      <c r="AA96" s="14">
        <f>PM!AA96/(PM!AA96+WL!AA96+RK!AA96)</f>
        <v>0.30167990859979643</v>
      </c>
      <c r="AB96" s="14">
        <f>PM!AB96/(PM!AB96+WL!AB96+RK!AB96)</f>
        <v>0.29721789285299971</v>
      </c>
      <c r="AC96" s="14">
        <f>PM!AC96/(PM!AC96+WL!AC96+RK!AC96)</f>
        <v>0.32007425021055796</v>
      </c>
      <c r="AD96" s="14"/>
      <c r="AE96" s="14">
        <f>WL!C96/(PM!C96+WL!C96+RK!C96)</f>
        <v>0.55805871365496018</v>
      </c>
      <c r="AF96" s="14">
        <f>WL!D96/(PM!D96+WL!D96+RK!D96)</f>
        <v>0.55874315508519534</v>
      </c>
      <c r="AG96" s="14">
        <f>WL!E96/(PM!E96+WL!E96+RK!E96)</f>
        <v>0.57624520275741253</v>
      </c>
      <c r="AH96" s="14">
        <f>WL!F96/(PM!F96+WL!F96+RK!F96)</f>
        <v>0.60730487960452673</v>
      </c>
      <c r="AI96" s="14">
        <f>WL!G96/(PM!G96+WL!G96+RK!G96)</f>
        <v>0.62304143894973252</v>
      </c>
      <c r="AJ96" s="14">
        <f>WL!H96/(PM!H96+WL!H96+RK!H96)</f>
        <v>0.63321552487093091</v>
      </c>
      <c r="AK96" s="14">
        <f>WL!I96/(PM!I96+WL!I96+RK!I96)</f>
        <v>0.54580524385035822</v>
      </c>
      <c r="AL96" s="14">
        <f>WL!J96/(PM!J96+WL!J96+RK!J96)</f>
        <v>0.53619315265509271</v>
      </c>
      <c r="AM96" s="14">
        <f>WL!K96/(PM!K96+WL!K96+RK!K96)</f>
        <v>0.55096462893513021</v>
      </c>
      <c r="AN96" s="14">
        <f>WL!L96/(PM!L96+WL!L96+RK!L96)</f>
        <v>0.56857783488460811</v>
      </c>
      <c r="AO96" s="14">
        <f>WL!M96/(PM!M96+WL!M96+RK!M96)</f>
        <v>0.58864392629512863</v>
      </c>
      <c r="AP96" s="14">
        <f>WL!N96/(PM!N96+WL!N96+RK!N96)</f>
        <v>0.58955367448067442</v>
      </c>
      <c r="AQ96" s="14">
        <f>WL!O96/(PM!O96+WL!O96+RK!O96)</f>
        <v>0.59894854368850314</v>
      </c>
      <c r="AR96" s="14">
        <f>WL!P96/(PM!P96+WL!P96+RK!P96)</f>
        <v>0.60158287108847486</v>
      </c>
      <c r="AS96" s="14">
        <f>WL!Q96/(PM!Q96+WL!Q96+RK!Q96)</f>
        <v>0.62373090726712932</v>
      </c>
      <c r="AT96" s="14">
        <f>WL!R96/(PM!R96+WL!R96+RK!R96)</f>
        <v>0.60765846649701538</v>
      </c>
      <c r="AU96" s="14">
        <f>WL!S96/(PM!S96+WL!S96+RK!S96)</f>
        <v>0.61071625656354989</v>
      </c>
      <c r="AV96" s="14">
        <f>WL!T96/(PM!T96+WL!T96+RK!T96)</f>
        <v>0.59058801349038492</v>
      </c>
      <c r="AW96" s="14">
        <f>WL!U96/(PM!U96+WL!U96+RK!U96)</f>
        <v>0.60043508797330536</v>
      </c>
      <c r="AX96" s="14">
        <f>WL!V96/(PM!V96+WL!V96+RK!V96)</f>
        <v>0.61320151284094104</v>
      </c>
      <c r="AY96" s="14">
        <f>WL!W96/(PM!W96+WL!W96+RK!W96)</f>
        <v>0.63125639674182132</v>
      </c>
      <c r="AZ96" s="14">
        <f>WL!X96/(PM!X96+WL!X96+RK!X96)</f>
        <v>0.62947261274894295</v>
      </c>
      <c r="BA96" s="14">
        <f>WL!Y96/(PM!Y96+WL!Y96+RK!Y96)</f>
        <v>0.63107199840554096</v>
      </c>
      <c r="BB96" s="14">
        <f>WL!Z96/(PM!Z96+WL!Z96+RK!Z96)</f>
        <v>0.63990405565270558</v>
      </c>
      <c r="BC96" s="14">
        <f>WL!AA96/(PM!AA96+WL!AA96+RK!AA96)</f>
        <v>0.63376672428053793</v>
      </c>
      <c r="BD96" s="14">
        <f>WL!AB96/(PM!AB96+WL!AB96+RK!AB96)</f>
        <v>0.63938492262265623</v>
      </c>
      <c r="BE96" s="14">
        <f>WL!AC96/(PM!AC96+WL!AC96+RK!AC96)</f>
        <v>0.61759096266214453</v>
      </c>
      <c r="BF96" s="14"/>
      <c r="BG96" s="14">
        <f>RK!C96/(PM!C96+WL!C96+RK!C96)</f>
        <v>6.8112685164996536E-2</v>
      </c>
      <c r="BH96" s="14">
        <f>RK!D96/(PM!D96+WL!D96+RK!D96)</f>
        <v>6.2194489078246255E-2</v>
      </c>
      <c r="BI96" s="14">
        <f>RK!E96/(PM!E96+WL!E96+RK!E96)</f>
        <v>5.7599422801566692E-2</v>
      </c>
      <c r="BJ96" s="14">
        <f>RK!F96/(PM!F96+WL!F96+RK!F96)</f>
        <v>4.9719613540749316E-2</v>
      </c>
      <c r="BK96" s="14">
        <f>RK!G96/(PM!G96+WL!G96+RK!G96)</f>
        <v>4.4052836170918687E-2</v>
      </c>
      <c r="BL96" s="14">
        <f>RK!H96/(PM!H96+WL!H96+RK!H96)</f>
        <v>4.4408032464441326E-2</v>
      </c>
      <c r="BM96" s="14">
        <f>RK!I96/(PM!I96+WL!I96+RK!I96)</f>
        <v>6.4455621695350809E-2</v>
      </c>
      <c r="BN96" s="14">
        <f>RK!J96/(PM!J96+WL!J96+RK!J96)</f>
        <v>6.4358953625498289E-2</v>
      </c>
      <c r="BO96" s="14">
        <f>RK!K96/(PM!K96+WL!K96+RK!K96)</f>
        <v>5.9984260556625195E-2</v>
      </c>
      <c r="BP96" s="14">
        <f>RK!L96/(PM!L96+WL!L96+RK!L96)</f>
        <v>5.5694403156017099E-2</v>
      </c>
      <c r="BQ96" s="14">
        <f>RK!M96/(PM!M96+WL!M96+RK!M96)</f>
        <v>5.3579228499604399E-2</v>
      </c>
      <c r="BR96" s="14">
        <f>RK!N96/(PM!N96+WL!N96+RK!N96)</f>
        <v>5.3254912182676202E-2</v>
      </c>
      <c r="BS96" s="14">
        <f>RK!O96/(PM!O96+WL!O96+RK!O96)</f>
        <v>5.5039749983364084E-2</v>
      </c>
      <c r="BT96" s="14">
        <f>RK!P96/(PM!P96+WL!P96+RK!P96)</f>
        <v>5.6615402192151019E-2</v>
      </c>
      <c r="BU96" s="14">
        <f>RK!Q96/(PM!Q96+WL!Q96+RK!Q96)</f>
        <v>5.4420098964376572E-2</v>
      </c>
      <c r="BV96" s="14">
        <f>RK!R96/(PM!R96+WL!R96+RK!R96)</f>
        <v>5.5642996885067818E-2</v>
      </c>
      <c r="BW96" s="14">
        <f>RK!S96/(PM!S96+WL!S96+RK!S96)</f>
        <v>5.5568698262452414E-2</v>
      </c>
      <c r="BX96" s="14">
        <f>RK!T96/(PM!T96+WL!T96+RK!T96)</f>
        <v>5.7168516634084066E-2</v>
      </c>
      <c r="BY96" s="14">
        <f>RK!U96/(PM!U96+WL!U96+RK!U96)</f>
        <v>5.7672708159470065E-2</v>
      </c>
      <c r="BZ96" s="14">
        <f>RK!V96/(PM!V96+WL!V96+RK!V96)</f>
        <v>5.6923362068852269E-2</v>
      </c>
      <c r="CA96" s="14">
        <f>RK!W96/(PM!W96+WL!W96+RK!W96)</f>
        <v>5.5787377642408403E-2</v>
      </c>
      <c r="CB96" s="14">
        <f>RK!X96/(PM!X96+WL!X96+RK!X96)</f>
        <v>5.7321872013191805E-2</v>
      </c>
      <c r="CC96" s="14">
        <f>RK!Y96/(PM!Y96+WL!Y96+RK!Y96)</f>
        <v>5.9123195465892155E-2</v>
      </c>
      <c r="CD96" s="14">
        <f>RK!Z96/(PM!Z96+WL!Z96+RK!Z96)</f>
        <v>6.1172473753379211E-2</v>
      </c>
      <c r="CE96" s="14">
        <f>RK!AA96/(PM!AA96+WL!AA96+RK!AA96)</f>
        <v>6.4553367119665681E-2</v>
      </c>
      <c r="CF96" s="14">
        <f>RK!AB96/(PM!AB96+WL!AB96+RK!AB96)</f>
        <v>6.3397184524344022E-2</v>
      </c>
      <c r="CG96" s="14">
        <f>RK!AC96/(PM!AC96+WL!AC96+RK!AC96)</f>
        <v>6.2334787127297432E-2</v>
      </c>
      <c r="CH96" s="14"/>
    </row>
    <row r="97" spans="1:86" x14ac:dyDescent="0.2">
      <c r="A97" s="4">
        <v>95</v>
      </c>
      <c r="B97" s="6" t="s">
        <v>132</v>
      </c>
      <c r="C97" s="14"/>
      <c r="D97" s="14"/>
      <c r="E97" s="14"/>
      <c r="F97" s="14"/>
      <c r="G97" s="14"/>
      <c r="H97" s="14"/>
      <c r="I97" s="14">
        <f>PM!I97/(PM!I97+WL!I97+RK!I97)</f>
        <v>0.26926728115108439</v>
      </c>
      <c r="J97" s="14">
        <f>PM!J97/(PM!J97+WL!J97+RK!J97)</f>
        <v>0.33245173574076181</v>
      </c>
      <c r="K97" s="14">
        <f>PM!K97/(PM!K97+WL!K97+RK!K97)</f>
        <v>0.33345790019319355</v>
      </c>
      <c r="L97" s="14">
        <f>PM!L97/(PM!L97+WL!L97+RK!L97)</f>
        <v>0.31486649887650292</v>
      </c>
      <c r="M97" s="14">
        <f>PM!M97/(PM!M97+WL!M97+RK!M97)</f>
        <v>0.3121955075643903</v>
      </c>
      <c r="N97" s="14">
        <f>PM!N97/(PM!N97+WL!N97+RK!N97)</f>
        <v>0.30062816526133912</v>
      </c>
      <c r="O97" s="14">
        <f>PM!O97/(PM!O97+WL!O97+RK!O97)</f>
        <v>0.28229106672517124</v>
      </c>
      <c r="P97" s="14">
        <f>PM!P97/(PM!P97+WL!P97+RK!P97)</f>
        <v>0.28552427818932841</v>
      </c>
      <c r="Q97" s="14">
        <f>PM!Q97/(PM!Q97+WL!Q97+RK!Q97)</f>
        <v>0.28584487296341088</v>
      </c>
      <c r="R97" s="14">
        <f>PM!R97/(PM!R97+WL!R97+RK!R97)</f>
        <v>0.27673575235958497</v>
      </c>
      <c r="S97" s="14">
        <f>PM!S97/(PM!S97+WL!S97+RK!S97)</f>
        <v>0.27712174190742078</v>
      </c>
      <c r="T97" s="14">
        <f>PM!T97/(PM!T97+WL!T97+RK!T97)</f>
        <v>0.27889832099570044</v>
      </c>
      <c r="U97" s="14">
        <f>PM!U97/(PM!U97+WL!U97+RK!U97)</f>
        <v>0.27360494091499504</v>
      </c>
      <c r="V97" s="14">
        <f>PM!V97/(PM!V97+WL!V97+RK!V97)</f>
        <v>0.26628915738210318</v>
      </c>
      <c r="W97" s="14">
        <f>PM!W97/(PM!W97+WL!W97+RK!W97)</f>
        <v>0.26821250369576571</v>
      </c>
      <c r="X97" s="14">
        <f>PM!X97/(PM!X97+WL!X97+RK!X97)</f>
        <v>0.25265322917840394</v>
      </c>
      <c r="Y97" s="14">
        <f>PM!Y97/(PM!Y97+WL!Y97+RK!Y97)</f>
        <v>0.24791541489083077</v>
      </c>
      <c r="Z97" s="14">
        <f>PM!Z97/(PM!Z97+WL!Z97+RK!Z97)</f>
        <v>0.23948763654619623</v>
      </c>
      <c r="AA97" s="14">
        <f>PM!AA97/(PM!AA97+WL!AA97+RK!AA97)</f>
        <v>0.23987889159858963</v>
      </c>
      <c r="AB97" s="14">
        <f>PM!AB97/(PM!AB97+WL!AB97+RK!AB97)</f>
        <v>0.23575342226149776</v>
      </c>
      <c r="AC97" s="14">
        <f>PM!AC97/(PM!AC97+WL!AC97+RK!AC97)</f>
        <v>0.22295344283208696</v>
      </c>
      <c r="AD97" s="14"/>
      <c r="AE97" s="14"/>
      <c r="AF97" s="14"/>
      <c r="AG97" s="14"/>
      <c r="AH97" s="14"/>
      <c r="AI97" s="14"/>
      <c r="AJ97" s="14"/>
      <c r="AK97" s="14">
        <f>WL!I97/(PM!I97+WL!I97+RK!I97)</f>
        <v>0.72373174705591337</v>
      </c>
      <c r="AL97" s="14">
        <f>WL!J97/(PM!J97+WL!J97+RK!J97)</f>
        <v>0.65634323357742774</v>
      </c>
      <c r="AM97" s="14">
        <f>WL!K97/(PM!K97+WL!K97+RK!K97)</f>
        <v>0.65246493679591533</v>
      </c>
      <c r="AN97" s="14">
        <f>WL!L97/(PM!L97+WL!L97+RK!L97)</f>
        <v>0.67027128423182525</v>
      </c>
      <c r="AO97" s="14">
        <f>WL!M97/(PM!M97+WL!M97+RK!M97)</f>
        <v>0.67082289436685794</v>
      </c>
      <c r="AP97" s="14">
        <f>WL!N97/(PM!N97+WL!N97+RK!N97)</f>
        <v>0.68074560815088436</v>
      </c>
      <c r="AQ97" s="14">
        <f>WL!O97/(PM!O97+WL!O97+RK!O97)</f>
        <v>0.6963382660133427</v>
      </c>
      <c r="AR97" s="14">
        <f>WL!P97/(PM!P97+WL!P97+RK!P97)</f>
        <v>0.69024397140211702</v>
      </c>
      <c r="AS97" s="14">
        <f>WL!Q97/(PM!Q97+WL!Q97+RK!Q97)</f>
        <v>0.68833943471535797</v>
      </c>
      <c r="AT97" s="14">
        <f>WL!R97/(PM!R97+WL!R97+RK!R97)</f>
        <v>0.69739977820616672</v>
      </c>
      <c r="AU97" s="14">
        <f>WL!S97/(PM!S97+WL!S97+RK!S97)</f>
        <v>0.69476264175833913</v>
      </c>
      <c r="AV97" s="14">
        <f>WL!T97/(PM!T97+WL!T97+RK!T97)</f>
        <v>0.69050394689926564</v>
      </c>
      <c r="AW97" s="14">
        <f>WL!U97/(PM!U97+WL!U97+RK!U97)</f>
        <v>0.69538449350760123</v>
      </c>
      <c r="AX97" s="14">
        <f>WL!V97/(PM!V97+WL!V97+RK!V97)</f>
        <v>0.70166809470962455</v>
      </c>
      <c r="AY97" s="14">
        <f>WL!W97/(PM!W97+WL!W97+RK!W97)</f>
        <v>0.69904795722695379</v>
      </c>
      <c r="AZ97" s="14">
        <f>WL!X97/(PM!X97+WL!X97+RK!X97)</f>
        <v>0.71384593858882717</v>
      </c>
      <c r="BA97" s="14">
        <f>WL!Y97/(PM!Y97+WL!Y97+RK!Y97)</f>
        <v>0.71818986215076019</v>
      </c>
      <c r="BB97" s="14">
        <f>WL!Z97/(PM!Z97+WL!Z97+RK!Z97)</f>
        <v>0.72595878652417445</v>
      </c>
      <c r="BC97" s="14">
        <f>WL!AA97/(PM!AA97+WL!AA97+RK!AA97)</f>
        <v>0.72549304184795904</v>
      </c>
      <c r="BD97" s="14">
        <f>WL!AB97/(PM!AB97+WL!AB97+RK!AB97)</f>
        <v>0.73013610032472931</v>
      </c>
      <c r="BE97" s="14">
        <f>WL!AC97/(PM!AC97+WL!AC97+RK!AC97)</f>
        <v>0.74317800552146618</v>
      </c>
      <c r="BF97" s="14"/>
      <c r="BG97" s="14"/>
      <c r="BH97" s="14"/>
      <c r="BI97" s="14"/>
      <c r="BJ97" s="14"/>
      <c r="BK97" s="14"/>
      <c r="BL97" s="14"/>
      <c r="BM97" s="14">
        <f>RK!I97/(PM!I97+WL!I97+RK!I97)</f>
        <v>7.0009717930022601E-3</v>
      </c>
      <c r="BN97" s="14">
        <f>RK!J97/(PM!J97+WL!J97+RK!J97)</f>
        <v>1.1205030681810385E-2</v>
      </c>
      <c r="BO97" s="14">
        <f>RK!K97/(PM!K97+WL!K97+RK!K97)</f>
        <v>1.4077163010891092E-2</v>
      </c>
      <c r="BP97" s="14">
        <f>RK!L97/(PM!L97+WL!L97+RK!L97)</f>
        <v>1.486221689167181E-2</v>
      </c>
      <c r="BQ97" s="14">
        <f>RK!M97/(PM!M97+WL!M97+RK!M97)</f>
        <v>1.698159806875179E-2</v>
      </c>
      <c r="BR97" s="14">
        <f>RK!N97/(PM!N97+WL!N97+RK!N97)</f>
        <v>1.8626226587776469E-2</v>
      </c>
      <c r="BS97" s="14">
        <f>RK!O97/(PM!O97+WL!O97+RK!O97)</f>
        <v>2.1370667261486065E-2</v>
      </c>
      <c r="BT97" s="14">
        <f>RK!P97/(PM!P97+WL!P97+RK!P97)</f>
        <v>2.4231750408554596E-2</v>
      </c>
      <c r="BU97" s="14">
        <f>RK!Q97/(PM!Q97+WL!Q97+RK!Q97)</f>
        <v>2.5815692321231109E-2</v>
      </c>
      <c r="BV97" s="14">
        <f>RK!R97/(PM!R97+WL!R97+RK!R97)</f>
        <v>2.5864469434248333E-2</v>
      </c>
      <c r="BW97" s="14">
        <f>RK!S97/(PM!S97+WL!S97+RK!S97)</f>
        <v>2.8115616334240118E-2</v>
      </c>
      <c r="BX97" s="14">
        <f>RK!T97/(PM!T97+WL!T97+RK!T97)</f>
        <v>3.0597732105033939E-2</v>
      </c>
      <c r="BY97" s="14">
        <f>RK!U97/(PM!U97+WL!U97+RK!U97)</f>
        <v>3.1010565577403785E-2</v>
      </c>
      <c r="BZ97" s="14">
        <f>RK!V97/(PM!V97+WL!V97+RK!V97)</f>
        <v>3.2042747908272246E-2</v>
      </c>
      <c r="CA97" s="14">
        <f>RK!W97/(PM!W97+WL!W97+RK!W97)</f>
        <v>3.2739539077280493E-2</v>
      </c>
      <c r="CB97" s="14">
        <f>RK!X97/(PM!X97+WL!X97+RK!X97)</f>
        <v>3.3500832232768916E-2</v>
      </c>
      <c r="CC97" s="14">
        <f>RK!Y97/(PM!Y97+WL!Y97+RK!Y97)</f>
        <v>3.3894722958408938E-2</v>
      </c>
      <c r="CD97" s="14">
        <f>RK!Z97/(PM!Z97+WL!Z97+RK!Z97)</f>
        <v>3.4553576929629334E-2</v>
      </c>
      <c r="CE97" s="14">
        <f>RK!AA97/(PM!AA97+WL!AA97+RK!AA97)</f>
        <v>3.4628066553451319E-2</v>
      </c>
      <c r="CF97" s="14">
        <f>RK!AB97/(PM!AB97+WL!AB97+RK!AB97)</f>
        <v>3.4110477413772822E-2</v>
      </c>
      <c r="CG97" s="14">
        <f>RK!AC97/(PM!AC97+WL!AC97+RK!AC97)</f>
        <v>3.386855164644683E-2</v>
      </c>
      <c r="CH97" s="14"/>
    </row>
    <row r="98" spans="1:86" x14ac:dyDescent="0.2">
      <c r="A98" s="4">
        <v>96</v>
      </c>
      <c r="B98" s="6" t="s">
        <v>133</v>
      </c>
      <c r="C98" s="14">
        <f>PM!C98/(PM!C98+WL!C98+RK!C98)</f>
        <v>0.41286989976618321</v>
      </c>
      <c r="D98" s="14">
        <f>PM!D98/(PM!D98+WL!D98+RK!D98)</f>
        <v>0.38791870577367504</v>
      </c>
      <c r="E98" s="14">
        <f>PM!E98/(PM!E98+WL!E98+RK!E98)</f>
        <v>0.39368876326997199</v>
      </c>
      <c r="F98" s="14">
        <f>PM!F98/(PM!F98+WL!F98+RK!F98)</f>
        <v>0.39077738449339555</v>
      </c>
      <c r="G98" s="14">
        <f>PM!G98/(PM!G98+WL!G98+RK!G98)</f>
        <v>0.37970285310693036</v>
      </c>
      <c r="H98" s="14">
        <f>PM!H98/(PM!H98+WL!H98+RK!H98)</f>
        <v>0.37964960122749897</v>
      </c>
      <c r="I98" s="14">
        <f>PM!I98/(PM!I98+WL!I98+RK!I98)</f>
        <v>0.3912955630347047</v>
      </c>
      <c r="J98" s="14">
        <f>PM!J98/(PM!J98+WL!J98+RK!J98)</f>
        <v>0.40809576384771518</v>
      </c>
      <c r="K98" s="14">
        <f>PM!K98/(PM!K98+WL!K98+RK!K98)</f>
        <v>0.39902416955586406</v>
      </c>
      <c r="L98" s="14">
        <f>PM!L98/(PM!L98+WL!L98+RK!L98)</f>
        <v>0.38971829299019844</v>
      </c>
      <c r="M98" s="14">
        <f>PM!M98/(PM!M98+WL!M98+RK!M98)</f>
        <v>0.38084676038133108</v>
      </c>
      <c r="N98" s="14">
        <f>PM!N98/(PM!N98+WL!N98+RK!N98)</f>
        <v>0.37054857408505898</v>
      </c>
      <c r="O98" s="14">
        <f>PM!O98/(PM!O98+WL!O98+RK!O98)</f>
        <v>0.36103239248825353</v>
      </c>
      <c r="P98" s="14">
        <f>PM!P98/(PM!P98+WL!P98+RK!P98)</f>
        <v>0.35371415467414818</v>
      </c>
      <c r="Q98" s="14">
        <f>PM!Q98/(PM!Q98+WL!Q98+RK!Q98)</f>
        <v>0.34236953905203082</v>
      </c>
      <c r="R98" s="14">
        <f>PM!R98/(PM!R98+WL!R98+RK!R98)</f>
        <v>0.33258028261456191</v>
      </c>
      <c r="S98" s="14">
        <f>PM!S98/(PM!S98+WL!S98+RK!S98)</f>
        <v>0.33062536497324035</v>
      </c>
      <c r="T98" s="14">
        <f>PM!T98/(PM!T98+WL!T98+RK!T98)</f>
        <v>0.3324498353993155</v>
      </c>
      <c r="U98" s="14">
        <f>PM!U98/(PM!U98+WL!U98+RK!U98)</f>
        <v>0.35636343469241399</v>
      </c>
      <c r="V98" s="14">
        <f>PM!V98/(PM!V98+WL!V98+RK!V98)</f>
        <v>0.37047225987303811</v>
      </c>
      <c r="W98" s="14">
        <f>PM!W98/(PM!W98+WL!W98+RK!W98)</f>
        <v>0.37822430390657968</v>
      </c>
      <c r="X98" s="14">
        <f>PM!X98/(PM!X98+WL!X98+RK!X98)</f>
        <v>0.37771407026349851</v>
      </c>
      <c r="Y98" s="14">
        <f>PM!Y98/(PM!Y98+WL!Y98+RK!Y98)</f>
        <v>0.36601127951283768</v>
      </c>
      <c r="Z98" s="14">
        <f>PM!Z98/(PM!Z98+WL!Z98+RK!Z98)</f>
        <v>0.35756212777140695</v>
      </c>
      <c r="AA98" s="14">
        <f>PM!AA98/(PM!AA98+WL!AA98+RK!AA98)</f>
        <v>0.35740605532061731</v>
      </c>
      <c r="AB98" s="14">
        <f>PM!AB98/(PM!AB98+WL!AB98+RK!AB98)</f>
        <v>0.35382296877297381</v>
      </c>
      <c r="AC98" s="14">
        <f>PM!AC98/(PM!AC98+WL!AC98+RK!AC98)</f>
        <v>0.28850962645913825</v>
      </c>
      <c r="AD98" s="14"/>
      <c r="AE98" s="14">
        <f>WL!C98/(PM!C98+WL!C98+RK!C98)</f>
        <v>0.30061160555938554</v>
      </c>
      <c r="AF98" s="14">
        <f>WL!D98/(PM!D98+WL!D98+RK!D98)</f>
        <v>0.33108062038082003</v>
      </c>
      <c r="AG98" s="14">
        <f>WL!E98/(PM!E98+WL!E98+RK!E98)</f>
        <v>0.32257344512315084</v>
      </c>
      <c r="AH98" s="14">
        <f>WL!F98/(PM!F98+WL!F98+RK!F98)</f>
        <v>0.31895812779655663</v>
      </c>
      <c r="AI98" s="14">
        <f>WL!G98/(PM!G98+WL!G98+RK!G98)</f>
        <v>0.32281589774976704</v>
      </c>
      <c r="AJ98" s="14">
        <f>WL!H98/(PM!H98+WL!H98+RK!H98)</f>
        <v>0.31147082057993264</v>
      </c>
      <c r="AK98" s="14">
        <f>WL!I98/(PM!I98+WL!I98+RK!I98)</f>
        <v>0.29711668263160929</v>
      </c>
      <c r="AL98" s="14">
        <f>WL!J98/(PM!J98+WL!J98+RK!J98)</f>
        <v>0.28018841355956031</v>
      </c>
      <c r="AM98" s="14">
        <f>WL!K98/(PM!K98+WL!K98+RK!K98)</f>
        <v>0.28114077424784567</v>
      </c>
      <c r="AN98" s="14">
        <f>WL!L98/(PM!L98+WL!L98+RK!L98)</f>
        <v>0.28484328727423947</v>
      </c>
      <c r="AO98" s="14">
        <f>WL!M98/(PM!M98+WL!M98+RK!M98)</f>
        <v>0.2844711590626644</v>
      </c>
      <c r="AP98" s="14">
        <f>WL!N98/(PM!N98+WL!N98+RK!N98)</f>
        <v>0.27229777677365763</v>
      </c>
      <c r="AQ98" s="14">
        <f>WL!O98/(PM!O98+WL!O98+RK!O98)</f>
        <v>0.27712606293188552</v>
      </c>
      <c r="AR98" s="14">
        <f>WL!P98/(PM!P98+WL!P98+RK!P98)</f>
        <v>0.27824342438416733</v>
      </c>
      <c r="AS98" s="14">
        <f>WL!Q98/(PM!Q98+WL!Q98+RK!Q98)</f>
        <v>0.28287767210368692</v>
      </c>
      <c r="AT98" s="14">
        <f>WL!R98/(PM!R98+WL!R98+RK!R98)</f>
        <v>0.31037104901617879</v>
      </c>
      <c r="AU98" s="14">
        <f>WL!S98/(PM!S98+WL!S98+RK!S98)</f>
        <v>0.31603053957696969</v>
      </c>
      <c r="AV98" s="14">
        <f>WL!T98/(PM!T98+WL!T98+RK!T98)</f>
        <v>0.31993257358502064</v>
      </c>
      <c r="AW98" s="14">
        <f>WL!U98/(PM!U98+WL!U98+RK!U98)</f>
        <v>0.31412134053008045</v>
      </c>
      <c r="AX98" s="14">
        <f>WL!V98/(PM!V98+WL!V98+RK!V98)</f>
        <v>0.30720158353300542</v>
      </c>
      <c r="AY98" s="14">
        <f>WL!W98/(PM!W98+WL!W98+RK!W98)</f>
        <v>0.30590514598406238</v>
      </c>
      <c r="AZ98" s="14">
        <f>WL!X98/(PM!X98+WL!X98+RK!X98)</f>
        <v>0.31075419741810717</v>
      </c>
      <c r="BA98" s="14">
        <f>WL!Y98/(PM!Y98+WL!Y98+RK!Y98)</f>
        <v>0.33077955861611535</v>
      </c>
      <c r="BB98" s="14">
        <f>WL!Z98/(PM!Z98+WL!Z98+RK!Z98)</f>
        <v>0.35011916672018911</v>
      </c>
      <c r="BC98" s="14">
        <f>WL!AA98/(PM!AA98+WL!AA98+RK!AA98)</f>
        <v>0.35638193319748557</v>
      </c>
      <c r="BD98" s="14">
        <f>WL!AB98/(PM!AB98+WL!AB98+RK!AB98)</f>
        <v>0.36276060296713408</v>
      </c>
      <c r="BE98" s="14">
        <f>WL!AC98/(PM!AC98+WL!AC98+RK!AC98)</f>
        <v>0.408694993084738</v>
      </c>
      <c r="BF98" s="14"/>
      <c r="BG98" s="14">
        <f>RK!C98/(PM!C98+WL!C98+RK!C98)</f>
        <v>0.28651849467443113</v>
      </c>
      <c r="BH98" s="14">
        <f>RK!D98/(PM!D98+WL!D98+RK!D98)</f>
        <v>0.28100067384550492</v>
      </c>
      <c r="BI98" s="14">
        <f>RK!E98/(PM!E98+WL!E98+RK!E98)</f>
        <v>0.28373779160687729</v>
      </c>
      <c r="BJ98" s="14">
        <f>RK!F98/(PM!F98+WL!F98+RK!F98)</f>
        <v>0.29026448771004776</v>
      </c>
      <c r="BK98" s="14">
        <f>RK!G98/(PM!G98+WL!G98+RK!G98)</f>
        <v>0.29748124914330248</v>
      </c>
      <c r="BL98" s="14">
        <f>RK!H98/(PM!H98+WL!H98+RK!H98)</f>
        <v>0.30887957819256834</v>
      </c>
      <c r="BM98" s="14">
        <f>RK!I98/(PM!I98+WL!I98+RK!I98)</f>
        <v>0.31158775433368607</v>
      </c>
      <c r="BN98" s="14">
        <f>RK!J98/(PM!J98+WL!J98+RK!J98)</f>
        <v>0.31171582259272457</v>
      </c>
      <c r="BO98" s="14">
        <f>RK!K98/(PM!K98+WL!K98+RK!K98)</f>
        <v>0.31983505619629027</v>
      </c>
      <c r="BP98" s="14">
        <f>RK!L98/(PM!L98+WL!L98+RK!L98)</f>
        <v>0.32543841973556215</v>
      </c>
      <c r="BQ98" s="14">
        <f>RK!M98/(PM!M98+WL!M98+RK!M98)</f>
        <v>0.33468208055600451</v>
      </c>
      <c r="BR98" s="14">
        <f>RK!N98/(PM!N98+WL!N98+RK!N98)</f>
        <v>0.35715364914128339</v>
      </c>
      <c r="BS98" s="14">
        <f>RK!O98/(PM!O98+WL!O98+RK!O98)</f>
        <v>0.36184154457986101</v>
      </c>
      <c r="BT98" s="14">
        <f>RK!P98/(PM!P98+WL!P98+RK!P98)</f>
        <v>0.36804242094168449</v>
      </c>
      <c r="BU98" s="14">
        <f>RK!Q98/(PM!Q98+WL!Q98+RK!Q98)</f>
        <v>0.37475278884428226</v>
      </c>
      <c r="BV98" s="14">
        <f>RK!R98/(PM!R98+WL!R98+RK!R98)</f>
        <v>0.3570486683692593</v>
      </c>
      <c r="BW98" s="14">
        <f>RK!S98/(PM!S98+WL!S98+RK!S98)</f>
        <v>0.3533440954497899</v>
      </c>
      <c r="BX98" s="14">
        <f>RK!T98/(PM!T98+WL!T98+RK!T98)</f>
        <v>0.34761759101566392</v>
      </c>
      <c r="BY98" s="14">
        <f>RK!U98/(PM!U98+WL!U98+RK!U98)</f>
        <v>0.32951522477750567</v>
      </c>
      <c r="BZ98" s="14">
        <f>RK!V98/(PM!V98+WL!V98+RK!V98)</f>
        <v>0.32232615659395647</v>
      </c>
      <c r="CA98" s="14">
        <f>RK!W98/(PM!W98+WL!W98+RK!W98)</f>
        <v>0.31587055010935788</v>
      </c>
      <c r="CB98" s="14">
        <f>RK!X98/(PM!X98+WL!X98+RK!X98)</f>
        <v>0.31153173231839426</v>
      </c>
      <c r="CC98" s="14">
        <f>RK!Y98/(PM!Y98+WL!Y98+RK!Y98)</f>
        <v>0.30320916187104691</v>
      </c>
      <c r="CD98" s="14">
        <f>RK!Z98/(PM!Z98+WL!Z98+RK!Z98)</f>
        <v>0.29231870550840394</v>
      </c>
      <c r="CE98" s="14">
        <f>RK!AA98/(PM!AA98+WL!AA98+RK!AA98)</f>
        <v>0.28621201148189701</v>
      </c>
      <c r="CF98" s="14">
        <f>RK!AB98/(PM!AB98+WL!AB98+RK!AB98)</f>
        <v>0.28341642825989211</v>
      </c>
      <c r="CG98" s="14">
        <f>RK!AC98/(PM!AC98+WL!AC98+RK!AC98)</f>
        <v>0.3027953804561237</v>
      </c>
      <c r="CH98" s="14"/>
    </row>
    <row r="99" spans="1:86" x14ac:dyDescent="0.2">
      <c r="A99" s="4">
        <v>97</v>
      </c>
      <c r="B99" s="6" t="s">
        <v>134</v>
      </c>
      <c r="C99" s="14">
        <f>PM!C99/(PM!C99+WL!C99+RK!C99)</f>
        <v>0.31382376202004142</v>
      </c>
      <c r="D99" s="14">
        <f>PM!D99/(PM!D99+WL!D99+RK!D99)</f>
        <v>0.31942412654957719</v>
      </c>
      <c r="E99" s="14">
        <f>PM!E99/(PM!E99+WL!E99+RK!E99)</f>
        <v>0.33229908739806541</v>
      </c>
      <c r="F99" s="14">
        <f>PM!F99/(PM!F99+WL!F99+RK!F99)</f>
        <v>0.32869415756313919</v>
      </c>
      <c r="G99" s="14">
        <f>PM!G99/(PM!G99+WL!G99+RK!G99)</f>
        <v>0.33795781192075997</v>
      </c>
      <c r="H99" s="14">
        <f>PM!H99/(PM!H99+WL!H99+RK!H99)</f>
        <v>0.35437949091850279</v>
      </c>
      <c r="I99" s="14">
        <f>PM!I99/(PM!I99+WL!I99+RK!I99)</f>
        <v>0.36594104698989577</v>
      </c>
      <c r="J99" s="14">
        <f>PM!J99/(PM!J99+WL!J99+RK!J99)</f>
        <v>0.35671821501142181</v>
      </c>
      <c r="K99" s="14">
        <f>PM!K99/(PM!K99+WL!K99+RK!K99)</f>
        <v>0.35835061752879349</v>
      </c>
      <c r="L99" s="14">
        <f>PM!L99/(PM!L99+WL!L99+RK!L99)</f>
        <v>0.32887748531053124</v>
      </c>
      <c r="M99" s="14">
        <f>PM!M99/(PM!M99+WL!M99+RK!M99)</f>
        <v>0.36150857072076853</v>
      </c>
      <c r="N99" s="14">
        <f>PM!N99/(PM!N99+WL!N99+RK!N99)</f>
        <v>0.34443790192540891</v>
      </c>
      <c r="O99" s="14">
        <f>PM!O99/(PM!O99+WL!O99+RK!O99)</f>
        <v>0.34099616673081529</v>
      </c>
      <c r="P99" s="14">
        <f>PM!P99/(PM!P99+WL!P99+RK!P99)</f>
        <v>0.33603238022522713</v>
      </c>
      <c r="Q99" s="14">
        <f>PM!Q99/(PM!Q99+WL!Q99+RK!Q99)</f>
        <v>0.36726332834026643</v>
      </c>
      <c r="R99" s="14">
        <f>PM!R99/(PM!R99+WL!R99+RK!R99)</f>
        <v>0.3570356197333206</v>
      </c>
      <c r="S99" s="14">
        <f>PM!S99/(PM!S99+WL!S99+RK!S99)</f>
        <v>0.35230178693097203</v>
      </c>
      <c r="T99" s="14">
        <f>PM!T99/(PM!T99+WL!T99+RK!T99)</f>
        <v>0.37128673713368099</v>
      </c>
      <c r="U99" s="14">
        <f>PM!U99/(PM!U99+WL!U99+RK!U99)</f>
        <v>0.39719194857216633</v>
      </c>
      <c r="V99" s="14">
        <f>PM!V99/(PM!V99+WL!V99+RK!V99)</f>
        <v>0.39757925674267303</v>
      </c>
      <c r="W99" s="14">
        <f>PM!W99/(PM!W99+WL!W99+RK!W99)</f>
        <v>0.39777216165692775</v>
      </c>
      <c r="X99" s="14">
        <f>PM!X99/(PM!X99+WL!X99+RK!X99)</f>
        <v>0.39006902728712101</v>
      </c>
      <c r="Y99" s="14">
        <f>PM!Y99/(PM!Y99+WL!Y99+RK!Y99)</f>
        <v>0.39363342242860483</v>
      </c>
      <c r="Z99" s="14">
        <f>PM!Z99/(PM!Z99+WL!Z99+RK!Z99)</f>
        <v>0.37946538667131458</v>
      </c>
      <c r="AA99" s="14">
        <f>PM!AA99/(PM!AA99+WL!AA99+RK!AA99)</f>
        <v>0.37004237401971907</v>
      </c>
      <c r="AB99" s="14">
        <f>PM!AB99/(PM!AB99+WL!AB99+RK!AB99)</f>
        <v>0.36375731960869445</v>
      </c>
      <c r="AC99" s="14">
        <f>PM!AC99/(PM!AC99+WL!AC99+RK!AC99)</f>
        <v>0.36487099238262932</v>
      </c>
      <c r="AD99" s="14"/>
      <c r="AE99" s="14">
        <f>WL!C99/(PM!C99+WL!C99+RK!C99)</f>
        <v>0.59764390960878611</v>
      </c>
      <c r="AF99" s="14">
        <f>WL!D99/(PM!D99+WL!D99+RK!D99)</f>
        <v>0.59256443648045098</v>
      </c>
      <c r="AG99" s="14">
        <f>WL!E99/(PM!E99+WL!E99+RK!E99)</f>
        <v>0.56767864072414731</v>
      </c>
      <c r="AH99" s="14">
        <f>WL!F99/(PM!F99+WL!F99+RK!F99)</f>
        <v>0.5734294823545566</v>
      </c>
      <c r="AI99" s="14">
        <f>WL!G99/(PM!G99+WL!G99+RK!G99)</f>
        <v>0.57598962524343877</v>
      </c>
      <c r="AJ99" s="14">
        <f>WL!H99/(PM!H99+WL!H99+RK!H99)</f>
        <v>0.55628277236750656</v>
      </c>
      <c r="AK99" s="14">
        <f>WL!I99/(PM!I99+WL!I99+RK!I99)</f>
        <v>0.5457667517375312</v>
      </c>
      <c r="AL99" s="14">
        <f>WL!J99/(PM!J99+WL!J99+RK!J99)</f>
        <v>0.55248426219368463</v>
      </c>
      <c r="AM99" s="14">
        <f>WL!K99/(PM!K99+WL!K99+RK!K99)</f>
        <v>0.55431867616667752</v>
      </c>
      <c r="AN99" s="14">
        <f>WL!L99/(PM!L99+WL!L99+RK!L99)</f>
        <v>0.58748880340663079</v>
      </c>
      <c r="AO99" s="14">
        <f>WL!M99/(PM!M99+WL!M99+RK!M99)</f>
        <v>0.5634332970768724</v>
      </c>
      <c r="AP99" s="14">
        <f>WL!N99/(PM!N99+WL!N99+RK!N99)</f>
        <v>0.57479452961216948</v>
      </c>
      <c r="AQ99" s="14">
        <f>WL!O99/(PM!O99+WL!O99+RK!O99)</f>
        <v>0.58365154389257279</v>
      </c>
      <c r="AR99" s="14">
        <f>WL!P99/(PM!P99+WL!P99+RK!P99)</f>
        <v>0.58215992569572661</v>
      </c>
      <c r="AS99" s="14">
        <f>WL!Q99/(PM!Q99+WL!Q99+RK!Q99)</f>
        <v>0.5484734342351989</v>
      </c>
      <c r="AT99" s="14">
        <f>WL!R99/(PM!R99+WL!R99+RK!R99)</f>
        <v>0.55993284072180771</v>
      </c>
      <c r="AU99" s="14">
        <f>WL!S99/(PM!S99+WL!S99+RK!S99)</f>
        <v>0.56688231848036896</v>
      </c>
      <c r="AV99" s="14">
        <f>WL!T99/(PM!T99+WL!T99+RK!T99)</f>
        <v>0.54973825147958322</v>
      </c>
      <c r="AW99" s="14">
        <f>WL!U99/(PM!U99+WL!U99+RK!U99)</f>
        <v>0.52996711607728941</v>
      </c>
      <c r="AX99" s="14">
        <f>WL!V99/(PM!V99+WL!V99+RK!V99)</f>
        <v>0.53083061980776358</v>
      </c>
      <c r="AY99" s="14">
        <f>WL!W99/(PM!W99+WL!W99+RK!W99)</f>
        <v>0.53461600295219525</v>
      </c>
      <c r="AZ99" s="14">
        <f>WL!X99/(PM!X99+WL!X99+RK!X99)</f>
        <v>0.54233431056901416</v>
      </c>
      <c r="BA99" s="14">
        <f>WL!Y99/(PM!Y99+WL!Y99+RK!Y99)</f>
        <v>0.54170410152209281</v>
      </c>
      <c r="BB99" s="14">
        <f>WL!Z99/(PM!Z99+WL!Z99+RK!Z99)</f>
        <v>0.55511755461125933</v>
      </c>
      <c r="BC99" s="14">
        <f>WL!AA99/(PM!AA99+WL!AA99+RK!AA99)</f>
        <v>0.56452222519737272</v>
      </c>
      <c r="BD99" s="14">
        <f>WL!AB99/(PM!AB99+WL!AB99+RK!AB99)</f>
        <v>0.56914381541912207</v>
      </c>
      <c r="BE99" s="14">
        <f>WL!AC99/(PM!AC99+WL!AC99+RK!AC99)</f>
        <v>0.56070243493787253</v>
      </c>
      <c r="BF99" s="14"/>
      <c r="BG99" s="14">
        <f>RK!C99/(PM!C99+WL!C99+RK!C99)</f>
        <v>8.8532328371172392E-2</v>
      </c>
      <c r="BH99" s="14">
        <f>RK!D99/(PM!D99+WL!D99+RK!D99)</f>
        <v>8.8011436969971907E-2</v>
      </c>
      <c r="BI99" s="14">
        <f>RK!E99/(PM!E99+WL!E99+RK!E99)</f>
        <v>0.10002227187778741</v>
      </c>
      <c r="BJ99" s="14">
        <f>RK!F99/(PM!F99+WL!F99+RK!F99)</f>
        <v>9.7876360082304215E-2</v>
      </c>
      <c r="BK99" s="14">
        <f>RK!G99/(PM!G99+WL!G99+RK!G99)</f>
        <v>8.6052562835801233E-2</v>
      </c>
      <c r="BL99" s="14">
        <f>RK!H99/(PM!H99+WL!H99+RK!H99)</f>
        <v>8.9337736713990604E-2</v>
      </c>
      <c r="BM99" s="14">
        <f>RK!I99/(PM!I99+WL!I99+RK!I99)</f>
        <v>8.8292201272572979E-2</v>
      </c>
      <c r="BN99" s="14">
        <f>RK!J99/(PM!J99+WL!J99+RK!J99)</f>
        <v>9.079752279489342E-2</v>
      </c>
      <c r="BO99" s="14">
        <f>RK!K99/(PM!K99+WL!K99+RK!K99)</f>
        <v>8.7330706304528896E-2</v>
      </c>
      <c r="BP99" s="14">
        <f>RK!L99/(PM!L99+WL!L99+RK!L99)</f>
        <v>8.3633711282837878E-2</v>
      </c>
      <c r="BQ99" s="14">
        <f>RK!M99/(PM!M99+WL!M99+RK!M99)</f>
        <v>7.5058132202359143E-2</v>
      </c>
      <c r="BR99" s="14">
        <f>RK!N99/(PM!N99+WL!N99+RK!N99)</f>
        <v>8.0767568462421488E-2</v>
      </c>
      <c r="BS99" s="14">
        <f>RK!O99/(PM!O99+WL!O99+RK!O99)</f>
        <v>7.5352289376611953E-2</v>
      </c>
      <c r="BT99" s="14">
        <f>RK!P99/(PM!P99+WL!P99+RK!P99)</f>
        <v>8.18076940790462E-2</v>
      </c>
      <c r="BU99" s="14">
        <f>RK!Q99/(PM!Q99+WL!Q99+RK!Q99)</f>
        <v>8.4263237424534648E-2</v>
      </c>
      <c r="BV99" s="14">
        <f>RK!R99/(PM!R99+WL!R99+RK!R99)</f>
        <v>8.3031539544871677E-2</v>
      </c>
      <c r="BW99" s="14">
        <f>RK!S99/(PM!S99+WL!S99+RK!S99)</f>
        <v>8.0815894588659024E-2</v>
      </c>
      <c r="BX99" s="14">
        <f>RK!T99/(PM!T99+WL!T99+RK!T99)</f>
        <v>7.8975011386735725E-2</v>
      </c>
      <c r="BY99" s="14">
        <f>RK!U99/(PM!U99+WL!U99+RK!U99)</f>
        <v>7.2840935350544214E-2</v>
      </c>
      <c r="BZ99" s="14">
        <f>RK!V99/(PM!V99+WL!V99+RK!V99)</f>
        <v>7.1590123449563364E-2</v>
      </c>
      <c r="CA99" s="14">
        <f>RK!W99/(PM!W99+WL!W99+RK!W99)</f>
        <v>6.7611835390877006E-2</v>
      </c>
      <c r="CB99" s="14">
        <f>RK!X99/(PM!X99+WL!X99+RK!X99)</f>
        <v>6.7596662143864769E-2</v>
      </c>
      <c r="CC99" s="14">
        <f>RK!Y99/(PM!Y99+WL!Y99+RK!Y99)</f>
        <v>6.4662476049302337E-2</v>
      </c>
      <c r="CD99" s="14">
        <f>RK!Z99/(PM!Z99+WL!Z99+RK!Z99)</f>
        <v>6.5417058717426077E-2</v>
      </c>
      <c r="CE99" s="14">
        <f>RK!AA99/(PM!AA99+WL!AA99+RK!AA99)</f>
        <v>6.5435400782908201E-2</v>
      </c>
      <c r="CF99" s="14">
        <f>RK!AB99/(PM!AB99+WL!AB99+RK!AB99)</f>
        <v>6.7098864972183356E-2</v>
      </c>
      <c r="CG99" s="14">
        <f>RK!AC99/(PM!AC99+WL!AC99+RK!AC99)</f>
        <v>7.4426572679498079E-2</v>
      </c>
      <c r="CH99" s="14"/>
    </row>
    <row r="100" spans="1:86" x14ac:dyDescent="0.2">
      <c r="A100" s="4">
        <v>98</v>
      </c>
      <c r="B100" s="6" t="s">
        <v>135</v>
      </c>
      <c r="C100" s="14">
        <f>PM!C100/(PM!C100+WL!C100+RK!C100)</f>
        <v>0.27299179200551382</v>
      </c>
      <c r="D100" s="14">
        <f>PM!D100/(PM!D100+WL!D100+RK!D100)</f>
        <v>0.26907584886039354</v>
      </c>
      <c r="E100" s="14">
        <f>PM!E100/(PM!E100+WL!E100+RK!E100)</f>
        <v>0.28480003879849186</v>
      </c>
      <c r="F100" s="14">
        <f>PM!F100/(PM!F100+WL!F100+RK!F100)</f>
        <v>0.29258233832160468</v>
      </c>
      <c r="G100" s="14">
        <f>PM!G100/(PM!G100+WL!G100+RK!G100)</f>
        <v>0.30381415117480298</v>
      </c>
      <c r="H100" s="14">
        <f>PM!H100/(PM!H100+WL!H100+RK!H100)</f>
        <v>0.31066617087511073</v>
      </c>
      <c r="I100" s="14">
        <f>PM!I100/(PM!I100+WL!I100+RK!I100)</f>
        <v>0.33366611064967339</v>
      </c>
      <c r="J100" s="14">
        <f>PM!J100/(PM!J100+WL!J100+RK!J100)</f>
        <v>0.33702470995577499</v>
      </c>
      <c r="K100" s="14">
        <f>PM!K100/(PM!K100+WL!K100+RK!K100)</f>
        <v>0.34766602474914993</v>
      </c>
      <c r="L100" s="14">
        <f>PM!L100/(PM!L100+WL!L100+RK!L100)</f>
        <v>0.36035369820891683</v>
      </c>
      <c r="M100" s="14">
        <f>PM!M100/(PM!M100+WL!M100+RK!M100)</f>
        <v>0.36947137443647743</v>
      </c>
      <c r="N100" s="14">
        <f>PM!N100/(PM!N100+WL!N100+RK!N100)</f>
        <v>0.37096005300186513</v>
      </c>
      <c r="O100" s="14">
        <f>PM!O100/(PM!O100+WL!O100+RK!O100)</f>
        <v>0.36196546114738493</v>
      </c>
      <c r="P100" s="14">
        <f>PM!P100/(PM!P100+WL!P100+RK!P100)</f>
        <v>0.36731010461740055</v>
      </c>
      <c r="Q100" s="14">
        <f>PM!Q100/(PM!Q100+WL!Q100+RK!Q100)</f>
        <v>0.36610473761526552</v>
      </c>
      <c r="R100" s="14">
        <f>PM!R100/(PM!R100+WL!R100+RK!R100)</f>
        <v>0.35722983580829692</v>
      </c>
      <c r="S100" s="14">
        <f>PM!S100/(PM!S100+WL!S100+RK!S100)</f>
        <v>0.37546123769578632</v>
      </c>
      <c r="T100" s="14">
        <f>PM!T100/(PM!T100+WL!T100+RK!T100)</f>
        <v>0.38894675382453187</v>
      </c>
      <c r="U100" s="14">
        <f>PM!U100/(PM!U100+WL!U100+RK!U100)</f>
        <v>0.40242658581814345</v>
      </c>
      <c r="V100" s="14">
        <f>PM!V100/(PM!V100+WL!V100+RK!V100)</f>
        <v>0.40728336814737898</v>
      </c>
      <c r="W100" s="14">
        <f>PM!W100/(PM!W100+WL!W100+RK!W100)</f>
        <v>0.41860156988234681</v>
      </c>
      <c r="X100" s="14">
        <f>PM!X100/(PM!X100+WL!X100+RK!X100)</f>
        <v>0.42301462634759263</v>
      </c>
      <c r="Y100" s="14">
        <f>PM!Y100/(PM!Y100+WL!Y100+RK!Y100)</f>
        <v>0.420245481297853</v>
      </c>
      <c r="Z100" s="14">
        <f>PM!Z100/(PM!Z100+WL!Z100+RK!Z100)</f>
        <v>0.41145911841963279</v>
      </c>
      <c r="AA100" s="14">
        <f>PM!AA100/(PM!AA100+WL!AA100+RK!AA100)</f>
        <v>0.41534043614814559</v>
      </c>
      <c r="AB100" s="14">
        <f>PM!AB100/(PM!AB100+WL!AB100+RK!AB100)</f>
        <v>0.40613050978391113</v>
      </c>
      <c r="AC100" s="14">
        <f>PM!AC100/(PM!AC100+WL!AC100+RK!AC100)</f>
        <v>0.3702915988893713</v>
      </c>
      <c r="AD100" s="14"/>
      <c r="AE100" s="14">
        <f>WL!C100/(PM!C100+WL!C100+RK!C100)</f>
        <v>0.5989971437494428</v>
      </c>
      <c r="AF100" s="14">
        <f>WL!D100/(PM!D100+WL!D100+RK!D100)</f>
        <v>0.61412523941677388</v>
      </c>
      <c r="AG100" s="14">
        <f>WL!E100/(PM!E100+WL!E100+RK!E100)</f>
        <v>0.6094821241945364</v>
      </c>
      <c r="AH100" s="14">
        <f>WL!F100/(PM!F100+WL!F100+RK!F100)</f>
        <v>0.60681630697302102</v>
      </c>
      <c r="AI100" s="14">
        <f>WL!G100/(PM!G100+WL!G100+RK!G100)</f>
        <v>0.59898541100193003</v>
      </c>
      <c r="AJ100" s="14">
        <f>WL!H100/(PM!H100+WL!H100+RK!H100)</f>
        <v>0.58626483515343319</v>
      </c>
      <c r="AK100" s="14">
        <f>WL!I100/(PM!I100+WL!I100+RK!I100)</f>
        <v>0.56420134322893756</v>
      </c>
      <c r="AL100" s="14">
        <f>WL!J100/(PM!J100+WL!J100+RK!J100)</f>
        <v>0.56180938961980187</v>
      </c>
      <c r="AM100" s="14">
        <f>WL!K100/(PM!K100+WL!K100+RK!K100)</f>
        <v>0.55257620815668229</v>
      </c>
      <c r="AN100" s="14">
        <f>WL!L100/(PM!L100+WL!L100+RK!L100)</f>
        <v>0.54159513081398303</v>
      </c>
      <c r="AO100" s="14">
        <f>WL!M100/(PM!M100+WL!M100+RK!M100)</f>
        <v>0.52683701752436252</v>
      </c>
      <c r="AP100" s="14">
        <f>WL!N100/(PM!N100+WL!N100+RK!N100)</f>
        <v>0.52231364503975175</v>
      </c>
      <c r="AQ100" s="14">
        <f>WL!O100/(PM!O100+WL!O100+RK!O100)</f>
        <v>0.53784027873102247</v>
      </c>
      <c r="AR100" s="14">
        <f>WL!P100/(PM!P100+WL!P100+RK!P100)</f>
        <v>0.53815967441210955</v>
      </c>
      <c r="AS100" s="14">
        <f>WL!Q100/(PM!Q100+WL!Q100+RK!Q100)</f>
        <v>0.54598417849497438</v>
      </c>
      <c r="AT100" s="14">
        <f>WL!R100/(PM!R100+WL!R100+RK!R100)</f>
        <v>0.56433463529789185</v>
      </c>
      <c r="AU100" s="14">
        <f>WL!S100/(PM!S100+WL!S100+RK!S100)</f>
        <v>0.5505241167118422</v>
      </c>
      <c r="AV100" s="14">
        <f>WL!T100/(PM!T100+WL!T100+RK!T100)</f>
        <v>0.54152832225694381</v>
      </c>
      <c r="AW100" s="14">
        <f>WL!U100/(PM!U100+WL!U100+RK!U100)</f>
        <v>0.52840525541873329</v>
      </c>
      <c r="AX100" s="14">
        <f>WL!V100/(PM!V100+WL!V100+RK!V100)</f>
        <v>0.5226895083773212</v>
      </c>
      <c r="AY100" s="14">
        <f>WL!W100/(PM!W100+WL!W100+RK!W100)</f>
        <v>0.51009270129370299</v>
      </c>
      <c r="AZ100" s="14">
        <f>WL!X100/(PM!X100+WL!X100+RK!X100)</f>
        <v>0.50299003794152886</v>
      </c>
      <c r="BA100" s="14">
        <f>WL!Y100/(PM!Y100+WL!Y100+RK!Y100)</f>
        <v>0.50561022130754674</v>
      </c>
      <c r="BB100" s="14">
        <f>WL!Z100/(PM!Z100+WL!Z100+RK!Z100)</f>
        <v>0.51403696583827796</v>
      </c>
      <c r="BC100" s="14">
        <f>WL!AA100/(PM!AA100+WL!AA100+RK!AA100)</f>
        <v>0.50974193335984908</v>
      </c>
      <c r="BD100" s="14">
        <f>WL!AB100/(PM!AB100+WL!AB100+RK!AB100)</f>
        <v>0.52321363772715324</v>
      </c>
      <c r="BE100" s="14">
        <f>WL!AC100/(PM!AC100+WL!AC100+RK!AC100)</f>
        <v>0.5449412706987824</v>
      </c>
      <c r="BF100" s="14"/>
      <c r="BG100" s="14">
        <f>RK!C100/(PM!C100+WL!C100+RK!C100)</f>
        <v>0.12801106424504347</v>
      </c>
      <c r="BH100" s="14">
        <f>RK!D100/(PM!D100+WL!D100+RK!D100)</f>
        <v>0.11679891172283263</v>
      </c>
      <c r="BI100" s="14">
        <f>RK!E100/(PM!E100+WL!E100+RK!E100)</f>
        <v>0.10571783700697168</v>
      </c>
      <c r="BJ100" s="14">
        <f>RK!F100/(PM!F100+WL!F100+RK!F100)</f>
        <v>0.10060135470537432</v>
      </c>
      <c r="BK100" s="14">
        <f>RK!G100/(PM!G100+WL!G100+RK!G100)</f>
        <v>9.7200437823266983E-2</v>
      </c>
      <c r="BL100" s="14">
        <f>RK!H100/(PM!H100+WL!H100+RK!H100)</f>
        <v>0.10306899397145604</v>
      </c>
      <c r="BM100" s="14">
        <f>RK!I100/(PM!I100+WL!I100+RK!I100)</f>
        <v>0.102132546121389</v>
      </c>
      <c r="BN100" s="14">
        <f>RK!J100/(PM!J100+WL!J100+RK!J100)</f>
        <v>0.10116590042442326</v>
      </c>
      <c r="BO100" s="14">
        <f>RK!K100/(PM!K100+WL!K100+RK!K100)</f>
        <v>9.9757767094167657E-2</v>
      </c>
      <c r="BP100" s="14">
        <f>RK!L100/(PM!L100+WL!L100+RK!L100)</f>
        <v>9.8051170977100144E-2</v>
      </c>
      <c r="BQ100" s="14">
        <f>RK!M100/(PM!M100+WL!M100+RK!M100)</f>
        <v>0.10369160803916005</v>
      </c>
      <c r="BR100" s="14">
        <f>RK!N100/(PM!N100+WL!N100+RK!N100)</f>
        <v>0.10672630195838317</v>
      </c>
      <c r="BS100" s="14">
        <f>RK!O100/(PM!O100+WL!O100+RK!O100)</f>
        <v>0.10019426012159253</v>
      </c>
      <c r="BT100" s="14">
        <f>RK!P100/(PM!P100+WL!P100+RK!P100)</f>
        <v>9.4530220970489909E-2</v>
      </c>
      <c r="BU100" s="14">
        <f>RK!Q100/(PM!Q100+WL!Q100+RK!Q100)</f>
        <v>8.7911083889760169E-2</v>
      </c>
      <c r="BV100" s="14">
        <f>RK!R100/(PM!R100+WL!R100+RK!R100)</f>
        <v>7.8435528893811265E-2</v>
      </c>
      <c r="BW100" s="14">
        <f>RK!S100/(PM!S100+WL!S100+RK!S100)</f>
        <v>7.4014645592371392E-2</v>
      </c>
      <c r="BX100" s="14">
        <f>RK!T100/(PM!T100+WL!T100+RK!T100)</f>
        <v>6.9524923918524315E-2</v>
      </c>
      <c r="BY100" s="14">
        <f>RK!U100/(PM!U100+WL!U100+RK!U100)</f>
        <v>6.9168158763123253E-2</v>
      </c>
      <c r="BZ100" s="14">
        <f>RK!V100/(PM!V100+WL!V100+RK!V100)</f>
        <v>7.0027123475299852E-2</v>
      </c>
      <c r="CA100" s="14">
        <f>RK!W100/(PM!W100+WL!W100+RK!W100)</f>
        <v>7.1305728823950226E-2</v>
      </c>
      <c r="CB100" s="14">
        <f>RK!X100/(PM!X100+WL!X100+RK!X100)</f>
        <v>7.3995335710878615E-2</v>
      </c>
      <c r="CC100" s="14">
        <f>RK!Y100/(PM!Y100+WL!Y100+RK!Y100)</f>
        <v>7.4144297394600253E-2</v>
      </c>
      <c r="CD100" s="14">
        <f>RK!Z100/(PM!Z100+WL!Z100+RK!Z100)</f>
        <v>7.4503915742089366E-2</v>
      </c>
      <c r="CE100" s="14">
        <f>RK!AA100/(PM!AA100+WL!AA100+RK!AA100)</f>
        <v>7.491763049200538E-2</v>
      </c>
      <c r="CF100" s="14">
        <f>RK!AB100/(PM!AB100+WL!AB100+RK!AB100)</f>
        <v>7.0655852488935578E-2</v>
      </c>
      <c r="CG100" s="14">
        <f>RK!AC100/(PM!AC100+WL!AC100+RK!AC100)</f>
        <v>8.4767130411846442E-2</v>
      </c>
      <c r="CH100" s="14"/>
    </row>
    <row r="101" spans="1:86" x14ac:dyDescent="0.2">
      <c r="A101" s="4">
        <v>99</v>
      </c>
      <c r="B101" s="6" t="s">
        <v>140</v>
      </c>
      <c r="C101" s="14">
        <f>PM!C101/(PM!C101+WL!C101+RK!C101)</f>
        <v>0.29163434839854008</v>
      </c>
      <c r="D101" s="14">
        <f>PM!D101/(PM!D101+WL!D101+RK!D101)</f>
        <v>0.29183574125537443</v>
      </c>
      <c r="E101" s="14">
        <f>PM!E101/(PM!E101+WL!E101+RK!E101)</f>
        <v>0.30460626489264425</v>
      </c>
      <c r="F101" s="14">
        <f>PM!F101/(PM!F101+WL!F101+RK!F101)</f>
        <v>0.3010239192915336</v>
      </c>
      <c r="G101" s="14">
        <f>PM!G101/(PM!G101+WL!G101+RK!G101)</f>
        <v>0.29074702751426407</v>
      </c>
      <c r="H101" s="14">
        <f>PM!H101/(PM!H101+WL!H101+RK!H101)</f>
        <v>0.29076297336586138</v>
      </c>
      <c r="I101" s="14">
        <f>PM!I101/(PM!I101+WL!I101+RK!I101)</f>
        <v>0.27974119515458029</v>
      </c>
      <c r="J101" s="14">
        <f>PM!J101/(PM!J101+WL!J101+RK!J101)</f>
        <v>0.24488518025212666</v>
      </c>
      <c r="K101" s="14">
        <f>PM!K101/(PM!K101+WL!K101+RK!K101)</f>
        <v>0.26576012847266128</v>
      </c>
      <c r="L101" s="14">
        <f>PM!L101/(PM!L101+WL!L101+RK!L101)</f>
        <v>0.29393131480311513</v>
      </c>
      <c r="M101" s="14">
        <f>PM!M101/(PM!M101+WL!M101+RK!M101)</f>
        <v>0.2801408663980075</v>
      </c>
      <c r="N101" s="14">
        <f>PM!N101/(PM!N101+WL!N101+RK!N101)</f>
        <v>0.26638656994611859</v>
      </c>
      <c r="O101" s="14">
        <f>PM!O101/(PM!O101+WL!O101+RK!O101)</f>
        <v>0.23610896814289145</v>
      </c>
      <c r="P101" s="14">
        <f>PM!P101/(PM!P101+WL!P101+RK!P101)</f>
        <v>0.24772563823714522</v>
      </c>
      <c r="Q101" s="14">
        <f>PM!Q101/(PM!Q101+WL!Q101+RK!Q101)</f>
        <v>0.24852811493416474</v>
      </c>
      <c r="R101" s="14">
        <f>PM!R101/(PM!R101+WL!R101+RK!R101)</f>
        <v>0.24116965352857381</v>
      </c>
      <c r="S101" s="14">
        <f>PM!S101/(PM!S101+WL!S101+RK!S101)</f>
        <v>0.24527665781033686</v>
      </c>
      <c r="T101" s="14">
        <f>PM!T101/(PM!T101+WL!T101+RK!T101)</f>
        <v>0.27260102116299506</v>
      </c>
      <c r="U101" s="14">
        <f>PM!U101/(PM!U101+WL!U101+RK!U101)</f>
        <v>0.29975685736684182</v>
      </c>
      <c r="V101" s="14">
        <f>PM!V101/(PM!V101+WL!V101+RK!V101)</f>
        <v>0.33938254408410312</v>
      </c>
      <c r="W101" s="14">
        <f>PM!W101/(PM!W101+WL!W101+RK!W101)</f>
        <v>0.34074312800043782</v>
      </c>
      <c r="X101" s="14">
        <f>PM!X101/(PM!X101+WL!X101+RK!X101)</f>
        <v>0.33978173246528498</v>
      </c>
      <c r="Y101" s="14">
        <f>PM!Y101/(PM!Y101+WL!Y101+RK!Y101)</f>
        <v>0.3155005465175385</v>
      </c>
      <c r="Z101" s="14">
        <f>PM!Z101/(PM!Z101+WL!Z101+RK!Z101)</f>
        <v>0.31338215510656664</v>
      </c>
      <c r="AA101" s="14">
        <f>PM!AA101/(PM!AA101+WL!AA101+RK!AA101)</f>
        <v>0.33107065864150431</v>
      </c>
      <c r="AB101" s="14">
        <f>PM!AB101/(PM!AB101+WL!AB101+RK!AB101)</f>
        <v>0.34446385452345729</v>
      </c>
      <c r="AC101" s="14">
        <f>PM!AC101/(PM!AC101+WL!AC101+RK!AC101)</f>
        <v>0.30943869111100641</v>
      </c>
      <c r="AD101" s="14"/>
      <c r="AE101" s="14">
        <f>WL!C101/(PM!C101+WL!C101+RK!C101)</f>
        <v>0.69172229719272327</v>
      </c>
      <c r="AF101" s="14">
        <f>WL!D101/(PM!D101+WL!D101+RK!D101)</f>
        <v>0.68372151710971718</v>
      </c>
      <c r="AG101" s="14">
        <f>WL!E101/(PM!E101+WL!E101+RK!E101)</f>
        <v>0.65895028274621714</v>
      </c>
      <c r="AH101" s="14">
        <f>WL!F101/(PM!F101+WL!F101+RK!F101)</f>
        <v>0.65440828026045017</v>
      </c>
      <c r="AI101" s="14">
        <f>WL!G101/(PM!G101+WL!G101+RK!G101)</f>
        <v>0.65927764991931337</v>
      </c>
      <c r="AJ101" s="14">
        <f>WL!H101/(PM!H101+WL!H101+RK!H101)</f>
        <v>0.64576206489366306</v>
      </c>
      <c r="AK101" s="14">
        <f>WL!I101/(PM!I101+WL!I101+RK!I101)</f>
        <v>0.65076156090664472</v>
      </c>
      <c r="AL101" s="14">
        <f>WL!J101/(PM!J101+WL!J101+RK!J101)</f>
        <v>0.68654423651003715</v>
      </c>
      <c r="AM101" s="14">
        <f>WL!K101/(PM!K101+WL!K101+RK!K101)</f>
        <v>0.67177151659709622</v>
      </c>
      <c r="AN101" s="14">
        <f>WL!L101/(PM!L101+WL!L101+RK!L101)</f>
        <v>0.64063622400997589</v>
      </c>
      <c r="AO101" s="14">
        <f>WL!M101/(PM!M101+WL!M101+RK!M101)</f>
        <v>0.65024112798072797</v>
      </c>
      <c r="AP101" s="14">
        <f>WL!N101/(PM!N101+WL!N101+RK!N101)</f>
        <v>0.66030157473830398</v>
      </c>
      <c r="AQ101" s="14">
        <f>WL!O101/(PM!O101+WL!O101+RK!O101)</f>
        <v>0.68713354106068558</v>
      </c>
      <c r="AR101" s="14">
        <f>WL!P101/(PM!P101+WL!P101+RK!P101)</f>
        <v>0.6760337089293601</v>
      </c>
      <c r="AS101" s="14">
        <f>WL!Q101/(PM!Q101+WL!Q101+RK!Q101)</f>
        <v>0.67160185129986127</v>
      </c>
      <c r="AT101" s="14">
        <f>WL!R101/(PM!R101+WL!R101+RK!R101)</f>
        <v>0.67698169008993347</v>
      </c>
      <c r="AU101" s="14">
        <f>WL!S101/(PM!S101+WL!S101+RK!S101)</f>
        <v>0.67793084915803203</v>
      </c>
      <c r="AV101" s="14">
        <f>WL!T101/(PM!T101+WL!T101+RK!T101)</f>
        <v>0.65253808913764588</v>
      </c>
      <c r="AW101" s="14">
        <f>WL!U101/(PM!U101+WL!U101+RK!U101)</f>
        <v>0.62804336835465724</v>
      </c>
      <c r="AX101" s="14">
        <f>WL!V101/(PM!V101+WL!V101+RK!V101)</f>
        <v>0.58484739772664318</v>
      </c>
      <c r="AY101" s="14">
        <f>WL!W101/(PM!W101+WL!W101+RK!W101)</f>
        <v>0.5749392333067388</v>
      </c>
      <c r="AZ101" s="14">
        <f>WL!X101/(PM!X101+WL!X101+RK!X101)</f>
        <v>0.56816452467987022</v>
      </c>
      <c r="BA101" s="14">
        <f>WL!Y101/(PM!Y101+WL!Y101+RK!Y101)</f>
        <v>0.59633940268911612</v>
      </c>
      <c r="BB101" s="14">
        <f>WL!Z101/(PM!Z101+WL!Z101+RK!Z101)</f>
        <v>0.60092792874935441</v>
      </c>
      <c r="BC101" s="14">
        <f>WL!AA101/(PM!AA101+WL!AA101+RK!AA101)</f>
        <v>0.58598646765633233</v>
      </c>
      <c r="BD101" s="14">
        <f>WL!AB101/(PM!AB101+WL!AB101+RK!AB101)</f>
        <v>0.57869803010001286</v>
      </c>
      <c r="BE101" s="14">
        <f>WL!AC101/(PM!AC101+WL!AC101+RK!AC101)</f>
        <v>0.61410564223498809</v>
      </c>
      <c r="BF101" s="14"/>
      <c r="BG101" s="14">
        <f>RK!C101/(PM!C101+WL!C101+RK!C101)</f>
        <v>1.6643354408736672E-2</v>
      </c>
      <c r="BH101" s="14">
        <f>RK!D101/(PM!D101+WL!D101+RK!D101)</f>
        <v>2.4442741634908411E-2</v>
      </c>
      <c r="BI101" s="14">
        <f>RK!E101/(PM!E101+WL!E101+RK!E101)</f>
        <v>3.6443452361138606E-2</v>
      </c>
      <c r="BJ101" s="14">
        <f>RK!F101/(PM!F101+WL!F101+RK!F101)</f>
        <v>4.4567800448016164E-2</v>
      </c>
      <c r="BK101" s="14">
        <f>RK!G101/(PM!G101+WL!G101+RK!G101)</f>
        <v>4.9975322566422536E-2</v>
      </c>
      <c r="BL101" s="14">
        <f>RK!H101/(PM!H101+WL!H101+RK!H101)</f>
        <v>6.3474961740475511E-2</v>
      </c>
      <c r="BM101" s="14">
        <f>RK!I101/(PM!I101+WL!I101+RK!I101)</f>
        <v>6.9497243938774947E-2</v>
      </c>
      <c r="BN101" s="14">
        <f>RK!J101/(PM!J101+WL!J101+RK!J101)</f>
        <v>6.85705832378362E-2</v>
      </c>
      <c r="BO101" s="14">
        <f>RK!K101/(PM!K101+WL!K101+RK!K101)</f>
        <v>6.2468354930242505E-2</v>
      </c>
      <c r="BP101" s="14">
        <f>RK!L101/(PM!L101+WL!L101+RK!L101)</f>
        <v>6.5432461186908999E-2</v>
      </c>
      <c r="BQ101" s="14">
        <f>RK!M101/(PM!M101+WL!M101+RK!M101)</f>
        <v>6.9618005621264523E-2</v>
      </c>
      <c r="BR101" s="14">
        <f>RK!N101/(PM!N101+WL!N101+RK!N101)</f>
        <v>7.331185531557749E-2</v>
      </c>
      <c r="BS101" s="14">
        <f>RK!O101/(PM!O101+WL!O101+RK!O101)</f>
        <v>7.6757490796423009E-2</v>
      </c>
      <c r="BT101" s="14">
        <f>RK!P101/(PM!P101+WL!P101+RK!P101)</f>
        <v>7.6240652833494668E-2</v>
      </c>
      <c r="BU101" s="14">
        <f>RK!Q101/(PM!Q101+WL!Q101+RK!Q101)</f>
        <v>7.9870033765973944E-2</v>
      </c>
      <c r="BV101" s="14">
        <f>RK!R101/(PM!R101+WL!R101+RK!R101)</f>
        <v>8.1848656381492718E-2</v>
      </c>
      <c r="BW101" s="14">
        <f>RK!S101/(PM!S101+WL!S101+RK!S101)</f>
        <v>7.679249303163109E-2</v>
      </c>
      <c r="BX101" s="14">
        <f>RK!T101/(PM!T101+WL!T101+RK!T101)</f>
        <v>7.4860889699359126E-2</v>
      </c>
      <c r="BY101" s="14">
        <f>RK!U101/(PM!U101+WL!U101+RK!U101)</f>
        <v>7.2199774278500981E-2</v>
      </c>
      <c r="BZ101" s="14">
        <f>RK!V101/(PM!V101+WL!V101+RK!V101)</f>
        <v>7.5770058189253559E-2</v>
      </c>
      <c r="CA101" s="14">
        <f>RK!W101/(PM!W101+WL!W101+RK!W101)</f>
        <v>8.431763869282341E-2</v>
      </c>
      <c r="CB101" s="14">
        <f>RK!X101/(PM!X101+WL!X101+RK!X101)</f>
        <v>9.2053742854844786E-2</v>
      </c>
      <c r="CC101" s="14">
        <f>RK!Y101/(PM!Y101+WL!Y101+RK!Y101)</f>
        <v>8.8160050793345462E-2</v>
      </c>
      <c r="CD101" s="14">
        <f>RK!Z101/(PM!Z101+WL!Z101+RK!Z101)</f>
        <v>8.5689916144078893E-2</v>
      </c>
      <c r="CE101" s="14">
        <f>RK!AA101/(PM!AA101+WL!AA101+RK!AA101)</f>
        <v>8.2942873702163328E-2</v>
      </c>
      <c r="CF101" s="14">
        <f>RK!AB101/(PM!AB101+WL!AB101+RK!AB101)</f>
        <v>7.6838115376529903E-2</v>
      </c>
      <c r="CG101" s="14">
        <f>RK!AC101/(PM!AC101+WL!AC101+RK!AC101)</f>
        <v>7.6455666654005563E-2</v>
      </c>
      <c r="CH101" s="14"/>
    </row>
    <row r="102" spans="1:86" x14ac:dyDescent="0.2">
      <c r="A102" s="4">
        <v>100</v>
      </c>
      <c r="B102" s="6" t="s">
        <v>137</v>
      </c>
      <c r="C102" s="14">
        <f>PM!C102/(PM!C102+WL!C102+RK!C102)</f>
        <v>0.96730650182772615</v>
      </c>
      <c r="D102" s="14">
        <f>PM!D102/(PM!D102+WL!D102+RK!D102)</f>
        <v>0.96705003930494204</v>
      </c>
      <c r="E102" s="14">
        <f>PM!E102/(PM!E102+WL!E102+RK!E102)</f>
        <v>0.97036778782003152</v>
      </c>
      <c r="F102" s="14">
        <f>PM!F102/(PM!F102+WL!F102+RK!F102)</f>
        <v>0.97268745853763128</v>
      </c>
      <c r="G102" s="14">
        <f>PM!G102/(PM!G102+WL!G102+RK!G102)</f>
        <v>0.97348621147466752</v>
      </c>
      <c r="H102" s="14">
        <f>PM!H102/(PM!H102+WL!H102+RK!H102)</f>
        <v>0.97473615633376443</v>
      </c>
      <c r="I102" s="14">
        <f>PM!I102/(PM!I102+WL!I102+RK!I102)</f>
        <v>0.9770061643344562</v>
      </c>
      <c r="J102" s="14">
        <f>PM!J102/(PM!J102+WL!J102+RK!J102)</f>
        <v>0.97819056650076608</v>
      </c>
      <c r="K102" s="14">
        <f>PM!K102/(PM!K102+WL!K102+RK!K102)</f>
        <v>0.98065451926340685</v>
      </c>
      <c r="L102" s="14">
        <f>PM!L102/(PM!L102+WL!L102+RK!L102)</f>
        <v>0.98265061884245963</v>
      </c>
      <c r="M102" s="14">
        <f>PM!M102/(PM!M102+WL!M102+RK!M102)</f>
        <v>0.98355561177595685</v>
      </c>
      <c r="N102" s="14">
        <f>PM!N102/(PM!N102+WL!N102+RK!N102)</f>
        <v>0.9850231419080292</v>
      </c>
      <c r="O102" s="14">
        <f>PM!O102/(PM!O102+WL!O102+RK!O102)</f>
        <v>0.9850967078562396</v>
      </c>
      <c r="P102" s="14">
        <f>PM!P102/(PM!P102+WL!P102+RK!P102)</f>
        <v>0.98601759901152275</v>
      </c>
      <c r="Q102" s="14">
        <f>PM!Q102/(PM!Q102+WL!Q102+RK!Q102)</f>
        <v>0.98648292271419213</v>
      </c>
      <c r="R102" s="14">
        <f>PM!R102/(PM!R102+WL!R102+RK!R102)</f>
        <v>0.9845880125760349</v>
      </c>
      <c r="S102" s="14">
        <f>PM!S102/(PM!S102+WL!S102+RK!S102)</f>
        <v>0.98523986327888835</v>
      </c>
      <c r="T102" s="14">
        <f>PM!T102/(PM!T102+WL!T102+RK!T102)</f>
        <v>0.9849896740254579</v>
      </c>
      <c r="U102" s="14">
        <f>PM!U102/(PM!U102+WL!U102+RK!U102)</f>
        <v>0.98361190538409327</v>
      </c>
      <c r="V102" s="14">
        <f>PM!V102/(PM!V102+WL!V102+RK!V102)</f>
        <v>0.98151053247265507</v>
      </c>
      <c r="W102" s="14">
        <f>PM!W102/(PM!W102+WL!W102+RK!W102)</f>
        <v>0.979362668060061</v>
      </c>
      <c r="X102" s="14">
        <f>PM!X102/(PM!X102+WL!X102+RK!X102)</f>
        <v>0.97834367250205323</v>
      </c>
      <c r="Y102" s="14">
        <f>PM!Y102/(PM!Y102+WL!Y102+RK!Y102)</f>
        <v>0.97922916260438975</v>
      </c>
      <c r="Z102" s="14">
        <f>PM!Z102/(PM!Z102+WL!Z102+RK!Z102)</f>
        <v>0.97952274681508877</v>
      </c>
      <c r="AA102" s="14">
        <f>PM!AA102/(PM!AA102+WL!AA102+RK!AA102)</f>
        <v>0.98024348100540148</v>
      </c>
      <c r="AB102" s="14">
        <f>PM!AB102/(PM!AB102+WL!AB102+RK!AB102)</f>
        <v>0.98020045053452187</v>
      </c>
      <c r="AC102" s="14">
        <f>PM!AC102/(PM!AC102+WL!AC102+RK!AC102)</f>
        <v>0.97881136985502526</v>
      </c>
      <c r="AD102" s="14"/>
      <c r="AE102" s="14">
        <f>WL!C102/(PM!C102+WL!C102+RK!C102)</f>
        <v>3.2693498172273933E-2</v>
      </c>
      <c r="AF102" s="14">
        <f>WL!D102/(PM!D102+WL!D102+RK!D102)</f>
        <v>3.2949960695058032E-2</v>
      </c>
      <c r="AG102" s="14">
        <f>WL!E102/(PM!E102+WL!E102+RK!E102)</f>
        <v>2.9632212179968486E-2</v>
      </c>
      <c r="AH102" s="14">
        <f>WL!F102/(PM!F102+WL!F102+RK!F102)</f>
        <v>2.7312541462368806E-2</v>
      </c>
      <c r="AI102" s="14">
        <f>WL!G102/(PM!G102+WL!G102+RK!G102)</f>
        <v>2.6513788525332423E-2</v>
      </c>
      <c r="AJ102" s="14">
        <f>WL!H102/(PM!H102+WL!H102+RK!H102)</f>
        <v>2.5263843666235523E-2</v>
      </c>
      <c r="AK102" s="14">
        <f>WL!I102/(PM!I102+WL!I102+RK!I102)</f>
        <v>2.2993835665543898E-2</v>
      </c>
      <c r="AL102" s="14">
        <f>WL!J102/(PM!J102+WL!J102+RK!J102)</f>
        <v>2.1809433499233956E-2</v>
      </c>
      <c r="AM102" s="14">
        <f>WL!K102/(PM!K102+WL!K102+RK!K102)</f>
        <v>1.9345480736593142E-2</v>
      </c>
      <c r="AN102" s="14">
        <f>WL!L102/(PM!L102+WL!L102+RK!L102)</f>
        <v>1.7349381157540353E-2</v>
      </c>
      <c r="AO102" s="14">
        <f>WL!M102/(PM!M102+WL!M102+RK!M102)</f>
        <v>1.644438822404308E-2</v>
      </c>
      <c r="AP102" s="14">
        <f>WL!N102/(PM!N102+WL!N102+RK!N102)</f>
        <v>1.4976858091970819E-2</v>
      </c>
      <c r="AQ102" s="14">
        <f>WL!O102/(PM!O102+WL!O102+RK!O102)</f>
        <v>1.4903292143760368E-2</v>
      </c>
      <c r="AR102" s="14">
        <f>WL!P102/(PM!P102+WL!P102+RK!P102)</f>
        <v>1.3982400988477157E-2</v>
      </c>
      <c r="AS102" s="14">
        <f>WL!Q102/(PM!Q102+WL!Q102+RK!Q102)</f>
        <v>1.3517077285807847E-2</v>
      </c>
      <c r="AT102" s="14">
        <f>WL!R102/(PM!R102+WL!R102+RK!R102)</f>
        <v>1.5411987423965065E-2</v>
      </c>
      <c r="AU102" s="14">
        <f>WL!S102/(PM!S102+WL!S102+RK!S102)</f>
        <v>1.4760136721111674E-2</v>
      </c>
      <c r="AV102" s="14">
        <f>WL!T102/(PM!T102+WL!T102+RK!T102)</f>
        <v>1.5010325974542131E-2</v>
      </c>
      <c r="AW102" s="14">
        <f>WL!U102/(PM!U102+WL!U102+RK!U102)</f>
        <v>1.6388094615906724E-2</v>
      </c>
      <c r="AX102" s="14">
        <f>WL!V102/(PM!V102+WL!V102+RK!V102)</f>
        <v>1.8489467527344969E-2</v>
      </c>
      <c r="AY102" s="14">
        <f>WL!W102/(PM!W102+WL!W102+RK!W102)</f>
        <v>2.0637331939938983E-2</v>
      </c>
      <c r="AZ102" s="14">
        <f>WL!X102/(PM!X102+WL!X102+RK!X102)</f>
        <v>2.1656327497946735E-2</v>
      </c>
      <c r="BA102" s="14">
        <f>WL!Y102/(PM!Y102+WL!Y102+RK!Y102)</f>
        <v>2.0770837395610267E-2</v>
      </c>
      <c r="BB102" s="14">
        <f>WL!Z102/(PM!Z102+WL!Z102+RK!Z102)</f>
        <v>2.0477253184911295E-2</v>
      </c>
      <c r="BC102" s="14">
        <f>WL!AA102/(PM!AA102+WL!AA102+RK!AA102)</f>
        <v>1.9756518994598547E-2</v>
      </c>
      <c r="BD102" s="14">
        <f>WL!AB102/(PM!AB102+WL!AB102+RK!AB102)</f>
        <v>1.9799549465478124E-2</v>
      </c>
      <c r="BE102" s="14">
        <f>WL!AC102/(PM!AC102+WL!AC102+RK!AC102)</f>
        <v>2.1188630144974803E-2</v>
      </c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</row>
    <row r="103" spans="1:86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</row>
    <row r="104" spans="1:86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</row>
    <row r="105" spans="1:86" x14ac:dyDescent="0.2">
      <c r="A105" s="4">
        <v>201</v>
      </c>
      <c r="B105" s="9" t="s">
        <v>10</v>
      </c>
      <c r="C105" s="14">
        <f>PM!C105/(PM!C105+WL!C105+RK!C105)</f>
        <v>0.49112522477214732</v>
      </c>
      <c r="D105" s="14">
        <f>PM!D105/(PM!D105+WL!D105+RK!D105)</f>
        <v>0.49050567320853128</v>
      </c>
      <c r="E105" s="14">
        <f>PM!E105/(PM!E105+WL!E105+RK!E105)</f>
        <v>0.49462995204098537</v>
      </c>
      <c r="F105" s="14">
        <f>PM!F105/(PM!F105+WL!F105+RK!F105)</f>
        <v>0.50017869888990174</v>
      </c>
      <c r="G105" s="14">
        <f>PM!G105/(PM!G105+WL!G105+RK!G105)</f>
        <v>0.494660518160984</v>
      </c>
      <c r="H105" s="14">
        <f>PM!H105/(PM!H105+WL!H105+RK!H105)</f>
        <v>0.48809208312039787</v>
      </c>
      <c r="I105" s="14">
        <f>PM!I105/(PM!I105+WL!I105+RK!I105)</f>
        <v>0.49485502630863837</v>
      </c>
      <c r="J105" s="14">
        <f>PM!J105/(PM!J105+WL!J105+RK!J105)</f>
        <v>0.50209549551835608</v>
      </c>
      <c r="K105" s="14">
        <f>PM!K105/(PM!K105+WL!K105+RK!K105)</f>
        <v>0.50246628230384283</v>
      </c>
      <c r="L105" s="14">
        <f>PM!L105/(PM!L105+WL!L105+RK!L105)</f>
        <v>0.50611105847131244</v>
      </c>
      <c r="M105" s="14">
        <f>PM!M105/(PM!M105+WL!M105+RK!M105)</f>
        <v>0.50624757196842929</v>
      </c>
      <c r="N105" s="14">
        <f>PM!N105/(PM!N105+WL!N105+RK!N105)</f>
        <v>0.51763417208297902</v>
      </c>
      <c r="O105" s="14">
        <f>PM!O105/(PM!O105+WL!O105+RK!O105)</f>
        <v>0.52034700080029939</v>
      </c>
      <c r="P105" s="14">
        <f>PM!P105/(PM!P105+WL!P105+RK!P105)</f>
        <v>0.53184956323621091</v>
      </c>
      <c r="Q105" s="14">
        <f>PM!Q105/(PM!Q105+WL!Q105+RK!Q105)</f>
        <v>0.5431101792615538</v>
      </c>
      <c r="R105" s="14">
        <f>PM!R105/(PM!R105+WL!R105+RK!R105)</f>
        <v>0.50481559392882003</v>
      </c>
      <c r="S105" s="14">
        <f>PM!S105/(PM!S105+WL!S105+RK!S105)</f>
        <v>0.52018427065115935</v>
      </c>
      <c r="T105" s="14">
        <f>PM!T105/(PM!T105+WL!T105+RK!T105)</f>
        <v>0.53104287859019617</v>
      </c>
      <c r="U105" s="14">
        <f>PM!U105/(PM!U105+WL!U105+RK!U105)</f>
        <v>0.53714484158202169</v>
      </c>
      <c r="V105" s="14">
        <f>PM!V105/(PM!V105+WL!V105+RK!V105)</f>
        <v>0.54582520724082639</v>
      </c>
      <c r="W105" s="14">
        <f>PM!W105/(PM!W105+WL!W105+RK!W105)</f>
        <v>0.55540120367110712</v>
      </c>
      <c r="X105" s="14">
        <f>PM!X105/(PM!X105+WL!X105+RK!X105)</f>
        <v>0.54815516824037824</v>
      </c>
      <c r="Y105" s="14">
        <f>PM!Y105/(PM!Y105+WL!Y105+RK!Y105)</f>
        <v>0.5362102387269706</v>
      </c>
      <c r="Z105" s="14">
        <f>PM!Z105/(PM!Z105+WL!Z105+RK!Z105)</f>
        <v>0.53957511867438712</v>
      </c>
      <c r="AA105" s="14">
        <f>PM!AA105/(PM!AA105+WL!AA105+RK!AA105)</f>
        <v>0.54835274244355725</v>
      </c>
      <c r="AB105" s="14">
        <f>PM!AB105/(PM!AB105+WL!AB105+RK!AB105)</f>
        <v>0.54535365981907935</v>
      </c>
      <c r="AC105" s="14">
        <f>PM!AC105/(PM!AC105+WL!AC105+RK!AC105)</f>
        <v>0.5295104756098814</v>
      </c>
      <c r="AD105" s="14"/>
      <c r="AE105" s="14">
        <f>WL!C105/(PM!C105+WL!C105+RK!C105)</f>
        <v>0.34115175127420394</v>
      </c>
      <c r="AF105" s="14">
        <f>WL!D105/(PM!D105+WL!D105+RK!D105)</f>
        <v>0.34812712923926592</v>
      </c>
      <c r="AG105" s="14">
        <f>WL!E105/(PM!E105+WL!E105+RK!E105)</f>
        <v>0.34392753416070077</v>
      </c>
      <c r="AH105" s="14">
        <f>WL!F105/(PM!F105+WL!F105+RK!F105)</f>
        <v>0.34585371904195145</v>
      </c>
      <c r="AI105" s="14">
        <f>WL!G105/(PM!G105+WL!G105+RK!G105)</f>
        <v>0.35360964188218463</v>
      </c>
      <c r="AJ105" s="14">
        <f>WL!H105/(PM!H105+WL!H105+RK!H105)</f>
        <v>0.35311049432110003</v>
      </c>
      <c r="AK105" s="14">
        <f>WL!I105/(PM!I105+WL!I105+RK!I105)</f>
        <v>0.34785989033828524</v>
      </c>
      <c r="AL105" s="14">
        <f>WL!J105/(PM!J105+WL!J105+RK!J105)</f>
        <v>0.34236014527795255</v>
      </c>
      <c r="AM105" s="14">
        <f>WL!K105/(PM!K105+WL!K105+RK!K105)</f>
        <v>0.34067182937623763</v>
      </c>
      <c r="AN105" s="14">
        <f>WL!L105/(PM!L105+WL!L105+RK!L105)</f>
        <v>0.34267587943946209</v>
      </c>
      <c r="AO105" s="14">
        <f>WL!M105/(PM!M105+WL!M105+RK!M105)</f>
        <v>0.34157025283136433</v>
      </c>
      <c r="AP105" s="14">
        <f>WL!N105/(PM!N105+WL!N105+RK!N105)</f>
        <v>0.33513794081550968</v>
      </c>
      <c r="AQ105" s="14">
        <f>WL!O105/(PM!O105+WL!O105+RK!O105)</f>
        <v>0.33096128710216211</v>
      </c>
      <c r="AR105" s="14">
        <f>WL!P105/(PM!P105+WL!P105+RK!P105)</f>
        <v>0.32139898014977858</v>
      </c>
      <c r="AS105" s="14">
        <f>WL!Q105/(PM!Q105+WL!Q105+RK!Q105)</f>
        <v>0.31256217091225535</v>
      </c>
      <c r="AT105" s="14">
        <f>WL!R105/(PM!R105+WL!R105+RK!R105)</f>
        <v>0.33782157806840946</v>
      </c>
      <c r="AU105" s="14">
        <f>WL!S105/(PM!S105+WL!S105+RK!S105)</f>
        <v>0.33137032836193031</v>
      </c>
      <c r="AV105" s="14">
        <f>WL!T105/(PM!T105+WL!T105+RK!T105)</f>
        <v>0.32848067106576501</v>
      </c>
      <c r="AW105" s="14">
        <f>WL!U105/(PM!U105+WL!U105+RK!U105)</f>
        <v>0.32815225284021438</v>
      </c>
      <c r="AX105" s="14">
        <f>WL!V105/(PM!V105+WL!V105+RK!V105)</f>
        <v>0.32364114623762991</v>
      </c>
      <c r="AY105" s="14">
        <f>WL!W105/(PM!W105+WL!W105+RK!W105)</f>
        <v>0.31944988382826411</v>
      </c>
      <c r="AZ105" s="14">
        <f>WL!X105/(PM!X105+WL!X105+RK!X105)</f>
        <v>0.32799224903319557</v>
      </c>
      <c r="BA105" s="14">
        <f>WL!Y105/(PM!Y105+WL!Y105+RK!Y105)</f>
        <v>0.34096001420720679</v>
      </c>
      <c r="BB105" s="14">
        <f>WL!Z105/(PM!Z105+WL!Z105+RK!Z105)</f>
        <v>0.33937456119096571</v>
      </c>
      <c r="BC105" s="14">
        <f>WL!AA105/(PM!AA105+WL!AA105+RK!AA105)</f>
        <v>0.33384082644037072</v>
      </c>
      <c r="BD105" s="14">
        <f>WL!AB105/(PM!AB105+WL!AB105+RK!AB105)</f>
        <v>0.33780189682195072</v>
      </c>
      <c r="BE105" s="14">
        <f>WL!AC105/(PM!AC105+WL!AC105+RK!AC105)</f>
        <v>0.34518563847559286</v>
      </c>
      <c r="BF105" s="14"/>
      <c r="BG105" s="14">
        <f>RK!C105/(PM!C105+WL!C105+RK!C105)</f>
        <v>0.16772302395364885</v>
      </c>
      <c r="BH105" s="14">
        <f>RK!D105/(PM!D105+WL!D105+RK!D105)</f>
        <v>0.16136719755220288</v>
      </c>
      <c r="BI105" s="14">
        <f>RK!E105/(PM!E105+WL!E105+RK!E105)</f>
        <v>0.16144251379831379</v>
      </c>
      <c r="BJ105" s="14">
        <f>RK!F105/(PM!F105+WL!F105+RK!F105)</f>
        <v>0.1539675820681469</v>
      </c>
      <c r="BK105" s="14">
        <f>RK!G105/(PM!G105+WL!G105+RK!G105)</f>
        <v>0.15172983995683129</v>
      </c>
      <c r="BL105" s="14">
        <f>RK!H105/(PM!H105+WL!H105+RK!H105)</f>
        <v>0.15879742255850224</v>
      </c>
      <c r="BM105" s="14">
        <f>RK!I105/(PM!I105+WL!I105+RK!I105)</f>
        <v>0.15728508335307645</v>
      </c>
      <c r="BN105" s="14">
        <f>RK!J105/(PM!J105+WL!J105+RK!J105)</f>
        <v>0.15554435920369136</v>
      </c>
      <c r="BO105" s="14">
        <f>RK!K105/(PM!K105+WL!K105+RK!K105)</f>
        <v>0.15686188831991948</v>
      </c>
      <c r="BP105" s="14">
        <f>RK!L105/(PM!L105+WL!L105+RK!L105)</f>
        <v>0.15121306208922541</v>
      </c>
      <c r="BQ105" s="14">
        <f>RK!M105/(PM!M105+WL!M105+RK!M105)</f>
        <v>0.15218217520020635</v>
      </c>
      <c r="BR105" s="14">
        <f>RK!N105/(PM!N105+WL!N105+RK!N105)</f>
        <v>0.14722788710151147</v>
      </c>
      <c r="BS105" s="14">
        <f>RK!O105/(PM!O105+WL!O105+RK!O105)</f>
        <v>0.14869171209753848</v>
      </c>
      <c r="BT105" s="14">
        <f>RK!P105/(PM!P105+WL!P105+RK!P105)</f>
        <v>0.14675145661401048</v>
      </c>
      <c r="BU105" s="14">
        <f>RK!Q105/(PM!Q105+WL!Q105+RK!Q105)</f>
        <v>0.14432764982619092</v>
      </c>
      <c r="BV105" s="14">
        <f>RK!R105/(PM!R105+WL!R105+RK!R105)</f>
        <v>0.15736282800277052</v>
      </c>
      <c r="BW105" s="14">
        <f>RK!S105/(PM!S105+WL!S105+RK!S105)</f>
        <v>0.14844540098691034</v>
      </c>
      <c r="BX105" s="14">
        <f>RK!T105/(PM!T105+WL!T105+RK!T105)</f>
        <v>0.14047645034403888</v>
      </c>
      <c r="BY105" s="14">
        <f>RK!U105/(PM!U105+WL!U105+RK!U105)</f>
        <v>0.13470290557776399</v>
      </c>
      <c r="BZ105" s="14">
        <f>RK!V105/(PM!V105+WL!V105+RK!V105)</f>
        <v>0.13053364652154353</v>
      </c>
      <c r="CA105" s="14">
        <f>RK!W105/(PM!W105+WL!W105+RK!W105)</f>
        <v>0.12514891250062879</v>
      </c>
      <c r="CB105" s="14">
        <f>RK!X105/(PM!X105+WL!X105+RK!X105)</f>
        <v>0.12385258272642606</v>
      </c>
      <c r="CC105" s="14">
        <f>RK!Y105/(PM!Y105+WL!Y105+RK!Y105)</f>
        <v>0.12282974706582257</v>
      </c>
      <c r="CD105" s="14">
        <f>RK!Z105/(PM!Z105+WL!Z105+RK!Z105)</f>
        <v>0.12105032013464709</v>
      </c>
      <c r="CE105" s="14">
        <f>RK!AA105/(PM!AA105+WL!AA105+RK!AA105)</f>
        <v>0.11780643111607193</v>
      </c>
      <c r="CF105" s="14">
        <f>RK!AB105/(PM!AB105+WL!AB105+RK!AB105)</f>
        <v>0.11684444335896993</v>
      </c>
      <c r="CG105" s="14">
        <f>RK!AC105/(PM!AC105+WL!AC105+RK!AC105)</f>
        <v>0.12530388591452574</v>
      </c>
      <c r="CH105" s="14"/>
    </row>
    <row r="106" spans="1:86" x14ac:dyDescent="0.2">
      <c r="A106" s="4">
        <v>202</v>
      </c>
      <c r="B106" s="9" t="s">
        <v>11</v>
      </c>
      <c r="C106" s="14">
        <f>PM!C106/(PM!C106+WL!C106+RK!C106)</f>
        <v>0.52581453185901494</v>
      </c>
      <c r="D106" s="14">
        <f>PM!D106/(PM!D106+WL!D106+RK!D106)</f>
        <v>0.5249988086380355</v>
      </c>
      <c r="E106" s="14">
        <f>PM!E106/(PM!E106+WL!E106+RK!E106)</f>
        <v>0.52928964759150998</v>
      </c>
      <c r="F106" s="14">
        <f>PM!F106/(PM!F106+WL!F106+RK!F106)</f>
        <v>0.53567289818318764</v>
      </c>
      <c r="G106" s="14">
        <f>PM!G106/(PM!G106+WL!G106+RK!G106)</f>
        <v>0.53090581250926916</v>
      </c>
      <c r="H106" s="14">
        <f>PM!H106/(PM!H106+WL!H106+RK!H106)</f>
        <v>0.52556617394785399</v>
      </c>
      <c r="I106" s="14">
        <f>PM!I106/(PM!I106+WL!I106+RK!I106)</f>
        <v>0.53287691462958564</v>
      </c>
      <c r="J106" s="14">
        <f>PM!J106/(PM!J106+WL!J106+RK!J106)</f>
        <v>0.53966094885117843</v>
      </c>
      <c r="K106" s="14">
        <f>PM!K106/(PM!K106+WL!K106+RK!K106)</f>
        <v>0.54145587903725312</v>
      </c>
      <c r="L106" s="14">
        <f>PM!L106/(PM!L106+WL!L106+RK!L106)</f>
        <v>0.54583630739234335</v>
      </c>
      <c r="M106" s="14">
        <f>PM!M106/(PM!M106+WL!M106+RK!M106)</f>
        <v>0.54907216255829361</v>
      </c>
      <c r="N106" s="14">
        <f>PM!N106/(PM!N106+WL!N106+RK!N106)</f>
        <v>0.56142719142047071</v>
      </c>
      <c r="O106" s="14">
        <f>PM!O106/(PM!O106+WL!O106+RK!O106)</f>
        <v>0.56570067710764782</v>
      </c>
      <c r="P106" s="14">
        <f>PM!P106/(PM!P106+WL!P106+RK!P106)</f>
        <v>0.57808947338459582</v>
      </c>
      <c r="Q106" s="14">
        <f>PM!Q106/(PM!Q106+WL!Q106+RK!Q106)</f>
        <v>0.59072970872989139</v>
      </c>
      <c r="R106" s="14">
        <f>PM!R106/(PM!R106+WL!R106+RK!R106)</f>
        <v>0.55332647064121077</v>
      </c>
      <c r="S106" s="14">
        <f>PM!S106/(PM!S106+WL!S106+RK!S106)</f>
        <v>0.56975158111342361</v>
      </c>
      <c r="T106" s="14">
        <f>PM!T106/(PM!T106+WL!T106+RK!T106)</f>
        <v>0.58192542237992295</v>
      </c>
      <c r="U106" s="14">
        <f>PM!U106/(PM!U106+WL!U106+RK!U106)</f>
        <v>0.58665936456923917</v>
      </c>
      <c r="V106" s="14">
        <f>PM!V106/(PM!V106+WL!V106+RK!V106)</f>
        <v>0.59503296111701276</v>
      </c>
      <c r="W106" s="14">
        <f>PM!W106/(PM!W106+WL!W106+RK!W106)</f>
        <v>0.60375397048103885</v>
      </c>
      <c r="X106" s="14">
        <f>PM!X106/(PM!X106+WL!X106+RK!X106)</f>
        <v>0.59575217536759661</v>
      </c>
      <c r="Y106" s="14">
        <f>PM!Y106/(PM!Y106+WL!Y106+RK!Y106)</f>
        <v>0.58268170389277685</v>
      </c>
      <c r="Z106" s="14">
        <f>PM!Z106/(PM!Z106+WL!Z106+RK!Z106)</f>
        <v>0.58737265643146985</v>
      </c>
      <c r="AA106" s="14">
        <f>PM!AA106/(PM!AA106+WL!AA106+RK!AA106)</f>
        <v>0.59567440603541755</v>
      </c>
      <c r="AB106" s="14">
        <f>PM!AB106/(PM!AB106+WL!AB106+RK!AB106)</f>
        <v>0.59277804898377384</v>
      </c>
      <c r="AC106" s="14">
        <f>PM!AC106/(PM!AC106+WL!AC106+RK!AC106)</f>
        <v>0.5756312284990992</v>
      </c>
      <c r="AD106" s="14"/>
      <c r="AE106" s="14">
        <f>WL!C106/(PM!C106+WL!C106+RK!C106)</f>
        <v>0.32211121611737353</v>
      </c>
      <c r="AF106" s="14">
        <f>WL!D106/(PM!D106+WL!D106+RK!D106)</f>
        <v>0.32740875795411789</v>
      </c>
      <c r="AG106" s="14">
        <f>WL!E106/(PM!E106+WL!E106+RK!E106)</f>
        <v>0.32311971829005948</v>
      </c>
      <c r="AH106" s="14">
        <f>WL!F106/(PM!F106+WL!F106+RK!F106)</f>
        <v>0.32266826878170252</v>
      </c>
      <c r="AI106" s="14">
        <f>WL!G106/(PM!G106+WL!G106+RK!G106)</f>
        <v>0.32713491577763198</v>
      </c>
      <c r="AJ106" s="14">
        <f>WL!H106/(PM!H106+WL!H106+RK!H106)</f>
        <v>0.32624475416665588</v>
      </c>
      <c r="AK106" s="14">
        <f>WL!I106/(PM!I106+WL!I106+RK!I106)</f>
        <v>0.3211523830095217</v>
      </c>
      <c r="AL106" s="14">
        <f>WL!J106/(PM!J106+WL!J106+RK!J106)</f>
        <v>0.31500346108541255</v>
      </c>
      <c r="AM106" s="14">
        <f>WL!K106/(PM!K106+WL!K106+RK!K106)</f>
        <v>0.3113572830325802</v>
      </c>
      <c r="AN106" s="14">
        <f>WL!L106/(PM!L106+WL!L106+RK!L106)</f>
        <v>0.31167754908242518</v>
      </c>
      <c r="AO106" s="14">
        <f>WL!M106/(PM!M106+WL!M106+RK!M106)</f>
        <v>0.30896325846234346</v>
      </c>
      <c r="AP106" s="14">
        <f>WL!N106/(PM!N106+WL!N106+RK!N106)</f>
        <v>0.30154367161682649</v>
      </c>
      <c r="AQ106" s="14">
        <f>WL!O106/(PM!O106+WL!O106+RK!O106)</f>
        <v>0.29681413107009119</v>
      </c>
      <c r="AR106" s="14">
        <f>WL!P106/(PM!P106+WL!P106+RK!P106)</f>
        <v>0.28598076452741739</v>
      </c>
      <c r="AS106" s="14">
        <f>WL!Q106/(PM!Q106+WL!Q106+RK!Q106)</f>
        <v>0.27493373492913897</v>
      </c>
      <c r="AT106" s="14">
        <f>WL!R106/(PM!R106+WL!R106+RK!R106)</f>
        <v>0.29688641553374706</v>
      </c>
      <c r="AU106" s="14">
        <f>WL!S106/(PM!S106+WL!S106+RK!S106)</f>
        <v>0.28936288045358388</v>
      </c>
      <c r="AV106" s="14">
        <f>WL!T106/(PM!T106+WL!T106+RK!T106)</f>
        <v>0.28527111261348864</v>
      </c>
      <c r="AW106" s="14">
        <f>WL!U106/(PM!U106+WL!U106+RK!U106)</f>
        <v>0.28612702545380686</v>
      </c>
      <c r="AX106" s="14">
        <f>WL!V106/(PM!V106+WL!V106+RK!V106)</f>
        <v>0.28169047493685256</v>
      </c>
      <c r="AY106" s="14">
        <f>WL!W106/(PM!W106+WL!W106+RK!W106)</f>
        <v>0.27837040438821287</v>
      </c>
      <c r="AZ106" s="14">
        <f>WL!X106/(PM!X106+WL!X106+RK!X106)</f>
        <v>0.28698824121523475</v>
      </c>
      <c r="BA106" s="14">
        <f>WL!Y106/(PM!Y106+WL!Y106+RK!Y106)</f>
        <v>0.29928520679797543</v>
      </c>
      <c r="BB106" s="14">
        <f>WL!Z106/(PM!Z106+WL!Z106+RK!Z106)</f>
        <v>0.29684665125335746</v>
      </c>
      <c r="BC106" s="14">
        <f>WL!AA106/(PM!AA106+WL!AA106+RK!AA106)</f>
        <v>0.29230642942296153</v>
      </c>
      <c r="BD106" s="14">
        <f>WL!AB106/(PM!AB106+WL!AB106+RK!AB106)</f>
        <v>0.29504407479013783</v>
      </c>
      <c r="BE106" s="14">
        <f>WL!AC106/(PM!AC106+WL!AC106+RK!AC106)</f>
        <v>0.30319143286044598</v>
      </c>
      <c r="BF106" s="14"/>
      <c r="BG106" s="14">
        <f>RK!C106/(PM!C106+WL!C106+RK!C106)</f>
        <v>0.15207425202361158</v>
      </c>
      <c r="BH106" s="14">
        <f>RK!D106/(PM!D106+WL!D106+RK!D106)</f>
        <v>0.14759243340784658</v>
      </c>
      <c r="BI106" s="14">
        <f>RK!E106/(PM!E106+WL!E106+RK!E106)</f>
        <v>0.14759063411843049</v>
      </c>
      <c r="BJ106" s="14">
        <f>RK!F106/(PM!F106+WL!F106+RK!F106)</f>
        <v>0.14165883303510987</v>
      </c>
      <c r="BK106" s="14">
        <f>RK!G106/(PM!G106+WL!G106+RK!G106)</f>
        <v>0.14195927171309877</v>
      </c>
      <c r="BL106" s="14">
        <f>RK!H106/(PM!H106+WL!H106+RK!H106)</f>
        <v>0.14818907188549019</v>
      </c>
      <c r="BM106" s="14">
        <f>RK!I106/(PM!I106+WL!I106+RK!I106)</f>
        <v>0.14597070236089255</v>
      </c>
      <c r="BN106" s="14">
        <f>RK!J106/(PM!J106+WL!J106+RK!J106)</f>
        <v>0.14533559006340904</v>
      </c>
      <c r="BO106" s="14">
        <f>RK!K106/(PM!K106+WL!K106+RK!K106)</f>
        <v>0.14718683793016668</v>
      </c>
      <c r="BP106" s="14">
        <f>RK!L106/(PM!L106+WL!L106+RK!L106)</f>
        <v>0.14248614352523148</v>
      </c>
      <c r="BQ106" s="14">
        <f>RK!M106/(PM!M106+WL!M106+RK!M106)</f>
        <v>0.1419645789793629</v>
      </c>
      <c r="BR106" s="14">
        <f>RK!N106/(PM!N106+WL!N106+RK!N106)</f>
        <v>0.13702913696270294</v>
      </c>
      <c r="BS106" s="14">
        <f>RK!O106/(PM!O106+WL!O106+RK!O106)</f>
        <v>0.13748519182226096</v>
      </c>
      <c r="BT106" s="14">
        <f>RK!P106/(PM!P106+WL!P106+RK!P106)</f>
        <v>0.13592976208798688</v>
      </c>
      <c r="BU106" s="14">
        <f>RK!Q106/(PM!Q106+WL!Q106+RK!Q106)</f>
        <v>0.13433655634096967</v>
      </c>
      <c r="BV106" s="14">
        <f>RK!R106/(PM!R106+WL!R106+RK!R106)</f>
        <v>0.14978711382504217</v>
      </c>
      <c r="BW106" s="14">
        <f>RK!S106/(PM!S106+WL!S106+RK!S106)</f>
        <v>0.14088553843299248</v>
      </c>
      <c r="BX106" s="14">
        <f>RK!T106/(PM!T106+WL!T106+RK!T106)</f>
        <v>0.13280346500658838</v>
      </c>
      <c r="BY106" s="14">
        <f>RK!U106/(PM!U106+WL!U106+RK!U106)</f>
        <v>0.12721360997695394</v>
      </c>
      <c r="BZ106" s="14">
        <f>RK!V106/(PM!V106+WL!V106+RK!V106)</f>
        <v>0.12327656394613461</v>
      </c>
      <c r="CA106" s="14">
        <f>RK!W106/(PM!W106+WL!W106+RK!W106)</f>
        <v>0.11787562513074837</v>
      </c>
      <c r="CB106" s="14">
        <f>RK!X106/(PM!X106+WL!X106+RK!X106)</f>
        <v>0.11725958341716876</v>
      </c>
      <c r="CC106" s="14">
        <f>RK!Y106/(PM!Y106+WL!Y106+RK!Y106)</f>
        <v>0.11803308930924766</v>
      </c>
      <c r="CD106" s="14">
        <f>RK!Z106/(PM!Z106+WL!Z106+RK!Z106)</f>
        <v>0.11578069231517257</v>
      </c>
      <c r="CE106" s="14">
        <f>RK!AA106/(PM!AA106+WL!AA106+RK!AA106)</f>
        <v>0.11201916454162078</v>
      </c>
      <c r="CF106" s="14">
        <f>RK!AB106/(PM!AB106+WL!AB106+RK!AB106)</f>
        <v>0.11217787622608823</v>
      </c>
      <c r="CG106" s="14">
        <f>RK!AC106/(PM!AC106+WL!AC106+RK!AC106)</f>
        <v>0.12117733864045485</v>
      </c>
      <c r="CH106" s="14"/>
    </row>
    <row r="107" spans="1:86" x14ac:dyDescent="0.2">
      <c r="A107" s="4">
        <v>203</v>
      </c>
      <c r="B107" s="9" t="s">
        <v>307</v>
      </c>
      <c r="C107" s="14">
        <f>PM!C107/(PM!C107+WL!C107+RK!C107)</f>
        <v>0.52628592467501278</v>
      </c>
      <c r="D107" s="14">
        <f>PM!D107/(PM!D107+WL!D107+RK!D107)</f>
        <v>0.52542691577756273</v>
      </c>
      <c r="E107" s="14">
        <f>PM!E107/(PM!E107+WL!E107+RK!E107)</f>
        <v>0.53001271012909879</v>
      </c>
      <c r="F107" s="14">
        <f>PM!F107/(PM!F107+WL!F107+RK!F107)</f>
        <v>0.53611271294548857</v>
      </c>
      <c r="G107" s="14">
        <f>PM!G107/(PM!G107+WL!G107+RK!G107)</f>
        <v>0.53126672979082734</v>
      </c>
      <c r="H107" s="14">
        <f>PM!H107/(PM!H107+WL!H107+RK!H107)</f>
        <v>0.52582242029472437</v>
      </c>
      <c r="I107" s="14">
        <f>PM!I107/(PM!I107+WL!I107+RK!I107)</f>
        <v>0.53322064792515655</v>
      </c>
      <c r="J107" s="14">
        <f>PM!J107/(PM!J107+WL!J107+RK!J107)</f>
        <v>0.53982082407688481</v>
      </c>
      <c r="K107" s="14">
        <f>PM!K107/(PM!K107+WL!K107+RK!K107)</f>
        <v>0.54155565922568127</v>
      </c>
      <c r="L107" s="14">
        <f>PM!L107/(PM!L107+WL!L107+RK!L107)</f>
        <v>0.54608091091920852</v>
      </c>
      <c r="M107" s="14">
        <f>PM!M107/(PM!M107+WL!M107+RK!M107)</f>
        <v>0.54910258365791087</v>
      </c>
      <c r="N107" s="14">
        <f>PM!N107/(PM!N107+WL!N107+RK!N107)</f>
        <v>0.56174060379841462</v>
      </c>
      <c r="O107" s="14">
        <f>PM!O107/(PM!O107+WL!O107+RK!O107)</f>
        <v>0.56604964427352167</v>
      </c>
      <c r="P107" s="14">
        <f>PM!P107/(PM!P107+WL!P107+RK!P107)</f>
        <v>0.57847160791349561</v>
      </c>
      <c r="Q107" s="14">
        <f>PM!Q107/(PM!Q107+WL!Q107+RK!Q107)</f>
        <v>0.59108402812591709</v>
      </c>
      <c r="R107" s="14">
        <f>PM!R107/(PM!R107+WL!R107+RK!R107)</f>
        <v>0.55312904399300755</v>
      </c>
      <c r="S107" s="14">
        <f>PM!S107/(PM!S107+WL!S107+RK!S107)</f>
        <v>0.56966603089707124</v>
      </c>
      <c r="T107" s="14">
        <f>PM!T107/(PM!T107+WL!T107+RK!T107)</f>
        <v>0.58199485314862009</v>
      </c>
      <c r="U107" s="14">
        <f>PM!U107/(PM!U107+WL!U107+RK!U107)</f>
        <v>0.58679797552571544</v>
      </c>
      <c r="V107" s="14">
        <f>PM!V107/(PM!V107+WL!V107+RK!V107)</f>
        <v>0.59501188883635281</v>
      </c>
      <c r="W107" s="14">
        <f>PM!W107/(PM!W107+WL!W107+RK!W107)</f>
        <v>0.60386333793584424</v>
      </c>
      <c r="X107" s="14">
        <f>PM!X107/(PM!X107+WL!X107+RK!X107)</f>
        <v>0.5960844041761143</v>
      </c>
      <c r="Y107" s="14">
        <f>PM!Y107/(PM!Y107+WL!Y107+RK!Y107)</f>
        <v>0.58281198268957213</v>
      </c>
      <c r="Z107" s="14">
        <f>PM!Z107/(PM!Z107+WL!Z107+RK!Z107)</f>
        <v>0.58775936652341276</v>
      </c>
      <c r="AA107" s="14">
        <f>PM!AA107/(PM!AA107+WL!AA107+RK!AA107)</f>
        <v>0.59613818660992757</v>
      </c>
      <c r="AB107" s="14">
        <f>PM!AB107/(PM!AB107+WL!AB107+RK!AB107)</f>
        <v>0.59321922910612312</v>
      </c>
      <c r="AC107" s="14">
        <f>PM!AC107/(PM!AC107+WL!AC107+RK!AC107)</f>
        <v>0.5755674529498287</v>
      </c>
      <c r="AD107" s="14"/>
      <c r="AE107" s="14">
        <f>WL!C107/(PM!C107+WL!C107+RK!C107)</f>
        <v>0.32684519838285853</v>
      </c>
      <c r="AF107" s="14">
        <f>WL!D107/(PM!D107+WL!D107+RK!D107)</f>
        <v>0.33191909943850517</v>
      </c>
      <c r="AG107" s="14">
        <f>WL!E107/(PM!E107+WL!E107+RK!E107)</f>
        <v>0.32706092299765788</v>
      </c>
      <c r="AH107" s="14">
        <f>WL!F107/(PM!F107+WL!F107+RK!F107)</f>
        <v>0.32647230697788265</v>
      </c>
      <c r="AI107" s="14">
        <f>WL!G107/(PM!G107+WL!G107+RK!G107)</f>
        <v>0.33087046326518416</v>
      </c>
      <c r="AJ107" s="14">
        <f>WL!H107/(PM!H107+WL!H107+RK!H107)</f>
        <v>0.32995467147201962</v>
      </c>
      <c r="AK107" s="14">
        <f>WL!I107/(PM!I107+WL!I107+RK!I107)</f>
        <v>0.3244073127760268</v>
      </c>
      <c r="AL107" s="14">
        <f>WL!J107/(PM!J107+WL!J107+RK!J107)</f>
        <v>0.31814338375690659</v>
      </c>
      <c r="AM107" s="14">
        <f>WL!K107/(PM!K107+WL!K107+RK!K107)</f>
        <v>0.31430130438514692</v>
      </c>
      <c r="AN107" s="14">
        <f>WL!L107/(PM!L107+WL!L107+RK!L107)</f>
        <v>0.31424380233993598</v>
      </c>
      <c r="AO107" s="14">
        <f>WL!M107/(PM!M107+WL!M107+RK!M107)</f>
        <v>0.31141866595029627</v>
      </c>
      <c r="AP107" s="14">
        <f>WL!N107/(PM!N107+WL!N107+RK!N107)</f>
        <v>0.30350380110269781</v>
      </c>
      <c r="AQ107" s="14">
        <f>WL!O107/(PM!O107+WL!O107+RK!O107)</f>
        <v>0.29843350646786004</v>
      </c>
      <c r="AR107" s="14">
        <f>WL!P107/(PM!P107+WL!P107+RK!P107)</f>
        <v>0.28730429394370749</v>
      </c>
      <c r="AS107" s="14">
        <f>WL!Q107/(PM!Q107+WL!Q107+RK!Q107)</f>
        <v>0.2760959119950801</v>
      </c>
      <c r="AT107" s="14">
        <f>WL!R107/(PM!R107+WL!R107+RK!R107)</f>
        <v>0.29840040190272399</v>
      </c>
      <c r="AU107" s="14">
        <f>WL!S107/(PM!S107+WL!S107+RK!S107)</f>
        <v>0.29062763175100997</v>
      </c>
      <c r="AV107" s="14">
        <f>WL!T107/(PM!T107+WL!T107+RK!T107)</f>
        <v>0.28628228350875629</v>
      </c>
      <c r="AW107" s="14">
        <f>WL!U107/(PM!U107+WL!U107+RK!U107)</f>
        <v>0.28691582354503964</v>
      </c>
      <c r="AX107" s="14">
        <f>WL!V107/(PM!V107+WL!V107+RK!V107)</f>
        <v>0.28248907399509565</v>
      </c>
      <c r="AY107" s="14">
        <f>WL!W107/(PM!W107+WL!W107+RK!W107)</f>
        <v>0.27894596359508445</v>
      </c>
      <c r="AZ107" s="14">
        <f>WL!X107/(PM!X107+WL!X107+RK!X107)</f>
        <v>0.28732911748409368</v>
      </c>
      <c r="BA107" s="14">
        <f>WL!Y107/(PM!Y107+WL!Y107+RK!Y107)</f>
        <v>0.29974466384536164</v>
      </c>
      <c r="BB107" s="14">
        <f>WL!Z107/(PM!Z107+WL!Z107+RK!Z107)</f>
        <v>0.29714054925529582</v>
      </c>
      <c r="BC107" s="14">
        <f>WL!AA107/(PM!AA107+WL!AA107+RK!AA107)</f>
        <v>0.29246211789822785</v>
      </c>
      <c r="BD107" s="14">
        <f>WL!AB107/(PM!AB107+WL!AB107+RK!AB107)</f>
        <v>0.29517916491800889</v>
      </c>
      <c r="BE107" s="14">
        <f>WL!AC107/(PM!AC107+WL!AC107+RK!AC107)</f>
        <v>0.30366958573293357</v>
      </c>
      <c r="BF107" s="14"/>
      <c r="BG107" s="14">
        <f>RK!C107/(PM!C107+WL!C107+RK!C107)</f>
        <v>0.14686887694212875</v>
      </c>
      <c r="BH107" s="14">
        <f>RK!D107/(PM!D107+WL!D107+RK!D107)</f>
        <v>0.14265398478393218</v>
      </c>
      <c r="BI107" s="14">
        <f>RK!E107/(PM!E107+WL!E107+RK!E107)</f>
        <v>0.14292636687324337</v>
      </c>
      <c r="BJ107" s="14">
        <f>RK!F107/(PM!F107+WL!F107+RK!F107)</f>
        <v>0.13741498007662875</v>
      </c>
      <c r="BK107" s="14">
        <f>RK!G107/(PM!G107+WL!G107+RK!G107)</f>
        <v>0.13786280694398842</v>
      </c>
      <c r="BL107" s="14">
        <f>RK!H107/(PM!H107+WL!H107+RK!H107)</f>
        <v>0.14422290823325606</v>
      </c>
      <c r="BM107" s="14">
        <f>RK!I107/(PM!I107+WL!I107+RK!I107)</f>
        <v>0.14237203929881667</v>
      </c>
      <c r="BN107" s="14">
        <f>RK!J107/(PM!J107+WL!J107+RK!J107)</f>
        <v>0.14203579216620865</v>
      </c>
      <c r="BO107" s="14">
        <f>RK!K107/(PM!K107+WL!K107+RK!K107)</f>
        <v>0.14414303638917167</v>
      </c>
      <c r="BP107" s="14">
        <f>RK!L107/(PM!L107+WL!L107+RK!L107)</f>
        <v>0.13967528674085539</v>
      </c>
      <c r="BQ107" s="14">
        <f>RK!M107/(PM!M107+WL!M107+RK!M107)</f>
        <v>0.13947875039179272</v>
      </c>
      <c r="BR107" s="14">
        <f>RK!N107/(PM!N107+WL!N107+RK!N107)</f>
        <v>0.13475559509888757</v>
      </c>
      <c r="BS107" s="14">
        <f>RK!O107/(PM!O107+WL!O107+RK!O107)</f>
        <v>0.1355168492586182</v>
      </c>
      <c r="BT107" s="14">
        <f>RK!P107/(PM!P107+WL!P107+RK!P107)</f>
        <v>0.13422409814279698</v>
      </c>
      <c r="BU107" s="14">
        <f>RK!Q107/(PM!Q107+WL!Q107+RK!Q107)</f>
        <v>0.13282005987900283</v>
      </c>
      <c r="BV107" s="14">
        <f>RK!R107/(PM!R107+WL!R107+RK!R107)</f>
        <v>0.14847055410426852</v>
      </c>
      <c r="BW107" s="14">
        <f>RK!S107/(PM!S107+WL!S107+RK!S107)</f>
        <v>0.13970633735191884</v>
      </c>
      <c r="BX107" s="14">
        <f>RK!T107/(PM!T107+WL!T107+RK!T107)</f>
        <v>0.13172286334262351</v>
      </c>
      <c r="BY107" s="14">
        <f>RK!U107/(PM!U107+WL!U107+RK!U107)</f>
        <v>0.12628620092924486</v>
      </c>
      <c r="BZ107" s="14">
        <f>RK!V107/(PM!V107+WL!V107+RK!V107)</f>
        <v>0.12249903716855155</v>
      </c>
      <c r="CA107" s="14">
        <f>RK!W107/(PM!W107+WL!W107+RK!W107)</f>
        <v>0.11719069846907131</v>
      </c>
      <c r="CB107" s="14">
        <f>RK!X107/(PM!X107+WL!X107+RK!X107)</f>
        <v>0.11658647833979192</v>
      </c>
      <c r="CC107" s="14">
        <f>RK!Y107/(PM!Y107+WL!Y107+RK!Y107)</f>
        <v>0.11744335346506625</v>
      </c>
      <c r="CD107" s="14">
        <f>RK!Z107/(PM!Z107+WL!Z107+RK!Z107)</f>
        <v>0.11510008422129134</v>
      </c>
      <c r="CE107" s="14">
        <f>RK!AA107/(PM!AA107+WL!AA107+RK!AA107)</f>
        <v>0.11139969549184446</v>
      </c>
      <c r="CF107" s="14">
        <f>RK!AB107/(PM!AB107+WL!AB107+RK!AB107)</f>
        <v>0.11160160597586807</v>
      </c>
      <c r="CG107" s="14">
        <f>RK!AC107/(PM!AC107+WL!AC107+RK!AC107)</f>
        <v>0.12076296131723763</v>
      </c>
      <c r="CH107" s="14"/>
    </row>
    <row r="108" spans="1:86" x14ac:dyDescent="0.2">
      <c r="A108" s="4">
        <v>204</v>
      </c>
      <c r="B108" s="9" t="s">
        <v>12</v>
      </c>
      <c r="C108" s="14">
        <f>PM!C108/(PM!C108+WL!C108+RK!C108)</f>
        <v>0.65022560986755384</v>
      </c>
      <c r="D108" s="14">
        <f>PM!D108/(PM!D108+WL!D108+RK!D108)</f>
        <v>0.65172658321814825</v>
      </c>
      <c r="E108" s="14">
        <f>PM!E108/(PM!E108+WL!E108+RK!E108)</f>
        <v>0.65306205367975023</v>
      </c>
      <c r="F108" s="14">
        <f>PM!F108/(PM!F108+WL!F108+RK!F108)</f>
        <v>0.66019822065019651</v>
      </c>
      <c r="G108" s="14">
        <f>PM!G108/(PM!G108+WL!G108+RK!G108)</f>
        <v>0.64783053929269041</v>
      </c>
      <c r="H108" s="14">
        <f>PM!H108/(PM!H108+WL!H108+RK!H108)</f>
        <v>0.63583171101373415</v>
      </c>
      <c r="I108" s="14">
        <f>PM!I108/(PM!I108+WL!I108+RK!I108)</f>
        <v>0.64398020480938856</v>
      </c>
      <c r="J108" s="14">
        <f>PM!J108/(PM!J108+WL!J108+RK!J108)</f>
        <v>0.64664892617092806</v>
      </c>
      <c r="K108" s="14">
        <f>PM!K108/(PM!K108+WL!K108+RK!K108)</f>
        <v>0.64769559953659106</v>
      </c>
      <c r="L108" s="14">
        <f>PM!L108/(PM!L108+WL!L108+RK!L108)</f>
        <v>0.65703002717956227</v>
      </c>
      <c r="M108" s="14">
        <f>PM!M108/(PM!M108+WL!M108+RK!M108)</f>
        <v>0.66969489620398837</v>
      </c>
      <c r="N108" s="14">
        <f>PM!N108/(PM!N108+WL!N108+RK!N108)</f>
        <v>0.68174742403950583</v>
      </c>
      <c r="O108" s="14">
        <f>PM!O108/(PM!O108+WL!O108+RK!O108)</f>
        <v>0.69150891359532973</v>
      </c>
      <c r="P108" s="14">
        <f>PM!P108/(PM!P108+WL!P108+RK!P108)</f>
        <v>0.70431400647552256</v>
      </c>
      <c r="Q108" s="14">
        <f>PM!Q108/(PM!Q108+WL!Q108+RK!Q108)</f>
        <v>0.71379221007723304</v>
      </c>
      <c r="R108" s="14">
        <f>PM!R108/(PM!R108+WL!R108+RK!R108)</f>
        <v>0.67023756903519915</v>
      </c>
      <c r="S108" s="14">
        <f>PM!S108/(PM!S108+WL!S108+RK!S108)</f>
        <v>0.69179450510205087</v>
      </c>
      <c r="T108" s="14">
        <f>PM!T108/(PM!T108+WL!T108+RK!T108)</f>
        <v>0.7003608729303652</v>
      </c>
      <c r="U108" s="14">
        <f>PM!U108/(PM!U108+WL!U108+RK!U108)</f>
        <v>0.70246129638321986</v>
      </c>
      <c r="V108" s="14">
        <f>PM!V108/(PM!V108+WL!V108+RK!V108)</f>
        <v>0.71159439534164459</v>
      </c>
      <c r="W108" s="14">
        <f>PM!W108/(PM!W108+WL!W108+RK!W108)</f>
        <v>0.7224919432321697</v>
      </c>
      <c r="X108" s="14">
        <f>PM!X108/(PM!X108+WL!X108+RK!X108)</f>
        <v>0.71530500194242597</v>
      </c>
      <c r="Y108" s="14">
        <f>PM!Y108/(PM!Y108+WL!Y108+RK!Y108)</f>
        <v>0.69940919707983351</v>
      </c>
      <c r="Z108" s="14">
        <f>PM!Z108/(PM!Z108+WL!Z108+RK!Z108)</f>
        <v>0.71002150459525881</v>
      </c>
      <c r="AA108" s="14">
        <f>PM!AA108/(PM!AA108+WL!AA108+RK!AA108)</f>
        <v>0.72134394693094261</v>
      </c>
      <c r="AB108" s="14">
        <f>PM!AB108/(PM!AB108+WL!AB108+RK!AB108)</f>
        <v>0.71438996505013563</v>
      </c>
      <c r="AC108" s="14">
        <f>PM!AC108/(PM!AC108+WL!AC108+RK!AC108)</f>
        <v>0.69615001113016806</v>
      </c>
      <c r="AD108" s="14"/>
      <c r="AE108" s="14">
        <f>WL!C108/(PM!C108+WL!C108+RK!C108)</f>
        <v>0.21875032908472955</v>
      </c>
      <c r="AF108" s="14">
        <f>WL!D108/(PM!D108+WL!D108+RK!D108)</f>
        <v>0.22019300980861142</v>
      </c>
      <c r="AG108" s="14">
        <f>WL!E108/(PM!E108+WL!E108+RK!E108)</f>
        <v>0.21885909518355667</v>
      </c>
      <c r="AH108" s="14">
        <f>WL!F108/(PM!F108+WL!F108+RK!F108)</f>
        <v>0.21802607675724076</v>
      </c>
      <c r="AI108" s="14">
        <f>WL!G108/(PM!G108+WL!G108+RK!G108)</f>
        <v>0.22341842014759139</v>
      </c>
      <c r="AJ108" s="14">
        <f>WL!H108/(PM!H108+WL!H108+RK!H108)</f>
        <v>0.2278453926587472</v>
      </c>
      <c r="AK108" s="14">
        <f>WL!I108/(PM!I108+WL!I108+RK!I108)</f>
        <v>0.22384139090414573</v>
      </c>
      <c r="AL108" s="14">
        <f>WL!J108/(PM!J108+WL!J108+RK!J108)</f>
        <v>0.21861576285612239</v>
      </c>
      <c r="AM108" s="14">
        <f>WL!K108/(PM!K108+WL!K108+RK!K108)</f>
        <v>0.21483545632900883</v>
      </c>
      <c r="AN108" s="14">
        <f>WL!L108/(PM!L108+WL!L108+RK!L108)</f>
        <v>0.21152483076665263</v>
      </c>
      <c r="AO108" s="14">
        <f>WL!M108/(PM!M108+WL!M108+RK!M108)</f>
        <v>0.20400447940913491</v>
      </c>
      <c r="AP108" s="14">
        <f>WL!N108/(PM!N108+WL!N108+RK!N108)</f>
        <v>0.19730889897868206</v>
      </c>
      <c r="AQ108" s="14">
        <f>WL!O108/(PM!O108+WL!O108+RK!O108)</f>
        <v>0.18902104784178297</v>
      </c>
      <c r="AR108" s="14">
        <f>WL!P108/(PM!P108+WL!P108+RK!P108)</f>
        <v>0.1790553940776097</v>
      </c>
      <c r="AS108" s="14">
        <f>WL!Q108/(PM!Q108+WL!Q108+RK!Q108)</f>
        <v>0.17004513339199229</v>
      </c>
      <c r="AT108" s="14">
        <f>WL!R108/(PM!R108+WL!R108+RK!R108)</f>
        <v>0.18653508337327973</v>
      </c>
      <c r="AU108" s="14">
        <f>WL!S108/(PM!S108+WL!S108+RK!S108)</f>
        <v>0.17891740760186867</v>
      </c>
      <c r="AV108" s="14">
        <f>WL!T108/(PM!T108+WL!T108+RK!T108)</f>
        <v>0.18034925303222415</v>
      </c>
      <c r="AW108" s="14">
        <f>WL!U108/(PM!U108+WL!U108+RK!U108)</f>
        <v>0.17983890922524709</v>
      </c>
      <c r="AX108" s="14">
        <f>WL!V108/(PM!V108+WL!V108+RK!V108)</f>
        <v>0.17222680099580281</v>
      </c>
      <c r="AY108" s="14">
        <f>WL!W108/(PM!W108+WL!W108+RK!W108)</f>
        <v>0.16728883742837283</v>
      </c>
      <c r="AZ108" s="14">
        <f>WL!X108/(PM!X108+WL!X108+RK!X108)</f>
        <v>0.17257037883937551</v>
      </c>
      <c r="BA108" s="14">
        <f>WL!Y108/(PM!Y108+WL!Y108+RK!Y108)</f>
        <v>0.18235665302775705</v>
      </c>
      <c r="BB108" s="14">
        <f>WL!Z108/(PM!Z108+WL!Z108+RK!Z108)</f>
        <v>0.17673621601186246</v>
      </c>
      <c r="BC108" s="14">
        <f>WL!AA108/(PM!AA108+WL!AA108+RK!AA108)</f>
        <v>0.17104889823564923</v>
      </c>
      <c r="BD108" s="14">
        <f>WL!AB108/(PM!AB108+WL!AB108+RK!AB108)</f>
        <v>0.17578113429715611</v>
      </c>
      <c r="BE108" s="14">
        <f>WL!AC108/(PM!AC108+WL!AC108+RK!AC108)</f>
        <v>0.18132344617047869</v>
      </c>
      <c r="BF108" s="14"/>
      <c r="BG108" s="14">
        <f>RK!C108/(PM!C108+WL!C108+RK!C108)</f>
        <v>0.13102406104771658</v>
      </c>
      <c r="BH108" s="14">
        <f>RK!D108/(PM!D108+WL!D108+RK!D108)</f>
        <v>0.12808040697324036</v>
      </c>
      <c r="BI108" s="14">
        <f>RK!E108/(PM!E108+WL!E108+RK!E108)</f>
        <v>0.12807885113669301</v>
      </c>
      <c r="BJ108" s="14">
        <f>RK!F108/(PM!F108+WL!F108+RK!F108)</f>
        <v>0.12177570259256273</v>
      </c>
      <c r="BK108" s="14">
        <f>RK!G108/(PM!G108+WL!G108+RK!G108)</f>
        <v>0.12875104055971812</v>
      </c>
      <c r="BL108" s="14">
        <f>RK!H108/(PM!H108+WL!H108+RK!H108)</f>
        <v>0.13632289632751859</v>
      </c>
      <c r="BM108" s="14">
        <f>RK!I108/(PM!I108+WL!I108+RK!I108)</f>
        <v>0.13217840428646574</v>
      </c>
      <c r="BN108" s="14">
        <f>RK!J108/(PM!J108+WL!J108+RK!J108)</f>
        <v>0.13473531097294958</v>
      </c>
      <c r="BO108" s="14">
        <f>RK!K108/(PM!K108+WL!K108+RK!K108)</f>
        <v>0.13746894413440014</v>
      </c>
      <c r="BP108" s="14">
        <f>RK!L108/(PM!L108+WL!L108+RK!L108)</f>
        <v>0.13144514205378505</v>
      </c>
      <c r="BQ108" s="14">
        <f>RK!M108/(PM!M108+WL!M108+RK!M108)</f>
        <v>0.12630062438687664</v>
      </c>
      <c r="BR108" s="14">
        <f>RK!N108/(PM!N108+WL!N108+RK!N108)</f>
        <v>0.12094367698181217</v>
      </c>
      <c r="BS108" s="14">
        <f>RK!O108/(PM!O108+WL!O108+RK!O108)</f>
        <v>0.11947003856288729</v>
      </c>
      <c r="BT108" s="14">
        <f>RK!P108/(PM!P108+WL!P108+RK!P108)</f>
        <v>0.11663059944686781</v>
      </c>
      <c r="BU108" s="14">
        <f>RK!Q108/(PM!Q108+WL!Q108+RK!Q108)</f>
        <v>0.11616265653077473</v>
      </c>
      <c r="BV108" s="14">
        <f>RK!R108/(PM!R108+WL!R108+RK!R108)</f>
        <v>0.14322734759152117</v>
      </c>
      <c r="BW108" s="14">
        <f>RK!S108/(PM!S108+WL!S108+RK!S108)</f>
        <v>0.12928808729608054</v>
      </c>
      <c r="BX108" s="14">
        <f>RK!T108/(PM!T108+WL!T108+RK!T108)</f>
        <v>0.11928987403741062</v>
      </c>
      <c r="BY108" s="14">
        <f>RK!U108/(PM!U108+WL!U108+RK!U108)</f>
        <v>0.11769979439153293</v>
      </c>
      <c r="BZ108" s="14">
        <f>RK!V108/(PM!V108+WL!V108+RK!V108)</f>
        <v>0.11617880366255272</v>
      </c>
      <c r="CA108" s="14">
        <f>RK!W108/(PM!W108+WL!W108+RK!W108)</f>
        <v>0.11021921933945732</v>
      </c>
      <c r="CB108" s="14">
        <f>RK!X108/(PM!X108+WL!X108+RK!X108)</f>
        <v>0.11212461921819841</v>
      </c>
      <c r="CC108" s="14">
        <f>RK!Y108/(PM!Y108+WL!Y108+RK!Y108)</f>
        <v>0.11823414989240946</v>
      </c>
      <c r="CD108" s="14">
        <f>RK!Z108/(PM!Z108+WL!Z108+RK!Z108)</f>
        <v>0.11324227939287866</v>
      </c>
      <c r="CE108" s="14">
        <f>RK!AA108/(PM!AA108+WL!AA108+RK!AA108)</f>
        <v>0.10760715483340802</v>
      </c>
      <c r="CF108" s="14">
        <f>RK!AB108/(PM!AB108+WL!AB108+RK!AB108)</f>
        <v>0.10982890065270833</v>
      </c>
      <c r="CG108" s="14">
        <f>RK!AC108/(PM!AC108+WL!AC108+RK!AC108)</f>
        <v>0.1225265426993533</v>
      </c>
      <c r="CH108" s="14"/>
    </row>
    <row r="109" spans="1:86" x14ac:dyDescent="0.2">
      <c r="A109" s="4">
        <v>205</v>
      </c>
      <c r="B109" s="9" t="s">
        <v>13</v>
      </c>
      <c r="C109" s="14">
        <f>PM!C109/(PM!C109+WL!C109+RK!C109)</f>
        <v>0.40297644255225612</v>
      </c>
      <c r="D109" s="14">
        <f>PM!D109/(PM!D109+WL!D109+RK!D109)</f>
        <v>0.40160777560399918</v>
      </c>
      <c r="E109" s="14">
        <f>PM!E109/(PM!E109+WL!E109+RK!E109)</f>
        <v>0.40743282687815319</v>
      </c>
      <c r="F109" s="14">
        <f>PM!F109/(PM!F109+WL!F109+RK!F109)</f>
        <v>0.40933336320279706</v>
      </c>
      <c r="G109" s="14">
        <f>PM!G109/(PM!G109+WL!G109+RK!G109)</f>
        <v>0.41136957124383833</v>
      </c>
      <c r="H109" s="14">
        <f>PM!H109/(PM!H109+WL!H109+RK!H109)</f>
        <v>0.41140681657738237</v>
      </c>
      <c r="I109" s="14">
        <f>PM!I109/(PM!I109+WL!I109+RK!I109)</f>
        <v>0.41542105522766742</v>
      </c>
      <c r="J109" s="14">
        <f>PM!J109/(PM!J109+WL!J109+RK!J109)</f>
        <v>0.42633164170561788</v>
      </c>
      <c r="K109" s="14">
        <f>PM!K109/(PM!K109+WL!K109+RK!K109)</f>
        <v>0.42901118462911514</v>
      </c>
      <c r="L109" s="14">
        <f>PM!L109/(PM!L109+WL!L109+RK!L109)</f>
        <v>0.42936542510882819</v>
      </c>
      <c r="M109" s="14">
        <f>PM!M109/(PM!M109+WL!M109+RK!M109)</f>
        <v>0.42161378658009796</v>
      </c>
      <c r="N109" s="14">
        <f>PM!N109/(PM!N109+WL!N109+RK!N109)</f>
        <v>0.42980502902780959</v>
      </c>
      <c r="O109" s="14">
        <f>PM!O109/(PM!O109+WL!O109+RK!O109)</f>
        <v>0.42462040960522179</v>
      </c>
      <c r="P109" s="14">
        <f>PM!P109/(PM!P109+WL!P109+RK!P109)</f>
        <v>0.43005856048165064</v>
      </c>
      <c r="Q109" s="14">
        <f>PM!Q109/(PM!Q109+WL!Q109+RK!Q109)</f>
        <v>0.43936733672148565</v>
      </c>
      <c r="R109" s="14">
        <f>PM!R109/(PM!R109+WL!R109+RK!R109)</f>
        <v>0.42245357009108958</v>
      </c>
      <c r="S109" s="14">
        <f>PM!S109/(PM!S109+WL!S109+RK!S109)</f>
        <v>0.42863676703021497</v>
      </c>
      <c r="T109" s="14">
        <f>PM!T109/(PM!T109+WL!T109+RK!T109)</f>
        <v>0.4403586866401622</v>
      </c>
      <c r="U109" s="14">
        <f>PM!U109/(PM!U109+WL!U109+RK!U109)</f>
        <v>0.45041053513179519</v>
      </c>
      <c r="V109" s="14">
        <f>PM!V109/(PM!V109+WL!V109+RK!V109)</f>
        <v>0.46021099057779319</v>
      </c>
      <c r="W109" s="14">
        <f>PM!W109/(PM!W109+WL!W109+RK!W109)</f>
        <v>0.4670022237914464</v>
      </c>
      <c r="X109" s="14">
        <f>PM!X109/(PM!X109+WL!X109+RK!X109)</f>
        <v>0.46263764828090392</v>
      </c>
      <c r="Y109" s="14">
        <f>PM!Y109/(PM!Y109+WL!Y109+RK!Y109)</f>
        <v>0.4559466155701446</v>
      </c>
      <c r="Z109" s="14">
        <f>PM!Z109/(PM!Z109+WL!Z109+RK!Z109)</f>
        <v>0.45266267840010443</v>
      </c>
      <c r="AA109" s="14">
        <f>PM!AA109/(PM!AA109+WL!AA109+RK!AA109)</f>
        <v>0.45851776288110879</v>
      </c>
      <c r="AB109" s="14">
        <f>PM!AB109/(PM!AB109+WL!AB109+RK!AB109)</f>
        <v>0.46041396788856731</v>
      </c>
      <c r="AC109" s="14">
        <f>PM!AC109/(PM!AC109+WL!AC109+RK!AC109)</f>
        <v>0.45162736585865593</v>
      </c>
      <c r="AD109" s="14"/>
      <c r="AE109" s="14">
        <f>WL!C109/(PM!C109+WL!C109+RK!C109)</f>
        <v>0.4089676544319169</v>
      </c>
      <c r="AF109" s="14">
        <f>WL!D109/(PM!D109+WL!D109+RK!D109)</f>
        <v>0.41867054850537644</v>
      </c>
      <c r="AG109" s="14">
        <f>WL!E109/(PM!E109+WL!E109+RK!E109)</f>
        <v>0.41276212143566826</v>
      </c>
      <c r="AH109" s="14">
        <f>WL!F109/(PM!F109+WL!F109+RK!F109)</f>
        <v>0.41842327146719221</v>
      </c>
      <c r="AI109" s="14">
        <f>WL!G109/(PM!G109+WL!G109+RK!G109)</f>
        <v>0.42440515433595738</v>
      </c>
      <c r="AJ109" s="14">
        <f>WL!H109/(PM!H109+WL!H109+RK!H109)</f>
        <v>0.41813020397172063</v>
      </c>
      <c r="AK109" s="14">
        <f>WL!I109/(PM!I109+WL!I109+RK!I109)</f>
        <v>0.41392037721647712</v>
      </c>
      <c r="AL109" s="14">
        <f>WL!J109/(PM!J109+WL!J109+RK!J109)</f>
        <v>0.40721748735299723</v>
      </c>
      <c r="AM109" s="14">
        <f>WL!K109/(PM!K109+WL!K109+RK!K109)</f>
        <v>0.40431822839086701</v>
      </c>
      <c r="AN109" s="14">
        <f>WL!L109/(PM!L109+WL!L109+RK!L109)</f>
        <v>0.40936908827000035</v>
      </c>
      <c r="AO109" s="14">
        <f>WL!M109/(PM!M109+WL!M109+RK!M109)</f>
        <v>0.41280245072172189</v>
      </c>
      <c r="AP109" s="14">
        <f>WL!N109/(PM!N109+WL!N109+RK!N109)</f>
        <v>0.40890045839605416</v>
      </c>
      <c r="AQ109" s="14">
        <f>WL!O109/(PM!O109+WL!O109+RK!O109)</f>
        <v>0.41034492471131323</v>
      </c>
      <c r="AR109" s="14">
        <f>WL!P109/(PM!P109+WL!P109+RK!P109)</f>
        <v>0.40541221841397412</v>
      </c>
      <c r="AS109" s="14">
        <f>WL!Q109/(PM!Q109+WL!Q109+RK!Q109)</f>
        <v>0.39918595029948434</v>
      </c>
      <c r="AT109" s="14">
        <f>WL!R109/(PM!R109+WL!R109+RK!R109)</f>
        <v>0.41314568101418825</v>
      </c>
      <c r="AU109" s="14">
        <f>WL!S109/(PM!S109+WL!S109+RK!S109)</f>
        <v>0.41269813704398878</v>
      </c>
      <c r="AV109" s="14">
        <f>WL!T109/(PM!T109+WL!T109+RK!T109)</f>
        <v>0.40781764879889565</v>
      </c>
      <c r="AW109" s="14">
        <f>WL!U109/(PM!U109+WL!U109+RK!U109)</f>
        <v>0.40596577122970434</v>
      </c>
      <c r="AX109" s="14">
        <f>WL!V109/(PM!V109+WL!V109+RK!V109)</f>
        <v>0.40184156881278971</v>
      </c>
      <c r="AY109" s="14">
        <f>WL!W109/(PM!W109+WL!W109+RK!W109)</f>
        <v>0.39995034312664735</v>
      </c>
      <c r="AZ109" s="14">
        <f>WL!X109/(PM!X109+WL!X109+RK!X109)</f>
        <v>0.40750948570679701</v>
      </c>
      <c r="BA109" s="14">
        <f>WL!Y109/(PM!Y109+WL!Y109+RK!Y109)</f>
        <v>0.41896345578303357</v>
      </c>
      <c r="BB109" s="14">
        <f>WL!Z109/(PM!Z109+WL!Z109+RK!Z109)</f>
        <v>0.42230559774723014</v>
      </c>
      <c r="BC109" s="14">
        <f>WL!AA109/(PM!AA109+WL!AA109+RK!AA109)</f>
        <v>0.41837928367892457</v>
      </c>
      <c r="BD109" s="14">
        <f>WL!AB109/(PM!AB109+WL!AB109+RK!AB109)</f>
        <v>0.41921632218099641</v>
      </c>
      <c r="BE109" s="14">
        <f>WL!AC109/(PM!AC109+WL!AC109+RK!AC109)</f>
        <v>0.42177068816100788</v>
      </c>
      <c r="BF109" s="14"/>
      <c r="BG109" s="14">
        <f>RK!C109/(PM!C109+WL!C109+RK!C109)</f>
        <v>0.188055903015827</v>
      </c>
      <c r="BH109" s="14">
        <f>RK!D109/(PM!D109+WL!D109+RK!D109)</f>
        <v>0.17972167589062446</v>
      </c>
      <c r="BI109" s="14">
        <f>RK!E109/(PM!E109+WL!E109+RK!E109)</f>
        <v>0.1798050516861785</v>
      </c>
      <c r="BJ109" s="14">
        <f>RK!F109/(PM!F109+WL!F109+RK!F109)</f>
        <v>0.17224336533001075</v>
      </c>
      <c r="BK109" s="14">
        <f>RK!G109/(PM!G109+WL!G109+RK!G109)</f>
        <v>0.16422527442020421</v>
      </c>
      <c r="BL109" s="14">
        <f>RK!H109/(PM!H109+WL!H109+RK!H109)</f>
        <v>0.17046297945089714</v>
      </c>
      <c r="BM109" s="14">
        <f>RK!I109/(PM!I109+WL!I109+RK!I109)</f>
        <v>0.17065856755585534</v>
      </c>
      <c r="BN109" s="14">
        <f>RK!J109/(PM!J109+WL!J109+RK!J109)</f>
        <v>0.16645087094138486</v>
      </c>
      <c r="BO109" s="14">
        <f>RK!K109/(PM!K109+WL!K109+RK!K109)</f>
        <v>0.16667058698001794</v>
      </c>
      <c r="BP109" s="14">
        <f>RK!L109/(PM!L109+WL!L109+RK!L109)</f>
        <v>0.16126548662117152</v>
      </c>
      <c r="BQ109" s="14">
        <f>RK!M109/(PM!M109+WL!M109+RK!M109)</f>
        <v>0.16558376269818012</v>
      </c>
      <c r="BR109" s="14">
        <f>RK!N109/(PM!N109+WL!N109+RK!N109)</f>
        <v>0.16129451257613622</v>
      </c>
      <c r="BS109" s="14">
        <f>RK!O109/(PM!O109+WL!O109+RK!O109)</f>
        <v>0.16503466568346492</v>
      </c>
      <c r="BT109" s="14">
        <f>RK!P109/(PM!P109+WL!P109+RK!P109)</f>
        <v>0.16452922110437512</v>
      </c>
      <c r="BU109" s="14">
        <f>RK!Q109/(PM!Q109+WL!Q109+RK!Q109)</f>
        <v>0.16144671297902996</v>
      </c>
      <c r="BV109" s="14">
        <f>RK!R109/(PM!R109+WL!R109+RK!R109)</f>
        <v>0.16440074889472214</v>
      </c>
      <c r="BW109" s="14">
        <f>RK!S109/(PM!S109+WL!S109+RK!S109)</f>
        <v>0.15866509592579625</v>
      </c>
      <c r="BX109" s="14">
        <f>RK!T109/(PM!T109+WL!T109+RK!T109)</f>
        <v>0.15182366456094221</v>
      </c>
      <c r="BY109" s="14">
        <f>RK!U109/(PM!U109+WL!U109+RK!U109)</f>
        <v>0.14362369363850061</v>
      </c>
      <c r="BZ109" s="14">
        <f>RK!V109/(PM!V109+WL!V109+RK!V109)</f>
        <v>0.1379474406094171</v>
      </c>
      <c r="CA109" s="14">
        <f>RK!W109/(PM!W109+WL!W109+RK!W109)</f>
        <v>0.13304743308190614</v>
      </c>
      <c r="CB109" s="14">
        <f>RK!X109/(PM!X109+WL!X109+RK!X109)</f>
        <v>0.12985286601229903</v>
      </c>
      <c r="CC109" s="14">
        <f>RK!Y109/(PM!Y109+WL!Y109+RK!Y109)</f>
        <v>0.12508992864682186</v>
      </c>
      <c r="CD109" s="14">
        <f>RK!Z109/(PM!Z109+WL!Z109+RK!Z109)</f>
        <v>0.12503172385266526</v>
      </c>
      <c r="CE109" s="14">
        <f>RK!AA109/(PM!AA109+WL!AA109+RK!AA109)</f>
        <v>0.1231029534399667</v>
      </c>
      <c r="CF109" s="14">
        <f>RK!AB109/(PM!AB109+WL!AB109+RK!AB109)</f>
        <v>0.12036970993043623</v>
      </c>
      <c r="CG109" s="14">
        <f>RK!AC109/(PM!AC109+WL!AC109+RK!AC109)</f>
        <v>0.12660194598033619</v>
      </c>
      <c r="CH109" s="14"/>
    </row>
    <row r="110" spans="1:86" x14ac:dyDescent="0.2">
      <c r="A110" s="4">
        <v>206</v>
      </c>
      <c r="B110" s="9" t="s">
        <v>14</v>
      </c>
      <c r="C110" s="14">
        <f>PM!C110/(PM!C110+WL!C110+RK!C110)</f>
        <v>0.43888931565888045</v>
      </c>
      <c r="D110" s="14">
        <f>PM!D110/(PM!D110+WL!D110+RK!D110)</f>
        <v>0.43665957725875698</v>
      </c>
      <c r="E110" s="14">
        <f>PM!E110/(PM!E110+WL!E110+RK!E110)</f>
        <v>0.44339202849410558</v>
      </c>
      <c r="F110" s="14">
        <f>PM!F110/(PM!F110+WL!F110+RK!F110)</f>
        <v>0.44641280318866305</v>
      </c>
      <c r="G110" s="14">
        <f>PM!G110/(PM!G110+WL!G110+RK!G110)</f>
        <v>0.45018685730177355</v>
      </c>
      <c r="H110" s="14">
        <f>PM!H110/(PM!H110+WL!H110+RK!H110)</f>
        <v>0.45228461479863119</v>
      </c>
      <c r="I110" s="14">
        <f>PM!I110/(PM!I110+WL!I110+RK!I110)</f>
        <v>0.45721661307955824</v>
      </c>
      <c r="J110" s="14">
        <f>PM!J110/(PM!J110+WL!J110+RK!J110)</f>
        <v>0.46788899629003999</v>
      </c>
      <c r="K110" s="14">
        <f>PM!K110/(PM!K110+WL!K110+RK!K110)</f>
        <v>0.47201703706775161</v>
      </c>
      <c r="L110" s="14">
        <f>PM!L110/(PM!L110+WL!L110+RK!L110)</f>
        <v>0.47249213408306756</v>
      </c>
      <c r="M110" s="14">
        <f>PM!M110/(PM!M110+WL!M110+RK!M110)</f>
        <v>0.46746902176833216</v>
      </c>
      <c r="N110" s="14">
        <f>PM!N110/(PM!N110+WL!N110+RK!N110)</f>
        <v>0.4775150412710179</v>
      </c>
      <c r="O110" s="14">
        <f>PM!O110/(PM!O110+WL!O110+RK!O110)</f>
        <v>0.47411922636124754</v>
      </c>
      <c r="P110" s="14">
        <f>PM!P110/(PM!P110+WL!P110+RK!P110)</f>
        <v>0.48131188069372377</v>
      </c>
      <c r="Q110" s="14">
        <f>PM!Q110/(PM!Q110+WL!Q110+RK!Q110)</f>
        <v>0.49351141704843654</v>
      </c>
      <c r="R110" s="14">
        <f>PM!R110/(PM!R110+WL!R110+RK!R110)</f>
        <v>0.47625201402915063</v>
      </c>
      <c r="S110" s="14">
        <f>PM!S110/(PM!S110+WL!S110+RK!S110)</f>
        <v>0.48313229715071981</v>
      </c>
      <c r="T110" s="14">
        <f>PM!T110/(PM!T110+WL!T110+RK!T110)</f>
        <v>0.49715447393167839</v>
      </c>
      <c r="U110" s="14">
        <f>PM!U110/(PM!U110+WL!U110+RK!U110)</f>
        <v>0.50613647874379475</v>
      </c>
      <c r="V110" s="14">
        <f>PM!V110/(PM!V110+WL!V110+RK!V110)</f>
        <v>0.51566495786477751</v>
      </c>
      <c r="W110" s="14">
        <f>PM!W110/(PM!W110+WL!W110+RK!W110)</f>
        <v>0.52134732677700513</v>
      </c>
      <c r="X110" s="14">
        <f>PM!X110/(PM!X110+WL!X110+RK!X110)</f>
        <v>0.51570840998688394</v>
      </c>
      <c r="Y110" s="14">
        <f>PM!Y110/(PM!Y110+WL!Y110+RK!Y110)</f>
        <v>0.50743562239760864</v>
      </c>
      <c r="Z110" s="14">
        <f>PM!Z110/(PM!Z110+WL!Z110+RK!Z110)</f>
        <v>0.50524108407490531</v>
      </c>
      <c r="AA110" s="14">
        <f>PM!AA110/(PM!AA110+WL!AA110+RK!AA110)</f>
        <v>0.51037386690359643</v>
      </c>
      <c r="AB110" s="14">
        <f>PM!AB110/(PM!AB110+WL!AB110+RK!AB110)</f>
        <v>0.51255477185230292</v>
      </c>
      <c r="AC110" s="14">
        <f>PM!AC110/(PM!AC110+WL!AC110+RK!AC110)</f>
        <v>0.50078166846614713</v>
      </c>
      <c r="AD110" s="14"/>
      <c r="AE110" s="14">
        <f>WL!C110/(PM!C110+WL!C110+RK!C110)</f>
        <v>0.39432879991914394</v>
      </c>
      <c r="AF110" s="14">
        <f>WL!D110/(PM!D110+WL!D110+RK!D110)</f>
        <v>0.40214657146271771</v>
      </c>
      <c r="AG110" s="14">
        <f>WL!E110/(PM!E110+WL!E110+RK!E110)</f>
        <v>0.39547622789912101</v>
      </c>
      <c r="AH110" s="14">
        <f>WL!F110/(PM!F110+WL!F110+RK!F110)</f>
        <v>0.39767608097197676</v>
      </c>
      <c r="AI110" s="14">
        <f>WL!G110/(PM!G110+WL!G110+RK!G110)</f>
        <v>0.39873557198910092</v>
      </c>
      <c r="AJ110" s="14">
        <f>WL!H110/(PM!H110+WL!H110+RK!H110)</f>
        <v>0.39164015169942529</v>
      </c>
      <c r="AK110" s="14">
        <f>WL!I110/(PM!I110+WL!I110+RK!I110)</f>
        <v>0.38742025855947115</v>
      </c>
      <c r="AL110" s="14">
        <f>WL!J110/(PM!J110+WL!J110+RK!J110)</f>
        <v>0.37966430876285445</v>
      </c>
      <c r="AM110" s="14">
        <f>WL!K110/(PM!K110+WL!K110+RK!K110)</f>
        <v>0.37444445833363599</v>
      </c>
      <c r="AN110" s="14">
        <f>WL!L110/(PM!L110+WL!L110+RK!L110)</f>
        <v>0.3777389988082166</v>
      </c>
      <c r="AO110" s="14">
        <f>WL!M110/(PM!M110+WL!M110+RK!M110)</f>
        <v>0.37996949224062376</v>
      </c>
      <c r="AP110" s="14">
        <f>WL!N110/(PM!N110+WL!N110+RK!N110)</f>
        <v>0.37423771236141107</v>
      </c>
      <c r="AQ110" s="14">
        <f>WL!O110/(PM!O110+WL!O110+RK!O110)</f>
        <v>0.37528154479496684</v>
      </c>
      <c r="AR110" s="14">
        <f>WL!P110/(PM!P110+WL!P110+RK!P110)</f>
        <v>0.36796149914624016</v>
      </c>
      <c r="AS110" s="14">
        <f>WL!Q110/(PM!Q110+WL!Q110+RK!Q110)</f>
        <v>0.35779480590247409</v>
      </c>
      <c r="AT110" s="14">
        <f>WL!R110/(PM!R110+WL!R110+RK!R110)</f>
        <v>0.36963630052774804</v>
      </c>
      <c r="AU110" s="14">
        <f>WL!S110/(PM!S110+WL!S110+RK!S110)</f>
        <v>0.36775093821782845</v>
      </c>
      <c r="AV110" s="14">
        <f>WL!T110/(PM!T110+WL!T110+RK!T110)</f>
        <v>0.36036961992966765</v>
      </c>
      <c r="AW110" s="14">
        <f>WL!U110/(PM!U110+WL!U110+RK!U110)</f>
        <v>0.36003447858180904</v>
      </c>
      <c r="AX110" s="14">
        <f>WL!V110/(PM!V110+WL!V110+RK!V110)</f>
        <v>0.35622553266968665</v>
      </c>
      <c r="AY110" s="14">
        <f>WL!W110/(PM!W110+WL!W110+RK!W110)</f>
        <v>0.35546334187444845</v>
      </c>
      <c r="AZ110" s="14">
        <f>WL!X110/(PM!X110+WL!X110+RK!X110)</f>
        <v>0.36359401285413073</v>
      </c>
      <c r="BA110" s="14">
        <f>WL!Y110/(PM!Y110+WL!Y110+RK!Y110)</f>
        <v>0.37466089804156694</v>
      </c>
      <c r="BB110" s="14">
        <f>WL!Z110/(PM!Z110+WL!Z110+RK!Z110)</f>
        <v>0.37727838013222548</v>
      </c>
      <c r="BC110" s="14">
        <f>WL!AA110/(PM!AA110+WL!AA110+RK!AA110)</f>
        <v>0.37461223487402356</v>
      </c>
      <c r="BD110" s="14">
        <f>WL!AB110/(PM!AB110+WL!AB110+RK!AB110)</f>
        <v>0.37371781200402804</v>
      </c>
      <c r="BE110" s="14">
        <f>WL!AC110/(PM!AC110+WL!AC110+RK!AC110)</f>
        <v>0.37887893141217954</v>
      </c>
      <c r="BF110" s="14"/>
      <c r="BG110" s="14">
        <f>RK!C110/(PM!C110+WL!C110+RK!C110)</f>
        <v>0.16678188442197564</v>
      </c>
      <c r="BH110" s="14">
        <f>RK!D110/(PM!D110+WL!D110+RK!D110)</f>
        <v>0.16119385127852531</v>
      </c>
      <c r="BI110" s="14">
        <f>RK!E110/(PM!E110+WL!E110+RK!E110)</f>
        <v>0.16113174360677335</v>
      </c>
      <c r="BJ110" s="14">
        <f>RK!F110/(PM!F110+WL!F110+RK!F110)</f>
        <v>0.15591111583936015</v>
      </c>
      <c r="BK110" s="14">
        <f>RK!G110/(PM!G110+WL!G110+RK!G110)</f>
        <v>0.15107757070912561</v>
      </c>
      <c r="BL110" s="14">
        <f>RK!H110/(PM!H110+WL!H110+RK!H110)</f>
        <v>0.15607523350194349</v>
      </c>
      <c r="BM110" s="14">
        <f>RK!I110/(PM!I110+WL!I110+RK!I110)</f>
        <v>0.15536312836097058</v>
      </c>
      <c r="BN110" s="14">
        <f>RK!J110/(PM!J110+WL!J110+RK!J110)</f>
        <v>0.15244669494710558</v>
      </c>
      <c r="BO110" s="14">
        <f>RK!K110/(PM!K110+WL!K110+RK!K110)</f>
        <v>0.15353850459861243</v>
      </c>
      <c r="BP110" s="14">
        <f>RK!L110/(PM!L110+WL!L110+RK!L110)</f>
        <v>0.14976886710871593</v>
      </c>
      <c r="BQ110" s="14">
        <f>RK!M110/(PM!M110+WL!M110+RK!M110)</f>
        <v>0.15256148599104413</v>
      </c>
      <c r="BR110" s="14">
        <f>RK!N110/(PM!N110+WL!N110+RK!N110)</f>
        <v>0.14824724636757111</v>
      </c>
      <c r="BS110" s="14">
        <f>RK!O110/(PM!O110+WL!O110+RK!O110)</f>
        <v>0.1505992288437856</v>
      </c>
      <c r="BT110" s="14">
        <f>RK!P110/(PM!P110+WL!P110+RK!P110)</f>
        <v>0.15072662016003602</v>
      </c>
      <c r="BU110" s="14">
        <f>RK!Q110/(PM!Q110+WL!Q110+RK!Q110)</f>
        <v>0.14869377704908948</v>
      </c>
      <c r="BV110" s="14">
        <f>RK!R110/(PM!R110+WL!R110+RK!R110)</f>
        <v>0.15411168544310139</v>
      </c>
      <c r="BW110" s="14">
        <f>RK!S110/(PM!S110+WL!S110+RK!S110)</f>
        <v>0.14911676463145165</v>
      </c>
      <c r="BX110" s="14">
        <f>RK!T110/(PM!T110+WL!T110+RK!T110)</f>
        <v>0.1424759061386541</v>
      </c>
      <c r="BY110" s="14">
        <f>RK!U110/(PM!U110+WL!U110+RK!U110)</f>
        <v>0.13382904267439621</v>
      </c>
      <c r="BZ110" s="14">
        <f>RK!V110/(PM!V110+WL!V110+RK!V110)</f>
        <v>0.12810950946553587</v>
      </c>
      <c r="CA110" s="14">
        <f>RK!W110/(PM!W110+WL!W110+RK!W110)</f>
        <v>0.12318933134854643</v>
      </c>
      <c r="CB110" s="14">
        <f>RK!X110/(PM!X110+WL!X110+RK!X110)</f>
        <v>0.12069757715898526</v>
      </c>
      <c r="CC110" s="14">
        <f>RK!Y110/(PM!Y110+WL!Y110+RK!Y110)</f>
        <v>0.11790347956082438</v>
      </c>
      <c r="CD110" s="14">
        <f>RK!Z110/(PM!Z110+WL!Z110+RK!Z110)</f>
        <v>0.11748053579286927</v>
      </c>
      <c r="CE110" s="14">
        <f>RK!AA110/(PM!AA110+WL!AA110+RK!AA110)</f>
        <v>0.11501389822238002</v>
      </c>
      <c r="CF110" s="14">
        <f>RK!AB110/(PM!AB110+WL!AB110+RK!AB110)</f>
        <v>0.11372741614366907</v>
      </c>
      <c r="CG110" s="14">
        <f>RK!AC110/(PM!AC110+WL!AC110+RK!AC110)</f>
        <v>0.12033940012167336</v>
      </c>
      <c r="CH110" s="14"/>
    </row>
    <row r="111" spans="1:86" x14ac:dyDescent="0.2">
      <c r="A111" s="4">
        <v>207</v>
      </c>
      <c r="B111" s="9" t="s">
        <v>16</v>
      </c>
      <c r="C111" s="14">
        <f>PM!C111/(PM!C111+WL!C111+RK!C111)</f>
        <v>0.47551511231840154</v>
      </c>
      <c r="D111" s="14">
        <f>PM!D111/(PM!D111+WL!D111+RK!D111)</f>
        <v>0.47336559389520683</v>
      </c>
      <c r="E111" s="14">
        <f>PM!E111/(PM!E111+WL!E111+RK!E111)</f>
        <v>0.47712606267709912</v>
      </c>
      <c r="F111" s="14">
        <f>PM!F111/(PM!F111+WL!F111+RK!F111)</f>
        <v>0.48395016592617368</v>
      </c>
      <c r="G111" s="14">
        <f>PM!G111/(PM!G111+WL!G111+RK!G111)</f>
        <v>0.47786991934393952</v>
      </c>
      <c r="H111" s="14">
        <f>PM!H111/(PM!H111+WL!H111+RK!H111)</f>
        <v>0.47004333591113284</v>
      </c>
      <c r="I111" s="14">
        <f>PM!I111/(PM!I111+WL!I111+RK!I111)</f>
        <v>0.47848387118657659</v>
      </c>
      <c r="J111" s="14">
        <f>PM!J111/(PM!J111+WL!J111+RK!J111)</f>
        <v>0.48696314350581493</v>
      </c>
      <c r="K111" s="14">
        <f>PM!K111/(PM!K111+WL!K111+RK!K111)</f>
        <v>0.48773099888982197</v>
      </c>
      <c r="L111" s="14">
        <f>PM!L111/(PM!L111+WL!L111+RK!L111)</f>
        <v>0.49329335386412748</v>
      </c>
      <c r="M111" s="14">
        <f>PM!M111/(PM!M111+WL!M111+RK!M111)</f>
        <v>0.49579356891036697</v>
      </c>
      <c r="N111" s="14">
        <f>PM!N111/(PM!N111+WL!N111+RK!N111)</f>
        <v>0.50873802469982765</v>
      </c>
      <c r="O111" s="14">
        <f>PM!O111/(PM!O111+WL!O111+RK!O111)</f>
        <v>0.50965183342055609</v>
      </c>
      <c r="P111" s="14">
        <f>PM!P111/(PM!P111+WL!P111+RK!P111)</f>
        <v>0.52029053037785866</v>
      </c>
      <c r="Q111" s="14">
        <f>PM!Q111/(PM!Q111+WL!Q111+RK!Q111)</f>
        <v>0.53060842117686335</v>
      </c>
      <c r="R111" s="14">
        <f>PM!R111/(PM!R111+WL!R111+RK!R111)</f>
        <v>0.49102305646505739</v>
      </c>
      <c r="S111" s="14">
        <f>PM!S111/(PM!S111+WL!S111+RK!S111)</f>
        <v>0.50622383749267075</v>
      </c>
      <c r="T111" s="14">
        <f>PM!T111/(PM!T111+WL!T111+RK!T111)</f>
        <v>0.52111657837727599</v>
      </c>
      <c r="U111" s="14">
        <f>PM!U111/(PM!U111+WL!U111+RK!U111)</f>
        <v>0.52882671947456439</v>
      </c>
      <c r="V111" s="14">
        <f>PM!V111/(PM!V111+WL!V111+RK!V111)</f>
        <v>0.53728966129992928</v>
      </c>
      <c r="W111" s="14">
        <f>PM!W111/(PM!W111+WL!W111+RK!W111)</f>
        <v>0.54885351931596948</v>
      </c>
      <c r="X111" s="14">
        <f>PM!X111/(PM!X111+WL!X111+RK!X111)</f>
        <v>0.54196406019721466</v>
      </c>
      <c r="Y111" s="14">
        <f>PM!Y111/(PM!Y111+WL!Y111+RK!Y111)</f>
        <v>0.52903151914979063</v>
      </c>
      <c r="Z111" s="14">
        <f>PM!Z111/(PM!Z111+WL!Z111+RK!Z111)</f>
        <v>0.53277827905014385</v>
      </c>
      <c r="AA111" s="14">
        <f>PM!AA111/(PM!AA111+WL!AA111+RK!AA111)</f>
        <v>0.54539901348645925</v>
      </c>
      <c r="AB111" s="14">
        <f>PM!AB111/(PM!AB111+WL!AB111+RK!AB111)</f>
        <v>0.54469877078414497</v>
      </c>
      <c r="AC111" s="14">
        <f>PM!AC111/(PM!AC111+WL!AC111+RK!AC111)</f>
        <v>0.52997108112373414</v>
      </c>
      <c r="AD111" s="14"/>
      <c r="AE111" s="14">
        <f>WL!C111/(PM!C111+WL!C111+RK!C111)</f>
        <v>0.32614575674580198</v>
      </c>
      <c r="AF111" s="14">
        <f>WL!D111/(PM!D111+WL!D111+RK!D111)</f>
        <v>0.33183759822610448</v>
      </c>
      <c r="AG111" s="14">
        <f>WL!E111/(PM!E111+WL!E111+RK!E111)</f>
        <v>0.32771520550759958</v>
      </c>
      <c r="AH111" s="14">
        <f>WL!F111/(PM!F111+WL!F111+RK!F111)</f>
        <v>0.33060147848540872</v>
      </c>
      <c r="AI111" s="14">
        <f>WL!G111/(PM!G111+WL!G111+RK!G111)</f>
        <v>0.33725833928743443</v>
      </c>
      <c r="AJ111" s="14">
        <f>WL!H111/(PM!H111+WL!H111+RK!H111)</f>
        <v>0.33580128962897304</v>
      </c>
      <c r="AK111" s="14">
        <f>WL!I111/(PM!I111+WL!I111+RK!I111)</f>
        <v>0.33227988846471712</v>
      </c>
      <c r="AL111" s="14">
        <f>WL!J111/(PM!J111+WL!J111+RK!J111)</f>
        <v>0.32719907389353203</v>
      </c>
      <c r="AM111" s="14">
        <f>WL!K111/(PM!K111+WL!K111+RK!K111)</f>
        <v>0.32524689284522862</v>
      </c>
      <c r="AN111" s="14">
        <f>WL!L111/(PM!L111+WL!L111+RK!L111)</f>
        <v>0.32824254291358623</v>
      </c>
      <c r="AO111" s="14">
        <f>WL!M111/(PM!M111+WL!M111+RK!M111)</f>
        <v>0.32877696773445925</v>
      </c>
      <c r="AP111" s="14">
        <f>WL!N111/(PM!N111+WL!N111+RK!N111)</f>
        <v>0.3237968975158429</v>
      </c>
      <c r="AQ111" s="14">
        <f>WL!O111/(PM!O111+WL!O111+RK!O111)</f>
        <v>0.31887756373741549</v>
      </c>
      <c r="AR111" s="14">
        <f>WL!P111/(PM!P111+WL!P111+RK!P111)</f>
        <v>0.30927690665630136</v>
      </c>
      <c r="AS111" s="14">
        <f>WL!Q111/(PM!Q111+WL!Q111+RK!Q111)</f>
        <v>0.30045373832252642</v>
      </c>
      <c r="AT111" s="14">
        <f>WL!R111/(PM!R111+WL!R111+RK!R111)</f>
        <v>0.32245460919696567</v>
      </c>
      <c r="AU111" s="14">
        <f>WL!S111/(PM!S111+WL!S111+RK!S111)</f>
        <v>0.31653896714221985</v>
      </c>
      <c r="AV111" s="14">
        <f>WL!T111/(PM!T111+WL!T111+RK!T111)</f>
        <v>0.31642420090023476</v>
      </c>
      <c r="AW111" s="14">
        <f>WL!U111/(PM!U111+WL!U111+RK!U111)</f>
        <v>0.31711300425251987</v>
      </c>
      <c r="AX111" s="14">
        <f>WL!V111/(PM!V111+WL!V111+RK!V111)</f>
        <v>0.31279709131739764</v>
      </c>
      <c r="AY111" s="14">
        <f>WL!W111/(PM!W111+WL!W111+RK!W111)</f>
        <v>0.31016220575218401</v>
      </c>
      <c r="AZ111" s="14">
        <f>WL!X111/(PM!X111+WL!X111+RK!X111)</f>
        <v>0.31859779466153026</v>
      </c>
      <c r="BA111" s="14">
        <f>WL!Y111/(PM!Y111+WL!Y111+RK!Y111)</f>
        <v>0.33029140933831108</v>
      </c>
      <c r="BB111" s="14">
        <f>WL!Z111/(PM!Z111+WL!Z111+RK!Z111)</f>
        <v>0.32939304419266507</v>
      </c>
      <c r="BC111" s="14">
        <f>WL!AA111/(PM!AA111+WL!AA111+RK!AA111)</f>
        <v>0.32649444926035215</v>
      </c>
      <c r="BD111" s="14">
        <f>WL!AB111/(PM!AB111+WL!AB111+RK!AB111)</f>
        <v>0.331711615607439</v>
      </c>
      <c r="BE111" s="14">
        <f>WL!AC111/(PM!AC111+WL!AC111+RK!AC111)</f>
        <v>0.33943204730629867</v>
      </c>
      <c r="BF111" s="14"/>
      <c r="BG111" s="14">
        <f>RK!C111/(PM!C111+WL!C111+RK!C111)</f>
        <v>0.1983391309357965</v>
      </c>
      <c r="BH111" s="14">
        <f>RK!D111/(PM!D111+WL!D111+RK!D111)</f>
        <v>0.19479680787868864</v>
      </c>
      <c r="BI111" s="14">
        <f>RK!E111/(PM!E111+WL!E111+RK!E111)</f>
        <v>0.19515873181530122</v>
      </c>
      <c r="BJ111" s="14">
        <f>RK!F111/(PM!F111+WL!F111+RK!F111)</f>
        <v>0.18544835558841757</v>
      </c>
      <c r="BK111" s="14">
        <f>RK!G111/(PM!G111+WL!G111+RK!G111)</f>
        <v>0.18487174136862591</v>
      </c>
      <c r="BL111" s="14">
        <f>RK!H111/(PM!H111+WL!H111+RK!H111)</f>
        <v>0.19415537445989428</v>
      </c>
      <c r="BM111" s="14">
        <f>RK!I111/(PM!I111+WL!I111+RK!I111)</f>
        <v>0.18923624034870637</v>
      </c>
      <c r="BN111" s="14">
        <f>RK!J111/(PM!J111+WL!J111+RK!J111)</f>
        <v>0.1858377826006529</v>
      </c>
      <c r="BO111" s="14">
        <f>RK!K111/(PM!K111+WL!K111+RK!K111)</f>
        <v>0.18702210826494933</v>
      </c>
      <c r="BP111" s="14">
        <f>RK!L111/(PM!L111+WL!L111+RK!L111)</f>
        <v>0.17846410322228634</v>
      </c>
      <c r="BQ111" s="14">
        <f>RK!M111/(PM!M111+WL!M111+RK!M111)</f>
        <v>0.17542946335517376</v>
      </c>
      <c r="BR111" s="14">
        <f>RK!N111/(PM!N111+WL!N111+RK!N111)</f>
        <v>0.16746507778432942</v>
      </c>
      <c r="BS111" s="14">
        <f>RK!O111/(PM!O111+WL!O111+RK!O111)</f>
        <v>0.17147060284202825</v>
      </c>
      <c r="BT111" s="14">
        <f>RK!P111/(PM!P111+WL!P111+RK!P111)</f>
        <v>0.17043256296583995</v>
      </c>
      <c r="BU111" s="14">
        <f>RK!Q111/(PM!Q111+WL!Q111+RK!Q111)</f>
        <v>0.16893784050061028</v>
      </c>
      <c r="BV111" s="14">
        <f>RK!R111/(PM!R111+WL!R111+RK!R111)</f>
        <v>0.18652233433797688</v>
      </c>
      <c r="BW111" s="14">
        <f>RK!S111/(PM!S111+WL!S111+RK!S111)</f>
        <v>0.1772371953651094</v>
      </c>
      <c r="BX111" s="14">
        <f>RK!T111/(PM!T111+WL!T111+RK!T111)</f>
        <v>0.16245922072248928</v>
      </c>
      <c r="BY111" s="14">
        <f>RK!U111/(PM!U111+WL!U111+RK!U111)</f>
        <v>0.15406027627291571</v>
      </c>
      <c r="BZ111" s="14">
        <f>RK!V111/(PM!V111+WL!V111+RK!V111)</f>
        <v>0.14991324738267309</v>
      </c>
      <c r="CA111" s="14">
        <f>RK!W111/(PM!W111+WL!W111+RK!W111)</f>
        <v>0.14098427493184659</v>
      </c>
      <c r="CB111" s="14">
        <f>RK!X111/(PM!X111+WL!X111+RK!X111)</f>
        <v>0.13943814514125527</v>
      </c>
      <c r="CC111" s="14">
        <f>RK!Y111/(PM!Y111+WL!Y111+RK!Y111)</f>
        <v>0.14067707151189823</v>
      </c>
      <c r="CD111" s="14">
        <f>RK!Z111/(PM!Z111+WL!Z111+RK!Z111)</f>
        <v>0.13782867675719104</v>
      </c>
      <c r="CE111" s="14">
        <f>RK!AA111/(PM!AA111+WL!AA111+RK!AA111)</f>
        <v>0.12810653725318857</v>
      </c>
      <c r="CF111" s="14">
        <f>RK!AB111/(PM!AB111+WL!AB111+RK!AB111)</f>
        <v>0.12358961360841607</v>
      </c>
      <c r="CG111" s="14">
        <f>RK!AC111/(PM!AC111+WL!AC111+RK!AC111)</f>
        <v>0.13059687156996727</v>
      </c>
      <c r="CH111" s="14"/>
    </row>
    <row r="112" spans="1:86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autoPageBreaks="0"/>
  </sheetPr>
  <dimension ref="A1:BX112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58" width="12.6640625" customWidth="1"/>
  </cols>
  <sheetData>
    <row r="1" spans="1:76" x14ac:dyDescent="0.2">
      <c r="A1" s="1"/>
      <c r="C1" s="1" t="s">
        <v>168</v>
      </c>
      <c r="AE1" s="1" t="s">
        <v>169</v>
      </c>
    </row>
    <row r="2" spans="1:76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1994</v>
      </c>
      <c r="AF2" s="11">
        <v>1995</v>
      </c>
      <c r="AG2" s="11">
        <v>1996</v>
      </c>
      <c r="AH2" s="11">
        <v>1997</v>
      </c>
      <c r="AI2" s="11">
        <v>1998</v>
      </c>
      <c r="AJ2" s="11">
        <v>1999</v>
      </c>
      <c r="AK2" s="11">
        <v>2000</v>
      </c>
      <c r="AL2" s="11">
        <v>2001</v>
      </c>
      <c r="AM2" s="11">
        <v>2002</v>
      </c>
      <c r="AN2" s="11">
        <v>2003</v>
      </c>
      <c r="AO2" s="11">
        <v>2004</v>
      </c>
      <c r="AP2" s="11">
        <v>2005</v>
      </c>
      <c r="AQ2" s="11">
        <v>2006</v>
      </c>
      <c r="AR2" s="11">
        <v>2007</v>
      </c>
      <c r="AS2" s="11">
        <v>2008</v>
      </c>
      <c r="AT2" s="11">
        <v>2009</v>
      </c>
      <c r="AU2" s="11">
        <v>2010</v>
      </c>
      <c r="AV2" s="11">
        <v>2011</v>
      </c>
      <c r="AW2" s="11">
        <v>2012</v>
      </c>
      <c r="AX2" s="11">
        <v>2013</v>
      </c>
      <c r="AY2" s="11">
        <v>2014</v>
      </c>
      <c r="AZ2" s="11">
        <v>2015</v>
      </c>
      <c r="BA2" s="11">
        <v>2016</v>
      </c>
      <c r="BB2" s="11">
        <v>2017</v>
      </c>
      <c r="BC2" s="11">
        <v>2018</v>
      </c>
      <c r="BD2" s="11">
        <v>2019</v>
      </c>
      <c r="BE2" s="11">
        <v>2020</v>
      </c>
      <c r="BF2" s="11">
        <v>2021</v>
      </c>
    </row>
    <row r="3" spans="1:76" x14ac:dyDescent="0.2">
      <c r="A3" s="4">
        <v>1</v>
      </c>
      <c r="B3" s="3" t="s">
        <v>41</v>
      </c>
      <c r="C3" s="14">
        <f>WL!C3/(WL!C3+RK!C3)</f>
        <v>7.888042115297117E-2</v>
      </c>
      <c r="D3" s="14">
        <f>WL!D3/(WL!D3+RK!D3)</f>
        <v>8.8790020383352389E-2</v>
      </c>
      <c r="E3" s="14">
        <f>WL!E3/(WL!E3+RK!E3)</f>
        <v>9.9001741323170134E-2</v>
      </c>
      <c r="F3" s="14">
        <f>WL!F3/(WL!F3+RK!F3)</f>
        <v>0.10945158345758746</v>
      </c>
      <c r="G3" s="14">
        <f>WL!G3/(WL!G3+RK!G3)</f>
        <v>0.11696489886965919</v>
      </c>
      <c r="H3" s="14">
        <f>WL!H3/(WL!H3+RK!H3)</f>
        <v>0.10994870172918575</v>
      </c>
      <c r="I3" s="14">
        <f>WL!I3/(WL!I3+RK!I3)</f>
        <v>0.12394910372619572</v>
      </c>
      <c r="J3" s="14">
        <f>WL!J3/(WL!J3+RK!J3)</f>
        <v>0.13679955505897759</v>
      </c>
      <c r="K3" s="14">
        <f>WL!K3/(WL!K3+RK!K3)</f>
        <v>0.15236828649885073</v>
      </c>
      <c r="L3" s="14">
        <f>WL!L3/(WL!L3+RK!L3)</f>
        <v>0.18274353274251201</v>
      </c>
      <c r="M3" s="14">
        <f>WL!M3/(WL!M3+RK!M3)</f>
        <v>0.21431090414288159</v>
      </c>
      <c r="N3" s="14">
        <f>WL!N3/(WL!N3+RK!N3)</f>
        <v>0.24952835203267121</v>
      </c>
      <c r="O3" s="14">
        <f>WL!O3/(WL!O3+RK!O3)</f>
        <v>0.27115598427757681</v>
      </c>
      <c r="P3" s="14">
        <f>WL!P3/(WL!P3+RK!P3)</f>
        <v>0.29248424561287056</v>
      </c>
      <c r="Q3" s="14">
        <f>WL!Q3/(WL!Q3+RK!Q3)</f>
        <v>0.29620484317385809</v>
      </c>
      <c r="R3" s="14">
        <f>WL!R3/(WL!R3+RK!R3)</f>
        <v>0.31226292927361815</v>
      </c>
      <c r="S3" s="14">
        <f>WL!S3/(WL!S3+RK!S3)</f>
        <v>0.33189512155168621</v>
      </c>
      <c r="T3" s="14">
        <f>WL!T3/(WL!T3+RK!T3)</f>
        <v>0.36508549070376767</v>
      </c>
      <c r="U3" s="14">
        <f>WL!U3/(WL!U3+RK!U3)</f>
        <v>0.42199967965990082</v>
      </c>
      <c r="V3" s="14">
        <f>WL!V3/(WL!V3+RK!V3)</f>
        <v>0.45157913631568003</v>
      </c>
      <c r="W3" s="14">
        <f>WL!W3/(WL!W3+RK!W3)</f>
        <v>0.47734237779697103</v>
      </c>
      <c r="X3" s="14">
        <f>WL!X3/(WL!X3+RK!X3)</f>
        <v>0.51922166562363115</v>
      </c>
      <c r="Y3" s="14">
        <f>WL!Y3/(WL!Y3+RK!Y3)</f>
        <v>0.52729971715258128</v>
      </c>
      <c r="Z3" s="14">
        <f>WL!Z3/(WL!Z3+RK!Z3)</f>
        <v>0.52517782699979776</v>
      </c>
      <c r="AA3" s="14">
        <f>WL!AA3/(WL!AA3+RK!AA3)</f>
        <v>0.55287777563317286</v>
      </c>
      <c r="AB3" s="14">
        <f>WL!AB3/(WL!AB3+RK!AB3)</f>
        <v>0.55764578203899839</v>
      </c>
      <c r="AC3" s="14">
        <f>WL!AC3/(WL!AC3+RK!AC3)</f>
        <v>0.5511097459252976</v>
      </c>
      <c r="AD3" s="76">
        <f>WL!AD3/(WL!AD3+RK!AD3)</f>
        <v>0.54994565695209341</v>
      </c>
      <c r="AE3" s="14">
        <f>RK!C3/(WL!C3+RK!C3)</f>
        <v>0.92111957884702889</v>
      </c>
      <c r="AF3" s="14">
        <f>RK!D3/(WL!D3+RK!D3)</f>
        <v>0.91120997961664763</v>
      </c>
      <c r="AG3" s="14">
        <f>RK!E3/(WL!E3+RK!E3)</f>
        <v>0.90099825867682981</v>
      </c>
      <c r="AH3" s="14">
        <f>RK!F3/(WL!F3+RK!F3)</f>
        <v>0.89054841654241246</v>
      </c>
      <c r="AI3" s="14">
        <f>RK!G3/(WL!G3+RK!G3)</f>
        <v>0.88303510113034078</v>
      </c>
      <c r="AJ3" s="14">
        <f>RK!H3/(WL!H3+RK!H3)</f>
        <v>0.8900512982708142</v>
      </c>
      <c r="AK3" s="14">
        <f>RK!I3/(WL!I3+RK!I3)</f>
        <v>0.87605089627380428</v>
      </c>
      <c r="AL3" s="14">
        <f>RK!J3/(WL!J3+RK!J3)</f>
        <v>0.86320044494102244</v>
      </c>
      <c r="AM3" s="14">
        <f>RK!K3/(WL!K3+RK!K3)</f>
        <v>0.8476317135011493</v>
      </c>
      <c r="AN3" s="14">
        <f>RK!L3/(WL!L3+RK!L3)</f>
        <v>0.81725646725748791</v>
      </c>
      <c r="AO3" s="14">
        <f>RK!M3/(WL!M3+RK!M3)</f>
        <v>0.78568909585711844</v>
      </c>
      <c r="AP3" s="14">
        <f>RK!N3/(WL!N3+RK!N3)</f>
        <v>0.75047164796732879</v>
      </c>
      <c r="AQ3" s="14">
        <f>RK!O3/(WL!O3+RK!O3)</f>
        <v>0.72884401572242319</v>
      </c>
      <c r="AR3" s="14">
        <f>RK!P3/(WL!P3+RK!P3)</f>
        <v>0.70751575438712944</v>
      </c>
      <c r="AS3" s="14">
        <f>RK!Q3/(WL!Q3+RK!Q3)</f>
        <v>0.70379515682614191</v>
      </c>
      <c r="AT3" s="14">
        <f>RK!R3/(WL!R3+RK!R3)</f>
        <v>0.6877370707263819</v>
      </c>
      <c r="AU3" s="14">
        <f>RK!S3/(WL!S3+RK!S3)</f>
        <v>0.66810487844831379</v>
      </c>
      <c r="AV3" s="14">
        <f>RK!T3/(WL!T3+RK!T3)</f>
        <v>0.63491450929623239</v>
      </c>
      <c r="AW3" s="14">
        <f>RK!U3/(WL!U3+RK!U3)</f>
        <v>0.57800032034009918</v>
      </c>
      <c r="AX3" s="14">
        <f>RK!V3/(WL!V3+RK!V3)</f>
        <v>0.54842086368431997</v>
      </c>
      <c r="AY3" s="14">
        <f>RK!W3/(WL!W3+RK!W3)</f>
        <v>0.52265762220302892</v>
      </c>
      <c r="AZ3" s="14">
        <f>RK!X3/(WL!X3+RK!X3)</f>
        <v>0.48077833437636891</v>
      </c>
      <c r="BA3" s="14">
        <f>RK!Y3/(WL!Y3+RK!Y3)</f>
        <v>0.47270028284741861</v>
      </c>
      <c r="BB3" s="14">
        <f>RK!Z3/(WL!Z3+RK!Z3)</f>
        <v>0.47482217300020213</v>
      </c>
      <c r="BC3" s="14">
        <f>RK!AA3/(WL!AA3+RK!AA3)</f>
        <v>0.44712222436682725</v>
      </c>
      <c r="BD3" s="14">
        <f>RK!AB3/(WL!AB3+RK!AB3)</f>
        <v>0.44235421796100172</v>
      </c>
      <c r="BE3" s="14">
        <f>RK!AC3/(WL!AC3+RK!AC3)</f>
        <v>0.44889025407470229</v>
      </c>
      <c r="BF3" s="76">
        <f>RK!AD3/(WL!AD3+RK!AD3)</f>
        <v>0.45005434304790654</v>
      </c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</row>
    <row r="4" spans="1:76" x14ac:dyDescent="0.2">
      <c r="A4" s="4">
        <v>2</v>
      </c>
      <c r="B4" s="3" t="s">
        <v>42</v>
      </c>
      <c r="C4" s="14">
        <f>WL!C4/(WL!C4+RK!C4)</f>
        <v>0.51618192656733952</v>
      </c>
      <c r="D4" s="14">
        <f>WL!D4/(WL!D4+RK!D4)</f>
        <v>0.53365025055005777</v>
      </c>
      <c r="E4" s="14">
        <f>WL!E4/(WL!E4+RK!E4)</f>
        <v>0.56131930442807865</v>
      </c>
      <c r="F4" s="14">
        <f>WL!F4/(WL!F4+RK!F4)</f>
        <v>0.59532143646578251</v>
      </c>
      <c r="G4" s="14">
        <f>WL!G4/(WL!G4+RK!G4)</f>
        <v>0.62053188165817508</v>
      </c>
      <c r="H4" s="14">
        <f>WL!H4/(WL!H4+RK!H4)</f>
        <v>0.63318690624504825</v>
      </c>
      <c r="I4" s="14">
        <f>WL!I4/(WL!I4+RK!I4)</f>
        <v>0.67294754367046872</v>
      </c>
      <c r="J4" s="14">
        <f>WL!J4/(WL!J4+RK!J4)</f>
        <v>0.69201497448381644</v>
      </c>
      <c r="K4" s="14">
        <f>WL!K4/(WL!K4+RK!K4)</f>
        <v>0.71140248474487044</v>
      </c>
      <c r="L4" s="14">
        <f>WL!L4/(WL!L4+RK!L4)</f>
        <v>0.74011002043212903</v>
      </c>
      <c r="M4" s="14">
        <f>WL!M4/(WL!M4+RK!M4)</f>
        <v>0.7671222311295236</v>
      </c>
      <c r="N4" s="14">
        <f>WL!N4/(WL!N4+RK!N4)</f>
        <v>0.79349921660184708</v>
      </c>
      <c r="O4" s="14">
        <f>WL!O4/(WL!O4+RK!O4)</f>
        <v>0.818231334522459</v>
      </c>
      <c r="P4" s="14">
        <f>WL!P4/(WL!P4+RK!P4)</f>
        <v>0.83403689523903002</v>
      </c>
      <c r="Q4" s="14">
        <f>WL!Q4/(WL!Q4+RK!Q4)</f>
        <v>0.84268251839633868</v>
      </c>
      <c r="R4" s="14">
        <f>WL!R4/(WL!R4+RK!R4)</f>
        <v>0.85652671951433768</v>
      </c>
      <c r="S4" s="14">
        <f>WL!S4/(WL!S4+RK!S4)</f>
        <v>0.86807376849892126</v>
      </c>
      <c r="T4" s="14">
        <f>WL!T4/(WL!T4+RK!T4)</f>
        <v>0.88320366799405603</v>
      </c>
      <c r="U4" s="14">
        <f>WL!U4/(WL!U4+RK!U4)</f>
        <v>0.88706702186358088</v>
      </c>
      <c r="V4" s="14">
        <f>WL!V4/(WL!V4+RK!V4)</f>
        <v>0.88849085653235216</v>
      </c>
      <c r="W4" s="14">
        <f>WL!W4/(WL!W4+RK!W4)</f>
        <v>0.89318872143737049</v>
      </c>
      <c r="X4" s="14">
        <f>WL!X4/(WL!X4+RK!X4)</f>
        <v>0.89848921669006954</v>
      </c>
      <c r="Y4" s="14">
        <f>WL!Y4/(WL!Y4+RK!Y4)</f>
        <v>0.90786847990932762</v>
      </c>
      <c r="Z4" s="14">
        <f>WL!Z4/(WL!Z4+RK!Z4)</f>
        <v>0.91450262128459026</v>
      </c>
      <c r="AA4" s="14">
        <f>WL!AA4/(WL!AA4+RK!AA4)</f>
        <v>0.92239958194305904</v>
      </c>
      <c r="AB4" s="14">
        <f>WL!AB4/(WL!AB4+RK!AB4)</f>
        <v>0.92875020664120678</v>
      </c>
      <c r="AC4" s="14">
        <f>WL!AC4/(WL!AC4+RK!AC4)</f>
        <v>0.93183263783849535</v>
      </c>
      <c r="AD4" s="76">
        <f>WL!AD4/(WL!AD4+RK!AD4)</f>
        <v>0.92809159130609764</v>
      </c>
      <c r="AE4" s="14">
        <f>RK!C4/(WL!C4+RK!C4)</f>
        <v>0.48381807343266048</v>
      </c>
      <c r="AF4" s="14">
        <f>RK!D4/(WL!D4+RK!D4)</f>
        <v>0.46634974944994212</v>
      </c>
      <c r="AG4" s="14">
        <f>RK!E4/(WL!E4+RK!E4)</f>
        <v>0.43868069557192152</v>
      </c>
      <c r="AH4" s="14">
        <f>RK!F4/(WL!F4+RK!F4)</f>
        <v>0.40467856353421738</v>
      </c>
      <c r="AI4" s="14">
        <f>RK!G4/(WL!G4+RK!G4)</f>
        <v>0.37946811834182487</v>
      </c>
      <c r="AJ4" s="14">
        <f>RK!H4/(WL!H4+RK!H4)</f>
        <v>0.36681309375495175</v>
      </c>
      <c r="AK4" s="14">
        <f>RK!I4/(WL!I4+RK!I4)</f>
        <v>0.32705245632953117</v>
      </c>
      <c r="AL4" s="14">
        <f>RK!J4/(WL!J4+RK!J4)</f>
        <v>0.30798502551618356</v>
      </c>
      <c r="AM4" s="14">
        <f>RK!K4/(WL!K4+RK!K4)</f>
        <v>0.28859751525512961</v>
      </c>
      <c r="AN4" s="14">
        <f>RK!L4/(WL!L4+RK!L4)</f>
        <v>0.25988997956787102</v>
      </c>
      <c r="AO4" s="14">
        <f>RK!M4/(WL!M4+RK!M4)</f>
        <v>0.23287776887047648</v>
      </c>
      <c r="AP4" s="14">
        <f>RK!N4/(WL!N4+RK!N4)</f>
        <v>0.20650078339815292</v>
      </c>
      <c r="AQ4" s="14">
        <f>RK!O4/(WL!O4+RK!O4)</f>
        <v>0.18176866547754106</v>
      </c>
      <c r="AR4" s="14">
        <f>RK!P4/(WL!P4+RK!P4)</f>
        <v>0.16596310476097001</v>
      </c>
      <c r="AS4" s="14">
        <f>RK!Q4/(WL!Q4+RK!Q4)</f>
        <v>0.1573174816036613</v>
      </c>
      <c r="AT4" s="14">
        <f>RK!R4/(WL!R4+RK!R4)</f>
        <v>0.1434732804856623</v>
      </c>
      <c r="AU4" s="14">
        <f>RK!S4/(WL!S4+RK!S4)</f>
        <v>0.13192623150107868</v>
      </c>
      <c r="AV4" s="14">
        <f>RK!T4/(WL!T4+RK!T4)</f>
        <v>0.11679633200594393</v>
      </c>
      <c r="AW4" s="14">
        <f>RK!U4/(WL!U4+RK!U4)</f>
        <v>0.11293297813641913</v>
      </c>
      <c r="AX4" s="14">
        <f>RK!V4/(WL!V4+RK!V4)</f>
        <v>0.1115091434676479</v>
      </c>
      <c r="AY4" s="14">
        <f>RK!W4/(WL!W4+RK!W4)</f>
        <v>0.10681127856262954</v>
      </c>
      <c r="AZ4" s="14">
        <f>RK!X4/(WL!X4+RK!X4)</f>
        <v>0.10151078330993042</v>
      </c>
      <c r="BA4" s="14">
        <f>RK!Y4/(WL!Y4+RK!Y4)</f>
        <v>9.2131520090672422E-2</v>
      </c>
      <c r="BB4" s="14">
        <f>RK!Z4/(WL!Z4+RK!Z4)</f>
        <v>8.54973787154098E-2</v>
      </c>
      <c r="BC4" s="14">
        <f>RK!AA4/(WL!AA4+RK!AA4)</f>
        <v>7.7600418056940831E-2</v>
      </c>
      <c r="BD4" s="14">
        <f>RK!AB4/(WL!AB4+RK!AB4)</f>
        <v>7.1249793358793348E-2</v>
      </c>
      <c r="BE4" s="14">
        <f>RK!AC4/(WL!AC4+RK!AC4)</f>
        <v>6.8167362161504541E-2</v>
      </c>
      <c r="BF4" s="76">
        <f>RK!AD4/(WL!AD4+RK!AD4)</f>
        <v>7.1908408693902415E-2</v>
      </c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</row>
    <row r="5" spans="1:76" x14ac:dyDescent="0.2">
      <c r="A5" s="4">
        <v>3</v>
      </c>
      <c r="B5" s="3" t="s">
        <v>0</v>
      </c>
      <c r="C5" s="14">
        <f>WL!C5/(WL!C5+RK!C5)</f>
        <v>0.66725908398894296</v>
      </c>
      <c r="D5" s="14">
        <f>WL!D5/(WL!D5+RK!D5)</f>
        <v>0.69145989248178663</v>
      </c>
      <c r="E5" s="14">
        <f>WL!E5/(WL!E5+RK!E5)</f>
        <v>0.70443096683027173</v>
      </c>
      <c r="F5" s="14">
        <f>WL!F5/(WL!F5+RK!F5)</f>
        <v>0.70745503839029444</v>
      </c>
      <c r="G5" s="14">
        <f>WL!G5/(WL!G5+RK!G5)</f>
        <v>0.71895588240084596</v>
      </c>
      <c r="H5" s="14">
        <f>WL!H5/(WL!H5+RK!H5)</f>
        <v>0.69388361246696462</v>
      </c>
      <c r="I5" s="14">
        <f>WL!I5/(WL!I5+RK!I5)</f>
        <v>0.70394265175310344</v>
      </c>
      <c r="J5" s="14">
        <f>WL!J5/(WL!J5+RK!J5)</f>
        <v>0.6890113089738571</v>
      </c>
      <c r="K5" s="14">
        <f>WL!K5/(WL!K5+RK!K5)</f>
        <v>0.67898356566391393</v>
      </c>
      <c r="L5" s="14">
        <f>WL!L5/(WL!L5+RK!L5)</f>
        <v>0.69025889299005749</v>
      </c>
      <c r="M5" s="14">
        <f>WL!M5/(WL!M5+RK!M5)</f>
        <v>0.68427686411976951</v>
      </c>
      <c r="N5" s="14">
        <f>WL!N5/(WL!N5+RK!N5)</f>
        <v>0.69586181949746018</v>
      </c>
      <c r="O5" s="14">
        <f>WL!O5/(WL!O5+RK!O5)</f>
        <v>0.73927978764772728</v>
      </c>
      <c r="P5" s="14">
        <f>WL!P5/(WL!P5+RK!P5)</f>
        <v>0.76477818664963548</v>
      </c>
      <c r="Q5" s="14">
        <f>WL!Q5/(WL!Q5+RK!Q5)</f>
        <v>0.78367733913758564</v>
      </c>
      <c r="R5" s="14">
        <f>WL!R5/(WL!R5+RK!R5)</f>
        <v>0.80504556772254332</v>
      </c>
      <c r="S5" s="14">
        <f>WL!S5/(WL!S5+RK!S5)</f>
        <v>0.82321129345491162</v>
      </c>
      <c r="T5" s="14">
        <f>WL!T5/(WL!T5+RK!T5)</f>
        <v>0.83410841705597627</v>
      </c>
      <c r="U5" s="14">
        <f>WL!U5/(WL!U5+RK!U5)</f>
        <v>0.85000013288405407</v>
      </c>
      <c r="V5" s="14">
        <f>WL!V5/(WL!V5+RK!V5)</f>
        <v>0.85308923543598514</v>
      </c>
      <c r="W5" s="14">
        <f>WL!W5/(WL!W5+RK!W5)</f>
        <v>0.86129232449518378</v>
      </c>
      <c r="X5" s="14">
        <f>WL!X5/(WL!X5+RK!X5)</f>
        <v>0.87516607538661217</v>
      </c>
      <c r="Y5" s="14">
        <f>WL!Y5/(WL!Y5+RK!Y5)</f>
        <v>0.88123353683678729</v>
      </c>
      <c r="Z5" s="14">
        <f>WL!Z5/(WL!Z5+RK!Z5)</f>
        <v>0.88326947147259915</v>
      </c>
      <c r="AA5" s="14">
        <f>WL!AA5/(WL!AA5+RK!AA5)</f>
        <v>0.88483161759183659</v>
      </c>
      <c r="AB5" s="14">
        <f>WL!AB5/(WL!AB5+RK!AB5)</f>
        <v>0.8853128844640229</v>
      </c>
      <c r="AC5" s="14">
        <f>WL!AC5/(WL!AC5+RK!AC5)</f>
        <v>0.88499389938664486</v>
      </c>
      <c r="AD5" s="76">
        <f>WL!AD5/(WL!AD5+RK!AD5)</f>
        <v>0.88390987547639377</v>
      </c>
      <c r="AE5" s="14">
        <f>RK!C5/(WL!C5+RK!C5)</f>
        <v>0.3327409160110571</v>
      </c>
      <c r="AF5" s="14">
        <f>RK!D5/(WL!D5+RK!D5)</f>
        <v>0.30854010751821337</v>
      </c>
      <c r="AG5" s="14">
        <f>RK!E5/(WL!E5+RK!E5)</f>
        <v>0.29556903316972821</v>
      </c>
      <c r="AH5" s="14">
        <f>RK!F5/(WL!F5+RK!F5)</f>
        <v>0.29254496160970545</v>
      </c>
      <c r="AI5" s="14">
        <f>RK!G5/(WL!G5+RK!G5)</f>
        <v>0.28104411759915404</v>
      </c>
      <c r="AJ5" s="14">
        <f>RK!H5/(WL!H5+RK!H5)</f>
        <v>0.30611638753303538</v>
      </c>
      <c r="AK5" s="14">
        <f>RK!I5/(WL!I5+RK!I5)</f>
        <v>0.29605734824689661</v>
      </c>
      <c r="AL5" s="14">
        <f>RK!J5/(WL!J5+RK!J5)</f>
        <v>0.3109886910261429</v>
      </c>
      <c r="AM5" s="14">
        <f>RK!K5/(WL!K5+RK!K5)</f>
        <v>0.32101643433608601</v>
      </c>
      <c r="AN5" s="14">
        <f>RK!L5/(WL!L5+RK!L5)</f>
        <v>0.30974110700994245</v>
      </c>
      <c r="AO5" s="14">
        <f>RK!M5/(WL!M5+RK!M5)</f>
        <v>0.31572313588023049</v>
      </c>
      <c r="AP5" s="14">
        <f>RK!N5/(WL!N5+RK!N5)</f>
        <v>0.30413818050253977</v>
      </c>
      <c r="AQ5" s="14">
        <f>RK!O5/(WL!O5+RK!O5)</f>
        <v>0.26072021235227272</v>
      </c>
      <c r="AR5" s="14">
        <f>RK!P5/(WL!P5+RK!P5)</f>
        <v>0.23522181335036446</v>
      </c>
      <c r="AS5" s="14">
        <f>RK!Q5/(WL!Q5+RK!Q5)</f>
        <v>0.21632266086241436</v>
      </c>
      <c r="AT5" s="14">
        <f>RK!R5/(WL!R5+RK!R5)</f>
        <v>0.1949544322774566</v>
      </c>
      <c r="AU5" s="14">
        <f>RK!S5/(WL!S5+RK!S5)</f>
        <v>0.17678870654508844</v>
      </c>
      <c r="AV5" s="14">
        <f>RK!T5/(WL!T5+RK!T5)</f>
        <v>0.16589158294402367</v>
      </c>
      <c r="AW5" s="14">
        <f>RK!U5/(WL!U5+RK!U5)</f>
        <v>0.14999986711594596</v>
      </c>
      <c r="AX5" s="14">
        <f>RK!V5/(WL!V5+RK!V5)</f>
        <v>0.14691076456401483</v>
      </c>
      <c r="AY5" s="14">
        <f>RK!W5/(WL!W5+RK!W5)</f>
        <v>0.13870767550481619</v>
      </c>
      <c r="AZ5" s="14">
        <f>RK!X5/(WL!X5+RK!X5)</f>
        <v>0.12483392461338778</v>
      </c>
      <c r="BA5" s="14">
        <f>RK!Y5/(WL!Y5+RK!Y5)</f>
        <v>0.11876646316321274</v>
      </c>
      <c r="BB5" s="14">
        <f>RK!Z5/(WL!Z5+RK!Z5)</f>
        <v>0.1167305285274009</v>
      </c>
      <c r="BC5" s="14">
        <f>RK!AA5/(WL!AA5+RK!AA5)</f>
        <v>0.11516838240816345</v>
      </c>
      <c r="BD5" s="14">
        <f>RK!AB5/(WL!AB5+RK!AB5)</f>
        <v>0.11468711553597712</v>
      </c>
      <c r="BE5" s="14">
        <f>RK!AC5/(WL!AC5+RK!AC5)</f>
        <v>0.1150061006133552</v>
      </c>
      <c r="BF5" s="76">
        <f>RK!AD5/(WL!AD5+RK!AD5)</f>
        <v>0.11609012452360624</v>
      </c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</row>
    <row r="6" spans="1:76" x14ac:dyDescent="0.2">
      <c r="A6" s="4">
        <v>4</v>
      </c>
      <c r="B6" s="6" t="s">
        <v>1</v>
      </c>
      <c r="C6" s="14">
        <f>WL!C6/(WL!C6+RK!C6)</f>
        <v>0.34724611074312645</v>
      </c>
      <c r="D6" s="14">
        <f>WL!D6/(WL!D6+RK!D6)</f>
        <v>0.342425771424618</v>
      </c>
      <c r="E6" s="14">
        <f>WL!E6/(WL!E6+RK!E6)</f>
        <v>0.37457085049900052</v>
      </c>
      <c r="F6" s="14">
        <f>WL!F6/(WL!F6+RK!F6)</f>
        <v>0.37922424904530205</v>
      </c>
      <c r="G6" s="14">
        <f>WL!G6/(WL!G6+RK!G6)</f>
        <v>0.44086367536763771</v>
      </c>
      <c r="H6" s="14">
        <f>WL!H6/(WL!H6+RK!H6)</f>
        <v>0.49230825717344701</v>
      </c>
      <c r="I6" s="14">
        <f>WL!I6/(WL!I6+RK!I6)</f>
        <v>0.52809140255545917</v>
      </c>
      <c r="J6" s="14">
        <f>WL!J6/(WL!J6+RK!J6)</f>
        <v>0.49291329442619208</v>
      </c>
      <c r="K6" s="14">
        <f>WL!K6/(WL!K6+RK!K6)</f>
        <v>0.50846283250851132</v>
      </c>
      <c r="L6" s="14">
        <f>WL!L6/(WL!L6+RK!L6)</f>
        <v>0.53984792874010723</v>
      </c>
      <c r="M6" s="14">
        <f>WL!M6/(WL!M6+RK!M6)</f>
        <v>0.47226352174561581</v>
      </c>
      <c r="N6" s="14">
        <f>WL!N6/(WL!N6+RK!N6)</f>
        <v>0.5155762403381341</v>
      </c>
      <c r="O6" s="14">
        <f>WL!O6/(WL!O6+RK!O6)</f>
        <v>0.52663748119367371</v>
      </c>
      <c r="P6" s="14">
        <f>WL!P6/(WL!P6+RK!P6)</f>
        <v>0.55138403731190022</v>
      </c>
      <c r="Q6" s="14">
        <f>WL!Q6/(WL!Q6+RK!Q6)</f>
        <v>0.58074930896914267</v>
      </c>
      <c r="R6" s="14">
        <f>WL!R6/(WL!R6+RK!R6)</f>
        <v>0.55526588517563591</v>
      </c>
      <c r="S6" s="14">
        <f>WL!S6/(WL!S6+RK!S6)</f>
        <v>0.56487635571551398</v>
      </c>
      <c r="T6" s="14">
        <f>WL!T6/(WL!T6+RK!T6)</f>
        <v>0.54951933504724493</v>
      </c>
      <c r="U6" s="14">
        <f>WL!U6/(WL!U6+RK!U6)</f>
        <v>0.58492053637881536</v>
      </c>
      <c r="V6" s="14">
        <f>WL!V6/(WL!V6+RK!V6)</f>
        <v>0.57324865509993894</v>
      </c>
      <c r="W6" s="14">
        <f>WL!W6/(WL!W6+RK!W6)</f>
        <v>0.67185098167358004</v>
      </c>
      <c r="X6" s="14">
        <f>WL!X6/(WL!X6+RK!X6)</f>
        <v>0.6588405437258793</v>
      </c>
      <c r="Y6" s="14">
        <f>WL!Y6/(WL!Y6+RK!Y6)</f>
        <v>0.68794774383397661</v>
      </c>
      <c r="Z6" s="14">
        <f>WL!Z6/(WL!Z6+RK!Z6)</f>
        <v>0.69936066469157054</v>
      </c>
      <c r="AA6" s="14">
        <f>WL!AA6/(WL!AA6+RK!AA6)</f>
        <v>0.65158752017099142</v>
      </c>
      <c r="AB6" s="14">
        <f>WL!AB6/(WL!AB6+RK!AB6)</f>
        <v>0.65103749173610803</v>
      </c>
      <c r="AC6" s="14">
        <f>WL!AC6/(WL!AC6+RK!AC6)</f>
        <v>0.63011582192706683</v>
      </c>
      <c r="AD6" s="76">
        <f>WL!AD6/(WL!AD6+RK!AD6)</f>
        <v>0.56405727975174447</v>
      </c>
      <c r="AE6" s="14">
        <f>RK!C6/(WL!C6+RK!C6)</f>
        <v>0.65275388925687361</v>
      </c>
      <c r="AF6" s="14">
        <f>RK!D6/(WL!D6+RK!D6)</f>
        <v>0.65757422857538206</v>
      </c>
      <c r="AG6" s="14">
        <f>RK!E6/(WL!E6+RK!E6)</f>
        <v>0.62542914950099959</v>
      </c>
      <c r="AH6" s="14">
        <f>RK!F6/(WL!F6+RK!F6)</f>
        <v>0.62077575095469795</v>
      </c>
      <c r="AI6" s="14">
        <f>RK!G6/(WL!G6+RK!G6)</f>
        <v>0.55913632463236229</v>
      </c>
      <c r="AJ6" s="14">
        <f>RK!H6/(WL!H6+RK!H6)</f>
        <v>0.50769174282655294</v>
      </c>
      <c r="AK6" s="14">
        <f>RK!I6/(WL!I6+RK!I6)</f>
        <v>0.47190859744454089</v>
      </c>
      <c r="AL6" s="14">
        <f>RK!J6/(WL!J6+RK!J6)</f>
        <v>0.50708670557380786</v>
      </c>
      <c r="AM6" s="14">
        <f>RK!K6/(WL!K6+RK!K6)</f>
        <v>0.49153716749148862</v>
      </c>
      <c r="AN6" s="14">
        <f>RK!L6/(WL!L6+RK!L6)</f>
        <v>0.46015207125989288</v>
      </c>
      <c r="AO6" s="14">
        <f>RK!M6/(WL!M6+RK!M6)</f>
        <v>0.5277364782543843</v>
      </c>
      <c r="AP6" s="14">
        <f>RK!N6/(WL!N6+RK!N6)</f>
        <v>0.48442375966186596</v>
      </c>
      <c r="AQ6" s="14">
        <f>RK!O6/(WL!O6+RK!O6)</f>
        <v>0.47336251880632618</v>
      </c>
      <c r="AR6" s="14">
        <f>RK!P6/(WL!P6+RK!P6)</f>
        <v>0.44861596268809978</v>
      </c>
      <c r="AS6" s="14">
        <f>RK!Q6/(WL!Q6+RK!Q6)</f>
        <v>0.41925069103085738</v>
      </c>
      <c r="AT6" s="14">
        <f>RK!R6/(WL!R6+RK!R6)</f>
        <v>0.44473411482436398</v>
      </c>
      <c r="AU6" s="14">
        <f>RK!S6/(WL!S6+RK!S6)</f>
        <v>0.43512364428448597</v>
      </c>
      <c r="AV6" s="14">
        <f>RK!T6/(WL!T6+RK!T6)</f>
        <v>0.45048066495275502</v>
      </c>
      <c r="AW6" s="14">
        <f>RK!U6/(WL!U6+RK!U6)</f>
        <v>0.41507946362118459</v>
      </c>
      <c r="AX6" s="14">
        <f>RK!V6/(WL!V6+RK!V6)</f>
        <v>0.42675134490006106</v>
      </c>
      <c r="AY6" s="14">
        <f>RK!W6/(WL!W6+RK!W6)</f>
        <v>0.32814901832641996</v>
      </c>
      <c r="AZ6" s="14">
        <f>RK!X6/(WL!X6+RK!X6)</f>
        <v>0.34115945627412064</v>
      </c>
      <c r="BA6" s="14">
        <f>RK!Y6/(WL!Y6+RK!Y6)</f>
        <v>0.31205225616602333</v>
      </c>
      <c r="BB6" s="14">
        <f>RK!Z6/(WL!Z6+RK!Z6)</f>
        <v>0.30063933530842957</v>
      </c>
      <c r="BC6" s="14">
        <f>RK!AA6/(WL!AA6+RK!AA6)</f>
        <v>0.34841247982900858</v>
      </c>
      <c r="BD6" s="14">
        <f>RK!AB6/(WL!AB6+RK!AB6)</f>
        <v>0.34896250826389202</v>
      </c>
      <c r="BE6" s="14">
        <f>RK!AC6/(WL!AC6+RK!AC6)</f>
        <v>0.36988417807293322</v>
      </c>
      <c r="BF6" s="76">
        <f>RK!AD6/(WL!AD6+RK!AD6)</f>
        <v>0.43594272024825559</v>
      </c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</row>
    <row r="7" spans="1:76" x14ac:dyDescent="0.2">
      <c r="A7" s="4">
        <v>5</v>
      </c>
      <c r="B7" s="6" t="s">
        <v>2</v>
      </c>
      <c r="C7" s="14">
        <f>WL!C7/(WL!C7+RK!C7)</f>
        <v>0.50927780447120286</v>
      </c>
      <c r="D7" s="14">
        <f>WL!D7/(WL!D7+RK!D7)</f>
        <v>0.52196113018283896</v>
      </c>
      <c r="E7" s="14">
        <f>WL!E7/(WL!E7+RK!E7)</f>
        <v>0.53349773933624689</v>
      </c>
      <c r="F7" s="14">
        <f>WL!F7/(WL!F7+RK!F7)</f>
        <v>0.58360801490534153</v>
      </c>
      <c r="G7" s="14">
        <f>WL!G7/(WL!G7+RK!G7)</f>
        <v>0.57712170224554216</v>
      </c>
      <c r="H7" s="14">
        <f>WL!H7/(WL!H7+RK!H7)</f>
        <v>0.57872834240762638</v>
      </c>
      <c r="I7" s="14">
        <f>WL!I7/(WL!I7+RK!I7)</f>
        <v>0.59133561585779248</v>
      </c>
      <c r="J7" s="14">
        <f>WL!J7/(WL!J7+RK!J7)</f>
        <v>0.61305115603668525</v>
      </c>
      <c r="K7" s="14">
        <f>WL!K7/(WL!K7+RK!K7)</f>
        <v>0.5651181301487832</v>
      </c>
      <c r="L7" s="14">
        <f>WL!L7/(WL!L7+RK!L7)</f>
        <v>0.58648983944503619</v>
      </c>
      <c r="M7" s="14">
        <f>WL!M7/(WL!M7+RK!M7)</f>
        <v>0.54341177732245793</v>
      </c>
      <c r="N7" s="14">
        <f>WL!N7/(WL!N7+RK!N7)</f>
        <v>0.57621787957888082</v>
      </c>
      <c r="O7" s="14">
        <f>WL!O7/(WL!O7+RK!O7)</f>
        <v>0.55849103011200574</v>
      </c>
      <c r="P7" s="14">
        <f>WL!P7/(WL!P7+RK!P7)</f>
        <v>0.54541782471594924</v>
      </c>
      <c r="Q7" s="14">
        <f>WL!Q7/(WL!Q7+RK!Q7)</f>
        <v>0.47908620056039541</v>
      </c>
      <c r="R7" s="14">
        <f>WL!R7/(WL!R7+RK!R7)</f>
        <v>0.53238391775171312</v>
      </c>
      <c r="S7" s="14">
        <f>WL!S7/(WL!S7+RK!S7)</f>
        <v>0.55253589512965784</v>
      </c>
      <c r="T7" s="14">
        <f>WL!T7/(WL!T7+RK!T7)</f>
        <v>0.52282927450898864</v>
      </c>
      <c r="U7" s="14">
        <f>WL!U7/(WL!U7+RK!U7)</f>
        <v>0.53979242782579007</v>
      </c>
      <c r="V7" s="14">
        <f>WL!V7/(WL!V7+RK!V7)</f>
        <v>0.52968322839077664</v>
      </c>
      <c r="W7" s="14">
        <f>WL!W7/(WL!W7+RK!W7)</f>
        <v>0.59736145420777664</v>
      </c>
      <c r="X7" s="14">
        <f>WL!X7/(WL!X7+RK!X7)</f>
        <v>0.60470249241647489</v>
      </c>
      <c r="Y7" s="14">
        <f>WL!Y7/(WL!Y7+RK!Y7)</f>
        <v>0.56565487981937879</v>
      </c>
      <c r="Z7" s="14">
        <f>WL!Z7/(WL!Z7+RK!Z7)</f>
        <v>0.60215889414934876</v>
      </c>
      <c r="AA7" s="14">
        <f>WL!AA7/(WL!AA7+RK!AA7)</f>
        <v>0.57382095069221128</v>
      </c>
      <c r="AB7" s="14">
        <f>WL!AB7/(WL!AB7+RK!AB7)</f>
        <v>0.59786476891024964</v>
      </c>
      <c r="AC7" s="14">
        <f>WL!AC7/(WL!AC7+RK!AC7)</f>
        <v>0.59867516813671229</v>
      </c>
      <c r="AD7" s="76">
        <f>WL!AD7/(WL!AD7+RK!AD7)</f>
        <v>0.6025269234367393</v>
      </c>
      <c r="AE7" s="14">
        <f>RK!C7/(WL!C7+RK!C7)</f>
        <v>0.49072219552879714</v>
      </c>
      <c r="AF7" s="14">
        <f>RK!D7/(WL!D7+RK!D7)</f>
        <v>0.47803886981716104</v>
      </c>
      <c r="AG7" s="14">
        <f>RK!E7/(WL!E7+RK!E7)</f>
        <v>0.46650226066375317</v>
      </c>
      <c r="AH7" s="14">
        <f>RK!F7/(WL!F7+RK!F7)</f>
        <v>0.41639198509465852</v>
      </c>
      <c r="AI7" s="14">
        <f>RK!G7/(WL!G7+RK!G7)</f>
        <v>0.42287829775445784</v>
      </c>
      <c r="AJ7" s="14">
        <f>RK!H7/(WL!H7+RK!H7)</f>
        <v>0.42127165759237367</v>
      </c>
      <c r="AK7" s="14">
        <f>RK!I7/(WL!I7+RK!I7)</f>
        <v>0.40866438414220746</v>
      </c>
      <c r="AL7" s="14">
        <f>RK!J7/(WL!J7+RK!J7)</f>
        <v>0.38694884396331469</v>
      </c>
      <c r="AM7" s="14">
        <f>RK!K7/(WL!K7+RK!K7)</f>
        <v>0.43488186985121685</v>
      </c>
      <c r="AN7" s="14">
        <f>RK!L7/(WL!L7+RK!L7)</f>
        <v>0.4135101605549637</v>
      </c>
      <c r="AO7" s="14">
        <f>RK!M7/(WL!M7+RK!M7)</f>
        <v>0.45658822267754212</v>
      </c>
      <c r="AP7" s="14">
        <f>RK!N7/(WL!N7+RK!N7)</f>
        <v>0.42378212042111912</v>
      </c>
      <c r="AQ7" s="14">
        <f>RK!O7/(WL!O7+RK!O7)</f>
        <v>0.44150896988799421</v>
      </c>
      <c r="AR7" s="14">
        <f>RK!P7/(WL!P7+RK!P7)</f>
        <v>0.45458217528405076</v>
      </c>
      <c r="AS7" s="14">
        <f>RK!Q7/(WL!Q7+RK!Q7)</f>
        <v>0.5209137994396047</v>
      </c>
      <c r="AT7" s="14">
        <f>RK!R7/(WL!R7+RK!R7)</f>
        <v>0.46761608224828699</v>
      </c>
      <c r="AU7" s="14">
        <f>RK!S7/(WL!S7+RK!S7)</f>
        <v>0.44746410487034227</v>
      </c>
      <c r="AV7" s="14">
        <f>RK!T7/(WL!T7+RK!T7)</f>
        <v>0.47717072549101136</v>
      </c>
      <c r="AW7" s="14">
        <f>RK!U7/(WL!U7+RK!U7)</f>
        <v>0.46020757217420999</v>
      </c>
      <c r="AX7" s="14">
        <f>RK!V7/(WL!V7+RK!V7)</f>
        <v>0.47031677160922325</v>
      </c>
      <c r="AY7" s="14">
        <f>RK!W7/(WL!W7+RK!W7)</f>
        <v>0.40263854579222341</v>
      </c>
      <c r="AZ7" s="14">
        <f>RK!X7/(WL!X7+RK!X7)</f>
        <v>0.39529750758352517</v>
      </c>
      <c r="BA7" s="14">
        <f>RK!Y7/(WL!Y7+RK!Y7)</f>
        <v>0.43434512018062121</v>
      </c>
      <c r="BB7" s="14">
        <f>RK!Z7/(WL!Z7+RK!Z7)</f>
        <v>0.39784110585065119</v>
      </c>
      <c r="BC7" s="14">
        <f>RK!AA7/(WL!AA7+RK!AA7)</f>
        <v>0.42617904930778883</v>
      </c>
      <c r="BD7" s="14">
        <f>RK!AB7/(WL!AB7+RK!AB7)</f>
        <v>0.4021352310897503</v>
      </c>
      <c r="BE7" s="14">
        <f>RK!AC7/(WL!AC7+RK!AC7)</f>
        <v>0.40132483186328771</v>
      </c>
      <c r="BF7" s="76">
        <f>RK!AD7/(WL!AD7+RK!AD7)</f>
        <v>0.39747307656326075</v>
      </c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</row>
    <row r="8" spans="1:76" x14ac:dyDescent="0.2">
      <c r="A8" s="4">
        <v>6</v>
      </c>
      <c r="B8" s="6" t="s">
        <v>43</v>
      </c>
      <c r="C8" s="14">
        <f>WL!C8/(WL!C8+RK!C8)</f>
        <v>0.72924868989322256</v>
      </c>
      <c r="D8" s="14">
        <f>WL!D8/(WL!D8+RK!D8)</f>
        <v>0.73253916734050872</v>
      </c>
      <c r="E8" s="14">
        <f>WL!E8/(WL!E8+RK!E8)</f>
        <v>0.72193029781044582</v>
      </c>
      <c r="F8" s="14">
        <f>WL!F8/(WL!F8+RK!F8)</f>
        <v>0.72190121608447877</v>
      </c>
      <c r="G8" s="14">
        <f>WL!G8/(WL!G8+RK!G8)</f>
        <v>0.7230135227460609</v>
      </c>
      <c r="H8" s="14">
        <f>WL!H8/(WL!H8+RK!H8)</f>
        <v>0.70147153471046519</v>
      </c>
      <c r="I8" s="14">
        <f>WL!I8/(WL!I8+RK!I8)</f>
        <v>0.69546954160224195</v>
      </c>
      <c r="J8" s="14">
        <f>WL!J8/(WL!J8+RK!J8)</f>
        <v>0.67765682961502416</v>
      </c>
      <c r="K8" s="14">
        <f>WL!K8/(WL!K8+RK!K8)</f>
        <v>0.66723454249214853</v>
      </c>
      <c r="L8" s="14">
        <f>WL!L8/(WL!L8+RK!L8)</f>
        <v>0.67851236972122042</v>
      </c>
      <c r="M8" s="14">
        <f>WL!M8/(WL!M8+RK!M8)</f>
        <v>0.67358406145019245</v>
      </c>
      <c r="N8" s="14">
        <f>WL!N8/(WL!N8+RK!N8)</f>
        <v>0.67328083713571596</v>
      </c>
      <c r="O8" s="14">
        <f>WL!O8/(WL!O8+RK!O8)</f>
        <v>0.66647175704369044</v>
      </c>
      <c r="P8" s="14">
        <f>WL!P8/(WL!P8+RK!P8)</f>
        <v>0.65207834162953959</v>
      </c>
      <c r="Q8" s="14">
        <f>WL!Q8/(WL!Q8+RK!Q8)</f>
        <v>0.64782599810313801</v>
      </c>
      <c r="R8" s="14">
        <f>WL!R8/(WL!R8+RK!R8)</f>
        <v>0.63480359449904755</v>
      </c>
      <c r="S8" s="14">
        <f>WL!S8/(WL!S8+RK!S8)</f>
        <v>0.66890931679023524</v>
      </c>
      <c r="T8" s="14">
        <f>WL!T8/(WL!T8+RK!T8)</f>
        <v>0.67812734385257845</v>
      </c>
      <c r="U8" s="14">
        <f>WL!U8/(WL!U8+RK!U8)</f>
        <v>0.690459101353875</v>
      </c>
      <c r="V8" s="14">
        <f>WL!V8/(WL!V8+RK!V8)</f>
        <v>0.69155631981911081</v>
      </c>
      <c r="W8" s="14">
        <f>WL!W8/(WL!W8+RK!W8)</f>
        <v>0.70276146197258038</v>
      </c>
      <c r="X8" s="14">
        <f>WL!X8/(WL!X8+RK!X8)</f>
        <v>0.70898993895314033</v>
      </c>
      <c r="Y8" s="14">
        <f>WL!Y8/(WL!Y8+RK!Y8)</f>
        <v>0.70979073337421061</v>
      </c>
      <c r="Z8" s="14">
        <f>WL!Z8/(WL!Z8+RK!Z8)</f>
        <v>0.70909953700918926</v>
      </c>
      <c r="AA8" s="14">
        <f>WL!AA8/(WL!AA8+RK!AA8)</f>
        <v>0.70514159827208966</v>
      </c>
      <c r="AB8" s="14">
        <f>WL!AB8/(WL!AB8+RK!AB8)</f>
        <v>0.70182734590086737</v>
      </c>
      <c r="AC8" s="14">
        <f>WL!AC8/(WL!AC8+RK!AC8)</f>
        <v>0.69110141051905771</v>
      </c>
      <c r="AD8" s="76">
        <f>WL!AD8/(WL!AD8+RK!AD8)</f>
        <v>0.72014572693277867</v>
      </c>
      <c r="AE8" s="14">
        <f>RK!C8/(WL!C8+RK!C8)</f>
        <v>0.2707513101067775</v>
      </c>
      <c r="AF8" s="14">
        <f>RK!D8/(WL!D8+RK!D8)</f>
        <v>0.26746083265949122</v>
      </c>
      <c r="AG8" s="14">
        <f>RK!E8/(WL!E8+RK!E8)</f>
        <v>0.27806970218955429</v>
      </c>
      <c r="AH8" s="14">
        <f>RK!F8/(WL!F8+RK!F8)</f>
        <v>0.2780987839155214</v>
      </c>
      <c r="AI8" s="14">
        <f>RK!G8/(WL!G8+RK!G8)</f>
        <v>0.27698647725393921</v>
      </c>
      <c r="AJ8" s="14">
        <f>RK!H8/(WL!H8+RK!H8)</f>
        <v>0.29852846528953481</v>
      </c>
      <c r="AK8" s="14">
        <f>RK!I8/(WL!I8+RK!I8)</f>
        <v>0.30453045839775805</v>
      </c>
      <c r="AL8" s="14">
        <f>RK!J8/(WL!J8+RK!J8)</f>
        <v>0.32234317038497579</v>
      </c>
      <c r="AM8" s="14">
        <f>RK!K8/(WL!K8+RK!K8)</f>
        <v>0.33276545750785147</v>
      </c>
      <c r="AN8" s="14">
        <f>RK!L8/(WL!L8+RK!L8)</f>
        <v>0.32148763027877958</v>
      </c>
      <c r="AO8" s="14">
        <f>RK!M8/(WL!M8+RK!M8)</f>
        <v>0.3264159385498076</v>
      </c>
      <c r="AP8" s="14">
        <f>RK!N8/(WL!N8+RK!N8)</f>
        <v>0.3267191628642841</v>
      </c>
      <c r="AQ8" s="14">
        <f>RK!O8/(WL!O8+RK!O8)</f>
        <v>0.33352824295630951</v>
      </c>
      <c r="AR8" s="14">
        <f>RK!P8/(WL!P8+RK!P8)</f>
        <v>0.34792165837046035</v>
      </c>
      <c r="AS8" s="14">
        <f>RK!Q8/(WL!Q8+RK!Q8)</f>
        <v>0.35217400189686199</v>
      </c>
      <c r="AT8" s="14">
        <f>RK!R8/(WL!R8+RK!R8)</f>
        <v>0.36519640550095245</v>
      </c>
      <c r="AU8" s="14">
        <f>RK!S8/(WL!S8+RK!S8)</f>
        <v>0.33109068320976476</v>
      </c>
      <c r="AV8" s="14">
        <f>RK!T8/(WL!T8+RK!T8)</f>
        <v>0.32187265614742155</v>
      </c>
      <c r="AW8" s="14">
        <f>RK!U8/(WL!U8+RK!U8)</f>
        <v>0.30954089864612505</v>
      </c>
      <c r="AX8" s="14">
        <f>RK!V8/(WL!V8+RK!V8)</f>
        <v>0.30844368018088919</v>
      </c>
      <c r="AY8" s="14">
        <f>RK!W8/(WL!W8+RK!W8)</f>
        <v>0.29723853802741967</v>
      </c>
      <c r="AZ8" s="14">
        <f>RK!X8/(WL!X8+RK!X8)</f>
        <v>0.29101006104685972</v>
      </c>
      <c r="BA8" s="14">
        <f>RK!Y8/(WL!Y8+RK!Y8)</f>
        <v>0.29020926662578944</v>
      </c>
      <c r="BB8" s="14">
        <f>RK!Z8/(WL!Z8+RK!Z8)</f>
        <v>0.29090046299081057</v>
      </c>
      <c r="BC8" s="14">
        <f>RK!AA8/(WL!AA8+RK!AA8)</f>
        <v>0.29485840172791045</v>
      </c>
      <c r="BD8" s="14">
        <f>RK!AB8/(WL!AB8+RK!AB8)</f>
        <v>0.29817265409913268</v>
      </c>
      <c r="BE8" s="14">
        <f>RK!AC8/(WL!AC8+RK!AC8)</f>
        <v>0.30889858948094234</v>
      </c>
      <c r="BF8" s="76">
        <f>RK!AD8/(WL!AD8+RK!AD8)</f>
        <v>0.27985427306722138</v>
      </c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</row>
    <row r="9" spans="1:76" x14ac:dyDescent="0.2">
      <c r="A9" s="4">
        <v>7</v>
      </c>
      <c r="B9" s="6" t="s">
        <v>44</v>
      </c>
      <c r="C9" s="14">
        <f>WL!C9/(WL!C9+RK!C9)</f>
        <v>0.86239464241020636</v>
      </c>
      <c r="D9" s="14">
        <f>WL!D9/(WL!D9+RK!D9)</f>
        <v>0.86062342410684145</v>
      </c>
      <c r="E9" s="14">
        <f>WL!E9/(WL!E9+RK!E9)</f>
        <v>0.85810574736924083</v>
      </c>
      <c r="F9" s="14">
        <f>WL!F9/(WL!F9+RK!F9)</f>
        <v>0.85949732123946909</v>
      </c>
      <c r="G9" s="14">
        <f>WL!G9/(WL!G9+RK!G9)</f>
        <v>0.86787024292584558</v>
      </c>
      <c r="H9" s="14">
        <f>WL!H9/(WL!H9+RK!H9)</f>
        <v>0.86629064397086508</v>
      </c>
      <c r="I9" s="14">
        <f>WL!I9/(WL!I9+RK!I9)</f>
        <v>0.87233349113080338</v>
      </c>
      <c r="J9" s="14">
        <f>WL!J9/(WL!J9+RK!J9)</f>
        <v>0.87087207608057371</v>
      </c>
      <c r="K9" s="14">
        <f>WL!K9/(WL!K9+RK!K9)</f>
        <v>0.87000848889422033</v>
      </c>
      <c r="L9" s="14">
        <f>WL!L9/(WL!L9+RK!L9)</f>
        <v>0.87318471830217093</v>
      </c>
      <c r="M9" s="14">
        <f>WL!M9/(WL!M9+RK!M9)</f>
        <v>0.86816991154975287</v>
      </c>
      <c r="N9" s="14">
        <f>WL!N9/(WL!N9+RK!N9)</f>
        <v>0.8601483875223549</v>
      </c>
      <c r="O9" s="14">
        <f>WL!O9/(WL!O9+RK!O9)</f>
        <v>0.86044524490802343</v>
      </c>
      <c r="P9" s="14">
        <f>WL!P9/(WL!P9+RK!P9)</f>
        <v>0.85200372864072538</v>
      </c>
      <c r="Q9" s="14">
        <f>WL!Q9/(WL!Q9+RK!Q9)</f>
        <v>0.84788395442408837</v>
      </c>
      <c r="R9" s="14">
        <f>WL!R9/(WL!R9+RK!R9)</f>
        <v>0.84194188965383954</v>
      </c>
      <c r="S9" s="14">
        <f>WL!S9/(WL!S9+RK!S9)</f>
        <v>0.85877215339339197</v>
      </c>
      <c r="T9" s="14">
        <f>WL!T9/(WL!T9+RK!T9)</f>
        <v>0.85184984640729866</v>
      </c>
      <c r="U9" s="14">
        <f>WL!U9/(WL!U9+RK!U9)</f>
        <v>0.85835925468221064</v>
      </c>
      <c r="V9" s="14">
        <f>WL!V9/(WL!V9+RK!V9)</f>
        <v>0.84992090798755959</v>
      </c>
      <c r="W9" s="14">
        <f>WL!W9/(WL!W9+RK!W9)</f>
        <v>0.85226697226257508</v>
      </c>
      <c r="X9" s="14">
        <f>WL!X9/(WL!X9+RK!X9)</f>
        <v>0.85198091827429734</v>
      </c>
      <c r="Y9" s="14">
        <f>WL!Y9/(WL!Y9+RK!Y9)</f>
        <v>0.84750323157272045</v>
      </c>
      <c r="Z9" s="14">
        <f>WL!Z9/(WL!Z9+RK!Z9)</f>
        <v>0.84271676827704156</v>
      </c>
      <c r="AA9" s="14">
        <f>WL!AA9/(WL!AA9+RK!AA9)</f>
        <v>0.83954019987247408</v>
      </c>
      <c r="AB9" s="14">
        <f>WL!AB9/(WL!AB9+RK!AB9)</f>
        <v>0.84440888838331762</v>
      </c>
      <c r="AC9" s="14">
        <f>WL!AC9/(WL!AC9+RK!AC9)</f>
        <v>0.83089661671785164</v>
      </c>
      <c r="AD9" s="76">
        <f>WL!AD9/(WL!AD9+RK!AD9)</f>
        <v>0.83818166746521094</v>
      </c>
      <c r="AE9" s="14">
        <f>RK!C9/(WL!C9+RK!C9)</f>
        <v>0.13760535758979359</v>
      </c>
      <c r="AF9" s="14">
        <f>RK!D9/(WL!D9+RK!D9)</f>
        <v>0.13937657589315847</v>
      </c>
      <c r="AG9" s="14">
        <f>RK!E9/(WL!E9+RK!E9)</f>
        <v>0.14189425263075917</v>
      </c>
      <c r="AH9" s="14">
        <f>RK!F9/(WL!F9+RK!F9)</f>
        <v>0.14050267876053091</v>
      </c>
      <c r="AI9" s="14">
        <f>RK!G9/(WL!G9+RK!G9)</f>
        <v>0.13212975707415439</v>
      </c>
      <c r="AJ9" s="14">
        <f>RK!H9/(WL!H9+RK!H9)</f>
        <v>0.13370935602913486</v>
      </c>
      <c r="AK9" s="14">
        <f>RK!I9/(WL!I9+RK!I9)</f>
        <v>0.12766650886919662</v>
      </c>
      <c r="AL9" s="14">
        <f>RK!J9/(WL!J9+RK!J9)</f>
        <v>0.12912792391942635</v>
      </c>
      <c r="AM9" s="14">
        <f>RK!K9/(WL!K9+RK!K9)</f>
        <v>0.12999151110577972</v>
      </c>
      <c r="AN9" s="14">
        <f>RK!L9/(WL!L9+RK!L9)</f>
        <v>0.12681528169782902</v>
      </c>
      <c r="AO9" s="14">
        <f>RK!M9/(WL!M9+RK!M9)</f>
        <v>0.13183008845024705</v>
      </c>
      <c r="AP9" s="14">
        <f>RK!N9/(WL!N9+RK!N9)</f>
        <v>0.13985161247764508</v>
      </c>
      <c r="AQ9" s="14">
        <f>RK!O9/(WL!O9+RK!O9)</f>
        <v>0.1395547550919766</v>
      </c>
      <c r="AR9" s="14">
        <f>RK!P9/(WL!P9+RK!P9)</f>
        <v>0.14799627135927465</v>
      </c>
      <c r="AS9" s="14">
        <f>RK!Q9/(WL!Q9+RK!Q9)</f>
        <v>0.15211604557591166</v>
      </c>
      <c r="AT9" s="14">
        <f>RK!R9/(WL!R9+RK!R9)</f>
        <v>0.15805811034616035</v>
      </c>
      <c r="AU9" s="14">
        <f>RK!S9/(WL!S9+RK!S9)</f>
        <v>0.14122784660660812</v>
      </c>
      <c r="AV9" s="14">
        <f>RK!T9/(WL!T9+RK!T9)</f>
        <v>0.14815015359270139</v>
      </c>
      <c r="AW9" s="14">
        <f>RK!U9/(WL!U9+RK!U9)</f>
        <v>0.14164074531778931</v>
      </c>
      <c r="AX9" s="14">
        <f>RK!V9/(WL!V9+RK!V9)</f>
        <v>0.15007909201244046</v>
      </c>
      <c r="AY9" s="14">
        <f>RK!W9/(WL!W9+RK!W9)</f>
        <v>0.14773302773742494</v>
      </c>
      <c r="AZ9" s="14">
        <f>RK!X9/(WL!X9+RK!X9)</f>
        <v>0.14801908172570263</v>
      </c>
      <c r="BA9" s="14">
        <f>RK!Y9/(WL!Y9+RK!Y9)</f>
        <v>0.15249676842727955</v>
      </c>
      <c r="BB9" s="14">
        <f>RK!Z9/(WL!Z9+RK!Z9)</f>
        <v>0.15728323172295844</v>
      </c>
      <c r="BC9" s="14">
        <f>RK!AA9/(WL!AA9+RK!AA9)</f>
        <v>0.16045980012752589</v>
      </c>
      <c r="BD9" s="14">
        <f>RK!AB9/(WL!AB9+RK!AB9)</f>
        <v>0.15559111161668249</v>
      </c>
      <c r="BE9" s="14">
        <f>RK!AC9/(WL!AC9+RK!AC9)</f>
        <v>0.16910338328214844</v>
      </c>
      <c r="BF9" s="76">
        <f>RK!AD9/(WL!AD9+RK!AD9)</f>
        <v>0.161818332534789</v>
      </c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</row>
    <row r="10" spans="1:76" x14ac:dyDescent="0.2">
      <c r="A10" s="4">
        <v>8</v>
      </c>
      <c r="B10" s="6" t="s">
        <v>45</v>
      </c>
      <c r="C10" s="14">
        <f>WL!C10/(WL!C10+RK!C10)</f>
        <v>0.87111253925678167</v>
      </c>
      <c r="D10" s="14">
        <f>WL!D10/(WL!D10+RK!D10)</f>
        <v>0.81484458666116433</v>
      </c>
      <c r="E10" s="14">
        <f>WL!E10/(WL!E10+RK!E10)</f>
        <v>0.77192144233237658</v>
      </c>
      <c r="F10" s="14">
        <f>WL!F10/(WL!F10+RK!F10)</f>
        <v>0.76138725674534746</v>
      </c>
      <c r="G10" s="14">
        <f>WL!G10/(WL!G10+RK!G10)</f>
        <v>0.76479537315052826</v>
      </c>
      <c r="H10" s="14">
        <f>WL!H10/(WL!H10+RK!H10)</f>
        <v>0.74871753669764385</v>
      </c>
      <c r="I10" s="14">
        <f>WL!I10/(WL!I10+RK!I10)</f>
        <v>0.73888264496813061</v>
      </c>
      <c r="J10" s="14">
        <f>WL!J10/(WL!J10+RK!J10)</f>
        <v>0.72462948320544374</v>
      </c>
      <c r="K10" s="14">
        <f>WL!K10/(WL!K10+RK!K10)</f>
        <v>0.69381203590161988</v>
      </c>
      <c r="L10" s="14">
        <f>WL!L10/(WL!L10+RK!L10)</f>
        <v>0.68299279543067803</v>
      </c>
      <c r="M10" s="14">
        <f>WL!M10/(WL!M10+RK!M10)</f>
        <v>0.68391190375810773</v>
      </c>
      <c r="N10" s="14">
        <f>WL!N10/(WL!N10+RK!N10)</f>
        <v>0.67444537866989918</v>
      </c>
      <c r="O10" s="14">
        <f>WL!O10/(WL!O10+RK!O10)</f>
        <v>0.66579129347854005</v>
      </c>
      <c r="P10" s="14">
        <f>WL!P10/(WL!P10+RK!P10)</f>
        <v>0.66129310390535767</v>
      </c>
      <c r="Q10" s="14">
        <f>WL!Q10/(WL!Q10+RK!Q10)</f>
        <v>0.66196971197548971</v>
      </c>
      <c r="R10" s="14">
        <f>WL!R10/(WL!R10+RK!R10)</f>
        <v>0.65581989660457918</v>
      </c>
      <c r="S10" s="14">
        <f>WL!S10/(WL!S10+RK!S10)</f>
        <v>0.68781696991400176</v>
      </c>
      <c r="T10" s="14">
        <f>WL!T10/(WL!T10+RK!T10)</f>
        <v>0.71315281169839995</v>
      </c>
      <c r="U10" s="14">
        <f>WL!U10/(WL!U10+RK!U10)</f>
        <v>0.7253044743335556</v>
      </c>
      <c r="V10" s="14">
        <f>WL!V10/(WL!V10+RK!V10)</f>
        <v>0.71048432477717982</v>
      </c>
      <c r="W10" s="14">
        <f>WL!W10/(WL!W10+RK!W10)</f>
        <v>0.7234507925564293</v>
      </c>
      <c r="X10" s="14">
        <f>WL!X10/(WL!X10+RK!X10)</f>
        <v>0.72666255376953337</v>
      </c>
      <c r="Y10" s="14">
        <f>WL!Y10/(WL!Y10+RK!Y10)</f>
        <v>0.73109577045031615</v>
      </c>
      <c r="Z10" s="14">
        <f>WL!Z10/(WL!Z10+RK!Z10)</f>
        <v>0.73332745525786758</v>
      </c>
      <c r="AA10" s="14">
        <f>WL!AA10/(WL!AA10+RK!AA10)</f>
        <v>0.74134245160191847</v>
      </c>
      <c r="AB10" s="14">
        <f>WL!AB10/(WL!AB10+RK!AB10)</f>
        <v>0.75254941726707947</v>
      </c>
      <c r="AC10" s="14">
        <f>WL!AC10/(WL!AC10+RK!AC10)</f>
        <v>0.73607648283316007</v>
      </c>
      <c r="AD10" s="76">
        <f>WL!AD10/(WL!AD10+RK!AD10)</f>
        <v>0.75537737833029328</v>
      </c>
      <c r="AE10" s="14">
        <f>RK!C10/(WL!C10+RK!C10)</f>
        <v>0.12888746074321827</v>
      </c>
      <c r="AF10" s="14">
        <f>RK!D10/(WL!D10+RK!D10)</f>
        <v>0.18515541333883564</v>
      </c>
      <c r="AG10" s="14">
        <f>RK!E10/(WL!E10+RK!E10)</f>
        <v>0.22807855766762347</v>
      </c>
      <c r="AH10" s="14">
        <f>RK!F10/(WL!F10+RK!F10)</f>
        <v>0.23861274325465251</v>
      </c>
      <c r="AI10" s="14">
        <f>RK!G10/(WL!G10+RK!G10)</f>
        <v>0.23520462684947188</v>
      </c>
      <c r="AJ10" s="14">
        <f>RK!H10/(WL!H10+RK!H10)</f>
        <v>0.25128246330235621</v>
      </c>
      <c r="AK10" s="14">
        <f>RK!I10/(WL!I10+RK!I10)</f>
        <v>0.26111735503186939</v>
      </c>
      <c r="AL10" s="14">
        <f>RK!J10/(WL!J10+RK!J10)</f>
        <v>0.27537051679455626</v>
      </c>
      <c r="AM10" s="14">
        <f>RK!K10/(WL!K10+RK!K10)</f>
        <v>0.30618796409838012</v>
      </c>
      <c r="AN10" s="14">
        <f>RK!L10/(WL!L10+RK!L10)</f>
        <v>0.31700720456932202</v>
      </c>
      <c r="AO10" s="14">
        <f>RK!M10/(WL!M10+RK!M10)</f>
        <v>0.31608809624189232</v>
      </c>
      <c r="AP10" s="14">
        <f>RK!N10/(WL!N10+RK!N10)</f>
        <v>0.32555462133010094</v>
      </c>
      <c r="AQ10" s="14">
        <f>RK!O10/(WL!O10+RK!O10)</f>
        <v>0.33420870652146006</v>
      </c>
      <c r="AR10" s="14">
        <f>RK!P10/(WL!P10+RK!P10)</f>
        <v>0.33870689609464233</v>
      </c>
      <c r="AS10" s="14">
        <f>RK!Q10/(WL!Q10+RK!Q10)</f>
        <v>0.33803028802451029</v>
      </c>
      <c r="AT10" s="14">
        <f>RK!R10/(WL!R10+RK!R10)</f>
        <v>0.34418010339542077</v>
      </c>
      <c r="AU10" s="14">
        <f>RK!S10/(WL!S10+RK!S10)</f>
        <v>0.31218303008599835</v>
      </c>
      <c r="AV10" s="14">
        <f>RK!T10/(WL!T10+RK!T10)</f>
        <v>0.28684718830160005</v>
      </c>
      <c r="AW10" s="14">
        <f>RK!U10/(WL!U10+RK!U10)</f>
        <v>0.2746955256664444</v>
      </c>
      <c r="AX10" s="14">
        <f>RK!V10/(WL!V10+RK!V10)</f>
        <v>0.28951567522282018</v>
      </c>
      <c r="AY10" s="14">
        <f>RK!W10/(WL!W10+RK!W10)</f>
        <v>0.2765492074435707</v>
      </c>
      <c r="AZ10" s="14">
        <f>RK!X10/(WL!X10+RK!X10)</f>
        <v>0.27333744623046669</v>
      </c>
      <c r="BA10" s="14">
        <f>RK!Y10/(WL!Y10+RK!Y10)</f>
        <v>0.26890422954968385</v>
      </c>
      <c r="BB10" s="14">
        <f>RK!Z10/(WL!Z10+RK!Z10)</f>
        <v>0.26667254474213248</v>
      </c>
      <c r="BC10" s="14">
        <f>RK!AA10/(WL!AA10+RK!AA10)</f>
        <v>0.25865754839808147</v>
      </c>
      <c r="BD10" s="14">
        <f>RK!AB10/(WL!AB10+RK!AB10)</f>
        <v>0.2474505827329205</v>
      </c>
      <c r="BE10" s="14">
        <f>RK!AC10/(WL!AC10+RK!AC10)</f>
        <v>0.26392351716683987</v>
      </c>
      <c r="BF10" s="76">
        <f>RK!AD10/(WL!AD10+RK!AD10)</f>
        <v>0.24462262166970666</v>
      </c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</row>
    <row r="11" spans="1:76" x14ac:dyDescent="0.2">
      <c r="A11" s="4">
        <v>9</v>
      </c>
      <c r="B11" s="6" t="s">
        <v>46</v>
      </c>
      <c r="C11" s="14">
        <f>WL!C11/(WL!C11+RK!C11)</f>
        <v>0.65401371360899574</v>
      </c>
      <c r="D11" s="14">
        <f>WL!D11/(WL!D11+RK!D11)</f>
        <v>0.68899334910160193</v>
      </c>
      <c r="E11" s="14">
        <f>WL!E11/(WL!E11+RK!E11)</f>
        <v>0.70646231046403185</v>
      </c>
      <c r="F11" s="14">
        <f>WL!F11/(WL!F11+RK!F11)</f>
        <v>0.72416234184660433</v>
      </c>
      <c r="G11" s="14">
        <f>WL!G11/(WL!G11+RK!G11)</f>
        <v>0.74324210495330478</v>
      </c>
      <c r="H11" s="14">
        <f>WL!H11/(WL!H11+RK!H11)</f>
        <v>0.74741303232638534</v>
      </c>
      <c r="I11" s="14">
        <f>WL!I11/(WL!I11+RK!I11)</f>
        <v>0.7600120393411437</v>
      </c>
      <c r="J11" s="14">
        <f>WL!J11/(WL!J11+RK!J11)</f>
        <v>0.75781451864000182</v>
      </c>
      <c r="K11" s="14">
        <f>WL!K11/(WL!K11+RK!K11)</f>
        <v>0.7529382321841791</v>
      </c>
      <c r="L11" s="14">
        <f>WL!L11/(WL!L11+RK!L11)</f>
        <v>0.75975094762550199</v>
      </c>
      <c r="M11" s="14">
        <f>WL!M11/(WL!M11+RK!M11)</f>
        <v>0.75377156741802109</v>
      </c>
      <c r="N11" s="14">
        <f>WL!N11/(WL!N11+RK!N11)</f>
        <v>0.74910182642296941</v>
      </c>
      <c r="O11" s="14">
        <f>WL!O11/(WL!O11+RK!O11)</f>
        <v>0.75009942337826918</v>
      </c>
      <c r="P11" s="14">
        <f>WL!P11/(WL!P11+RK!P11)</f>
        <v>0.7417410003011099</v>
      </c>
      <c r="Q11" s="14">
        <f>WL!Q11/(WL!Q11+RK!Q11)</f>
        <v>0.73650202112082974</v>
      </c>
      <c r="R11" s="14">
        <f>WL!R11/(WL!R11+RK!R11)</f>
        <v>0.72439301239495668</v>
      </c>
      <c r="S11" s="14">
        <f>WL!S11/(WL!S11+RK!S11)</f>
        <v>0.75256633510785687</v>
      </c>
      <c r="T11" s="14">
        <f>WL!T11/(WL!T11+RK!T11)</f>
        <v>0.75206440525847695</v>
      </c>
      <c r="U11" s="14">
        <f>WL!U11/(WL!U11+RK!U11)</f>
        <v>0.76839041062356983</v>
      </c>
      <c r="V11" s="14">
        <f>WL!V11/(WL!V11+RK!V11)</f>
        <v>0.76949026410835974</v>
      </c>
      <c r="W11" s="14">
        <f>WL!W11/(WL!W11+RK!W11)</f>
        <v>0.78038918275577474</v>
      </c>
      <c r="X11" s="14">
        <f>WL!X11/(WL!X11+RK!X11)</f>
        <v>0.78506659908394627</v>
      </c>
      <c r="Y11" s="14">
        <f>WL!Y11/(WL!Y11+RK!Y11)</f>
        <v>0.78582210425010235</v>
      </c>
      <c r="Z11" s="14">
        <f>WL!Z11/(WL!Z11+RK!Z11)</f>
        <v>0.78519295493378916</v>
      </c>
      <c r="AA11" s="14">
        <f>WL!AA11/(WL!AA11+RK!AA11)</f>
        <v>0.78045522398927181</v>
      </c>
      <c r="AB11" s="14">
        <f>WL!AB11/(WL!AB11+RK!AB11)</f>
        <v>0.78148128796256489</v>
      </c>
      <c r="AC11" s="14">
        <f>WL!AC11/(WL!AC11+RK!AC11)</f>
        <v>0.76769787502122444</v>
      </c>
      <c r="AD11" s="76">
        <f>WL!AD11/(WL!AD11+RK!AD11)</f>
        <v>0.78025873789440858</v>
      </c>
      <c r="AE11" s="14">
        <f>RK!C11/(WL!C11+RK!C11)</f>
        <v>0.34598628639100421</v>
      </c>
      <c r="AF11" s="14">
        <f>RK!D11/(WL!D11+RK!D11)</f>
        <v>0.31100665089839813</v>
      </c>
      <c r="AG11" s="14">
        <f>RK!E11/(WL!E11+RK!E11)</f>
        <v>0.29353768953596809</v>
      </c>
      <c r="AH11" s="14">
        <f>RK!F11/(WL!F11+RK!F11)</f>
        <v>0.27583765815339562</v>
      </c>
      <c r="AI11" s="14">
        <f>RK!G11/(WL!G11+RK!G11)</f>
        <v>0.25675789504669522</v>
      </c>
      <c r="AJ11" s="14">
        <f>RK!H11/(WL!H11+RK!H11)</f>
        <v>0.25258696767361472</v>
      </c>
      <c r="AK11" s="14">
        <f>RK!I11/(WL!I11+RK!I11)</f>
        <v>0.23998796065885633</v>
      </c>
      <c r="AL11" s="14">
        <f>RK!J11/(WL!J11+RK!J11)</f>
        <v>0.24218548135999815</v>
      </c>
      <c r="AM11" s="14">
        <f>RK!K11/(WL!K11+RK!K11)</f>
        <v>0.24706176781582087</v>
      </c>
      <c r="AN11" s="14">
        <f>RK!L11/(WL!L11+RK!L11)</f>
        <v>0.24024905237449812</v>
      </c>
      <c r="AO11" s="14">
        <f>RK!M11/(WL!M11+RK!M11)</f>
        <v>0.24622843258197902</v>
      </c>
      <c r="AP11" s="14">
        <f>RK!N11/(WL!N11+RK!N11)</f>
        <v>0.25089817357703054</v>
      </c>
      <c r="AQ11" s="14">
        <f>RK!O11/(WL!O11+RK!O11)</f>
        <v>0.24990057662173071</v>
      </c>
      <c r="AR11" s="14">
        <f>RK!P11/(WL!P11+RK!P11)</f>
        <v>0.25825899969888999</v>
      </c>
      <c r="AS11" s="14">
        <f>RK!Q11/(WL!Q11+RK!Q11)</f>
        <v>0.2634979788791702</v>
      </c>
      <c r="AT11" s="14">
        <f>RK!R11/(WL!R11+RK!R11)</f>
        <v>0.27560698760504332</v>
      </c>
      <c r="AU11" s="14">
        <f>RK!S11/(WL!S11+RK!S11)</f>
        <v>0.24743366489214302</v>
      </c>
      <c r="AV11" s="14">
        <f>RK!T11/(WL!T11+RK!T11)</f>
        <v>0.24793559474152302</v>
      </c>
      <c r="AW11" s="14">
        <f>RK!U11/(WL!U11+RK!U11)</f>
        <v>0.2316095893764302</v>
      </c>
      <c r="AX11" s="14">
        <f>RK!V11/(WL!V11+RK!V11)</f>
        <v>0.23050973589164028</v>
      </c>
      <c r="AY11" s="14">
        <f>RK!W11/(WL!W11+RK!W11)</f>
        <v>0.21961081724422521</v>
      </c>
      <c r="AZ11" s="14">
        <f>RK!X11/(WL!X11+RK!X11)</f>
        <v>0.21493340091605376</v>
      </c>
      <c r="BA11" s="14">
        <f>RK!Y11/(WL!Y11+RK!Y11)</f>
        <v>0.21417789574989768</v>
      </c>
      <c r="BB11" s="14">
        <f>RK!Z11/(WL!Z11+RK!Z11)</f>
        <v>0.21480704506621087</v>
      </c>
      <c r="BC11" s="14">
        <f>RK!AA11/(WL!AA11+RK!AA11)</f>
        <v>0.2195447760107283</v>
      </c>
      <c r="BD11" s="14">
        <f>RK!AB11/(WL!AB11+RK!AB11)</f>
        <v>0.21851871203743506</v>
      </c>
      <c r="BE11" s="14">
        <f>RK!AC11/(WL!AC11+RK!AC11)</f>
        <v>0.23230212497877561</v>
      </c>
      <c r="BF11" s="76">
        <f>RK!AD11/(WL!AD11+RK!AD11)</f>
        <v>0.21974126210559153</v>
      </c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</row>
    <row r="12" spans="1:76" x14ac:dyDescent="0.2">
      <c r="A12" s="4">
        <v>10</v>
      </c>
      <c r="B12" s="6" t="s">
        <v>47</v>
      </c>
      <c r="C12" s="14">
        <f>WL!C12/(WL!C12+RK!C12)</f>
        <v>0.70784098374998228</v>
      </c>
      <c r="D12" s="14">
        <f>WL!D12/(WL!D12+RK!D12)</f>
        <v>0.65087553756463157</v>
      </c>
      <c r="E12" s="14">
        <f>WL!E12/(WL!E12+RK!E12)</f>
        <v>0.60618867472968208</v>
      </c>
      <c r="F12" s="14">
        <f>WL!F12/(WL!F12+RK!F12)</f>
        <v>0.57665646314464469</v>
      </c>
      <c r="G12" s="14">
        <f>WL!G12/(WL!G12+RK!G12)</f>
        <v>0.55142744577732594</v>
      </c>
      <c r="H12" s="14">
        <f>WL!H12/(WL!H12+RK!H12)</f>
        <v>0.53175295656201871</v>
      </c>
      <c r="I12" s="14">
        <f>WL!I12/(WL!I12+RK!I12)</f>
        <v>0.52924243432773854</v>
      </c>
      <c r="J12" s="14">
        <f>WL!J12/(WL!J12+RK!J12)</f>
        <v>0.52474759581966157</v>
      </c>
      <c r="K12" s="14">
        <f>WL!K12/(WL!K12+RK!K12)</f>
        <v>0.51743658579472973</v>
      </c>
      <c r="L12" s="14">
        <f>WL!L12/(WL!L12+RK!L12)</f>
        <v>0.51631636137597614</v>
      </c>
      <c r="M12" s="14">
        <f>WL!M12/(WL!M12+RK!M12)</f>
        <v>0.51378113899287203</v>
      </c>
      <c r="N12" s="14">
        <f>WL!N12/(WL!N12+RK!N12)</f>
        <v>0.51842665238919505</v>
      </c>
      <c r="O12" s="14">
        <f>WL!O12/(WL!O12+RK!O12)</f>
        <v>0.50805451695342474</v>
      </c>
      <c r="P12" s="14">
        <f>WL!P12/(WL!P12+RK!P12)</f>
        <v>0.50296927997414265</v>
      </c>
      <c r="Q12" s="14">
        <f>WL!Q12/(WL!Q12+RK!Q12)</f>
        <v>0.50144412476578137</v>
      </c>
      <c r="R12" s="14">
        <f>WL!R12/(WL!R12+RK!R12)</f>
        <v>0.4873426878958903</v>
      </c>
      <c r="S12" s="14">
        <f>WL!S12/(WL!S12+RK!S12)</f>
        <v>0.51064259530124345</v>
      </c>
      <c r="T12" s="14">
        <f>WL!T12/(WL!T12+RK!T12)</f>
        <v>0.52987184887082495</v>
      </c>
      <c r="U12" s="14">
        <f>WL!U12/(WL!U12+RK!U12)</f>
        <v>0.54298544620166844</v>
      </c>
      <c r="V12" s="14">
        <f>WL!V12/(WL!V12+RK!V12)</f>
        <v>0.54372214292718835</v>
      </c>
      <c r="W12" s="14">
        <f>WL!W12/(WL!W12+RK!W12)</f>
        <v>0.54939124611625911</v>
      </c>
      <c r="X12" s="14">
        <f>WL!X12/(WL!X12+RK!X12)</f>
        <v>0.53930820384974265</v>
      </c>
      <c r="Y12" s="14">
        <f>WL!Y12/(WL!Y12+RK!Y12)</f>
        <v>0.55745149710850184</v>
      </c>
      <c r="Z12" s="14">
        <f>WL!Z12/(WL!Z12+RK!Z12)</f>
        <v>0.5682013499740749</v>
      </c>
      <c r="AA12" s="14">
        <f>WL!AA12/(WL!AA12+RK!AA12)</f>
        <v>0.58106381655813566</v>
      </c>
      <c r="AB12" s="14">
        <f>WL!AB12/(WL!AB12+RK!AB12)</f>
        <v>0.56935735084909833</v>
      </c>
      <c r="AC12" s="14">
        <f>WL!AC12/(WL!AC12+RK!AC12)</f>
        <v>0.57089216785549279</v>
      </c>
      <c r="AD12" s="76">
        <f>WL!AD12/(WL!AD12+RK!AD12)</f>
        <v>0.56485693091116584</v>
      </c>
      <c r="AE12" s="14">
        <f>RK!C12/(WL!C12+RK!C12)</f>
        <v>0.29215901625001772</v>
      </c>
      <c r="AF12" s="14">
        <f>RK!D12/(WL!D12+RK!D12)</f>
        <v>0.34912446243536838</v>
      </c>
      <c r="AG12" s="14">
        <f>RK!E12/(WL!E12+RK!E12)</f>
        <v>0.39381132527031798</v>
      </c>
      <c r="AH12" s="14">
        <f>RK!F12/(WL!F12+RK!F12)</f>
        <v>0.42334353685535536</v>
      </c>
      <c r="AI12" s="14">
        <f>RK!G12/(WL!G12+RK!G12)</f>
        <v>0.44857255422267395</v>
      </c>
      <c r="AJ12" s="14">
        <f>RK!H12/(WL!H12+RK!H12)</f>
        <v>0.46824704343798135</v>
      </c>
      <c r="AK12" s="14">
        <f>RK!I12/(WL!I12+RK!I12)</f>
        <v>0.47075756567226162</v>
      </c>
      <c r="AL12" s="14">
        <f>RK!J12/(WL!J12+RK!J12)</f>
        <v>0.47525240418033837</v>
      </c>
      <c r="AM12" s="14">
        <f>RK!K12/(WL!K12+RK!K12)</f>
        <v>0.48256341420527038</v>
      </c>
      <c r="AN12" s="14">
        <f>RK!L12/(WL!L12+RK!L12)</f>
        <v>0.48368363862402397</v>
      </c>
      <c r="AO12" s="14">
        <f>RK!M12/(WL!M12+RK!M12)</f>
        <v>0.48621886100712802</v>
      </c>
      <c r="AP12" s="14">
        <f>RK!N12/(WL!N12+RK!N12)</f>
        <v>0.48157334761080489</v>
      </c>
      <c r="AQ12" s="14">
        <f>RK!O12/(WL!O12+RK!O12)</f>
        <v>0.49194548304657526</v>
      </c>
      <c r="AR12" s="14">
        <f>RK!P12/(WL!P12+RK!P12)</f>
        <v>0.49703072002585741</v>
      </c>
      <c r="AS12" s="14">
        <f>RK!Q12/(WL!Q12+RK!Q12)</f>
        <v>0.49855587523421857</v>
      </c>
      <c r="AT12" s="14">
        <f>RK!R12/(WL!R12+RK!R12)</f>
        <v>0.51265731210410959</v>
      </c>
      <c r="AU12" s="14">
        <f>RK!S12/(WL!S12+RK!S12)</f>
        <v>0.48935740469875649</v>
      </c>
      <c r="AV12" s="14">
        <f>RK!T12/(WL!T12+RK!T12)</f>
        <v>0.47012815112917516</v>
      </c>
      <c r="AW12" s="14">
        <f>RK!U12/(WL!U12+RK!U12)</f>
        <v>0.45701455379833167</v>
      </c>
      <c r="AX12" s="14">
        <f>RK!V12/(WL!V12+RK!V12)</f>
        <v>0.45627785707281165</v>
      </c>
      <c r="AY12" s="14">
        <f>RK!W12/(WL!W12+RK!W12)</f>
        <v>0.45060875388374089</v>
      </c>
      <c r="AZ12" s="14">
        <f>RK!X12/(WL!X12+RK!X12)</f>
        <v>0.46069179615025729</v>
      </c>
      <c r="BA12" s="14">
        <f>RK!Y12/(WL!Y12+RK!Y12)</f>
        <v>0.44254850289149811</v>
      </c>
      <c r="BB12" s="14">
        <f>RK!Z12/(WL!Z12+RK!Z12)</f>
        <v>0.43179865002592505</v>
      </c>
      <c r="BC12" s="14">
        <f>RK!AA12/(WL!AA12+RK!AA12)</f>
        <v>0.4189361834418644</v>
      </c>
      <c r="BD12" s="14">
        <f>RK!AB12/(WL!AB12+RK!AB12)</f>
        <v>0.43064264915090167</v>
      </c>
      <c r="BE12" s="14">
        <f>RK!AC12/(WL!AC12+RK!AC12)</f>
        <v>0.42910783214450721</v>
      </c>
      <c r="BF12" s="76">
        <f>RK!AD12/(WL!AD12+RK!AD12)</f>
        <v>0.43514306908883416</v>
      </c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</row>
    <row r="13" spans="1:76" x14ac:dyDescent="0.2">
      <c r="A13" s="4">
        <v>11</v>
      </c>
      <c r="B13" s="6" t="s">
        <v>48</v>
      </c>
      <c r="C13" s="14">
        <f>WL!C13/(WL!C13+RK!C13)</f>
        <v>0.61857728672605583</v>
      </c>
      <c r="D13" s="14">
        <f>WL!D13/(WL!D13+RK!D13)</f>
        <v>0.59122787467503646</v>
      </c>
      <c r="E13" s="14">
        <f>WL!E13/(WL!E13+RK!E13)</f>
        <v>0.56239356096665816</v>
      </c>
      <c r="F13" s="14">
        <f>WL!F13/(WL!F13+RK!F13)</f>
        <v>0.55911629550833508</v>
      </c>
      <c r="G13" s="14">
        <f>WL!G13/(WL!G13+RK!G13)</f>
        <v>0.55295847063128356</v>
      </c>
      <c r="H13" s="14">
        <f>WL!H13/(WL!H13+RK!H13)</f>
        <v>0.53810981843094852</v>
      </c>
      <c r="I13" s="14">
        <f>WL!I13/(WL!I13+RK!I13)</f>
        <v>0.5367200043043564</v>
      </c>
      <c r="J13" s="14">
        <f>WL!J13/(WL!J13+RK!J13)</f>
        <v>0.53437764250536957</v>
      </c>
      <c r="K13" s="14">
        <f>WL!K13/(WL!K13+RK!K13)</f>
        <v>0.54280893998213686</v>
      </c>
      <c r="L13" s="14">
        <f>WL!L13/(WL!L13+RK!L13)</f>
        <v>0.55104767725422443</v>
      </c>
      <c r="M13" s="14">
        <f>WL!M13/(WL!M13+RK!M13)</f>
        <v>0.55885248105707186</v>
      </c>
      <c r="N13" s="14">
        <f>WL!N13/(WL!N13+RK!N13)</f>
        <v>0.58281581935828775</v>
      </c>
      <c r="O13" s="14">
        <f>WL!O13/(WL!O13+RK!O13)</f>
        <v>0.59381337602404438</v>
      </c>
      <c r="P13" s="14">
        <f>WL!P13/(WL!P13+RK!P13)</f>
        <v>0.62248717453096647</v>
      </c>
      <c r="Q13" s="14">
        <f>WL!Q13/(WL!Q13+RK!Q13)</f>
        <v>0.62803368671628312</v>
      </c>
      <c r="R13" s="14">
        <f>WL!R13/(WL!R13+RK!R13)</f>
        <v>0.6168973279058404</v>
      </c>
      <c r="S13" s="14">
        <f>WL!S13/(WL!S13+RK!S13)</f>
        <v>0.63591815808714414</v>
      </c>
      <c r="T13" s="14">
        <f>WL!T13/(WL!T13+RK!T13)</f>
        <v>0.66003273823001185</v>
      </c>
      <c r="U13" s="14">
        <f>WL!U13/(WL!U13+RK!U13)</f>
        <v>0.66647119225950213</v>
      </c>
      <c r="V13" s="14">
        <f>WL!V13/(WL!V13+RK!V13)</f>
        <v>0.67464555475053944</v>
      </c>
      <c r="W13" s="14">
        <f>WL!W13/(WL!W13+RK!W13)</f>
        <v>0.68478993209277672</v>
      </c>
      <c r="X13" s="14">
        <f>WL!X13/(WL!X13+RK!X13)</f>
        <v>0.69570252117902498</v>
      </c>
      <c r="Y13" s="14">
        <f>WL!Y13/(WL!Y13+RK!Y13)</f>
        <v>0.70637362600645182</v>
      </c>
      <c r="Z13" s="14">
        <f>WL!Z13/(WL!Z13+RK!Z13)</f>
        <v>0.69869301397878314</v>
      </c>
      <c r="AA13" s="14">
        <f>WL!AA13/(WL!AA13+RK!AA13)</f>
        <v>0.69770999104258713</v>
      </c>
      <c r="AB13" s="14">
        <f>WL!AB13/(WL!AB13+RK!AB13)</f>
        <v>0.69008914888303419</v>
      </c>
      <c r="AC13" s="14">
        <f>WL!AC13/(WL!AC13+RK!AC13)</f>
        <v>0.68769621627006661</v>
      </c>
      <c r="AD13" s="76">
        <f>WL!AD13/(WL!AD13+RK!AD13)</f>
        <v>0.70996474197518533</v>
      </c>
      <c r="AE13" s="14">
        <f>RK!C13/(WL!C13+RK!C13)</f>
        <v>0.38142271327394406</v>
      </c>
      <c r="AF13" s="14">
        <f>RK!D13/(WL!D13+RK!D13)</f>
        <v>0.4087721253249636</v>
      </c>
      <c r="AG13" s="14">
        <f>RK!E13/(WL!E13+RK!E13)</f>
        <v>0.4376064390333419</v>
      </c>
      <c r="AH13" s="14">
        <f>RK!F13/(WL!F13+RK!F13)</f>
        <v>0.44088370449166497</v>
      </c>
      <c r="AI13" s="14">
        <f>RK!G13/(WL!G13+RK!G13)</f>
        <v>0.44704152936871644</v>
      </c>
      <c r="AJ13" s="14">
        <f>RK!H13/(WL!H13+RK!H13)</f>
        <v>0.46189018156905154</v>
      </c>
      <c r="AK13" s="14">
        <f>RK!I13/(WL!I13+RK!I13)</f>
        <v>0.46327999569564365</v>
      </c>
      <c r="AL13" s="14">
        <f>RK!J13/(WL!J13+RK!J13)</f>
        <v>0.46562235749463032</v>
      </c>
      <c r="AM13" s="14">
        <f>RK!K13/(WL!K13+RK!K13)</f>
        <v>0.45719106001786325</v>
      </c>
      <c r="AN13" s="14">
        <f>RK!L13/(WL!L13+RK!L13)</f>
        <v>0.44895232274577568</v>
      </c>
      <c r="AO13" s="14">
        <f>RK!M13/(WL!M13+RK!M13)</f>
        <v>0.4411475189429282</v>
      </c>
      <c r="AP13" s="14">
        <f>RK!N13/(WL!N13+RK!N13)</f>
        <v>0.41718418064171242</v>
      </c>
      <c r="AQ13" s="14">
        <f>RK!O13/(WL!O13+RK!O13)</f>
        <v>0.40618662397595579</v>
      </c>
      <c r="AR13" s="14">
        <f>RK!P13/(WL!P13+RK!P13)</f>
        <v>0.37751282546903353</v>
      </c>
      <c r="AS13" s="14">
        <f>RK!Q13/(WL!Q13+RK!Q13)</f>
        <v>0.37196631328371688</v>
      </c>
      <c r="AT13" s="14">
        <f>RK!R13/(WL!R13+RK!R13)</f>
        <v>0.38310267209415955</v>
      </c>
      <c r="AU13" s="14">
        <f>RK!S13/(WL!S13+RK!S13)</f>
        <v>0.36408184191285586</v>
      </c>
      <c r="AV13" s="14">
        <f>RK!T13/(WL!T13+RK!T13)</f>
        <v>0.33996726176998815</v>
      </c>
      <c r="AW13" s="14">
        <f>RK!U13/(WL!U13+RK!U13)</f>
        <v>0.33352880774049798</v>
      </c>
      <c r="AX13" s="14">
        <f>RK!V13/(WL!V13+RK!V13)</f>
        <v>0.32535444524946056</v>
      </c>
      <c r="AY13" s="14">
        <f>RK!W13/(WL!W13+RK!W13)</f>
        <v>0.31521006790722333</v>
      </c>
      <c r="AZ13" s="14">
        <f>RK!X13/(WL!X13+RK!X13)</f>
        <v>0.30429747882097491</v>
      </c>
      <c r="BA13" s="14">
        <f>RK!Y13/(WL!Y13+RK!Y13)</f>
        <v>0.29362637399354818</v>
      </c>
      <c r="BB13" s="14">
        <f>RK!Z13/(WL!Z13+RK!Z13)</f>
        <v>0.30130698602121686</v>
      </c>
      <c r="BC13" s="14">
        <f>RK!AA13/(WL!AA13+RK!AA13)</f>
        <v>0.30229000895741293</v>
      </c>
      <c r="BD13" s="14">
        <f>RK!AB13/(WL!AB13+RK!AB13)</f>
        <v>0.30991085111696581</v>
      </c>
      <c r="BE13" s="14">
        <f>RK!AC13/(WL!AC13+RK!AC13)</f>
        <v>0.31230378372993339</v>
      </c>
      <c r="BF13" s="76">
        <f>RK!AD13/(WL!AD13+RK!AD13)</f>
        <v>0.29003525802481472</v>
      </c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</row>
    <row r="14" spans="1:76" x14ac:dyDescent="0.2">
      <c r="A14" s="4">
        <v>12</v>
      </c>
      <c r="B14" s="6" t="s">
        <v>49</v>
      </c>
      <c r="C14" s="14">
        <f>WL!C14/(WL!C14+RK!C14)</f>
        <v>0.28647180968034386</v>
      </c>
      <c r="D14" s="14">
        <f>WL!D14/(WL!D14+RK!D14)</f>
        <v>0.29713983674137795</v>
      </c>
      <c r="E14" s="14">
        <f>WL!E14/(WL!E14+RK!E14)</f>
        <v>0.28876103345340792</v>
      </c>
      <c r="F14" s="14">
        <f>WL!F14/(WL!F14+RK!F14)</f>
        <v>0.32889879907117586</v>
      </c>
      <c r="G14" s="14">
        <f>WL!G14/(WL!G14+RK!G14)</f>
        <v>0.35341567974190491</v>
      </c>
      <c r="H14" s="14">
        <f>WL!H14/(WL!H14+RK!H14)</f>
        <v>0.37050249294479404</v>
      </c>
      <c r="I14" s="14">
        <f>WL!I14/(WL!I14+RK!I14)</f>
        <v>0.39435411870744125</v>
      </c>
      <c r="J14" s="14">
        <f>WL!J14/(WL!J14+RK!J14)</f>
        <v>0.3539431853753221</v>
      </c>
      <c r="K14" s="14">
        <f>WL!K14/(WL!K14+RK!K14)</f>
        <v>0.32770775645491901</v>
      </c>
      <c r="L14" s="14">
        <f>WL!L14/(WL!L14+RK!L14)</f>
        <v>0.32314835758454824</v>
      </c>
      <c r="M14" s="14">
        <f>WL!M14/(WL!M14+RK!M14)</f>
        <v>0.28874708007158828</v>
      </c>
      <c r="N14" s="14">
        <f>WL!N14/(WL!N14+RK!N14)</f>
        <v>0.23930469788311295</v>
      </c>
      <c r="O14" s="14">
        <f>WL!O14/(WL!O14+RK!O14)</f>
        <v>0.23469365465521522</v>
      </c>
      <c r="P14" s="14">
        <f>WL!P14/(WL!P14+RK!P14)</f>
        <v>0.24572345125726167</v>
      </c>
      <c r="Q14" s="14">
        <f>WL!Q14/(WL!Q14+RK!Q14)</f>
        <v>0.20955184931429527</v>
      </c>
      <c r="R14" s="14">
        <f>WL!R14/(WL!R14+RK!R14)</f>
        <v>0.17572784979601427</v>
      </c>
      <c r="S14" s="14">
        <f>WL!S14/(WL!S14+RK!S14)</f>
        <v>0.17945450394196086</v>
      </c>
      <c r="T14" s="14">
        <f>WL!T14/(WL!T14+RK!T14)</f>
        <v>0.18778005017674246</v>
      </c>
      <c r="U14" s="14">
        <f>WL!U14/(WL!U14+RK!U14)</f>
        <v>0.20541817400135448</v>
      </c>
      <c r="V14" s="14">
        <f>WL!V14/(WL!V14+RK!V14)</f>
        <v>0.19702242136373871</v>
      </c>
      <c r="W14" s="14">
        <f>WL!W14/(WL!W14+RK!W14)</f>
        <v>0.20212447792261706</v>
      </c>
      <c r="X14" s="14">
        <f>WL!X14/(WL!X14+RK!X14)</f>
        <v>0.16195298118408502</v>
      </c>
      <c r="Y14" s="14">
        <f>WL!Y14/(WL!Y14+RK!Y14)</f>
        <v>0.15738947990295335</v>
      </c>
      <c r="Z14" s="14">
        <f>WL!Z14/(WL!Z14+RK!Z14)</f>
        <v>0.15390719589198826</v>
      </c>
      <c r="AA14" s="14">
        <f>WL!AA14/(WL!AA14+RK!AA14)</f>
        <v>0.15593209155391205</v>
      </c>
      <c r="AB14" s="14">
        <f>WL!AB14/(WL!AB14+RK!AB14)</f>
        <v>0.14202814269124001</v>
      </c>
      <c r="AC14" s="14">
        <f>WL!AC14/(WL!AC14+RK!AC14)</f>
        <v>0.14297540555732427</v>
      </c>
      <c r="AD14" s="76">
        <f>WL!AD14/(WL!AD14+RK!AD14)</f>
        <v>0.13295051035660441</v>
      </c>
      <c r="AE14" s="14">
        <f>RK!C14/(WL!C14+RK!C14)</f>
        <v>0.7135281903196562</v>
      </c>
      <c r="AF14" s="14">
        <f>RK!D14/(WL!D14+RK!D14)</f>
        <v>0.70286016325862199</v>
      </c>
      <c r="AG14" s="14">
        <f>RK!E14/(WL!E14+RK!E14)</f>
        <v>0.71123896654659213</v>
      </c>
      <c r="AH14" s="14">
        <f>RK!F14/(WL!F14+RK!F14)</f>
        <v>0.67110120092882408</v>
      </c>
      <c r="AI14" s="14">
        <f>RK!G14/(WL!G14+RK!G14)</f>
        <v>0.64658432025809509</v>
      </c>
      <c r="AJ14" s="14">
        <f>RK!H14/(WL!H14+RK!H14)</f>
        <v>0.62949750705520591</v>
      </c>
      <c r="AK14" s="14">
        <f>RK!I14/(WL!I14+RK!I14)</f>
        <v>0.6056458812925587</v>
      </c>
      <c r="AL14" s="14">
        <f>RK!J14/(WL!J14+RK!J14)</f>
        <v>0.6460568146246779</v>
      </c>
      <c r="AM14" s="14">
        <f>RK!K14/(WL!K14+RK!K14)</f>
        <v>0.67229224354508099</v>
      </c>
      <c r="AN14" s="14">
        <f>RK!L14/(WL!L14+RK!L14)</f>
        <v>0.67685164241545182</v>
      </c>
      <c r="AO14" s="14">
        <f>RK!M14/(WL!M14+RK!M14)</f>
        <v>0.71125291992841178</v>
      </c>
      <c r="AP14" s="14">
        <f>RK!N14/(WL!N14+RK!N14)</f>
        <v>0.76069530211688707</v>
      </c>
      <c r="AQ14" s="14">
        <f>RK!O14/(WL!O14+RK!O14)</f>
        <v>0.76530634534478481</v>
      </c>
      <c r="AR14" s="14">
        <f>RK!P14/(WL!P14+RK!P14)</f>
        <v>0.75427654874273842</v>
      </c>
      <c r="AS14" s="14">
        <f>RK!Q14/(WL!Q14+RK!Q14)</f>
        <v>0.79044815068570473</v>
      </c>
      <c r="AT14" s="14">
        <f>RK!R14/(WL!R14+RK!R14)</f>
        <v>0.82427215020398581</v>
      </c>
      <c r="AU14" s="14">
        <f>RK!S14/(WL!S14+RK!S14)</f>
        <v>0.82054549605803917</v>
      </c>
      <c r="AV14" s="14">
        <f>RK!T14/(WL!T14+RK!T14)</f>
        <v>0.81221994982325763</v>
      </c>
      <c r="AW14" s="14">
        <f>RK!U14/(WL!U14+RK!U14)</f>
        <v>0.79458182599864557</v>
      </c>
      <c r="AX14" s="14">
        <f>RK!V14/(WL!V14+RK!V14)</f>
        <v>0.80297757863626129</v>
      </c>
      <c r="AY14" s="14">
        <f>RK!W14/(WL!W14+RK!W14)</f>
        <v>0.79787552207738288</v>
      </c>
      <c r="AZ14" s="14">
        <f>RK!X14/(WL!X14+RK!X14)</f>
        <v>0.83804701881591503</v>
      </c>
      <c r="BA14" s="14">
        <f>RK!Y14/(WL!Y14+RK!Y14)</f>
        <v>0.84261052009704673</v>
      </c>
      <c r="BB14" s="14">
        <f>RK!Z14/(WL!Z14+RK!Z14)</f>
        <v>0.84609280410801169</v>
      </c>
      <c r="BC14" s="14">
        <f>RK!AA14/(WL!AA14+RK!AA14)</f>
        <v>0.84406790844608792</v>
      </c>
      <c r="BD14" s="14">
        <f>RK!AB14/(WL!AB14+RK!AB14)</f>
        <v>0.85797185730875991</v>
      </c>
      <c r="BE14" s="14">
        <f>RK!AC14/(WL!AC14+RK!AC14)</f>
        <v>0.85702459444267576</v>
      </c>
      <c r="BF14" s="76">
        <f>RK!AD14/(WL!AD14+RK!AD14)</f>
        <v>0.86704948964339568</v>
      </c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</row>
    <row r="15" spans="1:76" x14ac:dyDescent="0.2">
      <c r="A15" s="4">
        <v>13</v>
      </c>
      <c r="B15" s="6" t="s">
        <v>50</v>
      </c>
      <c r="C15" s="14">
        <f>WL!C15/(WL!C15+RK!C15)</f>
        <v>0.7105269025509392</v>
      </c>
      <c r="D15" s="14">
        <f>WL!D15/(WL!D15+RK!D15)</f>
        <v>0.72085886175847547</v>
      </c>
      <c r="E15" s="14">
        <f>WL!E15/(WL!E15+RK!E15)</f>
        <v>0.73066523319030052</v>
      </c>
      <c r="F15" s="14">
        <f>WL!F15/(WL!F15+RK!F15)</f>
        <v>0.74412525988214029</v>
      </c>
      <c r="G15" s="14">
        <f>WL!G15/(WL!G15+RK!G15)</f>
        <v>0.74470552393994816</v>
      </c>
      <c r="H15" s="14">
        <f>WL!H15/(WL!H15+RK!H15)</f>
        <v>0.73879810793482548</v>
      </c>
      <c r="I15" s="14">
        <f>WL!I15/(WL!I15+RK!I15)</f>
        <v>0.7380395802853329</v>
      </c>
      <c r="J15" s="14">
        <f>WL!J15/(WL!J15+RK!J15)</f>
        <v>0.73654401147163295</v>
      </c>
      <c r="K15" s="14">
        <f>WL!K15/(WL!K15+RK!K15)</f>
        <v>0.72610337303263595</v>
      </c>
      <c r="L15" s="14">
        <f>WL!L15/(WL!L15+RK!L15)</f>
        <v>0.74549044339650616</v>
      </c>
      <c r="M15" s="14">
        <f>WL!M15/(WL!M15+RK!M15)</f>
        <v>0.75276060637096465</v>
      </c>
      <c r="N15" s="14">
        <f>WL!N15/(WL!N15+RK!N15)</f>
        <v>0.75873870556976164</v>
      </c>
      <c r="O15" s="14">
        <f>WL!O15/(WL!O15+RK!O15)</f>
        <v>0.76328167295097016</v>
      </c>
      <c r="P15" s="14">
        <f>WL!P15/(WL!P15+RK!P15)</f>
        <v>0.76564065805560999</v>
      </c>
      <c r="Q15" s="14">
        <f>WL!Q15/(WL!Q15+RK!Q15)</f>
        <v>0.77223228069040339</v>
      </c>
      <c r="R15" s="14">
        <f>WL!R15/(WL!R15+RK!R15)</f>
        <v>0.77198089044975404</v>
      </c>
      <c r="S15" s="14">
        <f>WL!S15/(WL!S15+RK!S15)</f>
        <v>0.78775481437983752</v>
      </c>
      <c r="T15" s="14">
        <f>WL!T15/(WL!T15+RK!T15)</f>
        <v>0.79906738463029314</v>
      </c>
      <c r="U15" s="14">
        <f>WL!U15/(WL!U15+RK!U15)</f>
        <v>0.80432355737330286</v>
      </c>
      <c r="V15" s="14">
        <f>WL!V15/(WL!V15+RK!V15)</f>
        <v>0.79001994911092155</v>
      </c>
      <c r="W15" s="14">
        <f>WL!W15/(WL!W15+RK!W15)</f>
        <v>0.77656705687546179</v>
      </c>
      <c r="X15" s="14">
        <f>WL!X15/(WL!X15+RK!X15)</f>
        <v>0.76014289381300981</v>
      </c>
      <c r="Y15" s="14">
        <f>WL!Y15/(WL!Y15+RK!Y15)</f>
        <v>0.76682641293075737</v>
      </c>
      <c r="Z15" s="14">
        <f>WL!Z15/(WL!Z15+RK!Z15)</f>
        <v>0.76385358846302864</v>
      </c>
      <c r="AA15" s="14">
        <f>WL!AA15/(WL!AA15+RK!AA15)</f>
        <v>0.77055716567471411</v>
      </c>
      <c r="AB15" s="14">
        <f>WL!AB15/(WL!AB15+RK!AB15)</f>
        <v>0.7701471557269175</v>
      </c>
      <c r="AC15" s="14">
        <f>WL!AC15/(WL!AC15+RK!AC15)</f>
        <v>0.75030753038916542</v>
      </c>
      <c r="AD15" s="76">
        <f>WL!AD15/(WL!AD15+RK!AD15)</f>
        <v>0.7296624583504101</v>
      </c>
      <c r="AE15" s="14">
        <f>RK!C15/(WL!C15+RK!C15)</f>
        <v>0.28947309744906086</v>
      </c>
      <c r="AF15" s="14">
        <f>RK!D15/(WL!D15+RK!D15)</f>
        <v>0.2791411382415247</v>
      </c>
      <c r="AG15" s="14">
        <f>RK!E15/(WL!E15+RK!E15)</f>
        <v>0.26933476680969953</v>
      </c>
      <c r="AH15" s="14">
        <f>RK!F15/(WL!F15+RK!F15)</f>
        <v>0.25587474011785966</v>
      </c>
      <c r="AI15" s="14">
        <f>RK!G15/(WL!G15+RK!G15)</f>
        <v>0.25529447606005184</v>
      </c>
      <c r="AJ15" s="14">
        <f>RK!H15/(WL!H15+RK!H15)</f>
        <v>0.26120189206517447</v>
      </c>
      <c r="AK15" s="14">
        <f>RK!I15/(WL!I15+RK!I15)</f>
        <v>0.26196041971466705</v>
      </c>
      <c r="AL15" s="14">
        <f>RK!J15/(WL!J15+RK!J15)</f>
        <v>0.26345598852836705</v>
      </c>
      <c r="AM15" s="14">
        <f>RK!K15/(WL!K15+RK!K15)</f>
        <v>0.27389662696736405</v>
      </c>
      <c r="AN15" s="14">
        <f>RK!L15/(WL!L15+RK!L15)</f>
        <v>0.25450955660349384</v>
      </c>
      <c r="AO15" s="14">
        <f>RK!M15/(WL!M15+RK!M15)</f>
        <v>0.24723939362903533</v>
      </c>
      <c r="AP15" s="14">
        <f>RK!N15/(WL!N15+RK!N15)</f>
        <v>0.2412612944302383</v>
      </c>
      <c r="AQ15" s="14">
        <f>RK!O15/(WL!O15+RK!O15)</f>
        <v>0.23671832704902984</v>
      </c>
      <c r="AR15" s="14">
        <f>RK!P15/(WL!P15+RK!P15)</f>
        <v>0.23435934194439012</v>
      </c>
      <c r="AS15" s="14">
        <f>RK!Q15/(WL!Q15+RK!Q15)</f>
        <v>0.22776771930959661</v>
      </c>
      <c r="AT15" s="14">
        <f>RK!R15/(WL!R15+RK!R15)</f>
        <v>0.22801910955024593</v>
      </c>
      <c r="AU15" s="14">
        <f>RK!S15/(WL!S15+RK!S15)</f>
        <v>0.21224518562016242</v>
      </c>
      <c r="AV15" s="14">
        <f>RK!T15/(WL!T15+RK!T15)</f>
        <v>0.20093261536970689</v>
      </c>
      <c r="AW15" s="14">
        <f>RK!U15/(WL!U15+RK!U15)</f>
        <v>0.19567644262669714</v>
      </c>
      <c r="AX15" s="14">
        <f>RK!V15/(WL!V15+RK!V15)</f>
        <v>0.20998005088907842</v>
      </c>
      <c r="AY15" s="14">
        <f>RK!W15/(WL!W15+RK!W15)</f>
        <v>0.22343294312453829</v>
      </c>
      <c r="AZ15" s="14">
        <f>RK!X15/(WL!X15+RK!X15)</f>
        <v>0.23985710618699013</v>
      </c>
      <c r="BA15" s="14">
        <f>RK!Y15/(WL!Y15+RK!Y15)</f>
        <v>0.23317358706924257</v>
      </c>
      <c r="BB15" s="14">
        <f>RK!Z15/(WL!Z15+RK!Z15)</f>
        <v>0.23614641153697136</v>
      </c>
      <c r="BC15" s="14">
        <f>RK!AA15/(WL!AA15+RK!AA15)</f>
        <v>0.22944283432528578</v>
      </c>
      <c r="BD15" s="14">
        <f>RK!AB15/(WL!AB15+RK!AB15)</f>
        <v>0.22985284427308247</v>
      </c>
      <c r="BE15" s="14">
        <f>RK!AC15/(WL!AC15+RK!AC15)</f>
        <v>0.24969246961083458</v>
      </c>
      <c r="BF15" s="76">
        <f>RK!AD15/(WL!AD15+RK!AD15)</f>
        <v>0.27033754164958995</v>
      </c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</row>
    <row r="16" spans="1:76" x14ac:dyDescent="0.2">
      <c r="A16" s="4">
        <v>14</v>
      </c>
      <c r="B16" s="6" t="s">
        <v>51</v>
      </c>
      <c r="C16" s="14">
        <f>WL!C16/(WL!C16+RK!C16)</f>
        <v>0.45074270960364549</v>
      </c>
      <c r="D16" s="14">
        <f>WL!D16/(WL!D16+RK!D16)</f>
        <v>0.43216849706654975</v>
      </c>
      <c r="E16" s="14">
        <f>WL!E16/(WL!E16+RK!E16)</f>
        <v>0.43233531495549327</v>
      </c>
      <c r="F16" s="14">
        <f>WL!F16/(WL!F16+RK!F16)</f>
        <v>0.45178873264398045</v>
      </c>
      <c r="G16" s="14">
        <f>WL!G16/(WL!G16+RK!G16)</f>
        <v>0.44086521707095</v>
      </c>
      <c r="H16" s="14">
        <f>WL!H16/(WL!H16+RK!H16)</f>
        <v>0.45119476184762236</v>
      </c>
      <c r="I16" s="14">
        <f>WL!I16/(WL!I16+RK!I16)</f>
        <v>0.46094482674547582</v>
      </c>
      <c r="J16" s="14">
        <f>WL!J16/(WL!J16+RK!J16)</f>
        <v>0.43642194865948608</v>
      </c>
      <c r="K16" s="14">
        <f>WL!K16/(WL!K16+RK!K16)</f>
        <v>0.40280218226419956</v>
      </c>
      <c r="L16" s="14">
        <f>WL!L16/(WL!L16+RK!L16)</f>
        <v>0.34828335054474041</v>
      </c>
      <c r="M16" s="14">
        <f>WL!M16/(WL!M16+RK!M16)</f>
        <v>0.32396680303035291</v>
      </c>
      <c r="N16" s="14">
        <f>WL!N16/(WL!N16+RK!N16)</f>
        <v>0.30492690406386797</v>
      </c>
      <c r="O16" s="14">
        <f>WL!O16/(WL!O16+RK!O16)</f>
        <v>0.28863103456893718</v>
      </c>
      <c r="P16" s="14">
        <f>WL!P16/(WL!P16+RK!P16)</f>
        <v>0.24170633260262164</v>
      </c>
      <c r="Q16" s="14">
        <f>WL!Q16/(WL!Q16+RK!Q16)</f>
        <v>0.26068150717356192</v>
      </c>
      <c r="R16" s="14">
        <f>WL!R16/(WL!R16+RK!R16)</f>
        <v>0.26317485899127441</v>
      </c>
      <c r="S16" s="14">
        <f>WL!S16/(WL!S16+RK!S16)</f>
        <v>0.2348157917640728</v>
      </c>
      <c r="T16" s="14">
        <f>WL!T16/(WL!T16+RK!T16)</f>
        <v>0.25673704048253837</v>
      </c>
      <c r="U16" s="14">
        <f>WL!U16/(WL!U16+RK!U16)</f>
        <v>0.3057789926377425</v>
      </c>
      <c r="V16" s="14">
        <f>WL!V16/(WL!V16+RK!V16)</f>
        <v>0.30561327396376364</v>
      </c>
      <c r="W16" s="14">
        <f>WL!W16/(WL!W16+RK!W16)</f>
        <v>0.26400644411329122</v>
      </c>
      <c r="X16" s="14">
        <f>WL!X16/(WL!X16+RK!X16)</f>
        <v>0.2877040267239318</v>
      </c>
      <c r="Y16" s="14">
        <f>WL!Y16/(WL!Y16+RK!Y16)</f>
        <v>0.28405187878374627</v>
      </c>
      <c r="Z16" s="14">
        <f>WL!Z16/(WL!Z16+RK!Z16)</f>
        <v>0.27254480663556624</v>
      </c>
      <c r="AA16" s="14">
        <f>WL!AA16/(WL!AA16+RK!AA16)</f>
        <v>0.30149648730910983</v>
      </c>
      <c r="AB16" s="14">
        <f>WL!AB16/(WL!AB16+RK!AB16)</f>
        <v>0.29848159519838774</v>
      </c>
      <c r="AC16" s="14">
        <f>WL!AC16/(WL!AC16+RK!AC16)</f>
        <v>0.31364875846320622</v>
      </c>
      <c r="AD16" s="76">
        <f>WL!AD16/(WL!AD16+RK!AD16)</f>
        <v>0.32846027414246681</v>
      </c>
      <c r="AE16" s="14">
        <f>RK!C16/(WL!C16+RK!C16)</f>
        <v>0.5492572903963544</v>
      </c>
      <c r="AF16" s="14">
        <f>RK!D16/(WL!D16+RK!D16)</f>
        <v>0.56783150293345031</v>
      </c>
      <c r="AG16" s="14">
        <f>RK!E16/(WL!E16+RK!E16)</f>
        <v>0.56766468504450662</v>
      </c>
      <c r="AH16" s="14">
        <f>RK!F16/(WL!F16+RK!F16)</f>
        <v>0.54821126735601955</v>
      </c>
      <c r="AI16" s="14">
        <f>RK!G16/(WL!G16+RK!G16)</f>
        <v>0.55913478292905006</v>
      </c>
      <c r="AJ16" s="14">
        <f>RK!H16/(WL!H16+RK!H16)</f>
        <v>0.54880523815237781</v>
      </c>
      <c r="AK16" s="14">
        <f>RK!I16/(WL!I16+RK!I16)</f>
        <v>0.53905517325452412</v>
      </c>
      <c r="AL16" s="14">
        <f>RK!J16/(WL!J16+RK!J16)</f>
        <v>0.56357805134051397</v>
      </c>
      <c r="AM16" s="14">
        <f>RK!K16/(WL!K16+RK!K16)</f>
        <v>0.5971978177358005</v>
      </c>
      <c r="AN16" s="14">
        <f>RK!L16/(WL!L16+RK!L16)</f>
        <v>0.65171664945525953</v>
      </c>
      <c r="AO16" s="14">
        <f>RK!M16/(WL!M16+RK!M16)</f>
        <v>0.67603319696964703</v>
      </c>
      <c r="AP16" s="14">
        <f>RK!N16/(WL!N16+RK!N16)</f>
        <v>0.69507309593613198</v>
      </c>
      <c r="AQ16" s="14">
        <f>RK!O16/(WL!O16+RK!O16)</f>
        <v>0.71136896543106276</v>
      </c>
      <c r="AR16" s="14">
        <f>RK!P16/(WL!P16+RK!P16)</f>
        <v>0.75829366739737825</v>
      </c>
      <c r="AS16" s="14">
        <f>RK!Q16/(WL!Q16+RK!Q16)</f>
        <v>0.73931849282643813</v>
      </c>
      <c r="AT16" s="14">
        <f>RK!R16/(WL!R16+RK!R16)</f>
        <v>0.73682514100872565</v>
      </c>
      <c r="AU16" s="14">
        <f>RK!S16/(WL!S16+RK!S16)</f>
        <v>0.76518420823592725</v>
      </c>
      <c r="AV16" s="14">
        <f>RK!T16/(WL!T16+RK!T16)</f>
        <v>0.74326295951746169</v>
      </c>
      <c r="AW16" s="14">
        <f>RK!U16/(WL!U16+RK!U16)</f>
        <v>0.69422100736225756</v>
      </c>
      <c r="AX16" s="14">
        <f>RK!V16/(WL!V16+RK!V16)</f>
        <v>0.6943867260362363</v>
      </c>
      <c r="AY16" s="14">
        <f>RK!W16/(WL!W16+RK!W16)</f>
        <v>0.73599355588670889</v>
      </c>
      <c r="AZ16" s="14">
        <f>RK!X16/(WL!X16+RK!X16)</f>
        <v>0.7122959732760682</v>
      </c>
      <c r="BA16" s="14">
        <f>RK!Y16/(WL!Y16+RK!Y16)</f>
        <v>0.71594812121625373</v>
      </c>
      <c r="BB16" s="14">
        <f>RK!Z16/(WL!Z16+RK!Z16)</f>
        <v>0.72745519336443365</v>
      </c>
      <c r="BC16" s="14">
        <f>RK!AA16/(WL!AA16+RK!AA16)</f>
        <v>0.69850351269089017</v>
      </c>
      <c r="BD16" s="14">
        <f>RK!AB16/(WL!AB16+RK!AB16)</f>
        <v>0.70151840480161232</v>
      </c>
      <c r="BE16" s="14">
        <f>RK!AC16/(WL!AC16+RK!AC16)</f>
        <v>0.68635124153679372</v>
      </c>
      <c r="BF16" s="76">
        <f>RK!AD16/(WL!AD16+RK!AD16)</f>
        <v>0.67153972585753319</v>
      </c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</row>
    <row r="17" spans="1:74" x14ac:dyDescent="0.2">
      <c r="A17" s="4">
        <v>15</v>
      </c>
      <c r="B17" s="6" t="s">
        <v>52</v>
      </c>
      <c r="C17" s="14">
        <f>WL!C17/(WL!C17+RK!C17)</f>
        <v>0.53383091364222524</v>
      </c>
      <c r="D17" s="14">
        <f>WL!D17/(WL!D17+RK!D17)</f>
        <v>0.55691972588972782</v>
      </c>
      <c r="E17" s="14">
        <f>WL!E17/(WL!E17+RK!E17)</f>
        <v>0.56250840388289425</v>
      </c>
      <c r="F17" s="14">
        <f>WL!F17/(WL!F17+RK!F17)</f>
        <v>0.57749874777890764</v>
      </c>
      <c r="G17" s="14">
        <f>WL!G17/(WL!G17+RK!G17)</f>
        <v>0.57218990536466574</v>
      </c>
      <c r="H17" s="14">
        <f>WL!H17/(WL!H17+RK!H17)</f>
        <v>0.57574274801886305</v>
      </c>
      <c r="I17" s="14">
        <f>WL!I17/(WL!I17+RK!I17)</f>
        <v>0.57567049159691253</v>
      </c>
      <c r="J17" s="14">
        <f>WL!J17/(WL!J17+RK!J17)</f>
        <v>0.58242305724678389</v>
      </c>
      <c r="K17" s="14">
        <f>WL!K17/(WL!K17+RK!K17)</f>
        <v>0.5755480086897734</v>
      </c>
      <c r="L17" s="14">
        <f>WL!L17/(WL!L17+RK!L17)</f>
        <v>0.5915121469151875</v>
      </c>
      <c r="M17" s="14">
        <f>WL!M17/(WL!M17+RK!M17)</f>
        <v>0.58975113152111325</v>
      </c>
      <c r="N17" s="14">
        <f>WL!N17/(WL!N17+RK!N17)</f>
        <v>0.58754460696514987</v>
      </c>
      <c r="O17" s="14">
        <f>WL!O17/(WL!O17+RK!O17)</f>
        <v>0.57756411287522924</v>
      </c>
      <c r="P17" s="14">
        <f>WL!P17/(WL!P17+RK!P17)</f>
        <v>0.55444497289942241</v>
      </c>
      <c r="Q17" s="14">
        <f>WL!Q17/(WL!Q17+RK!Q17)</f>
        <v>0.53598820298616645</v>
      </c>
      <c r="R17" s="14">
        <f>WL!R17/(WL!R17+RK!R17)</f>
        <v>0.52125024627245686</v>
      </c>
      <c r="S17" s="14">
        <f>WL!S17/(WL!S17+RK!S17)</f>
        <v>0.53482013347718493</v>
      </c>
      <c r="T17" s="14">
        <f>WL!T17/(WL!T17+RK!T17)</f>
        <v>0.57001849109806735</v>
      </c>
      <c r="U17" s="14">
        <f>WL!U17/(WL!U17+RK!U17)</f>
        <v>0.56646264246955735</v>
      </c>
      <c r="V17" s="14">
        <f>WL!V17/(WL!V17+RK!V17)</f>
        <v>0.54399806667757633</v>
      </c>
      <c r="W17" s="14">
        <f>WL!W17/(WL!W17+RK!W17)</f>
        <v>0.54624344783627909</v>
      </c>
      <c r="X17" s="14">
        <f>WL!X17/(WL!X17+RK!X17)</f>
        <v>0.54635005990804064</v>
      </c>
      <c r="Y17" s="14">
        <f>WL!Y17/(WL!Y17+RK!Y17)</f>
        <v>0.53842203226492191</v>
      </c>
      <c r="Z17" s="14">
        <f>WL!Z17/(WL!Z17+RK!Z17)</f>
        <v>0.53604518711809901</v>
      </c>
      <c r="AA17" s="14">
        <f>WL!AA17/(WL!AA17+RK!AA17)</f>
        <v>0.54322935377237103</v>
      </c>
      <c r="AB17" s="14">
        <f>WL!AB17/(WL!AB17+RK!AB17)</f>
        <v>0.55041247578731589</v>
      </c>
      <c r="AC17" s="14">
        <f>WL!AC17/(WL!AC17+RK!AC17)</f>
        <v>0.54261457971393201</v>
      </c>
      <c r="AD17" s="76">
        <f>WL!AD17/(WL!AD17+RK!AD17)</f>
        <v>0.54794408538776784</v>
      </c>
      <c r="AE17" s="14">
        <f>RK!C17/(WL!C17+RK!C17)</f>
        <v>0.46616908635777482</v>
      </c>
      <c r="AF17" s="14">
        <f>RK!D17/(WL!D17+RK!D17)</f>
        <v>0.44308027411027229</v>
      </c>
      <c r="AG17" s="14">
        <f>RK!E17/(WL!E17+RK!E17)</f>
        <v>0.43749159611710586</v>
      </c>
      <c r="AH17" s="14">
        <f>RK!F17/(WL!F17+RK!F17)</f>
        <v>0.42250125222109247</v>
      </c>
      <c r="AI17" s="14">
        <f>RK!G17/(WL!G17+RK!G17)</f>
        <v>0.42781009463533426</v>
      </c>
      <c r="AJ17" s="14">
        <f>RK!H17/(WL!H17+RK!H17)</f>
        <v>0.42425725198113684</v>
      </c>
      <c r="AK17" s="14">
        <f>RK!I17/(WL!I17+RK!I17)</f>
        <v>0.42432950840308753</v>
      </c>
      <c r="AL17" s="14">
        <f>RK!J17/(WL!J17+RK!J17)</f>
        <v>0.41757694275321605</v>
      </c>
      <c r="AM17" s="14">
        <f>RK!K17/(WL!K17+RK!K17)</f>
        <v>0.42445199131022643</v>
      </c>
      <c r="AN17" s="14">
        <f>RK!L17/(WL!L17+RK!L17)</f>
        <v>0.40848785308481239</v>
      </c>
      <c r="AO17" s="14">
        <f>RK!M17/(WL!M17+RK!M17)</f>
        <v>0.41024886847888664</v>
      </c>
      <c r="AP17" s="14">
        <f>RK!N17/(WL!N17+RK!N17)</f>
        <v>0.41245539303485013</v>
      </c>
      <c r="AQ17" s="14">
        <f>RK!O17/(WL!O17+RK!O17)</f>
        <v>0.42243588712477076</v>
      </c>
      <c r="AR17" s="14">
        <f>RK!P17/(WL!P17+RK!P17)</f>
        <v>0.44555502710057759</v>
      </c>
      <c r="AS17" s="14">
        <f>RK!Q17/(WL!Q17+RK!Q17)</f>
        <v>0.46401179701383355</v>
      </c>
      <c r="AT17" s="14">
        <f>RK!R17/(WL!R17+RK!R17)</f>
        <v>0.47874975372754314</v>
      </c>
      <c r="AU17" s="14">
        <f>RK!S17/(WL!S17+RK!S17)</f>
        <v>0.46517986652281512</v>
      </c>
      <c r="AV17" s="14">
        <f>RK!T17/(WL!T17+RK!T17)</f>
        <v>0.42998150890193276</v>
      </c>
      <c r="AW17" s="14">
        <f>RK!U17/(WL!U17+RK!U17)</f>
        <v>0.43353735753044259</v>
      </c>
      <c r="AX17" s="14">
        <f>RK!V17/(WL!V17+RK!V17)</f>
        <v>0.45600193332242378</v>
      </c>
      <c r="AY17" s="14">
        <f>RK!W17/(WL!W17+RK!W17)</f>
        <v>0.45375655216372096</v>
      </c>
      <c r="AZ17" s="14">
        <f>RK!X17/(WL!X17+RK!X17)</f>
        <v>0.45364994009195936</v>
      </c>
      <c r="BA17" s="14">
        <f>RK!Y17/(WL!Y17+RK!Y17)</f>
        <v>0.46157796773507809</v>
      </c>
      <c r="BB17" s="14">
        <f>RK!Z17/(WL!Z17+RK!Z17)</f>
        <v>0.46395481288190105</v>
      </c>
      <c r="BC17" s="14">
        <f>RK!AA17/(WL!AA17+RK!AA17)</f>
        <v>0.45677064622762892</v>
      </c>
      <c r="BD17" s="14">
        <f>RK!AB17/(WL!AB17+RK!AB17)</f>
        <v>0.44958752421268428</v>
      </c>
      <c r="BE17" s="14">
        <f>RK!AC17/(WL!AC17+RK!AC17)</f>
        <v>0.45738542028606793</v>
      </c>
      <c r="BF17" s="76">
        <f>RK!AD17/(WL!AD17+RK!AD17)</f>
        <v>0.45205591461223205</v>
      </c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</row>
    <row r="18" spans="1:74" x14ac:dyDescent="0.2">
      <c r="A18" s="4">
        <v>16</v>
      </c>
      <c r="B18" s="6" t="s">
        <v>53</v>
      </c>
      <c r="C18" s="14">
        <f>WL!C18/(WL!C18+RK!C18)</f>
        <v>0.69741345561950285</v>
      </c>
      <c r="D18" s="14">
        <f>WL!D18/(WL!D18+RK!D18)</f>
        <v>0.71589532677896883</v>
      </c>
      <c r="E18" s="14">
        <f>WL!E18/(WL!E18+RK!E18)</f>
        <v>0.72450050515322206</v>
      </c>
      <c r="F18" s="14">
        <f>WL!F18/(WL!F18+RK!F18)</f>
        <v>0.74098228478662198</v>
      </c>
      <c r="G18" s="14">
        <f>WL!G18/(WL!G18+RK!G18)</f>
        <v>0.7492881862158397</v>
      </c>
      <c r="H18" s="14">
        <f>WL!H18/(WL!H18+RK!H18)</f>
        <v>0.74411422421635653</v>
      </c>
      <c r="I18" s="14">
        <f>WL!I18/(WL!I18+RK!I18)</f>
        <v>0.74788999533862943</v>
      </c>
      <c r="J18" s="14">
        <f>WL!J18/(WL!J18+RK!J18)</f>
        <v>0.74997242970589217</v>
      </c>
      <c r="K18" s="14">
        <f>WL!K18/(WL!K18+RK!K18)</f>
        <v>0.7496376467925141</v>
      </c>
      <c r="L18" s="14">
        <f>WL!L18/(WL!L18+RK!L18)</f>
        <v>0.76119575871525025</v>
      </c>
      <c r="M18" s="14">
        <f>WL!M18/(WL!M18+RK!M18)</f>
        <v>0.765150279402111</v>
      </c>
      <c r="N18" s="14">
        <f>WL!N18/(WL!N18+RK!N18)</f>
        <v>0.76274424419966369</v>
      </c>
      <c r="O18" s="14">
        <f>WL!O18/(WL!O18+RK!O18)</f>
        <v>0.75460316076761147</v>
      </c>
      <c r="P18" s="14">
        <f>WL!P18/(WL!P18+RK!P18)</f>
        <v>0.75422231206931667</v>
      </c>
      <c r="Q18" s="14">
        <f>WL!Q18/(WL!Q18+RK!Q18)</f>
        <v>0.75882639793205153</v>
      </c>
      <c r="R18" s="14">
        <f>WL!R18/(WL!R18+RK!R18)</f>
        <v>0.75804887924834119</v>
      </c>
      <c r="S18" s="14">
        <f>WL!S18/(WL!S18+RK!S18)</f>
        <v>0.77070477702319207</v>
      </c>
      <c r="T18" s="14">
        <f>WL!T18/(WL!T18+RK!T18)</f>
        <v>0.78588100511201653</v>
      </c>
      <c r="U18" s="14">
        <f>WL!U18/(WL!U18+RK!U18)</f>
        <v>0.79467657247507262</v>
      </c>
      <c r="V18" s="14">
        <f>WL!V18/(WL!V18+RK!V18)</f>
        <v>0.7949849344267208</v>
      </c>
      <c r="W18" s="14">
        <f>WL!W18/(WL!W18+RK!W18)</f>
        <v>0.80151773474280386</v>
      </c>
      <c r="X18" s="14">
        <f>WL!X18/(WL!X18+RK!X18)</f>
        <v>0.80565752005457469</v>
      </c>
      <c r="Y18" s="14">
        <f>WL!Y18/(WL!Y18+RK!Y18)</f>
        <v>0.80300667164863526</v>
      </c>
      <c r="Z18" s="14">
        <f>WL!Z18/(WL!Z18+RK!Z18)</f>
        <v>0.80275240484770582</v>
      </c>
      <c r="AA18" s="14">
        <f>WL!AA18/(WL!AA18+RK!AA18)</f>
        <v>0.80573166871782576</v>
      </c>
      <c r="AB18" s="14">
        <f>WL!AB18/(WL!AB18+RK!AB18)</f>
        <v>0.80781604798112461</v>
      </c>
      <c r="AC18" s="14">
        <f>WL!AC18/(WL!AC18+RK!AC18)</f>
        <v>0.79583202356455884</v>
      </c>
      <c r="AD18" s="76">
        <f>WL!AD18/(WL!AD18+RK!AD18)</f>
        <v>0.80187457382029415</v>
      </c>
      <c r="AE18" s="14">
        <f>RK!C18/(WL!C18+RK!C18)</f>
        <v>0.30258654438049715</v>
      </c>
      <c r="AF18" s="14">
        <f>RK!D18/(WL!D18+RK!D18)</f>
        <v>0.28410467322103122</v>
      </c>
      <c r="AG18" s="14">
        <f>RK!E18/(WL!E18+RK!E18)</f>
        <v>0.27549949484677799</v>
      </c>
      <c r="AH18" s="14">
        <f>RK!F18/(WL!F18+RK!F18)</f>
        <v>0.25901771521337802</v>
      </c>
      <c r="AI18" s="14">
        <f>RK!G18/(WL!G18+RK!G18)</f>
        <v>0.25071181378416019</v>
      </c>
      <c r="AJ18" s="14">
        <f>RK!H18/(WL!H18+RK!H18)</f>
        <v>0.25588577578364347</v>
      </c>
      <c r="AK18" s="14">
        <f>RK!I18/(WL!I18+RK!I18)</f>
        <v>0.25211000466137051</v>
      </c>
      <c r="AL18" s="14">
        <f>RK!J18/(WL!J18+RK!J18)</f>
        <v>0.25002757029410783</v>
      </c>
      <c r="AM18" s="14">
        <f>RK!K18/(WL!K18+RK!K18)</f>
        <v>0.25036235320748601</v>
      </c>
      <c r="AN18" s="14">
        <f>RK!L18/(WL!L18+RK!L18)</f>
        <v>0.23880424128474975</v>
      </c>
      <c r="AO18" s="14">
        <f>RK!M18/(WL!M18+RK!M18)</f>
        <v>0.23484972059788894</v>
      </c>
      <c r="AP18" s="14">
        <f>RK!N18/(WL!N18+RK!N18)</f>
        <v>0.23725575580033628</v>
      </c>
      <c r="AQ18" s="14">
        <f>RK!O18/(WL!O18+RK!O18)</f>
        <v>0.24539683923238867</v>
      </c>
      <c r="AR18" s="14">
        <f>RK!P18/(WL!P18+RK!P18)</f>
        <v>0.24577768793068347</v>
      </c>
      <c r="AS18" s="14">
        <f>RK!Q18/(WL!Q18+RK!Q18)</f>
        <v>0.24117360206794844</v>
      </c>
      <c r="AT18" s="14">
        <f>RK!R18/(WL!R18+RK!R18)</f>
        <v>0.24195112075165881</v>
      </c>
      <c r="AU18" s="14">
        <f>RK!S18/(WL!S18+RK!S18)</f>
        <v>0.22929522297680802</v>
      </c>
      <c r="AV18" s="14">
        <f>RK!T18/(WL!T18+RK!T18)</f>
        <v>0.21411899488798344</v>
      </c>
      <c r="AW18" s="14">
        <f>RK!U18/(WL!U18+RK!U18)</f>
        <v>0.20532342752492735</v>
      </c>
      <c r="AX18" s="14">
        <f>RK!V18/(WL!V18+RK!V18)</f>
        <v>0.20501506557327928</v>
      </c>
      <c r="AY18" s="14">
        <f>RK!W18/(WL!W18+RK!W18)</f>
        <v>0.19848226525719609</v>
      </c>
      <c r="AZ18" s="14">
        <f>RK!X18/(WL!X18+RK!X18)</f>
        <v>0.19434247994542531</v>
      </c>
      <c r="BA18" s="14">
        <f>RK!Y18/(WL!Y18+RK!Y18)</f>
        <v>0.19699332835136474</v>
      </c>
      <c r="BB18" s="14">
        <f>RK!Z18/(WL!Z18+RK!Z18)</f>
        <v>0.19724759515229415</v>
      </c>
      <c r="BC18" s="14">
        <f>RK!AA18/(WL!AA18+RK!AA18)</f>
        <v>0.19426833128217427</v>
      </c>
      <c r="BD18" s="14">
        <f>RK!AB18/(WL!AB18+RK!AB18)</f>
        <v>0.19218395201887542</v>
      </c>
      <c r="BE18" s="14">
        <f>RK!AC18/(WL!AC18+RK!AC18)</f>
        <v>0.20416797643544113</v>
      </c>
      <c r="BF18" s="76">
        <f>RK!AD18/(WL!AD18+RK!AD18)</f>
        <v>0.19812542617970591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</row>
    <row r="19" spans="1:74" x14ac:dyDescent="0.2">
      <c r="A19" s="4">
        <v>17</v>
      </c>
      <c r="B19" s="6" t="s">
        <v>54</v>
      </c>
      <c r="C19" s="14">
        <f>WL!C19/(WL!C19+RK!C19)</f>
        <v>0.24481536701697998</v>
      </c>
      <c r="D19" s="14">
        <f>WL!D19/(WL!D19+RK!D19)</f>
        <v>0.25152174442971015</v>
      </c>
      <c r="E19" s="14">
        <f>WL!E19/(WL!E19+RK!E19)</f>
        <v>0.25515768729508792</v>
      </c>
      <c r="F19" s="14">
        <f>WL!F19/(WL!F19+RK!F19)</f>
        <v>0.26451546915828439</v>
      </c>
      <c r="G19" s="14">
        <f>WL!G19/(WL!G19+RK!G19)</f>
        <v>0.26809808396317825</v>
      </c>
      <c r="H19" s="14">
        <f>WL!H19/(WL!H19+RK!H19)</f>
        <v>0.26234284868641466</v>
      </c>
      <c r="I19" s="14">
        <f>WL!I19/(WL!I19+RK!I19)</f>
        <v>0.26770455993844777</v>
      </c>
      <c r="J19" s="14">
        <f>WL!J19/(WL!J19+RK!J19)</f>
        <v>0.28251343949908841</v>
      </c>
      <c r="K19" s="14">
        <f>WL!K19/(WL!K19+RK!K19)</f>
        <v>0.25956148282039965</v>
      </c>
      <c r="L19" s="14">
        <f>WL!L19/(WL!L19+RK!L19)</f>
        <v>0.34248213324815813</v>
      </c>
      <c r="M19" s="14">
        <f>WL!M19/(WL!M19+RK!M19)</f>
        <v>0.31292666745738618</v>
      </c>
      <c r="N19" s="14">
        <f>WL!N19/(WL!N19+RK!N19)</f>
        <v>0.30299569860322573</v>
      </c>
      <c r="O19" s="14">
        <f>WL!O19/(WL!O19+RK!O19)</f>
        <v>0.27805420486571286</v>
      </c>
      <c r="P19" s="14">
        <f>WL!P19/(WL!P19+RK!P19)</f>
        <v>0.27705765646244618</v>
      </c>
      <c r="Q19" s="14">
        <f>WL!Q19/(WL!Q19+RK!Q19)</f>
        <v>0.21244235605058789</v>
      </c>
      <c r="R19" s="14">
        <f>WL!R19/(WL!R19+RK!R19)</f>
        <v>0.17605486463455955</v>
      </c>
      <c r="S19" s="14">
        <f>WL!S19/(WL!S19+RK!S19)</f>
        <v>0.18515863605610555</v>
      </c>
      <c r="T19" s="14">
        <f>WL!T19/(WL!T19+RK!T19)</f>
        <v>0.21473121904047329</v>
      </c>
      <c r="U19" s="14">
        <f>WL!U19/(WL!U19+RK!U19)</f>
        <v>0.22902269868883102</v>
      </c>
      <c r="V19" s="14">
        <f>WL!V19/(WL!V19+RK!V19)</f>
        <v>0.22187728775124199</v>
      </c>
      <c r="W19" s="14">
        <f>WL!W19/(WL!W19+RK!W19)</f>
        <v>0.23048391429575049</v>
      </c>
      <c r="X19" s="14">
        <f>WL!X19/(WL!X19+RK!X19)</f>
        <v>0.2211416519086431</v>
      </c>
      <c r="Y19" s="14">
        <f>WL!Y19/(WL!Y19+RK!Y19)</f>
        <v>0.22600064393620437</v>
      </c>
      <c r="Z19" s="14">
        <f>WL!Z19/(WL!Z19+RK!Z19)</f>
        <v>0.22284906818206046</v>
      </c>
      <c r="AA19" s="14">
        <f>WL!AA19/(WL!AA19+RK!AA19)</f>
        <v>0.22581704422296764</v>
      </c>
      <c r="AB19" s="14">
        <f>WL!AB19/(WL!AB19+RK!AB19)</f>
        <v>0.23146439426387003</v>
      </c>
      <c r="AC19" s="14">
        <f>WL!AC19/(WL!AC19+RK!AC19)</f>
        <v>0.23474006833437067</v>
      </c>
      <c r="AD19" s="76">
        <f>WL!AD19/(WL!AD19+RK!AD19)</f>
        <v>0.25297602544051478</v>
      </c>
      <c r="AE19" s="14">
        <f>RK!C19/(WL!C19+RK!C19)</f>
        <v>0.75518463298302008</v>
      </c>
      <c r="AF19" s="14">
        <f>RK!D19/(WL!D19+RK!D19)</f>
        <v>0.7484782555702898</v>
      </c>
      <c r="AG19" s="14">
        <f>RK!E19/(WL!E19+RK!E19)</f>
        <v>0.74484231270491208</v>
      </c>
      <c r="AH19" s="14">
        <f>RK!F19/(WL!F19+RK!F19)</f>
        <v>0.73548453084171561</v>
      </c>
      <c r="AI19" s="14">
        <f>RK!G19/(WL!G19+RK!G19)</f>
        <v>0.73190191603682175</v>
      </c>
      <c r="AJ19" s="14">
        <f>RK!H19/(WL!H19+RK!H19)</f>
        <v>0.73765715131358534</v>
      </c>
      <c r="AK19" s="14">
        <f>RK!I19/(WL!I19+RK!I19)</f>
        <v>0.73229544006155234</v>
      </c>
      <c r="AL19" s="14">
        <f>RK!J19/(WL!J19+RK!J19)</f>
        <v>0.71748656050091153</v>
      </c>
      <c r="AM19" s="14">
        <f>RK!K19/(WL!K19+RK!K19)</f>
        <v>0.74043851717960041</v>
      </c>
      <c r="AN19" s="14">
        <f>RK!L19/(WL!L19+RK!L19)</f>
        <v>0.65751786675184176</v>
      </c>
      <c r="AO19" s="14">
        <f>RK!M19/(WL!M19+RK!M19)</f>
        <v>0.68707333254261382</v>
      </c>
      <c r="AP19" s="14">
        <f>RK!N19/(WL!N19+RK!N19)</f>
        <v>0.69700430139677427</v>
      </c>
      <c r="AQ19" s="14">
        <f>RK!O19/(WL!O19+RK!O19)</f>
        <v>0.72194579513428714</v>
      </c>
      <c r="AR19" s="14">
        <f>RK!P19/(WL!P19+RK!P19)</f>
        <v>0.72294234353755382</v>
      </c>
      <c r="AS19" s="14">
        <f>RK!Q19/(WL!Q19+RK!Q19)</f>
        <v>0.78755764394941208</v>
      </c>
      <c r="AT19" s="14">
        <f>RK!R19/(WL!R19+RK!R19)</f>
        <v>0.82394513536544045</v>
      </c>
      <c r="AU19" s="14">
        <f>RK!S19/(WL!S19+RK!S19)</f>
        <v>0.8148413639438945</v>
      </c>
      <c r="AV19" s="14">
        <f>RK!T19/(WL!T19+RK!T19)</f>
        <v>0.78526878095952668</v>
      </c>
      <c r="AW19" s="14">
        <f>RK!U19/(WL!U19+RK!U19)</f>
        <v>0.77097730131116904</v>
      </c>
      <c r="AX19" s="14">
        <f>RK!V19/(WL!V19+RK!V19)</f>
        <v>0.77812271224875806</v>
      </c>
      <c r="AY19" s="14">
        <f>RK!W19/(WL!W19+RK!W19)</f>
        <v>0.76951608570424945</v>
      </c>
      <c r="AZ19" s="14">
        <f>RK!X19/(WL!X19+RK!X19)</f>
        <v>0.77885834809135701</v>
      </c>
      <c r="BA19" s="14">
        <f>RK!Y19/(WL!Y19+RK!Y19)</f>
        <v>0.77399935606379566</v>
      </c>
      <c r="BB19" s="14">
        <f>RK!Z19/(WL!Z19+RK!Z19)</f>
        <v>0.77715093181793959</v>
      </c>
      <c r="BC19" s="14">
        <f>RK!AA19/(WL!AA19+RK!AA19)</f>
        <v>0.77418295577703222</v>
      </c>
      <c r="BD19" s="14">
        <f>RK!AB19/(WL!AB19+RK!AB19)</f>
        <v>0.76853560573613</v>
      </c>
      <c r="BE19" s="14">
        <f>RK!AC19/(WL!AC19+RK!AC19)</f>
        <v>0.76525993166562922</v>
      </c>
      <c r="BF19" s="76">
        <f>RK!AD19/(WL!AD19+RK!AD19)</f>
        <v>0.74702397455948522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</row>
    <row r="20" spans="1:74" x14ac:dyDescent="0.2">
      <c r="A20" s="4">
        <v>18</v>
      </c>
      <c r="B20" s="6" t="s">
        <v>55</v>
      </c>
      <c r="C20" s="14">
        <f>WL!C20/(WL!C20+RK!C20)</f>
        <v>0.56653704110022662</v>
      </c>
      <c r="D20" s="14">
        <f>WL!D20/(WL!D20+RK!D20)</f>
        <v>0.57930736920704284</v>
      </c>
      <c r="E20" s="14">
        <f>WL!E20/(WL!E20+RK!E20)</f>
        <v>0.56391285613052389</v>
      </c>
      <c r="F20" s="14">
        <f>WL!F20/(WL!F20+RK!F20)</f>
        <v>0.57386702054223249</v>
      </c>
      <c r="G20" s="14">
        <f>WL!G20/(WL!G20+RK!G20)</f>
        <v>0.58796408565679026</v>
      </c>
      <c r="H20" s="14">
        <f>WL!H20/(WL!H20+RK!H20)</f>
        <v>0.59167908243648371</v>
      </c>
      <c r="I20" s="14">
        <f>WL!I20/(WL!I20+RK!I20)</f>
        <v>0.58848504029758752</v>
      </c>
      <c r="J20" s="14">
        <f>WL!J20/(WL!J20+RK!J20)</f>
        <v>0.60477146542546545</v>
      </c>
      <c r="K20" s="14">
        <f>WL!K20/(WL!K20+RK!K20)</f>
        <v>0.61495267679514887</v>
      </c>
      <c r="L20" s="14">
        <f>WL!L20/(WL!L20+RK!L20)</f>
        <v>0.62895068414792266</v>
      </c>
      <c r="M20" s="14">
        <f>WL!M20/(WL!M20+RK!M20)</f>
        <v>0.63738152270804216</v>
      </c>
      <c r="N20" s="14">
        <f>WL!N20/(WL!N20+RK!N20)</f>
        <v>0.63560633504597674</v>
      </c>
      <c r="O20" s="14">
        <f>WL!O20/(WL!O20+RK!O20)</f>
        <v>0.63925682462342226</v>
      </c>
      <c r="P20" s="14">
        <f>WL!P20/(WL!P20+RK!P20)</f>
        <v>0.66154911802122174</v>
      </c>
      <c r="Q20" s="14">
        <f>WL!Q20/(WL!Q20+RK!Q20)</f>
        <v>0.656384832328754</v>
      </c>
      <c r="R20" s="14">
        <f>WL!R20/(WL!R20+RK!R20)</f>
        <v>0.65621368506140187</v>
      </c>
      <c r="S20" s="14">
        <f>WL!S20/(WL!S20+RK!S20)</f>
        <v>0.66377494509043466</v>
      </c>
      <c r="T20" s="14">
        <f>WL!T20/(WL!T20+RK!T20)</f>
        <v>0.69723324946579146</v>
      </c>
      <c r="U20" s="14">
        <f>WL!U20/(WL!U20+RK!U20)</f>
        <v>0.67742454195753732</v>
      </c>
      <c r="V20" s="14">
        <f>WL!V20/(WL!V20+RK!V20)</f>
        <v>0.65483303574550156</v>
      </c>
      <c r="W20" s="14">
        <f>WL!W20/(WL!W20+RK!W20)</f>
        <v>0.64732798715612661</v>
      </c>
      <c r="X20" s="14">
        <f>WL!X20/(WL!X20+RK!X20)</f>
        <v>0.65007259573110265</v>
      </c>
      <c r="Y20" s="14">
        <f>WL!Y20/(WL!Y20+RK!Y20)</f>
        <v>0.67741530011541529</v>
      </c>
      <c r="Z20" s="14">
        <f>WL!Z20/(WL!Z20+RK!Z20)</f>
        <v>0.66770122600999282</v>
      </c>
      <c r="AA20" s="14">
        <f>WL!AA20/(WL!AA20+RK!AA20)</f>
        <v>0.66508954093526707</v>
      </c>
      <c r="AB20" s="14">
        <f>WL!AB20/(WL!AB20+RK!AB20)</f>
        <v>0.66725511773989787</v>
      </c>
      <c r="AC20" s="14">
        <f>WL!AC20/(WL!AC20+RK!AC20)</f>
        <v>0.65364126425793379</v>
      </c>
      <c r="AD20" s="76">
        <f>WL!AD20/(WL!AD20+RK!AD20)</f>
        <v>0.6571571565074622</v>
      </c>
      <c r="AE20" s="14">
        <f>RK!C20/(WL!C20+RK!C20)</f>
        <v>0.43346295889977332</v>
      </c>
      <c r="AF20" s="14">
        <f>RK!D20/(WL!D20+RK!D20)</f>
        <v>0.42069263079295716</v>
      </c>
      <c r="AG20" s="14">
        <f>RK!E20/(WL!E20+RK!E20)</f>
        <v>0.43608714386947606</v>
      </c>
      <c r="AH20" s="14">
        <f>RK!F20/(WL!F20+RK!F20)</f>
        <v>0.42613297945776757</v>
      </c>
      <c r="AI20" s="14">
        <f>RK!G20/(WL!G20+RK!G20)</f>
        <v>0.4120359143432098</v>
      </c>
      <c r="AJ20" s="14">
        <f>RK!H20/(WL!H20+RK!H20)</f>
        <v>0.40832091756351635</v>
      </c>
      <c r="AK20" s="14">
        <f>RK!I20/(WL!I20+RK!I20)</f>
        <v>0.41151495970241253</v>
      </c>
      <c r="AL20" s="14">
        <f>RK!J20/(WL!J20+RK!J20)</f>
        <v>0.3952285345745345</v>
      </c>
      <c r="AM20" s="14">
        <f>RK!K20/(WL!K20+RK!K20)</f>
        <v>0.38504732320485102</v>
      </c>
      <c r="AN20" s="14">
        <f>RK!L20/(WL!L20+RK!L20)</f>
        <v>0.37104931585207734</v>
      </c>
      <c r="AO20" s="14">
        <f>RK!M20/(WL!M20+RK!M20)</f>
        <v>0.36261847729195773</v>
      </c>
      <c r="AP20" s="14">
        <f>RK!N20/(WL!N20+RK!N20)</f>
        <v>0.36439366495402326</v>
      </c>
      <c r="AQ20" s="14">
        <f>RK!O20/(WL!O20+RK!O20)</f>
        <v>0.36074317537657774</v>
      </c>
      <c r="AR20" s="14">
        <f>RK!P20/(WL!P20+RK!P20)</f>
        <v>0.33845088197877837</v>
      </c>
      <c r="AS20" s="14">
        <f>RK!Q20/(WL!Q20+RK!Q20)</f>
        <v>0.34361516767124595</v>
      </c>
      <c r="AT20" s="14">
        <f>RK!R20/(WL!R20+RK!R20)</f>
        <v>0.34378631493859824</v>
      </c>
      <c r="AU20" s="14">
        <f>RK!S20/(WL!S20+RK!S20)</f>
        <v>0.33622505490956539</v>
      </c>
      <c r="AV20" s="14">
        <f>RK!T20/(WL!T20+RK!T20)</f>
        <v>0.30276675053420854</v>
      </c>
      <c r="AW20" s="14">
        <f>RK!U20/(WL!U20+RK!U20)</f>
        <v>0.32257545804246274</v>
      </c>
      <c r="AX20" s="14">
        <f>RK!V20/(WL!V20+RK!V20)</f>
        <v>0.3451669642544985</v>
      </c>
      <c r="AY20" s="14">
        <f>RK!W20/(WL!W20+RK!W20)</f>
        <v>0.35267201284387339</v>
      </c>
      <c r="AZ20" s="14">
        <f>RK!X20/(WL!X20+RK!X20)</f>
        <v>0.34992740426889729</v>
      </c>
      <c r="BA20" s="14">
        <f>RK!Y20/(WL!Y20+RK!Y20)</f>
        <v>0.32258469988458477</v>
      </c>
      <c r="BB20" s="14">
        <f>RK!Z20/(WL!Z20+RK!Z20)</f>
        <v>0.33229877399000723</v>
      </c>
      <c r="BC20" s="14">
        <f>RK!AA20/(WL!AA20+RK!AA20)</f>
        <v>0.33491045906473305</v>
      </c>
      <c r="BD20" s="14">
        <f>RK!AB20/(WL!AB20+RK!AB20)</f>
        <v>0.33274488226010213</v>
      </c>
      <c r="BE20" s="14">
        <f>RK!AC20/(WL!AC20+RK!AC20)</f>
        <v>0.34635873574206621</v>
      </c>
      <c r="BF20" s="76">
        <f>RK!AD20/(WL!AD20+RK!AD20)</f>
        <v>0.34284284349253769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</row>
    <row r="21" spans="1:74" x14ac:dyDescent="0.2">
      <c r="A21" s="4">
        <v>19</v>
      </c>
      <c r="B21" s="6" t="s">
        <v>56</v>
      </c>
      <c r="C21" s="14">
        <f>WL!C21/(WL!C21+RK!C21)</f>
        <v>8.3063761830130353E-2</v>
      </c>
      <c r="D21" s="14">
        <f>WL!D21/(WL!D21+RK!D21)</f>
        <v>8.94641203323462E-2</v>
      </c>
      <c r="E21" s="14">
        <f>WL!E21/(WL!E21+RK!E21)</f>
        <v>0.11202528362737905</v>
      </c>
      <c r="F21" s="14">
        <f>WL!F21/(WL!F21+RK!F21)</f>
        <v>0.10399002070272399</v>
      </c>
      <c r="G21" s="14">
        <f>WL!G21/(WL!G21+RK!G21)</f>
        <v>0.12634589115787123</v>
      </c>
      <c r="H21" s="14">
        <f>WL!H21/(WL!H21+RK!H21)</f>
        <v>0.14925312013412645</v>
      </c>
      <c r="I21" s="14">
        <f>WL!I21/(WL!I21+RK!I21)</f>
        <v>0.13835759044355309</v>
      </c>
      <c r="J21" s="14">
        <f>WL!J21/(WL!J21+RK!J21)</f>
        <v>0.18238631519951709</v>
      </c>
      <c r="K21" s="14">
        <f>WL!K21/(WL!K21+RK!K21)</f>
        <v>0.19603291996907157</v>
      </c>
      <c r="L21" s="14">
        <f>WL!L21/(WL!L21+RK!L21)</f>
        <v>0.15600630967796011</v>
      </c>
      <c r="M21" s="14">
        <f>WL!M21/(WL!M21+RK!M21)</f>
        <v>0.18712034049429863</v>
      </c>
      <c r="N21" s="14">
        <f>WL!N21/(WL!N21+RK!N21)</f>
        <v>0.20368221599174757</v>
      </c>
      <c r="O21" s="14">
        <f>WL!O21/(WL!O21+RK!O21)</f>
        <v>0.23696835940576286</v>
      </c>
      <c r="P21" s="14">
        <f>WL!P21/(WL!P21+RK!P21)</f>
        <v>0.22526945927225364</v>
      </c>
      <c r="Q21" s="14">
        <f>WL!Q21/(WL!Q21+RK!Q21)</f>
        <v>0.16737536384473839</v>
      </c>
      <c r="R21" s="14">
        <f>WL!R21/(WL!R21+RK!R21)</f>
        <v>0.12791526227686167</v>
      </c>
      <c r="S21" s="14">
        <f>WL!S21/(WL!S21+RK!S21)</f>
        <v>0.17421444940638259</v>
      </c>
      <c r="T21" s="14">
        <f>WL!T21/(WL!T21+RK!T21)</f>
        <v>0.25404847104489814</v>
      </c>
      <c r="U21" s="14">
        <f>WL!U21/(WL!U21+RK!U21)</f>
        <v>0.24368471754565507</v>
      </c>
      <c r="V21" s="14">
        <f>WL!V21/(WL!V21+RK!V21)</f>
        <v>0.26716551509493291</v>
      </c>
      <c r="W21" s="14">
        <f>WL!W21/(WL!W21+RK!W21)</f>
        <v>0.25397319380880173</v>
      </c>
      <c r="X21" s="14">
        <f>WL!X21/(WL!X21+RK!X21)</f>
        <v>0.25297063036938011</v>
      </c>
      <c r="Y21" s="14">
        <f>WL!Y21/(WL!Y21+RK!Y21)</f>
        <v>0.26535201698196847</v>
      </c>
      <c r="Z21" s="14">
        <f>WL!Z21/(WL!Z21+RK!Z21)</f>
        <v>0.25418550992555899</v>
      </c>
      <c r="AA21" s="14">
        <f>WL!AA21/(WL!AA21+RK!AA21)</f>
        <v>0.24815348311349142</v>
      </c>
      <c r="AB21" s="14">
        <f>WL!AB21/(WL!AB21+RK!AB21)</f>
        <v>0.26720218513335287</v>
      </c>
      <c r="AC21" s="14">
        <f>WL!AC21/(WL!AC21+RK!AC21)</f>
        <v>0.25812957517563667</v>
      </c>
      <c r="AD21" s="76">
        <f>WL!AD21/(WL!AD21+RK!AD21)</f>
        <v>0.27636252954276541</v>
      </c>
      <c r="AE21" s="14">
        <f>RK!C21/(WL!C21+RK!C21)</f>
        <v>0.91693623816986958</v>
      </c>
      <c r="AF21" s="14">
        <f>RK!D21/(WL!D21+RK!D21)</f>
        <v>0.9105358796676537</v>
      </c>
      <c r="AG21" s="14">
        <f>RK!E21/(WL!E21+RK!E21)</f>
        <v>0.88797471637262093</v>
      </c>
      <c r="AH21" s="14">
        <f>RK!F21/(WL!F21+RK!F21)</f>
        <v>0.8960099792972761</v>
      </c>
      <c r="AI21" s="14">
        <f>RK!G21/(WL!G21+RK!G21)</f>
        <v>0.8736541088421288</v>
      </c>
      <c r="AJ21" s="14">
        <f>RK!H21/(WL!H21+RK!H21)</f>
        <v>0.8507468798658735</v>
      </c>
      <c r="AK21" s="14">
        <f>RK!I21/(WL!I21+RK!I21)</f>
        <v>0.86164240955644689</v>
      </c>
      <c r="AL21" s="14">
        <f>RK!J21/(WL!J21+RK!J21)</f>
        <v>0.8176136848004828</v>
      </c>
      <c r="AM21" s="14">
        <f>RK!K21/(WL!K21+RK!K21)</f>
        <v>0.80396708003092843</v>
      </c>
      <c r="AN21" s="14">
        <f>RK!L21/(WL!L21+RK!L21)</f>
        <v>0.84399369032203986</v>
      </c>
      <c r="AO21" s="14">
        <f>RK!M21/(WL!M21+RK!M21)</f>
        <v>0.8128796595057014</v>
      </c>
      <c r="AP21" s="14">
        <f>RK!N21/(WL!N21+RK!N21)</f>
        <v>0.79631778400825237</v>
      </c>
      <c r="AQ21" s="14">
        <f>RK!O21/(WL!O21+RK!O21)</f>
        <v>0.76303164059423723</v>
      </c>
      <c r="AR21" s="14">
        <f>RK!P21/(WL!P21+RK!P21)</f>
        <v>0.7747305407277465</v>
      </c>
      <c r="AS21" s="14">
        <f>RK!Q21/(WL!Q21+RK!Q21)</f>
        <v>0.83262463615526161</v>
      </c>
      <c r="AT21" s="14">
        <f>RK!R21/(WL!R21+RK!R21)</f>
        <v>0.87208473772313833</v>
      </c>
      <c r="AU21" s="14">
        <f>RK!S21/(WL!S21+RK!S21)</f>
        <v>0.82578555059361747</v>
      </c>
      <c r="AV21" s="14">
        <f>RK!T21/(WL!T21+RK!T21)</f>
        <v>0.74595152895510186</v>
      </c>
      <c r="AW21" s="14">
        <f>RK!U21/(WL!U21+RK!U21)</f>
        <v>0.75631528245434487</v>
      </c>
      <c r="AX21" s="14">
        <f>RK!V21/(WL!V21+RK!V21)</f>
        <v>0.73283448490506709</v>
      </c>
      <c r="AY21" s="14">
        <f>RK!W21/(WL!W21+RK!W21)</f>
        <v>0.74602680619119832</v>
      </c>
      <c r="AZ21" s="14">
        <f>RK!X21/(WL!X21+RK!X21)</f>
        <v>0.74702936963061983</v>
      </c>
      <c r="BA21" s="14">
        <f>RK!Y21/(WL!Y21+RK!Y21)</f>
        <v>0.73464798301803158</v>
      </c>
      <c r="BB21" s="14">
        <f>RK!Z21/(WL!Z21+RK!Z21)</f>
        <v>0.74581449007444101</v>
      </c>
      <c r="BC21" s="14">
        <f>RK!AA21/(WL!AA21+RK!AA21)</f>
        <v>0.75184651688650861</v>
      </c>
      <c r="BD21" s="14">
        <f>RK!AB21/(WL!AB21+RK!AB21)</f>
        <v>0.73279781486664708</v>
      </c>
      <c r="BE21" s="14">
        <f>RK!AC21/(WL!AC21+RK!AC21)</f>
        <v>0.74187042482436338</v>
      </c>
      <c r="BF21" s="76">
        <f>RK!AD21/(WL!AD21+RK!AD21)</f>
        <v>0.72363747045723459</v>
      </c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</row>
    <row r="22" spans="1:74" x14ac:dyDescent="0.2">
      <c r="A22" s="4">
        <v>20</v>
      </c>
      <c r="B22" s="6" t="s">
        <v>57</v>
      </c>
      <c r="C22" s="14">
        <f>WL!C22/(WL!C22+RK!C22)</f>
        <v>0.45996662252937781</v>
      </c>
      <c r="D22" s="14">
        <f>WL!D22/(WL!D22+RK!D22)</f>
        <v>0.45467083496497873</v>
      </c>
      <c r="E22" s="14">
        <f>WL!E22/(WL!E22+RK!E22)</f>
        <v>0.44677817119765684</v>
      </c>
      <c r="F22" s="14">
        <f>WL!F22/(WL!F22+RK!F22)</f>
        <v>0.45539282644111501</v>
      </c>
      <c r="G22" s="14">
        <f>WL!G22/(WL!G22+RK!G22)</f>
        <v>0.45295811804770497</v>
      </c>
      <c r="H22" s="14">
        <f>WL!H22/(WL!H22+RK!H22)</f>
        <v>0.43893482715589005</v>
      </c>
      <c r="I22" s="14">
        <f>WL!I22/(WL!I22+RK!I22)</f>
        <v>0.43914553605229345</v>
      </c>
      <c r="J22" s="14">
        <f>WL!J22/(WL!J22+RK!J22)</f>
        <v>0.43436427485774814</v>
      </c>
      <c r="K22" s="14">
        <f>WL!K22/(WL!K22+RK!K22)</f>
        <v>0.42033322480405311</v>
      </c>
      <c r="L22" s="14">
        <f>WL!L22/(WL!L22+RK!L22)</f>
        <v>0.42760834970889189</v>
      </c>
      <c r="M22" s="14">
        <f>WL!M22/(WL!M22+RK!M22)</f>
        <v>0.42162651419837804</v>
      </c>
      <c r="N22" s="14">
        <f>WL!N22/(WL!N22+RK!N22)</f>
        <v>0.43128664825201962</v>
      </c>
      <c r="O22" s="14">
        <f>WL!O22/(WL!O22+RK!O22)</f>
        <v>0.42356448583671719</v>
      </c>
      <c r="P22" s="14">
        <f>WL!P22/(WL!P22+RK!P22)</f>
        <v>0.43113263349978365</v>
      </c>
      <c r="Q22" s="14">
        <f>WL!Q22/(WL!Q22+RK!Q22)</f>
        <v>0.40148376745556225</v>
      </c>
      <c r="R22" s="14">
        <f>WL!R22/(WL!R22+RK!R22)</f>
        <v>0.38199775888042148</v>
      </c>
      <c r="S22" s="14">
        <f>WL!S22/(WL!S22+RK!S22)</f>
        <v>0.38101343311043384</v>
      </c>
      <c r="T22" s="14">
        <f>WL!T22/(WL!T22+RK!T22)</f>
        <v>0.40172462389083552</v>
      </c>
      <c r="U22" s="14">
        <f>WL!U22/(WL!U22+RK!U22)</f>
        <v>0.43065490932958123</v>
      </c>
      <c r="V22" s="14">
        <f>WL!V22/(WL!V22+RK!V22)</f>
        <v>0.42467527851794057</v>
      </c>
      <c r="W22" s="14">
        <f>WL!W22/(WL!W22+RK!W22)</f>
        <v>0.44002945072888872</v>
      </c>
      <c r="X22" s="14">
        <f>WL!X22/(WL!X22+RK!X22)</f>
        <v>0.46073635075802927</v>
      </c>
      <c r="Y22" s="14">
        <f>WL!Y22/(WL!Y22+RK!Y22)</f>
        <v>0.47644194921941185</v>
      </c>
      <c r="Z22" s="14">
        <f>WL!Z22/(WL!Z22+RK!Z22)</f>
        <v>0.46803801282685559</v>
      </c>
      <c r="AA22" s="14">
        <f>WL!AA22/(WL!AA22+RK!AA22)</f>
        <v>0.485166406004784</v>
      </c>
      <c r="AB22" s="14">
        <f>WL!AB22/(WL!AB22+RK!AB22)</f>
        <v>0.4958595955775652</v>
      </c>
      <c r="AC22" s="14">
        <f>WL!AC22/(WL!AC22+RK!AC22)</f>
        <v>0.48164037659124176</v>
      </c>
      <c r="AD22" s="76">
        <f>WL!AD22/(WL!AD22+RK!AD22)</f>
        <v>0.48739939370903368</v>
      </c>
      <c r="AE22" s="14">
        <f>RK!C22/(WL!C22+RK!C22)</f>
        <v>0.54003337747062219</v>
      </c>
      <c r="AF22" s="14">
        <f>RK!D22/(WL!D22+RK!D22)</f>
        <v>0.54532916503502116</v>
      </c>
      <c r="AG22" s="14">
        <f>RK!E22/(WL!E22+RK!E22)</f>
        <v>0.55322182880234316</v>
      </c>
      <c r="AH22" s="14">
        <f>RK!F22/(WL!F22+RK!F22)</f>
        <v>0.54460717355888488</v>
      </c>
      <c r="AI22" s="14">
        <f>RK!G22/(WL!G22+RK!G22)</f>
        <v>0.54704188195229497</v>
      </c>
      <c r="AJ22" s="14">
        <f>RK!H22/(WL!H22+RK!H22)</f>
        <v>0.56106517284410995</v>
      </c>
      <c r="AK22" s="14">
        <f>RK!I22/(WL!I22+RK!I22)</f>
        <v>0.56085446394770655</v>
      </c>
      <c r="AL22" s="14">
        <f>RK!J22/(WL!J22+RK!J22)</f>
        <v>0.5656357251422518</v>
      </c>
      <c r="AM22" s="14">
        <f>RK!K22/(WL!K22+RK!K22)</f>
        <v>0.57966677519594689</v>
      </c>
      <c r="AN22" s="14">
        <f>RK!L22/(WL!L22+RK!L22)</f>
        <v>0.57239165029110817</v>
      </c>
      <c r="AO22" s="14">
        <f>RK!M22/(WL!M22+RK!M22)</f>
        <v>0.57837348580162196</v>
      </c>
      <c r="AP22" s="14">
        <f>RK!N22/(WL!N22+RK!N22)</f>
        <v>0.56871335174798032</v>
      </c>
      <c r="AQ22" s="14">
        <f>RK!O22/(WL!O22+RK!O22)</f>
        <v>0.57643551416328276</v>
      </c>
      <c r="AR22" s="14">
        <f>RK!P22/(WL!P22+RK!P22)</f>
        <v>0.5688673665002163</v>
      </c>
      <c r="AS22" s="14">
        <f>RK!Q22/(WL!Q22+RK!Q22)</f>
        <v>0.59851623254443775</v>
      </c>
      <c r="AT22" s="14">
        <f>RK!R22/(WL!R22+RK!R22)</f>
        <v>0.61800224111957847</v>
      </c>
      <c r="AU22" s="14">
        <f>RK!S22/(WL!S22+RK!S22)</f>
        <v>0.61898656688956633</v>
      </c>
      <c r="AV22" s="14">
        <f>RK!T22/(WL!T22+RK!T22)</f>
        <v>0.59827537610916448</v>
      </c>
      <c r="AW22" s="14">
        <f>RK!U22/(WL!U22+RK!U22)</f>
        <v>0.56934509067041883</v>
      </c>
      <c r="AX22" s="14">
        <f>RK!V22/(WL!V22+RK!V22)</f>
        <v>0.57532472148205949</v>
      </c>
      <c r="AY22" s="14">
        <f>RK!W22/(WL!W22+RK!W22)</f>
        <v>0.55997054927111134</v>
      </c>
      <c r="AZ22" s="14">
        <f>RK!X22/(WL!X22+RK!X22)</f>
        <v>0.53926364924197079</v>
      </c>
      <c r="BA22" s="14">
        <f>RK!Y22/(WL!Y22+RK!Y22)</f>
        <v>0.52355805078058815</v>
      </c>
      <c r="BB22" s="14">
        <f>RK!Z22/(WL!Z22+RK!Z22)</f>
        <v>0.53196198717314436</v>
      </c>
      <c r="BC22" s="14">
        <f>RK!AA22/(WL!AA22+RK!AA22)</f>
        <v>0.51483359399521589</v>
      </c>
      <c r="BD22" s="14">
        <f>RK!AB22/(WL!AB22+RK!AB22)</f>
        <v>0.50414040442243468</v>
      </c>
      <c r="BE22" s="14">
        <f>RK!AC22/(WL!AC22+RK!AC22)</f>
        <v>0.51835962340875819</v>
      </c>
      <c r="BF22" s="76">
        <f>RK!AD22/(WL!AD22+RK!AD22)</f>
        <v>0.51260060629096627</v>
      </c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</row>
    <row r="23" spans="1:74" x14ac:dyDescent="0.2">
      <c r="A23" s="4">
        <v>21</v>
      </c>
      <c r="B23" s="6" t="s">
        <v>58</v>
      </c>
      <c r="C23" s="14">
        <f>WL!C23/(WL!C23+RK!C23)</f>
        <v>0.39528197657625253</v>
      </c>
      <c r="D23" s="14">
        <f>WL!D23/(WL!D23+RK!D23)</f>
        <v>0.405039273683928</v>
      </c>
      <c r="E23" s="14">
        <f>WL!E23/(WL!E23+RK!E23)</f>
        <v>0.41890801735577771</v>
      </c>
      <c r="F23" s="14">
        <f>WL!F23/(WL!F23+RK!F23)</f>
        <v>0.42846325476941016</v>
      </c>
      <c r="G23" s="14">
        <f>WL!G23/(WL!G23+RK!G23)</f>
        <v>0.4255291704210884</v>
      </c>
      <c r="H23" s="14">
        <f>WL!H23/(WL!H23+RK!H23)</f>
        <v>0.42860227464431255</v>
      </c>
      <c r="I23" s="14">
        <f>WL!I23/(WL!I23+RK!I23)</f>
        <v>0.42907008385166945</v>
      </c>
      <c r="J23" s="14">
        <f>WL!J23/(WL!J23+RK!J23)</f>
        <v>0.42819725469806719</v>
      </c>
      <c r="K23" s="14">
        <f>WL!K23/(WL!K23+RK!K23)</f>
        <v>0.41877518916947176</v>
      </c>
      <c r="L23" s="14">
        <f>WL!L23/(WL!L23+RK!L23)</f>
        <v>0.4089661351143003</v>
      </c>
      <c r="M23" s="14">
        <f>WL!M23/(WL!M23+RK!M23)</f>
        <v>0.41394567357106954</v>
      </c>
      <c r="N23" s="14">
        <f>WL!N23/(WL!N23+RK!N23)</f>
        <v>0.41771406993483118</v>
      </c>
      <c r="O23" s="14">
        <f>WL!O23/(WL!O23+RK!O23)</f>
        <v>0.40165364338419429</v>
      </c>
      <c r="P23" s="14">
        <f>WL!P23/(WL!P23+RK!P23)</f>
        <v>0.3929940670873055</v>
      </c>
      <c r="Q23" s="14">
        <f>WL!Q23/(WL!Q23+RK!Q23)</f>
        <v>0.36412073891569524</v>
      </c>
      <c r="R23" s="14">
        <f>WL!R23/(WL!R23+RK!R23)</f>
        <v>0.34496215138432745</v>
      </c>
      <c r="S23" s="14">
        <f>WL!S23/(WL!S23+RK!S23)</f>
        <v>0.3509021449968418</v>
      </c>
      <c r="T23" s="14">
        <f>WL!T23/(WL!T23+RK!T23)</f>
        <v>0.37329814915590337</v>
      </c>
      <c r="U23" s="14">
        <f>WL!U23/(WL!U23+RK!U23)</f>
        <v>0.37258763732214134</v>
      </c>
      <c r="V23" s="14">
        <f>WL!V23/(WL!V23+RK!V23)</f>
        <v>0.34400725962115958</v>
      </c>
      <c r="W23" s="14">
        <f>WL!W23/(WL!W23+RK!W23)</f>
        <v>0.34125950552488449</v>
      </c>
      <c r="X23" s="14">
        <f>WL!X23/(WL!X23+RK!X23)</f>
        <v>0.33678556207700289</v>
      </c>
      <c r="Y23" s="14">
        <f>WL!Y23/(WL!Y23+RK!Y23)</f>
        <v>0.34048555550005405</v>
      </c>
      <c r="Z23" s="14">
        <f>WL!Z23/(WL!Z23+RK!Z23)</f>
        <v>0.3234565651383412</v>
      </c>
      <c r="AA23" s="14">
        <f>WL!AA23/(WL!AA23+RK!AA23)</f>
        <v>0.32974777698241137</v>
      </c>
      <c r="AB23" s="14">
        <f>WL!AB23/(WL!AB23+RK!AB23)</f>
        <v>0.34141434236465434</v>
      </c>
      <c r="AC23" s="14">
        <f>WL!AC23/(WL!AC23+RK!AC23)</f>
        <v>0.32920599961489627</v>
      </c>
      <c r="AD23" s="76">
        <f>WL!AD23/(WL!AD23+RK!AD23)</f>
        <v>0.33330400098355389</v>
      </c>
      <c r="AE23" s="14">
        <f>RK!C23/(WL!C23+RK!C23)</f>
        <v>0.60471802342374747</v>
      </c>
      <c r="AF23" s="14">
        <f>RK!D23/(WL!D23+RK!D23)</f>
        <v>0.594960726316072</v>
      </c>
      <c r="AG23" s="14">
        <f>RK!E23/(WL!E23+RK!E23)</f>
        <v>0.58109198264422235</v>
      </c>
      <c r="AH23" s="14">
        <f>RK!F23/(WL!F23+RK!F23)</f>
        <v>0.57153674523058995</v>
      </c>
      <c r="AI23" s="14">
        <f>RK!G23/(WL!G23+RK!G23)</f>
        <v>0.57447082957891149</v>
      </c>
      <c r="AJ23" s="14">
        <f>RK!H23/(WL!H23+RK!H23)</f>
        <v>0.57139772535568745</v>
      </c>
      <c r="AK23" s="14">
        <f>RK!I23/(WL!I23+RK!I23)</f>
        <v>0.57092991614833055</v>
      </c>
      <c r="AL23" s="14">
        <f>RK!J23/(WL!J23+RK!J23)</f>
        <v>0.57180274530193276</v>
      </c>
      <c r="AM23" s="14">
        <f>RK!K23/(WL!K23+RK!K23)</f>
        <v>0.58122481083052835</v>
      </c>
      <c r="AN23" s="14">
        <f>RK!L23/(WL!L23+RK!L23)</f>
        <v>0.59103386488569976</v>
      </c>
      <c r="AO23" s="14">
        <f>RK!M23/(WL!M23+RK!M23)</f>
        <v>0.58605432642893052</v>
      </c>
      <c r="AP23" s="14">
        <f>RK!N23/(WL!N23+RK!N23)</f>
        <v>0.58228593006516882</v>
      </c>
      <c r="AQ23" s="14">
        <f>RK!O23/(WL!O23+RK!O23)</f>
        <v>0.5983463566158056</v>
      </c>
      <c r="AR23" s="14">
        <f>RK!P23/(WL!P23+RK!P23)</f>
        <v>0.60700593291269445</v>
      </c>
      <c r="AS23" s="14">
        <f>RK!Q23/(WL!Q23+RK!Q23)</f>
        <v>0.6358792610843047</v>
      </c>
      <c r="AT23" s="14">
        <f>RK!R23/(WL!R23+RK!R23)</f>
        <v>0.65503784861567249</v>
      </c>
      <c r="AU23" s="14">
        <f>RK!S23/(WL!S23+RK!S23)</f>
        <v>0.64909785500315831</v>
      </c>
      <c r="AV23" s="14">
        <f>RK!T23/(WL!T23+RK!T23)</f>
        <v>0.62670185084409658</v>
      </c>
      <c r="AW23" s="14">
        <f>RK!U23/(WL!U23+RK!U23)</f>
        <v>0.62741236267785871</v>
      </c>
      <c r="AX23" s="14">
        <f>RK!V23/(WL!V23+RK!V23)</f>
        <v>0.65599274037884037</v>
      </c>
      <c r="AY23" s="14">
        <f>RK!W23/(WL!W23+RK!W23)</f>
        <v>0.65874049447511551</v>
      </c>
      <c r="AZ23" s="14">
        <f>RK!X23/(WL!X23+RK!X23)</f>
        <v>0.66321443792299717</v>
      </c>
      <c r="BA23" s="14">
        <f>RK!Y23/(WL!Y23+RK!Y23)</f>
        <v>0.6595144444999459</v>
      </c>
      <c r="BB23" s="14">
        <f>RK!Z23/(WL!Z23+RK!Z23)</f>
        <v>0.67654343486165869</v>
      </c>
      <c r="BC23" s="14">
        <f>RK!AA23/(WL!AA23+RK!AA23)</f>
        <v>0.67025222301758858</v>
      </c>
      <c r="BD23" s="14">
        <f>RK!AB23/(WL!AB23+RK!AB23)</f>
        <v>0.65858565763534571</v>
      </c>
      <c r="BE23" s="14">
        <f>RK!AC23/(WL!AC23+RK!AC23)</f>
        <v>0.67079400038510373</v>
      </c>
      <c r="BF23" s="76">
        <f>RK!AD23/(WL!AD23+RK!AD23)</f>
        <v>0.66669599901644605</v>
      </c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</row>
    <row r="24" spans="1:74" x14ac:dyDescent="0.2">
      <c r="A24" s="4">
        <v>22</v>
      </c>
      <c r="B24" s="6" t="s">
        <v>59</v>
      </c>
      <c r="C24" s="14">
        <f>WL!C24/(WL!C24+RK!C24)</f>
        <v>0.44244152950413956</v>
      </c>
      <c r="D24" s="14">
        <f>WL!D24/(WL!D24+RK!D24)</f>
        <v>0.45958090465458329</v>
      </c>
      <c r="E24" s="14">
        <f>WL!E24/(WL!E24+RK!E24)</f>
        <v>0.47525408542653225</v>
      </c>
      <c r="F24" s="14">
        <f>WL!F24/(WL!F24+RK!F24)</f>
        <v>0.48977537129614668</v>
      </c>
      <c r="G24" s="14">
        <f>WL!G24/(WL!G24+RK!G24)</f>
        <v>0.4916896267821706</v>
      </c>
      <c r="H24" s="14">
        <f>WL!H24/(WL!H24+RK!H24)</f>
        <v>0.49079540526959464</v>
      </c>
      <c r="I24" s="14">
        <f>WL!I24/(WL!I24+RK!I24)</f>
        <v>0.5064291156024483</v>
      </c>
      <c r="J24" s="14">
        <f>WL!J24/(WL!J24+RK!J24)</f>
        <v>0.51373324939871223</v>
      </c>
      <c r="K24" s="14">
        <f>WL!K24/(WL!K24+RK!K24)</f>
        <v>0.51633560024381842</v>
      </c>
      <c r="L24" s="14">
        <f>WL!L24/(WL!L24+RK!L24)</f>
        <v>0.5260160619214872</v>
      </c>
      <c r="M24" s="14">
        <f>WL!M24/(WL!M24+RK!M24)</f>
        <v>0.54237640341642501</v>
      </c>
      <c r="N24" s="14">
        <f>WL!N24/(WL!N24+RK!N24)</f>
        <v>0.56156813875662315</v>
      </c>
      <c r="O24" s="14">
        <f>WL!O24/(WL!O24+RK!O24)</f>
        <v>0.54605261401056326</v>
      </c>
      <c r="P24" s="14">
        <f>WL!P24/(WL!P24+RK!P24)</f>
        <v>0.53878053110827562</v>
      </c>
      <c r="Q24" s="14">
        <f>WL!Q24/(WL!Q24+RK!Q24)</f>
        <v>0.49884223548339274</v>
      </c>
      <c r="R24" s="14">
        <f>WL!R24/(WL!R24+RK!R24)</f>
        <v>0.47160250378868357</v>
      </c>
      <c r="S24" s="14">
        <f>WL!S24/(WL!S24+RK!S24)</f>
        <v>0.47793612381161432</v>
      </c>
      <c r="T24" s="14">
        <f>WL!T24/(WL!T24+RK!T24)</f>
        <v>0.50561327555186031</v>
      </c>
      <c r="U24" s="14">
        <f>WL!U24/(WL!U24+RK!U24)</f>
        <v>0.50568383193058097</v>
      </c>
      <c r="V24" s="14">
        <f>WL!V24/(WL!V24+RK!V24)</f>
        <v>0.48759142274561146</v>
      </c>
      <c r="W24" s="14">
        <f>WL!W24/(WL!W24+RK!W24)</f>
        <v>0.48945949442150116</v>
      </c>
      <c r="X24" s="14">
        <f>WL!X24/(WL!X24+RK!X24)</f>
        <v>0.49898503424666218</v>
      </c>
      <c r="Y24" s="14">
        <f>WL!Y24/(WL!Y24+RK!Y24)</f>
        <v>0.51516630061232549</v>
      </c>
      <c r="Z24" s="14">
        <f>WL!Z24/(WL!Z24+RK!Z24)</f>
        <v>0.51230033424142629</v>
      </c>
      <c r="AA24" s="14">
        <f>WL!AA24/(WL!AA24+RK!AA24)</f>
        <v>0.5213381781904789</v>
      </c>
      <c r="AB24" s="14">
        <f>WL!AB24/(WL!AB24+RK!AB24)</f>
        <v>0.52317586249669912</v>
      </c>
      <c r="AC24" s="14">
        <f>WL!AC24/(WL!AC24+RK!AC24)</f>
        <v>0.50513322762061164</v>
      </c>
      <c r="AD24" s="76">
        <f>WL!AD24/(WL!AD24+RK!AD24)</f>
        <v>0.51717208760000077</v>
      </c>
      <c r="AE24" s="14">
        <f>RK!C24/(WL!C24+RK!C24)</f>
        <v>0.55755847049586038</v>
      </c>
      <c r="AF24" s="14">
        <f>RK!D24/(WL!D24+RK!D24)</f>
        <v>0.54041909534541666</v>
      </c>
      <c r="AG24" s="14">
        <f>RK!E24/(WL!E24+RK!E24)</f>
        <v>0.52474591457346786</v>
      </c>
      <c r="AH24" s="14">
        <f>RK!F24/(WL!F24+RK!F24)</f>
        <v>0.51022462870385332</v>
      </c>
      <c r="AI24" s="14">
        <f>RK!G24/(WL!G24+RK!G24)</f>
        <v>0.50831037321782946</v>
      </c>
      <c r="AJ24" s="14">
        <f>RK!H24/(WL!H24+RK!H24)</f>
        <v>0.50920459473040547</v>
      </c>
      <c r="AK24" s="14">
        <f>RK!I24/(WL!I24+RK!I24)</f>
        <v>0.4935708843975517</v>
      </c>
      <c r="AL24" s="14">
        <f>RK!J24/(WL!J24+RK!J24)</f>
        <v>0.48626675060128771</v>
      </c>
      <c r="AM24" s="14">
        <f>RK!K24/(WL!K24+RK!K24)</f>
        <v>0.48366439975618175</v>
      </c>
      <c r="AN24" s="14">
        <f>RK!L24/(WL!L24+RK!L24)</f>
        <v>0.4739839380785128</v>
      </c>
      <c r="AO24" s="14">
        <f>RK!M24/(WL!M24+RK!M24)</f>
        <v>0.45762359658357504</v>
      </c>
      <c r="AP24" s="14">
        <f>RK!N24/(WL!N24+RK!N24)</f>
        <v>0.43843186124337691</v>
      </c>
      <c r="AQ24" s="14">
        <f>RK!O24/(WL!O24+RK!O24)</f>
        <v>0.45394738598943662</v>
      </c>
      <c r="AR24" s="14">
        <f>RK!P24/(WL!P24+RK!P24)</f>
        <v>0.46121946889172449</v>
      </c>
      <c r="AS24" s="14">
        <f>RK!Q24/(WL!Q24+RK!Q24)</f>
        <v>0.50115776451660732</v>
      </c>
      <c r="AT24" s="14">
        <f>RK!R24/(WL!R24+RK!R24)</f>
        <v>0.52839749621131649</v>
      </c>
      <c r="AU24" s="14">
        <f>RK!S24/(WL!S24+RK!S24)</f>
        <v>0.52206387618838557</v>
      </c>
      <c r="AV24" s="14">
        <f>RK!T24/(WL!T24+RK!T24)</f>
        <v>0.49438672444813969</v>
      </c>
      <c r="AW24" s="14">
        <f>RK!U24/(WL!U24+RK!U24)</f>
        <v>0.49431616806941897</v>
      </c>
      <c r="AX24" s="14">
        <f>RK!V24/(WL!V24+RK!V24)</f>
        <v>0.5124085772543886</v>
      </c>
      <c r="AY24" s="14">
        <f>RK!W24/(WL!W24+RK!W24)</f>
        <v>0.51054050557849884</v>
      </c>
      <c r="AZ24" s="14">
        <f>RK!X24/(WL!X24+RK!X24)</f>
        <v>0.50101496575333793</v>
      </c>
      <c r="BA24" s="14">
        <f>RK!Y24/(WL!Y24+RK!Y24)</f>
        <v>0.4848336993876744</v>
      </c>
      <c r="BB24" s="14">
        <f>RK!Z24/(WL!Z24+RK!Z24)</f>
        <v>0.48769966575857365</v>
      </c>
      <c r="BC24" s="14">
        <f>RK!AA24/(WL!AA24+RK!AA24)</f>
        <v>0.47866182180952116</v>
      </c>
      <c r="BD24" s="14">
        <f>RK!AB24/(WL!AB24+RK!AB24)</f>
        <v>0.47682413750330083</v>
      </c>
      <c r="BE24" s="14">
        <f>RK!AC24/(WL!AC24+RK!AC24)</f>
        <v>0.49486677237938842</v>
      </c>
      <c r="BF24" s="76">
        <f>RK!AD24/(WL!AD24+RK!AD24)</f>
        <v>0.48282791239999917</v>
      </c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</row>
    <row r="25" spans="1:74" x14ac:dyDescent="0.2">
      <c r="A25" s="4">
        <v>23</v>
      </c>
      <c r="B25" s="6" t="s">
        <v>60</v>
      </c>
      <c r="C25" s="14">
        <f>WL!C25/(WL!C25+RK!C25)</f>
        <v>0.30835632600170776</v>
      </c>
      <c r="D25" s="14">
        <f>WL!D25/(WL!D25+RK!D25)</f>
        <v>0.32120245385909757</v>
      </c>
      <c r="E25" s="14">
        <f>WL!E25/(WL!E25+RK!E25)</f>
        <v>0.32667202029070902</v>
      </c>
      <c r="F25" s="14">
        <f>WL!F25/(WL!F25+RK!F25)</f>
        <v>0.34261171150208503</v>
      </c>
      <c r="G25" s="14">
        <f>WL!G25/(WL!G25+RK!G25)</f>
        <v>0.3478210646615249</v>
      </c>
      <c r="H25" s="14">
        <f>WL!H25/(WL!H25+RK!H25)</f>
        <v>0.3325869504436218</v>
      </c>
      <c r="I25" s="14">
        <f>WL!I25/(WL!I25+RK!I25)</f>
        <v>0.33006502829924417</v>
      </c>
      <c r="J25" s="14">
        <f>WL!J25/(WL!J25+RK!J25)</f>
        <v>0.3429582948269112</v>
      </c>
      <c r="K25" s="14">
        <f>WL!K25/(WL!K25+RK!K25)</f>
        <v>0.34349765996422199</v>
      </c>
      <c r="L25" s="14">
        <f>WL!L25/(WL!L25+RK!L25)</f>
        <v>0.36116666008749559</v>
      </c>
      <c r="M25" s="14">
        <f>WL!M25/(WL!M25+RK!M25)</f>
        <v>0.34926676111861676</v>
      </c>
      <c r="N25" s="14">
        <f>WL!N25/(WL!N25+RK!N25)</f>
        <v>0.35226569818962211</v>
      </c>
      <c r="O25" s="14">
        <f>WL!O25/(WL!O25+RK!O25)</f>
        <v>0.34765751906339804</v>
      </c>
      <c r="P25" s="14">
        <f>WL!P25/(WL!P25+RK!P25)</f>
        <v>0.35029519670557507</v>
      </c>
      <c r="Q25" s="14">
        <f>WL!Q25/(WL!Q25+RK!Q25)</f>
        <v>0.32001360119110672</v>
      </c>
      <c r="R25" s="14">
        <f>WL!R25/(WL!R25+RK!R25)</f>
        <v>0.31510708345248062</v>
      </c>
      <c r="S25" s="14">
        <f>WL!S25/(WL!S25+RK!S25)</f>
        <v>0.3331720070647356</v>
      </c>
      <c r="T25" s="14">
        <f>WL!T25/(WL!T25+RK!T25)</f>
        <v>0.35846925426700166</v>
      </c>
      <c r="U25" s="14">
        <f>WL!U25/(WL!U25+RK!U25)</f>
        <v>0.37742571585731954</v>
      </c>
      <c r="V25" s="14">
        <f>WL!V25/(WL!V25+RK!V25)</f>
        <v>0.36113497797828098</v>
      </c>
      <c r="W25" s="14">
        <f>WL!W25/(WL!W25+RK!W25)</f>
        <v>0.36814464178721751</v>
      </c>
      <c r="X25" s="14">
        <f>WL!X25/(WL!X25+RK!X25)</f>
        <v>0.3813503112780412</v>
      </c>
      <c r="Y25" s="14">
        <f>WL!Y25/(WL!Y25+RK!Y25)</f>
        <v>0.40260863735345925</v>
      </c>
      <c r="Z25" s="14">
        <f>WL!Z25/(WL!Z25+RK!Z25)</f>
        <v>0.39590762605907431</v>
      </c>
      <c r="AA25" s="14">
        <f>WL!AA25/(WL!AA25+RK!AA25)</f>
        <v>0.41001471082751567</v>
      </c>
      <c r="AB25" s="14">
        <f>WL!AB25/(WL!AB25+RK!AB25)</f>
        <v>0.43897535046566216</v>
      </c>
      <c r="AC25" s="14">
        <f>WL!AC25/(WL!AC25+RK!AC25)</f>
        <v>0.43755436893660571</v>
      </c>
      <c r="AD25" s="76">
        <f>WL!AD25/(WL!AD25+RK!AD25)</f>
        <v>0.458135144842157</v>
      </c>
      <c r="AE25" s="14">
        <f>RK!C25/(WL!C25+RK!C25)</f>
        <v>0.6916436739982923</v>
      </c>
      <c r="AF25" s="14">
        <f>RK!D25/(WL!D25+RK!D25)</f>
        <v>0.67879754614090249</v>
      </c>
      <c r="AG25" s="14">
        <f>RK!E25/(WL!E25+RK!E25)</f>
        <v>0.67332797970929092</v>
      </c>
      <c r="AH25" s="14">
        <f>RK!F25/(WL!F25+RK!F25)</f>
        <v>0.65738828849791497</v>
      </c>
      <c r="AI25" s="14">
        <f>RK!G25/(WL!G25+RK!G25)</f>
        <v>0.65217893533847515</v>
      </c>
      <c r="AJ25" s="14">
        <f>RK!H25/(WL!H25+RK!H25)</f>
        <v>0.66741304955637815</v>
      </c>
      <c r="AK25" s="14">
        <f>RK!I25/(WL!I25+RK!I25)</f>
        <v>0.66993497170075589</v>
      </c>
      <c r="AL25" s="14">
        <f>RK!J25/(WL!J25+RK!J25)</f>
        <v>0.6570417051730888</v>
      </c>
      <c r="AM25" s="14">
        <f>RK!K25/(WL!K25+RK!K25)</f>
        <v>0.65650234003577801</v>
      </c>
      <c r="AN25" s="14">
        <f>RK!L25/(WL!L25+RK!L25)</f>
        <v>0.63883333991250446</v>
      </c>
      <c r="AO25" s="14">
        <f>RK!M25/(WL!M25+RK!M25)</f>
        <v>0.65073323888138335</v>
      </c>
      <c r="AP25" s="14">
        <f>RK!N25/(WL!N25+RK!N25)</f>
        <v>0.64773430181037794</v>
      </c>
      <c r="AQ25" s="14">
        <f>RK!O25/(WL!O25+RK!O25)</f>
        <v>0.65234248093660185</v>
      </c>
      <c r="AR25" s="14">
        <f>RK!P25/(WL!P25+RK!P25)</f>
        <v>0.64970480329442493</v>
      </c>
      <c r="AS25" s="14">
        <f>RK!Q25/(WL!Q25+RK!Q25)</f>
        <v>0.67998639880889322</v>
      </c>
      <c r="AT25" s="14">
        <f>RK!R25/(WL!R25+RK!R25)</f>
        <v>0.68489291654751938</v>
      </c>
      <c r="AU25" s="14">
        <f>RK!S25/(WL!S25+RK!S25)</f>
        <v>0.66682799293526451</v>
      </c>
      <c r="AV25" s="14">
        <f>RK!T25/(WL!T25+RK!T25)</f>
        <v>0.64153074573299829</v>
      </c>
      <c r="AW25" s="14">
        <f>RK!U25/(WL!U25+RK!U25)</f>
        <v>0.62257428414268057</v>
      </c>
      <c r="AX25" s="14">
        <f>RK!V25/(WL!V25+RK!V25)</f>
        <v>0.63886502202171902</v>
      </c>
      <c r="AY25" s="14">
        <f>RK!W25/(WL!W25+RK!W25)</f>
        <v>0.6318553582127826</v>
      </c>
      <c r="AZ25" s="14">
        <f>RK!X25/(WL!X25+RK!X25)</f>
        <v>0.61864968872195869</v>
      </c>
      <c r="BA25" s="14">
        <f>RK!Y25/(WL!Y25+RK!Y25)</f>
        <v>0.59739136264654091</v>
      </c>
      <c r="BB25" s="14">
        <f>RK!Z25/(WL!Z25+RK!Z25)</f>
        <v>0.60409237394092574</v>
      </c>
      <c r="BC25" s="14">
        <f>RK!AA25/(WL!AA25+RK!AA25)</f>
        <v>0.58998528917248438</v>
      </c>
      <c r="BD25" s="14">
        <f>RK!AB25/(WL!AB25+RK!AB25)</f>
        <v>0.56102464953433784</v>
      </c>
      <c r="BE25" s="14">
        <f>RK!AC25/(WL!AC25+RK!AC25)</f>
        <v>0.56244563106339429</v>
      </c>
      <c r="BF25" s="76">
        <f>RK!AD25/(WL!AD25+RK!AD25)</f>
        <v>0.54186485515784311</v>
      </c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</row>
    <row r="26" spans="1:74" x14ac:dyDescent="0.2">
      <c r="A26" s="4">
        <v>24</v>
      </c>
      <c r="B26" s="6" t="s">
        <v>61</v>
      </c>
      <c r="C26" s="14">
        <f>WL!C26/(WL!C26+RK!C26)</f>
        <v>0.41877464769409845</v>
      </c>
      <c r="D26" s="14">
        <f>WL!D26/(WL!D26+RK!D26)</f>
        <v>0.45181589980800402</v>
      </c>
      <c r="E26" s="14">
        <f>WL!E26/(WL!E26+RK!E26)</f>
        <v>0.47506301455936956</v>
      </c>
      <c r="F26" s="14">
        <f>WL!F26/(WL!F26+RK!F26)</f>
        <v>0.5204506452645612</v>
      </c>
      <c r="G26" s="14">
        <f>WL!G26/(WL!G26+RK!G26)</f>
        <v>0.57947939160114348</v>
      </c>
      <c r="H26" s="14">
        <f>WL!H26/(WL!H26+RK!H26)</f>
        <v>0.58493430439305116</v>
      </c>
      <c r="I26" s="14">
        <f>WL!I26/(WL!I26+RK!I26)</f>
        <v>0.60819886805008805</v>
      </c>
      <c r="J26" s="14">
        <f>WL!J26/(WL!J26+RK!J26)</f>
        <v>0.62684151781010344</v>
      </c>
      <c r="K26" s="14">
        <f>WL!K26/(WL!K26+RK!K26)</f>
        <v>0.62284985762076495</v>
      </c>
      <c r="L26" s="14">
        <f>WL!L26/(WL!L26+RK!L26)</f>
        <v>0.62691193122569588</v>
      </c>
      <c r="M26" s="14">
        <f>WL!M26/(WL!M26+RK!M26)</f>
        <v>0.61395717432967245</v>
      </c>
      <c r="N26" s="14">
        <f>WL!N26/(WL!N26+RK!N26)</f>
        <v>0.60326605987009385</v>
      </c>
      <c r="O26" s="14">
        <f>WL!O26/(WL!O26+RK!O26)</f>
        <v>0.56580502898074736</v>
      </c>
      <c r="P26" s="14">
        <f>WL!P26/(WL!P26+RK!P26)</f>
        <v>0.55572786968868493</v>
      </c>
      <c r="Q26" s="14">
        <f>WL!Q26/(WL!Q26+RK!Q26)</f>
        <v>0.51034742493748442</v>
      </c>
      <c r="R26" s="14">
        <f>WL!R26/(WL!R26+RK!R26)</f>
        <v>0.49633746142370044</v>
      </c>
      <c r="S26" s="14">
        <f>WL!S26/(WL!S26+RK!S26)</f>
        <v>0.5284257000511805</v>
      </c>
      <c r="T26" s="14">
        <f>WL!T26/(WL!T26+RK!T26)</f>
        <v>0.57869302558531788</v>
      </c>
      <c r="U26" s="14">
        <f>WL!U26/(WL!U26+RK!U26)</f>
        <v>0.59457778752171286</v>
      </c>
      <c r="V26" s="14">
        <f>WL!V26/(WL!V26+RK!V26)</f>
        <v>0.59795430476140554</v>
      </c>
      <c r="W26" s="14">
        <f>WL!W26/(WL!W26+RK!W26)</f>
        <v>0.63091516620686694</v>
      </c>
      <c r="X26" s="14">
        <f>WL!X26/(WL!X26+RK!X26)</f>
        <v>0.64996616846184974</v>
      </c>
      <c r="Y26" s="14">
        <f>WL!Y26/(WL!Y26+RK!Y26)</f>
        <v>0.68984712632998257</v>
      </c>
      <c r="Z26" s="14">
        <f>WL!Z26/(WL!Z26+RK!Z26)</f>
        <v>0.70074207306635827</v>
      </c>
      <c r="AA26" s="14">
        <f>WL!AA26/(WL!AA26+RK!AA26)</f>
        <v>0.70373325451887669</v>
      </c>
      <c r="AB26" s="14">
        <f>WL!AB26/(WL!AB26+RK!AB26)</f>
        <v>0.72554834448074568</v>
      </c>
      <c r="AC26" s="14">
        <f>WL!AC26/(WL!AC26+RK!AC26)</f>
        <v>0.72826964953464135</v>
      </c>
      <c r="AD26" s="76">
        <f>WL!AD26/(WL!AD26+RK!AD26)</f>
        <v>0.72630314503820892</v>
      </c>
      <c r="AE26" s="14">
        <f>RK!C26/(WL!C26+RK!C26)</f>
        <v>0.58122535230590167</v>
      </c>
      <c r="AF26" s="14">
        <f>RK!D26/(WL!D26+RK!D26)</f>
        <v>0.54818410019199604</v>
      </c>
      <c r="AG26" s="14">
        <f>RK!E26/(WL!E26+RK!E26)</f>
        <v>0.52493698544063039</v>
      </c>
      <c r="AH26" s="14">
        <f>RK!F26/(WL!F26+RK!F26)</f>
        <v>0.47954935473543886</v>
      </c>
      <c r="AI26" s="14">
        <f>RK!G26/(WL!G26+RK!G26)</f>
        <v>0.42052060839885652</v>
      </c>
      <c r="AJ26" s="14">
        <f>RK!H26/(WL!H26+RK!H26)</f>
        <v>0.41506569560694873</v>
      </c>
      <c r="AK26" s="14">
        <f>RK!I26/(WL!I26+RK!I26)</f>
        <v>0.39180113194991201</v>
      </c>
      <c r="AL26" s="14">
        <f>RK!J26/(WL!J26+RK!J26)</f>
        <v>0.37315848218989667</v>
      </c>
      <c r="AM26" s="14">
        <f>RK!K26/(WL!K26+RK!K26)</f>
        <v>0.377150142379235</v>
      </c>
      <c r="AN26" s="14">
        <f>RK!L26/(WL!L26+RK!L26)</f>
        <v>0.37308806877430412</v>
      </c>
      <c r="AO26" s="14">
        <f>RK!M26/(WL!M26+RK!M26)</f>
        <v>0.38604282567032749</v>
      </c>
      <c r="AP26" s="14">
        <f>RK!N26/(WL!N26+RK!N26)</f>
        <v>0.39673394012990615</v>
      </c>
      <c r="AQ26" s="14">
        <f>RK!O26/(WL!O26+RK!O26)</f>
        <v>0.43419497101925258</v>
      </c>
      <c r="AR26" s="14">
        <f>RK!P26/(WL!P26+RK!P26)</f>
        <v>0.44427213031131513</v>
      </c>
      <c r="AS26" s="14">
        <f>RK!Q26/(WL!Q26+RK!Q26)</f>
        <v>0.48965257506251564</v>
      </c>
      <c r="AT26" s="14">
        <f>RK!R26/(WL!R26+RK!R26)</f>
        <v>0.5036625385762995</v>
      </c>
      <c r="AU26" s="14">
        <f>RK!S26/(WL!S26+RK!S26)</f>
        <v>0.47157429994881944</v>
      </c>
      <c r="AV26" s="14">
        <f>RK!T26/(WL!T26+RK!T26)</f>
        <v>0.42130697441468212</v>
      </c>
      <c r="AW26" s="14">
        <f>RK!U26/(WL!U26+RK!U26)</f>
        <v>0.40542221247828714</v>
      </c>
      <c r="AX26" s="14">
        <f>RK!V26/(WL!V26+RK!V26)</f>
        <v>0.40204569523859446</v>
      </c>
      <c r="AY26" s="14">
        <f>RK!W26/(WL!W26+RK!W26)</f>
        <v>0.369084833793133</v>
      </c>
      <c r="AZ26" s="14">
        <f>RK!X26/(WL!X26+RK!X26)</f>
        <v>0.35003383153815021</v>
      </c>
      <c r="BA26" s="14">
        <f>RK!Y26/(WL!Y26+RK!Y26)</f>
        <v>0.31015287367001748</v>
      </c>
      <c r="BB26" s="14">
        <f>RK!Z26/(WL!Z26+RK!Z26)</f>
        <v>0.29925792693364173</v>
      </c>
      <c r="BC26" s="14">
        <f>RK!AA26/(WL!AA26+RK!AA26)</f>
        <v>0.29626674548112336</v>
      </c>
      <c r="BD26" s="14">
        <f>RK!AB26/(WL!AB26+RK!AB26)</f>
        <v>0.27445165551925432</v>
      </c>
      <c r="BE26" s="14">
        <f>RK!AC26/(WL!AC26+RK!AC26)</f>
        <v>0.27173035046535865</v>
      </c>
      <c r="BF26" s="76">
        <f>RK!AD26/(WL!AD26+RK!AD26)</f>
        <v>0.27369685496179119</v>
      </c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</row>
    <row r="27" spans="1:74" x14ac:dyDescent="0.2">
      <c r="A27" s="4">
        <v>25</v>
      </c>
      <c r="B27" s="6" t="s">
        <v>62</v>
      </c>
      <c r="C27" s="14">
        <f>WL!C27/(WL!C27+RK!C27)</f>
        <v>0.56643825106825885</v>
      </c>
      <c r="D27" s="14">
        <f>WL!D27/(WL!D27+RK!D27)</f>
        <v>0.5732899274579234</v>
      </c>
      <c r="E27" s="14">
        <f>WL!E27/(WL!E27+RK!E27)</f>
        <v>0.57390631229369982</v>
      </c>
      <c r="F27" s="14">
        <f>WL!F27/(WL!F27+RK!F27)</f>
        <v>0.58605863322878926</v>
      </c>
      <c r="G27" s="14">
        <f>WL!G27/(WL!G27+RK!G27)</f>
        <v>0.57640323437406005</v>
      </c>
      <c r="H27" s="14">
        <f>WL!H27/(WL!H27+RK!H27)</f>
        <v>0.56446012954241565</v>
      </c>
      <c r="I27" s="14">
        <f>WL!I27/(WL!I27+RK!I27)</f>
        <v>0.5660942135032766</v>
      </c>
      <c r="J27" s="14">
        <f>WL!J27/(WL!J27+RK!J27)</f>
        <v>0.55056895483176893</v>
      </c>
      <c r="K27" s="14">
        <f>WL!K27/(WL!K27+RK!K27)</f>
        <v>0.54795685671963812</v>
      </c>
      <c r="L27" s="14">
        <f>WL!L27/(WL!L27+RK!L27)</f>
        <v>0.55517327178542819</v>
      </c>
      <c r="M27" s="14">
        <f>WL!M27/(WL!M27+RK!M27)</f>
        <v>0.53967765114684196</v>
      </c>
      <c r="N27" s="14">
        <f>WL!N27/(WL!N27+RK!N27)</f>
        <v>0.54743323753215944</v>
      </c>
      <c r="O27" s="14">
        <f>WL!O27/(WL!O27+RK!O27)</f>
        <v>0.5304545072114818</v>
      </c>
      <c r="P27" s="14">
        <f>WL!P27/(WL!P27+RK!P27)</f>
        <v>0.53776940745349899</v>
      </c>
      <c r="Q27" s="14">
        <f>WL!Q27/(WL!Q27+RK!Q27)</f>
        <v>0.51930594846187084</v>
      </c>
      <c r="R27" s="14">
        <f>WL!R27/(WL!R27+RK!R27)</f>
        <v>0.48400595868994756</v>
      </c>
      <c r="S27" s="14">
        <f>WL!S27/(WL!S27+RK!S27)</f>
        <v>0.50349860380417333</v>
      </c>
      <c r="T27" s="14">
        <f>WL!T27/(WL!T27+RK!T27)</f>
        <v>0.54451614784894686</v>
      </c>
      <c r="U27" s="14">
        <f>WL!U27/(WL!U27+RK!U27)</f>
        <v>0.54288350613945535</v>
      </c>
      <c r="V27" s="14">
        <f>WL!V27/(WL!V27+RK!V27)</f>
        <v>0.53805900831566877</v>
      </c>
      <c r="W27" s="14">
        <f>WL!W27/(WL!W27+RK!W27)</f>
        <v>0.53932759686710574</v>
      </c>
      <c r="X27" s="14">
        <f>WL!X27/(WL!X27+RK!X27)</f>
        <v>0.55682330136117653</v>
      </c>
      <c r="Y27" s="14">
        <f>WL!Y27/(WL!Y27+RK!Y27)</f>
        <v>0.56532305307975206</v>
      </c>
      <c r="Z27" s="14">
        <f>WL!Z27/(WL!Z27+RK!Z27)</f>
        <v>0.55676147791551001</v>
      </c>
      <c r="AA27" s="14">
        <f>WL!AA27/(WL!AA27+RK!AA27)</f>
        <v>0.55914577530268705</v>
      </c>
      <c r="AB27" s="14">
        <f>WL!AB27/(WL!AB27+RK!AB27)</f>
        <v>0.56782955437860394</v>
      </c>
      <c r="AC27" s="14">
        <f>WL!AC27/(WL!AC27+RK!AC27)</f>
        <v>0.55888372258865604</v>
      </c>
      <c r="AD27" s="76">
        <f>WL!AD27/(WL!AD27+RK!AD27)</f>
        <v>0.56191236204364092</v>
      </c>
      <c r="AE27" s="14">
        <f>RK!C27/(WL!C27+RK!C27)</f>
        <v>0.43356174893174121</v>
      </c>
      <c r="AF27" s="14">
        <f>RK!D27/(WL!D27+RK!D27)</f>
        <v>0.4267100725420766</v>
      </c>
      <c r="AG27" s="14">
        <f>RK!E27/(WL!E27+RK!E27)</f>
        <v>0.42609368770630029</v>
      </c>
      <c r="AH27" s="14">
        <f>RK!F27/(WL!F27+RK!F27)</f>
        <v>0.41394136677121063</v>
      </c>
      <c r="AI27" s="14">
        <f>RK!G27/(WL!G27+RK!G27)</f>
        <v>0.42359676562594001</v>
      </c>
      <c r="AJ27" s="14">
        <f>RK!H27/(WL!H27+RK!H27)</f>
        <v>0.43553987045758435</v>
      </c>
      <c r="AK27" s="14">
        <f>RK!I27/(WL!I27+RK!I27)</f>
        <v>0.43390578649672351</v>
      </c>
      <c r="AL27" s="14">
        <f>RK!J27/(WL!J27+RK!J27)</f>
        <v>0.44943104516823112</v>
      </c>
      <c r="AM27" s="14">
        <f>RK!K27/(WL!K27+RK!K27)</f>
        <v>0.45204314328036183</v>
      </c>
      <c r="AN27" s="14">
        <f>RK!L27/(WL!L27+RK!L27)</f>
        <v>0.44482672821457181</v>
      </c>
      <c r="AO27" s="14">
        <f>RK!M27/(WL!M27+RK!M27)</f>
        <v>0.46032234885315809</v>
      </c>
      <c r="AP27" s="14">
        <f>RK!N27/(WL!N27+RK!N27)</f>
        <v>0.45256676246784056</v>
      </c>
      <c r="AQ27" s="14">
        <f>RK!O27/(WL!O27+RK!O27)</f>
        <v>0.4695454927885182</v>
      </c>
      <c r="AR27" s="14">
        <f>RK!P27/(WL!P27+RK!P27)</f>
        <v>0.46223059254650095</v>
      </c>
      <c r="AS27" s="14">
        <f>RK!Q27/(WL!Q27+RK!Q27)</f>
        <v>0.48069405153812916</v>
      </c>
      <c r="AT27" s="14">
        <f>RK!R27/(WL!R27+RK!R27)</f>
        <v>0.51599404131005233</v>
      </c>
      <c r="AU27" s="14">
        <f>RK!S27/(WL!S27+RK!S27)</f>
        <v>0.49650139619582673</v>
      </c>
      <c r="AV27" s="14">
        <f>RK!T27/(WL!T27+RK!T27)</f>
        <v>0.45548385215105319</v>
      </c>
      <c r="AW27" s="14">
        <f>RK!U27/(WL!U27+RK!U27)</f>
        <v>0.45711649386054476</v>
      </c>
      <c r="AX27" s="14">
        <f>RK!V27/(WL!V27+RK!V27)</f>
        <v>0.46194099168433117</v>
      </c>
      <c r="AY27" s="14">
        <f>RK!W27/(WL!W27+RK!W27)</f>
        <v>0.46067240313289437</v>
      </c>
      <c r="AZ27" s="14">
        <f>RK!X27/(WL!X27+RK!X27)</f>
        <v>0.44317669863882353</v>
      </c>
      <c r="BA27" s="14">
        <f>RK!Y27/(WL!Y27+RK!Y27)</f>
        <v>0.43467694692024789</v>
      </c>
      <c r="BB27" s="14">
        <f>RK!Z27/(WL!Z27+RK!Z27)</f>
        <v>0.44323852208448994</v>
      </c>
      <c r="BC27" s="14">
        <f>RK!AA27/(WL!AA27+RK!AA27)</f>
        <v>0.44085422469731289</v>
      </c>
      <c r="BD27" s="14">
        <f>RK!AB27/(WL!AB27+RK!AB27)</f>
        <v>0.432170445621396</v>
      </c>
      <c r="BE27" s="14">
        <f>RK!AC27/(WL!AC27+RK!AC27)</f>
        <v>0.4411162774113439</v>
      </c>
      <c r="BF27" s="76">
        <f>RK!AD27/(WL!AD27+RK!AD27)</f>
        <v>0.43808763795635913</v>
      </c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</row>
    <row r="28" spans="1:74" x14ac:dyDescent="0.2">
      <c r="A28" s="4">
        <v>26</v>
      </c>
      <c r="B28" s="6" t="s">
        <v>63</v>
      </c>
      <c r="C28" s="14">
        <f>WL!C28/(WL!C28+RK!C28)</f>
        <v>0.68610693150537228</v>
      </c>
      <c r="D28" s="14">
        <f>WL!D28/(WL!D28+RK!D28)</f>
        <v>0.69014977744445039</v>
      </c>
      <c r="E28" s="14">
        <f>WL!E28/(WL!E28+RK!E28)</f>
        <v>0.68754079784526589</v>
      </c>
      <c r="F28" s="14">
        <f>WL!F28/(WL!F28+RK!F28)</f>
        <v>0.68889146153805869</v>
      </c>
      <c r="G28" s="14">
        <f>WL!G28/(WL!G28+RK!G28)</f>
        <v>0.67958489046036819</v>
      </c>
      <c r="H28" s="14">
        <f>WL!H28/(WL!H28+RK!H28)</f>
        <v>0.66869832688498165</v>
      </c>
      <c r="I28" s="14">
        <f>WL!I28/(WL!I28+RK!I28)</f>
        <v>0.66510118311885957</v>
      </c>
      <c r="J28" s="14">
        <f>WL!J28/(WL!J28+RK!J28)</f>
        <v>0.66444218978772862</v>
      </c>
      <c r="K28" s="14">
        <f>WL!K28/(WL!K28+RK!K28)</f>
        <v>0.65226854822705238</v>
      </c>
      <c r="L28" s="14">
        <f>WL!L28/(WL!L28+RK!L28)</f>
        <v>0.65971514850237034</v>
      </c>
      <c r="M28" s="14">
        <f>WL!M28/(WL!M28+RK!M28)</f>
        <v>0.64825099923396623</v>
      </c>
      <c r="N28" s="14">
        <f>WL!N28/(WL!N28+RK!N28)</f>
        <v>0.66028308146651771</v>
      </c>
      <c r="O28" s="14">
        <f>WL!O28/(WL!O28+RK!O28)</f>
        <v>0.65516741257476652</v>
      </c>
      <c r="P28" s="14">
        <f>WL!P28/(WL!P28+RK!P28)</f>
        <v>0.65405437318306836</v>
      </c>
      <c r="Q28" s="14">
        <f>WL!Q28/(WL!Q28+RK!Q28)</f>
        <v>0.64926978169884975</v>
      </c>
      <c r="R28" s="14">
        <f>WL!R28/(WL!R28+RK!R28)</f>
        <v>0.62970738260238412</v>
      </c>
      <c r="S28" s="14">
        <f>WL!S28/(WL!S28+RK!S28)</f>
        <v>0.63216899801129067</v>
      </c>
      <c r="T28" s="14">
        <f>WL!T28/(WL!T28+RK!T28)</f>
        <v>0.64626594105075252</v>
      </c>
      <c r="U28" s="14">
        <f>WL!U28/(WL!U28+RK!U28)</f>
        <v>0.66052090458325385</v>
      </c>
      <c r="V28" s="14">
        <f>WL!V28/(WL!V28+RK!V28)</f>
        <v>0.65667908736723679</v>
      </c>
      <c r="W28" s="14">
        <f>WL!W28/(WL!W28+RK!W28)</f>
        <v>0.66423062418763235</v>
      </c>
      <c r="X28" s="14">
        <f>WL!X28/(WL!X28+RK!X28)</f>
        <v>0.66685209230167708</v>
      </c>
      <c r="Y28" s="14">
        <f>WL!Y28/(WL!Y28+RK!Y28)</f>
        <v>0.67652582898806179</v>
      </c>
      <c r="Z28" s="14">
        <f>WL!Z28/(WL!Z28+RK!Z28)</f>
        <v>0.68256788360989618</v>
      </c>
      <c r="AA28" s="14">
        <f>WL!AA28/(WL!AA28+RK!AA28)</f>
        <v>0.68803690164814579</v>
      </c>
      <c r="AB28" s="14">
        <f>WL!AB28/(WL!AB28+RK!AB28)</f>
        <v>0.69517765650975327</v>
      </c>
      <c r="AC28" s="14">
        <f>WL!AC28/(WL!AC28+RK!AC28)</f>
        <v>0.68750130442588087</v>
      </c>
      <c r="AD28" s="76">
        <f>WL!AD28/(WL!AD28+RK!AD28)</f>
        <v>0.69345461962643473</v>
      </c>
      <c r="AE28" s="14">
        <f>RK!C28/(WL!C28+RK!C28)</f>
        <v>0.31389306849462767</v>
      </c>
      <c r="AF28" s="14">
        <f>RK!D28/(WL!D28+RK!D28)</f>
        <v>0.30985022255554956</v>
      </c>
      <c r="AG28" s="14">
        <f>RK!E28/(WL!E28+RK!E28)</f>
        <v>0.31245920215473416</v>
      </c>
      <c r="AH28" s="14">
        <f>RK!F28/(WL!F28+RK!F28)</f>
        <v>0.31110853846194136</v>
      </c>
      <c r="AI28" s="14">
        <f>RK!G28/(WL!G28+RK!G28)</f>
        <v>0.32041510953963181</v>
      </c>
      <c r="AJ28" s="14">
        <f>RK!H28/(WL!H28+RK!H28)</f>
        <v>0.33130167311501835</v>
      </c>
      <c r="AK28" s="14">
        <f>RK!I28/(WL!I28+RK!I28)</f>
        <v>0.33489881688114037</v>
      </c>
      <c r="AL28" s="14">
        <f>RK!J28/(WL!J28+RK!J28)</f>
        <v>0.33555781021227138</v>
      </c>
      <c r="AM28" s="14">
        <f>RK!K28/(WL!K28+RK!K28)</f>
        <v>0.34773145177294768</v>
      </c>
      <c r="AN28" s="14">
        <f>RK!L28/(WL!L28+RK!L28)</f>
        <v>0.3402848514976296</v>
      </c>
      <c r="AO28" s="14">
        <f>RK!M28/(WL!M28+RK!M28)</f>
        <v>0.35174900076603383</v>
      </c>
      <c r="AP28" s="14">
        <f>RK!N28/(WL!N28+RK!N28)</f>
        <v>0.33971691853348235</v>
      </c>
      <c r="AQ28" s="14">
        <f>RK!O28/(WL!O28+RK!O28)</f>
        <v>0.34483258742523359</v>
      </c>
      <c r="AR28" s="14">
        <f>RK!P28/(WL!P28+RK!P28)</f>
        <v>0.34594562681693164</v>
      </c>
      <c r="AS28" s="14">
        <f>RK!Q28/(WL!Q28+RK!Q28)</f>
        <v>0.35073021830115031</v>
      </c>
      <c r="AT28" s="14">
        <f>RK!R28/(WL!R28+RK!R28)</f>
        <v>0.37029261739761582</v>
      </c>
      <c r="AU28" s="14">
        <f>RK!S28/(WL!S28+RK!S28)</f>
        <v>0.36783100198870938</v>
      </c>
      <c r="AV28" s="14">
        <f>RK!T28/(WL!T28+RK!T28)</f>
        <v>0.35373405894924737</v>
      </c>
      <c r="AW28" s="14">
        <f>RK!U28/(WL!U28+RK!U28)</f>
        <v>0.33947909541674604</v>
      </c>
      <c r="AX28" s="14">
        <f>RK!V28/(WL!V28+RK!V28)</f>
        <v>0.34332091263276332</v>
      </c>
      <c r="AY28" s="14">
        <f>RK!W28/(WL!W28+RK!W28)</f>
        <v>0.3357693758123676</v>
      </c>
      <c r="AZ28" s="14">
        <f>RK!X28/(WL!X28+RK!X28)</f>
        <v>0.33314790769832286</v>
      </c>
      <c r="BA28" s="14">
        <f>RK!Y28/(WL!Y28+RK!Y28)</f>
        <v>0.32347417101193826</v>
      </c>
      <c r="BB28" s="14">
        <f>RK!Z28/(WL!Z28+RK!Z28)</f>
        <v>0.31743211639010382</v>
      </c>
      <c r="BC28" s="14">
        <f>RK!AA28/(WL!AA28+RK!AA28)</f>
        <v>0.31196309835185421</v>
      </c>
      <c r="BD28" s="14">
        <f>RK!AB28/(WL!AB28+RK!AB28)</f>
        <v>0.30482234349024673</v>
      </c>
      <c r="BE28" s="14">
        <f>RK!AC28/(WL!AC28+RK!AC28)</f>
        <v>0.31249869557411908</v>
      </c>
      <c r="BF28" s="76">
        <f>RK!AD28/(WL!AD28+RK!AD28)</f>
        <v>0.30654538037356521</v>
      </c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</row>
    <row r="29" spans="1:74" x14ac:dyDescent="0.2">
      <c r="A29" s="4">
        <v>27</v>
      </c>
      <c r="B29" s="6" t="s">
        <v>64</v>
      </c>
      <c r="C29" s="14">
        <f>WL!C29/(WL!C29+RK!C29)</f>
        <v>0.58052030882956185</v>
      </c>
      <c r="D29" s="14">
        <f>WL!D29/(WL!D29+RK!D29)</f>
        <v>0.61004567770536533</v>
      </c>
      <c r="E29" s="14">
        <f>WL!E29/(WL!E29+RK!E29)</f>
        <v>0.62213912915346536</v>
      </c>
      <c r="F29" s="14">
        <f>WL!F29/(WL!F29+RK!F29)</f>
        <v>0.64502804540656311</v>
      </c>
      <c r="G29" s="14">
        <f>WL!G29/(WL!G29+RK!G29)</f>
        <v>0.63746022611625552</v>
      </c>
      <c r="H29" s="14">
        <f>WL!H29/(WL!H29+RK!H29)</f>
        <v>0.62943914124800038</v>
      </c>
      <c r="I29" s="14">
        <f>WL!I29/(WL!I29+RK!I29)</f>
        <v>0.64039937501611344</v>
      </c>
      <c r="J29" s="14">
        <f>WL!J29/(WL!J29+RK!J29)</f>
        <v>0.64296831885976602</v>
      </c>
      <c r="K29" s="14">
        <f>WL!K29/(WL!K29+RK!K29)</f>
        <v>0.63865979911307402</v>
      </c>
      <c r="L29" s="14">
        <f>WL!L29/(WL!L29+RK!L29)</f>
        <v>0.66216832296659145</v>
      </c>
      <c r="M29" s="14">
        <f>WL!M29/(WL!M29+RK!M29)</f>
        <v>0.65884161289875431</v>
      </c>
      <c r="N29" s="14">
        <f>WL!N29/(WL!N29+RK!N29)</f>
        <v>0.6811440964273856</v>
      </c>
      <c r="O29" s="14">
        <f>WL!O29/(WL!O29+RK!O29)</f>
        <v>0.68750629713477496</v>
      </c>
      <c r="P29" s="14">
        <f>WL!P29/(WL!P29+RK!P29)</f>
        <v>0.69946675399533831</v>
      </c>
      <c r="Q29" s="14">
        <f>WL!Q29/(WL!Q29+RK!Q29)</f>
        <v>0.68216195505547617</v>
      </c>
      <c r="R29" s="14">
        <f>WL!R29/(WL!R29+RK!R29)</f>
        <v>0.66712899420742799</v>
      </c>
      <c r="S29" s="14">
        <f>WL!S29/(WL!S29+RK!S29)</f>
        <v>0.68812264940437762</v>
      </c>
      <c r="T29" s="14">
        <f>WL!T29/(WL!T29+RK!T29)</f>
        <v>0.70852353410230406</v>
      </c>
      <c r="U29" s="14">
        <f>WL!U29/(WL!U29+RK!U29)</f>
        <v>0.71574595944350683</v>
      </c>
      <c r="V29" s="14">
        <f>WL!V29/(WL!V29+RK!V29)</f>
        <v>0.7045351301149646</v>
      </c>
      <c r="W29" s="14">
        <f>WL!W29/(WL!W29+RK!W29)</f>
        <v>0.70857144408245665</v>
      </c>
      <c r="X29" s="14">
        <f>WL!X29/(WL!X29+RK!X29)</f>
        <v>0.71421441686477105</v>
      </c>
      <c r="Y29" s="14">
        <f>WL!Y29/(WL!Y29+RK!Y29)</f>
        <v>0.72012861515639948</v>
      </c>
      <c r="Z29" s="14">
        <f>WL!Z29/(WL!Z29+RK!Z29)</f>
        <v>0.71241169043814834</v>
      </c>
      <c r="AA29" s="14">
        <f>WL!AA29/(WL!AA29+RK!AA29)</f>
        <v>0.70440806394780042</v>
      </c>
      <c r="AB29" s="14">
        <f>WL!AB29/(WL!AB29+RK!AB29)</f>
        <v>0.70433499638772346</v>
      </c>
      <c r="AC29" s="14">
        <f>WL!AC29/(WL!AC29+RK!AC29)</f>
        <v>0.6659295049311319</v>
      </c>
      <c r="AD29" s="76">
        <f>WL!AD29/(WL!AD29+RK!AD29)</f>
        <v>0.65503204931981296</v>
      </c>
      <c r="AE29" s="14">
        <f>RK!C29/(WL!C29+RK!C29)</f>
        <v>0.41947969117043826</v>
      </c>
      <c r="AF29" s="14">
        <f>RK!D29/(WL!D29+RK!D29)</f>
        <v>0.38995432229463473</v>
      </c>
      <c r="AG29" s="14">
        <f>RK!E29/(WL!E29+RK!E29)</f>
        <v>0.37786087084653458</v>
      </c>
      <c r="AH29" s="14">
        <f>RK!F29/(WL!F29+RK!F29)</f>
        <v>0.35497195459343694</v>
      </c>
      <c r="AI29" s="14">
        <f>RK!G29/(WL!G29+RK!G29)</f>
        <v>0.36253977388374448</v>
      </c>
      <c r="AJ29" s="14">
        <f>RK!H29/(WL!H29+RK!H29)</f>
        <v>0.37056085875199962</v>
      </c>
      <c r="AK29" s="14">
        <f>RK!I29/(WL!I29+RK!I29)</f>
        <v>0.35960062498388667</v>
      </c>
      <c r="AL29" s="14">
        <f>RK!J29/(WL!J29+RK!J29)</f>
        <v>0.35703168114023404</v>
      </c>
      <c r="AM29" s="14">
        <f>RK!K29/(WL!K29+RK!K29)</f>
        <v>0.36134020088692603</v>
      </c>
      <c r="AN29" s="14">
        <f>RK!L29/(WL!L29+RK!L29)</f>
        <v>0.33783167703340861</v>
      </c>
      <c r="AO29" s="14">
        <f>RK!M29/(WL!M29+RK!M29)</f>
        <v>0.34115838710124569</v>
      </c>
      <c r="AP29" s="14">
        <f>RK!N29/(WL!N29+RK!N29)</f>
        <v>0.31885590357261429</v>
      </c>
      <c r="AQ29" s="14">
        <f>RK!O29/(WL!O29+RK!O29)</f>
        <v>0.31249370286522504</v>
      </c>
      <c r="AR29" s="14">
        <f>RK!P29/(WL!P29+RK!P29)</f>
        <v>0.30053324600466169</v>
      </c>
      <c r="AS29" s="14">
        <f>RK!Q29/(WL!Q29+RK!Q29)</f>
        <v>0.31783804494452389</v>
      </c>
      <c r="AT29" s="14">
        <f>RK!R29/(WL!R29+RK!R29)</f>
        <v>0.33287100579257195</v>
      </c>
      <c r="AU29" s="14">
        <f>RK!S29/(WL!S29+RK!S29)</f>
        <v>0.31187735059562249</v>
      </c>
      <c r="AV29" s="14">
        <f>RK!T29/(WL!T29+RK!T29)</f>
        <v>0.29147646589769588</v>
      </c>
      <c r="AW29" s="14">
        <f>RK!U29/(WL!U29+RK!U29)</f>
        <v>0.28425404055649323</v>
      </c>
      <c r="AX29" s="14">
        <f>RK!V29/(WL!V29+RK!V29)</f>
        <v>0.29546486988503529</v>
      </c>
      <c r="AY29" s="14">
        <f>RK!W29/(WL!W29+RK!W29)</f>
        <v>0.29142855591754341</v>
      </c>
      <c r="AZ29" s="14">
        <f>RK!X29/(WL!X29+RK!X29)</f>
        <v>0.28578558313522906</v>
      </c>
      <c r="BA29" s="14">
        <f>RK!Y29/(WL!Y29+RK!Y29)</f>
        <v>0.27987138484360047</v>
      </c>
      <c r="BB29" s="14">
        <f>RK!Z29/(WL!Z29+RK!Z29)</f>
        <v>0.28758830956185166</v>
      </c>
      <c r="BC29" s="14">
        <f>RK!AA29/(WL!AA29+RK!AA29)</f>
        <v>0.29559193605219958</v>
      </c>
      <c r="BD29" s="14">
        <f>RK!AB29/(WL!AB29+RK!AB29)</f>
        <v>0.29566500361227671</v>
      </c>
      <c r="BE29" s="14">
        <f>RK!AC29/(WL!AC29+RK!AC29)</f>
        <v>0.33407049506886816</v>
      </c>
      <c r="BF29" s="76">
        <f>RK!AD29/(WL!AD29+RK!AD29)</f>
        <v>0.34496795068018715</v>
      </c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</row>
    <row r="30" spans="1:74" x14ac:dyDescent="0.2">
      <c r="A30" s="4">
        <v>28</v>
      </c>
      <c r="B30" s="6" t="s">
        <v>65</v>
      </c>
      <c r="C30" s="14">
        <f>WL!C30/(WL!C30+RK!C30)</f>
        <v>0.68170602887348897</v>
      </c>
      <c r="D30" s="14">
        <f>WL!D30/(WL!D30+RK!D30)</f>
        <v>0.69209274392774756</v>
      </c>
      <c r="E30" s="14">
        <f>WL!E30/(WL!E30+RK!E30)</f>
        <v>0.68771776595509226</v>
      </c>
      <c r="F30" s="14">
        <f>WL!F30/(WL!F30+RK!F30)</f>
        <v>0.68556773844859376</v>
      </c>
      <c r="G30" s="14">
        <f>WL!G30/(WL!G30+RK!G30)</f>
        <v>0.679735993681582</v>
      </c>
      <c r="H30" s="14">
        <f>WL!H30/(WL!H30+RK!H30)</f>
        <v>0.66055365930424614</v>
      </c>
      <c r="I30" s="14">
        <f>WL!I30/(WL!I30+RK!I30)</f>
        <v>0.65593863772101113</v>
      </c>
      <c r="J30" s="14">
        <f>WL!J30/(WL!J30+RK!J30)</f>
        <v>0.65101801538803372</v>
      </c>
      <c r="K30" s="14">
        <f>WL!K30/(WL!K30+RK!K30)</f>
        <v>0.6437367679675744</v>
      </c>
      <c r="L30" s="14">
        <f>WL!L30/(WL!L30+RK!L30)</f>
        <v>0.66045949697996376</v>
      </c>
      <c r="M30" s="14">
        <f>WL!M30/(WL!M30+RK!M30)</f>
        <v>0.65237757485339243</v>
      </c>
      <c r="N30" s="14">
        <f>WL!N30/(WL!N30+RK!N30)</f>
        <v>0.66864131053373799</v>
      </c>
      <c r="O30" s="14">
        <f>WL!O30/(WL!O30+RK!O30)</f>
        <v>0.65972332275093926</v>
      </c>
      <c r="P30" s="14">
        <f>WL!P30/(WL!P30+RK!P30)</f>
        <v>0.65056891161680142</v>
      </c>
      <c r="Q30" s="14">
        <f>WL!Q30/(WL!Q30+RK!Q30)</f>
        <v>0.64098955932715562</v>
      </c>
      <c r="R30" s="14">
        <f>WL!R30/(WL!R30+RK!R30)</f>
        <v>0.62090907872525603</v>
      </c>
      <c r="S30" s="14">
        <f>WL!S30/(WL!S30+RK!S30)</f>
        <v>0.64297535042380005</v>
      </c>
      <c r="T30" s="14">
        <f>WL!T30/(WL!T30+RK!T30)</f>
        <v>0.65705923115024734</v>
      </c>
      <c r="U30" s="14">
        <f>WL!U30/(WL!U30+RK!U30)</f>
        <v>0.67697890841690667</v>
      </c>
      <c r="V30" s="14">
        <f>WL!V30/(WL!V30+RK!V30)</f>
        <v>0.67550523992030664</v>
      </c>
      <c r="W30" s="14">
        <f>WL!W30/(WL!W30+RK!W30)</f>
        <v>0.68812047763864725</v>
      </c>
      <c r="X30" s="14">
        <f>WL!X30/(WL!X30+RK!X30)</f>
        <v>0.6875823355690045</v>
      </c>
      <c r="Y30" s="14">
        <f>WL!Y30/(WL!Y30+RK!Y30)</f>
        <v>0.69593887271306587</v>
      </c>
      <c r="Z30" s="14">
        <f>WL!Z30/(WL!Z30+RK!Z30)</f>
        <v>0.70005015655914415</v>
      </c>
      <c r="AA30" s="14">
        <f>WL!AA30/(WL!AA30+RK!AA30)</f>
        <v>0.70597621215424589</v>
      </c>
      <c r="AB30" s="14">
        <f>WL!AB30/(WL!AB30+RK!AB30)</f>
        <v>0.70650783698947262</v>
      </c>
      <c r="AC30" s="14">
        <f>WL!AC30/(WL!AC30+RK!AC30)</f>
        <v>0.69176143584146532</v>
      </c>
      <c r="AD30" s="76">
        <f>WL!AD30/(WL!AD30+RK!AD30)</f>
        <v>0.69305931066645798</v>
      </c>
      <c r="AE30" s="14">
        <f>RK!C30/(WL!C30+RK!C30)</f>
        <v>0.31829397112651109</v>
      </c>
      <c r="AF30" s="14">
        <f>RK!D30/(WL!D30+RK!D30)</f>
        <v>0.3079072560722525</v>
      </c>
      <c r="AG30" s="14">
        <f>RK!E30/(WL!E30+RK!E30)</f>
        <v>0.31228223404490774</v>
      </c>
      <c r="AH30" s="14">
        <f>RK!F30/(WL!F30+RK!F30)</f>
        <v>0.31443226155140624</v>
      </c>
      <c r="AI30" s="14">
        <f>RK!G30/(WL!G30+RK!G30)</f>
        <v>0.32026400631841795</v>
      </c>
      <c r="AJ30" s="14">
        <f>RK!H30/(WL!H30+RK!H30)</f>
        <v>0.33944634069575391</v>
      </c>
      <c r="AK30" s="14">
        <f>RK!I30/(WL!I30+RK!I30)</f>
        <v>0.34406136227898887</v>
      </c>
      <c r="AL30" s="14">
        <f>RK!J30/(WL!J30+RK!J30)</f>
        <v>0.34898198461196617</v>
      </c>
      <c r="AM30" s="14">
        <f>RK!K30/(WL!K30+RK!K30)</f>
        <v>0.35626323203242571</v>
      </c>
      <c r="AN30" s="14">
        <f>RK!L30/(WL!L30+RK!L30)</f>
        <v>0.33954050302003619</v>
      </c>
      <c r="AO30" s="14">
        <f>RK!M30/(WL!M30+RK!M30)</f>
        <v>0.34762242514660763</v>
      </c>
      <c r="AP30" s="14">
        <f>RK!N30/(WL!N30+RK!N30)</f>
        <v>0.33135868946626201</v>
      </c>
      <c r="AQ30" s="14">
        <f>RK!O30/(WL!O30+RK!O30)</f>
        <v>0.34027667724906074</v>
      </c>
      <c r="AR30" s="14">
        <f>RK!P30/(WL!P30+RK!P30)</f>
        <v>0.34943108838319864</v>
      </c>
      <c r="AS30" s="14">
        <f>RK!Q30/(WL!Q30+RK!Q30)</f>
        <v>0.35901044067284427</v>
      </c>
      <c r="AT30" s="14">
        <f>RK!R30/(WL!R30+RK!R30)</f>
        <v>0.37909092127474386</v>
      </c>
      <c r="AU30" s="14">
        <f>RK!S30/(WL!S30+RK!S30)</f>
        <v>0.35702464957620006</v>
      </c>
      <c r="AV30" s="14">
        <f>RK!T30/(WL!T30+RK!T30)</f>
        <v>0.34294076884975272</v>
      </c>
      <c r="AW30" s="14">
        <f>RK!U30/(WL!U30+RK!U30)</f>
        <v>0.32302109158309328</v>
      </c>
      <c r="AX30" s="14">
        <f>RK!V30/(WL!V30+RK!V30)</f>
        <v>0.32449476007969347</v>
      </c>
      <c r="AY30" s="14">
        <f>RK!W30/(WL!W30+RK!W30)</f>
        <v>0.3118795223613528</v>
      </c>
      <c r="AZ30" s="14">
        <f>RK!X30/(WL!X30+RK!X30)</f>
        <v>0.31241766443099561</v>
      </c>
      <c r="BA30" s="14">
        <f>RK!Y30/(WL!Y30+RK!Y30)</f>
        <v>0.30406112728693419</v>
      </c>
      <c r="BB30" s="14">
        <f>RK!Z30/(WL!Z30+RK!Z30)</f>
        <v>0.29994984344085585</v>
      </c>
      <c r="BC30" s="14">
        <f>RK!AA30/(WL!AA30+RK!AA30)</f>
        <v>0.29402378784575417</v>
      </c>
      <c r="BD30" s="14">
        <f>RK!AB30/(WL!AB30+RK!AB30)</f>
        <v>0.29349216301052738</v>
      </c>
      <c r="BE30" s="14">
        <f>RK!AC30/(WL!AC30+RK!AC30)</f>
        <v>0.30823856415853462</v>
      </c>
      <c r="BF30" s="76">
        <f>RK!AD30/(WL!AD30+RK!AD30)</f>
        <v>0.30694068933354202</v>
      </c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</row>
    <row r="31" spans="1:74" x14ac:dyDescent="0.2">
      <c r="A31" s="4">
        <v>29</v>
      </c>
      <c r="B31" s="6" t="s">
        <v>66</v>
      </c>
      <c r="C31" s="14">
        <f>WL!C31/(WL!C31+RK!C31)</f>
        <v>0.45774311999999262</v>
      </c>
      <c r="D31" s="14">
        <f>WL!D31/(WL!D31+RK!D31)</f>
        <v>0.45444618010415583</v>
      </c>
      <c r="E31" s="14">
        <f>WL!E31/(WL!E31+RK!E31)</f>
        <v>0.44622166988041145</v>
      </c>
      <c r="F31" s="14">
        <f>WL!F31/(WL!F31+RK!F31)</f>
        <v>0.4729851960923056</v>
      </c>
      <c r="G31" s="14">
        <f>WL!G31/(WL!G31+RK!G31)</f>
        <v>0.47041030720946847</v>
      </c>
      <c r="H31" s="14">
        <f>WL!H31/(WL!H31+RK!H31)</f>
        <v>0.45095689026366464</v>
      </c>
      <c r="I31" s="14">
        <f>WL!I31/(WL!I31+RK!I31)</f>
        <v>0.45924937023652695</v>
      </c>
      <c r="J31" s="14">
        <f>WL!J31/(WL!J31+RK!J31)</f>
        <v>0.45416652698081666</v>
      </c>
      <c r="K31" s="14">
        <f>WL!K31/(WL!K31+RK!K31)</f>
        <v>0.43775610202400739</v>
      </c>
      <c r="L31" s="14">
        <f>WL!L31/(WL!L31+RK!L31)</f>
        <v>0.44186762468402496</v>
      </c>
      <c r="M31" s="14">
        <f>WL!M31/(WL!M31+RK!M31)</f>
        <v>0.42872225224181792</v>
      </c>
      <c r="N31" s="14">
        <f>WL!N31/(WL!N31+RK!N31)</f>
        <v>0.43986009157851108</v>
      </c>
      <c r="O31" s="14">
        <f>WL!O31/(WL!O31+RK!O31)</f>
        <v>0.43109452603591225</v>
      </c>
      <c r="P31" s="14">
        <f>WL!P31/(WL!P31+RK!P31)</f>
        <v>0.41243075773209775</v>
      </c>
      <c r="Q31" s="14">
        <f>WL!Q31/(WL!Q31+RK!Q31)</f>
        <v>0.40447404770009027</v>
      </c>
      <c r="R31" s="14">
        <f>WL!R31/(WL!R31+RK!R31)</f>
        <v>0.34881310445714292</v>
      </c>
      <c r="S31" s="14">
        <f>WL!S31/(WL!S31+RK!S31)</f>
        <v>0.35726295126167273</v>
      </c>
      <c r="T31" s="14">
        <f>WL!T31/(WL!T31+RK!T31)</f>
        <v>0.36923215335826021</v>
      </c>
      <c r="U31" s="14">
        <f>WL!U31/(WL!U31+RK!U31)</f>
        <v>0.38982003249838942</v>
      </c>
      <c r="V31" s="14">
        <f>WL!V31/(WL!V31+RK!V31)</f>
        <v>0.39458366962663211</v>
      </c>
      <c r="W31" s="14">
        <f>WL!W31/(WL!W31+RK!W31)</f>
        <v>0.41388877228456533</v>
      </c>
      <c r="X31" s="14">
        <f>WL!X31/(WL!X31+RK!X31)</f>
        <v>0.41714623725606287</v>
      </c>
      <c r="Y31" s="14">
        <f>WL!Y31/(WL!Y31+RK!Y31)</f>
        <v>0.43177264833720064</v>
      </c>
      <c r="Z31" s="14">
        <f>WL!Z31/(WL!Z31+RK!Z31)</f>
        <v>0.42820023925532152</v>
      </c>
      <c r="AA31" s="14">
        <f>WL!AA31/(WL!AA31+RK!AA31)</f>
        <v>0.43468341582793218</v>
      </c>
      <c r="AB31" s="14">
        <f>WL!AB31/(WL!AB31+RK!AB31)</f>
        <v>0.43917204325948722</v>
      </c>
      <c r="AC31" s="14">
        <f>WL!AC31/(WL!AC31+RK!AC31)</f>
        <v>0.41828562494829535</v>
      </c>
      <c r="AD31" s="76">
        <f>WL!AD31/(WL!AD31+RK!AD31)</f>
        <v>0.42377425966943055</v>
      </c>
      <c r="AE31" s="14">
        <f>RK!C31/(WL!C31+RK!C31)</f>
        <v>0.54225688000000727</v>
      </c>
      <c r="AF31" s="14">
        <f>RK!D31/(WL!D31+RK!D31)</f>
        <v>0.54555381989584417</v>
      </c>
      <c r="AG31" s="14">
        <f>RK!E31/(WL!E31+RK!E31)</f>
        <v>0.55377833011958866</v>
      </c>
      <c r="AH31" s="14">
        <f>RK!F31/(WL!F31+RK!F31)</f>
        <v>0.52701480390769451</v>
      </c>
      <c r="AI31" s="14">
        <f>RK!G31/(WL!G31+RK!G31)</f>
        <v>0.52958969279053147</v>
      </c>
      <c r="AJ31" s="14">
        <f>RK!H31/(WL!H31+RK!H31)</f>
        <v>0.54904310973633541</v>
      </c>
      <c r="AK31" s="14">
        <f>RK!I31/(WL!I31+RK!I31)</f>
        <v>0.54075062976347299</v>
      </c>
      <c r="AL31" s="14">
        <f>RK!J31/(WL!J31+RK!J31)</f>
        <v>0.54583347301918328</v>
      </c>
      <c r="AM31" s="14">
        <f>RK!K31/(WL!K31+RK!K31)</f>
        <v>0.5622438979759925</v>
      </c>
      <c r="AN31" s="14">
        <f>RK!L31/(WL!L31+RK!L31)</f>
        <v>0.55813237531597504</v>
      </c>
      <c r="AO31" s="14">
        <f>RK!M31/(WL!M31+RK!M31)</f>
        <v>0.57127774775818219</v>
      </c>
      <c r="AP31" s="14">
        <f>RK!N31/(WL!N31+RK!N31)</f>
        <v>0.56013990842148897</v>
      </c>
      <c r="AQ31" s="14">
        <f>RK!O31/(WL!O31+RK!O31)</f>
        <v>0.56890547396408764</v>
      </c>
      <c r="AR31" s="14">
        <f>RK!P31/(WL!P31+RK!P31)</f>
        <v>0.58756924226790219</v>
      </c>
      <c r="AS31" s="14">
        <f>RK!Q31/(WL!Q31+RK!Q31)</f>
        <v>0.59552595229990979</v>
      </c>
      <c r="AT31" s="14">
        <f>RK!R31/(WL!R31+RK!R31)</f>
        <v>0.65118689554285702</v>
      </c>
      <c r="AU31" s="14">
        <f>RK!S31/(WL!S31+RK!S31)</f>
        <v>0.64273704873832727</v>
      </c>
      <c r="AV31" s="14">
        <f>RK!T31/(WL!T31+RK!T31)</f>
        <v>0.63076784664173968</v>
      </c>
      <c r="AW31" s="14">
        <f>RK!U31/(WL!U31+RK!U31)</f>
        <v>0.61017996750161063</v>
      </c>
      <c r="AX31" s="14">
        <f>RK!V31/(WL!V31+RK!V31)</f>
        <v>0.60541633037336795</v>
      </c>
      <c r="AY31" s="14">
        <f>RK!W31/(WL!W31+RK!W31)</f>
        <v>0.58611122771543467</v>
      </c>
      <c r="AZ31" s="14">
        <f>RK!X31/(WL!X31+RK!X31)</f>
        <v>0.58285376274393719</v>
      </c>
      <c r="BA31" s="14">
        <f>RK!Y31/(WL!Y31+RK!Y31)</f>
        <v>0.56822735166279947</v>
      </c>
      <c r="BB31" s="14">
        <f>RK!Z31/(WL!Z31+RK!Z31)</f>
        <v>0.57179976074467853</v>
      </c>
      <c r="BC31" s="14">
        <f>RK!AA31/(WL!AA31+RK!AA31)</f>
        <v>0.56531658417206787</v>
      </c>
      <c r="BD31" s="14">
        <f>RK!AB31/(WL!AB31+RK!AB31)</f>
        <v>0.56082795674051278</v>
      </c>
      <c r="BE31" s="14">
        <f>RK!AC31/(WL!AC31+RK!AC31)</f>
        <v>0.58171437505170476</v>
      </c>
      <c r="BF31" s="76">
        <f>RK!AD31/(WL!AD31+RK!AD31)</f>
        <v>0.5762257403305695</v>
      </c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</row>
    <row r="32" spans="1:74" x14ac:dyDescent="0.2">
      <c r="A32" s="4">
        <v>30</v>
      </c>
      <c r="B32" s="6" t="s">
        <v>67</v>
      </c>
      <c r="C32" s="14">
        <f>WL!C32/(WL!C32+RK!C32)</f>
        <v>0.45807701892808556</v>
      </c>
      <c r="D32" s="14">
        <f>WL!D32/(WL!D32+RK!D32)</f>
        <v>0.48054441430357103</v>
      </c>
      <c r="E32" s="14">
        <f>WL!E32/(WL!E32+RK!E32)</f>
        <v>0.49444909939395654</v>
      </c>
      <c r="F32" s="14">
        <f>WL!F32/(WL!F32+RK!F32)</f>
        <v>0.52280004267297586</v>
      </c>
      <c r="G32" s="14">
        <f>WL!G32/(WL!G32+RK!G32)</f>
        <v>0.52274059760983149</v>
      </c>
      <c r="H32" s="14">
        <f>WL!H32/(WL!H32+RK!H32)</f>
        <v>0.52004324161615845</v>
      </c>
      <c r="I32" s="14">
        <f>WL!I32/(WL!I32+RK!I32)</f>
        <v>0.53781497517395771</v>
      </c>
      <c r="J32" s="14">
        <f>WL!J32/(WL!J32+RK!J32)</f>
        <v>0.54295729654362934</v>
      </c>
      <c r="K32" s="14">
        <f>WL!K32/(WL!K32+RK!K32)</f>
        <v>0.5471211653856628</v>
      </c>
      <c r="L32" s="14">
        <f>WL!L32/(WL!L32+RK!L32)</f>
        <v>0.57713358464794928</v>
      </c>
      <c r="M32" s="14">
        <f>WL!M32/(WL!M32+RK!M32)</f>
        <v>0.5997356123682942</v>
      </c>
      <c r="N32" s="14">
        <f>WL!N32/(WL!N32+RK!N32)</f>
        <v>0.62942732583557148</v>
      </c>
      <c r="O32" s="14">
        <f>WL!O32/(WL!O32+RK!O32)</f>
        <v>0.63604961927642278</v>
      </c>
      <c r="P32" s="14">
        <f>WL!P32/(WL!P32+RK!P32)</f>
        <v>0.63951201089458865</v>
      </c>
      <c r="Q32" s="14">
        <f>WL!Q32/(WL!Q32+RK!Q32)</f>
        <v>0.63823891686796619</v>
      </c>
      <c r="R32" s="14">
        <f>WL!R32/(WL!R32+RK!R32)</f>
        <v>0.58231420486810681</v>
      </c>
      <c r="S32" s="14">
        <f>WL!S32/(WL!S32+RK!S32)</f>
        <v>0.61182802437907657</v>
      </c>
      <c r="T32" s="14">
        <f>WL!T32/(WL!T32+RK!T32)</f>
        <v>0.63052192214710434</v>
      </c>
      <c r="U32" s="14">
        <f>WL!U32/(WL!U32+RK!U32)</f>
        <v>0.65123854858579233</v>
      </c>
      <c r="V32" s="14">
        <f>WL!V32/(WL!V32+RK!V32)</f>
        <v>0.66103581476117079</v>
      </c>
      <c r="W32" s="14">
        <f>WL!W32/(WL!W32+RK!W32)</f>
        <v>0.68126255996674334</v>
      </c>
      <c r="X32" s="14">
        <f>WL!X32/(WL!X32+RK!X32)</f>
        <v>0.68902029598807035</v>
      </c>
      <c r="Y32" s="14">
        <f>WL!Y32/(WL!Y32+RK!Y32)</f>
        <v>0.70085283348698835</v>
      </c>
      <c r="Z32" s="14">
        <f>WL!Z32/(WL!Z32+RK!Z32)</f>
        <v>0.70277086865831795</v>
      </c>
      <c r="AA32" s="14">
        <f>WL!AA32/(WL!AA32+RK!AA32)</f>
        <v>0.70779438333487388</v>
      </c>
      <c r="AB32" s="14">
        <f>WL!AB32/(WL!AB32+RK!AB32)</f>
        <v>0.71441774654309342</v>
      </c>
      <c r="AC32" s="14">
        <f>WL!AC32/(WL!AC32+RK!AC32)</f>
        <v>0.70105188026914034</v>
      </c>
      <c r="AD32" s="76">
        <f>WL!AD32/(WL!AD32+RK!AD32)</f>
        <v>0.70442466305217089</v>
      </c>
      <c r="AE32" s="14">
        <f>RK!C32/(WL!C32+RK!C32)</f>
        <v>0.5419229810719145</v>
      </c>
      <c r="AF32" s="14">
        <f>RK!D32/(WL!D32+RK!D32)</f>
        <v>0.51945558569642902</v>
      </c>
      <c r="AG32" s="14">
        <f>RK!E32/(WL!E32+RK!E32)</f>
        <v>0.50555090060604346</v>
      </c>
      <c r="AH32" s="14">
        <f>RK!F32/(WL!F32+RK!F32)</f>
        <v>0.47719995732702419</v>
      </c>
      <c r="AI32" s="14">
        <f>RK!G32/(WL!G32+RK!G32)</f>
        <v>0.47725940239016862</v>
      </c>
      <c r="AJ32" s="14">
        <f>RK!H32/(WL!H32+RK!H32)</f>
        <v>0.47995675838384161</v>
      </c>
      <c r="AK32" s="14">
        <f>RK!I32/(WL!I32+RK!I32)</f>
        <v>0.46218502482604223</v>
      </c>
      <c r="AL32" s="14">
        <f>RK!J32/(WL!J32+RK!J32)</f>
        <v>0.45704270345637077</v>
      </c>
      <c r="AM32" s="14">
        <f>RK!K32/(WL!K32+RK!K32)</f>
        <v>0.4528788346143372</v>
      </c>
      <c r="AN32" s="14">
        <f>RK!L32/(WL!L32+RK!L32)</f>
        <v>0.42286641535205072</v>
      </c>
      <c r="AO32" s="14">
        <f>RK!M32/(WL!M32+RK!M32)</f>
        <v>0.40026438763170585</v>
      </c>
      <c r="AP32" s="14">
        <f>RK!N32/(WL!N32+RK!N32)</f>
        <v>0.37057267416442857</v>
      </c>
      <c r="AQ32" s="14">
        <f>RK!O32/(WL!O32+RK!O32)</f>
        <v>0.36395038072357722</v>
      </c>
      <c r="AR32" s="14">
        <f>RK!P32/(WL!P32+RK!P32)</f>
        <v>0.36048798910541135</v>
      </c>
      <c r="AS32" s="14">
        <f>RK!Q32/(WL!Q32+RK!Q32)</f>
        <v>0.36176108313203381</v>
      </c>
      <c r="AT32" s="14">
        <f>RK!R32/(WL!R32+RK!R32)</f>
        <v>0.41768579513189319</v>
      </c>
      <c r="AU32" s="14">
        <f>RK!S32/(WL!S32+RK!S32)</f>
        <v>0.38817197562092348</v>
      </c>
      <c r="AV32" s="14">
        <f>RK!T32/(WL!T32+RK!T32)</f>
        <v>0.3694780778528956</v>
      </c>
      <c r="AW32" s="14">
        <f>RK!U32/(WL!U32+RK!U32)</f>
        <v>0.34876145141420767</v>
      </c>
      <c r="AX32" s="14">
        <f>RK!V32/(WL!V32+RK!V32)</f>
        <v>0.33896418523882921</v>
      </c>
      <c r="AY32" s="14">
        <f>RK!W32/(WL!W32+RK!W32)</f>
        <v>0.31873744003325666</v>
      </c>
      <c r="AZ32" s="14">
        <f>RK!X32/(WL!X32+RK!X32)</f>
        <v>0.31097970401192965</v>
      </c>
      <c r="BA32" s="14">
        <f>RK!Y32/(WL!Y32+RK!Y32)</f>
        <v>0.2991471665130116</v>
      </c>
      <c r="BB32" s="14">
        <f>RK!Z32/(WL!Z32+RK!Z32)</f>
        <v>0.29722913134168205</v>
      </c>
      <c r="BC32" s="14">
        <f>RK!AA32/(WL!AA32+RK!AA32)</f>
        <v>0.29220561666512612</v>
      </c>
      <c r="BD32" s="14">
        <f>RK!AB32/(WL!AB32+RK!AB32)</f>
        <v>0.28558225345690663</v>
      </c>
      <c r="BE32" s="14">
        <f>RK!AC32/(WL!AC32+RK!AC32)</f>
        <v>0.29894811973085966</v>
      </c>
      <c r="BF32" s="76">
        <f>RK!AD32/(WL!AD32+RK!AD32)</f>
        <v>0.29557533694782917</v>
      </c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</row>
    <row r="33" spans="1:74" x14ac:dyDescent="0.2">
      <c r="A33" s="4">
        <v>31</v>
      </c>
      <c r="B33" s="6" t="s">
        <v>68</v>
      </c>
      <c r="C33" s="14">
        <f>WL!C33/(WL!C33+RK!C33)</f>
        <v>0.53208315252033489</v>
      </c>
      <c r="D33" s="14">
        <f>WL!D33/(WL!D33+RK!D33)</f>
        <v>0.56012453513987392</v>
      </c>
      <c r="E33" s="14">
        <f>WL!E33/(WL!E33+RK!E33)</f>
        <v>0.55479348702993325</v>
      </c>
      <c r="F33" s="14">
        <f>WL!F33/(WL!F33+RK!F33)</f>
        <v>0.55479682304562761</v>
      </c>
      <c r="G33" s="14">
        <f>WL!G33/(WL!G33+RK!G33)</f>
        <v>0.50922169672559847</v>
      </c>
      <c r="H33" s="14">
        <f>WL!H33/(WL!H33+RK!H33)</f>
        <v>0.51799689232201518</v>
      </c>
      <c r="I33" s="14">
        <f>WL!I33/(WL!I33+RK!I33)</f>
        <v>0.53448355206804288</v>
      </c>
      <c r="J33" s="14">
        <f>WL!J33/(WL!J33+RK!J33)</f>
        <v>0.52183249981662572</v>
      </c>
      <c r="K33" s="14">
        <f>WL!K33/(WL!K33+RK!K33)</f>
        <v>0.52713630781552412</v>
      </c>
      <c r="L33" s="14">
        <f>WL!L33/(WL!L33+RK!L33)</f>
        <v>0.53769469347330878</v>
      </c>
      <c r="M33" s="14">
        <f>WL!M33/(WL!M33+RK!M33)</f>
        <v>0.52159460324056406</v>
      </c>
      <c r="N33" s="14">
        <f>WL!N33/(WL!N33+RK!N33)</f>
        <v>0.55476683863802223</v>
      </c>
      <c r="O33" s="14">
        <f>WL!O33/(WL!O33+RK!O33)</f>
        <v>0.5496471021354925</v>
      </c>
      <c r="P33" s="14">
        <f>WL!P33/(WL!P33+RK!P33)</f>
        <v>0.54738244204829367</v>
      </c>
      <c r="Q33" s="14">
        <f>WL!Q33/(WL!Q33+RK!Q33)</f>
        <v>0.51960571714747261</v>
      </c>
      <c r="R33" s="14">
        <f>WL!R33/(WL!R33+RK!R33)</f>
        <v>0.4641825962338974</v>
      </c>
      <c r="S33" s="14">
        <f>WL!S33/(WL!S33+RK!S33)</f>
        <v>0.48708156887174608</v>
      </c>
      <c r="T33" s="14">
        <f>WL!T33/(WL!T33+RK!T33)</f>
        <v>0.50740956230289402</v>
      </c>
      <c r="U33" s="14">
        <f>WL!U33/(WL!U33+RK!U33)</f>
        <v>0.50487175869637235</v>
      </c>
      <c r="V33" s="14">
        <f>WL!V33/(WL!V33+RK!V33)</f>
        <v>0.47492182513273551</v>
      </c>
      <c r="W33" s="14">
        <f>WL!W33/(WL!W33+RK!W33)</f>
        <v>0.48067943247958134</v>
      </c>
      <c r="X33" s="14">
        <f>WL!X33/(WL!X33+RK!X33)</f>
        <v>0.46181306430034696</v>
      </c>
      <c r="Y33" s="14">
        <f>WL!Y33/(WL!Y33+RK!Y33)</f>
        <v>0.45841837017299586</v>
      </c>
      <c r="Z33" s="14">
        <f>WL!Z33/(WL!Z33+RK!Z33)</f>
        <v>0.45220486812095595</v>
      </c>
      <c r="AA33" s="14">
        <f>WL!AA33/(WL!AA33+RK!AA33)</f>
        <v>0.45791668530481289</v>
      </c>
      <c r="AB33" s="14">
        <f>WL!AB33/(WL!AB33+RK!AB33)</f>
        <v>0.47151120972645882</v>
      </c>
      <c r="AC33" s="14">
        <f>WL!AC33/(WL!AC33+RK!AC33)</f>
        <v>0.43333872922664768</v>
      </c>
      <c r="AD33" s="76">
        <f>WL!AD33/(WL!AD33+RK!AD33)</f>
        <v>0.4521622618354289</v>
      </c>
      <c r="AE33" s="14">
        <f>RK!C33/(WL!C33+RK!C33)</f>
        <v>0.46791684747966505</v>
      </c>
      <c r="AF33" s="14">
        <f>RK!D33/(WL!D33+RK!D33)</f>
        <v>0.43987546486012613</v>
      </c>
      <c r="AG33" s="14">
        <f>RK!E33/(WL!E33+RK!E33)</f>
        <v>0.4452065129700668</v>
      </c>
      <c r="AH33" s="14">
        <f>RK!F33/(WL!F33+RK!F33)</f>
        <v>0.44520317695437245</v>
      </c>
      <c r="AI33" s="14">
        <f>RK!G33/(WL!G33+RK!G33)</f>
        <v>0.49077830327440142</v>
      </c>
      <c r="AJ33" s="14">
        <f>RK!H33/(WL!H33+RK!H33)</f>
        <v>0.48200310767798488</v>
      </c>
      <c r="AK33" s="14">
        <f>RK!I33/(WL!I33+RK!I33)</f>
        <v>0.46551644793195712</v>
      </c>
      <c r="AL33" s="14">
        <f>RK!J33/(WL!J33+RK!J33)</f>
        <v>0.47816750018337423</v>
      </c>
      <c r="AM33" s="14">
        <f>RK!K33/(WL!K33+RK!K33)</f>
        <v>0.47286369218447588</v>
      </c>
      <c r="AN33" s="14">
        <f>RK!L33/(WL!L33+RK!L33)</f>
        <v>0.46230530652669133</v>
      </c>
      <c r="AO33" s="14">
        <f>RK!M33/(WL!M33+RK!M33)</f>
        <v>0.47840539675943583</v>
      </c>
      <c r="AP33" s="14">
        <f>RK!N33/(WL!N33+RK!N33)</f>
        <v>0.44523316136197777</v>
      </c>
      <c r="AQ33" s="14">
        <f>RK!O33/(WL!O33+RK!O33)</f>
        <v>0.45035289786450755</v>
      </c>
      <c r="AR33" s="14">
        <f>RK!P33/(WL!P33+RK!P33)</f>
        <v>0.45261755795170644</v>
      </c>
      <c r="AS33" s="14">
        <f>RK!Q33/(WL!Q33+RK!Q33)</f>
        <v>0.48039428285252733</v>
      </c>
      <c r="AT33" s="14">
        <f>RK!R33/(WL!R33+RK!R33)</f>
        <v>0.53581740376610254</v>
      </c>
      <c r="AU33" s="14">
        <f>RK!S33/(WL!S33+RK!S33)</f>
        <v>0.51291843112825397</v>
      </c>
      <c r="AV33" s="14">
        <f>RK!T33/(WL!T33+RK!T33)</f>
        <v>0.49259043769710598</v>
      </c>
      <c r="AW33" s="14">
        <f>RK!U33/(WL!U33+RK!U33)</f>
        <v>0.49512824130362765</v>
      </c>
      <c r="AX33" s="14">
        <f>RK!V33/(WL!V33+RK!V33)</f>
        <v>0.52507817486726449</v>
      </c>
      <c r="AY33" s="14">
        <f>RK!W33/(WL!W33+RK!W33)</f>
        <v>0.51932056752041866</v>
      </c>
      <c r="AZ33" s="14">
        <f>RK!X33/(WL!X33+RK!X33)</f>
        <v>0.53818693569965292</v>
      </c>
      <c r="BA33" s="14">
        <f>RK!Y33/(WL!Y33+RK!Y33)</f>
        <v>0.54158162982700409</v>
      </c>
      <c r="BB33" s="14">
        <f>RK!Z33/(WL!Z33+RK!Z33)</f>
        <v>0.54779513187904405</v>
      </c>
      <c r="BC33" s="14">
        <f>RK!AA33/(WL!AA33+RK!AA33)</f>
        <v>0.54208331469518711</v>
      </c>
      <c r="BD33" s="14">
        <f>RK!AB33/(WL!AB33+RK!AB33)</f>
        <v>0.52848879027354123</v>
      </c>
      <c r="BE33" s="14">
        <f>RK!AC33/(WL!AC33+RK!AC33)</f>
        <v>0.56666127077335238</v>
      </c>
      <c r="BF33" s="76">
        <f>RK!AD33/(WL!AD33+RK!AD33)</f>
        <v>0.54783773816457104</v>
      </c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</row>
    <row r="34" spans="1:74" x14ac:dyDescent="0.2">
      <c r="A34" s="4">
        <v>32</v>
      </c>
      <c r="B34" s="6" t="s">
        <v>69</v>
      </c>
      <c r="C34" s="14">
        <f>WL!C34/(WL!C34+RK!C34)</f>
        <v>0.72827906180155699</v>
      </c>
      <c r="D34" s="14">
        <f>WL!D34/(WL!D34+RK!D34)</f>
        <v>0.72101709550522497</v>
      </c>
      <c r="E34" s="14">
        <f>WL!E34/(WL!E34+RK!E34)</f>
        <v>0.70681282864643913</v>
      </c>
      <c r="F34" s="14">
        <f>WL!F34/(WL!F34+RK!F34)</f>
        <v>0.72003182418828371</v>
      </c>
      <c r="G34" s="14">
        <f>WL!G34/(WL!G34+RK!G34)</f>
        <v>0.70418003557523656</v>
      </c>
      <c r="H34" s="14">
        <f>WL!H34/(WL!H34+RK!H34)</f>
        <v>0.67049932022722569</v>
      </c>
      <c r="I34" s="14">
        <f>WL!I34/(WL!I34+RK!I34)</f>
        <v>0.68677144104493348</v>
      </c>
      <c r="J34" s="14">
        <f>WL!J34/(WL!J34+RK!J34)</f>
        <v>0.66708183566428814</v>
      </c>
      <c r="K34" s="14">
        <f>WL!K34/(WL!K34+RK!K34)</f>
        <v>0.6719120984490512</v>
      </c>
      <c r="L34" s="14">
        <f>WL!L34/(WL!L34+RK!L34)</f>
        <v>0.67426663352409866</v>
      </c>
      <c r="M34" s="14">
        <f>WL!M34/(WL!M34+RK!M34)</f>
        <v>0.67752818215540833</v>
      </c>
      <c r="N34" s="14">
        <f>WL!N34/(WL!N34+RK!N34)</f>
        <v>0.68160417207212742</v>
      </c>
      <c r="O34" s="14">
        <f>WL!O34/(WL!O34+RK!O34)</f>
        <v>0.67955533642602128</v>
      </c>
      <c r="P34" s="14">
        <f>WL!P34/(WL!P34+RK!P34)</f>
        <v>0.69126867722664365</v>
      </c>
      <c r="Q34" s="14">
        <f>WL!Q34/(WL!Q34+RK!Q34)</f>
        <v>0.68146911318272418</v>
      </c>
      <c r="R34" s="14">
        <f>WL!R34/(WL!R34+RK!R34)</f>
        <v>0.63734911102579916</v>
      </c>
      <c r="S34" s="14">
        <f>WL!S34/(WL!S34+RK!S34)</f>
        <v>0.66113865133975303</v>
      </c>
      <c r="T34" s="14">
        <f>WL!T34/(WL!T34+RK!T34)</f>
        <v>0.6821987759702941</v>
      </c>
      <c r="U34" s="14">
        <f>WL!U34/(WL!U34+RK!U34)</f>
        <v>0.69359788928823674</v>
      </c>
      <c r="V34" s="14">
        <f>WL!V34/(WL!V34+RK!V34)</f>
        <v>0.6812937286704005</v>
      </c>
      <c r="W34" s="14">
        <f>WL!W34/(WL!W34+RK!W34)</f>
        <v>0.68277898490503452</v>
      </c>
      <c r="X34" s="14">
        <f>WL!X34/(WL!X34+RK!X34)</f>
        <v>0.67605271013934498</v>
      </c>
      <c r="Y34" s="14">
        <f>WL!Y34/(WL!Y34+RK!Y34)</f>
        <v>0.68196606199588039</v>
      </c>
      <c r="Z34" s="14">
        <f>WL!Z34/(WL!Z34+RK!Z34)</f>
        <v>0.67740677472010669</v>
      </c>
      <c r="AA34" s="14">
        <f>WL!AA34/(WL!AA34+RK!AA34)</f>
        <v>0.67040513727145767</v>
      </c>
      <c r="AB34" s="14">
        <f>WL!AB34/(WL!AB34+RK!AB34)</f>
        <v>0.67581493492103384</v>
      </c>
      <c r="AC34" s="14">
        <f>WL!AC34/(WL!AC34+RK!AC34)</f>
        <v>0.65590458261126483</v>
      </c>
      <c r="AD34" s="76">
        <f>WL!AD34/(WL!AD34+RK!AD34)</f>
        <v>0.6681927953640171</v>
      </c>
      <c r="AE34" s="14">
        <f>RK!C34/(WL!C34+RK!C34)</f>
        <v>0.27172093819844295</v>
      </c>
      <c r="AF34" s="14">
        <f>RK!D34/(WL!D34+RK!D34)</f>
        <v>0.27898290449477514</v>
      </c>
      <c r="AG34" s="14">
        <f>RK!E34/(WL!E34+RK!E34)</f>
        <v>0.29318717135356082</v>
      </c>
      <c r="AH34" s="14">
        <f>RK!F34/(WL!F34+RK!F34)</f>
        <v>0.27996817581171635</v>
      </c>
      <c r="AI34" s="14">
        <f>RK!G34/(WL!G34+RK!G34)</f>
        <v>0.29581996442476338</v>
      </c>
      <c r="AJ34" s="14">
        <f>RK!H34/(WL!H34+RK!H34)</f>
        <v>0.32950067977277425</v>
      </c>
      <c r="AK34" s="14">
        <f>RK!I34/(WL!I34+RK!I34)</f>
        <v>0.31322855895506652</v>
      </c>
      <c r="AL34" s="14">
        <f>RK!J34/(WL!J34+RK!J34)</f>
        <v>0.33291816433571192</v>
      </c>
      <c r="AM34" s="14">
        <f>RK!K34/(WL!K34+RK!K34)</f>
        <v>0.3280879015509488</v>
      </c>
      <c r="AN34" s="14">
        <f>RK!L34/(WL!L34+RK!L34)</f>
        <v>0.32573336647590123</v>
      </c>
      <c r="AO34" s="14">
        <f>RK!M34/(WL!M34+RK!M34)</f>
        <v>0.32247181784459167</v>
      </c>
      <c r="AP34" s="14">
        <f>RK!N34/(WL!N34+RK!N34)</f>
        <v>0.31839582792787258</v>
      </c>
      <c r="AQ34" s="14">
        <f>RK!O34/(WL!O34+RK!O34)</f>
        <v>0.32044466357397866</v>
      </c>
      <c r="AR34" s="14">
        <f>RK!P34/(WL!P34+RK!P34)</f>
        <v>0.30873132277335635</v>
      </c>
      <c r="AS34" s="14">
        <f>RK!Q34/(WL!Q34+RK!Q34)</f>
        <v>0.31853088681727593</v>
      </c>
      <c r="AT34" s="14">
        <f>RK!R34/(WL!R34+RK!R34)</f>
        <v>0.36265088897420078</v>
      </c>
      <c r="AU34" s="14">
        <f>RK!S34/(WL!S34+RK!S34)</f>
        <v>0.33886134866024697</v>
      </c>
      <c r="AV34" s="14">
        <f>RK!T34/(WL!T34+RK!T34)</f>
        <v>0.31780122402970595</v>
      </c>
      <c r="AW34" s="14">
        <f>RK!U34/(WL!U34+RK!U34)</f>
        <v>0.30640211071176332</v>
      </c>
      <c r="AX34" s="14">
        <f>RK!V34/(WL!V34+RK!V34)</f>
        <v>0.31870627132959961</v>
      </c>
      <c r="AY34" s="14">
        <f>RK!W34/(WL!W34+RK!W34)</f>
        <v>0.31722101509496553</v>
      </c>
      <c r="AZ34" s="14">
        <f>RK!X34/(WL!X34+RK!X34)</f>
        <v>0.32394728986065502</v>
      </c>
      <c r="BA34" s="14">
        <f>RK!Y34/(WL!Y34+RK!Y34)</f>
        <v>0.31803393800411972</v>
      </c>
      <c r="BB34" s="14">
        <f>RK!Z34/(WL!Z34+RK!Z34)</f>
        <v>0.32259322527989326</v>
      </c>
      <c r="BC34" s="14">
        <f>RK!AA34/(WL!AA34+RK!AA34)</f>
        <v>0.32959486272854227</v>
      </c>
      <c r="BD34" s="14">
        <f>RK!AB34/(WL!AB34+RK!AB34)</f>
        <v>0.32418506507896616</v>
      </c>
      <c r="BE34" s="14">
        <f>RK!AC34/(WL!AC34+RK!AC34)</f>
        <v>0.34409541738873506</v>
      </c>
      <c r="BF34" s="76">
        <f>RK!AD34/(WL!AD34+RK!AD34)</f>
        <v>0.33180720463598301</v>
      </c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</row>
    <row r="35" spans="1:74" x14ac:dyDescent="0.2">
      <c r="A35" s="4">
        <v>33</v>
      </c>
      <c r="B35" s="6" t="s">
        <v>70</v>
      </c>
      <c r="C35" s="14">
        <f>WL!C35/(WL!C35+RK!C35)</f>
        <v>0.73686341369425523</v>
      </c>
      <c r="D35" s="14">
        <f>WL!D35/(WL!D35+RK!D35)</f>
        <v>0.75671001077952471</v>
      </c>
      <c r="E35" s="14">
        <f>WL!E35/(WL!E35+RK!E35)</f>
        <v>0.754608748394895</v>
      </c>
      <c r="F35" s="14">
        <f>WL!F35/(WL!F35+RK!F35)</f>
        <v>0.75939043138910489</v>
      </c>
      <c r="G35" s="14">
        <f>WL!G35/(WL!G35+RK!G35)</f>
        <v>0.76345549040520844</v>
      </c>
      <c r="H35" s="14">
        <f>WL!H35/(WL!H35+RK!H35)</f>
        <v>0.75802155548192363</v>
      </c>
      <c r="I35" s="14">
        <f>WL!I35/(WL!I35+RK!I35)</f>
        <v>0.7565967192129387</v>
      </c>
      <c r="J35" s="14">
        <f>WL!J35/(WL!J35+RK!J35)</f>
        <v>0.74756140136648064</v>
      </c>
      <c r="K35" s="14">
        <f>WL!K35/(WL!K35+RK!K35)</f>
        <v>0.75278557852082528</v>
      </c>
      <c r="L35" s="14">
        <f>WL!L35/(WL!L35+RK!L35)</f>
        <v>0.76296709190209189</v>
      </c>
      <c r="M35" s="14">
        <f>WL!M35/(WL!M35+RK!M35)</f>
        <v>0.7615136553141707</v>
      </c>
      <c r="N35" s="14">
        <f>WL!N35/(WL!N35+RK!N35)</f>
        <v>0.77084287085481029</v>
      </c>
      <c r="O35" s="14">
        <f>WL!O35/(WL!O35+RK!O35)</f>
        <v>0.76296234851485911</v>
      </c>
      <c r="P35" s="14">
        <f>WL!P35/(WL!P35+RK!P35)</f>
        <v>0.75299976883812747</v>
      </c>
      <c r="Q35" s="14">
        <f>WL!Q35/(WL!Q35+RK!Q35)</f>
        <v>0.75367979535179996</v>
      </c>
      <c r="R35" s="14">
        <f>WL!R35/(WL!R35+RK!R35)</f>
        <v>0.74920820357447493</v>
      </c>
      <c r="S35" s="14">
        <f>WL!S35/(WL!S35+RK!S35)</f>
        <v>0.76587974611790821</v>
      </c>
      <c r="T35" s="14">
        <f>WL!T35/(WL!T35+RK!T35)</f>
        <v>0.77101841013118955</v>
      </c>
      <c r="U35" s="14">
        <f>WL!U35/(WL!U35+RK!U35)</f>
        <v>0.77774502097745812</v>
      </c>
      <c r="V35" s="14">
        <f>WL!V35/(WL!V35+RK!V35)</f>
        <v>0.78310185729490644</v>
      </c>
      <c r="W35" s="14">
        <f>WL!W35/(WL!W35+RK!W35)</f>
        <v>0.77827908218703667</v>
      </c>
      <c r="X35" s="14">
        <f>WL!X35/(WL!X35+RK!X35)</f>
        <v>0.77269618433066189</v>
      </c>
      <c r="Y35" s="14">
        <f>WL!Y35/(WL!Y35+RK!Y35)</f>
        <v>0.78237438874097287</v>
      </c>
      <c r="Z35" s="14">
        <f>WL!Z35/(WL!Z35+RK!Z35)</f>
        <v>0.78367663861914683</v>
      </c>
      <c r="AA35" s="14">
        <f>WL!AA35/(WL!AA35+RK!AA35)</f>
        <v>0.78555963450820665</v>
      </c>
      <c r="AB35" s="14">
        <f>WL!AB35/(WL!AB35+RK!AB35)</f>
        <v>0.79373733101089783</v>
      </c>
      <c r="AC35" s="14">
        <f>WL!AC35/(WL!AC35+RK!AC35)</f>
        <v>0.78581962429130214</v>
      </c>
      <c r="AD35" s="76">
        <f>WL!AD35/(WL!AD35+RK!AD35)</f>
        <v>0.78473356732270005</v>
      </c>
      <c r="AE35" s="14">
        <f>RK!C35/(WL!C35+RK!C35)</f>
        <v>0.26313658630574488</v>
      </c>
      <c r="AF35" s="14">
        <f>RK!D35/(WL!D35+RK!D35)</f>
        <v>0.2432899892204754</v>
      </c>
      <c r="AG35" s="14">
        <f>RK!E35/(WL!E35+RK!E35)</f>
        <v>0.245391251605105</v>
      </c>
      <c r="AH35" s="14">
        <f>RK!F35/(WL!F35+RK!F35)</f>
        <v>0.24060956861089497</v>
      </c>
      <c r="AI35" s="14">
        <f>RK!G35/(WL!G35+RK!G35)</f>
        <v>0.23654450959479154</v>
      </c>
      <c r="AJ35" s="14">
        <f>RK!H35/(WL!H35+RK!H35)</f>
        <v>0.2419784445180764</v>
      </c>
      <c r="AK35" s="14">
        <f>RK!I35/(WL!I35+RK!I35)</f>
        <v>0.24340328078706128</v>
      </c>
      <c r="AL35" s="14">
        <f>RK!J35/(WL!J35+RK!J35)</f>
        <v>0.25243859863351942</v>
      </c>
      <c r="AM35" s="14">
        <f>RK!K35/(WL!K35+RK!K35)</f>
        <v>0.24721442147917475</v>
      </c>
      <c r="AN35" s="14">
        <f>RK!L35/(WL!L35+RK!L35)</f>
        <v>0.23703290809790811</v>
      </c>
      <c r="AO35" s="14">
        <f>RK!M35/(WL!M35+RK!M35)</f>
        <v>0.23848634468582933</v>
      </c>
      <c r="AP35" s="14">
        <f>RK!N35/(WL!N35+RK!N35)</f>
        <v>0.22915712914518976</v>
      </c>
      <c r="AQ35" s="14">
        <f>RK!O35/(WL!O35+RK!O35)</f>
        <v>0.23703765148514086</v>
      </c>
      <c r="AR35" s="14">
        <f>RK!P35/(WL!P35+RK!P35)</f>
        <v>0.24700023116187256</v>
      </c>
      <c r="AS35" s="14">
        <f>RK!Q35/(WL!Q35+RK!Q35)</f>
        <v>0.24632020464820006</v>
      </c>
      <c r="AT35" s="14">
        <f>RK!R35/(WL!R35+RK!R35)</f>
        <v>0.25079179642552507</v>
      </c>
      <c r="AU35" s="14">
        <f>RK!S35/(WL!S35+RK!S35)</f>
        <v>0.23412025388209173</v>
      </c>
      <c r="AV35" s="14">
        <f>RK!T35/(WL!T35+RK!T35)</f>
        <v>0.22898158986881045</v>
      </c>
      <c r="AW35" s="14">
        <f>RK!U35/(WL!U35+RK!U35)</f>
        <v>0.22225497902254182</v>
      </c>
      <c r="AX35" s="14">
        <f>RK!V35/(WL!V35+RK!V35)</f>
        <v>0.21689814270509353</v>
      </c>
      <c r="AY35" s="14">
        <f>RK!W35/(WL!W35+RK!W35)</f>
        <v>0.22172091781296324</v>
      </c>
      <c r="AZ35" s="14">
        <f>RK!X35/(WL!X35+RK!X35)</f>
        <v>0.22730381566933811</v>
      </c>
      <c r="BA35" s="14">
        <f>RK!Y35/(WL!Y35+RK!Y35)</f>
        <v>0.21762561125902713</v>
      </c>
      <c r="BB35" s="14">
        <f>RK!Z35/(WL!Z35+RK!Z35)</f>
        <v>0.2163233613808532</v>
      </c>
      <c r="BC35" s="14">
        <f>RK!AA35/(WL!AA35+RK!AA35)</f>
        <v>0.21444036549179341</v>
      </c>
      <c r="BD35" s="14">
        <f>RK!AB35/(WL!AB35+RK!AB35)</f>
        <v>0.20626266898910223</v>
      </c>
      <c r="BE35" s="14">
        <f>RK!AC35/(WL!AC35+RK!AC35)</f>
        <v>0.21418037570869786</v>
      </c>
      <c r="BF35" s="76">
        <f>RK!AD35/(WL!AD35+RK!AD35)</f>
        <v>0.21526643267729997</v>
      </c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</row>
    <row r="36" spans="1:74" x14ac:dyDescent="0.2">
      <c r="A36" s="4">
        <v>34</v>
      </c>
      <c r="B36" s="6" t="s">
        <v>71</v>
      </c>
      <c r="C36" s="14">
        <f>WL!C36/(WL!C36+RK!C36)</f>
        <v>0.78624986519985407</v>
      </c>
      <c r="D36" s="14">
        <f>WL!D36/(WL!D36+RK!D36)</f>
        <v>0.80432694243115721</v>
      </c>
      <c r="E36" s="14">
        <f>WL!E36/(WL!E36+RK!E36)</f>
        <v>0.80105383762703408</v>
      </c>
      <c r="F36" s="14">
        <f>WL!F36/(WL!F36+RK!F36)</f>
        <v>0.81088561897361455</v>
      </c>
      <c r="G36" s="14">
        <f>WL!G36/(WL!G36+RK!G36)</f>
        <v>0.81022677409172994</v>
      </c>
      <c r="H36" s="14">
        <f>WL!H36/(WL!H36+RK!H36)</f>
        <v>0.81083595110258622</v>
      </c>
      <c r="I36" s="14">
        <f>WL!I36/(WL!I36+RK!I36)</f>
        <v>0.81391039371751261</v>
      </c>
      <c r="J36" s="14">
        <f>WL!J36/(WL!J36+RK!J36)</f>
        <v>0.80718439782569584</v>
      </c>
      <c r="K36" s="14">
        <f>WL!K36/(WL!K36+RK!K36)</f>
        <v>0.80975746377042257</v>
      </c>
      <c r="L36" s="14">
        <f>WL!L36/(WL!L36+RK!L36)</f>
        <v>0.82440700083811769</v>
      </c>
      <c r="M36" s="14">
        <f>WL!M36/(WL!M36+RK!M36)</f>
        <v>0.82834753995367183</v>
      </c>
      <c r="N36" s="14">
        <f>WL!N36/(WL!N36+RK!N36)</f>
        <v>0.83828384945008361</v>
      </c>
      <c r="O36" s="14">
        <f>WL!O36/(WL!O36+RK!O36)</f>
        <v>0.83198638736233499</v>
      </c>
      <c r="P36" s="14">
        <f>WL!P36/(WL!P36+RK!P36)</f>
        <v>0.82548566906637966</v>
      </c>
      <c r="Q36" s="14">
        <f>WL!Q36/(WL!Q36+RK!Q36)</f>
        <v>0.81596787365947332</v>
      </c>
      <c r="R36" s="14">
        <f>WL!R36/(WL!R36+RK!R36)</f>
        <v>0.80446614025488772</v>
      </c>
      <c r="S36" s="14">
        <f>WL!S36/(WL!S36+RK!S36)</f>
        <v>0.81934624311514004</v>
      </c>
      <c r="T36" s="14">
        <f>WL!T36/(WL!T36+RK!T36)</f>
        <v>0.82721749401031475</v>
      </c>
      <c r="U36" s="14">
        <f>WL!U36/(WL!U36+RK!U36)</f>
        <v>0.82935959799518633</v>
      </c>
      <c r="V36" s="14">
        <f>WL!V36/(WL!V36+RK!V36)</f>
        <v>0.83656935381385666</v>
      </c>
      <c r="W36" s="14">
        <f>WL!W36/(WL!W36+RK!W36)</f>
        <v>0.83308393847584006</v>
      </c>
      <c r="X36" s="14">
        <f>WL!X36/(WL!X36+RK!X36)</f>
        <v>0.8295282767314045</v>
      </c>
      <c r="Y36" s="14">
        <f>WL!Y36/(WL!Y36+RK!Y36)</f>
        <v>0.83422796452369397</v>
      </c>
      <c r="Z36" s="14">
        <f>WL!Z36/(WL!Z36+RK!Z36)</f>
        <v>0.83135916855960901</v>
      </c>
      <c r="AA36" s="14">
        <f>WL!AA36/(WL!AA36+RK!AA36)</f>
        <v>0.82871246557426237</v>
      </c>
      <c r="AB36" s="14">
        <f>WL!AB36/(WL!AB36+RK!AB36)</f>
        <v>0.83293256497095702</v>
      </c>
      <c r="AC36" s="14">
        <f>WL!AC36/(WL!AC36+RK!AC36)</f>
        <v>0.82222767757805471</v>
      </c>
      <c r="AD36" s="76">
        <f>WL!AD36/(WL!AD36+RK!AD36)</f>
        <v>0.82600907682914604</v>
      </c>
      <c r="AE36" s="14">
        <f>RK!C36/(WL!C36+RK!C36)</f>
        <v>0.21375013480014587</v>
      </c>
      <c r="AF36" s="14">
        <f>RK!D36/(WL!D36+RK!D36)</f>
        <v>0.19567305756884273</v>
      </c>
      <c r="AG36" s="14">
        <f>RK!E36/(WL!E36+RK!E36)</f>
        <v>0.19894616237296592</v>
      </c>
      <c r="AH36" s="14">
        <f>RK!F36/(WL!F36+RK!F36)</f>
        <v>0.18911438102638539</v>
      </c>
      <c r="AI36" s="14">
        <f>RK!G36/(WL!G36+RK!G36)</f>
        <v>0.18977322590826995</v>
      </c>
      <c r="AJ36" s="14">
        <f>RK!H36/(WL!H36+RK!H36)</f>
        <v>0.18916404889741381</v>
      </c>
      <c r="AK36" s="14">
        <f>RK!I36/(WL!I36+RK!I36)</f>
        <v>0.18608960628248727</v>
      </c>
      <c r="AL36" s="14">
        <f>RK!J36/(WL!J36+RK!J36)</f>
        <v>0.19281560217430416</v>
      </c>
      <c r="AM36" s="14">
        <f>RK!K36/(WL!K36+RK!K36)</f>
        <v>0.19024253622957737</v>
      </c>
      <c r="AN36" s="14">
        <f>RK!L36/(WL!L36+RK!L36)</f>
        <v>0.17559299916188234</v>
      </c>
      <c r="AO36" s="14">
        <f>RK!M36/(WL!M36+RK!M36)</f>
        <v>0.17165246004632817</v>
      </c>
      <c r="AP36" s="14">
        <f>RK!N36/(WL!N36+RK!N36)</f>
        <v>0.16171615054991637</v>
      </c>
      <c r="AQ36" s="14">
        <f>RK!O36/(WL!O36+RK!O36)</f>
        <v>0.16801361263766507</v>
      </c>
      <c r="AR36" s="14">
        <f>RK!P36/(WL!P36+RK!P36)</f>
        <v>0.17451433093362032</v>
      </c>
      <c r="AS36" s="14">
        <f>RK!Q36/(WL!Q36+RK!Q36)</f>
        <v>0.18403212634052665</v>
      </c>
      <c r="AT36" s="14">
        <f>RK!R36/(WL!R36+RK!R36)</f>
        <v>0.19553385974511225</v>
      </c>
      <c r="AU36" s="14">
        <f>RK!S36/(WL!S36+RK!S36)</f>
        <v>0.18065375688485991</v>
      </c>
      <c r="AV36" s="14">
        <f>RK!T36/(WL!T36+RK!T36)</f>
        <v>0.17278250598968525</v>
      </c>
      <c r="AW36" s="14">
        <f>RK!U36/(WL!U36+RK!U36)</f>
        <v>0.17064040200481367</v>
      </c>
      <c r="AX36" s="14">
        <f>RK!V36/(WL!V36+RK!V36)</f>
        <v>0.16343064618614336</v>
      </c>
      <c r="AY36" s="14">
        <f>RK!W36/(WL!W36+RK!W36)</f>
        <v>0.16691606152415986</v>
      </c>
      <c r="AZ36" s="14">
        <f>RK!X36/(WL!X36+RK!X36)</f>
        <v>0.17047172326859547</v>
      </c>
      <c r="BA36" s="14">
        <f>RK!Y36/(WL!Y36+RK!Y36)</f>
        <v>0.16577203547630603</v>
      </c>
      <c r="BB36" s="14">
        <f>RK!Z36/(WL!Z36+RK!Z36)</f>
        <v>0.16864083144039096</v>
      </c>
      <c r="BC36" s="14">
        <f>RK!AA36/(WL!AA36+RK!AA36)</f>
        <v>0.17128753442573763</v>
      </c>
      <c r="BD36" s="14">
        <f>RK!AB36/(WL!AB36+RK!AB36)</f>
        <v>0.167067435029043</v>
      </c>
      <c r="BE36" s="14">
        <f>RK!AC36/(WL!AC36+RK!AC36)</f>
        <v>0.17777232242194527</v>
      </c>
      <c r="BF36" s="76">
        <f>RK!AD36/(WL!AD36+RK!AD36)</f>
        <v>0.17399092317085391</v>
      </c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</row>
    <row r="37" spans="1:74" x14ac:dyDescent="0.2">
      <c r="A37" s="4">
        <v>35</v>
      </c>
      <c r="B37" s="6" t="s">
        <v>72</v>
      </c>
      <c r="C37" s="14">
        <f>WL!C37/(WL!C37+RK!C37)</f>
        <v>0.75735276056688861</v>
      </c>
      <c r="D37" s="14">
        <f>WL!D37/(WL!D37+RK!D37)</f>
        <v>0.75917469035339258</v>
      </c>
      <c r="E37" s="14">
        <f>WL!E37/(WL!E37+RK!E37)</f>
        <v>0.75204347682611472</v>
      </c>
      <c r="F37" s="14">
        <f>WL!F37/(WL!F37+RK!F37)</f>
        <v>0.75763638888256124</v>
      </c>
      <c r="G37" s="14">
        <f>WL!G37/(WL!G37+RK!G37)</f>
        <v>0.74341838922406123</v>
      </c>
      <c r="H37" s="14">
        <f>WL!H37/(WL!H37+RK!H37)</f>
        <v>0.72283672102692498</v>
      </c>
      <c r="I37" s="14">
        <f>WL!I37/(WL!I37+RK!I37)</f>
        <v>0.72248664538593133</v>
      </c>
      <c r="J37" s="14">
        <f>WL!J37/(WL!J37+RK!J37)</f>
        <v>0.71653688493772338</v>
      </c>
      <c r="K37" s="14">
        <f>WL!K37/(WL!K37+RK!K37)</f>
        <v>0.70357815584966832</v>
      </c>
      <c r="L37" s="14">
        <f>WL!L37/(WL!L37+RK!L37)</f>
        <v>0.71237906749303725</v>
      </c>
      <c r="M37" s="14">
        <f>WL!M37/(WL!M37+RK!M37)</f>
        <v>0.71317502488307682</v>
      </c>
      <c r="N37" s="14">
        <f>WL!N37/(WL!N37+RK!N37)</f>
        <v>0.71983560289035231</v>
      </c>
      <c r="O37" s="14">
        <f>WL!O37/(WL!O37+RK!O37)</f>
        <v>0.7174920865853347</v>
      </c>
      <c r="P37" s="14">
        <f>WL!P37/(WL!P37+RK!P37)</f>
        <v>0.71109667681673661</v>
      </c>
      <c r="Q37" s="14">
        <f>WL!Q37/(WL!Q37+RK!Q37)</f>
        <v>0.69862369380902245</v>
      </c>
      <c r="R37" s="14">
        <f>WL!R37/(WL!R37+RK!R37)</f>
        <v>0.66713242263367845</v>
      </c>
      <c r="S37" s="14">
        <f>WL!S37/(WL!S37+RK!S37)</f>
        <v>0.6882188782532721</v>
      </c>
      <c r="T37" s="14">
        <f>WL!T37/(WL!T37+RK!T37)</f>
        <v>0.70553878529459979</v>
      </c>
      <c r="U37" s="14">
        <f>WL!U37/(WL!U37+RK!U37)</f>
        <v>0.70893924447082091</v>
      </c>
      <c r="V37" s="14">
        <f>WL!V37/(WL!V37+RK!V37)</f>
        <v>0.69639436766504215</v>
      </c>
      <c r="W37" s="14">
        <f>WL!W37/(WL!W37+RK!W37)</f>
        <v>0.70145047666013927</v>
      </c>
      <c r="X37" s="14">
        <f>WL!X37/(WL!X37+RK!X37)</f>
        <v>0.69169585686456758</v>
      </c>
      <c r="Y37" s="14">
        <f>WL!Y37/(WL!Y37+RK!Y37)</f>
        <v>0.6888225541729639</v>
      </c>
      <c r="Z37" s="14">
        <f>WL!Z37/(WL!Z37+RK!Z37)</f>
        <v>0.6999150297561092</v>
      </c>
      <c r="AA37" s="14">
        <f>WL!AA37/(WL!AA37+RK!AA37)</f>
        <v>0.70753008951665108</v>
      </c>
      <c r="AB37" s="14">
        <f>WL!AB37/(WL!AB37+RK!AB37)</f>
        <v>0.70252193446143363</v>
      </c>
      <c r="AC37" s="14">
        <f>WL!AC37/(WL!AC37+RK!AC37)</f>
        <v>0.69642608634160985</v>
      </c>
      <c r="AD37" s="76">
        <f>WL!AD37/(WL!AD37+RK!AD37)</f>
        <v>0.69418122333723753</v>
      </c>
      <c r="AE37" s="14">
        <f>RK!C37/(WL!C37+RK!C37)</f>
        <v>0.24264723943311142</v>
      </c>
      <c r="AF37" s="14">
        <f>RK!D37/(WL!D37+RK!D37)</f>
        <v>0.24082530964660731</v>
      </c>
      <c r="AG37" s="14">
        <f>RK!E37/(WL!E37+RK!E37)</f>
        <v>0.24795652317388525</v>
      </c>
      <c r="AH37" s="14">
        <f>RK!F37/(WL!F37+RK!F37)</f>
        <v>0.24236361111743873</v>
      </c>
      <c r="AI37" s="14">
        <f>RK!G37/(WL!G37+RK!G37)</f>
        <v>0.25658161077593872</v>
      </c>
      <c r="AJ37" s="14">
        <f>RK!H37/(WL!H37+RK!H37)</f>
        <v>0.27716327897307502</v>
      </c>
      <c r="AK37" s="14">
        <f>RK!I37/(WL!I37+RK!I37)</f>
        <v>0.27751335461406862</v>
      </c>
      <c r="AL37" s="14">
        <f>RK!J37/(WL!J37+RK!J37)</f>
        <v>0.28346311506227656</v>
      </c>
      <c r="AM37" s="14">
        <f>RK!K37/(WL!K37+RK!K37)</f>
        <v>0.29642184415033168</v>
      </c>
      <c r="AN37" s="14">
        <f>RK!L37/(WL!L37+RK!L37)</f>
        <v>0.28762093250696269</v>
      </c>
      <c r="AO37" s="14">
        <f>RK!M37/(WL!M37+RK!M37)</f>
        <v>0.28682497511692312</v>
      </c>
      <c r="AP37" s="14">
        <f>RK!N37/(WL!N37+RK!N37)</f>
        <v>0.28016439710964763</v>
      </c>
      <c r="AQ37" s="14">
        <f>RK!O37/(WL!O37+RK!O37)</f>
        <v>0.2825079134146653</v>
      </c>
      <c r="AR37" s="14">
        <f>RK!P37/(WL!P37+RK!P37)</f>
        <v>0.28890332318326334</v>
      </c>
      <c r="AS37" s="14">
        <f>RK!Q37/(WL!Q37+RK!Q37)</f>
        <v>0.30137630619097766</v>
      </c>
      <c r="AT37" s="14">
        <f>RK!R37/(WL!R37+RK!R37)</f>
        <v>0.33286757736632155</v>
      </c>
      <c r="AU37" s="14">
        <f>RK!S37/(WL!S37+RK!S37)</f>
        <v>0.3117811217467279</v>
      </c>
      <c r="AV37" s="14">
        <f>RK!T37/(WL!T37+RK!T37)</f>
        <v>0.29446121470540026</v>
      </c>
      <c r="AW37" s="14">
        <f>RK!U37/(WL!U37+RK!U37)</f>
        <v>0.29106075552917909</v>
      </c>
      <c r="AX37" s="14">
        <f>RK!V37/(WL!V37+RK!V37)</f>
        <v>0.30360563233495791</v>
      </c>
      <c r="AY37" s="14">
        <f>RK!W37/(WL!W37+RK!W37)</f>
        <v>0.29854952333986073</v>
      </c>
      <c r="AZ37" s="14">
        <f>RK!X37/(WL!X37+RK!X37)</f>
        <v>0.30830414313543247</v>
      </c>
      <c r="BA37" s="14">
        <f>RK!Y37/(WL!Y37+RK!Y37)</f>
        <v>0.3111774458270361</v>
      </c>
      <c r="BB37" s="14">
        <f>RK!Z37/(WL!Z37+RK!Z37)</f>
        <v>0.30008497024389086</v>
      </c>
      <c r="BC37" s="14">
        <f>RK!AA37/(WL!AA37+RK!AA37)</f>
        <v>0.29246991048334897</v>
      </c>
      <c r="BD37" s="14">
        <f>RK!AB37/(WL!AB37+RK!AB37)</f>
        <v>0.29747806553856648</v>
      </c>
      <c r="BE37" s="14">
        <f>RK!AC37/(WL!AC37+RK!AC37)</f>
        <v>0.30357391365839004</v>
      </c>
      <c r="BF37" s="76">
        <f>RK!AD37/(WL!AD37+RK!AD37)</f>
        <v>0.30581877666276253</v>
      </c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</row>
    <row r="38" spans="1:74" x14ac:dyDescent="0.2">
      <c r="A38" s="4">
        <v>36</v>
      </c>
      <c r="B38" s="6" t="s">
        <v>73</v>
      </c>
      <c r="C38" s="14">
        <f>WL!C38/(WL!C38+RK!C38)</f>
        <v>0.76268900658008398</v>
      </c>
      <c r="D38" s="14">
        <f>WL!D38/(WL!D38+RK!D38)</f>
        <v>0.77035531583429184</v>
      </c>
      <c r="E38" s="14">
        <f>WL!E38/(WL!E38+RK!E38)</f>
        <v>0.77184339066970442</v>
      </c>
      <c r="F38" s="14">
        <f>WL!F38/(WL!F38+RK!F38)</f>
        <v>0.78239370333071612</v>
      </c>
      <c r="G38" s="14">
        <f>WL!G38/(WL!G38+RK!G38)</f>
        <v>0.77535950385325558</v>
      </c>
      <c r="H38" s="14">
        <f>WL!H38/(WL!H38+RK!H38)</f>
        <v>0.77164512720879208</v>
      </c>
      <c r="I38" s="14">
        <f>WL!I38/(WL!I38+RK!I38)</f>
        <v>0.77862075502174033</v>
      </c>
      <c r="J38" s="14">
        <f>WL!J38/(WL!J38+RK!J38)</f>
        <v>0.77399573974517943</v>
      </c>
      <c r="K38" s="14">
        <f>WL!K38/(WL!K38+RK!K38)</f>
        <v>0.76405119326951576</v>
      </c>
      <c r="L38" s="14">
        <f>WL!L38/(WL!L38+RK!L38)</f>
        <v>0.7702638926262142</v>
      </c>
      <c r="M38" s="14">
        <f>WL!M38/(WL!M38+RK!M38)</f>
        <v>0.76993512163765587</v>
      </c>
      <c r="N38" s="14">
        <f>WL!N38/(WL!N38+RK!N38)</f>
        <v>0.76895305138202796</v>
      </c>
      <c r="O38" s="14">
        <f>WL!O38/(WL!O38+RK!O38)</f>
        <v>0.76430589775579794</v>
      </c>
      <c r="P38" s="14">
        <f>WL!P38/(WL!P38+RK!P38)</f>
        <v>0.75604001062757864</v>
      </c>
      <c r="Q38" s="14">
        <f>WL!Q38/(WL!Q38+RK!Q38)</f>
        <v>0.76056283346542974</v>
      </c>
      <c r="R38" s="14">
        <f>WL!R38/(WL!R38+RK!R38)</f>
        <v>0.73548581463893126</v>
      </c>
      <c r="S38" s="14">
        <f>WL!S38/(WL!S38+RK!S38)</f>
        <v>0.75337407760267572</v>
      </c>
      <c r="T38" s="14">
        <f>WL!T38/(WL!T38+RK!T38)</f>
        <v>0.77155815848236531</v>
      </c>
      <c r="U38" s="14">
        <f>WL!U38/(WL!U38+RK!U38)</f>
        <v>0.77038766866163344</v>
      </c>
      <c r="V38" s="14">
        <f>WL!V38/(WL!V38+RK!V38)</f>
        <v>0.76574918154302907</v>
      </c>
      <c r="W38" s="14">
        <f>WL!W38/(WL!W38+RK!W38)</f>
        <v>0.75909517359766776</v>
      </c>
      <c r="X38" s="14">
        <f>WL!X38/(WL!X38+RK!X38)</f>
        <v>0.75679918755962394</v>
      </c>
      <c r="Y38" s="14">
        <f>WL!Y38/(WL!Y38+RK!Y38)</f>
        <v>0.75446229462095704</v>
      </c>
      <c r="Z38" s="14">
        <f>WL!Z38/(WL!Z38+RK!Z38)</f>
        <v>0.76464928775942442</v>
      </c>
      <c r="AA38" s="14">
        <f>WL!AA38/(WL!AA38+RK!AA38)</f>
        <v>0.76068096071829805</v>
      </c>
      <c r="AB38" s="14">
        <f>WL!AB38/(WL!AB38+RK!AB38)</f>
        <v>0.76556854374482297</v>
      </c>
      <c r="AC38" s="14">
        <f>WL!AC38/(WL!AC38+RK!AC38)</f>
        <v>0.74443048048062499</v>
      </c>
      <c r="AD38" s="76">
        <f>WL!AD38/(WL!AD38+RK!AD38)</f>
        <v>0.75552379408196246</v>
      </c>
      <c r="AE38" s="14">
        <f>RK!C38/(WL!C38+RK!C38)</f>
        <v>0.2373109934199161</v>
      </c>
      <c r="AF38" s="14">
        <f>RK!D38/(WL!D38+RK!D38)</f>
        <v>0.22964468416570816</v>
      </c>
      <c r="AG38" s="14">
        <f>RK!E38/(WL!E38+RK!E38)</f>
        <v>0.22815660933029547</v>
      </c>
      <c r="AH38" s="14">
        <f>RK!F38/(WL!F38+RK!F38)</f>
        <v>0.21760629666928388</v>
      </c>
      <c r="AI38" s="14">
        <f>RK!G38/(WL!G38+RK!G38)</f>
        <v>0.2246404961467445</v>
      </c>
      <c r="AJ38" s="14">
        <f>RK!H38/(WL!H38+RK!H38)</f>
        <v>0.228354872791208</v>
      </c>
      <c r="AK38" s="14">
        <f>RK!I38/(WL!I38+RK!I38)</f>
        <v>0.2213792449782597</v>
      </c>
      <c r="AL38" s="14">
        <f>RK!J38/(WL!J38+RK!J38)</f>
        <v>0.22600426025482054</v>
      </c>
      <c r="AM38" s="14">
        <f>RK!K38/(WL!K38+RK!K38)</f>
        <v>0.2359488067304843</v>
      </c>
      <c r="AN38" s="14">
        <f>RK!L38/(WL!L38+RK!L38)</f>
        <v>0.2297361073737858</v>
      </c>
      <c r="AO38" s="14">
        <f>RK!M38/(WL!M38+RK!M38)</f>
        <v>0.23006487836234418</v>
      </c>
      <c r="AP38" s="14">
        <f>RK!N38/(WL!N38+RK!N38)</f>
        <v>0.23104694861797206</v>
      </c>
      <c r="AQ38" s="14">
        <f>RK!O38/(WL!O38+RK!O38)</f>
        <v>0.23569410224420201</v>
      </c>
      <c r="AR38" s="14">
        <f>RK!P38/(WL!P38+RK!P38)</f>
        <v>0.24395998937242136</v>
      </c>
      <c r="AS38" s="14">
        <f>RK!Q38/(WL!Q38+RK!Q38)</f>
        <v>0.23943716653457028</v>
      </c>
      <c r="AT38" s="14">
        <f>RK!R38/(WL!R38+RK!R38)</f>
        <v>0.2645141853610688</v>
      </c>
      <c r="AU38" s="14">
        <f>RK!S38/(WL!S38+RK!S38)</f>
        <v>0.24662592239732428</v>
      </c>
      <c r="AV38" s="14">
        <f>RK!T38/(WL!T38+RK!T38)</f>
        <v>0.22844184151763469</v>
      </c>
      <c r="AW38" s="14">
        <f>RK!U38/(WL!U38+RK!U38)</f>
        <v>0.22961233133836642</v>
      </c>
      <c r="AX38" s="14">
        <f>RK!V38/(WL!V38+RK!V38)</f>
        <v>0.23425081845697082</v>
      </c>
      <c r="AY38" s="14">
        <f>RK!W38/(WL!W38+RK!W38)</f>
        <v>0.24090482640233224</v>
      </c>
      <c r="AZ38" s="14">
        <f>RK!X38/(WL!X38+RK!X38)</f>
        <v>0.24320081244037617</v>
      </c>
      <c r="BA38" s="14">
        <f>RK!Y38/(WL!Y38+RK!Y38)</f>
        <v>0.24553770537904282</v>
      </c>
      <c r="BB38" s="14">
        <f>RK!Z38/(WL!Z38+RK!Z38)</f>
        <v>0.23535071224057552</v>
      </c>
      <c r="BC38" s="14">
        <f>RK!AA38/(WL!AA38+RK!AA38)</f>
        <v>0.23931903928170198</v>
      </c>
      <c r="BD38" s="14">
        <f>RK!AB38/(WL!AB38+RK!AB38)</f>
        <v>0.234431456255177</v>
      </c>
      <c r="BE38" s="14">
        <f>RK!AC38/(WL!AC38+RK!AC38)</f>
        <v>0.25556951951937501</v>
      </c>
      <c r="BF38" s="76">
        <f>RK!AD38/(WL!AD38+RK!AD38)</f>
        <v>0.24447620591803762</v>
      </c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</row>
    <row r="39" spans="1:74" x14ac:dyDescent="0.2">
      <c r="A39" s="4">
        <v>37</v>
      </c>
      <c r="B39" s="6" t="s">
        <v>74</v>
      </c>
      <c r="C39" s="14">
        <f>WL!C39/(WL!C39+RK!C39)</f>
        <v>0.53158236990064112</v>
      </c>
      <c r="D39" s="14">
        <f>WL!D39/(WL!D39+RK!D39)</f>
        <v>0.54076710064823275</v>
      </c>
      <c r="E39" s="14">
        <f>WL!E39/(WL!E39+RK!E39)</f>
        <v>0.52689636803423279</v>
      </c>
      <c r="F39" s="14">
        <f>WL!F39/(WL!F39+RK!F39)</f>
        <v>0.53055801486918253</v>
      </c>
      <c r="G39" s="14">
        <f>WL!G39/(WL!G39+RK!G39)</f>
        <v>0.508015887957464</v>
      </c>
      <c r="H39" s="14">
        <f>WL!H39/(WL!H39+RK!H39)</f>
        <v>0.47969764229577516</v>
      </c>
      <c r="I39" s="14">
        <f>WL!I39/(WL!I39+RK!I39)</f>
        <v>0.47004184320301745</v>
      </c>
      <c r="J39" s="14">
        <f>WL!J39/(WL!J39+RK!J39)</f>
        <v>0.45460658301055967</v>
      </c>
      <c r="K39" s="14">
        <f>WL!K39/(WL!K39+RK!K39)</f>
        <v>0.44312461449489771</v>
      </c>
      <c r="L39" s="14">
        <f>WL!L39/(WL!L39+RK!L39)</f>
        <v>0.44397387647020997</v>
      </c>
      <c r="M39" s="14">
        <f>WL!M39/(WL!M39+RK!M39)</f>
        <v>0.4364937904371069</v>
      </c>
      <c r="N39" s="14">
        <f>WL!N39/(WL!N39+RK!N39)</f>
        <v>0.45175852339927847</v>
      </c>
      <c r="O39" s="14">
        <f>WL!O39/(WL!O39+RK!O39)</f>
        <v>0.42807811786399308</v>
      </c>
      <c r="P39" s="14">
        <f>WL!P39/(WL!P39+RK!P39)</f>
        <v>0.39939433951184999</v>
      </c>
      <c r="Q39" s="14">
        <f>WL!Q39/(WL!Q39+RK!Q39)</f>
        <v>0.37320571937791031</v>
      </c>
      <c r="R39" s="14">
        <f>WL!R39/(WL!R39+RK!R39)</f>
        <v>0.31360239180166</v>
      </c>
      <c r="S39" s="14">
        <f>WL!S39/(WL!S39+RK!S39)</f>
        <v>0.30132348921027657</v>
      </c>
      <c r="T39" s="14">
        <f>WL!T39/(WL!T39+RK!T39)</f>
        <v>0.3280507857960262</v>
      </c>
      <c r="U39" s="14">
        <f>WL!U39/(WL!U39+RK!U39)</f>
        <v>0.3462079218356508</v>
      </c>
      <c r="V39" s="14">
        <f>WL!V39/(WL!V39+RK!V39)</f>
        <v>0.36592920959419312</v>
      </c>
      <c r="W39" s="14">
        <f>WL!W39/(WL!W39+RK!W39)</f>
        <v>0.3985355051749887</v>
      </c>
      <c r="X39" s="14">
        <f>WL!X39/(WL!X39+RK!X39)</f>
        <v>0.39522275988468125</v>
      </c>
      <c r="Y39" s="14">
        <f>WL!Y39/(WL!Y39+RK!Y39)</f>
        <v>0.38422412457571825</v>
      </c>
      <c r="Z39" s="14">
        <f>WL!Z39/(WL!Z39+RK!Z39)</f>
        <v>0.38344020322987177</v>
      </c>
      <c r="AA39" s="14">
        <f>WL!AA39/(WL!AA39+RK!AA39)</f>
        <v>0.39673149978818617</v>
      </c>
      <c r="AB39" s="14">
        <f>WL!AB39/(WL!AB39+RK!AB39)</f>
        <v>0.39912737423506905</v>
      </c>
      <c r="AC39" s="14">
        <f>WL!AC39/(WL!AC39+RK!AC39)</f>
        <v>0.39841519087813093</v>
      </c>
      <c r="AD39" s="76">
        <f>WL!AD39/(WL!AD39+RK!AD39)</f>
        <v>0.38545776329370696</v>
      </c>
      <c r="AE39" s="14">
        <f>RK!C39/(WL!C39+RK!C39)</f>
        <v>0.46841763009935899</v>
      </c>
      <c r="AF39" s="14">
        <f>RK!D39/(WL!D39+RK!D39)</f>
        <v>0.4592328993517672</v>
      </c>
      <c r="AG39" s="14">
        <f>RK!E39/(WL!E39+RK!E39)</f>
        <v>0.47310363196576716</v>
      </c>
      <c r="AH39" s="14">
        <f>RK!F39/(WL!F39+RK!F39)</f>
        <v>0.46944198513081742</v>
      </c>
      <c r="AI39" s="14">
        <f>RK!G39/(WL!G39+RK!G39)</f>
        <v>0.491984112042536</v>
      </c>
      <c r="AJ39" s="14">
        <f>RK!H39/(WL!H39+RK!H39)</f>
        <v>0.52030235770422484</v>
      </c>
      <c r="AK39" s="14">
        <f>RK!I39/(WL!I39+RK!I39)</f>
        <v>0.52995815679698244</v>
      </c>
      <c r="AL39" s="14">
        <f>RK!J39/(WL!J39+RK!J39)</f>
        <v>0.54539341698944033</v>
      </c>
      <c r="AM39" s="14">
        <f>RK!K39/(WL!K39+RK!K39)</f>
        <v>0.55687538550510229</v>
      </c>
      <c r="AN39" s="14">
        <f>RK!L39/(WL!L39+RK!L39)</f>
        <v>0.55602612352979008</v>
      </c>
      <c r="AO39" s="14">
        <f>RK!M39/(WL!M39+RK!M39)</f>
        <v>0.5635062095628931</v>
      </c>
      <c r="AP39" s="14">
        <f>RK!N39/(WL!N39+RK!N39)</f>
        <v>0.54824147660072153</v>
      </c>
      <c r="AQ39" s="14">
        <f>RK!O39/(WL!O39+RK!O39)</f>
        <v>0.57192188213600692</v>
      </c>
      <c r="AR39" s="14">
        <f>RK!P39/(WL!P39+RK!P39)</f>
        <v>0.60060566048815001</v>
      </c>
      <c r="AS39" s="14">
        <f>RK!Q39/(WL!Q39+RK!Q39)</f>
        <v>0.62679428062208964</v>
      </c>
      <c r="AT39" s="14">
        <f>RK!R39/(WL!R39+RK!R39)</f>
        <v>0.68639760819834006</v>
      </c>
      <c r="AU39" s="14">
        <f>RK!S39/(WL!S39+RK!S39)</f>
        <v>0.69867651078972337</v>
      </c>
      <c r="AV39" s="14">
        <f>RK!T39/(WL!T39+RK!T39)</f>
        <v>0.6719492142039738</v>
      </c>
      <c r="AW39" s="14">
        <f>RK!U39/(WL!U39+RK!U39)</f>
        <v>0.65379207816434914</v>
      </c>
      <c r="AX39" s="14">
        <f>RK!V39/(WL!V39+RK!V39)</f>
        <v>0.63407079040580683</v>
      </c>
      <c r="AY39" s="14">
        <f>RK!W39/(WL!W39+RK!W39)</f>
        <v>0.60146449482501119</v>
      </c>
      <c r="AZ39" s="14">
        <f>RK!X39/(WL!X39+RK!X39)</f>
        <v>0.60477724011531864</v>
      </c>
      <c r="BA39" s="14">
        <f>RK!Y39/(WL!Y39+RK!Y39)</f>
        <v>0.6157758754242818</v>
      </c>
      <c r="BB39" s="14">
        <f>RK!Z39/(WL!Z39+RK!Z39)</f>
        <v>0.61655979677012829</v>
      </c>
      <c r="BC39" s="14">
        <f>RK!AA39/(WL!AA39+RK!AA39)</f>
        <v>0.60326850021181389</v>
      </c>
      <c r="BD39" s="14">
        <f>RK!AB39/(WL!AB39+RK!AB39)</f>
        <v>0.60087262576493106</v>
      </c>
      <c r="BE39" s="14">
        <f>RK!AC39/(WL!AC39+RK!AC39)</f>
        <v>0.60158480912186918</v>
      </c>
      <c r="BF39" s="76">
        <f>RK!AD39/(WL!AD39+RK!AD39)</f>
        <v>0.61454223670629315</v>
      </c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</row>
    <row r="40" spans="1:74" x14ac:dyDescent="0.2">
      <c r="A40" s="4">
        <v>38</v>
      </c>
      <c r="B40" s="6" t="s">
        <v>75</v>
      </c>
      <c r="C40" s="14">
        <f>WL!C40/(WL!C40+RK!C40)</f>
        <v>0.58008908083979849</v>
      </c>
      <c r="D40" s="14">
        <f>WL!D40/(WL!D40+RK!D40)</f>
        <v>0.59200284958905891</v>
      </c>
      <c r="E40" s="14">
        <f>WL!E40/(WL!E40+RK!E40)</f>
        <v>0.5992839005996804</v>
      </c>
      <c r="F40" s="14">
        <f>WL!F40/(WL!F40+RK!F40)</f>
        <v>0.62453957045004893</v>
      </c>
      <c r="G40" s="14">
        <f>WL!G40/(WL!G40+RK!G40)</f>
        <v>0.60502234215664807</v>
      </c>
      <c r="H40" s="14">
        <f>WL!H40/(WL!H40+RK!H40)</f>
        <v>0.59012494360684442</v>
      </c>
      <c r="I40" s="14">
        <f>WL!I40/(WL!I40+RK!I40)</f>
        <v>0.59003986024623778</v>
      </c>
      <c r="J40" s="14">
        <f>WL!J40/(WL!J40+RK!J40)</f>
        <v>0.58369661877209966</v>
      </c>
      <c r="K40" s="14">
        <f>WL!K40/(WL!K40+RK!K40)</f>
        <v>0.57422993460486316</v>
      </c>
      <c r="L40" s="14">
        <f>WL!L40/(WL!L40+RK!L40)</f>
        <v>0.58424138549722693</v>
      </c>
      <c r="M40" s="14">
        <f>WL!M40/(WL!M40+RK!M40)</f>
        <v>0.59030393303092321</v>
      </c>
      <c r="N40" s="14">
        <f>WL!N40/(WL!N40+RK!N40)</f>
        <v>0.59874943242781942</v>
      </c>
      <c r="O40" s="14">
        <f>WL!O40/(WL!O40+RK!O40)</f>
        <v>0.5869320200804149</v>
      </c>
      <c r="P40" s="14">
        <f>WL!P40/(WL!P40+RK!P40)</f>
        <v>0.57942661806136342</v>
      </c>
      <c r="Q40" s="14">
        <f>WL!Q40/(WL!Q40+RK!Q40)</f>
        <v>0.56416807150103876</v>
      </c>
      <c r="R40" s="14">
        <f>WL!R40/(WL!R40+RK!R40)</f>
        <v>0.53004259758825278</v>
      </c>
      <c r="S40" s="14">
        <f>WL!S40/(WL!S40+RK!S40)</f>
        <v>0.51707326636944073</v>
      </c>
      <c r="T40" s="14">
        <f>WL!T40/(WL!T40+RK!T40)</f>
        <v>0.54451527731578164</v>
      </c>
      <c r="U40" s="14">
        <f>WL!U40/(WL!U40+RK!U40)</f>
        <v>0.54308758811120239</v>
      </c>
      <c r="V40" s="14">
        <f>WL!V40/(WL!V40+RK!V40)</f>
        <v>0.52263069181103305</v>
      </c>
      <c r="W40" s="14">
        <f>WL!W40/(WL!W40+RK!W40)</f>
        <v>0.52152705658565635</v>
      </c>
      <c r="X40" s="14">
        <f>WL!X40/(WL!X40+RK!X40)</f>
        <v>0.52456399181992408</v>
      </c>
      <c r="Y40" s="14">
        <f>WL!Y40/(WL!Y40+RK!Y40)</f>
        <v>0.51836308205721815</v>
      </c>
      <c r="Z40" s="14">
        <f>WL!Z40/(WL!Z40+RK!Z40)</f>
        <v>0.51862117304890876</v>
      </c>
      <c r="AA40" s="14">
        <f>WL!AA40/(WL!AA40+RK!AA40)</f>
        <v>0.52273883251311093</v>
      </c>
      <c r="AB40" s="14">
        <f>WL!AB40/(WL!AB40+RK!AB40)</f>
        <v>0.51637225868188907</v>
      </c>
      <c r="AC40" s="14">
        <f>WL!AC40/(WL!AC40+RK!AC40)</f>
        <v>0.4968212132166191</v>
      </c>
      <c r="AD40" s="76">
        <f>WL!AD40/(WL!AD40+RK!AD40)</f>
        <v>0.49881909728598484</v>
      </c>
      <c r="AE40" s="14">
        <f>RK!C40/(WL!C40+RK!C40)</f>
        <v>0.41991091916020162</v>
      </c>
      <c r="AF40" s="14">
        <f>RK!D40/(WL!D40+RK!D40)</f>
        <v>0.40799715041094109</v>
      </c>
      <c r="AG40" s="14">
        <f>RK!E40/(WL!E40+RK!E40)</f>
        <v>0.4007160994003196</v>
      </c>
      <c r="AH40" s="14">
        <f>RK!F40/(WL!F40+RK!F40)</f>
        <v>0.37546042954995101</v>
      </c>
      <c r="AI40" s="14">
        <f>RK!G40/(WL!G40+RK!G40)</f>
        <v>0.39497765784335187</v>
      </c>
      <c r="AJ40" s="14">
        <f>RK!H40/(WL!H40+RK!H40)</f>
        <v>0.40987505639315552</v>
      </c>
      <c r="AK40" s="14">
        <f>RK!I40/(WL!I40+RK!I40)</f>
        <v>0.40996013975376216</v>
      </c>
      <c r="AL40" s="14">
        <f>RK!J40/(WL!J40+RK!J40)</f>
        <v>0.41630338122790039</v>
      </c>
      <c r="AM40" s="14">
        <f>RK!K40/(WL!K40+RK!K40)</f>
        <v>0.42577006539513679</v>
      </c>
      <c r="AN40" s="14">
        <f>RK!L40/(WL!L40+RK!L40)</f>
        <v>0.41575861450277313</v>
      </c>
      <c r="AO40" s="14">
        <f>RK!M40/(WL!M40+RK!M40)</f>
        <v>0.40969606696907684</v>
      </c>
      <c r="AP40" s="14">
        <f>RK!N40/(WL!N40+RK!N40)</f>
        <v>0.40125056757218047</v>
      </c>
      <c r="AQ40" s="14">
        <f>RK!O40/(WL!O40+RK!O40)</f>
        <v>0.4130679799195851</v>
      </c>
      <c r="AR40" s="14">
        <f>RK!P40/(WL!P40+RK!P40)</f>
        <v>0.42057338193863658</v>
      </c>
      <c r="AS40" s="14">
        <f>RK!Q40/(WL!Q40+RK!Q40)</f>
        <v>0.4358319284989613</v>
      </c>
      <c r="AT40" s="14">
        <f>RK!R40/(WL!R40+RK!R40)</f>
        <v>0.46995740241174722</v>
      </c>
      <c r="AU40" s="14">
        <f>RK!S40/(WL!S40+RK!S40)</f>
        <v>0.48292673363055932</v>
      </c>
      <c r="AV40" s="14">
        <f>RK!T40/(WL!T40+RK!T40)</f>
        <v>0.4554847226842183</v>
      </c>
      <c r="AW40" s="14">
        <f>RK!U40/(WL!U40+RK!U40)</f>
        <v>0.45691241188879761</v>
      </c>
      <c r="AX40" s="14">
        <f>RK!V40/(WL!V40+RK!V40)</f>
        <v>0.47736930818896695</v>
      </c>
      <c r="AY40" s="14">
        <f>RK!W40/(WL!W40+RK!W40)</f>
        <v>0.47847294341434365</v>
      </c>
      <c r="AZ40" s="14">
        <f>RK!X40/(WL!X40+RK!X40)</f>
        <v>0.47543600818007598</v>
      </c>
      <c r="BA40" s="14">
        <f>RK!Y40/(WL!Y40+RK!Y40)</f>
        <v>0.48163691794278179</v>
      </c>
      <c r="BB40" s="14">
        <f>RK!Z40/(WL!Z40+RK!Z40)</f>
        <v>0.48137882695109119</v>
      </c>
      <c r="BC40" s="14">
        <f>RK!AA40/(WL!AA40+RK!AA40)</f>
        <v>0.47726116748688907</v>
      </c>
      <c r="BD40" s="14">
        <f>RK!AB40/(WL!AB40+RK!AB40)</f>
        <v>0.48362774131811087</v>
      </c>
      <c r="BE40" s="14">
        <f>RK!AC40/(WL!AC40+RK!AC40)</f>
        <v>0.5031787867833809</v>
      </c>
      <c r="BF40" s="76">
        <f>RK!AD40/(WL!AD40+RK!AD40)</f>
        <v>0.50118090271401516</v>
      </c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</row>
    <row r="41" spans="1:74" x14ac:dyDescent="0.2">
      <c r="A41" s="4">
        <v>39</v>
      </c>
      <c r="B41" s="6" t="s">
        <v>76</v>
      </c>
      <c r="C41" s="14">
        <f>WL!C41/(WL!C41+RK!C41)</f>
        <v>0.14700347135432942</v>
      </c>
      <c r="D41" s="14">
        <f>WL!D41/(WL!D41+RK!D41)</f>
        <v>0.15177309325230731</v>
      </c>
      <c r="E41" s="14">
        <f>WL!E41/(WL!E41+RK!E41)</f>
        <v>0.16017039151186188</v>
      </c>
      <c r="F41" s="14">
        <f>WL!F41/(WL!F41+RK!F41)</f>
        <v>0.18663242228094032</v>
      </c>
      <c r="G41" s="14">
        <f>WL!G41/(WL!G41+RK!G41)</f>
        <v>0.18406929719770171</v>
      </c>
      <c r="H41" s="14">
        <f>WL!H41/(WL!H41+RK!H41)</f>
        <v>0.15386261027419354</v>
      </c>
      <c r="I41" s="14">
        <f>WL!I41/(WL!I41+RK!I41)</f>
        <v>0.20727195215014779</v>
      </c>
      <c r="J41" s="14">
        <f>WL!J41/(WL!J41+RK!J41)</f>
        <v>0.18033719262519027</v>
      </c>
      <c r="K41" s="14">
        <f>WL!K41/(WL!K41+RK!K41)</f>
        <v>0.23146826776992593</v>
      </c>
      <c r="L41" s="14">
        <f>WL!L41/(WL!L41+RK!L41)</f>
        <v>0.12634002480299303</v>
      </c>
      <c r="M41" s="14">
        <f>WL!M41/(WL!M41+RK!M41)</f>
        <v>0.23212294916191972</v>
      </c>
      <c r="N41" s="14">
        <f>WL!N41/(WL!N41+RK!N41)</f>
        <v>0.22162683385793139</v>
      </c>
      <c r="O41" s="14">
        <f>WL!O41/(WL!O41+RK!O41)</f>
        <v>0.18977848667310224</v>
      </c>
      <c r="P41" s="14">
        <f>WL!P41/(WL!P41+RK!P41)</f>
        <v>0.14003142984215514</v>
      </c>
      <c r="Q41" s="14">
        <f>WL!Q41/(WL!Q41+RK!Q41)</f>
        <v>0.18916075718918265</v>
      </c>
      <c r="R41" s="14">
        <f>WL!R41/(WL!R41+RK!R41)</f>
        <v>0.19124563528913552</v>
      </c>
      <c r="S41" s="14">
        <f>WL!S41/(WL!S41+RK!S41)</f>
        <v>0.21116883862247415</v>
      </c>
      <c r="T41" s="14">
        <f>WL!T41/(WL!T41+RK!T41)</f>
        <v>0.27583061657336838</v>
      </c>
      <c r="U41" s="14">
        <f>WL!U41/(WL!U41+RK!U41)</f>
        <v>0.27671445304745873</v>
      </c>
      <c r="V41" s="14">
        <f>WL!V41/(WL!V41+RK!V41)</f>
        <v>0.28972326159609241</v>
      </c>
      <c r="W41" s="14">
        <f>WL!W41/(WL!W41+RK!W41)</f>
        <v>0.30101542249039931</v>
      </c>
      <c r="X41" s="14">
        <f>WL!X41/(WL!X41+RK!X41)</f>
        <v>0.28738881135965488</v>
      </c>
      <c r="Y41" s="14">
        <f>WL!Y41/(WL!Y41+RK!Y41)</f>
        <v>0.2634200125047419</v>
      </c>
      <c r="Z41" s="14">
        <f>WL!Z41/(WL!Z41+RK!Z41)</f>
        <v>0.25662269803430993</v>
      </c>
      <c r="AA41" s="14">
        <f>WL!AA41/(WL!AA41+RK!AA41)</f>
        <v>0.25090648987187686</v>
      </c>
      <c r="AB41" s="14">
        <f>WL!AB41/(WL!AB41+RK!AB41)</f>
        <v>0.24084369154179708</v>
      </c>
      <c r="AC41" s="14">
        <f>WL!AC41/(WL!AC41+RK!AC41)</f>
        <v>0.27384651169398838</v>
      </c>
      <c r="AD41" s="76">
        <f>WL!AD41/(WL!AD41+RK!AD41)</f>
        <v>0.28213960933813009</v>
      </c>
      <c r="AE41" s="14">
        <f>RK!C41/(WL!C41+RK!C41)</f>
        <v>0.85299652864567055</v>
      </c>
      <c r="AF41" s="14">
        <f>RK!D41/(WL!D41+RK!D41)</f>
        <v>0.84822690674769263</v>
      </c>
      <c r="AG41" s="14">
        <f>RK!E41/(WL!E41+RK!E41)</f>
        <v>0.83982960848813815</v>
      </c>
      <c r="AH41" s="14">
        <f>RK!F41/(WL!F41+RK!F41)</f>
        <v>0.81336757771905976</v>
      </c>
      <c r="AI41" s="14">
        <f>RK!G41/(WL!G41+RK!G41)</f>
        <v>0.8159307028022984</v>
      </c>
      <c r="AJ41" s="14">
        <f>RK!H41/(WL!H41+RK!H41)</f>
        <v>0.84613738972580643</v>
      </c>
      <c r="AK41" s="14">
        <f>RK!I41/(WL!I41+RK!I41)</f>
        <v>0.79272804784985218</v>
      </c>
      <c r="AL41" s="14">
        <f>RK!J41/(WL!J41+RK!J41)</f>
        <v>0.81966280737480979</v>
      </c>
      <c r="AM41" s="14">
        <f>RK!K41/(WL!K41+RK!K41)</f>
        <v>0.76853173223007398</v>
      </c>
      <c r="AN41" s="14">
        <f>RK!L41/(WL!L41+RK!L41)</f>
        <v>0.873659975197007</v>
      </c>
      <c r="AO41" s="14">
        <f>RK!M41/(WL!M41+RK!M41)</f>
        <v>0.76787705083808033</v>
      </c>
      <c r="AP41" s="14">
        <f>RK!N41/(WL!N41+RK!N41)</f>
        <v>0.77837316614206864</v>
      </c>
      <c r="AQ41" s="14">
        <f>RK!O41/(WL!O41+RK!O41)</f>
        <v>0.81022151332689774</v>
      </c>
      <c r="AR41" s="14">
        <f>RK!P41/(WL!P41+RK!P41)</f>
        <v>0.85996857015784489</v>
      </c>
      <c r="AS41" s="14">
        <f>RK!Q41/(WL!Q41+RK!Q41)</f>
        <v>0.81083924281081732</v>
      </c>
      <c r="AT41" s="14">
        <f>RK!R41/(WL!R41+RK!R41)</f>
        <v>0.80875436471086448</v>
      </c>
      <c r="AU41" s="14">
        <f>RK!S41/(WL!S41+RK!S41)</f>
        <v>0.78883116137752585</v>
      </c>
      <c r="AV41" s="14">
        <f>RK!T41/(WL!T41+RK!T41)</f>
        <v>0.72416938342663162</v>
      </c>
      <c r="AW41" s="14">
        <f>RK!U41/(WL!U41+RK!U41)</f>
        <v>0.72328554695254121</v>
      </c>
      <c r="AX41" s="14">
        <f>RK!V41/(WL!V41+RK!V41)</f>
        <v>0.71027673840390748</v>
      </c>
      <c r="AY41" s="14">
        <f>RK!W41/(WL!W41+RK!W41)</f>
        <v>0.69898457750960075</v>
      </c>
      <c r="AZ41" s="14">
        <f>RK!X41/(WL!X41+RK!X41)</f>
        <v>0.71261118864034512</v>
      </c>
      <c r="BA41" s="14">
        <f>RK!Y41/(WL!Y41+RK!Y41)</f>
        <v>0.7365799874952581</v>
      </c>
      <c r="BB41" s="14">
        <f>RK!Z41/(WL!Z41+RK!Z41)</f>
        <v>0.74337730196569007</v>
      </c>
      <c r="BC41" s="14">
        <f>RK!AA41/(WL!AA41+RK!AA41)</f>
        <v>0.74909351012812309</v>
      </c>
      <c r="BD41" s="14">
        <f>RK!AB41/(WL!AB41+RK!AB41)</f>
        <v>0.75915630845820292</v>
      </c>
      <c r="BE41" s="14">
        <f>RK!AC41/(WL!AC41+RK!AC41)</f>
        <v>0.72615348830601167</v>
      </c>
      <c r="BF41" s="76">
        <f>RK!AD41/(WL!AD41+RK!AD41)</f>
        <v>0.71786039066186991</v>
      </c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</row>
    <row r="42" spans="1:74" x14ac:dyDescent="0.2">
      <c r="A42" s="4">
        <v>40</v>
      </c>
      <c r="B42" s="6" t="s">
        <v>77</v>
      </c>
      <c r="C42" s="14">
        <f>WL!C42/(WL!C42+RK!C42)</f>
        <v>0.5898701516852991</v>
      </c>
      <c r="D42" s="14">
        <f>WL!D42/(WL!D42+RK!D42)</f>
        <v>0.55845517369939623</v>
      </c>
      <c r="E42" s="14">
        <f>WL!E42/(WL!E42+RK!E42)</f>
        <v>0.53118569800194704</v>
      </c>
      <c r="F42" s="14">
        <f>WL!F42/(WL!F42+RK!F42)</f>
        <v>0.53583483822203937</v>
      </c>
      <c r="G42" s="14">
        <f>WL!G42/(WL!G42+RK!G42)</f>
        <v>0.52376734668616276</v>
      </c>
      <c r="H42" s="14">
        <f>WL!H42/(WL!H42+RK!H42)</f>
        <v>0.51682953756989403</v>
      </c>
      <c r="I42" s="14">
        <f>WL!I42/(WL!I42+RK!I42)</f>
        <v>0.49360886258087894</v>
      </c>
      <c r="J42" s="14">
        <f>WL!J42/(WL!J42+RK!J42)</f>
        <v>0.47029608670212131</v>
      </c>
      <c r="K42" s="14">
        <f>WL!K42/(WL!K42+RK!K42)</f>
        <v>0.45990296148026583</v>
      </c>
      <c r="L42" s="14">
        <f>WL!L42/(WL!L42+RK!L42)</f>
        <v>0.46292430867145029</v>
      </c>
      <c r="M42" s="14">
        <f>WL!M42/(WL!M42+RK!M42)</f>
        <v>0.44210713730124807</v>
      </c>
      <c r="N42" s="14">
        <f>WL!N42/(WL!N42+RK!N42)</f>
        <v>0.43646216747058908</v>
      </c>
      <c r="O42" s="14">
        <f>WL!O42/(WL!O42+RK!O42)</f>
        <v>0.40774531420116561</v>
      </c>
      <c r="P42" s="14">
        <f>WL!P42/(WL!P42+RK!P42)</f>
        <v>0.41973307011098437</v>
      </c>
      <c r="Q42" s="14">
        <f>WL!Q42/(WL!Q42+RK!Q42)</f>
        <v>0.41070790057074669</v>
      </c>
      <c r="R42" s="14">
        <f>WL!R42/(WL!R42+RK!R42)</f>
        <v>0.39508964850258071</v>
      </c>
      <c r="S42" s="14">
        <f>WL!S42/(WL!S42+RK!S42)</f>
        <v>0.42070004250018356</v>
      </c>
      <c r="T42" s="14">
        <f>WL!T42/(WL!T42+RK!T42)</f>
        <v>0.42397696114749495</v>
      </c>
      <c r="U42" s="14">
        <f>WL!U42/(WL!U42+RK!U42)</f>
        <v>0.40674448623621645</v>
      </c>
      <c r="V42" s="14">
        <f>WL!V42/(WL!V42+RK!V42)</f>
        <v>0.42630381574703669</v>
      </c>
      <c r="W42" s="14">
        <f>WL!W42/(WL!W42+RK!W42)</f>
        <v>0.43456988645297173</v>
      </c>
      <c r="X42" s="14">
        <f>WL!X42/(WL!X42+RK!X42)</f>
        <v>0.4334290055584395</v>
      </c>
      <c r="Y42" s="14">
        <f>WL!Y42/(WL!Y42+RK!Y42)</f>
        <v>0.44121194881285136</v>
      </c>
      <c r="Z42" s="14">
        <f>WL!Z42/(WL!Z42+RK!Z42)</f>
        <v>0.45147891475528379</v>
      </c>
      <c r="AA42" s="14">
        <f>WL!AA42/(WL!AA42+RK!AA42)</f>
        <v>0.458492133635788</v>
      </c>
      <c r="AB42" s="14">
        <f>WL!AB42/(WL!AB42+RK!AB42)</f>
        <v>0.4633318667439047</v>
      </c>
      <c r="AC42" s="14">
        <f>WL!AC42/(WL!AC42+RK!AC42)</f>
        <v>0.44163449202566923</v>
      </c>
      <c r="AD42" s="76">
        <f>WL!AD42/(WL!AD42+RK!AD42)</f>
        <v>0.44894790982384325</v>
      </c>
      <c r="AE42" s="14">
        <f>RK!C42/(WL!C42+RK!C42)</f>
        <v>0.41012984831470095</v>
      </c>
      <c r="AF42" s="14">
        <f>RK!D42/(WL!D42+RK!D42)</f>
        <v>0.44154482630060382</v>
      </c>
      <c r="AG42" s="14">
        <f>RK!E42/(WL!E42+RK!E42)</f>
        <v>0.46881430199805285</v>
      </c>
      <c r="AH42" s="14">
        <f>RK!F42/(WL!F42+RK!F42)</f>
        <v>0.46416516177796052</v>
      </c>
      <c r="AI42" s="14">
        <f>RK!G42/(WL!G42+RK!G42)</f>
        <v>0.4762326533138373</v>
      </c>
      <c r="AJ42" s="14">
        <f>RK!H42/(WL!H42+RK!H42)</f>
        <v>0.48317046243010603</v>
      </c>
      <c r="AK42" s="14">
        <f>RK!I42/(WL!I42+RK!I42)</f>
        <v>0.50639113741912112</v>
      </c>
      <c r="AL42" s="14">
        <f>RK!J42/(WL!J42+RK!J42)</f>
        <v>0.52970391329787858</v>
      </c>
      <c r="AM42" s="14">
        <f>RK!K42/(WL!K42+RK!K42)</f>
        <v>0.54009703851973412</v>
      </c>
      <c r="AN42" s="14">
        <f>RK!L42/(WL!L42+RK!L42)</f>
        <v>0.53707569132854971</v>
      </c>
      <c r="AO42" s="14">
        <f>RK!M42/(WL!M42+RK!M42)</f>
        <v>0.55789286269875182</v>
      </c>
      <c r="AP42" s="14">
        <f>RK!N42/(WL!N42+RK!N42)</f>
        <v>0.56353783252941092</v>
      </c>
      <c r="AQ42" s="14">
        <f>RK!O42/(WL!O42+RK!O42)</f>
        <v>0.59225468579883433</v>
      </c>
      <c r="AR42" s="14">
        <f>RK!P42/(WL!P42+RK!P42)</f>
        <v>0.58026692988901551</v>
      </c>
      <c r="AS42" s="14">
        <f>RK!Q42/(WL!Q42+RK!Q42)</f>
        <v>0.58929209942925331</v>
      </c>
      <c r="AT42" s="14">
        <f>RK!R42/(WL!R42+RK!R42)</f>
        <v>0.60491035149741934</v>
      </c>
      <c r="AU42" s="14">
        <f>RK!S42/(WL!S42+RK!S42)</f>
        <v>0.57929995749981655</v>
      </c>
      <c r="AV42" s="14">
        <f>RK!T42/(WL!T42+RK!T42)</f>
        <v>0.57602303885250505</v>
      </c>
      <c r="AW42" s="14">
        <f>RK!U42/(WL!U42+RK!U42)</f>
        <v>0.59325551376378349</v>
      </c>
      <c r="AX42" s="14">
        <f>RK!V42/(WL!V42+RK!V42)</f>
        <v>0.57369618425296331</v>
      </c>
      <c r="AY42" s="14">
        <f>RK!W42/(WL!W42+RK!W42)</f>
        <v>0.56543011354702832</v>
      </c>
      <c r="AZ42" s="14">
        <f>RK!X42/(WL!X42+RK!X42)</f>
        <v>0.56657099444156056</v>
      </c>
      <c r="BA42" s="14">
        <f>RK!Y42/(WL!Y42+RK!Y42)</f>
        <v>0.55878805118714858</v>
      </c>
      <c r="BB42" s="14">
        <f>RK!Z42/(WL!Z42+RK!Z42)</f>
        <v>0.54852108524471621</v>
      </c>
      <c r="BC42" s="14">
        <f>RK!AA42/(WL!AA42+RK!AA42)</f>
        <v>0.541507866364212</v>
      </c>
      <c r="BD42" s="14">
        <f>RK!AB42/(WL!AB42+RK!AB42)</f>
        <v>0.53666813325609541</v>
      </c>
      <c r="BE42" s="14">
        <f>RK!AC42/(WL!AC42+RK!AC42)</f>
        <v>0.55836550797433082</v>
      </c>
      <c r="BF42" s="76">
        <f>RK!AD42/(WL!AD42+RK!AD42)</f>
        <v>0.55105209017615675</v>
      </c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</row>
    <row r="43" spans="1:74" x14ac:dyDescent="0.2">
      <c r="A43" s="4">
        <v>41</v>
      </c>
      <c r="B43" s="6" t="s">
        <v>78</v>
      </c>
      <c r="C43" s="14">
        <f>WL!C43/(WL!C43+RK!C43)</f>
        <v>0.68929720972212882</v>
      </c>
      <c r="D43" s="14">
        <f>WL!D43/(WL!D43+RK!D43)</f>
        <v>0.69157423408677721</v>
      </c>
      <c r="E43" s="14">
        <f>WL!E43/(WL!E43+RK!E43)</f>
        <v>0.69497742758119696</v>
      </c>
      <c r="F43" s="14">
        <f>WL!F43/(WL!F43+RK!F43)</f>
        <v>0.71325537580718934</v>
      </c>
      <c r="G43" s="14">
        <f>WL!G43/(WL!G43+RK!G43)</f>
        <v>0.71415465079188978</v>
      </c>
      <c r="H43" s="14">
        <f>WL!H43/(WL!H43+RK!H43)</f>
        <v>0.71442517804327843</v>
      </c>
      <c r="I43" s="14">
        <f>WL!I43/(WL!I43+RK!I43)</f>
        <v>0.72585712407376779</v>
      </c>
      <c r="J43" s="14">
        <f>WL!J43/(WL!J43+RK!J43)</f>
        <v>0.70655060286199378</v>
      </c>
      <c r="K43" s="14">
        <f>WL!K43/(WL!K43+RK!K43)</f>
        <v>0.70273416077350759</v>
      </c>
      <c r="L43" s="14">
        <f>WL!L43/(WL!L43+RK!L43)</f>
        <v>0.71450266304291166</v>
      </c>
      <c r="M43" s="14">
        <f>WL!M43/(WL!M43+RK!M43)</f>
        <v>0.71993457809377359</v>
      </c>
      <c r="N43" s="14">
        <f>WL!N43/(WL!N43+RK!N43)</f>
        <v>0.72083015552227514</v>
      </c>
      <c r="O43" s="14">
        <f>WL!O43/(WL!O43+RK!O43)</f>
        <v>0.71390342506210824</v>
      </c>
      <c r="P43" s="14">
        <f>WL!P43/(WL!P43+RK!P43)</f>
        <v>0.69840789014637938</v>
      </c>
      <c r="Q43" s="14">
        <f>WL!Q43/(WL!Q43+RK!Q43)</f>
        <v>0.67928701988346374</v>
      </c>
      <c r="R43" s="14">
        <f>WL!R43/(WL!R43+RK!R43)</f>
        <v>0.62925923623136404</v>
      </c>
      <c r="S43" s="14">
        <f>WL!S43/(WL!S43+RK!S43)</f>
        <v>0.65130967938204387</v>
      </c>
      <c r="T43" s="14">
        <f>WL!T43/(WL!T43+RK!T43)</f>
        <v>0.68383397245791255</v>
      </c>
      <c r="U43" s="14">
        <f>WL!U43/(WL!U43+RK!U43)</f>
        <v>0.64757941287150045</v>
      </c>
      <c r="V43" s="14">
        <f>WL!V43/(WL!V43+RK!V43)</f>
        <v>0.64051694092195455</v>
      </c>
      <c r="W43" s="14">
        <f>WL!W43/(WL!W43+RK!W43)</f>
        <v>0.65535385082916764</v>
      </c>
      <c r="X43" s="14">
        <f>WL!X43/(WL!X43+RK!X43)</f>
        <v>0.659176632617965</v>
      </c>
      <c r="Y43" s="14">
        <f>WL!Y43/(WL!Y43+RK!Y43)</f>
        <v>0.66483756827385776</v>
      </c>
      <c r="Z43" s="14">
        <f>WL!Z43/(WL!Z43+RK!Z43)</f>
        <v>0.66239009768189849</v>
      </c>
      <c r="AA43" s="14">
        <f>WL!AA43/(WL!AA43+RK!AA43)</f>
        <v>0.66258561976182617</v>
      </c>
      <c r="AB43" s="14">
        <f>WL!AB43/(WL!AB43+RK!AB43)</f>
        <v>0.66418736805446055</v>
      </c>
      <c r="AC43" s="14">
        <f>WL!AC43/(WL!AC43+RK!AC43)</f>
        <v>0.64817835192454631</v>
      </c>
      <c r="AD43" s="76">
        <f>WL!AD43/(WL!AD43+RK!AD43)</f>
        <v>0.65807411324490661</v>
      </c>
      <c r="AE43" s="14">
        <f>RK!C43/(WL!C43+RK!C43)</f>
        <v>0.31070279027787123</v>
      </c>
      <c r="AF43" s="14">
        <f>RK!D43/(WL!D43+RK!D43)</f>
        <v>0.30842576591322285</v>
      </c>
      <c r="AG43" s="14">
        <f>RK!E43/(WL!E43+RK!E43)</f>
        <v>0.30502257241880304</v>
      </c>
      <c r="AH43" s="14">
        <f>RK!F43/(WL!F43+RK!F43)</f>
        <v>0.28674462419281072</v>
      </c>
      <c r="AI43" s="14">
        <f>RK!G43/(WL!G43+RK!G43)</f>
        <v>0.28584534920811028</v>
      </c>
      <c r="AJ43" s="14">
        <f>RK!H43/(WL!H43+RK!H43)</f>
        <v>0.28557482195672151</v>
      </c>
      <c r="AK43" s="14">
        <f>RK!I43/(WL!I43+RK!I43)</f>
        <v>0.27414287592623215</v>
      </c>
      <c r="AL43" s="14">
        <f>RK!J43/(WL!J43+RK!J43)</f>
        <v>0.29344939713800622</v>
      </c>
      <c r="AM43" s="14">
        <f>RK!K43/(WL!K43+RK!K43)</f>
        <v>0.29726583922649247</v>
      </c>
      <c r="AN43" s="14">
        <f>RK!L43/(WL!L43+RK!L43)</f>
        <v>0.28549733695708834</v>
      </c>
      <c r="AO43" s="14">
        <f>RK!M43/(WL!M43+RK!M43)</f>
        <v>0.28006542190622641</v>
      </c>
      <c r="AP43" s="14">
        <f>RK!N43/(WL!N43+RK!N43)</f>
        <v>0.2791698444777248</v>
      </c>
      <c r="AQ43" s="14">
        <f>RK!O43/(WL!O43+RK!O43)</f>
        <v>0.2860965749378917</v>
      </c>
      <c r="AR43" s="14">
        <f>RK!P43/(WL!P43+RK!P43)</f>
        <v>0.30159210985362056</v>
      </c>
      <c r="AS43" s="14">
        <f>RK!Q43/(WL!Q43+RK!Q43)</f>
        <v>0.32071298011653615</v>
      </c>
      <c r="AT43" s="14">
        <f>RK!R43/(WL!R43+RK!R43)</f>
        <v>0.37074076376863596</v>
      </c>
      <c r="AU43" s="14">
        <f>RK!S43/(WL!S43+RK!S43)</f>
        <v>0.34869032061795613</v>
      </c>
      <c r="AV43" s="14">
        <f>RK!T43/(WL!T43+RK!T43)</f>
        <v>0.3161660275420875</v>
      </c>
      <c r="AW43" s="14">
        <f>RK!U43/(WL!U43+RK!U43)</f>
        <v>0.35242058712849961</v>
      </c>
      <c r="AX43" s="14">
        <f>RK!V43/(WL!V43+RK!V43)</f>
        <v>0.35948305907804545</v>
      </c>
      <c r="AY43" s="14">
        <f>RK!W43/(WL!W43+RK!W43)</f>
        <v>0.34464614917083236</v>
      </c>
      <c r="AZ43" s="14">
        <f>RK!X43/(WL!X43+RK!X43)</f>
        <v>0.34082336738203511</v>
      </c>
      <c r="BA43" s="14">
        <f>RK!Y43/(WL!Y43+RK!Y43)</f>
        <v>0.33516243172614224</v>
      </c>
      <c r="BB43" s="14">
        <f>RK!Z43/(WL!Z43+RK!Z43)</f>
        <v>0.33760990231810145</v>
      </c>
      <c r="BC43" s="14">
        <f>RK!AA43/(WL!AA43+RK!AA43)</f>
        <v>0.33741438023817394</v>
      </c>
      <c r="BD43" s="14">
        <f>RK!AB43/(WL!AB43+RK!AB43)</f>
        <v>0.33581263194553951</v>
      </c>
      <c r="BE43" s="14">
        <f>RK!AC43/(WL!AC43+RK!AC43)</f>
        <v>0.35182164807545369</v>
      </c>
      <c r="BF43" s="76">
        <f>RK!AD43/(WL!AD43+RK!AD43)</f>
        <v>0.34192588675509339</v>
      </c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</row>
    <row r="44" spans="1:74" x14ac:dyDescent="0.2">
      <c r="A44" s="4">
        <v>42</v>
      </c>
      <c r="B44" s="6" t="s">
        <v>79</v>
      </c>
      <c r="C44" s="14">
        <f>WL!C44/(WL!C44+RK!C44)</f>
        <v>0.720094361332142</v>
      </c>
      <c r="D44" s="14">
        <f>WL!D44/(WL!D44+RK!D44)</f>
        <v>0.69730874480443927</v>
      </c>
      <c r="E44" s="14">
        <f>WL!E44/(WL!E44+RK!E44)</f>
        <v>0.6750116906769037</v>
      </c>
      <c r="F44" s="14">
        <f>WL!F44/(WL!F44+RK!F44)</f>
        <v>0.669320512425011</v>
      </c>
      <c r="G44" s="14">
        <f>WL!G44/(WL!G44+RK!G44)</f>
        <v>0.63742178303058372</v>
      </c>
      <c r="H44" s="14">
        <f>WL!H44/(WL!H44+RK!H44)</f>
        <v>0.61623212013482442</v>
      </c>
      <c r="I44" s="14">
        <f>WL!I44/(WL!I44+RK!I44)</f>
        <v>0.60334389021942147</v>
      </c>
      <c r="J44" s="14">
        <f>WL!J44/(WL!J44+RK!J44)</f>
        <v>0.58717352251663324</v>
      </c>
      <c r="K44" s="14">
        <f>WL!K44/(WL!K44+RK!K44)</f>
        <v>0.57514699547726755</v>
      </c>
      <c r="L44" s="14">
        <f>WL!L44/(WL!L44+RK!L44)</f>
        <v>0.56993504768624825</v>
      </c>
      <c r="M44" s="14">
        <f>WL!M44/(WL!M44+RK!M44)</f>
        <v>0.57504429465131446</v>
      </c>
      <c r="N44" s="14">
        <f>WL!N44/(WL!N44+RK!N44)</f>
        <v>0.5838017833895377</v>
      </c>
      <c r="O44" s="14">
        <f>WL!O44/(WL!O44+RK!O44)</f>
        <v>0.58955245772693754</v>
      </c>
      <c r="P44" s="14">
        <f>WL!P44/(WL!P44+RK!P44)</f>
        <v>0.55336377719490526</v>
      </c>
      <c r="Q44" s="14">
        <f>WL!Q44/(WL!Q44+RK!Q44)</f>
        <v>0.54575161280849638</v>
      </c>
      <c r="R44" s="14">
        <f>WL!R44/(WL!R44+RK!R44)</f>
        <v>0.51793820613004526</v>
      </c>
      <c r="S44" s="14">
        <f>WL!S44/(WL!S44+RK!S44)</f>
        <v>0.51143660769067067</v>
      </c>
      <c r="T44" s="14">
        <f>WL!T44/(WL!T44+RK!T44)</f>
        <v>0.54374430550710184</v>
      </c>
      <c r="U44" s="14">
        <f>WL!U44/(WL!U44+RK!U44)</f>
        <v>0.52971504412785286</v>
      </c>
      <c r="V44" s="14">
        <f>WL!V44/(WL!V44+RK!V44)</f>
        <v>0.52144314028145644</v>
      </c>
      <c r="W44" s="14">
        <f>WL!W44/(WL!W44+RK!W44)</f>
        <v>0.5192162079251107</v>
      </c>
      <c r="X44" s="14">
        <f>WL!X44/(WL!X44+RK!X44)</f>
        <v>0.52135750897605404</v>
      </c>
      <c r="Y44" s="14">
        <f>WL!Y44/(WL!Y44+RK!Y44)</f>
        <v>0.51057562586275751</v>
      </c>
      <c r="Z44" s="14">
        <f>WL!Z44/(WL!Z44+RK!Z44)</f>
        <v>0.50902051978226837</v>
      </c>
      <c r="AA44" s="14">
        <f>WL!AA44/(WL!AA44+RK!AA44)</f>
        <v>0.5223927683076528</v>
      </c>
      <c r="AB44" s="14">
        <f>WL!AB44/(WL!AB44+RK!AB44)</f>
        <v>0.51595298127455302</v>
      </c>
      <c r="AC44" s="14">
        <f>WL!AC44/(WL!AC44+RK!AC44)</f>
        <v>0.50334189173009281</v>
      </c>
      <c r="AD44" s="76">
        <f>WL!AD44/(WL!AD44+RK!AD44)</f>
        <v>0.50334998396429564</v>
      </c>
      <c r="AE44" s="14">
        <f>RK!C44/(WL!C44+RK!C44)</f>
        <v>0.279905638667858</v>
      </c>
      <c r="AF44" s="14">
        <f>RK!D44/(WL!D44+RK!D44)</f>
        <v>0.30269125519556067</v>
      </c>
      <c r="AG44" s="14">
        <f>RK!E44/(WL!E44+RK!E44)</f>
        <v>0.32498830932309625</v>
      </c>
      <c r="AH44" s="14">
        <f>RK!F44/(WL!F44+RK!F44)</f>
        <v>0.33067948757498905</v>
      </c>
      <c r="AI44" s="14">
        <f>RK!G44/(WL!G44+RK!G44)</f>
        <v>0.36257821696941633</v>
      </c>
      <c r="AJ44" s="14">
        <f>RK!H44/(WL!H44+RK!H44)</f>
        <v>0.38376787986517558</v>
      </c>
      <c r="AK44" s="14">
        <f>RK!I44/(WL!I44+RK!I44)</f>
        <v>0.39665610978057847</v>
      </c>
      <c r="AL44" s="14">
        <f>RK!J44/(WL!J44+RK!J44)</f>
        <v>0.41282647748336676</v>
      </c>
      <c r="AM44" s="14">
        <f>RK!K44/(WL!K44+RK!K44)</f>
        <v>0.42485300452273256</v>
      </c>
      <c r="AN44" s="14">
        <f>RK!L44/(WL!L44+RK!L44)</f>
        <v>0.43006495231375169</v>
      </c>
      <c r="AO44" s="14">
        <f>RK!M44/(WL!M44+RK!M44)</f>
        <v>0.42495570534868554</v>
      </c>
      <c r="AP44" s="14">
        <f>RK!N44/(WL!N44+RK!N44)</f>
        <v>0.4161982166104623</v>
      </c>
      <c r="AQ44" s="14">
        <f>RK!O44/(WL!O44+RK!O44)</f>
        <v>0.41044754227306246</v>
      </c>
      <c r="AR44" s="14">
        <f>RK!P44/(WL!P44+RK!P44)</f>
        <v>0.44663622280509474</v>
      </c>
      <c r="AS44" s="14">
        <f>RK!Q44/(WL!Q44+RK!Q44)</f>
        <v>0.45424838719150368</v>
      </c>
      <c r="AT44" s="14">
        <f>RK!R44/(WL!R44+RK!R44)</f>
        <v>0.48206179386995474</v>
      </c>
      <c r="AU44" s="14">
        <f>RK!S44/(WL!S44+RK!S44)</f>
        <v>0.48856339230932921</v>
      </c>
      <c r="AV44" s="14">
        <f>RK!T44/(WL!T44+RK!T44)</f>
        <v>0.45625569449289821</v>
      </c>
      <c r="AW44" s="14">
        <f>RK!U44/(WL!U44+RK!U44)</f>
        <v>0.47028495587214708</v>
      </c>
      <c r="AX44" s="14">
        <f>RK!V44/(WL!V44+RK!V44)</f>
        <v>0.4785568597185435</v>
      </c>
      <c r="AY44" s="14">
        <f>RK!W44/(WL!W44+RK!W44)</f>
        <v>0.4807837920748893</v>
      </c>
      <c r="AZ44" s="14">
        <f>RK!X44/(WL!X44+RK!X44)</f>
        <v>0.4786424910239459</v>
      </c>
      <c r="BA44" s="14">
        <f>RK!Y44/(WL!Y44+RK!Y44)</f>
        <v>0.48942437413724244</v>
      </c>
      <c r="BB44" s="14">
        <f>RK!Z44/(WL!Z44+RK!Z44)</f>
        <v>0.49097948021773169</v>
      </c>
      <c r="BC44" s="14">
        <f>RK!AA44/(WL!AA44+RK!AA44)</f>
        <v>0.4776072316923472</v>
      </c>
      <c r="BD44" s="14">
        <f>RK!AB44/(WL!AB44+RK!AB44)</f>
        <v>0.48404701872544703</v>
      </c>
      <c r="BE44" s="14">
        <f>RK!AC44/(WL!AC44+RK!AC44)</f>
        <v>0.49665810826990725</v>
      </c>
      <c r="BF44" s="76">
        <f>RK!AD44/(WL!AD44+RK!AD44)</f>
        <v>0.49665001603570436</v>
      </c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</row>
    <row r="45" spans="1:74" x14ac:dyDescent="0.2">
      <c r="A45" s="4">
        <v>43</v>
      </c>
      <c r="B45" s="6" t="s">
        <v>80</v>
      </c>
      <c r="C45" s="14">
        <f>WL!C45/(WL!C45+RK!C45)</f>
        <v>0.38246558320928215</v>
      </c>
      <c r="D45" s="14">
        <f>WL!D45/(WL!D45+RK!D45)</f>
        <v>0.38727057896865313</v>
      </c>
      <c r="E45" s="14">
        <f>WL!E45/(WL!E45+RK!E45)</f>
        <v>0.39234775773712849</v>
      </c>
      <c r="F45" s="14">
        <f>WL!F45/(WL!F45+RK!F45)</f>
        <v>0.40949386462096948</v>
      </c>
      <c r="G45" s="14">
        <f>WL!G45/(WL!G45+RK!G45)</f>
        <v>0.39577455344414025</v>
      </c>
      <c r="H45" s="14">
        <f>WL!H45/(WL!H45+RK!H45)</f>
        <v>0.39900756839029222</v>
      </c>
      <c r="I45" s="14">
        <f>WL!I45/(WL!I45+RK!I45)</f>
        <v>0.39102818681249008</v>
      </c>
      <c r="J45" s="14">
        <f>WL!J45/(WL!J45+RK!J45)</f>
        <v>0.38183373385013353</v>
      </c>
      <c r="K45" s="14">
        <f>WL!K45/(WL!K45+RK!K45)</f>
        <v>0.38068642528106661</v>
      </c>
      <c r="L45" s="14">
        <f>WL!L45/(WL!L45+RK!L45)</f>
        <v>0.36599247721750222</v>
      </c>
      <c r="M45" s="14">
        <f>WL!M45/(WL!M45+RK!M45)</f>
        <v>0.3721319337055663</v>
      </c>
      <c r="N45" s="14">
        <f>WL!N45/(WL!N45+RK!N45)</f>
        <v>0.38887324571353765</v>
      </c>
      <c r="O45" s="14">
        <f>WL!O45/(WL!O45+RK!O45)</f>
        <v>0.43432600519311226</v>
      </c>
      <c r="P45" s="14">
        <f>WL!P45/(WL!P45+RK!P45)</f>
        <v>0.41335883470812324</v>
      </c>
      <c r="Q45" s="14">
        <f>WL!Q45/(WL!Q45+RK!Q45)</f>
        <v>0.43410972389348967</v>
      </c>
      <c r="R45" s="14">
        <f>WL!R45/(WL!R45+RK!R45)</f>
        <v>0.42400641059160438</v>
      </c>
      <c r="S45" s="14">
        <f>WL!S45/(WL!S45+RK!S45)</f>
        <v>0.45593407220226595</v>
      </c>
      <c r="T45" s="14">
        <f>WL!T45/(WL!T45+RK!T45)</f>
        <v>0.48839165150096175</v>
      </c>
      <c r="U45" s="14">
        <f>WL!U45/(WL!U45+RK!U45)</f>
        <v>0.47664521722482567</v>
      </c>
      <c r="V45" s="14">
        <f>WL!V45/(WL!V45+RK!V45)</f>
        <v>0.48304349123621065</v>
      </c>
      <c r="W45" s="14">
        <f>WL!W45/(WL!W45+RK!W45)</f>
        <v>0.48821330523025663</v>
      </c>
      <c r="X45" s="14">
        <f>WL!X45/(WL!X45+RK!X45)</f>
        <v>0.50107201324792117</v>
      </c>
      <c r="Y45" s="14">
        <f>WL!Y45/(WL!Y45+RK!Y45)</f>
        <v>0.51278104003348302</v>
      </c>
      <c r="Z45" s="14">
        <f>WL!Z45/(WL!Z45+RK!Z45)</f>
        <v>0.52629822713717433</v>
      </c>
      <c r="AA45" s="14">
        <f>WL!AA45/(WL!AA45+RK!AA45)</f>
        <v>0.54769990006733282</v>
      </c>
      <c r="AB45" s="14">
        <f>WL!AB45/(WL!AB45+RK!AB45)</f>
        <v>0.54369268492614165</v>
      </c>
      <c r="AC45" s="14">
        <f>WL!AC45/(WL!AC45+RK!AC45)</f>
        <v>0.54090759732170279</v>
      </c>
      <c r="AD45" s="76">
        <f>WL!AD45/(WL!AD45+RK!AD45)</f>
        <v>0.54205436266294638</v>
      </c>
      <c r="AE45" s="14">
        <f>RK!C45/(WL!C45+RK!C45)</f>
        <v>0.61753441679071785</v>
      </c>
      <c r="AF45" s="14">
        <f>RK!D45/(WL!D45+RK!D45)</f>
        <v>0.61272942103134687</v>
      </c>
      <c r="AG45" s="14">
        <f>RK!E45/(WL!E45+RK!E45)</f>
        <v>0.60765224226287162</v>
      </c>
      <c r="AH45" s="14">
        <f>RK!F45/(WL!F45+RK!F45)</f>
        <v>0.59050613537903052</v>
      </c>
      <c r="AI45" s="14">
        <f>RK!G45/(WL!G45+RK!G45)</f>
        <v>0.60422544655585975</v>
      </c>
      <c r="AJ45" s="14">
        <f>RK!H45/(WL!H45+RK!H45)</f>
        <v>0.60099243160970772</v>
      </c>
      <c r="AK45" s="14">
        <f>RK!I45/(WL!I45+RK!I45)</f>
        <v>0.60897181318750981</v>
      </c>
      <c r="AL45" s="14">
        <f>RK!J45/(WL!J45+RK!J45)</f>
        <v>0.61816626614986647</v>
      </c>
      <c r="AM45" s="14">
        <f>RK!K45/(WL!K45+RK!K45)</f>
        <v>0.61931357471893345</v>
      </c>
      <c r="AN45" s="14">
        <f>RK!L45/(WL!L45+RK!L45)</f>
        <v>0.63400752278249772</v>
      </c>
      <c r="AO45" s="14">
        <f>RK!M45/(WL!M45+RK!M45)</f>
        <v>0.62786806629443381</v>
      </c>
      <c r="AP45" s="14">
        <f>RK!N45/(WL!N45+RK!N45)</f>
        <v>0.61112675428646235</v>
      </c>
      <c r="AQ45" s="14">
        <f>RK!O45/(WL!O45+RK!O45)</f>
        <v>0.56567399480688774</v>
      </c>
      <c r="AR45" s="14">
        <f>RK!P45/(WL!P45+RK!P45)</f>
        <v>0.58664116529187682</v>
      </c>
      <c r="AS45" s="14">
        <f>RK!Q45/(WL!Q45+RK!Q45)</f>
        <v>0.56589027610651044</v>
      </c>
      <c r="AT45" s="14">
        <f>RK!R45/(WL!R45+RK!R45)</f>
        <v>0.57599358940839562</v>
      </c>
      <c r="AU45" s="14">
        <f>RK!S45/(WL!S45+RK!S45)</f>
        <v>0.54406592779773411</v>
      </c>
      <c r="AV45" s="14">
        <f>RK!T45/(WL!T45+RK!T45)</f>
        <v>0.51160834849903836</v>
      </c>
      <c r="AW45" s="14">
        <f>RK!U45/(WL!U45+RK!U45)</f>
        <v>0.52335478277517422</v>
      </c>
      <c r="AX45" s="14">
        <f>RK!V45/(WL!V45+RK!V45)</f>
        <v>0.5169565087637894</v>
      </c>
      <c r="AY45" s="14">
        <f>RK!W45/(WL!W45+RK!W45)</f>
        <v>0.51178669476974337</v>
      </c>
      <c r="AZ45" s="14">
        <f>RK!X45/(WL!X45+RK!X45)</f>
        <v>0.49892798675207883</v>
      </c>
      <c r="BA45" s="14">
        <f>RK!Y45/(WL!Y45+RK!Y45)</f>
        <v>0.48721895996651693</v>
      </c>
      <c r="BB45" s="14">
        <f>RK!Z45/(WL!Z45+RK!Z45)</f>
        <v>0.47370177286282555</v>
      </c>
      <c r="BC45" s="14">
        <f>RK!AA45/(WL!AA45+RK!AA45)</f>
        <v>0.45230009993266723</v>
      </c>
      <c r="BD45" s="14">
        <f>RK!AB45/(WL!AB45+RK!AB45)</f>
        <v>0.45630731507385835</v>
      </c>
      <c r="BE45" s="14">
        <f>RK!AC45/(WL!AC45+RK!AC45)</f>
        <v>0.45909240267829732</v>
      </c>
      <c r="BF45" s="76">
        <f>RK!AD45/(WL!AD45+RK!AD45)</f>
        <v>0.45794563733705362</v>
      </c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</row>
    <row r="46" spans="1:74" x14ac:dyDescent="0.2">
      <c r="A46" s="4">
        <v>44</v>
      </c>
      <c r="B46" s="6" t="s">
        <v>81</v>
      </c>
      <c r="C46" s="14">
        <f>WL!C46/(WL!C46+RK!C46)</f>
        <v>0.54430186915202738</v>
      </c>
      <c r="D46" s="14">
        <f>WL!D46/(WL!D46+RK!D46)</f>
        <v>0.55181837889164453</v>
      </c>
      <c r="E46" s="14">
        <f>WL!E46/(WL!E46+RK!E46)</f>
        <v>0.56093318784394874</v>
      </c>
      <c r="F46" s="14">
        <f>WL!F46/(WL!F46+RK!F46)</f>
        <v>0.58006948933766811</v>
      </c>
      <c r="G46" s="14">
        <f>WL!G46/(WL!G46+RK!G46)</f>
        <v>0.55999945063728851</v>
      </c>
      <c r="H46" s="14">
        <f>WL!H46/(WL!H46+RK!H46)</f>
        <v>0.55104806736233625</v>
      </c>
      <c r="I46" s="14">
        <f>WL!I46/(WL!I46+RK!I46)</f>
        <v>0.54995905970083425</v>
      </c>
      <c r="J46" s="14">
        <f>WL!J46/(WL!J46+RK!J46)</f>
        <v>0.51960757991072382</v>
      </c>
      <c r="K46" s="14">
        <f>WL!K46/(WL!K46+RK!K46)</f>
        <v>0.50595835267680234</v>
      </c>
      <c r="L46" s="14">
        <f>WL!L46/(WL!L46+RK!L46)</f>
        <v>0.488510881303651</v>
      </c>
      <c r="M46" s="14">
        <f>WL!M46/(WL!M46+RK!M46)</f>
        <v>0.51145664318905959</v>
      </c>
      <c r="N46" s="14">
        <f>WL!N46/(WL!N46+RK!N46)</f>
        <v>0.53546491629467008</v>
      </c>
      <c r="O46" s="14">
        <f>WL!O46/(WL!O46+RK!O46)</f>
        <v>0.55819379992918661</v>
      </c>
      <c r="P46" s="14">
        <f>WL!P46/(WL!P46+RK!P46)</f>
        <v>0.52890848966299597</v>
      </c>
      <c r="Q46" s="14">
        <f>WL!Q46/(WL!Q46+RK!Q46)</f>
        <v>0.51430612286317046</v>
      </c>
      <c r="R46" s="14">
        <f>WL!R46/(WL!R46+RK!R46)</f>
        <v>0.46809909565651747</v>
      </c>
      <c r="S46" s="14">
        <f>WL!S46/(WL!S46+RK!S46)</f>
        <v>0.48872404844759726</v>
      </c>
      <c r="T46" s="14">
        <f>WL!T46/(WL!T46+RK!T46)</f>
        <v>0.52835210829013268</v>
      </c>
      <c r="U46" s="14">
        <f>WL!U46/(WL!U46+RK!U46)</f>
        <v>0.52460634573912857</v>
      </c>
      <c r="V46" s="14">
        <f>WL!V46/(WL!V46+RK!V46)</f>
        <v>0.52263514732963001</v>
      </c>
      <c r="W46" s="14">
        <f>WL!W46/(WL!W46+RK!W46)</f>
        <v>0.5368888723476456</v>
      </c>
      <c r="X46" s="14">
        <f>WL!X46/(WL!X46+RK!X46)</f>
        <v>0.53372327813493259</v>
      </c>
      <c r="Y46" s="14">
        <f>WL!Y46/(WL!Y46+RK!Y46)</f>
        <v>0.52149717845477916</v>
      </c>
      <c r="Z46" s="14">
        <f>WL!Z46/(WL!Z46+RK!Z46)</f>
        <v>0.52254784800594412</v>
      </c>
      <c r="AA46" s="14">
        <f>WL!AA46/(WL!AA46+RK!AA46)</f>
        <v>0.53739712096383219</v>
      </c>
      <c r="AB46" s="14">
        <f>WL!AB46/(WL!AB46+RK!AB46)</f>
        <v>0.5354373036263631</v>
      </c>
      <c r="AC46" s="14">
        <f>WL!AC46/(WL!AC46+RK!AC46)</f>
        <v>0.53559781202988455</v>
      </c>
      <c r="AD46" s="76">
        <f>WL!AD46/(WL!AD46+RK!AD46)</f>
        <v>0.53546710891453397</v>
      </c>
      <c r="AE46" s="14">
        <f>RK!C46/(WL!C46+RK!C46)</f>
        <v>0.4556981308479725</v>
      </c>
      <c r="AF46" s="14">
        <f>RK!D46/(WL!D46+RK!D46)</f>
        <v>0.44818162110835541</v>
      </c>
      <c r="AG46" s="14">
        <f>RK!E46/(WL!E46+RK!E46)</f>
        <v>0.43906681215605131</v>
      </c>
      <c r="AH46" s="14">
        <f>RK!F46/(WL!F46+RK!F46)</f>
        <v>0.41993051066233189</v>
      </c>
      <c r="AI46" s="14">
        <f>RK!G46/(WL!G46+RK!G46)</f>
        <v>0.44000054936271155</v>
      </c>
      <c r="AJ46" s="14">
        <f>RK!H46/(WL!H46+RK!H46)</f>
        <v>0.44895193263766364</v>
      </c>
      <c r="AK46" s="14">
        <f>RK!I46/(WL!I46+RK!I46)</f>
        <v>0.45004094029916564</v>
      </c>
      <c r="AL46" s="14">
        <f>RK!J46/(WL!J46+RK!J46)</f>
        <v>0.48039242008927618</v>
      </c>
      <c r="AM46" s="14">
        <f>RK!K46/(WL!K46+RK!K46)</f>
        <v>0.49404164732319755</v>
      </c>
      <c r="AN46" s="14">
        <f>RK!L46/(WL!L46+RK!L46)</f>
        <v>0.51148911869634894</v>
      </c>
      <c r="AO46" s="14">
        <f>RK!M46/(WL!M46+RK!M46)</f>
        <v>0.48854335681094035</v>
      </c>
      <c r="AP46" s="14">
        <f>RK!N46/(WL!N46+RK!N46)</f>
        <v>0.46453508370532998</v>
      </c>
      <c r="AQ46" s="14">
        <f>RK!O46/(WL!O46+RK!O46)</f>
        <v>0.4418062000708135</v>
      </c>
      <c r="AR46" s="14">
        <f>RK!P46/(WL!P46+RK!P46)</f>
        <v>0.47109151033700392</v>
      </c>
      <c r="AS46" s="14">
        <f>RK!Q46/(WL!Q46+RK!Q46)</f>
        <v>0.48569387713682949</v>
      </c>
      <c r="AT46" s="14">
        <f>RK!R46/(WL!R46+RK!R46)</f>
        <v>0.53190090434348258</v>
      </c>
      <c r="AU46" s="14">
        <f>RK!S46/(WL!S46+RK!S46)</f>
        <v>0.51127595155240269</v>
      </c>
      <c r="AV46" s="14">
        <f>RK!T46/(WL!T46+RK!T46)</f>
        <v>0.47164789170986737</v>
      </c>
      <c r="AW46" s="14">
        <f>RK!U46/(WL!U46+RK!U46)</f>
        <v>0.47539365426087143</v>
      </c>
      <c r="AX46" s="14">
        <f>RK!V46/(WL!V46+RK!V46)</f>
        <v>0.47736485267036999</v>
      </c>
      <c r="AY46" s="14">
        <f>RK!W46/(WL!W46+RK!W46)</f>
        <v>0.46311112765235452</v>
      </c>
      <c r="AZ46" s="14">
        <f>RK!X46/(WL!X46+RK!X46)</f>
        <v>0.46627672186506736</v>
      </c>
      <c r="BA46" s="14">
        <f>RK!Y46/(WL!Y46+RK!Y46)</f>
        <v>0.47850282154522084</v>
      </c>
      <c r="BB46" s="14">
        <f>RK!Z46/(WL!Z46+RK!Z46)</f>
        <v>0.47745215199405588</v>
      </c>
      <c r="BC46" s="14">
        <f>RK!AA46/(WL!AA46+RK!AA46)</f>
        <v>0.46260287903616781</v>
      </c>
      <c r="BD46" s="14">
        <f>RK!AB46/(WL!AB46+RK!AB46)</f>
        <v>0.46456269637363701</v>
      </c>
      <c r="BE46" s="14">
        <f>RK!AC46/(WL!AC46+RK!AC46)</f>
        <v>0.4644021879701154</v>
      </c>
      <c r="BF46" s="76">
        <f>RK!AD46/(WL!AD46+RK!AD46)</f>
        <v>0.46453289108546597</v>
      </c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</row>
    <row r="47" spans="1:74" x14ac:dyDescent="0.2">
      <c r="A47" s="4">
        <v>45</v>
      </c>
      <c r="B47" s="6" t="s">
        <v>82</v>
      </c>
      <c r="C47" s="14">
        <f>WL!C47/(WL!C47+RK!C47)</f>
        <v>0.65608725265612888</v>
      </c>
      <c r="D47" s="14">
        <f>WL!D47/(WL!D47+RK!D47)</f>
        <v>0.60196177617442448</v>
      </c>
      <c r="E47" s="14">
        <f>WL!E47/(WL!E47+RK!E47)</f>
        <v>0.55023883296881848</v>
      </c>
      <c r="F47" s="14">
        <f>WL!F47/(WL!F47+RK!F47)</f>
        <v>0.54156575846595112</v>
      </c>
      <c r="G47" s="14">
        <f>WL!G47/(WL!G47+RK!G47)</f>
        <v>0.51303710276095371</v>
      </c>
      <c r="H47" s="14">
        <f>WL!H47/(WL!H47+RK!H47)</f>
        <v>0.51698190041670822</v>
      </c>
      <c r="I47" s="14">
        <f>WL!I47/(WL!I47+RK!I47)</f>
        <v>0.51500116978768518</v>
      </c>
      <c r="J47" s="14">
        <f>WL!J47/(WL!J47+RK!J47)</f>
        <v>0.48824069262774566</v>
      </c>
      <c r="K47" s="14">
        <f>WL!K47/(WL!K47+RK!K47)</f>
        <v>0.45515039755472037</v>
      </c>
      <c r="L47" s="14">
        <f>WL!L47/(WL!L47+RK!L47)</f>
        <v>0.43706731407817051</v>
      </c>
      <c r="M47" s="14">
        <f>WL!M47/(WL!M47+RK!M47)</f>
        <v>0.44455306713654053</v>
      </c>
      <c r="N47" s="14">
        <f>WL!N47/(WL!N47+RK!N47)</f>
        <v>0.44918537389965413</v>
      </c>
      <c r="O47" s="14">
        <f>WL!O47/(WL!O47+RK!O47)</f>
        <v>0.47204145618409338</v>
      </c>
      <c r="P47" s="14">
        <f>WL!P47/(WL!P47+RK!P47)</f>
        <v>0.45813563734484375</v>
      </c>
      <c r="Q47" s="14">
        <f>WL!Q47/(WL!Q47+RK!Q47)</f>
        <v>0.43624713527153008</v>
      </c>
      <c r="R47" s="14">
        <f>WL!R47/(WL!R47+RK!R47)</f>
        <v>0.4319556750336041</v>
      </c>
      <c r="S47" s="14">
        <f>WL!S47/(WL!S47+RK!S47)</f>
        <v>0.43472807035261929</v>
      </c>
      <c r="T47" s="14">
        <f>WL!T47/(WL!T47+RK!T47)</f>
        <v>0.43623578350205033</v>
      </c>
      <c r="U47" s="14">
        <f>WL!U47/(WL!U47+RK!U47)</f>
        <v>0.44982860004103248</v>
      </c>
      <c r="V47" s="14">
        <f>WL!V47/(WL!V47+RK!V47)</f>
        <v>0.43398214587221001</v>
      </c>
      <c r="W47" s="14">
        <f>WL!W47/(WL!W47+RK!W47)</f>
        <v>0.43627503382516458</v>
      </c>
      <c r="X47" s="14">
        <f>WL!X47/(WL!X47+RK!X47)</f>
        <v>0.45943028668130642</v>
      </c>
      <c r="Y47" s="14">
        <f>WL!Y47/(WL!Y47+RK!Y47)</f>
        <v>0.45733061821385779</v>
      </c>
      <c r="Z47" s="14">
        <f>WL!Z47/(WL!Z47+RK!Z47)</f>
        <v>0.44458993011875941</v>
      </c>
      <c r="AA47" s="14">
        <f>WL!AA47/(WL!AA47+RK!AA47)</f>
        <v>0.46362893217229934</v>
      </c>
      <c r="AB47" s="14">
        <f>WL!AB47/(WL!AB47+RK!AB47)</f>
        <v>0.46659321737618825</v>
      </c>
      <c r="AC47" s="14">
        <f>WL!AC47/(WL!AC47+RK!AC47)</f>
        <v>0.46252397873264794</v>
      </c>
      <c r="AD47" s="76">
        <f>WL!AD47/(WL!AD47+RK!AD47)</f>
        <v>0.45092390707920238</v>
      </c>
      <c r="AE47" s="14">
        <f>RK!C47/(WL!C47+RK!C47)</f>
        <v>0.34391274734387106</v>
      </c>
      <c r="AF47" s="14">
        <f>RK!D47/(WL!D47+RK!D47)</f>
        <v>0.39803822382557563</v>
      </c>
      <c r="AG47" s="14">
        <f>RK!E47/(WL!E47+RK!E47)</f>
        <v>0.44976116703118157</v>
      </c>
      <c r="AH47" s="14">
        <f>RK!F47/(WL!F47+RK!F47)</f>
        <v>0.45843424153404888</v>
      </c>
      <c r="AI47" s="14">
        <f>RK!G47/(WL!G47+RK!G47)</f>
        <v>0.48696289723904634</v>
      </c>
      <c r="AJ47" s="14">
        <f>RK!H47/(WL!H47+RK!H47)</f>
        <v>0.48301809958329173</v>
      </c>
      <c r="AK47" s="14">
        <f>RK!I47/(WL!I47+RK!I47)</f>
        <v>0.48499883021231482</v>
      </c>
      <c r="AL47" s="14">
        <f>RK!J47/(WL!J47+RK!J47)</f>
        <v>0.51175930737225439</v>
      </c>
      <c r="AM47" s="14">
        <f>RK!K47/(WL!K47+RK!K47)</f>
        <v>0.54484960244527958</v>
      </c>
      <c r="AN47" s="14">
        <f>RK!L47/(WL!L47+RK!L47)</f>
        <v>0.56293268592182943</v>
      </c>
      <c r="AO47" s="14">
        <f>RK!M47/(WL!M47+RK!M47)</f>
        <v>0.55544693286345947</v>
      </c>
      <c r="AP47" s="14">
        <f>RK!N47/(WL!N47+RK!N47)</f>
        <v>0.55081462610034582</v>
      </c>
      <c r="AQ47" s="14">
        <f>RK!O47/(WL!O47+RK!O47)</f>
        <v>0.52795854381590668</v>
      </c>
      <c r="AR47" s="14">
        <f>RK!P47/(WL!P47+RK!P47)</f>
        <v>0.54186436265515614</v>
      </c>
      <c r="AS47" s="14">
        <f>RK!Q47/(WL!Q47+RK!Q47)</f>
        <v>0.56375286472846986</v>
      </c>
      <c r="AT47" s="14">
        <f>RK!R47/(WL!R47+RK!R47)</f>
        <v>0.56804432496639579</v>
      </c>
      <c r="AU47" s="14">
        <f>RK!S47/(WL!S47+RK!S47)</f>
        <v>0.56527192964738082</v>
      </c>
      <c r="AV47" s="14">
        <f>RK!T47/(WL!T47+RK!T47)</f>
        <v>0.56376421649794972</v>
      </c>
      <c r="AW47" s="14">
        <f>RK!U47/(WL!U47+RK!U47)</f>
        <v>0.55017139995896758</v>
      </c>
      <c r="AX47" s="14">
        <f>RK!V47/(WL!V47+RK!V47)</f>
        <v>0.56601785412779015</v>
      </c>
      <c r="AY47" s="14">
        <f>RK!W47/(WL!W47+RK!W47)</f>
        <v>0.56372496617483536</v>
      </c>
      <c r="AZ47" s="14">
        <f>RK!X47/(WL!X47+RK!X47)</f>
        <v>0.54056971331869363</v>
      </c>
      <c r="BA47" s="14">
        <f>RK!Y47/(WL!Y47+RK!Y47)</f>
        <v>0.5426693817861421</v>
      </c>
      <c r="BB47" s="14">
        <f>RK!Z47/(WL!Z47+RK!Z47)</f>
        <v>0.55541006988124042</v>
      </c>
      <c r="BC47" s="14">
        <f>RK!AA47/(WL!AA47+RK!AA47)</f>
        <v>0.53637106782770072</v>
      </c>
      <c r="BD47" s="14">
        <f>RK!AB47/(WL!AB47+RK!AB47)</f>
        <v>0.5334067826238118</v>
      </c>
      <c r="BE47" s="14">
        <f>RK!AC47/(WL!AC47+RK!AC47)</f>
        <v>0.53747602126735194</v>
      </c>
      <c r="BF47" s="76">
        <f>RK!AD47/(WL!AD47+RK!AD47)</f>
        <v>0.54907609292079762</v>
      </c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</row>
    <row r="48" spans="1:74" x14ac:dyDescent="0.2">
      <c r="A48" s="4">
        <v>46</v>
      </c>
      <c r="B48" s="6" t="s">
        <v>83</v>
      </c>
      <c r="C48" s="14">
        <f>WL!C48/(WL!C48+RK!C48)</f>
        <v>0.70724360171441059</v>
      </c>
      <c r="D48" s="14">
        <f>WL!D48/(WL!D48+RK!D48)</f>
        <v>0.62289066925919989</v>
      </c>
      <c r="E48" s="14">
        <f>WL!E48/(WL!E48+RK!E48)</f>
        <v>0.56456242676176482</v>
      </c>
      <c r="F48" s="14">
        <f>WL!F48/(WL!F48+RK!F48)</f>
        <v>0.55111404069980541</v>
      </c>
      <c r="G48" s="14">
        <f>WL!G48/(WL!G48+RK!G48)</f>
        <v>0.51742978247199767</v>
      </c>
      <c r="H48" s="14">
        <f>WL!H48/(WL!H48+RK!H48)</f>
        <v>0.51160215203271087</v>
      </c>
      <c r="I48" s="14">
        <f>WL!I48/(WL!I48+RK!I48)</f>
        <v>0.4988379222665959</v>
      </c>
      <c r="J48" s="14">
        <f>WL!J48/(WL!J48+RK!J48)</f>
        <v>0.44410540403701709</v>
      </c>
      <c r="K48" s="14">
        <f>WL!K48/(WL!K48+RK!K48)</f>
        <v>0.42367773629977684</v>
      </c>
      <c r="L48" s="14">
        <f>WL!L48/(WL!L48+RK!L48)</f>
        <v>0.41410867815566282</v>
      </c>
      <c r="M48" s="14">
        <f>WL!M48/(WL!M48+RK!M48)</f>
        <v>0.37746944178148206</v>
      </c>
      <c r="N48" s="14">
        <f>WL!N48/(WL!N48+RK!N48)</f>
        <v>0.31920621330381171</v>
      </c>
      <c r="O48" s="14">
        <f>WL!O48/(WL!O48+RK!O48)</f>
        <v>0.25890688458831373</v>
      </c>
      <c r="P48" s="14">
        <f>WL!P48/(WL!P48+RK!P48)</f>
        <v>0.27199339271236889</v>
      </c>
      <c r="Q48" s="14">
        <f>WL!Q48/(WL!Q48+RK!Q48)</f>
        <v>0.27974944596486007</v>
      </c>
      <c r="R48" s="14">
        <f>WL!R48/(WL!R48+RK!R48)</f>
        <v>0.2591710836595954</v>
      </c>
      <c r="S48" s="14">
        <f>WL!S48/(WL!S48+RK!S48)</f>
        <v>0.26146939175122913</v>
      </c>
      <c r="T48" s="14">
        <f>WL!T48/(WL!T48+RK!T48)</f>
        <v>0.29478907273694616</v>
      </c>
      <c r="U48" s="14">
        <f>WL!U48/(WL!U48+RK!U48)</f>
        <v>0.2791884154965909</v>
      </c>
      <c r="V48" s="14">
        <f>WL!V48/(WL!V48+RK!V48)</f>
        <v>0.26119920687006981</v>
      </c>
      <c r="W48" s="14">
        <f>WL!W48/(WL!W48+RK!W48)</f>
        <v>0.27514983513517016</v>
      </c>
      <c r="X48" s="14">
        <f>WL!X48/(WL!X48+RK!X48)</f>
        <v>0.27269089126560064</v>
      </c>
      <c r="Y48" s="14">
        <f>WL!Y48/(WL!Y48+RK!Y48)</f>
        <v>0.25959060839557019</v>
      </c>
      <c r="Z48" s="14">
        <f>WL!Z48/(WL!Z48+RK!Z48)</f>
        <v>0.2574367928595761</v>
      </c>
      <c r="AA48" s="14">
        <f>WL!AA48/(WL!AA48+RK!AA48)</f>
        <v>0.28387736544336079</v>
      </c>
      <c r="AB48" s="14">
        <f>WL!AB48/(WL!AB48+RK!AB48)</f>
        <v>0.30146780679268204</v>
      </c>
      <c r="AC48" s="14">
        <f>WL!AC48/(WL!AC48+RK!AC48)</f>
        <v>0.29522420986993092</v>
      </c>
      <c r="AD48" s="76">
        <f>WL!AD48/(WL!AD48+RK!AD48)</f>
        <v>0.26721605360362438</v>
      </c>
      <c r="AE48" s="14">
        <f>RK!C48/(WL!C48+RK!C48)</f>
        <v>0.29275639828558936</v>
      </c>
      <c r="AF48" s="14">
        <f>RK!D48/(WL!D48+RK!D48)</f>
        <v>0.37710933074080016</v>
      </c>
      <c r="AG48" s="14">
        <f>RK!E48/(WL!E48+RK!E48)</f>
        <v>0.43543757323823518</v>
      </c>
      <c r="AH48" s="14">
        <f>RK!F48/(WL!F48+RK!F48)</f>
        <v>0.44888595930019459</v>
      </c>
      <c r="AI48" s="14">
        <f>RK!G48/(WL!G48+RK!G48)</f>
        <v>0.48257021752800233</v>
      </c>
      <c r="AJ48" s="14">
        <f>RK!H48/(WL!H48+RK!H48)</f>
        <v>0.48839784796728908</v>
      </c>
      <c r="AK48" s="14">
        <f>RK!I48/(WL!I48+RK!I48)</f>
        <v>0.50116207773340404</v>
      </c>
      <c r="AL48" s="14">
        <f>RK!J48/(WL!J48+RK!J48)</f>
        <v>0.55589459596298285</v>
      </c>
      <c r="AM48" s="14">
        <f>RK!K48/(WL!K48+RK!K48)</f>
        <v>0.57632226370022321</v>
      </c>
      <c r="AN48" s="14">
        <f>RK!L48/(WL!L48+RK!L48)</f>
        <v>0.58589132184433712</v>
      </c>
      <c r="AO48" s="14">
        <f>RK!M48/(WL!M48+RK!M48)</f>
        <v>0.62253055821851799</v>
      </c>
      <c r="AP48" s="14">
        <f>RK!N48/(WL!N48+RK!N48)</f>
        <v>0.68079378669618817</v>
      </c>
      <c r="AQ48" s="14">
        <f>RK!O48/(WL!O48+RK!O48)</f>
        <v>0.74109311541168621</v>
      </c>
      <c r="AR48" s="14">
        <f>RK!P48/(WL!P48+RK!P48)</f>
        <v>0.72800660728763122</v>
      </c>
      <c r="AS48" s="14">
        <f>RK!Q48/(WL!Q48+RK!Q48)</f>
        <v>0.72025055403513993</v>
      </c>
      <c r="AT48" s="14">
        <f>RK!R48/(WL!R48+RK!R48)</f>
        <v>0.74082891634040449</v>
      </c>
      <c r="AU48" s="14">
        <f>RK!S48/(WL!S48+RK!S48)</f>
        <v>0.73853060824877081</v>
      </c>
      <c r="AV48" s="14">
        <f>RK!T48/(WL!T48+RK!T48)</f>
        <v>0.70521092726305379</v>
      </c>
      <c r="AW48" s="14">
        <f>RK!U48/(WL!U48+RK!U48)</f>
        <v>0.7208115845034091</v>
      </c>
      <c r="AX48" s="14">
        <f>RK!V48/(WL!V48+RK!V48)</f>
        <v>0.7388007931299303</v>
      </c>
      <c r="AY48" s="14">
        <f>RK!W48/(WL!W48+RK!W48)</f>
        <v>0.72485016486482989</v>
      </c>
      <c r="AZ48" s="14">
        <f>RK!X48/(WL!X48+RK!X48)</f>
        <v>0.72730910873439947</v>
      </c>
      <c r="BA48" s="14">
        <f>RK!Y48/(WL!Y48+RK!Y48)</f>
        <v>0.74040939160442976</v>
      </c>
      <c r="BB48" s="14">
        <f>RK!Z48/(WL!Z48+RK!Z48)</f>
        <v>0.7425632071404239</v>
      </c>
      <c r="BC48" s="14">
        <f>RK!AA48/(WL!AA48+RK!AA48)</f>
        <v>0.71612263455663916</v>
      </c>
      <c r="BD48" s="14">
        <f>RK!AB48/(WL!AB48+RK!AB48)</f>
        <v>0.69853219320731808</v>
      </c>
      <c r="BE48" s="14">
        <f>RK!AC48/(WL!AC48+RK!AC48)</f>
        <v>0.70477579013006919</v>
      </c>
      <c r="BF48" s="76">
        <f>RK!AD48/(WL!AD48+RK!AD48)</f>
        <v>0.73278394639637556</v>
      </c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</row>
    <row r="49" spans="1:74" x14ac:dyDescent="0.2">
      <c r="A49" s="4">
        <v>47</v>
      </c>
      <c r="B49" s="6" t="s">
        <v>84</v>
      </c>
      <c r="C49" s="14">
        <f>WL!C49/(WL!C49+RK!C49)</f>
        <v>0.6134890860376857</v>
      </c>
      <c r="D49" s="14">
        <f>WL!D49/(WL!D49+RK!D49)</f>
        <v>0.57337978145155244</v>
      </c>
      <c r="E49" s="14">
        <f>WL!E49/(WL!E49+RK!E49)</f>
        <v>0.54488199148350325</v>
      </c>
      <c r="F49" s="14">
        <f>WL!F49/(WL!F49+RK!F49)</f>
        <v>0.52435650335889128</v>
      </c>
      <c r="G49" s="14">
        <f>WL!G49/(WL!G49+RK!G49)</f>
        <v>0.50128846569687857</v>
      </c>
      <c r="H49" s="14">
        <f>WL!H49/(WL!H49+RK!H49)</f>
        <v>0.48912785031157696</v>
      </c>
      <c r="I49" s="14">
        <f>WL!I49/(WL!I49+RK!I49)</f>
        <v>0.48231653571725519</v>
      </c>
      <c r="J49" s="14">
        <f>WL!J49/(WL!J49+RK!J49)</f>
        <v>0.49096512326069308</v>
      </c>
      <c r="K49" s="14">
        <f>WL!K49/(WL!K49+RK!K49)</f>
        <v>0.46271632054374212</v>
      </c>
      <c r="L49" s="14">
        <f>WL!L49/(WL!L49+RK!L49)</f>
        <v>0.47122067841449256</v>
      </c>
      <c r="M49" s="14">
        <f>WL!M49/(WL!M49+RK!M49)</f>
        <v>0.48326813107054856</v>
      </c>
      <c r="N49" s="14">
        <f>WL!N49/(WL!N49+RK!N49)</f>
        <v>0.48886373355633261</v>
      </c>
      <c r="O49" s="14">
        <f>WL!O49/(WL!O49+RK!O49)</f>
        <v>0.48069063922874761</v>
      </c>
      <c r="P49" s="14">
        <f>WL!P49/(WL!P49+RK!P49)</f>
        <v>0.47188070729658926</v>
      </c>
      <c r="Q49" s="14">
        <f>WL!Q49/(WL!Q49+RK!Q49)</f>
        <v>0.44784738048147027</v>
      </c>
      <c r="R49" s="14">
        <f>WL!R49/(WL!R49+RK!R49)</f>
        <v>0.41590611208725053</v>
      </c>
      <c r="S49" s="14">
        <f>WL!S49/(WL!S49+RK!S49)</f>
        <v>0.41770844975504456</v>
      </c>
      <c r="T49" s="14">
        <f>WL!T49/(WL!T49+RK!T49)</f>
        <v>0.42310244607618325</v>
      </c>
      <c r="U49" s="14">
        <f>WL!U49/(WL!U49+RK!U49)</f>
        <v>0.40867425128165985</v>
      </c>
      <c r="V49" s="14">
        <f>WL!V49/(WL!V49+RK!V49)</f>
        <v>0.3658167955509346</v>
      </c>
      <c r="W49" s="14">
        <f>WL!W49/(WL!W49+RK!W49)</f>
        <v>0.38133958892639552</v>
      </c>
      <c r="X49" s="14">
        <f>WL!X49/(WL!X49+RK!X49)</f>
        <v>0.37638412731563353</v>
      </c>
      <c r="Y49" s="14">
        <f>WL!Y49/(WL!Y49+RK!Y49)</f>
        <v>0.35150145883302047</v>
      </c>
      <c r="Z49" s="14">
        <f>WL!Z49/(WL!Z49+RK!Z49)</f>
        <v>0.34736405227464107</v>
      </c>
      <c r="AA49" s="14">
        <f>WL!AA49/(WL!AA49+RK!AA49)</f>
        <v>0.36276894873280002</v>
      </c>
      <c r="AB49" s="14">
        <f>WL!AB49/(WL!AB49+RK!AB49)</f>
        <v>0.3648313959512251</v>
      </c>
      <c r="AC49" s="14">
        <f>WL!AC49/(WL!AC49+RK!AC49)</f>
        <v>0.34374878320666807</v>
      </c>
      <c r="AD49" s="76">
        <f>WL!AD49/(WL!AD49+RK!AD49)</f>
        <v>0.33325150660560099</v>
      </c>
      <c r="AE49" s="14">
        <f>RK!C49/(WL!C49+RK!C49)</f>
        <v>0.38651091396231446</v>
      </c>
      <c r="AF49" s="14">
        <f>RK!D49/(WL!D49+RK!D49)</f>
        <v>0.42662021854844767</v>
      </c>
      <c r="AG49" s="14">
        <f>RK!E49/(WL!E49+RK!E49)</f>
        <v>0.45511800851649664</v>
      </c>
      <c r="AH49" s="14">
        <f>RK!F49/(WL!F49+RK!F49)</f>
        <v>0.47564349664110867</v>
      </c>
      <c r="AI49" s="14">
        <f>RK!G49/(WL!G49+RK!G49)</f>
        <v>0.49871153430312143</v>
      </c>
      <c r="AJ49" s="14">
        <f>RK!H49/(WL!H49+RK!H49)</f>
        <v>0.51087214968842309</v>
      </c>
      <c r="AK49" s="14">
        <f>RK!I49/(WL!I49+RK!I49)</f>
        <v>0.51768346428274481</v>
      </c>
      <c r="AL49" s="14">
        <f>RK!J49/(WL!J49+RK!J49)</f>
        <v>0.50903487673930681</v>
      </c>
      <c r="AM49" s="14">
        <f>RK!K49/(WL!K49+RK!K49)</f>
        <v>0.53728367945625788</v>
      </c>
      <c r="AN49" s="14">
        <f>RK!L49/(WL!L49+RK!L49)</f>
        <v>0.52877932158550744</v>
      </c>
      <c r="AO49" s="14">
        <f>RK!M49/(WL!M49+RK!M49)</f>
        <v>0.51673186892945144</v>
      </c>
      <c r="AP49" s="14">
        <f>RK!N49/(WL!N49+RK!N49)</f>
        <v>0.51113626644366739</v>
      </c>
      <c r="AQ49" s="14">
        <f>RK!O49/(WL!O49+RK!O49)</f>
        <v>0.51930936077125234</v>
      </c>
      <c r="AR49" s="14">
        <f>RK!P49/(WL!P49+RK!P49)</f>
        <v>0.52811929270341063</v>
      </c>
      <c r="AS49" s="14">
        <f>RK!Q49/(WL!Q49+RK!Q49)</f>
        <v>0.55215261951852967</v>
      </c>
      <c r="AT49" s="14">
        <f>RK!R49/(WL!R49+RK!R49)</f>
        <v>0.58409388791274952</v>
      </c>
      <c r="AU49" s="14">
        <f>RK!S49/(WL!S49+RK!S49)</f>
        <v>0.58229155024495538</v>
      </c>
      <c r="AV49" s="14">
        <f>RK!T49/(WL!T49+RK!T49)</f>
        <v>0.57689755392381681</v>
      </c>
      <c r="AW49" s="14">
        <f>RK!U49/(WL!U49+RK!U49)</f>
        <v>0.59132574871834021</v>
      </c>
      <c r="AX49" s="14">
        <f>RK!V49/(WL!V49+RK!V49)</f>
        <v>0.6341832044490654</v>
      </c>
      <c r="AY49" s="14">
        <f>RK!W49/(WL!W49+RK!W49)</f>
        <v>0.61866041107360448</v>
      </c>
      <c r="AZ49" s="14">
        <f>RK!X49/(WL!X49+RK!X49)</f>
        <v>0.62361587268436658</v>
      </c>
      <c r="BA49" s="14">
        <f>RK!Y49/(WL!Y49+RK!Y49)</f>
        <v>0.64849854116697947</v>
      </c>
      <c r="BB49" s="14">
        <f>RK!Z49/(WL!Z49+RK!Z49)</f>
        <v>0.65263594772535893</v>
      </c>
      <c r="BC49" s="14">
        <f>RK!AA49/(WL!AA49+RK!AA49)</f>
        <v>0.63723105126720003</v>
      </c>
      <c r="BD49" s="14">
        <f>RK!AB49/(WL!AB49+RK!AB49)</f>
        <v>0.63516860404877484</v>
      </c>
      <c r="BE49" s="14">
        <f>RK!AC49/(WL!AC49+RK!AC49)</f>
        <v>0.65625121679333187</v>
      </c>
      <c r="BF49" s="76">
        <f>RK!AD49/(WL!AD49+RK!AD49)</f>
        <v>0.6667484933943989</v>
      </c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</row>
    <row r="50" spans="1:74" x14ac:dyDescent="0.2">
      <c r="A50" s="4">
        <v>48</v>
      </c>
      <c r="B50" s="6" t="s">
        <v>85</v>
      </c>
      <c r="C50" s="14">
        <f>WL!C50/(WL!C50+RK!C50)</f>
        <v>0.32594681930399105</v>
      </c>
      <c r="D50" s="14">
        <f>WL!D50/(WL!D50+RK!D50)</f>
        <v>0.33854182678886657</v>
      </c>
      <c r="E50" s="14">
        <f>WL!E50/(WL!E50+RK!E50)</f>
        <v>0.35584454721366798</v>
      </c>
      <c r="F50" s="14">
        <f>WL!F50/(WL!F50+RK!F50)</f>
        <v>0.3859013486030598</v>
      </c>
      <c r="G50" s="14">
        <f>WL!G50/(WL!G50+RK!G50)</f>
        <v>0.39990021152498595</v>
      </c>
      <c r="H50" s="14">
        <f>WL!H50/(WL!H50+RK!H50)</f>
        <v>0.4162420477206944</v>
      </c>
      <c r="I50" s="14">
        <f>WL!I50/(WL!I50+RK!I50)</f>
        <v>0.43550760601587885</v>
      </c>
      <c r="J50" s="14">
        <f>WL!J50/(WL!J50+RK!J50)</f>
        <v>0.42321170198061919</v>
      </c>
      <c r="K50" s="14">
        <f>WL!K50/(WL!K50+RK!K50)</f>
        <v>0.37296575003521482</v>
      </c>
      <c r="L50" s="14">
        <f>WL!L50/(WL!L50+RK!L50)</f>
        <v>0.38201933365386992</v>
      </c>
      <c r="M50" s="14">
        <f>WL!M50/(WL!M50+RK!M50)</f>
        <v>0.40860707568013815</v>
      </c>
      <c r="N50" s="14">
        <f>WL!N50/(WL!N50+RK!N50)</f>
        <v>0.40302246068748243</v>
      </c>
      <c r="O50" s="14">
        <f>WL!O50/(WL!O50+RK!O50)</f>
        <v>0.40269039980341803</v>
      </c>
      <c r="P50" s="14">
        <f>WL!P50/(WL!P50+RK!P50)</f>
        <v>0.43509059993808397</v>
      </c>
      <c r="Q50" s="14">
        <f>WL!Q50/(WL!Q50+RK!Q50)</f>
        <v>0.43936902626802093</v>
      </c>
      <c r="R50" s="14">
        <f>WL!R50/(WL!R50+RK!R50)</f>
        <v>0.405421142347622</v>
      </c>
      <c r="S50" s="14">
        <f>WL!S50/(WL!S50+RK!S50)</f>
        <v>0.38901381504722177</v>
      </c>
      <c r="T50" s="14">
        <f>WL!T50/(WL!T50+RK!T50)</f>
        <v>0.40443606153071565</v>
      </c>
      <c r="U50" s="14">
        <f>WL!U50/(WL!U50+RK!U50)</f>
        <v>0.40877542300862652</v>
      </c>
      <c r="V50" s="14">
        <f>WL!V50/(WL!V50+RK!V50)</f>
        <v>0.41669508855698684</v>
      </c>
      <c r="W50" s="14">
        <f>WL!W50/(WL!W50+RK!W50)</f>
        <v>0.42959258974397091</v>
      </c>
      <c r="X50" s="14">
        <f>WL!X50/(WL!X50+RK!X50)</f>
        <v>0.44470091548415897</v>
      </c>
      <c r="Y50" s="14">
        <f>WL!Y50/(WL!Y50+RK!Y50)</f>
        <v>0.42489104608509748</v>
      </c>
      <c r="Z50" s="14">
        <f>WL!Z50/(WL!Z50+RK!Z50)</f>
        <v>0.41372643118883834</v>
      </c>
      <c r="AA50" s="14">
        <f>WL!AA50/(WL!AA50+RK!AA50)</f>
        <v>0.41920363108216563</v>
      </c>
      <c r="AB50" s="14">
        <f>WL!AB50/(WL!AB50+RK!AB50)</f>
        <v>0.41171413668132117</v>
      </c>
      <c r="AC50" s="14">
        <f>WL!AC50/(WL!AC50+RK!AC50)</f>
        <v>0.39827598452566187</v>
      </c>
      <c r="AD50" s="76">
        <f>WL!AD50/(WL!AD50+RK!AD50)</f>
        <v>0.39181347318815751</v>
      </c>
      <c r="AE50" s="14">
        <f>RK!C50/(WL!C50+RK!C50)</f>
        <v>0.67405318069600895</v>
      </c>
      <c r="AF50" s="14">
        <f>RK!D50/(WL!D50+RK!D50)</f>
        <v>0.66145817321113332</v>
      </c>
      <c r="AG50" s="14">
        <f>RK!E50/(WL!E50+RK!E50)</f>
        <v>0.64415545278633191</v>
      </c>
      <c r="AH50" s="14">
        <f>RK!F50/(WL!F50+RK!F50)</f>
        <v>0.6140986513969402</v>
      </c>
      <c r="AI50" s="14">
        <f>RK!G50/(WL!G50+RK!G50)</f>
        <v>0.600099788475014</v>
      </c>
      <c r="AJ50" s="14">
        <f>RK!H50/(WL!H50+RK!H50)</f>
        <v>0.5837579522793056</v>
      </c>
      <c r="AK50" s="14">
        <f>RK!I50/(WL!I50+RK!I50)</f>
        <v>0.56449239398412121</v>
      </c>
      <c r="AL50" s="14">
        <f>RK!J50/(WL!J50+RK!J50)</f>
        <v>0.57678829801938081</v>
      </c>
      <c r="AM50" s="14">
        <f>RK!K50/(WL!K50+RK!K50)</f>
        <v>0.62703424996478518</v>
      </c>
      <c r="AN50" s="14">
        <f>RK!L50/(WL!L50+RK!L50)</f>
        <v>0.61798066634613014</v>
      </c>
      <c r="AO50" s="14">
        <f>RK!M50/(WL!M50+RK!M50)</f>
        <v>0.59139292431986179</v>
      </c>
      <c r="AP50" s="14">
        <f>RK!N50/(WL!N50+RK!N50)</f>
        <v>0.59697753931251751</v>
      </c>
      <c r="AQ50" s="14">
        <f>RK!O50/(WL!O50+RK!O50)</f>
        <v>0.59730960019658197</v>
      </c>
      <c r="AR50" s="14">
        <f>RK!P50/(WL!P50+RK!P50)</f>
        <v>0.56490940006191603</v>
      </c>
      <c r="AS50" s="14">
        <f>RK!Q50/(WL!Q50+RK!Q50)</f>
        <v>0.56063097373197901</v>
      </c>
      <c r="AT50" s="14">
        <f>RK!R50/(WL!R50+RK!R50)</f>
        <v>0.59457885765237806</v>
      </c>
      <c r="AU50" s="14">
        <f>RK!S50/(WL!S50+RK!S50)</f>
        <v>0.61098618495277834</v>
      </c>
      <c r="AV50" s="14">
        <f>RK!T50/(WL!T50+RK!T50)</f>
        <v>0.59556393846928435</v>
      </c>
      <c r="AW50" s="14">
        <f>RK!U50/(WL!U50+RK!U50)</f>
        <v>0.59122457699137343</v>
      </c>
      <c r="AX50" s="14">
        <f>RK!V50/(WL!V50+RK!V50)</f>
        <v>0.58330491144301322</v>
      </c>
      <c r="AY50" s="14">
        <f>RK!W50/(WL!W50+RK!W50)</f>
        <v>0.57040741025602915</v>
      </c>
      <c r="AZ50" s="14">
        <f>RK!X50/(WL!X50+RK!X50)</f>
        <v>0.55529908451584098</v>
      </c>
      <c r="BA50" s="14">
        <f>RK!Y50/(WL!Y50+RK!Y50)</f>
        <v>0.57510895391490258</v>
      </c>
      <c r="BB50" s="14">
        <f>RK!Z50/(WL!Z50+RK!Z50)</f>
        <v>0.58627356881116177</v>
      </c>
      <c r="BC50" s="14">
        <f>RK!AA50/(WL!AA50+RK!AA50)</f>
        <v>0.58079636891783437</v>
      </c>
      <c r="BD50" s="14">
        <f>RK!AB50/(WL!AB50+RK!AB50)</f>
        <v>0.58828586331867883</v>
      </c>
      <c r="BE50" s="14">
        <f>RK!AC50/(WL!AC50+RK!AC50)</f>
        <v>0.60172401547433807</v>
      </c>
      <c r="BF50" s="76">
        <f>RK!AD50/(WL!AD50+RK!AD50)</f>
        <v>0.60818652681184249</v>
      </c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</row>
    <row r="51" spans="1:74" x14ac:dyDescent="0.2">
      <c r="A51" s="4">
        <v>49</v>
      </c>
      <c r="B51" s="6" t="s">
        <v>86</v>
      </c>
      <c r="C51" s="14">
        <f>WL!C51/(WL!C51+RK!C51)</f>
        <v>0.47068552353741089</v>
      </c>
      <c r="D51" s="14">
        <f>WL!D51/(WL!D51+RK!D51)</f>
        <v>0.47699709617924124</v>
      </c>
      <c r="E51" s="14">
        <f>WL!E51/(WL!E51+RK!E51)</f>
        <v>0.47106171405397129</v>
      </c>
      <c r="F51" s="14">
        <f>WL!F51/(WL!F51+RK!F51)</f>
        <v>0.48172409737366784</v>
      </c>
      <c r="G51" s="14">
        <f>WL!G51/(WL!G51+RK!G51)</f>
        <v>0.46003795524459656</v>
      </c>
      <c r="H51" s="14">
        <f>WL!H51/(WL!H51+RK!H51)</f>
        <v>0.44137419617109536</v>
      </c>
      <c r="I51" s="14">
        <f>WL!I51/(WL!I51+RK!I51)</f>
        <v>0.44233420762480646</v>
      </c>
      <c r="J51" s="14">
        <f>WL!J51/(WL!J51+RK!J51)</f>
        <v>0.43473338138180145</v>
      </c>
      <c r="K51" s="14">
        <f>WL!K51/(WL!K51+RK!K51)</f>
        <v>0.42663572043542952</v>
      </c>
      <c r="L51" s="14">
        <f>WL!L51/(WL!L51+RK!L51)</f>
        <v>0.44097966778667308</v>
      </c>
      <c r="M51" s="14">
        <f>WL!M51/(WL!M51+RK!M51)</f>
        <v>0.43905011577595415</v>
      </c>
      <c r="N51" s="14">
        <f>WL!N51/(WL!N51+RK!N51)</f>
        <v>0.4462800573092518</v>
      </c>
      <c r="O51" s="14">
        <f>WL!O51/(WL!O51+RK!O51)</f>
        <v>0.44060407352579828</v>
      </c>
      <c r="P51" s="14">
        <f>WL!P51/(WL!P51+RK!P51)</f>
        <v>0.40942893635826572</v>
      </c>
      <c r="Q51" s="14">
        <f>WL!Q51/(WL!Q51+RK!Q51)</f>
        <v>0.40354046078078276</v>
      </c>
      <c r="R51" s="14">
        <f>WL!R51/(WL!R51+RK!R51)</f>
        <v>0.36915796982673088</v>
      </c>
      <c r="S51" s="14">
        <f>WL!S51/(WL!S51+RK!S51)</f>
        <v>0.37777477049941527</v>
      </c>
      <c r="T51" s="14">
        <f>WL!T51/(WL!T51+RK!T51)</f>
        <v>0.399133890841116</v>
      </c>
      <c r="U51" s="14">
        <f>WL!U51/(WL!U51+RK!U51)</f>
        <v>0.41281982536287942</v>
      </c>
      <c r="V51" s="14">
        <f>WL!V51/(WL!V51+RK!V51)</f>
        <v>0.41252655350905737</v>
      </c>
      <c r="W51" s="14">
        <f>WL!W51/(WL!W51+RK!W51)</f>
        <v>0.42657597895821331</v>
      </c>
      <c r="X51" s="14">
        <f>WL!X51/(WL!X51+RK!X51)</f>
        <v>0.42662066948236899</v>
      </c>
      <c r="Y51" s="14">
        <f>WL!Y51/(WL!Y51+RK!Y51)</f>
        <v>0.42456475687954065</v>
      </c>
      <c r="Z51" s="14">
        <f>WL!Z51/(WL!Z51+RK!Z51)</f>
        <v>0.42385156054570727</v>
      </c>
      <c r="AA51" s="14">
        <f>WL!AA51/(WL!AA51+RK!AA51)</f>
        <v>0.42232344458532428</v>
      </c>
      <c r="AB51" s="14">
        <f>WL!AB51/(WL!AB51+RK!AB51)</f>
        <v>0.41571174660041921</v>
      </c>
      <c r="AC51" s="14">
        <f>WL!AC51/(WL!AC51+RK!AC51)</f>
        <v>0.38877191840263853</v>
      </c>
      <c r="AD51" s="76">
        <f>WL!AD51/(WL!AD51+RK!AD51)</f>
        <v>0.40335718134858062</v>
      </c>
      <c r="AE51" s="14">
        <f>RK!C51/(WL!C51+RK!C51)</f>
        <v>0.52931447646258911</v>
      </c>
      <c r="AF51" s="14">
        <f>RK!D51/(WL!D51+RK!D51)</f>
        <v>0.52300290382075876</v>
      </c>
      <c r="AG51" s="14">
        <f>RK!E51/(WL!E51+RK!E51)</f>
        <v>0.52893828594602876</v>
      </c>
      <c r="AH51" s="14">
        <f>RK!F51/(WL!F51+RK!F51)</f>
        <v>0.51827590262633227</v>
      </c>
      <c r="AI51" s="14">
        <f>RK!G51/(WL!G51+RK!G51)</f>
        <v>0.53996204475540344</v>
      </c>
      <c r="AJ51" s="14">
        <f>RK!H51/(WL!H51+RK!H51)</f>
        <v>0.55862580382890459</v>
      </c>
      <c r="AK51" s="14">
        <f>RK!I51/(WL!I51+RK!I51)</f>
        <v>0.55766579237519354</v>
      </c>
      <c r="AL51" s="14">
        <f>RK!J51/(WL!J51+RK!J51)</f>
        <v>0.5652666186181986</v>
      </c>
      <c r="AM51" s="14">
        <f>RK!K51/(WL!K51+RK!K51)</f>
        <v>0.57336427956457048</v>
      </c>
      <c r="AN51" s="14">
        <f>RK!L51/(WL!L51+RK!L51)</f>
        <v>0.55902033221332681</v>
      </c>
      <c r="AO51" s="14">
        <f>RK!M51/(WL!M51+RK!M51)</f>
        <v>0.5609498842240459</v>
      </c>
      <c r="AP51" s="14">
        <f>RK!N51/(WL!N51+RK!N51)</f>
        <v>0.5537199426907482</v>
      </c>
      <c r="AQ51" s="14">
        <f>RK!O51/(WL!O51+RK!O51)</f>
        <v>0.55939592647420178</v>
      </c>
      <c r="AR51" s="14">
        <f>RK!P51/(WL!P51+RK!P51)</f>
        <v>0.59057106364173428</v>
      </c>
      <c r="AS51" s="14">
        <f>RK!Q51/(WL!Q51+RK!Q51)</f>
        <v>0.59645953921921724</v>
      </c>
      <c r="AT51" s="14">
        <f>RK!R51/(WL!R51+RK!R51)</f>
        <v>0.63084203017326901</v>
      </c>
      <c r="AU51" s="14">
        <f>RK!S51/(WL!S51+RK!S51)</f>
        <v>0.62222522950058479</v>
      </c>
      <c r="AV51" s="14">
        <f>RK!T51/(WL!T51+RK!T51)</f>
        <v>0.60086610915888394</v>
      </c>
      <c r="AW51" s="14">
        <f>RK!U51/(WL!U51+RK!U51)</f>
        <v>0.58718017463712058</v>
      </c>
      <c r="AX51" s="14">
        <f>RK!V51/(WL!V51+RK!V51)</f>
        <v>0.58747344649094257</v>
      </c>
      <c r="AY51" s="14">
        <f>RK!W51/(WL!W51+RK!W51)</f>
        <v>0.57342402104178669</v>
      </c>
      <c r="AZ51" s="14">
        <f>RK!X51/(WL!X51+RK!X51)</f>
        <v>0.57337933051763113</v>
      </c>
      <c r="BA51" s="14">
        <f>RK!Y51/(WL!Y51+RK!Y51)</f>
        <v>0.57543524312045946</v>
      </c>
      <c r="BB51" s="14">
        <f>RK!Z51/(WL!Z51+RK!Z51)</f>
        <v>0.57614843945429273</v>
      </c>
      <c r="BC51" s="14">
        <f>RK!AA51/(WL!AA51+RK!AA51)</f>
        <v>0.57767655541467577</v>
      </c>
      <c r="BD51" s="14">
        <f>RK!AB51/(WL!AB51+RK!AB51)</f>
        <v>0.58428825339958068</v>
      </c>
      <c r="BE51" s="14">
        <f>RK!AC51/(WL!AC51+RK!AC51)</f>
        <v>0.61122808159736153</v>
      </c>
      <c r="BF51" s="76">
        <f>RK!AD51/(WL!AD51+RK!AD51)</f>
        <v>0.59664281865141944</v>
      </c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</row>
    <row r="52" spans="1:74" x14ac:dyDescent="0.2">
      <c r="A52" s="4">
        <v>50</v>
      </c>
      <c r="B52" s="6" t="s">
        <v>87</v>
      </c>
      <c r="C52" s="14">
        <f>WL!C52/(WL!C52+RK!C52)</f>
        <v>0.61232595393376754</v>
      </c>
      <c r="D52" s="14">
        <f>WL!D52/(WL!D52+RK!D52)</f>
        <v>0.62110720510714501</v>
      </c>
      <c r="E52" s="14">
        <f>WL!E52/(WL!E52+RK!E52)</f>
        <v>0.6336097501193324</v>
      </c>
      <c r="F52" s="14">
        <f>WL!F52/(WL!F52+RK!F52)</f>
        <v>0.6465127311994433</v>
      </c>
      <c r="G52" s="14">
        <f>WL!G52/(WL!G52+RK!G52)</f>
        <v>0.63589775669062365</v>
      </c>
      <c r="H52" s="14">
        <f>WL!H52/(WL!H52+RK!H52)</f>
        <v>0.63649518030327468</v>
      </c>
      <c r="I52" s="14">
        <f>WL!I52/(WL!I52+RK!I52)</f>
        <v>0.65465932432407881</v>
      </c>
      <c r="J52" s="14">
        <f>WL!J52/(WL!J52+RK!J52)</f>
        <v>0.65199289619876044</v>
      </c>
      <c r="K52" s="14">
        <f>WL!K52/(WL!K52+RK!K52)</f>
        <v>0.65702248850992973</v>
      </c>
      <c r="L52" s="14">
        <f>WL!L52/(WL!L52+RK!L52)</f>
        <v>0.66305665557404248</v>
      </c>
      <c r="M52" s="14">
        <f>WL!M52/(WL!M52+RK!M52)</f>
        <v>0.66506812089783651</v>
      </c>
      <c r="N52" s="14">
        <f>WL!N52/(WL!N52+RK!N52)</f>
        <v>0.66043806864609467</v>
      </c>
      <c r="O52" s="14">
        <f>WL!O52/(WL!O52+RK!O52)</f>
        <v>0.65352986553770009</v>
      </c>
      <c r="P52" s="14">
        <f>WL!P52/(WL!P52+RK!P52)</f>
        <v>0.64438825254401544</v>
      </c>
      <c r="Q52" s="14">
        <f>WL!Q52/(WL!Q52+RK!Q52)</f>
        <v>0.62402667387140243</v>
      </c>
      <c r="R52" s="14">
        <f>WL!R52/(WL!R52+RK!R52)</f>
        <v>0.59056108741108027</v>
      </c>
      <c r="S52" s="14">
        <f>WL!S52/(WL!S52+RK!S52)</f>
        <v>0.61052165081952292</v>
      </c>
      <c r="T52" s="14">
        <f>WL!T52/(WL!T52+RK!T52)</f>
        <v>0.63219742795164091</v>
      </c>
      <c r="U52" s="14">
        <f>WL!U52/(WL!U52+RK!U52)</f>
        <v>0.63605367168949578</v>
      </c>
      <c r="V52" s="14">
        <f>WL!V52/(WL!V52+RK!V52)</f>
        <v>0.6278905854701986</v>
      </c>
      <c r="W52" s="14">
        <f>WL!W52/(WL!W52+RK!W52)</f>
        <v>0.62877283497494318</v>
      </c>
      <c r="X52" s="14">
        <f>WL!X52/(WL!X52+RK!X52)</f>
        <v>0.6397358596327859</v>
      </c>
      <c r="Y52" s="14">
        <f>WL!Y52/(WL!Y52+RK!Y52)</f>
        <v>0.63470278571274663</v>
      </c>
      <c r="Z52" s="14">
        <f>WL!Z52/(WL!Z52+RK!Z52)</f>
        <v>0.6337174384616191</v>
      </c>
      <c r="AA52" s="14">
        <f>WL!AA52/(WL!AA52+RK!AA52)</f>
        <v>0.63483254815194767</v>
      </c>
      <c r="AB52" s="14">
        <f>WL!AB52/(WL!AB52+RK!AB52)</f>
        <v>0.6219768038390171</v>
      </c>
      <c r="AC52" s="14">
        <f>WL!AC52/(WL!AC52+RK!AC52)</f>
        <v>0.59329363593777751</v>
      </c>
      <c r="AD52" s="76">
        <f>WL!AD52/(WL!AD52+RK!AD52)</f>
        <v>0.60176582369004239</v>
      </c>
      <c r="AE52" s="14">
        <f>RK!C52/(WL!C52+RK!C52)</f>
        <v>0.38767404606623251</v>
      </c>
      <c r="AF52" s="14">
        <f>RK!D52/(WL!D52+RK!D52)</f>
        <v>0.37889279489285504</v>
      </c>
      <c r="AG52" s="14">
        <f>RK!E52/(WL!E52+RK!E52)</f>
        <v>0.36639024988066765</v>
      </c>
      <c r="AH52" s="14">
        <f>RK!F52/(WL!F52+RK!F52)</f>
        <v>0.35348726880055659</v>
      </c>
      <c r="AI52" s="14">
        <f>RK!G52/(WL!G52+RK!G52)</f>
        <v>0.36410224330937635</v>
      </c>
      <c r="AJ52" s="14">
        <f>RK!H52/(WL!H52+RK!H52)</f>
        <v>0.36350481969672527</v>
      </c>
      <c r="AK52" s="14">
        <f>RK!I52/(WL!I52+RK!I52)</f>
        <v>0.34534067567592119</v>
      </c>
      <c r="AL52" s="14">
        <f>RK!J52/(WL!J52+RK!J52)</f>
        <v>0.34800710380123967</v>
      </c>
      <c r="AM52" s="14">
        <f>RK!K52/(WL!K52+RK!K52)</f>
        <v>0.34297751149007022</v>
      </c>
      <c r="AN52" s="14">
        <f>RK!L52/(WL!L52+RK!L52)</f>
        <v>0.33694334442595747</v>
      </c>
      <c r="AO52" s="14">
        <f>RK!M52/(WL!M52+RK!M52)</f>
        <v>0.33493187910216354</v>
      </c>
      <c r="AP52" s="14">
        <f>RK!N52/(WL!N52+RK!N52)</f>
        <v>0.33956193135390539</v>
      </c>
      <c r="AQ52" s="14">
        <f>RK!O52/(WL!O52+RK!O52)</f>
        <v>0.34647013446229991</v>
      </c>
      <c r="AR52" s="14">
        <f>RK!P52/(WL!P52+RK!P52)</f>
        <v>0.35561174745598456</v>
      </c>
      <c r="AS52" s="14">
        <f>RK!Q52/(WL!Q52+RK!Q52)</f>
        <v>0.37597332612859746</v>
      </c>
      <c r="AT52" s="14">
        <f>RK!R52/(WL!R52+RK!R52)</f>
        <v>0.40943891258891973</v>
      </c>
      <c r="AU52" s="14">
        <f>RK!S52/(WL!S52+RK!S52)</f>
        <v>0.38947834918047713</v>
      </c>
      <c r="AV52" s="14">
        <f>RK!T52/(WL!T52+RK!T52)</f>
        <v>0.36780257204835914</v>
      </c>
      <c r="AW52" s="14">
        <f>RK!U52/(WL!U52+RK!U52)</f>
        <v>0.36394632831050411</v>
      </c>
      <c r="AX52" s="14">
        <f>RK!V52/(WL!V52+RK!V52)</f>
        <v>0.37210941452980145</v>
      </c>
      <c r="AY52" s="14">
        <f>RK!W52/(WL!W52+RK!W52)</f>
        <v>0.37122716502505676</v>
      </c>
      <c r="AZ52" s="14">
        <f>RK!X52/(WL!X52+RK!X52)</f>
        <v>0.36026414036721399</v>
      </c>
      <c r="BA52" s="14">
        <f>RK!Y52/(WL!Y52+RK!Y52)</f>
        <v>0.36529721428725342</v>
      </c>
      <c r="BB52" s="14">
        <f>RK!Z52/(WL!Z52+RK!Z52)</f>
        <v>0.3662825615383809</v>
      </c>
      <c r="BC52" s="14">
        <f>RK!AA52/(WL!AA52+RK!AA52)</f>
        <v>0.36516745184805227</v>
      </c>
      <c r="BD52" s="14">
        <f>RK!AB52/(WL!AB52+RK!AB52)</f>
        <v>0.37802319616098279</v>
      </c>
      <c r="BE52" s="14">
        <f>RK!AC52/(WL!AC52+RK!AC52)</f>
        <v>0.40670636406222249</v>
      </c>
      <c r="BF52" s="76">
        <f>RK!AD52/(WL!AD52+RK!AD52)</f>
        <v>0.39823417630995761</v>
      </c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</row>
    <row r="53" spans="1:74" x14ac:dyDescent="0.2">
      <c r="A53" s="4">
        <v>51</v>
      </c>
      <c r="B53" s="6" t="s">
        <v>88</v>
      </c>
      <c r="C53" s="14">
        <f>WL!C53/(WL!C53+RK!C53)</f>
        <v>0.70239387937610764</v>
      </c>
      <c r="D53" s="14">
        <f>WL!D53/(WL!D53+RK!D53)</f>
        <v>0.70937185034804473</v>
      </c>
      <c r="E53" s="14">
        <f>WL!E53/(WL!E53+RK!E53)</f>
        <v>0.71232145942260039</v>
      </c>
      <c r="F53" s="14">
        <f>WL!F53/(WL!F53+RK!F53)</f>
        <v>0.72306178249533837</v>
      </c>
      <c r="G53" s="14">
        <f>WL!G53/(WL!G53+RK!G53)</f>
        <v>0.71546380426096723</v>
      </c>
      <c r="H53" s="14">
        <f>WL!H53/(WL!H53+RK!H53)</f>
        <v>0.69815343866106405</v>
      </c>
      <c r="I53" s="14">
        <f>WL!I53/(WL!I53+RK!I53)</f>
        <v>0.68881795793404854</v>
      </c>
      <c r="J53" s="14">
        <f>WL!J53/(WL!J53+RK!J53)</f>
        <v>0.68265504088045326</v>
      </c>
      <c r="K53" s="14">
        <f>WL!K53/(WL!K53+RK!K53)</f>
        <v>0.67644468772508026</v>
      </c>
      <c r="L53" s="14">
        <f>WL!L53/(WL!L53+RK!L53)</f>
        <v>0.68360218424162855</v>
      </c>
      <c r="M53" s="14">
        <f>WL!M53/(WL!M53+RK!M53)</f>
        <v>0.67951681742177972</v>
      </c>
      <c r="N53" s="14">
        <f>WL!N53/(WL!N53+RK!N53)</f>
        <v>0.67914336425976418</v>
      </c>
      <c r="O53" s="14">
        <f>WL!O53/(WL!O53+RK!O53)</f>
        <v>0.68174337599987656</v>
      </c>
      <c r="P53" s="14">
        <f>WL!P53/(WL!P53+RK!P53)</f>
        <v>0.6900352312175565</v>
      </c>
      <c r="Q53" s="14">
        <f>WL!Q53/(WL!Q53+RK!Q53)</f>
        <v>0.70272989540889097</v>
      </c>
      <c r="R53" s="14">
        <f>WL!R53/(WL!R53+RK!R53)</f>
        <v>0.69926484831170133</v>
      </c>
      <c r="S53" s="14">
        <f>WL!S53/(WL!S53+RK!S53)</f>
        <v>0.71947438879308634</v>
      </c>
      <c r="T53" s="14">
        <f>WL!T53/(WL!T53+RK!T53)</f>
        <v>0.74542557598556025</v>
      </c>
      <c r="U53" s="14">
        <f>WL!U53/(WL!U53+RK!U53)</f>
        <v>0.74512116315338051</v>
      </c>
      <c r="V53" s="14">
        <f>WL!V53/(WL!V53+RK!V53)</f>
        <v>0.73997691119397768</v>
      </c>
      <c r="W53" s="14">
        <f>WL!W53/(WL!W53+RK!W53)</f>
        <v>0.74143702711740767</v>
      </c>
      <c r="X53" s="14">
        <f>WL!X53/(WL!X53+RK!X53)</f>
        <v>0.74729801620994818</v>
      </c>
      <c r="Y53" s="14">
        <f>WL!Y53/(WL!Y53+RK!Y53)</f>
        <v>0.74043596625693575</v>
      </c>
      <c r="Z53" s="14">
        <f>WL!Z53/(WL!Z53+RK!Z53)</f>
        <v>0.73250808804056444</v>
      </c>
      <c r="AA53" s="14">
        <f>WL!AA53/(WL!AA53+RK!AA53)</f>
        <v>0.73255356731220511</v>
      </c>
      <c r="AB53" s="14">
        <f>WL!AB53/(WL!AB53+RK!AB53)</f>
        <v>0.73716482171994258</v>
      </c>
      <c r="AC53" s="14">
        <f>WL!AC53/(WL!AC53+RK!AC53)</f>
        <v>0.72171409332484271</v>
      </c>
      <c r="AD53" s="76">
        <f>WL!AD53/(WL!AD53+RK!AD53)</f>
        <v>0.72183070460547316</v>
      </c>
      <c r="AE53" s="14">
        <f>RK!C53/(WL!C53+RK!C53)</f>
        <v>0.29760612062389241</v>
      </c>
      <c r="AF53" s="14">
        <f>RK!D53/(WL!D53+RK!D53)</f>
        <v>0.29062814965195521</v>
      </c>
      <c r="AG53" s="14">
        <f>RK!E53/(WL!E53+RK!E53)</f>
        <v>0.28767854057739961</v>
      </c>
      <c r="AH53" s="14">
        <f>RK!F53/(WL!F53+RK!F53)</f>
        <v>0.27693821750466163</v>
      </c>
      <c r="AI53" s="14">
        <f>RK!G53/(WL!G53+RK!G53)</f>
        <v>0.28453619573903277</v>
      </c>
      <c r="AJ53" s="14">
        <f>RK!H53/(WL!H53+RK!H53)</f>
        <v>0.30184656133893589</v>
      </c>
      <c r="AK53" s="14">
        <f>RK!I53/(WL!I53+RK!I53)</f>
        <v>0.3111820420659514</v>
      </c>
      <c r="AL53" s="14">
        <f>RK!J53/(WL!J53+RK!J53)</f>
        <v>0.3173449591195468</v>
      </c>
      <c r="AM53" s="14">
        <f>RK!K53/(WL!K53+RK!K53)</f>
        <v>0.32355531227491968</v>
      </c>
      <c r="AN53" s="14">
        <f>RK!L53/(WL!L53+RK!L53)</f>
        <v>0.31639781575837145</v>
      </c>
      <c r="AO53" s="14">
        <f>RK!M53/(WL!M53+RK!M53)</f>
        <v>0.32048318257822034</v>
      </c>
      <c r="AP53" s="14">
        <f>RK!N53/(WL!N53+RK!N53)</f>
        <v>0.32085663574023582</v>
      </c>
      <c r="AQ53" s="14">
        <f>RK!O53/(WL!O53+RK!O53)</f>
        <v>0.31825662400012339</v>
      </c>
      <c r="AR53" s="14">
        <f>RK!P53/(WL!P53+RK!P53)</f>
        <v>0.30996476878244344</v>
      </c>
      <c r="AS53" s="14">
        <f>RK!Q53/(WL!Q53+RK!Q53)</f>
        <v>0.29727010459110909</v>
      </c>
      <c r="AT53" s="14">
        <f>RK!R53/(WL!R53+RK!R53)</f>
        <v>0.30073515168829867</v>
      </c>
      <c r="AU53" s="14">
        <f>RK!S53/(WL!S53+RK!S53)</f>
        <v>0.28052561120691366</v>
      </c>
      <c r="AV53" s="14">
        <f>RK!T53/(WL!T53+RK!T53)</f>
        <v>0.25457442401443969</v>
      </c>
      <c r="AW53" s="14">
        <f>RK!U53/(WL!U53+RK!U53)</f>
        <v>0.25487883684661944</v>
      </c>
      <c r="AX53" s="14">
        <f>RK!V53/(WL!V53+RK!V53)</f>
        <v>0.26002308880602226</v>
      </c>
      <c r="AY53" s="14">
        <f>RK!W53/(WL!W53+RK!W53)</f>
        <v>0.25856297288259233</v>
      </c>
      <c r="AZ53" s="14">
        <f>RK!X53/(WL!X53+RK!X53)</f>
        <v>0.25270198379005182</v>
      </c>
      <c r="BA53" s="14">
        <f>RK!Y53/(WL!Y53+RK!Y53)</f>
        <v>0.25956403374306425</v>
      </c>
      <c r="BB53" s="14">
        <f>RK!Z53/(WL!Z53+RK!Z53)</f>
        <v>0.2674919119594355</v>
      </c>
      <c r="BC53" s="14">
        <f>RK!AA53/(WL!AA53+RK!AA53)</f>
        <v>0.26744643268779489</v>
      </c>
      <c r="BD53" s="14">
        <f>RK!AB53/(WL!AB53+RK!AB53)</f>
        <v>0.26283517828005742</v>
      </c>
      <c r="BE53" s="14">
        <f>RK!AC53/(WL!AC53+RK!AC53)</f>
        <v>0.27828590667515724</v>
      </c>
      <c r="BF53" s="76">
        <f>RK!AD53/(WL!AD53+RK!AD53)</f>
        <v>0.27816929539452684</v>
      </c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</row>
    <row r="54" spans="1:74" x14ac:dyDescent="0.2">
      <c r="A54" s="4">
        <v>52</v>
      </c>
      <c r="B54" s="6" t="s">
        <v>89</v>
      </c>
      <c r="C54" s="14">
        <f>WL!C54/(WL!C54+RK!C54)</f>
        <v>0.80583996283432224</v>
      </c>
      <c r="D54" s="14">
        <f>WL!D54/(WL!D54+RK!D54)</f>
        <v>0.8062720704574613</v>
      </c>
      <c r="E54" s="14">
        <f>WL!E54/(WL!E54+RK!E54)</f>
        <v>0.80143346097729773</v>
      </c>
      <c r="F54" s="14">
        <f>WL!F54/(WL!F54+RK!F54)</f>
        <v>0.79801165474735758</v>
      </c>
      <c r="G54" s="14">
        <f>WL!G54/(WL!G54+RK!G54)</f>
        <v>0.80155907099604218</v>
      </c>
      <c r="H54" s="14">
        <f>WL!H54/(WL!H54+RK!H54)</f>
        <v>0.79664654496816045</v>
      </c>
      <c r="I54" s="14">
        <f>WL!I54/(WL!I54+RK!I54)</f>
        <v>0.79306516513792225</v>
      </c>
      <c r="J54" s="14">
        <f>WL!J54/(WL!J54+RK!J54)</f>
        <v>0.78494401968389138</v>
      </c>
      <c r="K54" s="14">
        <f>WL!K54/(WL!K54+RK!K54)</f>
        <v>0.78489918351974819</v>
      </c>
      <c r="L54" s="14">
        <f>WL!L54/(WL!L54+RK!L54)</f>
        <v>0.78766191771171179</v>
      </c>
      <c r="M54" s="14">
        <f>WL!M54/(WL!M54+RK!M54)</f>
        <v>0.80544752288699839</v>
      </c>
      <c r="N54" s="14">
        <f>WL!N54/(WL!N54+RK!N54)</f>
        <v>0.79800230363325786</v>
      </c>
      <c r="O54" s="14">
        <f>WL!O54/(WL!O54+RK!O54)</f>
        <v>0.79073805867502833</v>
      </c>
      <c r="P54" s="14">
        <f>WL!P54/(WL!P54+RK!P54)</f>
        <v>0.79194453077779225</v>
      </c>
      <c r="Q54" s="14">
        <f>WL!Q54/(WL!Q54+RK!Q54)</f>
        <v>0.76972706102469923</v>
      </c>
      <c r="R54" s="14">
        <f>WL!R54/(WL!R54+RK!R54)</f>
        <v>0.74972262538073675</v>
      </c>
      <c r="S54" s="14">
        <f>WL!S54/(WL!S54+RK!S54)</f>
        <v>0.74628396891436255</v>
      </c>
      <c r="T54" s="14">
        <f>WL!T54/(WL!T54+RK!T54)</f>
        <v>0.75810527576175224</v>
      </c>
      <c r="U54" s="14">
        <f>WL!U54/(WL!U54+RK!U54)</f>
        <v>0.76764386435333587</v>
      </c>
      <c r="V54" s="14">
        <f>WL!V54/(WL!V54+RK!V54)</f>
        <v>0.75866945641149763</v>
      </c>
      <c r="W54" s="14">
        <f>WL!W54/(WL!W54+RK!W54)</f>
        <v>0.76888720616209005</v>
      </c>
      <c r="X54" s="14">
        <f>WL!X54/(WL!X54+RK!X54)</f>
        <v>0.78683125828316314</v>
      </c>
      <c r="Y54" s="14">
        <f>WL!Y54/(WL!Y54+RK!Y54)</f>
        <v>0.76611661905952511</v>
      </c>
      <c r="Z54" s="14">
        <f>WL!Z54/(WL!Z54+RK!Z54)</f>
        <v>0.77931498821513501</v>
      </c>
      <c r="AA54" s="14">
        <f>WL!AA54/(WL!AA54+RK!AA54)</f>
        <v>0.78235234034111101</v>
      </c>
      <c r="AB54" s="14">
        <f>WL!AB54/(WL!AB54+RK!AB54)</f>
        <v>0.7900084438848568</v>
      </c>
      <c r="AC54" s="14">
        <f>WL!AC54/(WL!AC54+RK!AC54)</f>
        <v>0.77835093348850071</v>
      </c>
      <c r="AD54" s="76">
        <f>WL!AD54/(WL!AD54+RK!AD54)</f>
        <v>0.76814762315118867</v>
      </c>
      <c r="AE54" s="14">
        <f>RK!C54/(WL!C54+RK!C54)</f>
        <v>0.19416003716567776</v>
      </c>
      <c r="AF54" s="14">
        <f>RK!D54/(WL!D54+RK!D54)</f>
        <v>0.19372792954253867</v>
      </c>
      <c r="AG54" s="14">
        <f>RK!E54/(WL!E54+RK!E54)</f>
        <v>0.19856653902270222</v>
      </c>
      <c r="AH54" s="14">
        <f>RK!F54/(WL!F54+RK!F54)</f>
        <v>0.20198834525264248</v>
      </c>
      <c r="AI54" s="14">
        <f>RK!G54/(WL!G54+RK!G54)</f>
        <v>0.19844092900395788</v>
      </c>
      <c r="AJ54" s="14">
        <f>RK!H54/(WL!H54+RK!H54)</f>
        <v>0.20335345503183955</v>
      </c>
      <c r="AK54" s="14">
        <f>RK!I54/(WL!I54+RK!I54)</f>
        <v>0.20693483486207778</v>
      </c>
      <c r="AL54" s="14">
        <f>RK!J54/(WL!J54+RK!J54)</f>
        <v>0.21505598031610862</v>
      </c>
      <c r="AM54" s="14">
        <f>RK!K54/(WL!K54+RK!K54)</f>
        <v>0.21510081648025184</v>
      </c>
      <c r="AN54" s="14">
        <f>RK!L54/(WL!L54+RK!L54)</f>
        <v>0.21233808228828824</v>
      </c>
      <c r="AO54" s="14">
        <f>RK!M54/(WL!M54+RK!M54)</f>
        <v>0.19455247711300167</v>
      </c>
      <c r="AP54" s="14">
        <f>RK!N54/(WL!N54+RK!N54)</f>
        <v>0.20199769636674209</v>
      </c>
      <c r="AQ54" s="14">
        <f>RK!O54/(WL!O54+RK!O54)</f>
        <v>0.20926194132497172</v>
      </c>
      <c r="AR54" s="14">
        <f>RK!P54/(WL!P54+RK!P54)</f>
        <v>0.20805546922220772</v>
      </c>
      <c r="AS54" s="14">
        <f>RK!Q54/(WL!Q54+RK!Q54)</f>
        <v>0.23027293897530079</v>
      </c>
      <c r="AT54" s="14">
        <f>RK!R54/(WL!R54+RK!R54)</f>
        <v>0.2502773746192633</v>
      </c>
      <c r="AU54" s="14">
        <f>RK!S54/(WL!S54+RK!S54)</f>
        <v>0.25371603108563751</v>
      </c>
      <c r="AV54" s="14">
        <f>RK!T54/(WL!T54+RK!T54)</f>
        <v>0.24189472423824779</v>
      </c>
      <c r="AW54" s="14">
        <f>RK!U54/(WL!U54+RK!U54)</f>
        <v>0.23235613564666399</v>
      </c>
      <c r="AX54" s="14">
        <f>RK!V54/(WL!V54+RK!V54)</f>
        <v>0.24133054358850231</v>
      </c>
      <c r="AY54" s="14">
        <f>RK!W54/(WL!W54+RK!W54)</f>
        <v>0.23111279383790995</v>
      </c>
      <c r="AZ54" s="14">
        <f>RK!X54/(WL!X54+RK!X54)</f>
        <v>0.21316874171683692</v>
      </c>
      <c r="BA54" s="14">
        <f>RK!Y54/(WL!Y54+RK!Y54)</f>
        <v>0.23388338094047495</v>
      </c>
      <c r="BB54" s="14">
        <f>RK!Z54/(WL!Z54+RK!Z54)</f>
        <v>0.22068501178486502</v>
      </c>
      <c r="BC54" s="14">
        <f>RK!AA54/(WL!AA54+RK!AA54)</f>
        <v>0.21764765965888902</v>
      </c>
      <c r="BD54" s="14">
        <f>RK!AB54/(WL!AB54+RK!AB54)</f>
        <v>0.20999155611514322</v>
      </c>
      <c r="BE54" s="14">
        <f>RK!AC54/(WL!AC54+RK!AC54)</f>
        <v>0.22164906651149929</v>
      </c>
      <c r="BF54" s="76">
        <f>RK!AD54/(WL!AD54+RK!AD54)</f>
        <v>0.23185237684881127</v>
      </c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</row>
    <row r="55" spans="1:74" x14ac:dyDescent="0.2">
      <c r="A55" s="4">
        <v>53</v>
      </c>
      <c r="B55" s="6" t="s">
        <v>90</v>
      </c>
      <c r="C55" s="14">
        <f>WL!C55/(WL!C55+RK!C55)</f>
        <v>0.82705959747428071</v>
      </c>
      <c r="D55" s="14">
        <f>WL!D55/(WL!D55+RK!D55)</f>
        <v>0.83294098399859118</v>
      </c>
      <c r="E55" s="14">
        <f>WL!E55/(WL!E55+RK!E55)</f>
        <v>0.83672506106259847</v>
      </c>
      <c r="F55" s="14">
        <f>WL!F55/(WL!F55+RK!F55)</f>
        <v>0.83987539025606772</v>
      </c>
      <c r="G55" s="14">
        <f>WL!G55/(WL!G55+RK!G55)</f>
        <v>0.83261773497057823</v>
      </c>
      <c r="H55" s="14">
        <f>WL!H55/(WL!H55+RK!H55)</f>
        <v>0.83395522412156553</v>
      </c>
      <c r="I55" s="14">
        <f>WL!I55/(WL!I55+RK!I55)</f>
        <v>0.83990104704368329</v>
      </c>
      <c r="J55" s="14">
        <f>WL!J55/(WL!J55+RK!J55)</f>
        <v>0.84125915379961169</v>
      </c>
      <c r="K55" s="14">
        <f>WL!K55/(WL!K55+RK!K55)</f>
        <v>0.84244030027577244</v>
      </c>
      <c r="L55" s="14">
        <f>WL!L55/(WL!L55+RK!L55)</f>
        <v>0.85379433126426973</v>
      </c>
      <c r="M55" s="14">
        <f>WL!M55/(WL!M55+RK!M55)</f>
        <v>0.84737036506894248</v>
      </c>
      <c r="N55" s="14">
        <f>WL!N55/(WL!N55+RK!N55)</f>
        <v>0.84219167016042717</v>
      </c>
      <c r="O55" s="14">
        <f>WL!O55/(WL!O55+RK!O55)</f>
        <v>0.8342287617079206</v>
      </c>
      <c r="P55" s="14">
        <f>WL!P55/(WL!P55+RK!P55)</f>
        <v>0.81740354521289393</v>
      </c>
      <c r="Q55" s="14">
        <f>WL!Q55/(WL!Q55+RK!Q55)</f>
        <v>0.80620524517402192</v>
      </c>
      <c r="R55" s="14">
        <f>WL!R55/(WL!R55+RK!R55)</f>
        <v>0.77968417436482762</v>
      </c>
      <c r="S55" s="14">
        <f>WL!S55/(WL!S55+RK!S55)</f>
        <v>0.78422442774255563</v>
      </c>
      <c r="T55" s="14">
        <f>WL!T55/(WL!T55+RK!T55)</f>
        <v>0.79417434922708952</v>
      </c>
      <c r="U55" s="14">
        <f>WL!U55/(WL!U55+RK!U55)</f>
        <v>0.80476922334124468</v>
      </c>
      <c r="V55" s="14">
        <f>WL!V55/(WL!V55+RK!V55)</f>
        <v>0.80251786288237692</v>
      </c>
      <c r="W55" s="14">
        <f>WL!W55/(WL!W55+RK!W55)</f>
        <v>0.81172268541572157</v>
      </c>
      <c r="X55" s="14">
        <f>WL!X55/(WL!X55+RK!X55)</f>
        <v>0.80667035891078398</v>
      </c>
      <c r="Y55" s="14">
        <f>WL!Y55/(WL!Y55+RK!Y55)</f>
        <v>0.81343235059824448</v>
      </c>
      <c r="Z55" s="14">
        <f>WL!Z55/(WL!Z55+RK!Z55)</f>
        <v>0.82572631644397798</v>
      </c>
      <c r="AA55" s="14">
        <f>WL!AA55/(WL!AA55+RK!AA55)</f>
        <v>0.8269481884053429</v>
      </c>
      <c r="AB55" s="14">
        <f>WL!AB55/(WL!AB55+RK!AB55)</f>
        <v>0.82977973356516366</v>
      </c>
      <c r="AC55" s="14">
        <f>WL!AC55/(WL!AC55+RK!AC55)</f>
        <v>0.82248271474656787</v>
      </c>
      <c r="AD55" s="76">
        <f>WL!AD55/(WL!AD55+RK!AD55)</f>
        <v>0.82241942583042227</v>
      </c>
      <c r="AE55" s="14">
        <f>RK!C55/(WL!C55+RK!C55)</f>
        <v>0.17294040252571929</v>
      </c>
      <c r="AF55" s="14">
        <f>RK!D55/(WL!D55+RK!D55)</f>
        <v>0.16705901600140885</v>
      </c>
      <c r="AG55" s="14">
        <f>RK!E55/(WL!E55+RK!E55)</f>
        <v>0.16327493893740158</v>
      </c>
      <c r="AH55" s="14">
        <f>RK!F55/(WL!F55+RK!F55)</f>
        <v>0.16012460974393222</v>
      </c>
      <c r="AI55" s="14">
        <f>RK!G55/(WL!G55+RK!G55)</f>
        <v>0.16738226502942177</v>
      </c>
      <c r="AJ55" s="14">
        <f>RK!H55/(WL!H55+RK!H55)</f>
        <v>0.16604477587843455</v>
      </c>
      <c r="AK55" s="14">
        <f>RK!I55/(WL!I55+RK!I55)</f>
        <v>0.16009895295631665</v>
      </c>
      <c r="AL55" s="14">
        <f>RK!J55/(WL!J55+RK!J55)</f>
        <v>0.15874084620038828</v>
      </c>
      <c r="AM55" s="14">
        <f>RK!K55/(WL!K55+RK!K55)</f>
        <v>0.15755969972422762</v>
      </c>
      <c r="AN55" s="14">
        <f>RK!L55/(WL!L55+RK!L55)</f>
        <v>0.14620566873573027</v>
      </c>
      <c r="AO55" s="14">
        <f>RK!M55/(WL!M55+RK!M55)</f>
        <v>0.15262963493105747</v>
      </c>
      <c r="AP55" s="14">
        <f>RK!N55/(WL!N55+RK!N55)</f>
        <v>0.15780832983957285</v>
      </c>
      <c r="AQ55" s="14">
        <f>RK!O55/(WL!O55+RK!O55)</f>
        <v>0.16577123829207943</v>
      </c>
      <c r="AR55" s="14">
        <f>RK!P55/(WL!P55+RK!P55)</f>
        <v>0.18259645478710609</v>
      </c>
      <c r="AS55" s="14">
        <f>RK!Q55/(WL!Q55+RK!Q55)</f>
        <v>0.19379475482597805</v>
      </c>
      <c r="AT55" s="14">
        <f>RK!R55/(WL!R55+RK!R55)</f>
        <v>0.22031582563517241</v>
      </c>
      <c r="AU55" s="14">
        <f>RK!S55/(WL!S55+RK!S55)</f>
        <v>0.2157755722574444</v>
      </c>
      <c r="AV55" s="14">
        <f>RK!T55/(WL!T55+RK!T55)</f>
        <v>0.20582565077291046</v>
      </c>
      <c r="AW55" s="14">
        <f>RK!U55/(WL!U55+RK!U55)</f>
        <v>0.19523077665875535</v>
      </c>
      <c r="AX55" s="14">
        <f>RK!V55/(WL!V55+RK!V55)</f>
        <v>0.19748213711762314</v>
      </c>
      <c r="AY55" s="14">
        <f>RK!W55/(WL!W55+RK!W55)</f>
        <v>0.18827731458427838</v>
      </c>
      <c r="AZ55" s="14">
        <f>RK!X55/(WL!X55+RK!X55)</f>
        <v>0.19332964108921602</v>
      </c>
      <c r="BA55" s="14">
        <f>RK!Y55/(WL!Y55+RK!Y55)</f>
        <v>0.18656764940175555</v>
      </c>
      <c r="BB55" s="14">
        <f>RK!Z55/(WL!Z55+RK!Z55)</f>
        <v>0.17427368355602191</v>
      </c>
      <c r="BC55" s="14">
        <f>RK!AA55/(WL!AA55+RK!AA55)</f>
        <v>0.17305181159465718</v>
      </c>
      <c r="BD55" s="14">
        <f>RK!AB55/(WL!AB55+RK!AB55)</f>
        <v>0.17022026643483645</v>
      </c>
      <c r="BE55" s="14">
        <f>RK!AC55/(WL!AC55+RK!AC55)</f>
        <v>0.17751728525343219</v>
      </c>
      <c r="BF55" s="76">
        <f>RK!AD55/(WL!AD55+RK!AD55)</f>
        <v>0.17758057416957765</v>
      </c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</row>
    <row r="56" spans="1:74" x14ac:dyDescent="0.2">
      <c r="A56" s="4">
        <v>54</v>
      </c>
      <c r="B56" s="6" t="s">
        <v>91</v>
      </c>
      <c r="C56" s="14">
        <f>WL!C56/(WL!C56+RK!C56)</f>
        <v>0.85520868718978404</v>
      </c>
      <c r="D56" s="14">
        <f>WL!D56/(WL!D56+RK!D56)</f>
        <v>0.86044711733242651</v>
      </c>
      <c r="E56" s="14">
        <f>WL!E56/(WL!E56+RK!E56)</f>
        <v>0.85902805329917808</v>
      </c>
      <c r="F56" s="14">
        <f>WL!F56/(WL!F56+RK!F56)</f>
        <v>0.86576562385742106</v>
      </c>
      <c r="G56" s="14">
        <f>WL!G56/(WL!G56+RK!G56)</f>
        <v>0.86150876464923953</v>
      </c>
      <c r="H56" s="14">
        <f>WL!H56/(WL!H56+RK!H56)</f>
        <v>0.85613977832364063</v>
      </c>
      <c r="I56" s="14">
        <f>WL!I56/(WL!I56+RK!I56)</f>
        <v>0.86102582823789242</v>
      </c>
      <c r="J56" s="14">
        <f>WL!J56/(WL!J56+RK!J56)</f>
        <v>0.85639101663730399</v>
      </c>
      <c r="K56" s="14">
        <f>WL!K56/(WL!K56+RK!K56)</f>
        <v>0.84988975404270128</v>
      </c>
      <c r="L56" s="14">
        <f>WL!L56/(WL!L56+RK!L56)</f>
        <v>0.85088384460125077</v>
      </c>
      <c r="M56" s="14">
        <f>WL!M56/(WL!M56+RK!M56)</f>
        <v>0.84751478830641025</v>
      </c>
      <c r="N56" s="14">
        <f>WL!N56/(WL!N56+RK!N56)</f>
        <v>0.85030791555544549</v>
      </c>
      <c r="O56" s="14">
        <f>WL!O56/(WL!O56+RK!O56)</f>
        <v>0.85101110803006164</v>
      </c>
      <c r="P56" s="14">
        <f>WL!P56/(WL!P56+RK!P56)</f>
        <v>0.83727170898200398</v>
      </c>
      <c r="Q56" s="14">
        <f>WL!Q56/(WL!Q56+RK!Q56)</f>
        <v>0.83715954584770547</v>
      </c>
      <c r="R56" s="14">
        <f>WL!R56/(WL!R56+RK!R56)</f>
        <v>0.82961609363220734</v>
      </c>
      <c r="S56" s="14">
        <f>WL!S56/(WL!S56+RK!S56)</f>
        <v>0.8284907796298997</v>
      </c>
      <c r="T56" s="14">
        <f>WL!T56/(WL!T56+RK!T56)</f>
        <v>0.82452296664929781</v>
      </c>
      <c r="U56" s="14">
        <f>WL!U56/(WL!U56+RK!U56)</f>
        <v>0.83445651227347795</v>
      </c>
      <c r="V56" s="14">
        <f>WL!V56/(WL!V56+RK!V56)</f>
        <v>0.82876123839780524</v>
      </c>
      <c r="W56" s="14">
        <f>WL!W56/(WL!W56+RK!W56)</f>
        <v>0.83669673431022418</v>
      </c>
      <c r="X56" s="14">
        <f>WL!X56/(WL!X56+RK!X56)</f>
        <v>0.8274488763211636</v>
      </c>
      <c r="Y56" s="14">
        <f>WL!Y56/(WL!Y56+RK!Y56)</f>
        <v>0.83665629812743325</v>
      </c>
      <c r="Z56" s="14">
        <f>WL!Z56/(WL!Z56+RK!Z56)</f>
        <v>0.84851786554123776</v>
      </c>
      <c r="AA56" s="14">
        <f>WL!AA56/(WL!AA56+RK!AA56)</f>
        <v>0.851060490531377</v>
      </c>
      <c r="AB56" s="14">
        <f>WL!AB56/(WL!AB56+RK!AB56)</f>
        <v>0.85533695153596068</v>
      </c>
      <c r="AC56" s="14">
        <f>WL!AC56/(WL!AC56+RK!AC56)</f>
        <v>0.8355749016357229</v>
      </c>
      <c r="AD56" s="76">
        <f>WL!AD56/(WL!AD56+RK!AD56)</f>
        <v>0.82210655780012709</v>
      </c>
      <c r="AE56" s="14">
        <f>RK!C56/(WL!C56+RK!C56)</f>
        <v>0.14479131281021593</v>
      </c>
      <c r="AF56" s="14">
        <f>RK!D56/(WL!D56+RK!D56)</f>
        <v>0.1395528826675734</v>
      </c>
      <c r="AG56" s="14">
        <f>RK!E56/(WL!E56+RK!E56)</f>
        <v>0.14097194670082192</v>
      </c>
      <c r="AH56" s="14">
        <f>RK!F56/(WL!F56+RK!F56)</f>
        <v>0.13423437614257902</v>
      </c>
      <c r="AI56" s="14">
        <f>RK!G56/(WL!G56+RK!G56)</f>
        <v>0.13849123535076052</v>
      </c>
      <c r="AJ56" s="14">
        <f>RK!H56/(WL!H56+RK!H56)</f>
        <v>0.1438602216763594</v>
      </c>
      <c r="AK56" s="14">
        <f>RK!I56/(WL!I56+RK!I56)</f>
        <v>0.13897417176210755</v>
      </c>
      <c r="AL56" s="14">
        <f>RK!J56/(WL!J56+RK!J56)</f>
        <v>0.14360898336269609</v>
      </c>
      <c r="AM56" s="14">
        <f>RK!K56/(WL!K56+RK!K56)</f>
        <v>0.15011024595729874</v>
      </c>
      <c r="AN56" s="14">
        <f>RK!L56/(WL!L56+RK!L56)</f>
        <v>0.14911615539874928</v>
      </c>
      <c r="AO56" s="14">
        <f>RK!M56/(WL!M56+RK!M56)</f>
        <v>0.15248521169358964</v>
      </c>
      <c r="AP56" s="14">
        <f>RK!N56/(WL!N56+RK!N56)</f>
        <v>0.14969208444455456</v>
      </c>
      <c r="AQ56" s="14">
        <f>RK!O56/(WL!O56+RK!O56)</f>
        <v>0.14898889196993836</v>
      </c>
      <c r="AR56" s="14">
        <f>RK!P56/(WL!P56+RK!P56)</f>
        <v>0.16272829101799594</v>
      </c>
      <c r="AS56" s="14">
        <f>RK!Q56/(WL!Q56+RK!Q56)</f>
        <v>0.16284045415229453</v>
      </c>
      <c r="AT56" s="14">
        <f>RK!R56/(WL!R56+RK!R56)</f>
        <v>0.17038390636779266</v>
      </c>
      <c r="AU56" s="14">
        <f>RK!S56/(WL!S56+RK!S56)</f>
        <v>0.17150922037010033</v>
      </c>
      <c r="AV56" s="14">
        <f>RK!T56/(WL!T56+RK!T56)</f>
        <v>0.17547703335070222</v>
      </c>
      <c r="AW56" s="14">
        <f>RK!U56/(WL!U56+RK!U56)</f>
        <v>0.165543487726522</v>
      </c>
      <c r="AX56" s="14">
        <f>RK!V56/(WL!V56+RK!V56)</f>
        <v>0.17123876160219476</v>
      </c>
      <c r="AY56" s="14">
        <f>RK!W56/(WL!W56+RK!W56)</f>
        <v>0.1633032656897758</v>
      </c>
      <c r="AZ56" s="14">
        <f>RK!X56/(WL!X56+RK!X56)</f>
        <v>0.17255112367883629</v>
      </c>
      <c r="BA56" s="14">
        <f>RK!Y56/(WL!Y56+RK!Y56)</f>
        <v>0.16334370187256675</v>
      </c>
      <c r="BB56" s="14">
        <f>RK!Z56/(WL!Z56+RK!Z56)</f>
        <v>0.15148213445876227</v>
      </c>
      <c r="BC56" s="14">
        <f>RK!AA56/(WL!AA56+RK!AA56)</f>
        <v>0.14893950946862297</v>
      </c>
      <c r="BD56" s="14">
        <f>RK!AB56/(WL!AB56+RK!AB56)</f>
        <v>0.14466304846403932</v>
      </c>
      <c r="BE56" s="14">
        <f>RK!AC56/(WL!AC56+RK!AC56)</f>
        <v>0.1644250983642771</v>
      </c>
      <c r="BF56" s="76">
        <f>RK!AD56/(WL!AD56+RK!AD56)</f>
        <v>0.17789344219987285</v>
      </c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</row>
    <row r="57" spans="1:74" x14ac:dyDescent="0.2">
      <c r="A57" s="4">
        <v>55</v>
      </c>
      <c r="B57" s="6" t="s">
        <v>92</v>
      </c>
      <c r="C57" s="14">
        <f>WL!C57/(WL!C57+RK!C57)</f>
        <v>0.67445013007944543</v>
      </c>
      <c r="D57" s="14">
        <f>WL!D57/(WL!D57+RK!D57)</f>
        <v>0.69401701760379486</v>
      </c>
      <c r="E57" s="14">
        <f>WL!E57/(WL!E57+RK!E57)</f>
        <v>0.6935728866603571</v>
      </c>
      <c r="F57" s="14">
        <f>WL!F57/(WL!F57+RK!F57)</f>
        <v>0.70695275040407191</v>
      </c>
      <c r="G57" s="14">
        <f>WL!G57/(WL!G57+RK!G57)</f>
        <v>0.70159865893233919</v>
      </c>
      <c r="H57" s="14">
        <f>WL!H57/(WL!H57+RK!H57)</f>
        <v>0.70367698349667407</v>
      </c>
      <c r="I57" s="14">
        <f>WL!I57/(WL!I57+RK!I57)</f>
        <v>0.71243813823231406</v>
      </c>
      <c r="J57" s="14">
        <f>WL!J57/(WL!J57+RK!J57)</f>
        <v>0.70556406108057579</v>
      </c>
      <c r="K57" s="14">
        <f>WL!K57/(WL!K57+RK!K57)</f>
        <v>0.69947128361029531</v>
      </c>
      <c r="L57" s="14">
        <f>WL!L57/(WL!L57+RK!L57)</f>
        <v>0.7068700129292822</v>
      </c>
      <c r="M57" s="14">
        <f>WL!M57/(WL!M57+RK!M57)</f>
        <v>0.70761701621661921</v>
      </c>
      <c r="N57" s="14">
        <f>WL!N57/(WL!N57+RK!N57)</f>
        <v>0.69852602726141688</v>
      </c>
      <c r="O57" s="14">
        <f>WL!O57/(WL!O57+RK!O57)</f>
        <v>0.68585959171700983</v>
      </c>
      <c r="P57" s="14">
        <f>WL!P57/(WL!P57+RK!P57)</f>
        <v>0.68492560458490515</v>
      </c>
      <c r="Q57" s="14">
        <f>WL!Q57/(WL!Q57+RK!Q57)</f>
        <v>0.67487045323011652</v>
      </c>
      <c r="R57" s="14">
        <f>WL!R57/(WL!R57+RK!R57)</f>
        <v>0.64612075300511973</v>
      </c>
      <c r="S57" s="14">
        <f>WL!S57/(WL!S57+RK!S57)</f>
        <v>0.66624445587920011</v>
      </c>
      <c r="T57" s="14">
        <f>WL!T57/(WL!T57+RK!T57)</f>
        <v>0.69304917081892925</v>
      </c>
      <c r="U57" s="14">
        <f>WL!U57/(WL!U57+RK!U57)</f>
        <v>0.70537653945794943</v>
      </c>
      <c r="V57" s="14">
        <f>WL!V57/(WL!V57+RK!V57)</f>
        <v>0.70210353445039819</v>
      </c>
      <c r="W57" s="14">
        <f>WL!W57/(WL!W57+RK!W57)</f>
        <v>0.71415056481113692</v>
      </c>
      <c r="X57" s="14">
        <f>WL!X57/(WL!X57+RK!X57)</f>
        <v>0.71620330369202578</v>
      </c>
      <c r="Y57" s="14">
        <f>WL!Y57/(WL!Y57+RK!Y57)</f>
        <v>0.72180835971593782</v>
      </c>
      <c r="Z57" s="14">
        <f>WL!Z57/(WL!Z57+RK!Z57)</f>
        <v>0.73689185941081503</v>
      </c>
      <c r="AA57" s="14">
        <f>WL!AA57/(WL!AA57+RK!AA57)</f>
        <v>0.73948913848409059</v>
      </c>
      <c r="AB57" s="14">
        <f>WL!AB57/(WL!AB57+RK!AB57)</f>
        <v>0.74298425046011107</v>
      </c>
      <c r="AC57" s="14">
        <f>WL!AC57/(WL!AC57+RK!AC57)</f>
        <v>0.73220879568727848</v>
      </c>
      <c r="AD57" s="76">
        <f>WL!AD57/(WL!AD57+RK!AD57)</f>
        <v>0.74201832513048838</v>
      </c>
      <c r="AE57" s="14">
        <f>RK!C57/(WL!C57+RK!C57)</f>
        <v>0.32554986992055451</v>
      </c>
      <c r="AF57" s="14">
        <f>RK!D57/(WL!D57+RK!D57)</f>
        <v>0.30598298239620514</v>
      </c>
      <c r="AG57" s="14">
        <f>RK!E57/(WL!E57+RK!E57)</f>
        <v>0.30642711333964295</v>
      </c>
      <c r="AH57" s="14">
        <f>RK!F57/(WL!F57+RK!F57)</f>
        <v>0.29304724959592815</v>
      </c>
      <c r="AI57" s="14">
        <f>RK!G57/(WL!G57+RK!G57)</f>
        <v>0.29840134106766086</v>
      </c>
      <c r="AJ57" s="14">
        <f>RK!H57/(WL!H57+RK!H57)</f>
        <v>0.29632301650332599</v>
      </c>
      <c r="AK57" s="14">
        <f>RK!I57/(WL!I57+RK!I57)</f>
        <v>0.28756186176768594</v>
      </c>
      <c r="AL57" s="14">
        <f>RK!J57/(WL!J57+RK!J57)</f>
        <v>0.29443593891942421</v>
      </c>
      <c r="AM57" s="14">
        <f>RK!K57/(WL!K57+RK!K57)</f>
        <v>0.30052871638970469</v>
      </c>
      <c r="AN57" s="14">
        <f>RK!L57/(WL!L57+RK!L57)</f>
        <v>0.2931299870707178</v>
      </c>
      <c r="AO57" s="14">
        <f>RK!M57/(WL!M57+RK!M57)</f>
        <v>0.29238298378338085</v>
      </c>
      <c r="AP57" s="14">
        <f>RK!N57/(WL!N57+RK!N57)</f>
        <v>0.30147397273858312</v>
      </c>
      <c r="AQ57" s="14">
        <f>RK!O57/(WL!O57+RK!O57)</f>
        <v>0.31414040828299028</v>
      </c>
      <c r="AR57" s="14">
        <f>RK!P57/(WL!P57+RK!P57)</f>
        <v>0.31507439541509485</v>
      </c>
      <c r="AS57" s="14">
        <f>RK!Q57/(WL!Q57+RK!Q57)</f>
        <v>0.32512954676988354</v>
      </c>
      <c r="AT57" s="14">
        <f>RK!R57/(WL!R57+RK!R57)</f>
        <v>0.35387924699488038</v>
      </c>
      <c r="AU57" s="14">
        <f>RK!S57/(WL!S57+RK!S57)</f>
        <v>0.33375554412079994</v>
      </c>
      <c r="AV57" s="14">
        <f>RK!T57/(WL!T57+RK!T57)</f>
        <v>0.30695082918107075</v>
      </c>
      <c r="AW57" s="14">
        <f>RK!U57/(WL!U57+RK!U57)</f>
        <v>0.29462346054205052</v>
      </c>
      <c r="AX57" s="14">
        <f>RK!V57/(WL!V57+RK!V57)</f>
        <v>0.29789646554960175</v>
      </c>
      <c r="AY57" s="14">
        <f>RK!W57/(WL!W57+RK!W57)</f>
        <v>0.28584943518886302</v>
      </c>
      <c r="AZ57" s="14">
        <f>RK!X57/(WL!X57+RK!X57)</f>
        <v>0.28379669630797416</v>
      </c>
      <c r="BA57" s="14">
        <f>RK!Y57/(WL!Y57+RK!Y57)</f>
        <v>0.27819164028406218</v>
      </c>
      <c r="BB57" s="14">
        <f>RK!Z57/(WL!Z57+RK!Z57)</f>
        <v>0.26310814058918497</v>
      </c>
      <c r="BC57" s="14">
        <f>RK!AA57/(WL!AA57+RK!AA57)</f>
        <v>0.26051086151590946</v>
      </c>
      <c r="BD57" s="14">
        <f>RK!AB57/(WL!AB57+RK!AB57)</f>
        <v>0.25701574953988898</v>
      </c>
      <c r="BE57" s="14">
        <f>RK!AC57/(WL!AC57+RK!AC57)</f>
        <v>0.26779120431272146</v>
      </c>
      <c r="BF57" s="76">
        <f>RK!AD57/(WL!AD57+RK!AD57)</f>
        <v>0.25798167486951168</v>
      </c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</row>
    <row r="58" spans="1:74" x14ac:dyDescent="0.2">
      <c r="A58" s="4">
        <v>56</v>
      </c>
      <c r="B58" s="6" t="s">
        <v>93</v>
      </c>
      <c r="C58" s="14">
        <f>WL!C58/(WL!C58+RK!C58)</f>
        <v>0.73031200355184911</v>
      </c>
      <c r="D58" s="14">
        <f>WL!D58/(WL!D58+RK!D58)</f>
        <v>0.7239603132225283</v>
      </c>
      <c r="E58" s="14">
        <f>WL!E58/(WL!E58+RK!E58)</f>
        <v>0.71801620787689135</v>
      </c>
      <c r="F58" s="14">
        <f>WL!F58/(WL!F58+RK!F58)</f>
        <v>0.72312774175072758</v>
      </c>
      <c r="G58" s="14">
        <f>WL!G58/(WL!G58+RK!G58)</f>
        <v>0.70551699024806414</v>
      </c>
      <c r="H58" s="14">
        <f>WL!H58/(WL!H58+RK!H58)</f>
        <v>0.70102721829220538</v>
      </c>
      <c r="I58" s="14">
        <f>WL!I58/(WL!I58+RK!I58)</f>
        <v>0.70627803794288857</v>
      </c>
      <c r="J58" s="14">
        <f>WL!J58/(WL!J58+RK!J58)</f>
        <v>0.69224834998197537</v>
      </c>
      <c r="K58" s="14">
        <f>WL!K58/(WL!K58+RK!K58)</f>
        <v>0.68594839586656753</v>
      </c>
      <c r="L58" s="14">
        <f>WL!L58/(WL!L58+RK!L58)</f>
        <v>0.6885157708448989</v>
      </c>
      <c r="M58" s="14">
        <f>WL!M58/(WL!M58+RK!M58)</f>
        <v>0.68728715009402419</v>
      </c>
      <c r="N58" s="14">
        <f>WL!N58/(WL!N58+RK!N58)</f>
        <v>0.6876684442690858</v>
      </c>
      <c r="O58" s="14">
        <f>WL!O58/(WL!O58+RK!O58)</f>
        <v>0.67921401982894736</v>
      </c>
      <c r="P58" s="14">
        <f>WL!P58/(WL!P58+RK!P58)</f>
        <v>0.67270085752150677</v>
      </c>
      <c r="Q58" s="14">
        <f>WL!Q58/(WL!Q58+RK!Q58)</f>
        <v>0.66167091634509734</v>
      </c>
      <c r="R58" s="14">
        <f>WL!R58/(WL!R58+RK!R58)</f>
        <v>0.63328189278134883</v>
      </c>
      <c r="S58" s="14">
        <f>WL!S58/(WL!S58+RK!S58)</f>
        <v>0.65496362937745234</v>
      </c>
      <c r="T58" s="14">
        <f>WL!T58/(WL!T58+RK!T58)</f>
        <v>0.68335980159734699</v>
      </c>
      <c r="U58" s="14">
        <f>WL!U58/(WL!U58+RK!U58)</f>
        <v>0.66359402525296118</v>
      </c>
      <c r="V58" s="14">
        <f>WL!V58/(WL!V58+RK!V58)</f>
        <v>0.65098221430251757</v>
      </c>
      <c r="W58" s="14">
        <f>WL!W58/(WL!W58+RK!W58)</f>
        <v>0.64780529457884517</v>
      </c>
      <c r="X58" s="14">
        <f>WL!X58/(WL!X58+RK!X58)</f>
        <v>0.64939240515584418</v>
      </c>
      <c r="Y58" s="14">
        <f>WL!Y58/(WL!Y58+RK!Y58)</f>
        <v>0.63508450291521013</v>
      </c>
      <c r="Z58" s="14">
        <f>WL!Z58/(WL!Z58+RK!Z58)</f>
        <v>0.63970408550899716</v>
      </c>
      <c r="AA58" s="14">
        <f>WL!AA58/(WL!AA58+RK!AA58)</f>
        <v>0.63936693724532534</v>
      </c>
      <c r="AB58" s="14">
        <f>WL!AB58/(WL!AB58+RK!AB58)</f>
        <v>0.63791426379887406</v>
      </c>
      <c r="AC58" s="14">
        <f>WL!AC58/(WL!AC58+RK!AC58)</f>
        <v>0.61316754928949768</v>
      </c>
      <c r="AD58" s="76">
        <f>WL!AD58/(WL!AD58+RK!AD58)</f>
        <v>0.62928024569942265</v>
      </c>
      <c r="AE58" s="14">
        <f>RK!C58/(WL!C58+RK!C58)</f>
        <v>0.26968799644815078</v>
      </c>
      <c r="AF58" s="14">
        <f>RK!D58/(WL!D58+RK!D58)</f>
        <v>0.27603968677747182</v>
      </c>
      <c r="AG58" s="14">
        <f>RK!E58/(WL!E58+RK!E58)</f>
        <v>0.28198379212310865</v>
      </c>
      <c r="AH58" s="14">
        <f>RK!F58/(WL!F58+RK!F58)</f>
        <v>0.27687225824927236</v>
      </c>
      <c r="AI58" s="14">
        <f>RK!G58/(WL!G58+RK!G58)</f>
        <v>0.29448300975193592</v>
      </c>
      <c r="AJ58" s="14">
        <f>RK!H58/(WL!H58+RK!H58)</f>
        <v>0.29897278170779468</v>
      </c>
      <c r="AK58" s="14">
        <f>RK!I58/(WL!I58+RK!I58)</f>
        <v>0.29372196205711143</v>
      </c>
      <c r="AL58" s="14">
        <f>RK!J58/(WL!J58+RK!J58)</f>
        <v>0.30775165001802451</v>
      </c>
      <c r="AM58" s="14">
        <f>RK!K58/(WL!K58+RK!K58)</f>
        <v>0.31405160413343236</v>
      </c>
      <c r="AN58" s="14">
        <f>RK!L58/(WL!L58+RK!L58)</f>
        <v>0.3114842291551011</v>
      </c>
      <c r="AO58" s="14">
        <f>RK!M58/(WL!M58+RK!M58)</f>
        <v>0.31271284990597575</v>
      </c>
      <c r="AP58" s="14">
        <f>RK!N58/(WL!N58+RK!N58)</f>
        <v>0.31233155573091426</v>
      </c>
      <c r="AQ58" s="14">
        <f>RK!O58/(WL!O58+RK!O58)</f>
        <v>0.32078598017105253</v>
      </c>
      <c r="AR58" s="14">
        <f>RK!P58/(WL!P58+RK!P58)</f>
        <v>0.32729914247849329</v>
      </c>
      <c r="AS58" s="14">
        <f>RK!Q58/(WL!Q58+RK!Q58)</f>
        <v>0.33832908365490255</v>
      </c>
      <c r="AT58" s="14">
        <f>RK!R58/(WL!R58+RK!R58)</f>
        <v>0.36671810721865106</v>
      </c>
      <c r="AU58" s="14">
        <f>RK!S58/(WL!S58+RK!S58)</f>
        <v>0.34503637062254772</v>
      </c>
      <c r="AV58" s="14">
        <f>RK!T58/(WL!T58+RK!T58)</f>
        <v>0.31664019840265295</v>
      </c>
      <c r="AW58" s="14">
        <f>RK!U58/(WL!U58+RK!U58)</f>
        <v>0.33640597474703887</v>
      </c>
      <c r="AX58" s="14">
        <f>RK!V58/(WL!V58+RK!V58)</f>
        <v>0.34901778569748254</v>
      </c>
      <c r="AY58" s="14">
        <f>RK!W58/(WL!W58+RK!W58)</f>
        <v>0.35219470542115483</v>
      </c>
      <c r="AZ58" s="14">
        <f>RK!X58/(WL!X58+RK!X58)</f>
        <v>0.35060759484415588</v>
      </c>
      <c r="BA58" s="14">
        <f>RK!Y58/(WL!Y58+RK!Y58)</f>
        <v>0.36491549708478987</v>
      </c>
      <c r="BB58" s="14">
        <f>RK!Z58/(WL!Z58+RK!Z58)</f>
        <v>0.36029591449100279</v>
      </c>
      <c r="BC58" s="14">
        <f>RK!AA58/(WL!AA58+RK!AA58)</f>
        <v>0.36063306275467472</v>
      </c>
      <c r="BD58" s="14">
        <f>RK!AB58/(WL!AB58+RK!AB58)</f>
        <v>0.362085736201126</v>
      </c>
      <c r="BE58" s="14">
        <f>RK!AC58/(WL!AC58+RK!AC58)</f>
        <v>0.38683245071050237</v>
      </c>
      <c r="BF58" s="76">
        <f>RK!AD58/(WL!AD58+RK!AD58)</f>
        <v>0.37071975430057741</v>
      </c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</row>
    <row r="59" spans="1:74" x14ac:dyDescent="0.2">
      <c r="A59" s="4">
        <v>57</v>
      </c>
      <c r="B59" s="6" t="s">
        <v>94</v>
      </c>
      <c r="C59" s="14">
        <f>WL!C59/(WL!C59+RK!C59)</f>
        <v>0.8329053196865408</v>
      </c>
      <c r="D59" s="14">
        <f>WL!D59/(WL!D59+RK!D59)</f>
        <v>0.83719764775820638</v>
      </c>
      <c r="E59" s="14">
        <f>WL!E59/(WL!E59+RK!E59)</f>
        <v>0.83591359770512141</v>
      </c>
      <c r="F59" s="14">
        <f>WL!F59/(WL!F59+RK!F59)</f>
        <v>0.83883675934885593</v>
      </c>
      <c r="G59" s="14">
        <f>WL!G59/(WL!G59+RK!G59)</f>
        <v>0.8284422765371845</v>
      </c>
      <c r="H59" s="14">
        <f>WL!H59/(WL!H59+RK!H59)</f>
        <v>0.81934451754330362</v>
      </c>
      <c r="I59" s="14">
        <f>WL!I59/(WL!I59+RK!I59)</f>
        <v>0.82583588523692086</v>
      </c>
      <c r="J59" s="14">
        <f>WL!J59/(WL!J59+RK!J59)</f>
        <v>0.8270533047500952</v>
      </c>
      <c r="K59" s="14">
        <f>WL!K59/(WL!K59+RK!K59)</f>
        <v>0.82021348528552751</v>
      </c>
      <c r="L59" s="14">
        <f>WL!L59/(WL!L59+RK!L59)</f>
        <v>0.83047412658800612</v>
      </c>
      <c r="M59" s="14">
        <f>WL!M59/(WL!M59+RK!M59)</f>
        <v>0.82976108027770612</v>
      </c>
      <c r="N59" s="14">
        <f>WL!N59/(WL!N59+RK!N59)</f>
        <v>0.82987626455782537</v>
      </c>
      <c r="O59" s="14">
        <f>WL!O59/(WL!O59+RK!O59)</f>
        <v>0.83044694449558176</v>
      </c>
      <c r="P59" s="14">
        <f>WL!P59/(WL!P59+RK!P59)</f>
        <v>0.8107262435265894</v>
      </c>
      <c r="Q59" s="14">
        <f>WL!Q59/(WL!Q59+RK!Q59)</f>
        <v>0.81014254780655648</v>
      </c>
      <c r="R59" s="14">
        <f>WL!R59/(WL!R59+RK!R59)</f>
        <v>0.80072900459828034</v>
      </c>
      <c r="S59" s="14">
        <f>WL!S59/(WL!S59+RK!S59)</f>
        <v>0.80577392468394804</v>
      </c>
      <c r="T59" s="14">
        <f>WL!T59/(WL!T59+RK!T59)</f>
        <v>0.80330879529071675</v>
      </c>
      <c r="U59" s="14">
        <f>WL!U59/(WL!U59+RK!U59)</f>
        <v>0.81556892232123002</v>
      </c>
      <c r="V59" s="14">
        <f>WL!V59/(WL!V59+RK!V59)</f>
        <v>0.80171238309687776</v>
      </c>
      <c r="W59" s="14">
        <f>WL!W59/(WL!W59+RK!W59)</f>
        <v>0.80971028621949226</v>
      </c>
      <c r="X59" s="14">
        <f>WL!X59/(WL!X59+RK!X59)</f>
        <v>0.79239621671448435</v>
      </c>
      <c r="Y59" s="14">
        <f>WL!Y59/(WL!Y59+RK!Y59)</f>
        <v>0.79148546095222727</v>
      </c>
      <c r="Z59" s="14">
        <f>WL!Z59/(WL!Z59+RK!Z59)</f>
        <v>0.80962090590498392</v>
      </c>
      <c r="AA59" s="14">
        <f>WL!AA59/(WL!AA59+RK!AA59)</f>
        <v>0.78940214596212122</v>
      </c>
      <c r="AB59" s="14">
        <f>WL!AB59/(WL!AB59+RK!AB59)</f>
        <v>0.77849405781165859</v>
      </c>
      <c r="AC59" s="14">
        <f>WL!AC59/(WL!AC59+RK!AC59)</f>
        <v>0.75970123661723821</v>
      </c>
      <c r="AD59" s="76">
        <f>WL!AD59/(WL!AD59+RK!AD59)</f>
        <v>0.73347236166396024</v>
      </c>
      <c r="AE59" s="14">
        <f>RK!C59/(WL!C59+RK!C59)</f>
        <v>0.16709468031345917</v>
      </c>
      <c r="AF59" s="14">
        <f>RK!D59/(WL!D59+RK!D59)</f>
        <v>0.16280235224179374</v>
      </c>
      <c r="AG59" s="14">
        <f>RK!E59/(WL!E59+RK!E59)</f>
        <v>0.1640864022948787</v>
      </c>
      <c r="AH59" s="14">
        <f>RK!F59/(WL!F59+RK!F59)</f>
        <v>0.16116324065114418</v>
      </c>
      <c r="AI59" s="14">
        <f>RK!G59/(WL!G59+RK!G59)</f>
        <v>0.17155772346281553</v>
      </c>
      <c r="AJ59" s="14">
        <f>RK!H59/(WL!H59+RK!H59)</f>
        <v>0.18065548245669646</v>
      </c>
      <c r="AK59" s="14">
        <f>RK!I59/(WL!I59+RK!I59)</f>
        <v>0.17416411476307914</v>
      </c>
      <c r="AL59" s="14">
        <f>RK!J59/(WL!J59+RK!J59)</f>
        <v>0.17294669524990475</v>
      </c>
      <c r="AM59" s="14">
        <f>RK!K59/(WL!K59+RK!K59)</f>
        <v>0.17978651471447246</v>
      </c>
      <c r="AN59" s="14">
        <f>RK!L59/(WL!L59+RK!L59)</f>
        <v>0.16952587341199379</v>
      </c>
      <c r="AO59" s="14">
        <f>RK!M59/(WL!M59+RK!M59)</f>
        <v>0.17023891972229382</v>
      </c>
      <c r="AP59" s="14">
        <f>RK!N59/(WL!N59+RK!N59)</f>
        <v>0.1701237354421746</v>
      </c>
      <c r="AQ59" s="14">
        <f>RK!O59/(WL!O59+RK!O59)</f>
        <v>0.16955305550441827</v>
      </c>
      <c r="AR59" s="14">
        <f>RK!P59/(WL!P59+RK!P59)</f>
        <v>0.18927375647341066</v>
      </c>
      <c r="AS59" s="14">
        <f>RK!Q59/(WL!Q59+RK!Q59)</f>
        <v>0.18985745219344358</v>
      </c>
      <c r="AT59" s="14">
        <f>RK!R59/(WL!R59+RK!R59)</f>
        <v>0.19927099540171969</v>
      </c>
      <c r="AU59" s="14">
        <f>RK!S59/(WL!S59+RK!S59)</f>
        <v>0.19422607531605199</v>
      </c>
      <c r="AV59" s="14">
        <f>RK!T59/(WL!T59+RK!T59)</f>
        <v>0.19669120470928322</v>
      </c>
      <c r="AW59" s="14">
        <f>RK!U59/(WL!U59+RK!U59)</f>
        <v>0.18443107767876993</v>
      </c>
      <c r="AX59" s="14">
        <f>RK!V59/(WL!V59+RK!V59)</f>
        <v>0.19828761690312227</v>
      </c>
      <c r="AY59" s="14">
        <f>RK!W59/(WL!W59+RK!W59)</f>
        <v>0.19028971378050771</v>
      </c>
      <c r="AZ59" s="14">
        <f>RK!X59/(WL!X59+RK!X59)</f>
        <v>0.20760378328551571</v>
      </c>
      <c r="BA59" s="14">
        <f>RK!Y59/(WL!Y59+RK!Y59)</f>
        <v>0.2085145390477727</v>
      </c>
      <c r="BB59" s="14">
        <f>RK!Z59/(WL!Z59+RK!Z59)</f>
        <v>0.1903790940950161</v>
      </c>
      <c r="BC59" s="14">
        <f>RK!AA59/(WL!AA59+RK!AA59)</f>
        <v>0.21059785403787876</v>
      </c>
      <c r="BD59" s="14">
        <f>RK!AB59/(WL!AB59+RK!AB59)</f>
        <v>0.22150594218834144</v>
      </c>
      <c r="BE59" s="14">
        <f>RK!AC59/(WL!AC59+RK!AC59)</f>
        <v>0.24029876338276177</v>
      </c>
      <c r="BF59" s="76">
        <f>RK!AD59/(WL!AD59+RK!AD59)</f>
        <v>0.26652763833603976</v>
      </c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</row>
    <row r="60" spans="1:74" x14ac:dyDescent="0.2">
      <c r="A60" s="4">
        <v>58</v>
      </c>
      <c r="B60" s="6" t="s">
        <v>95</v>
      </c>
      <c r="C60" s="14">
        <f>WL!C60/(WL!C60+RK!C60)</f>
        <v>0.66594188233839979</v>
      </c>
      <c r="D60" s="14">
        <f>WL!D60/(WL!D60+RK!D60)</f>
        <v>0.64182247863949404</v>
      </c>
      <c r="E60" s="14">
        <f>WL!E60/(WL!E60+RK!E60)</f>
        <v>0.62201898366061315</v>
      </c>
      <c r="F60" s="14">
        <f>WL!F60/(WL!F60+RK!F60)</f>
        <v>0.63391912303172393</v>
      </c>
      <c r="G60" s="14">
        <f>WL!G60/(WL!G60+RK!G60)</f>
        <v>0.61747572152386287</v>
      </c>
      <c r="H60" s="14">
        <f>WL!H60/(WL!H60+RK!H60)</f>
        <v>0.579769675762843</v>
      </c>
      <c r="I60" s="14">
        <f>WL!I60/(WL!I60+RK!I60)</f>
        <v>0.57940731283584945</v>
      </c>
      <c r="J60" s="14">
        <f>WL!J60/(WL!J60+RK!J60)</f>
        <v>0.54211985139911012</v>
      </c>
      <c r="K60" s="14">
        <f>WL!K60/(WL!K60+RK!K60)</f>
        <v>0.52610094803398022</v>
      </c>
      <c r="L60" s="14">
        <f>WL!L60/(WL!L60+RK!L60)</f>
        <v>0.55300353802820168</v>
      </c>
      <c r="M60" s="14">
        <f>WL!M60/(WL!M60+RK!M60)</f>
        <v>0.53685384708307571</v>
      </c>
      <c r="N60" s="14">
        <f>WL!N60/(WL!N60+RK!N60)</f>
        <v>0.56198976468324302</v>
      </c>
      <c r="O60" s="14">
        <f>WL!O60/(WL!O60+RK!O60)</f>
        <v>0.55426980526868364</v>
      </c>
      <c r="P60" s="14">
        <f>WL!P60/(WL!P60+RK!P60)</f>
        <v>0.51441330591097878</v>
      </c>
      <c r="Q60" s="14">
        <f>WL!Q60/(WL!Q60+RK!Q60)</f>
        <v>0.512325626107489</v>
      </c>
      <c r="R60" s="14">
        <f>WL!R60/(WL!R60+RK!R60)</f>
        <v>0.45488784291409795</v>
      </c>
      <c r="S60" s="14">
        <f>WL!S60/(WL!S60+RK!S60)</f>
        <v>0.48563825058104965</v>
      </c>
      <c r="T60" s="14">
        <f>WL!T60/(WL!T60+RK!T60)</f>
        <v>0.49557232346959712</v>
      </c>
      <c r="U60" s="14">
        <f>WL!U60/(WL!U60+RK!U60)</f>
        <v>0.52439923143661238</v>
      </c>
      <c r="V60" s="14">
        <f>WL!V60/(WL!V60+RK!V60)</f>
        <v>0.47617193209501607</v>
      </c>
      <c r="W60" s="14">
        <f>WL!W60/(WL!W60+RK!W60)</f>
        <v>0.47960407713376957</v>
      </c>
      <c r="X60" s="14">
        <f>WL!X60/(WL!X60+RK!X60)</f>
        <v>0.50896400914964768</v>
      </c>
      <c r="Y60" s="14">
        <f>WL!Y60/(WL!Y60+RK!Y60)</f>
        <v>0.51871110205160298</v>
      </c>
      <c r="Z60" s="14">
        <f>WL!Z60/(WL!Z60+RK!Z60)</f>
        <v>0.55695305492911296</v>
      </c>
      <c r="AA60" s="14">
        <f>WL!AA60/(WL!AA60+RK!AA60)</f>
        <v>0.57643320292931499</v>
      </c>
      <c r="AB60" s="14">
        <f>WL!AB60/(WL!AB60+RK!AB60)</f>
        <v>0.55866097610917487</v>
      </c>
      <c r="AC60" s="14">
        <f>WL!AC60/(WL!AC60+RK!AC60)</f>
        <v>0.54613169520427485</v>
      </c>
      <c r="AD60" s="76">
        <f>WL!AD60/(WL!AD60+RK!AD60)</f>
        <v>0.51941635909552242</v>
      </c>
      <c r="AE60" s="14">
        <f>RK!C60/(WL!C60+RK!C60)</f>
        <v>0.33405811766160021</v>
      </c>
      <c r="AF60" s="14">
        <f>RK!D60/(WL!D60+RK!D60)</f>
        <v>0.35817752136050601</v>
      </c>
      <c r="AG60" s="14">
        <f>RK!E60/(WL!E60+RK!E60)</f>
        <v>0.37798101633938697</v>
      </c>
      <c r="AH60" s="14">
        <f>RK!F60/(WL!F60+RK!F60)</f>
        <v>0.36608087696827601</v>
      </c>
      <c r="AI60" s="14">
        <f>RK!G60/(WL!G60+RK!G60)</f>
        <v>0.38252427847613707</v>
      </c>
      <c r="AJ60" s="14">
        <f>RK!H60/(WL!H60+RK!H60)</f>
        <v>0.42023032423715706</v>
      </c>
      <c r="AK60" s="14">
        <f>RK!I60/(WL!I60+RK!I60)</f>
        <v>0.4205926871641506</v>
      </c>
      <c r="AL60" s="14">
        <f>RK!J60/(WL!J60+RK!J60)</f>
        <v>0.45788014860088994</v>
      </c>
      <c r="AM60" s="14">
        <f>RK!K60/(WL!K60+RK!K60)</f>
        <v>0.47389905196601989</v>
      </c>
      <c r="AN60" s="14">
        <f>RK!L60/(WL!L60+RK!L60)</f>
        <v>0.44699646197179832</v>
      </c>
      <c r="AO60" s="14">
        <f>RK!M60/(WL!M60+RK!M60)</f>
        <v>0.46314615291692429</v>
      </c>
      <c r="AP60" s="14">
        <f>RK!N60/(WL!N60+RK!N60)</f>
        <v>0.43801023531675692</v>
      </c>
      <c r="AQ60" s="14">
        <f>RK!O60/(WL!O60+RK!O60)</f>
        <v>0.44573019473131631</v>
      </c>
      <c r="AR60" s="14">
        <f>RK!P60/(WL!P60+RK!P60)</f>
        <v>0.48558669408902128</v>
      </c>
      <c r="AS60" s="14">
        <f>RK!Q60/(WL!Q60+RK!Q60)</f>
        <v>0.48767437389251106</v>
      </c>
      <c r="AT60" s="14">
        <f>RK!R60/(WL!R60+RK!R60)</f>
        <v>0.54511215708590199</v>
      </c>
      <c r="AU60" s="14">
        <f>RK!S60/(WL!S60+RK!S60)</f>
        <v>0.5143617494189503</v>
      </c>
      <c r="AV60" s="14">
        <f>RK!T60/(WL!T60+RK!T60)</f>
        <v>0.50442767653040288</v>
      </c>
      <c r="AW60" s="14">
        <f>RK!U60/(WL!U60+RK!U60)</f>
        <v>0.47560076856338768</v>
      </c>
      <c r="AX60" s="14">
        <f>RK!V60/(WL!V60+RK!V60)</f>
        <v>0.52382806790498393</v>
      </c>
      <c r="AY60" s="14">
        <f>RK!W60/(WL!W60+RK!W60)</f>
        <v>0.52039592286623049</v>
      </c>
      <c r="AZ60" s="14">
        <f>RK!X60/(WL!X60+RK!X60)</f>
        <v>0.49103599085035227</v>
      </c>
      <c r="BA60" s="14">
        <f>RK!Y60/(WL!Y60+RK!Y60)</f>
        <v>0.48128889794839702</v>
      </c>
      <c r="BB60" s="14">
        <f>RK!Z60/(WL!Z60+RK!Z60)</f>
        <v>0.44304694507088699</v>
      </c>
      <c r="BC60" s="14">
        <f>RK!AA60/(WL!AA60+RK!AA60)</f>
        <v>0.42356679707068512</v>
      </c>
      <c r="BD60" s="14">
        <f>RK!AB60/(WL!AB60+RK!AB60)</f>
        <v>0.44133902389082513</v>
      </c>
      <c r="BE60" s="14">
        <f>RK!AC60/(WL!AC60+RK!AC60)</f>
        <v>0.45386830479572504</v>
      </c>
      <c r="BF60" s="76">
        <f>RK!AD60/(WL!AD60+RK!AD60)</f>
        <v>0.48058364090447742</v>
      </c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</row>
    <row r="61" spans="1:74" x14ac:dyDescent="0.2">
      <c r="A61" s="4">
        <v>59</v>
      </c>
      <c r="B61" s="6" t="s">
        <v>96</v>
      </c>
      <c r="C61" s="14">
        <f>WL!C61/(WL!C61+RK!C61)</f>
        <v>0.68052503996870339</v>
      </c>
      <c r="D61" s="14">
        <f>WL!D61/(WL!D61+RK!D61)</f>
        <v>0.6859099179303686</v>
      </c>
      <c r="E61" s="14">
        <f>WL!E61/(WL!E61+RK!E61)</f>
        <v>0.67423328005317307</v>
      </c>
      <c r="F61" s="14">
        <f>WL!F61/(WL!F61+RK!F61)</f>
        <v>0.67953669246059978</v>
      </c>
      <c r="G61" s="14">
        <f>WL!G61/(WL!G61+RK!G61)</f>
        <v>0.67726839445298292</v>
      </c>
      <c r="H61" s="14">
        <f>WL!H61/(WL!H61+RK!H61)</f>
        <v>0.65528446563559051</v>
      </c>
      <c r="I61" s="14">
        <f>WL!I61/(WL!I61+RK!I61)</f>
        <v>0.65926188205835123</v>
      </c>
      <c r="J61" s="14">
        <f>WL!J61/(WL!J61+RK!J61)</f>
        <v>0.64370877372857516</v>
      </c>
      <c r="K61" s="14">
        <f>WL!K61/(WL!K61+RK!K61)</f>
        <v>0.63545665636129112</v>
      </c>
      <c r="L61" s="14">
        <f>WL!L61/(WL!L61+RK!L61)</f>
        <v>0.63851154559432488</v>
      </c>
      <c r="M61" s="14">
        <f>WL!M61/(WL!M61+RK!M61)</f>
        <v>0.62874545322429709</v>
      </c>
      <c r="N61" s="14">
        <f>WL!N61/(WL!N61+RK!N61)</f>
        <v>0.63731937411669459</v>
      </c>
      <c r="O61" s="14">
        <f>WL!O61/(WL!O61+RK!O61)</f>
        <v>0.6344175878014322</v>
      </c>
      <c r="P61" s="14">
        <f>WL!P61/(WL!P61+RK!P61)</f>
        <v>0.62349927371813318</v>
      </c>
      <c r="Q61" s="14">
        <f>WL!Q61/(WL!Q61+RK!Q61)</f>
        <v>0.60758177379472167</v>
      </c>
      <c r="R61" s="14">
        <f>WL!R61/(WL!R61+RK!R61)</f>
        <v>0.59645725990284482</v>
      </c>
      <c r="S61" s="14">
        <f>WL!S61/(WL!S61+RK!S61)</f>
        <v>0.59951089004266467</v>
      </c>
      <c r="T61" s="14">
        <f>WL!T61/(WL!T61+RK!T61)</f>
        <v>0.61414824359265907</v>
      </c>
      <c r="U61" s="14">
        <f>WL!U61/(WL!U61+RK!U61)</f>
        <v>0.62418335018552507</v>
      </c>
      <c r="V61" s="14">
        <f>WL!V61/(WL!V61+RK!V61)</f>
        <v>0.60701291754966813</v>
      </c>
      <c r="W61" s="14">
        <f>WL!W61/(WL!W61+RK!W61)</f>
        <v>0.61896974663490356</v>
      </c>
      <c r="X61" s="14">
        <f>WL!X61/(WL!X61+RK!X61)</f>
        <v>0.6174671186274423</v>
      </c>
      <c r="Y61" s="14">
        <f>WL!Y61/(WL!Y61+RK!Y61)</f>
        <v>0.62126090817437341</v>
      </c>
      <c r="Z61" s="14">
        <f>WL!Z61/(WL!Z61+RK!Z61)</f>
        <v>0.6332341378535099</v>
      </c>
      <c r="AA61" s="14">
        <f>WL!AA61/(WL!AA61+RK!AA61)</f>
        <v>0.6375220746899275</v>
      </c>
      <c r="AB61" s="14">
        <f>WL!AB61/(WL!AB61+RK!AB61)</f>
        <v>0.63189140905124563</v>
      </c>
      <c r="AC61" s="14">
        <f>WL!AC61/(WL!AC61+RK!AC61)</f>
        <v>0.61054321369520292</v>
      </c>
      <c r="AD61" s="76">
        <f>WL!AD61/(WL!AD61+RK!AD61)</f>
        <v>0.61298880136634082</v>
      </c>
      <c r="AE61" s="14">
        <f>RK!C61/(WL!C61+RK!C61)</f>
        <v>0.31947496003129661</v>
      </c>
      <c r="AF61" s="14">
        <f>RK!D61/(WL!D61+RK!D61)</f>
        <v>0.31409008206963135</v>
      </c>
      <c r="AG61" s="14">
        <f>RK!E61/(WL!E61+RK!E61)</f>
        <v>0.32576671994682688</v>
      </c>
      <c r="AH61" s="14">
        <f>RK!F61/(WL!F61+RK!F61)</f>
        <v>0.32046330753940028</v>
      </c>
      <c r="AI61" s="14">
        <f>RK!G61/(WL!G61+RK!G61)</f>
        <v>0.32273160554701708</v>
      </c>
      <c r="AJ61" s="14">
        <f>RK!H61/(WL!H61+RK!H61)</f>
        <v>0.34471553436440949</v>
      </c>
      <c r="AK61" s="14">
        <f>RK!I61/(WL!I61+RK!I61)</f>
        <v>0.34073811794164882</v>
      </c>
      <c r="AL61" s="14">
        <f>RK!J61/(WL!J61+RK!J61)</f>
        <v>0.35629122627142479</v>
      </c>
      <c r="AM61" s="14">
        <f>RK!K61/(WL!K61+RK!K61)</f>
        <v>0.36454334363870894</v>
      </c>
      <c r="AN61" s="14">
        <f>RK!L61/(WL!L61+RK!L61)</f>
        <v>0.36148845440567506</v>
      </c>
      <c r="AO61" s="14">
        <f>RK!M61/(WL!M61+RK!M61)</f>
        <v>0.37125454677570296</v>
      </c>
      <c r="AP61" s="14">
        <f>RK!N61/(WL!N61+RK!N61)</f>
        <v>0.36268062588330541</v>
      </c>
      <c r="AQ61" s="14">
        <f>RK!O61/(WL!O61+RK!O61)</f>
        <v>0.36558241219856785</v>
      </c>
      <c r="AR61" s="14">
        <f>RK!P61/(WL!P61+RK!P61)</f>
        <v>0.37650072628186682</v>
      </c>
      <c r="AS61" s="14">
        <f>RK!Q61/(WL!Q61+RK!Q61)</f>
        <v>0.39241822620527833</v>
      </c>
      <c r="AT61" s="14">
        <f>RK!R61/(WL!R61+RK!R61)</f>
        <v>0.40354274009715518</v>
      </c>
      <c r="AU61" s="14">
        <f>RK!S61/(WL!S61+RK!S61)</f>
        <v>0.40048910995733533</v>
      </c>
      <c r="AV61" s="14">
        <f>RK!T61/(WL!T61+RK!T61)</f>
        <v>0.38585175640734104</v>
      </c>
      <c r="AW61" s="14">
        <f>RK!U61/(WL!U61+RK!U61)</f>
        <v>0.37581664981447505</v>
      </c>
      <c r="AX61" s="14">
        <f>RK!V61/(WL!V61+RK!V61)</f>
        <v>0.39298708245033187</v>
      </c>
      <c r="AY61" s="14">
        <f>RK!W61/(WL!W61+RK!W61)</f>
        <v>0.38103025336509655</v>
      </c>
      <c r="AZ61" s="14">
        <f>RK!X61/(WL!X61+RK!X61)</f>
        <v>0.38253288137255764</v>
      </c>
      <c r="BA61" s="14">
        <f>RK!Y61/(WL!Y61+RK!Y61)</f>
        <v>0.37873909182562654</v>
      </c>
      <c r="BB61" s="14">
        <f>RK!Z61/(WL!Z61+RK!Z61)</f>
        <v>0.3667658621464901</v>
      </c>
      <c r="BC61" s="14">
        <f>RK!AA61/(WL!AA61+RK!AA61)</f>
        <v>0.36247792531007261</v>
      </c>
      <c r="BD61" s="14">
        <f>RK!AB61/(WL!AB61+RK!AB61)</f>
        <v>0.36810859094875431</v>
      </c>
      <c r="BE61" s="14">
        <f>RK!AC61/(WL!AC61+RK!AC61)</f>
        <v>0.38945678630479713</v>
      </c>
      <c r="BF61" s="76">
        <f>RK!AD61/(WL!AD61+RK!AD61)</f>
        <v>0.38701119863365918</v>
      </c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</row>
    <row r="62" spans="1:74" x14ac:dyDescent="0.2">
      <c r="A62" s="4">
        <v>60</v>
      </c>
      <c r="B62" s="6" t="s">
        <v>97</v>
      </c>
      <c r="C62" s="14">
        <f>WL!C62/(WL!C62+RK!C62)</f>
        <v>0.17362866838493188</v>
      </c>
      <c r="D62" s="14">
        <f>WL!D62/(WL!D62+RK!D62)</f>
        <v>0.19246662636754669</v>
      </c>
      <c r="E62" s="14">
        <f>WL!E62/(WL!E62+RK!E62)</f>
        <v>0.17506217122063597</v>
      </c>
      <c r="F62" s="14">
        <f>WL!F62/(WL!F62+RK!F62)</f>
        <v>0.175093670747545</v>
      </c>
      <c r="G62" s="14">
        <f>WL!G62/(WL!G62+RK!G62)</f>
        <v>0.19079615557157945</v>
      </c>
      <c r="H62" s="14">
        <f>WL!H62/(WL!H62+RK!H62)</f>
        <v>0.17921798529831537</v>
      </c>
      <c r="I62" s="14">
        <f>WL!I62/(WL!I62+RK!I62)</f>
        <v>0.16663223123552831</v>
      </c>
      <c r="J62" s="14">
        <f>WL!J62/(WL!J62+RK!J62)</f>
        <v>0.17919774803027869</v>
      </c>
      <c r="K62" s="14">
        <f>WL!K62/(WL!K62+RK!K62)</f>
        <v>0.18328683979945576</v>
      </c>
      <c r="L62" s="14">
        <f>WL!L62/(WL!L62+RK!L62)</f>
        <v>0.18701644747845125</v>
      </c>
      <c r="M62" s="14">
        <f>WL!M62/(WL!M62+RK!M62)</f>
        <v>0.17976928382414867</v>
      </c>
      <c r="N62" s="14">
        <f>WL!N62/(WL!N62+RK!N62)</f>
        <v>0.20862207022736584</v>
      </c>
      <c r="O62" s="14">
        <f>WL!O62/(WL!O62+RK!O62)</f>
        <v>0.20621025401161902</v>
      </c>
      <c r="P62" s="14">
        <f>WL!P62/(WL!P62+RK!P62)</f>
        <v>0.19171774116577142</v>
      </c>
      <c r="Q62" s="14">
        <f>WL!Q62/(WL!Q62+RK!Q62)</f>
        <v>0.19736452453640826</v>
      </c>
      <c r="R62" s="14">
        <f>WL!R62/(WL!R62+RK!R62)</f>
        <v>0.20789341303329212</v>
      </c>
      <c r="S62" s="14">
        <f>WL!S62/(WL!S62+RK!S62)</f>
        <v>0.21328243022338</v>
      </c>
      <c r="T62" s="14">
        <f>WL!T62/(WL!T62+RK!T62)</f>
        <v>0.2082670499551435</v>
      </c>
      <c r="U62" s="14">
        <f>WL!U62/(WL!U62+RK!U62)</f>
        <v>0.21884506459826733</v>
      </c>
      <c r="V62" s="14">
        <f>WL!V62/(WL!V62+RK!V62)</f>
        <v>0.21015161720185799</v>
      </c>
      <c r="W62" s="14">
        <f>WL!W62/(WL!W62+RK!W62)</f>
        <v>0.21422464930987054</v>
      </c>
      <c r="X62" s="14">
        <f>WL!X62/(WL!X62+RK!X62)</f>
        <v>0.22084839535260636</v>
      </c>
      <c r="Y62" s="14">
        <f>WL!Y62/(WL!Y62+RK!Y62)</f>
        <v>0.24693750369620115</v>
      </c>
      <c r="Z62" s="14">
        <f>WL!Z62/(WL!Z62+RK!Z62)</f>
        <v>0.23520691377034769</v>
      </c>
      <c r="AA62" s="14">
        <f>WL!AA62/(WL!AA62+RK!AA62)</f>
        <v>0.23764093336651956</v>
      </c>
      <c r="AB62" s="14">
        <f>WL!AB62/(WL!AB62+RK!AB62)</f>
        <v>0.24248752354376527</v>
      </c>
      <c r="AC62" s="14">
        <f>WL!AC62/(WL!AC62+RK!AC62)</f>
        <v>0.26699733407585174</v>
      </c>
      <c r="AD62" s="76">
        <f>WL!AD62/(WL!AD62+RK!AD62)</f>
        <v>0.27656283165538292</v>
      </c>
      <c r="AE62" s="14">
        <f>RK!C62/(WL!C62+RK!C62)</f>
        <v>0.82637133161506815</v>
      </c>
      <c r="AF62" s="14">
        <f>RK!D62/(WL!D62+RK!D62)</f>
        <v>0.80753337363245326</v>
      </c>
      <c r="AG62" s="14">
        <f>RK!E62/(WL!E62+RK!E62)</f>
        <v>0.82493782877936395</v>
      </c>
      <c r="AH62" s="14">
        <f>RK!F62/(WL!F62+RK!F62)</f>
        <v>0.824906329252455</v>
      </c>
      <c r="AI62" s="14">
        <f>RK!G62/(WL!G62+RK!G62)</f>
        <v>0.80920384442842053</v>
      </c>
      <c r="AJ62" s="14">
        <f>RK!H62/(WL!H62+RK!H62)</f>
        <v>0.82078201470168455</v>
      </c>
      <c r="AK62" s="14">
        <f>RK!I62/(WL!I62+RK!I62)</f>
        <v>0.83336776876447172</v>
      </c>
      <c r="AL62" s="14">
        <f>RK!J62/(WL!J62+RK!J62)</f>
        <v>0.82080225196972134</v>
      </c>
      <c r="AM62" s="14">
        <f>RK!K62/(WL!K62+RK!K62)</f>
        <v>0.81671316020054419</v>
      </c>
      <c r="AN62" s="14">
        <f>RK!L62/(WL!L62+RK!L62)</f>
        <v>0.81298355252154875</v>
      </c>
      <c r="AO62" s="14">
        <f>RK!M62/(WL!M62+RK!M62)</f>
        <v>0.8202307161758513</v>
      </c>
      <c r="AP62" s="14">
        <f>RK!N62/(WL!N62+RK!N62)</f>
        <v>0.79137792977263421</v>
      </c>
      <c r="AQ62" s="14">
        <f>RK!O62/(WL!O62+RK!O62)</f>
        <v>0.79378974598838103</v>
      </c>
      <c r="AR62" s="14">
        <f>RK!P62/(WL!P62+RK!P62)</f>
        <v>0.80828225883422866</v>
      </c>
      <c r="AS62" s="14">
        <f>RK!Q62/(WL!Q62+RK!Q62)</f>
        <v>0.80263547546359171</v>
      </c>
      <c r="AT62" s="14">
        <f>RK!R62/(WL!R62+RK!R62)</f>
        <v>0.79210658696670799</v>
      </c>
      <c r="AU62" s="14">
        <f>RK!S62/(WL!S62+RK!S62)</f>
        <v>0.78671756977662</v>
      </c>
      <c r="AV62" s="14">
        <f>RK!T62/(WL!T62+RK!T62)</f>
        <v>0.79173295004485655</v>
      </c>
      <c r="AW62" s="14">
        <f>RK!U62/(WL!U62+RK!U62)</f>
        <v>0.78115493540173264</v>
      </c>
      <c r="AX62" s="14">
        <f>RK!V62/(WL!V62+RK!V62)</f>
        <v>0.78984838279814196</v>
      </c>
      <c r="AY62" s="14">
        <f>RK!W62/(WL!W62+RK!W62)</f>
        <v>0.78577535069012949</v>
      </c>
      <c r="AZ62" s="14">
        <f>RK!X62/(WL!X62+RK!X62)</f>
        <v>0.77915160464739364</v>
      </c>
      <c r="BA62" s="14">
        <f>RK!Y62/(WL!Y62+RK!Y62)</f>
        <v>0.75306249630379885</v>
      </c>
      <c r="BB62" s="14">
        <f>RK!Z62/(WL!Z62+RK!Z62)</f>
        <v>0.76479308622965225</v>
      </c>
      <c r="BC62" s="14">
        <f>RK!AA62/(WL!AA62+RK!AA62)</f>
        <v>0.76235906663348052</v>
      </c>
      <c r="BD62" s="14">
        <f>RK!AB62/(WL!AB62+RK!AB62)</f>
        <v>0.75751247645623465</v>
      </c>
      <c r="BE62" s="14">
        <f>RK!AC62/(WL!AC62+RK!AC62)</f>
        <v>0.73300266592414831</v>
      </c>
      <c r="BF62" s="76">
        <f>RK!AD62/(WL!AD62+RK!AD62)</f>
        <v>0.72343716834461713</v>
      </c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</row>
    <row r="63" spans="1:74" x14ac:dyDescent="0.2">
      <c r="A63" s="4">
        <v>61</v>
      </c>
      <c r="B63" s="6" t="s">
        <v>98</v>
      </c>
      <c r="C63" s="14">
        <f>WL!C63/(WL!C63+RK!C63)</f>
        <v>0.47641491850342083</v>
      </c>
      <c r="D63" s="14">
        <f>WL!D63/(WL!D63+RK!D63)</f>
        <v>0.48956168997468485</v>
      </c>
      <c r="E63" s="14">
        <f>WL!E63/(WL!E63+RK!E63)</f>
        <v>0.43847203440841243</v>
      </c>
      <c r="F63" s="14">
        <f>WL!F63/(WL!F63+RK!F63)</f>
        <v>0.42303226444025904</v>
      </c>
      <c r="G63" s="14">
        <f>WL!G63/(WL!G63+RK!G63)</f>
        <v>0.43291904002209136</v>
      </c>
      <c r="H63" s="14">
        <f>WL!H63/(WL!H63+RK!H63)</f>
        <v>0.41378510369082649</v>
      </c>
      <c r="I63" s="14">
        <f>WL!I63/(WL!I63+RK!I63)</f>
        <v>0.38483152105148882</v>
      </c>
      <c r="J63" s="14">
        <f>WL!J63/(WL!J63+RK!J63)</f>
        <v>0.39133206799812581</v>
      </c>
      <c r="K63" s="14">
        <f>WL!K63/(WL!K63+RK!K63)</f>
        <v>0.38673408839129081</v>
      </c>
      <c r="L63" s="14">
        <f>WL!L63/(WL!L63+RK!L63)</f>
        <v>0.37417363979911411</v>
      </c>
      <c r="M63" s="14">
        <f>WL!M63/(WL!M63+RK!M63)</f>
        <v>0.34815538443608163</v>
      </c>
      <c r="N63" s="14">
        <f>WL!N63/(WL!N63+RK!N63)</f>
        <v>0.38470862488447938</v>
      </c>
      <c r="O63" s="14">
        <f>WL!O63/(WL!O63+RK!O63)</f>
        <v>0.37470048887140256</v>
      </c>
      <c r="P63" s="14">
        <f>WL!P63/(WL!P63+RK!P63)</f>
        <v>0.35873497863903264</v>
      </c>
      <c r="Q63" s="14">
        <f>WL!Q63/(WL!Q63+RK!Q63)</f>
        <v>0.3252232682764899</v>
      </c>
      <c r="R63" s="14">
        <f>WL!R63/(WL!R63+RK!R63)</f>
        <v>0.36103447985217912</v>
      </c>
      <c r="S63" s="14">
        <f>WL!S63/(WL!S63+RK!S63)</f>
        <v>0.34518653200792443</v>
      </c>
      <c r="T63" s="14">
        <f>WL!T63/(WL!T63+RK!T63)</f>
        <v>0.34932863871806741</v>
      </c>
      <c r="U63" s="14">
        <f>WL!U63/(WL!U63+RK!U63)</f>
        <v>0.3560890557493655</v>
      </c>
      <c r="V63" s="14">
        <f>WL!V63/(WL!V63+RK!V63)</f>
        <v>0.32955608822509641</v>
      </c>
      <c r="W63" s="14">
        <f>WL!W63/(WL!W63+RK!W63)</f>
        <v>0.33520659064170766</v>
      </c>
      <c r="X63" s="14">
        <f>WL!X63/(WL!X63+RK!X63)</f>
        <v>0.32242546798947985</v>
      </c>
      <c r="Y63" s="14">
        <f>WL!Y63/(WL!Y63+RK!Y63)</f>
        <v>0.34461638489469598</v>
      </c>
      <c r="Z63" s="14">
        <f>WL!Z63/(WL!Z63+RK!Z63)</f>
        <v>0.30688625392677316</v>
      </c>
      <c r="AA63" s="14">
        <f>WL!AA63/(WL!AA63+RK!AA63)</f>
        <v>0.3050385385911985</v>
      </c>
      <c r="AB63" s="14">
        <f>WL!AB63/(WL!AB63+RK!AB63)</f>
        <v>0.32300861160639993</v>
      </c>
      <c r="AC63" s="14">
        <f>WL!AC63/(WL!AC63+RK!AC63)</f>
        <v>0.33362933510654746</v>
      </c>
      <c r="AD63" s="76">
        <f>WL!AD63/(WL!AD63+RK!AD63)</f>
        <v>0.3556441387822078</v>
      </c>
      <c r="AE63" s="14">
        <f>RK!C63/(WL!C63+RK!C63)</f>
        <v>0.52358508149657912</v>
      </c>
      <c r="AF63" s="14">
        <f>RK!D63/(WL!D63+RK!D63)</f>
        <v>0.51043831002531503</v>
      </c>
      <c r="AG63" s="14">
        <f>RK!E63/(WL!E63+RK!E63)</f>
        <v>0.56152796559158757</v>
      </c>
      <c r="AH63" s="14">
        <f>RK!F63/(WL!F63+RK!F63)</f>
        <v>0.57696773555974101</v>
      </c>
      <c r="AI63" s="14">
        <f>RK!G63/(WL!G63+RK!G63)</f>
        <v>0.56708095997790875</v>
      </c>
      <c r="AJ63" s="14">
        <f>RK!H63/(WL!H63+RK!H63)</f>
        <v>0.58621489630917356</v>
      </c>
      <c r="AK63" s="14">
        <f>RK!I63/(WL!I63+RK!I63)</f>
        <v>0.61516847894851123</v>
      </c>
      <c r="AL63" s="14">
        <f>RK!J63/(WL!J63+RK!J63)</f>
        <v>0.60866793200187408</v>
      </c>
      <c r="AM63" s="14">
        <f>RK!K63/(WL!K63+RK!K63)</f>
        <v>0.61326591160870925</v>
      </c>
      <c r="AN63" s="14">
        <f>RK!L63/(WL!L63+RK!L63)</f>
        <v>0.62582636020088589</v>
      </c>
      <c r="AO63" s="14">
        <f>RK!M63/(WL!M63+RK!M63)</f>
        <v>0.65184461556391837</v>
      </c>
      <c r="AP63" s="14">
        <f>RK!N63/(WL!N63+RK!N63)</f>
        <v>0.61529137511552068</v>
      </c>
      <c r="AQ63" s="14">
        <f>RK!O63/(WL!O63+RK!O63)</f>
        <v>0.62529951112859739</v>
      </c>
      <c r="AR63" s="14">
        <f>RK!P63/(WL!P63+RK!P63)</f>
        <v>0.6412650213609673</v>
      </c>
      <c r="AS63" s="14">
        <f>RK!Q63/(WL!Q63+RK!Q63)</f>
        <v>0.67477673172351016</v>
      </c>
      <c r="AT63" s="14">
        <f>RK!R63/(WL!R63+RK!R63)</f>
        <v>0.63896552014782082</v>
      </c>
      <c r="AU63" s="14">
        <f>RK!S63/(WL!S63+RK!S63)</f>
        <v>0.65481346799207552</v>
      </c>
      <c r="AV63" s="14">
        <f>RK!T63/(WL!T63+RK!T63)</f>
        <v>0.65067136128193248</v>
      </c>
      <c r="AW63" s="14">
        <f>RK!U63/(WL!U63+RK!U63)</f>
        <v>0.64391094425063455</v>
      </c>
      <c r="AX63" s="14">
        <f>RK!V63/(WL!V63+RK!V63)</f>
        <v>0.67044391177490348</v>
      </c>
      <c r="AY63" s="14">
        <f>RK!W63/(WL!W63+RK!W63)</f>
        <v>0.66479340935829223</v>
      </c>
      <c r="AZ63" s="14">
        <f>RK!X63/(WL!X63+RK!X63)</f>
        <v>0.6775745320105202</v>
      </c>
      <c r="BA63" s="14">
        <f>RK!Y63/(WL!Y63+RK!Y63)</f>
        <v>0.65538361510530407</v>
      </c>
      <c r="BB63" s="14">
        <f>RK!Z63/(WL!Z63+RK!Z63)</f>
        <v>0.69311374607322684</v>
      </c>
      <c r="BC63" s="14">
        <f>RK!AA63/(WL!AA63+RK!AA63)</f>
        <v>0.69496146140880155</v>
      </c>
      <c r="BD63" s="14">
        <f>RK!AB63/(WL!AB63+RK!AB63)</f>
        <v>0.67699138839360007</v>
      </c>
      <c r="BE63" s="14">
        <f>RK!AC63/(WL!AC63+RK!AC63)</f>
        <v>0.66637066489345254</v>
      </c>
      <c r="BF63" s="76">
        <f>RK!AD63/(WL!AD63+RK!AD63)</f>
        <v>0.6443558612177922</v>
      </c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</row>
    <row r="64" spans="1:74" x14ac:dyDescent="0.2">
      <c r="A64" s="4">
        <v>62</v>
      </c>
      <c r="B64" s="6" t="s">
        <v>99</v>
      </c>
      <c r="C64" s="14">
        <f>WL!C64/(WL!C64+RK!C64)</f>
        <v>0.18982688276916784</v>
      </c>
      <c r="D64" s="14">
        <f>WL!D64/(WL!D64+RK!D64)</f>
        <v>0.22225394632362949</v>
      </c>
      <c r="E64" s="14">
        <f>WL!E64/(WL!E64+RK!E64)</f>
        <v>0.21315591605597697</v>
      </c>
      <c r="F64" s="14">
        <f>WL!F64/(WL!F64+RK!F64)</f>
        <v>0.22789630666472624</v>
      </c>
      <c r="G64" s="14">
        <f>WL!G64/(WL!G64+RK!G64)</f>
        <v>0.26875068350261266</v>
      </c>
      <c r="H64" s="14">
        <f>WL!H64/(WL!H64+RK!H64)</f>
        <v>0.25696666711247473</v>
      </c>
      <c r="I64" s="14">
        <f>WL!I64/(WL!I64+RK!I64)</f>
        <v>0.24241453214415351</v>
      </c>
      <c r="J64" s="14">
        <f>WL!J64/(WL!J64+RK!J64)</f>
        <v>0.26102132763035196</v>
      </c>
      <c r="K64" s="14">
        <f>WL!K64/(WL!K64+RK!K64)</f>
        <v>0.26946812681565463</v>
      </c>
      <c r="L64" s="14">
        <f>WL!L64/(WL!L64+RK!L64)</f>
        <v>0.27405074955656061</v>
      </c>
      <c r="M64" s="14">
        <f>WL!M64/(WL!M64+RK!M64)</f>
        <v>0.24173527555712579</v>
      </c>
      <c r="N64" s="14">
        <f>WL!N64/(WL!N64+RK!N64)</f>
        <v>0.27340209336359572</v>
      </c>
      <c r="O64" s="14">
        <f>WL!O64/(WL!O64+RK!O64)</f>
        <v>0.26242596985207017</v>
      </c>
      <c r="P64" s="14">
        <f>WL!P64/(WL!P64+RK!P64)</f>
        <v>0.24891021574198496</v>
      </c>
      <c r="Q64" s="14">
        <f>WL!Q64/(WL!Q64+RK!Q64)</f>
        <v>0.26172909233870073</v>
      </c>
      <c r="R64" s="14">
        <f>WL!R64/(WL!R64+RK!R64)</f>
        <v>0.27568582695502991</v>
      </c>
      <c r="S64" s="14">
        <f>WL!S64/(WL!S64+RK!S64)</f>
        <v>0.27856981443848616</v>
      </c>
      <c r="T64" s="14">
        <f>WL!T64/(WL!T64+RK!T64)</f>
        <v>0.26919541787582796</v>
      </c>
      <c r="U64" s="14">
        <f>WL!U64/(WL!U64+RK!U64)</f>
        <v>0.27305179999725815</v>
      </c>
      <c r="V64" s="14">
        <f>WL!V64/(WL!V64+RK!V64)</f>
        <v>0.2625495585948649</v>
      </c>
      <c r="W64" s="14">
        <f>WL!W64/(WL!W64+RK!W64)</f>
        <v>0.27950909955137526</v>
      </c>
      <c r="X64" s="14">
        <f>WL!X64/(WL!X64+RK!X64)</f>
        <v>0.28547914470952962</v>
      </c>
      <c r="Y64" s="14">
        <f>WL!Y64/(WL!Y64+RK!Y64)</f>
        <v>0.33212946136076671</v>
      </c>
      <c r="Z64" s="14">
        <f>WL!Z64/(WL!Z64+RK!Z64)</f>
        <v>0.30223480886528536</v>
      </c>
      <c r="AA64" s="14">
        <f>WL!AA64/(WL!AA64+RK!AA64)</f>
        <v>0.29340688919845398</v>
      </c>
      <c r="AB64" s="14">
        <f>WL!AB64/(WL!AB64+RK!AB64)</f>
        <v>0.31270907202534126</v>
      </c>
      <c r="AC64" s="14">
        <f>WL!AC64/(WL!AC64+RK!AC64)</f>
        <v>0.33823157083286176</v>
      </c>
      <c r="AD64" s="76">
        <f>WL!AD64/(WL!AD64+RK!AD64)</f>
        <v>0.35481613708710891</v>
      </c>
      <c r="AE64" s="14">
        <f>RK!C64/(WL!C64+RK!C64)</f>
        <v>0.81017311723083218</v>
      </c>
      <c r="AF64" s="14">
        <f>RK!D64/(WL!D64+RK!D64)</f>
        <v>0.77774605367637062</v>
      </c>
      <c r="AG64" s="14">
        <f>RK!E64/(WL!E64+RK!E64)</f>
        <v>0.78684408394402305</v>
      </c>
      <c r="AH64" s="14">
        <f>RK!F64/(WL!F64+RK!F64)</f>
        <v>0.77210369333527384</v>
      </c>
      <c r="AI64" s="14">
        <f>RK!G64/(WL!G64+RK!G64)</f>
        <v>0.73124931649738734</v>
      </c>
      <c r="AJ64" s="14">
        <f>RK!H64/(WL!H64+RK!H64)</f>
        <v>0.74303333288752527</v>
      </c>
      <c r="AK64" s="14">
        <f>RK!I64/(WL!I64+RK!I64)</f>
        <v>0.75758546785584657</v>
      </c>
      <c r="AL64" s="14">
        <f>RK!J64/(WL!J64+RK!J64)</f>
        <v>0.73897867236964798</v>
      </c>
      <c r="AM64" s="14">
        <f>RK!K64/(WL!K64+RK!K64)</f>
        <v>0.73053187318434532</v>
      </c>
      <c r="AN64" s="14">
        <f>RK!L64/(WL!L64+RK!L64)</f>
        <v>0.72594925044343928</v>
      </c>
      <c r="AO64" s="14">
        <f>RK!M64/(WL!M64+RK!M64)</f>
        <v>0.75826472444287418</v>
      </c>
      <c r="AP64" s="14">
        <f>RK!N64/(WL!N64+RK!N64)</f>
        <v>0.72659790663640422</v>
      </c>
      <c r="AQ64" s="14">
        <f>RK!O64/(WL!O64+RK!O64)</f>
        <v>0.73757403014792988</v>
      </c>
      <c r="AR64" s="14">
        <f>RK!P64/(WL!P64+RK!P64)</f>
        <v>0.75108978425801509</v>
      </c>
      <c r="AS64" s="14">
        <f>RK!Q64/(WL!Q64+RK!Q64)</f>
        <v>0.73827090766129921</v>
      </c>
      <c r="AT64" s="14">
        <f>RK!R64/(WL!R64+RK!R64)</f>
        <v>0.72431417304496992</v>
      </c>
      <c r="AU64" s="14">
        <f>RK!S64/(WL!S64+RK!S64)</f>
        <v>0.72143018556151384</v>
      </c>
      <c r="AV64" s="14">
        <f>RK!T64/(WL!T64+RK!T64)</f>
        <v>0.73080458212417199</v>
      </c>
      <c r="AW64" s="14">
        <f>RK!U64/(WL!U64+RK!U64)</f>
        <v>0.72694820000274185</v>
      </c>
      <c r="AX64" s="14">
        <f>RK!V64/(WL!V64+RK!V64)</f>
        <v>0.73745044140513505</v>
      </c>
      <c r="AY64" s="14">
        <f>RK!W64/(WL!W64+RK!W64)</f>
        <v>0.72049090044862474</v>
      </c>
      <c r="AZ64" s="14">
        <f>RK!X64/(WL!X64+RK!X64)</f>
        <v>0.71452085529047038</v>
      </c>
      <c r="BA64" s="14">
        <f>RK!Y64/(WL!Y64+RK!Y64)</f>
        <v>0.66787053863923329</v>
      </c>
      <c r="BB64" s="14">
        <f>RK!Z64/(WL!Z64+RK!Z64)</f>
        <v>0.69776519113471469</v>
      </c>
      <c r="BC64" s="14">
        <f>RK!AA64/(WL!AA64+RK!AA64)</f>
        <v>0.70659311080154608</v>
      </c>
      <c r="BD64" s="14">
        <f>RK!AB64/(WL!AB64+RK!AB64)</f>
        <v>0.68729092797465874</v>
      </c>
      <c r="BE64" s="14">
        <f>RK!AC64/(WL!AC64+RK!AC64)</f>
        <v>0.66176842916713818</v>
      </c>
      <c r="BF64" s="76">
        <f>RK!AD64/(WL!AD64+RK!AD64)</f>
        <v>0.6451838629128912</v>
      </c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</row>
    <row r="65" spans="1:74" x14ac:dyDescent="0.2">
      <c r="A65" s="4">
        <v>63</v>
      </c>
      <c r="B65" s="6" t="s">
        <v>100</v>
      </c>
      <c r="C65" s="14">
        <f>WL!C65/(WL!C65+RK!C65)</f>
        <v>6.4879031730616848E-2</v>
      </c>
      <c r="D65" s="14">
        <f>WL!D65/(WL!D65+RK!D65)</f>
        <v>8.0434005249470059E-2</v>
      </c>
      <c r="E65" s="14">
        <f>WL!E65/(WL!E65+RK!E65)</f>
        <v>8.3332363153338349E-2</v>
      </c>
      <c r="F65" s="14">
        <f>WL!F65/(WL!F65+RK!F65)</f>
        <v>9.9702572001926976E-2</v>
      </c>
      <c r="G65" s="14">
        <f>WL!G65/(WL!G65+RK!G65)</f>
        <v>0.132980471466774</v>
      </c>
      <c r="H65" s="14">
        <f>WL!H65/(WL!H65+RK!H65)</f>
        <v>0.13534186013506386</v>
      </c>
      <c r="I65" s="14">
        <f>WL!I65/(WL!I65+RK!I65)</f>
        <v>0.13559846835851042</v>
      </c>
      <c r="J65" s="14">
        <f>WL!J65/(WL!J65+RK!J65)</f>
        <v>0.1440938663496355</v>
      </c>
      <c r="K65" s="14">
        <f>WL!K65/(WL!K65+RK!K65)</f>
        <v>0.1432034456832513</v>
      </c>
      <c r="L65" s="14">
        <f>WL!L65/(WL!L65+RK!L65)</f>
        <v>0.14030163083361422</v>
      </c>
      <c r="M65" s="14">
        <f>WL!M65/(WL!M65+RK!M65)</f>
        <v>0.11587370082436486</v>
      </c>
      <c r="N65" s="14">
        <f>WL!N65/(WL!N65+RK!N65)</f>
        <v>0.12812003703015445</v>
      </c>
      <c r="O65" s="14">
        <f>WL!O65/(WL!O65+RK!O65)</f>
        <v>0.12253419438474128</v>
      </c>
      <c r="P65" s="14">
        <f>WL!P65/(WL!P65+RK!P65)</f>
        <v>0.11514147123878823</v>
      </c>
      <c r="Q65" s="14">
        <f>WL!Q65/(WL!Q65+RK!Q65)</f>
        <v>0.12223864695338403</v>
      </c>
      <c r="R65" s="14">
        <f>WL!R65/(WL!R65+RK!R65)</f>
        <v>0.12956019659842116</v>
      </c>
      <c r="S65" s="14">
        <f>WL!S65/(WL!S65+RK!S65)</f>
        <v>0.13202184385944243</v>
      </c>
      <c r="T65" s="14">
        <f>WL!T65/(WL!T65+RK!T65)</f>
        <v>0.12781319930839941</v>
      </c>
      <c r="U65" s="14">
        <f>WL!U65/(WL!U65+RK!U65)</f>
        <v>0.13421528737752189</v>
      </c>
      <c r="V65" s="14">
        <f>WL!V65/(WL!V65+RK!V65)</f>
        <v>0.13175696767897813</v>
      </c>
      <c r="W65" s="14">
        <f>WL!W65/(WL!W65+RK!W65)</f>
        <v>0.14598074537469133</v>
      </c>
      <c r="X65" s="14">
        <f>WL!X65/(WL!X65+RK!X65)</f>
        <v>0.1518951697965949</v>
      </c>
      <c r="Y65" s="14">
        <f>WL!Y65/(WL!Y65+RK!Y65)</f>
        <v>0.18177882764471262</v>
      </c>
      <c r="Z65" s="14">
        <f>WL!Z65/(WL!Z65+RK!Z65)</f>
        <v>0.16250889058174542</v>
      </c>
      <c r="AA65" s="14">
        <f>WL!AA65/(WL!AA65+RK!AA65)</f>
        <v>0.15707904449327834</v>
      </c>
      <c r="AB65" s="14">
        <f>WL!AB65/(WL!AB65+RK!AB65)</f>
        <v>0.16982195227801966</v>
      </c>
      <c r="AC65" s="14">
        <f>WL!AC65/(WL!AC65+RK!AC65)</f>
        <v>0.18727882490051306</v>
      </c>
      <c r="AD65" s="76">
        <f>WL!AD65/(WL!AD65+RK!AD65)</f>
        <v>0.19892753958755485</v>
      </c>
      <c r="AE65" s="14">
        <f>RK!C65/(WL!C65+RK!C65)</f>
        <v>0.93512096826938307</v>
      </c>
      <c r="AF65" s="14">
        <f>RK!D65/(WL!D65+RK!D65)</f>
        <v>0.91956599475052991</v>
      </c>
      <c r="AG65" s="14">
        <f>RK!E65/(WL!E65+RK!E65)</f>
        <v>0.91666763684666164</v>
      </c>
      <c r="AH65" s="14">
        <f>RK!F65/(WL!F65+RK!F65)</f>
        <v>0.900297427998073</v>
      </c>
      <c r="AI65" s="14">
        <f>RK!G65/(WL!G65+RK!G65)</f>
        <v>0.86701952853322606</v>
      </c>
      <c r="AJ65" s="14">
        <f>RK!H65/(WL!H65+RK!H65)</f>
        <v>0.86465813986493611</v>
      </c>
      <c r="AK65" s="14">
        <f>RK!I65/(WL!I65+RK!I65)</f>
        <v>0.86440153164148958</v>
      </c>
      <c r="AL65" s="14">
        <f>RK!J65/(WL!J65+RK!J65)</f>
        <v>0.8559061336503645</v>
      </c>
      <c r="AM65" s="14">
        <f>RK!K65/(WL!K65+RK!K65)</f>
        <v>0.85679655431674862</v>
      </c>
      <c r="AN65" s="14">
        <f>RK!L65/(WL!L65+RK!L65)</f>
        <v>0.85969836916638576</v>
      </c>
      <c r="AO65" s="14">
        <f>RK!M65/(WL!M65+RK!M65)</f>
        <v>0.88412629917563512</v>
      </c>
      <c r="AP65" s="14">
        <f>RK!N65/(WL!N65+RK!N65)</f>
        <v>0.8718799629698456</v>
      </c>
      <c r="AQ65" s="14">
        <f>RK!O65/(WL!O65+RK!O65)</f>
        <v>0.87746580561525878</v>
      </c>
      <c r="AR65" s="14">
        <f>RK!P65/(WL!P65+RK!P65)</f>
        <v>0.88485852876121174</v>
      </c>
      <c r="AS65" s="14">
        <f>RK!Q65/(WL!Q65+RK!Q65)</f>
        <v>0.87776135304661584</v>
      </c>
      <c r="AT65" s="14">
        <f>RK!R65/(WL!R65+RK!R65)</f>
        <v>0.87043980340157889</v>
      </c>
      <c r="AU65" s="14">
        <f>RK!S65/(WL!S65+RK!S65)</f>
        <v>0.86797815614055762</v>
      </c>
      <c r="AV65" s="14">
        <f>RK!T65/(WL!T65+RK!T65)</f>
        <v>0.87218680069160059</v>
      </c>
      <c r="AW65" s="14">
        <f>RK!U65/(WL!U65+RK!U65)</f>
        <v>0.86578471262247803</v>
      </c>
      <c r="AX65" s="14">
        <f>RK!V65/(WL!V65+RK!V65)</f>
        <v>0.86824303232102196</v>
      </c>
      <c r="AY65" s="14">
        <f>RK!W65/(WL!W65+RK!W65)</f>
        <v>0.8540192546253087</v>
      </c>
      <c r="AZ65" s="14">
        <f>RK!X65/(WL!X65+RK!X65)</f>
        <v>0.8481048302034051</v>
      </c>
      <c r="BA65" s="14">
        <f>RK!Y65/(WL!Y65+RK!Y65)</f>
        <v>0.81822117235528735</v>
      </c>
      <c r="BB65" s="14">
        <f>RK!Z65/(WL!Z65+RK!Z65)</f>
        <v>0.83749110941825455</v>
      </c>
      <c r="BC65" s="14">
        <f>RK!AA65/(WL!AA65+RK!AA65)</f>
        <v>0.84292095550672164</v>
      </c>
      <c r="BD65" s="14">
        <f>RK!AB65/(WL!AB65+RK!AB65)</f>
        <v>0.83017804772198034</v>
      </c>
      <c r="BE65" s="14">
        <f>RK!AC65/(WL!AC65+RK!AC65)</f>
        <v>0.81272117509948694</v>
      </c>
      <c r="BF65" s="76">
        <f>RK!AD65/(WL!AD65+RK!AD65)</f>
        <v>0.80107246041244506</v>
      </c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</row>
    <row r="66" spans="1:74" x14ac:dyDescent="0.2">
      <c r="A66" s="4">
        <v>64</v>
      </c>
      <c r="B66" s="6" t="s">
        <v>101</v>
      </c>
      <c r="C66" s="14">
        <f>WL!C66/(WL!C66+RK!C66)</f>
        <v>0.4745040688982689</v>
      </c>
      <c r="D66" s="14">
        <f>WL!D66/(WL!D66+RK!D66)</f>
        <v>0.50347040392824782</v>
      </c>
      <c r="E66" s="14">
        <f>WL!E66/(WL!E66+RK!E66)</f>
        <v>0.48051180292498324</v>
      </c>
      <c r="F66" s="14">
        <f>WL!F66/(WL!F66+RK!F66)</f>
        <v>0.49182473963456202</v>
      </c>
      <c r="G66" s="14">
        <f>WL!G66/(WL!G66+RK!G66)</f>
        <v>0.53131680219889299</v>
      </c>
      <c r="H66" s="14">
        <f>WL!H66/(WL!H66+RK!H66)</f>
        <v>0.51216170349765189</v>
      </c>
      <c r="I66" s="14">
        <f>WL!I66/(WL!I66+RK!I66)</f>
        <v>0.48779349387560228</v>
      </c>
      <c r="J66" s="14">
        <f>WL!J66/(WL!J66+RK!J66)</f>
        <v>0.4869669329362315</v>
      </c>
      <c r="K66" s="14">
        <f>WL!K66/(WL!K66+RK!K66)</f>
        <v>0.47431259523478558</v>
      </c>
      <c r="L66" s="14">
        <f>WL!L66/(WL!L66+RK!L66)</f>
        <v>0.45548344537456598</v>
      </c>
      <c r="M66" s="14">
        <f>WL!M66/(WL!M66+RK!M66)</f>
        <v>0.39851827712990673</v>
      </c>
      <c r="N66" s="14">
        <f>WL!N66/(WL!N66+RK!N66)</f>
        <v>0.41878223755290411</v>
      </c>
      <c r="O66" s="14">
        <f>WL!O66/(WL!O66+RK!O66)</f>
        <v>0.40455346330755376</v>
      </c>
      <c r="P66" s="14">
        <f>WL!P66/(WL!P66+RK!P66)</f>
        <v>0.38345456025604829</v>
      </c>
      <c r="Q66" s="14">
        <f>WL!Q66/(WL!Q66+RK!Q66)</f>
        <v>0.3956102709593815</v>
      </c>
      <c r="R66" s="14">
        <f>WL!R66/(WL!R66+RK!R66)</f>
        <v>0.40870799234137417</v>
      </c>
      <c r="S66" s="14">
        <f>WL!S66/(WL!S66+RK!S66)</f>
        <v>0.40883398294731582</v>
      </c>
      <c r="T66" s="14">
        <f>WL!T66/(WL!T66+RK!T66)</f>
        <v>0.38589457315157483</v>
      </c>
      <c r="U66" s="14">
        <f>WL!U66/(WL!U66+RK!U66)</f>
        <v>0.38171935816416508</v>
      </c>
      <c r="V66" s="14">
        <f>WL!V66/(WL!V66+RK!V66)</f>
        <v>0.35919919404255957</v>
      </c>
      <c r="W66" s="14">
        <f>WL!W66/(WL!W66+RK!W66)</f>
        <v>0.36882008034777386</v>
      </c>
      <c r="X66" s="14">
        <f>WL!X66/(WL!X66+RK!X66)</f>
        <v>0.37032054416852067</v>
      </c>
      <c r="Y66" s="14">
        <f>WL!Y66/(WL!Y66+RK!Y66)</f>
        <v>0.4183005927223436</v>
      </c>
      <c r="Z66" s="14">
        <f>WL!Z66/(WL!Z66+RK!Z66)</f>
        <v>0.38307255953587788</v>
      </c>
      <c r="AA66" s="14">
        <f>WL!AA66/(WL!AA66+RK!AA66)</f>
        <v>0.36854425471308661</v>
      </c>
      <c r="AB66" s="14">
        <f>WL!AB66/(WL!AB66+RK!AB66)</f>
        <v>0.38402688414858349</v>
      </c>
      <c r="AC66" s="14">
        <f>WL!AC66/(WL!AC66+RK!AC66)</f>
        <v>0.40696855018682709</v>
      </c>
      <c r="AD66" s="76">
        <f>WL!AD66/(WL!AD66+RK!AD66)</f>
        <v>0.428689941066001</v>
      </c>
      <c r="AE66" s="14">
        <f>RK!C66/(WL!C66+RK!C66)</f>
        <v>0.5254959311017311</v>
      </c>
      <c r="AF66" s="14">
        <f>RK!D66/(WL!D66+RK!D66)</f>
        <v>0.49652959607175223</v>
      </c>
      <c r="AG66" s="14">
        <f>RK!E66/(WL!E66+RK!E66)</f>
        <v>0.5194881970750167</v>
      </c>
      <c r="AH66" s="14">
        <f>RK!F66/(WL!F66+RK!F66)</f>
        <v>0.50817526036543803</v>
      </c>
      <c r="AI66" s="14">
        <f>RK!G66/(WL!G66+RK!G66)</f>
        <v>0.46868319780110695</v>
      </c>
      <c r="AJ66" s="14">
        <f>RK!H66/(WL!H66+RK!H66)</f>
        <v>0.48783829650234822</v>
      </c>
      <c r="AK66" s="14">
        <f>RK!I66/(WL!I66+RK!I66)</f>
        <v>0.51220650612439778</v>
      </c>
      <c r="AL66" s="14">
        <f>RK!J66/(WL!J66+RK!J66)</f>
        <v>0.5130330670637685</v>
      </c>
      <c r="AM66" s="14">
        <f>RK!K66/(WL!K66+RK!K66)</f>
        <v>0.52568740476521447</v>
      </c>
      <c r="AN66" s="14">
        <f>RK!L66/(WL!L66+RK!L66)</f>
        <v>0.54451655462543391</v>
      </c>
      <c r="AO66" s="14">
        <f>RK!M66/(WL!M66+RK!M66)</f>
        <v>0.60148172287009338</v>
      </c>
      <c r="AP66" s="14">
        <f>RK!N66/(WL!N66+RK!N66)</f>
        <v>0.58121776244709578</v>
      </c>
      <c r="AQ66" s="14">
        <f>RK!O66/(WL!O66+RK!O66)</f>
        <v>0.59544653669244618</v>
      </c>
      <c r="AR66" s="14">
        <f>RK!P66/(WL!P66+RK!P66)</f>
        <v>0.61654543974395171</v>
      </c>
      <c r="AS66" s="14">
        <f>RK!Q66/(WL!Q66+RK!Q66)</f>
        <v>0.6043897290406185</v>
      </c>
      <c r="AT66" s="14">
        <f>RK!R66/(WL!R66+RK!R66)</f>
        <v>0.59129200765862588</v>
      </c>
      <c r="AU66" s="14">
        <f>RK!S66/(WL!S66+RK!S66)</f>
        <v>0.59116601705268412</v>
      </c>
      <c r="AV66" s="14">
        <f>RK!T66/(WL!T66+RK!T66)</f>
        <v>0.61410542684842517</v>
      </c>
      <c r="AW66" s="14">
        <f>RK!U66/(WL!U66+RK!U66)</f>
        <v>0.61828064183583498</v>
      </c>
      <c r="AX66" s="14">
        <f>RK!V66/(WL!V66+RK!V66)</f>
        <v>0.64080080595744049</v>
      </c>
      <c r="AY66" s="14">
        <f>RK!W66/(WL!W66+RK!W66)</f>
        <v>0.6311799196522262</v>
      </c>
      <c r="AZ66" s="14">
        <f>RK!X66/(WL!X66+RK!X66)</f>
        <v>0.62967945583147944</v>
      </c>
      <c r="BA66" s="14">
        <f>RK!Y66/(WL!Y66+RK!Y66)</f>
        <v>0.58169940727765634</v>
      </c>
      <c r="BB66" s="14">
        <f>RK!Z66/(WL!Z66+RK!Z66)</f>
        <v>0.61692744046412218</v>
      </c>
      <c r="BC66" s="14">
        <f>RK!AA66/(WL!AA66+RK!AA66)</f>
        <v>0.63145574528691351</v>
      </c>
      <c r="BD66" s="14">
        <f>RK!AB66/(WL!AB66+RK!AB66)</f>
        <v>0.61597311585141656</v>
      </c>
      <c r="BE66" s="14">
        <f>RK!AC66/(WL!AC66+RK!AC66)</f>
        <v>0.59303144981317291</v>
      </c>
      <c r="BF66" s="76">
        <f>RK!AD66/(WL!AD66+RK!AD66)</f>
        <v>0.571310058933999</v>
      </c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</row>
    <row r="67" spans="1:74" x14ac:dyDescent="0.2">
      <c r="A67" s="4">
        <v>65</v>
      </c>
      <c r="B67" s="6" t="s">
        <v>102</v>
      </c>
      <c r="C67" s="14">
        <f>WL!C67/(WL!C67+RK!C67)</f>
        <v>0.64752407939722922</v>
      </c>
      <c r="D67" s="14">
        <f>WL!D67/(WL!D67+RK!D67)</f>
        <v>0.69182346019885466</v>
      </c>
      <c r="E67" s="14">
        <f>WL!E67/(WL!E67+RK!E67)</f>
        <v>0.69982057481474169</v>
      </c>
      <c r="F67" s="14">
        <f>WL!F67/(WL!F67+RK!F67)</f>
        <v>0.73800593039202311</v>
      </c>
      <c r="G67" s="14">
        <f>WL!G67/(WL!G67+RK!G67)</f>
        <v>0.76709095441374531</v>
      </c>
      <c r="H67" s="14">
        <f>WL!H67/(WL!H67+RK!H67)</f>
        <v>0.7765534720098749</v>
      </c>
      <c r="I67" s="14">
        <f>WL!I67/(WL!I67+RK!I67)</f>
        <v>0.78977159694241661</v>
      </c>
      <c r="J67" s="14">
        <f>WL!J67/(WL!J67+RK!J67)</f>
        <v>0.80527406024604187</v>
      </c>
      <c r="K67" s="14">
        <f>WL!K67/(WL!K67+RK!K67)</f>
        <v>0.78876262732924607</v>
      </c>
      <c r="L67" s="14">
        <f>WL!L67/(WL!L67+RK!L67)</f>
        <v>0.802685955643759</v>
      </c>
      <c r="M67" s="14">
        <f>WL!M67/(WL!M67+RK!M67)</f>
        <v>0.80209891068493611</v>
      </c>
      <c r="N67" s="14">
        <f>WL!N67/(WL!N67+RK!N67)</f>
        <v>0.80570214989906597</v>
      </c>
      <c r="O67" s="14">
        <f>WL!O67/(WL!O67+RK!O67)</f>
        <v>0.79835860824987104</v>
      </c>
      <c r="P67" s="14">
        <f>WL!P67/(WL!P67+RK!P67)</f>
        <v>0.79513706625267022</v>
      </c>
      <c r="Q67" s="14">
        <f>WL!Q67/(WL!Q67+RK!Q67)</f>
        <v>0.79657476415062656</v>
      </c>
      <c r="R67" s="14">
        <f>WL!R67/(WL!R67+RK!R67)</f>
        <v>0.80320687797434931</v>
      </c>
      <c r="S67" s="14">
        <f>WL!S67/(WL!S67+RK!S67)</f>
        <v>0.80444088062774088</v>
      </c>
      <c r="T67" s="14">
        <f>WL!T67/(WL!T67+RK!T67)</f>
        <v>0.79243446670082363</v>
      </c>
      <c r="U67" s="14">
        <f>WL!U67/(WL!U67+RK!U67)</f>
        <v>0.78534936611037576</v>
      </c>
      <c r="V67" s="14">
        <f>WL!V67/(WL!V67+RK!V67)</f>
        <v>0.77381502544044034</v>
      </c>
      <c r="W67" s="14">
        <f>WL!W67/(WL!W67+RK!W67)</f>
        <v>0.77190391075096465</v>
      </c>
      <c r="X67" s="14">
        <f>WL!X67/(WL!X67+RK!X67)</f>
        <v>0.76622869777675917</v>
      </c>
      <c r="Y67" s="14">
        <f>WL!Y67/(WL!Y67+RK!Y67)</f>
        <v>0.77382722155385109</v>
      </c>
      <c r="Z67" s="14">
        <f>WL!Z67/(WL!Z67+RK!Z67)</f>
        <v>0.76072466419392692</v>
      </c>
      <c r="AA67" s="14">
        <f>WL!AA67/(WL!AA67+RK!AA67)</f>
        <v>0.75964680537966234</v>
      </c>
      <c r="AB67" s="14">
        <f>WL!AB67/(WL!AB67+RK!AB67)</f>
        <v>0.76102963953526725</v>
      </c>
      <c r="AC67" s="14">
        <f>WL!AC67/(WL!AC67+RK!AC67)</f>
        <v>0.7442955046380767</v>
      </c>
      <c r="AD67" s="76">
        <f>WL!AD67/(WL!AD67+RK!AD67)</f>
        <v>0.75897830104874531</v>
      </c>
      <c r="AE67" s="14">
        <f>RK!C67/(WL!C67+RK!C67)</f>
        <v>0.35247592060277083</v>
      </c>
      <c r="AF67" s="14">
        <f>RK!D67/(WL!D67+RK!D67)</f>
        <v>0.30817653980114529</v>
      </c>
      <c r="AG67" s="14">
        <f>RK!E67/(WL!E67+RK!E67)</f>
        <v>0.30017942518525831</v>
      </c>
      <c r="AH67" s="14">
        <f>RK!F67/(WL!F67+RK!F67)</f>
        <v>0.26199406960797683</v>
      </c>
      <c r="AI67" s="14">
        <f>RK!G67/(WL!G67+RK!G67)</f>
        <v>0.23290904558625461</v>
      </c>
      <c r="AJ67" s="14">
        <f>RK!H67/(WL!H67+RK!H67)</f>
        <v>0.22344652799012515</v>
      </c>
      <c r="AK67" s="14">
        <f>RK!I67/(WL!I67+RK!I67)</f>
        <v>0.21022840305758342</v>
      </c>
      <c r="AL67" s="14">
        <f>RK!J67/(WL!J67+RK!J67)</f>
        <v>0.19472593975395816</v>
      </c>
      <c r="AM67" s="14">
        <f>RK!K67/(WL!K67+RK!K67)</f>
        <v>0.2112373726707539</v>
      </c>
      <c r="AN67" s="14">
        <f>RK!L67/(WL!L67+RK!L67)</f>
        <v>0.19731404435624109</v>
      </c>
      <c r="AO67" s="14">
        <f>RK!M67/(WL!M67+RK!M67)</f>
        <v>0.19790108931506398</v>
      </c>
      <c r="AP67" s="14">
        <f>RK!N67/(WL!N67+RK!N67)</f>
        <v>0.19429785010093398</v>
      </c>
      <c r="AQ67" s="14">
        <f>RK!O67/(WL!O67+RK!O67)</f>
        <v>0.20164139175012882</v>
      </c>
      <c r="AR67" s="14">
        <f>RK!P67/(WL!P67+RK!P67)</f>
        <v>0.20486293374732978</v>
      </c>
      <c r="AS67" s="14">
        <f>RK!Q67/(WL!Q67+RK!Q67)</f>
        <v>0.20342523584937347</v>
      </c>
      <c r="AT67" s="14">
        <f>RK!R67/(WL!R67+RK!R67)</f>
        <v>0.19679312202565072</v>
      </c>
      <c r="AU67" s="14">
        <f>RK!S67/(WL!S67+RK!S67)</f>
        <v>0.19555911937225925</v>
      </c>
      <c r="AV67" s="14">
        <f>RK!T67/(WL!T67+RK!T67)</f>
        <v>0.20756553329917629</v>
      </c>
      <c r="AW67" s="14">
        <f>RK!U67/(WL!U67+RK!U67)</f>
        <v>0.21465063388962438</v>
      </c>
      <c r="AX67" s="14">
        <f>RK!V67/(WL!V67+RK!V67)</f>
        <v>0.22618497455955955</v>
      </c>
      <c r="AY67" s="14">
        <f>RK!W67/(WL!W67+RK!W67)</f>
        <v>0.22809608924903532</v>
      </c>
      <c r="AZ67" s="14">
        <f>RK!X67/(WL!X67+RK!X67)</f>
        <v>0.23377130222324083</v>
      </c>
      <c r="BA67" s="14">
        <f>RK!Y67/(WL!Y67+RK!Y67)</f>
        <v>0.22617277844614897</v>
      </c>
      <c r="BB67" s="14">
        <f>RK!Z67/(WL!Z67+RK!Z67)</f>
        <v>0.23927533580607294</v>
      </c>
      <c r="BC67" s="14">
        <f>RK!AA67/(WL!AA67+RK!AA67)</f>
        <v>0.24035319462033766</v>
      </c>
      <c r="BD67" s="14">
        <f>RK!AB67/(WL!AB67+RK!AB67)</f>
        <v>0.23897036046473269</v>
      </c>
      <c r="BE67" s="14">
        <f>RK!AC67/(WL!AC67+RK!AC67)</f>
        <v>0.25570449536192319</v>
      </c>
      <c r="BF67" s="76">
        <f>RK!AD67/(WL!AD67+RK!AD67)</f>
        <v>0.24102169895125461</v>
      </c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</row>
    <row r="68" spans="1:74" x14ac:dyDescent="0.2">
      <c r="A68" s="4">
        <v>66</v>
      </c>
      <c r="B68" s="6" t="s">
        <v>103</v>
      </c>
      <c r="C68" s="14">
        <f>WL!C68/(WL!C68+RK!C68)</f>
        <v>0.88235291337410071</v>
      </c>
      <c r="D68" s="14">
        <f>WL!D68/(WL!D68+RK!D68)</f>
        <v>0.87975168279990934</v>
      </c>
      <c r="E68" s="14">
        <f>WL!E68/(WL!E68+RK!E68)</f>
        <v>0.87716660722606321</v>
      </c>
      <c r="F68" s="14">
        <f>WL!F68/(WL!F68+RK!F68)</f>
        <v>0.88363019886948624</v>
      </c>
      <c r="G68" s="14">
        <f>WL!G68/(WL!G68+RK!G68)</f>
        <v>0.88477265753537726</v>
      </c>
      <c r="H68" s="14">
        <f>WL!H68/(WL!H68+RK!H68)</f>
        <v>0.88328935182500579</v>
      </c>
      <c r="I68" s="14">
        <f>WL!I68/(WL!I68+RK!I68)</f>
        <v>0.88612116299783295</v>
      </c>
      <c r="J68" s="14">
        <f>WL!J68/(WL!J68+RK!J68)</f>
        <v>0.88586620778850178</v>
      </c>
      <c r="K68" s="14">
        <f>WL!K68/(WL!K68+RK!K68)</f>
        <v>0.89094038314995616</v>
      </c>
      <c r="L68" s="14">
        <f>WL!L68/(WL!L68+RK!L68)</f>
        <v>0.90044588341263976</v>
      </c>
      <c r="M68" s="14">
        <f>WL!M68/(WL!M68+RK!M68)</f>
        <v>0.90651168090446077</v>
      </c>
      <c r="N68" s="14">
        <f>WL!N68/(WL!N68+RK!N68)</f>
        <v>0.91114093230828008</v>
      </c>
      <c r="O68" s="14">
        <f>WL!O68/(WL!O68+RK!O68)</f>
        <v>0.90973651043646275</v>
      </c>
      <c r="P68" s="14">
        <f>WL!P68/(WL!P68+RK!P68)</f>
        <v>0.90109720190736209</v>
      </c>
      <c r="Q68" s="14">
        <f>WL!Q68/(WL!Q68+RK!Q68)</f>
        <v>0.89403296413623357</v>
      </c>
      <c r="R68" s="14">
        <f>WL!R68/(WL!R68+RK!R68)</f>
        <v>0.88755347014184038</v>
      </c>
      <c r="S68" s="14">
        <f>WL!S68/(WL!S68+RK!S68)</f>
        <v>0.87860020221809532</v>
      </c>
      <c r="T68" s="14">
        <f>WL!T68/(WL!T68+RK!T68)</f>
        <v>0.87368016114472247</v>
      </c>
      <c r="U68" s="14">
        <f>WL!U68/(WL!U68+RK!U68)</f>
        <v>0.88834433908440524</v>
      </c>
      <c r="V68" s="14">
        <f>WL!V68/(WL!V68+RK!V68)</f>
        <v>0.89472753581781805</v>
      </c>
      <c r="W68" s="14">
        <f>WL!W68/(WL!W68+RK!W68)</f>
        <v>0.9043040136787831</v>
      </c>
      <c r="X68" s="14">
        <f>WL!X68/(WL!X68+RK!X68)</f>
        <v>0.90978281082802914</v>
      </c>
      <c r="Y68" s="14">
        <f>WL!Y68/(WL!Y68+RK!Y68)</f>
        <v>0.9055683229306527</v>
      </c>
      <c r="Z68" s="14">
        <f>WL!Z68/(WL!Z68+RK!Z68)</f>
        <v>0.90188324372114037</v>
      </c>
      <c r="AA68" s="14">
        <f>WL!AA68/(WL!AA68+RK!AA68)</f>
        <v>0.90245438090901842</v>
      </c>
      <c r="AB68" s="14">
        <f>WL!AB68/(WL!AB68+RK!AB68)</f>
        <v>0.90036259445521372</v>
      </c>
      <c r="AC68" s="14">
        <f>WL!AC68/(WL!AC68+RK!AC68)</f>
        <v>0.89423031438324685</v>
      </c>
      <c r="AD68" s="76">
        <f>WL!AD68/(WL!AD68+RK!AD68)</f>
        <v>0.89562138246524325</v>
      </c>
      <c r="AE68" s="14">
        <f>RK!C68/(WL!C68+RK!C68)</f>
        <v>0.11764708662589927</v>
      </c>
      <c r="AF68" s="14">
        <f>RK!D68/(WL!D68+RK!D68)</f>
        <v>0.1202483172000907</v>
      </c>
      <c r="AG68" s="14">
        <f>RK!E68/(WL!E68+RK!E68)</f>
        <v>0.12283339277393682</v>
      </c>
      <c r="AH68" s="14">
        <f>RK!F68/(WL!F68+RK!F68)</f>
        <v>0.11636980113051373</v>
      </c>
      <c r="AI68" s="14">
        <f>RK!G68/(WL!G68+RK!G68)</f>
        <v>0.1152273424646227</v>
      </c>
      <c r="AJ68" s="14">
        <f>RK!H68/(WL!H68+RK!H68)</f>
        <v>0.11671064817499426</v>
      </c>
      <c r="AK68" s="14">
        <f>RK!I68/(WL!I68+RK!I68)</f>
        <v>0.11387883700216707</v>
      </c>
      <c r="AL68" s="14">
        <f>RK!J68/(WL!J68+RK!J68)</f>
        <v>0.11413379221149822</v>
      </c>
      <c r="AM68" s="14">
        <f>RK!K68/(WL!K68+RK!K68)</f>
        <v>0.10905961685004377</v>
      </c>
      <c r="AN68" s="14">
        <f>RK!L68/(WL!L68+RK!L68)</f>
        <v>9.9554116587360283E-2</v>
      </c>
      <c r="AO68" s="14">
        <f>RK!M68/(WL!M68+RK!M68)</f>
        <v>9.3488319095539202E-2</v>
      </c>
      <c r="AP68" s="14">
        <f>RK!N68/(WL!N68+RK!N68)</f>
        <v>8.8859067691719973E-2</v>
      </c>
      <c r="AQ68" s="14">
        <f>RK!O68/(WL!O68+RK!O68)</f>
        <v>9.0263489563537261E-2</v>
      </c>
      <c r="AR68" s="14">
        <f>RK!P68/(WL!P68+RK!P68)</f>
        <v>9.8902798092637786E-2</v>
      </c>
      <c r="AS68" s="14">
        <f>RK!Q68/(WL!Q68+RK!Q68)</f>
        <v>0.10596703586376649</v>
      </c>
      <c r="AT68" s="14">
        <f>RK!R68/(WL!R68+RK!R68)</f>
        <v>0.11244652985815957</v>
      </c>
      <c r="AU68" s="14">
        <f>RK!S68/(WL!S68+RK!S68)</f>
        <v>0.12139979778190471</v>
      </c>
      <c r="AV68" s="14">
        <f>RK!T68/(WL!T68+RK!T68)</f>
        <v>0.12631983885527756</v>
      </c>
      <c r="AW68" s="14">
        <f>RK!U68/(WL!U68+RK!U68)</f>
        <v>0.11165566091559481</v>
      </c>
      <c r="AX68" s="14">
        <f>RK!V68/(WL!V68+RK!V68)</f>
        <v>0.1052724641821819</v>
      </c>
      <c r="AY68" s="14">
        <f>RK!W68/(WL!W68+RK!W68)</f>
        <v>9.5695986321216869E-2</v>
      </c>
      <c r="AZ68" s="14">
        <f>RK!X68/(WL!X68+RK!X68)</f>
        <v>9.0217189171970844E-2</v>
      </c>
      <c r="BA68" s="14">
        <f>RK!Y68/(WL!Y68+RK!Y68)</f>
        <v>9.4431677069347311E-2</v>
      </c>
      <c r="BB68" s="14">
        <f>RK!Z68/(WL!Z68+RK!Z68)</f>
        <v>9.8116756278859546E-2</v>
      </c>
      <c r="BC68" s="14">
        <f>RK!AA68/(WL!AA68+RK!AA68)</f>
        <v>9.7545619090981542E-2</v>
      </c>
      <c r="BD68" s="14">
        <f>RK!AB68/(WL!AB68+RK!AB68)</f>
        <v>9.9637405544786312E-2</v>
      </c>
      <c r="BE68" s="14">
        <f>RK!AC68/(WL!AC68+RK!AC68)</f>
        <v>0.10576968561675315</v>
      </c>
      <c r="BF68" s="76">
        <f>RK!AD68/(WL!AD68+RK!AD68)</f>
        <v>0.10437861753475672</v>
      </c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</row>
    <row r="69" spans="1:74" x14ac:dyDescent="0.2">
      <c r="A69" s="4">
        <v>67</v>
      </c>
      <c r="B69" s="6" t="s">
        <v>104</v>
      </c>
      <c r="C69" s="14">
        <f>WL!C69/(WL!C69+RK!C69)</f>
        <v>0.88909106826385409</v>
      </c>
      <c r="D69" s="14">
        <f>WL!D69/(WL!D69+RK!D69)</f>
        <v>0.88497855142868342</v>
      </c>
      <c r="E69" s="14">
        <f>WL!E69/(WL!E69+RK!E69)</f>
        <v>0.88387128970918027</v>
      </c>
      <c r="F69" s="14">
        <f>WL!F69/(WL!F69+RK!F69)</f>
        <v>0.88800894337033032</v>
      </c>
      <c r="G69" s="14">
        <f>WL!G69/(WL!G69+RK!G69)</f>
        <v>0.88474309431282339</v>
      </c>
      <c r="H69" s="14">
        <f>WL!H69/(WL!H69+RK!H69)</f>
        <v>0.87939441947776709</v>
      </c>
      <c r="I69" s="14">
        <f>WL!I69/(WL!I69+RK!I69)</f>
        <v>0.8791396591278603</v>
      </c>
      <c r="J69" s="14">
        <f>WL!J69/(WL!J69+RK!J69)</f>
        <v>0.87412099032830359</v>
      </c>
      <c r="K69" s="14">
        <f>WL!K69/(WL!K69+RK!K69)</f>
        <v>0.87283944756265974</v>
      </c>
      <c r="L69" s="14">
        <f>WL!L69/(WL!L69+RK!L69)</f>
        <v>0.87779454243879651</v>
      </c>
      <c r="M69" s="14">
        <f>WL!M69/(WL!M69+RK!M69)</f>
        <v>0.87915488199328173</v>
      </c>
      <c r="N69" s="14">
        <f>WL!N69/(WL!N69+RK!N69)</f>
        <v>0.87935786552937711</v>
      </c>
      <c r="O69" s="14">
        <f>WL!O69/(WL!O69+RK!O69)</f>
        <v>0.87451739403646278</v>
      </c>
      <c r="P69" s="14">
        <f>WL!P69/(WL!P69+RK!P69)</f>
        <v>0.86618188892599446</v>
      </c>
      <c r="Q69" s="14">
        <f>WL!Q69/(WL!Q69+RK!Q69)</f>
        <v>0.86079947386210576</v>
      </c>
      <c r="R69" s="14">
        <f>WL!R69/(WL!R69+RK!R69)</f>
        <v>0.85323289861026819</v>
      </c>
      <c r="S69" s="14">
        <f>WL!S69/(WL!S69+RK!S69)</f>
        <v>0.84416255512940575</v>
      </c>
      <c r="T69" s="14">
        <f>WL!T69/(WL!T69+RK!T69)</f>
        <v>0.84094334943248983</v>
      </c>
      <c r="U69" s="14">
        <f>WL!U69/(WL!U69+RK!U69)</f>
        <v>0.85459103127631419</v>
      </c>
      <c r="V69" s="14">
        <f>WL!V69/(WL!V69+RK!V69)</f>
        <v>0.85952881028643036</v>
      </c>
      <c r="W69" s="14">
        <f>WL!W69/(WL!W69+RK!W69)</f>
        <v>0.8679058593546467</v>
      </c>
      <c r="X69" s="14">
        <f>WL!X69/(WL!X69+RK!X69)</f>
        <v>0.87360710896230154</v>
      </c>
      <c r="Y69" s="14">
        <f>WL!Y69/(WL!Y69+RK!Y69)</f>
        <v>0.87666715198945544</v>
      </c>
      <c r="Z69" s="14">
        <f>WL!Z69/(WL!Z69+RK!Z69)</f>
        <v>0.88068276283059932</v>
      </c>
      <c r="AA69" s="14">
        <f>WL!AA69/(WL!AA69+RK!AA69)</f>
        <v>0.88654511871815278</v>
      </c>
      <c r="AB69" s="14">
        <f>WL!AB69/(WL!AB69+RK!AB69)</f>
        <v>0.88813143936901995</v>
      </c>
      <c r="AC69" s="14">
        <f>WL!AC69/(WL!AC69+RK!AC69)</f>
        <v>0.88233680866952713</v>
      </c>
      <c r="AD69" s="76">
        <f>WL!AD69/(WL!AD69+RK!AD69)</f>
        <v>0.88187183250862278</v>
      </c>
      <c r="AE69" s="14">
        <f>RK!C69/(WL!C69+RK!C69)</f>
        <v>0.11090893173614598</v>
      </c>
      <c r="AF69" s="14">
        <f>RK!D69/(WL!D69+RK!D69)</f>
        <v>0.11502144857131659</v>
      </c>
      <c r="AG69" s="14">
        <f>RK!E69/(WL!E69+RK!E69)</f>
        <v>0.11612871029081967</v>
      </c>
      <c r="AH69" s="14">
        <f>RK!F69/(WL!F69+RK!F69)</f>
        <v>0.11199105662966968</v>
      </c>
      <c r="AI69" s="14">
        <f>RK!G69/(WL!G69+RK!G69)</f>
        <v>0.11525690568717657</v>
      </c>
      <c r="AJ69" s="14">
        <f>RK!H69/(WL!H69+RK!H69)</f>
        <v>0.12060558052223294</v>
      </c>
      <c r="AK69" s="14">
        <f>RK!I69/(WL!I69+RK!I69)</f>
        <v>0.12086034087213972</v>
      </c>
      <c r="AL69" s="14">
        <f>RK!J69/(WL!J69+RK!J69)</f>
        <v>0.12587900967169646</v>
      </c>
      <c r="AM69" s="14">
        <f>RK!K69/(WL!K69+RK!K69)</f>
        <v>0.12716055243734023</v>
      </c>
      <c r="AN69" s="14">
        <f>RK!L69/(WL!L69+RK!L69)</f>
        <v>0.12220545756120353</v>
      </c>
      <c r="AO69" s="14">
        <f>RK!M69/(WL!M69+RK!M69)</f>
        <v>0.12084511800671834</v>
      </c>
      <c r="AP69" s="14">
        <f>RK!N69/(WL!N69+RK!N69)</f>
        <v>0.12064213447062291</v>
      </c>
      <c r="AQ69" s="14">
        <f>RK!O69/(WL!O69+RK!O69)</f>
        <v>0.12548260596353722</v>
      </c>
      <c r="AR69" s="14">
        <f>RK!P69/(WL!P69+RK!P69)</f>
        <v>0.1338181110740056</v>
      </c>
      <c r="AS69" s="14">
        <f>RK!Q69/(WL!Q69+RK!Q69)</f>
        <v>0.13920052613789424</v>
      </c>
      <c r="AT69" s="14">
        <f>RK!R69/(WL!R69+RK!R69)</f>
        <v>0.14676710138973184</v>
      </c>
      <c r="AU69" s="14">
        <f>RK!S69/(WL!S69+RK!S69)</f>
        <v>0.1558374448705942</v>
      </c>
      <c r="AV69" s="14">
        <f>RK!T69/(WL!T69+RK!T69)</f>
        <v>0.15905665056751023</v>
      </c>
      <c r="AW69" s="14">
        <f>RK!U69/(WL!U69+RK!U69)</f>
        <v>0.14540896872368575</v>
      </c>
      <c r="AX69" s="14">
        <f>RK!V69/(WL!V69+RK!V69)</f>
        <v>0.14047118971356967</v>
      </c>
      <c r="AY69" s="14">
        <f>RK!W69/(WL!W69+RK!W69)</f>
        <v>0.13209414064535319</v>
      </c>
      <c r="AZ69" s="14">
        <f>RK!X69/(WL!X69+RK!X69)</f>
        <v>0.12639289103769843</v>
      </c>
      <c r="BA69" s="14">
        <f>RK!Y69/(WL!Y69+RK!Y69)</f>
        <v>0.12333284801054456</v>
      </c>
      <c r="BB69" s="14">
        <f>RK!Z69/(WL!Z69+RK!Z69)</f>
        <v>0.11931723716940065</v>
      </c>
      <c r="BC69" s="14">
        <f>RK!AA69/(WL!AA69+RK!AA69)</f>
        <v>0.11345488128184723</v>
      </c>
      <c r="BD69" s="14">
        <f>RK!AB69/(WL!AB69+RK!AB69)</f>
        <v>0.11186856063098001</v>
      </c>
      <c r="BE69" s="14">
        <f>RK!AC69/(WL!AC69+RK!AC69)</f>
        <v>0.11766319133047286</v>
      </c>
      <c r="BF69" s="76">
        <f>RK!AD69/(WL!AD69+RK!AD69)</f>
        <v>0.1181281674913772</v>
      </c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</row>
    <row r="70" spans="1:74" x14ac:dyDescent="0.2">
      <c r="A70" s="4">
        <v>68</v>
      </c>
      <c r="B70" s="6" t="s">
        <v>105</v>
      </c>
      <c r="C70" s="14">
        <f>WL!C70/(WL!C70+RK!C70)</f>
        <v>0.83941846182933155</v>
      </c>
      <c r="D70" s="14">
        <f>WL!D70/(WL!D70+RK!D70)</f>
        <v>0.83808652784513948</v>
      </c>
      <c r="E70" s="14">
        <f>WL!E70/(WL!E70+RK!E70)</f>
        <v>0.83216775117160746</v>
      </c>
      <c r="F70" s="14">
        <f>WL!F70/(WL!F70+RK!F70)</f>
        <v>0.83206468687277335</v>
      </c>
      <c r="G70" s="14">
        <f>WL!G70/(WL!G70+RK!G70)</f>
        <v>0.83537298488601397</v>
      </c>
      <c r="H70" s="14">
        <f>WL!H70/(WL!H70+RK!H70)</f>
        <v>0.83130015327040407</v>
      </c>
      <c r="I70" s="14">
        <f>WL!I70/(WL!I70+RK!I70)</f>
        <v>0.82260747601978557</v>
      </c>
      <c r="J70" s="14">
        <f>WL!J70/(WL!J70+RK!J70)</f>
        <v>0.82316419354776338</v>
      </c>
      <c r="K70" s="14">
        <f>WL!K70/(WL!K70+RK!K70)</f>
        <v>0.81377796598132879</v>
      </c>
      <c r="L70" s="14">
        <f>WL!L70/(WL!L70+RK!L70)</f>
        <v>0.81724201884144643</v>
      </c>
      <c r="M70" s="14">
        <f>WL!M70/(WL!M70+RK!M70)</f>
        <v>0.82062143539466659</v>
      </c>
      <c r="N70" s="14">
        <f>WL!N70/(WL!N70+RK!N70)</f>
        <v>0.8287052133725229</v>
      </c>
      <c r="O70" s="14">
        <f>WL!O70/(WL!O70+RK!O70)</f>
        <v>0.8179772743693311</v>
      </c>
      <c r="P70" s="14">
        <f>WL!P70/(WL!P70+RK!P70)</f>
        <v>0.8131231437038664</v>
      </c>
      <c r="Q70" s="14">
        <f>WL!Q70/(WL!Q70+RK!Q70)</f>
        <v>0.80778767779490646</v>
      </c>
      <c r="R70" s="14">
        <f>WL!R70/(WL!R70+RK!R70)</f>
        <v>0.79923232364546493</v>
      </c>
      <c r="S70" s="14">
        <f>WL!S70/(WL!S70+RK!S70)</f>
        <v>0.80405440081779089</v>
      </c>
      <c r="T70" s="14">
        <f>WL!T70/(WL!T70+RK!T70)</f>
        <v>0.80721509981353046</v>
      </c>
      <c r="U70" s="14">
        <f>WL!U70/(WL!U70+RK!U70)</f>
        <v>0.81516640592445655</v>
      </c>
      <c r="V70" s="14">
        <f>WL!V70/(WL!V70+RK!V70)</f>
        <v>0.81859639173982457</v>
      </c>
      <c r="W70" s="14">
        <f>WL!W70/(WL!W70+RK!W70)</f>
        <v>0.82915307923184611</v>
      </c>
      <c r="X70" s="14">
        <f>WL!X70/(WL!X70+RK!X70)</f>
        <v>0.83814074221297707</v>
      </c>
      <c r="Y70" s="14">
        <f>WL!Y70/(WL!Y70+RK!Y70)</f>
        <v>0.84551133517981725</v>
      </c>
      <c r="Z70" s="14">
        <f>WL!Z70/(WL!Z70+RK!Z70)</f>
        <v>0.84725292211986858</v>
      </c>
      <c r="AA70" s="14">
        <f>WL!AA70/(WL!AA70+RK!AA70)</f>
        <v>0.85468020399626343</v>
      </c>
      <c r="AB70" s="14">
        <f>WL!AB70/(WL!AB70+RK!AB70)</f>
        <v>0.85359590298439769</v>
      </c>
      <c r="AC70" s="14">
        <f>WL!AC70/(WL!AC70+RK!AC70)</f>
        <v>0.85077491085941481</v>
      </c>
      <c r="AD70" s="76">
        <f>WL!AD70/(WL!AD70+RK!AD70)</f>
        <v>0.8489611849028561</v>
      </c>
      <c r="AE70" s="14">
        <f>RK!C70/(WL!C70+RK!C70)</f>
        <v>0.16058153817066848</v>
      </c>
      <c r="AF70" s="14">
        <f>RK!D70/(WL!D70+RK!D70)</f>
        <v>0.16191347215486052</v>
      </c>
      <c r="AG70" s="14">
        <f>RK!E70/(WL!E70+RK!E70)</f>
        <v>0.16783224882839254</v>
      </c>
      <c r="AH70" s="14">
        <f>RK!F70/(WL!F70+RK!F70)</f>
        <v>0.16793531312722668</v>
      </c>
      <c r="AI70" s="14">
        <f>RK!G70/(WL!G70+RK!G70)</f>
        <v>0.16462701511398603</v>
      </c>
      <c r="AJ70" s="14">
        <f>RK!H70/(WL!H70+RK!H70)</f>
        <v>0.16869984672959595</v>
      </c>
      <c r="AK70" s="14">
        <f>RK!I70/(WL!I70+RK!I70)</f>
        <v>0.17739252398021443</v>
      </c>
      <c r="AL70" s="14">
        <f>RK!J70/(WL!J70+RK!J70)</f>
        <v>0.17683580645223665</v>
      </c>
      <c r="AM70" s="14">
        <f>RK!K70/(WL!K70+RK!K70)</f>
        <v>0.18622203401867116</v>
      </c>
      <c r="AN70" s="14">
        <f>RK!L70/(WL!L70+RK!L70)</f>
        <v>0.1827579811585536</v>
      </c>
      <c r="AO70" s="14">
        <f>RK!M70/(WL!M70+RK!M70)</f>
        <v>0.17937856460533341</v>
      </c>
      <c r="AP70" s="14">
        <f>RK!N70/(WL!N70+RK!N70)</f>
        <v>0.1712947866274771</v>
      </c>
      <c r="AQ70" s="14">
        <f>RK!O70/(WL!O70+RK!O70)</f>
        <v>0.18202272563066893</v>
      </c>
      <c r="AR70" s="14">
        <f>RK!P70/(WL!P70+RK!P70)</f>
        <v>0.1868768562961336</v>
      </c>
      <c r="AS70" s="14">
        <f>RK!Q70/(WL!Q70+RK!Q70)</f>
        <v>0.19221232220509357</v>
      </c>
      <c r="AT70" s="14">
        <f>RK!R70/(WL!R70+RK!R70)</f>
        <v>0.20076767635453513</v>
      </c>
      <c r="AU70" s="14">
        <f>RK!S70/(WL!S70+RK!S70)</f>
        <v>0.19594559918220905</v>
      </c>
      <c r="AV70" s="14">
        <f>RK!T70/(WL!T70+RK!T70)</f>
        <v>0.19278490018646954</v>
      </c>
      <c r="AW70" s="14">
        <f>RK!U70/(WL!U70+RK!U70)</f>
        <v>0.18483359407554345</v>
      </c>
      <c r="AX70" s="14">
        <f>RK!V70/(WL!V70+RK!V70)</f>
        <v>0.18140360826017543</v>
      </c>
      <c r="AY70" s="14">
        <f>RK!W70/(WL!W70+RK!W70)</f>
        <v>0.17084692076815394</v>
      </c>
      <c r="AZ70" s="14">
        <f>RK!X70/(WL!X70+RK!X70)</f>
        <v>0.16185925778702298</v>
      </c>
      <c r="BA70" s="14">
        <f>RK!Y70/(WL!Y70+RK!Y70)</f>
        <v>0.15448866482018275</v>
      </c>
      <c r="BB70" s="14">
        <f>RK!Z70/(WL!Z70+RK!Z70)</f>
        <v>0.15274707788013139</v>
      </c>
      <c r="BC70" s="14">
        <f>RK!AA70/(WL!AA70+RK!AA70)</f>
        <v>0.14531979600373662</v>
      </c>
      <c r="BD70" s="14">
        <f>RK!AB70/(WL!AB70+RK!AB70)</f>
        <v>0.14640409701560231</v>
      </c>
      <c r="BE70" s="14">
        <f>RK!AC70/(WL!AC70+RK!AC70)</f>
        <v>0.14922508914058522</v>
      </c>
      <c r="BF70" s="76">
        <f>RK!AD70/(WL!AD70+RK!AD70)</f>
        <v>0.15103881509714387</v>
      </c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</row>
    <row r="71" spans="1:74" x14ac:dyDescent="0.2">
      <c r="A71" s="4">
        <v>69</v>
      </c>
      <c r="B71" s="6" t="s">
        <v>106</v>
      </c>
      <c r="C71" s="14">
        <f>WL!C71/(WL!C71+RK!C71)</f>
        <v>0.76202640976242197</v>
      </c>
      <c r="D71" s="14">
        <f>WL!D71/(WL!D71+RK!D71)</f>
        <v>0.76634089336040345</v>
      </c>
      <c r="E71" s="14">
        <f>WL!E71/(WL!E71+RK!E71)</f>
        <v>0.76141065571733713</v>
      </c>
      <c r="F71" s="14">
        <f>WL!F71/(WL!F71+RK!F71)</f>
        <v>0.77174539300053779</v>
      </c>
      <c r="G71" s="14">
        <f>WL!G71/(WL!G71+RK!G71)</f>
        <v>0.77339616639874975</v>
      </c>
      <c r="H71" s="14">
        <f>WL!H71/(WL!H71+RK!H71)</f>
        <v>0.7779041639536064</v>
      </c>
      <c r="I71" s="14">
        <f>WL!I71/(WL!I71+RK!I71)</f>
        <v>0.76812734057583165</v>
      </c>
      <c r="J71" s="14">
        <f>WL!J71/(WL!J71+RK!J71)</f>
        <v>0.76885940099011352</v>
      </c>
      <c r="K71" s="14">
        <f>WL!K71/(WL!K71+RK!K71)</f>
        <v>0.76824926537570148</v>
      </c>
      <c r="L71" s="14">
        <f>WL!L71/(WL!L71+RK!L71)</f>
        <v>0.78303346740938762</v>
      </c>
      <c r="M71" s="14">
        <f>WL!M71/(WL!M71+RK!M71)</f>
        <v>0.78171273450015433</v>
      </c>
      <c r="N71" s="14">
        <f>WL!N71/(WL!N71+RK!N71)</f>
        <v>0.77764334382163336</v>
      </c>
      <c r="O71" s="14">
        <f>WL!O71/(WL!O71+RK!O71)</f>
        <v>0.77984856126386637</v>
      </c>
      <c r="P71" s="14">
        <f>WL!P71/(WL!P71+RK!P71)</f>
        <v>0.77776041947131058</v>
      </c>
      <c r="Q71" s="14">
        <f>WL!Q71/(WL!Q71+RK!Q71)</f>
        <v>0.77180443025058121</v>
      </c>
      <c r="R71" s="14">
        <f>WL!R71/(WL!R71+RK!R71)</f>
        <v>0.77233396025455558</v>
      </c>
      <c r="S71" s="14">
        <f>WL!S71/(WL!S71+RK!S71)</f>
        <v>0.78948230962407617</v>
      </c>
      <c r="T71" s="14">
        <f>WL!T71/(WL!T71+RK!T71)</f>
        <v>0.79531074904217058</v>
      </c>
      <c r="U71" s="14">
        <f>WL!U71/(WL!U71+RK!U71)</f>
        <v>0.80160481842606202</v>
      </c>
      <c r="V71" s="14">
        <f>WL!V71/(WL!V71+RK!V71)</f>
        <v>0.79886680420273493</v>
      </c>
      <c r="W71" s="14">
        <f>WL!W71/(WL!W71+RK!W71)</f>
        <v>0.7910804404495797</v>
      </c>
      <c r="X71" s="14">
        <f>WL!X71/(WL!X71+RK!X71)</f>
        <v>0.79419557687363729</v>
      </c>
      <c r="Y71" s="14">
        <f>WL!Y71/(WL!Y71+RK!Y71)</f>
        <v>0.79554070930056786</v>
      </c>
      <c r="Z71" s="14">
        <f>WL!Z71/(WL!Z71+RK!Z71)</f>
        <v>0.80256069670205032</v>
      </c>
      <c r="AA71" s="14">
        <f>WL!AA71/(WL!AA71+RK!AA71)</f>
        <v>0.79908292192952679</v>
      </c>
      <c r="AB71" s="14">
        <f>WL!AB71/(WL!AB71+RK!AB71)</f>
        <v>0.79278697742972326</v>
      </c>
      <c r="AC71" s="14">
        <f>WL!AC71/(WL!AC71+RK!AC71)</f>
        <v>0.77976160194361166</v>
      </c>
      <c r="AD71" s="76">
        <f>WL!AD71/(WL!AD71+RK!AD71)</f>
        <v>0.79057444578144287</v>
      </c>
      <c r="AE71" s="14">
        <f>RK!C71/(WL!C71+RK!C71)</f>
        <v>0.237973590237578</v>
      </c>
      <c r="AF71" s="14">
        <f>RK!D71/(WL!D71+RK!D71)</f>
        <v>0.23365910663959655</v>
      </c>
      <c r="AG71" s="14">
        <f>RK!E71/(WL!E71+RK!E71)</f>
        <v>0.23858934428266287</v>
      </c>
      <c r="AH71" s="14">
        <f>RK!F71/(WL!F71+RK!F71)</f>
        <v>0.22825460699946223</v>
      </c>
      <c r="AI71" s="14">
        <f>RK!G71/(WL!G71+RK!G71)</f>
        <v>0.22660383360125025</v>
      </c>
      <c r="AJ71" s="14">
        <f>RK!H71/(WL!H71+RK!H71)</f>
        <v>0.22209583604639355</v>
      </c>
      <c r="AK71" s="14">
        <f>RK!I71/(WL!I71+RK!I71)</f>
        <v>0.23187265942416832</v>
      </c>
      <c r="AL71" s="14">
        <f>RK!J71/(WL!J71+RK!J71)</f>
        <v>0.23114059900988651</v>
      </c>
      <c r="AM71" s="14">
        <f>RK!K71/(WL!K71+RK!K71)</f>
        <v>0.23175073462429854</v>
      </c>
      <c r="AN71" s="14">
        <f>RK!L71/(WL!L71+RK!L71)</f>
        <v>0.21696653259061235</v>
      </c>
      <c r="AO71" s="14">
        <f>RK!M71/(WL!M71+RK!M71)</f>
        <v>0.21828726549984565</v>
      </c>
      <c r="AP71" s="14">
        <f>RK!N71/(WL!N71+RK!N71)</f>
        <v>0.22235665617836664</v>
      </c>
      <c r="AQ71" s="14">
        <f>RK!O71/(WL!O71+RK!O71)</f>
        <v>0.22015143873613358</v>
      </c>
      <c r="AR71" s="14">
        <f>RK!P71/(WL!P71+RK!P71)</f>
        <v>0.22223958052868947</v>
      </c>
      <c r="AS71" s="14">
        <f>RK!Q71/(WL!Q71+RK!Q71)</f>
        <v>0.22819556974941882</v>
      </c>
      <c r="AT71" s="14">
        <f>RK!R71/(WL!R71+RK!R71)</f>
        <v>0.22766603974544442</v>
      </c>
      <c r="AU71" s="14">
        <f>RK!S71/(WL!S71+RK!S71)</f>
        <v>0.21051769037592385</v>
      </c>
      <c r="AV71" s="14">
        <f>RK!T71/(WL!T71+RK!T71)</f>
        <v>0.20468925095782944</v>
      </c>
      <c r="AW71" s="14">
        <f>RK!U71/(WL!U71+RK!U71)</f>
        <v>0.19839518157393801</v>
      </c>
      <c r="AX71" s="14">
        <f>RK!V71/(WL!V71+RK!V71)</f>
        <v>0.20113319579726507</v>
      </c>
      <c r="AY71" s="14">
        <f>RK!W71/(WL!W71+RK!W71)</f>
        <v>0.2089195595504203</v>
      </c>
      <c r="AZ71" s="14">
        <f>RK!X71/(WL!X71+RK!X71)</f>
        <v>0.20580442312636271</v>
      </c>
      <c r="BA71" s="14">
        <f>RK!Y71/(WL!Y71+RK!Y71)</f>
        <v>0.20445929069943217</v>
      </c>
      <c r="BB71" s="14">
        <f>RK!Z71/(WL!Z71+RK!Z71)</f>
        <v>0.19743930329794968</v>
      </c>
      <c r="BC71" s="14">
        <f>RK!AA71/(WL!AA71+RK!AA71)</f>
        <v>0.20091707807047324</v>
      </c>
      <c r="BD71" s="14">
        <f>RK!AB71/(WL!AB71+RK!AB71)</f>
        <v>0.20721302257027677</v>
      </c>
      <c r="BE71" s="14">
        <f>RK!AC71/(WL!AC71+RK!AC71)</f>
        <v>0.22023839805638834</v>
      </c>
      <c r="BF71" s="76">
        <f>RK!AD71/(WL!AD71+RK!AD71)</f>
        <v>0.20942555421855713</v>
      </c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</row>
    <row r="72" spans="1:74" x14ac:dyDescent="0.2">
      <c r="A72" s="4">
        <v>70</v>
      </c>
      <c r="B72" s="6" t="s">
        <v>107</v>
      </c>
      <c r="C72" s="14">
        <f>WL!C72/(WL!C72+RK!C72)</f>
        <v>0.24836156474415755</v>
      </c>
      <c r="D72" s="14">
        <f>WL!D72/(WL!D72+RK!D72)</f>
        <v>0.26824619650484144</v>
      </c>
      <c r="E72" s="14">
        <f>WL!E72/(WL!E72+RK!E72)</f>
        <v>0.27969739634161689</v>
      </c>
      <c r="F72" s="14">
        <f>WL!F72/(WL!F72+RK!F72)</f>
        <v>0.29957792802070582</v>
      </c>
      <c r="G72" s="14">
        <f>WL!G72/(WL!G72+RK!G72)</f>
        <v>0.33728235851924226</v>
      </c>
      <c r="H72" s="14">
        <f>WL!H72/(WL!H72+RK!H72)</f>
        <v>0.32362241736350622</v>
      </c>
      <c r="I72" s="14">
        <f>WL!I72/(WL!I72+RK!I72)</f>
        <v>0.33145677333826234</v>
      </c>
      <c r="J72" s="14">
        <f>WL!J72/(WL!J72+RK!J72)</f>
        <v>0.34694234675371588</v>
      </c>
      <c r="K72" s="14">
        <f>WL!K72/(WL!K72+RK!K72)</f>
        <v>0.35149929621242609</v>
      </c>
      <c r="L72" s="14">
        <f>WL!L72/(WL!L72+RK!L72)</f>
        <v>0.37094216800732654</v>
      </c>
      <c r="M72" s="14">
        <f>WL!M72/(WL!M72+RK!M72)</f>
        <v>0.35351561718173535</v>
      </c>
      <c r="N72" s="14">
        <f>WL!N72/(WL!N72+RK!N72)</f>
        <v>0.36077460221861624</v>
      </c>
      <c r="O72" s="14">
        <f>WL!O72/(WL!O72+RK!O72)</f>
        <v>0.35155430214116196</v>
      </c>
      <c r="P72" s="14">
        <f>WL!P72/(WL!P72+RK!P72)</f>
        <v>0.35334492743701729</v>
      </c>
      <c r="Q72" s="14">
        <f>WL!Q72/(WL!Q72+RK!Q72)</f>
        <v>0.36567617997509794</v>
      </c>
      <c r="R72" s="14">
        <f>WL!R72/(WL!R72+RK!R72)</f>
        <v>0.37630994992920375</v>
      </c>
      <c r="S72" s="14">
        <f>WL!S72/(WL!S72+RK!S72)</f>
        <v>0.38030528062712426</v>
      </c>
      <c r="T72" s="14">
        <f>WL!T72/(WL!T72+RK!T72)</f>
        <v>0.37523196377796125</v>
      </c>
      <c r="U72" s="14">
        <f>WL!U72/(WL!U72+RK!U72)</f>
        <v>0.39645385740706174</v>
      </c>
      <c r="V72" s="14">
        <f>WL!V72/(WL!V72+RK!V72)</f>
        <v>0.41493912038074759</v>
      </c>
      <c r="W72" s="14">
        <f>WL!W72/(WL!W72+RK!W72)</f>
        <v>0.42464156207262466</v>
      </c>
      <c r="X72" s="14">
        <f>WL!X72/(WL!X72+RK!X72)</f>
        <v>0.43489649452214896</v>
      </c>
      <c r="Y72" s="14">
        <f>WL!Y72/(WL!Y72+RK!Y72)</f>
        <v>0.43643554061583706</v>
      </c>
      <c r="Z72" s="14">
        <f>WL!Z72/(WL!Z72+RK!Z72)</f>
        <v>0.43338690544518166</v>
      </c>
      <c r="AA72" s="14">
        <f>WL!AA72/(WL!AA72+RK!AA72)</f>
        <v>0.42952256206432671</v>
      </c>
      <c r="AB72" s="14">
        <f>WL!AB72/(WL!AB72+RK!AB72)</f>
        <v>0.44001491761958672</v>
      </c>
      <c r="AC72" s="14">
        <f>WL!AC72/(WL!AC72+RK!AC72)</f>
        <v>0.41169897045615061</v>
      </c>
      <c r="AD72" s="76">
        <f>WL!AD72/(WL!AD72+RK!AD72)</f>
        <v>0.40955978579828423</v>
      </c>
      <c r="AE72" s="14">
        <f>RK!C72/(WL!C72+RK!C72)</f>
        <v>0.7516384352558424</v>
      </c>
      <c r="AF72" s="14">
        <f>RK!D72/(WL!D72+RK!D72)</f>
        <v>0.73175380349515862</v>
      </c>
      <c r="AG72" s="14">
        <f>RK!E72/(WL!E72+RK!E72)</f>
        <v>0.72030260365838317</v>
      </c>
      <c r="AH72" s="14">
        <f>RK!F72/(WL!F72+RK!F72)</f>
        <v>0.70042207197929418</v>
      </c>
      <c r="AI72" s="14">
        <f>RK!G72/(WL!G72+RK!G72)</f>
        <v>0.66271764148075774</v>
      </c>
      <c r="AJ72" s="14">
        <f>RK!H72/(WL!H72+RK!H72)</f>
        <v>0.67637758263649383</v>
      </c>
      <c r="AK72" s="14">
        <f>RK!I72/(WL!I72+RK!I72)</f>
        <v>0.66854322666173771</v>
      </c>
      <c r="AL72" s="14">
        <f>RK!J72/(WL!J72+RK!J72)</f>
        <v>0.65305765324628418</v>
      </c>
      <c r="AM72" s="14">
        <f>RK!K72/(WL!K72+RK!K72)</f>
        <v>0.64850070378757396</v>
      </c>
      <c r="AN72" s="14">
        <f>RK!L72/(WL!L72+RK!L72)</f>
        <v>0.6290578319926734</v>
      </c>
      <c r="AO72" s="14">
        <f>RK!M72/(WL!M72+RK!M72)</f>
        <v>0.6464843828182647</v>
      </c>
      <c r="AP72" s="14">
        <f>RK!N72/(WL!N72+RK!N72)</f>
        <v>0.63922539778138388</v>
      </c>
      <c r="AQ72" s="14">
        <f>RK!O72/(WL!O72+RK!O72)</f>
        <v>0.6484456978588381</v>
      </c>
      <c r="AR72" s="14">
        <f>RK!P72/(WL!P72+RK!P72)</f>
        <v>0.64665507256298271</v>
      </c>
      <c r="AS72" s="14">
        <f>RK!Q72/(WL!Q72+RK!Q72)</f>
        <v>0.63432382002490206</v>
      </c>
      <c r="AT72" s="14">
        <f>RK!R72/(WL!R72+RK!R72)</f>
        <v>0.62369005007079636</v>
      </c>
      <c r="AU72" s="14">
        <f>RK!S72/(WL!S72+RK!S72)</f>
        <v>0.61969471937287579</v>
      </c>
      <c r="AV72" s="14">
        <f>RK!T72/(WL!T72+RK!T72)</f>
        <v>0.62476803622203869</v>
      </c>
      <c r="AW72" s="14">
        <f>RK!U72/(WL!U72+RK!U72)</f>
        <v>0.60354614259293826</v>
      </c>
      <c r="AX72" s="14">
        <f>RK!V72/(WL!V72+RK!V72)</f>
        <v>0.58506087961925235</v>
      </c>
      <c r="AY72" s="14">
        <f>RK!W72/(WL!W72+RK!W72)</f>
        <v>0.57535843792737529</v>
      </c>
      <c r="AZ72" s="14">
        <f>RK!X72/(WL!X72+RK!X72)</f>
        <v>0.56510350547785104</v>
      </c>
      <c r="BA72" s="14">
        <f>RK!Y72/(WL!Y72+RK!Y72)</f>
        <v>0.56356445938416289</v>
      </c>
      <c r="BB72" s="14">
        <f>RK!Z72/(WL!Z72+RK!Z72)</f>
        <v>0.56661309455481845</v>
      </c>
      <c r="BC72" s="14">
        <f>RK!AA72/(WL!AA72+RK!AA72)</f>
        <v>0.57047743793567329</v>
      </c>
      <c r="BD72" s="14">
        <f>RK!AB72/(WL!AB72+RK!AB72)</f>
        <v>0.55998508238041322</v>
      </c>
      <c r="BE72" s="14">
        <f>RK!AC72/(WL!AC72+RK!AC72)</f>
        <v>0.58830102954384933</v>
      </c>
      <c r="BF72" s="76">
        <f>RK!AD72/(WL!AD72+RK!AD72)</f>
        <v>0.59044021420171566</v>
      </c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</row>
    <row r="73" spans="1:74" x14ac:dyDescent="0.2">
      <c r="A73" s="4">
        <v>71</v>
      </c>
      <c r="B73" s="6" t="s">
        <v>108</v>
      </c>
      <c r="C73" s="14">
        <f>WL!C73/(WL!C73+RK!C73)</f>
        <v>0.84594243689744519</v>
      </c>
      <c r="D73" s="14">
        <f>WL!D73/(WL!D73+RK!D73)</f>
        <v>0.85726357300750711</v>
      </c>
      <c r="E73" s="14">
        <f>WL!E73/(WL!E73+RK!E73)</f>
        <v>0.85592951012106322</v>
      </c>
      <c r="F73" s="14">
        <f>WL!F73/(WL!F73+RK!F73)</f>
        <v>0.85637868838846787</v>
      </c>
      <c r="G73" s="14">
        <f>WL!G73/(WL!G73+RK!G73)</f>
        <v>0.86108591099562104</v>
      </c>
      <c r="H73" s="14">
        <f>WL!H73/(WL!H73+RK!H73)</f>
        <v>0.85854881898481084</v>
      </c>
      <c r="I73" s="14">
        <f>WL!I73/(WL!I73+RK!I73)</f>
        <v>0.86060976932912758</v>
      </c>
      <c r="J73" s="14">
        <f>WL!J73/(WL!J73+RK!J73)</f>
        <v>0.86604266288113141</v>
      </c>
      <c r="K73" s="14">
        <f>WL!K73/(WL!K73+RK!K73)</f>
        <v>0.86776983610870717</v>
      </c>
      <c r="L73" s="14">
        <f>WL!L73/(WL!L73+RK!L73)</f>
        <v>0.87110606280417713</v>
      </c>
      <c r="M73" s="14">
        <f>WL!M73/(WL!M73+RK!M73)</f>
        <v>0.86553036316602061</v>
      </c>
      <c r="N73" s="14">
        <f>WL!N73/(WL!N73+RK!N73)</f>
        <v>0.86265605199003181</v>
      </c>
      <c r="O73" s="14">
        <f>WL!O73/(WL!O73+RK!O73)</f>
        <v>0.86277260271106759</v>
      </c>
      <c r="P73" s="14">
        <f>WL!P73/(WL!P73+RK!P73)</f>
        <v>0.85957664554893598</v>
      </c>
      <c r="Q73" s="14">
        <f>WL!Q73/(WL!Q73+RK!Q73)</f>
        <v>0.85714701709132934</v>
      </c>
      <c r="R73" s="14">
        <f>WL!R73/(WL!R73+RK!R73)</f>
        <v>0.85210769125337293</v>
      </c>
      <c r="S73" s="14">
        <f>WL!S73/(WL!S73+RK!S73)</f>
        <v>0.8610257889897347</v>
      </c>
      <c r="T73" s="14">
        <f>WL!T73/(WL!T73+RK!T73)</f>
        <v>0.86457315722405725</v>
      </c>
      <c r="U73" s="14">
        <f>WL!U73/(WL!U73+RK!U73)</f>
        <v>0.87326935397153482</v>
      </c>
      <c r="V73" s="14">
        <f>WL!V73/(WL!V73+RK!V73)</f>
        <v>0.88479625130447537</v>
      </c>
      <c r="W73" s="14">
        <f>WL!W73/(WL!W73+RK!W73)</f>
        <v>0.88453682501698538</v>
      </c>
      <c r="X73" s="14">
        <f>WL!X73/(WL!X73+RK!X73)</f>
        <v>0.88986875823404255</v>
      </c>
      <c r="Y73" s="14">
        <f>WL!Y73/(WL!Y73+RK!Y73)</f>
        <v>0.89812060733625798</v>
      </c>
      <c r="Z73" s="14">
        <f>WL!Z73/(WL!Z73+RK!Z73)</f>
        <v>0.89896310029256754</v>
      </c>
      <c r="AA73" s="14">
        <f>WL!AA73/(WL!AA73+RK!AA73)</f>
        <v>0.89731854981222614</v>
      </c>
      <c r="AB73" s="14">
        <f>WL!AB73/(WL!AB73+RK!AB73)</f>
        <v>0.89630674997402637</v>
      </c>
      <c r="AC73" s="14">
        <f>WL!AC73/(WL!AC73+RK!AC73)</f>
        <v>0.89132431310252791</v>
      </c>
      <c r="AD73" s="76">
        <f>WL!AD73/(WL!AD73+RK!AD73)</f>
        <v>0.89532010210508806</v>
      </c>
      <c r="AE73" s="14">
        <f>RK!C73/(WL!C73+RK!C73)</f>
        <v>0.15405756310255478</v>
      </c>
      <c r="AF73" s="14">
        <f>RK!D73/(WL!D73+RK!D73)</f>
        <v>0.14273642699249295</v>
      </c>
      <c r="AG73" s="14">
        <f>RK!E73/(WL!E73+RK!E73)</f>
        <v>0.14407048987893675</v>
      </c>
      <c r="AH73" s="14">
        <f>RK!F73/(WL!F73+RK!F73)</f>
        <v>0.14362131161153213</v>
      </c>
      <c r="AI73" s="14">
        <f>RK!G73/(WL!G73+RK!G73)</f>
        <v>0.13891408900437899</v>
      </c>
      <c r="AJ73" s="14">
        <f>RK!H73/(WL!H73+RK!H73)</f>
        <v>0.14145118101518911</v>
      </c>
      <c r="AK73" s="14">
        <f>RK!I73/(WL!I73+RK!I73)</f>
        <v>0.13939023067087242</v>
      </c>
      <c r="AL73" s="14">
        <f>RK!J73/(WL!J73+RK!J73)</f>
        <v>0.13395733711886854</v>
      </c>
      <c r="AM73" s="14">
        <f>RK!K73/(WL!K73+RK!K73)</f>
        <v>0.13223016389129283</v>
      </c>
      <c r="AN73" s="14">
        <f>RK!L73/(WL!L73+RK!L73)</f>
        <v>0.12889393719582284</v>
      </c>
      <c r="AO73" s="14">
        <f>RK!M73/(WL!M73+RK!M73)</f>
        <v>0.13446963683397933</v>
      </c>
      <c r="AP73" s="14">
        <f>RK!N73/(WL!N73+RK!N73)</f>
        <v>0.13734394800996824</v>
      </c>
      <c r="AQ73" s="14">
        <f>RK!O73/(WL!O73+RK!O73)</f>
        <v>0.13722739728893235</v>
      </c>
      <c r="AR73" s="14">
        <f>RK!P73/(WL!P73+RK!P73)</f>
        <v>0.14042335445106402</v>
      </c>
      <c r="AS73" s="14">
        <f>RK!Q73/(WL!Q73+RK!Q73)</f>
        <v>0.14285298290867063</v>
      </c>
      <c r="AT73" s="14">
        <f>RK!R73/(WL!R73+RK!R73)</f>
        <v>0.14789230874662707</v>
      </c>
      <c r="AU73" s="14">
        <f>RK!S73/(WL!S73+RK!S73)</f>
        <v>0.1389742110102653</v>
      </c>
      <c r="AV73" s="14">
        <f>RK!T73/(WL!T73+RK!T73)</f>
        <v>0.13542684277594272</v>
      </c>
      <c r="AW73" s="14">
        <f>RK!U73/(WL!U73+RK!U73)</f>
        <v>0.12673064602846512</v>
      </c>
      <c r="AX73" s="14">
        <f>RK!V73/(WL!V73+RK!V73)</f>
        <v>0.11520374869552465</v>
      </c>
      <c r="AY73" s="14">
        <f>RK!W73/(WL!W73+RK!W73)</f>
        <v>0.11546317498301459</v>
      </c>
      <c r="AZ73" s="14">
        <f>RK!X73/(WL!X73+RK!X73)</f>
        <v>0.1101312417659574</v>
      </c>
      <c r="BA73" s="14">
        <f>RK!Y73/(WL!Y73+RK!Y73)</f>
        <v>0.10187939266374199</v>
      </c>
      <c r="BB73" s="14">
        <f>RK!Z73/(WL!Z73+RK!Z73)</f>
        <v>0.10103689970743253</v>
      </c>
      <c r="BC73" s="14">
        <f>RK!AA73/(WL!AA73+RK!AA73)</f>
        <v>0.10268145018777385</v>
      </c>
      <c r="BD73" s="14">
        <f>RK!AB73/(WL!AB73+RK!AB73)</f>
        <v>0.10369325002597356</v>
      </c>
      <c r="BE73" s="14">
        <f>RK!AC73/(WL!AC73+RK!AC73)</f>
        <v>0.10867568689747212</v>
      </c>
      <c r="BF73" s="76">
        <f>RK!AD73/(WL!AD73+RK!AD73)</f>
        <v>0.10467989789491192</v>
      </c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</row>
    <row r="74" spans="1:74" x14ac:dyDescent="0.2">
      <c r="A74" s="4">
        <v>72</v>
      </c>
      <c r="B74" s="6" t="s">
        <v>109</v>
      </c>
      <c r="C74" s="14">
        <f>WL!C74/(WL!C74+RK!C74)</f>
        <v>0.50238736994546795</v>
      </c>
      <c r="D74" s="14">
        <f>WL!D74/(WL!D74+RK!D74)</f>
        <v>0.54638293991984677</v>
      </c>
      <c r="E74" s="14">
        <f>WL!E74/(WL!E74+RK!E74)</f>
        <v>0.56467911982225483</v>
      </c>
      <c r="F74" s="14">
        <f>WL!F74/(WL!F74+RK!F74)</f>
        <v>0.58476157228942294</v>
      </c>
      <c r="G74" s="14">
        <f>WL!G74/(WL!G74+RK!G74)</f>
        <v>0.59206585795365219</v>
      </c>
      <c r="H74" s="14">
        <f>WL!H74/(WL!H74+RK!H74)</f>
        <v>0.5805019145871938</v>
      </c>
      <c r="I74" s="14">
        <f>WL!I74/(WL!I74+RK!I74)</f>
        <v>0.59427644230408694</v>
      </c>
      <c r="J74" s="14">
        <f>WL!J74/(WL!J74+RK!J74)</f>
        <v>0.59716867247024252</v>
      </c>
      <c r="K74" s="14">
        <f>WL!K74/(WL!K74+RK!K74)</f>
        <v>0.58350836983455812</v>
      </c>
      <c r="L74" s="14">
        <f>WL!L74/(WL!L74+RK!L74)</f>
        <v>0.56146991882533825</v>
      </c>
      <c r="M74" s="14">
        <f>WL!M74/(WL!M74+RK!M74)</f>
        <v>0.53810579704812445</v>
      </c>
      <c r="N74" s="14">
        <f>WL!N74/(WL!N74+RK!N74)</f>
        <v>0.55679238206880433</v>
      </c>
      <c r="O74" s="14">
        <f>WL!O74/(WL!O74+RK!O74)</f>
        <v>0.57400044358914637</v>
      </c>
      <c r="P74" s="14">
        <f>WL!P74/(WL!P74+RK!P74)</f>
        <v>0.59792316945565005</v>
      </c>
      <c r="Q74" s="14">
        <f>WL!Q74/(WL!Q74+RK!Q74)</f>
        <v>0.57849470568174</v>
      </c>
      <c r="R74" s="14">
        <f>WL!R74/(WL!R74+RK!R74)</f>
        <v>0.61065480186300602</v>
      </c>
      <c r="S74" s="14">
        <f>WL!S74/(WL!S74+RK!S74)</f>
        <v>0.62422016188906115</v>
      </c>
      <c r="T74" s="14">
        <f>WL!T74/(WL!T74+RK!T74)</f>
        <v>0.56712992899928916</v>
      </c>
      <c r="U74" s="14">
        <f>WL!U74/(WL!U74+RK!U74)</f>
        <v>0.62293913925543543</v>
      </c>
      <c r="V74" s="14">
        <f>WL!V74/(WL!V74+RK!V74)</f>
        <v>0.59342631368578047</v>
      </c>
      <c r="W74" s="14">
        <f>WL!W74/(WL!W74+RK!W74)</f>
        <v>0.61812150847680991</v>
      </c>
      <c r="X74" s="14">
        <f>WL!X74/(WL!X74+RK!X74)</f>
        <v>0.5947470487624773</v>
      </c>
      <c r="Y74" s="14">
        <f>WL!Y74/(WL!Y74+RK!Y74)</f>
        <v>0.58000679238403996</v>
      </c>
      <c r="Z74" s="14">
        <f>WL!Z74/(WL!Z74+RK!Z74)</f>
        <v>0.58271178767643472</v>
      </c>
      <c r="AA74" s="14">
        <f>WL!AA74/(WL!AA74+RK!AA74)</f>
        <v>0.59349308982777826</v>
      </c>
      <c r="AB74" s="14">
        <f>WL!AB74/(WL!AB74+RK!AB74)</f>
        <v>0.57090906744879921</v>
      </c>
      <c r="AC74" s="14">
        <f>WL!AC74/(WL!AC74+RK!AC74)</f>
        <v>0.54654358898246802</v>
      </c>
      <c r="AD74" s="76">
        <f>WL!AD74/(WL!AD74+RK!AD74)</f>
        <v>0.56407122279727806</v>
      </c>
      <c r="AE74" s="14">
        <f>RK!C74/(WL!C74+RK!C74)</f>
        <v>0.4976126300545321</v>
      </c>
      <c r="AF74" s="14">
        <f>RK!D74/(WL!D74+RK!D74)</f>
        <v>0.45361706008015329</v>
      </c>
      <c r="AG74" s="14">
        <f>RK!E74/(WL!E74+RK!E74)</f>
        <v>0.43532088017774506</v>
      </c>
      <c r="AH74" s="14">
        <f>RK!F74/(WL!F74+RK!F74)</f>
        <v>0.41523842771057712</v>
      </c>
      <c r="AI74" s="14">
        <f>RK!G74/(WL!G74+RK!G74)</f>
        <v>0.40793414204634781</v>
      </c>
      <c r="AJ74" s="14">
        <f>RK!H74/(WL!H74+RK!H74)</f>
        <v>0.41949808541280625</v>
      </c>
      <c r="AK74" s="14">
        <f>RK!I74/(WL!I74+RK!I74)</f>
        <v>0.40572355769591301</v>
      </c>
      <c r="AL74" s="14">
        <f>RK!J74/(WL!J74+RK!J74)</f>
        <v>0.40283132752975753</v>
      </c>
      <c r="AM74" s="14">
        <f>RK!K74/(WL!K74+RK!K74)</f>
        <v>0.41649163016544183</v>
      </c>
      <c r="AN74" s="14">
        <f>RK!L74/(WL!L74+RK!L74)</f>
        <v>0.43853008117466169</v>
      </c>
      <c r="AO74" s="14">
        <f>RK!M74/(WL!M74+RK!M74)</f>
        <v>0.46189420295187567</v>
      </c>
      <c r="AP74" s="14">
        <f>RK!N74/(WL!N74+RK!N74)</f>
        <v>0.44320761793119573</v>
      </c>
      <c r="AQ74" s="14">
        <f>RK!O74/(WL!O74+RK!O74)</f>
        <v>0.42599955641085363</v>
      </c>
      <c r="AR74" s="14">
        <f>RK!P74/(WL!P74+RK!P74)</f>
        <v>0.40207683054434989</v>
      </c>
      <c r="AS74" s="14">
        <f>RK!Q74/(WL!Q74+RK!Q74)</f>
        <v>0.42150529431825995</v>
      </c>
      <c r="AT74" s="14">
        <f>RK!R74/(WL!R74+RK!R74)</f>
        <v>0.38934519813699392</v>
      </c>
      <c r="AU74" s="14">
        <f>RK!S74/(WL!S74+RK!S74)</f>
        <v>0.37577983811093879</v>
      </c>
      <c r="AV74" s="14">
        <f>RK!T74/(WL!T74+RK!T74)</f>
        <v>0.43287007100071084</v>
      </c>
      <c r="AW74" s="14">
        <f>RK!U74/(WL!U74+RK!U74)</f>
        <v>0.37706086074456452</v>
      </c>
      <c r="AX74" s="14">
        <f>RK!V74/(WL!V74+RK!V74)</f>
        <v>0.40657368631421958</v>
      </c>
      <c r="AY74" s="14">
        <f>RK!W74/(WL!W74+RK!W74)</f>
        <v>0.38187849152319003</v>
      </c>
      <c r="AZ74" s="14">
        <f>RK!X74/(WL!X74+RK!X74)</f>
        <v>0.40525295123752275</v>
      </c>
      <c r="BA74" s="14">
        <f>RK!Y74/(WL!Y74+RK!Y74)</f>
        <v>0.41999320761596015</v>
      </c>
      <c r="BB74" s="14">
        <f>RK!Z74/(WL!Z74+RK!Z74)</f>
        <v>0.41728821232356522</v>
      </c>
      <c r="BC74" s="14">
        <f>RK!AA74/(WL!AA74+RK!AA74)</f>
        <v>0.40650691017222174</v>
      </c>
      <c r="BD74" s="14">
        <f>RK!AB74/(WL!AB74+RK!AB74)</f>
        <v>0.42909093255120079</v>
      </c>
      <c r="BE74" s="14">
        <f>RK!AC74/(WL!AC74+RK!AC74)</f>
        <v>0.45345641101753198</v>
      </c>
      <c r="BF74" s="76">
        <f>RK!AD74/(WL!AD74+RK!AD74)</f>
        <v>0.43592877720272194</v>
      </c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</row>
    <row r="75" spans="1:74" x14ac:dyDescent="0.2">
      <c r="A75" s="4">
        <v>73</v>
      </c>
      <c r="B75" s="6" t="s">
        <v>110</v>
      </c>
      <c r="C75" s="14">
        <f>WL!C75/(WL!C75+RK!C75)</f>
        <v>0.5630302544205551</v>
      </c>
      <c r="D75" s="14">
        <f>WL!D75/(WL!D75+RK!D75)</f>
        <v>0.59418553885578063</v>
      </c>
      <c r="E75" s="14">
        <f>WL!E75/(WL!E75+RK!E75)</f>
        <v>0.60667387642758563</v>
      </c>
      <c r="F75" s="14">
        <f>WL!F75/(WL!F75+RK!F75)</f>
        <v>0.59474469797508389</v>
      </c>
      <c r="G75" s="14">
        <f>WL!G75/(WL!G75+RK!G75)</f>
        <v>0.59806926042892294</v>
      </c>
      <c r="H75" s="14">
        <f>WL!H75/(WL!H75+RK!H75)</f>
        <v>0.58939432373886003</v>
      </c>
      <c r="I75" s="14">
        <f>WL!I75/(WL!I75+RK!I75)</f>
        <v>0.60822660754775359</v>
      </c>
      <c r="J75" s="14">
        <f>WL!J75/(WL!J75+RK!J75)</f>
        <v>0.60945552142027415</v>
      </c>
      <c r="K75" s="14">
        <f>WL!K75/(WL!K75+RK!K75)</f>
        <v>0.60814489868353139</v>
      </c>
      <c r="L75" s="14">
        <f>WL!L75/(WL!L75+RK!L75)</f>
        <v>0.59322136667082126</v>
      </c>
      <c r="M75" s="14">
        <f>WL!M75/(WL!M75+RK!M75)</f>
        <v>0.5689461834701004</v>
      </c>
      <c r="N75" s="14">
        <f>WL!N75/(WL!N75+RK!N75)</f>
        <v>0.54143320712507548</v>
      </c>
      <c r="O75" s="14">
        <f>WL!O75/(WL!O75+RK!O75)</f>
        <v>0.5302061361182151</v>
      </c>
      <c r="P75" s="14">
        <f>WL!P75/(WL!P75+RK!P75)</f>
        <v>0.52213134253598126</v>
      </c>
      <c r="Q75" s="14">
        <f>WL!Q75/(WL!Q75+RK!Q75)</f>
        <v>0.46955698198940854</v>
      </c>
      <c r="R75" s="14">
        <f>WL!R75/(WL!R75+RK!R75)</f>
        <v>0.47787845516790345</v>
      </c>
      <c r="S75" s="14">
        <f>WL!S75/(WL!S75+RK!S75)</f>
        <v>0.49527757311801601</v>
      </c>
      <c r="T75" s="14">
        <f>WL!T75/(WL!T75+RK!T75)</f>
        <v>0.48991462026703897</v>
      </c>
      <c r="U75" s="14">
        <f>WL!U75/(WL!U75+RK!U75)</f>
        <v>0.52182097819202311</v>
      </c>
      <c r="V75" s="14">
        <f>WL!V75/(WL!V75+RK!V75)</f>
        <v>0.49200735430803266</v>
      </c>
      <c r="W75" s="14">
        <f>WL!W75/(WL!W75+RK!W75)</f>
        <v>0.52623439957883589</v>
      </c>
      <c r="X75" s="14">
        <f>WL!X75/(WL!X75+RK!X75)</f>
        <v>0.47828613057032177</v>
      </c>
      <c r="Y75" s="14">
        <f>WL!Y75/(WL!Y75+RK!Y75)</f>
        <v>0.50651747110566359</v>
      </c>
      <c r="Z75" s="14">
        <f>WL!Z75/(WL!Z75+RK!Z75)</f>
        <v>0.44413827134741329</v>
      </c>
      <c r="AA75" s="14">
        <f>WL!AA75/(WL!AA75+RK!AA75)</f>
        <v>0.49021315491772066</v>
      </c>
      <c r="AB75" s="14">
        <f>WL!AB75/(WL!AB75+RK!AB75)</f>
        <v>0.50760544668641894</v>
      </c>
      <c r="AC75" s="14">
        <f>WL!AC75/(WL!AC75+RK!AC75)</f>
        <v>0.45716509318894244</v>
      </c>
      <c r="AD75" s="76">
        <f>WL!AD75/(WL!AD75+RK!AD75)</f>
        <v>0.40788404776500131</v>
      </c>
      <c r="AE75" s="14">
        <f>RK!C75/(WL!C75+RK!C75)</f>
        <v>0.4369697455794449</v>
      </c>
      <c r="AF75" s="14">
        <f>RK!D75/(WL!D75+RK!D75)</f>
        <v>0.40581446114421937</v>
      </c>
      <c r="AG75" s="14">
        <f>RK!E75/(WL!E75+RK!E75)</f>
        <v>0.39332612357241431</v>
      </c>
      <c r="AH75" s="14">
        <f>RK!F75/(WL!F75+RK!F75)</f>
        <v>0.40525530202491622</v>
      </c>
      <c r="AI75" s="14">
        <f>RK!G75/(WL!G75+RK!G75)</f>
        <v>0.401930739571077</v>
      </c>
      <c r="AJ75" s="14">
        <f>RK!H75/(WL!H75+RK!H75)</f>
        <v>0.41060567626113986</v>
      </c>
      <c r="AK75" s="14">
        <f>RK!I75/(WL!I75+RK!I75)</f>
        <v>0.39177339245224641</v>
      </c>
      <c r="AL75" s="14">
        <f>RK!J75/(WL!J75+RK!J75)</f>
        <v>0.39054447857972596</v>
      </c>
      <c r="AM75" s="14">
        <f>RK!K75/(WL!K75+RK!K75)</f>
        <v>0.39185510131646872</v>
      </c>
      <c r="AN75" s="14">
        <f>RK!L75/(WL!L75+RK!L75)</f>
        <v>0.40677863332917874</v>
      </c>
      <c r="AO75" s="14">
        <f>RK!M75/(WL!M75+RK!M75)</f>
        <v>0.43105381652989949</v>
      </c>
      <c r="AP75" s="14">
        <f>RK!N75/(WL!N75+RK!N75)</f>
        <v>0.45856679287492458</v>
      </c>
      <c r="AQ75" s="14">
        <f>RK!O75/(WL!O75+RK!O75)</f>
        <v>0.46979386388178496</v>
      </c>
      <c r="AR75" s="14">
        <f>RK!P75/(WL!P75+RK!P75)</f>
        <v>0.47786865746401869</v>
      </c>
      <c r="AS75" s="14">
        <f>RK!Q75/(WL!Q75+RK!Q75)</f>
        <v>0.53044301801059157</v>
      </c>
      <c r="AT75" s="14">
        <f>RK!R75/(WL!R75+RK!R75)</f>
        <v>0.5221215448320965</v>
      </c>
      <c r="AU75" s="14">
        <f>RK!S75/(WL!S75+RK!S75)</f>
        <v>0.50472242688198399</v>
      </c>
      <c r="AV75" s="14">
        <f>RK!T75/(WL!T75+RK!T75)</f>
        <v>0.51008537973296109</v>
      </c>
      <c r="AW75" s="14">
        <f>RK!U75/(WL!U75+RK!U75)</f>
        <v>0.47817902180797683</v>
      </c>
      <c r="AX75" s="14">
        <f>RK!V75/(WL!V75+RK!V75)</f>
        <v>0.50799264569196734</v>
      </c>
      <c r="AY75" s="14">
        <f>RK!W75/(WL!W75+RK!W75)</f>
        <v>0.47376560042116406</v>
      </c>
      <c r="AZ75" s="14">
        <f>RK!X75/(WL!X75+RK!X75)</f>
        <v>0.52171386942967812</v>
      </c>
      <c r="BA75" s="14">
        <f>RK!Y75/(WL!Y75+RK!Y75)</f>
        <v>0.49348252889433636</v>
      </c>
      <c r="BB75" s="14">
        <f>RK!Z75/(WL!Z75+RK!Z75)</f>
        <v>0.55586172865258665</v>
      </c>
      <c r="BC75" s="14">
        <f>RK!AA75/(WL!AA75+RK!AA75)</f>
        <v>0.50978684508227934</v>
      </c>
      <c r="BD75" s="14">
        <f>RK!AB75/(WL!AB75+RK!AB75)</f>
        <v>0.49239455331358106</v>
      </c>
      <c r="BE75" s="14">
        <f>RK!AC75/(WL!AC75+RK!AC75)</f>
        <v>0.54283490681105762</v>
      </c>
      <c r="BF75" s="76">
        <f>RK!AD75/(WL!AD75+RK!AD75)</f>
        <v>0.59211595223499869</v>
      </c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</row>
    <row r="76" spans="1:74" x14ac:dyDescent="0.2">
      <c r="A76" s="4">
        <v>74</v>
      </c>
      <c r="B76" s="6" t="s">
        <v>111</v>
      </c>
      <c r="C76" s="14">
        <f>WL!C76/(WL!C76+RK!C76)</f>
        <v>0.40950696999354835</v>
      </c>
      <c r="D76" s="14">
        <f>WL!D76/(WL!D76+RK!D76)</f>
        <v>0.43946404583282273</v>
      </c>
      <c r="E76" s="14">
        <f>WL!E76/(WL!E76+RK!E76)</f>
        <v>0.43831871942087258</v>
      </c>
      <c r="F76" s="14">
        <f>WL!F76/(WL!F76+RK!F76)</f>
        <v>0.45174104727647324</v>
      </c>
      <c r="G76" s="14">
        <f>WL!G76/(WL!G76+RK!G76)</f>
        <v>0.46694487661098161</v>
      </c>
      <c r="H76" s="14">
        <f>WL!H76/(WL!H76+RK!H76)</f>
        <v>0.43901042894748965</v>
      </c>
      <c r="I76" s="14">
        <f>WL!I76/(WL!I76+RK!I76)</f>
        <v>0.43931368790345793</v>
      </c>
      <c r="J76" s="14">
        <f>WL!J76/(WL!J76+RK!J76)</f>
        <v>0.45234036864022303</v>
      </c>
      <c r="K76" s="14">
        <f>WL!K76/(WL!K76+RK!K76)</f>
        <v>0.45936996116593171</v>
      </c>
      <c r="L76" s="14">
        <f>WL!L76/(WL!L76+RK!L76)</f>
        <v>0.46904859846338837</v>
      </c>
      <c r="M76" s="14">
        <f>WL!M76/(WL!M76+RK!M76)</f>
        <v>0.45187290816491427</v>
      </c>
      <c r="N76" s="14">
        <f>WL!N76/(WL!N76+RK!N76)</f>
        <v>0.44791280869531908</v>
      </c>
      <c r="O76" s="14">
        <f>WL!O76/(WL!O76+RK!O76)</f>
        <v>0.453256744259245</v>
      </c>
      <c r="P76" s="14">
        <f>WL!P76/(WL!P76+RK!P76)</f>
        <v>0.44921554681832393</v>
      </c>
      <c r="Q76" s="14">
        <f>WL!Q76/(WL!Q76+RK!Q76)</f>
        <v>0.45365712226966604</v>
      </c>
      <c r="R76" s="14">
        <f>WL!R76/(WL!R76+RK!R76)</f>
        <v>0.46348396436426265</v>
      </c>
      <c r="S76" s="14">
        <f>WL!S76/(WL!S76+RK!S76)</f>
        <v>0.47570677760243957</v>
      </c>
      <c r="T76" s="14">
        <f>WL!T76/(WL!T76+RK!T76)</f>
        <v>0.46015653536587725</v>
      </c>
      <c r="U76" s="14">
        <f>WL!U76/(WL!U76+RK!U76)</f>
        <v>0.47221209875525311</v>
      </c>
      <c r="V76" s="14">
        <f>WL!V76/(WL!V76+RK!V76)</f>
        <v>0.49380939724948691</v>
      </c>
      <c r="W76" s="14">
        <f>WL!W76/(WL!W76+RK!W76)</f>
        <v>0.50241135731740616</v>
      </c>
      <c r="X76" s="14">
        <f>WL!X76/(WL!X76+RK!X76)</f>
        <v>0.52353470927057277</v>
      </c>
      <c r="Y76" s="14">
        <f>WL!Y76/(WL!Y76+RK!Y76)</f>
        <v>0.545181197724531</v>
      </c>
      <c r="Z76" s="14">
        <f>WL!Z76/(WL!Z76+RK!Z76)</f>
        <v>0.54947858560845952</v>
      </c>
      <c r="AA76" s="14">
        <f>WL!AA76/(WL!AA76+RK!AA76)</f>
        <v>0.54403359245254734</v>
      </c>
      <c r="AB76" s="14">
        <f>WL!AB76/(WL!AB76+RK!AB76)</f>
        <v>0.57136596864772959</v>
      </c>
      <c r="AC76" s="14">
        <f>WL!AC76/(WL!AC76+RK!AC76)</f>
        <v>0.56091102303099949</v>
      </c>
      <c r="AD76" s="76">
        <f>WL!AD76/(WL!AD76+RK!AD76)</f>
        <v>0.54462338246443831</v>
      </c>
      <c r="AE76" s="14">
        <f>RK!C76/(WL!C76+RK!C76)</f>
        <v>0.59049303000645159</v>
      </c>
      <c r="AF76" s="14">
        <f>RK!D76/(WL!D76+RK!D76)</f>
        <v>0.56053595416717716</v>
      </c>
      <c r="AG76" s="14">
        <f>RK!E76/(WL!E76+RK!E76)</f>
        <v>0.56168128057912747</v>
      </c>
      <c r="AH76" s="14">
        <f>RK!F76/(WL!F76+RK!F76)</f>
        <v>0.54825895272352676</v>
      </c>
      <c r="AI76" s="14">
        <f>RK!G76/(WL!G76+RK!G76)</f>
        <v>0.53305512338901839</v>
      </c>
      <c r="AJ76" s="14">
        <f>RK!H76/(WL!H76+RK!H76)</f>
        <v>0.56098957105251046</v>
      </c>
      <c r="AK76" s="14">
        <f>RK!I76/(WL!I76+RK!I76)</f>
        <v>0.56068631209654207</v>
      </c>
      <c r="AL76" s="14">
        <f>RK!J76/(WL!J76+RK!J76)</f>
        <v>0.54765963135977702</v>
      </c>
      <c r="AM76" s="14">
        <f>RK!K76/(WL!K76+RK!K76)</f>
        <v>0.54063003883406835</v>
      </c>
      <c r="AN76" s="14">
        <f>RK!L76/(WL!L76+RK!L76)</f>
        <v>0.53095140153661169</v>
      </c>
      <c r="AO76" s="14">
        <f>RK!M76/(WL!M76+RK!M76)</f>
        <v>0.54812709183508568</v>
      </c>
      <c r="AP76" s="14">
        <f>RK!N76/(WL!N76+RK!N76)</f>
        <v>0.55208719130468087</v>
      </c>
      <c r="AQ76" s="14">
        <f>RK!O76/(WL!O76+RK!O76)</f>
        <v>0.546743255740755</v>
      </c>
      <c r="AR76" s="14">
        <f>RK!P76/(WL!P76+RK!P76)</f>
        <v>0.55078445318167613</v>
      </c>
      <c r="AS76" s="14">
        <f>RK!Q76/(WL!Q76+RK!Q76)</f>
        <v>0.54634287773033408</v>
      </c>
      <c r="AT76" s="14">
        <f>RK!R76/(WL!R76+RK!R76)</f>
        <v>0.53651603563573746</v>
      </c>
      <c r="AU76" s="14">
        <f>RK!S76/(WL!S76+RK!S76)</f>
        <v>0.52429322239756049</v>
      </c>
      <c r="AV76" s="14">
        <f>RK!T76/(WL!T76+RK!T76)</f>
        <v>0.5398434646341228</v>
      </c>
      <c r="AW76" s="14">
        <f>RK!U76/(WL!U76+RK!U76)</f>
        <v>0.52778790124474684</v>
      </c>
      <c r="AX76" s="14">
        <f>RK!V76/(WL!V76+RK!V76)</f>
        <v>0.50619060275051297</v>
      </c>
      <c r="AY76" s="14">
        <f>RK!W76/(WL!W76+RK!W76)</f>
        <v>0.49758864268259378</v>
      </c>
      <c r="AZ76" s="14">
        <f>RK!X76/(WL!X76+RK!X76)</f>
        <v>0.47646529072942712</v>
      </c>
      <c r="BA76" s="14">
        <f>RK!Y76/(WL!Y76+RK!Y76)</f>
        <v>0.454818802275469</v>
      </c>
      <c r="BB76" s="14">
        <f>RK!Z76/(WL!Z76+RK!Z76)</f>
        <v>0.45052141439154053</v>
      </c>
      <c r="BC76" s="14">
        <f>RK!AA76/(WL!AA76+RK!AA76)</f>
        <v>0.4559664075474526</v>
      </c>
      <c r="BD76" s="14">
        <f>RK!AB76/(WL!AB76+RK!AB76)</f>
        <v>0.42863403135227046</v>
      </c>
      <c r="BE76" s="14">
        <f>RK!AC76/(WL!AC76+RK!AC76)</f>
        <v>0.4390889769690004</v>
      </c>
      <c r="BF76" s="76">
        <f>RK!AD76/(WL!AD76+RK!AD76)</f>
        <v>0.45537661753556169</v>
      </c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</row>
    <row r="77" spans="1:74" x14ac:dyDescent="0.2">
      <c r="A77" s="4">
        <v>75</v>
      </c>
      <c r="B77" s="6" t="s">
        <v>112</v>
      </c>
      <c r="C77" s="14">
        <f>WL!C77/(WL!C77+RK!C77)</f>
        <v>0.90157725218398288</v>
      </c>
      <c r="D77" s="14">
        <f>WL!D77/(WL!D77+RK!D77)</f>
        <v>0.89000826841866587</v>
      </c>
      <c r="E77" s="14">
        <f>WL!E77/(WL!E77+RK!E77)</f>
        <v>0.87035726487634069</v>
      </c>
      <c r="F77" s="14">
        <f>WL!F77/(WL!F77+RK!F77)</f>
        <v>0.85195571269115911</v>
      </c>
      <c r="G77" s="14">
        <f>WL!G77/(WL!G77+RK!G77)</f>
        <v>0.84775792626495428</v>
      </c>
      <c r="H77" s="14">
        <f>WL!H77/(WL!H77+RK!H77)</f>
        <v>0.83207156294492057</v>
      </c>
      <c r="I77" s="14">
        <f>WL!I77/(WL!I77+RK!I77)</f>
        <v>0.83625973674969689</v>
      </c>
      <c r="J77" s="14">
        <f>WL!J77/(WL!J77+RK!J77)</f>
        <v>0.8373201034399802</v>
      </c>
      <c r="K77" s="14">
        <f>WL!K77/(WL!K77+RK!K77)</f>
        <v>0.83523241210429922</v>
      </c>
      <c r="L77" s="14">
        <f>WL!L77/(WL!L77+RK!L77)</f>
        <v>0.83350330885825263</v>
      </c>
      <c r="M77" s="14">
        <f>WL!M77/(WL!M77+RK!M77)</f>
        <v>0.82815228953016851</v>
      </c>
      <c r="N77" s="14">
        <f>WL!N77/(WL!N77+RK!N77)</f>
        <v>0.82273929430474069</v>
      </c>
      <c r="O77" s="14">
        <f>WL!O77/(WL!O77+RK!O77)</f>
        <v>0.81014813147848297</v>
      </c>
      <c r="P77" s="14">
        <f>WL!P77/(WL!P77+RK!P77)</f>
        <v>0.74835532695612705</v>
      </c>
      <c r="Q77" s="14">
        <f>WL!Q77/(WL!Q77+RK!Q77)</f>
        <v>0.76637125364536129</v>
      </c>
      <c r="R77" s="14">
        <f>WL!R77/(WL!R77+RK!R77)</f>
        <v>0.78075873036228349</v>
      </c>
      <c r="S77" s="14">
        <f>WL!S77/(WL!S77+RK!S77)</f>
        <v>0.80363072454301654</v>
      </c>
      <c r="T77" s="14">
        <f>WL!T77/(WL!T77+RK!T77)</f>
        <v>0.81568355002842807</v>
      </c>
      <c r="U77" s="14">
        <f>WL!U77/(WL!U77+RK!U77)</f>
        <v>0.81452927895105487</v>
      </c>
      <c r="V77" s="14">
        <f>WL!V77/(WL!V77+RK!V77)</f>
        <v>0.83525157927587623</v>
      </c>
      <c r="W77" s="14">
        <f>WL!W77/(WL!W77+RK!W77)</f>
        <v>0.85124001309206088</v>
      </c>
      <c r="X77" s="14">
        <f>WL!X77/(WL!X77+RK!X77)</f>
        <v>0.85655772144321307</v>
      </c>
      <c r="Y77" s="14">
        <f>WL!Y77/(WL!Y77+RK!Y77)</f>
        <v>0.86717313504314542</v>
      </c>
      <c r="Z77" s="14">
        <f>WL!Z77/(WL!Z77+RK!Z77)</f>
        <v>0.8713581291487883</v>
      </c>
      <c r="AA77" s="14">
        <f>WL!AA77/(WL!AA77+RK!AA77)</f>
        <v>0.87703170400578723</v>
      </c>
      <c r="AB77" s="14">
        <f>WL!AB77/(WL!AB77+RK!AB77)</f>
        <v>0.88791825584686179</v>
      </c>
      <c r="AC77" s="14">
        <f>WL!AC77/(WL!AC77+RK!AC77)</f>
        <v>0.88422624091542024</v>
      </c>
      <c r="AD77" s="76">
        <f>WL!AD77/(WL!AD77+RK!AD77)</f>
        <v>0.87130235758461805</v>
      </c>
      <c r="AE77" s="14">
        <f>RK!C77/(WL!C77+RK!C77)</f>
        <v>9.8422747816017161E-2</v>
      </c>
      <c r="AF77" s="14">
        <f>RK!D77/(WL!D77+RK!D77)</f>
        <v>0.10999173158133413</v>
      </c>
      <c r="AG77" s="14">
        <f>RK!E77/(WL!E77+RK!E77)</f>
        <v>0.12964273512365937</v>
      </c>
      <c r="AH77" s="14">
        <f>RK!F77/(WL!F77+RK!F77)</f>
        <v>0.14804428730884092</v>
      </c>
      <c r="AI77" s="14">
        <f>RK!G77/(WL!G77+RK!G77)</f>
        <v>0.1522420737350457</v>
      </c>
      <c r="AJ77" s="14">
        <f>RK!H77/(WL!H77+RK!H77)</f>
        <v>0.16792843705507937</v>
      </c>
      <c r="AK77" s="14">
        <f>RK!I77/(WL!I77+RK!I77)</f>
        <v>0.16374026325030314</v>
      </c>
      <c r="AL77" s="14">
        <f>RK!J77/(WL!J77+RK!J77)</f>
        <v>0.16267989656001972</v>
      </c>
      <c r="AM77" s="14">
        <f>RK!K77/(WL!K77+RK!K77)</f>
        <v>0.16476758789570081</v>
      </c>
      <c r="AN77" s="14">
        <f>RK!L77/(WL!L77+RK!L77)</f>
        <v>0.16649669114174737</v>
      </c>
      <c r="AO77" s="14">
        <f>RK!M77/(WL!M77+RK!M77)</f>
        <v>0.17184771046983144</v>
      </c>
      <c r="AP77" s="14">
        <f>RK!N77/(WL!N77+RK!N77)</f>
        <v>0.1772607056952592</v>
      </c>
      <c r="AQ77" s="14">
        <f>RK!O77/(WL!O77+RK!O77)</f>
        <v>0.18985186852151695</v>
      </c>
      <c r="AR77" s="14">
        <f>RK!P77/(WL!P77+RK!P77)</f>
        <v>0.25164467304387306</v>
      </c>
      <c r="AS77" s="14">
        <f>RK!Q77/(WL!Q77+RK!Q77)</f>
        <v>0.23362874635463876</v>
      </c>
      <c r="AT77" s="14">
        <f>RK!R77/(WL!R77+RK!R77)</f>
        <v>0.21924126963771662</v>
      </c>
      <c r="AU77" s="14">
        <f>RK!S77/(WL!S77+RK!S77)</f>
        <v>0.19636927545698338</v>
      </c>
      <c r="AV77" s="14">
        <f>RK!T77/(WL!T77+RK!T77)</f>
        <v>0.1843164499715719</v>
      </c>
      <c r="AW77" s="14">
        <f>RK!U77/(WL!U77+RK!U77)</f>
        <v>0.18547072104894508</v>
      </c>
      <c r="AX77" s="14">
        <f>RK!V77/(WL!V77+RK!V77)</f>
        <v>0.16474842072412377</v>
      </c>
      <c r="AY77" s="14">
        <f>RK!W77/(WL!W77+RK!W77)</f>
        <v>0.14875998690793912</v>
      </c>
      <c r="AZ77" s="14">
        <f>RK!X77/(WL!X77+RK!X77)</f>
        <v>0.14344227855678693</v>
      </c>
      <c r="BA77" s="14">
        <f>RK!Y77/(WL!Y77+RK!Y77)</f>
        <v>0.13282686495685464</v>
      </c>
      <c r="BB77" s="14">
        <f>RK!Z77/(WL!Z77+RK!Z77)</f>
        <v>0.12864187085121173</v>
      </c>
      <c r="BC77" s="14">
        <f>RK!AA77/(WL!AA77+RK!AA77)</f>
        <v>0.12296829599421272</v>
      </c>
      <c r="BD77" s="14">
        <f>RK!AB77/(WL!AB77+RK!AB77)</f>
        <v>0.11208174415313822</v>
      </c>
      <c r="BE77" s="14">
        <f>RK!AC77/(WL!AC77+RK!AC77)</f>
        <v>0.11577375908457979</v>
      </c>
      <c r="BF77" s="76">
        <f>RK!AD77/(WL!AD77+RK!AD77)</f>
        <v>0.12869764241538195</v>
      </c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</row>
    <row r="78" spans="1:74" x14ac:dyDescent="0.2">
      <c r="A78" s="4">
        <v>76</v>
      </c>
      <c r="B78" s="6" t="s">
        <v>113</v>
      </c>
      <c r="C78" s="14">
        <f>WL!C78/(WL!C78+RK!C78)</f>
        <v>0.62976676162205425</v>
      </c>
      <c r="D78" s="14">
        <f>WL!D78/(WL!D78+RK!D78)</f>
        <v>0.65087172419257755</v>
      </c>
      <c r="E78" s="14">
        <f>WL!E78/(WL!E78+RK!E78)</f>
        <v>0.64086229510761705</v>
      </c>
      <c r="F78" s="14">
        <f>WL!F78/(WL!F78+RK!F78)</f>
        <v>0.64101391712439204</v>
      </c>
      <c r="G78" s="14">
        <f>WL!G78/(WL!G78+RK!G78)</f>
        <v>0.64244644951966601</v>
      </c>
      <c r="H78" s="14">
        <f>WL!H78/(WL!H78+RK!H78)</f>
        <v>0.60866105676793081</v>
      </c>
      <c r="I78" s="14">
        <f>WL!I78/(WL!I78+RK!I78)</f>
        <v>0.58914158732574706</v>
      </c>
      <c r="J78" s="14">
        <f>WL!J78/(WL!J78+RK!J78)</f>
        <v>0.59585956056632861</v>
      </c>
      <c r="K78" s="14">
        <f>WL!K78/(WL!K78+RK!K78)</f>
        <v>0.61041091129955605</v>
      </c>
      <c r="L78" s="14">
        <f>WL!L78/(WL!L78+RK!L78)</f>
        <v>0.63696033047987599</v>
      </c>
      <c r="M78" s="14">
        <f>WL!M78/(WL!M78+RK!M78)</f>
        <v>0.64424563244522293</v>
      </c>
      <c r="N78" s="14">
        <f>WL!N78/(WL!N78+RK!N78)</f>
        <v>0.6482975743309024</v>
      </c>
      <c r="O78" s="14">
        <f>WL!O78/(WL!O78+RK!O78)</f>
        <v>0.64706963341570234</v>
      </c>
      <c r="P78" s="14">
        <f>WL!P78/(WL!P78+RK!P78)</f>
        <v>0.63036608576458586</v>
      </c>
      <c r="Q78" s="14">
        <f>WL!Q78/(WL!Q78+RK!Q78)</f>
        <v>0.63379709986952582</v>
      </c>
      <c r="R78" s="14">
        <f>WL!R78/(WL!R78+RK!R78)</f>
        <v>0.64987102919056716</v>
      </c>
      <c r="S78" s="14">
        <f>WL!S78/(WL!S78+RK!S78)</f>
        <v>0.65727327452337536</v>
      </c>
      <c r="T78" s="14">
        <f>WL!T78/(WL!T78+RK!T78)</f>
        <v>0.66276083720506929</v>
      </c>
      <c r="U78" s="14">
        <f>WL!U78/(WL!U78+RK!U78)</f>
        <v>0.66179763163616645</v>
      </c>
      <c r="V78" s="14">
        <f>WL!V78/(WL!V78+RK!V78)</f>
        <v>0.67477158125660774</v>
      </c>
      <c r="W78" s="14">
        <f>WL!W78/(WL!W78+RK!W78)</f>
        <v>0.67650580516944681</v>
      </c>
      <c r="X78" s="14">
        <f>WL!X78/(WL!X78+RK!X78)</f>
        <v>0.68511294572962511</v>
      </c>
      <c r="Y78" s="14">
        <f>WL!Y78/(WL!Y78+RK!Y78)</f>
        <v>0.70523458097616365</v>
      </c>
      <c r="Z78" s="14">
        <f>WL!Z78/(WL!Z78+RK!Z78)</f>
        <v>0.71113536232125474</v>
      </c>
      <c r="AA78" s="14">
        <f>WL!AA78/(WL!AA78+RK!AA78)</f>
        <v>0.72346770025781848</v>
      </c>
      <c r="AB78" s="14">
        <f>WL!AB78/(WL!AB78+RK!AB78)</f>
        <v>0.74321896932934961</v>
      </c>
      <c r="AC78" s="14">
        <f>WL!AC78/(WL!AC78+RK!AC78)</f>
        <v>0.73462034570310208</v>
      </c>
      <c r="AD78" s="76">
        <f>WL!AD78/(WL!AD78+RK!AD78)</f>
        <v>0.70944977069922577</v>
      </c>
      <c r="AE78" s="14">
        <f>RK!C78/(WL!C78+RK!C78)</f>
        <v>0.37023323837794575</v>
      </c>
      <c r="AF78" s="14">
        <f>RK!D78/(WL!D78+RK!D78)</f>
        <v>0.34912827580742245</v>
      </c>
      <c r="AG78" s="14">
        <f>RK!E78/(WL!E78+RK!E78)</f>
        <v>0.35913770489238295</v>
      </c>
      <c r="AH78" s="14">
        <f>RK!F78/(WL!F78+RK!F78)</f>
        <v>0.35898608287560807</v>
      </c>
      <c r="AI78" s="14">
        <f>RK!G78/(WL!G78+RK!G78)</f>
        <v>0.35755355048033405</v>
      </c>
      <c r="AJ78" s="14">
        <f>RK!H78/(WL!H78+RK!H78)</f>
        <v>0.39133894323206914</v>
      </c>
      <c r="AK78" s="14">
        <f>RK!I78/(WL!I78+RK!I78)</f>
        <v>0.41085841267425299</v>
      </c>
      <c r="AL78" s="14">
        <f>RK!J78/(WL!J78+RK!J78)</f>
        <v>0.40414043943367128</v>
      </c>
      <c r="AM78" s="14">
        <f>RK!K78/(WL!K78+RK!K78)</f>
        <v>0.38958908870044384</v>
      </c>
      <c r="AN78" s="14">
        <f>RK!L78/(WL!L78+RK!L78)</f>
        <v>0.36303966952012406</v>
      </c>
      <c r="AO78" s="14">
        <f>RK!M78/(WL!M78+RK!M78)</f>
        <v>0.35575436755477713</v>
      </c>
      <c r="AP78" s="14">
        <f>RK!N78/(WL!N78+RK!N78)</f>
        <v>0.3517024256690976</v>
      </c>
      <c r="AQ78" s="14">
        <f>RK!O78/(WL!O78+RK!O78)</f>
        <v>0.35293036658429777</v>
      </c>
      <c r="AR78" s="14">
        <f>RK!P78/(WL!P78+RK!P78)</f>
        <v>0.3696339142354142</v>
      </c>
      <c r="AS78" s="14">
        <f>RK!Q78/(WL!Q78+RK!Q78)</f>
        <v>0.36620290013047418</v>
      </c>
      <c r="AT78" s="14">
        <f>RK!R78/(WL!R78+RK!R78)</f>
        <v>0.35012897080943284</v>
      </c>
      <c r="AU78" s="14">
        <f>RK!S78/(WL!S78+RK!S78)</f>
        <v>0.34272672547662458</v>
      </c>
      <c r="AV78" s="14">
        <f>RK!T78/(WL!T78+RK!T78)</f>
        <v>0.33723916279493071</v>
      </c>
      <c r="AW78" s="14">
        <f>RK!U78/(WL!U78+RK!U78)</f>
        <v>0.33820236836383355</v>
      </c>
      <c r="AX78" s="14">
        <f>RK!V78/(WL!V78+RK!V78)</f>
        <v>0.32522841874339237</v>
      </c>
      <c r="AY78" s="14">
        <f>RK!W78/(WL!W78+RK!W78)</f>
        <v>0.32349419483055325</v>
      </c>
      <c r="AZ78" s="14">
        <f>RK!X78/(WL!X78+RK!X78)</f>
        <v>0.314887054270375</v>
      </c>
      <c r="BA78" s="14">
        <f>RK!Y78/(WL!Y78+RK!Y78)</f>
        <v>0.29476541902383629</v>
      </c>
      <c r="BB78" s="14">
        <f>RK!Z78/(WL!Z78+RK!Z78)</f>
        <v>0.28886463767874515</v>
      </c>
      <c r="BC78" s="14">
        <f>RK!AA78/(WL!AA78+RK!AA78)</f>
        <v>0.27653229974218163</v>
      </c>
      <c r="BD78" s="14">
        <f>RK!AB78/(WL!AB78+RK!AB78)</f>
        <v>0.25678103067065039</v>
      </c>
      <c r="BE78" s="14">
        <f>RK!AC78/(WL!AC78+RK!AC78)</f>
        <v>0.26537965429689792</v>
      </c>
      <c r="BF78" s="76">
        <f>RK!AD78/(WL!AD78+RK!AD78)</f>
        <v>0.29055022930077429</v>
      </c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</row>
    <row r="79" spans="1:74" x14ac:dyDescent="0.2">
      <c r="A79" s="4">
        <v>77</v>
      </c>
      <c r="B79" s="6" t="s">
        <v>114</v>
      </c>
      <c r="C79" s="14">
        <f>WL!C79/(WL!C79+RK!C79)</f>
        <v>0.89161835249785437</v>
      </c>
      <c r="D79" s="14">
        <f>WL!D79/(WL!D79+RK!D79)</f>
        <v>0.89869095573716529</v>
      </c>
      <c r="E79" s="14">
        <f>WL!E79/(WL!E79+RK!E79)</f>
        <v>0.8974187635441413</v>
      </c>
      <c r="F79" s="14">
        <f>WL!F79/(WL!F79+RK!F79)</f>
        <v>0.89991482421158686</v>
      </c>
      <c r="G79" s="14">
        <f>WL!G79/(WL!G79+RK!G79)</f>
        <v>0.89576008683735175</v>
      </c>
      <c r="H79" s="14">
        <f>WL!H79/(WL!H79+RK!H79)</f>
        <v>0.89385350529172791</v>
      </c>
      <c r="I79" s="14">
        <f>WL!I79/(WL!I79+RK!I79)</f>
        <v>0.89009262396635491</v>
      </c>
      <c r="J79" s="14">
        <f>WL!J79/(WL!J79+RK!J79)</f>
        <v>0.88377250741011226</v>
      </c>
      <c r="K79" s="14">
        <f>WL!K79/(WL!K79+RK!K79)</f>
        <v>0.87090976581160573</v>
      </c>
      <c r="L79" s="14">
        <f>WL!L79/(WL!L79+RK!L79)</f>
        <v>0.86776131647082921</v>
      </c>
      <c r="M79" s="14">
        <f>WL!M79/(WL!M79+RK!M79)</f>
        <v>0.86519247691562173</v>
      </c>
      <c r="N79" s="14">
        <f>WL!N79/(WL!N79+RK!N79)</f>
        <v>0.86603137922275741</v>
      </c>
      <c r="O79" s="14">
        <f>WL!O79/(WL!O79+RK!O79)</f>
        <v>0.86108565126607428</v>
      </c>
      <c r="P79" s="14">
        <f>WL!P79/(WL!P79+RK!P79)</f>
        <v>0.85257983731326914</v>
      </c>
      <c r="Q79" s="14">
        <f>WL!Q79/(WL!Q79+RK!Q79)</f>
        <v>0.84609730727389576</v>
      </c>
      <c r="R79" s="14">
        <f>WL!R79/(WL!R79+RK!R79)</f>
        <v>0.84648680086923389</v>
      </c>
      <c r="S79" s="14">
        <f>WL!S79/(WL!S79+RK!S79)</f>
        <v>0.85629930469876503</v>
      </c>
      <c r="T79" s="14">
        <f>WL!T79/(WL!T79+RK!T79)</f>
        <v>0.85959810269560788</v>
      </c>
      <c r="U79" s="14">
        <f>WL!U79/(WL!U79+RK!U79)</f>
        <v>0.86509204984319632</v>
      </c>
      <c r="V79" s="14">
        <f>WL!V79/(WL!V79+RK!V79)</f>
        <v>0.87154675085520483</v>
      </c>
      <c r="W79" s="14">
        <f>WL!W79/(WL!W79+RK!W79)</f>
        <v>0.87665897636823942</v>
      </c>
      <c r="X79" s="14">
        <f>WL!X79/(WL!X79+RK!X79)</f>
        <v>0.87654059245665028</v>
      </c>
      <c r="Y79" s="14">
        <f>WL!Y79/(WL!Y79+RK!Y79)</f>
        <v>0.88507796147035034</v>
      </c>
      <c r="Z79" s="14">
        <f>WL!Z79/(WL!Z79+RK!Z79)</f>
        <v>0.88679510415409502</v>
      </c>
      <c r="AA79" s="14">
        <f>WL!AA79/(WL!AA79+RK!AA79)</f>
        <v>0.89312324200078341</v>
      </c>
      <c r="AB79" s="14">
        <f>WL!AB79/(WL!AB79+RK!AB79)</f>
        <v>0.89760409083588721</v>
      </c>
      <c r="AC79" s="14">
        <f>WL!AC79/(WL!AC79+RK!AC79)</f>
        <v>0.88920026457484969</v>
      </c>
      <c r="AD79" s="76">
        <f>WL!AD79/(WL!AD79+RK!AD79)</f>
        <v>0.88076599718870641</v>
      </c>
      <c r="AE79" s="14">
        <f>RK!C79/(WL!C79+RK!C79)</f>
        <v>0.10838164750214557</v>
      </c>
      <c r="AF79" s="14">
        <f>RK!D79/(WL!D79+RK!D79)</f>
        <v>0.10130904426283487</v>
      </c>
      <c r="AG79" s="14">
        <f>RK!E79/(WL!E79+RK!E79)</f>
        <v>0.10258123645585866</v>
      </c>
      <c r="AH79" s="14">
        <f>RK!F79/(WL!F79+RK!F79)</f>
        <v>0.10008517578841312</v>
      </c>
      <c r="AI79" s="14">
        <f>RK!G79/(WL!G79+RK!G79)</f>
        <v>0.10423991316264826</v>
      </c>
      <c r="AJ79" s="14">
        <f>RK!H79/(WL!H79+RK!H79)</f>
        <v>0.10614649470827206</v>
      </c>
      <c r="AK79" s="14">
        <f>RK!I79/(WL!I79+RK!I79)</f>
        <v>0.10990737603364507</v>
      </c>
      <c r="AL79" s="14">
        <f>RK!J79/(WL!J79+RK!J79)</f>
        <v>0.11622749258988764</v>
      </c>
      <c r="AM79" s="14">
        <f>RK!K79/(WL!K79+RK!K79)</f>
        <v>0.12909023418839422</v>
      </c>
      <c r="AN79" s="14">
        <f>RK!L79/(WL!L79+RK!L79)</f>
        <v>0.13223868352917079</v>
      </c>
      <c r="AO79" s="14">
        <f>RK!M79/(WL!M79+RK!M79)</f>
        <v>0.13480752308437824</v>
      </c>
      <c r="AP79" s="14">
        <f>RK!N79/(WL!N79+RK!N79)</f>
        <v>0.13396862077724256</v>
      </c>
      <c r="AQ79" s="14">
        <f>RK!O79/(WL!O79+RK!O79)</f>
        <v>0.13891434873392577</v>
      </c>
      <c r="AR79" s="14">
        <f>RK!P79/(WL!P79+RK!P79)</f>
        <v>0.14742016268673089</v>
      </c>
      <c r="AS79" s="14">
        <f>RK!Q79/(WL!Q79+RK!Q79)</f>
        <v>0.1539026927261043</v>
      </c>
      <c r="AT79" s="14">
        <f>RK!R79/(WL!R79+RK!R79)</f>
        <v>0.15351319913076616</v>
      </c>
      <c r="AU79" s="14">
        <f>RK!S79/(WL!S79+RK!S79)</f>
        <v>0.14370069530123503</v>
      </c>
      <c r="AV79" s="14">
        <f>RK!T79/(WL!T79+RK!T79)</f>
        <v>0.14040189730439212</v>
      </c>
      <c r="AW79" s="14">
        <f>RK!U79/(WL!U79+RK!U79)</f>
        <v>0.13490795015680362</v>
      </c>
      <c r="AX79" s="14">
        <f>RK!V79/(WL!V79+RK!V79)</f>
        <v>0.12845324914479522</v>
      </c>
      <c r="AY79" s="14">
        <f>RK!W79/(WL!W79+RK!W79)</f>
        <v>0.12334102363176054</v>
      </c>
      <c r="AZ79" s="14">
        <f>RK!X79/(WL!X79+RK!X79)</f>
        <v>0.12345940754334976</v>
      </c>
      <c r="BA79" s="14">
        <f>RK!Y79/(WL!Y79+RK!Y79)</f>
        <v>0.11492203852964968</v>
      </c>
      <c r="BB79" s="14">
        <f>RK!Z79/(WL!Z79+RK!Z79)</f>
        <v>0.11320489584590493</v>
      </c>
      <c r="BC79" s="14">
        <f>RK!AA79/(WL!AA79+RK!AA79)</f>
        <v>0.10687675799921655</v>
      </c>
      <c r="BD79" s="14">
        <f>RK!AB79/(WL!AB79+RK!AB79)</f>
        <v>0.1023959091641128</v>
      </c>
      <c r="BE79" s="14">
        <f>RK!AC79/(WL!AC79+RK!AC79)</f>
        <v>0.11079973542515031</v>
      </c>
      <c r="BF79" s="76">
        <f>RK!AD79/(WL!AD79+RK!AD79)</f>
        <v>0.11923400281129357</v>
      </c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</row>
    <row r="80" spans="1:74" x14ac:dyDescent="0.2">
      <c r="A80" s="4">
        <v>78</v>
      </c>
      <c r="B80" s="6" t="s">
        <v>115</v>
      </c>
      <c r="C80" s="14">
        <f>WL!C80/(WL!C80+RK!C80)</f>
        <v>0.39654839796186175</v>
      </c>
      <c r="D80" s="14">
        <f>WL!D80/(WL!D80+RK!D80)</f>
        <v>0.37985815337431827</v>
      </c>
      <c r="E80" s="14">
        <f>WL!E80/(WL!E80+RK!E80)</f>
        <v>0.39033442947229019</v>
      </c>
      <c r="F80" s="14">
        <f>WL!F80/(WL!F80+RK!F80)</f>
        <v>0.366808649498156</v>
      </c>
      <c r="G80" s="14">
        <f>WL!G80/(WL!G80+RK!G80)</f>
        <v>0.35815622783892032</v>
      </c>
      <c r="H80" s="14">
        <f>WL!H80/(WL!H80+RK!H80)</f>
        <v>0.33483464716862338</v>
      </c>
      <c r="I80" s="14">
        <f>WL!I80/(WL!I80+RK!I80)</f>
        <v>0.37708314547309657</v>
      </c>
      <c r="J80" s="14">
        <f>WL!J80/(WL!J80+RK!J80)</f>
        <v>0.37553901307006171</v>
      </c>
      <c r="K80" s="14">
        <f>WL!K80/(WL!K80+RK!K80)</f>
        <v>0.33387096678346706</v>
      </c>
      <c r="L80" s="14">
        <f>WL!L80/(WL!L80+RK!L80)</f>
        <v>0.30585915036234024</v>
      </c>
      <c r="M80" s="14">
        <f>WL!M80/(WL!M80+RK!M80)</f>
        <v>0.27735055316427354</v>
      </c>
      <c r="N80" s="14">
        <f>WL!N80/(WL!N80+RK!N80)</f>
        <v>0.29545583745539494</v>
      </c>
      <c r="O80" s="14">
        <f>WL!O80/(WL!O80+RK!O80)</f>
        <v>0.31374177987694335</v>
      </c>
      <c r="P80" s="14">
        <f>WL!P80/(WL!P80+RK!P80)</f>
        <v>0.30305352284689158</v>
      </c>
      <c r="Q80" s="14">
        <f>WL!Q80/(WL!Q80+RK!Q80)</f>
        <v>0.26585115318818414</v>
      </c>
      <c r="R80" s="14">
        <f>WL!R80/(WL!R80+RK!R80)</f>
        <v>0.27671159966144121</v>
      </c>
      <c r="S80" s="14">
        <f>WL!S80/(WL!S80+RK!S80)</f>
        <v>0.29536226932706577</v>
      </c>
      <c r="T80" s="14">
        <f>WL!T80/(WL!T80+RK!T80)</f>
        <v>0.29056257658677709</v>
      </c>
      <c r="U80" s="14">
        <f>WL!U80/(WL!U80+RK!U80)</f>
        <v>0.28752747454377475</v>
      </c>
      <c r="V80" s="14">
        <f>WL!V80/(WL!V80+RK!V80)</f>
        <v>0.3222589097325837</v>
      </c>
      <c r="W80" s="14">
        <f>WL!W80/(WL!W80+RK!W80)</f>
        <v>0.33503518433471785</v>
      </c>
      <c r="X80" s="14">
        <f>WL!X80/(WL!X80+RK!X80)</f>
        <v>0.33706393294646519</v>
      </c>
      <c r="Y80" s="14">
        <f>WL!Y80/(WL!Y80+RK!Y80)</f>
        <v>0.37065231070990001</v>
      </c>
      <c r="Z80" s="14">
        <f>WL!Z80/(WL!Z80+RK!Z80)</f>
        <v>0.36938831981762904</v>
      </c>
      <c r="AA80" s="14">
        <f>WL!AA80/(WL!AA80+RK!AA80)</f>
        <v>0.41188539686044284</v>
      </c>
      <c r="AB80" s="14">
        <f>WL!AB80/(WL!AB80+RK!AB80)</f>
        <v>0.41232737812645065</v>
      </c>
      <c r="AC80" s="14">
        <f>WL!AC80/(WL!AC80+RK!AC80)</f>
        <v>0.42611374764147192</v>
      </c>
      <c r="AD80" s="76">
        <f>WL!AD80/(WL!AD80+RK!AD80)</f>
        <v>0.42754963758371084</v>
      </c>
      <c r="AE80" s="14">
        <f>RK!C80/(WL!C80+RK!C80)</f>
        <v>0.6034516020381383</v>
      </c>
      <c r="AF80" s="14">
        <f>RK!D80/(WL!D80+RK!D80)</f>
        <v>0.62014184662568184</v>
      </c>
      <c r="AG80" s="14">
        <f>RK!E80/(WL!E80+RK!E80)</f>
        <v>0.60966557052770975</v>
      </c>
      <c r="AH80" s="14">
        <f>RK!F80/(WL!F80+RK!F80)</f>
        <v>0.63319135050184394</v>
      </c>
      <c r="AI80" s="14">
        <f>RK!G80/(WL!G80+RK!G80)</f>
        <v>0.64184377216107968</v>
      </c>
      <c r="AJ80" s="14">
        <f>RK!H80/(WL!H80+RK!H80)</f>
        <v>0.66516535283137668</v>
      </c>
      <c r="AK80" s="14">
        <f>RK!I80/(WL!I80+RK!I80)</f>
        <v>0.62291685452690337</v>
      </c>
      <c r="AL80" s="14">
        <f>RK!J80/(WL!J80+RK!J80)</f>
        <v>0.62446098692993834</v>
      </c>
      <c r="AM80" s="14">
        <f>RK!K80/(WL!K80+RK!K80)</f>
        <v>0.66612903321653294</v>
      </c>
      <c r="AN80" s="14">
        <f>RK!L80/(WL!L80+RK!L80)</f>
        <v>0.69414084963765987</v>
      </c>
      <c r="AO80" s="14">
        <f>RK!M80/(WL!M80+RK!M80)</f>
        <v>0.72264944683572641</v>
      </c>
      <c r="AP80" s="14">
        <f>RK!N80/(WL!N80+RK!N80)</f>
        <v>0.70454416254460506</v>
      </c>
      <c r="AQ80" s="14">
        <f>RK!O80/(WL!O80+RK!O80)</f>
        <v>0.68625822012305659</v>
      </c>
      <c r="AR80" s="14">
        <f>RK!P80/(WL!P80+RK!P80)</f>
        <v>0.69694647715310842</v>
      </c>
      <c r="AS80" s="14">
        <f>RK!Q80/(WL!Q80+RK!Q80)</f>
        <v>0.73414884681181591</v>
      </c>
      <c r="AT80" s="14">
        <f>RK!R80/(WL!R80+RK!R80)</f>
        <v>0.72328840033855868</v>
      </c>
      <c r="AU80" s="14">
        <f>RK!S80/(WL!S80+RK!S80)</f>
        <v>0.70463773067293423</v>
      </c>
      <c r="AV80" s="14">
        <f>RK!T80/(WL!T80+RK!T80)</f>
        <v>0.70943742341322291</v>
      </c>
      <c r="AW80" s="14">
        <f>RK!U80/(WL!U80+RK!U80)</f>
        <v>0.7124725254562253</v>
      </c>
      <c r="AX80" s="14">
        <f>RK!V80/(WL!V80+RK!V80)</f>
        <v>0.67774109026741625</v>
      </c>
      <c r="AY80" s="14">
        <f>RK!W80/(WL!W80+RK!W80)</f>
        <v>0.66496481566528221</v>
      </c>
      <c r="AZ80" s="14">
        <f>RK!X80/(WL!X80+RK!X80)</f>
        <v>0.66293606705353481</v>
      </c>
      <c r="BA80" s="14">
        <f>RK!Y80/(WL!Y80+RK!Y80)</f>
        <v>0.62934768929009999</v>
      </c>
      <c r="BB80" s="14">
        <f>RK!Z80/(WL!Z80+RK!Z80)</f>
        <v>0.6306116801823709</v>
      </c>
      <c r="BC80" s="14">
        <f>RK!AA80/(WL!AA80+RK!AA80)</f>
        <v>0.5881146031395571</v>
      </c>
      <c r="BD80" s="14">
        <f>RK!AB80/(WL!AB80+RK!AB80)</f>
        <v>0.58767262187354918</v>
      </c>
      <c r="BE80" s="14">
        <f>RK!AC80/(WL!AC80+RK!AC80)</f>
        <v>0.57388625235852808</v>
      </c>
      <c r="BF80" s="76">
        <f>RK!AD80/(WL!AD80+RK!AD80)</f>
        <v>0.57245036241628922</v>
      </c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</row>
    <row r="81" spans="1:74" x14ac:dyDescent="0.2">
      <c r="A81" s="4">
        <v>79</v>
      </c>
      <c r="B81" s="6" t="s">
        <v>116</v>
      </c>
      <c r="C81" s="14">
        <f>WL!C81/(WL!C81+RK!C81)</f>
        <v>0.62394729681263605</v>
      </c>
      <c r="D81" s="14">
        <f>WL!D81/(WL!D81+RK!D81)</f>
        <v>0.57573226710764702</v>
      </c>
      <c r="E81" s="14">
        <f>WL!E81/(WL!E81+RK!E81)</f>
        <v>0.4636446745985639</v>
      </c>
      <c r="F81" s="14">
        <f>WL!F81/(WL!F81+RK!F81)</f>
        <v>0.46864838386554231</v>
      </c>
      <c r="G81" s="14">
        <f>WL!G81/(WL!G81+RK!G81)</f>
        <v>0.48518207589230217</v>
      </c>
      <c r="H81" s="14">
        <f>WL!H81/(WL!H81+RK!H81)</f>
        <v>0.47442007062766361</v>
      </c>
      <c r="I81" s="14">
        <f>WL!I81/(WL!I81+RK!I81)</f>
        <v>0.47794305806435972</v>
      </c>
      <c r="J81" s="14">
        <f>WL!J81/(WL!J81+RK!J81)</f>
        <v>0.48260116015845828</v>
      </c>
      <c r="K81" s="14">
        <f>WL!K81/(WL!K81+RK!K81)</f>
        <v>0.50244510786852337</v>
      </c>
      <c r="L81" s="14">
        <f>WL!L81/(WL!L81+RK!L81)</f>
        <v>0.50599597790950479</v>
      </c>
      <c r="M81" s="14">
        <f>WL!M81/(WL!M81+RK!M81)</f>
        <v>0.5352987470431223</v>
      </c>
      <c r="N81" s="14">
        <f>WL!N81/(WL!N81+RK!N81)</f>
        <v>0.52398387882987429</v>
      </c>
      <c r="O81" s="14">
        <f>WL!O81/(WL!O81+RK!O81)</f>
        <v>0.57300680166945872</v>
      </c>
      <c r="P81" s="14">
        <f>WL!P81/(WL!P81+RK!P81)</f>
        <v>0.55644126665397342</v>
      </c>
      <c r="Q81" s="14">
        <f>WL!Q81/(WL!Q81+RK!Q81)</f>
        <v>0.57334939797483431</v>
      </c>
      <c r="R81" s="14">
        <f>WL!R81/(WL!R81+RK!R81)</f>
        <v>0.56643965184998146</v>
      </c>
      <c r="S81" s="14">
        <f>WL!S81/(WL!S81+RK!S81)</f>
        <v>0.57709090139144537</v>
      </c>
      <c r="T81" s="14">
        <f>WL!T81/(WL!T81+RK!T81)</f>
        <v>0.5571185662755419</v>
      </c>
      <c r="U81" s="14">
        <f>WL!U81/(WL!U81+RK!U81)</f>
        <v>0.52881043682809992</v>
      </c>
      <c r="V81" s="14">
        <f>WL!V81/(WL!V81+RK!V81)</f>
        <v>0.53916270262981025</v>
      </c>
      <c r="W81" s="14">
        <f>WL!W81/(WL!W81+RK!W81)</f>
        <v>0.56454385541987406</v>
      </c>
      <c r="X81" s="14">
        <f>WL!X81/(WL!X81+RK!X81)</f>
        <v>0.56631137265087061</v>
      </c>
      <c r="Y81" s="14">
        <f>WL!Y81/(WL!Y81+RK!Y81)</f>
        <v>0.56436992124776719</v>
      </c>
      <c r="Z81" s="14">
        <f>WL!Z81/(WL!Z81+RK!Z81)</f>
        <v>0.57000806564448614</v>
      </c>
      <c r="AA81" s="14">
        <f>WL!AA81/(WL!AA81+RK!AA81)</f>
        <v>0.60000218024158869</v>
      </c>
      <c r="AB81" s="14">
        <f>WL!AB81/(WL!AB81+RK!AB81)</f>
        <v>0.55938871711787341</v>
      </c>
      <c r="AC81" s="14">
        <f>WL!AC81/(WL!AC81+RK!AC81)</f>
        <v>0.56160072893057233</v>
      </c>
      <c r="AD81" s="76">
        <f>WL!AD81/(WL!AD81+RK!AD81)</f>
        <v>0.58497070352244918</v>
      </c>
      <c r="AE81" s="14">
        <f>RK!C81/(WL!C81+RK!C81)</f>
        <v>0.37605270318736411</v>
      </c>
      <c r="AF81" s="14">
        <f>RK!D81/(WL!D81+RK!D81)</f>
        <v>0.42426773289235298</v>
      </c>
      <c r="AG81" s="14">
        <f>RK!E81/(WL!E81+RK!E81)</f>
        <v>0.53635532540143604</v>
      </c>
      <c r="AH81" s="14">
        <f>RK!F81/(WL!F81+RK!F81)</f>
        <v>0.53135161613445769</v>
      </c>
      <c r="AI81" s="14">
        <f>RK!G81/(WL!G81+RK!G81)</f>
        <v>0.51481792410769778</v>
      </c>
      <c r="AJ81" s="14">
        <f>RK!H81/(WL!H81+RK!H81)</f>
        <v>0.52557992937233633</v>
      </c>
      <c r="AK81" s="14">
        <f>RK!I81/(WL!I81+RK!I81)</f>
        <v>0.52205694193564034</v>
      </c>
      <c r="AL81" s="14">
        <f>RK!J81/(WL!J81+RK!J81)</f>
        <v>0.51739883984154178</v>
      </c>
      <c r="AM81" s="14">
        <f>RK!K81/(WL!K81+RK!K81)</f>
        <v>0.49755489213147674</v>
      </c>
      <c r="AN81" s="14">
        <f>RK!L81/(WL!L81+RK!L81)</f>
        <v>0.49400402209049521</v>
      </c>
      <c r="AO81" s="14">
        <f>RK!M81/(WL!M81+RK!M81)</f>
        <v>0.46470125295687775</v>
      </c>
      <c r="AP81" s="14">
        <f>RK!N81/(WL!N81+RK!N81)</f>
        <v>0.47601612117012565</v>
      </c>
      <c r="AQ81" s="14">
        <f>RK!O81/(WL!O81+RK!O81)</f>
        <v>0.42699319833054128</v>
      </c>
      <c r="AR81" s="14">
        <f>RK!P81/(WL!P81+RK!P81)</f>
        <v>0.44355873334602669</v>
      </c>
      <c r="AS81" s="14">
        <f>RK!Q81/(WL!Q81+RK!Q81)</f>
        <v>0.42665060202516564</v>
      </c>
      <c r="AT81" s="14">
        <f>RK!R81/(WL!R81+RK!R81)</f>
        <v>0.43356034815001843</v>
      </c>
      <c r="AU81" s="14">
        <f>RK!S81/(WL!S81+RK!S81)</f>
        <v>0.42290909860855452</v>
      </c>
      <c r="AV81" s="14">
        <f>RK!T81/(WL!T81+RK!T81)</f>
        <v>0.4428814337244581</v>
      </c>
      <c r="AW81" s="14">
        <f>RK!U81/(WL!U81+RK!U81)</f>
        <v>0.47118956317190014</v>
      </c>
      <c r="AX81" s="14">
        <f>RK!V81/(WL!V81+RK!V81)</f>
        <v>0.46083729737018964</v>
      </c>
      <c r="AY81" s="14">
        <f>RK!W81/(WL!W81+RK!W81)</f>
        <v>0.43545614458012583</v>
      </c>
      <c r="AZ81" s="14">
        <f>RK!X81/(WL!X81+RK!X81)</f>
        <v>0.43368862734912939</v>
      </c>
      <c r="BA81" s="14">
        <f>RK!Y81/(WL!Y81+RK!Y81)</f>
        <v>0.43563007875223286</v>
      </c>
      <c r="BB81" s="14">
        <f>RK!Z81/(WL!Z81+RK!Z81)</f>
        <v>0.42999193435551381</v>
      </c>
      <c r="BC81" s="14">
        <f>RK!AA81/(WL!AA81+RK!AA81)</f>
        <v>0.3999978197584112</v>
      </c>
      <c r="BD81" s="14">
        <f>RK!AB81/(WL!AB81+RK!AB81)</f>
        <v>0.44061128288212648</v>
      </c>
      <c r="BE81" s="14">
        <f>RK!AC81/(WL!AC81+RK!AC81)</f>
        <v>0.43839927106942772</v>
      </c>
      <c r="BF81" s="76">
        <f>RK!AD81/(WL!AD81+RK!AD81)</f>
        <v>0.41502929647755077</v>
      </c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</row>
    <row r="82" spans="1:74" x14ac:dyDescent="0.2">
      <c r="A82" s="4">
        <v>80</v>
      </c>
      <c r="B82" s="6" t="s">
        <v>117</v>
      </c>
      <c r="C82" s="14">
        <f>WL!C82/(WL!C82+RK!C82)</f>
        <v>0.70340778780928603</v>
      </c>
      <c r="D82" s="14">
        <f>WL!D82/(WL!D82+RK!D82)</f>
        <v>0.71693625064756106</v>
      </c>
      <c r="E82" s="14">
        <f>WL!E82/(WL!E82+RK!E82)</f>
        <v>0.72800566977580761</v>
      </c>
      <c r="F82" s="14">
        <f>WL!F82/(WL!F82+RK!F82)</f>
        <v>0.74802169385589057</v>
      </c>
      <c r="G82" s="14">
        <f>WL!G82/(WL!G82+RK!G82)</f>
        <v>0.75950540592079074</v>
      </c>
      <c r="H82" s="14">
        <f>WL!H82/(WL!H82+RK!H82)</f>
        <v>0.7477626337113793</v>
      </c>
      <c r="I82" s="14">
        <f>WL!I82/(WL!I82+RK!I82)</f>
        <v>0.74309633607694836</v>
      </c>
      <c r="J82" s="14">
        <f>WL!J82/(WL!J82+RK!J82)</f>
        <v>0.73548519753207742</v>
      </c>
      <c r="K82" s="14">
        <f>WL!K82/(WL!K82+RK!K82)</f>
        <v>0.71904878671254691</v>
      </c>
      <c r="L82" s="14">
        <f>WL!L82/(WL!L82+RK!L82)</f>
        <v>0.72195991241553914</v>
      </c>
      <c r="M82" s="14">
        <f>WL!M82/(WL!M82+RK!M82)</f>
        <v>0.70655122210845001</v>
      </c>
      <c r="N82" s="14">
        <f>WL!N82/(WL!N82+RK!N82)</f>
        <v>0.71757575447188482</v>
      </c>
      <c r="O82" s="14">
        <f>WL!O82/(WL!O82+RK!O82)</f>
        <v>0.71728155763602086</v>
      </c>
      <c r="P82" s="14">
        <f>WL!P82/(WL!P82+RK!P82)</f>
        <v>0.71711977679422323</v>
      </c>
      <c r="Q82" s="14">
        <f>WL!Q82/(WL!Q82+RK!Q82)</f>
        <v>0.70944788408083537</v>
      </c>
      <c r="R82" s="14">
        <f>WL!R82/(WL!R82+RK!R82)</f>
        <v>0.72844702807705142</v>
      </c>
      <c r="S82" s="14">
        <f>WL!S82/(WL!S82+RK!S82)</f>
        <v>0.7127685649151112</v>
      </c>
      <c r="T82" s="14">
        <f>WL!T82/(WL!T82+RK!T82)</f>
        <v>0.7366215256133265</v>
      </c>
      <c r="U82" s="14">
        <f>WL!U82/(WL!U82+RK!U82)</f>
        <v>0.73853818600777388</v>
      </c>
      <c r="V82" s="14">
        <f>WL!V82/(WL!V82+RK!V82)</f>
        <v>0.73871781320107321</v>
      </c>
      <c r="W82" s="14">
        <f>WL!W82/(WL!W82+RK!W82)</f>
        <v>0.73798128931358153</v>
      </c>
      <c r="X82" s="14">
        <f>WL!X82/(WL!X82+RK!X82)</f>
        <v>0.74846506577714333</v>
      </c>
      <c r="Y82" s="14">
        <f>WL!Y82/(WL!Y82+RK!Y82)</f>
        <v>0.74809849842476506</v>
      </c>
      <c r="Z82" s="14">
        <f>WL!Z82/(WL!Z82+RK!Z82)</f>
        <v>0.75125650816207046</v>
      </c>
      <c r="AA82" s="14">
        <f>WL!AA82/(WL!AA82+RK!AA82)</f>
        <v>0.74558849420996898</v>
      </c>
      <c r="AB82" s="14">
        <f>WL!AB82/(WL!AB82+RK!AB82)</f>
        <v>0.74294063291774404</v>
      </c>
      <c r="AC82" s="14">
        <f>WL!AC82/(WL!AC82+RK!AC82)</f>
        <v>0.75248027959501917</v>
      </c>
      <c r="AD82" s="76">
        <f>WL!AD82/(WL!AD82+RK!AD82)</f>
        <v>0.75405357972312637</v>
      </c>
      <c r="AE82" s="14">
        <f>RK!C82/(WL!C82+RK!C82)</f>
        <v>0.29659221219071397</v>
      </c>
      <c r="AF82" s="14">
        <f>RK!D82/(WL!D82+RK!D82)</f>
        <v>0.28306374935243889</v>
      </c>
      <c r="AG82" s="14">
        <f>RK!E82/(WL!E82+RK!E82)</f>
        <v>0.2719943302241925</v>
      </c>
      <c r="AH82" s="14">
        <f>RK!F82/(WL!F82+RK!F82)</f>
        <v>0.25197830614410943</v>
      </c>
      <c r="AI82" s="14">
        <f>RK!G82/(WL!G82+RK!G82)</f>
        <v>0.24049459407920923</v>
      </c>
      <c r="AJ82" s="14">
        <f>RK!H82/(WL!H82+RK!H82)</f>
        <v>0.25223736628862081</v>
      </c>
      <c r="AK82" s="14">
        <f>RK!I82/(WL!I82+RK!I82)</f>
        <v>0.25690366392305158</v>
      </c>
      <c r="AL82" s="14">
        <f>RK!J82/(WL!J82+RK!J82)</f>
        <v>0.26451480246792264</v>
      </c>
      <c r="AM82" s="14">
        <f>RK!K82/(WL!K82+RK!K82)</f>
        <v>0.28095121328745315</v>
      </c>
      <c r="AN82" s="14">
        <f>RK!L82/(WL!L82+RK!L82)</f>
        <v>0.27804008758446075</v>
      </c>
      <c r="AO82" s="14">
        <f>RK!M82/(WL!M82+RK!M82)</f>
        <v>0.29344877789155005</v>
      </c>
      <c r="AP82" s="14">
        <f>RK!N82/(WL!N82+RK!N82)</f>
        <v>0.28242424552811518</v>
      </c>
      <c r="AQ82" s="14">
        <f>RK!O82/(WL!O82+RK!O82)</f>
        <v>0.28271844236397919</v>
      </c>
      <c r="AR82" s="14">
        <f>RK!P82/(WL!P82+RK!P82)</f>
        <v>0.28288022320577677</v>
      </c>
      <c r="AS82" s="14">
        <f>RK!Q82/(WL!Q82+RK!Q82)</f>
        <v>0.29055211591916463</v>
      </c>
      <c r="AT82" s="14">
        <f>RK!R82/(WL!R82+RK!R82)</f>
        <v>0.27155297192294847</v>
      </c>
      <c r="AU82" s="14">
        <f>RK!S82/(WL!S82+RK!S82)</f>
        <v>0.28723143508488874</v>
      </c>
      <c r="AV82" s="14">
        <f>RK!T82/(WL!T82+RK!T82)</f>
        <v>0.26337847438667356</v>
      </c>
      <c r="AW82" s="14">
        <f>RK!U82/(WL!U82+RK!U82)</f>
        <v>0.26146181399222612</v>
      </c>
      <c r="AX82" s="14">
        <f>RK!V82/(WL!V82+RK!V82)</f>
        <v>0.26128218679892679</v>
      </c>
      <c r="AY82" s="14">
        <f>RK!W82/(WL!W82+RK!W82)</f>
        <v>0.26201871068641841</v>
      </c>
      <c r="AZ82" s="14">
        <f>RK!X82/(WL!X82+RK!X82)</f>
        <v>0.25153493422285667</v>
      </c>
      <c r="BA82" s="14">
        <f>RK!Y82/(WL!Y82+RK!Y82)</f>
        <v>0.25190150157523494</v>
      </c>
      <c r="BB82" s="14">
        <f>RK!Z82/(WL!Z82+RK!Z82)</f>
        <v>0.24874349183792951</v>
      </c>
      <c r="BC82" s="14">
        <f>RK!AA82/(WL!AA82+RK!AA82)</f>
        <v>0.25441150579003102</v>
      </c>
      <c r="BD82" s="14">
        <f>RK!AB82/(WL!AB82+RK!AB82)</f>
        <v>0.25705936708225591</v>
      </c>
      <c r="BE82" s="14">
        <f>RK!AC82/(WL!AC82+RK!AC82)</f>
        <v>0.24751972040498091</v>
      </c>
      <c r="BF82" s="76">
        <f>RK!AD82/(WL!AD82+RK!AD82)</f>
        <v>0.24594642027687375</v>
      </c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</row>
    <row r="83" spans="1:74" x14ac:dyDescent="0.2">
      <c r="A83" s="4">
        <v>81</v>
      </c>
      <c r="B83" s="6" t="s">
        <v>118</v>
      </c>
      <c r="C83" s="14">
        <f>WL!C83/(WL!C83+RK!C83)</f>
        <v>0.77868142393151762</v>
      </c>
      <c r="D83" s="14">
        <f>WL!D83/(WL!D83+RK!D83)</f>
        <v>0.75931471106227888</v>
      </c>
      <c r="E83" s="14">
        <f>WL!E83/(WL!E83+RK!E83)</f>
        <v>0.74259941368657578</v>
      </c>
      <c r="F83" s="14">
        <f>WL!F83/(WL!F83+RK!F83)</f>
        <v>0.73052197831772636</v>
      </c>
      <c r="G83" s="14">
        <f>WL!G83/(WL!G83+RK!G83)</f>
        <v>0.75237975013519798</v>
      </c>
      <c r="H83" s="14">
        <f>WL!H83/(WL!H83+RK!H83)</f>
        <v>0.71914392045656428</v>
      </c>
      <c r="I83" s="14">
        <f>WL!I83/(WL!I83+RK!I83)</f>
        <v>0.71524994069547865</v>
      </c>
      <c r="J83" s="14">
        <f>WL!J83/(WL!J83+RK!J83)</f>
        <v>0.69472907492844105</v>
      </c>
      <c r="K83" s="14">
        <f>WL!K83/(WL!K83+RK!K83)</f>
        <v>0.68629438633687068</v>
      </c>
      <c r="L83" s="14">
        <f>WL!L83/(WL!L83+RK!L83)</f>
        <v>0.67149042382219581</v>
      </c>
      <c r="M83" s="14">
        <f>WL!M83/(WL!M83+RK!M83)</f>
        <v>0.69102733473615452</v>
      </c>
      <c r="N83" s="14">
        <f>WL!N83/(WL!N83+RK!N83)</f>
        <v>0.66086327142181067</v>
      </c>
      <c r="O83" s="14">
        <f>WL!O83/(WL!O83+RK!O83)</f>
        <v>0.67052392513971615</v>
      </c>
      <c r="P83" s="14">
        <f>WL!P83/(WL!P83+RK!P83)</f>
        <v>0.68258560398159263</v>
      </c>
      <c r="Q83" s="14">
        <f>WL!Q83/(WL!Q83+RK!Q83)</f>
        <v>0.69505204722685077</v>
      </c>
      <c r="R83" s="14">
        <f>WL!R83/(WL!R83+RK!R83)</f>
        <v>0.69860973488698019</v>
      </c>
      <c r="S83" s="14">
        <f>WL!S83/(WL!S83+RK!S83)</f>
        <v>0.71015703191857327</v>
      </c>
      <c r="T83" s="14">
        <f>WL!T83/(WL!T83+RK!T83)</f>
        <v>0.71826954427356804</v>
      </c>
      <c r="U83" s="14">
        <f>WL!U83/(WL!U83+RK!U83)</f>
        <v>0.64864186032981042</v>
      </c>
      <c r="V83" s="14">
        <f>WL!V83/(WL!V83+RK!V83)</f>
        <v>0.66077566134829879</v>
      </c>
      <c r="W83" s="14">
        <f>WL!W83/(WL!W83+RK!W83)</f>
        <v>0.66309778091782312</v>
      </c>
      <c r="X83" s="14">
        <f>WL!X83/(WL!X83+RK!X83)</f>
        <v>0.67148440558588396</v>
      </c>
      <c r="Y83" s="14">
        <f>WL!Y83/(WL!Y83+RK!Y83)</f>
        <v>0.64050586417180644</v>
      </c>
      <c r="Z83" s="14">
        <f>WL!Z83/(WL!Z83+RK!Z83)</f>
        <v>0.67790161406760574</v>
      </c>
      <c r="AA83" s="14">
        <f>WL!AA83/(WL!AA83+RK!AA83)</f>
        <v>0.66520336785223932</v>
      </c>
      <c r="AB83" s="14">
        <f>WL!AB83/(WL!AB83+RK!AB83)</f>
        <v>0.68630859650775999</v>
      </c>
      <c r="AC83" s="14">
        <f>WL!AC83/(WL!AC83+RK!AC83)</f>
        <v>0.68716508703464652</v>
      </c>
      <c r="AD83" s="76">
        <f>WL!AD83/(WL!AD83+RK!AD83)</f>
        <v>0.69745861018613664</v>
      </c>
      <c r="AE83" s="14">
        <f>RK!C83/(WL!C83+RK!C83)</f>
        <v>0.2213185760684824</v>
      </c>
      <c r="AF83" s="14">
        <f>RK!D83/(WL!D83+RK!D83)</f>
        <v>0.24068528893772126</v>
      </c>
      <c r="AG83" s="14">
        <f>RK!E83/(WL!E83+RK!E83)</f>
        <v>0.25740058631342416</v>
      </c>
      <c r="AH83" s="14">
        <f>RK!F83/(WL!F83+RK!F83)</f>
        <v>0.26947802168227358</v>
      </c>
      <c r="AI83" s="14">
        <f>RK!G83/(WL!G83+RK!G83)</f>
        <v>0.24762024986480199</v>
      </c>
      <c r="AJ83" s="14">
        <f>RK!H83/(WL!H83+RK!H83)</f>
        <v>0.28085607954343583</v>
      </c>
      <c r="AK83" s="14">
        <f>RK!I83/(WL!I83+RK!I83)</f>
        <v>0.2847500593045213</v>
      </c>
      <c r="AL83" s="14">
        <f>RK!J83/(WL!J83+RK!J83)</f>
        <v>0.30527092507155906</v>
      </c>
      <c r="AM83" s="14">
        <f>RK!K83/(WL!K83+RK!K83)</f>
        <v>0.31370561366312943</v>
      </c>
      <c r="AN83" s="14">
        <f>RK!L83/(WL!L83+RK!L83)</f>
        <v>0.32850957617780419</v>
      </c>
      <c r="AO83" s="14">
        <f>RK!M83/(WL!M83+RK!M83)</f>
        <v>0.30897266526384554</v>
      </c>
      <c r="AP83" s="14">
        <f>RK!N83/(WL!N83+RK!N83)</f>
        <v>0.33913672857818938</v>
      </c>
      <c r="AQ83" s="14">
        <f>RK!O83/(WL!O83+RK!O83)</f>
        <v>0.3294760748602838</v>
      </c>
      <c r="AR83" s="14">
        <f>RK!P83/(WL!P83+RK!P83)</f>
        <v>0.31741439601840737</v>
      </c>
      <c r="AS83" s="14">
        <f>RK!Q83/(WL!Q83+RK!Q83)</f>
        <v>0.30494795277314918</v>
      </c>
      <c r="AT83" s="14">
        <f>RK!R83/(WL!R83+RK!R83)</f>
        <v>0.30139026511301975</v>
      </c>
      <c r="AU83" s="14">
        <f>RK!S83/(WL!S83+RK!S83)</f>
        <v>0.28984296808142679</v>
      </c>
      <c r="AV83" s="14">
        <f>RK!T83/(WL!T83+RK!T83)</f>
        <v>0.28173045572643207</v>
      </c>
      <c r="AW83" s="14">
        <f>RK!U83/(WL!U83+RK!U83)</f>
        <v>0.35135813967018964</v>
      </c>
      <c r="AX83" s="14">
        <f>RK!V83/(WL!V83+RK!V83)</f>
        <v>0.33922433865170132</v>
      </c>
      <c r="AY83" s="14">
        <f>RK!W83/(WL!W83+RK!W83)</f>
        <v>0.33690221908217693</v>
      </c>
      <c r="AZ83" s="14">
        <f>RK!X83/(WL!X83+RK!X83)</f>
        <v>0.32851559441411599</v>
      </c>
      <c r="BA83" s="14">
        <f>RK!Y83/(WL!Y83+RK!Y83)</f>
        <v>0.35949413582819356</v>
      </c>
      <c r="BB83" s="14">
        <f>RK!Z83/(WL!Z83+RK!Z83)</f>
        <v>0.32209838593239426</v>
      </c>
      <c r="BC83" s="14">
        <f>RK!AA83/(WL!AA83+RK!AA83)</f>
        <v>0.33479663214776068</v>
      </c>
      <c r="BD83" s="14">
        <f>RK!AB83/(WL!AB83+RK!AB83)</f>
        <v>0.31369140349224001</v>
      </c>
      <c r="BE83" s="14">
        <f>RK!AC83/(WL!AC83+RK!AC83)</f>
        <v>0.31283491296535348</v>
      </c>
      <c r="BF83" s="76">
        <f>RK!AD83/(WL!AD83+RK!AD83)</f>
        <v>0.30254138981386336</v>
      </c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</row>
    <row r="84" spans="1:74" x14ac:dyDescent="0.2">
      <c r="A84" s="4">
        <v>82</v>
      </c>
      <c r="B84" s="6" t="s">
        <v>119</v>
      </c>
      <c r="C84" s="14">
        <f>WL!C84/(WL!C84+RK!C84)</f>
        <v>0.8625225732387054</v>
      </c>
      <c r="D84" s="14">
        <f>WL!D84/(WL!D84+RK!D84)</f>
        <v>0.8533990669424778</v>
      </c>
      <c r="E84" s="14">
        <f>WL!E84/(WL!E84+RK!E84)</f>
        <v>0.85044260597125798</v>
      </c>
      <c r="F84" s="14">
        <f>WL!F84/(WL!F84+RK!F84)</f>
        <v>0.85765535871138787</v>
      </c>
      <c r="G84" s="14">
        <f>WL!G84/(WL!G84+RK!G84)</f>
        <v>0.86477769979012653</v>
      </c>
      <c r="H84" s="14">
        <f>WL!H84/(WL!H84+RK!H84)</f>
        <v>0.85942084007738495</v>
      </c>
      <c r="I84" s="14">
        <f>WL!I84/(WL!I84+RK!I84)</f>
        <v>0.84355002265816059</v>
      </c>
      <c r="J84" s="14">
        <f>WL!J84/(WL!J84+RK!J84)</f>
        <v>0.83111433923726008</v>
      </c>
      <c r="K84" s="14">
        <f>WL!K84/(WL!K84+RK!K84)</f>
        <v>0.82502290414508772</v>
      </c>
      <c r="L84" s="14">
        <f>WL!L84/(WL!L84+RK!L84)</f>
        <v>0.82353154741680223</v>
      </c>
      <c r="M84" s="14">
        <f>WL!M84/(WL!M84+RK!M84)</f>
        <v>0.81948327445286528</v>
      </c>
      <c r="N84" s="14">
        <f>WL!N84/(WL!N84+RK!N84)</f>
        <v>0.8192731080943827</v>
      </c>
      <c r="O84" s="14">
        <f>WL!O84/(WL!O84+RK!O84)</f>
        <v>0.82226382378741203</v>
      </c>
      <c r="P84" s="14">
        <f>WL!P84/(WL!P84+RK!P84)</f>
        <v>0.80850049958527515</v>
      </c>
      <c r="Q84" s="14">
        <f>WL!Q84/(WL!Q84+RK!Q84)</f>
        <v>0.80074074221204217</v>
      </c>
      <c r="R84" s="14">
        <f>WL!R84/(WL!R84+RK!R84)</f>
        <v>0.78235339033585816</v>
      </c>
      <c r="S84" s="14">
        <f>WL!S84/(WL!S84+RK!S84)</f>
        <v>0.7780957816731684</v>
      </c>
      <c r="T84" s="14">
        <f>WL!T84/(WL!T84+RK!T84)</f>
        <v>0.77970628999363123</v>
      </c>
      <c r="U84" s="14">
        <f>WL!U84/(WL!U84+RK!U84)</f>
        <v>0.79227014369250182</v>
      </c>
      <c r="V84" s="14">
        <f>WL!V84/(WL!V84+RK!V84)</f>
        <v>0.79130772323145071</v>
      </c>
      <c r="W84" s="14">
        <f>WL!W84/(WL!W84+RK!W84)</f>
        <v>0.79136927982191696</v>
      </c>
      <c r="X84" s="14">
        <f>WL!X84/(WL!X84+RK!X84)</f>
        <v>0.79158581301349173</v>
      </c>
      <c r="Y84" s="14">
        <f>WL!Y84/(WL!Y84+RK!Y84)</f>
        <v>0.79672517977105628</v>
      </c>
      <c r="Z84" s="14">
        <f>WL!Z84/(WL!Z84+RK!Z84)</f>
        <v>0.8057902652629213</v>
      </c>
      <c r="AA84" s="14">
        <f>WL!AA84/(WL!AA84+RK!AA84)</f>
        <v>0.80105267376102018</v>
      </c>
      <c r="AB84" s="14">
        <f>WL!AB84/(WL!AB84+RK!AB84)</f>
        <v>0.79751896004949063</v>
      </c>
      <c r="AC84" s="14">
        <f>WL!AC84/(WL!AC84+RK!AC84)</f>
        <v>0.79614555448223856</v>
      </c>
      <c r="AD84" s="76">
        <f>WL!AD84/(WL!AD84+RK!AD84)</f>
        <v>0.7908686799960144</v>
      </c>
      <c r="AE84" s="14">
        <f>RK!C84/(WL!C84+RK!C84)</f>
        <v>0.13747742676129462</v>
      </c>
      <c r="AF84" s="14">
        <f>RK!D84/(WL!D84+RK!D84)</f>
        <v>0.14660093305752217</v>
      </c>
      <c r="AG84" s="14">
        <f>RK!E84/(WL!E84+RK!E84)</f>
        <v>0.14955739402874202</v>
      </c>
      <c r="AH84" s="14">
        <f>RK!F84/(WL!F84+RK!F84)</f>
        <v>0.14234464128861224</v>
      </c>
      <c r="AI84" s="14">
        <f>RK!G84/(WL!G84+RK!G84)</f>
        <v>0.13522230020987341</v>
      </c>
      <c r="AJ84" s="14">
        <f>RK!H84/(WL!H84+RK!H84)</f>
        <v>0.14057915992261513</v>
      </c>
      <c r="AK84" s="14">
        <f>RK!I84/(WL!I84+RK!I84)</f>
        <v>0.15644997734183941</v>
      </c>
      <c r="AL84" s="14">
        <f>RK!J84/(WL!J84+RK!J84)</f>
        <v>0.16888566076273989</v>
      </c>
      <c r="AM84" s="14">
        <f>RK!K84/(WL!K84+RK!K84)</f>
        <v>0.17497709585491236</v>
      </c>
      <c r="AN84" s="14">
        <f>RK!L84/(WL!L84+RK!L84)</f>
        <v>0.17646845258319771</v>
      </c>
      <c r="AO84" s="14">
        <f>RK!M84/(WL!M84+RK!M84)</f>
        <v>0.18051672554713474</v>
      </c>
      <c r="AP84" s="14">
        <f>RK!N84/(WL!N84+RK!N84)</f>
        <v>0.18072689190561725</v>
      </c>
      <c r="AQ84" s="14">
        <f>RK!O84/(WL!O84+RK!O84)</f>
        <v>0.17773617621258803</v>
      </c>
      <c r="AR84" s="14">
        <f>RK!P84/(WL!P84+RK!P84)</f>
        <v>0.19149950041472483</v>
      </c>
      <c r="AS84" s="14">
        <f>RK!Q84/(WL!Q84+RK!Q84)</f>
        <v>0.19925925778795778</v>
      </c>
      <c r="AT84" s="14">
        <f>RK!R84/(WL!R84+RK!R84)</f>
        <v>0.2176466096641419</v>
      </c>
      <c r="AU84" s="14">
        <f>RK!S84/(WL!S84+RK!S84)</f>
        <v>0.22190421832683169</v>
      </c>
      <c r="AV84" s="14">
        <f>RK!T84/(WL!T84+RK!T84)</f>
        <v>0.22029371000636877</v>
      </c>
      <c r="AW84" s="14">
        <f>RK!U84/(WL!U84+RK!U84)</f>
        <v>0.20772985630749824</v>
      </c>
      <c r="AX84" s="14">
        <f>RK!V84/(WL!V84+RK!V84)</f>
        <v>0.20869227676854926</v>
      </c>
      <c r="AY84" s="14">
        <f>RK!W84/(WL!W84+RK!W84)</f>
        <v>0.20863072017808298</v>
      </c>
      <c r="AZ84" s="14">
        <f>RK!X84/(WL!X84+RK!X84)</f>
        <v>0.20841418698650827</v>
      </c>
      <c r="BA84" s="14">
        <f>RK!Y84/(WL!Y84+RK!Y84)</f>
        <v>0.20327482022894383</v>
      </c>
      <c r="BB84" s="14">
        <f>RK!Z84/(WL!Z84+RK!Z84)</f>
        <v>0.1942097347370787</v>
      </c>
      <c r="BC84" s="14">
        <f>RK!AA84/(WL!AA84+RK!AA84)</f>
        <v>0.19894732623897973</v>
      </c>
      <c r="BD84" s="14">
        <f>RK!AB84/(WL!AB84+RK!AB84)</f>
        <v>0.20248103995050937</v>
      </c>
      <c r="BE84" s="14">
        <f>RK!AC84/(WL!AC84+RK!AC84)</f>
        <v>0.20385444551776138</v>
      </c>
      <c r="BF84" s="76">
        <f>RK!AD84/(WL!AD84+RK!AD84)</f>
        <v>0.20913132000398563</v>
      </c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</row>
    <row r="85" spans="1:74" x14ac:dyDescent="0.2">
      <c r="A85" s="4">
        <v>83</v>
      </c>
      <c r="B85" s="6" t="s">
        <v>120</v>
      </c>
      <c r="C85" s="14">
        <f>WL!C85/(WL!C85+RK!C85)</f>
        <v>0.89960798185854862</v>
      </c>
      <c r="D85" s="14">
        <f>WL!D85/(WL!D85+RK!D85)</f>
        <v>0.90040604628826448</v>
      </c>
      <c r="E85" s="14">
        <f>WL!E85/(WL!E85+RK!E85)</f>
        <v>0.87210984998819097</v>
      </c>
      <c r="F85" s="14">
        <f>WL!F85/(WL!F85+RK!F85)</f>
        <v>0.85143483516075047</v>
      </c>
      <c r="G85" s="14">
        <f>WL!G85/(WL!G85+RK!G85)</f>
        <v>0.82004735350945435</v>
      </c>
      <c r="H85" s="14">
        <f>WL!H85/(WL!H85+RK!H85)</f>
        <v>0.79995522802667207</v>
      </c>
      <c r="I85" s="14">
        <f>WL!I85/(WL!I85+RK!I85)</f>
        <v>0.81119465136007607</v>
      </c>
      <c r="J85" s="14">
        <f>WL!J85/(WL!J85+RK!J85)</f>
        <v>0.77308686468742371</v>
      </c>
      <c r="K85" s="14">
        <f>WL!K85/(WL!K85+RK!K85)</f>
        <v>0.77695563549399815</v>
      </c>
      <c r="L85" s="14">
        <f>WL!L85/(WL!L85+RK!L85)</f>
        <v>0.7606106613378163</v>
      </c>
      <c r="M85" s="14">
        <f>WL!M85/(WL!M85+RK!M85)</f>
        <v>0.75509077275029024</v>
      </c>
      <c r="N85" s="14">
        <f>WL!N85/(WL!N85+RK!N85)</f>
        <v>0.78969530623292394</v>
      </c>
      <c r="O85" s="14">
        <f>WL!O85/(WL!O85+RK!O85)</f>
        <v>0.79764944919656411</v>
      </c>
      <c r="P85" s="14">
        <f>WL!P85/(WL!P85+RK!P85)</f>
        <v>0.8101925258240783</v>
      </c>
      <c r="Q85" s="14">
        <f>WL!Q85/(WL!Q85+RK!Q85)</f>
        <v>0.81313424160282877</v>
      </c>
      <c r="R85" s="14">
        <f>WL!R85/(WL!R85+RK!R85)</f>
        <v>0.80443233192582164</v>
      </c>
      <c r="S85" s="14">
        <f>WL!S85/(WL!S85+RK!S85)</f>
        <v>0.81492549710820672</v>
      </c>
      <c r="T85" s="14">
        <f>WL!T85/(WL!T85+RK!T85)</f>
        <v>0.81769742877451446</v>
      </c>
      <c r="U85" s="14">
        <f>WL!U85/(WL!U85+RK!U85)</f>
        <v>0.8310243223169157</v>
      </c>
      <c r="V85" s="14">
        <f>WL!V85/(WL!V85+RK!V85)</f>
        <v>0.82724601965104527</v>
      </c>
      <c r="W85" s="14">
        <f>WL!W85/(WL!W85+RK!W85)</f>
        <v>0.81312945709684803</v>
      </c>
      <c r="X85" s="14">
        <f>WL!X85/(WL!X85+RK!X85)</f>
        <v>0.8161904436357339</v>
      </c>
      <c r="Y85" s="14">
        <f>WL!Y85/(WL!Y85+RK!Y85)</f>
        <v>0.81186197171061614</v>
      </c>
      <c r="Z85" s="14">
        <f>WL!Z85/(WL!Z85+RK!Z85)</f>
        <v>0.81469354535822613</v>
      </c>
      <c r="AA85" s="14">
        <f>WL!AA85/(WL!AA85+RK!AA85)</f>
        <v>0.80706832443649901</v>
      </c>
      <c r="AB85" s="14">
        <f>WL!AB85/(WL!AB85+RK!AB85)</f>
        <v>0.80615782734398567</v>
      </c>
      <c r="AC85" s="14">
        <f>WL!AC85/(WL!AC85+RK!AC85)</f>
        <v>0.80145895073771234</v>
      </c>
      <c r="AD85" s="76">
        <f>WL!AD85/(WL!AD85+RK!AD85)</f>
        <v>0.81342058113056659</v>
      </c>
      <c r="AE85" s="14">
        <f>RK!C85/(WL!C85+RK!C85)</f>
        <v>0.10039201814145139</v>
      </c>
      <c r="AF85" s="14">
        <f>RK!D85/(WL!D85+RK!D85)</f>
        <v>9.9593953711735475E-2</v>
      </c>
      <c r="AG85" s="14">
        <f>RK!E85/(WL!E85+RK!E85)</f>
        <v>0.12789015001180903</v>
      </c>
      <c r="AH85" s="14">
        <f>RK!F85/(WL!F85+RK!F85)</f>
        <v>0.14856516483924948</v>
      </c>
      <c r="AI85" s="14">
        <f>RK!G85/(WL!G85+RK!G85)</f>
        <v>0.1799526464905456</v>
      </c>
      <c r="AJ85" s="14">
        <f>RK!H85/(WL!H85+RK!H85)</f>
        <v>0.20004477197332796</v>
      </c>
      <c r="AK85" s="14">
        <f>RK!I85/(WL!I85+RK!I85)</f>
        <v>0.18880534863992393</v>
      </c>
      <c r="AL85" s="14">
        <f>RK!J85/(WL!J85+RK!J85)</f>
        <v>0.22691313531257637</v>
      </c>
      <c r="AM85" s="14">
        <f>RK!K85/(WL!K85+RK!K85)</f>
        <v>0.22304436450600179</v>
      </c>
      <c r="AN85" s="14">
        <f>RK!L85/(WL!L85+RK!L85)</f>
        <v>0.2393893386621837</v>
      </c>
      <c r="AO85" s="14">
        <f>RK!M85/(WL!M85+RK!M85)</f>
        <v>0.2449092272497097</v>
      </c>
      <c r="AP85" s="14">
        <f>RK!N85/(WL!N85+RK!N85)</f>
        <v>0.21030469376707608</v>
      </c>
      <c r="AQ85" s="14">
        <f>RK!O85/(WL!O85+RK!O85)</f>
        <v>0.20235055080343578</v>
      </c>
      <c r="AR85" s="14">
        <f>RK!P85/(WL!P85+RK!P85)</f>
        <v>0.18980747417592161</v>
      </c>
      <c r="AS85" s="14">
        <f>RK!Q85/(WL!Q85+RK!Q85)</f>
        <v>0.18686575839717123</v>
      </c>
      <c r="AT85" s="14">
        <f>RK!R85/(WL!R85+RK!R85)</f>
        <v>0.19556766807417839</v>
      </c>
      <c r="AU85" s="14">
        <f>RK!S85/(WL!S85+RK!S85)</f>
        <v>0.18507450289179325</v>
      </c>
      <c r="AV85" s="14">
        <f>RK!T85/(WL!T85+RK!T85)</f>
        <v>0.18230257122548549</v>
      </c>
      <c r="AW85" s="14">
        <f>RK!U85/(WL!U85+RK!U85)</f>
        <v>0.16897567768308425</v>
      </c>
      <c r="AX85" s="14">
        <f>RK!V85/(WL!V85+RK!V85)</f>
        <v>0.17275398034895476</v>
      </c>
      <c r="AY85" s="14">
        <f>RK!W85/(WL!W85+RK!W85)</f>
        <v>0.18687054290315208</v>
      </c>
      <c r="AZ85" s="14">
        <f>RK!X85/(WL!X85+RK!X85)</f>
        <v>0.18380955636426596</v>
      </c>
      <c r="BA85" s="14">
        <f>RK!Y85/(WL!Y85+RK!Y85)</f>
        <v>0.18813802828938384</v>
      </c>
      <c r="BB85" s="14">
        <f>RK!Z85/(WL!Z85+RK!Z85)</f>
        <v>0.18530645464177398</v>
      </c>
      <c r="BC85" s="14">
        <f>RK!AA85/(WL!AA85+RK!AA85)</f>
        <v>0.19293167556350113</v>
      </c>
      <c r="BD85" s="14">
        <f>RK!AB85/(WL!AB85+RK!AB85)</f>
        <v>0.19384217265601428</v>
      </c>
      <c r="BE85" s="14">
        <f>RK!AC85/(WL!AC85+RK!AC85)</f>
        <v>0.19854104926228761</v>
      </c>
      <c r="BF85" s="76">
        <f>RK!AD85/(WL!AD85+RK!AD85)</f>
        <v>0.18657941886943355</v>
      </c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</row>
    <row r="86" spans="1:74" x14ac:dyDescent="0.2">
      <c r="A86" s="4">
        <v>84</v>
      </c>
      <c r="B86" s="6" t="s">
        <v>121</v>
      </c>
      <c r="C86" s="14">
        <f>WL!C86/(WL!C86+RK!C86)</f>
        <v>0</v>
      </c>
      <c r="D86" s="14">
        <f>WL!D86/(WL!D86+RK!D86)</f>
        <v>0</v>
      </c>
      <c r="E86" s="14">
        <f>WL!E86/(WL!E86+RK!E86)</f>
        <v>0</v>
      </c>
      <c r="F86" s="14">
        <f>WL!F86/(WL!F86+RK!F86)</f>
        <v>0</v>
      </c>
      <c r="G86" s="14">
        <f>WL!G86/(WL!G86+RK!G86)</f>
        <v>0</v>
      </c>
      <c r="H86" s="14">
        <f>WL!H86/(WL!H86+RK!H86)</f>
        <v>0</v>
      </c>
      <c r="I86" s="14">
        <f>WL!I86/(WL!I86+RK!I86)</f>
        <v>0</v>
      </c>
      <c r="J86" s="14">
        <f>WL!J86/(WL!J86+RK!J86)</f>
        <v>0</v>
      </c>
      <c r="K86" s="14">
        <f>WL!K86/(WL!K86+RK!K86)</f>
        <v>0</v>
      </c>
      <c r="L86" s="14">
        <f>WL!L86/(WL!L86+RK!L86)</f>
        <v>0</v>
      </c>
      <c r="M86" s="14">
        <f>WL!M86/(WL!M86+RK!M86)</f>
        <v>0</v>
      </c>
      <c r="N86" s="14">
        <f>WL!N86/(WL!N86+RK!N86)</f>
        <v>0</v>
      </c>
      <c r="O86" s="14">
        <f>WL!O86/(WL!O86+RK!O86)</f>
        <v>0</v>
      </c>
      <c r="P86" s="14">
        <f>WL!P86/(WL!P86+RK!P86)</f>
        <v>0</v>
      </c>
      <c r="Q86" s="14">
        <f>WL!Q86/(WL!Q86+RK!Q86)</f>
        <v>0</v>
      </c>
      <c r="R86" s="14">
        <f>WL!R86/(WL!R86+RK!R86)</f>
        <v>0</v>
      </c>
      <c r="S86" s="14">
        <f>WL!S86/(WL!S86+RK!S86)</f>
        <v>0</v>
      </c>
      <c r="T86" s="14">
        <f>WL!T86/(WL!T86+RK!T86)</f>
        <v>0</v>
      </c>
      <c r="U86" s="14">
        <f>WL!U86/(WL!U86+RK!U86)</f>
        <v>0</v>
      </c>
      <c r="V86" s="14">
        <f>WL!V86/(WL!V86+RK!V86)</f>
        <v>0</v>
      </c>
      <c r="W86" s="14">
        <f>WL!W86/(WL!W86+RK!W86)</f>
        <v>0</v>
      </c>
      <c r="X86" s="14">
        <f>WL!X86/(WL!X86+RK!X86)</f>
        <v>0</v>
      </c>
      <c r="Y86" s="14">
        <f>WL!Y86/(WL!Y86+RK!Y86)</f>
        <v>0</v>
      </c>
      <c r="Z86" s="14">
        <f>WL!Z86/(WL!Z86+RK!Z86)</f>
        <v>0</v>
      </c>
      <c r="AA86" s="14">
        <f>WL!AA86/(WL!AA86+RK!AA86)</f>
        <v>0</v>
      </c>
      <c r="AB86" s="14">
        <f>WL!AB86/(WL!AB86+RK!AB86)</f>
        <v>0</v>
      </c>
      <c r="AC86" s="14">
        <f>WL!AC86/(WL!AC86+RK!AC86)</f>
        <v>0</v>
      </c>
      <c r="AD86" s="76">
        <f>WL!AD86/(WL!AD86+RK!AD86)</f>
        <v>0</v>
      </c>
      <c r="AE86" s="14">
        <f>RK!C86/(WL!C86+RK!C86)</f>
        <v>1</v>
      </c>
      <c r="AF86" s="14">
        <f>RK!D86/(WL!D86+RK!D86)</f>
        <v>1</v>
      </c>
      <c r="AG86" s="14">
        <f>RK!E86/(WL!E86+RK!E86)</f>
        <v>1</v>
      </c>
      <c r="AH86" s="14">
        <f>RK!F86/(WL!F86+RK!F86)</f>
        <v>1</v>
      </c>
      <c r="AI86" s="14">
        <f>RK!G86/(WL!G86+RK!G86)</f>
        <v>1</v>
      </c>
      <c r="AJ86" s="14">
        <f>RK!H86/(WL!H86+RK!H86)</f>
        <v>1</v>
      </c>
      <c r="AK86" s="14">
        <f>RK!I86/(WL!I86+RK!I86)</f>
        <v>1</v>
      </c>
      <c r="AL86" s="14">
        <f>RK!J86/(WL!J86+RK!J86)</f>
        <v>1</v>
      </c>
      <c r="AM86" s="14">
        <f>RK!K86/(WL!K86+RK!K86)</f>
        <v>1</v>
      </c>
      <c r="AN86" s="14">
        <f>RK!L86/(WL!L86+RK!L86)</f>
        <v>1</v>
      </c>
      <c r="AO86" s="14">
        <f>RK!M86/(WL!M86+RK!M86)</f>
        <v>1</v>
      </c>
      <c r="AP86" s="14">
        <f>RK!N86/(WL!N86+RK!N86)</f>
        <v>1</v>
      </c>
      <c r="AQ86" s="14">
        <f>RK!O86/(WL!O86+RK!O86)</f>
        <v>1</v>
      </c>
      <c r="AR86" s="14">
        <f>RK!P86/(WL!P86+RK!P86)</f>
        <v>1</v>
      </c>
      <c r="AS86" s="14">
        <f>RK!Q86/(WL!Q86+RK!Q86)</f>
        <v>1</v>
      </c>
      <c r="AT86" s="14">
        <f>RK!R86/(WL!R86+RK!R86)</f>
        <v>1</v>
      </c>
      <c r="AU86" s="14">
        <f>RK!S86/(WL!S86+RK!S86)</f>
        <v>1</v>
      </c>
      <c r="AV86" s="14">
        <f>RK!T86/(WL!T86+RK!T86)</f>
        <v>1</v>
      </c>
      <c r="AW86" s="14">
        <f>RK!U86/(WL!U86+RK!U86)</f>
        <v>1</v>
      </c>
      <c r="AX86" s="14">
        <f>RK!V86/(WL!V86+RK!V86)</f>
        <v>1</v>
      </c>
      <c r="AY86" s="14">
        <f>RK!W86/(WL!W86+RK!W86)</f>
        <v>1</v>
      </c>
      <c r="AZ86" s="14">
        <f>RK!X86/(WL!X86+RK!X86)</f>
        <v>1</v>
      </c>
      <c r="BA86" s="14">
        <f>RK!Y86/(WL!Y86+RK!Y86)</f>
        <v>1</v>
      </c>
      <c r="BB86" s="14">
        <f>RK!Z86/(WL!Z86+RK!Z86)</f>
        <v>1</v>
      </c>
      <c r="BC86" s="14">
        <f>RK!AA86/(WL!AA86+RK!AA86)</f>
        <v>1</v>
      </c>
      <c r="BD86" s="14">
        <f>RK!AB86/(WL!AB86+RK!AB86)</f>
        <v>1</v>
      </c>
      <c r="BE86" s="14">
        <f>RK!AC86/(WL!AC86+RK!AC86)</f>
        <v>1</v>
      </c>
      <c r="BF86" s="76">
        <f>RK!AD86/(WL!AD86+RK!AD86)</f>
        <v>1</v>
      </c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</row>
    <row r="87" spans="1:74" x14ac:dyDescent="0.2">
      <c r="A87" s="4">
        <v>85</v>
      </c>
      <c r="B87" s="6" t="s">
        <v>122</v>
      </c>
      <c r="C87" s="14">
        <f>WL!C87/(WL!C87+RK!C87)</f>
        <v>0.40042271157802956</v>
      </c>
      <c r="D87" s="14">
        <f>WL!D87/(WL!D87+RK!D87)</f>
        <v>0.43676700189832285</v>
      </c>
      <c r="E87" s="14">
        <f>WL!E87/(WL!E87+RK!E87)</f>
        <v>0.44756684374076788</v>
      </c>
      <c r="F87" s="14">
        <f>WL!F87/(WL!F87+RK!F87)</f>
        <v>0.46612908141496046</v>
      </c>
      <c r="G87" s="14">
        <f>WL!G87/(WL!G87+RK!G87)</f>
        <v>0.49993012457280667</v>
      </c>
      <c r="H87" s="14">
        <f>WL!H87/(WL!H87+RK!H87)</f>
        <v>0.48612463470550848</v>
      </c>
      <c r="I87" s="14">
        <f>WL!I87/(WL!I87+RK!I87)</f>
        <v>0.50644917842188053</v>
      </c>
      <c r="J87" s="14">
        <f>WL!J87/(WL!J87+RK!J87)</f>
        <v>0.50243755537549839</v>
      </c>
      <c r="K87" s="14">
        <f>WL!K87/(WL!K87+RK!K87)</f>
        <v>0.52310194402152543</v>
      </c>
      <c r="L87" s="14">
        <f>WL!L87/(WL!L87+RK!L87)</f>
        <v>0.55080761202925665</v>
      </c>
      <c r="M87" s="14">
        <f>WL!M87/(WL!M87+RK!M87)</f>
        <v>0.55859609200986604</v>
      </c>
      <c r="N87" s="14">
        <f>WL!N87/(WL!N87+RK!N87)</f>
        <v>0.55956876061653815</v>
      </c>
      <c r="O87" s="14">
        <f>WL!O87/(WL!O87+RK!O87)</f>
        <v>0.57446007674272537</v>
      </c>
      <c r="P87" s="14">
        <f>WL!P87/(WL!P87+RK!P87)</f>
        <v>0.59096068062389728</v>
      </c>
      <c r="Q87" s="14">
        <f>WL!Q87/(WL!Q87+RK!Q87)</f>
        <v>0.60252406660906066</v>
      </c>
      <c r="R87" s="14">
        <f>WL!R87/(WL!R87+RK!R87)</f>
        <v>0.6140042504500911</v>
      </c>
      <c r="S87" s="14">
        <f>WL!S87/(WL!S87+RK!S87)</f>
        <v>0.62365162754090697</v>
      </c>
      <c r="T87" s="14">
        <f>WL!T87/(WL!T87+RK!T87)</f>
        <v>0.61941572325114991</v>
      </c>
      <c r="U87" s="14">
        <f>WL!U87/(WL!U87+RK!U87)</f>
        <v>0.64368285734977626</v>
      </c>
      <c r="V87" s="14">
        <f>WL!V87/(WL!V87+RK!V87)</f>
        <v>0.64603096210209721</v>
      </c>
      <c r="W87" s="14">
        <f>WL!W87/(WL!W87+RK!W87)</f>
        <v>0.62358424640420662</v>
      </c>
      <c r="X87" s="14">
        <f>WL!X87/(WL!X87+RK!X87)</f>
        <v>0.62806036265738574</v>
      </c>
      <c r="Y87" s="14">
        <f>WL!Y87/(WL!Y87+RK!Y87)</f>
        <v>0.65474610522990995</v>
      </c>
      <c r="Z87" s="14">
        <f>WL!Z87/(WL!Z87+RK!Z87)</f>
        <v>0.67452268049041542</v>
      </c>
      <c r="AA87" s="14">
        <f>WL!AA87/(WL!AA87+RK!AA87)</f>
        <v>0.67633670329481232</v>
      </c>
      <c r="AB87" s="14">
        <f>WL!AB87/(WL!AB87+RK!AB87)</f>
        <v>0.66280952830772533</v>
      </c>
      <c r="AC87" s="14">
        <f>WL!AC87/(WL!AC87+RK!AC87)</f>
        <v>0.66150993468978769</v>
      </c>
      <c r="AD87" s="76">
        <f>WL!AD87/(WL!AD87+RK!AD87)</f>
        <v>0.67395882948710262</v>
      </c>
      <c r="AE87" s="14">
        <f>RK!C87/(WL!C87+RK!C87)</f>
        <v>0.59957728842197044</v>
      </c>
      <c r="AF87" s="14">
        <f>RK!D87/(WL!D87+RK!D87)</f>
        <v>0.56323299810167715</v>
      </c>
      <c r="AG87" s="14">
        <f>RK!E87/(WL!E87+RK!E87)</f>
        <v>0.55243315625923217</v>
      </c>
      <c r="AH87" s="14">
        <f>RK!F87/(WL!F87+RK!F87)</f>
        <v>0.53387091858503943</v>
      </c>
      <c r="AI87" s="14">
        <f>RK!G87/(WL!G87+RK!G87)</f>
        <v>0.5000698754271935</v>
      </c>
      <c r="AJ87" s="14">
        <f>RK!H87/(WL!H87+RK!H87)</f>
        <v>0.51387536529449163</v>
      </c>
      <c r="AK87" s="14">
        <f>RK!I87/(WL!I87+RK!I87)</f>
        <v>0.49355082157811947</v>
      </c>
      <c r="AL87" s="14">
        <f>RK!J87/(WL!J87+RK!J87)</f>
        <v>0.49756244462450155</v>
      </c>
      <c r="AM87" s="14">
        <f>RK!K87/(WL!K87+RK!K87)</f>
        <v>0.47689805597847468</v>
      </c>
      <c r="AN87" s="14">
        <f>RK!L87/(WL!L87+RK!L87)</f>
        <v>0.44919238797074329</v>
      </c>
      <c r="AO87" s="14">
        <f>RK!M87/(WL!M87+RK!M87)</f>
        <v>0.44140390799013401</v>
      </c>
      <c r="AP87" s="14">
        <f>RK!N87/(WL!N87+RK!N87)</f>
        <v>0.44043123938346174</v>
      </c>
      <c r="AQ87" s="14">
        <f>RK!O87/(WL!O87+RK!O87)</f>
        <v>0.42553992325727469</v>
      </c>
      <c r="AR87" s="14">
        <f>RK!P87/(WL!P87+RK!P87)</f>
        <v>0.40903931937610266</v>
      </c>
      <c r="AS87" s="14">
        <f>RK!Q87/(WL!Q87+RK!Q87)</f>
        <v>0.39747593339093934</v>
      </c>
      <c r="AT87" s="14">
        <f>RK!R87/(WL!R87+RK!R87)</f>
        <v>0.38599574954990884</v>
      </c>
      <c r="AU87" s="14">
        <f>RK!S87/(WL!S87+RK!S87)</f>
        <v>0.37634837245909292</v>
      </c>
      <c r="AV87" s="14">
        <f>RK!T87/(WL!T87+RK!T87)</f>
        <v>0.38058427674885009</v>
      </c>
      <c r="AW87" s="14">
        <f>RK!U87/(WL!U87+RK!U87)</f>
        <v>0.35631714265022368</v>
      </c>
      <c r="AX87" s="14">
        <f>RK!V87/(WL!V87+RK!V87)</f>
        <v>0.35396903789790285</v>
      </c>
      <c r="AY87" s="14">
        <f>RK!W87/(WL!W87+RK!W87)</f>
        <v>0.37641575359579338</v>
      </c>
      <c r="AZ87" s="14">
        <f>RK!X87/(WL!X87+RK!X87)</f>
        <v>0.37193963734261415</v>
      </c>
      <c r="BA87" s="14">
        <f>RK!Y87/(WL!Y87+RK!Y87)</f>
        <v>0.34525389477009016</v>
      </c>
      <c r="BB87" s="14">
        <f>RK!Z87/(WL!Z87+RK!Z87)</f>
        <v>0.32547731950958453</v>
      </c>
      <c r="BC87" s="14">
        <f>RK!AA87/(WL!AA87+RK!AA87)</f>
        <v>0.32366329670518768</v>
      </c>
      <c r="BD87" s="14">
        <f>RK!AB87/(WL!AB87+RK!AB87)</f>
        <v>0.33719047169227473</v>
      </c>
      <c r="BE87" s="14">
        <f>RK!AC87/(WL!AC87+RK!AC87)</f>
        <v>0.33849006531021236</v>
      </c>
      <c r="BF87" s="76">
        <f>RK!AD87/(WL!AD87+RK!AD87)</f>
        <v>0.32604117051289733</v>
      </c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</row>
    <row r="88" spans="1:74" x14ac:dyDescent="0.2">
      <c r="A88" s="4">
        <v>86</v>
      </c>
      <c r="B88" s="6" t="s">
        <v>123</v>
      </c>
      <c r="C88" s="14">
        <f>WL!C88/(WL!C88+RK!C88)</f>
        <v>0.48784023436214297</v>
      </c>
      <c r="D88" s="14">
        <f>WL!D88/(WL!D88+RK!D88)</f>
        <v>0.49124313499705363</v>
      </c>
      <c r="E88" s="14">
        <f>WL!E88/(WL!E88+RK!E88)</f>
        <v>0.49309804103356081</v>
      </c>
      <c r="F88" s="14">
        <f>WL!F88/(WL!F88+RK!F88)</f>
        <v>0.50894761900795926</v>
      </c>
      <c r="G88" s="14">
        <f>WL!G88/(WL!G88+RK!G88)</f>
        <v>0.52466045745286927</v>
      </c>
      <c r="H88" s="14">
        <f>WL!H88/(WL!H88+RK!H88)</f>
        <v>0.52403736678186597</v>
      </c>
      <c r="I88" s="14">
        <f>WL!I88/(WL!I88+RK!I88)</f>
        <v>0.53450575876696838</v>
      </c>
      <c r="J88" s="14">
        <f>WL!J88/(WL!J88+RK!J88)</f>
        <v>0.53272408659970583</v>
      </c>
      <c r="K88" s="14">
        <f>WL!K88/(WL!K88+RK!K88)</f>
        <v>0.50135131680871048</v>
      </c>
      <c r="L88" s="14">
        <f>WL!L88/(WL!L88+RK!L88)</f>
        <v>0.50631929040725876</v>
      </c>
      <c r="M88" s="14">
        <f>WL!M88/(WL!M88+RK!M88)</f>
        <v>0.51726687556315676</v>
      </c>
      <c r="N88" s="14">
        <f>WL!N88/(WL!N88+RK!N88)</f>
        <v>0.52413233621811672</v>
      </c>
      <c r="O88" s="14">
        <f>WL!O88/(WL!O88+RK!O88)</f>
        <v>0.50837729936680343</v>
      </c>
      <c r="P88" s="14">
        <f>WL!P88/(WL!P88+RK!P88)</f>
        <v>0.5118141993879668</v>
      </c>
      <c r="Q88" s="14">
        <f>WL!Q88/(WL!Q88+RK!Q88)</f>
        <v>0.51704553489821015</v>
      </c>
      <c r="R88" s="14">
        <f>WL!R88/(WL!R88+RK!R88)</f>
        <v>0.51523665443100397</v>
      </c>
      <c r="S88" s="14">
        <f>WL!S88/(WL!S88+RK!S88)</f>
        <v>0.522699724728522</v>
      </c>
      <c r="T88" s="14">
        <f>WL!T88/(WL!T88+RK!T88)</f>
        <v>0.55843160147039583</v>
      </c>
      <c r="U88" s="14">
        <f>WL!U88/(WL!U88+RK!U88)</f>
        <v>0.53012266736333136</v>
      </c>
      <c r="V88" s="14">
        <f>WL!V88/(WL!V88+RK!V88)</f>
        <v>0.52279686179671048</v>
      </c>
      <c r="W88" s="14">
        <f>WL!W88/(WL!W88+RK!W88)</f>
        <v>0.5287167690916893</v>
      </c>
      <c r="X88" s="14">
        <f>WL!X88/(WL!X88+RK!X88)</f>
        <v>0.53045665385035967</v>
      </c>
      <c r="Y88" s="14">
        <f>WL!Y88/(WL!Y88+RK!Y88)</f>
        <v>0.53403100809816395</v>
      </c>
      <c r="Z88" s="14">
        <f>WL!Z88/(WL!Z88+RK!Z88)</f>
        <v>0.53174629599654022</v>
      </c>
      <c r="AA88" s="14">
        <f>WL!AA88/(WL!AA88+RK!AA88)</f>
        <v>0.54702473413816288</v>
      </c>
      <c r="AB88" s="14">
        <f>WL!AB88/(WL!AB88+RK!AB88)</f>
        <v>0.54263395265719516</v>
      </c>
      <c r="AC88" s="14">
        <f>WL!AC88/(WL!AC88+RK!AC88)</f>
        <v>0.51815406392255525</v>
      </c>
      <c r="AD88" s="76">
        <f>WL!AD88/(WL!AD88+RK!AD88)</f>
        <v>0.5280383737373453</v>
      </c>
      <c r="AE88" s="14">
        <f>RK!C88/(WL!C88+RK!C88)</f>
        <v>0.51215976563785715</v>
      </c>
      <c r="AF88" s="14">
        <f>RK!D88/(WL!D88+RK!D88)</f>
        <v>0.50875686500294626</v>
      </c>
      <c r="AG88" s="14">
        <f>RK!E88/(WL!E88+RK!E88)</f>
        <v>0.5069019589664393</v>
      </c>
      <c r="AH88" s="14">
        <f>RK!F88/(WL!F88+RK!F88)</f>
        <v>0.49105238099204068</v>
      </c>
      <c r="AI88" s="14">
        <f>RK!G88/(WL!G88+RK!G88)</f>
        <v>0.47533954254713073</v>
      </c>
      <c r="AJ88" s="14">
        <f>RK!H88/(WL!H88+RK!H88)</f>
        <v>0.47596263321813398</v>
      </c>
      <c r="AK88" s="14">
        <f>RK!I88/(WL!I88+RK!I88)</f>
        <v>0.46549424123303146</v>
      </c>
      <c r="AL88" s="14">
        <f>RK!J88/(WL!J88+RK!J88)</f>
        <v>0.46727591340029417</v>
      </c>
      <c r="AM88" s="14">
        <f>RK!K88/(WL!K88+RK!K88)</f>
        <v>0.49864868319128958</v>
      </c>
      <c r="AN88" s="14">
        <f>RK!L88/(WL!L88+RK!L88)</f>
        <v>0.49368070959274124</v>
      </c>
      <c r="AO88" s="14">
        <f>RK!M88/(WL!M88+RK!M88)</f>
        <v>0.48273312443684324</v>
      </c>
      <c r="AP88" s="14">
        <f>RK!N88/(WL!N88+RK!N88)</f>
        <v>0.47586766378188328</v>
      </c>
      <c r="AQ88" s="14">
        <f>RK!O88/(WL!O88+RK!O88)</f>
        <v>0.49162270063319669</v>
      </c>
      <c r="AR88" s="14">
        <f>RK!P88/(WL!P88+RK!P88)</f>
        <v>0.4881858006120332</v>
      </c>
      <c r="AS88" s="14">
        <f>RK!Q88/(WL!Q88+RK!Q88)</f>
        <v>0.48295446510178969</v>
      </c>
      <c r="AT88" s="14">
        <f>RK!R88/(WL!R88+RK!R88)</f>
        <v>0.48476334556899603</v>
      </c>
      <c r="AU88" s="14">
        <f>RK!S88/(WL!S88+RK!S88)</f>
        <v>0.477300275271478</v>
      </c>
      <c r="AV88" s="14">
        <f>RK!T88/(WL!T88+RK!T88)</f>
        <v>0.44156839852960422</v>
      </c>
      <c r="AW88" s="14">
        <f>RK!U88/(WL!U88+RK!U88)</f>
        <v>0.46987733263666864</v>
      </c>
      <c r="AX88" s="14">
        <f>RK!V88/(WL!V88+RK!V88)</f>
        <v>0.47720313820328936</v>
      </c>
      <c r="AY88" s="14">
        <f>RK!W88/(WL!W88+RK!W88)</f>
        <v>0.47128323090831076</v>
      </c>
      <c r="AZ88" s="14">
        <f>RK!X88/(WL!X88+RK!X88)</f>
        <v>0.46954334614964033</v>
      </c>
      <c r="BA88" s="14">
        <f>RK!Y88/(WL!Y88+RK!Y88)</f>
        <v>0.46596899190183594</v>
      </c>
      <c r="BB88" s="14">
        <f>RK!Z88/(WL!Z88+RK!Z88)</f>
        <v>0.46825370400345989</v>
      </c>
      <c r="BC88" s="14">
        <f>RK!AA88/(WL!AA88+RK!AA88)</f>
        <v>0.45297526586183728</v>
      </c>
      <c r="BD88" s="14">
        <f>RK!AB88/(WL!AB88+RK!AB88)</f>
        <v>0.45736604734280473</v>
      </c>
      <c r="BE88" s="14">
        <f>RK!AC88/(WL!AC88+RK!AC88)</f>
        <v>0.48184593607744464</v>
      </c>
      <c r="BF88" s="76">
        <f>RK!AD88/(WL!AD88+RK!AD88)</f>
        <v>0.4719616262626547</v>
      </c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</row>
    <row r="89" spans="1:74" x14ac:dyDescent="0.2">
      <c r="A89" s="4">
        <v>87</v>
      </c>
      <c r="B89" s="6" t="s">
        <v>124</v>
      </c>
      <c r="C89" s="14">
        <f>WL!C89/(WL!C89+RK!C89)</f>
        <v>0.48797346563735644</v>
      </c>
      <c r="D89" s="14">
        <f>WL!D89/(WL!D89+RK!D89)</f>
        <v>0.52554303761831311</v>
      </c>
      <c r="E89" s="14">
        <f>WL!E89/(WL!E89+RK!E89)</f>
        <v>0.54255837548265329</v>
      </c>
      <c r="F89" s="14">
        <f>WL!F89/(WL!F89+RK!F89)</f>
        <v>0.57310690419660026</v>
      </c>
      <c r="G89" s="14">
        <f>WL!G89/(WL!G89+RK!G89)</f>
        <v>0.59686404326019815</v>
      </c>
      <c r="H89" s="14">
        <f>WL!H89/(WL!H89+RK!H89)</f>
        <v>0.60755999625766033</v>
      </c>
      <c r="I89" s="14">
        <f>WL!I89/(WL!I89+RK!I89)</f>
        <v>0.60827533303979842</v>
      </c>
      <c r="J89" s="14">
        <f>WL!J89/(WL!J89+RK!J89)</f>
        <v>0.62796427123585996</v>
      </c>
      <c r="K89" s="14">
        <f>WL!K89/(WL!K89+RK!K89)</f>
        <v>0.6179891509580856</v>
      </c>
      <c r="L89" s="14">
        <f>WL!L89/(WL!L89+RK!L89)</f>
        <v>0.60062591486064154</v>
      </c>
      <c r="M89" s="14">
        <f>WL!M89/(WL!M89+RK!M89)</f>
        <v>0.61762300174613671</v>
      </c>
      <c r="N89" s="14">
        <f>WL!N89/(WL!N89+RK!N89)</f>
        <v>0.66481708889680358</v>
      </c>
      <c r="O89" s="14">
        <f>WL!O89/(WL!O89+RK!O89)</f>
        <v>0.70268677029616755</v>
      </c>
      <c r="P89" s="14">
        <f>WL!P89/(WL!P89+RK!P89)</f>
        <v>0.74487091713152254</v>
      </c>
      <c r="Q89" s="14">
        <f>WL!Q89/(WL!Q89+RK!Q89)</f>
        <v>0.75990889378242632</v>
      </c>
      <c r="R89" s="14">
        <f>WL!R89/(WL!R89+RK!R89)</f>
        <v>0.78020723063770125</v>
      </c>
      <c r="S89" s="14">
        <f>WL!S89/(WL!S89+RK!S89)</f>
        <v>0.809577528140632</v>
      </c>
      <c r="T89" s="14">
        <f>WL!T89/(WL!T89+RK!T89)</f>
        <v>0.81565937488604001</v>
      </c>
      <c r="U89" s="14">
        <f>WL!U89/(WL!U89+RK!U89)</f>
        <v>0.79714177347087756</v>
      </c>
      <c r="V89" s="14">
        <f>WL!V89/(WL!V89+RK!V89)</f>
        <v>0.81241534719279385</v>
      </c>
      <c r="W89" s="14">
        <f>WL!W89/(WL!W89+RK!W89)</f>
        <v>0.80699108885782489</v>
      </c>
      <c r="X89" s="14">
        <f>WL!X89/(WL!X89+RK!X89)</f>
        <v>0.80568530165008789</v>
      </c>
      <c r="Y89" s="14">
        <f>WL!Y89/(WL!Y89+RK!Y89)</f>
        <v>0.82413302618540152</v>
      </c>
      <c r="Z89" s="14">
        <f>WL!Z89/(WL!Z89+RK!Z89)</f>
        <v>0.83490253865717834</v>
      </c>
      <c r="AA89" s="14">
        <f>WL!AA89/(WL!AA89+RK!AA89)</f>
        <v>0.81781766363628305</v>
      </c>
      <c r="AB89" s="14">
        <f>WL!AB89/(WL!AB89+RK!AB89)</f>
        <v>0.81587038435195192</v>
      </c>
      <c r="AC89" s="14">
        <f>WL!AC89/(WL!AC89+RK!AC89)</f>
        <v>0.80843451789637222</v>
      </c>
      <c r="AD89" s="76">
        <f>WL!AD89/(WL!AD89+RK!AD89)</f>
        <v>0.79942333454426917</v>
      </c>
      <c r="AE89" s="14">
        <f>RK!C89/(WL!C89+RK!C89)</f>
        <v>0.51202653436264356</v>
      </c>
      <c r="AF89" s="14">
        <f>RK!D89/(WL!D89+RK!D89)</f>
        <v>0.47445696238168689</v>
      </c>
      <c r="AG89" s="14">
        <f>RK!E89/(WL!E89+RK!E89)</f>
        <v>0.45744162451734671</v>
      </c>
      <c r="AH89" s="14">
        <f>RK!F89/(WL!F89+RK!F89)</f>
        <v>0.42689309580339974</v>
      </c>
      <c r="AI89" s="14">
        <f>RK!G89/(WL!G89+RK!G89)</f>
        <v>0.40313595673980179</v>
      </c>
      <c r="AJ89" s="14">
        <f>RK!H89/(WL!H89+RK!H89)</f>
        <v>0.39244000374233962</v>
      </c>
      <c r="AK89" s="14">
        <f>RK!I89/(WL!I89+RK!I89)</f>
        <v>0.39172466696020158</v>
      </c>
      <c r="AL89" s="14">
        <f>RK!J89/(WL!J89+RK!J89)</f>
        <v>0.37203572876414004</v>
      </c>
      <c r="AM89" s="14">
        <f>RK!K89/(WL!K89+RK!K89)</f>
        <v>0.38201084904191446</v>
      </c>
      <c r="AN89" s="14">
        <f>RK!L89/(WL!L89+RK!L89)</f>
        <v>0.3993740851393584</v>
      </c>
      <c r="AO89" s="14">
        <f>RK!M89/(WL!M89+RK!M89)</f>
        <v>0.38237699825386334</v>
      </c>
      <c r="AP89" s="14">
        <f>RK!N89/(WL!N89+RK!N89)</f>
        <v>0.33518291110319637</v>
      </c>
      <c r="AQ89" s="14">
        <f>RK!O89/(WL!O89+RK!O89)</f>
        <v>0.2973132297038325</v>
      </c>
      <c r="AR89" s="14">
        <f>RK!P89/(WL!P89+RK!P89)</f>
        <v>0.25512908286847752</v>
      </c>
      <c r="AS89" s="14">
        <f>RK!Q89/(WL!Q89+RK!Q89)</f>
        <v>0.24009110621757374</v>
      </c>
      <c r="AT89" s="14">
        <f>RK!R89/(WL!R89+RK!R89)</f>
        <v>0.2197927693622988</v>
      </c>
      <c r="AU89" s="14">
        <f>RK!S89/(WL!S89+RK!S89)</f>
        <v>0.19042247185936795</v>
      </c>
      <c r="AV89" s="14">
        <f>RK!T89/(WL!T89+RK!T89)</f>
        <v>0.18434062511395999</v>
      </c>
      <c r="AW89" s="14">
        <f>RK!U89/(WL!U89+RK!U89)</f>
        <v>0.20285822652912242</v>
      </c>
      <c r="AX89" s="14">
        <f>RK!V89/(WL!V89+RK!V89)</f>
        <v>0.18758465280720626</v>
      </c>
      <c r="AY89" s="14">
        <f>RK!W89/(WL!W89+RK!W89)</f>
        <v>0.19300891114217514</v>
      </c>
      <c r="AZ89" s="14">
        <f>RK!X89/(WL!X89+RK!X89)</f>
        <v>0.19431469834991213</v>
      </c>
      <c r="BA89" s="14">
        <f>RK!Y89/(WL!Y89+RK!Y89)</f>
        <v>0.17586697381459845</v>
      </c>
      <c r="BB89" s="14">
        <f>RK!Z89/(WL!Z89+RK!Z89)</f>
        <v>0.16509746134282169</v>
      </c>
      <c r="BC89" s="14">
        <f>RK!AA89/(WL!AA89+RK!AA89)</f>
        <v>0.18218233636371695</v>
      </c>
      <c r="BD89" s="14">
        <f>RK!AB89/(WL!AB89+RK!AB89)</f>
        <v>0.18412961564804792</v>
      </c>
      <c r="BE89" s="14">
        <f>RK!AC89/(WL!AC89+RK!AC89)</f>
        <v>0.19156548210362773</v>
      </c>
      <c r="BF89" s="76">
        <f>RK!AD89/(WL!AD89+RK!AD89)</f>
        <v>0.20057666545573086</v>
      </c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</row>
    <row r="90" spans="1:74" x14ac:dyDescent="0.2">
      <c r="A90" s="4">
        <v>88</v>
      </c>
      <c r="B90" s="6" t="s">
        <v>125</v>
      </c>
      <c r="C90" s="14">
        <f>WL!C90/(WL!C90+RK!C90)</f>
        <v>0.51489538082039898</v>
      </c>
      <c r="D90" s="14">
        <f>WL!D90/(WL!D90+RK!D90)</f>
        <v>0.4991479352128646</v>
      </c>
      <c r="E90" s="14">
        <f>WL!E90/(WL!E90+RK!E90)</f>
        <v>0.46677015908179748</v>
      </c>
      <c r="F90" s="14">
        <f>WL!F90/(WL!F90+RK!F90)</f>
        <v>0.41267354950718443</v>
      </c>
      <c r="G90" s="14">
        <f>WL!G90/(WL!G90+RK!G90)</f>
        <v>0.3979714079406102</v>
      </c>
      <c r="H90" s="14">
        <f>WL!H90/(WL!H90+RK!H90)</f>
        <v>0.39200583816926171</v>
      </c>
      <c r="I90" s="14">
        <f>WL!I90/(WL!I90+RK!I90)</f>
        <v>0.39221770162731506</v>
      </c>
      <c r="J90" s="14">
        <f>WL!J90/(WL!J90+RK!J90)</f>
        <v>0.38369130008114066</v>
      </c>
      <c r="K90" s="14">
        <f>WL!K90/(WL!K90+RK!K90)</f>
        <v>0.36907178250205303</v>
      </c>
      <c r="L90" s="14">
        <f>WL!L90/(WL!L90+RK!L90)</f>
        <v>0.37053411471825654</v>
      </c>
      <c r="M90" s="14">
        <f>WL!M90/(WL!M90+RK!M90)</f>
        <v>0.35834680908765493</v>
      </c>
      <c r="N90" s="14">
        <f>WL!N90/(WL!N90+RK!N90)</f>
        <v>0.34153360190775423</v>
      </c>
      <c r="O90" s="14">
        <f>WL!O90/(WL!O90+RK!O90)</f>
        <v>0.30378899458275782</v>
      </c>
      <c r="P90" s="14">
        <f>WL!P90/(WL!P90+RK!P90)</f>
        <v>0.29400258099625887</v>
      </c>
      <c r="Q90" s="14">
        <f>WL!Q90/(WL!Q90+RK!Q90)</f>
        <v>0.29633425254095019</v>
      </c>
      <c r="R90" s="14">
        <f>WL!R90/(WL!R90+RK!R90)</f>
        <v>0.30019685092599363</v>
      </c>
      <c r="S90" s="14">
        <f>WL!S90/(WL!S90+RK!S90)</f>
        <v>0.30788704078497292</v>
      </c>
      <c r="T90" s="14">
        <f>WL!T90/(WL!T90+RK!T90)</f>
        <v>0.3171378317863025</v>
      </c>
      <c r="U90" s="14">
        <f>WL!U90/(WL!U90+RK!U90)</f>
        <v>0.32462052090937071</v>
      </c>
      <c r="V90" s="14">
        <f>WL!V90/(WL!V90+RK!V90)</f>
        <v>0.31926086444803986</v>
      </c>
      <c r="W90" s="14">
        <f>WL!W90/(WL!W90+RK!W90)</f>
        <v>0.33672245035040421</v>
      </c>
      <c r="X90" s="14">
        <f>WL!X90/(WL!X90+RK!X90)</f>
        <v>0.32779433530657726</v>
      </c>
      <c r="Y90" s="14">
        <f>WL!Y90/(WL!Y90+RK!Y90)</f>
        <v>0.33416135126138796</v>
      </c>
      <c r="Z90" s="14">
        <f>WL!Z90/(WL!Z90+RK!Z90)</f>
        <v>0.32200697275781798</v>
      </c>
      <c r="AA90" s="14">
        <f>WL!AA90/(WL!AA90+RK!AA90)</f>
        <v>0.32134873255095181</v>
      </c>
      <c r="AB90" s="14">
        <f>WL!AB90/(WL!AB90+RK!AB90)</f>
        <v>0.30823779947800423</v>
      </c>
      <c r="AC90" s="14">
        <f>WL!AC90/(WL!AC90+RK!AC90)</f>
        <v>0.30844501590790829</v>
      </c>
      <c r="AD90" s="76">
        <f>WL!AD90/(WL!AD90+RK!AD90)</f>
        <v>0.31678821639964838</v>
      </c>
      <c r="AE90" s="14">
        <f>RK!C90/(WL!C90+RK!C90)</f>
        <v>0.48510461917960102</v>
      </c>
      <c r="AF90" s="14">
        <f>RK!D90/(WL!D90+RK!D90)</f>
        <v>0.5008520647871354</v>
      </c>
      <c r="AG90" s="14">
        <f>RK!E90/(WL!E90+RK!E90)</f>
        <v>0.53322984091820247</v>
      </c>
      <c r="AH90" s="14">
        <f>RK!F90/(WL!F90+RK!F90)</f>
        <v>0.58732645049281551</v>
      </c>
      <c r="AI90" s="14">
        <f>RK!G90/(WL!G90+RK!G90)</f>
        <v>0.60202859205938986</v>
      </c>
      <c r="AJ90" s="14">
        <f>RK!H90/(WL!H90+RK!H90)</f>
        <v>0.60799416183073818</v>
      </c>
      <c r="AK90" s="14">
        <f>RK!I90/(WL!I90+RK!I90)</f>
        <v>0.60778229837268483</v>
      </c>
      <c r="AL90" s="14">
        <f>RK!J90/(WL!J90+RK!J90)</f>
        <v>0.61630869991885939</v>
      </c>
      <c r="AM90" s="14">
        <f>RK!K90/(WL!K90+RK!K90)</f>
        <v>0.63092821749794703</v>
      </c>
      <c r="AN90" s="14">
        <f>RK!L90/(WL!L90+RK!L90)</f>
        <v>0.62946588528174352</v>
      </c>
      <c r="AO90" s="14">
        <f>RK!M90/(WL!M90+RK!M90)</f>
        <v>0.64165319091234507</v>
      </c>
      <c r="AP90" s="14">
        <f>RK!N90/(WL!N90+RK!N90)</f>
        <v>0.65846639809224572</v>
      </c>
      <c r="AQ90" s="14">
        <f>RK!O90/(WL!O90+RK!O90)</f>
        <v>0.69621100541724223</v>
      </c>
      <c r="AR90" s="14">
        <f>RK!P90/(WL!P90+RK!P90)</f>
        <v>0.70599741900374113</v>
      </c>
      <c r="AS90" s="14">
        <f>RK!Q90/(WL!Q90+RK!Q90)</f>
        <v>0.70366574745904975</v>
      </c>
      <c r="AT90" s="14">
        <f>RK!R90/(WL!R90+RK!R90)</f>
        <v>0.69980314907400643</v>
      </c>
      <c r="AU90" s="14">
        <f>RK!S90/(WL!S90+RK!S90)</f>
        <v>0.69211295921502725</v>
      </c>
      <c r="AV90" s="14">
        <f>RK!T90/(WL!T90+RK!T90)</f>
        <v>0.68286216821369761</v>
      </c>
      <c r="AW90" s="14">
        <f>RK!U90/(WL!U90+RK!U90)</f>
        <v>0.67537947909062923</v>
      </c>
      <c r="AX90" s="14">
        <f>RK!V90/(WL!V90+RK!V90)</f>
        <v>0.68073913555196008</v>
      </c>
      <c r="AY90" s="14">
        <f>RK!W90/(WL!W90+RK!W90)</f>
        <v>0.66327754964959584</v>
      </c>
      <c r="AZ90" s="14">
        <f>RK!X90/(WL!X90+RK!X90)</f>
        <v>0.6722056646934228</v>
      </c>
      <c r="BA90" s="14">
        <f>RK!Y90/(WL!Y90+RK!Y90)</f>
        <v>0.66583864873861209</v>
      </c>
      <c r="BB90" s="14">
        <f>RK!Z90/(WL!Z90+RK!Z90)</f>
        <v>0.67799302724218202</v>
      </c>
      <c r="BC90" s="14">
        <f>RK!AA90/(WL!AA90+RK!AA90)</f>
        <v>0.67865126744904825</v>
      </c>
      <c r="BD90" s="14">
        <f>RK!AB90/(WL!AB90+RK!AB90)</f>
        <v>0.69176220052199577</v>
      </c>
      <c r="BE90" s="14">
        <f>RK!AC90/(WL!AC90+RK!AC90)</f>
        <v>0.6915549840920916</v>
      </c>
      <c r="BF90" s="76">
        <f>RK!AD90/(WL!AD90+RK!AD90)</f>
        <v>0.68321178360035162</v>
      </c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</row>
    <row r="91" spans="1:74" x14ac:dyDescent="0.2">
      <c r="A91" s="4">
        <v>89</v>
      </c>
      <c r="B91" s="6" t="s">
        <v>126</v>
      </c>
      <c r="C91" s="14">
        <f>WL!C91/(WL!C91+RK!C91)</f>
        <v>0.90681591546066909</v>
      </c>
      <c r="D91" s="14">
        <f>WL!D91/(WL!D91+RK!D91)</f>
        <v>0.89187618675118663</v>
      </c>
      <c r="E91" s="14">
        <f>WL!E91/(WL!E91+RK!E91)</f>
        <v>0.86983937682546153</v>
      </c>
      <c r="F91" s="14">
        <f>WL!F91/(WL!F91+RK!F91)</f>
        <v>0.86083091422521685</v>
      </c>
      <c r="G91" s="14">
        <f>WL!G91/(WL!G91+RK!G91)</f>
        <v>0.87191909183474969</v>
      </c>
      <c r="H91" s="14">
        <f>WL!H91/(WL!H91+RK!H91)</f>
        <v>0.8615942064302945</v>
      </c>
      <c r="I91" s="14">
        <f>WL!I91/(WL!I91+RK!I91)</f>
        <v>0.84434778787708376</v>
      </c>
      <c r="J91" s="14">
        <f>WL!J91/(WL!J91+RK!J91)</f>
        <v>0.83932684072518104</v>
      </c>
      <c r="K91" s="14">
        <f>WL!K91/(WL!K91+RK!K91)</f>
        <v>0.84995966040873872</v>
      </c>
      <c r="L91" s="14">
        <f>WL!L91/(WL!L91+RK!L91)</f>
        <v>0.85684924149520258</v>
      </c>
      <c r="M91" s="14">
        <f>WL!M91/(WL!M91+RK!M91)</f>
        <v>0.85926057132015055</v>
      </c>
      <c r="N91" s="14">
        <f>WL!N91/(WL!N91+RK!N91)</f>
        <v>0.84821006727877202</v>
      </c>
      <c r="O91" s="14">
        <f>WL!O91/(WL!O91+RK!O91)</f>
        <v>0.84842206605047599</v>
      </c>
      <c r="P91" s="14">
        <f>WL!P91/(WL!P91+RK!P91)</f>
        <v>0.84416637896408286</v>
      </c>
      <c r="Q91" s="14">
        <f>WL!Q91/(WL!Q91+RK!Q91)</f>
        <v>0.82300605709908559</v>
      </c>
      <c r="R91" s="14">
        <f>WL!R91/(WL!R91+RK!R91)</f>
        <v>0.81545734265599723</v>
      </c>
      <c r="S91" s="14">
        <f>WL!S91/(WL!S91+RK!S91)</f>
        <v>0.82835002397699475</v>
      </c>
      <c r="T91" s="14">
        <f>WL!T91/(WL!T91+RK!T91)</f>
        <v>0.83933756930194847</v>
      </c>
      <c r="U91" s="14">
        <f>WL!U91/(WL!U91+RK!U91)</f>
        <v>0.85449041190369435</v>
      </c>
      <c r="V91" s="14">
        <f>WL!V91/(WL!V91+RK!V91)</f>
        <v>0.87303063334509323</v>
      </c>
      <c r="W91" s="14">
        <f>WL!W91/(WL!W91+RK!W91)</f>
        <v>0.87490123726702862</v>
      </c>
      <c r="X91" s="14">
        <f>WL!X91/(WL!X91+RK!X91)</f>
        <v>0.87585881953214118</v>
      </c>
      <c r="Y91" s="14">
        <f>WL!Y91/(WL!Y91+RK!Y91)</f>
        <v>0.88525031738146609</v>
      </c>
      <c r="Z91" s="14">
        <f>WL!Z91/(WL!Z91+RK!Z91)</f>
        <v>0.8863584119832687</v>
      </c>
      <c r="AA91" s="14">
        <f>WL!AA91/(WL!AA91+RK!AA91)</f>
        <v>0.89573364723477578</v>
      </c>
      <c r="AB91" s="14">
        <f>WL!AB91/(WL!AB91+RK!AB91)</f>
        <v>0.89099457387463721</v>
      </c>
      <c r="AC91" s="14">
        <f>WL!AC91/(WL!AC91+RK!AC91)</f>
        <v>0.8924837811055375</v>
      </c>
      <c r="AD91" s="76">
        <f>WL!AD91/(WL!AD91+RK!AD91)</f>
        <v>0.89154692413514847</v>
      </c>
      <c r="AE91" s="14">
        <f>RK!C91/(WL!C91+RK!C91)</f>
        <v>9.3184084539330941E-2</v>
      </c>
      <c r="AF91" s="14">
        <f>RK!D91/(WL!D91+RK!D91)</f>
        <v>0.10812381324881341</v>
      </c>
      <c r="AG91" s="14">
        <f>RK!E91/(WL!E91+RK!E91)</f>
        <v>0.13016062317453841</v>
      </c>
      <c r="AH91" s="14">
        <f>RK!F91/(WL!F91+RK!F91)</f>
        <v>0.13916908577478312</v>
      </c>
      <c r="AI91" s="14">
        <f>RK!G91/(WL!G91+RK!G91)</f>
        <v>0.12808090816525028</v>
      </c>
      <c r="AJ91" s="14">
        <f>RK!H91/(WL!H91+RK!H91)</f>
        <v>0.1384057935697055</v>
      </c>
      <c r="AK91" s="14">
        <f>RK!I91/(WL!I91+RK!I91)</f>
        <v>0.15565221212291619</v>
      </c>
      <c r="AL91" s="14">
        <f>RK!J91/(WL!J91+RK!J91)</f>
        <v>0.16067315927481896</v>
      </c>
      <c r="AM91" s="14">
        <f>RK!K91/(WL!K91+RK!K91)</f>
        <v>0.15004033959126128</v>
      </c>
      <c r="AN91" s="14">
        <f>RK!L91/(WL!L91+RK!L91)</f>
        <v>0.14315075850479736</v>
      </c>
      <c r="AO91" s="14">
        <f>RK!M91/(WL!M91+RK!M91)</f>
        <v>0.14073942867984943</v>
      </c>
      <c r="AP91" s="14">
        <f>RK!N91/(WL!N91+RK!N91)</f>
        <v>0.15178993272122801</v>
      </c>
      <c r="AQ91" s="14">
        <f>RK!O91/(WL!O91+RK!O91)</f>
        <v>0.15157793394952399</v>
      </c>
      <c r="AR91" s="14">
        <f>RK!P91/(WL!P91+RK!P91)</f>
        <v>0.15583362103591719</v>
      </c>
      <c r="AS91" s="14">
        <f>RK!Q91/(WL!Q91+RK!Q91)</f>
        <v>0.17699394290091444</v>
      </c>
      <c r="AT91" s="14">
        <f>RK!R91/(WL!R91+RK!R91)</f>
        <v>0.18454265734400271</v>
      </c>
      <c r="AU91" s="14">
        <f>RK!S91/(WL!S91+RK!S91)</f>
        <v>0.17164997602300527</v>
      </c>
      <c r="AV91" s="14">
        <f>RK!T91/(WL!T91+RK!T91)</f>
        <v>0.16066243069805153</v>
      </c>
      <c r="AW91" s="14">
        <f>RK!U91/(WL!U91+RK!U91)</f>
        <v>0.14550958809630554</v>
      </c>
      <c r="AX91" s="14">
        <f>RK!V91/(WL!V91+RK!V91)</f>
        <v>0.1269693666549068</v>
      </c>
      <c r="AY91" s="14">
        <f>RK!W91/(WL!W91+RK!W91)</f>
        <v>0.12509876273297138</v>
      </c>
      <c r="AZ91" s="14">
        <f>RK!X91/(WL!X91+RK!X91)</f>
        <v>0.12414118046785888</v>
      </c>
      <c r="BA91" s="14">
        <f>RK!Y91/(WL!Y91+RK!Y91)</f>
        <v>0.11474968261853391</v>
      </c>
      <c r="BB91" s="14">
        <f>RK!Z91/(WL!Z91+RK!Z91)</f>
        <v>0.11364158801673127</v>
      </c>
      <c r="BC91" s="14">
        <f>RK!AA91/(WL!AA91+RK!AA91)</f>
        <v>0.10426635276522424</v>
      </c>
      <c r="BD91" s="14">
        <f>RK!AB91/(WL!AB91+RK!AB91)</f>
        <v>0.10900542612536278</v>
      </c>
      <c r="BE91" s="14">
        <f>RK!AC91/(WL!AC91+RK!AC91)</f>
        <v>0.10751621889446245</v>
      </c>
      <c r="BF91" s="76">
        <f>RK!AD91/(WL!AD91+RK!AD91)</f>
        <v>0.10845307586485156</v>
      </c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</row>
    <row r="92" spans="1:74" x14ac:dyDescent="0.2">
      <c r="A92" s="4">
        <v>90</v>
      </c>
      <c r="B92" s="6" t="s">
        <v>127</v>
      </c>
      <c r="C92" s="14">
        <f>WL!C92/(WL!C92+RK!C92)</f>
        <v>0.9387703193891842</v>
      </c>
      <c r="D92" s="14">
        <f>WL!D92/(WL!D92+RK!D92)</f>
        <v>0.94582465743790545</v>
      </c>
      <c r="E92" s="14">
        <f>WL!E92/(WL!E92+RK!E92)</f>
        <v>0.94711540144317063</v>
      </c>
      <c r="F92" s="14">
        <f>WL!F92/(WL!F92+RK!F92)</f>
        <v>0.9483979225013327</v>
      </c>
      <c r="G92" s="14">
        <f>WL!G92/(WL!G92+RK!G92)</f>
        <v>0.9513476293718478</v>
      </c>
      <c r="H92" s="14">
        <f>WL!H92/(WL!H92+RK!H92)</f>
        <v>0.9510082512760617</v>
      </c>
      <c r="I92" s="14">
        <f>WL!I92/(WL!I92+RK!I92)</f>
        <v>0.95088845704144243</v>
      </c>
      <c r="J92" s="14">
        <f>WL!J92/(WL!J92+RK!J92)</f>
        <v>0.95237561315926356</v>
      </c>
      <c r="K92" s="14">
        <f>WL!K92/(WL!K92+RK!K92)</f>
        <v>0.94885323454724535</v>
      </c>
      <c r="L92" s="14">
        <f>WL!L92/(WL!L92+RK!L92)</f>
        <v>0.94944561461092236</v>
      </c>
      <c r="M92" s="14">
        <f>WL!M92/(WL!M92+RK!M92)</f>
        <v>0.9500935164948231</v>
      </c>
      <c r="N92" s="14">
        <f>WL!N92/(WL!N92+RK!N92)</f>
        <v>0.94789146385316769</v>
      </c>
      <c r="O92" s="14">
        <f>WL!O92/(WL!O92+RK!O92)</f>
        <v>0.9471651859129171</v>
      </c>
      <c r="P92" s="14">
        <f>WL!P92/(WL!P92+RK!P92)</f>
        <v>0.9460778669972757</v>
      </c>
      <c r="Q92" s="14">
        <f>WL!Q92/(WL!Q92+RK!Q92)</f>
        <v>0.94572005081282329</v>
      </c>
      <c r="R92" s="14">
        <f>WL!R92/(WL!R92+RK!R92)</f>
        <v>0.94508676630492616</v>
      </c>
      <c r="S92" s="14">
        <f>WL!S92/(WL!S92+RK!S92)</f>
        <v>0.94498723696232745</v>
      </c>
      <c r="T92" s="14">
        <f>WL!T92/(WL!T92+RK!T92)</f>
        <v>0.95034763357524799</v>
      </c>
      <c r="U92" s="14">
        <f>WL!U92/(WL!U92+RK!U92)</f>
        <v>0.95262857609413665</v>
      </c>
      <c r="V92" s="14">
        <f>WL!V92/(WL!V92+RK!V92)</f>
        <v>0.95218501117569809</v>
      </c>
      <c r="W92" s="14">
        <f>WL!W92/(WL!W92+RK!W92)</f>
        <v>0.95185820321538028</v>
      </c>
      <c r="X92" s="14">
        <f>WL!X92/(WL!X92+RK!X92)</f>
        <v>0.94954815741740295</v>
      </c>
      <c r="Y92" s="14">
        <f>WL!Y92/(WL!Y92+RK!Y92)</f>
        <v>0.94969366326496585</v>
      </c>
      <c r="Z92" s="14">
        <f>WL!Z92/(WL!Z92+RK!Z92)</f>
        <v>0.94671805499485029</v>
      </c>
      <c r="AA92" s="14">
        <f>WL!AA92/(WL!AA92+RK!AA92)</f>
        <v>0.94321275266995308</v>
      </c>
      <c r="AB92" s="14">
        <f>WL!AB92/(WL!AB92+RK!AB92)</f>
        <v>0.94457195790514925</v>
      </c>
      <c r="AC92" s="14">
        <f>WL!AC92/(WL!AC92+RK!AC92)</f>
        <v>0.94247184766794079</v>
      </c>
      <c r="AD92" s="76">
        <f>WL!AD92/(WL!AD92+RK!AD92)</f>
        <v>0.94574202272737229</v>
      </c>
      <c r="AE92" s="14">
        <f>RK!C92/(WL!C92+RK!C92)</f>
        <v>6.1229680610815761E-2</v>
      </c>
      <c r="AF92" s="14">
        <f>RK!D92/(WL!D92+RK!D92)</f>
        <v>5.4175342562094608E-2</v>
      </c>
      <c r="AG92" s="14">
        <f>RK!E92/(WL!E92+RK!E92)</f>
        <v>5.2884598556829365E-2</v>
      </c>
      <c r="AH92" s="14">
        <f>RK!F92/(WL!F92+RK!F92)</f>
        <v>5.1602077498667312E-2</v>
      </c>
      <c r="AI92" s="14">
        <f>RK!G92/(WL!G92+RK!G92)</f>
        <v>4.8652370628152176E-2</v>
      </c>
      <c r="AJ92" s="14">
        <f>RK!H92/(WL!H92+RK!H92)</f>
        <v>4.8991748723938328E-2</v>
      </c>
      <c r="AK92" s="14">
        <f>RK!I92/(WL!I92+RK!I92)</f>
        <v>4.9111542958557547E-2</v>
      </c>
      <c r="AL92" s="14">
        <f>RK!J92/(WL!J92+RK!J92)</f>
        <v>4.7624386840736423E-2</v>
      </c>
      <c r="AM92" s="14">
        <f>RK!K92/(WL!K92+RK!K92)</f>
        <v>5.1146765452754678E-2</v>
      </c>
      <c r="AN92" s="14">
        <f>RK!L92/(WL!L92+RK!L92)</f>
        <v>5.055438538907759E-2</v>
      </c>
      <c r="AO92" s="14">
        <f>RK!M92/(WL!M92+RK!M92)</f>
        <v>4.9906483505176943E-2</v>
      </c>
      <c r="AP92" s="14">
        <f>RK!N92/(WL!N92+RK!N92)</f>
        <v>5.2108536146832321E-2</v>
      </c>
      <c r="AQ92" s="14">
        <f>RK!O92/(WL!O92+RK!O92)</f>
        <v>5.2834814087083015E-2</v>
      </c>
      <c r="AR92" s="14">
        <f>RK!P92/(WL!P92+RK!P92)</f>
        <v>5.3922133002724276E-2</v>
      </c>
      <c r="AS92" s="14">
        <f>RK!Q92/(WL!Q92+RK!Q92)</f>
        <v>5.4279949187176671E-2</v>
      </c>
      <c r="AT92" s="14">
        <f>RK!R92/(WL!R92+RK!R92)</f>
        <v>5.49132336950739E-2</v>
      </c>
      <c r="AU92" s="14">
        <f>RK!S92/(WL!S92+RK!S92)</f>
        <v>5.5012763037672593E-2</v>
      </c>
      <c r="AV92" s="14">
        <f>RK!T92/(WL!T92+RK!T92)</f>
        <v>4.9652366424751987E-2</v>
      </c>
      <c r="AW92" s="14">
        <f>RK!U92/(WL!U92+RK!U92)</f>
        <v>4.7371423905863394E-2</v>
      </c>
      <c r="AX92" s="14">
        <f>RK!V92/(WL!V92+RK!V92)</f>
        <v>4.7814988824301956E-2</v>
      </c>
      <c r="AY92" s="14">
        <f>RK!W92/(WL!W92+RK!W92)</f>
        <v>4.8141796784619773E-2</v>
      </c>
      <c r="AZ92" s="14">
        <f>RK!X92/(WL!X92+RK!X92)</f>
        <v>5.0451842582597023E-2</v>
      </c>
      <c r="BA92" s="14">
        <f>RK!Y92/(WL!Y92+RK!Y92)</f>
        <v>5.0306336735034173E-2</v>
      </c>
      <c r="BB92" s="14">
        <f>RK!Z92/(WL!Z92+RK!Z92)</f>
        <v>5.328194500514967E-2</v>
      </c>
      <c r="BC92" s="14">
        <f>RK!AA92/(WL!AA92+RK!AA92)</f>
        <v>5.6787247330046933E-2</v>
      </c>
      <c r="BD92" s="14">
        <f>RK!AB92/(WL!AB92+RK!AB92)</f>
        <v>5.5428042094850784E-2</v>
      </c>
      <c r="BE92" s="14">
        <f>RK!AC92/(WL!AC92+RK!AC92)</f>
        <v>5.7528152332059206E-2</v>
      </c>
      <c r="BF92" s="76">
        <f>RK!AD92/(WL!AD92+RK!AD92)</f>
        <v>5.4257977272627662E-2</v>
      </c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</row>
    <row r="93" spans="1:74" x14ac:dyDescent="0.2">
      <c r="A93" s="4">
        <v>91</v>
      </c>
      <c r="B93" s="6" t="s">
        <v>128</v>
      </c>
      <c r="C93" s="14">
        <f>WL!C93/(WL!C93+RK!C93)</f>
        <v>0.42594640822565011</v>
      </c>
      <c r="D93" s="14">
        <f>WL!D93/(WL!D93+RK!D93)</f>
        <v>0.46584554777185766</v>
      </c>
      <c r="E93" s="14">
        <f>WL!E93/(WL!E93+RK!E93)</f>
        <v>0.45778753611961753</v>
      </c>
      <c r="F93" s="14">
        <f>WL!F93/(WL!F93+RK!F93)</f>
        <v>0.48384601820175793</v>
      </c>
      <c r="G93" s="14">
        <f>WL!G93/(WL!G93+RK!G93)</f>
        <v>0.52943628890019123</v>
      </c>
      <c r="H93" s="14">
        <f>WL!H93/(WL!H93+RK!H93)</f>
        <v>0.51299068213095134</v>
      </c>
      <c r="I93" s="14">
        <f>WL!I93/(WL!I93+RK!I93)</f>
        <v>0.5039447034970338</v>
      </c>
      <c r="J93" s="14">
        <f>WL!J93/(WL!J93+RK!J93)</f>
        <v>0.52134103365985029</v>
      </c>
      <c r="K93" s="14">
        <f>WL!K93/(WL!K93+RK!K93)</f>
        <v>0.53652559831550606</v>
      </c>
      <c r="L93" s="14">
        <f>WL!L93/(WL!L93+RK!L93)</f>
        <v>0.5630632461805225</v>
      </c>
      <c r="M93" s="14">
        <f>WL!M93/(WL!M93+RK!M93)</f>
        <v>0.54062816289858717</v>
      </c>
      <c r="N93" s="14">
        <f>WL!N93/(WL!N93+RK!N93)</f>
        <v>0.54777914313165754</v>
      </c>
      <c r="O93" s="14">
        <f>WL!O93/(WL!O93+RK!O93)</f>
        <v>0.52749071300920902</v>
      </c>
      <c r="P93" s="14">
        <f>WL!P93/(WL!P93+RK!P93)</f>
        <v>0.53154089447608732</v>
      </c>
      <c r="Q93" s="14">
        <f>WL!Q93/(WL!Q93+RK!Q93)</f>
        <v>0.53003941413267808</v>
      </c>
      <c r="R93" s="14">
        <f>WL!R93/(WL!R93+RK!R93)</f>
        <v>0.54224977038364208</v>
      </c>
      <c r="S93" s="14">
        <f>WL!S93/(WL!S93+RK!S93)</f>
        <v>0.54677560219700905</v>
      </c>
      <c r="T93" s="14">
        <f>WL!T93/(WL!T93+RK!T93)</f>
        <v>0.5510681670732871</v>
      </c>
      <c r="U93" s="14">
        <f>WL!U93/(WL!U93+RK!U93)</f>
        <v>0.56603051298198692</v>
      </c>
      <c r="V93" s="14">
        <f>WL!V93/(WL!V93+RK!V93)</f>
        <v>0.5731050950870451</v>
      </c>
      <c r="W93" s="14">
        <f>WL!W93/(WL!W93+RK!W93)</f>
        <v>0.58385453215712146</v>
      </c>
      <c r="X93" s="14">
        <f>WL!X93/(WL!X93+RK!X93)</f>
        <v>0.59757475593319165</v>
      </c>
      <c r="Y93" s="14">
        <f>WL!Y93/(WL!Y93+RK!Y93)</f>
        <v>0.62652173535410438</v>
      </c>
      <c r="Z93" s="14">
        <f>WL!Z93/(WL!Z93+RK!Z93)</f>
        <v>0.6152873466881349</v>
      </c>
      <c r="AA93" s="14">
        <f>WL!AA93/(WL!AA93+RK!AA93)</f>
        <v>0.6034464239791566</v>
      </c>
      <c r="AB93" s="14">
        <f>WL!AB93/(WL!AB93+RK!AB93)</f>
        <v>0.62911799278693459</v>
      </c>
      <c r="AC93" s="14">
        <f>WL!AC93/(WL!AC93+RK!AC93)</f>
        <v>0.61306846556764572</v>
      </c>
      <c r="AD93" s="76">
        <f>WL!AD93/(WL!AD93+RK!AD93)</f>
        <v>0.61888483359174562</v>
      </c>
      <c r="AE93" s="14">
        <f>RK!C93/(WL!C93+RK!C93)</f>
        <v>0.57405359177434989</v>
      </c>
      <c r="AF93" s="14">
        <f>RK!D93/(WL!D93+RK!D93)</f>
        <v>0.53415445222814228</v>
      </c>
      <c r="AG93" s="14">
        <f>RK!E93/(WL!E93+RK!E93)</f>
        <v>0.54221246388038247</v>
      </c>
      <c r="AH93" s="14">
        <f>RK!F93/(WL!F93+RK!F93)</f>
        <v>0.51615398179824212</v>
      </c>
      <c r="AI93" s="14">
        <f>RK!G93/(WL!G93+RK!G93)</f>
        <v>0.47056371109980871</v>
      </c>
      <c r="AJ93" s="14">
        <f>RK!H93/(WL!H93+RK!H93)</f>
        <v>0.48700931786904866</v>
      </c>
      <c r="AK93" s="14">
        <f>RK!I93/(WL!I93+RK!I93)</f>
        <v>0.4960552965029662</v>
      </c>
      <c r="AL93" s="14">
        <f>RK!J93/(WL!J93+RK!J93)</f>
        <v>0.47865896634014965</v>
      </c>
      <c r="AM93" s="14">
        <f>RK!K93/(WL!K93+RK!K93)</f>
        <v>0.46347440168449389</v>
      </c>
      <c r="AN93" s="14">
        <f>RK!L93/(WL!L93+RK!L93)</f>
        <v>0.43693675381947744</v>
      </c>
      <c r="AO93" s="14">
        <f>RK!M93/(WL!M93+RK!M93)</f>
        <v>0.45937183710141277</v>
      </c>
      <c r="AP93" s="14">
        <f>RK!N93/(WL!N93+RK!N93)</f>
        <v>0.45222085686834246</v>
      </c>
      <c r="AQ93" s="14">
        <f>RK!O93/(WL!O93+RK!O93)</f>
        <v>0.47250928699079109</v>
      </c>
      <c r="AR93" s="14">
        <f>RK!P93/(WL!P93+RK!P93)</f>
        <v>0.46845910552391257</v>
      </c>
      <c r="AS93" s="14">
        <f>RK!Q93/(WL!Q93+RK!Q93)</f>
        <v>0.46996058586732192</v>
      </c>
      <c r="AT93" s="14">
        <f>RK!R93/(WL!R93+RK!R93)</f>
        <v>0.45775022961635786</v>
      </c>
      <c r="AU93" s="14">
        <f>RK!S93/(WL!S93+RK!S93)</f>
        <v>0.45322439780299101</v>
      </c>
      <c r="AV93" s="14">
        <f>RK!T93/(WL!T93+RK!T93)</f>
        <v>0.44893183292671285</v>
      </c>
      <c r="AW93" s="14">
        <f>RK!U93/(WL!U93+RK!U93)</f>
        <v>0.43396948701801313</v>
      </c>
      <c r="AX93" s="14">
        <f>RK!V93/(WL!V93+RK!V93)</f>
        <v>0.4268949049129549</v>
      </c>
      <c r="AY93" s="14">
        <f>RK!W93/(WL!W93+RK!W93)</f>
        <v>0.41614546784287848</v>
      </c>
      <c r="AZ93" s="14">
        <f>RK!X93/(WL!X93+RK!X93)</f>
        <v>0.4024252440668083</v>
      </c>
      <c r="BA93" s="14">
        <f>RK!Y93/(WL!Y93+RK!Y93)</f>
        <v>0.37347826464589556</v>
      </c>
      <c r="BB93" s="14">
        <f>RK!Z93/(WL!Z93+RK!Z93)</f>
        <v>0.38471265331186516</v>
      </c>
      <c r="BC93" s="14">
        <f>RK!AA93/(WL!AA93+RK!AA93)</f>
        <v>0.3965535760208434</v>
      </c>
      <c r="BD93" s="14">
        <f>RK!AB93/(WL!AB93+RK!AB93)</f>
        <v>0.37088200721306547</v>
      </c>
      <c r="BE93" s="14">
        <f>RK!AC93/(WL!AC93+RK!AC93)</f>
        <v>0.38693153443235423</v>
      </c>
      <c r="BF93" s="76">
        <f>RK!AD93/(WL!AD93+RK!AD93)</f>
        <v>0.38111516640825432</v>
      </c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</row>
    <row r="94" spans="1:74" x14ac:dyDescent="0.2">
      <c r="A94" s="4">
        <v>92</v>
      </c>
      <c r="B94" s="6" t="s">
        <v>129</v>
      </c>
      <c r="C94" s="14">
        <f>WL!C94/(WL!C94+RK!C94)</f>
        <v>0.71654680872739751</v>
      </c>
      <c r="D94" s="14">
        <f>WL!D94/(WL!D94+RK!D94)</f>
        <v>0.72872427097726034</v>
      </c>
      <c r="E94" s="14">
        <f>WL!E94/(WL!E94+RK!E94)</f>
        <v>0.73306442551907425</v>
      </c>
      <c r="F94" s="14">
        <f>WL!F94/(WL!F94+RK!F94)</f>
        <v>0.75271701732446905</v>
      </c>
      <c r="G94" s="14">
        <f>WL!G94/(WL!G94+RK!G94)</f>
        <v>0.77112195703925768</v>
      </c>
      <c r="H94" s="14">
        <f>WL!H94/(WL!H94+RK!H94)</f>
        <v>0.77195181080169406</v>
      </c>
      <c r="I94" s="14">
        <f>WL!I94/(WL!I94+RK!I94)</f>
        <v>0.77150968437097778</v>
      </c>
      <c r="J94" s="14">
        <f>WL!J94/(WL!J94+RK!J94)</f>
        <v>0.76559362971669098</v>
      </c>
      <c r="K94" s="14">
        <f>WL!K94/(WL!K94+RK!K94)</f>
        <v>0.76763197873559452</v>
      </c>
      <c r="L94" s="14">
        <f>WL!L94/(WL!L94+RK!L94)</f>
        <v>0.77530624622500044</v>
      </c>
      <c r="M94" s="14">
        <f>WL!M94/(WL!M94+RK!M94)</f>
        <v>0.783380551146868</v>
      </c>
      <c r="N94" s="14">
        <f>WL!N94/(WL!N94+RK!N94)</f>
        <v>0.7828999712994289</v>
      </c>
      <c r="O94" s="14">
        <f>WL!O94/(WL!O94+RK!O94)</f>
        <v>0.7729105140802901</v>
      </c>
      <c r="P94" s="14">
        <f>WL!P94/(WL!P94+RK!P94)</f>
        <v>0.775634314151183</v>
      </c>
      <c r="Q94" s="14">
        <f>WL!Q94/(WL!Q94+RK!Q94)</f>
        <v>0.77873341758926262</v>
      </c>
      <c r="R94" s="14">
        <f>WL!R94/(WL!R94+RK!R94)</f>
        <v>0.78710867652141558</v>
      </c>
      <c r="S94" s="14">
        <f>WL!S94/(WL!S94+RK!S94)</f>
        <v>0.78742592902027619</v>
      </c>
      <c r="T94" s="14">
        <f>WL!T94/(WL!T94+RK!T94)</f>
        <v>0.79666750723470381</v>
      </c>
      <c r="U94" s="14">
        <f>WL!U94/(WL!U94+RK!U94)</f>
        <v>0.78636163866496855</v>
      </c>
      <c r="V94" s="14">
        <f>WL!V94/(WL!V94+RK!V94)</f>
        <v>0.77868260001059286</v>
      </c>
      <c r="W94" s="14">
        <f>WL!W94/(WL!W94+RK!W94)</f>
        <v>0.77650856928297163</v>
      </c>
      <c r="X94" s="14">
        <f>WL!X94/(WL!X94+RK!X94)</f>
        <v>0.77975043389169263</v>
      </c>
      <c r="Y94" s="14">
        <f>WL!Y94/(WL!Y94+RK!Y94)</f>
        <v>0.78185947309543002</v>
      </c>
      <c r="Z94" s="14">
        <f>WL!Z94/(WL!Z94+RK!Z94)</f>
        <v>0.78965579321448631</v>
      </c>
      <c r="AA94" s="14">
        <f>WL!AA94/(WL!AA94+RK!AA94)</f>
        <v>0.7941544222225756</v>
      </c>
      <c r="AB94" s="14">
        <f>WL!AB94/(WL!AB94+RK!AB94)</f>
        <v>0.79832210749699606</v>
      </c>
      <c r="AC94" s="14">
        <f>WL!AC94/(WL!AC94+RK!AC94)</f>
        <v>0.76840835373720584</v>
      </c>
      <c r="AD94" s="76">
        <f>WL!AD94/(WL!AD94+RK!AD94)</f>
        <v>0.7723409063518758</v>
      </c>
      <c r="AE94" s="14">
        <f>RK!C94/(WL!C94+RK!C94)</f>
        <v>0.28345319127260249</v>
      </c>
      <c r="AF94" s="14">
        <f>RK!D94/(WL!D94+RK!D94)</f>
        <v>0.27127572902273961</v>
      </c>
      <c r="AG94" s="14">
        <f>RK!E94/(WL!E94+RK!E94)</f>
        <v>0.2669355744809257</v>
      </c>
      <c r="AH94" s="14">
        <f>RK!F94/(WL!F94+RK!F94)</f>
        <v>0.247282982675531</v>
      </c>
      <c r="AI94" s="14">
        <f>RK!G94/(WL!G94+RK!G94)</f>
        <v>0.22887804296074224</v>
      </c>
      <c r="AJ94" s="14">
        <f>RK!H94/(WL!H94+RK!H94)</f>
        <v>0.22804818919830597</v>
      </c>
      <c r="AK94" s="14">
        <f>RK!I94/(WL!I94+RK!I94)</f>
        <v>0.22849031562902219</v>
      </c>
      <c r="AL94" s="14">
        <f>RK!J94/(WL!J94+RK!J94)</f>
        <v>0.23440637028330896</v>
      </c>
      <c r="AM94" s="14">
        <f>RK!K94/(WL!K94+RK!K94)</f>
        <v>0.23236802126440553</v>
      </c>
      <c r="AN94" s="14">
        <f>RK!L94/(WL!L94+RK!L94)</f>
        <v>0.22469375377499951</v>
      </c>
      <c r="AO94" s="14">
        <f>RK!M94/(WL!M94+RK!M94)</f>
        <v>0.21661944885313203</v>
      </c>
      <c r="AP94" s="14">
        <f>RK!N94/(WL!N94+RK!N94)</f>
        <v>0.21710002870057107</v>
      </c>
      <c r="AQ94" s="14">
        <f>RK!O94/(WL!O94+RK!O94)</f>
        <v>0.22708948591970987</v>
      </c>
      <c r="AR94" s="14">
        <f>RK!P94/(WL!P94+RK!P94)</f>
        <v>0.22436568584881697</v>
      </c>
      <c r="AS94" s="14">
        <f>RK!Q94/(WL!Q94+RK!Q94)</f>
        <v>0.22126658241073741</v>
      </c>
      <c r="AT94" s="14">
        <f>RK!R94/(WL!R94+RK!R94)</f>
        <v>0.21289132347858439</v>
      </c>
      <c r="AU94" s="14">
        <f>RK!S94/(WL!S94+RK!S94)</f>
        <v>0.21257407097972378</v>
      </c>
      <c r="AV94" s="14">
        <f>RK!T94/(WL!T94+RK!T94)</f>
        <v>0.20333249276529616</v>
      </c>
      <c r="AW94" s="14">
        <f>RK!U94/(WL!U94+RK!U94)</f>
        <v>0.21363836133503142</v>
      </c>
      <c r="AX94" s="14">
        <f>RK!V94/(WL!V94+RK!V94)</f>
        <v>0.221317399989407</v>
      </c>
      <c r="AY94" s="14">
        <f>RK!W94/(WL!W94+RK!W94)</f>
        <v>0.22349143071702848</v>
      </c>
      <c r="AZ94" s="14">
        <f>RK!X94/(WL!X94+RK!X94)</f>
        <v>0.22024956610830743</v>
      </c>
      <c r="BA94" s="14">
        <f>RK!Y94/(WL!Y94+RK!Y94)</f>
        <v>0.21814052690456989</v>
      </c>
      <c r="BB94" s="14">
        <f>RK!Z94/(WL!Z94+RK!Z94)</f>
        <v>0.2103442067855138</v>
      </c>
      <c r="BC94" s="14">
        <f>RK!AA94/(WL!AA94+RK!AA94)</f>
        <v>0.20584557777742435</v>
      </c>
      <c r="BD94" s="14">
        <f>RK!AB94/(WL!AB94+RK!AB94)</f>
        <v>0.20167789250300386</v>
      </c>
      <c r="BE94" s="14">
        <f>RK!AC94/(WL!AC94+RK!AC94)</f>
        <v>0.23159164626279427</v>
      </c>
      <c r="BF94" s="76">
        <f>RK!AD94/(WL!AD94+RK!AD94)</f>
        <v>0.22765909364812423</v>
      </c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</row>
    <row r="95" spans="1:74" x14ac:dyDescent="0.2">
      <c r="A95" s="4">
        <v>93</v>
      </c>
      <c r="B95" s="6" t="s">
        <v>130</v>
      </c>
      <c r="C95" s="14">
        <f>WL!C95/(WL!C95+RK!C95)</f>
        <v>0.82749641802193985</v>
      </c>
      <c r="D95" s="14">
        <f>WL!D95/(WL!D95+RK!D95)</f>
        <v>0.82755037947242138</v>
      </c>
      <c r="E95" s="14">
        <f>WL!E95/(WL!E95+RK!E95)</f>
        <v>0.81219904564312484</v>
      </c>
      <c r="F95" s="14">
        <f>WL!F95/(WL!F95+RK!F95)</f>
        <v>0.8145944434752671</v>
      </c>
      <c r="G95" s="14">
        <f>WL!G95/(WL!G95+RK!G95)</f>
        <v>0.81309648245245258</v>
      </c>
      <c r="H95" s="14">
        <f>WL!H95/(WL!H95+RK!H95)</f>
        <v>0.8012834173989527</v>
      </c>
      <c r="I95" s="14">
        <f>WL!I95/(WL!I95+RK!I95)</f>
        <v>0.7972767894247661</v>
      </c>
      <c r="J95" s="14">
        <f>WL!J95/(WL!J95+RK!J95)</f>
        <v>0.79245213340896303</v>
      </c>
      <c r="K95" s="14">
        <f>WL!K95/(WL!K95+RK!K95)</f>
        <v>0.78451835575741335</v>
      </c>
      <c r="L95" s="14">
        <f>WL!L95/(WL!L95+RK!L95)</f>
        <v>0.79046939460909504</v>
      </c>
      <c r="M95" s="14">
        <f>WL!M95/(WL!M95+RK!M95)</f>
        <v>0.79226098889393848</v>
      </c>
      <c r="N95" s="14">
        <f>WL!N95/(WL!N95+RK!N95)</f>
        <v>0.79578997341610436</v>
      </c>
      <c r="O95" s="14">
        <f>WL!O95/(WL!O95+RK!O95)</f>
        <v>0.80601119270889532</v>
      </c>
      <c r="P95" s="14">
        <f>WL!P95/(WL!P95+RK!P95)</f>
        <v>0.80803187071339277</v>
      </c>
      <c r="Q95" s="14">
        <f>WL!Q95/(WL!Q95+RK!Q95)</f>
        <v>0.82189274093242248</v>
      </c>
      <c r="R95" s="14">
        <f>WL!R95/(WL!R95+RK!R95)</f>
        <v>0.83468064285787125</v>
      </c>
      <c r="S95" s="14">
        <f>WL!S95/(WL!S95+RK!S95)</f>
        <v>0.84333845113990347</v>
      </c>
      <c r="T95" s="14">
        <f>WL!T95/(WL!T95+RK!T95)</f>
        <v>0.85322574664876405</v>
      </c>
      <c r="U95" s="14">
        <f>WL!U95/(WL!U95+RK!U95)</f>
        <v>0.85393244185191663</v>
      </c>
      <c r="V95" s="14">
        <f>WL!V95/(WL!V95+RK!V95)</f>
        <v>0.85652569186634708</v>
      </c>
      <c r="W95" s="14">
        <f>WL!W95/(WL!W95+RK!W95)</f>
        <v>0.85383810203379096</v>
      </c>
      <c r="X95" s="14">
        <f>WL!X95/(WL!X95+RK!X95)</f>
        <v>0.85847346179891815</v>
      </c>
      <c r="Y95" s="14">
        <f>WL!Y95/(WL!Y95+RK!Y95)</f>
        <v>0.86674418222719674</v>
      </c>
      <c r="Z95" s="14">
        <f>WL!Z95/(WL!Z95+RK!Z95)</f>
        <v>0.87032092867490407</v>
      </c>
      <c r="AA95" s="14">
        <f>WL!AA95/(WL!AA95+RK!AA95)</f>
        <v>0.87279605968681528</v>
      </c>
      <c r="AB95" s="14">
        <f>WL!AB95/(WL!AB95+RK!AB95)</f>
        <v>0.87598008746898481</v>
      </c>
      <c r="AC95" s="14">
        <f>WL!AC95/(WL!AC95+RK!AC95)</f>
        <v>0.87889006000613856</v>
      </c>
      <c r="AD95" s="76">
        <f>WL!AD95/(WL!AD95+RK!AD95)</f>
        <v>0.8771442443155425</v>
      </c>
      <c r="AE95" s="14">
        <f>RK!C95/(WL!C95+RK!C95)</f>
        <v>0.17250358197806009</v>
      </c>
      <c r="AF95" s="14">
        <f>RK!D95/(WL!D95+RK!D95)</f>
        <v>0.17244962052757856</v>
      </c>
      <c r="AG95" s="14">
        <f>RK!E95/(WL!E95+RK!E95)</f>
        <v>0.18780095435687533</v>
      </c>
      <c r="AH95" s="14">
        <f>RK!F95/(WL!F95+RK!F95)</f>
        <v>0.18540555652473278</v>
      </c>
      <c r="AI95" s="14">
        <f>RK!G95/(WL!G95+RK!G95)</f>
        <v>0.18690351754754742</v>
      </c>
      <c r="AJ95" s="14">
        <f>RK!H95/(WL!H95+RK!H95)</f>
        <v>0.19871658260104727</v>
      </c>
      <c r="AK95" s="14">
        <f>RK!I95/(WL!I95+RK!I95)</f>
        <v>0.20272321057523393</v>
      </c>
      <c r="AL95" s="14">
        <f>RK!J95/(WL!J95+RK!J95)</f>
        <v>0.20754786659103691</v>
      </c>
      <c r="AM95" s="14">
        <f>RK!K95/(WL!K95+RK!K95)</f>
        <v>0.21548164424258678</v>
      </c>
      <c r="AN95" s="14">
        <f>RK!L95/(WL!L95+RK!L95)</f>
        <v>0.20953060539090496</v>
      </c>
      <c r="AO95" s="14">
        <f>RK!M95/(WL!M95+RK!M95)</f>
        <v>0.20773901110606155</v>
      </c>
      <c r="AP95" s="14">
        <f>RK!N95/(WL!N95+RK!N95)</f>
        <v>0.20421002658389559</v>
      </c>
      <c r="AQ95" s="14">
        <f>RK!O95/(WL!O95+RK!O95)</f>
        <v>0.19398880729110465</v>
      </c>
      <c r="AR95" s="14">
        <f>RK!P95/(WL!P95+RK!P95)</f>
        <v>0.19196812928660725</v>
      </c>
      <c r="AS95" s="14">
        <f>RK!Q95/(WL!Q95+RK!Q95)</f>
        <v>0.17810725906757749</v>
      </c>
      <c r="AT95" s="14">
        <f>RK!R95/(WL!R95+RK!R95)</f>
        <v>0.16531935714212884</v>
      </c>
      <c r="AU95" s="14">
        <f>RK!S95/(WL!S95+RK!S95)</f>
        <v>0.15666154886009653</v>
      </c>
      <c r="AV95" s="14">
        <f>RK!T95/(WL!T95+RK!T95)</f>
        <v>0.14677425335123601</v>
      </c>
      <c r="AW95" s="14">
        <f>RK!U95/(WL!U95+RK!U95)</f>
        <v>0.14606755814808334</v>
      </c>
      <c r="AX95" s="14">
        <f>RK!V95/(WL!V95+RK!V95)</f>
        <v>0.14347430813365294</v>
      </c>
      <c r="AY95" s="14">
        <f>RK!W95/(WL!W95+RK!W95)</f>
        <v>0.1461618979662091</v>
      </c>
      <c r="AZ95" s="14">
        <f>RK!X95/(WL!X95+RK!X95)</f>
        <v>0.14152653820108188</v>
      </c>
      <c r="BA95" s="14">
        <f>RK!Y95/(WL!Y95+RK!Y95)</f>
        <v>0.13325581777280321</v>
      </c>
      <c r="BB95" s="14">
        <f>RK!Z95/(WL!Z95+RK!Z95)</f>
        <v>0.12967907132509598</v>
      </c>
      <c r="BC95" s="14">
        <f>RK!AA95/(WL!AA95+RK!AA95)</f>
        <v>0.12720394031318469</v>
      </c>
      <c r="BD95" s="14">
        <f>RK!AB95/(WL!AB95+RK!AB95)</f>
        <v>0.12401991253101521</v>
      </c>
      <c r="BE95" s="14">
        <f>RK!AC95/(WL!AC95+RK!AC95)</f>
        <v>0.12110993999386147</v>
      </c>
      <c r="BF95" s="76">
        <f>RK!AD95/(WL!AD95+RK!AD95)</f>
        <v>0.12285575568445756</v>
      </c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</row>
    <row r="96" spans="1:74" x14ac:dyDescent="0.2">
      <c r="A96" s="4">
        <v>94</v>
      </c>
      <c r="B96" s="6" t="s">
        <v>131</v>
      </c>
      <c r="C96" s="14">
        <f>WL!C96/(WL!C96+RK!C96)</f>
        <v>0.8912235766543195</v>
      </c>
      <c r="D96" s="14">
        <f>WL!D96/(WL!D96+RK!D96)</f>
        <v>0.899837786188599</v>
      </c>
      <c r="E96" s="14">
        <f>WL!E96/(WL!E96+RK!E96)</f>
        <v>0.90912690511374061</v>
      </c>
      <c r="F96" s="14">
        <f>WL!F96/(WL!F96+RK!F96)</f>
        <v>0.92432608820603634</v>
      </c>
      <c r="G96" s="14">
        <f>WL!G96/(WL!G96+RK!G96)</f>
        <v>0.93396310264699656</v>
      </c>
      <c r="H96" s="14">
        <f>WL!H96/(WL!H96+RK!H96)</f>
        <v>0.93446504038456457</v>
      </c>
      <c r="I96" s="14">
        <f>WL!I96/(WL!I96+RK!I96)</f>
        <v>0.89438021453708472</v>
      </c>
      <c r="J96" s="14">
        <f>WL!J96/(WL!J96+RK!J96)</f>
        <v>0.89283368927953044</v>
      </c>
      <c r="K96" s="14">
        <f>WL!K96/(WL!K96+RK!K96)</f>
        <v>0.90181787447633188</v>
      </c>
      <c r="L96" s="14">
        <f>WL!L96/(WL!L96+RK!L96)</f>
        <v>0.91078507138036036</v>
      </c>
      <c r="M96" s="14">
        <f>WL!M96/(WL!M96+RK!M96)</f>
        <v>0.91657225669988596</v>
      </c>
      <c r="N96" s="14">
        <f>WL!N96/(WL!N96+RK!N96)</f>
        <v>0.91715276788832523</v>
      </c>
      <c r="O96" s="14">
        <f>WL!O96/(WL!O96+RK!O96)</f>
        <v>0.91583985445008631</v>
      </c>
      <c r="P96" s="14">
        <f>WL!P96/(WL!P96+RK!P96)</f>
        <v>0.91398427420666783</v>
      </c>
      <c r="Q96" s="14">
        <f>WL!Q96/(WL!Q96+RK!Q96)</f>
        <v>0.91975224033539404</v>
      </c>
      <c r="R96" s="14">
        <f>WL!R96/(WL!R96+RK!R96)</f>
        <v>0.91611205468875068</v>
      </c>
      <c r="S96" s="14">
        <f>WL!S96/(WL!S96+RK!S96)</f>
        <v>0.91659919999699835</v>
      </c>
      <c r="T96" s="14">
        <f>WL!T96/(WL!T96+RK!T96)</f>
        <v>0.91174382043960422</v>
      </c>
      <c r="U96" s="14">
        <f>WL!U96/(WL!U96+RK!U96)</f>
        <v>0.91236586392324937</v>
      </c>
      <c r="V96" s="14">
        <f>WL!V96/(WL!V96+RK!V96)</f>
        <v>0.91505559008458714</v>
      </c>
      <c r="W96" s="14">
        <f>WL!W96/(WL!W96+RK!W96)</f>
        <v>0.91880083959365122</v>
      </c>
      <c r="X96" s="14">
        <f>WL!X96/(WL!X96+RK!X96)</f>
        <v>0.91653708163797398</v>
      </c>
      <c r="Y96" s="14">
        <f>WL!Y96/(WL!Y96+RK!Y96)</f>
        <v>0.91433844223942051</v>
      </c>
      <c r="Z96" s="14">
        <f>WL!Z96/(WL!Z96+RK!Z96)</f>
        <v>0.91274494126168892</v>
      </c>
      <c r="AA96" s="14">
        <f>WL!AA96/(WL!AA96+RK!AA96)</f>
        <v>0.90755905792395353</v>
      </c>
      <c r="AB96" s="14">
        <f>WL!AB96/(WL!AB96+RK!AB96)</f>
        <v>0.90979112319505417</v>
      </c>
      <c r="AC96" s="14">
        <f>WL!AC96/(WL!AC96+RK!AC96)</f>
        <v>0.90832118485496216</v>
      </c>
      <c r="AD96" s="76">
        <f>WL!AD96/(WL!AD96+RK!AD96)</f>
        <v>0.91590250888363511</v>
      </c>
      <c r="AE96" s="14">
        <f>RK!C96/(WL!C96+RK!C96)</f>
        <v>0.10877642334568047</v>
      </c>
      <c r="AF96" s="14">
        <f>RK!D96/(WL!D96+RK!D96)</f>
        <v>0.10016221381140097</v>
      </c>
      <c r="AG96" s="14">
        <f>RK!E96/(WL!E96+RK!E96)</f>
        <v>9.0873094886259428E-2</v>
      </c>
      <c r="AH96" s="14">
        <f>RK!F96/(WL!F96+RK!F96)</f>
        <v>7.5673911793963683E-2</v>
      </c>
      <c r="AI96" s="14">
        <f>RK!G96/(WL!G96+RK!G96)</f>
        <v>6.6036897353003443E-2</v>
      </c>
      <c r="AJ96" s="14">
        <f>RK!H96/(WL!H96+RK!H96)</f>
        <v>6.5534959615435442E-2</v>
      </c>
      <c r="AK96" s="14">
        <f>RK!I96/(WL!I96+RK!I96)</f>
        <v>0.10561978546291532</v>
      </c>
      <c r="AL96" s="14">
        <f>RK!J96/(WL!J96+RK!J96)</f>
        <v>0.10716631072046959</v>
      </c>
      <c r="AM96" s="14">
        <f>RK!K96/(WL!K96+RK!K96)</f>
        <v>9.8182125523668159E-2</v>
      </c>
      <c r="AN96" s="14">
        <f>RK!L96/(WL!L96+RK!L96)</f>
        <v>8.92149286196397E-2</v>
      </c>
      <c r="AO96" s="14">
        <f>RK!M96/(WL!M96+RK!M96)</f>
        <v>8.3427743300114043E-2</v>
      </c>
      <c r="AP96" s="14">
        <f>RK!N96/(WL!N96+RK!N96)</f>
        <v>8.284723211167476E-2</v>
      </c>
      <c r="AQ96" s="14">
        <f>RK!O96/(WL!O96+RK!O96)</f>
        <v>8.4160145549913745E-2</v>
      </c>
      <c r="AR96" s="14">
        <f>RK!P96/(WL!P96+RK!P96)</f>
        <v>8.6015725793332151E-2</v>
      </c>
      <c r="AS96" s="14">
        <f>RK!Q96/(WL!Q96+RK!Q96)</f>
        <v>8.0247759664605955E-2</v>
      </c>
      <c r="AT96" s="14">
        <f>RK!R96/(WL!R96+RK!R96)</f>
        <v>8.3887945311249282E-2</v>
      </c>
      <c r="AU96" s="14">
        <f>RK!S96/(WL!S96+RK!S96)</f>
        <v>8.3400800003001652E-2</v>
      </c>
      <c r="AV96" s="14">
        <f>RK!T96/(WL!T96+RK!T96)</f>
        <v>8.8256179560395803E-2</v>
      </c>
      <c r="AW96" s="14">
        <f>RK!U96/(WL!U96+RK!U96)</f>
        <v>8.7634136076750566E-2</v>
      </c>
      <c r="AX96" s="14">
        <f>RK!V96/(WL!V96+RK!V96)</f>
        <v>8.4944409915412897E-2</v>
      </c>
      <c r="AY96" s="14">
        <f>RK!W96/(WL!W96+RK!W96)</f>
        <v>8.1199160406348822E-2</v>
      </c>
      <c r="AZ96" s="14">
        <f>RK!X96/(WL!X96+RK!X96)</f>
        <v>8.3462918362026059E-2</v>
      </c>
      <c r="BA96" s="14">
        <f>RK!Y96/(WL!Y96+RK!Y96)</f>
        <v>8.5661557760579543E-2</v>
      </c>
      <c r="BB96" s="14">
        <f>RK!Z96/(WL!Z96+RK!Z96)</f>
        <v>8.7255058738311089E-2</v>
      </c>
      <c r="BC96" s="14">
        <f>RK!AA96/(WL!AA96+RK!AA96)</f>
        <v>9.2440942076046431E-2</v>
      </c>
      <c r="BD96" s="14">
        <f>RK!AB96/(WL!AB96+RK!AB96)</f>
        <v>9.0208876804945881E-2</v>
      </c>
      <c r="BE96" s="14">
        <f>RK!AC96/(WL!AC96+RK!AC96)</f>
        <v>9.1678815145037729E-2</v>
      </c>
      <c r="BF96" s="76">
        <f>RK!AD96/(WL!AD96+RK!AD96)</f>
        <v>8.4097491116364859E-2</v>
      </c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</row>
    <row r="97" spans="1:74" x14ac:dyDescent="0.2">
      <c r="A97" s="4">
        <v>95</v>
      </c>
      <c r="B97" s="6" t="s">
        <v>132</v>
      </c>
      <c r="C97" s="14"/>
      <c r="D97" s="14"/>
      <c r="E97" s="14"/>
      <c r="F97" s="14"/>
      <c r="G97" s="14"/>
      <c r="H97" s="14"/>
      <c r="I97" s="14">
        <f>WL!I97/(WL!I97+RK!I97)</f>
        <v>0.9904192441197508</v>
      </c>
      <c r="J97" s="14">
        <f>WL!J97/(WL!J97+RK!J97)</f>
        <v>0.9832146508623697</v>
      </c>
      <c r="K97" s="14">
        <f>WL!K97/(WL!K97+RK!K97)</f>
        <v>0.97888030926332892</v>
      </c>
      <c r="L97" s="14">
        <f>WL!L97/(WL!L97+RK!L97)</f>
        <v>0.97830756069101799</v>
      </c>
      <c r="M97" s="14">
        <f>WL!M97/(WL!M97+RK!M97)</f>
        <v>0.97531042868211337</v>
      </c>
      <c r="N97" s="14">
        <f>WL!N97/(WL!N97+RK!N97)</f>
        <v>0.97336720516527997</v>
      </c>
      <c r="O97" s="14">
        <f>WL!O97/(WL!O97+RK!O97)</f>
        <v>0.97022376861888282</v>
      </c>
      <c r="P97" s="14">
        <f>WL!P97/(WL!P97+RK!P97)</f>
        <v>0.96608457128935765</v>
      </c>
      <c r="Q97" s="14">
        <f>WL!Q97/(WL!Q97+RK!Q97)</f>
        <v>0.96385142198956941</v>
      </c>
      <c r="R97" s="14">
        <f>WL!R97/(WL!R97+RK!R97)</f>
        <v>0.96423925346976735</v>
      </c>
      <c r="S97" s="14">
        <f>WL!S97/(WL!S97+RK!S97)</f>
        <v>0.96110601471342172</v>
      </c>
      <c r="T97" s="14">
        <f>WL!T97/(WL!T97+RK!T97)</f>
        <v>0.95756807535480515</v>
      </c>
      <c r="U97" s="14">
        <f>WL!U97/(WL!U97+RK!U97)</f>
        <v>0.95730895304207342</v>
      </c>
      <c r="V97" s="14">
        <f>WL!V97/(WL!V97+RK!V97)</f>
        <v>0.95632782555871332</v>
      </c>
      <c r="W97" s="14">
        <f>WL!W97/(WL!W97+RK!W97)</f>
        <v>0.95526086569854518</v>
      </c>
      <c r="X97" s="14">
        <f>WL!X97/(WL!X97+RK!X97)</f>
        <v>0.95517364422951911</v>
      </c>
      <c r="Y97" s="14">
        <f>WL!Y97/(WL!Y97+RK!Y97)</f>
        <v>0.95493229933240964</v>
      </c>
      <c r="Z97" s="14">
        <f>WL!Z97/(WL!Z97+RK!Z97)</f>
        <v>0.95456539750030212</v>
      </c>
      <c r="AA97" s="14">
        <f>WL!AA97/(WL!AA97+RK!AA97)</f>
        <v>0.95444401402524315</v>
      </c>
      <c r="AB97" s="14">
        <f>WL!AB97/(WL!AB97+RK!AB97)</f>
        <v>0.95536718330527592</v>
      </c>
      <c r="AC97" s="14">
        <f>WL!AC97/(WL!AC97+RK!AC97)</f>
        <v>0.9564137420930261</v>
      </c>
      <c r="AD97" s="76">
        <f>WL!AD97/(WL!AD97+RK!AD97)</f>
        <v>0.95776135626818071</v>
      </c>
      <c r="AE97" s="14"/>
      <c r="AF97" s="14"/>
      <c r="AG97" s="14"/>
      <c r="AH97" s="14"/>
      <c r="AI97" s="14"/>
      <c r="AJ97" s="14"/>
      <c r="AK97" s="14">
        <f>RK!I97/(WL!I97+RK!I97)</f>
        <v>9.5807558802492362E-3</v>
      </c>
      <c r="AL97" s="14">
        <f>RK!J97/(WL!J97+RK!J97)</f>
        <v>1.6785349137630266E-2</v>
      </c>
      <c r="AM97" s="14">
        <f>RK!K97/(WL!K97+RK!K97)</f>
        <v>2.1119690736671068E-2</v>
      </c>
      <c r="AN97" s="14">
        <f>RK!L97/(WL!L97+RK!L97)</f>
        <v>2.1692439308981997E-2</v>
      </c>
      <c r="AO97" s="14">
        <f>RK!M97/(WL!M97+RK!M97)</f>
        <v>2.4689571317886613E-2</v>
      </c>
      <c r="AP97" s="14">
        <f>RK!N97/(WL!N97+RK!N97)</f>
        <v>2.6632794834720017E-2</v>
      </c>
      <c r="AQ97" s="14">
        <f>RK!O97/(WL!O97+RK!O97)</f>
        <v>2.9776231381117142E-2</v>
      </c>
      <c r="AR97" s="14">
        <f>RK!P97/(WL!P97+RK!P97)</f>
        <v>3.391542871064239E-2</v>
      </c>
      <c r="AS97" s="14">
        <f>RK!Q97/(WL!Q97+RK!Q97)</f>
        <v>3.6148578010430588E-2</v>
      </c>
      <c r="AT97" s="14">
        <f>RK!R97/(WL!R97+RK!R97)</f>
        <v>3.5760746530232694E-2</v>
      </c>
      <c r="AU97" s="14">
        <f>RK!S97/(WL!S97+RK!S97)</f>
        <v>3.8893985286578288E-2</v>
      </c>
      <c r="AV97" s="14">
        <f>RK!T97/(WL!T97+RK!T97)</f>
        <v>4.2431924645194866E-2</v>
      </c>
      <c r="AW97" s="14">
        <f>RK!U97/(WL!U97+RK!U97)</f>
        <v>4.2691046957926561E-2</v>
      </c>
      <c r="AX97" s="14">
        <f>RK!V97/(WL!V97+RK!V97)</f>
        <v>4.3672174441286703E-2</v>
      </c>
      <c r="AY97" s="14">
        <f>RK!W97/(WL!W97+RK!W97)</f>
        <v>4.4739134301454798E-2</v>
      </c>
      <c r="AZ97" s="14">
        <f>RK!X97/(WL!X97+RK!X97)</f>
        <v>4.4826355770480893E-2</v>
      </c>
      <c r="BA97" s="14">
        <f>RK!Y97/(WL!Y97+RK!Y97)</f>
        <v>4.5067700667590381E-2</v>
      </c>
      <c r="BB97" s="14">
        <f>RK!Z97/(WL!Z97+RK!Z97)</f>
        <v>4.5434602499697878E-2</v>
      </c>
      <c r="BC97" s="14">
        <f>RK!AA97/(WL!AA97+RK!AA97)</f>
        <v>4.5555985974756893E-2</v>
      </c>
      <c r="BD97" s="14">
        <f>RK!AB97/(WL!AB97+RK!AB97)</f>
        <v>4.4632816694724159E-2</v>
      </c>
      <c r="BE97" s="14">
        <f>RK!AC97/(WL!AC97+RK!AC97)</f>
        <v>4.3586257906973944E-2</v>
      </c>
      <c r="BF97" s="76">
        <f>RK!AD97/(WL!AD97+RK!AD97)</f>
        <v>4.2238643731819202E-2</v>
      </c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</row>
    <row r="98" spans="1:74" x14ac:dyDescent="0.2">
      <c r="A98" s="4">
        <v>96</v>
      </c>
      <c r="B98" s="6" t="s">
        <v>133</v>
      </c>
      <c r="C98" s="14">
        <f>WL!C98/(WL!C98+RK!C98)</f>
        <v>0.51200169338903079</v>
      </c>
      <c r="D98" s="14">
        <f>WL!D98/(WL!D98+RK!D98)</f>
        <v>0.54090955483177805</v>
      </c>
      <c r="E98" s="14">
        <f>WL!E98/(WL!E98+RK!E98)</f>
        <v>0.53202617002921049</v>
      </c>
      <c r="F98" s="14">
        <f>WL!F98/(WL!F98+RK!F98)</f>
        <v>0.52354938847981569</v>
      </c>
      <c r="G98" s="14">
        <f>WL!G98/(WL!G98+RK!G98)</f>
        <v>0.52042138089249657</v>
      </c>
      <c r="H98" s="14">
        <f>WL!H98/(WL!H98+RK!H98)</f>
        <v>0.5020885312498321</v>
      </c>
      <c r="I98" s="14">
        <f>WL!I98/(WL!I98+RK!I98)</f>
        <v>0.48811321979660405</v>
      </c>
      <c r="J98" s="14">
        <f>WL!J98/(WL!J98+RK!J98)</f>
        <v>0.47336781263966754</v>
      </c>
      <c r="K98" s="14">
        <f>WL!K98/(WL!K98+RK!K98)</f>
        <v>0.46780712302535643</v>
      </c>
      <c r="L98" s="14">
        <f>WL!L98/(WL!L98+RK!L98)</f>
        <v>0.46674066091524624</v>
      </c>
      <c r="M98" s="14">
        <f>WL!M98/(WL!M98+RK!M98)</f>
        <v>0.4594519431697841</v>
      </c>
      <c r="N98" s="14">
        <f>WL!N98/(WL!N98+RK!N98)</f>
        <v>0.43259537680426791</v>
      </c>
      <c r="O98" s="14">
        <f>WL!O98/(WL!O98+RK!O98)</f>
        <v>0.43370909522481693</v>
      </c>
      <c r="P98" s="14">
        <f>WL!P98/(WL!P98+RK!P98)</f>
        <v>0.43052687351349828</v>
      </c>
      <c r="Q98" s="14">
        <f>WL!Q98/(WL!Q98+RK!Q98)</f>
        <v>0.43014685131208941</v>
      </c>
      <c r="R98" s="14">
        <f>WL!R98/(WL!R98+RK!R98)</f>
        <v>0.46503128530878873</v>
      </c>
      <c r="S98" s="14">
        <f>WL!S98/(WL!S98+RK!S98)</f>
        <v>0.47212804764305971</v>
      </c>
      <c r="T98" s="14">
        <f>WL!T98/(WL!T98+RK!T98)</f>
        <v>0.47926371762097913</v>
      </c>
      <c r="U98" s="14">
        <f>WL!U98/(WL!U98+RK!U98)</f>
        <v>0.48804147784855212</v>
      </c>
      <c r="V98" s="14">
        <f>WL!V98/(WL!V98+RK!V98)</f>
        <v>0.48798736568947637</v>
      </c>
      <c r="W98" s="14">
        <f>WL!W98/(WL!W98+RK!W98)</f>
        <v>0.49198633511416767</v>
      </c>
      <c r="X98" s="14">
        <f>WL!X98/(WL!X98+RK!X98)</f>
        <v>0.49937525913480291</v>
      </c>
      <c r="Y98" s="14">
        <f>WL!Y98/(WL!Y98+RK!Y98)</f>
        <v>0.52174360193970248</v>
      </c>
      <c r="Z98" s="14">
        <f>WL!Z98/(WL!Z98+RK!Z98)</f>
        <v>0.54498525360224914</v>
      </c>
      <c r="AA98" s="14">
        <f>WL!AA98/(WL!AA98+RK!AA98)</f>
        <v>0.5545989596514167</v>
      </c>
      <c r="AB98" s="14">
        <f>WL!AB98/(WL!AB98+RK!AB98)</f>
        <v>0.56139507509000686</v>
      </c>
      <c r="AC98" s="14">
        <f>WL!AC98/(WL!AC98+RK!AC98)</f>
        <v>0.57442097361176203</v>
      </c>
      <c r="AD98" s="76">
        <f>WL!AD98/(WL!AD98+RK!AD98)</f>
        <v>0.55284539549266853</v>
      </c>
      <c r="AE98" s="14">
        <f>RK!C98/(WL!C98+RK!C98)</f>
        <v>0.48799830661096916</v>
      </c>
      <c r="AF98" s="14">
        <f>RK!D98/(WL!D98+RK!D98)</f>
        <v>0.45909044516822184</v>
      </c>
      <c r="AG98" s="14">
        <f>RK!E98/(WL!E98+RK!E98)</f>
        <v>0.46797382997078951</v>
      </c>
      <c r="AH98" s="14">
        <f>RK!F98/(WL!F98+RK!F98)</f>
        <v>0.47645061152018425</v>
      </c>
      <c r="AI98" s="14">
        <f>RK!G98/(WL!G98+RK!G98)</f>
        <v>0.47957861910750338</v>
      </c>
      <c r="AJ98" s="14">
        <f>RK!H98/(WL!H98+RK!H98)</f>
        <v>0.49791146875016795</v>
      </c>
      <c r="AK98" s="14">
        <f>RK!I98/(WL!I98+RK!I98)</f>
        <v>0.51188678020339606</v>
      </c>
      <c r="AL98" s="14">
        <f>RK!J98/(WL!J98+RK!J98)</f>
        <v>0.52663218736033246</v>
      </c>
      <c r="AM98" s="14">
        <f>RK!K98/(WL!K98+RK!K98)</f>
        <v>0.53219287697464357</v>
      </c>
      <c r="AN98" s="14">
        <f>RK!L98/(WL!L98+RK!L98)</f>
        <v>0.53325933908475387</v>
      </c>
      <c r="AO98" s="14">
        <f>RK!M98/(WL!M98+RK!M98)</f>
        <v>0.5405480568302159</v>
      </c>
      <c r="AP98" s="14">
        <f>RK!N98/(WL!N98+RK!N98)</f>
        <v>0.56740462319573204</v>
      </c>
      <c r="AQ98" s="14">
        <f>RK!O98/(WL!O98+RK!O98)</f>
        <v>0.56629090477518318</v>
      </c>
      <c r="AR98" s="14">
        <f>RK!P98/(WL!P98+RK!P98)</f>
        <v>0.56947312648650172</v>
      </c>
      <c r="AS98" s="14">
        <f>RK!Q98/(WL!Q98+RK!Q98)</f>
        <v>0.56985314868791059</v>
      </c>
      <c r="AT98" s="14">
        <f>RK!R98/(WL!R98+RK!R98)</f>
        <v>0.53496871469121121</v>
      </c>
      <c r="AU98" s="14">
        <f>RK!S98/(WL!S98+RK!S98)</f>
        <v>0.52787195235694018</v>
      </c>
      <c r="AV98" s="14">
        <f>RK!T98/(WL!T98+RK!T98)</f>
        <v>0.52073628237902081</v>
      </c>
      <c r="AW98" s="14">
        <f>RK!U98/(WL!U98+RK!U98)</f>
        <v>0.51195852215144788</v>
      </c>
      <c r="AX98" s="14">
        <f>RK!V98/(WL!V98+RK!V98)</f>
        <v>0.51201263431052357</v>
      </c>
      <c r="AY98" s="14">
        <f>RK!W98/(WL!W98+RK!W98)</f>
        <v>0.50801366488583222</v>
      </c>
      <c r="AZ98" s="14">
        <f>RK!X98/(WL!X98+RK!X98)</f>
        <v>0.50062474086519704</v>
      </c>
      <c r="BA98" s="14">
        <f>RK!Y98/(WL!Y98+RK!Y98)</f>
        <v>0.47825639806029741</v>
      </c>
      <c r="BB98" s="14">
        <f>RK!Z98/(WL!Z98+RK!Z98)</f>
        <v>0.45501474639775086</v>
      </c>
      <c r="BC98" s="14">
        <f>RK!AA98/(WL!AA98+RK!AA98)</f>
        <v>0.44540104034858335</v>
      </c>
      <c r="BD98" s="14">
        <f>RK!AB98/(WL!AB98+RK!AB98)</f>
        <v>0.43860492490999309</v>
      </c>
      <c r="BE98" s="14">
        <f>RK!AC98/(WL!AC98+RK!AC98)</f>
        <v>0.42557902638823802</v>
      </c>
      <c r="BF98" s="76">
        <f>RK!AD98/(WL!AD98+RK!AD98)</f>
        <v>0.44715460450733147</v>
      </c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</row>
    <row r="99" spans="1:74" x14ac:dyDescent="0.2">
      <c r="A99" s="4">
        <v>97</v>
      </c>
      <c r="B99" s="6" t="s">
        <v>134</v>
      </c>
      <c r="C99" s="14">
        <f>WL!C99/(WL!C99+RK!C99)</f>
        <v>0.87097727453838436</v>
      </c>
      <c r="D99" s="14">
        <f>WL!D99/(WL!D99+RK!D99)</f>
        <v>0.87068093301079508</v>
      </c>
      <c r="E99" s="14">
        <f>WL!E99/(WL!E99+RK!E99)</f>
        <v>0.8501989888136966</v>
      </c>
      <c r="F99" s="14">
        <f>WL!F99/(WL!F99+RK!F99)</f>
        <v>0.85420004728841625</v>
      </c>
      <c r="G99" s="14">
        <f>WL!G99/(WL!G99+RK!G99)</f>
        <v>0.8700195178113006</v>
      </c>
      <c r="H99" s="14">
        <f>WL!H99/(WL!H99+RK!H99)</f>
        <v>0.86162500190539426</v>
      </c>
      <c r="I99" s="14">
        <f>WL!I99/(WL!I99+RK!I99)</f>
        <v>0.86075080108337187</v>
      </c>
      <c r="J99" s="14">
        <f>WL!J99/(WL!J99+RK!J99)</f>
        <v>0.85885264449621312</v>
      </c>
      <c r="K99" s="14">
        <f>WL!K99/(WL!K99+RK!K99)</f>
        <v>0.86389653182834969</v>
      </c>
      <c r="L99" s="14">
        <f>WL!L99/(WL!L99+RK!L99)</f>
        <v>0.87538234904615653</v>
      </c>
      <c r="M99" s="14">
        <f>WL!M99/(WL!M99+RK!M99)</f>
        <v>0.88244457363023743</v>
      </c>
      <c r="N99" s="14">
        <f>WL!N99/(WL!N99+RK!N99)</f>
        <v>0.87679646413415502</v>
      </c>
      <c r="O99" s="14">
        <f>WL!O99/(WL!O99+RK!O99)</f>
        <v>0.88565728213930939</v>
      </c>
      <c r="P99" s="14">
        <f>WL!P99/(WL!P99+RK!P99)</f>
        <v>0.87678963304446</v>
      </c>
      <c r="Q99" s="14">
        <f>WL!Q99/(WL!Q99+RK!Q99)</f>
        <v>0.86682732138236362</v>
      </c>
      <c r="R99" s="14">
        <f>WL!R99/(WL!R99+RK!R99)</f>
        <v>0.87086136947363546</v>
      </c>
      <c r="S99" s="14">
        <f>WL!S99/(WL!S99+RK!S99)</f>
        <v>0.87522600347201185</v>
      </c>
      <c r="T99" s="14">
        <f>WL!T99/(WL!T99+RK!T99)</f>
        <v>0.87438628059683876</v>
      </c>
      <c r="U99" s="14">
        <f>WL!U99/(WL!U99+RK!U99)</f>
        <v>0.87916396408772168</v>
      </c>
      <c r="V99" s="14">
        <f>WL!V99/(WL!V99+RK!V99)</f>
        <v>0.88116258569970374</v>
      </c>
      <c r="W99" s="14">
        <f>WL!W99/(WL!W99+RK!W99)</f>
        <v>0.88773047161536156</v>
      </c>
      <c r="X99" s="14">
        <f>WL!X99/(WL!X99+RK!X99)</f>
        <v>0.88917325866695174</v>
      </c>
      <c r="Y99" s="14">
        <f>WL!Y99/(WL!Y99+RK!Y99)</f>
        <v>0.89336075166232454</v>
      </c>
      <c r="Z99" s="14">
        <f>WL!Z99/(WL!Z99+RK!Z99)</f>
        <v>0.89457951689992854</v>
      </c>
      <c r="AA99" s="14">
        <f>WL!AA99/(WL!AA99+RK!AA99)</f>
        <v>0.8961272979574082</v>
      </c>
      <c r="AB99" s="14">
        <f>WL!AB99/(WL!AB99+RK!AB99)</f>
        <v>0.89453888109028479</v>
      </c>
      <c r="AC99" s="14">
        <f>WL!AC99/(WL!AC99+RK!AC99)</f>
        <v>0.88281660609597623</v>
      </c>
      <c r="AD99" s="76">
        <f>WL!AD99/(WL!AD99+RK!AD99)</f>
        <v>0.88799794460733683</v>
      </c>
      <c r="AE99" s="14">
        <f>RK!C99/(WL!C99+RK!C99)</f>
        <v>0.12902272546161561</v>
      </c>
      <c r="AF99" s="14">
        <f>RK!D99/(WL!D99+RK!D99)</f>
        <v>0.12931906698920495</v>
      </c>
      <c r="AG99" s="14">
        <f>RK!E99/(WL!E99+RK!E99)</f>
        <v>0.1498010111863034</v>
      </c>
      <c r="AH99" s="14">
        <f>RK!F99/(WL!F99+RK!F99)</f>
        <v>0.14579995271158377</v>
      </c>
      <c r="AI99" s="14">
        <f>RK!G99/(WL!G99+RK!G99)</f>
        <v>0.1299804821886994</v>
      </c>
      <c r="AJ99" s="14">
        <f>RK!H99/(WL!H99+RK!H99)</f>
        <v>0.13837499809460579</v>
      </c>
      <c r="AK99" s="14">
        <f>RK!I99/(WL!I99+RK!I99)</f>
        <v>0.13924919891662815</v>
      </c>
      <c r="AL99" s="14">
        <f>RK!J99/(WL!J99+RK!J99)</f>
        <v>0.14114735550378688</v>
      </c>
      <c r="AM99" s="14">
        <f>RK!K99/(WL!K99+RK!K99)</f>
        <v>0.13610346817165025</v>
      </c>
      <c r="AN99" s="14">
        <f>RK!L99/(WL!L99+RK!L99)</f>
        <v>0.12461765095384345</v>
      </c>
      <c r="AO99" s="14">
        <f>RK!M99/(WL!M99+RK!M99)</f>
        <v>0.11755542636976253</v>
      </c>
      <c r="AP99" s="14">
        <f>RK!N99/(WL!N99+RK!N99)</f>
        <v>0.12320353586584502</v>
      </c>
      <c r="AQ99" s="14">
        <f>RK!O99/(WL!O99+RK!O99)</f>
        <v>0.11434271786069057</v>
      </c>
      <c r="AR99" s="14">
        <f>RK!P99/(WL!P99+RK!P99)</f>
        <v>0.12321036695553998</v>
      </c>
      <c r="AS99" s="14">
        <f>RK!Q99/(WL!Q99+RK!Q99)</f>
        <v>0.13317267861763643</v>
      </c>
      <c r="AT99" s="14">
        <f>RK!R99/(WL!R99+RK!R99)</f>
        <v>0.12913863052636457</v>
      </c>
      <c r="AU99" s="14">
        <f>RK!S99/(WL!S99+RK!S99)</f>
        <v>0.12477399652798814</v>
      </c>
      <c r="AV99" s="14">
        <f>RK!T99/(WL!T99+RK!T99)</f>
        <v>0.12561371940316121</v>
      </c>
      <c r="AW99" s="14">
        <f>RK!U99/(WL!U99+RK!U99)</f>
        <v>0.12083603591227832</v>
      </c>
      <c r="AX99" s="14">
        <f>RK!V99/(WL!V99+RK!V99)</f>
        <v>0.11883741430029623</v>
      </c>
      <c r="AY99" s="14">
        <f>RK!W99/(WL!W99+RK!W99)</f>
        <v>0.11226952838463845</v>
      </c>
      <c r="AZ99" s="14">
        <f>RK!X99/(WL!X99+RK!X99)</f>
        <v>0.1108267413330483</v>
      </c>
      <c r="BA99" s="14">
        <f>RK!Y99/(WL!Y99+RK!Y99)</f>
        <v>0.10663924833767542</v>
      </c>
      <c r="BB99" s="14">
        <f>RK!Z99/(WL!Z99+RK!Z99)</f>
        <v>0.10542048310007149</v>
      </c>
      <c r="BC99" s="14">
        <f>RK!AA99/(WL!AA99+RK!AA99)</f>
        <v>0.10387270204259179</v>
      </c>
      <c r="BD99" s="14">
        <f>RK!AB99/(WL!AB99+RK!AB99)</f>
        <v>0.10546111890971516</v>
      </c>
      <c r="BE99" s="14">
        <f>RK!AC99/(WL!AC99+RK!AC99)</f>
        <v>0.11718339390402381</v>
      </c>
      <c r="BF99" s="76">
        <f>RK!AD99/(WL!AD99+RK!AD99)</f>
        <v>0.11200205539266325</v>
      </c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</row>
    <row r="100" spans="1:74" x14ac:dyDescent="0.2">
      <c r="A100" s="4">
        <v>98</v>
      </c>
      <c r="B100" s="6" t="s">
        <v>135</v>
      </c>
      <c r="C100" s="14">
        <f>WL!C100/(WL!C100+RK!C100)</f>
        <v>0.82392074417127581</v>
      </c>
      <c r="D100" s="14">
        <f>WL!D100/(WL!D100+RK!D100)</f>
        <v>0.84020378647944827</v>
      </c>
      <c r="E100" s="14">
        <f>WL!E100/(WL!E100+RK!E100)</f>
        <v>0.85218422435402563</v>
      </c>
      <c r="F100" s="14">
        <f>WL!F100/(WL!F100+RK!F100)</f>
        <v>0.85779072229170683</v>
      </c>
      <c r="G100" s="14">
        <f>WL!G100/(WL!G100+RK!G100)</f>
        <v>0.86038148004977233</v>
      </c>
      <c r="H100" s="14">
        <f>WL!H100/(WL!H100+RK!H100)</f>
        <v>0.8504802903662767</v>
      </c>
      <c r="I100" s="14">
        <f>WL!I100/(WL!I100+RK!I100)</f>
        <v>0.84672467098894233</v>
      </c>
      <c r="J100" s="14">
        <f>WL!J100/(WL!J100+RK!J100)</f>
        <v>0.84740622773787722</v>
      </c>
      <c r="K100" s="14">
        <f>WL!K100/(WL!K100+RK!K100)</f>
        <v>0.84707562248952839</v>
      </c>
      <c r="L100" s="14">
        <f>WL!L100/(WL!L100+RK!L100)</f>
        <v>0.84671032928269019</v>
      </c>
      <c r="M100" s="14">
        <f>WL!M100/(WL!M100+RK!M100)</f>
        <v>0.8355481355878368</v>
      </c>
      <c r="N100" s="14">
        <f>WL!N100/(WL!N100+RK!N100)</f>
        <v>0.83033461949802112</v>
      </c>
      <c r="O100" s="14">
        <f>WL!O100/(WL!O100+RK!O100)</f>
        <v>0.84296420644911629</v>
      </c>
      <c r="P100" s="14">
        <f>WL!P100/(WL!P100+RK!P100)</f>
        <v>0.85058996253871622</v>
      </c>
      <c r="Q100" s="14">
        <f>WL!Q100/(WL!Q100+RK!Q100)</f>
        <v>0.86131607363803953</v>
      </c>
      <c r="R100" s="14">
        <f>WL!R100/(WL!R100+RK!R100)</f>
        <v>0.87797266696028808</v>
      </c>
      <c r="S100" s="14">
        <f>WL!S100/(WL!S100+RK!S100)</f>
        <v>0.88148910834725935</v>
      </c>
      <c r="T100" s="14">
        <f>WL!T100/(WL!T100+RK!T100)</f>
        <v>0.88622116918014093</v>
      </c>
      <c r="U100" s="14">
        <f>WL!U100/(WL!U100+RK!U100)</f>
        <v>0.88425161307113698</v>
      </c>
      <c r="V100" s="14">
        <f>WL!V100/(WL!V100+RK!V100)</f>
        <v>0.88185395902183472</v>
      </c>
      <c r="W100" s="14">
        <f>WL!W100/(WL!W100+RK!W100)</f>
        <v>0.8773547964181454</v>
      </c>
      <c r="X100" s="14">
        <f>WL!X100/(WL!X100+RK!X100)</f>
        <v>0.87175526609543563</v>
      </c>
      <c r="Y100" s="14">
        <f>WL!Y100/(WL!Y100+RK!Y100)</f>
        <v>0.87211087623675354</v>
      </c>
      <c r="Z100" s="14">
        <f>WL!Z100/(WL!Z100+RK!Z100)</f>
        <v>0.87340910704107888</v>
      </c>
      <c r="AA100" s="14">
        <f>WL!AA100/(WL!AA100+RK!AA100)</f>
        <v>0.87186110495066049</v>
      </c>
      <c r="AB100" s="14">
        <f>WL!AB100/(WL!AB100+RK!AB100)</f>
        <v>0.88102461289394352</v>
      </c>
      <c r="AC100" s="14">
        <f>WL!AC100/(WL!AC100+RK!AC100)</f>
        <v>0.86538669285284897</v>
      </c>
      <c r="AD100" s="76">
        <f>WL!AD100/(WL!AD100+RK!AD100)</f>
        <v>0.86457407116475371</v>
      </c>
      <c r="AE100" s="14">
        <f>RK!C100/(WL!C100+RK!C100)</f>
        <v>0.17607925582872416</v>
      </c>
      <c r="AF100" s="14">
        <f>RK!D100/(WL!D100+RK!D100)</f>
        <v>0.15979621352055182</v>
      </c>
      <c r="AG100" s="14">
        <f>RK!E100/(WL!E100+RK!E100)</f>
        <v>0.14781577564597434</v>
      </c>
      <c r="AH100" s="14">
        <f>RK!F100/(WL!F100+RK!F100)</f>
        <v>0.1422092777082932</v>
      </c>
      <c r="AI100" s="14">
        <f>RK!G100/(WL!G100+RK!G100)</f>
        <v>0.13961851995022773</v>
      </c>
      <c r="AJ100" s="14">
        <f>RK!H100/(WL!H100+RK!H100)</f>
        <v>0.14951970963372324</v>
      </c>
      <c r="AK100" s="14">
        <f>RK!I100/(WL!I100+RK!I100)</f>
        <v>0.15327532901105767</v>
      </c>
      <c r="AL100" s="14">
        <f>RK!J100/(WL!J100+RK!J100)</f>
        <v>0.15259377226212276</v>
      </c>
      <c r="AM100" s="14">
        <f>RK!K100/(WL!K100+RK!K100)</f>
        <v>0.15292437751047167</v>
      </c>
      <c r="AN100" s="14">
        <f>RK!L100/(WL!L100+RK!L100)</f>
        <v>0.15328967071730984</v>
      </c>
      <c r="AO100" s="14">
        <f>RK!M100/(WL!M100+RK!M100)</f>
        <v>0.16445186441216322</v>
      </c>
      <c r="AP100" s="14">
        <f>RK!N100/(WL!N100+RK!N100)</f>
        <v>0.16966538050197885</v>
      </c>
      <c r="AQ100" s="14">
        <f>RK!O100/(WL!O100+RK!O100)</f>
        <v>0.15703579355088371</v>
      </c>
      <c r="AR100" s="14">
        <f>RK!P100/(WL!P100+RK!P100)</f>
        <v>0.14941003746128381</v>
      </c>
      <c r="AS100" s="14">
        <f>RK!Q100/(WL!Q100+RK!Q100)</f>
        <v>0.1386839263619605</v>
      </c>
      <c r="AT100" s="14">
        <f>RK!R100/(WL!R100+RK!R100)</f>
        <v>0.12202733303971192</v>
      </c>
      <c r="AU100" s="14">
        <f>RK!S100/(WL!S100+RK!S100)</f>
        <v>0.11851089165274063</v>
      </c>
      <c r="AV100" s="14">
        <f>RK!T100/(WL!T100+RK!T100)</f>
        <v>0.11377883081985911</v>
      </c>
      <c r="AW100" s="14">
        <f>RK!U100/(WL!U100+RK!U100)</f>
        <v>0.11574838692886301</v>
      </c>
      <c r="AX100" s="14">
        <f>RK!V100/(WL!V100+RK!V100)</f>
        <v>0.11814604097816524</v>
      </c>
      <c r="AY100" s="14">
        <f>RK!W100/(WL!W100+RK!W100)</f>
        <v>0.12264520358185457</v>
      </c>
      <c r="AZ100" s="14">
        <f>RK!X100/(WL!X100+RK!X100)</f>
        <v>0.12824473390456434</v>
      </c>
      <c r="BA100" s="14">
        <f>RK!Y100/(WL!Y100+RK!Y100)</f>
        <v>0.12788912376324646</v>
      </c>
      <c r="BB100" s="14">
        <f>RK!Z100/(WL!Z100+RK!Z100)</f>
        <v>0.12659089295892115</v>
      </c>
      <c r="BC100" s="14">
        <f>RK!AA100/(WL!AA100+RK!AA100)</f>
        <v>0.12813889504933948</v>
      </c>
      <c r="BD100" s="14">
        <f>RK!AB100/(WL!AB100+RK!AB100)</f>
        <v>0.11897538710605647</v>
      </c>
      <c r="BE100" s="14">
        <f>RK!AC100/(WL!AC100+RK!AC100)</f>
        <v>0.134613307147151</v>
      </c>
      <c r="BF100" s="76">
        <f>RK!AD100/(WL!AD100+RK!AD100)</f>
        <v>0.13542592883524618</v>
      </c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</row>
    <row r="101" spans="1:74" x14ac:dyDescent="0.2">
      <c r="A101" s="4">
        <v>99</v>
      </c>
      <c r="B101" s="6" t="s">
        <v>140</v>
      </c>
      <c r="C101" s="14">
        <f>WL!C101/(WL!C101+RK!C101)</f>
        <v>0.97650457165574067</v>
      </c>
      <c r="D101" s="14">
        <f>WL!D101/(WL!D101+RK!D101)</f>
        <v>0.9654843613849724</v>
      </c>
      <c r="E101" s="14">
        <f>WL!E101/(WL!E101+RK!E101)</f>
        <v>0.94759306775245478</v>
      </c>
      <c r="F101" s="14">
        <f>WL!F101/(WL!F101+RK!F101)</f>
        <v>0.93623844695394542</v>
      </c>
      <c r="G101" s="14">
        <f>WL!G101/(WL!G101+RK!G101)</f>
        <v>0.92953808513304803</v>
      </c>
      <c r="H101" s="14">
        <f>WL!H101/(WL!H101+RK!H101)</f>
        <v>0.91050247046222088</v>
      </c>
      <c r="I101" s="14">
        <f>WL!I101/(WL!I101+RK!I101)</f>
        <v>0.90351073326525966</v>
      </c>
      <c r="J101" s="14">
        <f>WL!J101/(WL!J101+RK!J101)</f>
        <v>0.90919184547228016</v>
      </c>
      <c r="K101" s="14">
        <f>WL!K101/(WL!K101+RK!K101)</f>
        <v>0.91492105325157824</v>
      </c>
      <c r="L101" s="14">
        <f>WL!L101/(WL!L101+RK!L101)</f>
        <v>0.90732847588522725</v>
      </c>
      <c r="M101" s="14">
        <f>WL!M101/(WL!M101+RK!M101)</f>
        <v>0.90328940431315541</v>
      </c>
      <c r="N101" s="14">
        <f>WL!N101/(WL!N101+RK!N101)</f>
        <v>0.90006745744800098</v>
      </c>
      <c r="O101" s="14">
        <f>WL!O101/(WL!O101+RK!O101)</f>
        <v>0.89951774848067456</v>
      </c>
      <c r="P101" s="14">
        <f>WL!P101/(WL!P101+RK!P101)</f>
        <v>0.8986531288201357</v>
      </c>
      <c r="Q101" s="14">
        <f>WL!Q101/(WL!Q101+RK!Q101)</f>
        <v>0.89371520697813378</v>
      </c>
      <c r="R101" s="14">
        <f>WL!R101/(WL!R101+RK!R101)</f>
        <v>0.89213839857342248</v>
      </c>
      <c r="S101" s="14">
        <f>WL!S101/(WL!S101+RK!S101)</f>
        <v>0.89825080431614235</v>
      </c>
      <c r="T101" s="14">
        <f>WL!T101/(WL!T101+RK!T101)</f>
        <v>0.89708414243439027</v>
      </c>
      <c r="U101" s="14">
        <f>WL!U101/(WL!U101+RK!U101)</f>
        <v>0.89689327908731153</v>
      </c>
      <c r="V101" s="14">
        <f>WL!V101/(WL!V101+RK!V101)</f>
        <v>0.8853041839710335</v>
      </c>
      <c r="W101" s="14">
        <f>WL!W101/(WL!W101+RK!W101)</f>
        <v>0.87210199502800267</v>
      </c>
      <c r="X101" s="14">
        <f>WL!X101/(WL!X101+RK!X101)</f>
        <v>0.86057074246282572</v>
      </c>
      <c r="Y101" s="14">
        <f>WL!Y101/(WL!Y101+RK!Y101)</f>
        <v>0.87120508227607474</v>
      </c>
      <c r="Z101" s="14">
        <f>WL!Z101/(WL!Z101+RK!Z101)</f>
        <v>0.87519998674462296</v>
      </c>
      <c r="AA101" s="14">
        <f>WL!AA101/(WL!AA101+RK!AA101)</f>
        <v>0.87600652479420515</v>
      </c>
      <c r="AB101" s="14">
        <f>WL!AB101/(WL!AB101+RK!AB101)</f>
        <v>0.88278584498087087</v>
      </c>
      <c r="AC101" s="14">
        <f>WL!AC101/(WL!AC101+RK!AC101)</f>
        <v>0.88928475188247824</v>
      </c>
      <c r="AD101" s="76">
        <f>WL!AD101/(WL!AD101+RK!AD101)</f>
        <v>0.88857421519523538</v>
      </c>
      <c r="AE101" s="14">
        <f>RK!C101/(WL!C101+RK!C101)</f>
        <v>2.3495428344259332E-2</v>
      </c>
      <c r="AF101" s="14">
        <f>RK!D101/(WL!D101+RK!D101)</f>
        <v>3.451563861502762E-2</v>
      </c>
      <c r="AG101" s="14">
        <f>RK!E101/(WL!E101+RK!E101)</f>
        <v>5.2406932247545231E-2</v>
      </c>
      <c r="AH101" s="14">
        <f>RK!F101/(WL!F101+RK!F101)</f>
        <v>6.376155304605452E-2</v>
      </c>
      <c r="AI101" s="14">
        <f>RK!G101/(WL!G101+RK!G101)</f>
        <v>7.0461914866951941E-2</v>
      </c>
      <c r="AJ101" s="14">
        <f>RK!H101/(WL!H101+RK!H101)</f>
        <v>8.9497529537779216E-2</v>
      </c>
      <c r="AK101" s="14">
        <f>RK!I101/(WL!I101+RK!I101)</f>
        <v>9.6489266734740287E-2</v>
      </c>
      <c r="AL101" s="14">
        <f>RK!J101/(WL!J101+RK!J101)</f>
        <v>9.0808154527719842E-2</v>
      </c>
      <c r="AM101" s="14">
        <f>RK!K101/(WL!K101+RK!K101)</f>
        <v>8.5078946748421785E-2</v>
      </c>
      <c r="AN101" s="14">
        <f>RK!L101/(WL!L101+RK!L101)</f>
        <v>9.2671524114772738E-2</v>
      </c>
      <c r="AO101" s="14">
        <f>RK!M101/(WL!M101+RK!M101)</f>
        <v>9.6710595686844564E-2</v>
      </c>
      <c r="AP101" s="14">
        <f>RK!N101/(WL!N101+RK!N101)</f>
        <v>9.9932542551999057E-2</v>
      </c>
      <c r="AQ101" s="14">
        <f>RK!O101/(WL!O101+RK!O101)</f>
        <v>0.10048225151932541</v>
      </c>
      <c r="AR101" s="14">
        <f>RK!P101/(WL!P101+RK!P101)</f>
        <v>0.10134687117986428</v>
      </c>
      <c r="AS101" s="14">
        <f>RK!Q101/(WL!Q101+RK!Q101)</f>
        <v>0.10628479302186623</v>
      </c>
      <c r="AT101" s="14">
        <f>RK!R101/(WL!R101+RK!R101)</f>
        <v>0.10786160142657754</v>
      </c>
      <c r="AU101" s="14">
        <f>RK!S101/(WL!S101+RK!S101)</f>
        <v>0.10174919568385764</v>
      </c>
      <c r="AV101" s="14">
        <f>RK!T101/(WL!T101+RK!T101)</f>
        <v>0.10291585756560967</v>
      </c>
      <c r="AW101" s="14">
        <f>RK!U101/(WL!U101+RK!U101)</f>
        <v>0.10310672091268851</v>
      </c>
      <c r="AX101" s="14">
        <f>RK!V101/(WL!V101+RK!V101)</f>
        <v>0.11469581602896645</v>
      </c>
      <c r="AY101" s="14">
        <f>RK!W101/(WL!W101+RK!W101)</f>
        <v>0.12789800497199733</v>
      </c>
      <c r="AZ101" s="14">
        <f>RK!X101/(WL!X101+RK!X101)</f>
        <v>0.13942925753717425</v>
      </c>
      <c r="BA101" s="14">
        <f>RK!Y101/(WL!Y101+RK!Y101)</f>
        <v>0.12879491772392529</v>
      </c>
      <c r="BB101" s="14">
        <f>RK!Z101/(WL!Z101+RK!Z101)</f>
        <v>0.12480001325537705</v>
      </c>
      <c r="BC101" s="14">
        <f>RK!AA101/(WL!AA101+RK!AA101)</f>
        <v>0.12399347520579487</v>
      </c>
      <c r="BD101" s="14">
        <f>RK!AB101/(WL!AB101+RK!AB101)</f>
        <v>0.11721415501912917</v>
      </c>
      <c r="BE101" s="14">
        <f>RK!AC101/(WL!AC101+RK!AC101)</f>
        <v>0.11071524811752183</v>
      </c>
      <c r="BF101" s="76">
        <f>RK!AD101/(WL!AD101+RK!AD101)</f>
        <v>0.11142578480476457</v>
      </c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</row>
    <row r="102" spans="1:74" x14ac:dyDescent="0.2">
      <c r="A102" s="4">
        <v>100</v>
      </c>
      <c r="B102" s="6" t="s">
        <v>137</v>
      </c>
      <c r="C102" s="14">
        <f>WL!C102/(WL!C102+RK!C102)</f>
        <v>1</v>
      </c>
      <c r="D102" s="14">
        <f>WL!D102/(WL!D102+RK!D102)</f>
        <v>1</v>
      </c>
      <c r="E102" s="14">
        <f>WL!E102/(WL!E102+RK!E102)</f>
        <v>1</v>
      </c>
      <c r="F102" s="14">
        <f>WL!F102/(WL!F102+RK!F102)</f>
        <v>1</v>
      </c>
      <c r="G102" s="14">
        <f>WL!G102/(WL!G102+RK!G102)</f>
        <v>1</v>
      </c>
      <c r="H102" s="14">
        <f>WL!H102/(WL!H102+RK!H102)</f>
        <v>1</v>
      </c>
      <c r="I102" s="14">
        <f>WL!I102/(WL!I102+RK!I102)</f>
        <v>1</v>
      </c>
      <c r="J102" s="14">
        <f>WL!J102/(WL!J102+RK!J102)</f>
        <v>1</v>
      </c>
      <c r="K102" s="14">
        <f>WL!K102/(WL!K102+RK!K102)</f>
        <v>1</v>
      </c>
      <c r="L102" s="14">
        <f>WL!L102/(WL!L102+RK!L102)</f>
        <v>1</v>
      </c>
      <c r="M102" s="14">
        <f>WL!M102/(WL!M102+RK!M102)</f>
        <v>1</v>
      </c>
      <c r="N102" s="14">
        <f>WL!N102/(WL!N102+RK!N102)</f>
        <v>1</v>
      </c>
      <c r="O102" s="14">
        <f>WL!O102/(WL!O102+RK!O102)</f>
        <v>1</v>
      </c>
      <c r="P102" s="14">
        <f>WL!P102/(WL!P102+RK!P102)</f>
        <v>1</v>
      </c>
      <c r="Q102" s="14">
        <f>WL!Q102/(WL!Q102+RK!Q102)</f>
        <v>1</v>
      </c>
      <c r="R102" s="14">
        <f>WL!R102/(WL!R102+RK!R102)</f>
        <v>1</v>
      </c>
      <c r="S102" s="14">
        <f>WL!S102/(WL!S102+RK!S102)</f>
        <v>1</v>
      </c>
      <c r="T102" s="14">
        <f>WL!T102/(WL!T102+RK!T102)</f>
        <v>1</v>
      </c>
      <c r="U102" s="14">
        <f>WL!U102/(WL!U102+RK!U102)</f>
        <v>1</v>
      </c>
      <c r="V102" s="14">
        <f>WL!V102/(WL!V102+RK!V102)</f>
        <v>1</v>
      </c>
      <c r="W102" s="14">
        <f>WL!W102/(WL!W102+RK!W102)</f>
        <v>1</v>
      </c>
      <c r="X102" s="14">
        <f>WL!X102/(WL!X102+RK!X102)</f>
        <v>1</v>
      </c>
      <c r="Y102" s="14">
        <f>WL!Y102/(WL!Y102+RK!Y102)</f>
        <v>1</v>
      </c>
      <c r="Z102" s="14">
        <f>WL!Z102/(WL!Z102+RK!Z102)</f>
        <v>1</v>
      </c>
      <c r="AA102" s="14">
        <f>WL!AA102/(WL!AA102+RK!AA102)</f>
        <v>1</v>
      </c>
      <c r="AB102" s="14">
        <f>WL!AB102/(WL!AB102+RK!AB102)</f>
        <v>1</v>
      </c>
      <c r="AC102" s="14">
        <f>WL!AC102/(WL!AC102+RK!AC102)</f>
        <v>1</v>
      </c>
      <c r="AD102" s="76">
        <f>WL!AD102/(WL!AD102+RK!AD102)</f>
        <v>1</v>
      </c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76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</row>
    <row r="103" spans="1:74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76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76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</row>
    <row r="104" spans="1:74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76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76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</row>
    <row r="105" spans="1:74" x14ac:dyDescent="0.2">
      <c r="A105" s="4">
        <v>201</v>
      </c>
      <c r="B105" s="9" t="s">
        <v>10</v>
      </c>
      <c r="C105" s="14">
        <f>WL!C105/(WL!C105+RK!C105)</f>
        <v>0.6704041306064944</v>
      </c>
      <c r="D105" s="14">
        <f>WL!D105/(WL!D105+RK!D105)</f>
        <v>0.68327969701172164</v>
      </c>
      <c r="E105" s="14">
        <f>WL!E105/(WL!E105+RK!E105)</f>
        <v>0.68054593965290411</v>
      </c>
      <c r="F105" s="14">
        <f>WL!F105/(WL!F105+RK!F105)</f>
        <v>0.69195474117212208</v>
      </c>
      <c r="G105" s="14">
        <f>WL!G105/(WL!G105+RK!G105)</f>
        <v>0.69974671402151145</v>
      </c>
      <c r="H105" s="14">
        <f>WL!H105/(WL!H105+RK!H105)</f>
        <v>0.68979299338351419</v>
      </c>
      <c r="I105" s="14">
        <f>WL!I105/(WL!I105+RK!I105)</f>
        <v>0.688633775362128</v>
      </c>
      <c r="J105" s="14">
        <f>WL!J105/(WL!J105+RK!J105)</f>
        <v>0.68760202447731478</v>
      </c>
      <c r="K105" s="14">
        <f>WL!K105/(WL!K105+RK!K105)</f>
        <v>0.684721089765991</v>
      </c>
      <c r="L105" s="14">
        <f>WL!L105/(WL!L105+RK!L105)</f>
        <v>0.69383185292387806</v>
      </c>
      <c r="M105" s="14">
        <f>WL!M105/(WL!M105+RK!M105)</f>
        <v>0.69178445196329086</v>
      </c>
      <c r="N105" s="14">
        <f>WL!N105/(WL!N105+RK!N105)</f>
        <v>0.69477960796418958</v>
      </c>
      <c r="O105" s="14">
        <f>WL!O105/(WL!O105+RK!O105)</f>
        <v>0.69000149619489481</v>
      </c>
      <c r="P105" s="14">
        <f>WL!P105/(WL!P105+RK!P105)</f>
        <v>0.68652927544302234</v>
      </c>
      <c r="Q105" s="14">
        <f>WL!Q105/(WL!Q105+RK!Q105)</f>
        <v>0.68410841459999716</v>
      </c>
      <c r="R105" s="14">
        <f>WL!R105/(WL!R105+RK!R105)</f>
        <v>0.68221368428926144</v>
      </c>
      <c r="S105" s="14">
        <f>WL!S105/(WL!S105+RK!S105)</f>
        <v>0.69061997782280704</v>
      </c>
      <c r="T105" s="14">
        <f>WL!T105/(WL!T105+RK!T105)</f>
        <v>0.70044926512315009</v>
      </c>
      <c r="U105" s="14">
        <f>WL!U105/(WL!U105+RK!U105)</f>
        <v>0.70897395626274651</v>
      </c>
      <c r="V105" s="14">
        <f>WL!V105/(WL!V105+RK!V105)</f>
        <v>0.71259160877570082</v>
      </c>
      <c r="W105" s="14">
        <f>WL!W105/(WL!W105+RK!W105)</f>
        <v>0.71851270508602627</v>
      </c>
      <c r="X105" s="14">
        <f>WL!X105/(WL!X105+RK!X105)</f>
        <v>0.72589576327761385</v>
      </c>
      <c r="Y105" s="14">
        <f>WL!Y105/(WL!Y105+RK!Y105)</f>
        <v>0.73516071866555577</v>
      </c>
      <c r="Z105" s="14">
        <f>WL!Z105/(WL!Z105+RK!Z105)</f>
        <v>0.7370899683220199</v>
      </c>
      <c r="AA105" s="14">
        <f>WL!AA105/(WL!AA105+RK!AA105)</f>
        <v>0.73916274449790142</v>
      </c>
      <c r="AB105" s="14">
        <f>WL!AB105/(WL!AB105+RK!AB105)</f>
        <v>0.74299926551157724</v>
      </c>
      <c r="AC105" s="14">
        <f>WL!AC105/(WL!AC105+RK!AC105)</f>
        <v>0.73367337758060958</v>
      </c>
      <c r="AD105" s="76">
        <f>WL!AD105/(WL!AD105+RK!AD105)</f>
        <v>0.73716089495656145</v>
      </c>
      <c r="AE105" s="14">
        <f>RK!C105/(WL!C105+RK!C105)</f>
        <v>0.32959586939350549</v>
      </c>
      <c r="AF105" s="14">
        <f>RK!D105/(WL!D105+RK!D105)</f>
        <v>0.3167203029882783</v>
      </c>
      <c r="AG105" s="14">
        <f>RK!E105/(WL!E105+RK!E105)</f>
        <v>0.31945406034709589</v>
      </c>
      <c r="AH105" s="14">
        <f>RK!F105/(WL!F105+RK!F105)</f>
        <v>0.30804525882787787</v>
      </c>
      <c r="AI105" s="14">
        <f>RK!G105/(WL!G105+RK!G105)</f>
        <v>0.3002532859784886</v>
      </c>
      <c r="AJ105" s="14">
        <f>RK!H105/(WL!H105+RK!H105)</f>
        <v>0.31020700661648576</v>
      </c>
      <c r="AK105" s="14">
        <f>RK!I105/(WL!I105+RK!I105)</f>
        <v>0.311366224637872</v>
      </c>
      <c r="AL105" s="14">
        <f>RK!J105/(WL!J105+RK!J105)</f>
        <v>0.31239797552268533</v>
      </c>
      <c r="AM105" s="14">
        <f>RK!K105/(WL!K105+RK!K105)</f>
        <v>0.31527891023400895</v>
      </c>
      <c r="AN105" s="14">
        <f>RK!L105/(WL!L105+RK!L105)</f>
        <v>0.306168147076122</v>
      </c>
      <c r="AO105" s="14">
        <f>RK!M105/(WL!M105+RK!M105)</f>
        <v>0.30821554803670914</v>
      </c>
      <c r="AP105" s="14">
        <f>RK!N105/(WL!N105+RK!N105)</f>
        <v>0.30522039203581042</v>
      </c>
      <c r="AQ105" s="14">
        <f>RK!O105/(WL!O105+RK!O105)</f>
        <v>0.30999850380510513</v>
      </c>
      <c r="AR105" s="14">
        <f>RK!P105/(WL!P105+RK!P105)</f>
        <v>0.31347072455697761</v>
      </c>
      <c r="AS105" s="14">
        <f>RK!Q105/(WL!Q105+RK!Q105)</f>
        <v>0.31589158540000289</v>
      </c>
      <c r="AT105" s="14">
        <f>RK!R105/(WL!R105+RK!R105)</f>
        <v>0.31778631571073845</v>
      </c>
      <c r="AU105" s="14">
        <f>RK!S105/(WL!S105+RK!S105)</f>
        <v>0.30938002217719296</v>
      </c>
      <c r="AV105" s="14">
        <f>RK!T105/(WL!T105+RK!T105)</f>
        <v>0.29955073487684991</v>
      </c>
      <c r="AW105" s="14">
        <f>RK!U105/(WL!U105+RK!U105)</f>
        <v>0.29102604373725355</v>
      </c>
      <c r="AX105" s="14">
        <f>RK!V105/(WL!V105+RK!V105)</f>
        <v>0.28740839122429923</v>
      </c>
      <c r="AY105" s="14">
        <f>RK!W105/(WL!W105+RK!W105)</f>
        <v>0.28148729491397367</v>
      </c>
      <c r="AZ105" s="14">
        <f>RK!X105/(WL!X105+RK!X105)</f>
        <v>0.2741042367223861</v>
      </c>
      <c r="BA105" s="14">
        <f>RK!Y105/(WL!Y105+RK!Y105)</f>
        <v>0.26483928133444429</v>
      </c>
      <c r="BB105" s="14">
        <f>RK!Z105/(WL!Z105+RK!Z105)</f>
        <v>0.2629100316779801</v>
      </c>
      <c r="BC105" s="14">
        <f>RK!AA105/(WL!AA105+RK!AA105)</f>
        <v>0.26083725550209852</v>
      </c>
      <c r="BD105" s="14">
        <f>RK!AB105/(WL!AB105+RK!AB105)</f>
        <v>0.25700073448842281</v>
      </c>
      <c r="BE105" s="14">
        <f>RK!AC105/(WL!AC105+RK!AC105)</f>
        <v>0.26632662241939054</v>
      </c>
      <c r="BF105" s="76">
        <f>RK!AD105/(WL!AD105+RK!AD105)</f>
        <v>0.2628391050434386</v>
      </c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</row>
    <row r="106" spans="1:74" x14ac:dyDescent="0.2">
      <c r="A106" s="4">
        <v>202</v>
      </c>
      <c r="B106" s="9" t="s">
        <v>11</v>
      </c>
      <c r="C106" s="14">
        <f>WL!C106/(WL!C106+RK!C106)</f>
        <v>0.67929373158606199</v>
      </c>
      <c r="D106" s="14">
        <f>WL!D106/(WL!D106+RK!D106)</f>
        <v>0.68927986688905596</v>
      </c>
      <c r="E106" s="14">
        <f>WL!E106/(WL!E106+RK!E106)</f>
        <v>0.68645126803935475</v>
      </c>
      <c r="F106" s="14">
        <f>WL!F106/(WL!F106+RK!F106)</f>
        <v>0.69491586323342047</v>
      </c>
      <c r="G106" s="14">
        <f>WL!G106/(WL!G106+RK!G106)</f>
        <v>0.69737576056428141</v>
      </c>
      <c r="H106" s="14">
        <f>WL!H106/(WL!H106+RK!H106)</f>
        <v>0.68765070332653222</v>
      </c>
      <c r="I106" s="14">
        <f>WL!I106/(WL!I106+RK!I106)</f>
        <v>0.68751126430597564</v>
      </c>
      <c r="J106" s="14">
        <f>WL!J106/(WL!J106+RK!J106)</f>
        <v>0.68428576784717765</v>
      </c>
      <c r="K106" s="14">
        <f>WL!K106/(WL!K106+RK!K106)</f>
        <v>0.67901270302814665</v>
      </c>
      <c r="L106" s="14">
        <f>WL!L106/(WL!L106+RK!L106)</f>
        <v>0.68626698733418456</v>
      </c>
      <c r="M106" s="14">
        <f>WL!M106/(WL!M106+RK!M106)</f>
        <v>0.68517228879728376</v>
      </c>
      <c r="N106" s="14">
        <f>WL!N106/(WL!N106+RK!N106)</f>
        <v>0.68755669689938259</v>
      </c>
      <c r="O106" s="14">
        <f>WL!O106/(WL!O106+RK!O106)</f>
        <v>0.68343217551748559</v>
      </c>
      <c r="P106" s="14">
        <f>WL!P106/(WL!P106+RK!P106)</f>
        <v>0.67782325039760216</v>
      </c>
      <c r="Q106" s="14">
        <f>WL!Q106/(WL!Q106+RK!Q106)</f>
        <v>0.6717656785590852</v>
      </c>
      <c r="R106" s="14">
        <f>WL!R106/(WL!R106+RK!R106)</f>
        <v>0.66466086754667275</v>
      </c>
      <c r="S106" s="14">
        <f>WL!S106/(WL!S106+RK!S106)</f>
        <v>0.67254838774867576</v>
      </c>
      <c r="T106" s="14">
        <f>WL!T106/(WL!T106+RK!T106)</f>
        <v>0.68234503575275318</v>
      </c>
      <c r="U106" s="14">
        <f>WL!U106/(WL!U106+RK!U106)</f>
        <v>0.69223057431946189</v>
      </c>
      <c r="V106" s="14">
        <f>WL!V106/(WL!V106+RK!V106)</f>
        <v>0.69558864769299256</v>
      </c>
      <c r="W106" s="14">
        <f>WL!W106/(WL!W106+RK!W106)</f>
        <v>0.70251910088828351</v>
      </c>
      <c r="X106" s="14">
        <f>WL!X106/(WL!X106+RK!X106)</f>
        <v>0.70993144236757</v>
      </c>
      <c r="Y106" s="14">
        <f>WL!Y106/(WL!Y106+RK!Y106)</f>
        <v>0.71716291758528361</v>
      </c>
      <c r="Z106" s="14">
        <f>WL!Z106/(WL!Z106+RK!Z106)</f>
        <v>0.71940615637862237</v>
      </c>
      <c r="AA106" s="14">
        <f>WL!AA106/(WL!AA106+RK!AA106)</f>
        <v>0.72294812345855763</v>
      </c>
      <c r="AB106" s="14">
        <f>WL!AB106/(WL!AB106+RK!AB106)</f>
        <v>0.72452890629754285</v>
      </c>
      <c r="AC106" s="14">
        <f>WL!AC106/(WL!AC106+RK!AC106)</f>
        <v>0.71445274304262141</v>
      </c>
      <c r="AD106" s="76">
        <f>WL!AD106/(WL!AD106+RK!AD106)</f>
        <v>0.71799388405460329</v>
      </c>
      <c r="AE106" s="14">
        <f>RK!C106/(WL!C106+RK!C106)</f>
        <v>0.32070626841393796</v>
      </c>
      <c r="AF106" s="14">
        <f>RK!D106/(WL!D106+RK!D106)</f>
        <v>0.31072013311094399</v>
      </c>
      <c r="AG106" s="14">
        <f>RK!E106/(WL!E106+RK!E106)</f>
        <v>0.31354873196064525</v>
      </c>
      <c r="AH106" s="14">
        <f>RK!F106/(WL!F106+RK!F106)</f>
        <v>0.30508413676657947</v>
      </c>
      <c r="AI106" s="14">
        <f>RK!G106/(WL!G106+RK!G106)</f>
        <v>0.30262423943571859</v>
      </c>
      <c r="AJ106" s="14">
        <f>RK!H106/(WL!H106+RK!H106)</f>
        <v>0.31234929667346778</v>
      </c>
      <c r="AK106" s="14">
        <f>RK!I106/(WL!I106+RK!I106)</f>
        <v>0.31248873569402436</v>
      </c>
      <c r="AL106" s="14">
        <f>RK!J106/(WL!J106+RK!J106)</f>
        <v>0.3157142321528224</v>
      </c>
      <c r="AM106" s="14">
        <f>RK!K106/(WL!K106+RK!K106)</f>
        <v>0.32098729697185341</v>
      </c>
      <c r="AN106" s="14">
        <f>RK!L106/(WL!L106+RK!L106)</f>
        <v>0.31373301266581549</v>
      </c>
      <c r="AO106" s="14">
        <f>RK!M106/(WL!M106+RK!M106)</f>
        <v>0.31482771120271619</v>
      </c>
      <c r="AP106" s="14">
        <f>RK!N106/(WL!N106+RK!N106)</f>
        <v>0.31244330310061735</v>
      </c>
      <c r="AQ106" s="14">
        <f>RK!O106/(WL!O106+RK!O106)</f>
        <v>0.3165678244825143</v>
      </c>
      <c r="AR106" s="14">
        <f>RK!P106/(WL!P106+RK!P106)</f>
        <v>0.32217674960239778</v>
      </c>
      <c r="AS106" s="14">
        <f>RK!Q106/(WL!Q106+RK!Q106)</f>
        <v>0.3282343214409148</v>
      </c>
      <c r="AT106" s="14">
        <f>RK!R106/(WL!R106+RK!R106)</f>
        <v>0.33533913245332725</v>
      </c>
      <c r="AU106" s="14">
        <f>RK!S106/(WL!S106+RK!S106)</f>
        <v>0.32745161225132408</v>
      </c>
      <c r="AV106" s="14">
        <f>RK!T106/(WL!T106+RK!T106)</f>
        <v>0.31765496424724676</v>
      </c>
      <c r="AW106" s="14">
        <f>RK!U106/(WL!U106+RK!U106)</f>
        <v>0.30776942568053817</v>
      </c>
      <c r="AX106" s="14">
        <f>RK!V106/(WL!V106+RK!V106)</f>
        <v>0.3044113523070075</v>
      </c>
      <c r="AY106" s="14">
        <f>RK!W106/(WL!W106+RK!W106)</f>
        <v>0.2974808991117166</v>
      </c>
      <c r="AZ106" s="14">
        <f>RK!X106/(WL!X106+RK!X106)</f>
        <v>0.29006855763242989</v>
      </c>
      <c r="BA106" s="14">
        <f>RK!Y106/(WL!Y106+RK!Y106)</f>
        <v>0.28283708241471633</v>
      </c>
      <c r="BB106" s="14">
        <f>RK!Z106/(WL!Z106+RK!Z106)</f>
        <v>0.28059384362137763</v>
      </c>
      <c r="BC106" s="14">
        <f>RK!AA106/(WL!AA106+RK!AA106)</f>
        <v>0.27705187654144225</v>
      </c>
      <c r="BD106" s="14">
        <f>RK!AB106/(WL!AB106+RK!AB106)</f>
        <v>0.27547109370245715</v>
      </c>
      <c r="BE106" s="14">
        <f>RK!AC106/(WL!AC106+RK!AC106)</f>
        <v>0.2855472569573787</v>
      </c>
      <c r="BF106" s="76">
        <f>RK!AD106/(WL!AD106+RK!AD106)</f>
        <v>0.28200611594539682</v>
      </c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</row>
    <row r="107" spans="1:74" x14ac:dyDescent="0.2">
      <c r="A107" s="4">
        <v>203</v>
      </c>
      <c r="B107" s="9" t="s">
        <v>307</v>
      </c>
      <c r="C107" s="14">
        <f>WL!C107/(WL!C107+RK!C107)</f>
        <v>0.68996302919356856</v>
      </c>
      <c r="D107" s="14">
        <f>WL!D107/(WL!D107+RK!D107)</f>
        <v>0.69940565631179208</v>
      </c>
      <c r="E107" s="14">
        <f>WL!E107/(WL!E107+RK!E107)</f>
        <v>0.69589312316828145</v>
      </c>
      <c r="F107" s="14">
        <f>WL!F107/(WL!F107+RK!F107)</f>
        <v>0.70377506797145495</v>
      </c>
      <c r="G107" s="14">
        <f>WL!G107/(WL!G107+RK!G107)</f>
        <v>0.70588218138971226</v>
      </c>
      <c r="H107" s="14">
        <f>WL!H107/(WL!H107+RK!H107)</f>
        <v>0.69584620950889831</v>
      </c>
      <c r="I107" s="14">
        <f>WL!I107/(WL!I107+RK!I107)</f>
        <v>0.69499070885211578</v>
      </c>
      <c r="J107" s="14">
        <f>WL!J107/(WL!J107+RK!J107)</f>
        <v>0.69134676317917665</v>
      </c>
      <c r="K107" s="14">
        <f>WL!K107/(WL!K107+RK!K107)</f>
        <v>0.68558225378960469</v>
      </c>
      <c r="L107" s="14">
        <f>WL!L107/(WL!L107+RK!L107)</f>
        <v>0.69229034402649869</v>
      </c>
      <c r="M107" s="14">
        <f>WL!M107/(WL!M107+RK!M107)</f>
        <v>0.69066411707719277</v>
      </c>
      <c r="N107" s="14">
        <f>WL!N107/(WL!N107+RK!N107)</f>
        <v>0.69252092193157622</v>
      </c>
      <c r="O107" s="14">
        <f>WL!O107/(WL!O107+RK!O107)</f>
        <v>0.68771347351069956</v>
      </c>
      <c r="P107" s="14">
        <f>WL!P107/(WL!P107+RK!P107)</f>
        <v>0.68157756235966183</v>
      </c>
      <c r="Q107" s="14">
        <f>WL!Q107/(WL!Q107+RK!Q107)</f>
        <v>0.67518984580063801</v>
      </c>
      <c r="R107" s="14">
        <f>WL!R107/(WL!R107+RK!R107)</f>
        <v>0.66775519395817418</v>
      </c>
      <c r="S107" s="14">
        <f>WL!S107/(WL!S107+RK!S107)</f>
        <v>0.67535368485283731</v>
      </c>
      <c r="T107" s="14">
        <f>WL!T107/(WL!T107+RK!T107)</f>
        <v>0.68487741279066805</v>
      </c>
      <c r="U107" s="14">
        <f>WL!U107/(WL!U107+RK!U107)</f>
        <v>0.69437177591296073</v>
      </c>
      <c r="V107" s="14">
        <f>WL!V107/(WL!V107+RK!V107)</f>
        <v>0.69752436234096704</v>
      </c>
      <c r="W107" s="14">
        <f>WL!W107/(WL!W107+RK!W107)</f>
        <v>0.70416598691364785</v>
      </c>
      <c r="X107" s="14">
        <f>WL!X107/(WL!X107+RK!X107)</f>
        <v>0.71135930490134947</v>
      </c>
      <c r="Y107" s="14">
        <f>WL!Y107/(WL!Y107+RK!Y107)</f>
        <v>0.71848819095473415</v>
      </c>
      <c r="Z107" s="14">
        <f>WL!Z107/(WL!Z107+RK!Z107)</f>
        <v>0.72079393714635287</v>
      </c>
      <c r="AA107" s="14">
        <f>WL!AA107/(WL!AA107+RK!AA107)</f>
        <v>0.72416383079959967</v>
      </c>
      <c r="AB107" s="14">
        <f>WL!AB107/(WL!AB107+RK!AB107)</f>
        <v>0.72564680053427777</v>
      </c>
      <c r="AC107" s="14">
        <f>WL!AC107/(WL!AC107+RK!AC107)</f>
        <v>0.71547195860320645</v>
      </c>
      <c r="AD107" s="76">
        <f>WL!AD107/(WL!AD107+RK!AD107)</f>
        <v>0.7192007700052081</v>
      </c>
      <c r="AE107" s="14">
        <f>RK!C107/(WL!C107+RK!C107)</f>
        <v>0.31003697080643144</v>
      </c>
      <c r="AF107" s="14">
        <f>RK!D107/(WL!D107+RK!D107)</f>
        <v>0.30059434368820792</v>
      </c>
      <c r="AG107" s="14">
        <f>RK!E107/(WL!E107+RK!E107)</f>
        <v>0.30410687683171855</v>
      </c>
      <c r="AH107" s="14">
        <f>RK!F107/(WL!F107+RK!F107)</f>
        <v>0.29622493202854494</v>
      </c>
      <c r="AI107" s="14">
        <f>RK!G107/(WL!G107+RK!G107)</f>
        <v>0.29411781861028774</v>
      </c>
      <c r="AJ107" s="14">
        <f>RK!H107/(WL!H107+RK!H107)</f>
        <v>0.30415379049110158</v>
      </c>
      <c r="AK107" s="14">
        <f>RK!I107/(WL!I107+RK!I107)</f>
        <v>0.30500929114788417</v>
      </c>
      <c r="AL107" s="14">
        <f>RK!J107/(WL!J107+RK!J107)</f>
        <v>0.30865323682082341</v>
      </c>
      <c r="AM107" s="14">
        <f>RK!K107/(WL!K107+RK!K107)</f>
        <v>0.31441774621039531</v>
      </c>
      <c r="AN107" s="14">
        <f>RK!L107/(WL!L107+RK!L107)</f>
        <v>0.30770965597350125</v>
      </c>
      <c r="AO107" s="14">
        <f>RK!M107/(WL!M107+RK!M107)</f>
        <v>0.30933588292280728</v>
      </c>
      <c r="AP107" s="14">
        <f>RK!N107/(WL!N107+RK!N107)</f>
        <v>0.30747907806842384</v>
      </c>
      <c r="AQ107" s="14">
        <f>RK!O107/(WL!O107+RK!O107)</f>
        <v>0.31228652648930044</v>
      </c>
      <c r="AR107" s="14">
        <f>RK!P107/(WL!P107+RK!P107)</f>
        <v>0.31842243764033812</v>
      </c>
      <c r="AS107" s="14">
        <f>RK!Q107/(WL!Q107+RK!Q107)</f>
        <v>0.32481015419936193</v>
      </c>
      <c r="AT107" s="14">
        <f>RK!R107/(WL!R107+RK!R107)</f>
        <v>0.33224480604182588</v>
      </c>
      <c r="AU107" s="14">
        <f>RK!S107/(WL!S107+RK!S107)</f>
        <v>0.3246463151471628</v>
      </c>
      <c r="AV107" s="14">
        <f>RK!T107/(WL!T107+RK!T107)</f>
        <v>0.31512258720933189</v>
      </c>
      <c r="AW107" s="14">
        <f>RK!U107/(WL!U107+RK!U107)</f>
        <v>0.30562822408703916</v>
      </c>
      <c r="AX107" s="14">
        <f>RK!V107/(WL!V107+RK!V107)</f>
        <v>0.30247563765903307</v>
      </c>
      <c r="AY107" s="14">
        <f>RK!W107/(WL!W107+RK!W107)</f>
        <v>0.29583401308635215</v>
      </c>
      <c r="AZ107" s="14">
        <f>RK!X107/(WL!X107+RK!X107)</f>
        <v>0.28864069509865053</v>
      </c>
      <c r="BA107" s="14">
        <f>RK!Y107/(WL!Y107+RK!Y107)</f>
        <v>0.28151180904526585</v>
      </c>
      <c r="BB107" s="14">
        <f>RK!Z107/(WL!Z107+RK!Z107)</f>
        <v>0.27920606285364719</v>
      </c>
      <c r="BC107" s="14">
        <f>RK!AA107/(WL!AA107+RK!AA107)</f>
        <v>0.27583616920040027</v>
      </c>
      <c r="BD107" s="14">
        <f>RK!AB107/(WL!AB107+RK!AB107)</f>
        <v>0.27435319946572223</v>
      </c>
      <c r="BE107" s="14">
        <f>RK!AC107/(WL!AC107+RK!AC107)</f>
        <v>0.28452804139679355</v>
      </c>
      <c r="BF107" s="76">
        <f>RK!AD107/(WL!AD107+RK!AD107)</f>
        <v>0.28079922999479195</v>
      </c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</row>
    <row r="108" spans="1:74" x14ac:dyDescent="0.2">
      <c r="A108" s="4">
        <v>204</v>
      </c>
      <c r="B108" s="9" t="s">
        <v>12</v>
      </c>
      <c r="C108" s="14">
        <f>WL!C108/(WL!C108+RK!C108)</f>
        <v>0.62540407547247012</v>
      </c>
      <c r="D108" s="14">
        <f>WL!D108/(WL!D108+RK!D108)</f>
        <v>0.63224179394241231</v>
      </c>
      <c r="E108" s="14">
        <f>WL!E108/(WL!E108+RK!E108)</f>
        <v>0.6308306644022541</v>
      </c>
      <c r="F108" s="14">
        <f>WL!F108/(WL!F108+RK!F108)</f>
        <v>0.64162723683914946</v>
      </c>
      <c r="G108" s="14">
        <f>WL!G108/(WL!G108+RK!G108)</f>
        <v>0.63440600357245625</v>
      </c>
      <c r="H108" s="14">
        <f>WL!H108/(WL!H108+RK!H108)</f>
        <v>0.6256596182303511</v>
      </c>
      <c r="I108" s="14">
        <f>WL!I108/(WL!I108+RK!I108)</f>
        <v>0.62873299161441853</v>
      </c>
      <c r="J108" s="14">
        <f>WL!J108/(WL!J108+RK!J108)</f>
        <v>0.61869279322432258</v>
      </c>
      <c r="K108" s="14">
        <f>WL!K108/(WL!K108+RK!K108)</f>
        <v>0.6098006611510437</v>
      </c>
      <c r="L108" s="14">
        <f>WL!L108/(WL!L108+RK!L108)</f>
        <v>0.61674446024287</v>
      </c>
      <c r="M108" s="14">
        <f>WL!M108/(WL!M108+RK!M108)</f>
        <v>0.61762436324666392</v>
      </c>
      <c r="N108" s="14">
        <f>WL!N108/(WL!N108+RK!N108)</f>
        <v>0.6199758112976741</v>
      </c>
      <c r="O108" s="14">
        <f>WL!O108/(WL!O108+RK!O108)</f>
        <v>0.61272774537747998</v>
      </c>
      <c r="P108" s="14">
        <f>WL!P108/(WL!P108+RK!P108)</f>
        <v>0.60555926895058398</v>
      </c>
      <c r="Q108" s="14">
        <f>WL!Q108/(WL!Q108+RK!Q108)</f>
        <v>0.59413174406566238</v>
      </c>
      <c r="R108" s="14">
        <f>WL!R108/(WL!R108+RK!R108)</f>
        <v>0.56566505416498047</v>
      </c>
      <c r="S108" s="14">
        <f>WL!S108/(WL!S108+RK!S108)</f>
        <v>0.58051336061062286</v>
      </c>
      <c r="T108" s="14">
        <f>WL!T108/(WL!T108+RK!T108)</f>
        <v>0.60188819396177129</v>
      </c>
      <c r="U108" s="14">
        <f>WL!U108/(WL!U108+RK!U108)</f>
        <v>0.60442190222376468</v>
      </c>
      <c r="V108" s="14">
        <f>WL!V108/(WL!V108+RK!V108)</f>
        <v>0.59716870343009532</v>
      </c>
      <c r="W108" s="14">
        <f>WL!W108/(WL!W108+RK!W108)</f>
        <v>0.60282515533713199</v>
      </c>
      <c r="X108" s="14">
        <f>WL!X108/(WL!X108+RK!X108)</f>
        <v>0.6061588015834285</v>
      </c>
      <c r="Y108" s="14">
        <f>WL!Y108/(WL!Y108+RK!Y108)</f>
        <v>0.60666078687773062</v>
      </c>
      <c r="Z108" s="14">
        <f>WL!Z108/(WL!Z108+RK!Z108)</f>
        <v>0.60948042290232829</v>
      </c>
      <c r="AA108" s="14">
        <f>WL!AA108/(WL!AA108+RK!AA108)</f>
        <v>0.61383521496035631</v>
      </c>
      <c r="AB108" s="14">
        <f>WL!AB108/(WL!AB108+RK!AB108)</f>
        <v>0.61545853712042187</v>
      </c>
      <c r="AC108" s="14">
        <f>WL!AC108/(WL!AC108+RK!AC108)</f>
        <v>0.59675317693744223</v>
      </c>
      <c r="AD108" s="76">
        <f>WL!AD108/(WL!AD108+RK!AD108)</f>
        <v>0.60291886217702106</v>
      </c>
      <c r="AE108" s="14">
        <f>RK!C108/(WL!C108+RK!C108)</f>
        <v>0.37459592452752982</v>
      </c>
      <c r="AF108" s="14">
        <f>RK!D108/(WL!D108+RK!D108)</f>
        <v>0.36775820605758763</v>
      </c>
      <c r="AG108" s="14">
        <f>RK!E108/(WL!E108+RK!E108)</f>
        <v>0.3691693355977459</v>
      </c>
      <c r="AH108" s="14">
        <f>RK!F108/(WL!F108+RK!F108)</f>
        <v>0.35837276316085059</v>
      </c>
      <c r="AI108" s="14">
        <f>RK!G108/(WL!G108+RK!G108)</f>
        <v>0.3655939964275437</v>
      </c>
      <c r="AJ108" s="14">
        <f>RK!H108/(WL!H108+RK!H108)</f>
        <v>0.37434038176964896</v>
      </c>
      <c r="AK108" s="14">
        <f>RK!I108/(WL!I108+RK!I108)</f>
        <v>0.37126700838558147</v>
      </c>
      <c r="AL108" s="14">
        <f>RK!J108/(WL!J108+RK!J108)</f>
        <v>0.38130720677567731</v>
      </c>
      <c r="AM108" s="14">
        <f>RK!K108/(WL!K108+RK!K108)</f>
        <v>0.39019933884895641</v>
      </c>
      <c r="AN108" s="14">
        <f>RK!L108/(WL!L108+RK!L108)</f>
        <v>0.38325553975712995</v>
      </c>
      <c r="AO108" s="14">
        <f>RK!M108/(WL!M108+RK!M108)</f>
        <v>0.38237563675333597</v>
      </c>
      <c r="AP108" s="14">
        <f>RK!N108/(WL!N108+RK!N108)</f>
        <v>0.3800241887023259</v>
      </c>
      <c r="AQ108" s="14">
        <f>RK!O108/(WL!O108+RK!O108)</f>
        <v>0.38727225462252007</v>
      </c>
      <c r="AR108" s="14">
        <f>RK!P108/(WL!P108+RK!P108)</f>
        <v>0.39444073104941607</v>
      </c>
      <c r="AS108" s="14">
        <f>RK!Q108/(WL!Q108+RK!Q108)</f>
        <v>0.40586825593433756</v>
      </c>
      <c r="AT108" s="14">
        <f>RK!R108/(WL!R108+RK!R108)</f>
        <v>0.43433494583501953</v>
      </c>
      <c r="AU108" s="14">
        <f>RK!S108/(WL!S108+RK!S108)</f>
        <v>0.41948663938937725</v>
      </c>
      <c r="AV108" s="14">
        <f>RK!T108/(WL!T108+RK!T108)</f>
        <v>0.39811180603822877</v>
      </c>
      <c r="AW108" s="14">
        <f>RK!U108/(WL!U108+RK!U108)</f>
        <v>0.39557809777623537</v>
      </c>
      <c r="AX108" s="14">
        <f>RK!V108/(WL!V108+RK!V108)</f>
        <v>0.40283129656990474</v>
      </c>
      <c r="AY108" s="14">
        <f>RK!W108/(WL!W108+RK!W108)</f>
        <v>0.39717484466286807</v>
      </c>
      <c r="AZ108" s="14">
        <f>RK!X108/(WL!X108+RK!X108)</f>
        <v>0.3938411984165715</v>
      </c>
      <c r="BA108" s="14">
        <f>RK!Y108/(WL!Y108+RK!Y108)</f>
        <v>0.39333921312226944</v>
      </c>
      <c r="BB108" s="14">
        <f>RK!Z108/(WL!Z108+RK!Z108)</f>
        <v>0.39051957709767177</v>
      </c>
      <c r="BC108" s="14">
        <f>RK!AA108/(WL!AA108+RK!AA108)</f>
        <v>0.38616478503964363</v>
      </c>
      <c r="BD108" s="14">
        <f>RK!AB108/(WL!AB108+RK!AB108)</f>
        <v>0.38454146287957819</v>
      </c>
      <c r="BE108" s="14">
        <f>RK!AC108/(WL!AC108+RK!AC108)</f>
        <v>0.40324682306255782</v>
      </c>
      <c r="BF108" s="76">
        <f>RK!AD108/(WL!AD108+RK!AD108)</f>
        <v>0.39708113782297894</v>
      </c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</row>
    <row r="109" spans="1:74" x14ac:dyDescent="0.2">
      <c r="A109" s="4">
        <v>205</v>
      </c>
      <c r="B109" s="9" t="s">
        <v>13</v>
      </c>
      <c r="C109" s="14">
        <f>WL!C109/(WL!C109+RK!C109)</f>
        <v>0.68501091678901282</v>
      </c>
      <c r="D109" s="14">
        <f>WL!D109/(WL!D109+RK!D109)</f>
        <v>0.69965907215450518</v>
      </c>
      <c r="E109" s="14">
        <f>WL!E109/(WL!E109+RK!E109)</f>
        <v>0.69656595936811017</v>
      </c>
      <c r="F109" s="14">
        <f>WL!F109/(WL!F109+RK!F109)</f>
        <v>0.70839157893871696</v>
      </c>
      <c r="G109" s="14">
        <f>WL!G109/(WL!G109+RK!G109)</f>
        <v>0.72100444286030274</v>
      </c>
      <c r="H109" s="14">
        <f>WL!H109/(WL!H109+RK!H109)</f>
        <v>0.71038913760490763</v>
      </c>
      <c r="I109" s="14">
        <f>WL!I109/(WL!I109+RK!I109)</f>
        <v>0.70806583254154098</v>
      </c>
      <c r="J109" s="14">
        <f>WL!J109/(WL!J109+RK!J109)</f>
        <v>0.70984826244160848</v>
      </c>
      <c r="K109" s="14">
        <f>WL!K109/(WL!K109+RK!K109)</f>
        <v>0.70810183580959063</v>
      </c>
      <c r="L109" s="14">
        <f>WL!L109/(WL!L109+RK!L109)</f>
        <v>0.71739271730611998</v>
      </c>
      <c r="M109" s="14">
        <f>WL!M109/(WL!M109+RK!M109)</f>
        <v>0.71371419502012201</v>
      </c>
      <c r="N109" s="14">
        <f>WL!N109/(WL!N109+RK!N109)</f>
        <v>0.71712392990571838</v>
      </c>
      <c r="O109" s="14">
        <f>WL!O109/(WL!O109+RK!O109)</f>
        <v>0.71317254133009533</v>
      </c>
      <c r="P109" s="14">
        <f>WL!P109/(WL!P109+RK!P109)</f>
        <v>0.71132258562666217</v>
      </c>
      <c r="Q109" s="14">
        <f>WL!Q109/(WL!Q109+RK!Q109)</f>
        <v>0.71202763671508462</v>
      </c>
      <c r="R109" s="14">
        <f>WL!R109/(WL!R109+RK!R109)</f>
        <v>0.7153462641598336</v>
      </c>
      <c r="S109" s="14">
        <f>WL!S109/(WL!S109+RK!S109)</f>
        <v>0.72230432976742343</v>
      </c>
      <c r="T109" s="14">
        <f>WL!T109/(WL!T109+RK!T109)</f>
        <v>0.72871255045582606</v>
      </c>
      <c r="U109" s="14">
        <f>WL!U109/(WL!U109+RK!U109)</f>
        <v>0.73867094837245018</v>
      </c>
      <c r="V109" s="14">
        <f>WL!V109/(WL!V109+RK!V109)</f>
        <v>0.74444192415648325</v>
      </c>
      <c r="W109" s="14">
        <f>WL!W109/(WL!W109+RK!W109)</f>
        <v>0.75037900903014876</v>
      </c>
      <c r="X109" s="14">
        <f>WL!X109/(WL!X109+RK!X109)</f>
        <v>0.75835138878471509</v>
      </c>
      <c r="Y109" s="14">
        <f>WL!Y109/(WL!Y109+RK!Y109)</f>
        <v>0.77007784120686851</v>
      </c>
      <c r="Z109" s="14">
        <f>WL!Z109/(WL!Z109+RK!Z109)</f>
        <v>0.7715636794377716</v>
      </c>
      <c r="AA109" s="14">
        <f>WL!AA109/(WL!AA109+RK!AA109)</f>
        <v>0.77265560160390379</v>
      </c>
      <c r="AB109" s="14">
        <f>WL!AB109/(WL!AB109+RK!AB109)</f>
        <v>0.77692211664667754</v>
      </c>
      <c r="AC109" s="14">
        <f>WL!AC109/(WL!AC109+RK!AC109)</f>
        <v>0.76913153921589694</v>
      </c>
      <c r="AD109" s="76">
        <f>WL!AD109/(WL!AD109+RK!AD109)</f>
        <v>0.772194627254431</v>
      </c>
      <c r="AE109" s="14">
        <f>RK!C109/(WL!C109+RK!C109)</f>
        <v>0.31498908321098723</v>
      </c>
      <c r="AF109" s="14">
        <f>RK!D109/(WL!D109+RK!D109)</f>
        <v>0.30034092784549482</v>
      </c>
      <c r="AG109" s="14">
        <f>RK!E109/(WL!E109+RK!E109)</f>
        <v>0.30343404063188972</v>
      </c>
      <c r="AH109" s="14">
        <f>RK!F109/(WL!F109+RK!F109)</f>
        <v>0.29160842106128315</v>
      </c>
      <c r="AI109" s="14">
        <f>RK!G109/(WL!G109+RK!G109)</f>
        <v>0.27899555713969731</v>
      </c>
      <c r="AJ109" s="14">
        <f>RK!H109/(WL!H109+RK!H109)</f>
        <v>0.28961086239509243</v>
      </c>
      <c r="AK109" s="14">
        <f>RK!I109/(WL!I109+RK!I109)</f>
        <v>0.29193416745845896</v>
      </c>
      <c r="AL109" s="14">
        <f>RK!J109/(WL!J109+RK!J109)</f>
        <v>0.29015173755839152</v>
      </c>
      <c r="AM109" s="14">
        <f>RK!K109/(WL!K109+RK!K109)</f>
        <v>0.29189816419040943</v>
      </c>
      <c r="AN109" s="14">
        <f>RK!L109/(WL!L109+RK!L109)</f>
        <v>0.28260728269388014</v>
      </c>
      <c r="AO109" s="14">
        <f>RK!M109/(WL!M109+RK!M109)</f>
        <v>0.28628580497987793</v>
      </c>
      <c r="AP109" s="14">
        <f>RK!N109/(WL!N109+RK!N109)</f>
        <v>0.28287607009428167</v>
      </c>
      <c r="AQ109" s="14">
        <f>RK!O109/(WL!O109+RK!O109)</f>
        <v>0.28682745866990467</v>
      </c>
      <c r="AR109" s="14">
        <f>RK!P109/(WL!P109+RK!P109)</f>
        <v>0.28867741437333777</v>
      </c>
      <c r="AS109" s="14">
        <f>RK!Q109/(WL!Q109+RK!Q109)</f>
        <v>0.28797236328491543</v>
      </c>
      <c r="AT109" s="14">
        <f>RK!R109/(WL!R109+RK!R109)</f>
        <v>0.2846537358401664</v>
      </c>
      <c r="AU109" s="14">
        <f>RK!S109/(WL!S109+RK!S109)</f>
        <v>0.27769567023257657</v>
      </c>
      <c r="AV109" s="14">
        <f>RK!T109/(WL!T109+RK!T109)</f>
        <v>0.27128744954417383</v>
      </c>
      <c r="AW109" s="14">
        <f>RK!U109/(WL!U109+RK!U109)</f>
        <v>0.26132905162754982</v>
      </c>
      <c r="AX109" s="14">
        <f>RK!V109/(WL!V109+RK!V109)</f>
        <v>0.25555807584351675</v>
      </c>
      <c r="AY109" s="14">
        <f>RK!W109/(WL!W109+RK!W109)</f>
        <v>0.24962099096985127</v>
      </c>
      <c r="AZ109" s="14">
        <f>RK!X109/(WL!X109+RK!X109)</f>
        <v>0.24164861121528491</v>
      </c>
      <c r="BA109" s="14">
        <f>RK!Y109/(WL!Y109+RK!Y109)</f>
        <v>0.22992215879313155</v>
      </c>
      <c r="BB109" s="14">
        <f>RK!Z109/(WL!Z109+RK!Z109)</f>
        <v>0.22843632056222848</v>
      </c>
      <c r="BC109" s="14">
        <f>RK!AA109/(WL!AA109+RK!AA109)</f>
        <v>0.22734439839609633</v>
      </c>
      <c r="BD109" s="14">
        <f>RK!AB109/(WL!AB109+RK!AB109)</f>
        <v>0.22307788335332235</v>
      </c>
      <c r="BE109" s="14">
        <f>RK!AC109/(WL!AC109+RK!AC109)</f>
        <v>0.23086846078410306</v>
      </c>
      <c r="BF109" s="76">
        <f>RK!AD109/(WL!AD109+RK!AD109)</f>
        <v>0.22780537274556906</v>
      </c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</row>
    <row r="110" spans="1:74" x14ac:dyDescent="0.2">
      <c r="A110" s="4">
        <v>206</v>
      </c>
      <c r="B110" s="9" t="s">
        <v>14</v>
      </c>
      <c r="C110" s="14">
        <f>WL!C110/(WL!C110+RK!C110)</f>
        <v>0.70276473238463077</v>
      </c>
      <c r="D110" s="14">
        <f>WL!D110/(WL!D110+RK!D110)</f>
        <v>0.71386066972764373</v>
      </c>
      <c r="E110" s="14">
        <f>WL!E110/(WL!E110+RK!E110)</f>
        <v>0.71051125414026339</v>
      </c>
      <c r="F110" s="14">
        <f>WL!F110/(WL!F110+RK!F110)</f>
        <v>0.71836213565377161</v>
      </c>
      <c r="G110" s="14">
        <f>WL!G110/(WL!G110+RK!G110)</f>
        <v>0.72522015394592543</v>
      </c>
      <c r="H110" s="14">
        <f>WL!H110/(WL!H110+RK!H110)</f>
        <v>0.71504318169816949</v>
      </c>
      <c r="I110" s="14">
        <f>WL!I110/(WL!I110+RK!I110)</f>
        <v>0.71376587400280389</v>
      </c>
      <c r="J110" s="14">
        <f>WL!J110/(WL!J110+RK!J110)</f>
        <v>0.71350584016450769</v>
      </c>
      <c r="K110" s="14">
        <f>WL!K110/(WL!K110+RK!K110)</f>
        <v>0.70919799429529184</v>
      </c>
      <c r="L110" s="14">
        <f>WL!L110/(WL!L110+RK!L110)</f>
        <v>0.71608221073939338</v>
      </c>
      <c r="M110" s="14">
        <f>WL!M110/(WL!M110+RK!M110)</f>
        <v>0.71351622304181705</v>
      </c>
      <c r="N110" s="14">
        <f>WL!N110/(WL!N110+RK!N110)</f>
        <v>0.71626504478099562</v>
      </c>
      <c r="O110" s="14">
        <f>WL!O110/(WL!O110+RK!O110)</f>
        <v>0.71362476745111447</v>
      </c>
      <c r="P110" s="14">
        <f>WL!P110/(WL!P110+RK!P110)</f>
        <v>0.70940799576896685</v>
      </c>
      <c r="Q110" s="14">
        <f>WL!Q110/(WL!Q110+RK!Q110)</f>
        <v>0.70642225302972061</v>
      </c>
      <c r="R110" s="14">
        <f>WL!R110/(WL!R110+RK!R110)</f>
        <v>0.70575221371509222</v>
      </c>
      <c r="S110" s="14">
        <f>WL!S110/(WL!S110+RK!S110)</f>
        <v>0.71149916350077214</v>
      </c>
      <c r="T110" s="14">
        <f>WL!T110/(WL!T110+RK!T110)</f>
        <v>0.71666068652802151</v>
      </c>
      <c r="U110" s="14">
        <f>WL!U110/(WL!U110+RK!U110)</f>
        <v>0.729016141273231</v>
      </c>
      <c r="V110" s="14">
        <f>WL!V110/(WL!V110+RK!V110)</f>
        <v>0.73549403136152036</v>
      </c>
      <c r="W110" s="14">
        <f>WL!W110/(WL!W110+RK!W110)</f>
        <v>0.74263314875261344</v>
      </c>
      <c r="X110" s="14">
        <f>WL!X110/(WL!X110+RK!X110)</f>
        <v>0.75077498835832268</v>
      </c>
      <c r="Y110" s="14">
        <f>WL!Y110/(WL!Y110+RK!Y110)</f>
        <v>0.76063336099388279</v>
      </c>
      <c r="Z110" s="14">
        <f>WL!Z110/(WL!Z110+RK!Z110)</f>
        <v>0.76254993692593609</v>
      </c>
      <c r="AA110" s="14">
        <f>WL!AA110/(WL!AA110+RK!AA110)</f>
        <v>0.76509853039291376</v>
      </c>
      <c r="AB110" s="14">
        <f>WL!AB110/(WL!AB110+RK!AB110)</f>
        <v>0.7666867791980736</v>
      </c>
      <c r="AC110" s="14">
        <f>WL!AC110/(WL!AC110+RK!AC110)</f>
        <v>0.7589443485540095</v>
      </c>
      <c r="AD110" s="76">
        <f>WL!AD110/(WL!AD110+RK!AD110)</f>
        <v>0.76181294155974821</v>
      </c>
      <c r="AE110" s="14">
        <f>RK!C110/(WL!C110+RK!C110)</f>
        <v>0.29723526761536923</v>
      </c>
      <c r="AF110" s="14">
        <f>RK!D110/(WL!D110+RK!D110)</f>
        <v>0.28613933027235622</v>
      </c>
      <c r="AG110" s="14">
        <f>RK!E110/(WL!E110+RK!E110)</f>
        <v>0.28948874585973661</v>
      </c>
      <c r="AH110" s="14">
        <f>RK!F110/(WL!F110+RK!F110)</f>
        <v>0.28163786434622845</v>
      </c>
      <c r="AI110" s="14">
        <f>RK!G110/(WL!G110+RK!G110)</f>
        <v>0.27477984605407457</v>
      </c>
      <c r="AJ110" s="14">
        <f>RK!H110/(WL!H110+RK!H110)</f>
        <v>0.28495681830183039</v>
      </c>
      <c r="AK110" s="14">
        <f>RK!I110/(WL!I110+RK!I110)</f>
        <v>0.28623412599719616</v>
      </c>
      <c r="AL110" s="14">
        <f>RK!J110/(WL!J110+RK!J110)</f>
        <v>0.28649415983549242</v>
      </c>
      <c r="AM110" s="14">
        <f>RK!K110/(WL!K110+RK!K110)</f>
        <v>0.29080200570470821</v>
      </c>
      <c r="AN110" s="14">
        <f>RK!L110/(WL!L110+RK!L110)</f>
        <v>0.28391778926060651</v>
      </c>
      <c r="AO110" s="14">
        <f>RK!M110/(WL!M110+RK!M110)</f>
        <v>0.28648377695818295</v>
      </c>
      <c r="AP110" s="14">
        <f>RK!N110/(WL!N110+RK!N110)</f>
        <v>0.28373495521900438</v>
      </c>
      <c r="AQ110" s="14">
        <f>RK!O110/(WL!O110+RK!O110)</f>
        <v>0.28637523254888558</v>
      </c>
      <c r="AR110" s="14">
        <f>RK!P110/(WL!P110+RK!P110)</f>
        <v>0.29059200423103315</v>
      </c>
      <c r="AS110" s="14">
        <f>RK!Q110/(WL!Q110+RK!Q110)</f>
        <v>0.29357774697027933</v>
      </c>
      <c r="AT110" s="14">
        <f>RK!R110/(WL!R110+RK!R110)</f>
        <v>0.29424778628490778</v>
      </c>
      <c r="AU110" s="14">
        <f>RK!S110/(WL!S110+RK!S110)</f>
        <v>0.28850083649922792</v>
      </c>
      <c r="AV110" s="14">
        <f>RK!T110/(WL!T110+RK!T110)</f>
        <v>0.28333931347197838</v>
      </c>
      <c r="AW110" s="14">
        <f>RK!U110/(WL!U110+RK!U110)</f>
        <v>0.270983858726769</v>
      </c>
      <c r="AX110" s="14">
        <f>RK!V110/(WL!V110+RK!V110)</f>
        <v>0.26450596863847958</v>
      </c>
      <c r="AY110" s="14">
        <f>RK!W110/(WL!W110+RK!W110)</f>
        <v>0.25736685124738651</v>
      </c>
      <c r="AZ110" s="14">
        <f>RK!X110/(WL!X110+RK!X110)</f>
        <v>0.24922501164167735</v>
      </c>
      <c r="BA110" s="14">
        <f>RK!Y110/(WL!Y110+RK!Y110)</f>
        <v>0.23936663900611715</v>
      </c>
      <c r="BB110" s="14">
        <f>RK!Z110/(WL!Z110+RK!Z110)</f>
        <v>0.23745006307406399</v>
      </c>
      <c r="BC110" s="14">
        <f>RK!AA110/(WL!AA110+RK!AA110)</f>
        <v>0.23490146960708627</v>
      </c>
      <c r="BD110" s="14">
        <f>RK!AB110/(WL!AB110+RK!AB110)</f>
        <v>0.23331322080192646</v>
      </c>
      <c r="BE110" s="14">
        <f>RK!AC110/(WL!AC110+RK!AC110)</f>
        <v>0.24105565144599048</v>
      </c>
      <c r="BF110" s="76">
        <f>RK!AD110/(WL!AD110+RK!AD110)</f>
        <v>0.23818705844025176</v>
      </c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</row>
    <row r="111" spans="1:74" x14ac:dyDescent="0.2">
      <c r="A111" s="4">
        <v>207</v>
      </c>
      <c r="B111" s="9" t="s">
        <v>16</v>
      </c>
      <c r="C111" s="14">
        <f>WL!C111/(WL!C111+RK!C111)</f>
        <v>0.62184014145283983</v>
      </c>
      <c r="D111" s="14">
        <f>WL!D111/(WL!D111+RK!D111)</f>
        <v>0.63010998593979695</v>
      </c>
      <c r="E111" s="14">
        <f>WL!E111/(WL!E111+RK!E111)</f>
        <v>0.626757583645289</v>
      </c>
      <c r="F111" s="14">
        <f>WL!F111/(WL!F111+RK!F111)</f>
        <v>0.64063866831534089</v>
      </c>
      <c r="G111" s="14">
        <f>WL!G111/(WL!G111+RK!G111)</f>
        <v>0.64592780952912499</v>
      </c>
      <c r="H111" s="14">
        <f>WL!H111/(WL!H111+RK!H111)</f>
        <v>0.63363914897891205</v>
      </c>
      <c r="I111" s="14">
        <f>WL!I111/(WL!I111+RK!I111)</f>
        <v>0.63714211336231341</v>
      </c>
      <c r="J111" s="14">
        <f>WL!J111/(WL!J111+RK!J111)</f>
        <v>0.63776913832162607</v>
      </c>
      <c r="K111" s="14">
        <f>WL!K111/(WL!K111+RK!K111)</f>
        <v>0.63491425821269842</v>
      </c>
      <c r="L111" s="14">
        <f>WL!L111/(WL!L111+RK!L111)</f>
        <v>0.64779600863093578</v>
      </c>
      <c r="M111" s="14">
        <f>WL!M111/(WL!M111+RK!M111)</f>
        <v>0.65206817577464105</v>
      </c>
      <c r="N111" s="14">
        <f>WL!N111/(WL!N111+RK!N111)</f>
        <v>0.65911247724392996</v>
      </c>
      <c r="O111" s="14">
        <f>WL!O111/(WL!O111+RK!O111)</f>
        <v>0.65030846543555398</v>
      </c>
      <c r="P111" s="14">
        <f>WL!P111/(WL!P111+RK!P111)</f>
        <v>0.64471711784199992</v>
      </c>
      <c r="Q111" s="14">
        <f>WL!Q111/(WL!Q111+RK!Q111)</f>
        <v>0.64009188037805675</v>
      </c>
      <c r="R111" s="14">
        <f>WL!R111/(WL!R111+RK!R111)</f>
        <v>0.6335348060315984</v>
      </c>
      <c r="S111" s="14">
        <f>WL!S111/(WL!S111+RK!S111)</f>
        <v>0.64105761107396786</v>
      </c>
      <c r="T111" s="14">
        <f>WL!T111/(WL!T111+RK!T111)</f>
        <v>0.66075413474956635</v>
      </c>
      <c r="U111" s="14">
        <f>WL!U111/(WL!U111+RK!U111)</f>
        <v>0.67302841090413024</v>
      </c>
      <c r="V111" s="14">
        <f>WL!V111/(WL!V111+RK!V111)</f>
        <v>0.6760105948705698</v>
      </c>
      <c r="W111" s="14">
        <f>WL!W111/(WL!W111+RK!W111)</f>
        <v>0.68749778404990436</v>
      </c>
      <c r="X111" s="14">
        <f>WL!X111/(WL!X111+RK!X111)</f>
        <v>0.69557379012377829</v>
      </c>
      <c r="Y111" s="14">
        <f>WL!Y111/(WL!Y111+RK!Y111)</f>
        <v>0.70130257706854837</v>
      </c>
      <c r="Z111" s="14">
        <f>WL!Z111/(WL!Z111+RK!Z111)</f>
        <v>0.70500370471435492</v>
      </c>
      <c r="AA111" s="14">
        <f>WL!AA111/(WL!AA111+RK!AA111)</f>
        <v>0.71820004563634443</v>
      </c>
      <c r="AB111" s="14">
        <f>WL!AB111/(WL!AB111+RK!AB111)</f>
        <v>0.72855418417984741</v>
      </c>
      <c r="AC111" s="14">
        <f>WL!AC111/(WL!AC111+RK!AC111)</f>
        <v>0.72215141169995423</v>
      </c>
      <c r="AD111" s="76">
        <f>WL!AD111/(WL!AD111+RK!AD111)</f>
        <v>0.72142861175799389</v>
      </c>
      <c r="AE111" s="14">
        <f>RK!C111/(WL!C111+RK!C111)</f>
        <v>0.37815985854716022</v>
      </c>
      <c r="AF111" s="14">
        <f>RK!D111/(WL!D111+RK!D111)</f>
        <v>0.36989001406020311</v>
      </c>
      <c r="AG111" s="14">
        <f>RK!E111/(WL!E111+RK!E111)</f>
        <v>0.373242416354711</v>
      </c>
      <c r="AH111" s="14">
        <f>RK!F111/(WL!F111+RK!F111)</f>
        <v>0.35936133168465906</v>
      </c>
      <c r="AI111" s="14">
        <f>RK!G111/(WL!G111+RK!G111)</f>
        <v>0.35407219047087496</v>
      </c>
      <c r="AJ111" s="14">
        <f>RK!H111/(WL!H111+RK!H111)</f>
        <v>0.36636085102108795</v>
      </c>
      <c r="AK111" s="14">
        <f>RK!I111/(WL!I111+RK!I111)</f>
        <v>0.36285788663768653</v>
      </c>
      <c r="AL111" s="14">
        <f>RK!J111/(WL!J111+RK!J111)</f>
        <v>0.36223086167837398</v>
      </c>
      <c r="AM111" s="14">
        <f>RK!K111/(WL!K111+RK!K111)</f>
        <v>0.36508574178730158</v>
      </c>
      <c r="AN111" s="14">
        <f>RK!L111/(WL!L111+RK!L111)</f>
        <v>0.35220399136906422</v>
      </c>
      <c r="AO111" s="14">
        <f>RK!M111/(WL!M111+RK!M111)</f>
        <v>0.34793182422535895</v>
      </c>
      <c r="AP111" s="14">
        <f>RK!N111/(WL!N111+RK!N111)</f>
        <v>0.34088752275607009</v>
      </c>
      <c r="AQ111" s="14">
        <f>RK!O111/(WL!O111+RK!O111)</f>
        <v>0.34969153456444596</v>
      </c>
      <c r="AR111" s="14">
        <f>RK!P111/(WL!P111+RK!P111)</f>
        <v>0.35528288215800008</v>
      </c>
      <c r="AS111" s="14">
        <f>RK!Q111/(WL!Q111+RK!Q111)</f>
        <v>0.35990811962194325</v>
      </c>
      <c r="AT111" s="14">
        <f>RK!R111/(WL!R111+RK!R111)</f>
        <v>0.36646519396840155</v>
      </c>
      <c r="AU111" s="14">
        <f>RK!S111/(WL!S111+RK!S111)</f>
        <v>0.35894238892603214</v>
      </c>
      <c r="AV111" s="14">
        <f>RK!T111/(WL!T111+RK!T111)</f>
        <v>0.33924586525043376</v>
      </c>
      <c r="AW111" s="14">
        <f>RK!U111/(WL!U111+RK!U111)</f>
        <v>0.32697158909586982</v>
      </c>
      <c r="AX111" s="14">
        <f>RK!V111/(WL!V111+RK!V111)</f>
        <v>0.32398940512943025</v>
      </c>
      <c r="AY111" s="14">
        <f>RK!W111/(WL!W111+RK!W111)</f>
        <v>0.31250221595009564</v>
      </c>
      <c r="AZ111" s="14">
        <f>RK!X111/(WL!X111+RK!X111)</f>
        <v>0.30442620987622176</v>
      </c>
      <c r="BA111" s="14">
        <f>RK!Y111/(WL!Y111+RK!Y111)</f>
        <v>0.29869742293145163</v>
      </c>
      <c r="BB111" s="14">
        <f>RK!Z111/(WL!Z111+RK!Z111)</f>
        <v>0.29499629528564514</v>
      </c>
      <c r="BC111" s="14">
        <f>RK!AA111/(WL!AA111+RK!AA111)</f>
        <v>0.28179995436365557</v>
      </c>
      <c r="BD111" s="14">
        <f>RK!AB111/(WL!AB111+RK!AB111)</f>
        <v>0.27144581582015259</v>
      </c>
      <c r="BE111" s="14">
        <f>RK!AC111/(WL!AC111+RK!AC111)</f>
        <v>0.27784858830004588</v>
      </c>
      <c r="BF111" s="76">
        <f>RK!AD111/(WL!AD111+RK!AD111)</f>
        <v>0.27857138824200611</v>
      </c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</row>
    <row r="112" spans="1:74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170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LN(Y!D3/Y!C3)</f>
        <v>-4.3449589587440642E-2</v>
      </c>
      <c r="E3" s="15">
        <f>LN(Y!E3/Y!D3)</f>
        <v>2.8507933831732656E-3</v>
      </c>
      <c r="F3" s="15">
        <f>LN(Y!F3/Y!E3)</f>
        <v>1.3504028912456643E-2</v>
      </c>
      <c r="G3" s="15">
        <f>LN(Y!G3/Y!F3)</f>
        <v>1.3278052167735321E-2</v>
      </c>
      <c r="H3" s="15">
        <f>LN(Y!H3/Y!G3)</f>
        <v>1.7344744116571519E-2</v>
      </c>
      <c r="I3" s="15">
        <f>LN(Y!I3/Y!H3)</f>
        <v>5.6299962691391592E-2</v>
      </c>
      <c r="J3" s="15">
        <f>LN(Y!J3/Y!I3)</f>
        <v>-5.822043964756296E-2</v>
      </c>
      <c r="K3" s="15">
        <f>LN(Y!K3/Y!J3)</f>
        <v>2.3620407633745264E-2</v>
      </c>
      <c r="L3" s="15">
        <f>LN(Y!L3/Y!K3)</f>
        <v>-9.4703842122134382E-2</v>
      </c>
      <c r="M3" s="15">
        <f>LN(Y!M3/Y!L3)</f>
        <v>-6.9434448628618667E-2</v>
      </c>
      <c r="N3" s="15">
        <f>LN(Y!N3/Y!M3)</f>
        <v>-1.5955863591192419E-2</v>
      </c>
      <c r="O3" s="15">
        <f>LN(Y!O3/Y!N3)</f>
        <v>-2.4671045252858063E-2</v>
      </c>
      <c r="P3" s="15">
        <f>LN(Y!P3/Y!O3)</f>
        <v>2.4016181356583677E-2</v>
      </c>
      <c r="Q3" s="15">
        <f>LN(Y!Q3/Y!P3)</f>
        <v>1.1414503489627352E-2</v>
      </c>
      <c r="R3" s="15">
        <f>LN(Y!R3/Y!Q3)</f>
        <v>2.2598306669261662E-3</v>
      </c>
      <c r="S3" s="15">
        <f>LN(Y!S3/Y!R3)</f>
        <v>-2.0188133811372341E-2</v>
      </c>
      <c r="T3" s="15">
        <f>LN(Y!T3/Y!S3)</f>
        <v>-1.4530243589932943E-2</v>
      </c>
      <c r="U3" s="15">
        <f>LN(Y!U3/Y!T3)</f>
        <v>2.353877797620058E-3</v>
      </c>
      <c r="V3" s="15">
        <f>LN(Y!V3/Y!U3)</f>
        <v>-1.2568201506187888E-3</v>
      </c>
      <c r="W3" s="15">
        <f>LN(Y!W3/Y!V3)</f>
        <v>-2.226916716315076E-2</v>
      </c>
      <c r="X3" s="15">
        <f>LN(Y!X3/Y!W3)</f>
        <v>-4.6332672169652395E-2</v>
      </c>
      <c r="Y3" s="15">
        <f>LN(Y!Y3/Y!X3)</f>
        <v>-1.0311946847858583E-2</v>
      </c>
      <c r="Z3" s="15">
        <f>LN(Y!Z3/Y!Y3)</f>
        <v>1.182210681367841E-2</v>
      </c>
      <c r="AA3" s="15">
        <f>LN(Y!AA3/Y!Z3)</f>
        <v>-2.2751177933794151E-2</v>
      </c>
      <c r="AB3" s="15">
        <f>LN(Y!AB3/Y!AA3)</f>
        <v>1.5382876056100839E-2</v>
      </c>
      <c r="AC3" s="15">
        <f>LN(Y!AC3/Y!AB3)</f>
        <v>1.0653354061930063E-3</v>
      </c>
      <c r="AD3" s="15"/>
      <c r="AF3" s="64">
        <f>AVERAGE(E3:I3)</f>
        <v>2.065551625426567E-2</v>
      </c>
      <c r="AG3" s="64">
        <f>AVERAGE(J3:N3)</f>
        <v>-4.2938837271152629E-2</v>
      </c>
      <c r="AH3" s="64">
        <f>AVERAGE(O3:S3)</f>
        <v>-1.433732710218642E-3</v>
      </c>
      <c r="AI3" s="64">
        <f>AVERAGE(T3:X3)</f>
        <v>-1.6407005055146966E-2</v>
      </c>
      <c r="AJ3" s="64">
        <f>AVERAGE(Y3:AC3)</f>
        <v>-9.5856130113609558E-4</v>
      </c>
      <c r="AK3" s="64">
        <f>AVERAGE(J3:S3)</f>
        <v>-2.2186284990685635E-2</v>
      </c>
      <c r="AL3" s="64">
        <f>AVERAGE(T3:AC3)</f>
        <v>-8.6827831781415305E-3</v>
      </c>
      <c r="AM3" s="64">
        <f>AVERAGE(T3:AA3)</f>
        <v>-1.2909505405463644E-2</v>
      </c>
      <c r="AN3" s="64">
        <f>AVERAGE(AB3:AC3)</f>
        <v>8.2241057311469232E-3</v>
      </c>
      <c r="AO3" s="64">
        <f>AVERAGE(E3:AC3)</f>
        <v>-8.2165240166777349E-3</v>
      </c>
    </row>
    <row r="4" spans="1:41" x14ac:dyDescent="0.2">
      <c r="A4" s="4">
        <v>2</v>
      </c>
      <c r="B4" s="3" t="s">
        <v>42</v>
      </c>
      <c r="C4" s="15"/>
      <c r="D4" s="15">
        <f>LN(Y!D4/Y!C4)</f>
        <v>-3.2697818510853779E-2</v>
      </c>
      <c r="E4" s="15">
        <f>LN(Y!E4/Y!D4)</f>
        <v>-3.2999295037359891E-2</v>
      </c>
      <c r="F4" s="15">
        <f>LN(Y!F4/Y!E4)</f>
        <v>-5.3611147014913069E-2</v>
      </c>
      <c r="G4" s="15">
        <f>LN(Y!G4/Y!F4)</f>
        <v>-1.7649594208293661E-2</v>
      </c>
      <c r="H4" s="15">
        <f>LN(Y!H4/Y!G4)</f>
        <v>-5.0235997515341441E-2</v>
      </c>
      <c r="I4" s="15">
        <f>LN(Y!I4/Y!H4)</f>
        <v>-4.2284403230188485E-2</v>
      </c>
      <c r="J4" s="15">
        <f>LN(Y!J4/Y!I4)</f>
        <v>-3.289843352189039E-2</v>
      </c>
      <c r="K4" s="15">
        <f>LN(Y!K4/Y!J4)</f>
        <v>5.8232720409561517E-3</v>
      </c>
      <c r="L4" s="15">
        <f>LN(Y!L4/Y!K4)</f>
        <v>9.1062966450921393E-3</v>
      </c>
      <c r="M4" s="15">
        <f>LN(Y!M4/Y!L4)</f>
        <v>-1.8121959382488003E-2</v>
      </c>
      <c r="N4" s="15">
        <f>LN(Y!N4/Y!M4)</f>
        <v>-4.1597914366011905E-3</v>
      </c>
      <c r="O4" s="15">
        <f>LN(Y!O4/Y!N4)</f>
        <v>2.4439597766397078E-2</v>
      </c>
      <c r="P4" s="15">
        <f>LN(Y!P4/Y!O4)</f>
        <v>2.8144393845711962E-2</v>
      </c>
      <c r="Q4" s="15">
        <f>LN(Y!Q4/Y!P4)</f>
        <v>4.8006073515213889E-2</v>
      </c>
      <c r="R4" s="15">
        <f>LN(Y!R4/Y!Q4)</f>
        <v>-6.089990344449416E-3</v>
      </c>
      <c r="S4" s="15">
        <f>LN(Y!S4/Y!R4)</f>
        <v>2.5702761149279593E-2</v>
      </c>
      <c r="T4" s="15">
        <f>LN(Y!T4/Y!S4)</f>
        <v>4.0369745159223758E-2</v>
      </c>
      <c r="U4" s="15">
        <f>LN(Y!U4/Y!T4)</f>
        <v>1.1717593738627413E-2</v>
      </c>
      <c r="V4" s="15">
        <f>LN(Y!V4/Y!U4)</f>
        <v>-1.4666347979407706E-2</v>
      </c>
      <c r="W4" s="15">
        <f>LN(Y!W4/Y!V4)</f>
        <v>1.8230992807287769E-2</v>
      </c>
      <c r="X4" s="15">
        <f>LN(Y!X4/Y!W4)</f>
        <v>2.2622339270587478E-2</v>
      </c>
      <c r="Y4" s="15">
        <f>LN(Y!Y4/Y!X4)</f>
        <v>4.8380186829341726E-2</v>
      </c>
      <c r="Z4" s="15">
        <f>LN(Y!Z4/Y!Y4)</f>
        <v>3.7696641064450996E-2</v>
      </c>
      <c r="AA4" s="15">
        <f>LN(Y!AA4/Y!Z4)</f>
        <v>-1.0655550381705738E-4</v>
      </c>
      <c r="AB4" s="15">
        <f>LN(Y!AB4/Y!AA4)</f>
        <v>1.6883943522014191E-2</v>
      </c>
      <c r="AC4" s="15">
        <f>LN(Y!AC4/Y!AB4)</f>
        <v>4.9884428502599241E-2</v>
      </c>
      <c r="AD4" s="15"/>
      <c r="AF4" s="64">
        <f t="shared" ref="AF4:AF67" si="0">AVERAGE(E4:I4)</f>
        <v>-3.9356087401219306E-2</v>
      </c>
      <c r="AG4" s="64">
        <f t="shared" ref="AG4:AG67" si="1">AVERAGE(J4:N4)</f>
        <v>-8.0501231309862576E-3</v>
      </c>
      <c r="AH4" s="64">
        <f t="shared" ref="AH4:AH67" si="2">AVERAGE(O4:S4)</f>
        <v>2.4040567186430623E-2</v>
      </c>
      <c r="AI4" s="64">
        <f t="shared" ref="AI4:AI67" si="3">AVERAGE(T4:X4)</f>
        <v>1.5654864599263744E-2</v>
      </c>
      <c r="AJ4" s="64">
        <f t="shared" ref="AJ4:AJ67" si="4">AVERAGE(Y4:AC4)</f>
        <v>3.0547728882917825E-2</v>
      </c>
      <c r="AK4" s="64">
        <f t="shared" ref="AK4:AK67" si="5">AVERAGE(J4:S4)</f>
        <v>7.9952220277221819E-3</v>
      </c>
      <c r="AL4" s="64">
        <f t="shared" ref="AL4:AL67" si="6">AVERAGE(T4:AC4)</f>
        <v>2.3101296741090786E-2</v>
      </c>
      <c r="AM4" s="64">
        <f t="shared" ref="AM4:AM67" si="7">AVERAGE(T4:AA4)</f>
        <v>2.0530574423286801E-2</v>
      </c>
      <c r="AN4" s="64">
        <f t="shared" ref="AN4:AN67" si="8">AVERAGE(AB4:AC4)</f>
        <v>3.3384186012306714E-2</v>
      </c>
      <c r="AO4" s="64">
        <f t="shared" ref="AO4:AO67" si="9">AVERAGE(E4:AC4)</f>
        <v>4.5673900272813232E-3</v>
      </c>
    </row>
    <row r="5" spans="1:41" x14ac:dyDescent="0.2">
      <c r="A5" s="4">
        <v>3</v>
      </c>
      <c r="B5" s="3" t="s">
        <v>0</v>
      </c>
      <c r="C5" s="15"/>
      <c r="D5" s="15">
        <f>LN(Y!D5/Y!C5)</f>
        <v>-3.2179459480093809E-3</v>
      </c>
      <c r="E5" s="15">
        <f>LN(Y!E5/Y!D5)</f>
        <v>-8.9396302492939228E-2</v>
      </c>
      <c r="F5" s="15">
        <f>LN(Y!F5/Y!E5)</f>
        <v>-8.3389744030972671E-2</v>
      </c>
      <c r="G5" s="15">
        <f>LN(Y!G5/Y!F5)</f>
        <v>-9.5241757744646785E-2</v>
      </c>
      <c r="H5" s="15">
        <f>LN(Y!H5/Y!G5)</f>
        <v>-1.4712637716009822E-2</v>
      </c>
      <c r="I5" s="15">
        <f>LN(Y!I5/Y!H5)</f>
        <v>1.4821687967848602E-2</v>
      </c>
      <c r="J5" s="15">
        <f>LN(Y!J5/Y!I5)</f>
        <v>-7.8128641299363574E-2</v>
      </c>
      <c r="K5" s="15">
        <f>LN(Y!K5/Y!J5)</f>
        <v>-5.8722892128677345E-2</v>
      </c>
      <c r="L5" s="15">
        <f>LN(Y!L5/Y!K5)</f>
        <v>3.8894683399209062E-3</v>
      </c>
      <c r="M5" s="15">
        <f>LN(Y!M5/Y!L5)</f>
        <v>3.7839728417579856E-2</v>
      </c>
      <c r="N5" s="15">
        <f>LN(Y!N5/Y!M5)</f>
        <v>-6.186580454191357E-4</v>
      </c>
      <c r="O5" s="15">
        <f>LN(Y!O5/Y!N5)</f>
        <v>5.3806160095895769E-2</v>
      </c>
      <c r="P5" s="15">
        <f>LN(Y!P5/Y!O5)</f>
        <v>1.5132187913912612E-2</v>
      </c>
      <c r="Q5" s="15">
        <f>LN(Y!Q5/Y!P5)</f>
        <v>1.1767601579687153E-2</v>
      </c>
      <c r="R5" s="15">
        <f>LN(Y!R5/Y!Q5)</f>
        <v>-8.9850189486849405E-2</v>
      </c>
      <c r="S5" s="15">
        <f>LN(Y!S5/Y!R5)</f>
        <v>4.4013971368430216E-2</v>
      </c>
      <c r="T5" s="15">
        <f>LN(Y!T5/Y!S5)</f>
        <v>1.3998383613660268E-2</v>
      </c>
      <c r="U5" s="15">
        <f>LN(Y!U5/Y!T5)</f>
        <v>-5.0764291684592774E-2</v>
      </c>
      <c r="V5" s="15">
        <f>LN(Y!V5/Y!U5)</f>
        <v>6.9587591617183628E-2</v>
      </c>
      <c r="W5" s="15">
        <f>LN(Y!W5/Y!V5)</f>
        <v>4.2335596407478082E-2</v>
      </c>
      <c r="X5" s="15">
        <f>LN(Y!X5/Y!W5)</f>
        <v>2.1053193919600949E-2</v>
      </c>
      <c r="Y5" s="15">
        <f>LN(Y!Y5/Y!X5)</f>
        <v>5.6384018728767855E-4</v>
      </c>
      <c r="Z5" s="15">
        <f>LN(Y!Z5/Y!Y5)</f>
        <v>-2.0617339646402836E-2</v>
      </c>
      <c r="AA5" s="15">
        <f>LN(Y!AA5/Y!Z5)</f>
        <v>-7.557947446989649E-3</v>
      </c>
      <c r="AB5" s="15">
        <f>LN(Y!AB5/Y!AA5)</f>
        <v>-7.1678859854128274E-3</v>
      </c>
      <c r="AC5" s="15">
        <f>LN(Y!AC5/Y!AB5)</f>
        <v>-5.7235422152606165E-2</v>
      </c>
      <c r="AD5" s="15"/>
      <c r="AF5" s="64">
        <f t="shared" si="0"/>
        <v>-5.3583750803343974E-2</v>
      </c>
      <c r="AG5" s="64">
        <f t="shared" si="1"/>
        <v>-1.9148198943191856E-2</v>
      </c>
      <c r="AH5" s="64">
        <f t="shared" si="2"/>
        <v>6.9739462942152693E-3</v>
      </c>
      <c r="AI5" s="64">
        <f t="shared" si="3"/>
        <v>1.924209477466603E-2</v>
      </c>
      <c r="AJ5" s="64">
        <f t="shared" si="4"/>
        <v>-1.8402951008824758E-2</v>
      </c>
      <c r="AK5" s="64">
        <f t="shared" si="5"/>
        <v>-6.0871263244882939E-3</v>
      </c>
      <c r="AL5" s="64">
        <f t="shared" si="6"/>
        <v>4.1957188292063573E-4</v>
      </c>
      <c r="AM5" s="64">
        <f t="shared" si="7"/>
        <v>8.5748783709031686E-3</v>
      </c>
      <c r="AN5" s="64">
        <f t="shared" si="8"/>
        <v>-3.2201654069009496E-2</v>
      </c>
      <c r="AO5" s="64">
        <f t="shared" si="9"/>
        <v>-1.2983771937295862E-2</v>
      </c>
    </row>
    <row r="6" spans="1:41" x14ac:dyDescent="0.2">
      <c r="A6" s="4">
        <v>4</v>
      </c>
      <c r="B6" s="6" t="s">
        <v>1</v>
      </c>
      <c r="C6" s="15"/>
      <c r="D6" s="15">
        <f>LN(Y!D6/Y!C6)</f>
        <v>-9.2602173208301872E-2</v>
      </c>
      <c r="E6" s="15">
        <f>LN(Y!E6/Y!D6)</f>
        <v>-1.3311179617727036E-2</v>
      </c>
      <c r="F6" s="15">
        <f>LN(Y!F6/Y!E6)</f>
        <v>-2.7705515924044462E-2</v>
      </c>
      <c r="G6" s="15">
        <f>LN(Y!G6/Y!F6)</f>
        <v>-4.5829276759306939E-2</v>
      </c>
      <c r="H6" s="15">
        <f>LN(Y!H6/Y!G6)</f>
        <v>-2.9920811562534424E-2</v>
      </c>
      <c r="I6" s="15">
        <f>LN(Y!I6/Y!H6)</f>
        <v>-2.3227601740892133E-2</v>
      </c>
      <c r="J6" s="15">
        <f>LN(Y!J6/Y!I6)</f>
        <v>-1.858912299843397E-3</v>
      </c>
      <c r="K6" s="15">
        <f>LN(Y!K6/Y!J6)</f>
        <v>-2.3678289722350244E-2</v>
      </c>
      <c r="L6" s="15">
        <f>LN(Y!L6/Y!K6)</f>
        <v>-9.3565237452341743E-2</v>
      </c>
      <c r="M6" s="15">
        <f>LN(Y!M6/Y!L6)</f>
        <v>-5.7145911211163997E-3</v>
      </c>
      <c r="N6" s="15">
        <f>LN(Y!N6/Y!M6)</f>
        <v>-1.6480138292083602E-2</v>
      </c>
      <c r="O6" s="15">
        <f>LN(Y!O6/Y!N6)</f>
        <v>2.6510707182865159E-3</v>
      </c>
      <c r="P6" s="15">
        <f>LN(Y!P6/Y!O6)</f>
        <v>1.6257973065526655E-2</v>
      </c>
      <c r="Q6" s="15">
        <f>LN(Y!Q6/Y!P6)</f>
        <v>-1.947809295795988E-2</v>
      </c>
      <c r="R6" s="15">
        <f>LN(Y!R6/Y!Q6)</f>
        <v>-9.8770105520935528E-2</v>
      </c>
      <c r="S6" s="15">
        <f>LN(Y!S6/Y!R6)</f>
        <v>-6.3267760139062053E-3</v>
      </c>
      <c r="T6" s="15">
        <f>LN(Y!T6/Y!S6)</f>
        <v>-6.5474212553535791E-2</v>
      </c>
      <c r="U6" s="15">
        <f>LN(Y!U6/Y!T6)</f>
        <v>-5.3420821985570932E-3</v>
      </c>
      <c r="V6" s="15">
        <f>LN(Y!V6/Y!U6)</f>
        <v>1.1323055859106644E-2</v>
      </c>
      <c r="W6" s="15">
        <f>LN(Y!W6/Y!V6)</f>
        <v>-5.6501310284427474E-2</v>
      </c>
      <c r="X6" s="15">
        <f>LN(Y!X6/Y!W6)</f>
        <v>1.8247936177949464E-2</v>
      </c>
      <c r="Y6" s="15">
        <f>LN(Y!Y6/Y!X6)</f>
        <v>-5.3813800323141182E-2</v>
      </c>
      <c r="Z6" s="15">
        <f>LN(Y!Z6/Y!Y6)</f>
        <v>-6.2424309739978985E-2</v>
      </c>
      <c r="AA6" s="15">
        <f>LN(Y!AA6/Y!Z6)</f>
        <v>-4.7802641057432212E-2</v>
      </c>
      <c r="AB6" s="15">
        <f>LN(Y!AB6/Y!AA6)</f>
        <v>-5.8706229807735301E-2</v>
      </c>
      <c r="AC6" s="15">
        <f>LN(Y!AC6/Y!AB6)</f>
        <v>-9.7496303180099358E-2</v>
      </c>
      <c r="AD6" s="15"/>
      <c r="AF6" s="64">
        <f t="shared" si="0"/>
        <v>-2.7998877120900999E-2</v>
      </c>
      <c r="AG6" s="64">
        <f t="shared" si="1"/>
        <v>-2.8259433777547076E-2</v>
      </c>
      <c r="AH6" s="64">
        <f t="shared" si="2"/>
        <v>-2.113318614179769E-2</v>
      </c>
      <c r="AI6" s="64">
        <f t="shared" si="3"/>
        <v>-1.9549322599892852E-2</v>
      </c>
      <c r="AJ6" s="64">
        <f t="shared" si="4"/>
        <v>-6.4048656821677402E-2</v>
      </c>
      <c r="AK6" s="64">
        <f t="shared" si="5"/>
        <v>-2.4696309959672383E-2</v>
      </c>
      <c r="AL6" s="64">
        <f t="shared" si="6"/>
        <v>-4.1798989710785127E-2</v>
      </c>
      <c r="AM6" s="64">
        <f t="shared" si="7"/>
        <v>-3.2723420515002079E-2</v>
      </c>
      <c r="AN6" s="64">
        <f t="shared" si="8"/>
        <v>-7.8101266493917326E-2</v>
      </c>
      <c r="AO6" s="64">
        <f t="shared" si="9"/>
        <v>-3.2197895292363207E-2</v>
      </c>
    </row>
    <row r="7" spans="1:41" x14ac:dyDescent="0.2">
      <c r="A7" s="4">
        <v>5</v>
      </c>
      <c r="B7" s="6" t="s">
        <v>2</v>
      </c>
      <c r="C7" s="15"/>
      <c r="D7" s="15">
        <f>LN(Y!D7/Y!C7)</f>
        <v>-4.997838881505761E-2</v>
      </c>
      <c r="E7" s="15">
        <f>LN(Y!E7/Y!D7)</f>
        <v>4.8030883878203395E-2</v>
      </c>
      <c r="F7" s="15">
        <f>LN(Y!F7/Y!E7)</f>
        <v>-4.855009198467275E-2</v>
      </c>
      <c r="G7" s="15">
        <f>LN(Y!G7/Y!F7)</f>
        <v>-6.4061347075018787E-2</v>
      </c>
      <c r="H7" s="15">
        <f>LN(Y!H7/Y!G7)</f>
        <v>2.4536532538141187E-3</v>
      </c>
      <c r="I7" s="15">
        <f>LN(Y!I7/Y!H7)</f>
        <v>3.8816478831741601E-2</v>
      </c>
      <c r="J7" s="15">
        <f>LN(Y!J7/Y!I7)</f>
        <v>-2.3841018212839276E-2</v>
      </c>
      <c r="K7" s="15">
        <f>LN(Y!K7/Y!J7)</f>
        <v>-6.357152192605936E-2</v>
      </c>
      <c r="L7" s="15">
        <f>LN(Y!L7/Y!K7)</f>
        <v>-7.3201645710566907E-2</v>
      </c>
      <c r="M7" s="15">
        <f>LN(Y!M7/Y!L7)</f>
        <v>-9.3593007039991336E-2</v>
      </c>
      <c r="N7" s="15">
        <f>LN(Y!N7/Y!M7)</f>
        <v>-4.1355988164152029E-2</v>
      </c>
      <c r="O7" s="15">
        <f>LN(Y!O7/Y!N7)</f>
        <v>-7.3239147384815073E-2</v>
      </c>
      <c r="P7" s="15">
        <f>LN(Y!P7/Y!O7)</f>
        <v>-6.0565139916653077E-2</v>
      </c>
      <c r="Q7" s="15">
        <f>LN(Y!Q7/Y!P7)</f>
        <v>-9.2897722121028217E-2</v>
      </c>
      <c r="R7" s="15">
        <f>LN(Y!R7/Y!Q7)</f>
        <v>-9.1054761682821908E-2</v>
      </c>
      <c r="S7" s="15">
        <f>LN(Y!S7/Y!R7)</f>
        <v>-3.177579648320384E-2</v>
      </c>
      <c r="T7" s="15">
        <f>LN(Y!T7/Y!S7)</f>
        <v>-9.1550566816366447E-2</v>
      </c>
      <c r="U7" s="15">
        <f>LN(Y!U7/Y!T7)</f>
        <v>9.8215967446520901E-3</v>
      </c>
      <c r="V7" s="15">
        <f>LN(Y!V7/Y!U7)</f>
        <v>3.2874388817792435E-2</v>
      </c>
      <c r="W7" s="15">
        <f>LN(Y!W7/Y!V7)</f>
        <v>-2.7751961074682441E-3</v>
      </c>
      <c r="X7" s="15">
        <f>LN(Y!X7/Y!W7)</f>
        <v>-3.5331596341627025E-2</v>
      </c>
      <c r="Y7" s="15">
        <f>LN(Y!Y7/Y!X7)</f>
        <v>-3.1348210662862093E-2</v>
      </c>
      <c r="Z7" s="15">
        <f>LN(Y!Z7/Y!Y7)</f>
        <v>2.1628341867125041E-2</v>
      </c>
      <c r="AA7" s="15">
        <f>LN(Y!AA7/Y!Z7)</f>
        <v>-1.9050429063737419E-2</v>
      </c>
      <c r="AB7" s="15">
        <f>LN(Y!AB7/Y!AA7)</f>
        <v>-5.0904959585140172E-2</v>
      </c>
      <c r="AC7" s="15">
        <f>LN(Y!AC7/Y!AB7)</f>
        <v>2.804070330708848E-3</v>
      </c>
      <c r="AD7" s="15"/>
      <c r="AF7" s="64">
        <f t="shared" si="0"/>
        <v>-4.6620846191864854E-3</v>
      </c>
      <c r="AG7" s="64">
        <f t="shared" si="1"/>
        <v>-5.9112636210721783E-2</v>
      </c>
      <c r="AH7" s="64">
        <f t="shared" si="2"/>
        <v>-6.9906513517704411E-2</v>
      </c>
      <c r="AI7" s="64">
        <f t="shared" si="3"/>
        <v>-1.7392274740603435E-2</v>
      </c>
      <c r="AJ7" s="64">
        <f t="shared" si="4"/>
        <v>-1.5374237422781161E-2</v>
      </c>
      <c r="AK7" s="64">
        <f t="shared" si="5"/>
        <v>-6.4509574864213104E-2</v>
      </c>
      <c r="AL7" s="64">
        <f t="shared" si="6"/>
        <v>-1.6383256081692298E-2</v>
      </c>
      <c r="AM7" s="64">
        <f t="shared" si="7"/>
        <v>-1.4466458945311456E-2</v>
      </c>
      <c r="AN7" s="64">
        <f t="shared" si="8"/>
        <v>-2.4050444627215662E-2</v>
      </c>
      <c r="AO7" s="64">
        <f t="shared" si="9"/>
        <v>-3.3289549302199462E-2</v>
      </c>
    </row>
    <row r="8" spans="1:41" x14ac:dyDescent="0.2">
      <c r="A8" s="4">
        <v>6</v>
      </c>
      <c r="B8" s="6" t="s">
        <v>43</v>
      </c>
      <c r="C8" s="15"/>
      <c r="D8" s="15">
        <f>LN(Y!D8/Y!C8)</f>
        <v>1.2164573930531436E-3</v>
      </c>
      <c r="E8" s="15">
        <f>LN(Y!E8/Y!D8)</f>
        <v>-2.5713979070075582E-2</v>
      </c>
      <c r="F8" s="15">
        <f>LN(Y!F8/Y!E8)</f>
        <v>-2.6638712441826714E-3</v>
      </c>
      <c r="G8" s="15">
        <f>LN(Y!G8/Y!F8)</f>
        <v>-5.5488856130660354E-3</v>
      </c>
      <c r="H8" s="15">
        <f>LN(Y!H8/Y!G8)</f>
        <v>-5.960454789270736E-3</v>
      </c>
      <c r="I8" s="15">
        <f>LN(Y!I8/Y!H8)</f>
        <v>-7.4702217443523749E-3</v>
      </c>
      <c r="J8" s="15">
        <f>LN(Y!J8/Y!I8)</f>
        <v>-2.0714576707933894E-2</v>
      </c>
      <c r="K8" s="15">
        <f>LN(Y!K8/Y!J8)</f>
        <v>5.2472331129426807E-2</v>
      </c>
      <c r="L8" s="15">
        <f>LN(Y!L8/Y!K8)</f>
        <v>-1.9424429193218049E-2</v>
      </c>
      <c r="M8" s="15">
        <f>LN(Y!M8/Y!L8)</f>
        <v>1.6851757589113319E-2</v>
      </c>
      <c r="N8" s="15">
        <f>LN(Y!N8/Y!M8)</f>
        <v>-5.3372861854602896E-2</v>
      </c>
      <c r="O8" s="15">
        <f>LN(Y!O8/Y!N8)</f>
        <v>-1.2642632972287668E-2</v>
      </c>
      <c r="P8" s="15">
        <f>LN(Y!P8/Y!O8)</f>
        <v>3.2142333984983592E-3</v>
      </c>
      <c r="Q8" s="15">
        <f>LN(Y!Q8/Y!P8)</f>
        <v>1.9994396955989768E-3</v>
      </c>
      <c r="R8" s="15">
        <f>LN(Y!R8/Y!Q8)</f>
        <v>-5.0895911779840321E-3</v>
      </c>
      <c r="S8" s="15">
        <f>LN(Y!S8/Y!R8)</f>
        <v>1.2008110754955465E-2</v>
      </c>
      <c r="T8" s="15">
        <f>LN(Y!T8/Y!S8)</f>
        <v>-2.5966303331000151E-2</v>
      </c>
      <c r="U8" s="15">
        <f>LN(Y!U8/Y!T8)</f>
        <v>-2.6782128141743015E-3</v>
      </c>
      <c r="V8" s="15">
        <f>LN(Y!V8/Y!U8)</f>
        <v>1.9993157947834784E-2</v>
      </c>
      <c r="W8" s="15">
        <f>LN(Y!W8/Y!V8)</f>
        <v>-2.417200355530473E-2</v>
      </c>
      <c r="X8" s="15">
        <f>LN(Y!X8/Y!W8)</f>
        <v>6.7411216916899733E-2</v>
      </c>
      <c r="Y8" s="15">
        <f>LN(Y!Y8/Y!X8)</f>
        <v>-2.1140268908557195E-2</v>
      </c>
      <c r="Z8" s="15">
        <f>LN(Y!Z8/Y!Y8)</f>
        <v>1.7557491301358013E-2</v>
      </c>
      <c r="AA8" s="15">
        <f>LN(Y!AA8/Y!Z8)</f>
        <v>1.9095537331021963E-2</v>
      </c>
      <c r="AB8" s="15">
        <f>LN(Y!AB8/Y!AA8)</f>
        <v>-4.9089784616855505E-3</v>
      </c>
      <c r="AC8" s="15">
        <f>LN(Y!AC8/Y!AB8)</f>
        <v>1.2981734357864158E-2</v>
      </c>
      <c r="AD8" s="15"/>
      <c r="AF8" s="64">
        <f t="shared" si="0"/>
        <v>-9.47148249218948E-3</v>
      </c>
      <c r="AG8" s="64">
        <f t="shared" si="1"/>
        <v>-4.8375558074429436E-3</v>
      </c>
      <c r="AH8" s="64">
        <f t="shared" si="2"/>
        <v>-1.0208806024377959E-4</v>
      </c>
      <c r="AI8" s="64">
        <f t="shared" si="3"/>
        <v>6.9175710328510664E-3</v>
      </c>
      <c r="AJ8" s="64">
        <f t="shared" si="4"/>
        <v>4.7171031240002773E-3</v>
      </c>
      <c r="AK8" s="64">
        <f t="shared" si="5"/>
        <v>-2.4698219338433617E-3</v>
      </c>
      <c r="AL8" s="64">
        <f t="shared" si="6"/>
        <v>5.8173370784256719E-3</v>
      </c>
      <c r="AM8" s="64">
        <f t="shared" si="7"/>
        <v>6.2625768610097641E-3</v>
      </c>
      <c r="AN8" s="64">
        <f t="shared" si="8"/>
        <v>4.036377948089304E-3</v>
      </c>
      <c r="AO8" s="64">
        <f t="shared" si="9"/>
        <v>-5.5529044060497216E-4</v>
      </c>
    </row>
    <row r="9" spans="1:41" x14ac:dyDescent="0.2">
      <c r="A9" s="4">
        <v>7</v>
      </c>
      <c r="B9" s="6" t="s">
        <v>44</v>
      </c>
      <c r="C9" s="15"/>
      <c r="D9" s="15">
        <f>LN(Y!D9/Y!C9)</f>
        <v>4.553814340870329E-2</v>
      </c>
      <c r="E9" s="15">
        <f>LN(Y!E9/Y!D9)</f>
        <v>-3.3984290938663397E-2</v>
      </c>
      <c r="F9" s="15">
        <f>LN(Y!F9/Y!E9)</f>
        <v>-3.9081004973170567E-2</v>
      </c>
      <c r="G9" s="15">
        <f>LN(Y!G9/Y!F9)</f>
        <v>-6.9290718140022261E-3</v>
      </c>
      <c r="H9" s="15">
        <f>LN(Y!H9/Y!G9)</f>
        <v>-5.6568372582866885E-2</v>
      </c>
      <c r="I9" s="15">
        <f>LN(Y!I9/Y!H9)</f>
        <v>-4.4375840736230146E-2</v>
      </c>
      <c r="J9" s="15">
        <f>LN(Y!J9/Y!I9)</f>
        <v>-2.4174967873778756E-2</v>
      </c>
      <c r="K9" s="15">
        <f>LN(Y!K9/Y!J9)</f>
        <v>-3.6690886011556463E-2</v>
      </c>
      <c r="L9" s="15">
        <f>LN(Y!L9/Y!K9)</f>
        <v>-4.9246535462603137E-2</v>
      </c>
      <c r="M9" s="15">
        <f>LN(Y!M9/Y!L9)</f>
        <v>-2.971854076837064E-2</v>
      </c>
      <c r="N9" s="15">
        <f>LN(Y!N9/Y!M9)</f>
        <v>-1.0879348740480131E-2</v>
      </c>
      <c r="O9" s="15">
        <f>LN(Y!O9/Y!N9)</f>
        <v>-6.0889790006025596E-2</v>
      </c>
      <c r="P9" s="15">
        <f>LN(Y!P9/Y!O9)</f>
        <v>-1.2947183475698456E-3</v>
      </c>
      <c r="Q9" s="15">
        <f>LN(Y!Q9/Y!P9)</f>
        <v>-7.5600846339267655E-2</v>
      </c>
      <c r="R9" s="15">
        <f>LN(Y!R9/Y!Q9)</f>
        <v>-6.986436644444205E-2</v>
      </c>
      <c r="S9" s="15">
        <f>LN(Y!S9/Y!R9)</f>
        <v>-1.3374312712258581E-2</v>
      </c>
      <c r="T9" s="15">
        <f>LN(Y!T9/Y!S9)</f>
        <v>-5.7442847287899383E-2</v>
      </c>
      <c r="U9" s="15">
        <f>LN(Y!U9/Y!T9)</f>
        <v>-6.5455124566737466E-2</v>
      </c>
      <c r="V9" s="15">
        <f>LN(Y!V9/Y!U9)</f>
        <v>1.0548892200057513E-2</v>
      </c>
      <c r="W9" s="15">
        <f>LN(Y!W9/Y!V9)</f>
        <v>-2.5022157421246874E-2</v>
      </c>
      <c r="X9" s="15">
        <f>LN(Y!X9/Y!W9)</f>
        <v>0.10072563895027138</v>
      </c>
      <c r="Y9" s="15">
        <f>LN(Y!Y9/Y!X9)</f>
        <v>-6.9525090434813919E-2</v>
      </c>
      <c r="Z9" s="15">
        <f>LN(Y!Z9/Y!Y9)</f>
        <v>-8.2989930734529316E-2</v>
      </c>
      <c r="AA9" s="15">
        <f>LN(Y!AA9/Y!Z9)</f>
        <v>-5.5133240130514072E-2</v>
      </c>
      <c r="AB9" s="15">
        <f>LN(Y!AB9/Y!AA9)</f>
        <v>4.1211246497892512E-2</v>
      </c>
      <c r="AC9" s="15">
        <f>LN(Y!AC9/Y!AB9)</f>
        <v>-2.5614662480202461E-2</v>
      </c>
      <c r="AD9" s="15"/>
      <c r="AF9" s="64">
        <f t="shared" si="0"/>
        <v>-3.6187716208986642E-2</v>
      </c>
      <c r="AG9" s="64">
        <f t="shared" si="1"/>
        <v>-3.0142055771357822E-2</v>
      </c>
      <c r="AH9" s="64">
        <f t="shared" si="2"/>
        <v>-4.4204806769912744E-2</v>
      </c>
      <c r="AI9" s="64">
        <f t="shared" si="3"/>
        <v>-7.3291196251109667E-3</v>
      </c>
      <c r="AJ9" s="64">
        <f t="shared" si="4"/>
        <v>-3.841033545643345E-2</v>
      </c>
      <c r="AK9" s="64">
        <f t="shared" si="5"/>
        <v>-3.7173431270635285E-2</v>
      </c>
      <c r="AL9" s="64">
        <f t="shared" si="6"/>
        <v>-2.2869727540772211E-2</v>
      </c>
      <c r="AM9" s="64">
        <f t="shared" si="7"/>
        <v>-3.0536732428176519E-2</v>
      </c>
      <c r="AN9" s="64">
        <f t="shared" si="8"/>
        <v>7.7982920088450255E-3</v>
      </c>
      <c r="AO9" s="64">
        <f t="shared" si="9"/>
        <v>-3.1254806766360325E-2</v>
      </c>
    </row>
    <row r="10" spans="1:41" x14ac:dyDescent="0.2">
      <c r="A10" s="4">
        <v>8</v>
      </c>
      <c r="B10" s="6" t="s">
        <v>45</v>
      </c>
      <c r="C10" s="15"/>
      <c r="D10" s="15">
        <f>LN(Y!D10/Y!C10)</f>
        <v>-1.1124661884751518E-3</v>
      </c>
      <c r="E10" s="15">
        <f>LN(Y!E10/Y!D10)</f>
        <v>1.8612954239242752E-2</v>
      </c>
      <c r="F10" s="15">
        <f>LN(Y!F10/Y!E10)</f>
        <v>4.4411358786897283E-3</v>
      </c>
      <c r="G10" s="15">
        <f>LN(Y!G10/Y!F10)</f>
        <v>7.9005433589734129E-3</v>
      </c>
      <c r="H10" s="15">
        <f>LN(Y!H10/Y!G10)</f>
        <v>3.6248330610584634E-2</v>
      </c>
      <c r="I10" s="15">
        <f>LN(Y!I10/Y!H10)</f>
        <v>-1.6169429499351577E-2</v>
      </c>
      <c r="J10" s="15">
        <f>LN(Y!J10/Y!I10)</f>
        <v>-0.25926769171858904</v>
      </c>
      <c r="K10" s="15">
        <f>LN(Y!K10/Y!J10)</f>
        <v>0.29501238833377175</v>
      </c>
      <c r="L10" s="15">
        <f>LN(Y!L10/Y!K10)</f>
        <v>-5.2256039792789526E-2</v>
      </c>
      <c r="M10" s="15">
        <f>LN(Y!M10/Y!L10)</f>
        <v>2.4063492595455486E-2</v>
      </c>
      <c r="N10" s="15">
        <f>LN(Y!N10/Y!M10)</f>
        <v>2.3779581113795099E-2</v>
      </c>
      <c r="O10" s="15">
        <f>LN(Y!O10/Y!N10)</f>
        <v>-1.7679569388555486E-2</v>
      </c>
      <c r="P10" s="15">
        <f>LN(Y!P10/Y!O10)</f>
        <v>-7.5617947155328796E-2</v>
      </c>
      <c r="Q10" s="15">
        <f>LN(Y!Q10/Y!P10)</f>
        <v>3.512959432822254E-2</v>
      </c>
      <c r="R10" s="15">
        <f>LN(Y!R10/Y!Q10)</f>
        <v>-0.14646326213424191</v>
      </c>
      <c r="S10" s="15">
        <f>LN(Y!S10/Y!R10)</f>
        <v>-4.0951714291922646E-2</v>
      </c>
      <c r="T10" s="15">
        <f>LN(Y!T10/Y!S10)</f>
        <v>3.8606787362603879E-3</v>
      </c>
      <c r="U10" s="15">
        <f>LN(Y!U10/Y!T10)</f>
        <v>-1.3500463195445862E-2</v>
      </c>
      <c r="V10" s="15">
        <f>LN(Y!V10/Y!U10)</f>
        <v>-6.4009023142687707E-2</v>
      </c>
      <c r="W10" s="15">
        <f>LN(Y!W10/Y!V10)</f>
        <v>-2.6408991618379809E-3</v>
      </c>
      <c r="X10" s="15">
        <f>LN(Y!X10/Y!W10)</f>
        <v>-5.6923552736293887E-3</v>
      </c>
      <c r="Y10" s="15">
        <f>LN(Y!Y10/Y!X10)</f>
        <v>-2.1154528782381755E-2</v>
      </c>
      <c r="Z10" s="15">
        <f>LN(Y!Z10/Y!Y10)</f>
        <v>-7.3419724597207341E-3</v>
      </c>
      <c r="AA10" s="15">
        <f>LN(Y!AA10/Y!Z10)</f>
        <v>-5.412348876413375E-3</v>
      </c>
      <c r="AB10" s="15">
        <f>LN(Y!AB10/Y!AA10)</f>
        <v>-1.7468692425269543E-2</v>
      </c>
      <c r="AC10" s="15">
        <f>LN(Y!AC10/Y!AB10)</f>
        <v>-3.2972042417575342E-2</v>
      </c>
      <c r="AD10" s="15"/>
      <c r="AF10" s="64">
        <f t="shared" si="0"/>
        <v>1.0206706917627789E-2</v>
      </c>
      <c r="AG10" s="64">
        <f t="shared" si="1"/>
        <v>6.2663461063287521E-3</v>
      </c>
      <c r="AH10" s="64">
        <f t="shared" si="2"/>
        <v>-4.9116579728365264E-2</v>
      </c>
      <c r="AI10" s="64">
        <f t="shared" si="3"/>
        <v>-1.6396412407468107E-2</v>
      </c>
      <c r="AJ10" s="64">
        <f t="shared" si="4"/>
        <v>-1.6869916992272149E-2</v>
      </c>
      <c r="AK10" s="64">
        <f t="shared" si="5"/>
        <v>-2.1425116811018254E-2</v>
      </c>
      <c r="AL10" s="64">
        <f t="shared" si="6"/>
        <v>-1.6633164699870129E-2</v>
      </c>
      <c r="AM10" s="64">
        <f t="shared" si="7"/>
        <v>-1.4486364019482049E-2</v>
      </c>
      <c r="AN10" s="64">
        <f t="shared" si="8"/>
        <v>-2.5220367421422443E-2</v>
      </c>
      <c r="AO10" s="64">
        <f t="shared" si="9"/>
        <v>-1.3181971220829798E-2</v>
      </c>
    </row>
    <row r="11" spans="1:41" x14ac:dyDescent="0.2">
      <c r="A11" s="4">
        <v>9</v>
      </c>
      <c r="B11" s="6" t="s">
        <v>46</v>
      </c>
      <c r="C11" s="15"/>
      <c r="D11" s="15">
        <f>LN(Y!D11/Y!C11)</f>
        <v>2.8863964538811116E-2</v>
      </c>
      <c r="E11" s="15">
        <f>LN(Y!E11/Y!D11)</f>
        <v>3.1979867069078474E-2</v>
      </c>
      <c r="F11" s="15">
        <f>LN(Y!F11/Y!E11)</f>
        <v>-3.4423969522342585E-2</v>
      </c>
      <c r="G11" s="15">
        <f>LN(Y!G11/Y!F11)</f>
        <v>5.8934397667032838E-2</v>
      </c>
      <c r="H11" s="15">
        <f>LN(Y!H11/Y!G11)</f>
        <v>-3.2305859818306366E-2</v>
      </c>
      <c r="I11" s="15">
        <f>LN(Y!I11/Y!H11)</f>
        <v>-1.942670302928853E-2</v>
      </c>
      <c r="J11" s="15">
        <f>LN(Y!J11/Y!I11)</f>
        <v>7.7523653464954864E-2</v>
      </c>
      <c r="K11" s="15">
        <f>LN(Y!K11/Y!J11)</f>
        <v>-0.10339540989894744</v>
      </c>
      <c r="L11" s="15">
        <f>LN(Y!L11/Y!K11)</f>
        <v>2.0279053680506046E-2</v>
      </c>
      <c r="M11" s="15">
        <f>LN(Y!M11/Y!L11)</f>
        <v>2.2004000480952152E-2</v>
      </c>
      <c r="N11" s="15">
        <f>LN(Y!N11/Y!M11)</f>
        <v>6.9843441008394291E-2</v>
      </c>
      <c r="O11" s="15">
        <f>LN(Y!O11/Y!N11)</f>
        <v>1.1341878334119707E-2</v>
      </c>
      <c r="P11" s="15">
        <f>LN(Y!P11/Y!O11)</f>
        <v>5.5821664602626851E-2</v>
      </c>
      <c r="Q11" s="15">
        <f>LN(Y!Q11/Y!P11)</f>
        <v>-1.5679954350151634E-3</v>
      </c>
      <c r="R11" s="15">
        <f>LN(Y!R11/Y!Q11)</f>
        <v>-6.1109309163247883E-3</v>
      </c>
      <c r="S11" s="15">
        <f>LN(Y!S11/Y!R11)</f>
        <v>5.9091081845776328E-2</v>
      </c>
      <c r="T11" s="15">
        <f>LN(Y!T11/Y!S11)</f>
        <v>2.6266760406844957E-2</v>
      </c>
      <c r="U11" s="15">
        <f>LN(Y!U11/Y!T11)</f>
        <v>9.8955421767441178E-3</v>
      </c>
      <c r="V11" s="15">
        <f>LN(Y!V11/Y!U11)</f>
        <v>-5.1528162934627239E-3</v>
      </c>
      <c r="W11" s="15">
        <f>LN(Y!W11/Y!V11)</f>
        <v>7.8302747118246105E-4</v>
      </c>
      <c r="X11" s="15">
        <f>LN(Y!X11/Y!W11)</f>
        <v>1.9854490773653741E-2</v>
      </c>
      <c r="Y11" s="15">
        <f>LN(Y!Y11/Y!X11)</f>
        <v>2.0541871834655733E-2</v>
      </c>
      <c r="Z11" s="15">
        <f>LN(Y!Z11/Y!Y11)</f>
        <v>2.7547535626373888E-2</v>
      </c>
      <c r="AA11" s="15">
        <f>LN(Y!AA11/Y!Z11)</f>
        <v>2.8480488184414784E-2</v>
      </c>
      <c r="AB11" s="15">
        <f>LN(Y!AB11/Y!AA11)</f>
        <v>-6.3421277237376301E-3</v>
      </c>
      <c r="AC11" s="15">
        <f>LN(Y!AC11/Y!AB11)</f>
        <v>-8.0793718714865112E-2</v>
      </c>
      <c r="AD11" s="15"/>
      <c r="AF11" s="64">
        <f t="shared" si="0"/>
        <v>9.5154647323476632E-4</v>
      </c>
      <c r="AG11" s="64">
        <f t="shared" si="1"/>
        <v>1.7250947747171983E-2</v>
      </c>
      <c r="AH11" s="64">
        <f t="shared" si="2"/>
        <v>2.3715139686236585E-2</v>
      </c>
      <c r="AI11" s="64">
        <f t="shared" si="3"/>
        <v>1.032940090699251E-2</v>
      </c>
      <c r="AJ11" s="64">
        <f t="shared" si="4"/>
        <v>-2.1131901586316669E-3</v>
      </c>
      <c r="AK11" s="64">
        <f t="shared" si="5"/>
        <v>2.0483043716704286E-2</v>
      </c>
      <c r="AL11" s="64">
        <f t="shared" si="6"/>
        <v>4.1081053741804218E-3</v>
      </c>
      <c r="AM11" s="64">
        <f t="shared" si="7"/>
        <v>1.602711252255087E-2</v>
      </c>
      <c r="AN11" s="64">
        <f t="shared" si="8"/>
        <v>-4.356792321930137E-2</v>
      </c>
      <c r="AO11" s="64">
        <f t="shared" si="9"/>
        <v>1.0026768931000836E-2</v>
      </c>
    </row>
    <row r="12" spans="1:41" x14ac:dyDescent="0.2">
      <c r="A12" s="4">
        <v>10</v>
      </c>
      <c r="B12" s="6" t="s">
        <v>47</v>
      </c>
      <c r="C12" s="15"/>
      <c r="D12" s="15">
        <f>LN(Y!D12/Y!C12)</f>
        <v>-1.2067579161524378E-4</v>
      </c>
      <c r="E12" s="15">
        <f>LN(Y!E12/Y!D12)</f>
        <v>1.4131397399819222E-3</v>
      </c>
      <c r="F12" s="15">
        <f>LN(Y!F12/Y!E12)</f>
        <v>1.9591390637469445E-2</v>
      </c>
      <c r="G12" s="15">
        <f>LN(Y!G12/Y!F12)</f>
        <v>-1.0535881042649031E-2</v>
      </c>
      <c r="H12" s="15">
        <f>LN(Y!H12/Y!G12)</f>
        <v>-2.5054162395836795E-2</v>
      </c>
      <c r="I12" s="15">
        <f>LN(Y!I12/Y!H12)</f>
        <v>-1.5509860451426338E-2</v>
      </c>
      <c r="J12" s="15">
        <f>LN(Y!J12/Y!I12)</f>
        <v>3.0674475023298949E-2</v>
      </c>
      <c r="K12" s="15">
        <f>LN(Y!K12/Y!J12)</f>
        <v>-3.2970404914247381E-2</v>
      </c>
      <c r="L12" s="15">
        <f>LN(Y!L12/Y!K12)</f>
        <v>4.5734339298609481E-4</v>
      </c>
      <c r="M12" s="15">
        <f>LN(Y!M12/Y!L12)</f>
        <v>2.9733798184532121E-2</v>
      </c>
      <c r="N12" s="15">
        <f>LN(Y!N12/Y!M12)</f>
        <v>-7.15171394422211E-2</v>
      </c>
      <c r="O12" s="15">
        <f>LN(Y!O12/Y!N12)</f>
        <v>-4.6178247329608055E-2</v>
      </c>
      <c r="P12" s="15">
        <f>LN(Y!P12/Y!O12)</f>
        <v>7.3565378218210043E-3</v>
      </c>
      <c r="Q12" s="15">
        <f>LN(Y!Q12/Y!P12)</f>
        <v>-4.8498087329922994E-2</v>
      </c>
      <c r="R12" s="15">
        <f>LN(Y!R12/Y!Q12)</f>
        <v>1.1254618343715651E-2</v>
      </c>
      <c r="S12" s="15">
        <f>LN(Y!S12/Y!R12)</f>
        <v>7.3003296220464E-3</v>
      </c>
      <c r="T12" s="15">
        <f>LN(Y!T12/Y!S12)</f>
        <v>-8.6181002199498147E-2</v>
      </c>
      <c r="U12" s="15">
        <f>LN(Y!U12/Y!T12)</f>
        <v>2.7665860505726527E-2</v>
      </c>
      <c r="V12" s="15">
        <f>LN(Y!V12/Y!U12)</f>
        <v>-1.5427682317189552E-2</v>
      </c>
      <c r="W12" s="15">
        <f>LN(Y!W12/Y!V12)</f>
        <v>-4.5478636785324031E-3</v>
      </c>
      <c r="X12" s="15">
        <f>LN(Y!X12/Y!W12)</f>
        <v>1.2621591136190657E-2</v>
      </c>
      <c r="Y12" s="15">
        <f>LN(Y!Y12/Y!X12)</f>
        <v>-2.937536550071956E-2</v>
      </c>
      <c r="Z12" s="15">
        <f>LN(Y!Z12/Y!Y12)</f>
        <v>1.3857929709724617E-2</v>
      </c>
      <c r="AA12" s="15">
        <f>LN(Y!AA12/Y!Z12)</f>
        <v>3.669345173436684E-2</v>
      </c>
      <c r="AB12" s="15">
        <f>LN(Y!AB12/Y!AA12)</f>
        <v>-9.7485958015022627E-3</v>
      </c>
      <c r="AC12" s="15">
        <f>LN(Y!AC12/Y!AB12)</f>
        <v>-6.3473424630864028E-2</v>
      </c>
      <c r="AD12" s="15"/>
      <c r="AF12" s="64">
        <f t="shared" si="0"/>
        <v>-6.0190747024921592E-3</v>
      </c>
      <c r="AG12" s="64">
        <f t="shared" si="1"/>
        <v>-8.7243855511302641E-3</v>
      </c>
      <c r="AH12" s="64">
        <f t="shared" si="2"/>
        <v>-1.3752969774389601E-2</v>
      </c>
      <c r="AI12" s="64">
        <f t="shared" si="3"/>
        <v>-1.3173819310660584E-2</v>
      </c>
      <c r="AJ12" s="64">
        <f t="shared" si="4"/>
        <v>-1.0409200897798879E-2</v>
      </c>
      <c r="AK12" s="64">
        <f t="shared" si="5"/>
        <v>-1.1238677662759929E-2</v>
      </c>
      <c r="AL12" s="64">
        <f t="shared" si="6"/>
        <v>-1.1791510104229731E-2</v>
      </c>
      <c r="AM12" s="64">
        <f t="shared" si="7"/>
        <v>-5.5866350762413782E-3</v>
      </c>
      <c r="AN12" s="64">
        <f t="shared" si="8"/>
        <v>-3.6611010216183147E-2</v>
      </c>
      <c r="AO12" s="64">
        <f t="shared" si="9"/>
        <v>-1.0415890047294294E-2</v>
      </c>
    </row>
    <row r="13" spans="1:41" x14ac:dyDescent="0.2">
      <c r="A13" s="4">
        <v>11</v>
      </c>
      <c r="B13" s="6" t="s">
        <v>48</v>
      </c>
      <c r="C13" s="15"/>
      <c r="D13" s="15">
        <f>LN(Y!D13/Y!C13)</f>
        <v>-0.11267693478139058</v>
      </c>
      <c r="E13" s="15">
        <f>LN(Y!E13/Y!D13)</f>
        <v>3.9660926839107387E-2</v>
      </c>
      <c r="F13" s="15">
        <f>LN(Y!F13/Y!E13)</f>
        <v>0.10641842748380866</v>
      </c>
      <c r="G13" s="15">
        <f>LN(Y!G13/Y!F13)</f>
        <v>-0.21451855229677796</v>
      </c>
      <c r="H13" s="15">
        <f>LN(Y!H13/Y!G13)</f>
        <v>0.1774729074666905</v>
      </c>
      <c r="I13" s="15">
        <f>LN(Y!I13/Y!H13)</f>
        <v>-0.14658325651216064</v>
      </c>
      <c r="J13" s="15">
        <f>LN(Y!J13/Y!I13)</f>
        <v>-0.20215343535166946</v>
      </c>
      <c r="K13" s="15">
        <f>LN(Y!K13/Y!J13)</f>
        <v>0.36642482378790003</v>
      </c>
      <c r="L13" s="15">
        <f>LN(Y!L13/Y!K13)</f>
        <v>-7.3996055322111632E-3</v>
      </c>
      <c r="M13" s="15">
        <f>LN(Y!M13/Y!L13)</f>
        <v>-0.33605480407805938</v>
      </c>
      <c r="N13" s="15">
        <f>LN(Y!N13/Y!M13)</f>
        <v>-0.48655561338824899</v>
      </c>
      <c r="O13" s="15">
        <f>LN(Y!O13/Y!N13)</f>
        <v>0.62183191307269348</v>
      </c>
      <c r="P13" s="15">
        <f>LN(Y!P13/Y!O13)</f>
        <v>7.4390938941338428E-2</v>
      </c>
      <c r="Q13" s="15">
        <f>LN(Y!Q13/Y!P13)</f>
        <v>-6.38938426959373E-2</v>
      </c>
      <c r="R13" s="15">
        <f>LN(Y!R13/Y!Q13)</f>
        <v>-7.5258617547099686E-4</v>
      </c>
      <c r="S13" s="15">
        <f>LN(Y!S13/Y!R13)</f>
        <v>-6.6231464675122045E-2</v>
      </c>
      <c r="T13" s="15">
        <f>LN(Y!T13/Y!S13)</f>
        <v>-0.11455794285203354</v>
      </c>
      <c r="U13" s="15">
        <f>LN(Y!U13/Y!T13)</f>
        <v>8.8251587773949432E-3</v>
      </c>
      <c r="V13" s="15">
        <f>LN(Y!V13/Y!U13)</f>
        <v>-4.4868612563856006E-2</v>
      </c>
      <c r="W13" s="15">
        <f>LN(Y!W13/Y!V13)</f>
        <v>1.3115990180998497E-2</v>
      </c>
      <c r="X13" s="15">
        <f>LN(Y!X13/Y!W13)</f>
        <v>0.20425886377966271</v>
      </c>
      <c r="Y13" s="15">
        <f>LN(Y!Y13/Y!X13)</f>
        <v>-0.15652598535785664</v>
      </c>
      <c r="Z13" s="15">
        <f>LN(Y!Z13/Y!Y13)</f>
        <v>-2.332560792126212E-2</v>
      </c>
      <c r="AA13" s="15">
        <f>LN(Y!AA13/Y!Z13)</f>
        <v>2.5206904823031569E-2</v>
      </c>
      <c r="AB13" s="15">
        <f>LN(Y!AB13/Y!AA13)</f>
        <v>2.975246326249641E-2</v>
      </c>
      <c r="AC13" s="15">
        <f>LN(Y!AC13/Y!AB13)</f>
        <v>0.2949722412929438</v>
      </c>
      <c r="AD13" s="15"/>
      <c r="AF13" s="64">
        <f t="shared" si="0"/>
        <v>-7.5099094038664103E-3</v>
      </c>
      <c r="AG13" s="64">
        <f t="shared" si="1"/>
        <v>-0.1331477269124578</v>
      </c>
      <c r="AH13" s="64">
        <f t="shared" si="2"/>
        <v>0.11306899169350029</v>
      </c>
      <c r="AI13" s="64">
        <f t="shared" si="3"/>
        <v>1.3354691464433322E-2</v>
      </c>
      <c r="AJ13" s="64">
        <f t="shared" si="4"/>
        <v>3.4016003219870604E-2</v>
      </c>
      <c r="AK13" s="64">
        <f t="shared" si="5"/>
        <v>-1.0039367609478742E-2</v>
      </c>
      <c r="AL13" s="64">
        <f t="shared" si="6"/>
        <v>2.3685347342151962E-2</v>
      </c>
      <c r="AM13" s="64">
        <f t="shared" si="7"/>
        <v>-1.0983903891740074E-2</v>
      </c>
      <c r="AN13" s="64">
        <f t="shared" si="8"/>
        <v>0.16236235227772011</v>
      </c>
      <c r="AO13" s="64">
        <f t="shared" si="9"/>
        <v>3.9564100122960076E-3</v>
      </c>
    </row>
    <row r="14" spans="1:41" x14ac:dyDescent="0.2">
      <c r="A14" s="4">
        <v>12</v>
      </c>
      <c r="B14" s="6" t="s">
        <v>49</v>
      </c>
      <c r="C14" s="15"/>
      <c r="D14" s="15">
        <f>LN(Y!D14/Y!C14)</f>
        <v>-1.2220059985330287E-4</v>
      </c>
      <c r="E14" s="15">
        <f>LN(Y!E14/Y!D14)</f>
        <v>3.1288399806338476E-3</v>
      </c>
      <c r="F14" s="15">
        <f>LN(Y!F14/Y!E14)</f>
        <v>-9.4579527848078215E-3</v>
      </c>
      <c r="G14" s="15">
        <f>LN(Y!G14/Y!F14)</f>
        <v>2.0355870563079803E-2</v>
      </c>
      <c r="H14" s="15">
        <f>LN(Y!H14/Y!G14)</f>
        <v>-2.6937503948514453E-2</v>
      </c>
      <c r="I14" s="15">
        <f>LN(Y!I14/Y!H14)</f>
        <v>-4.359878501409396E-3</v>
      </c>
      <c r="J14" s="15">
        <f>LN(Y!J14/Y!I14)</f>
        <v>-4.5011208868742367E-2</v>
      </c>
      <c r="K14" s="15">
        <f>LN(Y!K14/Y!J14)</f>
        <v>-4.6586318278681559E-2</v>
      </c>
      <c r="L14" s="15">
        <f>LN(Y!L14/Y!K14)</f>
        <v>-5.61444526539518E-2</v>
      </c>
      <c r="M14" s="15">
        <f>LN(Y!M14/Y!L14)</f>
        <v>-4.3271511416613888E-2</v>
      </c>
      <c r="N14" s="15">
        <f>LN(Y!N14/Y!M14)</f>
        <v>-0.14504320998721199</v>
      </c>
      <c r="O14" s="15">
        <f>LN(Y!O14/Y!N14)</f>
        <v>-7.7826370691286714E-2</v>
      </c>
      <c r="P14" s="15">
        <f>LN(Y!P14/Y!O14)</f>
        <v>-3.8292535035559266E-2</v>
      </c>
      <c r="Q14" s="15">
        <f>LN(Y!Q14/Y!P14)</f>
        <v>-2.0599515305365461E-2</v>
      </c>
      <c r="R14" s="15">
        <f>LN(Y!R14/Y!Q14)</f>
        <v>-4.4263104507955182E-2</v>
      </c>
      <c r="S14" s="15">
        <f>LN(Y!S14/Y!R14)</f>
        <v>-8.7748627053517894E-2</v>
      </c>
      <c r="T14" s="15">
        <f>LN(Y!T14/Y!S14)</f>
        <v>-0.23215064114361555</v>
      </c>
      <c r="U14" s="15">
        <f>LN(Y!U14/Y!T14)</f>
        <v>3.7274509512394222E-2</v>
      </c>
      <c r="V14" s="15">
        <f>LN(Y!V14/Y!U14)</f>
        <v>1.0583854939998175E-2</v>
      </c>
      <c r="W14" s="15">
        <f>LN(Y!W14/Y!V14)</f>
        <v>-2.0863332482522774E-3</v>
      </c>
      <c r="X14" s="15">
        <f>LN(Y!X14/Y!W14)</f>
        <v>-8.0409606111085358E-2</v>
      </c>
      <c r="Y14" s="15">
        <f>LN(Y!Y14/Y!X14)</f>
        <v>1.6792837997128888E-2</v>
      </c>
      <c r="Z14" s="15">
        <f>LN(Y!Z14/Y!Y14)</f>
        <v>-0.12434973923515745</v>
      </c>
      <c r="AA14" s="15">
        <f>LN(Y!AA14/Y!Z14)</f>
        <v>-0.11700300375449288</v>
      </c>
      <c r="AB14" s="15">
        <f>LN(Y!AB14/Y!AA14)</f>
        <v>-5.308146936090162E-2</v>
      </c>
      <c r="AC14" s="15">
        <f>LN(Y!AC14/Y!AB14)</f>
        <v>-0.15355938893468471</v>
      </c>
      <c r="AD14" s="15"/>
      <c r="AF14" s="64">
        <f t="shared" si="0"/>
        <v>-3.4541249382036036E-3</v>
      </c>
      <c r="AG14" s="64">
        <f t="shared" si="1"/>
        <v>-6.7211340241040321E-2</v>
      </c>
      <c r="AH14" s="64">
        <f t="shared" si="2"/>
        <v>-5.3746030518736901E-2</v>
      </c>
      <c r="AI14" s="64">
        <f t="shared" si="3"/>
        <v>-5.335764321011216E-2</v>
      </c>
      <c r="AJ14" s="64">
        <f t="shared" si="4"/>
        <v>-8.6240152657621555E-2</v>
      </c>
      <c r="AK14" s="64">
        <f t="shared" si="5"/>
        <v>-6.0478685379888618E-2</v>
      </c>
      <c r="AL14" s="64">
        <f t="shared" si="6"/>
        <v>-6.9798897933866857E-2</v>
      </c>
      <c r="AM14" s="64">
        <f t="shared" si="7"/>
        <v>-6.1418515130385279E-2</v>
      </c>
      <c r="AN14" s="64">
        <f t="shared" si="8"/>
        <v>-0.10332042914779316</v>
      </c>
      <c r="AO14" s="64">
        <f t="shared" si="9"/>
        <v>-5.2801858313142915E-2</v>
      </c>
    </row>
    <row r="15" spans="1:41" x14ac:dyDescent="0.2">
      <c r="A15" s="4">
        <v>13</v>
      </c>
      <c r="B15" s="6" t="s">
        <v>50</v>
      </c>
      <c r="C15" s="15"/>
      <c r="D15" s="15">
        <f>LN(Y!D15/Y!C15)</f>
        <v>-3.4398818062150033E-2</v>
      </c>
      <c r="E15" s="15">
        <f>LN(Y!E15/Y!D15)</f>
        <v>-8.220923335137878E-2</v>
      </c>
      <c r="F15" s="15">
        <f>LN(Y!F15/Y!E15)</f>
        <v>-7.1024839585946895E-2</v>
      </c>
      <c r="G15" s="15">
        <f>LN(Y!G15/Y!F15)</f>
        <v>-7.6374819767012367E-2</v>
      </c>
      <c r="H15" s="15">
        <f>LN(Y!H15/Y!G15)</f>
        <v>-0.11817427628561609</v>
      </c>
      <c r="I15" s="15">
        <f>LN(Y!I15/Y!H15)</f>
        <v>-9.891597125668633E-2</v>
      </c>
      <c r="J15" s="15">
        <f>LN(Y!J15/Y!I15)</f>
        <v>-0.13411599774402327</v>
      </c>
      <c r="K15" s="15">
        <f>LN(Y!K15/Y!J15)</f>
        <v>-0.11726576793476411</v>
      </c>
      <c r="L15" s="15">
        <f>LN(Y!L15/Y!K15)</f>
        <v>-6.3480945150120802E-2</v>
      </c>
      <c r="M15" s="15">
        <f>LN(Y!M15/Y!L15)</f>
        <v>-6.14920911108136E-2</v>
      </c>
      <c r="N15" s="15">
        <f>LN(Y!N15/Y!M15)</f>
        <v>-8.4934811641044314E-2</v>
      </c>
      <c r="O15" s="15">
        <f>LN(Y!O15/Y!N15)</f>
        <v>-5.2058890362681909E-2</v>
      </c>
      <c r="P15" s="15">
        <f>LN(Y!P15/Y!O15)</f>
        <v>-2.0348077621222576E-2</v>
      </c>
      <c r="Q15" s="15">
        <f>LN(Y!Q15/Y!P15)</f>
        <v>-6.5145095670523886E-2</v>
      </c>
      <c r="R15" s="15">
        <f>LN(Y!R15/Y!Q15)</f>
        <v>-0.18901399458484433</v>
      </c>
      <c r="S15" s="15">
        <f>LN(Y!S15/Y!R15)</f>
        <v>-4.5283976346411958E-2</v>
      </c>
      <c r="T15" s="15">
        <f>LN(Y!T15/Y!S15)</f>
        <v>4.8957346733685389E-2</v>
      </c>
      <c r="U15" s="15">
        <f>LN(Y!U15/Y!T15)</f>
        <v>-2.1157872514392415E-2</v>
      </c>
      <c r="V15" s="15">
        <f>LN(Y!V15/Y!U15)</f>
        <v>-7.4714638579599757E-2</v>
      </c>
      <c r="W15" s="15">
        <f>LN(Y!W15/Y!V15)</f>
        <v>-1.0277544542875763E-2</v>
      </c>
      <c r="X15" s="15">
        <f>LN(Y!X15/Y!W15)</f>
        <v>8.2324680907658571E-2</v>
      </c>
      <c r="Y15" s="15">
        <f>LN(Y!Y15/Y!X15)</f>
        <v>-7.8368800771411187E-2</v>
      </c>
      <c r="Z15" s="15">
        <f>LN(Y!Z15/Y!Y15)</f>
        <v>-3.3593592263308089E-2</v>
      </c>
      <c r="AA15" s="15">
        <f>LN(Y!AA15/Y!Z15)</f>
        <v>-2.6033853535621426E-5</v>
      </c>
      <c r="AB15" s="15">
        <f>LN(Y!AB15/Y!AA15)</f>
        <v>-2.1538490574384589E-2</v>
      </c>
      <c r="AC15" s="15">
        <f>LN(Y!AC15/Y!AB15)</f>
        <v>-7.0146042929376512E-2</v>
      </c>
      <c r="AD15" s="15"/>
      <c r="AF15" s="64">
        <f t="shared" si="0"/>
        <v>-8.9339828049328093E-2</v>
      </c>
      <c r="AG15" s="64">
        <f t="shared" si="1"/>
        <v>-9.2257922716153226E-2</v>
      </c>
      <c r="AH15" s="64">
        <f t="shared" si="2"/>
        <v>-7.4370006917136938E-2</v>
      </c>
      <c r="AI15" s="64">
        <f t="shared" si="3"/>
        <v>5.0263944008952051E-3</v>
      </c>
      <c r="AJ15" s="64">
        <f t="shared" si="4"/>
        <v>-4.0734592078403201E-2</v>
      </c>
      <c r="AK15" s="64">
        <f t="shared" si="5"/>
        <v>-8.3313964816645075E-2</v>
      </c>
      <c r="AL15" s="64">
        <f t="shared" si="6"/>
        <v>-1.7854098838753996E-2</v>
      </c>
      <c r="AM15" s="64">
        <f t="shared" si="7"/>
        <v>-1.0857056860472359E-2</v>
      </c>
      <c r="AN15" s="64">
        <f t="shared" si="8"/>
        <v>-4.584226675188055E-2</v>
      </c>
      <c r="AO15" s="64">
        <f t="shared" si="9"/>
        <v>-5.8335191072025248E-2</v>
      </c>
    </row>
    <row r="16" spans="1:41" x14ac:dyDescent="0.2">
      <c r="A16" s="4">
        <v>14</v>
      </c>
      <c r="B16" s="6" t="s">
        <v>51</v>
      </c>
      <c r="C16" s="15"/>
      <c r="D16" s="15">
        <f>LN(Y!D16/Y!C16)</f>
        <v>-1.9794809374433141E-2</v>
      </c>
      <c r="E16" s="15">
        <f>LN(Y!E16/Y!D16)</f>
        <v>-4.5056070831681633E-3</v>
      </c>
      <c r="F16" s="15">
        <f>LN(Y!F16/Y!E16)</f>
        <v>-2.1360379882066443E-2</v>
      </c>
      <c r="G16" s="15">
        <f>LN(Y!G16/Y!F16)</f>
        <v>-7.3086242316894784E-2</v>
      </c>
      <c r="H16" s="15">
        <f>LN(Y!H16/Y!G16)</f>
        <v>6.0763212227178589E-3</v>
      </c>
      <c r="I16" s="15">
        <f>LN(Y!I16/Y!H16)</f>
        <v>-2.1571690074227472E-2</v>
      </c>
      <c r="J16" s="15">
        <f>LN(Y!J16/Y!I16)</f>
        <v>-0.14285143376549242</v>
      </c>
      <c r="K16" s="15">
        <f>LN(Y!K16/Y!J16)</f>
        <v>-6.5051125003806734E-2</v>
      </c>
      <c r="L16" s="15">
        <f>LN(Y!L16/Y!K16)</f>
        <v>-0.11801027078801495</v>
      </c>
      <c r="M16" s="15">
        <f>LN(Y!M16/Y!L16)</f>
        <v>-0.11398869775804851</v>
      </c>
      <c r="N16" s="15">
        <f>LN(Y!N16/Y!M16)</f>
        <v>-4.6877480043884694E-2</v>
      </c>
      <c r="O16" s="15">
        <f>LN(Y!O16/Y!N16)</f>
        <v>2.2750761400431667E-3</v>
      </c>
      <c r="P16" s="15">
        <f>LN(Y!P16/Y!O16)</f>
        <v>-0.16682600512438583</v>
      </c>
      <c r="Q16" s="15">
        <f>LN(Y!Q16/Y!P16)</f>
        <v>-1.7732026566758444E-2</v>
      </c>
      <c r="R16" s="15">
        <f>LN(Y!R16/Y!Q16)</f>
        <v>0.11082859128754809</v>
      </c>
      <c r="S16" s="15">
        <f>LN(Y!S16/Y!R16)</f>
        <v>-0.10106753641985017</v>
      </c>
      <c r="T16" s="15">
        <f>LN(Y!T16/Y!S16)</f>
        <v>-0.15042423529748455</v>
      </c>
      <c r="U16" s="15">
        <f>LN(Y!U16/Y!T16)</f>
        <v>0.17222889548932546</v>
      </c>
      <c r="V16" s="15">
        <f>LN(Y!V16/Y!U16)</f>
        <v>-5.0869728438054186E-2</v>
      </c>
      <c r="W16" s="15">
        <f>LN(Y!W16/Y!V16)</f>
        <v>-0.21879705658999193</v>
      </c>
      <c r="X16" s="15">
        <f>LN(Y!X16/Y!W16)</f>
        <v>5.140260261657789E-3</v>
      </c>
      <c r="Y16" s="15">
        <f>LN(Y!Y16/Y!X16)</f>
        <v>9.0419034667304978E-4</v>
      </c>
      <c r="Z16" s="15">
        <f>LN(Y!Z16/Y!Y16)</f>
        <v>2.4024972693782776E-2</v>
      </c>
      <c r="AA16" s="15">
        <f>LN(Y!AA16/Y!Z16)</f>
        <v>6.8852855169969668E-2</v>
      </c>
      <c r="AB16" s="15">
        <f>LN(Y!AB16/Y!AA16)</f>
        <v>-7.8350922154346553E-2</v>
      </c>
      <c r="AC16" s="15">
        <f>LN(Y!AC16/Y!AB16)</f>
        <v>-9.6447921570625803E-2</v>
      </c>
      <c r="AD16" s="15"/>
      <c r="AF16" s="64">
        <f t="shared" si="0"/>
        <v>-2.2889519626727802E-2</v>
      </c>
      <c r="AG16" s="64">
        <f t="shared" si="1"/>
        <v>-9.7355801471849454E-2</v>
      </c>
      <c r="AH16" s="64">
        <f t="shared" si="2"/>
        <v>-3.4504380136680647E-2</v>
      </c>
      <c r="AI16" s="64">
        <f t="shared" si="3"/>
        <v>-4.8544372914909484E-2</v>
      </c>
      <c r="AJ16" s="64">
        <f t="shared" si="4"/>
        <v>-1.6203365102909373E-2</v>
      </c>
      <c r="AK16" s="64">
        <f t="shared" si="5"/>
        <v>-6.593009080426504E-2</v>
      </c>
      <c r="AL16" s="64">
        <f t="shared" si="6"/>
        <v>-3.2373869008909428E-2</v>
      </c>
      <c r="AM16" s="64">
        <f t="shared" si="7"/>
        <v>-1.8617480795515239E-2</v>
      </c>
      <c r="AN16" s="64">
        <f t="shared" si="8"/>
        <v>-8.7399421862486171E-2</v>
      </c>
      <c r="AO16" s="64">
        <f t="shared" si="9"/>
        <v>-4.3899487850615343E-2</v>
      </c>
    </row>
    <row r="17" spans="1:41" x14ac:dyDescent="0.2">
      <c r="A17" s="4">
        <v>15</v>
      </c>
      <c r="B17" s="6" t="s">
        <v>52</v>
      </c>
      <c r="C17" s="15"/>
      <c r="D17" s="15">
        <f>LN(Y!D17/Y!C17)</f>
        <v>-2.1884009749202793E-2</v>
      </c>
      <c r="E17" s="15">
        <f>LN(Y!E17/Y!D17)</f>
        <v>2.9710957764751911E-2</v>
      </c>
      <c r="F17" s="15">
        <f>LN(Y!F17/Y!E17)</f>
        <v>6.8305870502249413E-3</v>
      </c>
      <c r="G17" s="15">
        <f>LN(Y!G17/Y!F17)</f>
        <v>-4.6781981117904256E-2</v>
      </c>
      <c r="H17" s="15">
        <f>LN(Y!H17/Y!G17)</f>
        <v>-3.3809154941171252E-4</v>
      </c>
      <c r="I17" s="15">
        <f>LN(Y!I17/Y!H17)</f>
        <v>3.5495176870001699E-2</v>
      </c>
      <c r="J17" s="15">
        <f>LN(Y!J17/Y!I17)</f>
        <v>-4.0405818064147087E-2</v>
      </c>
      <c r="K17" s="15">
        <f>LN(Y!K17/Y!J17)</f>
        <v>-2.4606877983627987E-2</v>
      </c>
      <c r="L17" s="15">
        <f>LN(Y!L17/Y!K17)</f>
        <v>1.3849864658298695E-2</v>
      </c>
      <c r="M17" s="15">
        <f>LN(Y!M17/Y!L17)</f>
        <v>3.4613083942324264E-3</v>
      </c>
      <c r="N17" s="15">
        <f>LN(Y!N17/Y!M17)</f>
        <v>1.0312145230238089E-2</v>
      </c>
      <c r="O17" s="15">
        <f>LN(Y!O17/Y!N17)</f>
        <v>-2.0046597846256732E-3</v>
      </c>
      <c r="P17" s="15">
        <f>LN(Y!P17/Y!O17)</f>
        <v>-5.5962610205338326E-2</v>
      </c>
      <c r="Q17" s="15">
        <f>LN(Y!Q17/Y!P17)</f>
        <v>-2.7238030368154724E-3</v>
      </c>
      <c r="R17" s="15">
        <f>LN(Y!R17/Y!Q17)</f>
        <v>-0.16332176975634596</v>
      </c>
      <c r="S17" s="15">
        <f>LN(Y!S17/Y!R17)</f>
        <v>8.2483208355724966E-2</v>
      </c>
      <c r="T17" s="15">
        <f>LN(Y!T17/Y!S17)</f>
        <v>-2.2052918709259205E-2</v>
      </c>
      <c r="U17" s="15">
        <f>LN(Y!U17/Y!T17)</f>
        <v>-6.625979720457488E-2</v>
      </c>
      <c r="V17" s="15">
        <f>LN(Y!V17/Y!U17)</f>
        <v>3.9870463383248423E-3</v>
      </c>
      <c r="W17" s="15">
        <f>LN(Y!W17/Y!V17)</f>
        <v>-4.4582480559615754E-3</v>
      </c>
      <c r="X17" s="15">
        <f>LN(Y!X17/Y!W17)</f>
        <v>-1.1994530086164384E-2</v>
      </c>
      <c r="Y17" s="15">
        <f>LN(Y!Y17/Y!X17)</f>
        <v>-2.8813434271810485E-3</v>
      </c>
      <c r="Z17" s="15">
        <f>LN(Y!Z17/Y!Y17)</f>
        <v>-3.7430167466711399E-3</v>
      </c>
      <c r="AA17" s="15">
        <f>LN(Y!AA17/Y!Z17)</f>
        <v>-2.169946878367681E-2</v>
      </c>
      <c r="AB17" s="15">
        <f>LN(Y!AB17/Y!AA17)</f>
        <v>-3.2463150903323745E-2</v>
      </c>
      <c r="AC17" s="15">
        <f>LN(Y!AC17/Y!AB17)</f>
        <v>-0.14816903341603008</v>
      </c>
      <c r="AD17" s="15"/>
      <c r="AF17" s="64">
        <f t="shared" si="0"/>
        <v>4.9833298035325164E-3</v>
      </c>
      <c r="AG17" s="64">
        <f t="shared" si="1"/>
        <v>-7.4778755530011719E-3</v>
      </c>
      <c r="AH17" s="64">
        <f t="shared" si="2"/>
        <v>-2.8305926885480094E-2</v>
      </c>
      <c r="AI17" s="64">
        <f t="shared" si="3"/>
        <v>-2.015568954352704E-2</v>
      </c>
      <c r="AJ17" s="64">
        <f t="shared" si="4"/>
        <v>-4.1791202655376565E-2</v>
      </c>
      <c r="AK17" s="64">
        <f t="shared" si="5"/>
        <v>-1.7891901219240631E-2</v>
      </c>
      <c r="AL17" s="64">
        <f t="shared" si="6"/>
        <v>-3.0973446099451803E-2</v>
      </c>
      <c r="AM17" s="64">
        <f t="shared" si="7"/>
        <v>-1.6137784584395524E-2</v>
      </c>
      <c r="AN17" s="64">
        <f t="shared" si="8"/>
        <v>-9.0316092159676911E-2</v>
      </c>
      <c r="AO17" s="64">
        <f t="shared" si="9"/>
        <v>-1.854947296677047E-2</v>
      </c>
    </row>
    <row r="18" spans="1:41" x14ac:dyDescent="0.2">
      <c r="A18" s="4">
        <v>16</v>
      </c>
      <c r="B18" s="6" t="s">
        <v>53</v>
      </c>
      <c r="C18" s="15"/>
      <c r="D18" s="15">
        <f>LN(Y!D18/Y!C18)</f>
        <v>4.6796696805749702E-2</v>
      </c>
      <c r="E18" s="15">
        <f>LN(Y!E18/Y!D18)</f>
        <v>-3.4067113060326892E-2</v>
      </c>
      <c r="F18" s="15">
        <f>LN(Y!F18/Y!E18)</f>
        <v>6.7517008492511956E-3</v>
      </c>
      <c r="G18" s="15">
        <f>LN(Y!G18/Y!F18)</f>
        <v>5.9846256896307134E-4</v>
      </c>
      <c r="H18" s="15">
        <f>LN(Y!H18/Y!G18)</f>
        <v>-1.9876624614787852E-2</v>
      </c>
      <c r="I18" s="15">
        <f>LN(Y!I18/Y!H18)</f>
        <v>-2.0756207180025698E-2</v>
      </c>
      <c r="J18" s="15">
        <f>LN(Y!J18/Y!I18)</f>
        <v>-5.3836059789917977E-2</v>
      </c>
      <c r="K18" s="15">
        <f>LN(Y!K18/Y!J18)</f>
        <v>-4.2242974920229499E-2</v>
      </c>
      <c r="L18" s="15">
        <f>LN(Y!L18/Y!K18)</f>
        <v>-4.1607941815073511E-2</v>
      </c>
      <c r="M18" s="15">
        <f>LN(Y!M18/Y!L18)</f>
        <v>4.6841399931265883E-3</v>
      </c>
      <c r="N18" s="15">
        <f>LN(Y!N18/Y!M18)</f>
        <v>-8.3586904448297479E-3</v>
      </c>
      <c r="O18" s="15">
        <f>LN(Y!O18/Y!N18)</f>
        <v>1.2096984026209706E-2</v>
      </c>
      <c r="P18" s="15">
        <f>LN(Y!P18/Y!O18)</f>
        <v>6.1510671139299422E-2</v>
      </c>
      <c r="Q18" s="15">
        <f>LN(Y!Q18/Y!P18)</f>
        <v>-4.8894189913392803E-2</v>
      </c>
      <c r="R18" s="15">
        <f>LN(Y!R18/Y!Q18)</f>
        <v>-0.16058281539862992</v>
      </c>
      <c r="S18" s="15">
        <f>LN(Y!S18/Y!R18)</f>
        <v>5.5034236091849327E-2</v>
      </c>
      <c r="T18" s="15">
        <f>LN(Y!T18/Y!S18)</f>
        <v>-2.1450862779613018E-2</v>
      </c>
      <c r="U18" s="15">
        <f>LN(Y!U18/Y!T18)</f>
        <v>-5.439482617028344E-2</v>
      </c>
      <c r="V18" s="15">
        <f>LN(Y!V18/Y!U18)</f>
        <v>4.5411099072039437E-3</v>
      </c>
      <c r="W18" s="15">
        <f>LN(Y!W18/Y!V18)</f>
        <v>2.1993102965631298E-2</v>
      </c>
      <c r="X18" s="15">
        <f>LN(Y!X18/Y!W18)</f>
        <v>7.0320971287490153E-2</v>
      </c>
      <c r="Y18" s="15">
        <f>LN(Y!Y18/Y!X18)</f>
        <v>-6.5741559670996078E-3</v>
      </c>
      <c r="Z18" s="15">
        <f>LN(Y!Z18/Y!Y18)</f>
        <v>3.2647595796019627E-2</v>
      </c>
      <c r="AA18" s="15">
        <f>LN(Y!AA18/Y!Z18)</f>
        <v>1.8018759990280745E-2</v>
      </c>
      <c r="AB18" s="15">
        <f>LN(Y!AB18/Y!AA18)</f>
        <v>-4.3485909142222688E-2</v>
      </c>
      <c r="AC18" s="15">
        <f>LN(Y!AC18/Y!AB18)</f>
        <v>-6.8675367835641474E-2</v>
      </c>
      <c r="AD18" s="15"/>
      <c r="AF18" s="64">
        <f t="shared" si="0"/>
        <v>-1.3469956287385235E-2</v>
      </c>
      <c r="AG18" s="64">
        <f t="shared" si="1"/>
        <v>-2.8272305395384834E-2</v>
      </c>
      <c r="AH18" s="64">
        <f t="shared" si="2"/>
        <v>-1.6167022810932859E-2</v>
      </c>
      <c r="AI18" s="64">
        <f t="shared" si="3"/>
        <v>4.2018990420857856E-3</v>
      </c>
      <c r="AJ18" s="64">
        <f t="shared" si="4"/>
        <v>-1.3613815431732679E-2</v>
      </c>
      <c r="AK18" s="64">
        <f t="shared" si="5"/>
        <v>-2.2219664103158843E-2</v>
      </c>
      <c r="AL18" s="64">
        <f t="shared" si="6"/>
        <v>-4.705958194823447E-3</v>
      </c>
      <c r="AM18" s="64">
        <f t="shared" si="7"/>
        <v>8.1377118787037111E-3</v>
      </c>
      <c r="AN18" s="64">
        <f t="shared" si="8"/>
        <v>-5.6080638488932077E-2</v>
      </c>
      <c r="AO18" s="64">
        <f t="shared" si="9"/>
        <v>-1.3464240176669962E-2</v>
      </c>
    </row>
    <row r="19" spans="1:41" x14ac:dyDescent="0.2">
      <c r="A19" s="4">
        <v>17</v>
      </c>
      <c r="B19" s="6" t="s">
        <v>54</v>
      </c>
      <c r="C19" s="15"/>
      <c r="D19" s="15">
        <f>LN(Y!D19/Y!C19)</f>
        <v>3.7638192448589007E-2</v>
      </c>
      <c r="E19" s="15">
        <f>LN(Y!E19/Y!D19)</f>
        <v>-3.7275414841908348E-2</v>
      </c>
      <c r="F19" s="15">
        <f>LN(Y!F19/Y!E19)</f>
        <v>-5.2940918410965494E-2</v>
      </c>
      <c r="G19" s="15">
        <f>LN(Y!G19/Y!F19)</f>
        <v>3.6278449873759451E-2</v>
      </c>
      <c r="H19" s="15">
        <f>LN(Y!H19/Y!G19)</f>
        <v>1.6234811787526539E-2</v>
      </c>
      <c r="I19" s="15">
        <f>LN(Y!I19/Y!H19)</f>
        <v>-7.3405995256291531E-2</v>
      </c>
      <c r="J19" s="15">
        <f>LN(Y!J19/Y!I19)</f>
        <v>-6.1702872721590071E-2</v>
      </c>
      <c r="K19" s="15">
        <f>LN(Y!K19/Y!J19)</f>
        <v>1.6492169341746722E-2</v>
      </c>
      <c r="L19" s="15">
        <f>LN(Y!L19/Y!K19)</f>
        <v>-7.4310549133972434E-2</v>
      </c>
      <c r="M19" s="15">
        <f>LN(Y!M19/Y!L19)</f>
        <v>6.7890127626628272E-2</v>
      </c>
      <c r="N19" s="15">
        <f>LN(Y!N19/Y!M19)</f>
        <v>-0.16348625429682706</v>
      </c>
      <c r="O19" s="15">
        <f>LN(Y!O19/Y!N19)</f>
        <v>-4.4147270794364091E-3</v>
      </c>
      <c r="P19" s="15">
        <f>LN(Y!P19/Y!O19)</f>
        <v>3.9986834042009367E-2</v>
      </c>
      <c r="Q19" s="15">
        <f>LN(Y!Q19/Y!P19)</f>
        <v>9.1551316225978438E-2</v>
      </c>
      <c r="R19" s="15">
        <f>LN(Y!R19/Y!Q19)</f>
        <v>-0.14328350168703491</v>
      </c>
      <c r="S19" s="15">
        <f>LN(Y!S19/Y!R19)</f>
        <v>3.0920802749812556E-2</v>
      </c>
      <c r="T19" s="15">
        <f>LN(Y!T19/Y!S19)</f>
        <v>-6.2313020728985764E-2</v>
      </c>
      <c r="U19" s="15">
        <f>LN(Y!U19/Y!T19)</f>
        <v>-5.4445095753234515E-2</v>
      </c>
      <c r="V19" s="15">
        <f>LN(Y!V19/Y!U19)</f>
        <v>-8.2875196968522427E-2</v>
      </c>
      <c r="W19" s="15">
        <f>LN(Y!W19/Y!V19)</f>
        <v>4.2318109119223743E-3</v>
      </c>
      <c r="X19" s="15">
        <f>LN(Y!X19/Y!W19)</f>
        <v>2.5054477939711779E-2</v>
      </c>
      <c r="Y19" s="15">
        <f>LN(Y!Y19/Y!X19)</f>
        <v>0.13006288662194093</v>
      </c>
      <c r="Z19" s="15">
        <f>LN(Y!Z19/Y!Y19)</f>
        <v>-5.0939867844550457E-2</v>
      </c>
      <c r="AA19" s="15">
        <f>LN(Y!AA19/Y!Z19)</f>
        <v>2.4615561799668752E-2</v>
      </c>
      <c r="AB19" s="15">
        <f>LN(Y!AB19/Y!AA19)</f>
        <v>-3.4174357897000705E-2</v>
      </c>
      <c r="AC19" s="15">
        <f>LN(Y!AC19/Y!AB19)</f>
        <v>8.5458090005149506E-2</v>
      </c>
      <c r="AD19" s="15"/>
      <c r="AF19" s="64">
        <f t="shared" si="0"/>
        <v>-2.2221813369575877E-2</v>
      </c>
      <c r="AG19" s="64">
        <f t="shared" si="1"/>
        <v>-4.3023475836802917E-2</v>
      </c>
      <c r="AH19" s="64">
        <f t="shared" si="2"/>
        <v>2.9521448502658116E-3</v>
      </c>
      <c r="AI19" s="64">
        <f t="shared" si="3"/>
        <v>-3.4069404919821709E-2</v>
      </c>
      <c r="AJ19" s="64">
        <f t="shared" si="4"/>
        <v>3.1004462537041606E-2</v>
      </c>
      <c r="AK19" s="64">
        <f t="shared" si="5"/>
        <v>-2.0035665493268552E-2</v>
      </c>
      <c r="AL19" s="64">
        <f t="shared" si="6"/>
        <v>-1.532471191390053E-3</v>
      </c>
      <c r="AM19" s="64">
        <f t="shared" si="7"/>
        <v>-8.3260555027561654E-3</v>
      </c>
      <c r="AN19" s="64">
        <f t="shared" si="8"/>
        <v>2.56418660540744E-2</v>
      </c>
      <c r="AO19" s="64">
        <f t="shared" si="9"/>
        <v>-1.3071617347778619E-2</v>
      </c>
    </row>
    <row r="20" spans="1:41" x14ac:dyDescent="0.2">
      <c r="A20" s="4">
        <v>18</v>
      </c>
      <c r="B20" s="6" t="s">
        <v>55</v>
      </c>
      <c r="C20" s="15"/>
      <c r="D20" s="15">
        <f>LN(Y!D20/Y!C20)</f>
        <v>2.3420880922011503E-3</v>
      </c>
      <c r="E20" s="15">
        <f>LN(Y!E20/Y!D20)</f>
        <v>4.6927019874934993E-2</v>
      </c>
      <c r="F20" s="15">
        <f>LN(Y!F20/Y!E20)</f>
        <v>6.6133116759211866E-2</v>
      </c>
      <c r="G20" s="15">
        <f>LN(Y!G20/Y!F20)</f>
        <v>2.222429509714496E-2</v>
      </c>
      <c r="H20" s="15">
        <f>LN(Y!H20/Y!G20)</f>
        <v>-4.5950447192053219E-2</v>
      </c>
      <c r="I20" s="15">
        <f>LN(Y!I20/Y!H20)</f>
        <v>4.9607185807617575E-3</v>
      </c>
      <c r="J20" s="15">
        <f>LN(Y!J20/Y!I20)</f>
        <v>-4.8689467246109681E-2</v>
      </c>
      <c r="K20" s="15">
        <f>LN(Y!K20/Y!J20)</f>
        <v>-3.7675595517454585E-2</v>
      </c>
      <c r="L20" s="15">
        <f>LN(Y!L20/Y!K20)</f>
        <v>-1.5372919462669039E-2</v>
      </c>
      <c r="M20" s="15">
        <f>LN(Y!M20/Y!L20)</f>
        <v>3.7554391014943303E-2</v>
      </c>
      <c r="N20" s="15">
        <f>LN(Y!N20/Y!M20)</f>
        <v>-6.9545992318179581E-2</v>
      </c>
      <c r="O20" s="15">
        <f>LN(Y!O20/Y!N20)</f>
        <v>-5.9085345970774717E-3</v>
      </c>
      <c r="P20" s="15">
        <f>LN(Y!P20/Y!O20)</f>
        <v>-2.0077729563071454E-4</v>
      </c>
      <c r="Q20" s="15">
        <f>LN(Y!Q20/Y!P20)</f>
        <v>2.3205404946166517E-3</v>
      </c>
      <c r="R20" s="15">
        <f>LN(Y!R20/Y!Q20)</f>
        <v>-0.32139519361818669</v>
      </c>
      <c r="S20" s="15">
        <f>LN(Y!S20/Y!R20)</f>
        <v>0.17130110645181099</v>
      </c>
      <c r="T20" s="15">
        <f>LN(Y!T20/Y!S20)</f>
        <v>4.7464044408553688E-2</v>
      </c>
      <c r="U20" s="15">
        <f>LN(Y!U20/Y!T20)</f>
        <v>-6.3790799472938878E-2</v>
      </c>
      <c r="V20" s="15">
        <f>LN(Y!V20/Y!U20)</f>
        <v>-6.4681173731227323E-2</v>
      </c>
      <c r="W20" s="15">
        <f>LN(Y!W20/Y!V20)</f>
        <v>-6.9397609325407561E-2</v>
      </c>
      <c r="X20" s="15">
        <f>LN(Y!X20/Y!W20)</f>
        <v>6.4219691403267484E-2</v>
      </c>
      <c r="Y20" s="15">
        <f>LN(Y!Y20/Y!X20)</f>
        <v>1.5301619970736842E-2</v>
      </c>
      <c r="Z20" s="15">
        <f>LN(Y!Z20/Y!Y20)</f>
        <v>-1.739837266784116E-2</v>
      </c>
      <c r="AA20" s="15">
        <f>LN(Y!AA20/Y!Z20)</f>
        <v>4.9055361534369395E-2</v>
      </c>
      <c r="AB20" s="15">
        <f>LN(Y!AB20/Y!AA20)</f>
        <v>4.4043054499720971E-2</v>
      </c>
      <c r="AC20" s="15">
        <f>LN(Y!AC20/Y!AB20)</f>
        <v>8.0989642423514155E-2</v>
      </c>
      <c r="AD20" s="15"/>
      <c r="AF20" s="64">
        <f t="shared" si="0"/>
        <v>1.8858940624000071E-2</v>
      </c>
      <c r="AG20" s="64">
        <f t="shared" si="1"/>
        <v>-2.6745916705893914E-2</v>
      </c>
      <c r="AH20" s="64">
        <f t="shared" si="2"/>
        <v>-3.0776571712893448E-2</v>
      </c>
      <c r="AI20" s="64">
        <f t="shared" si="3"/>
        <v>-1.7237169343550521E-2</v>
      </c>
      <c r="AJ20" s="64">
        <f t="shared" si="4"/>
        <v>3.439826115210004E-2</v>
      </c>
      <c r="AK20" s="64">
        <f t="shared" si="5"/>
        <v>-2.8761244209393678E-2</v>
      </c>
      <c r="AL20" s="64">
        <f t="shared" si="6"/>
        <v>8.5805459042747612E-3</v>
      </c>
      <c r="AM20" s="64">
        <f t="shared" si="7"/>
        <v>-4.9034047350609402E-3</v>
      </c>
      <c r="AN20" s="64">
        <f t="shared" si="8"/>
        <v>6.2516348461617563E-2</v>
      </c>
      <c r="AO20" s="64">
        <f t="shared" si="9"/>
        <v>-4.3004911972475525E-3</v>
      </c>
    </row>
    <row r="21" spans="1:41" x14ac:dyDescent="0.2">
      <c r="A21" s="4">
        <v>19</v>
      </c>
      <c r="B21" s="6" t="s">
        <v>56</v>
      </c>
      <c r="C21" s="15"/>
      <c r="D21" s="15">
        <f>LN(Y!D21/Y!C21)</f>
        <v>5.5753364566187555E-2</v>
      </c>
      <c r="E21" s="15">
        <f>LN(Y!E21/Y!D21)</f>
        <v>0.11610263588952713</v>
      </c>
      <c r="F21" s="15">
        <f>LN(Y!F21/Y!E21)</f>
        <v>-1.5717868377889237E-2</v>
      </c>
      <c r="G21" s="15">
        <f>LN(Y!G21/Y!F21)</f>
        <v>6.4443570905847097E-2</v>
      </c>
      <c r="H21" s="15">
        <f>LN(Y!H21/Y!G21)</f>
        <v>-1.7516811860840559E-2</v>
      </c>
      <c r="I21" s="15">
        <f>LN(Y!I21/Y!H21)</f>
        <v>-0.12152250427070138</v>
      </c>
      <c r="J21" s="15">
        <f>LN(Y!J21/Y!I21)</f>
        <v>0.25428584189722936</v>
      </c>
      <c r="K21" s="15">
        <f>LN(Y!K21/Y!J21)</f>
        <v>-1.4108624486489533E-2</v>
      </c>
      <c r="L21" s="15">
        <f>LN(Y!L21/Y!K21)</f>
        <v>-1.0630738167658556E-2</v>
      </c>
      <c r="M21" s="15">
        <f>LN(Y!M21/Y!L21)</f>
        <v>0.10422081001506019</v>
      </c>
      <c r="N21" s="15">
        <f>LN(Y!N21/Y!M21)</f>
        <v>2.2991475405064053E-2</v>
      </c>
      <c r="O21" s="15">
        <f>LN(Y!O21/Y!N21)</f>
        <v>0.15837803940065351</v>
      </c>
      <c r="P21" s="15">
        <f>LN(Y!P21/Y!O21)</f>
        <v>-7.8668826991979093E-2</v>
      </c>
      <c r="Q21" s="15">
        <f>LN(Y!Q21/Y!P21)</f>
        <v>-0.22195907823516006</v>
      </c>
      <c r="R21" s="15">
        <f>LN(Y!R21/Y!Q21)</f>
        <v>-0.27983635828303161</v>
      </c>
      <c r="S21" s="15">
        <f>LN(Y!S21/Y!R21)</f>
        <v>0.36116688480746811</v>
      </c>
      <c r="T21" s="15">
        <f>LN(Y!T21/Y!S21)</f>
        <v>-8.3578267079533489E-2</v>
      </c>
      <c r="U21" s="15">
        <f>LN(Y!U21/Y!T21)</f>
        <v>-1.9610124000283605E-3</v>
      </c>
      <c r="V21" s="15">
        <f>LN(Y!V21/Y!U21)</f>
        <v>0.18734267552841039</v>
      </c>
      <c r="W21" s="15">
        <f>LN(Y!W21/Y!V21)</f>
        <v>-0.11247845642560059</v>
      </c>
      <c r="X21" s="15">
        <f>LN(Y!X21/Y!W21)</f>
        <v>0.10240475758716648</v>
      </c>
      <c r="Y21" s="15">
        <f>LN(Y!Y21/Y!X21)</f>
        <v>5.8221278837779611E-2</v>
      </c>
      <c r="Z21" s="15">
        <f>LN(Y!Z21/Y!Y21)</f>
        <v>-1.3937869504360542E-3</v>
      </c>
      <c r="AA21" s="15">
        <f>LN(Y!AA21/Y!Z21)</f>
        <v>-0.15701977051900734</v>
      </c>
      <c r="AB21" s="15">
        <f>LN(Y!AB21/Y!AA21)</f>
        <v>0.10937561010752433</v>
      </c>
      <c r="AC21" s="15">
        <f>LN(Y!AC21/Y!AB21)</f>
        <v>-5.1531340402006111E-2</v>
      </c>
      <c r="AD21" s="15"/>
      <c r="AF21" s="64">
        <f t="shared" si="0"/>
        <v>5.1578044571886084E-3</v>
      </c>
      <c r="AG21" s="64">
        <f t="shared" si="1"/>
        <v>7.1351752932641108E-2</v>
      </c>
      <c r="AH21" s="64">
        <f t="shared" si="2"/>
        <v>-1.2183867860409824E-2</v>
      </c>
      <c r="AI21" s="64">
        <f t="shared" si="3"/>
        <v>1.8345939442082886E-2</v>
      </c>
      <c r="AJ21" s="64">
        <f t="shared" si="4"/>
        <v>-8.4696017852291128E-3</v>
      </c>
      <c r="AK21" s="64">
        <f t="shared" si="5"/>
        <v>2.9583942536115647E-2</v>
      </c>
      <c r="AL21" s="64">
        <f t="shared" si="6"/>
        <v>4.9381688284268884E-3</v>
      </c>
      <c r="AM21" s="64">
        <f t="shared" si="7"/>
        <v>-1.0578226776561672E-3</v>
      </c>
      <c r="AN21" s="64">
        <f t="shared" si="8"/>
        <v>2.8922134852759112E-2</v>
      </c>
      <c r="AO21" s="64">
        <f t="shared" si="9"/>
        <v>1.4840405437254732E-2</v>
      </c>
    </row>
    <row r="22" spans="1:41" x14ac:dyDescent="0.2">
      <c r="A22" s="4">
        <v>20</v>
      </c>
      <c r="B22" s="6" t="s">
        <v>57</v>
      </c>
      <c r="C22" s="15"/>
      <c r="D22" s="15">
        <f>LN(Y!D22/Y!C22)</f>
        <v>6.4556112774008184E-3</v>
      </c>
      <c r="E22" s="15">
        <f>LN(Y!E22/Y!D22)</f>
        <v>1.313701766793713E-2</v>
      </c>
      <c r="F22" s="15">
        <f>LN(Y!F22/Y!E22)</f>
        <v>6.9251638270064919E-2</v>
      </c>
      <c r="G22" s="15">
        <f>LN(Y!G22/Y!F22)</f>
        <v>-5.3493050666274702E-2</v>
      </c>
      <c r="H22" s="15">
        <f>LN(Y!H22/Y!G22)</f>
        <v>-4.9610935632376308E-3</v>
      </c>
      <c r="I22" s="15">
        <f>LN(Y!I22/Y!H22)</f>
        <v>-2.4277868243728962E-2</v>
      </c>
      <c r="J22" s="15">
        <f>LN(Y!J22/Y!I22)</f>
        <v>-8.9260442945186161E-2</v>
      </c>
      <c r="K22" s="15">
        <f>LN(Y!K22/Y!J22)</f>
        <v>-2.1324434941091347E-2</v>
      </c>
      <c r="L22" s="15">
        <f>LN(Y!L22/Y!K22)</f>
        <v>2.0447584285451571E-3</v>
      </c>
      <c r="M22" s="15">
        <f>LN(Y!M22/Y!L22)</f>
        <v>-8.4793809241026918E-2</v>
      </c>
      <c r="N22" s="15">
        <f>LN(Y!N22/Y!M22)</f>
        <v>7.3500022812626109E-3</v>
      </c>
      <c r="O22" s="15">
        <f>LN(Y!O22/Y!N22)</f>
        <v>-6.4878054476857461E-2</v>
      </c>
      <c r="P22" s="15">
        <f>LN(Y!P22/Y!O22)</f>
        <v>-5.0252483028732627E-4</v>
      </c>
      <c r="Q22" s="15">
        <f>LN(Y!Q22/Y!P22)</f>
        <v>-1.196150645004581E-2</v>
      </c>
      <c r="R22" s="15">
        <f>LN(Y!R22/Y!Q22)</f>
        <v>-3.0309493050367241E-2</v>
      </c>
      <c r="S22" s="15">
        <f>LN(Y!S22/Y!R22)</f>
        <v>2.7874380536024989E-2</v>
      </c>
      <c r="T22" s="15">
        <f>LN(Y!T22/Y!S22)</f>
        <v>-0.10645304860588191</v>
      </c>
      <c r="U22" s="15">
        <f>LN(Y!U22/Y!T22)</f>
        <v>3.0948799105487293E-3</v>
      </c>
      <c r="V22" s="15">
        <f>LN(Y!V22/Y!U22)</f>
        <v>-2.3157709470385486E-2</v>
      </c>
      <c r="W22" s="15">
        <f>LN(Y!W22/Y!V22)</f>
        <v>6.1932641727410432E-3</v>
      </c>
      <c r="X22" s="15">
        <f>LN(Y!X22/Y!W22)</f>
        <v>6.5993756313608209E-2</v>
      </c>
      <c r="Y22" s="15">
        <f>LN(Y!Y22/Y!X22)</f>
        <v>-3.9502794725629592E-2</v>
      </c>
      <c r="Z22" s="15">
        <f>LN(Y!Z22/Y!Y22)</f>
        <v>-7.9740832705352885E-3</v>
      </c>
      <c r="AA22" s="15">
        <f>LN(Y!AA22/Y!Z22)</f>
        <v>1.0731068746651409E-2</v>
      </c>
      <c r="AB22" s="15">
        <f>LN(Y!AB22/Y!AA22)</f>
        <v>2.3785865200250831E-3</v>
      </c>
      <c r="AC22" s="15">
        <f>LN(Y!AC22/Y!AB22)</f>
        <v>2.997078313535239E-2</v>
      </c>
      <c r="AD22" s="15"/>
      <c r="AF22" s="64">
        <f t="shared" si="0"/>
        <v>-6.8671307047850355E-5</v>
      </c>
      <c r="AG22" s="64">
        <f t="shared" si="1"/>
        <v>-3.7196785283499331E-2</v>
      </c>
      <c r="AH22" s="64">
        <f t="shared" si="2"/>
        <v>-1.5955439654306569E-2</v>
      </c>
      <c r="AI22" s="64">
        <f t="shared" si="3"/>
        <v>-1.086577153587388E-2</v>
      </c>
      <c r="AJ22" s="64">
        <f t="shared" si="4"/>
        <v>-8.7928791882719984E-4</v>
      </c>
      <c r="AK22" s="64">
        <f t="shared" si="5"/>
        <v>-2.6576112468902947E-2</v>
      </c>
      <c r="AL22" s="64">
        <f t="shared" si="6"/>
        <v>-5.8725297273505405E-3</v>
      </c>
      <c r="AM22" s="64">
        <f t="shared" si="7"/>
        <v>-1.1384333366110359E-2</v>
      </c>
      <c r="AN22" s="64">
        <f t="shared" si="8"/>
        <v>1.6174684827688735E-2</v>
      </c>
      <c r="AO22" s="64">
        <f t="shared" si="9"/>
        <v>-1.2993191139910966E-2</v>
      </c>
    </row>
    <row r="23" spans="1:41" x14ac:dyDescent="0.2">
      <c r="A23" s="4">
        <v>21</v>
      </c>
      <c r="B23" s="6" t="s">
        <v>58</v>
      </c>
      <c r="C23" s="15"/>
      <c r="D23" s="15">
        <f>LN(Y!D23/Y!C23)</f>
        <v>8.2586037975268686E-2</v>
      </c>
      <c r="E23" s="15">
        <f>LN(Y!E23/Y!D23)</f>
        <v>1.4261318967853953E-2</v>
      </c>
      <c r="F23" s="15">
        <f>LN(Y!F23/Y!E23)</f>
        <v>2.8767106393711078E-2</v>
      </c>
      <c r="G23" s="15">
        <f>LN(Y!G23/Y!F23)</f>
        <v>1.2032289367056607E-2</v>
      </c>
      <c r="H23" s="15">
        <f>LN(Y!H23/Y!G23)</f>
        <v>3.5785766307320527E-2</v>
      </c>
      <c r="I23" s="15">
        <f>LN(Y!I23/Y!H23)</f>
        <v>0.11366629418733064</v>
      </c>
      <c r="J23" s="15">
        <f>LN(Y!J23/Y!I23)</f>
        <v>-5.4856170350784956E-3</v>
      </c>
      <c r="K23" s="15">
        <f>LN(Y!K23/Y!J23)</f>
        <v>3.6910939166663194E-2</v>
      </c>
      <c r="L23" s="15">
        <f>LN(Y!L23/Y!K23)</f>
        <v>3.7153428425694822E-2</v>
      </c>
      <c r="M23" s="15">
        <f>LN(Y!M23/Y!L23)</f>
        <v>1.9903493820945348E-2</v>
      </c>
      <c r="N23" s="15">
        <f>LN(Y!N23/Y!M23)</f>
        <v>-2.4736662502345828E-2</v>
      </c>
      <c r="O23" s="15">
        <f>LN(Y!O23/Y!N23)</f>
        <v>5.5202490407628604E-2</v>
      </c>
      <c r="P23" s="15">
        <f>LN(Y!P23/Y!O23)</f>
        <v>-1.4127882764629248E-2</v>
      </c>
      <c r="Q23" s="15">
        <f>LN(Y!Q23/Y!P23)</f>
        <v>3.3047633707763167E-2</v>
      </c>
      <c r="R23" s="15">
        <f>LN(Y!R23/Y!Q23)</f>
        <v>3.3997747150902397E-2</v>
      </c>
      <c r="S23" s="15">
        <f>LN(Y!S23/Y!R23)</f>
        <v>8.3376615569185172E-2</v>
      </c>
      <c r="T23" s="15">
        <f>LN(Y!T23/Y!S23)</f>
        <v>-3.7717403947218988E-3</v>
      </c>
      <c r="U23" s="15">
        <f>LN(Y!U23/Y!T23)</f>
        <v>-1.3880632632536725E-2</v>
      </c>
      <c r="V23" s="15">
        <f>LN(Y!V23/Y!U23)</f>
        <v>-7.1992342850844973E-3</v>
      </c>
      <c r="W23" s="15">
        <f>LN(Y!W23/Y!V23)</f>
        <v>-1.8093206929120531E-2</v>
      </c>
      <c r="X23" s="15">
        <f>LN(Y!X23/Y!W23)</f>
        <v>6.5552319758355695E-2</v>
      </c>
      <c r="Y23" s="15">
        <f>LN(Y!Y23/Y!X23)</f>
        <v>6.6399239554847361E-2</v>
      </c>
      <c r="Z23" s="15">
        <f>LN(Y!Z23/Y!Y23)</f>
        <v>1.5679239450451479E-2</v>
      </c>
      <c r="AA23" s="15">
        <f>LN(Y!AA23/Y!Z23)</f>
        <v>3.4438612649496568E-2</v>
      </c>
      <c r="AB23" s="15">
        <f>LN(Y!AB23/Y!AA23)</f>
        <v>-3.1970479005792501E-2</v>
      </c>
      <c r="AC23" s="15">
        <f>LN(Y!AC23/Y!AB23)</f>
        <v>0.11658939847302149</v>
      </c>
      <c r="AD23" s="15"/>
      <c r="AF23" s="64">
        <f t="shared" si="0"/>
        <v>4.0902555044654565E-2</v>
      </c>
      <c r="AG23" s="64">
        <f t="shared" si="1"/>
        <v>1.2749116375175808E-2</v>
      </c>
      <c r="AH23" s="64">
        <f t="shared" si="2"/>
        <v>3.8299320814170021E-2</v>
      </c>
      <c r="AI23" s="64">
        <f t="shared" si="3"/>
        <v>4.521501103378409E-3</v>
      </c>
      <c r="AJ23" s="64">
        <f t="shared" si="4"/>
        <v>4.022720222440488E-2</v>
      </c>
      <c r="AK23" s="64">
        <f t="shared" si="5"/>
        <v>2.5524218594672916E-2</v>
      </c>
      <c r="AL23" s="64">
        <f t="shared" si="6"/>
        <v>2.2374351663891644E-2</v>
      </c>
      <c r="AM23" s="64">
        <f t="shared" si="7"/>
        <v>1.7390574646460932E-2</v>
      </c>
      <c r="AN23" s="64">
        <f t="shared" si="8"/>
        <v>4.2309459733614496E-2</v>
      </c>
      <c r="AO23" s="64">
        <f t="shared" si="9"/>
        <v>2.7339939112356729E-2</v>
      </c>
    </row>
    <row r="24" spans="1:41" x14ac:dyDescent="0.2">
      <c r="A24" s="4">
        <v>22</v>
      </c>
      <c r="B24" s="6" t="s">
        <v>59</v>
      </c>
      <c r="C24" s="15"/>
      <c r="D24" s="15">
        <f>LN(Y!D24/Y!C24)</f>
        <v>-1.2640446774598288E-2</v>
      </c>
      <c r="E24" s="15">
        <f>LN(Y!E24/Y!D24)</f>
        <v>3.9180071150258101E-2</v>
      </c>
      <c r="F24" s="15">
        <f>LN(Y!F24/Y!E24)</f>
        <v>-1.3673383404685113E-2</v>
      </c>
      <c r="G24" s="15">
        <f>LN(Y!G24/Y!F24)</f>
        <v>-8.2373679952206263E-2</v>
      </c>
      <c r="H24" s="15">
        <f>LN(Y!H24/Y!G24)</f>
        <v>3.069237124333592E-2</v>
      </c>
      <c r="I24" s="15">
        <f>LN(Y!I24/Y!H24)</f>
        <v>-4.4167535711008031E-2</v>
      </c>
      <c r="J24" s="15">
        <f>LN(Y!J24/Y!I24)</f>
        <v>3.046329425837576E-2</v>
      </c>
      <c r="K24" s="15">
        <f>LN(Y!K24/Y!J24)</f>
        <v>-2.1173836799510619E-2</v>
      </c>
      <c r="L24" s="15">
        <f>LN(Y!L24/Y!K24)</f>
        <v>-2.0684320190445478E-2</v>
      </c>
      <c r="M24" s="15">
        <f>LN(Y!M24/Y!L24)</f>
        <v>3.95530496759436E-2</v>
      </c>
      <c r="N24" s="15">
        <f>LN(Y!N24/Y!M24)</f>
        <v>-1.978514934381994E-2</v>
      </c>
      <c r="O24" s="15">
        <f>LN(Y!O24/Y!N24)</f>
        <v>-3.491968480985063E-2</v>
      </c>
      <c r="P24" s="15">
        <f>LN(Y!P24/Y!O24)</f>
        <v>0.10879906275423001</v>
      </c>
      <c r="Q24" s="15">
        <f>LN(Y!Q24/Y!P24)</f>
        <v>-3.7878052867429179E-2</v>
      </c>
      <c r="R24" s="15">
        <f>LN(Y!R24/Y!Q24)</f>
        <v>-0.1447802478445929</v>
      </c>
      <c r="S24" s="15">
        <f>LN(Y!S24/Y!R24)</f>
        <v>-1.3691196885233258E-3</v>
      </c>
      <c r="T24" s="15">
        <f>LN(Y!T24/Y!S24)</f>
        <v>0.10814919578642236</v>
      </c>
      <c r="U24" s="15">
        <f>LN(Y!U24/Y!T24)</f>
        <v>-6.1774797724137177E-3</v>
      </c>
      <c r="V24" s="15">
        <f>LN(Y!V24/Y!U24)</f>
        <v>-5.2529073848453667E-3</v>
      </c>
      <c r="W24" s="15">
        <f>LN(Y!W24/Y!V24)</f>
        <v>4.1773868528474881E-2</v>
      </c>
      <c r="X24" s="15">
        <f>LN(Y!X24/Y!W24)</f>
        <v>6.5075213202811164E-2</v>
      </c>
      <c r="Y24" s="15">
        <f>LN(Y!Y24/Y!X24)</f>
        <v>8.6158012320040486E-2</v>
      </c>
      <c r="Z24" s="15">
        <f>LN(Y!Z24/Y!Y24)</f>
        <v>3.5734711401050473E-2</v>
      </c>
      <c r="AA24" s="15">
        <f>LN(Y!AA24/Y!Z24)</f>
        <v>2.3046421199910402E-2</v>
      </c>
      <c r="AB24" s="15">
        <f>LN(Y!AB24/Y!AA24)</f>
        <v>4.5912888699729183E-2</v>
      </c>
      <c r="AC24" s="15">
        <f>LN(Y!AC24/Y!AB24)</f>
        <v>-8.6545011488970952E-2</v>
      </c>
      <c r="AD24" s="15"/>
      <c r="AF24" s="64">
        <f t="shared" si="0"/>
        <v>-1.4068431334861076E-2</v>
      </c>
      <c r="AG24" s="64">
        <f t="shared" si="1"/>
        <v>1.6746075201086647E-3</v>
      </c>
      <c r="AH24" s="64">
        <f t="shared" si="2"/>
        <v>-2.2029608491233206E-2</v>
      </c>
      <c r="AI24" s="64">
        <f t="shared" si="3"/>
        <v>4.0713578072089862E-2</v>
      </c>
      <c r="AJ24" s="64">
        <f t="shared" si="4"/>
        <v>2.0861404426351916E-2</v>
      </c>
      <c r="AK24" s="64">
        <f t="shared" si="5"/>
        <v>-1.0177500485562268E-2</v>
      </c>
      <c r="AL24" s="64">
        <f t="shared" si="6"/>
        <v>3.0787491249220887E-2</v>
      </c>
      <c r="AM24" s="64">
        <f t="shared" si="7"/>
        <v>4.3563379410181333E-2</v>
      </c>
      <c r="AN24" s="64">
        <f t="shared" si="8"/>
        <v>-2.0316061394620884E-2</v>
      </c>
      <c r="AO24" s="64">
        <f t="shared" si="9"/>
        <v>5.4303100384912343E-3</v>
      </c>
    </row>
    <row r="25" spans="1:41" x14ac:dyDescent="0.2">
      <c r="A25" s="4">
        <v>23</v>
      </c>
      <c r="B25" s="6" t="s">
        <v>60</v>
      </c>
      <c r="C25" s="15"/>
      <c r="D25" s="15">
        <f>LN(Y!D25/Y!C25)</f>
        <v>-3.3098822367238115E-2</v>
      </c>
      <c r="E25" s="15">
        <f>LN(Y!E25/Y!D25)</f>
        <v>7.1312258613546967E-2</v>
      </c>
      <c r="F25" s="15">
        <f>LN(Y!F25/Y!E25)</f>
        <v>3.2882978653244188E-2</v>
      </c>
      <c r="G25" s="15">
        <f>LN(Y!G25/Y!F25)</f>
        <v>-3.3819286078536778E-2</v>
      </c>
      <c r="H25" s="15">
        <f>LN(Y!H25/Y!G25)</f>
        <v>-5.4174292740146325E-2</v>
      </c>
      <c r="I25" s="15">
        <f>LN(Y!I25/Y!H25)</f>
        <v>-4.439036494424714E-2</v>
      </c>
      <c r="J25" s="15">
        <f>LN(Y!J25/Y!I25)</f>
        <v>-1.7389345716635723E-2</v>
      </c>
      <c r="K25" s="15">
        <f>LN(Y!K25/Y!J25)</f>
        <v>-5.7292283267148254E-2</v>
      </c>
      <c r="L25" s="15">
        <f>LN(Y!L25/Y!K25)</f>
        <v>-4.0870610609874403E-2</v>
      </c>
      <c r="M25" s="15">
        <f>LN(Y!M25/Y!L25)</f>
        <v>-3.5089954462796377E-2</v>
      </c>
      <c r="N25" s="15">
        <f>LN(Y!N25/Y!M25)</f>
        <v>1.3992999705785141E-2</v>
      </c>
      <c r="O25" s="15">
        <f>LN(Y!O25/Y!N25)</f>
        <v>-2.3533481637126086E-2</v>
      </c>
      <c r="P25" s="15">
        <f>LN(Y!P25/Y!O25)</f>
        <v>4.2061586629719505E-3</v>
      </c>
      <c r="Q25" s="15">
        <f>LN(Y!Q25/Y!P25)</f>
        <v>-8.7188644097601201E-2</v>
      </c>
      <c r="R25" s="15">
        <f>LN(Y!R25/Y!Q25)</f>
        <v>0.10800187359654423</v>
      </c>
      <c r="S25" s="15">
        <f>LN(Y!S25/Y!R25)</f>
        <v>-3.6642262899168915E-2</v>
      </c>
      <c r="T25" s="15">
        <f>LN(Y!T25/Y!S25)</f>
        <v>-0.10166863312202544</v>
      </c>
      <c r="U25" s="15">
        <f>LN(Y!U25/Y!T25)</f>
        <v>4.7500315311850339E-2</v>
      </c>
      <c r="V25" s="15">
        <f>LN(Y!V25/Y!U25)</f>
        <v>-2.9489546849892804E-2</v>
      </c>
      <c r="W25" s="15">
        <f>LN(Y!W25/Y!V25)</f>
        <v>-3.3080009394120209E-2</v>
      </c>
      <c r="X25" s="15">
        <f>LN(Y!X25/Y!W25)</f>
        <v>-7.8981910611674276E-3</v>
      </c>
      <c r="Y25" s="15">
        <f>LN(Y!Y25/Y!X25)</f>
        <v>4.517688411250452E-2</v>
      </c>
      <c r="Z25" s="15">
        <f>LN(Y!Z25/Y!Y25)</f>
        <v>-3.0459787154707388E-2</v>
      </c>
      <c r="AA25" s="15">
        <f>LN(Y!AA25/Y!Z25)</f>
        <v>-4.9789565715603938E-2</v>
      </c>
      <c r="AB25" s="15">
        <f>LN(Y!AB25/Y!AA25)</f>
        <v>-3.5049240145106934E-3</v>
      </c>
      <c r="AC25" s="15">
        <f>LN(Y!AC25/Y!AB25)</f>
        <v>-0.13530395407687823</v>
      </c>
      <c r="AD25" s="15"/>
      <c r="AF25" s="64">
        <f t="shared" si="0"/>
        <v>-5.6377412992278178E-3</v>
      </c>
      <c r="AG25" s="64">
        <f t="shared" si="1"/>
        <v>-2.7329838870133922E-2</v>
      </c>
      <c r="AH25" s="64">
        <f t="shared" si="2"/>
        <v>-7.0312712748760052E-3</v>
      </c>
      <c r="AI25" s="64">
        <f t="shared" si="3"/>
        <v>-2.4927213023071111E-2</v>
      </c>
      <c r="AJ25" s="64">
        <f t="shared" si="4"/>
        <v>-3.4776269369839144E-2</v>
      </c>
      <c r="AK25" s="64">
        <f t="shared" si="5"/>
        <v>-1.7180555072504964E-2</v>
      </c>
      <c r="AL25" s="64">
        <f t="shared" si="6"/>
        <v>-2.9851741196455128E-2</v>
      </c>
      <c r="AM25" s="64">
        <f t="shared" si="7"/>
        <v>-1.9963566734145295E-2</v>
      </c>
      <c r="AN25" s="64">
        <f t="shared" si="8"/>
        <v>-6.940443904569446E-2</v>
      </c>
      <c r="AO25" s="64">
        <f t="shared" si="9"/>
        <v>-1.9940466767429599E-2</v>
      </c>
    </row>
    <row r="26" spans="1:41" x14ac:dyDescent="0.2">
      <c r="A26" s="4">
        <v>24</v>
      </c>
      <c r="B26" s="6" t="s">
        <v>61</v>
      </c>
      <c r="C26" s="15"/>
      <c r="D26" s="15">
        <f>LN(Y!D26/Y!C26)</f>
        <v>1.8803343639590398E-2</v>
      </c>
      <c r="E26" s="15">
        <f>LN(Y!E26/Y!D26)</f>
        <v>0.10103272573589683</v>
      </c>
      <c r="F26" s="15">
        <f>LN(Y!F26/Y!E26)</f>
        <v>-0.23216722138739063</v>
      </c>
      <c r="G26" s="15">
        <f>LN(Y!G26/Y!F26)</f>
        <v>6.7123059577790703E-2</v>
      </c>
      <c r="H26" s="15">
        <f>LN(Y!H26/Y!G26)</f>
        <v>-0.1552379826548316</v>
      </c>
      <c r="I26" s="15">
        <f>LN(Y!I26/Y!H26)</f>
        <v>7.4656810548828181E-2</v>
      </c>
      <c r="J26" s="15">
        <f>LN(Y!J26/Y!I26)</f>
        <v>-0.10261491450347375</v>
      </c>
      <c r="K26" s="15">
        <f>LN(Y!K26/Y!J26)</f>
        <v>-0.10369924813627553</v>
      </c>
      <c r="L26" s="15">
        <f>LN(Y!L26/Y!K26)</f>
        <v>-1.3511258901571689E-2</v>
      </c>
      <c r="M26" s="15">
        <f>LN(Y!M26/Y!L26)</f>
        <v>-0.13817200433107163</v>
      </c>
      <c r="N26" s="15">
        <f>LN(Y!N26/Y!M26)</f>
        <v>-0.11918929437836093</v>
      </c>
      <c r="O26" s="15">
        <f>LN(Y!O26/Y!N26)</f>
        <v>6.61676867327088E-2</v>
      </c>
      <c r="P26" s="15">
        <f>LN(Y!P26/Y!O26)</f>
        <v>-4.5401634189742017E-2</v>
      </c>
      <c r="Q26" s="15">
        <f>LN(Y!Q26/Y!P26)</f>
        <v>-9.704268291688263E-2</v>
      </c>
      <c r="R26" s="15">
        <f>LN(Y!R26/Y!Q26)</f>
        <v>0.11354076618452148</v>
      </c>
      <c r="S26" s="15">
        <f>LN(Y!S26/Y!R26)</f>
        <v>6.7882776490794661E-2</v>
      </c>
      <c r="T26" s="15">
        <f>LN(Y!T26/Y!S26)</f>
        <v>-0.10176745960699775</v>
      </c>
      <c r="U26" s="15">
        <f>LN(Y!U26/Y!T26)</f>
        <v>-3.1769476436953194E-2</v>
      </c>
      <c r="V26" s="15">
        <f>LN(Y!V26/Y!U26)</f>
        <v>1.9616793472337211E-2</v>
      </c>
      <c r="W26" s="15">
        <f>LN(Y!W26/Y!V26)</f>
        <v>-4.3247343562742204E-3</v>
      </c>
      <c r="X26" s="15">
        <f>LN(Y!X26/Y!W26)</f>
        <v>-7.9223811015582249E-2</v>
      </c>
      <c r="Y26" s="15">
        <f>LN(Y!Y26/Y!X26)</f>
        <v>1.8127279386452144E-2</v>
      </c>
      <c r="Z26" s="15">
        <f>LN(Y!Z26/Y!Y26)</f>
        <v>-0.12431002605245314</v>
      </c>
      <c r="AA26" s="15">
        <f>LN(Y!AA26/Y!Z26)</f>
        <v>-3.726521764367427E-2</v>
      </c>
      <c r="AB26" s="15">
        <f>LN(Y!AB26/Y!AA26)</f>
        <v>1.97656833022101E-2</v>
      </c>
      <c r="AC26" s="15">
        <f>LN(Y!AC26/Y!AB26)</f>
        <v>0.15172289284921303</v>
      </c>
      <c r="AD26" s="15"/>
      <c r="AF26" s="64">
        <f t="shared" si="0"/>
        <v>-2.8918521635941309E-2</v>
      </c>
      <c r="AG26" s="64">
        <f t="shared" si="1"/>
        <v>-9.5437344050150696E-2</v>
      </c>
      <c r="AH26" s="64">
        <f t="shared" si="2"/>
        <v>2.1029382460280056E-2</v>
      </c>
      <c r="AI26" s="64">
        <f t="shared" si="3"/>
        <v>-3.9493737588694039E-2</v>
      </c>
      <c r="AJ26" s="64">
        <f t="shared" si="4"/>
        <v>5.6081223683495714E-3</v>
      </c>
      <c r="AK26" s="64">
        <f t="shared" si="5"/>
        <v>-3.7203980794935324E-2</v>
      </c>
      <c r="AL26" s="64">
        <f t="shared" si="6"/>
        <v>-1.6942807610172233E-2</v>
      </c>
      <c r="AM26" s="64">
        <f t="shared" si="7"/>
        <v>-4.2614581531643186E-2</v>
      </c>
      <c r="AN26" s="64">
        <f t="shared" si="8"/>
        <v>8.5744288075711564E-2</v>
      </c>
      <c r="AO26" s="64">
        <f t="shared" si="9"/>
        <v>-2.7442419689231286E-2</v>
      </c>
    </row>
    <row r="27" spans="1:41" x14ac:dyDescent="0.2">
      <c r="A27" s="4">
        <v>25</v>
      </c>
      <c r="B27" s="6" t="s">
        <v>62</v>
      </c>
      <c r="C27" s="15"/>
      <c r="D27" s="15">
        <f>LN(Y!D27/Y!C27)</f>
        <v>-1.1310915429059397E-2</v>
      </c>
      <c r="E27" s="15">
        <f>LN(Y!E27/Y!D27)</f>
        <v>3.3106805285173999E-2</v>
      </c>
      <c r="F27" s="15">
        <f>LN(Y!F27/Y!E27)</f>
        <v>2.7442882938594506E-2</v>
      </c>
      <c r="G27" s="15">
        <f>LN(Y!G27/Y!F27)</f>
        <v>-8.6916235990742358E-2</v>
      </c>
      <c r="H27" s="15">
        <f>LN(Y!H27/Y!G27)</f>
        <v>-3.5483955468812688E-2</v>
      </c>
      <c r="I27" s="15">
        <f>LN(Y!I27/Y!H27)</f>
        <v>7.2424823540410521E-2</v>
      </c>
      <c r="J27" s="15">
        <f>LN(Y!J27/Y!I27)</f>
        <v>-3.7450828299363068E-2</v>
      </c>
      <c r="K27" s="15">
        <f>LN(Y!K27/Y!J27)</f>
        <v>-2.6010682021367873E-2</v>
      </c>
      <c r="L27" s="15">
        <f>LN(Y!L27/Y!K27)</f>
        <v>2.0423206886072007E-2</v>
      </c>
      <c r="M27" s="15">
        <f>LN(Y!M27/Y!L27)</f>
        <v>0.10583150008133442</v>
      </c>
      <c r="N27" s="15">
        <f>LN(Y!N27/Y!M27)</f>
        <v>-4.1998258916734595E-2</v>
      </c>
      <c r="O27" s="15">
        <f>LN(Y!O27/Y!N27)</f>
        <v>8.6998475559964414E-2</v>
      </c>
      <c r="P27" s="15">
        <f>LN(Y!P27/Y!O27)</f>
        <v>8.296093054147724E-2</v>
      </c>
      <c r="Q27" s="15">
        <f>LN(Y!Q27/Y!P27)</f>
        <v>-2.7995972003591073E-2</v>
      </c>
      <c r="R27" s="15">
        <f>LN(Y!R27/Y!Q27)</f>
        <v>-0.40043387918549495</v>
      </c>
      <c r="S27" s="15">
        <f>LN(Y!S27/Y!R27)</f>
        <v>0.30131051998210995</v>
      </c>
      <c r="T27" s="15">
        <f>LN(Y!T27/Y!S27)</f>
        <v>-1.4554733790473177E-2</v>
      </c>
      <c r="U27" s="15">
        <f>LN(Y!U27/Y!T27)</f>
        <v>-0.21264111347291861</v>
      </c>
      <c r="V27" s="15">
        <f>LN(Y!V27/Y!U27)</f>
        <v>-4.1560807517606824E-2</v>
      </c>
      <c r="W27" s="15">
        <f>LN(Y!W27/Y!V27)</f>
        <v>-3.0344900944087091E-2</v>
      </c>
      <c r="X27" s="15">
        <f>LN(Y!X27/Y!W27)</f>
        <v>-8.9914083412613883E-3</v>
      </c>
      <c r="Y27" s="15">
        <f>LN(Y!Y27/Y!X27)</f>
        <v>-3.8104764503754156E-2</v>
      </c>
      <c r="Z27" s="15">
        <f>LN(Y!Z27/Y!Y27)</f>
        <v>1.3228692355696041E-2</v>
      </c>
      <c r="AA27" s="15">
        <f>LN(Y!AA27/Y!Z27)</f>
        <v>-3.2738747737632537E-2</v>
      </c>
      <c r="AB27" s="15">
        <f>LN(Y!AB27/Y!AA27)</f>
        <v>-5.4105942069508188E-2</v>
      </c>
      <c r="AC27" s="15">
        <f>LN(Y!AC27/Y!AB27)</f>
        <v>-0.11570073078356088</v>
      </c>
      <c r="AD27" s="15"/>
      <c r="AF27" s="64">
        <f t="shared" si="0"/>
        <v>2.1148640609247966E-3</v>
      </c>
      <c r="AG27" s="64">
        <f t="shared" si="1"/>
        <v>4.1589875459881786E-3</v>
      </c>
      <c r="AH27" s="64">
        <f t="shared" si="2"/>
        <v>8.5680149788931129E-3</v>
      </c>
      <c r="AI27" s="64">
        <f t="shared" si="3"/>
        <v>-6.1618592813269424E-2</v>
      </c>
      <c r="AJ27" s="64">
        <f t="shared" si="4"/>
        <v>-4.5484298547751947E-2</v>
      </c>
      <c r="AK27" s="64">
        <f t="shared" si="5"/>
        <v>6.3635012624406462E-3</v>
      </c>
      <c r="AL27" s="64">
        <f t="shared" si="6"/>
        <v>-5.3551445680510693E-2</v>
      </c>
      <c r="AM27" s="64">
        <f t="shared" si="7"/>
        <v>-4.5713472994004724E-2</v>
      </c>
      <c r="AN27" s="64">
        <f t="shared" si="8"/>
        <v>-8.490333642653454E-2</v>
      </c>
      <c r="AO27" s="64">
        <f t="shared" si="9"/>
        <v>-1.8452204955043055E-2</v>
      </c>
    </row>
    <row r="28" spans="1:41" x14ac:dyDescent="0.2">
      <c r="A28" s="4">
        <v>26</v>
      </c>
      <c r="B28" s="6" t="s">
        <v>63</v>
      </c>
      <c r="C28" s="15"/>
      <c r="D28" s="15">
        <f>LN(Y!D28/Y!C28)</f>
        <v>-2.2680691860701669E-2</v>
      </c>
      <c r="E28" s="15">
        <f>LN(Y!E28/Y!D28)</f>
        <v>1.1463314618381529E-2</v>
      </c>
      <c r="F28" s="15">
        <f>LN(Y!F28/Y!E28)</f>
        <v>-3.6869841018466451E-2</v>
      </c>
      <c r="G28" s="15">
        <f>LN(Y!G28/Y!F28)</f>
        <v>-7.851846876532774E-2</v>
      </c>
      <c r="H28" s="15">
        <f>LN(Y!H28/Y!G28)</f>
        <v>-4.2298544449954886E-2</v>
      </c>
      <c r="I28" s="15">
        <f>LN(Y!I28/Y!H28)</f>
        <v>-3.4076667733822148E-3</v>
      </c>
      <c r="J28" s="15">
        <f>LN(Y!J28/Y!I28)</f>
        <v>-4.4997655707782837E-2</v>
      </c>
      <c r="K28" s="15">
        <f>LN(Y!K28/Y!J28)</f>
        <v>-6.533506727764718E-2</v>
      </c>
      <c r="L28" s="15">
        <f>LN(Y!L28/Y!K28)</f>
        <v>-6.9740739388079911E-2</v>
      </c>
      <c r="M28" s="15">
        <f>LN(Y!M28/Y!L28)</f>
        <v>-5.0700853834012599E-2</v>
      </c>
      <c r="N28" s="15">
        <f>LN(Y!N28/Y!M28)</f>
        <v>-2.1246460076135672E-2</v>
      </c>
      <c r="O28" s="15">
        <f>LN(Y!O28/Y!N28)</f>
        <v>-1.7500377543821131E-2</v>
      </c>
      <c r="P28" s="15">
        <f>LN(Y!P28/Y!O28)</f>
        <v>-1.9655011678587762E-2</v>
      </c>
      <c r="Q28" s="15">
        <f>LN(Y!Q28/Y!P28)</f>
        <v>-0.12476293907569003</v>
      </c>
      <c r="R28" s="15">
        <f>LN(Y!R28/Y!Q28)</f>
        <v>-0.14868806276751045</v>
      </c>
      <c r="S28" s="15">
        <f>LN(Y!S28/Y!R28)</f>
        <v>-5.9399486706378068E-2</v>
      </c>
      <c r="T28" s="15">
        <f>LN(Y!T28/Y!S28)</f>
        <v>2.5418547390234192E-2</v>
      </c>
      <c r="U28" s="15">
        <f>LN(Y!U28/Y!T28)</f>
        <v>4.0104575136461477E-2</v>
      </c>
      <c r="V28" s="15">
        <f>LN(Y!V28/Y!U28)</f>
        <v>4.8581724757301867E-2</v>
      </c>
      <c r="W28" s="15">
        <f>LN(Y!W28/Y!V28)</f>
        <v>1.7638114603838524E-2</v>
      </c>
      <c r="X28" s="15">
        <f>LN(Y!X28/Y!W28)</f>
        <v>-1.8894349062848394E-2</v>
      </c>
      <c r="Y28" s="15">
        <f>LN(Y!Y28/Y!X28)</f>
        <v>-3.9946483962782414E-2</v>
      </c>
      <c r="Z28" s="15">
        <f>LN(Y!Z28/Y!Y28)</f>
        <v>4.2401927756410669E-2</v>
      </c>
      <c r="AA28" s="15">
        <f>LN(Y!AA28/Y!Z28)</f>
        <v>-6.1918174106790885E-3</v>
      </c>
      <c r="AB28" s="15">
        <f>LN(Y!AB28/Y!AA28)</f>
        <v>-2.8071172954752015E-2</v>
      </c>
      <c r="AC28" s="15">
        <f>LN(Y!AC28/Y!AB28)</f>
        <v>3.0259159850229752E-2</v>
      </c>
      <c r="AD28" s="15"/>
      <c r="AF28" s="64">
        <f t="shared" si="0"/>
        <v>-2.9926241277749954E-2</v>
      </c>
      <c r="AG28" s="64">
        <f t="shared" si="1"/>
        <v>-5.0404155256731628E-2</v>
      </c>
      <c r="AH28" s="64">
        <f t="shared" si="2"/>
        <v>-7.4001175554397489E-2</v>
      </c>
      <c r="AI28" s="64">
        <f t="shared" si="3"/>
        <v>2.2569722564997535E-2</v>
      </c>
      <c r="AJ28" s="64">
        <f t="shared" si="4"/>
        <v>-3.0967734431461904E-4</v>
      </c>
      <c r="AK28" s="64">
        <f t="shared" si="5"/>
        <v>-6.2202665405564558E-2</v>
      </c>
      <c r="AL28" s="64">
        <f t="shared" si="6"/>
        <v>1.1130022610341458E-2</v>
      </c>
      <c r="AM28" s="64">
        <f t="shared" si="7"/>
        <v>1.3639029900992104E-2</v>
      </c>
      <c r="AN28" s="64">
        <f t="shared" si="8"/>
        <v>1.0939934477388683E-3</v>
      </c>
      <c r="AO28" s="64">
        <f t="shared" si="9"/>
        <v>-2.641430537363923E-2</v>
      </c>
    </row>
    <row r="29" spans="1:41" x14ac:dyDescent="0.2">
      <c r="A29" s="4">
        <v>27</v>
      </c>
      <c r="B29" s="6" t="s">
        <v>64</v>
      </c>
      <c r="C29" s="15"/>
      <c r="D29" s="15">
        <f>LN(Y!D29/Y!C29)</f>
        <v>9.038312414275268E-2</v>
      </c>
      <c r="E29" s="15">
        <f>LN(Y!E29/Y!D29)</f>
        <v>2.189530429857035E-2</v>
      </c>
      <c r="F29" s="15">
        <f>LN(Y!F29/Y!E29)</f>
        <v>3.2507309090896136E-2</v>
      </c>
      <c r="G29" s="15">
        <f>LN(Y!G29/Y!F29)</f>
        <v>-0.11591028128306115</v>
      </c>
      <c r="H29" s="15">
        <f>LN(Y!H29/Y!G29)</f>
        <v>-5.297133370830736E-2</v>
      </c>
      <c r="I29" s="15">
        <f>LN(Y!I29/Y!H29)</f>
        <v>-5.573925724672027E-2</v>
      </c>
      <c r="J29" s="15">
        <f>LN(Y!J29/Y!I29)</f>
        <v>3.782605187816282E-2</v>
      </c>
      <c r="K29" s="15">
        <f>LN(Y!K29/Y!J29)</f>
        <v>-0.21275176613506233</v>
      </c>
      <c r="L29" s="15">
        <f>LN(Y!L29/Y!K29)</f>
        <v>4.8623725724793183E-2</v>
      </c>
      <c r="M29" s="15">
        <f>LN(Y!M29/Y!L29)</f>
        <v>-3.7600849858944227E-2</v>
      </c>
      <c r="N29" s="15">
        <f>LN(Y!N29/Y!M29)</f>
        <v>3.3550898057496559E-2</v>
      </c>
      <c r="O29" s="15">
        <f>LN(Y!O29/Y!N29)</f>
        <v>-1.3657581293561699E-2</v>
      </c>
      <c r="P29" s="15">
        <f>LN(Y!P29/Y!O29)</f>
        <v>0.14468015152391411</v>
      </c>
      <c r="Q29" s="15">
        <f>LN(Y!Q29/Y!P29)</f>
        <v>-3.0461266169704068E-2</v>
      </c>
      <c r="R29" s="15">
        <f>LN(Y!R29/Y!Q29)</f>
        <v>-0.28887811225033827</v>
      </c>
      <c r="S29" s="15">
        <f>LN(Y!S29/Y!R29)</f>
        <v>6.9948039258719966E-2</v>
      </c>
      <c r="T29" s="15">
        <f>LN(Y!T29/Y!S29)</f>
        <v>0.12183062631540392</v>
      </c>
      <c r="U29" s="15">
        <f>LN(Y!U29/Y!T29)</f>
        <v>-0.13589411479108801</v>
      </c>
      <c r="V29" s="15">
        <f>LN(Y!V29/Y!U29)</f>
        <v>3.6479951112333216E-2</v>
      </c>
      <c r="W29" s="15">
        <f>LN(Y!W29/Y!V29)</f>
        <v>-4.6811954778408028E-2</v>
      </c>
      <c r="X29" s="15">
        <f>LN(Y!X29/Y!W29)</f>
        <v>7.0723033935649804E-3</v>
      </c>
      <c r="Y29" s="15">
        <f>LN(Y!Y29/Y!X29)</f>
        <v>3.5703559764884103E-2</v>
      </c>
      <c r="Z29" s="15">
        <f>LN(Y!Z29/Y!Y29)</f>
        <v>0.17178929358968287</v>
      </c>
      <c r="AA29" s="15">
        <f>LN(Y!AA29/Y!Z29)</f>
        <v>-6.9443368157835429E-3</v>
      </c>
      <c r="AB29" s="15">
        <f>LN(Y!AB29/Y!AA29)</f>
        <v>-9.4042840609003323E-2</v>
      </c>
      <c r="AC29" s="15">
        <f>LN(Y!AC29/Y!AB29)</f>
        <v>-0.19422769593827952</v>
      </c>
      <c r="AD29" s="15"/>
      <c r="AF29" s="64">
        <f t="shared" si="0"/>
        <v>-3.4043651769724459E-2</v>
      </c>
      <c r="AG29" s="64">
        <f t="shared" si="1"/>
        <v>-2.6070388066710803E-2</v>
      </c>
      <c r="AH29" s="64">
        <f t="shared" si="2"/>
        <v>-2.3673753786193994E-2</v>
      </c>
      <c r="AI29" s="64">
        <f t="shared" si="3"/>
        <v>-3.4646377496387838E-3</v>
      </c>
      <c r="AJ29" s="64">
        <f t="shared" si="4"/>
        <v>-1.7544404001699883E-2</v>
      </c>
      <c r="AK29" s="64">
        <f t="shared" si="5"/>
        <v>-2.4872070926452401E-2</v>
      </c>
      <c r="AL29" s="64">
        <f t="shared" si="6"/>
        <v>-1.0504520875669334E-2</v>
      </c>
      <c r="AM29" s="64">
        <f t="shared" si="7"/>
        <v>2.2903165973823688E-2</v>
      </c>
      <c r="AN29" s="64">
        <f t="shared" si="8"/>
        <v>-0.14413526827364143</v>
      </c>
      <c r="AO29" s="64">
        <f t="shared" si="9"/>
        <v>-2.0959367074793588E-2</v>
      </c>
    </row>
    <row r="30" spans="1:41" x14ac:dyDescent="0.2">
      <c r="A30" s="4">
        <v>28</v>
      </c>
      <c r="B30" s="6" t="s">
        <v>65</v>
      </c>
      <c r="C30" s="15"/>
      <c r="D30" s="15">
        <f>LN(Y!D30/Y!C30)</f>
        <v>-9.4901918371299906E-3</v>
      </c>
      <c r="E30" s="15">
        <f>LN(Y!E30/Y!D30)</f>
        <v>7.5770083614057002E-3</v>
      </c>
      <c r="F30" s="15">
        <f>LN(Y!F30/Y!E30)</f>
        <v>-2.6773164077893009E-3</v>
      </c>
      <c r="G30" s="15">
        <f>LN(Y!G30/Y!F30)</f>
        <v>-5.7009547549514775E-2</v>
      </c>
      <c r="H30" s="15">
        <f>LN(Y!H30/Y!G30)</f>
        <v>-9.8499401435808848E-2</v>
      </c>
      <c r="I30" s="15">
        <f>LN(Y!I30/Y!H30)</f>
        <v>1.9994204621614942E-2</v>
      </c>
      <c r="J30" s="15">
        <f>LN(Y!J30/Y!I30)</f>
        <v>-1.3411467525678764E-2</v>
      </c>
      <c r="K30" s="15">
        <f>LN(Y!K30/Y!J30)</f>
        <v>-8.5171671908416222E-2</v>
      </c>
      <c r="L30" s="15">
        <f>LN(Y!L30/Y!K30)</f>
        <v>5.3596048389491753E-3</v>
      </c>
      <c r="M30" s="15">
        <f>LN(Y!M30/Y!L30)</f>
        <v>1.2206803283310849E-2</v>
      </c>
      <c r="N30" s="15">
        <f>LN(Y!N30/Y!M30)</f>
        <v>3.2778424415348256E-2</v>
      </c>
      <c r="O30" s="15">
        <f>LN(Y!O30/Y!N30)</f>
        <v>1.3164221888141085E-2</v>
      </c>
      <c r="P30" s="15">
        <f>LN(Y!P30/Y!O30)</f>
        <v>3.4289836646675211E-2</v>
      </c>
      <c r="Q30" s="15">
        <f>LN(Y!Q30/Y!P30)</f>
        <v>-9.0836648378927604E-3</v>
      </c>
      <c r="R30" s="15">
        <f>LN(Y!R30/Y!Q30)</f>
        <v>-0.27471390280506097</v>
      </c>
      <c r="S30" s="15">
        <f>LN(Y!S30/Y!R30)</f>
        <v>0.11673905499209829</v>
      </c>
      <c r="T30" s="15">
        <f>LN(Y!T30/Y!S30)</f>
        <v>5.0843954299187442E-2</v>
      </c>
      <c r="U30" s="15">
        <f>LN(Y!U30/Y!T30)</f>
        <v>-6.1468033317549894E-2</v>
      </c>
      <c r="V30" s="15">
        <f>LN(Y!V30/Y!U30)</f>
        <v>-6.0793897215822054E-2</v>
      </c>
      <c r="W30" s="15">
        <f>LN(Y!W30/Y!V30)</f>
        <v>9.7413367760144198E-2</v>
      </c>
      <c r="X30" s="15">
        <f>LN(Y!X30/Y!W30)</f>
        <v>1.4229973316976266E-2</v>
      </c>
      <c r="Y30" s="15">
        <f>LN(Y!Y30/Y!X30)</f>
        <v>-7.0464407055837466E-2</v>
      </c>
      <c r="Z30" s="15">
        <f>LN(Y!Z30/Y!Y30)</f>
        <v>3.2568715605248856E-2</v>
      </c>
      <c r="AA30" s="15">
        <f>LN(Y!AA30/Y!Z30)</f>
        <v>-1.1944836545896481E-2</v>
      </c>
      <c r="AB30" s="15">
        <f>LN(Y!AB30/Y!AA30)</f>
        <v>-4.9300315873318581E-2</v>
      </c>
      <c r="AC30" s="15">
        <f>LN(Y!AC30/Y!AB30)</f>
        <v>-4.0737226263581137E-2</v>
      </c>
      <c r="AD30" s="15"/>
      <c r="AF30" s="64">
        <f t="shared" si="0"/>
        <v>-2.6123010482018455E-2</v>
      </c>
      <c r="AG30" s="64">
        <f t="shared" si="1"/>
        <v>-9.6476613792973401E-3</v>
      </c>
      <c r="AH30" s="64">
        <f t="shared" si="2"/>
        <v>-2.3920890823207832E-2</v>
      </c>
      <c r="AI30" s="64">
        <f t="shared" si="3"/>
        <v>8.0450729685871934E-3</v>
      </c>
      <c r="AJ30" s="64">
        <f t="shared" si="4"/>
        <v>-2.7975614026676966E-2</v>
      </c>
      <c r="AK30" s="64">
        <f t="shared" si="5"/>
        <v>-1.6784276101252583E-2</v>
      </c>
      <c r="AL30" s="64">
        <f t="shared" si="6"/>
        <v>-9.9652705290448843E-3</v>
      </c>
      <c r="AM30" s="64">
        <f t="shared" si="7"/>
        <v>-1.201895394193641E-3</v>
      </c>
      <c r="AN30" s="64">
        <f t="shared" si="8"/>
        <v>-4.5018771068449856E-2</v>
      </c>
      <c r="AO30" s="64">
        <f t="shared" si="9"/>
        <v>-1.5924420748522673E-2</v>
      </c>
    </row>
    <row r="31" spans="1:41" x14ac:dyDescent="0.2">
      <c r="A31" s="4">
        <v>29</v>
      </c>
      <c r="B31" s="6" t="s">
        <v>66</v>
      </c>
      <c r="C31" s="15"/>
      <c r="D31" s="15">
        <f>LN(Y!D31/Y!C31)</f>
        <v>5.9036961997941471E-2</v>
      </c>
      <c r="E31" s="15">
        <f>LN(Y!E31/Y!D31)</f>
        <v>-1.6942622505850474E-2</v>
      </c>
      <c r="F31" s="15">
        <f>LN(Y!F31/Y!E31)</f>
        <v>5.3331984589980674E-2</v>
      </c>
      <c r="G31" s="15">
        <f>LN(Y!G31/Y!F31)</f>
        <v>-0.14982592126799599</v>
      </c>
      <c r="H31" s="15">
        <f>LN(Y!H31/Y!G31)</f>
        <v>-0.13857899168462401</v>
      </c>
      <c r="I31" s="15">
        <f>LN(Y!I31/Y!H31)</f>
        <v>0.14391766815326204</v>
      </c>
      <c r="J31" s="15">
        <f>LN(Y!J31/Y!I31)</f>
        <v>4.0029322248773383E-2</v>
      </c>
      <c r="K31" s="15">
        <f>LN(Y!K31/Y!J31)</f>
        <v>-1.5891664816516615E-2</v>
      </c>
      <c r="L31" s="15">
        <f>LN(Y!L31/Y!K31)</f>
        <v>1.4929914091564635E-2</v>
      </c>
      <c r="M31" s="15">
        <f>LN(Y!M31/Y!L31)</f>
        <v>7.9275497982396206E-2</v>
      </c>
      <c r="N31" s="15">
        <f>LN(Y!N31/Y!M31)</f>
        <v>0.11229269372171508</v>
      </c>
      <c r="O31" s="15">
        <f>LN(Y!O31/Y!N31)</f>
        <v>5.0552105821641005E-2</v>
      </c>
      <c r="P31" s="15">
        <f>LN(Y!P31/Y!O31)</f>
        <v>6.9707451944548957E-2</v>
      </c>
      <c r="Q31" s="15">
        <f>LN(Y!Q31/Y!P31)</f>
        <v>1.9122361294061301E-2</v>
      </c>
      <c r="R31" s="15">
        <f>LN(Y!R31/Y!Q31)</f>
        <v>-0.26891921795043128</v>
      </c>
      <c r="S31" s="15">
        <f>LN(Y!S31/Y!R31)</f>
        <v>0.17683734902465292</v>
      </c>
      <c r="T31" s="15">
        <f>LN(Y!T31/Y!S31)</f>
        <v>-5.3631664404839401E-2</v>
      </c>
      <c r="U31" s="15">
        <f>LN(Y!U31/Y!T31)</f>
        <v>5.4027251121824785E-2</v>
      </c>
      <c r="V31" s="15">
        <f>LN(Y!V31/Y!U31)</f>
        <v>-1.1962731327310705E-2</v>
      </c>
      <c r="W31" s="15">
        <f>LN(Y!W31/Y!V31)</f>
        <v>9.6643002158334834E-5</v>
      </c>
      <c r="X31" s="15">
        <f>LN(Y!X31/Y!W31)</f>
        <v>-7.6017381865767578E-2</v>
      </c>
      <c r="Y31" s="15">
        <f>LN(Y!Y31/Y!X31)</f>
        <v>-2.3818111726644879E-2</v>
      </c>
      <c r="Z31" s="15">
        <f>LN(Y!Z31/Y!Y31)</f>
        <v>3.5579067002320573E-2</v>
      </c>
      <c r="AA31" s="15">
        <f>LN(Y!AA31/Y!Z31)</f>
        <v>-2.8645895235686929E-2</v>
      </c>
      <c r="AB31" s="15">
        <f>LN(Y!AB31/Y!AA31)</f>
        <v>-5.6671256194303049E-2</v>
      </c>
      <c r="AC31" s="15">
        <f>LN(Y!AC31/Y!AB31)</f>
        <v>-0.19214071721430354</v>
      </c>
      <c r="AD31" s="15"/>
      <c r="AF31" s="64">
        <f t="shared" si="0"/>
        <v>-2.1619576543045554E-2</v>
      </c>
      <c r="AG31" s="64">
        <f t="shared" si="1"/>
        <v>4.612715264558654E-2</v>
      </c>
      <c r="AH31" s="64">
        <f t="shared" si="2"/>
        <v>9.4600100268945834E-3</v>
      </c>
      <c r="AI31" s="64">
        <f t="shared" si="3"/>
        <v>-1.7497576694786913E-2</v>
      </c>
      <c r="AJ31" s="64">
        <f t="shared" si="4"/>
        <v>-5.3139382673723569E-2</v>
      </c>
      <c r="AK31" s="64">
        <f t="shared" si="5"/>
        <v>2.7793581336240564E-2</v>
      </c>
      <c r="AL31" s="64">
        <f t="shared" si="6"/>
        <v>-3.5318479684255236E-2</v>
      </c>
      <c r="AM31" s="64">
        <f t="shared" si="7"/>
        <v>-1.3046602929243223E-2</v>
      </c>
      <c r="AN31" s="64">
        <f t="shared" si="8"/>
        <v>-0.12440598670430329</v>
      </c>
      <c r="AO31" s="64">
        <f t="shared" si="9"/>
        <v>-7.3338746478149829E-3</v>
      </c>
    </row>
    <row r="32" spans="1:41" x14ac:dyDescent="0.2">
      <c r="A32" s="4">
        <v>30</v>
      </c>
      <c r="B32" s="6" t="s">
        <v>67</v>
      </c>
      <c r="C32" s="15"/>
      <c r="D32" s="15">
        <f>LN(Y!D32/Y!C32)</f>
        <v>-4.5204724770525506E-2</v>
      </c>
      <c r="E32" s="15">
        <f>LN(Y!E32/Y!D32)</f>
        <v>-4.0850124840392882E-2</v>
      </c>
      <c r="F32" s="15">
        <f>LN(Y!F32/Y!E32)</f>
        <v>2.095428642166447E-2</v>
      </c>
      <c r="G32" s="15">
        <f>LN(Y!G32/Y!F32)</f>
        <v>-0.10186885354580773</v>
      </c>
      <c r="H32" s="15">
        <f>LN(Y!H32/Y!G32)</f>
        <v>1.6812209011490359E-2</v>
      </c>
      <c r="I32" s="15">
        <f>LN(Y!I32/Y!H32)</f>
        <v>2.106962414342136E-2</v>
      </c>
      <c r="J32" s="15">
        <f>LN(Y!J32/Y!I32)</f>
        <v>-0.11250706336364477</v>
      </c>
      <c r="K32" s="15">
        <f>LN(Y!K32/Y!J32)</f>
        <v>-0.10693431705860669</v>
      </c>
      <c r="L32" s="15">
        <f>LN(Y!L32/Y!K32)</f>
        <v>1.0308992619513505E-4</v>
      </c>
      <c r="M32" s="15">
        <f>LN(Y!M32/Y!L32)</f>
        <v>3.2132513299563098E-2</v>
      </c>
      <c r="N32" s="15">
        <f>LN(Y!N32/Y!M32)</f>
        <v>1.2402957444179189E-2</v>
      </c>
      <c r="O32" s="15">
        <f>LN(Y!O32/Y!N32)</f>
        <v>4.6561941795149456E-2</v>
      </c>
      <c r="P32" s="15">
        <f>LN(Y!P32/Y!O32)</f>
        <v>3.7442432220783833E-2</v>
      </c>
      <c r="Q32" s="15">
        <f>LN(Y!Q32/Y!P32)</f>
        <v>-9.5807002339820285E-2</v>
      </c>
      <c r="R32" s="15">
        <f>LN(Y!R32/Y!Q32)</f>
        <v>-0.269288128733077</v>
      </c>
      <c r="S32" s="15">
        <f>LN(Y!S32/Y!R32)</f>
        <v>0.16551382815966476</v>
      </c>
      <c r="T32" s="15">
        <f>LN(Y!T32/Y!S32)</f>
        <v>-4.8262455138481354E-2</v>
      </c>
      <c r="U32" s="15">
        <f>LN(Y!U32/Y!T32)</f>
        <v>7.1773575637255935E-2</v>
      </c>
      <c r="V32" s="15">
        <f>LN(Y!V32/Y!U32)</f>
        <v>-7.2771378953900246E-3</v>
      </c>
      <c r="W32" s="15">
        <f>LN(Y!W32/Y!V32)</f>
        <v>6.7723234290023738E-3</v>
      </c>
      <c r="X32" s="15">
        <f>LN(Y!X32/Y!W32)</f>
        <v>-2.4305467284301576E-2</v>
      </c>
      <c r="Y32" s="15">
        <f>LN(Y!Y32/Y!X32)</f>
        <v>7.1424476383321722E-2</v>
      </c>
      <c r="Z32" s="15">
        <f>LN(Y!Z32/Y!Y32)</f>
        <v>-7.4694732901244634E-2</v>
      </c>
      <c r="AA32" s="15">
        <f>LN(Y!AA32/Y!Z32)</f>
        <v>1.1741795192970647E-2</v>
      </c>
      <c r="AB32" s="15">
        <f>LN(Y!AB32/Y!AA32)</f>
        <v>-3.0415350133659043E-2</v>
      </c>
      <c r="AC32" s="15">
        <f>LN(Y!AC32/Y!AB32)</f>
        <v>-0.13451569088492921</v>
      </c>
      <c r="AD32" s="15"/>
      <c r="AF32" s="64">
        <f t="shared" si="0"/>
        <v>-1.6776571761924885E-2</v>
      </c>
      <c r="AG32" s="64">
        <f t="shared" si="1"/>
        <v>-3.4960563950462813E-2</v>
      </c>
      <c r="AH32" s="64">
        <f t="shared" si="2"/>
        <v>-2.3115385779459853E-2</v>
      </c>
      <c r="AI32" s="64">
        <f t="shared" si="3"/>
        <v>-2.5983225038292911E-4</v>
      </c>
      <c r="AJ32" s="64">
        <f t="shared" si="4"/>
        <v>-3.1291900468708098E-2</v>
      </c>
      <c r="AK32" s="64">
        <f t="shared" si="5"/>
        <v>-2.9037974864961329E-2</v>
      </c>
      <c r="AL32" s="64">
        <f t="shared" si="6"/>
        <v>-1.5775866359545514E-2</v>
      </c>
      <c r="AM32" s="64">
        <f t="shared" si="7"/>
        <v>8.9654717789163581E-4</v>
      </c>
      <c r="AN32" s="64">
        <f t="shared" si="8"/>
        <v>-8.2465520509294121E-2</v>
      </c>
      <c r="AO32" s="64">
        <f t="shared" si="9"/>
        <v>-2.1280850842187719E-2</v>
      </c>
    </row>
    <row r="33" spans="1:41" x14ac:dyDescent="0.2">
      <c r="A33" s="4">
        <v>31</v>
      </c>
      <c r="B33" s="6" t="s">
        <v>68</v>
      </c>
      <c r="C33" s="15"/>
      <c r="D33" s="15">
        <f>LN(Y!D33/Y!C33)</f>
        <v>8.1540899674145927E-3</v>
      </c>
      <c r="E33" s="15">
        <f>LN(Y!E33/Y!D33)</f>
        <v>8.146311722944681E-2</v>
      </c>
      <c r="F33" s="15">
        <f>LN(Y!F33/Y!E33)</f>
        <v>6.7322617768551278E-3</v>
      </c>
      <c r="G33" s="15">
        <f>LN(Y!G33/Y!F33)</f>
        <v>-5.1491705096137569E-2</v>
      </c>
      <c r="H33" s="15">
        <f>LN(Y!H33/Y!G33)</f>
        <v>2.5374200146147219E-2</v>
      </c>
      <c r="I33" s="15">
        <f>LN(Y!I33/Y!H33)</f>
        <v>8.4015315837496801E-2</v>
      </c>
      <c r="J33" s="15">
        <f>LN(Y!J33/Y!I33)</f>
        <v>7.4136657115940327E-3</v>
      </c>
      <c r="K33" s="15">
        <f>LN(Y!K33/Y!J33)</f>
        <v>4.2281605222888367E-2</v>
      </c>
      <c r="L33" s="15">
        <f>LN(Y!L33/Y!K33)</f>
        <v>-3.5099736874315272E-2</v>
      </c>
      <c r="M33" s="15">
        <f>LN(Y!M33/Y!L33)</f>
        <v>-4.1471212895376794E-2</v>
      </c>
      <c r="N33" s="15">
        <f>LN(Y!N33/Y!M33)</f>
        <v>1.5397889529123821E-3</v>
      </c>
      <c r="O33" s="15">
        <f>LN(Y!O33/Y!N33)</f>
        <v>-0.1350860931568123</v>
      </c>
      <c r="P33" s="15">
        <f>LN(Y!P33/Y!O33)</f>
        <v>0.11643789141741578</v>
      </c>
      <c r="Q33" s="15">
        <f>LN(Y!Q33/Y!P33)</f>
        <v>9.3870486697734869E-3</v>
      </c>
      <c r="R33" s="15">
        <f>LN(Y!R33/Y!Q33)</f>
        <v>-0.15093909244056394</v>
      </c>
      <c r="S33" s="15">
        <f>LN(Y!S33/Y!R33)</f>
        <v>0.18589586310204495</v>
      </c>
      <c r="T33" s="15">
        <f>LN(Y!T33/Y!S33)</f>
        <v>-2.0028915583949224E-2</v>
      </c>
      <c r="U33" s="15">
        <f>LN(Y!U33/Y!T33)</f>
        <v>1.5313657452707539E-2</v>
      </c>
      <c r="V33" s="15">
        <f>LN(Y!V33/Y!U33)</f>
        <v>-6.7176226371154307E-2</v>
      </c>
      <c r="W33" s="15">
        <f>LN(Y!W33/Y!V33)</f>
        <v>8.5921352829484612E-2</v>
      </c>
      <c r="X33" s="15">
        <f>LN(Y!X33/Y!W33)</f>
        <v>6.0564074907829758E-2</v>
      </c>
      <c r="Y33" s="15">
        <f>LN(Y!Y33/Y!X33)</f>
        <v>8.26572179241007E-3</v>
      </c>
      <c r="Z33" s="15">
        <f>LN(Y!Z33/Y!Y33)</f>
        <v>-3.836745766321116E-2</v>
      </c>
      <c r="AA33" s="15">
        <f>LN(Y!AA33/Y!Z33)</f>
        <v>6.1859228220880344E-2</v>
      </c>
      <c r="AB33" s="15">
        <f>LN(Y!AB33/Y!AA33)</f>
        <v>-3.9644790893202227E-2</v>
      </c>
      <c r="AC33" s="15">
        <f>LN(Y!AC33/Y!AB33)</f>
        <v>-3.8656284057530816E-4</v>
      </c>
      <c r="AD33" s="15"/>
      <c r="AF33" s="64">
        <f t="shared" si="0"/>
        <v>2.9218637978761675E-2</v>
      </c>
      <c r="AG33" s="64">
        <f t="shared" si="1"/>
        <v>-5.0671779764594567E-3</v>
      </c>
      <c r="AH33" s="64">
        <f t="shared" si="2"/>
        <v>5.1391235183715963E-3</v>
      </c>
      <c r="AI33" s="64">
        <f t="shared" si="3"/>
        <v>1.4918788646983677E-2</v>
      </c>
      <c r="AJ33" s="64">
        <f t="shared" si="4"/>
        <v>-1.6547722767396556E-3</v>
      </c>
      <c r="AK33" s="64">
        <f t="shared" si="5"/>
        <v>3.5972770956069208E-5</v>
      </c>
      <c r="AL33" s="64">
        <f t="shared" si="6"/>
        <v>6.6320081851220097E-3</v>
      </c>
      <c r="AM33" s="64">
        <f t="shared" si="7"/>
        <v>1.3293929448124705E-2</v>
      </c>
      <c r="AN33" s="64">
        <f t="shared" si="8"/>
        <v>-2.0015676866888769E-2</v>
      </c>
      <c r="AO33" s="64">
        <f t="shared" si="9"/>
        <v>8.5109199781835659E-3</v>
      </c>
    </row>
    <row r="34" spans="1:41" x14ac:dyDescent="0.2">
      <c r="A34" s="4">
        <v>32</v>
      </c>
      <c r="B34" s="6" t="s">
        <v>69</v>
      </c>
      <c r="C34" s="15"/>
      <c r="D34" s="15">
        <f>LN(Y!D34/Y!C34)</f>
        <v>3.9441002565764244E-2</v>
      </c>
      <c r="E34" s="15">
        <f>LN(Y!E34/Y!D34)</f>
        <v>4.3430594985754335E-2</v>
      </c>
      <c r="F34" s="15">
        <f>LN(Y!F34/Y!E34)</f>
        <v>3.1762176144556779E-2</v>
      </c>
      <c r="G34" s="15">
        <f>LN(Y!G34/Y!F34)</f>
        <v>-9.0064670271614827E-2</v>
      </c>
      <c r="H34" s="15">
        <f>LN(Y!H34/Y!G34)</f>
        <v>-4.4338308805692825E-2</v>
      </c>
      <c r="I34" s="15">
        <f>LN(Y!I34/Y!H34)</f>
        <v>5.4064511141544501E-2</v>
      </c>
      <c r="J34" s="15">
        <f>LN(Y!J34/Y!I34)</f>
        <v>-5.5061737202958171E-2</v>
      </c>
      <c r="K34" s="15">
        <f>LN(Y!K34/Y!J34)</f>
        <v>-2.3451500583192186E-2</v>
      </c>
      <c r="L34" s="15">
        <f>LN(Y!L34/Y!K34)</f>
        <v>5.4837699164975422E-3</v>
      </c>
      <c r="M34" s="15">
        <f>LN(Y!M34/Y!L34)</f>
        <v>3.5182533511256622E-2</v>
      </c>
      <c r="N34" s="15">
        <f>LN(Y!N34/Y!M34)</f>
        <v>1.7763553095267923E-2</v>
      </c>
      <c r="O34" s="15">
        <f>LN(Y!O34/Y!N34)</f>
        <v>3.151100448428807E-2</v>
      </c>
      <c r="P34" s="15">
        <f>LN(Y!P34/Y!O34)</f>
        <v>6.1268025230454354E-2</v>
      </c>
      <c r="Q34" s="15">
        <f>LN(Y!Q34/Y!P34)</f>
        <v>1.2462900542545194E-2</v>
      </c>
      <c r="R34" s="15">
        <f>LN(Y!R34/Y!Q34)</f>
        <v>-0.22940062948149678</v>
      </c>
      <c r="S34" s="15">
        <f>LN(Y!S34/Y!R34)</f>
        <v>0.11923349858203727</v>
      </c>
      <c r="T34" s="15">
        <f>LN(Y!T34/Y!S34)</f>
        <v>-2.8043692253226223E-2</v>
      </c>
      <c r="U34" s="15">
        <f>LN(Y!U34/Y!T34)</f>
        <v>-3.2516888391417774E-2</v>
      </c>
      <c r="V34" s="15">
        <f>LN(Y!V34/Y!U34)</f>
        <v>-9.3759925608935174E-2</v>
      </c>
      <c r="W34" s="15">
        <f>LN(Y!W34/Y!V34)</f>
        <v>3.3480445175806187E-3</v>
      </c>
      <c r="X34" s="15">
        <f>LN(Y!X34/Y!W34)</f>
        <v>-4.4717521891683827E-2</v>
      </c>
      <c r="Y34" s="15">
        <f>LN(Y!Y34/Y!X34)</f>
        <v>4.813409667921921E-2</v>
      </c>
      <c r="Z34" s="15">
        <f>LN(Y!Z34/Y!Y34)</f>
        <v>3.0562221850619414E-3</v>
      </c>
      <c r="AA34" s="15">
        <f>LN(Y!AA34/Y!Z34)</f>
        <v>-5.5361989872505634E-3</v>
      </c>
      <c r="AB34" s="15">
        <f>LN(Y!AB34/Y!AA34)</f>
        <v>-5.4883879949464642E-2</v>
      </c>
      <c r="AC34" s="15">
        <f>LN(Y!AC34/Y!AB34)</f>
        <v>-0.10566769031647548</v>
      </c>
      <c r="AD34" s="15"/>
      <c r="AF34" s="64">
        <f t="shared" si="0"/>
        <v>-1.0291393610904072E-3</v>
      </c>
      <c r="AG34" s="64">
        <f t="shared" si="1"/>
        <v>-4.0166762526256524E-3</v>
      </c>
      <c r="AH34" s="64">
        <f t="shared" si="2"/>
        <v>-9.8504012843438071E-4</v>
      </c>
      <c r="AI34" s="64">
        <f t="shared" si="3"/>
        <v>-3.9137996725536479E-2</v>
      </c>
      <c r="AJ34" s="64">
        <f t="shared" si="4"/>
        <v>-2.2979490077781904E-2</v>
      </c>
      <c r="AK34" s="64">
        <f t="shared" si="5"/>
        <v>-2.500858190530017E-3</v>
      </c>
      <c r="AL34" s="64">
        <f t="shared" si="6"/>
        <v>-3.1058743401659188E-2</v>
      </c>
      <c r="AM34" s="64">
        <f t="shared" si="7"/>
        <v>-1.8754482968831473E-2</v>
      </c>
      <c r="AN34" s="64">
        <f t="shared" si="8"/>
        <v>-8.0275785132970068E-2</v>
      </c>
      <c r="AO34" s="64">
        <f t="shared" si="9"/>
        <v>-1.3629668509093765E-2</v>
      </c>
    </row>
    <row r="35" spans="1:41" x14ac:dyDescent="0.2">
      <c r="A35" s="4">
        <v>33</v>
      </c>
      <c r="B35" s="6" t="s">
        <v>70</v>
      </c>
      <c r="C35" s="15"/>
      <c r="D35" s="15">
        <f>LN(Y!D35/Y!C35)</f>
        <v>1.0880688779564248E-3</v>
      </c>
      <c r="E35" s="15">
        <f>LN(Y!E35/Y!D35)</f>
        <v>4.3978426557781725E-2</v>
      </c>
      <c r="F35" s="15">
        <f>LN(Y!F35/Y!E35)</f>
        <v>-2.6141197786148731E-2</v>
      </c>
      <c r="G35" s="15">
        <f>LN(Y!G35/Y!F35)</f>
        <v>-3.3688831568454869E-2</v>
      </c>
      <c r="H35" s="15">
        <f>LN(Y!H35/Y!G35)</f>
        <v>-8.0241678792234275E-2</v>
      </c>
      <c r="I35" s="15">
        <f>LN(Y!I35/Y!H35)</f>
        <v>-5.5157379267368821E-2</v>
      </c>
      <c r="J35" s="15">
        <f>LN(Y!J35/Y!I35)</f>
        <v>-2.4445918539518195E-2</v>
      </c>
      <c r="K35" s="15">
        <f>LN(Y!K35/Y!J35)</f>
        <v>-2.7961563874018217E-2</v>
      </c>
      <c r="L35" s="15">
        <f>LN(Y!L35/Y!K35)</f>
        <v>-9.5554760544849154E-2</v>
      </c>
      <c r="M35" s="15">
        <f>LN(Y!M35/Y!L35)</f>
        <v>-9.9225157425028868E-2</v>
      </c>
      <c r="N35" s="15">
        <f>LN(Y!N35/Y!M35)</f>
        <v>3.2449137183798389E-2</v>
      </c>
      <c r="O35" s="15">
        <f>LN(Y!O35/Y!N35)</f>
        <v>-9.5261878871026519E-3</v>
      </c>
      <c r="P35" s="15">
        <f>LN(Y!P35/Y!O35)</f>
        <v>-3.3443711613740136E-2</v>
      </c>
      <c r="Q35" s="15">
        <f>LN(Y!Q35/Y!P35)</f>
        <v>-9.8567742154304333E-2</v>
      </c>
      <c r="R35" s="15">
        <f>LN(Y!R35/Y!Q35)</f>
        <v>-7.6807480229020966E-2</v>
      </c>
      <c r="S35" s="15">
        <f>LN(Y!S35/Y!R35)</f>
        <v>-0.1209687147016857</v>
      </c>
      <c r="T35" s="15">
        <f>LN(Y!T35/Y!S35)</f>
        <v>-0.14281799182529389</v>
      </c>
      <c r="U35" s="15">
        <f>LN(Y!U35/Y!T35)</f>
        <v>0.13565666723966863</v>
      </c>
      <c r="V35" s="15">
        <f>LN(Y!V35/Y!U35)</f>
        <v>2.5021858458638038E-2</v>
      </c>
      <c r="W35" s="15">
        <f>LN(Y!W35/Y!V35)</f>
        <v>-7.0280720140379303E-3</v>
      </c>
      <c r="X35" s="15">
        <f>LN(Y!X35/Y!W35)</f>
        <v>1.0688999066159015E-2</v>
      </c>
      <c r="Y35" s="15">
        <f>LN(Y!Y35/Y!X35)</f>
        <v>3.3337286646182754E-2</v>
      </c>
      <c r="Z35" s="15">
        <f>LN(Y!Z35/Y!Y35)</f>
        <v>2.3448228235123911E-2</v>
      </c>
      <c r="AA35" s="15">
        <f>LN(Y!AA35/Y!Z35)</f>
        <v>2.0573234715662341E-2</v>
      </c>
      <c r="AB35" s="15">
        <f>LN(Y!AB35/Y!AA35)</f>
        <v>-1.6041683839854382E-2</v>
      </c>
      <c r="AC35" s="15">
        <f>LN(Y!AC35/Y!AB35)</f>
        <v>-2.7449882494576996E-2</v>
      </c>
      <c r="AD35" s="15"/>
      <c r="AF35" s="64">
        <f t="shared" si="0"/>
        <v>-3.0250132171284992E-2</v>
      </c>
      <c r="AG35" s="64">
        <f t="shared" si="1"/>
        <v>-4.2947652639923208E-2</v>
      </c>
      <c r="AH35" s="64">
        <f t="shared" si="2"/>
        <v>-6.7862767317170752E-2</v>
      </c>
      <c r="AI35" s="64">
        <f t="shared" si="3"/>
        <v>4.3042921850267712E-3</v>
      </c>
      <c r="AJ35" s="64">
        <f t="shared" si="4"/>
        <v>6.7734366525075253E-3</v>
      </c>
      <c r="AK35" s="64">
        <f t="shared" si="5"/>
        <v>-5.5405209978546976E-2</v>
      </c>
      <c r="AL35" s="64">
        <f t="shared" si="6"/>
        <v>5.5388644187671487E-3</v>
      </c>
      <c r="AM35" s="64">
        <f t="shared" si="7"/>
        <v>1.2360026315262859E-2</v>
      </c>
      <c r="AN35" s="64">
        <f t="shared" si="8"/>
        <v>-2.174578316721569E-2</v>
      </c>
      <c r="AO35" s="64">
        <f t="shared" si="9"/>
        <v>-2.5996564658168929E-2</v>
      </c>
    </row>
    <row r="36" spans="1:41" x14ac:dyDescent="0.2">
      <c r="A36" s="4">
        <v>34</v>
      </c>
      <c r="B36" s="6" t="s">
        <v>71</v>
      </c>
      <c r="C36" s="15"/>
      <c r="D36" s="15">
        <f>LN(Y!D36/Y!C36)</f>
        <v>2.4076558351385106E-2</v>
      </c>
      <c r="E36" s="15">
        <f>LN(Y!E36/Y!D36)</f>
        <v>1.7380702773965459E-2</v>
      </c>
      <c r="F36" s="15">
        <f>LN(Y!F36/Y!E36)</f>
        <v>-3.389697286639307E-3</v>
      </c>
      <c r="G36" s="15">
        <f>LN(Y!G36/Y!F36)</f>
        <v>-6.679921372280552E-2</v>
      </c>
      <c r="H36" s="15">
        <f>LN(Y!H36/Y!G36)</f>
        <v>-5.8476441230152706E-2</v>
      </c>
      <c r="I36" s="15">
        <f>LN(Y!I36/Y!H36)</f>
        <v>1.7616781235735082E-2</v>
      </c>
      <c r="J36" s="15">
        <f>LN(Y!J36/Y!I36)</f>
        <v>-1.0035955617648857E-2</v>
      </c>
      <c r="K36" s="15">
        <f>LN(Y!K36/Y!J36)</f>
        <v>-5.6639422677169468E-2</v>
      </c>
      <c r="L36" s="15">
        <f>LN(Y!L36/Y!K36)</f>
        <v>-1.3255326488799778E-2</v>
      </c>
      <c r="M36" s="15">
        <f>LN(Y!M36/Y!L36)</f>
        <v>1.7659730003847535E-2</v>
      </c>
      <c r="N36" s="15">
        <f>LN(Y!N36/Y!M36)</f>
        <v>1.6792103698321275E-2</v>
      </c>
      <c r="O36" s="15">
        <f>LN(Y!O36/Y!N36)</f>
        <v>1.3891108493400252E-2</v>
      </c>
      <c r="P36" s="15">
        <f>LN(Y!P36/Y!O36)</f>
        <v>7.2383740757811024E-3</v>
      </c>
      <c r="Q36" s="15">
        <f>LN(Y!Q36/Y!P36)</f>
        <v>-5.3329963399330736E-2</v>
      </c>
      <c r="R36" s="15">
        <f>LN(Y!R36/Y!Q36)</f>
        <v>-0.23641826078456624</v>
      </c>
      <c r="S36" s="15">
        <f>LN(Y!S36/Y!R36)</f>
        <v>8.2751004653762089E-2</v>
      </c>
      <c r="T36" s="15">
        <f>LN(Y!T36/Y!S36)</f>
        <v>1.6341283111020538E-2</v>
      </c>
      <c r="U36" s="15">
        <f>LN(Y!U36/Y!T36)</f>
        <v>1.9495214708538804E-2</v>
      </c>
      <c r="V36" s="15">
        <f>LN(Y!V36/Y!U36)</f>
        <v>-9.8811404932993892E-3</v>
      </c>
      <c r="W36" s="15">
        <f>LN(Y!W36/Y!V36)</f>
        <v>2.6558666523015643E-2</v>
      </c>
      <c r="X36" s="15">
        <f>LN(Y!X36/Y!W36)</f>
        <v>4.831505862250016E-3</v>
      </c>
      <c r="Y36" s="15">
        <f>LN(Y!Y36/Y!X36)</f>
        <v>-8.3681408611334808E-4</v>
      </c>
      <c r="Z36" s="15">
        <f>LN(Y!Z36/Y!Y36)</f>
        <v>3.8202626196590275E-2</v>
      </c>
      <c r="AA36" s="15">
        <f>LN(Y!AA36/Y!Z36)</f>
        <v>3.2604998803509026E-2</v>
      </c>
      <c r="AB36" s="15">
        <f>LN(Y!AB36/Y!AA36)</f>
        <v>-2.5146762841830414E-2</v>
      </c>
      <c r="AC36" s="15">
        <f>LN(Y!AC36/Y!AB36)</f>
        <v>-0.12926471976661158</v>
      </c>
      <c r="AD36" s="15"/>
      <c r="AF36" s="64">
        <f t="shared" si="0"/>
        <v>-1.8733573645979398E-2</v>
      </c>
      <c r="AG36" s="64">
        <f t="shared" si="1"/>
        <v>-9.0957742162898585E-3</v>
      </c>
      <c r="AH36" s="64">
        <f t="shared" si="2"/>
        <v>-3.7173547392190705E-2</v>
      </c>
      <c r="AI36" s="64">
        <f t="shared" si="3"/>
        <v>1.1469105942305123E-2</v>
      </c>
      <c r="AJ36" s="64">
        <f t="shared" si="4"/>
        <v>-1.6888134338891209E-2</v>
      </c>
      <c r="AK36" s="64">
        <f t="shared" si="5"/>
        <v>-2.3134660804240283E-2</v>
      </c>
      <c r="AL36" s="64">
        <f t="shared" si="6"/>
        <v>-2.7095141982930435E-3</v>
      </c>
      <c r="AM36" s="64">
        <f t="shared" si="7"/>
        <v>1.5914542578188945E-2</v>
      </c>
      <c r="AN36" s="64">
        <f t="shared" si="8"/>
        <v>-7.7205741304221004E-2</v>
      </c>
      <c r="AO36" s="64">
        <f t="shared" si="9"/>
        <v>-1.4084384730209211E-2</v>
      </c>
    </row>
    <row r="37" spans="1:41" x14ac:dyDescent="0.2">
      <c r="A37" s="4">
        <v>35</v>
      </c>
      <c r="B37" s="6" t="s">
        <v>72</v>
      </c>
      <c r="C37" s="15"/>
      <c r="D37" s="15">
        <f>LN(Y!D37/Y!C37)</f>
        <v>5.5748533850788852E-2</v>
      </c>
      <c r="E37" s="15">
        <f>LN(Y!E37/Y!D37)</f>
        <v>4.5228880107238287E-2</v>
      </c>
      <c r="F37" s="15">
        <f>LN(Y!F37/Y!E37)</f>
        <v>-3.5862058094819467E-2</v>
      </c>
      <c r="G37" s="15">
        <f>LN(Y!G37/Y!F37)</f>
        <v>-0.11315536484813736</v>
      </c>
      <c r="H37" s="15">
        <f>LN(Y!H37/Y!G37)</f>
        <v>1.64568701472236E-2</v>
      </c>
      <c r="I37" s="15">
        <f>LN(Y!I37/Y!H37)</f>
        <v>1.5905491312208489E-2</v>
      </c>
      <c r="J37" s="15">
        <f>LN(Y!J37/Y!I37)</f>
        <v>5.5372022724898377E-3</v>
      </c>
      <c r="K37" s="15">
        <f>LN(Y!K37/Y!J37)</f>
        <v>-0.1389374674134112</v>
      </c>
      <c r="L37" s="15">
        <f>LN(Y!L37/Y!K37)</f>
        <v>4.4093825102136809E-2</v>
      </c>
      <c r="M37" s="15">
        <f>LN(Y!M37/Y!L37)</f>
        <v>7.8431674685247851E-2</v>
      </c>
      <c r="N37" s="15">
        <f>LN(Y!N37/Y!M37)</f>
        <v>7.3758282455555102E-2</v>
      </c>
      <c r="O37" s="15">
        <f>LN(Y!O37/Y!N37)</f>
        <v>3.5544559501810201E-2</v>
      </c>
      <c r="P37" s="15">
        <f>LN(Y!P37/Y!O37)</f>
        <v>5.5122723427483769E-2</v>
      </c>
      <c r="Q37" s="15">
        <f>LN(Y!Q37/Y!P37)</f>
        <v>-1.352646416335301E-3</v>
      </c>
      <c r="R37" s="15">
        <f>LN(Y!R37/Y!Q37)</f>
        <v>-0.28986029137167618</v>
      </c>
      <c r="S37" s="15">
        <f>LN(Y!S37/Y!R37)</f>
        <v>4.3331699793545758E-2</v>
      </c>
      <c r="T37" s="15">
        <f>LN(Y!T37/Y!S37)</f>
        <v>0.11665679045724901</v>
      </c>
      <c r="U37" s="15">
        <f>LN(Y!U37/Y!T37)</f>
        <v>1.1243254964195429E-2</v>
      </c>
      <c r="V37" s="15">
        <f>LN(Y!V37/Y!U37)</f>
        <v>-8.7013634609290152E-2</v>
      </c>
      <c r="W37" s="15">
        <f>LN(Y!W37/Y!V37)</f>
        <v>-3.9592595786386256E-2</v>
      </c>
      <c r="X37" s="15">
        <f>LN(Y!X37/Y!W37)</f>
        <v>4.0806512407098143E-2</v>
      </c>
      <c r="Y37" s="15">
        <f>LN(Y!Y37/Y!X37)</f>
        <v>2.004546506922416E-2</v>
      </c>
      <c r="Z37" s="15">
        <f>LN(Y!Z37/Y!Y37)</f>
        <v>5.883270903152403E-2</v>
      </c>
      <c r="AA37" s="15">
        <f>LN(Y!AA37/Y!Z37)</f>
        <v>4.1233675650868391E-2</v>
      </c>
      <c r="AB37" s="15">
        <f>LN(Y!AB37/Y!AA37)</f>
        <v>-1.5736546796691203E-2</v>
      </c>
      <c r="AC37" s="15">
        <f>LN(Y!AC37/Y!AB37)</f>
        <v>-7.3315743986166887E-2</v>
      </c>
      <c r="AD37" s="15"/>
      <c r="AF37" s="64">
        <f t="shared" si="0"/>
        <v>-1.4285236275257287E-2</v>
      </c>
      <c r="AG37" s="64">
        <f t="shared" si="1"/>
        <v>1.2576703420403675E-2</v>
      </c>
      <c r="AH37" s="64">
        <f t="shared" si="2"/>
        <v>-3.1442791013034349E-2</v>
      </c>
      <c r="AI37" s="64">
        <f t="shared" si="3"/>
        <v>8.4200654865732374E-3</v>
      </c>
      <c r="AJ37" s="64">
        <f t="shared" si="4"/>
        <v>6.2119117937516951E-3</v>
      </c>
      <c r="AK37" s="64">
        <f t="shared" si="5"/>
        <v>-9.4330437963153404E-3</v>
      </c>
      <c r="AL37" s="64">
        <f t="shared" si="6"/>
        <v>7.3159886401624689E-3</v>
      </c>
      <c r="AM37" s="64">
        <f t="shared" si="7"/>
        <v>2.0276522148060347E-2</v>
      </c>
      <c r="AN37" s="64">
        <f t="shared" si="8"/>
        <v>-4.4526145391429045E-2</v>
      </c>
      <c r="AO37" s="64">
        <f t="shared" si="9"/>
        <v>-3.7038693175126037E-3</v>
      </c>
    </row>
    <row r="38" spans="1:41" x14ac:dyDescent="0.2">
      <c r="A38" s="4">
        <v>36</v>
      </c>
      <c r="B38" s="6" t="s">
        <v>73</v>
      </c>
      <c r="C38" s="15"/>
      <c r="D38" s="15">
        <f>LN(Y!D38/Y!C38)</f>
        <v>7.9276370191435006E-2</v>
      </c>
      <c r="E38" s="15">
        <f>LN(Y!E38/Y!D38)</f>
        <v>9.6247635633548045E-2</v>
      </c>
      <c r="F38" s="15">
        <f>LN(Y!F38/Y!E38)</f>
        <v>2.147712599463875E-2</v>
      </c>
      <c r="G38" s="15">
        <f>LN(Y!G38/Y!F38)</f>
        <v>-0.13455190558752866</v>
      </c>
      <c r="H38" s="15">
        <f>LN(Y!H38/Y!G38)</f>
        <v>-3.2579193537404134E-2</v>
      </c>
      <c r="I38" s="15">
        <f>LN(Y!I38/Y!H38)</f>
        <v>7.25320372122681E-2</v>
      </c>
      <c r="J38" s="15">
        <f>LN(Y!J38/Y!I38)</f>
        <v>-7.9679413597284185E-2</v>
      </c>
      <c r="K38" s="15">
        <f>LN(Y!K38/Y!J38)</f>
        <v>-0.15614181711266628</v>
      </c>
      <c r="L38" s="15">
        <f>LN(Y!L38/Y!K38)</f>
        <v>0.10443705932746845</v>
      </c>
      <c r="M38" s="15">
        <f>LN(Y!M38/Y!L38)</f>
        <v>0.16729303518063243</v>
      </c>
      <c r="N38" s="15">
        <f>LN(Y!N38/Y!M38)</f>
        <v>8.6657753879105001E-2</v>
      </c>
      <c r="O38" s="15">
        <f>LN(Y!O38/Y!N38)</f>
        <v>9.1369940468832053E-2</v>
      </c>
      <c r="P38" s="15">
        <f>LN(Y!P38/Y!O38)</f>
        <v>5.0966540081623386E-2</v>
      </c>
      <c r="Q38" s="15">
        <f>LN(Y!Q38/Y!P38)</f>
        <v>-2.0010913300389822E-2</v>
      </c>
      <c r="R38" s="15">
        <f>LN(Y!R38/Y!Q38)</f>
        <v>-0.52646131700544307</v>
      </c>
      <c r="S38" s="15">
        <f>LN(Y!S38/Y!R38)</f>
        <v>0.18278933493586305</v>
      </c>
      <c r="T38" s="15">
        <f>LN(Y!T38/Y!S38)</f>
        <v>0.18614239398295582</v>
      </c>
      <c r="U38" s="15">
        <f>LN(Y!U38/Y!T38)</f>
        <v>-1.3445620673870375E-2</v>
      </c>
      <c r="V38" s="15">
        <f>LN(Y!V38/Y!U38)</f>
        <v>-3.2113068520313141E-2</v>
      </c>
      <c r="W38" s="15">
        <f>LN(Y!W38/Y!V38)</f>
        <v>7.3701384238019335E-2</v>
      </c>
      <c r="X38" s="15">
        <f>LN(Y!X38/Y!W38)</f>
        <v>6.2529745024065608E-2</v>
      </c>
      <c r="Y38" s="15">
        <f>LN(Y!Y38/Y!X38)</f>
        <v>1.9304858819033079E-2</v>
      </c>
      <c r="Z38" s="15">
        <f>LN(Y!Z38/Y!Y38)</f>
        <v>0.1161468427812475</v>
      </c>
      <c r="AA38" s="15">
        <f>LN(Y!AA38/Y!Z38)</f>
        <v>6.5212781420344812E-2</v>
      </c>
      <c r="AB38" s="15">
        <f>LN(Y!AB38/Y!AA38)</f>
        <v>-7.2993262783986365E-2</v>
      </c>
      <c r="AC38" s="15">
        <f>LN(Y!AC38/Y!AB38)</f>
        <v>-0.12573905897452209</v>
      </c>
      <c r="AD38" s="15"/>
      <c r="AF38" s="64">
        <f t="shared" si="0"/>
        <v>4.6251399431044187E-3</v>
      </c>
      <c r="AG38" s="64">
        <f t="shared" si="1"/>
        <v>2.4513323535451079E-2</v>
      </c>
      <c r="AH38" s="64">
        <f t="shared" si="2"/>
        <v>-4.4269282963902881E-2</v>
      </c>
      <c r="AI38" s="64">
        <f t="shared" si="3"/>
        <v>5.5362966810171457E-2</v>
      </c>
      <c r="AJ38" s="64">
        <f t="shared" si="4"/>
        <v>3.8643225242338539E-4</v>
      </c>
      <c r="AK38" s="64">
        <f t="shared" si="5"/>
        <v>-9.8779797142259009E-3</v>
      </c>
      <c r="AL38" s="64">
        <f t="shared" si="6"/>
        <v>2.7874699531297419E-2</v>
      </c>
      <c r="AM38" s="64">
        <f t="shared" si="7"/>
        <v>5.9684914633935333E-2</v>
      </c>
      <c r="AN38" s="64">
        <f t="shared" si="8"/>
        <v>-9.9366160879254234E-2</v>
      </c>
      <c r="AO38" s="64">
        <f t="shared" si="9"/>
        <v>8.1237159154494906E-3</v>
      </c>
    </row>
    <row r="39" spans="1:41" x14ac:dyDescent="0.2">
      <c r="A39" s="4">
        <v>37</v>
      </c>
      <c r="B39" s="6" t="s">
        <v>74</v>
      </c>
      <c r="C39" s="15"/>
      <c r="D39" s="15">
        <f>LN(Y!D39/Y!C39)</f>
        <v>0.16846845160701077</v>
      </c>
      <c r="E39" s="15">
        <f>LN(Y!E39/Y!D39)</f>
        <v>-6.9504265666214457E-4</v>
      </c>
      <c r="F39" s="15">
        <f>LN(Y!F39/Y!E39)</f>
        <v>0.21183664806917202</v>
      </c>
      <c r="G39" s="15">
        <f>LN(Y!G39/Y!F39)</f>
        <v>0.18478011304925462</v>
      </c>
      <c r="H39" s="15">
        <f>LN(Y!H39/Y!G39)</f>
        <v>-0.21540375920472565</v>
      </c>
      <c r="I39" s="15">
        <f>LN(Y!I39/Y!H39)</f>
        <v>0.17143576635592386</v>
      </c>
      <c r="J39" s="15">
        <f>LN(Y!J39/Y!I39)</f>
        <v>-1.6175535870196364E-2</v>
      </c>
      <c r="K39" s="15">
        <f>LN(Y!K39/Y!J39)</f>
        <v>8.591375940115395E-2</v>
      </c>
      <c r="L39" s="15">
        <f>LN(Y!L39/Y!K39)</f>
        <v>2.1623478663113288E-2</v>
      </c>
      <c r="M39" s="15">
        <f>LN(Y!M39/Y!L39)</f>
        <v>-2.3743258434726414E-2</v>
      </c>
      <c r="N39" s="15">
        <f>LN(Y!N39/Y!M39)</f>
        <v>3.6673380940808839E-2</v>
      </c>
      <c r="O39" s="15">
        <f>LN(Y!O39/Y!N39)</f>
        <v>4.091389001797386E-2</v>
      </c>
      <c r="P39" s="15">
        <f>LN(Y!P39/Y!O39)</f>
        <v>6.6786248380229313E-2</v>
      </c>
      <c r="Q39" s="15">
        <f>LN(Y!Q39/Y!P39)</f>
        <v>-0.11360127199436028</v>
      </c>
      <c r="R39" s="15">
        <f>LN(Y!R39/Y!Q39)</f>
        <v>-0.21914127196295941</v>
      </c>
      <c r="S39" s="15">
        <f>LN(Y!S39/Y!R39)</f>
        <v>0.20082740747034103</v>
      </c>
      <c r="T39" s="15">
        <f>LN(Y!T39/Y!S39)</f>
        <v>-0.22099134075865173</v>
      </c>
      <c r="U39" s="15">
        <f>LN(Y!U39/Y!T39)</f>
        <v>1.4648606346949847E-2</v>
      </c>
      <c r="V39" s="15">
        <f>LN(Y!V39/Y!U39)</f>
        <v>-3.9570493209116479E-2</v>
      </c>
      <c r="W39" s="15">
        <f>LN(Y!W39/Y!V39)</f>
        <v>5.5344815533938843E-2</v>
      </c>
      <c r="X39" s="15">
        <f>LN(Y!X39/Y!W39)</f>
        <v>-1.2117125139711136E-2</v>
      </c>
      <c r="Y39" s="15">
        <f>LN(Y!Y39/Y!X39)</f>
        <v>-0.15212293296291571</v>
      </c>
      <c r="Z39" s="15">
        <f>LN(Y!Z39/Y!Y39)</f>
        <v>-8.3264779814524473E-2</v>
      </c>
      <c r="AA39" s="15">
        <f>LN(Y!AA39/Y!Z39)</f>
        <v>-2.7367923622971884E-3</v>
      </c>
      <c r="AB39" s="15">
        <f>LN(Y!AB39/Y!AA39)</f>
        <v>-2.0134979567765905E-2</v>
      </c>
      <c r="AC39" s="15">
        <f>LN(Y!AC39/Y!AB39)</f>
        <v>-0.18359511762804165</v>
      </c>
      <c r="AD39" s="15"/>
      <c r="AF39" s="64">
        <f t="shared" si="0"/>
        <v>7.0390745122592538E-2</v>
      </c>
      <c r="AG39" s="64">
        <f t="shared" si="1"/>
        <v>2.0858364940030662E-2</v>
      </c>
      <c r="AH39" s="64">
        <f t="shared" si="2"/>
        <v>-4.8429996177551003E-3</v>
      </c>
      <c r="AI39" s="64">
        <f t="shared" si="3"/>
        <v>-4.0537107445318132E-2</v>
      </c>
      <c r="AJ39" s="64">
        <f t="shared" si="4"/>
        <v>-8.8370920467108982E-2</v>
      </c>
      <c r="AK39" s="64">
        <f t="shared" si="5"/>
        <v>8.007682661137782E-3</v>
      </c>
      <c r="AL39" s="64">
        <f t="shared" si="6"/>
        <v>-6.4454013956213557E-2</v>
      </c>
      <c r="AM39" s="64">
        <f t="shared" si="7"/>
        <v>-5.5101255295790998E-2</v>
      </c>
      <c r="AN39" s="64">
        <f t="shared" si="8"/>
        <v>-0.10186504859790378</v>
      </c>
      <c r="AO39" s="64">
        <f t="shared" si="9"/>
        <v>-8.5003834935117976E-3</v>
      </c>
    </row>
    <row r="40" spans="1:41" x14ac:dyDescent="0.2">
      <c r="A40" s="4">
        <v>38</v>
      </c>
      <c r="B40" s="6" t="s">
        <v>75</v>
      </c>
      <c r="C40" s="15"/>
      <c r="D40" s="15">
        <f>LN(Y!D40/Y!C40)</f>
        <v>-8.3126186281707419E-3</v>
      </c>
      <c r="E40" s="15">
        <f>LN(Y!E40/Y!D40)</f>
        <v>1.8535807308321522E-2</v>
      </c>
      <c r="F40" s="15">
        <f>LN(Y!F40/Y!E40)</f>
        <v>8.2351173460207594E-2</v>
      </c>
      <c r="G40" s="15">
        <f>LN(Y!G40/Y!F40)</f>
        <v>1.895397295910408E-2</v>
      </c>
      <c r="H40" s="15">
        <f>LN(Y!H40/Y!G40)</f>
        <v>-5.921633347012193E-2</v>
      </c>
      <c r="I40" s="15">
        <f>LN(Y!I40/Y!H40)</f>
        <v>6.3278285736932298E-3</v>
      </c>
      <c r="J40" s="15">
        <f>LN(Y!J40/Y!I40)</f>
        <v>2.8707755066426813E-3</v>
      </c>
      <c r="K40" s="15">
        <f>LN(Y!K40/Y!J40)</f>
        <v>-6.4587434282624354E-2</v>
      </c>
      <c r="L40" s="15">
        <f>LN(Y!L40/Y!K40)</f>
        <v>4.5875381399663823E-2</v>
      </c>
      <c r="M40" s="15">
        <f>LN(Y!M40/Y!L40)</f>
        <v>0.10672552064501591</v>
      </c>
      <c r="N40" s="15">
        <f>LN(Y!N40/Y!M40)</f>
        <v>-9.1535144350232585E-3</v>
      </c>
      <c r="O40" s="15">
        <f>LN(Y!O40/Y!N40)</f>
        <v>7.1579899743989789E-2</v>
      </c>
      <c r="P40" s="15">
        <f>LN(Y!P40/Y!O40)</f>
        <v>3.8191533814851207E-2</v>
      </c>
      <c r="Q40" s="15">
        <f>LN(Y!Q40/Y!P40)</f>
        <v>3.714736212609282E-2</v>
      </c>
      <c r="R40" s="15">
        <f>LN(Y!R40/Y!Q40)</f>
        <v>-0.20658416735543228</v>
      </c>
      <c r="S40" s="15">
        <f>LN(Y!S40/Y!R40)</f>
        <v>4.1975997373211969E-2</v>
      </c>
      <c r="T40" s="15">
        <f>LN(Y!T40/Y!S40)</f>
        <v>-3.4426011819758309E-2</v>
      </c>
      <c r="U40" s="15">
        <f>LN(Y!U40/Y!T40)</f>
        <v>-2.3991458613200387E-2</v>
      </c>
      <c r="V40" s="15">
        <f>LN(Y!V40/Y!U40)</f>
        <v>-4.31999287822094E-2</v>
      </c>
      <c r="W40" s="15">
        <f>LN(Y!W40/Y!V40)</f>
        <v>2.8168981572799904E-2</v>
      </c>
      <c r="X40" s="15">
        <f>LN(Y!X40/Y!W40)</f>
        <v>8.5199179211230477E-2</v>
      </c>
      <c r="Y40" s="15">
        <f>LN(Y!Y40/Y!X40)</f>
        <v>6.5395808437299127E-2</v>
      </c>
      <c r="Z40" s="15">
        <f>LN(Y!Z40/Y!Y40)</f>
        <v>2.4704629232973032E-2</v>
      </c>
      <c r="AA40" s="15">
        <f>LN(Y!AA40/Y!Z40)</f>
        <v>5.933485047537556E-2</v>
      </c>
      <c r="AB40" s="15">
        <f>LN(Y!AB40/Y!AA40)</f>
        <v>-6.7590489070657844E-2</v>
      </c>
      <c r="AC40" s="15">
        <f>LN(Y!AC40/Y!AB40)</f>
        <v>-1.8285994376914912E-2</v>
      </c>
      <c r="AD40" s="15"/>
      <c r="AF40" s="64">
        <f t="shared" si="0"/>
        <v>1.3390489766240901E-2</v>
      </c>
      <c r="AG40" s="64">
        <f t="shared" si="1"/>
        <v>1.634614576673496E-2</v>
      </c>
      <c r="AH40" s="64">
        <f t="shared" si="2"/>
        <v>-3.5378748594572977E-3</v>
      </c>
      <c r="AI40" s="64">
        <f t="shared" si="3"/>
        <v>2.350152313772455E-3</v>
      </c>
      <c r="AJ40" s="64">
        <f t="shared" si="4"/>
        <v>1.2711760939614991E-2</v>
      </c>
      <c r="AK40" s="64">
        <f t="shared" si="5"/>
        <v>6.4041354536388314E-3</v>
      </c>
      <c r="AL40" s="64">
        <f t="shared" si="6"/>
        <v>7.5309566266937248E-3</v>
      </c>
      <c r="AM40" s="64">
        <f t="shared" si="7"/>
        <v>2.0148256214313751E-2</v>
      </c>
      <c r="AN40" s="64">
        <f t="shared" si="8"/>
        <v>-4.293824172378638E-2</v>
      </c>
      <c r="AO40" s="64">
        <f t="shared" si="9"/>
        <v>8.2521347853812006E-3</v>
      </c>
    </row>
    <row r="41" spans="1:41" x14ac:dyDescent="0.2">
      <c r="A41" s="4">
        <v>39</v>
      </c>
      <c r="B41" s="6" t="s">
        <v>76</v>
      </c>
      <c r="C41" s="15"/>
      <c r="D41" s="15">
        <f>LN(Y!D41/Y!C41)</f>
        <v>0.18972395603004508</v>
      </c>
      <c r="E41" s="15">
        <f>LN(Y!E41/Y!D41)</f>
        <v>-0.27772345456178449</v>
      </c>
      <c r="F41" s="15">
        <f>LN(Y!F41/Y!E41)</f>
        <v>-5.2227641173080687E-2</v>
      </c>
      <c r="G41" s="15">
        <f>LN(Y!G41/Y!F41)</f>
        <v>0.29185668483223032</v>
      </c>
      <c r="H41" s="15">
        <f>LN(Y!H41/Y!G41)</f>
        <v>-0.31634762188926224</v>
      </c>
      <c r="I41" s="15">
        <f>LN(Y!I41/Y!H41)</f>
        <v>0.49016684700042412</v>
      </c>
      <c r="J41" s="15">
        <f>LN(Y!J41/Y!I41)</f>
        <v>-1.0812068062793196</v>
      </c>
      <c r="K41" s="15">
        <f>LN(Y!K41/Y!J41)</f>
        <v>1.0736938029956786</v>
      </c>
      <c r="L41" s="15">
        <f>LN(Y!L41/Y!K41)</f>
        <v>-1.5641640091521953</v>
      </c>
      <c r="M41" s="15">
        <f>LN(Y!M41/Y!L41)</f>
        <v>1.3729610089271058</v>
      </c>
      <c r="N41" s="15">
        <f>LN(Y!N41/Y!M41)</f>
        <v>-0.10984819179777529</v>
      </c>
      <c r="O41" s="15">
        <f>LN(Y!O41/Y!N41)</f>
        <v>-9.4407066951508155E-3</v>
      </c>
      <c r="P41" s="15">
        <f>LN(Y!P41/Y!O41)</f>
        <v>-0.19230186028416674</v>
      </c>
      <c r="Q41" s="15">
        <f>LN(Y!Q41/Y!P41)</f>
        <v>0.48854932657053424</v>
      </c>
      <c r="R41" s="15">
        <f>LN(Y!R41/Y!Q41)</f>
        <v>0.15594857142888313</v>
      </c>
      <c r="S41" s="15">
        <f>LN(Y!S41/Y!R41)</f>
        <v>-0.12893887604621637</v>
      </c>
      <c r="T41" s="15">
        <f>LN(Y!T41/Y!S41)</f>
        <v>-0.10274724628852068</v>
      </c>
      <c r="U41" s="15">
        <f>LN(Y!U41/Y!T41)</f>
        <v>0.26688590451391647</v>
      </c>
      <c r="V41" s="15">
        <f>LN(Y!V41/Y!U41)</f>
        <v>-8.7247364528335425E-2</v>
      </c>
      <c r="W41" s="15">
        <f>LN(Y!W41/Y!V41)</f>
        <v>-1.8376627491913804E-2</v>
      </c>
      <c r="X41" s="15">
        <f>LN(Y!X41/Y!W41)</f>
        <v>-5.3035869062900434E-2</v>
      </c>
      <c r="Y41" s="15">
        <f>LN(Y!Y41/Y!X41)</f>
        <v>-0.1680495170822022</v>
      </c>
      <c r="Z41" s="15">
        <f>LN(Y!Z41/Y!Y41)</f>
        <v>-7.7612769383261573E-2</v>
      </c>
      <c r="AA41" s="15">
        <f>LN(Y!AA41/Y!Z41)</f>
        <v>-0.58070360574312208</v>
      </c>
      <c r="AB41" s="15">
        <f>LN(Y!AB41/Y!AA41)</f>
        <v>0.58478797004944771</v>
      </c>
      <c r="AC41" s="15">
        <f>LN(Y!AC41/Y!AB41)</f>
        <v>8.5743086428093709E-2</v>
      </c>
      <c r="AD41" s="15"/>
      <c r="AF41" s="64">
        <f t="shared" si="0"/>
        <v>2.7144962841705401E-2</v>
      </c>
      <c r="AG41" s="64">
        <f t="shared" si="1"/>
        <v>-6.1712839061301164E-2</v>
      </c>
      <c r="AH41" s="64">
        <f t="shared" si="2"/>
        <v>6.2763290994776691E-2</v>
      </c>
      <c r="AI41" s="64">
        <f t="shared" si="3"/>
        <v>1.0957594284492279E-3</v>
      </c>
      <c r="AJ41" s="64">
        <f t="shared" si="4"/>
        <v>-3.1166967146208903E-2</v>
      </c>
      <c r="AK41" s="64">
        <f t="shared" si="5"/>
        <v>5.252259667377718E-4</v>
      </c>
      <c r="AL41" s="64">
        <f t="shared" si="6"/>
        <v>-1.5035603858879832E-2</v>
      </c>
      <c r="AM41" s="64">
        <f t="shared" si="7"/>
        <v>-0.10261088688329247</v>
      </c>
      <c r="AN41" s="64">
        <f t="shared" si="8"/>
        <v>0.3352655282387707</v>
      </c>
      <c r="AO41" s="64">
        <f t="shared" si="9"/>
        <v>-3.7515858851574655E-4</v>
      </c>
    </row>
    <row r="42" spans="1:41" x14ac:dyDescent="0.2">
      <c r="A42" s="4">
        <v>40</v>
      </c>
      <c r="B42" s="6" t="s">
        <v>77</v>
      </c>
      <c r="C42" s="15"/>
      <c r="D42" s="15">
        <f>LN(Y!D42/Y!C42)</f>
        <v>0.19624469091561803</v>
      </c>
      <c r="E42" s="15">
        <f>LN(Y!E42/Y!D42)</f>
        <v>0.12147636935210973</v>
      </c>
      <c r="F42" s="15">
        <f>LN(Y!F42/Y!E42)</f>
        <v>0.14528204238580836</v>
      </c>
      <c r="G42" s="15">
        <f>LN(Y!G42/Y!F42)</f>
        <v>-2.4404943329177541E-2</v>
      </c>
      <c r="H42" s="15">
        <f>LN(Y!H42/Y!G42)</f>
        <v>0.13141132767227925</v>
      </c>
      <c r="I42" s="15">
        <f>LN(Y!I42/Y!H42)</f>
        <v>0.24867816238473733</v>
      </c>
      <c r="J42" s="15">
        <f>LN(Y!J42/Y!I42)</f>
        <v>-0.1152882867531772</v>
      </c>
      <c r="K42" s="15">
        <f>LN(Y!K42/Y!J42)</f>
        <v>2.251739387193516E-2</v>
      </c>
      <c r="L42" s="15">
        <f>LN(Y!L42/Y!K42)</f>
        <v>0.22320191030594039</v>
      </c>
      <c r="M42" s="15">
        <f>LN(Y!M42/Y!L42)</f>
        <v>0.11554515295436642</v>
      </c>
      <c r="N42" s="15">
        <f>LN(Y!N42/Y!M42)</f>
        <v>1.5187573981803766E-2</v>
      </c>
      <c r="O42" s="15">
        <f>LN(Y!O42/Y!N42)</f>
        <v>5.7037149664384147E-2</v>
      </c>
      <c r="P42" s="15">
        <f>LN(Y!P42/Y!O42)</f>
        <v>5.6121995480375608E-2</v>
      </c>
      <c r="Q42" s="15">
        <f>LN(Y!Q42/Y!P42)</f>
        <v>4.1640987678963806E-2</v>
      </c>
      <c r="R42" s="15">
        <f>LN(Y!R42/Y!Q42)</f>
        <v>-0.19845890655744539</v>
      </c>
      <c r="S42" s="15">
        <f>LN(Y!S42/Y!R42)</f>
        <v>0.25368911143146911</v>
      </c>
      <c r="T42" s="15">
        <f>LN(Y!T42/Y!S42)</f>
        <v>-9.6574967582980543E-3</v>
      </c>
      <c r="U42" s="15">
        <f>LN(Y!U42/Y!T42)</f>
        <v>8.2807393106166475E-3</v>
      </c>
      <c r="V42" s="15">
        <f>LN(Y!V42/Y!U42)</f>
        <v>-2.6236776804507006E-2</v>
      </c>
      <c r="W42" s="15">
        <f>LN(Y!W42/Y!V42)</f>
        <v>0.22175633414200563</v>
      </c>
      <c r="X42" s="15">
        <f>LN(Y!X42/Y!W42)</f>
        <v>9.2348463127383595E-2</v>
      </c>
      <c r="Y42" s="15">
        <f>LN(Y!Y42/Y!X42)</f>
        <v>-0.13289580852548638</v>
      </c>
      <c r="Z42" s="15">
        <f>LN(Y!Z42/Y!Y42)</f>
        <v>-7.0905920569938108E-2</v>
      </c>
      <c r="AA42" s="15">
        <f>LN(Y!AA42/Y!Z42)</f>
        <v>6.1815813880239816E-2</v>
      </c>
      <c r="AB42" s="15">
        <f>LN(Y!AB42/Y!AA42)</f>
        <v>-6.3580757411448183E-2</v>
      </c>
      <c r="AC42" s="15">
        <f>LN(Y!AC42/Y!AB42)</f>
        <v>-0.10201377067554294</v>
      </c>
      <c r="AD42" s="15"/>
      <c r="AF42" s="64">
        <f t="shared" si="0"/>
        <v>0.12448859169315143</v>
      </c>
      <c r="AG42" s="64">
        <f t="shared" si="1"/>
        <v>5.2232748872173704E-2</v>
      </c>
      <c r="AH42" s="64">
        <f t="shared" si="2"/>
        <v>4.2006067539549455E-2</v>
      </c>
      <c r="AI42" s="64">
        <f t="shared" si="3"/>
        <v>5.7298252603440167E-2</v>
      </c>
      <c r="AJ42" s="64">
        <f t="shared" si="4"/>
        <v>-6.1516088660435161E-2</v>
      </c>
      <c r="AK42" s="64">
        <f t="shared" si="5"/>
        <v>4.7119408205861579E-2</v>
      </c>
      <c r="AL42" s="64">
        <f t="shared" si="6"/>
        <v>-2.1089180284974947E-3</v>
      </c>
      <c r="AM42" s="64">
        <f t="shared" si="7"/>
        <v>1.8063168475252023E-2</v>
      </c>
      <c r="AN42" s="64">
        <f t="shared" si="8"/>
        <v>-8.2797264043495564E-2</v>
      </c>
      <c r="AO42" s="64">
        <f t="shared" si="9"/>
        <v>4.2901914409575921E-2</v>
      </c>
    </row>
    <row r="43" spans="1:41" x14ac:dyDescent="0.2">
      <c r="A43" s="4">
        <v>41</v>
      </c>
      <c r="B43" s="6" t="s">
        <v>78</v>
      </c>
      <c r="C43" s="15"/>
      <c r="D43" s="15">
        <f>LN(Y!D43/Y!C43)</f>
        <v>0.14290308931019149</v>
      </c>
      <c r="E43" s="15">
        <f>LN(Y!E43/Y!D43)</f>
        <v>0.10955441976638523</v>
      </c>
      <c r="F43" s="15">
        <f>LN(Y!F43/Y!E43)</f>
        <v>0.1357825551628534</v>
      </c>
      <c r="G43" s="15">
        <f>LN(Y!G43/Y!F43)</f>
        <v>-1.7641120196290386E-2</v>
      </c>
      <c r="H43" s="15">
        <f>LN(Y!H43/Y!G43)</f>
        <v>0.10569854913258803</v>
      </c>
      <c r="I43" s="15">
        <f>LN(Y!I43/Y!H43)</f>
        <v>0.14393876565321154</v>
      </c>
      <c r="J43" s="15">
        <f>LN(Y!J43/Y!I43)</f>
        <v>-0.1760583961332301</v>
      </c>
      <c r="K43" s="15">
        <f>LN(Y!K43/Y!J43)</f>
        <v>5.9522116395365025E-2</v>
      </c>
      <c r="L43" s="15">
        <f>LN(Y!L43/Y!K43)</f>
        <v>0.1250850663958801</v>
      </c>
      <c r="M43" s="15">
        <f>LN(Y!M43/Y!L43)</f>
        <v>0.13441063449988286</v>
      </c>
      <c r="N43" s="15">
        <f>LN(Y!N43/Y!M43)</f>
        <v>9.5066110762126343E-2</v>
      </c>
      <c r="O43" s="15">
        <f>LN(Y!O43/Y!N43)</f>
        <v>9.9037107316024109E-2</v>
      </c>
      <c r="P43" s="15">
        <f>LN(Y!P43/Y!O43)</f>
        <v>0.11517634202055531</v>
      </c>
      <c r="Q43" s="15">
        <f>LN(Y!Q43/Y!P43)</f>
        <v>5.9395425472896023E-2</v>
      </c>
      <c r="R43" s="15">
        <f>LN(Y!R43/Y!Q43)</f>
        <v>-0.26912933510023634</v>
      </c>
      <c r="S43" s="15">
        <f>LN(Y!S43/Y!R43)</f>
        <v>8.84909454339671E-2</v>
      </c>
      <c r="T43" s="15">
        <f>LN(Y!T43/Y!S43)</f>
        <v>4.9793903854816246E-2</v>
      </c>
      <c r="U43" s="15">
        <f>LN(Y!U43/Y!T43)</f>
        <v>-0.18266287351313637</v>
      </c>
      <c r="V43" s="15">
        <f>LN(Y!V43/Y!U43)</f>
        <v>-3.5129149369051656E-2</v>
      </c>
      <c r="W43" s="15">
        <f>LN(Y!W43/Y!V43)</f>
        <v>5.5938870615429473E-2</v>
      </c>
      <c r="X43" s="15">
        <f>LN(Y!X43/Y!W43)</f>
        <v>4.2318665975047243E-2</v>
      </c>
      <c r="Y43" s="15">
        <f>LN(Y!Y43/Y!X43)</f>
        <v>9.8410694006860297E-2</v>
      </c>
      <c r="Z43" s="15">
        <f>LN(Y!Z43/Y!Y43)</f>
        <v>0.11318923986744109</v>
      </c>
      <c r="AA43" s="15">
        <f>LN(Y!AA43/Y!Z43)</f>
        <v>3.3948314064909127E-2</v>
      </c>
      <c r="AB43" s="15">
        <f>LN(Y!AB43/Y!AA43)</f>
        <v>-7.5162260086519925E-2</v>
      </c>
      <c r="AC43" s="15">
        <f>LN(Y!AC43/Y!AB43)</f>
        <v>0.10220432625214097</v>
      </c>
      <c r="AD43" s="15"/>
      <c r="AF43" s="64">
        <f t="shared" si="0"/>
        <v>9.546663390374957E-2</v>
      </c>
      <c r="AG43" s="64">
        <f t="shared" si="1"/>
        <v>4.760510638400485E-2</v>
      </c>
      <c r="AH43" s="64">
        <f t="shared" si="2"/>
        <v>1.8594097028641239E-2</v>
      </c>
      <c r="AI43" s="64">
        <f t="shared" si="3"/>
        <v>-1.3948116487379012E-2</v>
      </c>
      <c r="AJ43" s="64">
        <f t="shared" si="4"/>
        <v>5.4518062820966308E-2</v>
      </c>
      <c r="AK43" s="64">
        <f t="shared" si="5"/>
        <v>3.3099601706323048E-2</v>
      </c>
      <c r="AL43" s="64">
        <f t="shared" si="6"/>
        <v>2.0284973166793653E-2</v>
      </c>
      <c r="AM43" s="64">
        <f t="shared" si="7"/>
        <v>2.1975958187789434E-2</v>
      </c>
      <c r="AN43" s="64">
        <f t="shared" si="8"/>
        <v>1.3521033082810524E-2</v>
      </c>
      <c r="AO43" s="64">
        <f t="shared" si="9"/>
        <v>4.0447156729996589E-2</v>
      </c>
    </row>
    <row r="44" spans="1:41" x14ac:dyDescent="0.2">
      <c r="A44" s="4">
        <v>42</v>
      </c>
      <c r="B44" s="6" t="s">
        <v>79</v>
      </c>
      <c r="C44" s="15"/>
      <c r="D44" s="15">
        <f>LN(Y!D44/Y!C44)</f>
        <v>2.5138002844521792E-2</v>
      </c>
      <c r="E44" s="15">
        <f>LN(Y!E44/Y!D44)</f>
        <v>2.3393438689451474E-3</v>
      </c>
      <c r="F44" s="15">
        <f>LN(Y!F44/Y!E44)</f>
        <v>2.6817829618437428E-2</v>
      </c>
      <c r="G44" s="15">
        <f>LN(Y!G44/Y!F44)</f>
        <v>-8.5128211146118613E-2</v>
      </c>
      <c r="H44" s="15">
        <f>LN(Y!H44/Y!G44)</f>
        <v>-9.4318971087241368E-2</v>
      </c>
      <c r="I44" s="15">
        <f>LN(Y!I44/Y!H44)</f>
        <v>5.9210284338877005E-2</v>
      </c>
      <c r="J44" s="15">
        <f>LN(Y!J44/Y!I44)</f>
        <v>-1.6596005310584149E-2</v>
      </c>
      <c r="K44" s="15">
        <f>LN(Y!K44/Y!J44)</f>
        <v>-6.3805026429974168E-2</v>
      </c>
      <c r="L44" s="15">
        <f>LN(Y!L44/Y!K44)</f>
        <v>2.0603522153312407E-2</v>
      </c>
      <c r="M44" s="15">
        <f>LN(Y!M44/Y!L44)</f>
        <v>4.9740008655731145E-2</v>
      </c>
      <c r="N44" s="15">
        <f>LN(Y!N44/Y!M44)</f>
        <v>6.9351141930667475E-3</v>
      </c>
      <c r="O44" s="15">
        <f>LN(Y!O44/Y!N44)</f>
        <v>3.1462344781618051E-2</v>
      </c>
      <c r="P44" s="15">
        <f>LN(Y!P44/Y!O44)</f>
        <v>2.0188153429678123E-2</v>
      </c>
      <c r="Q44" s="15">
        <f>LN(Y!Q44/Y!P44)</f>
        <v>-1.030214741717715E-2</v>
      </c>
      <c r="R44" s="15">
        <f>LN(Y!R44/Y!Q44)</f>
        <v>-0.13913173630937506</v>
      </c>
      <c r="S44" s="15">
        <f>LN(Y!S44/Y!R44)</f>
        <v>6.5773400808076865E-2</v>
      </c>
      <c r="T44" s="15">
        <f>LN(Y!T44/Y!S44)</f>
        <v>7.7834504462112611E-2</v>
      </c>
      <c r="U44" s="15">
        <f>LN(Y!U44/Y!T44)</f>
        <v>-1.9715415558451757E-2</v>
      </c>
      <c r="V44" s="15">
        <f>LN(Y!V44/Y!U44)</f>
        <v>1.1883835355065745E-2</v>
      </c>
      <c r="W44" s="15">
        <f>LN(Y!W44/Y!V44)</f>
        <v>7.1209302696366855E-2</v>
      </c>
      <c r="X44" s="15">
        <f>LN(Y!X44/Y!W44)</f>
        <v>1.0493446088385535E-2</v>
      </c>
      <c r="Y44" s="15">
        <f>LN(Y!Y44/Y!X44)</f>
        <v>-2.0042249278718898E-3</v>
      </c>
      <c r="Z44" s="15">
        <f>LN(Y!Z44/Y!Y44)</f>
        <v>7.6718652573108587E-2</v>
      </c>
      <c r="AA44" s="15">
        <f>LN(Y!AA44/Y!Z44)</f>
        <v>0.11029981314849753</v>
      </c>
      <c r="AB44" s="15">
        <f>LN(Y!AB44/Y!AA44)</f>
        <v>-2.0417009354332372E-2</v>
      </c>
      <c r="AC44" s="15">
        <f>LN(Y!AC44/Y!AB44)</f>
        <v>-4.1136070295589841E-2</v>
      </c>
      <c r="AD44" s="15"/>
      <c r="AF44" s="64">
        <f t="shared" si="0"/>
        <v>-1.8215944881420081E-2</v>
      </c>
      <c r="AG44" s="64">
        <f t="shared" si="1"/>
        <v>-6.2447734768960488E-4</v>
      </c>
      <c r="AH44" s="64">
        <f t="shared" si="2"/>
        <v>-6.4019969414358339E-3</v>
      </c>
      <c r="AI44" s="64">
        <f t="shared" si="3"/>
        <v>3.0341134608695797E-2</v>
      </c>
      <c r="AJ44" s="64">
        <f t="shared" si="4"/>
        <v>2.4692232228762403E-2</v>
      </c>
      <c r="AK44" s="64">
        <f t="shared" si="5"/>
        <v>-3.5132371445627197E-3</v>
      </c>
      <c r="AL44" s="64">
        <f t="shared" si="6"/>
        <v>2.75166834187291E-2</v>
      </c>
      <c r="AM44" s="64">
        <f t="shared" si="7"/>
        <v>4.2089989229651653E-2</v>
      </c>
      <c r="AN44" s="64">
        <f t="shared" si="8"/>
        <v>-3.0776539824961105E-2</v>
      </c>
      <c r="AO44" s="64">
        <f t="shared" si="9"/>
        <v>5.9581895333825343E-3</v>
      </c>
    </row>
    <row r="45" spans="1:41" x14ac:dyDescent="0.2">
      <c r="A45" s="4">
        <v>43</v>
      </c>
      <c r="B45" s="6" t="s">
        <v>80</v>
      </c>
      <c r="C45" s="15"/>
      <c r="D45" s="15">
        <f>LN(Y!D45/Y!C45)</f>
        <v>9.2459810127230216E-2</v>
      </c>
      <c r="E45" s="15">
        <f>LN(Y!E45/Y!D45)</f>
        <v>4.9871815140146068E-2</v>
      </c>
      <c r="F45" s="15">
        <f>LN(Y!F45/Y!E45)</f>
        <v>-1.5154174329434757E-2</v>
      </c>
      <c r="G45" s="15">
        <f>LN(Y!G45/Y!F45)</f>
        <v>-4.0973407059892164E-2</v>
      </c>
      <c r="H45" s="15">
        <f>LN(Y!H45/Y!G45)</f>
        <v>-4.3296975280262023E-2</v>
      </c>
      <c r="I45" s="15">
        <f>LN(Y!I45/Y!H45)</f>
        <v>4.4946960295622423E-2</v>
      </c>
      <c r="J45" s="15">
        <f>LN(Y!J45/Y!I45)</f>
        <v>3.2562852811922297E-2</v>
      </c>
      <c r="K45" s="15">
        <f>LN(Y!K45/Y!J45)</f>
        <v>-0.1174648663919161</v>
      </c>
      <c r="L45" s="15">
        <f>LN(Y!L45/Y!K45)</f>
        <v>3.1477710238650598E-2</v>
      </c>
      <c r="M45" s="15">
        <f>LN(Y!M45/Y!L45)</f>
        <v>1.5135194821489645E-2</v>
      </c>
      <c r="N45" s="15">
        <f>LN(Y!N45/Y!M45)</f>
        <v>2.6632619376777439E-2</v>
      </c>
      <c r="O45" s="15">
        <f>LN(Y!O45/Y!N45)</f>
        <v>0.1087339701614643</v>
      </c>
      <c r="P45" s="15">
        <f>LN(Y!P45/Y!O45)</f>
        <v>3.337266466389182E-2</v>
      </c>
      <c r="Q45" s="15">
        <f>LN(Y!Q45/Y!P45)</f>
        <v>3.6458800483810797E-2</v>
      </c>
      <c r="R45" s="15">
        <f>LN(Y!R45/Y!Q45)</f>
        <v>-2.5372510727448731E-2</v>
      </c>
      <c r="S45" s="15">
        <f>LN(Y!S45/Y!R45)</f>
        <v>0.22111041637881643</v>
      </c>
      <c r="T45" s="15">
        <f>LN(Y!T45/Y!S45)</f>
        <v>-0.19367778322356691</v>
      </c>
      <c r="U45" s="15">
        <f>LN(Y!U45/Y!T45)</f>
        <v>0.16212680907709198</v>
      </c>
      <c r="V45" s="15">
        <f>LN(Y!V45/Y!U45)</f>
        <v>4.4949980547324915E-2</v>
      </c>
      <c r="W45" s="15">
        <f>LN(Y!W45/Y!V45)</f>
        <v>9.2226489243490611E-2</v>
      </c>
      <c r="X45" s="15">
        <f>LN(Y!X45/Y!W45)</f>
        <v>-4.1991580028721415E-2</v>
      </c>
      <c r="Y45" s="15">
        <f>LN(Y!Y45/Y!X45)</f>
        <v>6.3972472502822036E-2</v>
      </c>
      <c r="Z45" s="15">
        <f>LN(Y!Z45/Y!Y45)</f>
        <v>6.5416478604845396E-2</v>
      </c>
      <c r="AA45" s="15">
        <f>LN(Y!AA45/Y!Z45)</f>
        <v>4.3575349776505387E-2</v>
      </c>
      <c r="AB45" s="15">
        <f>LN(Y!AB45/Y!AA45)</f>
        <v>-6.6250389899597667E-2</v>
      </c>
      <c r="AC45" s="15">
        <f>LN(Y!AC45/Y!AB45)</f>
        <v>-5.7917441248928517E-2</v>
      </c>
      <c r="AD45" s="15"/>
      <c r="AF45" s="64">
        <f t="shared" si="0"/>
        <v>-9.2115624676409051E-4</v>
      </c>
      <c r="AG45" s="64">
        <f t="shared" si="1"/>
        <v>-2.3312978286152237E-3</v>
      </c>
      <c r="AH45" s="64">
        <f t="shared" si="2"/>
        <v>7.4860668192106933E-2</v>
      </c>
      <c r="AI45" s="64">
        <f t="shared" si="3"/>
        <v>1.2726783123123836E-2</v>
      </c>
      <c r="AJ45" s="64">
        <f t="shared" si="4"/>
        <v>9.7592939471293251E-3</v>
      </c>
      <c r="AK45" s="64">
        <f t="shared" si="5"/>
        <v>3.6264685181745845E-2</v>
      </c>
      <c r="AL45" s="64">
        <f t="shared" si="6"/>
        <v>1.1243038535126582E-2</v>
      </c>
      <c r="AM45" s="64">
        <f t="shared" si="7"/>
        <v>2.9574777062474002E-2</v>
      </c>
      <c r="AN45" s="64">
        <f t="shared" si="8"/>
        <v>-6.2083915574263092E-2</v>
      </c>
      <c r="AO45" s="64">
        <f t="shared" si="9"/>
        <v>1.8818858237396163E-2</v>
      </c>
    </row>
    <row r="46" spans="1:41" x14ac:dyDescent="0.2">
      <c r="A46" s="4">
        <v>44</v>
      </c>
      <c r="B46" s="6" t="s">
        <v>81</v>
      </c>
      <c r="C46" s="15"/>
      <c r="D46" s="15">
        <f>LN(Y!D46/Y!C46)</f>
        <v>8.1343109883438097E-2</v>
      </c>
      <c r="E46" s="15">
        <f>LN(Y!E46/Y!D46)</f>
        <v>6.3070078837672058E-2</v>
      </c>
      <c r="F46" s="15">
        <f>LN(Y!F46/Y!E46)</f>
        <v>3.4622195751116497E-2</v>
      </c>
      <c r="G46" s="15">
        <f>LN(Y!G46/Y!F46)</f>
        <v>-4.3602512252667272E-2</v>
      </c>
      <c r="H46" s="15">
        <f>LN(Y!H46/Y!G46)</f>
        <v>-7.7878629933399987E-2</v>
      </c>
      <c r="I46" s="15">
        <f>LN(Y!I46/Y!H46)</f>
        <v>0.18117705483711985</v>
      </c>
      <c r="J46" s="15">
        <f>LN(Y!J46/Y!I46)</f>
        <v>-2.425662350919457E-2</v>
      </c>
      <c r="K46" s="15">
        <f>LN(Y!K46/Y!J46)</f>
        <v>-0.23122239651838444</v>
      </c>
      <c r="L46" s="15">
        <f>LN(Y!L46/Y!K46)</f>
        <v>8.1264301746718851E-2</v>
      </c>
      <c r="M46" s="15">
        <f>LN(Y!M46/Y!L46)</f>
        <v>9.8696233705999892E-2</v>
      </c>
      <c r="N46" s="15">
        <f>LN(Y!N46/Y!M46)</f>
        <v>0.1735407292036231</v>
      </c>
      <c r="O46" s="15">
        <f>LN(Y!O46/Y!N46)</f>
        <v>5.4919668517645515E-2</v>
      </c>
      <c r="P46" s="15">
        <f>LN(Y!P46/Y!O46)</f>
        <v>6.2102936950871664E-2</v>
      </c>
      <c r="Q46" s="15">
        <f>LN(Y!Q46/Y!P46)</f>
        <v>-5.522243124012749E-2</v>
      </c>
      <c r="R46" s="15">
        <f>LN(Y!R46/Y!Q46)</f>
        <v>-0.32369500293708181</v>
      </c>
      <c r="S46" s="15">
        <f>LN(Y!S46/Y!R46)</f>
        <v>0.26740647567275616</v>
      </c>
      <c r="T46" s="15">
        <f>LN(Y!T46/Y!S46)</f>
        <v>0.10779700971406343</v>
      </c>
      <c r="U46" s="15">
        <f>LN(Y!U46/Y!T46)</f>
        <v>-5.8467830446888622E-2</v>
      </c>
      <c r="V46" s="15">
        <f>LN(Y!V46/Y!U46)</f>
        <v>-7.4103743703226921E-2</v>
      </c>
      <c r="W46" s="15">
        <f>LN(Y!W46/Y!V46)</f>
        <v>0.11114531952941195</v>
      </c>
      <c r="X46" s="15">
        <f>LN(Y!X46/Y!W46)</f>
        <v>2.4029850209774432E-2</v>
      </c>
      <c r="Y46" s="15">
        <f>LN(Y!Y46/Y!X46)</f>
        <v>-5.3392879780802628E-2</v>
      </c>
      <c r="Z46" s="15">
        <f>LN(Y!Z46/Y!Y46)</f>
        <v>7.6691978338223096E-2</v>
      </c>
      <c r="AA46" s="15">
        <f>LN(Y!AA46/Y!Z46)</f>
        <v>9.6369682478345459E-2</v>
      </c>
      <c r="AB46" s="15">
        <f>LN(Y!AB46/Y!AA46)</f>
        <v>4.664528070307968E-4</v>
      </c>
      <c r="AC46" s="15">
        <f>LN(Y!AC46/Y!AB46)</f>
        <v>4.0993558262468782E-2</v>
      </c>
      <c r="AD46" s="15"/>
      <c r="AF46" s="64">
        <f t="shared" si="0"/>
        <v>3.1477637447968235E-2</v>
      </c>
      <c r="AG46" s="64">
        <f t="shared" si="1"/>
        <v>1.9604448925752565E-2</v>
      </c>
      <c r="AH46" s="64">
        <f t="shared" si="2"/>
        <v>1.1023293928128064E-3</v>
      </c>
      <c r="AI46" s="64">
        <f t="shared" si="3"/>
        <v>2.2080121060626855E-2</v>
      </c>
      <c r="AJ46" s="64">
        <f t="shared" si="4"/>
        <v>3.2225758421053095E-2</v>
      </c>
      <c r="AK46" s="64">
        <f t="shared" si="5"/>
        <v>1.0353389159282685E-2</v>
      </c>
      <c r="AL46" s="64">
        <f t="shared" si="6"/>
        <v>2.7152939740839977E-2</v>
      </c>
      <c r="AM46" s="64">
        <f t="shared" si="7"/>
        <v>2.8758673292362525E-2</v>
      </c>
      <c r="AN46" s="64">
        <f t="shared" si="8"/>
        <v>2.0730005534749789E-2</v>
      </c>
      <c r="AO46" s="64">
        <f t="shared" si="9"/>
        <v>2.1298059049642711E-2</v>
      </c>
    </row>
    <row r="47" spans="1:41" x14ac:dyDescent="0.2">
      <c r="A47" s="4">
        <v>45</v>
      </c>
      <c r="B47" s="6" t="s">
        <v>82</v>
      </c>
      <c r="C47" s="15"/>
      <c r="D47" s="15">
        <f>LN(Y!D47/Y!C47)</f>
        <v>7.1428628188582574E-2</v>
      </c>
      <c r="E47" s="15">
        <f>LN(Y!E47/Y!D47)</f>
        <v>8.3510801588403943E-3</v>
      </c>
      <c r="F47" s="15">
        <f>LN(Y!F47/Y!E47)</f>
        <v>5.5165698360882774E-2</v>
      </c>
      <c r="G47" s="15">
        <f>LN(Y!G47/Y!F47)</f>
        <v>-0.11086737799310621</v>
      </c>
      <c r="H47" s="15">
        <f>LN(Y!H47/Y!G47)</f>
        <v>3.1642435266095711E-2</v>
      </c>
      <c r="I47" s="15">
        <f>LN(Y!I47/Y!H47)</f>
        <v>8.9037542639909595E-2</v>
      </c>
      <c r="J47" s="15">
        <f>LN(Y!J47/Y!I47)</f>
        <v>-6.8918337231337723E-2</v>
      </c>
      <c r="K47" s="15">
        <f>LN(Y!K47/Y!J47)</f>
        <v>-9.2924214594606716E-2</v>
      </c>
      <c r="L47" s="15">
        <f>LN(Y!L47/Y!K47)</f>
        <v>6.1920113722312153E-2</v>
      </c>
      <c r="M47" s="15">
        <f>LN(Y!M47/Y!L47)</f>
        <v>4.2887474147258478E-2</v>
      </c>
      <c r="N47" s="15">
        <f>LN(Y!N47/Y!M47)</f>
        <v>6.9480692329222007E-2</v>
      </c>
      <c r="O47" s="15">
        <f>LN(Y!O47/Y!N47)</f>
        <v>0.16555011115798768</v>
      </c>
      <c r="P47" s="15">
        <f>LN(Y!P47/Y!O47)</f>
        <v>9.9268497822132012E-2</v>
      </c>
      <c r="Q47" s="15">
        <f>LN(Y!Q47/Y!P47)</f>
        <v>-0.21842011683976414</v>
      </c>
      <c r="R47" s="15">
        <f>LN(Y!R47/Y!Q47)</f>
        <v>-0.18930689968856151</v>
      </c>
      <c r="S47" s="15">
        <f>LN(Y!S47/Y!R47)</f>
        <v>0.13338518829118878</v>
      </c>
      <c r="T47" s="15">
        <f>LN(Y!T47/Y!S47)</f>
        <v>-4.4803349647076683E-2</v>
      </c>
      <c r="U47" s="15">
        <f>LN(Y!U47/Y!T47)</f>
        <v>0.11494675105697087</v>
      </c>
      <c r="V47" s="15">
        <f>LN(Y!V47/Y!U47)</f>
        <v>-3.8629308656803363E-2</v>
      </c>
      <c r="W47" s="15">
        <f>LN(Y!W47/Y!V47)</f>
        <v>4.1633421291189347E-2</v>
      </c>
      <c r="X47" s="15">
        <f>LN(Y!X47/Y!W47)</f>
        <v>-2.7938090212575734E-2</v>
      </c>
      <c r="Y47" s="15">
        <f>LN(Y!Y47/Y!X47)</f>
        <v>-5.8960219820350948E-2</v>
      </c>
      <c r="Z47" s="15">
        <f>LN(Y!Z47/Y!Y47)</f>
        <v>-2.023423208166977E-3</v>
      </c>
      <c r="AA47" s="15">
        <f>LN(Y!AA47/Y!Z47)</f>
        <v>6.2094822224839454E-2</v>
      </c>
      <c r="AB47" s="15">
        <f>LN(Y!AB47/Y!AA47)</f>
        <v>-4.2712334363200148E-2</v>
      </c>
      <c r="AC47" s="15">
        <f>LN(Y!AC47/Y!AB47)</f>
        <v>-0.17539802684289926</v>
      </c>
      <c r="AD47" s="15"/>
      <c r="AF47" s="64">
        <f t="shared" si="0"/>
        <v>1.4665875686524452E-2</v>
      </c>
      <c r="AG47" s="64">
        <f t="shared" si="1"/>
        <v>2.4891456745696427E-3</v>
      </c>
      <c r="AH47" s="64">
        <f t="shared" si="2"/>
        <v>-1.9046438514034425E-3</v>
      </c>
      <c r="AI47" s="64">
        <f t="shared" si="3"/>
        <v>9.0418847663408901E-3</v>
      </c>
      <c r="AJ47" s="64">
        <f t="shared" si="4"/>
        <v>-4.3399836401955577E-2</v>
      </c>
      <c r="AK47" s="64">
        <f t="shared" si="5"/>
        <v>2.9225091158310292E-4</v>
      </c>
      <c r="AL47" s="64">
        <f t="shared" si="6"/>
        <v>-1.7178975817807342E-2</v>
      </c>
      <c r="AM47" s="64">
        <f t="shared" si="7"/>
        <v>5.7900753785032483E-3</v>
      </c>
      <c r="AN47" s="64">
        <f t="shared" si="8"/>
        <v>-0.10905518060304971</v>
      </c>
      <c r="AO47" s="64">
        <f t="shared" si="9"/>
        <v>-3.8215148251848053E-3</v>
      </c>
    </row>
    <row r="48" spans="1:41" x14ac:dyDescent="0.2">
      <c r="A48" s="4">
        <v>46</v>
      </c>
      <c r="B48" s="6" t="s">
        <v>83</v>
      </c>
      <c r="C48" s="15"/>
      <c r="D48" s="15">
        <f>LN(Y!D48/Y!C48)</f>
        <v>-2.693285028204407E-2</v>
      </c>
      <c r="E48" s="15">
        <f>LN(Y!E48/Y!D48)</f>
        <v>1.7864862268967861E-2</v>
      </c>
      <c r="F48" s="15">
        <f>LN(Y!F48/Y!E48)</f>
        <v>0.12789523155759933</v>
      </c>
      <c r="G48" s="15">
        <f>LN(Y!G48/Y!F48)</f>
        <v>1.9010870725510439E-2</v>
      </c>
      <c r="H48" s="15">
        <f>LN(Y!H48/Y!G48)</f>
        <v>4.6839937098477641E-2</v>
      </c>
      <c r="I48" s="15">
        <f>LN(Y!I48/Y!H48)</f>
        <v>0.16919048954054464</v>
      </c>
      <c r="J48" s="15">
        <f>LN(Y!J48/Y!I48)</f>
        <v>-0.10179950695985497</v>
      </c>
      <c r="K48" s="15">
        <f>LN(Y!K48/Y!J48)</f>
        <v>0.18489025108098778</v>
      </c>
      <c r="L48" s="15">
        <f>LN(Y!L48/Y!K48)</f>
        <v>0.17677359912897234</v>
      </c>
      <c r="M48" s="15">
        <f>LN(Y!M48/Y!L48)</f>
        <v>6.5016165900680864E-2</v>
      </c>
      <c r="N48" s="15">
        <f>LN(Y!N48/Y!M48)</f>
        <v>-2.8414473423050299E-2</v>
      </c>
      <c r="O48" s="15">
        <f>LN(Y!O48/Y!N48)</f>
        <v>0.15777764502432276</v>
      </c>
      <c r="P48" s="15">
        <f>LN(Y!P48/Y!O48)</f>
        <v>7.0767693764222414E-2</v>
      </c>
      <c r="Q48" s="15">
        <f>LN(Y!Q48/Y!P48)</f>
        <v>7.3604017639680483E-2</v>
      </c>
      <c r="R48" s="15">
        <f>LN(Y!R48/Y!Q48)</f>
        <v>-8.6107906928559894E-2</v>
      </c>
      <c r="S48" s="15">
        <f>LN(Y!S48/Y!R48)</f>
        <v>0.20262892343652045</v>
      </c>
      <c r="T48" s="15">
        <f>LN(Y!T48/Y!S48)</f>
        <v>-0.32595008011549659</v>
      </c>
      <c r="U48" s="15">
        <f>LN(Y!U48/Y!T48)</f>
        <v>-0.50738008898143139</v>
      </c>
      <c r="V48" s="15">
        <f>LN(Y!V48/Y!U48)</f>
        <v>-0.23961630722470248</v>
      </c>
      <c r="W48" s="15">
        <f>LN(Y!W48/Y!V48)</f>
        <v>0.10151546272406291</v>
      </c>
      <c r="X48" s="15">
        <f>LN(Y!X48/Y!W48)</f>
        <v>1.9402567674339871E-2</v>
      </c>
      <c r="Y48" s="15">
        <f>LN(Y!Y48/Y!X48)</f>
        <v>-0.28845426332728397</v>
      </c>
      <c r="Z48" s="15">
        <f>LN(Y!Z48/Y!Y48)</f>
        <v>-5.7844346187923001E-2</v>
      </c>
      <c r="AA48" s="15">
        <f>LN(Y!AA48/Y!Z48)</f>
        <v>-5.3908785290975807E-2</v>
      </c>
      <c r="AB48" s="15">
        <f>LN(Y!AB48/Y!AA48)</f>
        <v>-0.10228526373794597</v>
      </c>
      <c r="AC48" s="15">
        <f>LN(Y!AC48/Y!AB48)</f>
        <v>-0.19673062089530854</v>
      </c>
      <c r="AD48" s="15"/>
      <c r="AF48" s="64">
        <f t="shared" si="0"/>
        <v>7.6160278238219983E-2</v>
      </c>
      <c r="AG48" s="64">
        <f t="shared" si="1"/>
        <v>5.9293207145547144E-2</v>
      </c>
      <c r="AH48" s="64">
        <f t="shared" si="2"/>
        <v>8.3734074587237237E-2</v>
      </c>
      <c r="AI48" s="64">
        <f t="shared" si="3"/>
        <v>-0.19040568918464551</v>
      </c>
      <c r="AJ48" s="64">
        <f t="shared" si="4"/>
        <v>-0.13984465588788747</v>
      </c>
      <c r="AK48" s="64">
        <f t="shared" si="5"/>
        <v>7.1513640866392197E-2</v>
      </c>
      <c r="AL48" s="64">
        <f t="shared" si="6"/>
        <v>-0.16512517253626649</v>
      </c>
      <c r="AM48" s="64">
        <f t="shared" si="7"/>
        <v>-0.1690294800911763</v>
      </c>
      <c r="AN48" s="64">
        <f t="shared" si="8"/>
        <v>-0.14950794231662726</v>
      </c>
      <c r="AO48" s="64">
        <f t="shared" si="9"/>
        <v>-2.2212557020305727E-2</v>
      </c>
    </row>
    <row r="49" spans="1:41" x14ac:dyDescent="0.2">
      <c r="A49" s="4">
        <v>47</v>
      </c>
      <c r="B49" s="6" t="s">
        <v>84</v>
      </c>
      <c r="C49" s="15"/>
      <c r="D49" s="15">
        <f>LN(Y!D49/Y!C49)</f>
        <v>0.16231673306516367</v>
      </c>
      <c r="E49" s="15">
        <f>LN(Y!E49/Y!D49)</f>
        <v>0.31496478902682518</v>
      </c>
      <c r="F49" s="15">
        <f>LN(Y!F49/Y!E49)</f>
        <v>6.6021862478998064E-2</v>
      </c>
      <c r="G49" s="15">
        <f>LN(Y!G49/Y!F49)</f>
        <v>-4.1973923091717588E-2</v>
      </c>
      <c r="H49" s="15">
        <f>LN(Y!H49/Y!G49)</f>
        <v>9.2203013878380258E-2</v>
      </c>
      <c r="I49" s="15">
        <f>LN(Y!I49/Y!H49)</f>
        <v>0.18746578475738873</v>
      </c>
      <c r="J49" s="15">
        <f>LN(Y!J49/Y!I49)</f>
        <v>-7.8294231879232262E-2</v>
      </c>
      <c r="K49" s="15">
        <f>LN(Y!K49/Y!J49)</f>
        <v>-0.17231004085514498</v>
      </c>
      <c r="L49" s="15">
        <f>LN(Y!L49/Y!K49)</f>
        <v>0.18964353342821957</v>
      </c>
      <c r="M49" s="15">
        <f>LN(Y!M49/Y!L49)</f>
        <v>-2.3934106164267301E-2</v>
      </c>
      <c r="N49" s="15">
        <f>LN(Y!N49/Y!M49)</f>
        <v>4.5967031855949442E-2</v>
      </c>
      <c r="O49" s="15">
        <f>LN(Y!O49/Y!N49)</f>
        <v>9.0693316485508241E-2</v>
      </c>
      <c r="P49" s="15">
        <f>LN(Y!P49/Y!O49)</f>
        <v>0.11468921335011187</v>
      </c>
      <c r="Q49" s="15">
        <f>LN(Y!Q49/Y!P49)</f>
        <v>-4.2409148937357852E-2</v>
      </c>
      <c r="R49" s="15">
        <f>LN(Y!R49/Y!Q49)</f>
        <v>-0.19970653484398765</v>
      </c>
      <c r="S49" s="15">
        <f>LN(Y!S49/Y!R49)</f>
        <v>0.16690906958565413</v>
      </c>
      <c r="T49" s="15">
        <f>LN(Y!T49/Y!S49)</f>
        <v>6.0705722551052492E-2</v>
      </c>
      <c r="U49" s="15">
        <f>LN(Y!U49/Y!T49)</f>
        <v>8.0257748631558296E-2</v>
      </c>
      <c r="V49" s="15">
        <f>LN(Y!V49/Y!U49)</f>
        <v>-1.7355267721845459E-2</v>
      </c>
      <c r="W49" s="15">
        <f>LN(Y!W49/Y!V49)</f>
        <v>7.1891419485348981E-2</v>
      </c>
      <c r="X49" s="15">
        <f>LN(Y!X49/Y!W49)</f>
        <v>-9.4381073014956615E-2</v>
      </c>
      <c r="Y49" s="15">
        <f>LN(Y!Y49/Y!X49)</f>
        <v>-3.4624701209405535E-2</v>
      </c>
      <c r="Z49" s="15">
        <f>LN(Y!Z49/Y!Y49)</f>
        <v>-8.7316300495203104E-3</v>
      </c>
      <c r="AA49" s="15">
        <f>LN(Y!AA49/Y!Z49)</f>
        <v>3.2475069169918935E-2</v>
      </c>
      <c r="AB49" s="15">
        <f>LN(Y!AB49/Y!AA49)</f>
        <v>-2.4064274323439851E-2</v>
      </c>
      <c r="AC49" s="15">
        <f>LN(Y!AC49/Y!AB49)</f>
        <v>-8.2347489595649859E-2</v>
      </c>
      <c r="AD49" s="15"/>
      <c r="AF49" s="64">
        <f t="shared" si="0"/>
        <v>0.12373630540997493</v>
      </c>
      <c r="AG49" s="64">
        <f t="shared" si="1"/>
        <v>-7.785562722895106E-3</v>
      </c>
      <c r="AH49" s="64">
        <f t="shared" si="2"/>
        <v>2.6035183127985743E-2</v>
      </c>
      <c r="AI49" s="64">
        <f t="shared" si="3"/>
        <v>2.0223709986231544E-2</v>
      </c>
      <c r="AJ49" s="64">
        <f t="shared" si="4"/>
        <v>-2.3458605201619322E-2</v>
      </c>
      <c r="AK49" s="64">
        <f t="shared" si="5"/>
        <v>9.1248102025453214E-3</v>
      </c>
      <c r="AL49" s="64">
        <f t="shared" si="6"/>
        <v>-1.6174476076938906E-3</v>
      </c>
      <c r="AM49" s="64">
        <f t="shared" si="7"/>
        <v>1.1279660980268851E-2</v>
      </c>
      <c r="AN49" s="64">
        <f t="shared" si="8"/>
        <v>-5.3205881959544857E-2</v>
      </c>
      <c r="AO49" s="64">
        <f t="shared" si="9"/>
        <v>2.7750206119935557E-2</v>
      </c>
    </row>
    <row r="50" spans="1:41" x14ac:dyDescent="0.2">
      <c r="A50" s="4">
        <v>48</v>
      </c>
      <c r="B50" s="6" t="s">
        <v>85</v>
      </c>
      <c r="C50" s="15"/>
      <c r="D50" s="15">
        <f>LN(Y!D50/Y!C50)</f>
        <v>0.16996884584113556</v>
      </c>
      <c r="E50" s="15">
        <f>LN(Y!E50/Y!D50)</f>
        <v>0.20704442108361651</v>
      </c>
      <c r="F50" s="15">
        <f>LN(Y!F50/Y!E50)</f>
        <v>8.5927568966046364E-2</v>
      </c>
      <c r="G50" s="15">
        <f>LN(Y!G50/Y!F50)</f>
        <v>-9.8766223185937405E-2</v>
      </c>
      <c r="H50" s="15">
        <f>LN(Y!H50/Y!G50)</f>
        <v>-3.8415211213019239E-2</v>
      </c>
      <c r="I50" s="15">
        <f>LN(Y!I50/Y!H50)</f>
        <v>4.1554824793811444E-2</v>
      </c>
      <c r="J50" s="15">
        <f>LN(Y!J50/Y!I50)</f>
        <v>7.8876976207075941E-2</v>
      </c>
      <c r="K50" s="15">
        <f>LN(Y!K50/Y!J50)</f>
        <v>-0.15014430937206327</v>
      </c>
      <c r="L50" s="15">
        <f>LN(Y!L50/Y!K50)</f>
        <v>4.8804066711995144E-2</v>
      </c>
      <c r="M50" s="15">
        <f>LN(Y!M50/Y!L50)</f>
        <v>9.3097233489421255E-2</v>
      </c>
      <c r="N50" s="15">
        <f>LN(Y!N50/Y!M50)</f>
        <v>2.4878873495442794E-2</v>
      </c>
      <c r="O50" s="15">
        <f>LN(Y!O50/Y!N50)</f>
        <v>2.6865604238927993E-2</v>
      </c>
      <c r="P50" s="15">
        <f>LN(Y!P50/Y!O50)</f>
        <v>0.18583778243809934</v>
      </c>
      <c r="Q50" s="15">
        <f>LN(Y!Q50/Y!P50)</f>
        <v>-4.4624888049764895E-2</v>
      </c>
      <c r="R50" s="15">
        <f>LN(Y!R50/Y!Q50)</f>
        <v>-0.14665151541842728</v>
      </c>
      <c r="S50" s="15">
        <f>LN(Y!S50/Y!R50)</f>
        <v>3.7543171553246026E-2</v>
      </c>
      <c r="T50" s="15">
        <f>LN(Y!T50/Y!S50)</f>
        <v>-3.5982182371034024E-2</v>
      </c>
      <c r="U50" s="15">
        <f>LN(Y!U50/Y!T50)</f>
        <v>-9.3398163179146718E-2</v>
      </c>
      <c r="V50" s="15">
        <f>LN(Y!V50/Y!U50)</f>
        <v>-1.0439132326888501E-2</v>
      </c>
      <c r="W50" s="15">
        <f>LN(Y!W50/Y!V50)</f>
        <v>-0.10219287679689879</v>
      </c>
      <c r="X50" s="15">
        <f>LN(Y!X50/Y!W50)</f>
        <v>7.2778284807016536E-2</v>
      </c>
      <c r="Y50" s="15">
        <f>LN(Y!Y50/Y!X50)</f>
        <v>-0.18891377922037444</v>
      </c>
      <c r="Z50" s="15">
        <f>LN(Y!Z50/Y!Y50)</f>
        <v>6.180183978563282E-2</v>
      </c>
      <c r="AA50" s="15">
        <f>LN(Y!AA50/Y!Z50)</f>
        <v>4.1239876415050815E-2</v>
      </c>
      <c r="AB50" s="15">
        <f>LN(Y!AB50/Y!AA50)</f>
        <v>4.5899662689199421E-2</v>
      </c>
      <c r="AC50" s="15">
        <f>LN(Y!AC50/Y!AB50)</f>
        <v>3.7663204673228153E-2</v>
      </c>
      <c r="AD50" s="15"/>
      <c r="AF50" s="64">
        <f t="shared" si="0"/>
        <v>3.9469076088903536E-2</v>
      </c>
      <c r="AG50" s="64">
        <f t="shared" si="1"/>
        <v>1.9102568106374375E-2</v>
      </c>
      <c r="AH50" s="64">
        <f t="shared" si="2"/>
        <v>1.1794030952416242E-2</v>
      </c>
      <c r="AI50" s="64">
        <f t="shared" si="3"/>
        <v>-3.3846813973390302E-2</v>
      </c>
      <c r="AJ50" s="64">
        <f t="shared" si="4"/>
        <v>-4.6183913145265152E-4</v>
      </c>
      <c r="AK50" s="64">
        <f t="shared" si="5"/>
        <v>1.5448299529395304E-2</v>
      </c>
      <c r="AL50" s="64">
        <f t="shared" si="6"/>
        <v>-1.7154326552421474E-2</v>
      </c>
      <c r="AM50" s="64">
        <f t="shared" si="7"/>
        <v>-3.1888266610830288E-2</v>
      </c>
      <c r="AN50" s="64">
        <f t="shared" si="8"/>
        <v>4.1781433681213787E-2</v>
      </c>
      <c r="AO50" s="64">
        <f t="shared" si="9"/>
        <v>7.2114044085702387E-3</v>
      </c>
    </row>
    <row r="51" spans="1:41" x14ac:dyDescent="0.2">
      <c r="A51" s="4">
        <v>49</v>
      </c>
      <c r="B51" s="6" t="s">
        <v>86</v>
      </c>
      <c r="C51" s="15"/>
      <c r="D51" s="15">
        <f>LN(Y!D51/Y!C51)</f>
        <v>7.4092041687074429E-3</v>
      </c>
      <c r="E51" s="15">
        <f>LN(Y!E51/Y!D51)</f>
        <v>1.8273520737991402E-2</v>
      </c>
      <c r="F51" s="15">
        <f>LN(Y!F51/Y!E51)</f>
        <v>6.0204432580320141E-2</v>
      </c>
      <c r="G51" s="15">
        <f>LN(Y!G51/Y!F51)</f>
        <v>-9.348562414738372E-2</v>
      </c>
      <c r="H51" s="15">
        <f>LN(Y!H51/Y!G51)</f>
        <v>-3.7073046123892611E-3</v>
      </c>
      <c r="I51" s="15">
        <f>LN(Y!I51/Y!H51)</f>
        <v>7.5804475954890663E-2</v>
      </c>
      <c r="J51" s="15">
        <f>LN(Y!J51/Y!I51)</f>
        <v>3.4006452906668476E-2</v>
      </c>
      <c r="K51" s="15">
        <f>LN(Y!K51/Y!J51)</f>
        <v>6.4627311669069418E-2</v>
      </c>
      <c r="L51" s="15">
        <f>LN(Y!L51/Y!K51)</f>
        <v>2.6977130557804763E-2</v>
      </c>
      <c r="M51" s="15">
        <f>LN(Y!M51/Y!L51)</f>
        <v>4.6159316915137152E-2</v>
      </c>
      <c r="N51" s="15">
        <f>LN(Y!N51/Y!M51)</f>
        <v>7.164922076402612E-2</v>
      </c>
      <c r="O51" s="15">
        <f>LN(Y!O51/Y!N51)</f>
        <v>7.5633125016364058E-2</v>
      </c>
      <c r="P51" s="15">
        <f>LN(Y!P51/Y!O51)</f>
        <v>4.2933253934013343E-2</v>
      </c>
      <c r="Q51" s="15">
        <f>LN(Y!Q51/Y!P51)</f>
        <v>1.7068334037140975E-2</v>
      </c>
      <c r="R51" s="15">
        <f>LN(Y!R51/Y!Q51)</f>
        <v>-0.43959711997745737</v>
      </c>
      <c r="S51" s="15">
        <f>LN(Y!S51/Y!R51)</f>
        <v>0.25043982576375329</v>
      </c>
      <c r="T51" s="15">
        <f>LN(Y!T51/Y!S51)</f>
        <v>-0.10645341171370941</v>
      </c>
      <c r="U51" s="15">
        <f>LN(Y!U51/Y!T51)</f>
        <v>0.1580664659825855</v>
      </c>
      <c r="V51" s="15">
        <f>LN(Y!V51/Y!U51)</f>
        <v>-8.4085953478911235E-3</v>
      </c>
      <c r="W51" s="15">
        <f>LN(Y!W51/Y!V51)</f>
        <v>2.6397479565441577E-2</v>
      </c>
      <c r="X51" s="15">
        <f>LN(Y!X51/Y!W51)</f>
        <v>9.315491310244961E-4</v>
      </c>
      <c r="Y51" s="15">
        <f>LN(Y!Y51/Y!X51)</f>
        <v>2.0651675908138583E-2</v>
      </c>
      <c r="Z51" s="15">
        <f>LN(Y!Z51/Y!Y51)</f>
        <v>5.3303395009423313E-2</v>
      </c>
      <c r="AA51" s="15">
        <f>LN(Y!AA51/Y!Z51)</f>
        <v>2.1811630056839386E-2</v>
      </c>
      <c r="AB51" s="15">
        <f>LN(Y!AB51/Y!AA51)</f>
        <v>-5.1083047733709603E-3</v>
      </c>
      <c r="AC51" s="15">
        <f>LN(Y!AC51/Y!AB51)</f>
        <v>-0.14989592058753939</v>
      </c>
      <c r="AD51" s="15"/>
      <c r="AF51" s="64">
        <f t="shared" si="0"/>
        <v>1.1417900102685846E-2</v>
      </c>
      <c r="AG51" s="64">
        <f t="shared" si="1"/>
        <v>4.868388656254119E-2</v>
      </c>
      <c r="AH51" s="64">
        <f t="shared" si="2"/>
        <v>-1.0704516245237139E-2</v>
      </c>
      <c r="AI51" s="64">
        <f t="shared" si="3"/>
        <v>1.4106697523490207E-2</v>
      </c>
      <c r="AJ51" s="64">
        <f t="shared" si="4"/>
        <v>-1.1847504877301813E-2</v>
      </c>
      <c r="AK51" s="64">
        <f t="shared" si="5"/>
        <v>1.8989685158652021E-2</v>
      </c>
      <c r="AL51" s="64">
        <f t="shared" si="6"/>
        <v>1.129596323094198E-3</v>
      </c>
      <c r="AM51" s="64">
        <f t="shared" si="7"/>
        <v>2.0787523573981542E-2</v>
      </c>
      <c r="AN51" s="64">
        <f t="shared" si="8"/>
        <v>-7.7502112680455176E-2</v>
      </c>
      <c r="AO51" s="64">
        <f t="shared" si="9"/>
        <v>1.0331292613235656E-2</v>
      </c>
    </row>
    <row r="52" spans="1:41" x14ac:dyDescent="0.2">
      <c r="A52" s="4">
        <v>50</v>
      </c>
      <c r="B52" s="6" t="s">
        <v>87</v>
      </c>
      <c r="C52" s="15"/>
      <c r="D52" s="15">
        <f>LN(Y!D52/Y!C52)</f>
        <v>1.2133117608763922E-2</v>
      </c>
      <c r="E52" s="15">
        <f>LN(Y!E52/Y!D52)</f>
        <v>-1.2458893455182347E-2</v>
      </c>
      <c r="F52" s="15">
        <f>LN(Y!F52/Y!E52)</f>
        <v>1.082721335826489E-2</v>
      </c>
      <c r="G52" s="15">
        <f>LN(Y!G52/Y!F52)</f>
        <v>-6.5486681182450907E-2</v>
      </c>
      <c r="H52" s="15">
        <f>LN(Y!H52/Y!G52)</f>
        <v>-8.0616679700179512E-3</v>
      </c>
      <c r="I52" s="15">
        <f>LN(Y!I52/Y!H52)</f>
        <v>7.5402279166536954E-2</v>
      </c>
      <c r="J52" s="15">
        <f>LN(Y!J52/Y!I52)</f>
        <v>4.6983890323212428E-3</v>
      </c>
      <c r="K52" s="15">
        <f>LN(Y!K52/Y!J52)</f>
        <v>7.3103225195080099E-2</v>
      </c>
      <c r="L52" s="15">
        <f>LN(Y!L52/Y!K52)</f>
        <v>5.9967610193158806E-2</v>
      </c>
      <c r="M52" s="15">
        <f>LN(Y!M52/Y!L52)</f>
        <v>8.5025582749110581E-2</v>
      </c>
      <c r="N52" s="15">
        <f>LN(Y!N52/Y!M52)</f>
        <v>8.4389068765920949E-2</v>
      </c>
      <c r="O52" s="15">
        <f>LN(Y!O52/Y!N52)</f>
        <v>2.8418858320440294E-2</v>
      </c>
      <c r="P52" s="15">
        <f>LN(Y!P52/Y!O52)</f>
        <v>7.043689099785809E-2</v>
      </c>
      <c r="Q52" s="15">
        <f>LN(Y!Q52/Y!P52)</f>
        <v>1.0842113010183384E-2</v>
      </c>
      <c r="R52" s="15">
        <f>LN(Y!R52/Y!Q52)</f>
        <v>-0.32564259090631636</v>
      </c>
      <c r="S52" s="15">
        <f>LN(Y!S52/Y!R52)</f>
        <v>0.21620357850164329</v>
      </c>
      <c r="T52" s="15">
        <f>LN(Y!T52/Y!S52)</f>
        <v>-6.8190285422646685E-2</v>
      </c>
      <c r="U52" s="15">
        <f>LN(Y!U52/Y!T52)</f>
        <v>5.1977185026093817E-2</v>
      </c>
      <c r="V52" s="15">
        <f>LN(Y!V52/Y!U52)</f>
        <v>2.0296919766982897E-2</v>
      </c>
      <c r="W52" s="15">
        <f>LN(Y!W52/Y!V52)</f>
        <v>1.0734131854760211E-2</v>
      </c>
      <c r="X52" s="15">
        <f>LN(Y!X52/Y!W52)</f>
        <v>6.4299867512876252E-2</v>
      </c>
      <c r="Y52" s="15">
        <f>LN(Y!Y52/Y!X52)</f>
        <v>1.3404643598434324E-2</v>
      </c>
      <c r="Z52" s="15">
        <f>LN(Y!Z52/Y!Y52)</f>
        <v>6.2791685080422308E-2</v>
      </c>
      <c r="AA52" s="15">
        <f>LN(Y!AA52/Y!Z52)</f>
        <v>1.7715194211563801E-2</v>
      </c>
      <c r="AB52" s="15">
        <f>LN(Y!AB52/Y!AA52)</f>
        <v>-3.0975901987395686E-2</v>
      </c>
      <c r="AC52" s="15">
        <f>LN(Y!AC52/Y!AB52)</f>
        <v>-0.21132281586479182</v>
      </c>
      <c r="AD52" s="15"/>
      <c r="AF52" s="64">
        <f t="shared" si="0"/>
        <v>4.4449983430128179E-5</v>
      </c>
      <c r="AG52" s="64">
        <f t="shared" si="1"/>
        <v>6.1436775187118334E-2</v>
      </c>
      <c r="AH52" s="64">
        <f t="shared" si="2"/>
        <v>5.1769984761740331E-5</v>
      </c>
      <c r="AI52" s="64">
        <f t="shared" si="3"/>
        <v>1.5823563747613296E-2</v>
      </c>
      <c r="AJ52" s="64">
        <f t="shared" si="4"/>
        <v>-2.9677438992353415E-2</v>
      </c>
      <c r="AK52" s="64">
        <f t="shared" si="5"/>
        <v>3.0744272585940036E-2</v>
      </c>
      <c r="AL52" s="64">
        <f t="shared" si="6"/>
        <v>-6.9269376223700576E-3</v>
      </c>
      <c r="AM52" s="64">
        <f t="shared" si="7"/>
        <v>2.1628667703560867E-2</v>
      </c>
      <c r="AN52" s="64">
        <f t="shared" si="8"/>
        <v>-0.12114935892609376</v>
      </c>
      <c r="AO52" s="64">
        <f t="shared" si="9"/>
        <v>9.5358239821140174E-3</v>
      </c>
    </row>
    <row r="53" spans="1:41" x14ac:dyDescent="0.2">
      <c r="A53" s="4">
        <v>51</v>
      </c>
      <c r="B53" s="6" t="s">
        <v>88</v>
      </c>
      <c r="C53" s="15"/>
      <c r="D53" s="15">
        <f>LN(Y!D53/Y!C53)</f>
        <v>-0.11633758773658097</v>
      </c>
      <c r="E53" s="15">
        <f>LN(Y!E53/Y!D53)</f>
        <v>2.3256154059113691E-2</v>
      </c>
      <c r="F53" s="15">
        <f>LN(Y!F53/Y!E53)</f>
        <v>9.1492929235303139E-2</v>
      </c>
      <c r="G53" s="15">
        <f>LN(Y!G53/Y!F53)</f>
        <v>3.1652972946378685E-2</v>
      </c>
      <c r="H53" s="15">
        <f>LN(Y!H53/Y!G53)</f>
        <v>3.0261060090881548E-2</v>
      </c>
      <c r="I53" s="15">
        <f>LN(Y!I53/Y!H53)</f>
        <v>-6.2648920619157323E-3</v>
      </c>
      <c r="J53" s="15">
        <f>LN(Y!J53/Y!I53)</f>
        <v>4.430616572066913E-3</v>
      </c>
      <c r="K53" s="15">
        <f>LN(Y!K53/Y!J53)</f>
        <v>6.6775837054312115E-2</v>
      </c>
      <c r="L53" s="15">
        <f>LN(Y!L53/Y!K53)</f>
        <v>4.6431180213448879E-2</v>
      </c>
      <c r="M53" s="15">
        <f>LN(Y!M53/Y!L53)</f>
        <v>2.5267609956714718E-2</v>
      </c>
      <c r="N53" s="15">
        <f>LN(Y!N53/Y!M53)</f>
        <v>-1.3449996815289841E-2</v>
      </c>
      <c r="O53" s="15">
        <f>LN(Y!O53/Y!N53)</f>
        <v>9.9778764085907384E-2</v>
      </c>
      <c r="P53" s="15">
        <f>LN(Y!P53/Y!O53)</f>
        <v>9.8025781139828891E-2</v>
      </c>
      <c r="Q53" s="15">
        <f>LN(Y!Q53/Y!P53)</f>
        <v>2.9491604976622725E-2</v>
      </c>
      <c r="R53" s="15">
        <f>LN(Y!R53/Y!Q53)</f>
        <v>-0.14133623106781068</v>
      </c>
      <c r="S53" s="15">
        <f>LN(Y!S53/Y!R53)</f>
        <v>4.7427655828761212E-2</v>
      </c>
      <c r="T53" s="15">
        <f>LN(Y!T53/Y!S53)</f>
        <v>-2.986100343915716E-3</v>
      </c>
      <c r="U53" s="15">
        <f>LN(Y!U53/Y!T53)</f>
        <v>-8.0830658980224582E-2</v>
      </c>
      <c r="V53" s="15">
        <f>LN(Y!V53/Y!U53)</f>
        <v>-4.0846315524344638E-2</v>
      </c>
      <c r="W53" s="15">
        <f>LN(Y!W53/Y!V53)</f>
        <v>5.4640463168156107E-2</v>
      </c>
      <c r="X53" s="15">
        <f>LN(Y!X53/Y!W53)</f>
        <v>9.0540236745666886E-2</v>
      </c>
      <c r="Y53" s="15">
        <f>LN(Y!Y53/Y!X53)</f>
        <v>-8.800666172111142E-2</v>
      </c>
      <c r="Z53" s="15">
        <f>LN(Y!Z53/Y!Y53)</f>
        <v>3.3931756349393542E-2</v>
      </c>
      <c r="AA53" s="15">
        <f>LN(Y!AA53/Y!Z53)</f>
        <v>1.0755790824174567E-2</v>
      </c>
      <c r="AB53" s="15">
        <f>LN(Y!AB53/Y!AA53)</f>
        <v>3.9989771648974243E-2</v>
      </c>
      <c r="AC53" s="15">
        <f>LN(Y!AC53/Y!AB53)</f>
        <v>-0.17289953466952609</v>
      </c>
      <c r="AD53" s="15"/>
      <c r="AF53" s="64">
        <f t="shared" si="0"/>
        <v>3.4079644853952262E-2</v>
      </c>
      <c r="AG53" s="64">
        <f t="shared" si="1"/>
        <v>2.5891049396250553E-2</v>
      </c>
      <c r="AH53" s="64">
        <f t="shared" si="2"/>
        <v>2.6677514992661903E-2</v>
      </c>
      <c r="AI53" s="64">
        <f t="shared" si="3"/>
        <v>4.1035250130676106E-3</v>
      </c>
      <c r="AJ53" s="64">
        <f t="shared" si="4"/>
        <v>-3.5245775513619029E-2</v>
      </c>
      <c r="AK53" s="64">
        <f t="shared" si="5"/>
        <v>2.6284282194456231E-2</v>
      </c>
      <c r="AL53" s="64">
        <f t="shared" si="6"/>
        <v>-1.5571125250275712E-2</v>
      </c>
      <c r="AM53" s="64">
        <f t="shared" si="7"/>
        <v>-2.8501861852756574E-3</v>
      </c>
      <c r="AN53" s="64">
        <f t="shared" si="8"/>
        <v>-6.6454881510275926E-2</v>
      </c>
      <c r="AO53" s="64">
        <f t="shared" si="9"/>
        <v>1.1101191748462656E-2</v>
      </c>
    </row>
    <row r="54" spans="1:41" x14ac:dyDescent="0.2">
      <c r="A54" s="4">
        <v>52</v>
      </c>
      <c r="B54" s="6" t="s">
        <v>89</v>
      </c>
      <c r="C54" s="15"/>
      <c r="D54" s="15">
        <f>LN(Y!D54/Y!C54)</f>
        <v>3.4222885349547073E-2</v>
      </c>
      <c r="E54" s="15">
        <f>LN(Y!E54/Y!D54)</f>
        <v>2.1438894804593107E-2</v>
      </c>
      <c r="F54" s="15">
        <f>LN(Y!F54/Y!E54)</f>
        <v>8.6297216815116075E-3</v>
      </c>
      <c r="G54" s="15">
        <f>LN(Y!G54/Y!F54)</f>
        <v>-1.7953447839208169E-2</v>
      </c>
      <c r="H54" s="15">
        <f>LN(Y!H54/Y!G54)</f>
        <v>-5.2467007142383025E-2</v>
      </c>
      <c r="I54" s="15">
        <f>LN(Y!I54/Y!H54)</f>
        <v>1.7591685596529023E-3</v>
      </c>
      <c r="J54" s="15">
        <f>LN(Y!J54/Y!I54)</f>
        <v>-1.2055949760612302E-2</v>
      </c>
      <c r="K54" s="15">
        <f>LN(Y!K54/Y!J54)</f>
        <v>-3.2962908454489181E-2</v>
      </c>
      <c r="L54" s="15">
        <f>LN(Y!L54/Y!K54)</f>
        <v>-1.8195446075747135E-2</v>
      </c>
      <c r="M54" s="15">
        <f>LN(Y!M54/Y!L54)</f>
        <v>-6.2216668625726876E-3</v>
      </c>
      <c r="N54" s="15">
        <f>LN(Y!N54/Y!M54)</f>
        <v>-2.5510275080946939E-3</v>
      </c>
      <c r="O54" s="15">
        <f>LN(Y!O54/Y!N54)</f>
        <v>1.7738344416404915E-3</v>
      </c>
      <c r="P54" s="15">
        <f>LN(Y!P54/Y!O54)</f>
        <v>1.4543392779300701E-2</v>
      </c>
      <c r="Q54" s="15">
        <f>LN(Y!Q54/Y!P54)</f>
        <v>-3.0088672668723442E-2</v>
      </c>
      <c r="R54" s="15">
        <f>LN(Y!R54/Y!Q54)</f>
        <v>-6.3574835818826142E-2</v>
      </c>
      <c r="S54" s="15">
        <f>LN(Y!S54/Y!R54)</f>
        <v>2.8705204336880525E-2</v>
      </c>
      <c r="T54" s="15">
        <f>LN(Y!T54/Y!S54)</f>
        <v>-7.6733491028803807E-2</v>
      </c>
      <c r="U54" s="15">
        <f>LN(Y!U54/Y!T54)</f>
        <v>-1.6054277919222978E-2</v>
      </c>
      <c r="V54" s="15">
        <f>LN(Y!V54/Y!U54)</f>
        <v>7.8411633680660359E-3</v>
      </c>
      <c r="W54" s="15">
        <f>LN(Y!W54/Y!V54)</f>
        <v>-1.9145168464682161E-2</v>
      </c>
      <c r="X54" s="15">
        <f>LN(Y!X54/Y!W54)</f>
        <v>-2.4045691215595192E-2</v>
      </c>
      <c r="Y54" s="15">
        <f>LN(Y!Y54/Y!X54)</f>
        <v>-5.3456952883679958E-2</v>
      </c>
      <c r="Z54" s="15">
        <f>LN(Y!Z54/Y!Y54)</f>
        <v>-1.1684100337001702E-2</v>
      </c>
      <c r="AA54" s="15">
        <f>LN(Y!AA54/Y!Z54)</f>
        <v>-6.1903454690941238E-2</v>
      </c>
      <c r="AB54" s="15">
        <f>LN(Y!AB54/Y!AA54)</f>
        <v>-1.4705251584996434E-2</v>
      </c>
      <c r="AC54" s="15">
        <f>LN(Y!AC54/Y!AB54)</f>
        <v>-0.10146056360517854</v>
      </c>
      <c r="AD54" s="15"/>
      <c r="AF54" s="64">
        <f t="shared" si="0"/>
        <v>-7.7185339871667143E-3</v>
      </c>
      <c r="AG54" s="64">
        <f t="shared" si="1"/>
        <v>-1.4397399732303201E-2</v>
      </c>
      <c r="AH54" s="64">
        <f t="shared" si="2"/>
        <v>-9.7282153859455742E-3</v>
      </c>
      <c r="AI54" s="64">
        <f t="shared" si="3"/>
        <v>-2.5627493052047624E-2</v>
      </c>
      <c r="AJ54" s="64">
        <f t="shared" si="4"/>
        <v>-4.8642064620359568E-2</v>
      </c>
      <c r="AK54" s="64">
        <f t="shared" si="5"/>
        <v>-1.2062807559124387E-2</v>
      </c>
      <c r="AL54" s="64">
        <f t="shared" si="6"/>
        <v>-3.71347788362036E-2</v>
      </c>
      <c r="AM54" s="64">
        <f t="shared" si="7"/>
        <v>-3.1897746646482629E-2</v>
      </c>
      <c r="AN54" s="64">
        <f t="shared" si="8"/>
        <v>-5.8082907595087482E-2</v>
      </c>
      <c r="AO54" s="64">
        <f t="shared" si="9"/>
        <v>-2.1222741355564533E-2</v>
      </c>
    </row>
    <row r="55" spans="1:41" x14ac:dyDescent="0.2">
      <c r="A55" s="4">
        <v>53</v>
      </c>
      <c r="B55" s="6" t="s">
        <v>90</v>
      </c>
      <c r="C55" s="15"/>
      <c r="D55" s="15">
        <f>LN(Y!D55/Y!C55)</f>
        <v>2.9280874016113152E-3</v>
      </c>
      <c r="E55" s="15">
        <f>LN(Y!E55/Y!D55)</f>
        <v>-2.0328512831035681E-2</v>
      </c>
      <c r="F55" s="15">
        <f>LN(Y!F55/Y!E55)</f>
        <v>-4.6189016132441564E-2</v>
      </c>
      <c r="G55" s="15">
        <f>LN(Y!G55/Y!F55)</f>
        <v>-0.12820061524689214</v>
      </c>
      <c r="H55" s="15">
        <f>LN(Y!H55/Y!G55)</f>
        <v>-7.7395512654202067E-2</v>
      </c>
      <c r="I55" s="15">
        <f>LN(Y!I55/Y!H55)</f>
        <v>-3.3804795186043485E-2</v>
      </c>
      <c r="J55" s="15">
        <f>LN(Y!J55/Y!I55)</f>
        <v>-7.9435782853088194E-2</v>
      </c>
      <c r="K55" s="15">
        <f>LN(Y!K55/Y!J55)</f>
        <v>-7.5667634758100163E-2</v>
      </c>
      <c r="L55" s="15">
        <f>LN(Y!L55/Y!K55)</f>
        <v>-2.6627862483127513E-3</v>
      </c>
      <c r="M55" s="15">
        <f>LN(Y!M55/Y!L55)</f>
        <v>-6.4685859443813802E-3</v>
      </c>
      <c r="N55" s="15">
        <f>LN(Y!N55/Y!M55)</f>
        <v>-2.6222263611521718E-2</v>
      </c>
      <c r="O55" s="15">
        <f>LN(Y!O55/Y!N55)</f>
        <v>-4.1879042204277912E-2</v>
      </c>
      <c r="P55" s="15">
        <f>LN(Y!P55/Y!O55)</f>
        <v>-1.6927487257559312E-2</v>
      </c>
      <c r="Q55" s="15">
        <f>LN(Y!Q55/Y!P55)</f>
        <v>-6.9727398600893234E-2</v>
      </c>
      <c r="R55" s="15">
        <f>LN(Y!R55/Y!Q55)</f>
        <v>-0.19530620029913323</v>
      </c>
      <c r="S55" s="15">
        <f>LN(Y!S55/Y!R55)</f>
        <v>3.3493465081447342E-2</v>
      </c>
      <c r="T55" s="15">
        <f>LN(Y!T55/Y!S55)</f>
        <v>3.6893563876410794E-3</v>
      </c>
      <c r="U55" s="15">
        <f>LN(Y!U55/Y!T55)</f>
        <v>5.6189105920892449E-2</v>
      </c>
      <c r="V55" s="15">
        <f>LN(Y!V55/Y!U55)</f>
        <v>2.2703377996288129E-2</v>
      </c>
      <c r="W55" s="15">
        <f>LN(Y!W55/Y!V55)</f>
        <v>-3.2738436611407441E-2</v>
      </c>
      <c r="X55" s="15">
        <f>LN(Y!X55/Y!W55)</f>
        <v>8.626565882552284E-2</v>
      </c>
      <c r="Y55" s="15">
        <f>LN(Y!Y55/Y!X55)</f>
        <v>-3.2736828242343433E-2</v>
      </c>
      <c r="Z55" s="15">
        <f>LN(Y!Z55/Y!Y55)</f>
        <v>1.3243500482889328E-2</v>
      </c>
      <c r="AA55" s="15">
        <f>LN(Y!AA55/Y!Z55)</f>
        <v>8.9010171922221E-3</v>
      </c>
      <c r="AB55" s="15">
        <f>LN(Y!AB55/Y!AA55)</f>
        <v>6.6883461935573147E-3</v>
      </c>
      <c r="AC55" s="15">
        <f>LN(Y!AC55/Y!AB55)</f>
        <v>-4.9432544221729539E-2</v>
      </c>
      <c r="AD55" s="15"/>
      <c r="AF55" s="64">
        <f t="shared" si="0"/>
        <v>-6.118369041012299E-2</v>
      </c>
      <c r="AG55" s="64">
        <f t="shared" si="1"/>
        <v>-3.8091410683080841E-2</v>
      </c>
      <c r="AH55" s="64">
        <f t="shared" si="2"/>
        <v>-5.8069332656083272E-2</v>
      </c>
      <c r="AI55" s="64">
        <f t="shared" si="3"/>
        <v>2.7221812503787413E-2</v>
      </c>
      <c r="AJ55" s="64">
        <f t="shared" si="4"/>
        <v>-1.0667301719080846E-2</v>
      </c>
      <c r="AK55" s="64">
        <f t="shared" si="5"/>
        <v>-4.8080371669582053E-2</v>
      </c>
      <c r="AL55" s="64">
        <f t="shared" si="6"/>
        <v>8.2772553923532825E-3</v>
      </c>
      <c r="AM55" s="64">
        <f t="shared" si="7"/>
        <v>1.5689593993963132E-2</v>
      </c>
      <c r="AN55" s="64">
        <f t="shared" si="8"/>
        <v>-2.1372099014086113E-2</v>
      </c>
      <c r="AO55" s="64">
        <f t="shared" si="9"/>
        <v>-2.8157984592916109E-2</v>
      </c>
    </row>
    <row r="56" spans="1:41" x14ac:dyDescent="0.2">
      <c r="A56" s="4">
        <v>54</v>
      </c>
      <c r="B56" s="6" t="s">
        <v>91</v>
      </c>
      <c r="C56" s="15"/>
      <c r="D56" s="15">
        <f>LN(Y!D56/Y!C56)</f>
        <v>8.7464687764365878E-4</v>
      </c>
      <c r="E56" s="15">
        <f>LN(Y!E56/Y!D56)</f>
        <v>2.3541861142189962E-2</v>
      </c>
      <c r="F56" s="15">
        <f>LN(Y!F56/Y!E56)</f>
        <v>-4.0777562772384292E-2</v>
      </c>
      <c r="G56" s="15">
        <f>LN(Y!G56/Y!F56)</f>
        <v>-0.1291923759612226</v>
      </c>
      <c r="H56" s="15">
        <f>LN(Y!H56/Y!G56)</f>
        <v>-9.6110530516407153E-2</v>
      </c>
      <c r="I56" s="15">
        <f>LN(Y!I56/Y!H56)</f>
        <v>-2.5720185554622913E-2</v>
      </c>
      <c r="J56" s="15">
        <f>LN(Y!J56/Y!I56)</f>
        <v>-5.4386273813812065E-2</v>
      </c>
      <c r="K56" s="15">
        <f>LN(Y!K56/Y!J56)</f>
        <v>-0.11401531538580402</v>
      </c>
      <c r="L56" s="15">
        <f>LN(Y!L56/Y!K56)</f>
        <v>4.6456246764047813E-3</v>
      </c>
      <c r="M56" s="15">
        <f>LN(Y!M56/Y!L56)</f>
        <v>-3.2264891656178914E-2</v>
      </c>
      <c r="N56" s="15">
        <f>LN(Y!N56/Y!M56)</f>
        <v>-1.1684630424417839E-2</v>
      </c>
      <c r="O56" s="15">
        <f>LN(Y!O56/Y!N56)</f>
        <v>-3.6458450695643088E-2</v>
      </c>
      <c r="P56" s="15">
        <f>LN(Y!P56/Y!O56)</f>
        <v>-1.6871406467682853E-2</v>
      </c>
      <c r="Q56" s="15">
        <f>LN(Y!Q56/Y!P56)</f>
        <v>-0.13070675229126677</v>
      </c>
      <c r="R56" s="15">
        <f>LN(Y!R56/Y!Q56)</f>
        <v>-0.2471315646897663</v>
      </c>
      <c r="S56" s="15">
        <f>LN(Y!S56/Y!R56)</f>
        <v>2.6705907073556402E-3</v>
      </c>
      <c r="T56" s="15">
        <f>LN(Y!T56/Y!S56)</f>
        <v>6.3929587883071889E-2</v>
      </c>
      <c r="U56" s="15">
        <f>LN(Y!U56/Y!T56)</f>
        <v>-4.7966711009037877E-3</v>
      </c>
      <c r="V56" s="15">
        <f>LN(Y!V56/Y!U56)</f>
        <v>4.4494236064676902E-2</v>
      </c>
      <c r="W56" s="15">
        <f>LN(Y!W56/Y!V56)</f>
        <v>5.540596921476606E-3</v>
      </c>
      <c r="X56" s="15">
        <f>LN(Y!X56/Y!W56)</f>
        <v>-9.8494145463366885E-3</v>
      </c>
      <c r="Y56" s="15">
        <f>LN(Y!Y56/Y!X56)</f>
        <v>-4.3600359858005311E-2</v>
      </c>
      <c r="Z56" s="15">
        <f>LN(Y!Z56/Y!Y56)</f>
        <v>-1.1847666365335971E-4</v>
      </c>
      <c r="AA56" s="15">
        <f>LN(Y!AA56/Y!Z56)</f>
        <v>-5.6711591202547066E-3</v>
      </c>
      <c r="AB56" s="15">
        <f>LN(Y!AB56/Y!AA56)</f>
        <v>-5.3615317057555834E-3</v>
      </c>
      <c r="AC56" s="15">
        <f>LN(Y!AC56/Y!AB56)</f>
        <v>-6.3115730849004986E-2</v>
      </c>
      <c r="AD56" s="15"/>
      <c r="AF56" s="64">
        <f t="shared" si="0"/>
        <v>-5.3651758732489396E-2</v>
      </c>
      <c r="AG56" s="64">
        <f t="shared" si="1"/>
        <v>-4.1541097320761611E-2</v>
      </c>
      <c r="AH56" s="64">
        <f t="shared" si="2"/>
        <v>-8.5699516687400681E-2</v>
      </c>
      <c r="AI56" s="64">
        <f t="shared" si="3"/>
        <v>1.9863667044396988E-2</v>
      </c>
      <c r="AJ56" s="64">
        <f t="shared" si="4"/>
        <v>-2.3573451639334789E-2</v>
      </c>
      <c r="AK56" s="64">
        <f t="shared" si="5"/>
        <v>-6.3620307004081139E-2</v>
      </c>
      <c r="AL56" s="64">
        <f t="shared" si="6"/>
        <v>-1.8548922974689006E-3</v>
      </c>
      <c r="AM56" s="64">
        <f t="shared" si="7"/>
        <v>6.2410424475089453E-3</v>
      </c>
      <c r="AN56" s="64">
        <f t="shared" si="8"/>
        <v>-3.4238631277380284E-2</v>
      </c>
      <c r="AO56" s="64">
        <f t="shared" si="9"/>
        <v>-3.6920431467117903E-2</v>
      </c>
    </row>
    <row r="57" spans="1:41" x14ac:dyDescent="0.2">
      <c r="A57" s="4">
        <v>55</v>
      </c>
      <c r="B57" s="6" t="s">
        <v>92</v>
      </c>
      <c r="C57" s="15"/>
      <c r="D57" s="15">
        <f>LN(Y!D57/Y!C57)</f>
        <v>4.3874409938645283E-3</v>
      </c>
      <c r="E57" s="15">
        <f>LN(Y!E57/Y!D57)</f>
        <v>1.3411451937033863E-2</v>
      </c>
      <c r="F57" s="15">
        <f>LN(Y!F57/Y!E57)</f>
        <v>1.3183473609874557E-3</v>
      </c>
      <c r="G57" s="15">
        <f>LN(Y!G57/Y!F57)</f>
        <v>-4.6934127312445055E-2</v>
      </c>
      <c r="H57" s="15">
        <f>LN(Y!H57/Y!G57)</f>
        <v>-5.8214279426854658E-3</v>
      </c>
      <c r="I57" s="15">
        <f>LN(Y!I57/Y!H57)</f>
        <v>1.6211028067690134E-2</v>
      </c>
      <c r="J57" s="15">
        <f>LN(Y!J57/Y!I57)</f>
        <v>-3.7035904603791012E-2</v>
      </c>
      <c r="K57" s="15">
        <f>LN(Y!K57/Y!J57)</f>
        <v>1.0094498892277474E-3</v>
      </c>
      <c r="L57" s="15">
        <f>LN(Y!L57/Y!K57)</f>
        <v>4.4958808967590885E-2</v>
      </c>
      <c r="M57" s="15">
        <f>LN(Y!M57/Y!L57)</f>
        <v>5.6053722447339242E-2</v>
      </c>
      <c r="N57" s="15">
        <f>LN(Y!N57/Y!M57)</f>
        <v>-8.2379702119584688E-3</v>
      </c>
      <c r="O57" s="15">
        <f>LN(Y!O57/Y!N57)</f>
        <v>-6.1546336297587491E-3</v>
      </c>
      <c r="P57" s="15">
        <f>LN(Y!P57/Y!O57)</f>
        <v>2.3170168747099026E-2</v>
      </c>
      <c r="Q57" s="15">
        <f>LN(Y!Q57/Y!P57)</f>
        <v>-5.4253730005192943E-2</v>
      </c>
      <c r="R57" s="15">
        <f>LN(Y!R57/Y!Q57)</f>
        <v>-0.15845371305133221</v>
      </c>
      <c r="S57" s="15">
        <f>LN(Y!S57/Y!R57)</f>
        <v>0.10295765383497738</v>
      </c>
      <c r="T57" s="15">
        <f>LN(Y!T57/Y!S57)</f>
        <v>-6.6554294243975553E-3</v>
      </c>
      <c r="U57" s="15">
        <f>LN(Y!U57/Y!T57)</f>
        <v>-9.0951505503313913E-3</v>
      </c>
      <c r="V57" s="15">
        <f>LN(Y!V57/Y!U57)</f>
        <v>2.6062524164653881E-3</v>
      </c>
      <c r="W57" s="15">
        <f>LN(Y!W57/Y!V57)</f>
        <v>-6.4987073326376659E-3</v>
      </c>
      <c r="X57" s="15">
        <f>LN(Y!X57/Y!W57)</f>
        <v>3.5193976298295855E-2</v>
      </c>
      <c r="Y57" s="15">
        <f>LN(Y!Y57/Y!X57)</f>
        <v>2.8031547125951697E-2</v>
      </c>
      <c r="Z57" s="15">
        <f>LN(Y!Z57/Y!Y57)</f>
        <v>5.9923921485184141E-2</v>
      </c>
      <c r="AA57" s="15">
        <f>LN(Y!AA57/Y!Z57)</f>
        <v>2.7732782259331259E-2</v>
      </c>
      <c r="AB57" s="15">
        <f>LN(Y!AB57/Y!AA57)</f>
        <v>-1.1760614422809146E-2</v>
      </c>
      <c r="AC57" s="15">
        <f>LN(Y!AC57/Y!AB57)</f>
        <v>-4.9465116881226802E-3</v>
      </c>
      <c r="AD57" s="15"/>
      <c r="AF57" s="64">
        <f t="shared" si="0"/>
        <v>-4.3629455778838146E-3</v>
      </c>
      <c r="AG57" s="64">
        <f t="shared" si="1"/>
        <v>1.1349621297681679E-2</v>
      </c>
      <c r="AH57" s="64">
        <f t="shared" si="2"/>
        <v>-1.8546850820841503E-2</v>
      </c>
      <c r="AI57" s="64">
        <f t="shared" si="3"/>
        <v>3.1101882814789259E-3</v>
      </c>
      <c r="AJ57" s="64">
        <f t="shared" si="4"/>
        <v>1.9796224951907054E-2</v>
      </c>
      <c r="AK57" s="64">
        <f t="shared" si="5"/>
        <v>-3.5986147615799128E-3</v>
      </c>
      <c r="AL57" s="64">
        <f t="shared" si="6"/>
        <v>1.1453206616692991E-2</v>
      </c>
      <c r="AM57" s="64">
        <f t="shared" si="7"/>
        <v>1.6404899034732717E-2</v>
      </c>
      <c r="AN57" s="64">
        <f t="shared" si="8"/>
        <v>-8.3535630554659127E-3</v>
      </c>
      <c r="AO57" s="64">
        <f t="shared" si="9"/>
        <v>2.2692476264684703E-3</v>
      </c>
    </row>
    <row r="58" spans="1:41" x14ac:dyDescent="0.2">
      <c r="A58" s="4">
        <v>56</v>
      </c>
      <c r="B58" s="6" t="s">
        <v>93</v>
      </c>
      <c r="C58" s="15"/>
      <c r="D58" s="15">
        <f>LN(Y!D58/Y!C58)</f>
        <v>2.791422385391466E-2</v>
      </c>
      <c r="E58" s="15">
        <f>LN(Y!E58/Y!D58)</f>
        <v>4.9229721599730073E-3</v>
      </c>
      <c r="F58" s="15">
        <f>LN(Y!F58/Y!E58)</f>
        <v>-1.3302834936144574E-4</v>
      </c>
      <c r="G58" s="15">
        <f>LN(Y!G58/Y!F58)</f>
        <v>-6.9475592126943236E-2</v>
      </c>
      <c r="H58" s="15">
        <f>LN(Y!H58/Y!G58)</f>
        <v>-8.4691469927705952E-3</v>
      </c>
      <c r="I58" s="15">
        <f>LN(Y!I58/Y!H58)</f>
        <v>7.6277520048579142E-3</v>
      </c>
      <c r="J58" s="15">
        <f>LN(Y!J58/Y!I58)</f>
        <v>-6.4940927740348486E-2</v>
      </c>
      <c r="K58" s="15">
        <f>LN(Y!K58/Y!J58)</f>
        <v>4.9242738488418161E-3</v>
      </c>
      <c r="L58" s="15">
        <f>LN(Y!L58/Y!K58)</f>
        <v>1.5728290185021941E-2</v>
      </c>
      <c r="M58" s="15">
        <f>LN(Y!M58/Y!L58)</f>
        <v>4.3506539906171496E-2</v>
      </c>
      <c r="N58" s="15">
        <f>LN(Y!N58/Y!M58)</f>
        <v>1.143118863212062E-2</v>
      </c>
      <c r="O58" s="15">
        <f>LN(Y!O58/Y!N58)</f>
        <v>2.1491330617663743E-2</v>
      </c>
      <c r="P58" s="15">
        <f>LN(Y!P58/Y!O58)</f>
        <v>1.0132821886783749E-2</v>
      </c>
      <c r="Q58" s="15">
        <f>LN(Y!Q58/Y!P58)</f>
        <v>-3.6315010567674152E-2</v>
      </c>
      <c r="R58" s="15">
        <f>LN(Y!R58/Y!Q58)</f>
        <v>-0.25378507343760043</v>
      </c>
      <c r="S58" s="15">
        <f>LN(Y!S58/Y!R58)</f>
        <v>0.10512230055300936</v>
      </c>
      <c r="T58" s="15">
        <f>LN(Y!T58/Y!S58)</f>
        <v>9.3528143642802944E-3</v>
      </c>
      <c r="U58" s="15">
        <f>LN(Y!U58/Y!T58)</f>
        <v>-1.2088509976765419E-2</v>
      </c>
      <c r="V58" s="15">
        <f>LN(Y!V58/Y!U58)</f>
        <v>-3.233717343290992E-2</v>
      </c>
      <c r="W58" s="15">
        <f>LN(Y!W58/Y!V58)</f>
        <v>1.3334495893746834E-2</v>
      </c>
      <c r="X58" s="15">
        <f>LN(Y!X58/Y!W58)</f>
        <v>8.6794959823676451E-2</v>
      </c>
      <c r="Y58" s="15">
        <f>LN(Y!Y58/Y!X58)</f>
        <v>-7.3505497848347381E-2</v>
      </c>
      <c r="Z58" s="15">
        <f>LN(Y!Z58/Y!Y58)</f>
        <v>-5.5124442280539022E-3</v>
      </c>
      <c r="AA58" s="15">
        <f>LN(Y!AA58/Y!Z58)</f>
        <v>5.9104644455010506E-2</v>
      </c>
      <c r="AB58" s="15">
        <f>LN(Y!AB58/Y!AA58)</f>
        <v>1.2363680130704469E-3</v>
      </c>
      <c r="AC58" s="15">
        <f>LN(Y!AC58/Y!AB58)</f>
        <v>-0.16873492506730287</v>
      </c>
      <c r="AD58" s="15"/>
      <c r="AF58" s="64">
        <f t="shared" si="0"/>
        <v>-1.3105408660848871E-2</v>
      </c>
      <c r="AG58" s="64">
        <f t="shared" si="1"/>
        <v>2.1298729663614775E-3</v>
      </c>
      <c r="AH58" s="64">
        <f t="shared" si="2"/>
        <v>-3.0670726189563548E-2</v>
      </c>
      <c r="AI58" s="64">
        <f t="shared" si="3"/>
        <v>1.3011317334405647E-2</v>
      </c>
      <c r="AJ58" s="64">
        <f t="shared" si="4"/>
        <v>-3.7482370935124638E-2</v>
      </c>
      <c r="AK58" s="64">
        <f t="shared" si="5"/>
        <v>-1.4270426611601033E-2</v>
      </c>
      <c r="AL58" s="64">
        <f t="shared" si="6"/>
        <v>-1.2235526800359494E-2</v>
      </c>
      <c r="AM58" s="64">
        <f t="shared" si="7"/>
        <v>5.6429111313296828E-3</v>
      </c>
      <c r="AN58" s="64">
        <f t="shared" si="8"/>
        <v>-8.3749278527116208E-2</v>
      </c>
      <c r="AO58" s="64">
        <f t="shared" si="9"/>
        <v>-1.3223463096953986E-2</v>
      </c>
    </row>
    <row r="59" spans="1:41" x14ac:dyDescent="0.2">
      <c r="A59" s="4">
        <v>57</v>
      </c>
      <c r="B59" s="6" t="s">
        <v>94</v>
      </c>
      <c r="C59" s="15"/>
      <c r="D59" s="15">
        <f>LN(Y!D59/Y!C59)</f>
        <v>-6.4627802769795975E-2</v>
      </c>
      <c r="E59" s="15">
        <f>LN(Y!E59/Y!D59)</f>
        <v>-2.7951898083236313E-2</v>
      </c>
      <c r="F59" s="15">
        <f>LN(Y!F59/Y!E59)</f>
        <v>-9.7960098756589842E-2</v>
      </c>
      <c r="G59" s="15">
        <f>LN(Y!G59/Y!F59)</f>
        <v>-7.1944838334515079E-2</v>
      </c>
      <c r="H59" s="15">
        <f>LN(Y!H59/Y!G59)</f>
        <v>-9.6452194279204054E-2</v>
      </c>
      <c r="I59" s="15">
        <f>LN(Y!I59/Y!H59)</f>
        <v>-6.6340049146175639E-2</v>
      </c>
      <c r="J59" s="15">
        <f>LN(Y!J59/Y!I59)</f>
        <v>-8.0280101155887879E-2</v>
      </c>
      <c r="K59" s="15">
        <f>LN(Y!K59/Y!J59)</f>
        <v>-0.12282317932527131</v>
      </c>
      <c r="L59" s="15">
        <f>LN(Y!L59/Y!K59)</f>
        <v>-5.3609516497010408E-2</v>
      </c>
      <c r="M59" s="15">
        <f>LN(Y!M59/Y!L59)</f>
        <v>-2.0911672594588183E-2</v>
      </c>
      <c r="N59" s="15">
        <f>LN(Y!N59/Y!M59)</f>
        <v>-4.2676494439436677E-2</v>
      </c>
      <c r="O59" s="15">
        <f>LN(Y!O59/Y!N59)</f>
        <v>-3.0329518593153575E-2</v>
      </c>
      <c r="P59" s="15">
        <f>LN(Y!P59/Y!O59)</f>
        <v>2.7979610674624216E-2</v>
      </c>
      <c r="Q59" s="15">
        <f>LN(Y!Q59/Y!P59)</f>
        <v>-8.3794325126471392E-2</v>
      </c>
      <c r="R59" s="15">
        <f>LN(Y!R59/Y!Q59)</f>
        <v>-0.22098242175816271</v>
      </c>
      <c r="S59" s="15">
        <f>LN(Y!S59/Y!R59)</f>
        <v>-7.0976509708444629E-2</v>
      </c>
      <c r="T59" s="15">
        <f>LN(Y!T59/Y!S59)</f>
        <v>3.3999039188822848E-2</v>
      </c>
      <c r="U59" s="15">
        <f>LN(Y!U59/Y!T59)</f>
        <v>-3.6936450968948376E-2</v>
      </c>
      <c r="V59" s="15">
        <f>LN(Y!V59/Y!U59)</f>
        <v>-1.0702049773727183E-2</v>
      </c>
      <c r="W59" s="15">
        <f>LN(Y!W59/Y!V59)</f>
        <v>-1.5756477166091493E-3</v>
      </c>
      <c r="X59" s="15">
        <f>LN(Y!X59/Y!W59)</f>
        <v>-7.7443644894058223E-5</v>
      </c>
      <c r="Y59" s="15">
        <f>LN(Y!Y59/Y!X59)</f>
        <v>-6.0141839752404863E-2</v>
      </c>
      <c r="Z59" s="15">
        <f>LN(Y!Z59/Y!Y59)</f>
        <v>2.0345671239952422E-2</v>
      </c>
      <c r="AA59" s="15">
        <f>LN(Y!AA59/Y!Z59)</f>
        <v>-5.118296305426083E-2</v>
      </c>
      <c r="AB59" s="15">
        <f>LN(Y!AB59/Y!AA59)</f>
        <v>-3.6539051361617191E-2</v>
      </c>
      <c r="AC59" s="15">
        <f>LN(Y!AC59/Y!AB59)</f>
        <v>-0.33488120693087126</v>
      </c>
      <c r="AD59" s="15"/>
      <c r="AF59" s="64">
        <f t="shared" si="0"/>
        <v>-7.2129815719944174E-2</v>
      </c>
      <c r="AG59" s="64">
        <f t="shared" si="1"/>
        <v>-6.4060192802438895E-2</v>
      </c>
      <c r="AH59" s="64">
        <f t="shared" si="2"/>
        <v>-7.5620632902321613E-2</v>
      </c>
      <c r="AI59" s="64">
        <f t="shared" si="3"/>
        <v>-3.0585105830711837E-3</v>
      </c>
      <c r="AJ59" s="64">
        <f t="shared" si="4"/>
        <v>-9.2479877971840346E-2</v>
      </c>
      <c r="AK59" s="64">
        <f t="shared" si="5"/>
        <v>-6.9840412852380254E-2</v>
      </c>
      <c r="AL59" s="64">
        <f t="shared" si="6"/>
        <v>-4.7769194277455761E-2</v>
      </c>
      <c r="AM59" s="64">
        <f t="shared" si="7"/>
        <v>-1.3283960560258649E-2</v>
      </c>
      <c r="AN59" s="64">
        <f t="shared" si="8"/>
        <v>-0.18571012914624421</v>
      </c>
      <c r="AO59" s="64">
        <f t="shared" si="9"/>
        <v>-6.1469805995923249E-2</v>
      </c>
    </row>
    <row r="60" spans="1:41" x14ac:dyDescent="0.2">
      <c r="A60" s="4">
        <v>58</v>
      </c>
      <c r="B60" s="6" t="s">
        <v>95</v>
      </c>
      <c r="C60" s="15"/>
      <c r="D60" s="15">
        <f>LN(Y!D60/Y!C60)</f>
        <v>-0.12543612562970252</v>
      </c>
      <c r="E60" s="15">
        <f>LN(Y!E60/Y!D60)</f>
        <v>3.9452324051609505E-2</v>
      </c>
      <c r="F60" s="15">
        <f>LN(Y!F60/Y!E60)</f>
        <v>7.5098581129403805E-2</v>
      </c>
      <c r="G60" s="15">
        <f>LN(Y!G60/Y!F60)</f>
        <v>-5.4896752632651112E-2</v>
      </c>
      <c r="H60" s="15">
        <f>LN(Y!H60/Y!G60)</f>
        <v>-0.15972304818867145</v>
      </c>
      <c r="I60" s="15">
        <f>LN(Y!I60/Y!H60)</f>
        <v>-0.14021505392623471</v>
      </c>
      <c r="J60" s="15">
        <f>LN(Y!J60/Y!I60)</f>
        <v>-0.29757880482645238</v>
      </c>
      <c r="K60" s="15">
        <f>LN(Y!K60/Y!J60)</f>
        <v>-1.6666897223373129E-2</v>
      </c>
      <c r="L60" s="15">
        <f>LN(Y!L60/Y!K60)</f>
        <v>6.505772503181409E-2</v>
      </c>
      <c r="M60" s="15">
        <f>LN(Y!M60/Y!L60)</f>
        <v>0.1183841181196449</v>
      </c>
      <c r="N60" s="15">
        <f>LN(Y!N60/Y!M60)</f>
        <v>0.19149918578029462</v>
      </c>
      <c r="O60" s="15">
        <f>LN(Y!O60/Y!N60)</f>
        <v>-3.7344732825602495E-2</v>
      </c>
      <c r="P60" s="15">
        <f>LN(Y!P60/Y!O60)</f>
        <v>-0.10300877561467153</v>
      </c>
      <c r="Q60" s="15">
        <f>LN(Y!Q60/Y!P60)</f>
        <v>-8.0517033757807902E-2</v>
      </c>
      <c r="R60" s="15">
        <f>LN(Y!R60/Y!Q60)</f>
        <v>-0.46489014043743709</v>
      </c>
      <c r="S60" s="15">
        <f>LN(Y!S60/Y!R60)</f>
        <v>0.35367437378335653</v>
      </c>
      <c r="T60" s="15">
        <f>LN(Y!T60/Y!S60)</f>
        <v>-8.0476546059483067E-2</v>
      </c>
      <c r="U60" s="15">
        <f>LN(Y!U60/Y!T60)</f>
        <v>0.24262946002272698</v>
      </c>
      <c r="V60" s="15">
        <f>LN(Y!V60/Y!U60)</f>
        <v>-0.27162600109021057</v>
      </c>
      <c r="W60" s="15">
        <f>LN(Y!W60/Y!V60)</f>
        <v>-8.9503733506529459E-2</v>
      </c>
      <c r="X60" s="15">
        <f>LN(Y!X60/Y!W60)</f>
        <v>0.10103235288312215</v>
      </c>
      <c r="Y60" s="15">
        <f>LN(Y!Y60/Y!X60)</f>
        <v>-0.27700441549791405</v>
      </c>
      <c r="Z60" s="15">
        <f>LN(Y!Z60/Y!Y60)</f>
        <v>-3.7488979772894497E-2</v>
      </c>
      <c r="AA60" s="15">
        <f>LN(Y!AA60/Y!Z60)</f>
        <v>1.8525162669140793E-2</v>
      </c>
      <c r="AB60" s="15">
        <f>LN(Y!AB60/Y!AA60)</f>
        <v>-4.2736168491202632E-2</v>
      </c>
      <c r="AC60" s="15">
        <f>LN(Y!AC60/Y!AB60)</f>
        <v>-0.48086463344337943</v>
      </c>
      <c r="AD60" s="15"/>
      <c r="AF60" s="64">
        <f t="shared" si="0"/>
        <v>-4.8056789913308792E-2</v>
      </c>
      <c r="AG60" s="64">
        <f t="shared" si="1"/>
        <v>1.2139065376385627E-2</v>
      </c>
      <c r="AH60" s="64">
        <f t="shared" si="2"/>
        <v>-6.6417261770432501E-2</v>
      </c>
      <c r="AI60" s="64">
        <f t="shared" si="3"/>
        <v>-1.9588893550074794E-2</v>
      </c>
      <c r="AJ60" s="64">
        <f t="shared" si="4"/>
        <v>-0.16391380690724996</v>
      </c>
      <c r="AK60" s="64">
        <f t="shared" si="5"/>
        <v>-2.7139098197023436E-2</v>
      </c>
      <c r="AL60" s="64">
        <f t="shared" si="6"/>
        <v>-9.175135022866239E-2</v>
      </c>
      <c r="AM60" s="64">
        <f t="shared" si="7"/>
        <v>-4.9239087544005217E-2</v>
      </c>
      <c r="AN60" s="64">
        <f t="shared" si="8"/>
        <v>-0.26180040096729101</v>
      </c>
      <c r="AO60" s="64">
        <f t="shared" si="9"/>
        <v>-5.7167537352936081E-2</v>
      </c>
    </row>
    <row r="61" spans="1:41" x14ac:dyDescent="0.2">
      <c r="A61" s="4">
        <v>59</v>
      </c>
      <c r="B61" s="6" t="s">
        <v>96</v>
      </c>
      <c r="C61" s="15"/>
      <c r="D61" s="15">
        <f>LN(Y!D61/Y!C61)</f>
        <v>-8.211628298682154E-3</v>
      </c>
      <c r="E61" s="15">
        <f>LN(Y!E61/Y!D61)</f>
        <v>2.8229779341799321E-2</v>
      </c>
      <c r="F61" s="15">
        <f>LN(Y!F61/Y!E61)</f>
        <v>5.2298918275205789E-2</v>
      </c>
      <c r="G61" s="15">
        <f>LN(Y!G61/Y!F61)</f>
        <v>1.5832303936819531E-2</v>
      </c>
      <c r="H61" s="15">
        <f>LN(Y!H61/Y!G61)</f>
        <v>-1.7675168495921208E-2</v>
      </c>
      <c r="I61" s="15">
        <f>LN(Y!I61/Y!H61)</f>
        <v>4.8794064047370689E-2</v>
      </c>
      <c r="J61" s="15">
        <f>LN(Y!J61/Y!I61)</f>
        <v>-8.2814964712205966E-3</v>
      </c>
      <c r="K61" s="15">
        <f>LN(Y!K61/Y!J61)</f>
        <v>-9.1817578523798026E-3</v>
      </c>
      <c r="L61" s="15">
        <f>LN(Y!L61/Y!K61)</f>
        <v>-6.3553163276386021E-2</v>
      </c>
      <c r="M61" s="15">
        <f>LN(Y!M61/Y!L61)</f>
        <v>-8.4032138590854816E-2</v>
      </c>
      <c r="N61" s="15">
        <f>LN(Y!N61/Y!M61)</f>
        <v>6.2841341016575708E-2</v>
      </c>
      <c r="O61" s="15">
        <f>LN(Y!O61/Y!N61)</f>
        <v>-5.3451896121895735E-3</v>
      </c>
      <c r="P61" s="15">
        <f>LN(Y!P61/Y!O61)</f>
        <v>-3.7324462221578307E-2</v>
      </c>
      <c r="Q61" s="15">
        <f>LN(Y!Q61/Y!P61)</f>
        <v>1.2769511596180857E-2</v>
      </c>
      <c r="R61" s="15">
        <f>LN(Y!R61/Y!Q61)</f>
        <v>-0.19932356356964295</v>
      </c>
      <c r="S61" s="15">
        <f>LN(Y!S61/Y!R61)</f>
        <v>1.2437059335251889E-2</v>
      </c>
      <c r="T61" s="15">
        <f>LN(Y!T61/Y!S61)</f>
        <v>7.2392923084097435E-3</v>
      </c>
      <c r="U61" s="15">
        <f>LN(Y!U61/Y!T61)</f>
        <v>-1.9230823520508263E-2</v>
      </c>
      <c r="V61" s="15">
        <f>LN(Y!V61/Y!U61)</f>
        <v>-6.9931380541195581E-3</v>
      </c>
      <c r="W61" s="15">
        <f>LN(Y!W61/Y!V61)</f>
        <v>1.3573195406638367E-2</v>
      </c>
      <c r="X61" s="15">
        <f>LN(Y!X61/Y!W61)</f>
        <v>3.9952985072791131E-2</v>
      </c>
      <c r="Y61" s="15">
        <f>LN(Y!Y61/Y!X61)</f>
        <v>-1.5000821984583461E-2</v>
      </c>
      <c r="Z61" s="15">
        <f>LN(Y!Z61/Y!Y61)</f>
        <v>5.1794232317017713E-2</v>
      </c>
      <c r="AA61" s="15">
        <f>LN(Y!AA61/Y!Z61)</f>
        <v>2.928302842208801E-2</v>
      </c>
      <c r="AB61" s="15">
        <f>LN(Y!AB61/Y!AA61)</f>
        <v>1.1009027403676491E-2</v>
      </c>
      <c r="AC61" s="15">
        <f>LN(Y!AC61/Y!AB61)</f>
        <v>-2.741011867903986E-2</v>
      </c>
      <c r="AD61" s="15"/>
      <c r="AF61" s="64">
        <f t="shared" si="0"/>
        <v>2.5495979421054825E-2</v>
      </c>
      <c r="AG61" s="64">
        <f t="shared" si="1"/>
        <v>-2.0441443034853107E-2</v>
      </c>
      <c r="AH61" s="64">
        <f t="shared" si="2"/>
        <v>-4.3357328894395621E-2</v>
      </c>
      <c r="AI61" s="64">
        <f t="shared" si="3"/>
        <v>6.9083022426422837E-3</v>
      </c>
      <c r="AJ61" s="64">
        <f t="shared" si="4"/>
        <v>9.9350694958317779E-3</v>
      </c>
      <c r="AK61" s="64">
        <f t="shared" si="5"/>
        <v>-3.1899385964624362E-2</v>
      </c>
      <c r="AL61" s="64">
        <f t="shared" si="6"/>
        <v>8.4216858692370295E-3</v>
      </c>
      <c r="AM61" s="64">
        <f t="shared" si="7"/>
        <v>1.2577243745966709E-2</v>
      </c>
      <c r="AN61" s="64">
        <f t="shared" si="8"/>
        <v>-8.2005456376816853E-3</v>
      </c>
      <c r="AO61" s="64">
        <f t="shared" si="9"/>
        <v>-4.2918841539439662E-3</v>
      </c>
    </row>
    <row r="62" spans="1:41" x14ac:dyDescent="0.2">
      <c r="A62" s="4">
        <v>60</v>
      </c>
      <c r="B62" s="6" t="s">
        <v>97</v>
      </c>
      <c r="C62" s="15"/>
      <c r="D62" s="15">
        <f>LN(Y!D62/Y!C62)</f>
        <v>3.60776829638585E-2</v>
      </c>
      <c r="E62" s="15">
        <f>LN(Y!E62/Y!D62)</f>
        <v>3.6156918299821338E-2</v>
      </c>
      <c r="F62" s="15">
        <f>LN(Y!F62/Y!E62)</f>
        <v>1.7597025267447844E-2</v>
      </c>
      <c r="G62" s="15">
        <f>LN(Y!G62/Y!F62)</f>
        <v>3.0547231847253054E-2</v>
      </c>
      <c r="H62" s="15">
        <f>LN(Y!H62/Y!G62)</f>
        <v>1.8925729211363901E-2</v>
      </c>
      <c r="I62" s="15">
        <f>LN(Y!I62/Y!H62)</f>
        <v>2.8297995993980065E-3</v>
      </c>
      <c r="J62" s="15">
        <f>LN(Y!J62/Y!I62)</f>
        <v>1.3248340402031307E-2</v>
      </c>
      <c r="K62" s="15">
        <f>LN(Y!K62/Y!J62)</f>
        <v>-3.3668076647310098E-4</v>
      </c>
      <c r="L62" s="15">
        <f>LN(Y!L62/Y!K62)</f>
        <v>7.2704358190921702E-4</v>
      </c>
      <c r="M62" s="15">
        <f>LN(Y!M62/Y!L62)</f>
        <v>1.5291046357448858E-2</v>
      </c>
      <c r="N62" s="15">
        <f>LN(Y!N62/Y!M62)</f>
        <v>3.0313343348310175E-2</v>
      </c>
      <c r="O62" s="15">
        <f>LN(Y!O62/Y!N62)</f>
        <v>-8.4029940320944942E-3</v>
      </c>
      <c r="P62" s="15">
        <f>LN(Y!P62/Y!O62)</f>
        <v>2.3793017273626343E-2</v>
      </c>
      <c r="Q62" s="15">
        <f>LN(Y!Q62/Y!P62)</f>
        <v>3.0822415441601031E-3</v>
      </c>
      <c r="R62" s="15">
        <f>LN(Y!R62/Y!Q62)</f>
        <v>-5.6528682238593315E-2</v>
      </c>
      <c r="S62" s="15">
        <f>LN(Y!S62/Y!R62)</f>
        <v>6.2930156933972178E-2</v>
      </c>
      <c r="T62" s="15">
        <f>LN(Y!T62/Y!S62)</f>
        <v>-3.3156246807040782E-2</v>
      </c>
      <c r="U62" s="15">
        <f>LN(Y!U62/Y!T62)</f>
        <v>-3.1492376422939554E-2</v>
      </c>
      <c r="V62" s="15">
        <f>LN(Y!V62/Y!U62)</f>
        <v>-1.4391427452953484E-2</v>
      </c>
      <c r="W62" s="15">
        <f>LN(Y!W62/Y!V62)</f>
        <v>-1.5862218830268397E-2</v>
      </c>
      <c r="X62" s="15">
        <f>LN(Y!X62/Y!W62)</f>
        <v>-2.8643825291711229E-2</v>
      </c>
      <c r="Y62" s="15">
        <f>LN(Y!Y62/Y!X62)</f>
        <v>-3.3364204566898814E-2</v>
      </c>
      <c r="Z62" s="15">
        <f>LN(Y!Z62/Y!Y62)</f>
        <v>2.0953803648859393E-2</v>
      </c>
      <c r="AA62" s="15">
        <f>LN(Y!AA62/Y!Z62)</f>
        <v>2.1474415542142391E-3</v>
      </c>
      <c r="AB62" s="15">
        <f>LN(Y!AB62/Y!AA62)</f>
        <v>-2.9980611243987883E-2</v>
      </c>
      <c r="AC62" s="15">
        <f>LN(Y!AC62/Y!AB62)</f>
        <v>-2.6859667487129802E-2</v>
      </c>
      <c r="AD62" s="15"/>
      <c r="AF62" s="64">
        <f t="shared" si="0"/>
        <v>2.1211340845056829E-2</v>
      </c>
      <c r="AG62" s="64">
        <f t="shared" si="1"/>
        <v>1.1848618584645291E-2</v>
      </c>
      <c r="AH62" s="64">
        <f t="shared" si="2"/>
        <v>4.9747478962141626E-3</v>
      </c>
      <c r="AI62" s="64">
        <f t="shared" si="3"/>
        <v>-2.4709218960982687E-2</v>
      </c>
      <c r="AJ62" s="64">
        <f t="shared" si="4"/>
        <v>-1.3420647618988573E-2</v>
      </c>
      <c r="AK62" s="64">
        <f t="shared" si="5"/>
        <v>8.4116832404297261E-3</v>
      </c>
      <c r="AL62" s="64">
        <f t="shared" si="6"/>
        <v>-1.9064933289985632E-2</v>
      </c>
      <c r="AM62" s="64">
        <f t="shared" si="7"/>
        <v>-1.6726131771092327E-2</v>
      </c>
      <c r="AN62" s="64">
        <f t="shared" si="8"/>
        <v>-2.8420139365558844E-2</v>
      </c>
      <c r="AO62" s="64">
        <f t="shared" si="9"/>
        <v>-1.9031850810995591E-5</v>
      </c>
    </row>
    <row r="63" spans="1:41" x14ac:dyDescent="0.2">
      <c r="A63" s="4">
        <v>61</v>
      </c>
      <c r="B63" s="6" t="s">
        <v>98</v>
      </c>
      <c r="C63" s="15"/>
      <c r="D63" s="15">
        <f>LN(Y!D63/Y!C63)</f>
        <v>4.0146468972846606E-2</v>
      </c>
      <c r="E63" s="15">
        <f>LN(Y!E63/Y!D63)</f>
        <v>5.945175246048396E-2</v>
      </c>
      <c r="F63" s="15">
        <f>LN(Y!F63/Y!E63)</f>
        <v>1.8330747675167083E-2</v>
      </c>
      <c r="G63" s="15">
        <f>LN(Y!G63/Y!F63)</f>
        <v>1.5806816891727596E-2</v>
      </c>
      <c r="H63" s="15">
        <f>LN(Y!H63/Y!G63)</f>
        <v>5.0559347907210776E-2</v>
      </c>
      <c r="I63" s="15">
        <f>LN(Y!I63/Y!H63)</f>
        <v>4.3697251714105032E-2</v>
      </c>
      <c r="J63" s="15">
        <f>LN(Y!J63/Y!I63)</f>
        <v>-2.3000772825937173E-6</v>
      </c>
      <c r="K63" s="15">
        <f>LN(Y!K63/Y!J63)</f>
        <v>3.6529252727948262E-2</v>
      </c>
      <c r="L63" s="15">
        <f>LN(Y!L63/Y!K63)</f>
        <v>1.4619106112932979E-2</v>
      </c>
      <c r="M63" s="15">
        <f>LN(Y!M63/Y!L63)</f>
        <v>1.6486440054936921E-2</v>
      </c>
      <c r="N63" s="15">
        <f>LN(Y!N63/Y!M63)</f>
        <v>4.5382129425213982E-2</v>
      </c>
      <c r="O63" s="15">
        <f>LN(Y!O63/Y!N63)</f>
        <v>6.0858840841059164E-3</v>
      </c>
      <c r="P63" s="15">
        <f>LN(Y!P63/Y!O63)</f>
        <v>3.5714527218762088E-2</v>
      </c>
      <c r="Q63" s="15">
        <f>LN(Y!Q63/Y!P63)</f>
        <v>6.8788753199750053E-3</v>
      </c>
      <c r="R63" s="15">
        <f>LN(Y!R63/Y!Q63)</f>
        <v>-6.8312571147970111E-2</v>
      </c>
      <c r="S63" s="15">
        <f>LN(Y!S63/Y!R63)</f>
        <v>4.4739475228363225E-2</v>
      </c>
      <c r="T63" s="15">
        <f>LN(Y!T63/Y!S63)</f>
        <v>-2.1899574851211717E-2</v>
      </c>
      <c r="U63" s="15">
        <f>LN(Y!U63/Y!T63)</f>
        <v>2.0766753231128282E-2</v>
      </c>
      <c r="V63" s="15">
        <f>LN(Y!V63/Y!U63)</f>
        <v>-4.5170385502484055E-2</v>
      </c>
      <c r="W63" s="15">
        <f>LN(Y!W63/Y!V63)</f>
        <v>6.2524854920051037E-3</v>
      </c>
      <c r="X63" s="15">
        <f>LN(Y!X63/Y!W63)</f>
        <v>-3.2807834176221151E-3</v>
      </c>
      <c r="Y63" s="15">
        <f>LN(Y!Y63/Y!X63)</f>
        <v>1.9937315484026368E-2</v>
      </c>
      <c r="Z63" s="15">
        <f>LN(Y!Z63/Y!Y63)</f>
        <v>-2.4828805514401993E-4</v>
      </c>
      <c r="AA63" s="15">
        <f>LN(Y!AA63/Y!Z63)</f>
        <v>-2.2985605168448425E-2</v>
      </c>
      <c r="AB63" s="15">
        <f>LN(Y!AB63/Y!AA63)</f>
        <v>-1.3086116830857785E-2</v>
      </c>
      <c r="AC63" s="15">
        <f>LN(Y!AC63/Y!AB63)</f>
        <v>-3.4378099683950523E-2</v>
      </c>
      <c r="AD63" s="15"/>
      <c r="AF63" s="64">
        <f t="shared" si="0"/>
        <v>3.7569183329738888E-2</v>
      </c>
      <c r="AG63" s="64">
        <f t="shared" si="1"/>
        <v>2.2602925648749911E-2</v>
      </c>
      <c r="AH63" s="64">
        <f t="shared" si="2"/>
        <v>5.0212381406472247E-3</v>
      </c>
      <c r="AI63" s="64">
        <f t="shared" si="3"/>
        <v>-8.6663010096369002E-3</v>
      </c>
      <c r="AJ63" s="64">
        <f t="shared" si="4"/>
        <v>-1.0152158850874877E-2</v>
      </c>
      <c r="AK63" s="64">
        <f t="shared" si="5"/>
        <v>1.3812081894698569E-2</v>
      </c>
      <c r="AL63" s="64">
        <f t="shared" si="6"/>
        <v>-9.4092299302558878E-3</v>
      </c>
      <c r="AM63" s="64">
        <f t="shared" si="7"/>
        <v>-5.8285103484688218E-3</v>
      </c>
      <c r="AN63" s="64">
        <f t="shared" si="8"/>
        <v>-2.3732108257404155E-2</v>
      </c>
      <c r="AO63" s="64">
        <f t="shared" si="9"/>
        <v>9.274977451724847E-3</v>
      </c>
    </row>
    <row r="64" spans="1:41" x14ac:dyDescent="0.2">
      <c r="A64" s="4">
        <v>62</v>
      </c>
      <c r="B64" s="6" t="s">
        <v>99</v>
      </c>
      <c r="C64" s="15"/>
      <c r="D64" s="15">
        <f>LN(Y!D64/Y!C64)</f>
        <v>1.6800282116413743E-2</v>
      </c>
      <c r="E64" s="15">
        <f>LN(Y!E64/Y!D64)</f>
        <v>-2.3344310105218114E-3</v>
      </c>
      <c r="F64" s="15">
        <f>LN(Y!F64/Y!E64)</f>
        <v>-4.1756261184335244E-2</v>
      </c>
      <c r="G64" s="15">
        <f>LN(Y!G64/Y!F64)</f>
        <v>-1.3578700496675995E-2</v>
      </c>
      <c r="H64" s="15">
        <f>LN(Y!H64/Y!G64)</f>
        <v>2.7820007603062799E-3</v>
      </c>
      <c r="I64" s="15">
        <f>LN(Y!I64/Y!H64)</f>
        <v>5.7981628466992879E-3</v>
      </c>
      <c r="J64" s="15">
        <f>LN(Y!J64/Y!I64)</f>
        <v>-1.4657418701609841E-3</v>
      </c>
      <c r="K64" s="15">
        <f>LN(Y!K64/Y!J64)</f>
        <v>-1.2324861052482192E-2</v>
      </c>
      <c r="L64" s="15">
        <f>LN(Y!L64/Y!K64)</f>
        <v>-8.9001499908714608E-3</v>
      </c>
      <c r="M64" s="15">
        <f>LN(Y!M64/Y!L64)</f>
        <v>2.5791039344861917E-3</v>
      </c>
      <c r="N64" s="15">
        <f>LN(Y!N64/Y!M64)</f>
        <v>4.483298329269515E-4</v>
      </c>
      <c r="O64" s="15">
        <f>LN(Y!O64/Y!N64)</f>
        <v>-1.1865685248391969E-2</v>
      </c>
      <c r="P64" s="15">
        <f>LN(Y!P64/Y!O64)</f>
        <v>-2.7636581077771141E-3</v>
      </c>
      <c r="Q64" s="15">
        <f>LN(Y!Q64/Y!P64)</f>
        <v>-1.4330389770200919E-2</v>
      </c>
      <c r="R64" s="15">
        <f>LN(Y!R64/Y!Q64)</f>
        <v>-1.4228549062666872E-2</v>
      </c>
      <c r="S64" s="15">
        <f>LN(Y!S64/Y!R64)</f>
        <v>-3.8181039800463065E-3</v>
      </c>
      <c r="T64" s="15">
        <f>LN(Y!T64/Y!S64)</f>
        <v>-1.6019981912629998E-2</v>
      </c>
      <c r="U64" s="15">
        <f>LN(Y!U64/Y!T64)</f>
        <v>-1.2804495765863464E-2</v>
      </c>
      <c r="V64" s="15">
        <f>LN(Y!V64/Y!U64)</f>
        <v>-1.1387672845388041E-2</v>
      </c>
      <c r="W64" s="15">
        <f>LN(Y!W64/Y!V64)</f>
        <v>-2.2279069036218173E-2</v>
      </c>
      <c r="X64" s="15">
        <f>LN(Y!X64/Y!W64)</f>
        <v>-1.408238005935571E-2</v>
      </c>
      <c r="Y64" s="15">
        <f>LN(Y!Y64/Y!X64)</f>
        <v>-9.1800065171896073E-5</v>
      </c>
      <c r="Z64" s="15">
        <f>LN(Y!Z64/Y!Y64)</f>
        <v>2.4907989784812537E-3</v>
      </c>
      <c r="AA64" s="15">
        <f>LN(Y!AA64/Y!Z64)</f>
        <v>-3.4540076694556982E-3</v>
      </c>
      <c r="AB64" s="15">
        <f>LN(Y!AB64/Y!AA64)</f>
        <v>-1.6320065606134444E-3</v>
      </c>
      <c r="AC64" s="15">
        <f>LN(Y!AC64/Y!AB64)</f>
        <v>-1.373156886303205E-2</v>
      </c>
      <c r="AD64" s="15"/>
      <c r="AF64" s="64">
        <f t="shared" si="0"/>
        <v>-9.8178458169054968E-3</v>
      </c>
      <c r="AG64" s="64">
        <f t="shared" si="1"/>
        <v>-3.9326638292202986E-3</v>
      </c>
      <c r="AH64" s="64">
        <f t="shared" si="2"/>
        <v>-9.4012772338166357E-3</v>
      </c>
      <c r="AI64" s="64">
        <f t="shared" si="3"/>
        <v>-1.5314719923891076E-2</v>
      </c>
      <c r="AJ64" s="64">
        <f t="shared" si="4"/>
        <v>-3.2837168359583667E-3</v>
      </c>
      <c r="AK64" s="64">
        <f t="shared" si="5"/>
        <v>-6.6669705315184676E-3</v>
      </c>
      <c r="AL64" s="64">
        <f t="shared" si="6"/>
        <v>-9.2992183799247216E-3</v>
      </c>
      <c r="AM64" s="64">
        <f t="shared" si="7"/>
        <v>-9.7035760469502148E-3</v>
      </c>
      <c r="AN64" s="64">
        <f t="shared" si="8"/>
        <v>-7.6817877118227473E-3</v>
      </c>
      <c r="AO64" s="64">
        <f t="shared" si="9"/>
        <v>-8.350044727958375E-3</v>
      </c>
    </row>
    <row r="65" spans="1:41" x14ac:dyDescent="0.2">
      <c r="A65" s="4">
        <v>63</v>
      </c>
      <c r="B65" s="6" t="s">
        <v>100</v>
      </c>
      <c r="C65" s="15"/>
      <c r="D65" s="15">
        <f>LN(Y!D65/Y!C65)</f>
        <v>1.7074147234181446E-2</v>
      </c>
      <c r="E65" s="15">
        <f>LN(Y!E65/Y!D65)</f>
        <v>9.5179886065055556E-3</v>
      </c>
      <c r="F65" s="15">
        <f>LN(Y!F65/Y!E65)</f>
        <v>-1.3860005214893186E-2</v>
      </c>
      <c r="G65" s="15">
        <f>LN(Y!G65/Y!F65)</f>
        <v>-2.2845115140613772E-3</v>
      </c>
      <c r="H65" s="15">
        <f>LN(Y!H65/Y!G65)</f>
        <v>-1.1542621825096673E-2</v>
      </c>
      <c r="I65" s="15">
        <f>LN(Y!I65/Y!H65)</f>
        <v>-4.5896986785921357E-4</v>
      </c>
      <c r="J65" s="15">
        <f>LN(Y!J65/Y!I65)</f>
        <v>8.3975005734343005E-3</v>
      </c>
      <c r="K65" s="15">
        <f>LN(Y!K65/Y!J65)</f>
        <v>-3.8376624431426296E-2</v>
      </c>
      <c r="L65" s="15">
        <f>LN(Y!L65/Y!K65)</f>
        <v>-1.8569250895191097E-2</v>
      </c>
      <c r="M65" s="15">
        <f>LN(Y!M65/Y!L65)</f>
        <v>-3.4586323218692216E-4</v>
      </c>
      <c r="N65" s="15">
        <f>LN(Y!N65/Y!M65)</f>
        <v>-1.2140385322472101E-2</v>
      </c>
      <c r="O65" s="15">
        <f>LN(Y!O65/Y!N65)</f>
        <v>-5.8617155157455504E-3</v>
      </c>
      <c r="P65" s="15">
        <f>LN(Y!P65/Y!O65)</f>
        <v>5.5765870380385324E-3</v>
      </c>
      <c r="Q65" s="15">
        <f>LN(Y!Q65/Y!P65)</f>
        <v>1.0462848909711449E-2</v>
      </c>
      <c r="R65" s="15">
        <f>LN(Y!R65/Y!Q65)</f>
        <v>-9.0143093677320617E-3</v>
      </c>
      <c r="S65" s="15">
        <f>LN(Y!S65/Y!R65)</f>
        <v>-1.5542955299678899E-2</v>
      </c>
      <c r="T65" s="15">
        <f>LN(Y!T65/Y!S65)</f>
        <v>-1.3646348343376769E-2</v>
      </c>
      <c r="U65" s="15">
        <f>LN(Y!U65/Y!T65)</f>
        <v>-3.760886736380839E-2</v>
      </c>
      <c r="V65" s="15">
        <f>LN(Y!V65/Y!U65)</f>
        <v>-2.7121026012670853E-2</v>
      </c>
      <c r="W65" s="15">
        <f>LN(Y!W65/Y!V65)</f>
        <v>-8.6464711833154229E-3</v>
      </c>
      <c r="X65" s="15">
        <f>LN(Y!X65/Y!W65)</f>
        <v>-6.4723612400140818E-3</v>
      </c>
      <c r="Y65" s="15">
        <f>LN(Y!Y65/Y!X65)</f>
        <v>-4.5180977873212009E-3</v>
      </c>
      <c r="Z65" s="15">
        <f>LN(Y!Z65/Y!Y65)</f>
        <v>1.1563827668079485E-2</v>
      </c>
      <c r="AA65" s="15">
        <f>LN(Y!AA65/Y!Z65)</f>
        <v>3.0826703790488622E-3</v>
      </c>
      <c r="AB65" s="15">
        <f>LN(Y!AB65/Y!AA65)</f>
        <v>1.8272021616650525E-2</v>
      </c>
      <c r="AC65" s="15">
        <f>LN(Y!AC65/Y!AB65)</f>
        <v>4.9570971747735018E-3</v>
      </c>
      <c r="AD65" s="15"/>
      <c r="AF65" s="64">
        <f t="shared" si="0"/>
        <v>-3.7256239630809791E-3</v>
      </c>
      <c r="AG65" s="64">
        <f t="shared" si="1"/>
        <v>-1.2206924661568423E-2</v>
      </c>
      <c r="AH65" s="64">
        <f t="shared" si="2"/>
        <v>-2.8759088470813061E-3</v>
      </c>
      <c r="AI65" s="64">
        <f t="shared" si="3"/>
        <v>-1.8699014828637103E-2</v>
      </c>
      <c r="AJ65" s="64">
        <f t="shared" si="4"/>
        <v>6.6715038102462352E-3</v>
      </c>
      <c r="AK65" s="64">
        <f t="shared" si="5"/>
        <v>-7.541416754324866E-3</v>
      </c>
      <c r="AL65" s="64">
        <f t="shared" si="6"/>
        <v>-6.0137555091954367E-3</v>
      </c>
      <c r="AM65" s="64">
        <f t="shared" si="7"/>
        <v>-1.0420834235422298E-2</v>
      </c>
      <c r="AN65" s="64">
        <f t="shared" si="8"/>
        <v>1.1614559395712013E-2</v>
      </c>
      <c r="AO65" s="64">
        <f t="shared" si="9"/>
        <v>-6.1671936980243168E-3</v>
      </c>
    </row>
    <row r="66" spans="1:41" x14ac:dyDescent="0.2">
      <c r="A66" s="4">
        <v>64</v>
      </c>
      <c r="B66" s="6" t="s">
        <v>101</v>
      </c>
      <c r="C66" s="15"/>
      <c r="D66" s="15">
        <f>LN(Y!D66/Y!C66)</f>
        <v>7.4219713548643679E-2</v>
      </c>
      <c r="E66" s="15">
        <f>LN(Y!E66/Y!D66)</f>
        <v>7.0768637063173115E-2</v>
      </c>
      <c r="F66" s="15">
        <f>LN(Y!F66/Y!E66)</f>
        <v>6.1231709720283016E-2</v>
      </c>
      <c r="G66" s="15">
        <f>LN(Y!G66/Y!F66)</f>
        <v>5.8946537113239807E-2</v>
      </c>
      <c r="H66" s="15">
        <f>LN(Y!H66/Y!G66)</f>
        <v>3.6761398336413217E-2</v>
      </c>
      <c r="I66" s="15">
        <f>LN(Y!I66/Y!H66)</f>
        <v>2.6224943398309161E-2</v>
      </c>
      <c r="J66" s="15">
        <f>LN(Y!J66/Y!I66)</f>
        <v>2.2371015216728865E-2</v>
      </c>
      <c r="K66" s="15">
        <f>LN(Y!K66/Y!J66)</f>
        <v>2.1652183037023973E-2</v>
      </c>
      <c r="L66" s="15">
        <f>LN(Y!L66/Y!K66)</f>
        <v>1.6048952653029264E-2</v>
      </c>
      <c r="M66" s="15">
        <f>LN(Y!M66/Y!L66)</f>
        <v>7.8720216346842443E-3</v>
      </c>
      <c r="N66" s="15">
        <f>LN(Y!N66/Y!M66)</f>
        <v>-1.7106376295120407E-3</v>
      </c>
      <c r="O66" s="15">
        <f>LN(Y!O66/Y!N66)</f>
        <v>-8.1589153575290368E-3</v>
      </c>
      <c r="P66" s="15">
        <f>LN(Y!P66/Y!O66)</f>
        <v>-7.8046803616566962E-4</v>
      </c>
      <c r="Q66" s="15">
        <f>LN(Y!Q66/Y!P66)</f>
        <v>-1.5059767685261355E-2</v>
      </c>
      <c r="R66" s="15">
        <f>LN(Y!R66/Y!Q66)</f>
        <v>3.5348953771318979E-3</v>
      </c>
      <c r="S66" s="15">
        <f>LN(Y!S66/Y!R66)</f>
        <v>1.3169558445070421E-3</v>
      </c>
      <c r="T66" s="15">
        <f>LN(Y!T66/Y!S66)</f>
        <v>4.1505890491365513E-3</v>
      </c>
      <c r="U66" s="15">
        <f>LN(Y!U66/Y!T66)</f>
        <v>9.8780108409034627E-3</v>
      </c>
      <c r="V66" s="15">
        <f>LN(Y!V66/Y!U66)</f>
        <v>5.7372317124459414E-3</v>
      </c>
      <c r="W66" s="15">
        <f>LN(Y!W66/Y!V66)</f>
        <v>1.0665135966340805E-2</v>
      </c>
      <c r="X66" s="15">
        <f>LN(Y!X66/Y!W66)</f>
        <v>1.185603220917102E-2</v>
      </c>
      <c r="Y66" s="15">
        <f>LN(Y!Y66/Y!X66)</f>
        <v>4.1268390016386226E-3</v>
      </c>
      <c r="Z66" s="15">
        <f>LN(Y!Z66/Y!Y66)</f>
        <v>9.7333622716483446E-4</v>
      </c>
      <c r="AA66" s="15">
        <f>LN(Y!AA66/Y!Z66)</f>
        <v>1.1594847459247522E-3</v>
      </c>
      <c r="AB66" s="15">
        <f>LN(Y!AB66/Y!AA66)</f>
        <v>1.2793580565749474E-3</v>
      </c>
      <c r="AC66" s="15">
        <f>LN(Y!AC66/Y!AB66)</f>
        <v>2.0140993765643805E-2</v>
      </c>
      <c r="AD66" s="15"/>
      <c r="AF66" s="64">
        <f t="shared" si="0"/>
        <v>5.0786645126283655E-2</v>
      </c>
      <c r="AG66" s="64">
        <f t="shared" si="1"/>
        <v>1.324670698239086E-2</v>
      </c>
      <c r="AH66" s="64">
        <f t="shared" si="2"/>
        <v>-3.8294599714634239E-3</v>
      </c>
      <c r="AI66" s="64">
        <f t="shared" si="3"/>
        <v>8.4573999555995569E-3</v>
      </c>
      <c r="AJ66" s="64">
        <f t="shared" si="4"/>
        <v>5.5360023593893923E-3</v>
      </c>
      <c r="AK66" s="64">
        <f t="shared" si="5"/>
        <v>4.7086235054637181E-3</v>
      </c>
      <c r="AL66" s="64">
        <f t="shared" si="6"/>
        <v>6.9967011574944742E-3</v>
      </c>
      <c r="AM66" s="64">
        <f t="shared" si="7"/>
        <v>6.0683324690907489E-3</v>
      </c>
      <c r="AN66" s="64">
        <f t="shared" si="8"/>
        <v>1.0710175911109376E-2</v>
      </c>
      <c r="AO66" s="64">
        <f t="shared" si="9"/>
        <v>1.483945889044001E-2</v>
      </c>
    </row>
    <row r="67" spans="1:41" x14ac:dyDescent="0.2">
      <c r="A67" s="4">
        <v>65</v>
      </c>
      <c r="B67" s="6" t="s">
        <v>102</v>
      </c>
      <c r="C67" s="15"/>
      <c r="D67" s="15">
        <f>LN(Y!D67/Y!C67)</f>
        <v>6.8037859613890861E-3</v>
      </c>
      <c r="E67" s="15">
        <f>LN(Y!E67/Y!D67)</f>
        <v>4.6141471031404292E-2</v>
      </c>
      <c r="F67" s="15">
        <f>LN(Y!F67/Y!E67)</f>
        <v>2.0606502498207949E-2</v>
      </c>
      <c r="G67" s="15">
        <f>LN(Y!G67/Y!F67)</f>
        <v>3.9234433024240976E-2</v>
      </c>
      <c r="H67" s="15">
        <f>LN(Y!H67/Y!G67)</f>
        <v>5.2915432730711753E-2</v>
      </c>
      <c r="I67" s="15">
        <f>LN(Y!I67/Y!H67)</f>
        <v>-3.8541566364193071E-2</v>
      </c>
      <c r="J67" s="15">
        <f>LN(Y!J67/Y!I67)</f>
        <v>5.7754524325074788E-2</v>
      </c>
      <c r="K67" s="15">
        <f>LN(Y!K67/Y!J67)</f>
        <v>1.6660150942213754E-2</v>
      </c>
      <c r="L67" s="15">
        <f>LN(Y!L67/Y!K67)</f>
        <v>9.0274454448110754E-3</v>
      </c>
      <c r="M67" s="15">
        <f>LN(Y!M67/Y!L67)</f>
        <v>-7.7038360753373765E-3</v>
      </c>
      <c r="N67" s="15">
        <f>LN(Y!N67/Y!M67)</f>
        <v>8.6451517388880465E-3</v>
      </c>
      <c r="O67" s="15">
        <f>LN(Y!O67/Y!N67)</f>
        <v>-8.7177389937805969E-3</v>
      </c>
      <c r="P67" s="15">
        <f>LN(Y!P67/Y!O67)</f>
        <v>1.0459138781862621E-2</v>
      </c>
      <c r="Q67" s="15">
        <f>LN(Y!Q67/Y!P67)</f>
        <v>-1.2570046533410163E-2</v>
      </c>
      <c r="R67" s="15">
        <f>LN(Y!R67/Y!Q67)</f>
        <v>-9.1167283384344586E-3</v>
      </c>
      <c r="S67" s="15">
        <f>LN(Y!S67/Y!R67)</f>
        <v>-3.3337686231218085E-2</v>
      </c>
      <c r="T67" s="15">
        <f>LN(Y!T67/Y!S67)</f>
        <v>3.2174390762797281E-2</v>
      </c>
      <c r="U67" s="15">
        <f>LN(Y!U67/Y!T67)</f>
        <v>1.67746616149883E-2</v>
      </c>
      <c r="V67" s="15">
        <f>LN(Y!V67/Y!U67)</f>
        <v>2.4880928914247535E-2</v>
      </c>
      <c r="W67" s="15">
        <f>LN(Y!W67/Y!V67)</f>
        <v>6.0611135197516305E-2</v>
      </c>
      <c r="X67" s="15">
        <f>LN(Y!X67/Y!W67)</f>
        <v>5.2949156743328583E-2</v>
      </c>
      <c r="Y67" s="15">
        <f>LN(Y!Y67/Y!X67)</f>
        <v>3.7510561313011774E-2</v>
      </c>
      <c r="Z67" s="15">
        <f>LN(Y!Z67/Y!Y67)</f>
        <v>5.3079875991885864E-2</v>
      </c>
      <c r="AA67" s="15">
        <f>LN(Y!AA67/Y!Z67)</f>
        <v>1.8792875943050975E-2</v>
      </c>
      <c r="AB67" s="15">
        <f>LN(Y!AB67/Y!AA67)</f>
        <v>2.0243949868897996E-2</v>
      </c>
      <c r="AC67" s="15">
        <f>LN(Y!AC67/Y!AB67)</f>
        <v>2.4364873932254342E-2</v>
      </c>
      <c r="AD67" s="15"/>
      <c r="AF67" s="64">
        <f t="shared" si="0"/>
        <v>2.4071254584074379E-2</v>
      </c>
      <c r="AG67" s="64">
        <f t="shared" si="1"/>
        <v>1.6876687275130055E-2</v>
      </c>
      <c r="AH67" s="64">
        <f t="shared" si="2"/>
        <v>-1.0656612262996136E-2</v>
      </c>
      <c r="AI67" s="64">
        <f t="shared" si="3"/>
        <v>3.7478054646575602E-2</v>
      </c>
      <c r="AJ67" s="64">
        <f t="shared" si="4"/>
        <v>3.0798427409820188E-2</v>
      </c>
      <c r="AK67" s="64">
        <f t="shared" si="5"/>
        <v>3.1100375060669587E-3</v>
      </c>
      <c r="AL67" s="64">
        <f t="shared" si="6"/>
        <v>3.4138241028197895E-2</v>
      </c>
      <c r="AM67" s="64">
        <f t="shared" si="7"/>
        <v>3.7096698310103329E-2</v>
      </c>
      <c r="AN67" s="64">
        <f t="shared" si="8"/>
        <v>2.2304411900576169E-2</v>
      </c>
      <c r="AO67" s="64">
        <f t="shared" si="9"/>
        <v>1.9713562330520819E-2</v>
      </c>
    </row>
    <row r="68" spans="1:41" x14ac:dyDescent="0.2">
      <c r="A68" s="4">
        <v>66</v>
      </c>
      <c r="B68" s="6" t="s">
        <v>103</v>
      </c>
      <c r="C68" s="15"/>
      <c r="D68" s="15">
        <f>LN(Y!D68/Y!C68)</f>
        <v>-3.8895882528496711E-2</v>
      </c>
      <c r="E68" s="15">
        <f>LN(Y!E68/Y!D68)</f>
        <v>7.9435407168027841E-2</v>
      </c>
      <c r="F68" s="15">
        <f>LN(Y!F68/Y!E68)</f>
        <v>-7.2030789365141804E-2</v>
      </c>
      <c r="G68" s="15">
        <f>LN(Y!G68/Y!F68)</f>
        <v>-9.1101719563750072E-2</v>
      </c>
      <c r="H68" s="15">
        <f>LN(Y!H68/Y!G68)</f>
        <v>-1.5480785330834225E-2</v>
      </c>
      <c r="I68" s="15">
        <f>LN(Y!I68/Y!H68)</f>
        <v>-4.0385737998320766E-3</v>
      </c>
      <c r="J68" s="15">
        <f>LN(Y!J68/Y!I68)</f>
        <v>-4.4151353462726035E-2</v>
      </c>
      <c r="K68" s="15">
        <f>LN(Y!K68/Y!J68)</f>
        <v>-4.0546542678121023E-2</v>
      </c>
      <c r="L68" s="15">
        <f>LN(Y!L68/Y!K68)</f>
        <v>-1.5480321019288987E-2</v>
      </c>
      <c r="M68" s="15">
        <f>LN(Y!M68/Y!L68)</f>
        <v>-1.0734286805633497E-2</v>
      </c>
      <c r="N68" s="15">
        <f>LN(Y!N68/Y!M68)</f>
        <v>-2.4195101341353137E-3</v>
      </c>
      <c r="O68" s="15">
        <f>LN(Y!O68/Y!N68)</f>
        <v>1.4529348136743522E-2</v>
      </c>
      <c r="P68" s="15">
        <f>LN(Y!P68/Y!O68)</f>
        <v>-6.907670827658384E-2</v>
      </c>
      <c r="Q68" s="15">
        <f>LN(Y!Q68/Y!P68)</f>
        <v>-5.9425876602811428E-2</v>
      </c>
      <c r="R68" s="15">
        <f>LN(Y!R68/Y!Q68)</f>
        <v>-9.962050311619286E-2</v>
      </c>
      <c r="S68" s="15">
        <f>LN(Y!S68/Y!R68)</f>
        <v>-4.3062915252395938E-2</v>
      </c>
      <c r="T68" s="15">
        <f>LN(Y!T68/Y!S68)</f>
        <v>5.2841250708033506E-2</v>
      </c>
      <c r="U68" s="15">
        <f>LN(Y!U68/Y!T68)</f>
        <v>4.3190798291128582E-2</v>
      </c>
      <c r="V68" s="15">
        <f>LN(Y!V68/Y!U68)</f>
        <v>7.8016637742331515E-2</v>
      </c>
      <c r="W68" s="15">
        <f>LN(Y!W68/Y!V68)</f>
        <v>-1.8208372685929185E-2</v>
      </c>
      <c r="X68" s="15">
        <f>LN(Y!X68/Y!W68)</f>
        <v>1.8691955771133237E-2</v>
      </c>
      <c r="Y68" s="15">
        <f>LN(Y!Y68/Y!X68)</f>
        <v>3.9218982365415447E-2</v>
      </c>
      <c r="Z68" s="15">
        <f>LN(Y!Z68/Y!Y68)</f>
        <v>2.6709661921630962E-2</v>
      </c>
      <c r="AA68" s="15">
        <f>LN(Y!AA68/Y!Z68)</f>
        <v>-1.5211973069057531E-2</v>
      </c>
      <c r="AB68" s="15">
        <f>LN(Y!AB68/Y!AA68)</f>
        <v>-1.1502291131593413E-2</v>
      </c>
      <c r="AC68" s="15">
        <f>LN(Y!AC68/Y!AB68)</f>
        <v>-5.1525419499636266E-2</v>
      </c>
      <c r="AD68" s="15"/>
      <c r="AF68" s="64">
        <f t="shared" ref="AF68:AF102" si="10">AVERAGE(E68:I68)</f>
        <v>-2.0643292178306065E-2</v>
      </c>
      <c r="AG68" s="64">
        <f t="shared" ref="AG68:AG102" si="11">AVERAGE(J68:N68)</f>
        <v>-2.2666402819980971E-2</v>
      </c>
      <c r="AH68" s="64">
        <f t="shared" ref="AH68:AH102" si="12">AVERAGE(O68:S68)</f>
        <v>-5.1331331022248107E-2</v>
      </c>
      <c r="AI68" s="64">
        <f t="shared" ref="AI68:AI102" si="13">AVERAGE(T68:X68)</f>
        <v>3.4906453965339534E-2</v>
      </c>
      <c r="AJ68" s="64">
        <f t="shared" ref="AJ68:AJ102" si="14">AVERAGE(Y68:AC68)</f>
        <v>-2.4622078826481595E-3</v>
      </c>
      <c r="AK68" s="64">
        <f t="shared" ref="AK68:AK102" si="15">AVERAGE(J68:S68)</f>
        <v>-3.6998866921114537E-2</v>
      </c>
      <c r="AL68" s="64">
        <f t="shared" ref="AL68:AL102" si="16">AVERAGE(T68:AC68)</f>
        <v>1.6222123041345689E-2</v>
      </c>
      <c r="AM68" s="64">
        <f t="shared" ref="AM68:AM102" si="17">AVERAGE(T68:AA68)</f>
        <v>2.8156117630585818E-2</v>
      </c>
      <c r="AN68" s="64">
        <f t="shared" ref="AN68:AN102" si="18">AVERAGE(AB68:AC68)</f>
        <v>-3.151385531561484E-2</v>
      </c>
      <c r="AO68" s="64">
        <f t="shared" ref="AO68:AO102" si="19">AVERAGE(E68:AC68)</f>
        <v>-1.2439355987568748E-2</v>
      </c>
    </row>
    <row r="69" spans="1:41" x14ac:dyDescent="0.2">
      <c r="A69" s="4">
        <v>67</v>
      </c>
      <c r="B69" s="6" t="s">
        <v>104</v>
      </c>
      <c r="C69" s="15"/>
      <c r="D69" s="15">
        <f>LN(Y!D69/Y!C69)</f>
        <v>4.9353702240395599E-2</v>
      </c>
      <c r="E69" s="15">
        <f>LN(Y!E69/Y!D69)</f>
        <v>-7.4390594937268047E-3</v>
      </c>
      <c r="F69" s="15">
        <f>LN(Y!F69/Y!E69)</f>
        <v>-6.5876217272983997E-2</v>
      </c>
      <c r="G69" s="15">
        <f>LN(Y!G69/Y!F69)</f>
        <v>2.514967733436474E-2</v>
      </c>
      <c r="H69" s="15">
        <f>LN(Y!H69/Y!G69)</f>
        <v>-3.5109019177145963E-2</v>
      </c>
      <c r="I69" s="15">
        <f>LN(Y!I69/Y!H69)</f>
        <v>-6.0402200516073902E-2</v>
      </c>
      <c r="J69" s="15">
        <f>LN(Y!J69/Y!I69)</f>
        <v>-3.6804439395490676E-2</v>
      </c>
      <c r="K69" s="15">
        <f>LN(Y!K69/Y!J69)</f>
        <v>-6.399674139504162E-2</v>
      </c>
      <c r="L69" s="15">
        <f>LN(Y!L69/Y!K69)</f>
        <v>-8.7651869389653192E-2</v>
      </c>
      <c r="M69" s="15">
        <f>LN(Y!M69/Y!L69)</f>
        <v>-7.8709639511916993E-2</v>
      </c>
      <c r="N69" s="15">
        <f>LN(Y!N69/Y!M69)</f>
        <v>-6.1237472745619803E-2</v>
      </c>
      <c r="O69" s="15">
        <f>LN(Y!O69/Y!N69)</f>
        <v>-9.2790183746495086E-2</v>
      </c>
      <c r="P69" s="15">
        <f>LN(Y!P69/Y!O69)</f>
        <v>-8.1333784054269151E-2</v>
      </c>
      <c r="Q69" s="15">
        <f>LN(Y!Q69/Y!P69)</f>
        <v>-8.3471526922670874E-2</v>
      </c>
      <c r="R69" s="15">
        <f>LN(Y!R69/Y!Q69)</f>
        <v>2.3429139249654285E-2</v>
      </c>
      <c r="S69" s="15">
        <f>LN(Y!S69/Y!R69)</f>
        <v>-3.2893220380956413E-2</v>
      </c>
      <c r="T69" s="15">
        <f>LN(Y!T69/Y!S69)</f>
        <v>3.0707248392535958E-3</v>
      </c>
      <c r="U69" s="15">
        <f>LN(Y!U69/Y!T69)</f>
        <v>-4.6403956372773225E-2</v>
      </c>
      <c r="V69" s="15">
        <f>LN(Y!V69/Y!U69)</f>
        <v>6.6014507180838247E-2</v>
      </c>
      <c r="W69" s="15">
        <f>LN(Y!W69/Y!V69)</f>
        <v>-1.4735294003802083E-2</v>
      </c>
      <c r="X69" s="15">
        <f>LN(Y!X69/Y!W69)</f>
        <v>-3.5886716538451827E-4</v>
      </c>
      <c r="Y69" s="15">
        <f>LN(Y!Y69/Y!X69)</f>
        <v>4.2408583872675862E-2</v>
      </c>
      <c r="Z69" s="15">
        <f>LN(Y!Z69/Y!Y69)</f>
        <v>-5.4050413240040703E-3</v>
      </c>
      <c r="AA69" s="15">
        <f>LN(Y!AA69/Y!Z69)</f>
        <v>1.4858617769205999E-2</v>
      </c>
      <c r="AB69" s="15">
        <f>LN(Y!AB69/Y!AA69)</f>
        <v>1.6555075721865337E-2</v>
      </c>
      <c r="AC69" s="15">
        <f>LN(Y!AC69/Y!AB69)</f>
        <v>3.3458775628342721E-2</v>
      </c>
      <c r="AD69" s="15"/>
      <c r="AF69" s="64">
        <f t="shared" si="10"/>
        <v>-2.8735363825113186E-2</v>
      </c>
      <c r="AG69" s="64">
        <f t="shared" si="11"/>
        <v>-6.5680032487544462E-2</v>
      </c>
      <c r="AH69" s="64">
        <f t="shared" si="12"/>
        <v>-5.3411915170947455E-2</v>
      </c>
      <c r="AI69" s="64">
        <f t="shared" si="13"/>
        <v>1.5174228956264029E-3</v>
      </c>
      <c r="AJ69" s="64">
        <f t="shared" si="14"/>
        <v>2.0375202333617167E-2</v>
      </c>
      <c r="AK69" s="64">
        <f t="shared" si="15"/>
        <v>-5.9545973829245959E-2</v>
      </c>
      <c r="AL69" s="64">
        <f t="shared" si="16"/>
        <v>1.0946312614621785E-2</v>
      </c>
      <c r="AM69" s="64">
        <f t="shared" si="17"/>
        <v>7.4311593495012245E-3</v>
      </c>
      <c r="AN69" s="64">
        <f t="shared" si="18"/>
        <v>2.5006925675104028E-2</v>
      </c>
      <c r="AO69" s="64">
        <f t="shared" si="19"/>
        <v>-2.5186937250872302E-2</v>
      </c>
    </row>
    <row r="70" spans="1:41" x14ac:dyDescent="0.2">
      <c r="A70" s="4">
        <v>68</v>
      </c>
      <c r="B70" s="6" t="s">
        <v>105</v>
      </c>
      <c r="C70" s="15"/>
      <c r="D70" s="15">
        <f>LN(Y!D70/Y!C70)</f>
        <v>5.4894914321344579E-2</v>
      </c>
      <c r="E70" s="15">
        <f>LN(Y!E70/Y!D70)</f>
        <v>3.3288519197861577E-2</v>
      </c>
      <c r="F70" s="15">
        <f>LN(Y!F70/Y!E70)</f>
        <v>4.7979180089885484E-2</v>
      </c>
      <c r="G70" s="15">
        <f>LN(Y!G70/Y!F70)</f>
        <v>-1.4478729084290246E-2</v>
      </c>
      <c r="H70" s="15">
        <f>LN(Y!H70/Y!G70)</f>
        <v>1.511034209300771E-2</v>
      </c>
      <c r="I70" s="15">
        <f>LN(Y!I70/Y!H70)</f>
        <v>-2.8407629432123167E-2</v>
      </c>
      <c r="J70" s="15">
        <f>LN(Y!J70/Y!I70)</f>
        <v>2.5433782576975074E-2</v>
      </c>
      <c r="K70" s="15">
        <f>LN(Y!K70/Y!J70)</f>
        <v>1.088014750802581E-2</v>
      </c>
      <c r="L70" s="15">
        <f>LN(Y!L70/Y!K70)</f>
        <v>1.0875585384270732E-2</v>
      </c>
      <c r="M70" s="15">
        <f>LN(Y!M70/Y!L70)</f>
        <v>5.685117930637712E-2</v>
      </c>
      <c r="N70" s="15">
        <f>LN(Y!N70/Y!M70)</f>
        <v>9.0450494554076805E-2</v>
      </c>
      <c r="O70" s="15">
        <f>LN(Y!O70/Y!N70)</f>
        <v>-2.8787166428416444E-2</v>
      </c>
      <c r="P70" s="15">
        <f>LN(Y!P70/Y!O70)</f>
        <v>-5.0634742386641951E-2</v>
      </c>
      <c r="Q70" s="15">
        <f>LN(Y!Q70/Y!P70)</f>
        <v>-1.5872633669182103E-2</v>
      </c>
      <c r="R70" s="15">
        <f>LN(Y!R70/Y!Q70)</f>
        <v>-0.14685071324289437</v>
      </c>
      <c r="S70" s="15">
        <f>LN(Y!S70/Y!R70)</f>
        <v>3.3013446266554287E-2</v>
      </c>
      <c r="T70" s="15">
        <f>LN(Y!T70/Y!S70)</f>
        <v>1.2369884570009019E-2</v>
      </c>
      <c r="U70" s="15">
        <f>LN(Y!U70/Y!T70)</f>
        <v>-1.7064337619449234E-2</v>
      </c>
      <c r="V70" s="15">
        <f>LN(Y!V70/Y!U70)</f>
        <v>-1.684733852567763E-2</v>
      </c>
      <c r="W70" s="15">
        <f>LN(Y!W70/Y!V70)</f>
        <v>-0.10265113578154011</v>
      </c>
      <c r="X70" s="15">
        <f>LN(Y!X70/Y!W70)</f>
        <v>-2.6535972143368503E-2</v>
      </c>
      <c r="Y70" s="15">
        <f>LN(Y!Y70/Y!X70)</f>
        <v>4.9921692148436649E-3</v>
      </c>
      <c r="Z70" s="15">
        <f>LN(Y!Z70/Y!Y70)</f>
        <v>4.3552043478120611E-2</v>
      </c>
      <c r="AA70" s="15">
        <f>LN(Y!AA70/Y!Z70)</f>
        <v>-2.9499188644766094E-3</v>
      </c>
      <c r="AB70" s="15">
        <f>LN(Y!AB70/Y!AA70)</f>
        <v>-5.746384417850401E-2</v>
      </c>
      <c r="AC70" s="15">
        <f>LN(Y!AC70/Y!AB70)</f>
        <v>-5.1230464724387421E-2</v>
      </c>
      <c r="AD70" s="15"/>
      <c r="AF70" s="64">
        <f t="shared" si="10"/>
        <v>1.0698336572868271E-2</v>
      </c>
      <c r="AG70" s="64">
        <f t="shared" si="11"/>
        <v>3.8898237865945109E-2</v>
      </c>
      <c r="AH70" s="64">
        <f t="shared" si="12"/>
        <v>-4.1826361892116116E-2</v>
      </c>
      <c r="AI70" s="64">
        <f t="shared" si="13"/>
        <v>-3.0145779900005294E-2</v>
      </c>
      <c r="AJ70" s="64">
        <f t="shared" si="14"/>
        <v>-1.2620003014880754E-2</v>
      </c>
      <c r="AK70" s="64">
        <f t="shared" si="15"/>
        <v>-1.4640620130855035E-3</v>
      </c>
      <c r="AL70" s="64">
        <f t="shared" si="16"/>
        <v>-2.1382891457443022E-2</v>
      </c>
      <c r="AM70" s="64">
        <f t="shared" si="17"/>
        <v>-1.314182570894235E-2</v>
      </c>
      <c r="AN70" s="64">
        <f t="shared" si="18"/>
        <v>-5.4347154451445716E-2</v>
      </c>
      <c r="AO70" s="64">
        <f t="shared" si="19"/>
        <v>-6.9991140736377563E-3</v>
      </c>
    </row>
    <row r="71" spans="1:41" x14ac:dyDescent="0.2">
      <c r="A71" s="4">
        <v>69</v>
      </c>
      <c r="B71" s="6" t="s">
        <v>106</v>
      </c>
      <c r="C71" s="15"/>
      <c r="D71" s="15">
        <f>LN(Y!D71/Y!C71)</f>
        <v>4.3830875927705494E-2</v>
      </c>
      <c r="E71" s="15">
        <f>LN(Y!E71/Y!D71)</f>
        <v>1.071744750369703E-2</v>
      </c>
      <c r="F71" s="15">
        <f>LN(Y!F71/Y!E71)</f>
        <v>-2.8246083001088575E-2</v>
      </c>
      <c r="G71" s="15">
        <f>LN(Y!G71/Y!F71)</f>
        <v>-3.1575524946994012E-2</v>
      </c>
      <c r="H71" s="15">
        <f>LN(Y!H71/Y!G71)</f>
        <v>-5.3676094820672557E-3</v>
      </c>
      <c r="I71" s="15">
        <f>LN(Y!I71/Y!H71)</f>
        <v>2.6912814765120436E-3</v>
      </c>
      <c r="J71" s="15">
        <f>LN(Y!J71/Y!I71)</f>
        <v>5.4025979844649484E-2</v>
      </c>
      <c r="K71" s="15">
        <f>LN(Y!K71/Y!J71)</f>
        <v>3.1090855897495964E-2</v>
      </c>
      <c r="L71" s="15">
        <f>LN(Y!L71/Y!K71)</f>
        <v>2.3672836506472783E-2</v>
      </c>
      <c r="M71" s="15">
        <f>LN(Y!M71/Y!L71)</f>
        <v>-3.3314259743690692E-3</v>
      </c>
      <c r="N71" s="15">
        <f>LN(Y!N71/Y!M71)</f>
        <v>-4.2165413492044786E-2</v>
      </c>
      <c r="O71" s="15">
        <f>LN(Y!O71/Y!N71)</f>
        <v>-1.0794716656936357E-2</v>
      </c>
      <c r="P71" s="15">
        <f>LN(Y!P71/Y!O71)</f>
        <v>5.2691585576566335E-2</v>
      </c>
      <c r="Q71" s="15">
        <f>LN(Y!Q71/Y!P71)</f>
        <v>2.4176385311842897E-2</v>
      </c>
      <c r="R71" s="15">
        <f>LN(Y!R71/Y!Q71)</f>
        <v>7.8986005156458997E-2</v>
      </c>
      <c r="S71" s="15">
        <f>LN(Y!S71/Y!R71)</f>
        <v>5.0154158916608682E-2</v>
      </c>
      <c r="T71" s="15">
        <f>LN(Y!T71/Y!S71)</f>
        <v>1.9530961492909588E-2</v>
      </c>
      <c r="U71" s="15">
        <f>LN(Y!U71/Y!T71)</f>
        <v>6.4272810029158134E-2</v>
      </c>
      <c r="V71" s="15">
        <f>LN(Y!V71/Y!U71)</f>
        <v>6.3470232817780761E-2</v>
      </c>
      <c r="W71" s="15">
        <f>LN(Y!W71/Y!V71)</f>
        <v>1.6524801985849043E-2</v>
      </c>
      <c r="X71" s="15">
        <f>LN(Y!X71/Y!W71)</f>
        <v>3.5135008012077341E-2</v>
      </c>
      <c r="Y71" s="15">
        <f>LN(Y!Y71/Y!X71)</f>
        <v>-8.5188636613277389E-3</v>
      </c>
      <c r="Z71" s="15">
        <f>LN(Y!Z71/Y!Y71)</f>
        <v>-3.6248982117460977E-3</v>
      </c>
      <c r="AA71" s="15">
        <f>LN(Y!AA71/Y!Z71)</f>
        <v>-2.5377895789387163E-3</v>
      </c>
      <c r="AB71" s="15">
        <f>LN(Y!AB71/Y!AA71)</f>
        <v>1.5592353621087083E-2</v>
      </c>
      <c r="AC71" s="15">
        <f>LN(Y!AC71/Y!AB71)</f>
        <v>6.3591218318689111E-3</v>
      </c>
      <c r="AD71" s="15"/>
      <c r="AF71" s="64">
        <f t="shared" si="10"/>
        <v>-1.0356097689988155E-2</v>
      </c>
      <c r="AG71" s="64">
        <f t="shared" si="11"/>
        <v>1.2658566556440876E-2</v>
      </c>
      <c r="AH71" s="64">
        <f t="shared" si="12"/>
        <v>3.9042683660908115E-2</v>
      </c>
      <c r="AI71" s="64">
        <f t="shared" si="13"/>
        <v>3.9786762867554976E-2</v>
      </c>
      <c r="AJ71" s="64">
        <f t="shared" si="14"/>
        <v>1.4539848001886881E-3</v>
      </c>
      <c r="AK71" s="64">
        <f t="shared" si="15"/>
        <v>2.5850625108674495E-2</v>
      </c>
      <c r="AL71" s="64">
        <f t="shared" si="16"/>
        <v>2.062037383387183E-2</v>
      </c>
      <c r="AM71" s="64">
        <f t="shared" si="17"/>
        <v>2.3031532860720291E-2</v>
      </c>
      <c r="AN71" s="64">
        <f t="shared" si="18"/>
        <v>1.0975737726477997E-2</v>
      </c>
      <c r="AO71" s="64">
        <f t="shared" si="19"/>
        <v>1.6517180039020897E-2</v>
      </c>
    </row>
    <row r="72" spans="1:41" x14ac:dyDescent="0.2">
      <c r="A72" s="4">
        <v>70</v>
      </c>
      <c r="B72" s="6" t="s">
        <v>107</v>
      </c>
      <c r="C72" s="15"/>
      <c r="D72" s="15">
        <f>LN(Y!D72/Y!C72)</f>
        <v>-2.156018864474763E-3</v>
      </c>
      <c r="E72" s="15">
        <f>LN(Y!E72/Y!D72)</f>
        <v>4.0224140274237406E-3</v>
      </c>
      <c r="F72" s="15">
        <f>LN(Y!F72/Y!E72)</f>
        <v>-1.4206199190282731E-2</v>
      </c>
      <c r="G72" s="15">
        <f>LN(Y!G72/Y!F72)</f>
        <v>-1.8442953122589381E-2</v>
      </c>
      <c r="H72" s="15">
        <f>LN(Y!H72/Y!G72)</f>
        <v>-1.4015413602525759E-2</v>
      </c>
      <c r="I72" s="15">
        <f>LN(Y!I72/Y!H72)</f>
        <v>4.5484197064440219E-3</v>
      </c>
      <c r="J72" s="15">
        <f>LN(Y!J72/Y!I72)</f>
        <v>4.7597050556950921E-3</v>
      </c>
      <c r="K72" s="15">
        <f>LN(Y!K72/Y!J72)</f>
        <v>-1.5481360069789145E-3</v>
      </c>
      <c r="L72" s="15">
        <f>LN(Y!L72/Y!K72)</f>
        <v>8.9222240335133218E-3</v>
      </c>
      <c r="M72" s="15">
        <f>LN(Y!M72/Y!L72)</f>
        <v>8.0609687572355815E-3</v>
      </c>
      <c r="N72" s="15">
        <f>LN(Y!N72/Y!M72)</f>
        <v>-1.1519271707777168E-4</v>
      </c>
      <c r="O72" s="15">
        <f>LN(Y!O72/Y!N72)</f>
        <v>4.3347193021254431E-4</v>
      </c>
      <c r="P72" s="15">
        <f>LN(Y!P72/Y!O72)</f>
        <v>2.5922488457309307E-3</v>
      </c>
      <c r="Q72" s="15">
        <f>LN(Y!Q72/Y!P72)</f>
        <v>-6.5901434428633594E-3</v>
      </c>
      <c r="R72" s="15">
        <f>LN(Y!R72/Y!Q72)</f>
        <v>-4.739380967779732E-2</v>
      </c>
      <c r="S72" s="15">
        <f>LN(Y!S72/Y!R72)</f>
        <v>-1.9720108107163504E-2</v>
      </c>
      <c r="T72" s="15">
        <f>LN(Y!T72/Y!S72)</f>
        <v>-3.7599467486373953E-3</v>
      </c>
      <c r="U72" s="15">
        <f>LN(Y!U72/Y!T72)</f>
        <v>3.304048709496718E-2</v>
      </c>
      <c r="V72" s="15">
        <f>LN(Y!V72/Y!U72)</f>
        <v>2.7832512015196972E-2</v>
      </c>
      <c r="W72" s="15">
        <f>LN(Y!W72/Y!V72)</f>
        <v>1.2128554978752133E-2</v>
      </c>
      <c r="X72" s="15">
        <f>LN(Y!X72/Y!W72)</f>
        <v>3.3273305110709236E-2</v>
      </c>
      <c r="Y72" s="15">
        <f>LN(Y!Y72/Y!X72)</f>
        <v>1.832209296568868E-2</v>
      </c>
      <c r="Z72" s="15">
        <f>LN(Y!Z72/Y!Y72)</f>
        <v>2.6364329455756393E-2</v>
      </c>
      <c r="AA72" s="15">
        <f>LN(Y!AA72/Y!Z72)</f>
        <v>2.9510061544857041E-3</v>
      </c>
      <c r="AB72" s="15">
        <f>LN(Y!AB72/Y!AA72)</f>
        <v>-1.1137918800474319E-2</v>
      </c>
      <c r="AC72" s="15">
        <f>LN(Y!AC72/Y!AB72)</f>
        <v>-0.47301842803991245</v>
      </c>
      <c r="AD72" s="15"/>
      <c r="AF72" s="64">
        <f t="shared" si="10"/>
        <v>-7.6187464363060217E-3</v>
      </c>
      <c r="AG72" s="64">
        <f t="shared" si="11"/>
        <v>4.0159138244774614E-3</v>
      </c>
      <c r="AH72" s="64">
        <f t="shared" si="12"/>
        <v>-1.4135668090376141E-2</v>
      </c>
      <c r="AI72" s="64">
        <f t="shared" si="13"/>
        <v>2.0502982490197625E-2</v>
      </c>
      <c r="AJ72" s="64">
        <f t="shared" si="14"/>
        <v>-8.7303783652891195E-2</v>
      </c>
      <c r="AK72" s="64">
        <f t="shared" si="15"/>
        <v>-5.0598771329493407E-3</v>
      </c>
      <c r="AL72" s="64">
        <f t="shared" si="16"/>
        <v>-3.3400400581346787E-2</v>
      </c>
      <c r="AM72" s="64">
        <f t="shared" si="17"/>
        <v>1.8769042628364863E-2</v>
      </c>
      <c r="AN72" s="64">
        <f t="shared" si="18"/>
        <v>-0.24207817342019339</v>
      </c>
      <c r="AO72" s="64">
        <f t="shared" si="19"/>
        <v>-1.6907860372979654E-2</v>
      </c>
    </row>
    <row r="73" spans="1:41" x14ac:dyDescent="0.2">
      <c r="A73" s="4">
        <v>71</v>
      </c>
      <c r="B73" s="6" t="s">
        <v>108</v>
      </c>
      <c r="C73" s="15"/>
      <c r="D73" s="15">
        <f>LN(Y!D73/Y!C73)</f>
        <v>5.0332549097670751E-2</v>
      </c>
      <c r="E73" s="15">
        <f>LN(Y!E73/Y!D73)</f>
        <v>-9.917520932694425E-2</v>
      </c>
      <c r="F73" s="15">
        <f>LN(Y!F73/Y!E73)</f>
        <v>-2.8965975984735297E-3</v>
      </c>
      <c r="G73" s="15">
        <f>LN(Y!G73/Y!F73)</f>
        <v>-4.2362221427495003E-2</v>
      </c>
      <c r="H73" s="15">
        <f>LN(Y!H73/Y!G73)</f>
        <v>5.8062796404502771E-3</v>
      </c>
      <c r="I73" s="15">
        <f>LN(Y!I73/Y!H73)</f>
        <v>4.2245101193759696E-2</v>
      </c>
      <c r="J73" s="15">
        <f>LN(Y!J73/Y!I73)</f>
        <v>3.3914097705076869E-3</v>
      </c>
      <c r="K73" s="15">
        <f>LN(Y!K73/Y!J73)</f>
        <v>1.0932187522308729E-2</v>
      </c>
      <c r="L73" s="15">
        <f>LN(Y!L73/Y!K73)</f>
        <v>3.8322297561434245E-2</v>
      </c>
      <c r="M73" s="15">
        <f>LN(Y!M73/Y!L73)</f>
        <v>2.888583751081145E-2</v>
      </c>
      <c r="N73" s="15">
        <f>LN(Y!N73/Y!M73)</f>
        <v>-1.6231136121828839E-2</v>
      </c>
      <c r="O73" s="15">
        <f>LN(Y!O73/Y!N73)</f>
        <v>1.7776965137768774E-2</v>
      </c>
      <c r="P73" s="15">
        <f>LN(Y!P73/Y!O73)</f>
        <v>2.2827826196072407E-2</v>
      </c>
      <c r="Q73" s="15">
        <f>LN(Y!Q73/Y!P73)</f>
        <v>-1.7901184257382609E-2</v>
      </c>
      <c r="R73" s="15">
        <f>LN(Y!R73/Y!Q73)</f>
        <v>-8.9113689597830933E-2</v>
      </c>
      <c r="S73" s="15">
        <f>LN(Y!S73/Y!R73)</f>
        <v>-1.2705288718622471E-2</v>
      </c>
      <c r="T73" s="15">
        <f>LN(Y!T73/Y!S73)</f>
        <v>-4.337312550994165E-2</v>
      </c>
      <c r="U73" s="15">
        <f>LN(Y!U73/Y!T73)</f>
        <v>3.5943644416998807E-2</v>
      </c>
      <c r="V73" s="15">
        <f>LN(Y!V73/Y!U73)</f>
        <v>-1.0236071411983629E-4</v>
      </c>
      <c r="W73" s="15">
        <f>LN(Y!W73/Y!V73)</f>
        <v>2.4280969673686082E-2</v>
      </c>
      <c r="X73" s="15">
        <f>LN(Y!X73/Y!W73)</f>
        <v>-1.8802412737603934E-2</v>
      </c>
      <c r="Y73" s="15">
        <f>LN(Y!Y73/Y!X73)</f>
        <v>6.5050967246083604E-3</v>
      </c>
      <c r="Z73" s="15">
        <f>LN(Y!Z73/Y!Y73)</f>
        <v>1.9931794370971638E-2</v>
      </c>
      <c r="AA73" s="15">
        <f>LN(Y!AA73/Y!Z73)</f>
        <v>-5.1509750343514769E-3</v>
      </c>
      <c r="AB73" s="15">
        <f>LN(Y!AB73/Y!AA73)</f>
        <v>1.3483295286575518E-2</v>
      </c>
      <c r="AC73" s="15">
        <f>LN(Y!AC73/Y!AB73)</f>
        <v>-0.15230985900941316</v>
      </c>
      <c r="AD73" s="15"/>
      <c r="AF73" s="64">
        <f t="shared" si="10"/>
        <v>-1.9276529503740567E-2</v>
      </c>
      <c r="AG73" s="64">
        <f t="shared" si="11"/>
        <v>1.3060119248646657E-2</v>
      </c>
      <c r="AH73" s="64">
        <f t="shared" si="12"/>
        <v>-1.5823074247998968E-2</v>
      </c>
      <c r="AI73" s="64">
        <f t="shared" si="13"/>
        <v>-4.1065697419610597E-4</v>
      </c>
      <c r="AJ73" s="64">
        <f t="shared" si="14"/>
        <v>-2.3508129532321821E-2</v>
      </c>
      <c r="AK73" s="64">
        <f t="shared" si="15"/>
        <v>-1.3814774996761545E-3</v>
      </c>
      <c r="AL73" s="64">
        <f t="shared" si="16"/>
        <v>-1.1959393253258965E-2</v>
      </c>
      <c r="AM73" s="64">
        <f t="shared" si="17"/>
        <v>2.4040788987809989E-3</v>
      </c>
      <c r="AN73" s="64">
        <f t="shared" si="18"/>
        <v>-6.9413281861418819E-2</v>
      </c>
      <c r="AO73" s="64">
        <f t="shared" si="19"/>
        <v>-9.1916542019221618E-3</v>
      </c>
    </row>
    <row r="74" spans="1:41" x14ac:dyDescent="0.2">
      <c r="A74" s="4">
        <v>72</v>
      </c>
      <c r="B74" s="6" t="s">
        <v>109</v>
      </c>
      <c r="C74" s="15"/>
      <c r="D74" s="15">
        <f>LN(Y!D74/Y!C74)</f>
        <v>4.6408604412019071E-2</v>
      </c>
      <c r="E74" s="15">
        <f>LN(Y!E74/Y!D74)</f>
        <v>-0.16367976545991444</v>
      </c>
      <c r="F74" s="15">
        <f>LN(Y!F74/Y!E74)</f>
        <v>9.1530217308412043E-2</v>
      </c>
      <c r="G74" s="15">
        <f>LN(Y!G74/Y!F74)</f>
        <v>6.5391758858627719E-2</v>
      </c>
      <c r="H74" s="15">
        <f>LN(Y!H74/Y!G74)</f>
        <v>-7.2617192454478327E-2</v>
      </c>
      <c r="I74" s="15">
        <f>LN(Y!I74/Y!H74)</f>
        <v>-7.9180583065573171E-2</v>
      </c>
      <c r="J74" s="15">
        <f>LN(Y!J74/Y!I74)</f>
        <v>3.4026493555228299E-2</v>
      </c>
      <c r="K74" s="15">
        <f>LN(Y!K74/Y!J74)</f>
        <v>-6.4971018082932662E-4</v>
      </c>
      <c r="L74" s="15">
        <f>LN(Y!L74/Y!K74)</f>
        <v>2.1319597120479115E-2</v>
      </c>
      <c r="M74" s="15">
        <f>LN(Y!M74/Y!L74)</f>
        <v>3.1881589163709E-2</v>
      </c>
      <c r="N74" s="15">
        <f>LN(Y!N74/Y!M74)</f>
        <v>7.6066140766436502E-2</v>
      </c>
      <c r="O74" s="15">
        <f>LN(Y!O74/Y!N74)</f>
        <v>6.9088818140551275E-2</v>
      </c>
      <c r="P74" s="15">
        <f>LN(Y!P74/Y!O74)</f>
        <v>6.5918866822937044E-2</v>
      </c>
      <c r="Q74" s="15">
        <f>LN(Y!Q74/Y!P74)</f>
        <v>2.3355925957034237E-3</v>
      </c>
      <c r="R74" s="15">
        <f>LN(Y!R74/Y!Q74)</f>
        <v>-0.26002521056733452</v>
      </c>
      <c r="S74" s="15">
        <f>LN(Y!S74/Y!R74)</f>
        <v>0.15858778417387065</v>
      </c>
      <c r="T74" s="15">
        <f>LN(Y!T74/Y!S74)</f>
        <v>-5.2025396821818561E-3</v>
      </c>
      <c r="U74" s="15">
        <f>LN(Y!U74/Y!T74)</f>
        <v>3.6285713488042583E-2</v>
      </c>
      <c r="V74" s="15">
        <f>LN(Y!V74/Y!U74)</f>
        <v>-2.3278197705901792E-2</v>
      </c>
      <c r="W74" s="15">
        <f>LN(Y!W74/Y!V74)</f>
        <v>4.8094064383194503E-2</v>
      </c>
      <c r="X74" s="15">
        <f>LN(Y!X74/Y!W74)</f>
        <v>-1.5757833642690573E-2</v>
      </c>
      <c r="Y74" s="15">
        <f>LN(Y!Y74/Y!X74)</f>
        <v>-7.7967830432745827E-2</v>
      </c>
      <c r="Z74" s="15">
        <f>LN(Y!Z74/Y!Y74)</f>
        <v>2.8994837921227305E-2</v>
      </c>
      <c r="AA74" s="15">
        <f>LN(Y!AA74/Y!Z74)</f>
        <v>-0.16364727882704899</v>
      </c>
      <c r="AB74" s="15">
        <f>LN(Y!AB74/Y!AA74)</f>
        <v>-0.10437125980087834</v>
      </c>
      <c r="AC74" s="15">
        <f>LN(Y!AC74/Y!AB74)</f>
        <v>2.2925017465110248E-2</v>
      </c>
      <c r="AD74" s="15"/>
      <c r="AF74" s="64">
        <f t="shared" si="10"/>
        <v>-3.1711112962585233E-2</v>
      </c>
      <c r="AG74" s="64">
        <f t="shared" si="11"/>
        <v>3.2528822085004717E-2</v>
      </c>
      <c r="AH74" s="64">
        <f t="shared" si="12"/>
        <v>7.1811702331455729E-3</v>
      </c>
      <c r="AI74" s="64">
        <f t="shared" si="13"/>
        <v>8.0282413680925722E-3</v>
      </c>
      <c r="AJ74" s="64">
        <f t="shared" si="14"/>
        <v>-5.8813302734867109E-2</v>
      </c>
      <c r="AK74" s="64">
        <f t="shared" si="15"/>
        <v>1.9854996159075149E-2</v>
      </c>
      <c r="AL74" s="64">
        <f t="shared" si="16"/>
        <v>-2.539253068338727E-2</v>
      </c>
      <c r="AM74" s="64">
        <f t="shared" si="17"/>
        <v>-2.1559883062263082E-2</v>
      </c>
      <c r="AN74" s="64">
        <f t="shared" si="18"/>
        <v>-4.0723121167884048E-2</v>
      </c>
      <c r="AO74" s="64">
        <f t="shared" si="19"/>
        <v>-8.5572364022418971E-3</v>
      </c>
    </row>
    <row r="75" spans="1:41" x14ac:dyDescent="0.2">
      <c r="A75" s="4">
        <v>73</v>
      </c>
      <c r="B75" s="6" t="s">
        <v>110</v>
      </c>
      <c r="C75" s="15"/>
      <c r="D75" s="15">
        <f>LN(Y!D75/Y!C75)</f>
        <v>8.7521353792291048E-2</v>
      </c>
      <c r="E75" s="15">
        <f>LN(Y!E75/Y!D75)</f>
        <v>7.0216400273137747E-2</v>
      </c>
      <c r="F75" s="15">
        <f>LN(Y!F75/Y!E75)</f>
        <v>1.4660734132563857E-2</v>
      </c>
      <c r="G75" s="15">
        <f>LN(Y!G75/Y!F75)</f>
        <v>-1.4759693293674488E-2</v>
      </c>
      <c r="H75" s="15">
        <f>LN(Y!H75/Y!G75)</f>
        <v>1.9303687542773736E-2</v>
      </c>
      <c r="I75" s="15">
        <f>LN(Y!I75/Y!H75)</f>
        <v>2.7384695424518945E-2</v>
      </c>
      <c r="J75" s="15">
        <f>LN(Y!J75/Y!I75)</f>
        <v>-4.4988222184563081E-2</v>
      </c>
      <c r="K75" s="15">
        <f>LN(Y!K75/Y!J75)</f>
        <v>1.6351937710510307E-2</v>
      </c>
      <c r="L75" s="15">
        <f>LN(Y!L75/Y!K75)</f>
        <v>-1.4560138862053184E-2</v>
      </c>
      <c r="M75" s="15">
        <f>LN(Y!M75/Y!L75)</f>
        <v>4.2721935659508194E-2</v>
      </c>
      <c r="N75" s="15">
        <f>LN(Y!N75/Y!M75)</f>
        <v>3.7517884156589806E-3</v>
      </c>
      <c r="O75" s="15">
        <f>LN(Y!O75/Y!N75)</f>
        <v>3.5109865867015581E-2</v>
      </c>
      <c r="P75" s="15">
        <f>LN(Y!P75/Y!O75)</f>
        <v>2.2957175581921493E-2</v>
      </c>
      <c r="Q75" s="15">
        <f>LN(Y!Q75/Y!P75)</f>
        <v>-6.7302545170725953E-2</v>
      </c>
      <c r="R75" s="15">
        <f>LN(Y!R75/Y!Q75)</f>
        <v>-8.6074222487727184E-2</v>
      </c>
      <c r="S75" s="15">
        <f>LN(Y!S75/Y!R75)</f>
        <v>-4.3820776923226668E-2</v>
      </c>
      <c r="T75" s="15">
        <f>LN(Y!T75/Y!S75)</f>
        <v>-5.5755783569639894E-2</v>
      </c>
      <c r="U75" s="15">
        <f>LN(Y!U75/Y!T75)</f>
        <v>1.4315627448040871E-2</v>
      </c>
      <c r="V75" s="15">
        <f>LN(Y!V75/Y!U75)</f>
        <v>4.7748399051642562E-2</v>
      </c>
      <c r="W75" s="15">
        <f>LN(Y!W75/Y!V75)</f>
        <v>2.5066029586792521E-2</v>
      </c>
      <c r="X75" s="15">
        <f>LN(Y!X75/Y!W75)</f>
        <v>5.8024083571133471E-2</v>
      </c>
      <c r="Y75" s="15">
        <f>LN(Y!Y75/Y!X75)</f>
        <v>2.8590211016516397E-2</v>
      </c>
      <c r="Z75" s="15">
        <f>LN(Y!Z75/Y!Y75)</f>
        <v>2.223230488933545E-2</v>
      </c>
      <c r="AA75" s="15">
        <f>LN(Y!AA75/Y!Z75)</f>
        <v>-7.067079058331564E-3</v>
      </c>
      <c r="AB75" s="15">
        <f>LN(Y!AB75/Y!AA75)</f>
        <v>-1.1332417570637035E-2</v>
      </c>
      <c r="AC75" s="15">
        <f>LN(Y!AC75/Y!AB75)</f>
        <v>-1.2651302023990667</v>
      </c>
      <c r="AD75" s="15"/>
      <c r="AF75" s="64">
        <f t="shared" si="10"/>
        <v>2.3361164815863956E-2</v>
      </c>
      <c r="AG75" s="64">
        <f t="shared" si="11"/>
        <v>6.5546014781224277E-4</v>
      </c>
      <c r="AH75" s="64">
        <f t="shared" si="12"/>
        <v>-2.7826100626548545E-2</v>
      </c>
      <c r="AI75" s="64">
        <f t="shared" si="13"/>
        <v>1.7879671217593908E-2</v>
      </c>
      <c r="AJ75" s="64">
        <f t="shared" si="14"/>
        <v>-0.24654143662443667</v>
      </c>
      <c r="AK75" s="64">
        <f t="shared" si="15"/>
        <v>-1.3585320239368152E-2</v>
      </c>
      <c r="AL75" s="64">
        <f t="shared" si="16"/>
        <v>-0.1143308827034214</v>
      </c>
      <c r="AM75" s="64">
        <f t="shared" si="17"/>
        <v>1.6644224116936227E-2</v>
      </c>
      <c r="AN75" s="64">
        <f t="shared" si="18"/>
        <v>-0.63823130998485189</v>
      </c>
      <c r="AO75" s="64">
        <f t="shared" si="19"/>
        <v>-4.6494248213943025E-2</v>
      </c>
    </row>
    <row r="76" spans="1:41" x14ac:dyDescent="0.2">
      <c r="A76" s="4">
        <v>74</v>
      </c>
      <c r="B76" s="6" t="s">
        <v>111</v>
      </c>
      <c r="C76" s="15"/>
      <c r="D76" s="15">
        <f>LN(Y!D76/Y!C76)</f>
        <v>1.2313290800404478E-2</v>
      </c>
      <c r="E76" s="15">
        <f>LN(Y!E76/Y!D76)</f>
        <v>-1.2940758977500405E-2</v>
      </c>
      <c r="F76" s="15">
        <f>LN(Y!F76/Y!E76)</f>
        <v>-3.5643702590339596E-2</v>
      </c>
      <c r="G76" s="15">
        <f>LN(Y!G76/Y!F76)</f>
        <v>-5.5009764281994063E-2</v>
      </c>
      <c r="H76" s="15">
        <f>LN(Y!H76/Y!G76)</f>
        <v>-6.7919870240334135E-2</v>
      </c>
      <c r="I76" s="15">
        <f>LN(Y!I76/Y!H76)</f>
        <v>-0.11299680064713422</v>
      </c>
      <c r="J76" s="15">
        <f>LN(Y!J76/Y!I76)</f>
        <v>2.2269737007252169E-2</v>
      </c>
      <c r="K76" s="15">
        <f>LN(Y!K76/Y!J76)</f>
        <v>3.6907179617280135E-2</v>
      </c>
      <c r="L76" s="15">
        <f>LN(Y!L76/Y!K76)</f>
        <v>2.1715935689921223E-2</v>
      </c>
      <c r="M76" s="15">
        <f>LN(Y!M76/Y!L76)</f>
        <v>9.0150890661741076E-2</v>
      </c>
      <c r="N76" s="15">
        <f>LN(Y!N76/Y!M76)</f>
        <v>5.642007728744413E-2</v>
      </c>
      <c r="O76" s="15">
        <f>LN(Y!O76/Y!N76)</f>
        <v>1.5035508883550373E-2</v>
      </c>
      <c r="P76" s="15">
        <f>LN(Y!P76/Y!O76)</f>
        <v>2.813151912268083E-3</v>
      </c>
      <c r="Q76" s="15">
        <f>LN(Y!Q76/Y!P76)</f>
        <v>-2.0591853926999994E-2</v>
      </c>
      <c r="R76" s="15">
        <f>LN(Y!R76/Y!Q76)</f>
        <v>-4.3801143017478575E-2</v>
      </c>
      <c r="S76" s="15">
        <f>LN(Y!S76/Y!R76)</f>
        <v>4.235336985317989E-2</v>
      </c>
      <c r="T76" s="15">
        <f>LN(Y!T76/Y!S76)</f>
        <v>3.5724150754129426E-3</v>
      </c>
      <c r="U76" s="15">
        <f>LN(Y!U76/Y!T76)</f>
        <v>0.13007063489996598</v>
      </c>
      <c r="V76" s="15">
        <f>LN(Y!V76/Y!U76)</f>
        <v>1.5478637037191578E-2</v>
      </c>
      <c r="W76" s="15">
        <f>LN(Y!W76/Y!V76)</f>
        <v>4.1558120503149505E-2</v>
      </c>
      <c r="X76" s="15">
        <f>LN(Y!X76/Y!W76)</f>
        <v>4.7526002762436736E-2</v>
      </c>
      <c r="Y76" s="15">
        <f>LN(Y!Y76/Y!X76)</f>
        <v>1.1558039154154645E-3</v>
      </c>
      <c r="Z76" s="15">
        <f>LN(Y!Z76/Y!Y76)</f>
        <v>1.6973693244628239E-2</v>
      </c>
      <c r="AA76" s="15">
        <f>LN(Y!AA76/Y!Z76)</f>
        <v>-7.5669183937105821E-3</v>
      </c>
      <c r="AB76" s="15">
        <f>LN(Y!AB76/Y!AA76)</f>
        <v>-2.1066433699878286E-2</v>
      </c>
      <c r="AC76" s="15">
        <f>LN(Y!AC76/Y!AB76)</f>
        <v>-0.31635689909745973</v>
      </c>
      <c r="AD76" s="15"/>
      <c r="AF76" s="64">
        <f t="shared" si="10"/>
        <v>-5.6902179347460488E-2</v>
      </c>
      <c r="AG76" s="64">
        <f t="shared" si="11"/>
        <v>4.5492764052727751E-2</v>
      </c>
      <c r="AH76" s="64">
        <f t="shared" si="12"/>
        <v>-8.3819325909604561E-4</v>
      </c>
      <c r="AI76" s="64">
        <f t="shared" si="13"/>
        <v>4.7641162055631348E-2</v>
      </c>
      <c r="AJ76" s="64">
        <f t="shared" si="14"/>
        <v>-6.5372150806200985E-2</v>
      </c>
      <c r="AK76" s="64">
        <f t="shared" si="15"/>
        <v>2.2327285396815853E-2</v>
      </c>
      <c r="AL76" s="64">
        <f t="shared" si="16"/>
        <v>-8.8654943752848152E-3</v>
      </c>
      <c r="AM76" s="64">
        <f t="shared" si="17"/>
        <v>3.1096048630561233E-2</v>
      </c>
      <c r="AN76" s="64">
        <f t="shared" si="18"/>
        <v>-0.168711666398669</v>
      </c>
      <c r="AO76" s="64">
        <f t="shared" si="19"/>
        <v>-5.9957194608796834E-3</v>
      </c>
    </row>
    <row r="77" spans="1:41" x14ac:dyDescent="0.2">
      <c r="A77" s="4">
        <v>75</v>
      </c>
      <c r="B77" s="6" t="s">
        <v>112</v>
      </c>
      <c r="C77" s="15"/>
      <c r="D77" s="15">
        <f>LN(Y!D77/Y!C77)</f>
        <v>5.0318705325364428E-2</v>
      </c>
      <c r="E77" s="15">
        <f>LN(Y!E77/Y!D77)</f>
        <v>3.2592373151023583E-2</v>
      </c>
      <c r="F77" s="15">
        <f>LN(Y!F77/Y!E77)</f>
        <v>3.207427292302278E-3</v>
      </c>
      <c r="G77" s="15">
        <f>LN(Y!G77/Y!F77)</f>
        <v>-1.0010297773566056E-2</v>
      </c>
      <c r="H77" s="15">
        <f>LN(Y!H77/Y!G77)</f>
        <v>-8.7558711966502275E-3</v>
      </c>
      <c r="I77" s="15">
        <f>LN(Y!I77/Y!H77)</f>
        <v>-1.998794222424997E-4</v>
      </c>
      <c r="J77" s="15">
        <f>LN(Y!J77/Y!I77)</f>
        <v>-7.3296053224063901E-3</v>
      </c>
      <c r="K77" s="15">
        <f>LN(Y!K77/Y!J77)</f>
        <v>-2.2821034486712716E-2</v>
      </c>
      <c r="L77" s="15">
        <f>LN(Y!L77/Y!K77)</f>
        <v>-2.8733446227658554E-2</v>
      </c>
      <c r="M77" s="15">
        <f>LN(Y!M77/Y!L77)</f>
        <v>-1.9518027522904498E-2</v>
      </c>
      <c r="N77" s="15">
        <f>LN(Y!N77/Y!M77)</f>
        <v>-9.2719916307057205E-3</v>
      </c>
      <c r="O77" s="15">
        <f>LN(Y!O77/Y!N77)</f>
        <v>1.9428958523110074E-3</v>
      </c>
      <c r="P77" s="15">
        <f>LN(Y!P77/Y!O77)</f>
        <v>-1.6751669301431696E-3</v>
      </c>
      <c r="Q77" s="15">
        <f>LN(Y!Q77/Y!P77)</f>
        <v>-1.8890452122961872E-2</v>
      </c>
      <c r="R77" s="15">
        <f>LN(Y!R77/Y!Q77)</f>
        <v>-2.2287751919505324E-2</v>
      </c>
      <c r="S77" s="15">
        <f>LN(Y!S77/Y!R77)</f>
        <v>-2.1636272710062011E-2</v>
      </c>
      <c r="T77" s="15">
        <f>LN(Y!T77/Y!S77)</f>
        <v>-1.2340331932870994E-2</v>
      </c>
      <c r="U77" s="15">
        <f>LN(Y!U77/Y!T77)</f>
        <v>-2.3922367864446837E-2</v>
      </c>
      <c r="V77" s="15">
        <f>LN(Y!V77/Y!U77)</f>
        <v>2.8034555731725553E-3</v>
      </c>
      <c r="W77" s="15">
        <f>LN(Y!W77/Y!V77)</f>
        <v>-1.5153529217492925E-2</v>
      </c>
      <c r="X77" s="15">
        <f>LN(Y!X77/Y!W77)</f>
        <v>1.0491674982557471E-2</v>
      </c>
      <c r="Y77" s="15">
        <f>LN(Y!Y77/Y!X77)</f>
        <v>5.8911330947799111E-3</v>
      </c>
      <c r="Z77" s="15">
        <f>LN(Y!Z77/Y!Y77)</f>
        <v>4.1986504749869395E-3</v>
      </c>
      <c r="AA77" s="15">
        <f>LN(Y!AA77/Y!Z77)</f>
        <v>1.6458610836111928E-2</v>
      </c>
      <c r="AB77" s="15">
        <f>LN(Y!AB77/Y!AA77)</f>
        <v>5.0552144222366499E-3</v>
      </c>
      <c r="AC77" s="15">
        <f>LN(Y!AC77/Y!AB77)</f>
        <v>-3.1043989812573503E-2</v>
      </c>
      <c r="AD77" s="15"/>
      <c r="AF77" s="64">
        <f t="shared" si="10"/>
        <v>3.3667504101734156E-3</v>
      </c>
      <c r="AG77" s="64">
        <f t="shared" si="11"/>
        <v>-1.7534821038077575E-2</v>
      </c>
      <c r="AH77" s="64">
        <f t="shared" si="12"/>
        <v>-1.2509349566072272E-2</v>
      </c>
      <c r="AI77" s="64">
        <f t="shared" si="13"/>
        <v>-7.6242196918161458E-3</v>
      </c>
      <c r="AJ77" s="64">
        <f t="shared" si="14"/>
        <v>1.1192380310838523E-4</v>
      </c>
      <c r="AK77" s="64">
        <f t="shared" si="15"/>
        <v>-1.5022085302074925E-2</v>
      </c>
      <c r="AL77" s="64">
        <f t="shared" si="16"/>
        <v>-3.7561479443538803E-3</v>
      </c>
      <c r="AM77" s="64">
        <f t="shared" si="17"/>
        <v>-1.4465880066502437E-3</v>
      </c>
      <c r="AN77" s="64">
        <f t="shared" si="18"/>
        <v>-1.2994387695168426E-2</v>
      </c>
      <c r="AO77" s="64">
        <f t="shared" si="19"/>
        <v>-6.8379432165368405E-3</v>
      </c>
    </row>
    <row r="78" spans="1:41" x14ac:dyDescent="0.2">
      <c r="A78" s="4">
        <v>76</v>
      </c>
      <c r="B78" s="6" t="s">
        <v>113</v>
      </c>
      <c r="C78" s="15"/>
      <c r="D78" s="15">
        <f>LN(Y!D78/Y!C78)</f>
        <v>5.8067124409868394E-3</v>
      </c>
      <c r="E78" s="15">
        <f>LN(Y!E78/Y!D78)</f>
        <v>0.10652571932547188</v>
      </c>
      <c r="F78" s="15">
        <f>LN(Y!F78/Y!E78)</f>
        <v>-9.037833541438646E-3</v>
      </c>
      <c r="G78" s="15">
        <f>LN(Y!G78/Y!F78)</f>
        <v>-4.5973626186981715E-3</v>
      </c>
      <c r="H78" s="15">
        <f>LN(Y!H78/Y!G78)</f>
        <v>-4.1043440401002081E-3</v>
      </c>
      <c r="I78" s="15">
        <f>LN(Y!I78/Y!H78)</f>
        <v>1.9617349230468421E-2</v>
      </c>
      <c r="J78" s="15">
        <f>LN(Y!J78/Y!I78)</f>
        <v>-1.6241544294287612E-2</v>
      </c>
      <c r="K78" s="15">
        <f>LN(Y!K78/Y!J78)</f>
        <v>-3.9244100621923836E-2</v>
      </c>
      <c r="L78" s="15">
        <f>LN(Y!L78/Y!K78)</f>
        <v>-4.9780055833750912E-2</v>
      </c>
      <c r="M78" s="15">
        <f>LN(Y!M78/Y!L78)</f>
        <v>-6.3511971954259297E-2</v>
      </c>
      <c r="N78" s="15">
        <f>LN(Y!N78/Y!M78)</f>
        <v>-3.283184558085734E-2</v>
      </c>
      <c r="O78" s="15">
        <f>LN(Y!O78/Y!N78)</f>
        <v>-2.9309861835428282E-2</v>
      </c>
      <c r="P78" s="15">
        <f>LN(Y!P78/Y!O78)</f>
        <v>1.0997075396572173E-2</v>
      </c>
      <c r="Q78" s="15">
        <f>LN(Y!Q78/Y!P78)</f>
        <v>-6.638639876194851E-3</v>
      </c>
      <c r="R78" s="15">
        <f>LN(Y!R78/Y!Q78)</f>
        <v>-4.4708247589323506E-2</v>
      </c>
      <c r="S78" s="15">
        <f>LN(Y!S78/Y!R78)</f>
        <v>2.5698890492094305E-2</v>
      </c>
      <c r="T78" s="15">
        <f>LN(Y!T78/Y!S78)</f>
        <v>-2.6985785615152507E-2</v>
      </c>
      <c r="U78" s="15">
        <f>LN(Y!U78/Y!T78)</f>
        <v>2.5416781082092374E-2</v>
      </c>
      <c r="V78" s="15">
        <f>LN(Y!V78/Y!U78)</f>
        <v>1.16680594936148E-2</v>
      </c>
      <c r="W78" s="15">
        <f>LN(Y!W78/Y!V78)</f>
        <v>-4.3373906935236822E-2</v>
      </c>
      <c r="X78" s="15">
        <f>LN(Y!X78/Y!W78)</f>
        <v>-8.5115458272506887E-3</v>
      </c>
      <c r="Y78" s="15">
        <f>LN(Y!Y78/Y!X78)</f>
        <v>1.0143336590986552E-2</v>
      </c>
      <c r="Z78" s="15">
        <f>LN(Y!Z78/Y!Y78)</f>
        <v>-1.5716194145561972E-2</v>
      </c>
      <c r="AA78" s="15">
        <f>LN(Y!AA78/Y!Z78)</f>
        <v>-2.7688194620580323E-2</v>
      </c>
      <c r="AB78" s="15">
        <f>LN(Y!AB78/Y!AA78)</f>
        <v>4.6772306125033122E-2</v>
      </c>
      <c r="AC78" s="15">
        <f>LN(Y!AC78/Y!AB78)</f>
        <v>-0.411311388313713</v>
      </c>
      <c r="AD78" s="15"/>
      <c r="AF78" s="64">
        <f t="shared" si="10"/>
        <v>2.1680705671140655E-2</v>
      </c>
      <c r="AG78" s="64">
        <f t="shared" si="11"/>
        <v>-4.0321903657015802E-2</v>
      </c>
      <c r="AH78" s="64">
        <f t="shared" si="12"/>
        <v>-8.7921566824560333E-3</v>
      </c>
      <c r="AI78" s="64">
        <f t="shared" si="13"/>
        <v>-8.3572795603865692E-3</v>
      </c>
      <c r="AJ78" s="64">
        <f t="shared" si="14"/>
        <v>-7.9560026872767114E-2</v>
      </c>
      <c r="AK78" s="64">
        <f t="shared" si="15"/>
        <v>-2.4557030169735913E-2</v>
      </c>
      <c r="AL78" s="64">
        <f t="shared" si="16"/>
        <v>-4.3958653216576847E-2</v>
      </c>
      <c r="AM78" s="64">
        <f t="shared" si="17"/>
        <v>-9.3809312471360724E-3</v>
      </c>
      <c r="AN78" s="64">
        <f t="shared" si="18"/>
        <v>-0.18226954109433993</v>
      </c>
      <c r="AO78" s="64">
        <f t="shared" si="19"/>
        <v>-2.3070132220296972E-2</v>
      </c>
    </row>
    <row r="79" spans="1:41" x14ac:dyDescent="0.2">
      <c r="A79" s="4">
        <v>77</v>
      </c>
      <c r="B79" s="6" t="s">
        <v>114</v>
      </c>
      <c r="C79" s="15"/>
      <c r="D79" s="15">
        <f>LN(Y!D79/Y!C79)</f>
        <v>2.0176553854123015E-2</v>
      </c>
      <c r="E79" s="15">
        <f>LN(Y!E79/Y!D79)</f>
        <v>1.4611317870676155E-2</v>
      </c>
      <c r="F79" s="15">
        <f>LN(Y!F79/Y!E79)</f>
        <v>1.4642776270187403E-3</v>
      </c>
      <c r="G79" s="15">
        <f>LN(Y!G79/Y!F79)</f>
        <v>4.2060595474286777E-3</v>
      </c>
      <c r="H79" s="15">
        <f>LN(Y!H79/Y!G79)</f>
        <v>3.7359532296570891E-3</v>
      </c>
      <c r="I79" s="15">
        <f>LN(Y!I79/Y!H79)</f>
        <v>-1.4050311619710376E-2</v>
      </c>
      <c r="J79" s="15">
        <f>LN(Y!J79/Y!I79)</f>
        <v>4.7159005333790071E-3</v>
      </c>
      <c r="K79" s="15">
        <f>LN(Y!K79/Y!J79)</f>
        <v>-1.8109763943176725E-2</v>
      </c>
      <c r="L79" s="15">
        <f>LN(Y!L79/Y!K79)</f>
        <v>-3.0749460708279358E-2</v>
      </c>
      <c r="M79" s="15">
        <f>LN(Y!M79/Y!L79)</f>
        <v>-2.1426106342369761E-2</v>
      </c>
      <c r="N79" s="15">
        <f>LN(Y!N79/Y!M79)</f>
        <v>-1.0007119571811617E-2</v>
      </c>
      <c r="O79" s="15">
        <f>LN(Y!O79/Y!N79)</f>
        <v>2.1789682490972113E-4</v>
      </c>
      <c r="P79" s="15">
        <f>LN(Y!P79/Y!O79)</f>
        <v>5.0390587067727114E-3</v>
      </c>
      <c r="Q79" s="15">
        <f>LN(Y!Q79/Y!P79)</f>
        <v>-3.3764659986298753E-2</v>
      </c>
      <c r="R79" s="15">
        <f>LN(Y!R79/Y!Q79)</f>
        <v>-4.7730143082134954E-2</v>
      </c>
      <c r="S79" s="15">
        <f>LN(Y!S79/Y!R79)</f>
        <v>-1.5201068509054989E-2</v>
      </c>
      <c r="T79" s="15">
        <f>LN(Y!T79/Y!S79)</f>
        <v>-3.3372680601909871E-2</v>
      </c>
      <c r="U79" s="15">
        <f>LN(Y!U79/Y!T79)</f>
        <v>1.1735964477310266E-2</v>
      </c>
      <c r="V79" s="15">
        <f>LN(Y!V79/Y!U79)</f>
        <v>-5.2033175458019928E-4</v>
      </c>
      <c r="W79" s="15">
        <f>LN(Y!W79/Y!V79)</f>
        <v>6.6912514904911282E-3</v>
      </c>
      <c r="X79" s="15">
        <f>LN(Y!X79/Y!W79)</f>
        <v>4.4242554263601254E-3</v>
      </c>
      <c r="Y79" s="15">
        <f>LN(Y!Y79/Y!X79)</f>
        <v>-2.3068160779277408E-3</v>
      </c>
      <c r="Z79" s="15">
        <f>LN(Y!Z79/Y!Y79)</f>
        <v>8.5715696709895636E-3</v>
      </c>
      <c r="AA79" s="15">
        <f>LN(Y!AA79/Y!Z79)</f>
        <v>-1.9499346055651335E-2</v>
      </c>
      <c r="AB79" s="15">
        <f>LN(Y!AB79/Y!AA79)</f>
        <v>-3.697967510843473E-2</v>
      </c>
      <c r="AC79" s="15">
        <f>LN(Y!AC79/Y!AB79)</f>
        <v>-0.30058962870147943</v>
      </c>
      <c r="AD79" s="15"/>
      <c r="AF79" s="64">
        <f t="shared" si="10"/>
        <v>1.9934593310140568E-3</v>
      </c>
      <c r="AG79" s="64">
        <f t="shared" si="11"/>
        <v>-1.511531000645169E-2</v>
      </c>
      <c r="AH79" s="64">
        <f t="shared" si="12"/>
        <v>-1.8287783209161253E-2</v>
      </c>
      <c r="AI79" s="64">
        <f t="shared" si="13"/>
        <v>-2.20830819246571E-3</v>
      </c>
      <c r="AJ79" s="64">
        <f t="shared" si="14"/>
        <v>-7.0160779254500732E-2</v>
      </c>
      <c r="AK79" s="64">
        <f t="shared" si="15"/>
        <v>-1.6701546607806469E-2</v>
      </c>
      <c r="AL79" s="64">
        <f t="shared" si="16"/>
        <v>-3.6184543723483217E-2</v>
      </c>
      <c r="AM79" s="64">
        <f t="shared" si="17"/>
        <v>-3.0345166781147576E-3</v>
      </c>
      <c r="AN79" s="64">
        <f t="shared" si="18"/>
        <v>-0.16878465190495709</v>
      </c>
      <c r="AO79" s="64">
        <f t="shared" si="19"/>
        <v>-2.0755744266313068E-2</v>
      </c>
    </row>
    <row r="80" spans="1:41" x14ac:dyDescent="0.2">
      <c r="A80" s="4">
        <v>78</v>
      </c>
      <c r="B80" s="6" t="s">
        <v>115</v>
      </c>
      <c r="C80" s="15"/>
      <c r="D80" s="15">
        <f>LN(Y!D80/Y!C80)</f>
        <v>0.12759657103745581</v>
      </c>
      <c r="E80" s="15">
        <f>LN(Y!E80/Y!D80)</f>
        <v>0.2174862697804768</v>
      </c>
      <c r="F80" s="15">
        <f>LN(Y!F80/Y!E80)</f>
        <v>0.21220078552964813</v>
      </c>
      <c r="G80" s="15">
        <f>LN(Y!G80/Y!F80)</f>
        <v>0.1117258508760829</v>
      </c>
      <c r="H80" s="15">
        <f>LN(Y!H80/Y!G80)</f>
        <v>0.17395388925042024</v>
      </c>
      <c r="I80" s="15">
        <f>LN(Y!I80/Y!H80)</f>
        <v>0.14337823105178624</v>
      </c>
      <c r="J80" s="15">
        <f>LN(Y!J80/Y!I80)</f>
        <v>8.5951887241505348E-2</v>
      </c>
      <c r="K80" s="15">
        <f>LN(Y!K80/Y!J80)</f>
        <v>3.1282307562047675E-2</v>
      </c>
      <c r="L80" s="15">
        <f>LN(Y!L80/Y!K80)</f>
        <v>9.5392827789983654E-3</v>
      </c>
      <c r="M80" s="15">
        <f>LN(Y!M80/Y!L80)</f>
        <v>-3.5498663795792931E-2</v>
      </c>
      <c r="N80" s="15">
        <f>LN(Y!N80/Y!M80)</f>
        <v>-1.1077441620874246E-2</v>
      </c>
      <c r="O80" s="15">
        <f>LN(Y!O80/Y!N80)</f>
        <v>6.0847170329370391E-2</v>
      </c>
      <c r="P80" s="15">
        <f>LN(Y!P80/Y!O80)</f>
        <v>4.4789823262203703E-2</v>
      </c>
      <c r="Q80" s="15">
        <f>LN(Y!Q80/Y!P80)</f>
        <v>5.3850715783357126E-3</v>
      </c>
      <c r="R80" s="15">
        <f>LN(Y!R80/Y!Q80)</f>
        <v>5.0177704602717517E-3</v>
      </c>
      <c r="S80" s="15">
        <f>LN(Y!S80/Y!R80)</f>
        <v>5.9396448507470251E-2</v>
      </c>
      <c r="T80" s="15">
        <f>LN(Y!T80/Y!S80)</f>
        <v>5.2788064174979825E-2</v>
      </c>
      <c r="U80" s="15">
        <f>LN(Y!U80/Y!T80)</f>
        <v>3.400725320304069E-2</v>
      </c>
      <c r="V80" s="15">
        <f>LN(Y!V80/Y!U80)</f>
        <v>5.4811145784337476E-2</v>
      </c>
      <c r="W80" s="15">
        <f>LN(Y!W80/Y!V80)</f>
        <v>2.9483517289073082E-2</v>
      </c>
      <c r="X80" s="15">
        <f>LN(Y!X80/Y!W80)</f>
        <v>5.1421176121859938E-2</v>
      </c>
      <c r="Y80" s="15">
        <f>LN(Y!Y80/Y!X80)</f>
        <v>4.2530045680812117E-2</v>
      </c>
      <c r="Z80" s="15">
        <f>LN(Y!Z80/Y!Y80)</f>
        <v>1.3212448985992465E-2</v>
      </c>
      <c r="AA80" s="15">
        <f>LN(Y!AA80/Y!Z80)</f>
        <v>6.4164241607360145E-2</v>
      </c>
      <c r="AB80" s="15">
        <f>LN(Y!AB80/Y!AA80)</f>
        <v>9.5272808423373222E-3</v>
      </c>
      <c r="AC80" s="15">
        <f>LN(Y!AC80/Y!AB80)</f>
        <v>3.668652592681821E-2</v>
      </c>
      <c r="AD80" s="15"/>
      <c r="AF80" s="64">
        <f t="shared" si="10"/>
        <v>0.17174900529768286</v>
      </c>
      <c r="AG80" s="64">
        <f t="shared" si="11"/>
        <v>1.6039474433176843E-2</v>
      </c>
      <c r="AH80" s="64">
        <f t="shared" si="12"/>
        <v>3.5087256827530368E-2</v>
      </c>
      <c r="AI80" s="64">
        <f t="shared" si="13"/>
        <v>4.4502231314658205E-2</v>
      </c>
      <c r="AJ80" s="64">
        <f t="shared" si="14"/>
        <v>3.3224108608664052E-2</v>
      </c>
      <c r="AK80" s="64">
        <f t="shared" si="15"/>
        <v>2.55633656303536E-2</v>
      </c>
      <c r="AL80" s="64">
        <f t="shared" si="16"/>
        <v>3.8863169961661129E-2</v>
      </c>
      <c r="AM80" s="64">
        <f t="shared" si="17"/>
        <v>4.2802236605931965E-2</v>
      </c>
      <c r="AN80" s="64">
        <f t="shared" si="18"/>
        <v>2.3106903384577767E-2</v>
      </c>
      <c r="AO80" s="64">
        <f t="shared" si="19"/>
        <v>6.0120415296342468E-2</v>
      </c>
    </row>
    <row r="81" spans="1:41" x14ac:dyDescent="0.2">
      <c r="A81" s="4">
        <v>79</v>
      </c>
      <c r="B81" s="6" t="s">
        <v>116</v>
      </c>
      <c r="C81" s="15"/>
      <c r="D81" s="15">
        <f>LN(Y!D81/Y!C81)</f>
        <v>9.6062276063540078E-2</v>
      </c>
      <c r="E81" s="15">
        <f>LN(Y!E81/Y!D81)</f>
        <v>0.10570946418353251</v>
      </c>
      <c r="F81" s="15">
        <f>LN(Y!F81/Y!E81)</f>
        <v>2.9480657506954198E-2</v>
      </c>
      <c r="G81" s="15">
        <f>LN(Y!G81/Y!F81)</f>
        <v>-1.1822200298001309E-2</v>
      </c>
      <c r="H81" s="15">
        <f>LN(Y!H81/Y!G81)</f>
        <v>4.0011401583968289E-3</v>
      </c>
      <c r="I81" s="15">
        <f>LN(Y!I81/Y!H81)</f>
        <v>3.8511490571238254E-2</v>
      </c>
      <c r="J81" s="15">
        <f>LN(Y!J81/Y!I81)</f>
        <v>2.9878620335914034E-2</v>
      </c>
      <c r="K81" s="15">
        <f>LN(Y!K81/Y!J81)</f>
        <v>4.2803361927589129E-2</v>
      </c>
      <c r="L81" s="15">
        <f>LN(Y!L81/Y!K81)</f>
        <v>2.9333635940908442E-2</v>
      </c>
      <c r="M81" s="15">
        <f>LN(Y!M81/Y!L81)</f>
        <v>9.946010133989984E-3</v>
      </c>
      <c r="N81" s="15">
        <f>LN(Y!N81/Y!M81)</f>
        <v>1.1456258372745531E-2</v>
      </c>
      <c r="O81" s="15">
        <f>LN(Y!O81/Y!N81)</f>
        <v>2.1041717453397359E-2</v>
      </c>
      <c r="P81" s="15">
        <f>LN(Y!P81/Y!O81)</f>
        <v>2.4068873550223434E-2</v>
      </c>
      <c r="Q81" s="15">
        <f>LN(Y!Q81/Y!P81)</f>
        <v>1.634570715028287E-2</v>
      </c>
      <c r="R81" s="15">
        <f>LN(Y!R81/Y!Q81)</f>
        <v>3.2059167842084541E-2</v>
      </c>
      <c r="S81" s="15">
        <f>LN(Y!S81/Y!R81)</f>
        <v>1.9004695459996071E-2</v>
      </c>
      <c r="T81" s="15">
        <f>LN(Y!T81/Y!S81)</f>
        <v>1.7807733513354719E-2</v>
      </c>
      <c r="U81" s="15">
        <f>LN(Y!U81/Y!T81)</f>
        <v>4.7808252371860482E-2</v>
      </c>
      <c r="V81" s="15">
        <f>LN(Y!V81/Y!U81)</f>
        <v>5.7804591741141255E-2</v>
      </c>
      <c r="W81" s="15">
        <f>LN(Y!W81/Y!V81)</f>
        <v>2.4300617026083458E-2</v>
      </c>
      <c r="X81" s="15">
        <f>LN(Y!X81/Y!W81)</f>
        <v>4.3880082755110121E-2</v>
      </c>
      <c r="Y81" s="15">
        <f>LN(Y!Y81/Y!X81)</f>
        <v>-1.1405941021922069E-2</v>
      </c>
      <c r="Z81" s="15">
        <f>LN(Y!Z81/Y!Y81)</f>
        <v>8.1016448491341014E-3</v>
      </c>
      <c r="AA81" s="15">
        <f>LN(Y!AA81/Y!Z81)</f>
        <v>2.3505336514588502E-2</v>
      </c>
      <c r="AB81" s="15">
        <f>LN(Y!AB81/Y!AA81)</f>
        <v>-1.1652223974037158E-2</v>
      </c>
      <c r="AC81" s="15">
        <f>LN(Y!AC81/Y!AB81)</f>
        <v>-3.8828497260180478E-2</v>
      </c>
      <c r="AD81" s="15"/>
      <c r="AF81" s="64">
        <f t="shared" si="10"/>
        <v>3.3176110424424102E-2</v>
      </c>
      <c r="AG81" s="64">
        <f t="shared" si="11"/>
        <v>2.4683577342229424E-2</v>
      </c>
      <c r="AH81" s="64">
        <f t="shared" si="12"/>
        <v>2.2504032291196855E-2</v>
      </c>
      <c r="AI81" s="64">
        <f t="shared" si="13"/>
        <v>3.832025548151001E-2</v>
      </c>
      <c r="AJ81" s="64">
        <f t="shared" si="14"/>
        <v>-6.0559361784834204E-3</v>
      </c>
      <c r="AK81" s="64">
        <f t="shared" si="15"/>
        <v>2.3593804816713145E-2</v>
      </c>
      <c r="AL81" s="64">
        <f t="shared" si="16"/>
        <v>1.6132159651513295E-2</v>
      </c>
      <c r="AM81" s="64">
        <f t="shared" si="17"/>
        <v>2.6475289718668821E-2</v>
      </c>
      <c r="AN81" s="64">
        <f t="shared" si="18"/>
        <v>-2.5240360617108819E-2</v>
      </c>
      <c r="AO81" s="64">
        <f t="shared" si="19"/>
        <v>2.2525607872175394E-2</v>
      </c>
    </row>
    <row r="82" spans="1:41" x14ac:dyDescent="0.2">
      <c r="A82" s="4">
        <v>80</v>
      </c>
      <c r="B82" s="6" t="s">
        <v>117</v>
      </c>
      <c r="C82" s="15"/>
      <c r="D82" s="15">
        <f>LN(Y!D82/Y!C82)</f>
        <v>6.9744205860186856E-2</v>
      </c>
      <c r="E82" s="15">
        <f>LN(Y!E82/Y!D82)</f>
        <v>0.17795354434552751</v>
      </c>
      <c r="F82" s="15">
        <f>LN(Y!F82/Y!E82)</f>
        <v>0.10531069325044431</v>
      </c>
      <c r="G82" s="15">
        <f>LN(Y!G82/Y!F82)</f>
        <v>0.20297681029296494</v>
      </c>
      <c r="H82" s="15">
        <f>LN(Y!H82/Y!G82)</f>
        <v>8.7775300845907456E-2</v>
      </c>
      <c r="I82" s="15">
        <f>LN(Y!I82/Y!H82)</f>
        <v>0.1017978703137182</v>
      </c>
      <c r="J82" s="15">
        <f>LN(Y!J82/Y!I82)</f>
        <v>0.12518257813144529</v>
      </c>
      <c r="K82" s="15">
        <f>LN(Y!K82/Y!J82)</f>
        <v>7.2919124339664271E-2</v>
      </c>
      <c r="L82" s="15">
        <f>LN(Y!L82/Y!K82)</f>
        <v>4.4857145281063264E-2</v>
      </c>
      <c r="M82" s="15">
        <f>LN(Y!M82/Y!L82)</f>
        <v>2.8595711605931128E-2</v>
      </c>
      <c r="N82" s="15">
        <f>LN(Y!N82/Y!M82)</f>
        <v>3.1742968649067255E-2</v>
      </c>
      <c r="O82" s="15">
        <f>LN(Y!O82/Y!N82)</f>
        <v>2.4458846027546815E-2</v>
      </c>
      <c r="P82" s="15">
        <f>LN(Y!P82/Y!O82)</f>
        <v>2.3662787791319341E-2</v>
      </c>
      <c r="Q82" s="15">
        <f>LN(Y!Q82/Y!P82)</f>
        <v>2.22954265150902E-2</v>
      </c>
      <c r="R82" s="15">
        <f>LN(Y!R82/Y!Q82)</f>
        <v>-4.0320332170959067E-2</v>
      </c>
      <c r="S82" s="15">
        <f>LN(Y!S82/Y!R82)</f>
        <v>-1.6747193448264613E-2</v>
      </c>
      <c r="T82" s="15">
        <f>LN(Y!T82/Y!S82)</f>
        <v>-2.1178833106955272E-2</v>
      </c>
      <c r="U82" s="15">
        <f>LN(Y!U82/Y!T82)</f>
        <v>3.2331650415942763E-2</v>
      </c>
      <c r="V82" s="15">
        <f>LN(Y!V82/Y!U82)</f>
        <v>3.0626679892920484E-2</v>
      </c>
      <c r="W82" s="15">
        <f>LN(Y!W82/Y!V82)</f>
        <v>1.591146182377632E-2</v>
      </c>
      <c r="X82" s="15">
        <f>LN(Y!X82/Y!W82)</f>
        <v>2.6838697623787714E-2</v>
      </c>
      <c r="Y82" s="15">
        <f>LN(Y!Y82/Y!X82)</f>
        <v>8.1516043958059555E-3</v>
      </c>
      <c r="Z82" s="15">
        <f>LN(Y!Z82/Y!Y82)</f>
        <v>2.272502619230779E-2</v>
      </c>
      <c r="AA82" s="15">
        <f>LN(Y!AA82/Y!Z82)</f>
        <v>3.2022327153709653E-3</v>
      </c>
      <c r="AB82" s="15">
        <f>LN(Y!AB82/Y!AA82)</f>
        <v>2.2374749312122844E-2</v>
      </c>
      <c r="AC82" s="15">
        <f>LN(Y!AC82/Y!AB82)</f>
        <v>-1.4206861905136725E-2</v>
      </c>
      <c r="AD82" s="15"/>
      <c r="AF82" s="64">
        <f t="shared" si="10"/>
        <v>0.1351628438097125</v>
      </c>
      <c r="AG82" s="64">
        <f t="shared" si="11"/>
        <v>6.0659505601434252E-2</v>
      </c>
      <c r="AH82" s="64">
        <f t="shared" si="12"/>
        <v>2.6699069429465343E-3</v>
      </c>
      <c r="AI82" s="64">
        <f t="shared" si="13"/>
        <v>1.6905931329894403E-2</v>
      </c>
      <c r="AJ82" s="64">
        <f t="shared" si="14"/>
        <v>8.4493501420941659E-3</v>
      </c>
      <c r="AK82" s="64">
        <f t="shared" si="15"/>
        <v>3.1664706272190403E-2</v>
      </c>
      <c r="AL82" s="64">
        <f t="shared" si="16"/>
        <v>1.2677640735994283E-2</v>
      </c>
      <c r="AM82" s="64">
        <f t="shared" si="17"/>
        <v>1.482606499411959E-2</v>
      </c>
      <c r="AN82" s="64">
        <f t="shared" si="18"/>
        <v>4.0839437034930594E-3</v>
      </c>
      <c r="AO82" s="64">
        <f t="shared" si="19"/>
        <v>4.4769507565216353E-2</v>
      </c>
    </row>
    <row r="83" spans="1:41" x14ac:dyDescent="0.2">
      <c r="A83" s="4">
        <v>81</v>
      </c>
      <c r="B83" s="6" t="s">
        <v>118</v>
      </c>
      <c r="C83" s="15"/>
      <c r="D83" s="15">
        <f>LN(Y!D83/Y!C83)</f>
        <v>1.8126835540888661E-2</v>
      </c>
      <c r="E83" s="15">
        <f>LN(Y!E83/Y!D83)</f>
        <v>3.1379562187257036E-2</v>
      </c>
      <c r="F83" s="15">
        <f>LN(Y!F83/Y!E83)</f>
        <v>5.0316722519134485E-3</v>
      </c>
      <c r="G83" s="15">
        <f>LN(Y!G83/Y!F83)</f>
        <v>3.3118417256416607E-2</v>
      </c>
      <c r="H83" s="15">
        <f>LN(Y!H83/Y!G83)</f>
        <v>-1.1605950631392832E-2</v>
      </c>
      <c r="I83" s="15">
        <f>LN(Y!I83/Y!H83)</f>
        <v>4.4406761538042877E-2</v>
      </c>
      <c r="J83" s="15">
        <f>LN(Y!J83/Y!I83)</f>
        <v>4.5171617166979696E-3</v>
      </c>
      <c r="K83" s="15">
        <f>LN(Y!K83/Y!J83)</f>
        <v>6.9765476842737102E-4</v>
      </c>
      <c r="L83" s="15">
        <f>LN(Y!L83/Y!K83)</f>
        <v>9.7611629307071245E-3</v>
      </c>
      <c r="M83" s="15">
        <f>LN(Y!M83/Y!L83)</f>
        <v>1.6229372094574528E-2</v>
      </c>
      <c r="N83" s="15">
        <f>LN(Y!N83/Y!M83)</f>
        <v>6.0775644965030875E-3</v>
      </c>
      <c r="O83" s="15">
        <f>LN(Y!O83/Y!N83)</f>
        <v>-2.7145989746483339E-2</v>
      </c>
      <c r="P83" s="15">
        <f>LN(Y!P83/Y!O83)</f>
        <v>-3.2205627205191635E-2</v>
      </c>
      <c r="Q83" s="15">
        <f>LN(Y!Q83/Y!P83)</f>
        <v>-2.7875573949644905E-2</v>
      </c>
      <c r="R83" s="15">
        <f>LN(Y!R83/Y!Q83)</f>
        <v>-5.310244976612806E-2</v>
      </c>
      <c r="S83" s="15">
        <f>LN(Y!S83/Y!R83)</f>
        <v>-3.69003350549367E-2</v>
      </c>
      <c r="T83" s="15">
        <f>LN(Y!T83/Y!S83)</f>
        <v>-5.4249404716397581E-2</v>
      </c>
      <c r="U83" s="15">
        <f>LN(Y!U83/Y!T83)</f>
        <v>1.6179809769046129E-2</v>
      </c>
      <c r="V83" s="15">
        <f>LN(Y!V83/Y!U83)</f>
        <v>-1.3473335905901575E-2</v>
      </c>
      <c r="W83" s="15">
        <f>LN(Y!W83/Y!V83)</f>
        <v>-9.5779019292774239E-3</v>
      </c>
      <c r="X83" s="15">
        <f>LN(Y!X83/Y!W83)</f>
        <v>4.0465866587325768E-2</v>
      </c>
      <c r="Y83" s="15">
        <f>LN(Y!Y83/Y!X83)</f>
        <v>-2.6324514131546344E-2</v>
      </c>
      <c r="Z83" s="15">
        <f>LN(Y!Z83/Y!Y83)</f>
        <v>-3.2619973847322313E-2</v>
      </c>
      <c r="AA83" s="15">
        <f>LN(Y!AA83/Y!Z83)</f>
        <v>-1.3840880818691515E-3</v>
      </c>
      <c r="AB83" s="15">
        <f>LN(Y!AB83/Y!AA83)</f>
        <v>2.1591474619559851E-2</v>
      </c>
      <c r="AC83" s="15">
        <f>LN(Y!AC83/Y!AB83)</f>
        <v>-0.10067598656522145</v>
      </c>
      <c r="AD83" s="15"/>
      <c r="AF83" s="64">
        <f t="shared" si="10"/>
        <v>2.0466092520447426E-2</v>
      </c>
      <c r="AG83" s="64">
        <f t="shared" si="11"/>
        <v>7.4565832013820162E-3</v>
      </c>
      <c r="AH83" s="64">
        <f t="shared" si="12"/>
        <v>-3.5445995144476924E-2</v>
      </c>
      <c r="AI83" s="64">
        <f t="shared" si="13"/>
        <v>-4.1309932390409367E-3</v>
      </c>
      <c r="AJ83" s="64">
        <f t="shared" si="14"/>
        <v>-2.7882617601279878E-2</v>
      </c>
      <c r="AK83" s="64">
        <f t="shared" si="15"/>
        <v>-1.3994705971547455E-2</v>
      </c>
      <c r="AL83" s="64">
        <f t="shared" si="16"/>
        <v>-1.6006805420160409E-2</v>
      </c>
      <c r="AM83" s="64">
        <f t="shared" si="17"/>
        <v>-1.0122942781992812E-2</v>
      </c>
      <c r="AN83" s="64">
        <f t="shared" si="18"/>
        <v>-3.95422559728308E-2</v>
      </c>
      <c r="AO83" s="64">
        <f t="shared" si="19"/>
        <v>-7.907386052593661E-3</v>
      </c>
    </row>
    <row r="84" spans="1:41" x14ac:dyDescent="0.2">
      <c r="A84" s="4">
        <v>82</v>
      </c>
      <c r="B84" s="6" t="s">
        <v>119</v>
      </c>
      <c r="C84" s="15"/>
      <c r="D84" s="15">
        <f>LN(Y!D84/Y!C84)</f>
        <v>-9.0367927354150501E-3</v>
      </c>
      <c r="E84" s="15">
        <f>LN(Y!E84/Y!D84)</f>
        <v>3.7827420827349412E-2</v>
      </c>
      <c r="F84" s="15">
        <f>LN(Y!F84/Y!E84)</f>
        <v>1.1434715506836744E-2</v>
      </c>
      <c r="G84" s="15">
        <f>LN(Y!G84/Y!F84)</f>
        <v>1.3505017969766693E-2</v>
      </c>
      <c r="H84" s="15">
        <f>LN(Y!H84/Y!G84)</f>
        <v>2.125742451599423E-2</v>
      </c>
      <c r="I84" s="15">
        <f>LN(Y!I84/Y!H84)</f>
        <v>2.2154661722674763E-2</v>
      </c>
      <c r="J84" s="15">
        <f>LN(Y!J84/Y!I84)</f>
        <v>-4.6518832986396216E-3</v>
      </c>
      <c r="K84" s="15">
        <f>LN(Y!K84/Y!J84)</f>
        <v>-1.6277015626395836E-3</v>
      </c>
      <c r="L84" s="15">
        <f>LN(Y!L84/Y!K84)</f>
        <v>-7.2107341590740247E-3</v>
      </c>
      <c r="M84" s="15">
        <f>LN(Y!M84/Y!L84)</f>
        <v>7.5413368987343439E-3</v>
      </c>
      <c r="N84" s="15">
        <f>LN(Y!N84/Y!M84)</f>
        <v>2.9899561513046451E-2</v>
      </c>
      <c r="O84" s="15">
        <f>LN(Y!O84/Y!N84)</f>
        <v>8.9412087466319533E-3</v>
      </c>
      <c r="P84" s="15">
        <f>LN(Y!P84/Y!O84)</f>
        <v>1.5180699030639401E-2</v>
      </c>
      <c r="Q84" s="15">
        <f>LN(Y!Q84/Y!P84)</f>
        <v>-7.8840859880550798E-2</v>
      </c>
      <c r="R84" s="15">
        <f>LN(Y!R84/Y!Q84)</f>
        <v>-2.6635277895285494E-2</v>
      </c>
      <c r="S84" s="15">
        <f>LN(Y!S84/Y!R84)</f>
        <v>-1.8617429929536754E-2</v>
      </c>
      <c r="T84" s="15">
        <f>LN(Y!T84/Y!S84)</f>
        <v>-2.0003178921455683E-2</v>
      </c>
      <c r="U84" s="15">
        <f>LN(Y!U84/Y!T84)</f>
        <v>-2.6865643166218874E-2</v>
      </c>
      <c r="V84" s="15">
        <f>LN(Y!V84/Y!U84)</f>
        <v>6.3744891142194032E-2</v>
      </c>
      <c r="W84" s="15">
        <f>LN(Y!W84/Y!V84)</f>
        <v>-2.1977018479424976E-2</v>
      </c>
      <c r="X84" s="15">
        <f>LN(Y!X84/Y!W84)</f>
        <v>3.0867625842566276E-2</v>
      </c>
      <c r="Y84" s="15">
        <f>LN(Y!Y84/Y!X84)</f>
        <v>-1.7543177831188327E-2</v>
      </c>
      <c r="Z84" s="15">
        <f>LN(Y!Z84/Y!Y84)</f>
        <v>1.7823664435792915E-2</v>
      </c>
      <c r="AA84" s="15">
        <f>LN(Y!AA84/Y!Z84)</f>
        <v>2.5909787748880756E-2</v>
      </c>
      <c r="AB84" s="15">
        <f>LN(Y!AB84/Y!AA84)</f>
        <v>-1.3379032746454608E-3</v>
      </c>
      <c r="AC84" s="15">
        <f>LN(Y!AC84/Y!AB84)</f>
        <v>7.6747589931820515E-2</v>
      </c>
      <c r="AD84" s="15"/>
      <c r="AF84" s="64">
        <f t="shared" si="10"/>
        <v>2.1235848108524368E-2</v>
      </c>
      <c r="AG84" s="64">
        <f t="shared" si="11"/>
        <v>4.7901158782855131E-3</v>
      </c>
      <c r="AH84" s="64">
        <f t="shared" si="12"/>
        <v>-1.9994331985620339E-2</v>
      </c>
      <c r="AI84" s="64">
        <f t="shared" si="13"/>
        <v>5.1533352835321563E-3</v>
      </c>
      <c r="AJ84" s="64">
        <f t="shared" si="14"/>
        <v>2.031999220213208E-2</v>
      </c>
      <c r="AK84" s="64">
        <f t="shared" si="15"/>
        <v>-7.602108053667414E-3</v>
      </c>
      <c r="AL84" s="64">
        <f t="shared" si="16"/>
        <v>1.2736663742832116E-2</v>
      </c>
      <c r="AM84" s="64">
        <f t="shared" si="17"/>
        <v>6.4946188463932651E-3</v>
      </c>
      <c r="AN84" s="64">
        <f t="shared" si="18"/>
        <v>3.7704843328587527E-2</v>
      </c>
      <c r="AO84" s="64">
        <f t="shared" si="19"/>
        <v>6.3009918973707555E-3</v>
      </c>
    </row>
    <row r="85" spans="1:41" x14ac:dyDescent="0.2">
      <c r="A85" s="4">
        <v>83</v>
      </c>
      <c r="B85" s="6" t="s">
        <v>120</v>
      </c>
      <c r="C85" s="15"/>
      <c r="D85" s="15">
        <f>LN(Y!D85/Y!C85)</f>
        <v>-5.9189768281621667E-2</v>
      </c>
      <c r="E85" s="15">
        <f>LN(Y!E85/Y!D85)</f>
        <v>3.0655184446586839E-2</v>
      </c>
      <c r="F85" s="15">
        <f>LN(Y!F85/Y!E85)</f>
        <v>1.2906531346447534E-2</v>
      </c>
      <c r="G85" s="15">
        <f>LN(Y!G85/Y!F85)</f>
        <v>-8.6778629279002248E-2</v>
      </c>
      <c r="H85" s="15">
        <f>LN(Y!H85/Y!G85)</f>
        <v>-8.140157192380737E-2</v>
      </c>
      <c r="I85" s="15">
        <f>LN(Y!I85/Y!H85)</f>
        <v>-5.5013636710291601E-2</v>
      </c>
      <c r="J85" s="15">
        <f>LN(Y!J85/Y!I85)</f>
        <v>-6.8923071328015478E-2</v>
      </c>
      <c r="K85" s="15">
        <f>LN(Y!K85/Y!J85)</f>
        <v>8.0812704710795519E-3</v>
      </c>
      <c r="L85" s="15">
        <f>LN(Y!L85/Y!K85)</f>
        <v>1.4338620332426969E-2</v>
      </c>
      <c r="M85" s="15">
        <f>LN(Y!M85/Y!L85)</f>
        <v>-2.0250020911677217E-2</v>
      </c>
      <c r="N85" s="15">
        <f>LN(Y!N85/Y!M85)</f>
        <v>6.0439848627271892E-2</v>
      </c>
      <c r="O85" s="15">
        <f>LN(Y!O85/Y!N85)</f>
        <v>4.6592993936364201E-2</v>
      </c>
      <c r="P85" s="15">
        <f>LN(Y!P85/Y!O85)</f>
        <v>0.1013045904192551</v>
      </c>
      <c r="Q85" s="15">
        <f>LN(Y!Q85/Y!P85)</f>
        <v>-0.18748160186305196</v>
      </c>
      <c r="R85" s="15">
        <f>LN(Y!R85/Y!Q85)</f>
        <v>-5.9531578809080311E-3</v>
      </c>
      <c r="S85" s="15">
        <f>LN(Y!S85/Y!R85)</f>
        <v>-2.8397340074948598E-3</v>
      </c>
      <c r="T85" s="15">
        <f>LN(Y!T85/Y!S85)</f>
        <v>-1.4105621130311443E-2</v>
      </c>
      <c r="U85" s="15">
        <f>LN(Y!U85/Y!T85)</f>
        <v>8.521859310605763E-2</v>
      </c>
      <c r="V85" s="15">
        <f>LN(Y!V85/Y!U85)</f>
        <v>7.3823552361309608E-2</v>
      </c>
      <c r="W85" s="15">
        <f>LN(Y!W85/Y!V85)</f>
        <v>1.7405382760359623E-2</v>
      </c>
      <c r="X85" s="15">
        <f>LN(Y!X85/Y!W85)</f>
        <v>5.9036060091422676E-2</v>
      </c>
      <c r="Y85" s="15">
        <f>LN(Y!Y85/Y!X85)</f>
        <v>-4.4214759171798297E-3</v>
      </c>
      <c r="Z85" s="15">
        <f>LN(Y!Z85/Y!Y85)</f>
        <v>1.5519854473896829E-2</v>
      </c>
      <c r="AA85" s="15">
        <f>LN(Y!AA85/Y!Z85)</f>
        <v>-1.0550156475753881E-2</v>
      </c>
      <c r="AB85" s="15">
        <f>LN(Y!AB85/Y!AA85)</f>
        <v>-1.8916474897562045E-2</v>
      </c>
      <c r="AC85" s="15">
        <f>LN(Y!AC85/Y!AB85)</f>
        <v>-7.3154413619890973E-2</v>
      </c>
      <c r="AD85" s="15"/>
      <c r="AF85" s="64">
        <f t="shared" si="10"/>
        <v>-3.5926424424013371E-2</v>
      </c>
      <c r="AG85" s="64">
        <f t="shared" si="11"/>
        <v>-1.2626705617828555E-3</v>
      </c>
      <c r="AH85" s="64">
        <f t="shared" si="12"/>
        <v>-9.6753818791671074E-3</v>
      </c>
      <c r="AI85" s="64">
        <f t="shared" si="13"/>
        <v>4.4275593437767616E-2</v>
      </c>
      <c r="AJ85" s="64">
        <f t="shared" si="14"/>
        <v>-1.8304533287297982E-2</v>
      </c>
      <c r="AK85" s="64">
        <f t="shared" si="15"/>
        <v>-5.469026220474983E-3</v>
      </c>
      <c r="AL85" s="64">
        <f t="shared" si="16"/>
        <v>1.2985530075234819E-2</v>
      </c>
      <c r="AM85" s="64">
        <f t="shared" si="17"/>
        <v>2.7740773658725151E-2</v>
      </c>
      <c r="AN85" s="64">
        <f t="shared" si="18"/>
        <v>-4.6035444258726507E-2</v>
      </c>
      <c r="AO85" s="64">
        <f t="shared" si="19"/>
        <v>-4.1786833428987371E-3</v>
      </c>
    </row>
    <row r="86" spans="1:41" x14ac:dyDescent="0.2">
      <c r="A86" s="4">
        <v>84</v>
      </c>
      <c r="B86" s="6" t="s">
        <v>121</v>
      </c>
      <c r="C86" s="15"/>
      <c r="D86" s="15">
        <f>LN(Y!D86/Y!C86)</f>
        <v>2.2643241138945912E-2</v>
      </c>
      <c r="E86" s="15">
        <f>LN(Y!E86/Y!D86)</f>
        <v>2.3745588587311628E-2</v>
      </c>
      <c r="F86" s="15">
        <f>LN(Y!F86/Y!E86)</f>
        <v>2.3406991789037841E-2</v>
      </c>
      <c r="G86" s="15">
        <f>LN(Y!G86/Y!F86)</f>
        <v>1.9491297574007745E-2</v>
      </c>
      <c r="H86" s="15">
        <f>LN(Y!H86/Y!G86)</f>
        <v>2.1768070673229747E-2</v>
      </c>
      <c r="I86" s="15">
        <f>LN(Y!I86/Y!H86)</f>
        <v>2.4458212785390891E-2</v>
      </c>
      <c r="J86" s="15">
        <f>LN(Y!J86/Y!I86)</f>
        <v>2.5751932861250642E-2</v>
      </c>
      <c r="K86" s="15">
        <f>LN(Y!K86/Y!J86)</f>
        <v>2.2366061975106443E-2</v>
      </c>
      <c r="L86" s="15">
        <f>LN(Y!L86/Y!K86)</f>
        <v>2.0694566084429992E-2</v>
      </c>
      <c r="M86" s="15">
        <f>LN(Y!M86/Y!L86)</f>
        <v>1.9001045758728997E-2</v>
      </c>
      <c r="N86" s="15">
        <f>LN(Y!N86/Y!M86)</f>
        <v>1.5127845301029711E-2</v>
      </c>
      <c r="O86" s="15">
        <f>LN(Y!O86/Y!N86)</f>
        <v>1.4350265695394855E-2</v>
      </c>
      <c r="P86" s="15">
        <f>LN(Y!P86/Y!O86)</f>
        <v>1.4311163724958827E-2</v>
      </c>
      <c r="Q86" s="15">
        <f>LN(Y!Q86/Y!P86)</f>
        <v>1.2978812976666138E-2</v>
      </c>
      <c r="R86" s="15">
        <f>LN(Y!R86/Y!Q86)</f>
        <v>1.1957154360743814E-2</v>
      </c>
      <c r="S86" s="15">
        <f>LN(Y!S86/Y!R86)</f>
        <v>1.0888978633753372E-2</v>
      </c>
      <c r="T86" s="15">
        <f>LN(Y!T86/Y!S86)</f>
        <v>7.0312945314820879E-3</v>
      </c>
      <c r="U86" s="15">
        <f>LN(Y!U86/Y!T86)</f>
        <v>1.1571741798498772E-2</v>
      </c>
      <c r="V86" s="15">
        <f>LN(Y!V86/Y!U86)</f>
        <v>1.3088395177254736E-2</v>
      </c>
      <c r="W86" s="15">
        <f>LN(Y!W86/Y!V86)</f>
        <v>6.1857074783912913E-3</v>
      </c>
      <c r="X86" s="15">
        <f>LN(Y!X86/Y!W86)</f>
        <v>1.3023738810247619E-3</v>
      </c>
      <c r="Y86" s="15">
        <f>LN(Y!Y86/Y!X86)</f>
        <v>7.8608566282170123E-4</v>
      </c>
      <c r="Z86" s="15">
        <f>LN(Y!Z86/Y!Y86)</f>
        <v>1.3178682760318764E-3</v>
      </c>
      <c r="AA86" s="15">
        <f>LN(Y!AA86/Y!Z86)</f>
        <v>1.2452094487874767E-3</v>
      </c>
      <c r="AB86" s="15">
        <f>LN(Y!AB86/Y!AA86)</f>
        <v>1.0087985599156689E-3</v>
      </c>
      <c r="AC86" s="15">
        <f>LN(Y!AC86/Y!AB86)</f>
        <v>-1.2383910669651465E-3</v>
      </c>
      <c r="AD86" s="15"/>
      <c r="AF86" s="64">
        <f t="shared" si="10"/>
        <v>2.257403228179557E-2</v>
      </c>
      <c r="AG86" s="64">
        <f t="shared" si="11"/>
        <v>2.0588290396109158E-2</v>
      </c>
      <c r="AH86" s="64">
        <f t="shared" si="12"/>
        <v>1.2897275078303402E-2</v>
      </c>
      <c r="AI86" s="64">
        <f t="shared" si="13"/>
        <v>7.8359025733303299E-3</v>
      </c>
      <c r="AJ86" s="64">
        <f t="shared" si="14"/>
        <v>6.2391417611831529E-4</v>
      </c>
      <c r="AK86" s="64">
        <f t="shared" si="15"/>
        <v>1.674278273720628E-2</v>
      </c>
      <c r="AL86" s="64">
        <f t="shared" si="16"/>
        <v>4.229908374724322E-3</v>
      </c>
      <c r="AM86" s="64">
        <f t="shared" si="17"/>
        <v>5.3160845317865874E-3</v>
      </c>
      <c r="AN86" s="64">
        <f t="shared" si="18"/>
        <v>-1.1479625352473876E-4</v>
      </c>
      <c r="AO86" s="64">
        <f t="shared" si="19"/>
        <v>1.2903882901131352E-2</v>
      </c>
    </row>
    <row r="87" spans="1:41" x14ac:dyDescent="0.2">
      <c r="A87" s="4">
        <v>85</v>
      </c>
      <c r="B87" s="6" t="s">
        <v>122</v>
      </c>
      <c r="C87" s="15"/>
      <c r="D87" s="15">
        <f>LN(Y!D87/Y!C87)</f>
        <v>-1.2931811165726819E-2</v>
      </c>
      <c r="E87" s="15">
        <f>LN(Y!E87/Y!D87)</f>
        <v>2.9756884414945789E-3</v>
      </c>
      <c r="F87" s="15">
        <f>LN(Y!F87/Y!E87)</f>
        <v>-1.7650162510483555E-2</v>
      </c>
      <c r="G87" s="15">
        <f>LN(Y!G87/Y!F87)</f>
        <v>-3.0894999849009664E-2</v>
      </c>
      <c r="H87" s="15">
        <f>LN(Y!H87/Y!G87)</f>
        <v>-1.1629977691127702E-2</v>
      </c>
      <c r="I87" s="15">
        <f>LN(Y!I87/Y!H87)</f>
        <v>2.8650676130012674E-2</v>
      </c>
      <c r="J87" s="15">
        <f>LN(Y!J87/Y!I87)</f>
        <v>1.4991574077325565E-2</v>
      </c>
      <c r="K87" s="15">
        <f>LN(Y!K87/Y!J87)</f>
        <v>1.1288880355084718E-3</v>
      </c>
      <c r="L87" s="15">
        <f>LN(Y!L87/Y!K87)</f>
        <v>5.3692611980395138E-3</v>
      </c>
      <c r="M87" s="15">
        <f>LN(Y!M87/Y!L87)</f>
        <v>1.357106622351037E-2</v>
      </c>
      <c r="N87" s="15">
        <f>LN(Y!N87/Y!M87)</f>
        <v>1.3799896255202978E-2</v>
      </c>
      <c r="O87" s="15">
        <f>LN(Y!O87/Y!N87)</f>
        <v>3.6712879084054115E-2</v>
      </c>
      <c r="P87" s="15">
        <f>LN(Y!P87/Y!O87)</f>
        <v>8.2134480915818132E-3</v>
      </c>
      <c r="Q87" s="15">
        <f>LN(Y!Q87/Y!P87)</f>
        <v>2.0624953051926014E-2</v>
      </c>
      <c r="R87" s="15">
        <f>LN(Y!R87/Y!Q87)</f>
        <v>-7.9723119537310778E-3</v>
      </c>
      <c r="S87" s="15">
        <f>LN(Y!S87/Y!R87)</f>
        <v>4.6482621772063748E-2</v>
      </c>
      <c r="T87" s="15">
        <f>LN(Y!T87/Y!S87)</f>
        <v>3.9291818398107192E-2</v>
      </c>
      <c r="U87" s="15">
        <f>LN(Y!U87/Y!T87)</f>
        <v>2.457692545497284E-2</v>
      </c>
      <c r="V87" s="15">
        <f>LN(Y!V87/Y!U87)</f>
        <v>3.7149906932753739E-2</v>
      </c>
      <c r="W87" s="15">
        <f>LN(Y!W87/Y!V87)</f>
        <v>2.822371575435809E-2</v>
      </c>
      <c r="X87" s="15">
        <f>LN(Y!X87/Y!W87)</f>
        <v>2.7337086857962708E-2</v>
      </c>
      <c r="Y87" s="15">
        <f>LN(Y!Y87/Y!X87)</f>
        <v>2.2445183721499735E-2</v>
      </c>
      <c r="Z87" s="15">
        <f>LN(Y!Z87/Y!Y87)</f>
        <v>-2.7463874255526247E-3</v>
      </c>
      <c r="AA87" s="15">
        <f>LN(Y!AA87/Y!Z87)</f>
        <v>2.629161920519452E-3</v>
      </c>
      <c r="AB87" s="15">
        <f>LN(Y!AB87/Y!AA87)</f>
        <v>2.7626588584308321E-2</v>
      </c>
      <c r="AC87" s="15">
        <f>LN(Y!AC87/Y!AB87)</f>
        <v>-1.3211183449268588E-3</v>
      </c>
      <c r="AD87" s="15"/>
      <c r="AF87" s="64">
        <f t="shared" si="10"/>
        <v>-5.7097550958227338E-3</v>
      </c>
      <c r="AG87" s="64">
        <f t="shared" si="11"/>
        <v>9.772137157917379E-3</v>
      </c>
      <c r="AH87" s="64">
        <f t="shared" si="12"/>
        <v>2.0812318009178921E-2</v>
      </c>
      <c r="AI87" s="64">
        <f t="shared" si="13"/>
        <v>3.1315890679630913E-2</v>
      </c>
      <c r="AJ87" s="64">
        <f t="shared" si="14"/>
        <v>9.726685691169603E-3</v>
      </c>
      <c r="AK87" s="64">
        <f t="shared" si="15"/>
        <v>1.5292227583548151E-2</v>
      </c>
      <c r="AL87" s="64">
        <f t="shared" si="16"/>
        <v>2.052128818540026E-2</v>
      </c>
      <c r="AM87" s="64">
        <f t="shared" si="17"/>
        <v>2.236342645182764E-2</v>
      </c>
      <c r="AN87" s="64">
        <f t="shared" si="18"/>
        <v>1.3152735119690732E-2</v>
      </c>
      <c r="AO87" s="64">
        <f t="shared" si="19"/>
        <v>1.3183455288414818E-2</v>
      </c>
    </row>
    <row r="88" spans="1:41" x14ac:dyDescent="0.2">
      <c r="A88" s="4">
        <v>86</v>
      </c>
      <c r="B88" s="6" t="s">
        <v>123</v>
      </c>
      <c r="C88" s="15"/>
      <c r="D88" s="15">
        <f>LN(Y!D88/Y!C88)</f>
        <v>4.0128317341447978E-2</v>
      </c>
      <c r="E88" s="15">
        <f>LN(Y!E88/Y!D88)</f>
        <v>2.6073152137425237E-2</v>
      </c>
      <c r="F88" s="15">
        <f>LN(Y!F88/Y!E88)</f>
        <v>1.8742995712014338E-2</v>
      </c>
      <c r="G88" s="15">
        <f>LN(Y!G88/Y!F88)</f>
        <v>2.593038877413183E-2</v>
      </c>
      <c r="H88" s="15">
        <f>LN(Y!H88/Y!G88)</f>
        <v>7.2629304846875652E-3</v>
      </c>
      <c r="I88" s="15">
        <f>LN(Y!I88/Y!H88)</f>
        <v>3.6780300165579705E-2</v>
      </c>
      <c r="J88" s="15">
        <f>LN(Y!J88/Y!I88)</f>
        <v>3.0165851999319565E-2</v>
      </c>
      <c r="K88" s="15">
        <f>LN(Y!K88/Y!J88)</f>
        <v>1.7652989250193436E-2</v>
      </c>
      <c r="L88" s="15">
        <f>LN(Y!L88/Y!K88)</f>
        <v>1.9079878156228657E-2</v>
      </c>
      <c r="M88" s="15">
        <f>LN(Y!M88/Y!L88)</f>
        <v>-7.2757410416763396E-2</v>
      </c>
      <c r="N88" s="15">
        <f>LN(Y!N88/Y!M88)</f>
        <v>-2.1553974164270757E-2</v>
      </c>
      <c r="O88" s="15">
        <f>LN(Y!O88/Y!N88)</f>
        <v>4.0954919304208234E-2</v>
      </c>
      <c r="P88" s="15">
        <f>LN(Y!P88/Y!O88)</f>
        <v>1.0131430968440274E-2</v>
      </c>
      <c r="Q88" s="15">
        <f>LN(Y!Q88/Y!P88)</f>
        <v>-8.9123650616538212E-3</v>
      </c>
      <c r="R88" s="15">
        <f>LN(Y!R88/Y!Q88)</f>
        <v>-6.7307029935892602E-3</v>
      </c>
      <c r="S88" s="15">
        <f>LN(Y!S88/Y!R88)</f>
        <v>-3.2990646712059278E-2</v>
      </c>
      <c r="T88" s="15">
        <f>LN(Y!T88/Y!S88)</f>
        <v>-2.3632130764001936E-2</v>
      </c>
      <c r="U88" s="15">
        <f>LN(Y!U88/Y!T88)</f>
        <v>-2.556999613621648E-2</v>
      </c>
      <c r="V88" s="15">
        <f>LN(Y!V88/Y!U88)</f>
        <v>-1.5792789691456147E-2</v>
      </c>
      <c r="W88" s="15">
        <f>LN(Y!W88/Y!V88)</f>
        <v>4.7097061357892531E-2</v>
      </c>
      <c r="X88" s="15">
        <f>LN(Y!X88/Y!W88)</f>
        <v>3.9389307657119295E-2</v>
      </c>
      <c r="Y88" s="15">
        <f>LN(Y!Y88/Y!X88)</f>
        <v>-2.4657012583834702E-2</v>
      </c>
      <c r="Z88" s="15">
        <f>LN(Y!Z88/Y!Y88)</f>
        <v>-2.5315487266575922E-2</v>
      </c>
      <c r="AA88" s="15">
        <f>LN(Y!AA88/Y!Z88)</f>
        <v>-1.2218549557585615E-2</v>
      </c>
      <c r="AB88" s="15">
        <f>LN(Y!AB88/Y!AA88)</f>
        <v>-2.7541591466810764E-2</v>
      </c>
      <c r="AC88" s="15">
        <f>LN(Y!AC88/Y!AB88)</f>
        <v>-8.1422847302394727E-2</v>
      </c>
      <c r="AD88" s="15"/>
      <c r="AF88" s="64">
        <f t="shared" si="10"/>
        <v>2.2957953454767734E-2</v>
      </c>
      <c r="AG88" s="64">
        <f t="shared" si="11"/>
        <v>-5.482533035058499E-3</v>
      </c>
      <c r="AH88" s="64">
        <f t="shared" si="12"/>
        <v>4.9052710106923104E-4</v>
      </c>
      <c r="AI88" s="64">
        <f t="shared" si="13"/>
        <v>4.2982904846674535E-3</v>
      </c>
      <c r="AJ88" s="64">
        <f t="shared" si="14"/>
        <v>-3.4231097635440341E-2</v>
      </c>
      <c r="AK88" s="64">
        <f t="shared" si="15"/>
        <v>-2.4960029669946347E-3</v>
      </c>
      <c r="AL88" s="64">
        <f t="shared" si="16"/>
        <v>-1.4966403575386445E-2</v>
      </c>
      <c r="AM88" s="64">
        <f t="shared" si="17"/>
        <v>-5.0874496230823713E-3</v>
      </c>
      <c r="AN88" s="64">
        <f t="shared" si="18"/>
        <v>-5.4482219384602744E-2</v>
      </c>
      <c r="AO88" s="64">
        <f t="shared" si="19"/>
        <v>-2.3933719259988844E-3</v>
      </c>
    </row>
    <row r="89" spans="1:41" x14ac:dyDescent="0.2">
      <c r="A89" s="4">
        <v>87</v>
      </c>
      <c r="B89" s="6" t="s">
        <v>124</v>
      </c>
      <c r="C89" s="15"/>
      <c r="D89" s="15">
        <f>LN(Y!D89/Y!C89)</f>
        <v>7.1410586618922009E-2</v>
      </c>
      <c r="E89" s="15">
        <f>LN(Y!E89/Y!D89)</f>
        <v>6.7257750351204321E-2</v>
      </c>
      <c r="F89" s="15">
        <f>LN(Y!F89/Y!E89)</f>
        <v>3.0691466759913969E-2</v>
      </c>
      <c r="G89" s="15">
        <f>LN(Y!G89/Y!F89)</f>
        <v>9.1063346982463392E-2</v>
      </c>
      <c r="H89" s="15">
        <f>LN(Y!H89/Y!G89)</f>
        <v>-4.2722065571049489E-2</v>
      </c>
      <c r="I89" s="15">
        <f>LN(Y!I89/Y!H89)</f>
        <v>6.8453781878214576E-2</v>
      </c>
      <c r="J89" s="15">
        <f>LN(Y!J89/Y!I89)</f>
        <v>-3.4157127933515424E-3</v>
      </c>
      <c r="K89" s="15">
        <f>LN(Y!K89/Y!J89)</f>
        <v>-5.1572612708569367E-2</v>
      </c>
      <c r="L89" s="15">
        <f>LN(Y!L89/Y!K89)</f>
        <v>1.2128594320562036E-2</v>
      </c>
      <c r="M89" s="15">
        <f>LN(Y!M89/Y!L89)</f>
        <v>3.0319237492480423E-2</v>
      </c>
      <c r="N89" s="15">
        <f>LN(Y!N89/Y!M89)</f>
        <v>2.9654268676367061E-2</v>
      </c>
      <c r="O89" s="15">
        <f>LN(Y!O89/Y!N89)</f>
        <v>-2.4592628917520391E-2</v>
      </c>
      <c r="P89" s="15">
        <f>LN(Y!P89/Y!O89)</f>
        <v>-5.9607191486609375E-2</v>
      </c>
      <c r="Q89" s="15">
        <f>LN(Y!Q89/Y!P89)</f>
        <v>-3.0957697601556016E-3</v>
      </c>
      <c r="R89" s="15">
        <f>LN(Y!R89/Y!Q89)</f>
        <v>-0.1706799299661238</v>
      </c>
      <c r="S89" s="15">
        <f>LN(Y!S89/Y!R89)</f>
        <v>-2.6839364028899193E-2</v>
      </c>
      <c r="T89" s="15">
        <f>LN(Y!T89/Y!S89)</f>
        <v>-5.0561431637196605E-2</v>
      </c>
      <c r="U89" s="15">
        <f>LN(Y!U89/Y!T89)</f>
        <v>4.983779070877991E-2</v>
      </c>
      <c r="V89" s="15">
        <f>LN(Y!V89/Y!U89)</f>
        <v>2.0479307922192058E-2</v>
      </c>
      <c r="W89" s="15">
        <f>LN(Y!W89/Y!V89)</f>
        <v>1.7208899578262105E-2</v>
      </c>
      <c r="X89" s="15">
        <f>LN(Y!X89/Y!W89)</f>
        <v>2.3361649526076216E-2</v>
      </c>
      <c r="Y89" s="15">
        <f>LN(Y!Y89/Y!X89)</f>
        <v>2.072011173289328E-2</v>
      </c>
      <c r="Z89" s="15">
        <f>LN(Y!Z89/Y!Y89)</f>
        <v>-1.5700890074442246E-2</v>
      </c>
      <c r="AA89" s="15">
        <f>LN(Y!AA89/Y!Z89)</f>
        <v>-2.7170038359695173E-2</v>
      </c>
      <c r="AB89" s="15">
        <f>LN(Y!AB89/Y!AA89)</f>
        <v>-2.2288743268952239E-2</v>
      </c>
      <c r="AC89" s="15">
        <f>LN(Y!AC89/Y!AB89)</f>
        <v>-0.10313410085982538</v>
      </c>
      <c r="AD89" s="15"/>
      <c r="AF89" s="64">
        <f t="shared" si="10"/>
        <v>4.2948856080149353E-2</v>
      </c>
      <c r="AG89" s="64">
        <f t="shared" si="11"/>
        <v>3.4227549974977212E-3</v>
      </c>
      <c r="AH89" s="64">
        <f t="shared" si="12"/>
        <v>-5.6962976831861668E-2</v>
      </c>
      <c r="AI89" s="64">
        <f t="shared" si="13"/>
        <v>1.2065243219622736E-2</v>
      </c>
      <c r="AJ89" s="64">
        <f t="shared" si="14"/>
        <v>-2.9514732166004354E-2</v>
      </c>
      <c r="AK89" s="64">
        <f t="shared" si="15"/>
        <v>-2.6770110917181976E-2</v>
      </c>
      <c r="AL89" s="64">
        <f t="shared" si="16"/>
        <v>-8.724744473190809E-3</v>
      </c>
      <c r="AM89" s="64">
        <f t="shared" si="17"/>
        <v>4.771924924608692E-3</v>
      </c>
      <c r="AN89" s="64">
        <f t="shared" si="18"/>
        <v>-6.2711422064388816E-2</v>
      </c>
      <c r="AO89" s="64">
        <f t="shared" si="19"/>
        <v>-5.6081709401192411E-3</v>
      </c>
    </row>
    <row r="90" spans="1:41" x14ac:dyDescent="0.2">
      <c r="A90" s="4">
        <v>88</v>
      </c>
      <c r="B90" s="6" t="s">
        <v>125</v>
      </c>
      <c r="C90" s="15"/>
      <c r="D90" s="15">
        <f>LN(Y!D90/Y!C90)</f>
        <v>7.6375837817190657E-4</v>
      </c>
      <c r="E90" s="15">
        <f>LN(Y!E90/Y!D90)</f>
        <v>0.15555231973922415</v>
      </c>
      <c r="F90" s="15">
        <f>LN(Y!F90/Y!E90)</f>
        <v>9.9450868530579231E-2</v>
      </c>
      <c r="G90" s="15">
        <f>LN(Y!G90/Y!F90)</f>
        <v>6.2979315505081915E-2</v>
      </c>
      <c r="H90" s="15">
        <f>LN(Y!H90/Y!G90)</f>
        <v>0.10621972072107051</v>
      </c>
      <c r="I90" s="15">
        <f>LN(Y!I90/Y!H90)</f>
        <v>0.15520299326583131</v>
      </c>
      <c r="J90" s="15">
        <f>LN(Y!J90/Y!I90)</f>
        <v>0.10006825557149455</v>
      </c>
      <c r="K90" s="15">
        <f>LN(Y!K90/Y!J90)</f>
        <v>0.10814001415858362</v>
      </c>
      <c r="L90" s="15">
        <f>LN(Y!L90/Y!K90)</f>
        <v>7.6773959623146565E-2</v>
      </c>
      <c r="M90" s="15">
        <f>LN(Y!M90/Y!L90)</f>
        <v>7.6786411462523879E-2</v>
      </c>
      <c r="N90" s="15">
        <f>LN(Y!N90/Y!M90)</f>
        <v>7.3156192188700356E-2</v>
      </c>
      <c r="O90" s="15">
        <f>LN(Y!O90/Y!N90)</f>
        <v>-9.4710515083335604E-3</v>
      </c>
      <c r="P90" s="15">
        <f>LN(Y!P90/Y!O90)</f>
        <v>-9.6225001281773116E-3</v>
      </c>
      <c r="Q90" s="15">
        <f>LN(Y!Q90/Y!P90)</f>
        <v>4.4410360381027482E-3</v>
      </c>
      <c r="R90" s="15">
        <f>LN(Y!R90/Y!Q90)</f>
        <v>1.3177094262818604E-2</v>
      </c>
      <c r="S90" s="15">
        <f>LN(Y!S90/Y!R90)</f>
        <v>-2.1553288785494451E-2</v>
      </c>
      <c r="T90" s="15">
        <f>LN(Y!T90/Y!S90)</f>
        <v>7.682287508502926E-2</v>
      </c>
      <c r="U90" s="15">
        <f>LN(Y!U90/Y!T90)</f>
        <v>3.0599276658310106E-2</v>
      </c>
      <c r="V90" s="15">
        <f>LN(Y!V90/Y!U90)</f>
        <v>-2.9718971437692528E-2</v>
      </c>
      <c r="W90" s="15">
        <f>LN(Y!W90/Y!V90)</f>
        <v>2.5554948350696126E-2</v>
      </c>
      <c r="X90" s="15">
        <f>LN(Y!X90/Y!W90)</f>
        <v>2.8889137587723594E-2</v>
      </c>
      <c r="Y90" s="15">
        <f>LN(Y!Y90/Y!X90)</f>
        <v>6.2697214268455481E-2</v>
      </c>
      <c r="Z90" s="15">
        <f>LN(Y!Z90/Y!Y90)</f>
        <v>5.7860794463304556E-3</v>
      </c>
      <c r="AA90" s="15">
        <f>LN(Y!AA90/Y!Z90)</f>
        <v>2.784233187901845E-2</v>
      </c>
      <c r="AB90" s="15">
        <f>LN(Y!AB90/Y!AA90)</f>
        <v>4.624159073822217E-2</v>
      </c>
      <c r="AC90" s="15">
        <f>LN(Y!AC90/Y!AB90)</f>
        <v>-7.3846685459114172E-3</v>
      </c>
      <c r="AD90" s="15"/>
      <c r="AF90" s="64">
        <f t="shared" si="10"/>
        <v>0.11588104355235743</v>
      </c>
      <c r="AG90" s="64">
        <f t="shared" si="11"/>
        <v>8.6984966600889779E-2</v>
      </c>
      <c r="AH90" s="64">
        <f t="shared" si="12"/>
        <v>-4.6057420242167938E-3</v>
      </c>
      <c r="AI90" s="64">
        <f t="shared" si="13"/>
        <v>2.6429453248813312E-2</v>
      </c>
      <c r="AJ90" s="64">
        <f t="shared" si="14"/>
        <v>2.7036509557223032E-2</v>
      </c>
      <c r="AK90" s="64">
        <f t="shared" si="15"/>
        <v>4.1189612288336494E-2</v>
      </c>
      <c r="AL90" s="64">
        <f t="shared" si="16"/>
        <v>2.673298140301817E-2</v>
      </c>
      <c r="AM90" s="64">
        <f t="shared" si="17"/>
        <v>2.8559111479733865E-2</v>
      </c>
      <c r="AN90" s="64">
        <f t="shared" si="18"/>
        <v>1.9428461096155376E-2</v>
      </c>
      <c r="AO90" s="64">
        <f t="shared" si="19"/>
        <v>5.0345246187013339E-2</v>
      </c>
    </row>
    <row r="91" spans="1:41" x14ac:dyDescent="0.2">
      <c r="A91" s="4">
        <v>89</v>
      </c>
      <c r="B91" s="6" t="s">
        <v>126</v>
      </c>
      <c r="C91" s="15"/>
      <c r="D91" s="15">
        <f>LN(Y!D91/Y!C91)</f>
        <v>-3.6456040907498301E-2</v>
      </c>
      <c r="E91" s="15">
        <f>LN(Y!E91/Y!D91)</f>
        <v>7.8051212625468575E-2</v>
      </c>
      <c r="F91" s="15">
        <f>LN(Y!F91/Y!E91)</f>
        <v>5.6681409501040482E-2</v>
      </c>
      <c r="G91" s="15">
        <f>LN(Y!G91/Y!F91)</f>
        <v>-1.0003074960145734E-2</v>
      </c>
      <c r="H91" s="15">
        <f>LN(Y!H91/Y!G91)</f>
        <v>6.1674251645915848E-2</v>
      </c>
      <c r="I91" s="15">
        <f>LN(Y!I91/Y!H91)</f>
        <v>6.5806787499386121E-2</v>
      </c>
      <c r="J91" s="15">
        <f>LN(Y!J91/Y!I91)</f>
        <v>-8.3719889786753682E-2</v>
      </c>
      <c r="K91" s="15">
        <f>LN(Y!K91/Y!J91)</f>
        <v>-1.607236228318485E-2</v>
      </c>
      <c r="L91" s="15">
        <f>LN(Y!L91/Y!K91)</f>
        <v>2.0157944231357586E-2</v>
      </c>
      <c r="M91" s="15">
        <f>LN(Y!M91/Y!L91)</f>
        <v>2.1599783451296994E-2</v>
      </c>
      <c r="N91" s="15">
        <f>LN(Y!N91/Y!M91)</f>
        <v>7.9279024770148956E-4</v>
      </c>
      <c r="O91" s="15">
        <f>LN(Y!O91/Y!N91)</f>
        <v>-8.3461068167131808E-2</v>
      </c>
      <c r="P91" s="15">
        <f>LN(Y!P91/Y!O91)</f>
        <v>-0.10385675192371337</v>
      </c>
      <c r="Q91" s="15">
        <f>LN(Y!Q91/Y!P91)</f>
        <v>-0.17749476402608286</v>
      </c>
      <c r="R91" s="15">
        <f>LN(Y!R91/Y!Q91)</f>
        <v>-0.27001810388615649</v>
      </c>
      <c r="S91" s="15">
        <f>LN(Y!S91/Y!R91)</f>
        <v>-1.9952514177558923E-2</v>
      </c>
      <c r="T91" s="15">
        <f>LN(Y!T91/Y!S91)</f>
        <v>-0.21357151577659272</v>
      </c>
      <c r="U91" s="15">
        <f>LN(Y!U91/Y!T91)</f>
        <v>5.8649624992395774E-2</v>
      </c>
      <c r="V91" s="15">
        <f>LN(Y!V91/Y!U91)</f>
        <v>6.0296651261484209E-2</v>
      </c>
      <c r="W91" s="15">
        <f>LN(Y!W91/Y!V91)</f>
        <v>8.3885947928900889E-2</v>
      </c>
      <c r="X91" s="15">
        <f>LN(Y!X91/Y!W91)</f>
        <v>3.9999281470164252E-2</v>
      </c>
      <c r="Y91" s="15">
        <f>LN(Y!Y91/Y!X91)</f>
        <v>2.935292588190392E-2</v>
      </c>
      <c r="Z91" s="15">
        <f>LN(Y!Z91/Y!Y91)</f>
        <v>6.9155526079334326E-2</v>
      </c>
      <c r="AA91" s="15">
        <f>LN(Y!AA91/Y!Z91)</f>
        <v>-3.7342353643836528E-3</v>
      </c>
      <c r="AB91" s="15">
        <f>LN(Y!AB91/Y!AA91)</f>
        <v>-1.5384088924979477E-2</v>
      </c>
      <c r="AC91" s="15">
        <f>LN(Y!AC91/Y!AB91)</f>
        <v>-2.9867263685391426E-2</v>
      </c>
      <c r="AD91" s="15"/>
      <c r="AF91" s="64">
        <f t="shared" si="10"/>
        <v>5.0442117262333053E-2</v>
      </c>
      <c r="AG91" s="64">
        <f t="shared" si="11"/>
        <v>-1.144834682791649E-2</v>
      </c>
      <c r="AH91" s="64">
        <f t="shared" si="12"/>
        <v>-0.1309566404361287</v>
      </c>
      <c r="AI91" s="64">
        <f t="shared" si="13"/>
        <v>5.8519979752704818E-3</v>
      </c>
      <c r="AJ91" s="64">
        <f t="shared" si="14"/>
        <v>9.9045727972967394E-3</v>
      </c>
      <c r="AK91" s="64">
        <f t="shared" si="15"/>
        <v>-7.1202493632022607E-2</v>
      </c>
      <c r="AL91" s="64">
        <f t="shared" si="16"/>
        <v>7.8782853862836098E-3</v>
      </c>
      <c r="AM91" s="64">
        <f t="shared" si="17"/>
        <v>1.5504275809150874E-2</v>
      </c>
      <c r="AN91" s="64">
        <f t="shared" si="18"/>
        <v>-2.2625676305185451E-2</v>
      </c>
      <c r="AO91" s="64">
        <f t="shared" si="19"/>
        <v>-1.5241259845828987E-2</v>
      </c>
    </row>
    <row r="92" spans="1:41" x14ac:dyDescent="0.2">
      <c r="A92" s="4">
        <v>90</v>
      </c>
      <c r="B92" s="6" t="s">
        <v>127</v>
      </c>
      <c r="C92" s="15"/>
      <c r="D92" s="15">
        <f>LN(Y!D92/Y!C92)</f>
        <v>-1.5020445913768365E-2</v>
      </c>
      <c r="E92" s="15">
        <f>LN(Y!E92/Y!D92)</f>
        <v>4.5818629159617083E-2</v>
      </c>
      <c r="F92" s="15">
        <f>LN(Y!F92/Y!E92)</f>
        <v>1.6227543929378179E-2</v>
      </c>
      <c r="G92" s="15">
        <f>LN(Y!G92/Y!F92)</f>
        <v>5.3549733095933647E-3</v>
      </c>
      <c r="H92" s="15">
        <f>LN(Y!H92/Y!G92)</f>
        <v>-1.7183010263337066E-2</v>
      </c>
      <c r="I92" s="15">
        <f>LN(Y!I92/Y!H92)</f>
        <v>0.11134108851198103</v>
      </c>
      <c r="J92" s="15">
        <f>LN(Y!J92/Y!I92)</f>
        <v>2.6941047398480751E-2</v>
      </c>
      <c r="K92" s="15">
        <f>LN(Y!K92/Y!J92)</f>
        <v>1.0876265556820221E-2</v>
      </c>
      <c r="L92" s="15">
        <f>LN(Y!L92/Y!K92)</f>
        <v>3.0554308241583051E-2</v>
      </c>
      <c r="M92" s="15">
        <f>LN(Y!M92/Y!L92)</f>
        <v>3.7645390590177671E-2</v>
      </c>
      <c r="N92" s="15">
        <f>LN(Y!N92/Y!M92)</f>
        <v>8.1997348718931204E-2</v>
      </c>
      <c r="O92" s="15">
        <f>LN(Y!O92/Y!N92)</f>
        <v>9.6349193571453537E-2</v>
      </c>
      <c r="P92" s="15">
        <f>LN(Y!P92/Y!O92)</f>
        <v>0.10547579261687766</v>
      </c>
      <c r="Q92" s="15">
        <f>LN(Y!Q92/Y!P92)</f>
        <v>8.1104801374083588E-2</v>
      </c>
      <c r="R92" s="15">
        <f>LN(Y!R92/Y!Q92)</f>
        <v>-3.6403546171299699E-2</v>
      </c>
      <c r="S92" s="15">
        <f>LN(Y!S92/Y!R92)</f>
        <v>1.5891341450037927E-2</v>
      </c>
      <c r="T92" s="15">
        <f>LN(Y!T92/Y!S92)</f>
        <v>5.5635420003662991E-2</v>
      </c>
      <c r="U92" s="15">
        <f>LN(Y!U92/Y!T92)</f>
        <v>1.5693756324521306E-3</v>
      </c>
      <c r="V92" s="15">
        <f>LN(Y!V92/Y!U92)</f>
        <v>4.1789314374920603E-2</v>
      </c>
      <c r="W92" s="15">
        <f>LN(Y!W92/Y!V92)</f>
        <v>2.7977028012862383E-3</v>
      </c>
      <c r="X92" s="15">
        <f>LN(Y!X92/Y!W92)</f>
        <v>3.5273012238717837E-2</v>
      </c>
      <c r="Y92" s="15">
        <f>LN(Y!Y92/Y!X92)</f>
        <v>2.5891720278937404E-2</v>
      </c>
      <c r="Z92" s="15">
        <f>LN(Y!Z92/Y!Y92)</f>
        <v>5.2069205822141192E-3</v>
      </c>
      <c r="AA92" s="15">
        <f>LN(Y!AA92/Y!Z92)</f>
        <v>1.0444751715106797E-2</v>
      </c>
      <c r="AB92" s="15">
        <f>LN(Y!AB92/Y!AA92)</f>
        <v>1.9055645702288484E-2</v>
      </c>
      <c r="AC92" s="15">
        <f>LN(Y!AC92/Y!AB92)</f>
        <v>-3.4186583807315957E-2</v>
      </c>
      <c r="AD92" s="15"/>
      <c r="AF92" s="64">
        <f t="shared" si="10"/>
        <v>3.2311844929446519E-2</v>
      </c>
      <c r="AG92" s="64">
        <f t="shared" si="11"/>
        <v>3.760287210119858E-2</v>
      </c>
      <c r="AH92" s="64">
        <f t="shared" si="12"/>
        <v>5.2483516568230602E-2</v>
      </c>
      <c r="AI92" s="64">
        <f t="shared" si="13"/>
        <v>2.7412965010207964E-2</v>
      </c>
      <c r="AJ92" s="64">
        <f t="shared" si="14"/>
        <v>5.2824908942461692E-3</v>
      </c>
      <c r="AK92" s="64">
        <f t="shared" si="15"/>
        <v>4.5043194334714598E-2</v>
      </c>
      <c r="AL92" s="64">
        <f t="shared" si="16"/>
        <v>1.6347727952227067E-2</v>
      </c>
      <c r="AM92" s="64">
        <f t="shared" si="17"/>
        <v>2.2326027203412268E-2</v>
      </c>
      <c r="AN92" s="64">
        <f t="shared" si="18"/>
        <v>-7.5654690525137364E-3</v>
      </c>
      <c r="AO92" s="64">
        <f t="shared" si="19"/>
        <v>3.1018737900665963E-2</v>
      </c>
    </row>
    <row r="93" spans="1:41" x14ac:dyDescent="0.2">
      <c r="A93" s="4">
        <v>91</v>
      </c>
      <c r="B93" s="6" t="s">
        <v>128</v>
      </c>
      <c r="C93" s="15"/>
      <c r="D93" s="15">
        <f>LN(Y!D93/Y!C93)</f>
        <v>3.6058536473310615E-2</v>
      </c>
      <c r="E93" s="15">
        <f>LN(Y!E93/Y!D93)</f>
        <v>1.042042228940001E-2</v>
      </c>
      <c r="F93" s="15">
        <f>LN(Y!F93/Y!E93)</f>
        <v>1.5925270200695132E-2</v>
      </c>
      <c r="G93" s="15">
        <f>LN(Y!G93/Y!F93)</f>
        <v>1.7592454651588037E-2</v>
      </c>
      <c r="H93" s="15">
        <f>LN(Y!H93/Y!G93)</f>
        <v>2.5537147784072886E-2</v>
      </c>
      <c r="I93" s="15">
        <f>LN(Y!I93/Y!H93)</f>
        <v>2.5790848880294235E-2</v>
      </c>
      <c r="J93" s="15">
        <f>LN(Y!J93/Y!I93)</f>
        <v>1.1615619681120005E-2</v>
      </c>
      <c r="K93" s="15">
        <f>LN(Y!K93/Y!J93)</f>
        <v>6.1316035394941206E-3</v>
      </c>
      <c r="L93" s="15">
        <f>LN(Y!L93/Y!K93)</f>
        <v>2.043502050600058E-2</v>
      </c>
      <c r="M93" s="15">
        <f>LN(Y!M93/Y!L93)</f>
        <v>-2.3610409281215588E-3</v>
      </c>
      <c r="N93" s="15">
        <f>LN(Y!N93/Y!M93)</f>
        <v>-1.4301851567315641E-2</v>
      </c>
      <c r="O93" s="15">
        <f>LN(Y!O93/Y!N93)</f>
        <v>-1.0167313834318506E-2</v>
      </c>
      <c r="P93" s="15">
        <f>LN(Y!P93/Y!O93)</f>
        <v>9.3296728155416956E-3</v>
      </c>
      <c r="Q93" s="15">
        <f>LN(Y!Q93/Y!P93)</f>
        <v>-1.2124605407829859E-2</v>
      </c>
      <c r="R93" s="15">
        <f>LN(Y!R93/Y!Q93)</f>
        <v>1.442048000024098E-2</v>
      </c>
      <c r="S93" s="15">
        <f>LN(Y!S93/Y!R93)</f>
        <v>1.7278532854162566E-2</v>
      </c>
      <c r="T93" s="15">
        <f>LN(Y!T93/Y!S93)</f>
        <v>6.8961700409803772E-3</v>
      </c>
      <c r="U93" s="15">
        <f>LN(Y!U93/Y!T93)</f>
        <v>-7.8658923612390165E-4</v>
      </c>
      <c r="V93" s="15">
        <f>LN(Y!V93/Y!U93)</f>
        <v>1.3143401826475774E-2</v>
      </c>
      <c r="W93" s="15">
        <f>LN(Y!W93/Y!V93)</f>
        <v>-6.5021219914463595E-3</v>
      </c>
      <c r="X93" s="15">
        <f>LN(Y!X93/Y!W93)</f>
        <v>7.2428006008923573E-3</v>
      </c>
      <c r="Y93" s="15">
        <f>LN(Y!Y93/Y!X93)</f>
        <v>1.4886371127429096E-2</v>
      </c>
      <c r="Z93" s="15">
        <f>LN(Y!Z93/Y!Y93)</f>
        <v>-9.5926872045200232E-3</v>
      </c>
      <c r="AA93" s="15">
        <f>LN(Y!AA93/Y!Z93)</f>
        <v>2.6788261830289792E-3</v>
      </c>
      <c r="AB93" s="15">
        <f>LN(Y!AB93/Y!AA93)</f>
        <v>1.8814497961652021E-2</v>
      </c>
      <c r="AC93" s="15">
        <f>LN(Y!AC93/Y!AB93)</f>
        <v>4.4839082955482251E-2</v>
      </c>
      <c r="AD93" s="15"/>
      <c r="AF93" s="64">
        <f t="shared" si="10"/>
        <v>1.9053228761210059E-2</v>
      </c>
      <c r="AG93" s="64">
        <f t="shared" si="11"/>
        <v>4.3038702462355003E-3</v>
      </c>
      <c r="AH93" s="64">
        <f t="shared" si="12"/>
        <v>3.7473532855593753E-3</v>
      </c>
      <c r="AI93" s="64">
        <f t="shared" si="13"/>
        <v>3.9987322481556493E-3</v>
      </c>
      <c r="AJ93" s="64">
        <f t="shared" si="14"/>
        <v>1.4325218204614465E-2</v>
      </c>
      <c r="AK93" s="64">
        <f t="shared" si="15"/>
        <v>4.0256117658974376E-3</v>
      </c>
      <c r="AL93" s="64">
        <f t="shared" si="16"/>
        <v>9.1619752263850576E-3</v>
      </c>
      <c r="AM93" s="64">
        <f t="shared" si="17"/>
        <v>3.4957714183395379E-3</v>
      </c>
      <c r="AN93" s="64">
        <f t="shared" si="18"/>
        <v>3.1826790458567136E-2</v>
      </c>
      <c r="AO93" s="64">
        <f t="shared" si="19"/>
        <v>9.0856805491550084E-3</v>
      </c>
    </row>
    <row r="94" spans="1:41" x14ac:dyDescent="0.2">
      <c r="A94" s="4">
        <v>92</v>
      </c>
      <c r="B94" s="6" t="s">
        <v>129</v>
      </c>
      <c r="C94" s="15"/>
      <c r="D94" s="15">
        <f>LN(Y!D94/Y!C94)</f>
        <v>2.3248908217178638E-2</v>
      </c>
      <c r="E94" s="15">
        <f>LN(Y!E94/Y!D94)</f>
        <v>1.2549573976802684E-2</v>
      </c>
      <c r="F94" s="15">
        <f>LN(Y!F94/Y!E94)</f>
        <v>2.9544084164122332E-3</v>
      </c>
      <c r="G94" s="15">
        <f>LN(Y!G94/Y!F94)</f>
        <v>-2.7459186690772944E-4</v>
      </c>
      <c r="H94" s="15">
        <f>LN(Y!H94/Y!G94)</f>
        <v>9.655430026260842E-3</v>
      </c>
      <c r="I94" s="15">
        <f>LN(Y!I94/Y!H94)</f>
        <v>4.0838323663418335E-3</v>
      </c>
      <c r="J94" s="15">
        <f>LN(Y!J94/Y!I94)</f>
        <v>7.4347133159248504E-3</v>
      </c>
      <c r="K94" s="15">
        <f>LN(Y!K94/Y!J94)</f>
        <v>1.1817806171841508E-2</v>
      </c>
      <c r="L94" s="15">
        <f>LN(Y!L94/Y!K94)</f>
        <v>1.2421936247754697E-2</v>
      </c>
      <c r="M94" s="15">
        <f>LN(Y!M94/Y!L94)</f>
        <v>3.4028160729241475E-3</v>
      </c>
      <c r="N94" s="15">
        <f>LN(Y!N94/Y!M94)</f>
        <v>7.0654989445778421E-3</v>
      </c>
      <c r="O94" s="15">
        <f>LN(Y!O94/Y!N94)</f>
        <v>3.3212483974841053E-3</v>
      </c>
      <c r="P94" s="15">
        <f>LN(Y!P94/Y!O94)</f>
        <v>5.7175692442669604E-3</v>
      </c>
      <c r="Q94" s="15">
        <f>LN(Y!Q94/Y!P94)</f>
        <v>2.7858727773502714E-3</v>
      </c>
      <c r="R94" s="15">
        <f>LN(Y!R94/Y!Q94)</f>
        <v>1.2776647222420568E-2</v>
      </c>
      <c r="S94" s="15">
        <f>LN(Y!S94/Y!R94)</f>
        <v>6.1990677441957917E-4</v>
      </c>
      <c r="T94" s="15">
        <f>LN(Y!T94/Y!S94)</f>
        <v>1.8431111935770805E-2</v>
      </c>
      <c r="U94" s="15">
        <f>LN(Y!U94/Y!T94)</f>
        <v>1.8305867913532899E-3</v>
      </c>
      <c r="V94" s="15">
        <f>LN(Y!V94/Y!U94)</f>
        <v>-1.0326543512807818E-2</v>
      </c>
      <c r="W94" s="15">
        <f>LN(Y!W94/Y!V94)</f>
        <v>-5.5810588127912283E-3</v>
      </c>
      <c r="X94" s="15">
        <f>LN(Y!X94/Y!W94)</f>
        <v>-8.9829623260175755E-4</v>
      </c>
      <c r="Y94" s="15">
        <f>LN(Y!Y94/Y!X94)</f>
        <v>5.9061666743793666E-3</v>
      </c>
      <c r="Z94" s="15">
        <f>LN(Y!Z94/Y!Y94)</f>
        <v>1.5650131384229759E-3</v>
      </c>
      <c r="AA94" s="15">
        <f>LN(Y!AA94/Y!Z94)</f>
        <v>-7.867132167527017E-4</v>
      </c>
      <c r="AB94" s="15">
        <f>LN(Y!AB94/Y!AA94)</f>
        <v>5.19231488989299E-3</v>
      </c>
      <c r="AC94" s="15">
        <f>LN(Y!AC94/Y!AB94)</f>
        <v>9.2928331559596952E-3</v>
      </c>
      <c r="AD94" s="15"/>
      <c r="AF94" s="64">
        <f t="shared" si="10"/>
        <v>5.7937305837819728E-3</v>
      </c>
      <c r="AG94" s="64">
        <f t="shared" si="11"/>
        <v>8.4285541506046082E-3</v>
      </c>
      <c r="AH94" s="64">
        <f t="shared" si="12"/>
        <v>5.0442488831882971E-3</v>
      </c>
      <c r="AI94" s="64">
        <f t="shared" si="13"/>
        <v>6.9116003378465836E-4</v>
      </c>
      <c r="AJ94" s="64">
        <f t="shared" si="14"/>
        <v>4.2339229283804656E-3</v>
      </c>
      <c r="AK94" s="64">
        <f t="shared" si="15"/>
        <v>6.7364015168964522E-3</v>
      </c>
      <c r="AL94" s="64">
        <f t="shared" si="16"/>
        <v>2.4625414810825622E-3</v>
      </c>
      <c r="AM94" s="64">
        <f t="shared" si="17"/>
        <v>1.2675333456216166E-3</v>
      </c>
      <c r="AN94" s="64">
        <f t="shared" si="18"/>
        <v>7.242574022926343E-3</v>
      </c>
      <c r="AO94" s="64">
        <f t="shared" si="19"/>
        <v>4.8383233159479989E-3</v>
      </c>
    </row>
    <row r="95" spans="1:41" x14ac:dyDescent="0.2">
      <c r="A95" s="4">
        <v>93</v>
      </c>
      <c r="B95" s="6" t="s">
        <v>130</v>
      </c>
      <c r="C95" s="15"/>
      <c r="D95" s="15">
        <f>LN(Y!D95/Y!C95)</f>
        <v>4.1192500742655527E-2</v>
      </c>
      <c r="E95" s="15">
        <f>LN(Y!E95/Y!D95)</f>
        <v>3.1771901972311743E-2</v>
      </c>
      <c r="F95" s="15">
        <f>LN(Y!F95/Y!E95)</f>
        <v>1.2555306011449422E-2</v>
      </c>
      <c r="G95" s="15">
        <f>LN(Y!G95/Y!F95)</f>
        <v>4.8542943407832049E-5</v>
      </c>
      <c r="H95" s="15">
        <f>LN(Y!H95/Y!G95)</f>
        <v>4.2261021204426243E-2</v>
      </c>
      <c r="I95" s="15">
        <f>LN(Y!I95/Y!H95)</f>
        <v>-4.3416140762164287E-3</v>
      </c>
      <c r="J95" s="15">
        <f>LN(Y!J95/Y!I95)</f>
        <v>-5.9823232822806592E-3</v>
      </c>
      <c r="K95" s="15">
        <f>LN(Y!K95/Y!J95)</f>
        <v>6.5134342582231601E-3</v>
      </c>
      <c r="L95" s="15">
        <f>LN(Y!L95/Y!K95)</f>
        <v>9.3428415988657098E-3</v>
      </c>
      <c r="M95" s="15">
        <f>LN(Y!M95/Y!L95)</f>
        <v>1.1976765834917176E-2</v>
      </c>
      <c r="N95" s="15">
        <f>LN(Y!N95/Y!M95)</f>
        <v>3.1252523446261005E-2</v>
      </c>
      <c r="O95" s="15">
        <f>LN(Y!O95/Y!N95)</f>
        <v>1.3523939629075185E-2</v>
      </c>
      <c r="P95" s="15">
        <f>LN(Y!P95/Y!O95)</f>
        <v>1.8031703894966614E-2</v>
      </c>
      <c r="Q95" s="15">
        <f>LN(Y!Q95/Y!P95)</f>
        <v>2.3005285499784978E-2</v>
      </c>
      <c r="R95" s="15">
        <f>LN(Y!R95/Y!Q95)</f>
        <v>2.5173761210139818E-2</v>
      </c>
      <c r="S95" s="15">
        <f>LN(Y!S95/Y!R95)</f>
        <v>3.320640548346257E-2</v>
      </c>
      <c r="T95" s="15">
        <f>LN(Y!T95/Y!S95)</f>
        <v>2.7992696326726983E-2</v>
      </c>
      <c r="U95" s="15">
        <f>LN(Y!U95/Y!T95)</f>
        <v>2.7904732402297693E-2</v>
      </c>
      <c r="V95" s="15">
        <f>LN(Y!V95/Y!U95)</f>
        <v>1.2626096523338915E-2</v>
      </c>
      <c r="W95" s="15">
        <f>LN(Y!W95/Y!V95)</f>
        <v>1.7479931947221965E-2</v>
      </c>
      <c r="X95" s="15">
        <f>LN(Y!X95/Y!W95)</f>
        <v>2.3668029529881566E-2</v>
      </c>
      <c r="Y95" s="15">
        <f>LN(Y!Y95/Y!X95)</f>
        <v>3.2022698840153754E-2</v>
      </c>
      <c r="Z95" s="15">
        <f>LN(Y!Z95/Y!Y95)</f>
        <v>1.2269830041155037E-2</v>
      </c>
      <c r="AA95" s="15">
        <f>LN(Y!AA95/Y!Z95)</f>
        <v>3.2273553216184019E-2</v>
      </c>
      <c r="AB95" s="15">
        <f>LN(Y!AB95/Y!AA95)</f>
        <v>2.4561549321862323E-2</v>
      </c>
      <c r="AC95" s="15">
        <f>LN(Y!AC95/Y!AB95)</f>
        <v>-2.2582117957553261E-2</v>
      </c>
      <c r="AD95" s="15"/>
      <c r="AF95" s="64">
        <f t="shared" si="10"/>
        <v>1.6459031611075762E-2</v>
      </c>
      <c r="AG95" s="64">
        <f t="shared" si="11"/>
        <v>1.0620648371197278E-2</v>
      </c>
      <c r="AH95" s="64">
        <f t="shared" si="12"/>
        <v>2.2588219143485834E-2</v>
      </c>
      <c r="AI95" s="64">
        <f t="shared" si="13"/>
        <v>2.1934297345893423E-2</v>
      </c>
      <c r="AJ95" s="64">
        <f t="shared" si="14"/>
        <v>1.5709102692360373E-2</v>
      </c>
      <c r="AK95" s="64">
        <f t="shared" si="15"/>
        <v>1.6604433757341556E-2</v>
      </c>
      <c r="AL95" s="64">
        <f t="shared" si="16"/>
        <v>1.8821700019126898E-2</v>
      </c>
      <c r="AM95" s="64">
        <f t="shared" si="17"/>
        <v>2.3279696103369992E-2</v>
      </c>
      <c r="AN95" s="64">
        <f t="shared" si="18"/>
        <v>9.8971568215453117E-4</v>
      </c>
      <c r="AO95" s="64">
        <f t="shared" si="19"/>
        <v>1.7462259832802533E-2</v>
      </c>
    </row>
    <row r="96" spans="1:41" x14ac:dyDescent="0.2">
      <c r="A96" s="4">
        <v>94</v>
      </c>
      <c r="B96" s="6" t="s">
        <v>131</v>
      </c>
      <c r="C96" s="15"/>
      <c r="D96" s="15">
        <f>LN(Y!D96/Y!C96)</f>
        <v>6.3809489438846706E-2</v>
      </c>
      <c r="E96" s="15">
        <f>LN(Y!E96/Y!D96)</f>
        <v>4.6346830921289793E-2</v>
      </c>
      <c r="F96" s="15">
        <f>LN(Y!F96/Y!E96)</f>
        <v>4.2999447955211788E-2</v>
      </c>
      <c r="G96" s="15">
        <f>LN(Y!G96/Y!F96)</f>
        <v>9.8241113365259369E-2</v>
      </c>
      <c r="H96" s="15">
        <f>LN(Y!H96/Y!G96)</f>
        <v>4.6616872677835909E-2</v>
      </c>
      <c r="I96" s="15">
        <f>LN(Y!I96/Y!H96)</f>
        <v>-0.11762993479935581</v>
      </c>
      <c r="J96" s="15">
        <f>LN(Y!J96/Y!I96)</f>
        <v>-1.0784366193217695E-2</v>
      </c>
      <c r="K96" s="15">
        <f>LN(Y!K96/Y!J96)</f>
        <v>-4.0931656487968003E-3</v>
      </c>
      <c r="L96" s="15">
        <f>LN(Y!L96/Y!K96)</f>
        <v>-6.4209758191859315E-3</v>
      </c>
      <c r="M96" s="15">
        <f>LN(Y!M96/Y!L96)</f>
        <v>7.4298361677332158E-3</v>
      </c>
      <c r="N96" s="15">
        <f>LN(Y!N96/Y!M96)</f>
        <v>5.8072900454823242E-3</v>
      </c>
      <c r="O96" s="15">
        <f>LN(Y!O96/Y!N96)</f>
        <v>3.3256454244551023E-2</v>
      </c>
      <c r="P96" s="15">
        <f>LN(Y!P96/Y!O96)</f>
        <v>-4.9858134862898633E-2</v>
      </c>
      <c r="Q96" s="15">
        <f>LN(Y!Q96/Y!P96)</f>
        <v>-4.4197546554024358E-2</v>
      </c>
      <c r="R96" s="15">
        <f>LN(Y!R96/Y!Q96)</f>
        <v>-7.7703760608906431E-3</v>
      </c>
      <c r="S96" s="15">
        <f>LN(Y!S96/Y!R96)</f>
        <v>1.2094498992888362E-2</v>
      </c>
      <c r="T96" s="15">
        <f>LN(Y!T96/Y!S96)</f>
        <v>5.7671223550470503E-2</v>
      </c>
      <c r="U96" s="15">
        <f>LN(Y!U96/Y!T96)</f>
        <v>7.8689258633427128E-2</v>
      </c>
      <c r="V96" s="15">
        <f>LN(Y!V96/Y!U96)</f>
        <v>4.2057426638846394E-2</v>
      </c>
      <c r="W96" s="15">
        <f>LN(Y!W96/Y!V96)</f>
        <v>-1.1986909825676085E-2</v>
      </c>
      <c r="X96" s="15">
        <f>LN(Y!X96/Y!W96)</f>
        <v>7.4341113843363713E-2</v>
      </c>
      <c r="Y96" s="15">
        <f>LN(Y!Y96/Y!X96)</f>
        <v>5.3522921658135311E-2</v>
      </c>
      <c r="Z96" s="15">
        <f>LN(Y!Z96/Y!Y96)</f>
        <v>9.7800620087480292E-3</v>
      </c>
      <c r="AA96" s="15">
        <f>LN(Y!AA96/Y!Z96)</f>
        <v>-1.6635696075065598E-2</v>
      </c>
      <c r="AB96" s="15">
        <f>LN(Y!AB96/Y!AA96)</f>
        <v>2.9767008580593935E-2</v>
      </c>
      <c r="AC96" s="15">
        <f>LN(Y!AC96/Y!AB96)</f>
        <v>0.10998310345483125</v>
      </c>
      <c r="AD96" s="15"/>
      <c r="AF96" s="64">
        <f t="shared" si="10"/>
        <v>2.3314866024048211E-2</v>
      </c>
      <c r="AG96" s="64">
        <f t="shared" si="11"/>
        <v>-1.6122762895969781E-3</v>
      </c>
      <c r="AH96" s="64">
        <f t="shared" si="12"/>
        <v>-1.1295020848074849E-2</v>
      </c>
      <c r="AI96" s="64">
        <f t="shared" si="13"/>
        <v>4.815442256808633E-2</v>
      </c>
      <c r="AJ96" s="64">
        <f t="shared" si="14"/>
        <v>3.728347992544858E-2</v>
      </c>
      <c r="AK96" s="64">
        <f t="shared" si="15"/>
        <v>-6.4536485688359152E-3</v>
      </c>
      <c r="AL96" s="64">
        <f t="shared" si="16"/>
        <v>4.2718951246767459E-2</v>
      </c>
      <c r="AM96" s="64">
        <f t="shared" si="17"/>
        <v>3.5929925054031177E-2</v>
      </c>
      <c r="AN96" s="64">
        <f t="shared" si="18"/>
        <v>6.98750560177126E-2</v>
      </c>
      <c r="AO96" s="64">
        <f t="shared" si="19"/>
        <v>1.9169094275982262E-2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LN(Y!J97/Y!I97)</f>
        <v>0.43325067253912908</v>
      </c>
      <c r="K97" s="15">
        <f>LN(Y!K97/Y!J97)</f>
        <v>0.13803739323112638</v>
      </c>
      <c r="L97" s="15">
        <f>LN(Y!L97/Y!K97)</f>
        <v>0.1216653762220747</v>
      </c>
      <c r="M97" s="15">
        <f>LN(Y!M97/Y!L97)</f>
        <v>0.11167910795508861</v>
      </c>
      <c r="N97" s="15">
        <f>LN(Y!N97/Y!M97)</f>
        <v>4.7300025239643891E-2</v>
      </c>
      <c r="O97" s="15">
        <f>LN(Y!O97/Y!N97)</f>
        <v>1.1116527765557339E-2</v>
      </c>
      <c r="P97" s="15">
        <f>LN(Y!P97/Y!O97)</f>
        <v>5.0007549222525198E-2</v>
      </c>
      <c r="Q97" s="15">
        <f>LN(Y!Q97/Y!P97)</f>
        <v>4.7765523044154719E-2</v>
      </c>
      <c r="R97" s="15">
        <f>LN(Y!R97/Y!Q97)</f>
        <v>5.2767349962302125E-2</v>
      </c>
      <c r="S97" s="15">
        <f>LN(Y!S97/Y!R97)</f>
        <v>5.5226703684496864E-2</v>
      </c>
      <c r="T97" s="15">
        <f>LN(Y!T97/Y!S97)</f>
        <v>4.7977017571047796E-2</v>
      </c>
      <c r="U97" s="15">
        <f>LN(Y!U97/Y!T97)</f>
        <v>7.7809839886944759E-2</v>
      </c>
      <c r="V97" s="15">
        <f>LN(Y!V97/Y!U97)</f>
        <v>5.199622349267051E-2</v>
      </c>
      <c r="W97" s="15">
        <f>LN(Y!W97/Y!V97)</f>
        <v>3.8957956424230729E-2</v>
      </c>
      <c r="X97" s="15">
        <f>LN(Y!X97/Y!W97)</f>
        <v>4.5859702822940683E-2</v>
      </c>
      <c r="Y97" s="15">
        <f>LN(Y!Y97/Y!X97)</f>
        <v>3.5300309670074886E-2</v>
      </c>
      <c r="Z97" s="15">
        <f>LN(Y!Z97/Y!Y97)</f>
        <v>2.3789826889659551E-2</v>
      </c>
      <c r="AA97" s="15">
        <f>LN(Y!AA97/Y!Z97)</f>
        <v>2.2212238779451686E-2</v>
      </c>
      <c r="AB97" s="15">
        <f>LN(Y!AB97/Y!AA97)</f>
        <v>2.1681077246350752E-2</v>
      </c>
      <c r="AC97" s="15">
        <f>LN(Y!AC97/Y!AB97)</f>
        <v>1.8648803859930983E-2</v>
      </c>
      <c r="AD97" s="15"/>
      <c r="AF97" s="64"/>
      <c r="AG97" s="64">
        <f t="shared" ref="AG97" si="20">AVERAGE(J97:N97)</f>
        <v>0.17038651503741256</v>
      </c>
      <c r="AH97" s="64">
        <f t="shared" ref="AH97" si="21">AVERAGE(O97:S97)</f>
        <v>4.3376730735807251E-2</v>
      </c>
      <c r="AI97" s="64">
        <f t="shared" ref="AI97" si="22">AVERAGE(T97:X97)</f>
        <v>5.2520148039566894E-2</v>
      </c>
      <c r="AJ97" s="64">
        <f t="shared" ref="AJ97" si="23">AVERAGE(Y97:AC97)</f>
        <v>2.4326451289093574E-2</v>
      </c>
      <c r="AK97" s="64">
        <f t="shared" ref="AK97" si="24">AVERAGE(J97:S97)</f>
        <v>0.10688162288660989</v>
      </c>
      <c r="AL97" s="64">
        <f t="shared" ref="AL97" si="25">AVERAGE(T97:AC97)</f>
        <v>3.8423299664330231E-2</v>
      </c>
      <c r="AM97" s="64">
        <f t="shared" ref="AM97" si="26">AVERAGE(T97:AA97)</f>
        <v>4.2987889442127565E-2</v>
      </c>
      <c r="AN97" s="64">
        <f t="shared" ref="AN97" si="27">AVERAGE(AB97:AC97)</f>
        <v>2.0164940553140866E-2</v>
      </c>
      <c r="AO97" s="64">
        <f t="shared" ref="AO97" si="28">AVERAGE(E97:AC97)</f>
        <v>7.2652461275470065E-2</v>
      </c>
    </row>
    <row r="98" spans="1:75" x14ac:dyDescent="0.2">
      <c r="A98" s="4">
        <v>96</v>
      </c>
      <c r="B98" s="6" t="s">
        <v>133</v>
      </c>
      <c r="C98" s="15"/>
      <c r="D98" s="15">
        <f>LN(Y!D98/Y!C98)</f>
        <v>-5.2684458780115344E-2</v>
      </c>
      <c r="E98" s="15">
        <f>LN(Y!E98/Y!D98)</f>
        <v>-2.66540097143712E-3</v>
      </c>
      <c r="F98" s="15">
        <f>LN(Y!F98/Y!E98)</f>
        <v>-3.9261000790114298E-2</v>
      </c>
      <c r="G98" s="15">
        <f>LN(Y!G98/Y!F98)</f>
        <v>-4.5171991701860911E-2</v>
      </c>
      <c r="H98" s="15">
        <f>LN(Y!H98/Y!G98)</f>
        <v>-2.6051748520175267E-2</v>
      </c>
      <c r="I98" s="15">
        <f>LN(Y!I98/Y!H98)</f>
        <v>4.9029928287433841E-2</v>
      </c>
      <c r="J98" s="15">
        <f>LN(Y!J98/Y!I98)</f>
        <v>-1.0269582678787409E-2</v>
      </c>
      <c r="K98" s="15">
        <f>LN(Y!K98/Y!J98)</f>
        <v>1.7992647039277054E-2</v>
      </c>
      <c r="L98" s="15">
        <f>LN(Y!L98/Y!K98)</f>
        <v>-2.405102753635479E-2</v>
      </c>
      <c r="M98" s="15">
        <f>LN(Y!M98/Y!L98)</f>
        <v>-9.0667216085923395E-3</v>
      </c>
      <c r="N98" s="15">
        <f>LN(Y!N98/Y!M98)</f>
        <v>-1.133266095211813E-2</v>
      </c>
      <c r="O98" s="15">
        <f>LN(Y!O98/Y!N98)</f>
        <v>8.3883364540485381E-3</v>
      </c>
      <c r="P98" s="15">
        <f>LN(Y!P98/Y!O98)</f>
        <v>-3.7321745009659901E-2</v>
      </c>
      <c r="Q98" s="15">
        <f>LN(Y!Q98/Y!P98)</f>
        <v>-3.586889466125695E-2</v>
      </c>
      <c r="R98" s="15">
        <f>LN(Y!R98/Y!Q98)</f>
        <v>-3.6403779070563677E-3</v>
      </c>
      <c r="S98" s="15">
        <f>LN(Y!S98/Y!R98)</f>
        <v>-3.3485113419548219E-2</v>
      </c>
      <c r="T98" s="15">
        <f>LN(Y!T98/Y!S98)</f>
        <v>-2.751120145068724E-2</v>
      </c>
      <c r="U98" s="15">
        <f>LN(Y!U98/Y!T98)</f>
        <v>5.9704086705290239E-2</v>
      </c>
      <c r="V98" s="15">
        <f>LN(Y!V98/Y!U98)</f>
        <v>2.8163431698681379E-2</v>
      </c>
      <c r="W98" s="15">
        <f>LN(Y!W98/Y!V98)</f>
        <v>-1.0965778027263626E-2</v>
      </c>
      <c r="X98" s="15">
        <f>LN(Y!X98/Y!W98)</f>
        <v>-9.5398085959259114E-3</v>
      </c>
      <c r="Y98" s="15">
        <f>LN(Y!Y98/Y!X98)</f>
        <v>-5.5516120726325419E-2</v>
      </c>
      <c r="Z98" s="15">
        <f>LN(Y!Z98/Y!Y98)</f>
        <v>-2.4189055042709091E-2</v>
      </c>
      <c r="AA98" s="15">
        <f>LN(Y!AA98/Y!Z98)</f>
        <v>-1.9087591327720393E-2</v>
      </c>
      <c r="AB98" s="15">
        <f>LN(Y!AB98/Y!AA98)</f>
        <v>-3.5102952543038426E-2</v>
      </c>
      <c r="AC98" s="15">
        <f>LN(Y!AC98/Y!AB98)</f>
        <v>-0.26976984474840487</v>
      </c>
      <c r="AD98" s="15"/>
      <c r="AF98" s="64">
        <f t="shared" si="10"/>
        <v>-1.282404273923075E-2</v>
      </c>
      <c r="AG98" s="64">
        <f t="shared" si="11"/>
        <v>-7.3454691473151231E-3</v>
      </c>
      <c r="AH98" s="64">
        <f t="shared" si="12"/>
        <v>-2.0385558908694579E-2</v>
      </c>
      <c r="AI98" s="64">
        <f t="shared" si="13"/>
        <v>7.9701460660189689E-3</v>
      </c>
      <c r="AJ98" s="64">
        <f t="shared" si="14"/>
        <v>-8.0733112877639651E-2</v>
      </c>
      <c r="AK98" s="64">
        <f t="shared" si="15"/>
        <v>-1.3865514028004853E-2</v>
      </c>
      <c r="AL98" s="64">
        <f t="shared" si="16"/>
        <v>-3.6381483405810336E-2</v>
      </c>
      <c r="AM98" s="64">
        <f t="shared" si="17"/>
        <v>-7.3677545958325073E-3</v>
      </c>
      <c r="AN98" s="64">
        <f t="shared" si="18"/>
        <v>-0.15243639864572164</v>
      </c>
      <c r="AO98" s="64">
        <f t="shared" si="19"/>
        <v>-2.2663607521372225E-2</v>
      </c>
    </row>
    <row r="99" spans="1:75" x14ac:dyDescent="0.2">
      <c r="A99" s="4">
        <v>97</v>
      </c>
      <c r="B99" s="6" t="s">
        <v>134</v>
      </c>
      <c r="C99" s="15"/>
      <c r="D99" s="15">
        <f>LN(Y!D99/Y!C99)</f>
        <v>-1.6029467640670647E-2</v>
      </c>
      <c r="E99" s="15">
        <f>LN(Y!E99/Y!D99)</f>
        <v>7.4602607522882308E-2</v>
      </c>
      <c r="F99" s="15">
        <f>LN(Y!F99/Y!E99)</f>
        <v>5.5506168336540165E-2</v>
      </c>
      <c r="G99" s="15">
        <f>LN(Y!G99/Y!F99)</f>
        <v>3.4171490394546242E-2</v>
      </c>
      <c r="H99" s="15">
        <f>LN(Y!H99/Y!G99)</f>
        <v>6.288593180109632E-2</v>
      </c>
      <c r="I99" s="15">
        <f>LN(Y!I99/Y!H99)</f>
        <v>6.4751582859441839E-2</v>
      </c>
      <c r="J99" s="15">
        <f>LN(Y!J99/Y!I99)</f>
        <v>-1.7671899422761324E-2</v>
      </c>
      <c r="K99" s="15">
        <f>LN(Y!K99/Y!J99)</f>
        <v>-1.1478789107280851E-2</v>
      </c>
      <c r="L99" s="15">
        <f>LN(Y!L99/Y!K99)</f>
        <v>-1.1754709498531433E-2</v>
      </c>
      <c r="M99" s="15">
        <f>LN(Y!M99/Y!L99)</f>
        <v>2.3588562003445581E-2</v>
      </c>
      <c r="N99" s="15">
        <f>LN(Y!N99/Y!M99)</f>
        <v>-2.1232805228243976E-2</v>
      </c>
      <c r="O99" s="15">
        <f>LN(Y!O99/Y!N99)</f>
        <v>-1.6775910777277097E-3</v>
      </c>
      <c r="P99" s="15">
        <f>LN(Y!P99/Y!O99)</f>
        <v>1.5922853187700228E-2</v>
      </c>
      <c r="Q99" s="15">
        <f>LN(Y!Q99/Y!P99)</f>
        <v>2.0691114806979573E-2</v>
      </c>
      <c r="R99" s="15">
        <f>LN(Y!R99/Y!Q99)</f>
        <v>-4.3120701052342079E-2</v>
      </c>
      <c r="S99" s="15">
        <f>LN(Y!S99/Y!R99)</f>
        <v>-1.715370910509317E-2</v>
      </c>
      <c r="T99" s="15">
        <f>LN(Y!T99/Y!S99)</f>
        <v>-2.2553857499721219E-2</v>
      </c>
      <c r="U99" s="15">
        <f>LN(Y!U99/Y!T99)</f>
        <v>-1.6402234876790794E-2</v>
      </c>
      <c r="V99" s="15">
        <f>LN(Y!V99/Y!U99)</f>
        <v>-3.199305338974591E-2</v>
      </c>
      <c r="W99" s="15">
        <f>LN(Y!W99/Y!V99)</f>
        <v>-4.330975174888986E-2</v>
      </c>
      <c r="X99" s="15">
        <f>LN(Y!X99/Y!W99)</f>
        <v>-5.7506271912492551E-2</v>
      </c>
      <c r="Y99" s="15">
        <f>LN(Y!Y99/Y!X99)</f>
        <v>-1.5871891187471746E-2</v>
      </c>
      <c r="Z99" s="15">
        <f>LN(Y!Z99/Y!Y99)</f>
        <v>-3.0554446371393144E-2</v>
      </c>
      <c r="AA99" s="15">
        <f>LN(Y!AA99/Y!Z99)</f>
        <v>-3.1037335949974858E-2</v>
      </c>
      <c r="AB99" s="15">
        <f>LN(Y!AB99/Y!AA99)</f>
        <v>-2.115535998692142E-3</v>
      </c>
      <c r="AC99" s="15">
        <f>LN(Y!AC99/Y!AB99)</f>
        <v>-0.17651229872443422</v>
      </c>
      <c r="AD99" s="15"/>
      <c r="AF99" s="64">
        <f t="shared" si="10"/>
        <v>5.8383556182901378E-2</v>
      </c>
      <c r="AG99" s="64">
        <f t="shared" si="11"/>
        <v>-7.7099282506744009E-3</v>
      </c>
      <c r="AH99" s="64">
        <f t="shared" si="12"/>
        <v>-5.0676066480966325E-3</v>
      </c>
      <c r="AI99" s="64">
        <f t="shared" si="13"/>
        <v>-3.4353033885528066E-2</v>
      </c>
      <c r="AJ99" s="64">
        <f t="shared" si="14"/>
        <v>-5.1218301646393224E-2</v>
      </c>
      <c r="AK99" s="64">
        <f t="shared" si="15"/>
        <v>-6.3887674493855167E-3</v>
      </c>
      <c r="AL99" s="64">
        <f t="shared" si="16"/>
        <v>-4.2785667765960642E-2</v>
      </c>
      <c r="AM99" s="64">
        <f t="shared" si="17"/>
        <v>-3.1153605367060012E-2</v>
      </c>
      <c r="AN99" s="64">
        <f t="shared" si="18"/>
        <v>-8.9313917361563175E-2</v>
      </c>
      <c r="AO99" s="64">
        <f t="shared" si="19"/>
        <v>-7.9930628495581899E-3</v>
      </c>
    </row>
    <row r="100" spans="1:75" x14ac:dyDescent="0.2">
      <c r="A100" s="4">
        <v>98</v>
      </c>
      <c r="B100" s="6" t="s">
        <v>135</v>
      </c>
      <c r="C100" s="15"/>
      <c r="D100" s="15">
        <f>LN(Y!D100/Y!C100)</f>
        <v>-3.5355643956157161E-3</v>
      </c>
      <c r="E100" s="15">
        <f>LN(Y!E100/Y!D100)</f>
        <v>4.3742320776423191E-2</v>
      </c>
      <c r="F100" s="15">
        <f>LN(Y!F100/Y!E100)</f>
        <v>1.2109615773346996E-2</v>
      </c>
      <c r="G100" s="15">
        <f>LN(Y!G100/Y!F100)</f>
        <v>2.222002230980925E-2</v>
      </c>
      <c r="H100" s="15">
        <f>LN(Y!H100/Y!G100)</f>
        <v>3.4791676092418296E-2</v>
      </c>
      <c r="I100" s="15">
        <f>LN(Y!I100/Y!H100)</f>
        <v>0.12402478983060748</v>
      </c>
      <c r="J100" s="15">
        <f>LN(Y!J100/Y!I100)</f>
        <v>3.3552121047175911E-3</v>
      </c>
      <c r="K100" s="15">
        <f>LN(Y!K100/Y!J100)</f>
        <v>6.2399134552959942E-3</v>
      </c>
      <c r="L100" s="15">
        <f>LN(Y!L100/Y!K100)</f>
        <v>2.9259570986066619E-2</v>
      </c>
      <c r="M100" s="15">
        <f>LN(Y!M100/Y!L100)</f>
        <v>1.96935402687787E-2</v>
      </c>
      <c r="N100" s="15">
        <f>LN(Y!N100/Y!M100)</f>
        <v>7.0768487554734904E-3</v>
      </c>
      <c r="O100" s="15">
        <f>LN(Y!O100/Y!N100)</f>
        <v>2.4272186114078071E-2</v>
      </c>
      <c r="P100" s="15">
        <f>LN(Y!P100/Y!O100)</f>
        <v>-1.025597863758102E-2</v>
      </c>
      <c r="Q100" s="15">
        <f>LN(Y!Q100/Y!P100)</f>
        <v>-4.6078804565581036E-4</v>
      </c>
      <c r="R100" s="15">
        <f>LN(Y!R100/Y!Q100)</f>
        <v>-1.5252505324245793E-2</v>
      </c>
      <c r="S100" s="15">
        <f>LN(Y!S100/Y!R100)</f>
        <v>-9.1403230870225043E-3</v>
      </c>
      <c r="T100" s="15">
        <f>LN(Y!T100/Y!S100)</f>
        <v>3.0181973315662946E-3</v>
      </c>
      <c r="U100" s="15">
        <f>LN(Y!U100/Y!T100)</f>
        <v>-2.7751007558873459E-2</v>
      </c>
      <c r="V100" s="15">
        <f>LN(Y!V100/Y!U100)</f>
        <v>-3.6645790833942614E-2</v>
      </c>
      <c r="W100" s="15">
        <f>LN(Y!W100/Y!V100)</f>
        <v>-4.2329992962125883E-2</v>
      </c>
      <c r="X100" s="15">
        <f>LN(Y!X100/Y!W100)</f>
        <v>-2.2470478573282895E-2</v>
      </c>
      <c r="Y100" s="15">
        <f>LN(Y!Y100/Y!X100)</f>
        <v>-1.8447274468896678E-3</v>
      </c>
      <c r="Z100" s="15">
        <f>LN(Y!Z100/Y!Y100)</f>
        <v>5.9758924982410682E-3</v>
      </c>
      <c r="AA100" s="15">
        <f>LN(Y!AA100/Y!Z100)</f>
        <v>-1.0993688767195326E-2</v>
      </c>
      <c r="AB100" s="15">
        <f>LN(Y!AB100/Y!AA100)</f>
        <v>-5.7406250737429771E-3</v>
      </c>
      <c r="AC100" s="15">
        <f>LN(Y!AC100/Y!AB100)</f>
        <v>-0.18580318747182809</v>
      </c>
      <c r="AD100" s="15"/>
      <c r="AF100" s="64">
        <f t="shared" si="10"/>
        <v>4.7377684956521039E-2</v>
      </c>
      <c r="AG100" s="64">
        <f t="shared" si="11"/>
        <v>1.3125017114066478E-2</v>
      </c>
      <c r="AH100" s="64">
        <f t="shared" si="12"/>
        <v>-2.1674817960854113E-3</v>
      </c>
      <c r="AI100" s="64">
        <f t="shared" si="13"/>
        <v>-2.5235814519331712E-2</v>
      </c>
      <c r="AJ100" s="64">
        <f t="shared" si="14"/>
        <v>-3.9681267252282999E-2</v>
      </c>
      <c r="AK100" s="64">
        <f t="shared" si="15"/>
        <v>5.478767658990533E-3</v>
      </c>
      <c r="AL100" s="64">
        <f t="shared" si="16"/>
        <v>-3.2458540885807352E-2</v>
      </c>
      <c r="AM100" s="64">
        <f t="shared" si="17"/>
        <v>-1.663019953906281E-2</v>
      </c>
      <c r="AN100" s="64">
        <f t="shared" si="18"/>
        <v>-9.5771906272785534E-2</v>
      </c>
      <c r="AO100" s="64">
        <f t="shared" si="19"/>
        <v>-1.3163722994225225E-3</v>
      </c>
    </row>
    <row r="101" spans="1:75" x14ac:dyDescent="0.2">
      <c r="A101" s="4">
        <v>99</v>
      </c>
      <c r="B101" s="6" t="s">
        <v>136</v>
      </c>
      <c r="C101" s="15"/>
      <c r="D101" s="15">
        <f>LN(Y!D101/Y!C101)</f>
        <v>-5.8535454422553243E-3</v>
      </c>
      <c r="E101" s="15">
        <f>LN(Y!E101/Y!D101)</f>
        <v>1.7809774638472618E-3</v>
      </c>
      <c r="F101" s="15">
        <f>LN(Y!F101/Y!E101)</f>
        <v>-4.7022162055617059E-2</v>
      </c>
      <c r="G101" s="15">
        <f>LN(Y!G101/Y!F101)</f>
        <v>3.011160893835118E-2</v>
      </c>
      <c r="H101" s="15">
        <f>LN(Y!H101/Y!G101)</f>
        <v>-6.8379551124785859E-2</v>
      </c>
      <c r="I101" s="15">
        <f>LN(Y!I101/Y!H101)</f>
        <v>-3.6326815120592985E-2</v>
      </c>
      <c r="J101" s="15">
        <f>LN(Y!J101/Y!I101)</f>
        <v>-6.8873173921342623E-2</v>
      </c>
      <c r="K101" s="15">
        <f>LN(Y!K101/Y!J101)</f>
        <v>0.14963777434362432</v>
      </c>
      <c r="L101" s="15">
        <f>LN(Y!L101/Y!K101)</f>
        <v>6.4774254488653829E-2</v>
      </c>
      <c r="M101" s="15">
        <f>LN(Y!M101/Y!L101)</f>
        <v>4.4734377628114989E-2</v>
      </c>
      <c r="N101" s="15">
        <f>LN(Y!N101/Y!M101)</f>
        <v>-1.9688163192897009E-2</v>
      </c>
      <c r="O101" s="15">
        <f>LN(Y!O101/Y!N101)</f>
        <v>-4.0643753011813201E-2</v>
      </c>
      <c r="P101" s="15">
        <f>LN(Y!P101/Y!O101)</f>
        <v>6.3882008285804745E-2</v>
      </c>
      <c r="Q101" s="15">
        <f>LN(Y!Q101/Y!P101)</f>
        <v>-7.2365362749560888E-2</v>
      </c>
      <c r="R101" s="15">
        <f>LN(Y!R101/Y!Q101)</f>
        <v>-4.4325971349901856E-2</v>
      </c>
      <c r="S101" s="15">
        <f>LN(Y!S101/Y!R101)</f>
        <v>1.9447330788908531E-2</v>
      </c>
      <c r="T101" s="15">
        <f>LN(Y!T101/Y!S101)</f>
        <v>9.4086962723273687E-2</v>
      </c>
      <c r="U101" s="15">
        <f>LN(Y!U101/Y!T101)</f>
        <v>2.3405862440908844E-4</v>
      </c>
      <c r="V101" s="15">
        <f>LN(Y!V101/Y!U101)</f>
        <v>-2.7839082755329887E-2</v>
      </c>
      <c r="W101" s="15">
        <f>LN(Y!W101/Y!V101)</f>
        <v>-6.9912708566997328E-2</v>
      </c>
      <c r="X101" s="15">
        <f>LN(Y!X101/Y!W101)</f>
        <v>-4.1750638216647401E-2</v>
      </c>
      <c r="Y101" s="15">
        <f>LN(Y!Y101/Y!X101)</f>
        <v>-6.3700565876529142E-2</v>
      </c>
      <c r="Z101" s="15">
        <f>LN(Y!Z101/Y!Y101)</f>
        <v>5.0723770508896468E-2</v>
      </c>
      <c r="AA101" s="15">
        <f>LN(Y!AA101/Y!Z101)</f>
        <v>1.4576895698229456E-2</v>
      </c>
      <c r="AB101" s="15">
        <f>LN(Y!AB101/Y!AA101)</f>
        <v>8.6029379951413867E-2</v>
      </c>
      <c r="AC101" s="15">
        <f>LN(Y!AC101/Y!AB101)</f>
        <v>-1.4902365718367809E-2</v>
      </c>
      <c r="AD101" s="15"/>
      <c r="AF101" s="64">
        <f t="shared" si="10"/>
        <v>-2.3967188379759492E-2</v>
      </c>
      <c r="AG101" s="64">
        <f t="shared" si="11"/>
        <v>3.4117013869230703E-2</v>
      </c>
      <c r="AH101" s="64">
        <f t="shared" si="12"/>
        <v>-1.4801149607312533E-2</v>
      </c>
      <c r="AI101" s="64">
        <f t="shared" si="13"/>
        <v>-9.0362816382583665E-3</v>
      </c>
      <c r="AJ101" s="64">
        <f t="shared" si="14"/>
        <v>1.4545422912728567E-2</v>
      </c>
      <c r="AK101" s="64">
        <f t="shared" si="15"/>
        <v>9.6579321309590849E-3</v>
      </c>
      <c r="AL101" s="64">
        <f t="shared" si="16"/>
        <v>2.7545706372351002E-3</v>
      </c>
      <c r="AM101" s="64">
        <f t="shared" si="17"/>
        <v>-5.4476634825868821E-3</v>
      </c>
      <c r="AN101" s="64">
        <f t="shared" si="18"/>
        <v>3.5563507116523028E-2</v>
      </c>
      <c r="AO101" s="64">
        <f t="shared" si="19"/>
        <v>1.7156343132577529E-4</v>
      </c>
    </row>
    <row r="102" spans="1:75" x14ac:dyDescent="0.2">
      <c r="A102" s="4">
        <v>100</v>
      </c>
      <c r="B102" s="6" t="s">
        <v>137</v>
      </c>
      <c r="C102" s="15"/>
      <c r="D102" s="15">
        <f>LN(Y!D102/Y!C102)</f>
        <v>4.9103008286387915E-3</v>
      </c>
      <c r="E102" s="15">
        <f>LN(Y!E102/Y!D102)</f>
        <v>-2.3924682673215174E-2</v>
      </c>
      <c r="F102" s="15">
        <f>LN(Y!F102/Y!E102)</f>
        <v>-3.5821242791077804E-2</v>
      </c>
      <c r="G102" s="15">
        <f>LN(Y!G102/Y!F102)</f>
        <v>-7.5814450942193815E-2</v>
      </c>
      <c r="H102" s="15">
        <f>LN(Y!H102/Y!G102)</f>
        <v>-3.5947158557470014E-2</v>
      </c>
      <c r="I102" s="15">
        <f>LN(Y!I102/Y!H102)</f>
        <v>-3.7400624296309019E-2</v>
      </c>
      <c r="J102" s="15">
        <f>LN(Y!J102/Y!I102)</f>
        <v>-2.6804814131179872E-2</v>
      </c>
      <c r="K102" s="15">
        <f>LN(Y!K102/Y!J102)</f>
        <v>-1.469075259390264E-2</v>
      </c>
      <c r="L102" s="15">
        <f>LN(Y!L102/Y!K102)</f>
        <v>1.3910199665814509E-2</v>
      </c>
      <c r="M102" s="15">
        <f>LN(Y!M102/Y!L102)</f>
        <v>1.2228316837159104E-2</v>
      </c>
      <c r="N102" s="15">
        <f>LN(Y!N102/Y!M102)</f>
        <v>-4.6605050816814694E-3</v>
      </c>
      <c r="O102" s="15">
        <f>LN(Y!O102/Y!N102)</f>
        <v>4.7331012051435563E-2</v>
      </c>
      <c r="P102" s="15">
        <f>LN(Y!P102/Y!O102)</f>
        <v>5.6082643954638148E-2</v>
      </c>
      <c r="Q102" s="15">
        <f>LN(Y!Q102/Y!P102)</f>
        <v>0.10205992122541997</v>
      </c>
      <c r="R102" s="15">
        <f>LN(Y!R102/Y!Q102)</f>
        <v>1.4872233054805825E-2</v>
      </c>
      <c r="S102" s="15">
        <f>LN(Y!S102/Y!R102)</f>
        <v>9.7493794224582236E-2</v>
      </c>
      <c r="T102" s="15">
        <f>LN(Y!T102/Y!S102)</f>
        <v>4.6464478122711331E-2</v>
      </c>
      <c r="U102" s="15">
        <f>LN(Y!U102/Y!T102)</f>
        <v>-3.7591753439112051E-3</v>
      </c>
      <c r="V102" s="15">
        <f>LN(Y!V102/Y!U102)</f>
        <v>-9.3079755535913605E-2</v>
      </c>
      <c r="W102" s="15">
        <f>LN(Y!W102/Y!V102)</f>
        <v>-4.0763291861231961E-2</v>
      </c>
      <c r="X102" s="15">
        <f>LN(Y!X102/Y!W102)</f>
        <v>-3.3144150986716303E-2</v>
      </c>
      <c r="Y102" s="15">
        <f>LN(Y!Y102/Y!X102)</f>
        <v>8.2188032397944921E-2</v>
      </c>
      <c r="Z102" s="15">
        <f>LN(Y!Z102/Y!Y102)</f>
        <v>-2.2193920907666073E-2</v>
      </c>
      <c r="AA102" s="15">
        <f>LN(Y!AA102/Y!Z102)</f>
        <v>6.1383289824411789E-3</v>
      </c>
      <c r="AB102" s="15">
        <f>LN(Y!AB102/Y!AA102)</f>
        <v>3.7315505616020352E-2</v>
      </c>
      <c r="AC102" s="15">
        <f>LN(Y!AC102/Y!AB102)</f>
        <v>-3.0295236795557446E-2</v>
      </c>
      <c r="AD102" s="15"/>
      <c r="AF102" s="64">
        <f t="shared" si="10"/>
        <v>-4.1781631852053171E-2</v>
      </c>
      <c r="AG102" s="64">
        <f t="shared" si="11"/>
        <v>-4.0035110607580734E-3</v>
      </c>
      <c r="AH102" s="64">
        <f t="shared" si="12"/>
        <v>6.3567920902176361E-2</v>
      </c>
      <c r="AI102" s="64">
        <f t="shared" si="13"/>
        <v>-2.4856379121012351E-2</v>
      </c>
      <c r="AJ102" s="64">
        <f t="shared" si="14"/>
        <v>1.4630541858636589E-2</v>
      </c>
      <c r="AK102" s="64">
        <f t="shared" si="15"/>
        <v>2.9782204920709144E-2</v>
      </c>
      <c r="AL102" s="64">
        <f t="shared" si="16"/>
        <v>-5.1129186311878825E-3</v>
      </c>
      <c r="AM102" s="64">
        <f t="shared" si="17"/>
        <v>-7.2686818915427154E-3</v>
      </c>
      <c r="AN102" s="64">
        <f t="shared" si="18"/>
        <v>3.5101344102314528E-3</v>
      </c>
      <c r="AO102" s="64">
        <f t="shared" si="19"/>
        <v>1.5113881453978685E-3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LN(Y!D105/Y!C105)</f>
        <v>2.2427067325968133E-2</v>
      </c>
      <c r="E105" s="15">
        <f>LN(Y!E105/Y!D105)</f>
        <v>3.0377477854393809E-2</v>
      </c>
      <c r="F105" s="15">
        <f>LN(Y!F105/Y!E105)</f>
        <v>1.262847017103178E-2</v>
      </c>
      <c r="G105" s="15">
        <f>LN(Y!G105/Y!F105)</f>
        <v>-1.8697351811048844E-2</v>
      </c>
      <c r="H105" s="15">
        <f>LN(Y!H105/Y!G105)</f>
        <v>-1.7404133581530856E-3</v>
      </c>
      <c r="I105" s="15">
        <f>LN(Y!I105/Y!H105)</f>
        <v>2.3878430153208303E-2</v>
      </c>
      <c r="J105" s="15">
        <f>LN(Y!J105/Y!I105)</f>
        <v>-3.248057281184641E-3</v>
      </c>
      <c r="K105" s="15">
        <f>LN(Y!K105/Y!J105)</f>
        <v>-4.1699546713955711E-3</v>
      </c>
      <c r="L105" s="15">
        <f>LN(Y!L105/Y!K105)</f>
        <v>1.086191661419591E-2</v>
      </c>
      <c r="M105" s="15">
        <f>LN(Y!M105/Y!L105)</f>
        <v>1.7067124013696238E-2</v>
      </c>
      <c r="N105" s="15">
        <f>LN(Y!N105/Y!M105)</f>
        <v>2.0018752707842046E-2</v>
      </c>
      <c r="O105" s="15">
        <f>LN(Y!O105/Y!N105)</f>
        <v>1.3307404259273204E-2</v>
      </c>
      <c r="P105" s="15">
        <f>LN(Y!P105/Y!O105)</f>
        <v>1.6689688089774661E-2</v>
      </c>
      <c r="Q105" s="15">
        <f>LN(Y!Q105/Y!P105)</f>
        <v>-1.5154413366845042E-2</v>
      </c>
      <c r="R105" s="15">
        <f>LN(Y!R105/Y!Q105)</f>
        <v>-8.8545937794574911E-2</v>
      </c>
      <c r="S105" s="15">
        <f>LN(Y!S105/Y!R105)</f>
        <v>4.2153409143648873E-2</v>
      </c>
      <c r="T105" s="15">
        <f>LN(Y!T105/Y!S105)</f>
        <v>-3.1892621907317681E-3</v>
      </c>
      <c r="U105" s="15">
        <f>LN(Y!U105/Y!T105)</f>
        <v>1.6499069956568451E-2</v>
      </c>
      <c r="V105" s="15">
        <f>LN(Y!V105/Y!U105)</f>
        <v>1.1655733507181172E-2</v>
      </c>
      <c r="W105" s="15">
        <f>LN(Y!W105/Y!V105)</f>
        <v>1.2613691611803675E-3</v>
      </c>
      <c r="X105" s="15">
        <f>LN(Y!X105/Y!W105)</f>
        <v>1.7083883567691974E-2</v>
      </c>
      <c r="Y105" s="15">
        <f>LN(Y!Y105/Y!X105)</f>
        <v>7.3868915381861038E-3</v>
      </c>
      <c r="Z105" s="15">
        <f>LN(Y!Z105/Y!Y105)</f>
        <v>1.6725535701852506E-2</v>
      </c>
      <c r="AA105" s="15">
        <f>LN(Y!AA105/Y!Z105)</f>
        <v>6.8051205384136457E-3</v>
      </c>
      <c r="AB105" s="15">
        <f>LN(Y!AB105/Y!AA105)</f>
        <v>-6.0793600675039736E-3</v>
      </c>
      <c r="AC105" s="15">
        <f>LN(Y!AC105/Y!AB105)</f>
        <v>-5.6845983614979008E-2</v>
      </c>
      <c r="AD105" s="15"/>
      <c r="AE105" s="15"/>
      <c r="AF105" s="64">
        <f t="shared" ref="AF105:AF111" si="29">AVERAGE(E105:I105)</f>
        <v>9.2893226018863923E-3</v>
      </c>
      <c r="AG105" s="64">
        <f t="shared" ref="AG105:AG111" si="30">AVERAGE(J105:N105)</f>
        <v>8.1059562766307956E-3</v>
      </c>
      <c r="AH105" s="64">
        <f t="shared" ref="AH105:AH111" si="31">AVERAGE(O105:S105)</f>
        <v>-6.3099699337446444E-3</v>
      </c>
      <c r="AI105" s="64">
        <f t="shared" ref="AI105:AI111" si="32">AVERAGE(T105:X105)</f>
        <v>8.6621588003780395E-3</v>
      </c>
      <c r="AJ105" s="64">
        <f t="shared" ref="AJ105:AJ111" si="33">AVERAGE(Y105:AC105)</f>
        <v>-6.4015591808061463E-3</v>
      </c>
      <c r="AK105" s="64">
        <f t="shared" ref="AK105:AK111" si="34">AVERAGE(J105:S105)</f>
        <v>8.9799317144307613E-4</v>
      </c>
      <c r="AL105" s="64">
        <f t="shared" ref="AL105:AL111" si="35">AVERAGE(T105:AC105)</f>
        <v>1.1302998097859473E-3</v>
      </c>
      <c r="AM105" s="64">
        <f t="shared" ref="AM105:AM111" si="36">AVERAGE(T105:AA105)</f>
        <v>9.2785427225428076E-3</v>
      </c>
      <c r="AN105" s="64">
        <f t="shared" ref="AN105:AN111" si="37">AVERAGE(AB105:AC105)</f>
        <v>-3.1462671841241491E-2</v>
      </c>
      <c r="AO105" s="64">
        <f t="shared" ref="AO105:AO111" si="38">AVERAGE(E105:AC105)</f>
        <v>2.6691817128688877E-3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LN(Y!D106/Y!C106)</f>
        <v>2.0929355969986598E-2</v>
      </c>
      <c r="E106" s="15">
        <f>LN(Y!E106/Y!D106)</f>
        <v>3.1711264918554749E-2</v>
      </c>
      <c r="F106" s="15">
        <f>LN(Y!F106/Y!E106)</f>
        <v>1.2797610210059039E-2</v>
      </c>
      <c r="G106" s="15">
        <f>LN(Y!G106/Y!F106)</f>
        <v>-2.3121299728729096E-2</v>
      </c>
      <c r="H106" s="15">
        <f>LN(Y!H106/Y!G106)</f>
        <v>-5.2723284830992348E-3</v>
      </c>
      <c r="I106" s="15">
        <f>LN(Y!I106/Y!H106)</f>
        <v>2.7467864010874112E-2</v>
      </c>
      <c r="J106" s="15">
        <f>LN(Y!J106/Y!I106)</f>
        <v>-5.7305316087305708E-3</v>
      </c>
      <c r="K106" s="15">
        <f>LN(Y!K106/Y!J106)</f>
        <v>-7.3047235389873495E-3</v>
      </c>
      <c r="L106" s="15">
        <f>LN(Y!L106/Y!K106)</f>
        <v>9.4760295789207208E-3</v>
      </c>
      <c r="M106" s="15">
        <f>LN(Y!M106/Y!L106)</f>
        <v>1.7883363274937749E-2</v>
      </c>
      <c r="N106" s="15">
        <f>LN(Y!N106/Y!M106)</f>
        <v>2.1810218933653001E-2</v>
      </c>
      <c r="O106" s="15">
        <f>LN(Y!O106/Y!N106)</f>
        <v>1.4824859184289808E-2</v>
      </c>
      <c r="P106" s="15">
        <f>LN(Y!P106/Y!O106)</f>
        <v>1.7412319009991392E-2</v>
      </c>
      <c r="Q106" s="15">
        <f>LN(Y!Q106/Y!P106)</f>
        <v>-1.7180373347165177E-2</v>
      </c>
      <c r="R106" s="15">
        <f>LN(Y!R106/Y!Q106)</f>
        <v>-0.10331335328714303</v>
      </c>
      <c r="S106" s="15">
        <f>LN(Y!S106/Y!R106)</f>
        <v>4.5379767628673837E-2</v>
      </c>
      <c r="T106" s="15">
        <f>LN(Y!T106/Y!S106)</f>
        <v>-7.5659139589465936E-3</v>
      </c>
      <c r="U106" s="15">
        <f>LN(Y!U106/Y!T106)</f>
        <v>1.6001201939321447E-2</v>
      </c>
      <c r="V106" s="15">
        <f>LN(Y!V106/Y!U106)</f>
        <v>1.1619536034732108E-2</v>
      </c>
      <c r="W106" s="15">
        <f>LN(Y!W106/Y!V106)</f>
        <v>1.1468308855879998E-3</v>
      </c>
      <c r="X106" s="15">
        <f>LN(Y!X106/Y!W106)</f>
        <v>1.7057848994105215E-2</v>
      </c>
      <c r="Y106" s="15">
        <f>LN(Y!Y106/Y!X106)</f>
        <v>5.3287407097003994E-3</v>
      </c>
      <c r="Z106" s="15">
        <f>LN(Y!Z106/Y!Y106)</f>
        <v>1.8464732421091822E-2</v>
      </c>
      <c r="AA106" s="15">
        <f>LN(Y!AA106/Y!Z106)</f>
        <v>5.9732432434129361E-3</v>
      </c>
      <c r="AB106" s="15">
        <f>LN(Y!AB106/Y!AA106)</f>
        <v>-1.04016577189068E-2</v>
      </c>
      <c r="AC106" s="15">
        <f>LN(Y!AC106/Y!AB106)</f>
        <v>-6.9221581572012567E-2</v>
      </c>
      <c r="AD106" s="15"/>
      <c r="AE106" s="15"/>
      <c r="AF106" s="64">
        <f t="shared" si="29"/>
        <v>8.716622185531913E-3</v>
      </c>
      <c r="AG106" s="64">
        <f t="shared" si="30"/>
        <v>7.2268713279587098E-3</v>
      </c>
      <c r="AH106" s="64">
        <f t="shared" si="31"/>
        <v>-8.5753561622706337E-3</v>
      </c>
      <c r="AI106" s="64">
        <f t="shared" si="32"/>
        <v>7.6519007789600359E-3</v>
      </c>
      <c r="AJ106" s="64">
        <f t="shared" si="33"/>
        <v>-9.9713045833428431E-3</v>
      </c>
      <c r="AK106" s="64">
        <f t="shared" si="34"/>
        <v>-6.7424241715596171E-4</v>
      </c>
      <c r="AL106" s="64">
        <f t="shared" si="35"/>
        <v>-1.159701902191404E-3</v>
      </c>
      <c r="AM106" s="64">
        <f t="shared" si="36"/>
        <v>8.5032775336256663E-3</v>
      </c>
      <c r="AN106" s="64">
        <f t="shared" si="37"/>
        <v>-3.9811619645459685E-2</v>
      </c>
      <c r="AO106" s="64">
        <f t="shared" si="38"/>
        <v>1.0097467093674361E-3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LN(Y!D107/Y!C107)</f>
        <v>2.2440726092089084E-2</v>
      </c>
      <c r="E107" s="15">
        <f>LN(Y!E107/Y!D107)</f>
        <v>3.2477599562148816E-2</v>
      </c>
      <c r="F107" s="15">
        <f>LN(Y!F107/Y!E107)</f>
        <v>1.3061704736662128E-2</v>
      </c>
      <c r="G107" s="15">
        <f>LN(Y!G107/Y!F107)</f>
        <v>-2.3535403483768012E-2</v>
      </c>
      <c r="H107" s="15">
        <f>LN(Y!H107/Y!G107)</f>
        <v>-5.5034985335643992E-3</v>
      </c>
      <c r="I107" s="15">
        <f>LN(Y!I107/Y!H107)</f>
        <v>2.723298537882804E-2</v>
      </c>
      <c r="J107" s="15">
        <f>LN(Y!J107/Y!I107)</f>
        <v>-4.9038361131955865E-3</v>
      </c>
      <c r="K107" s="15">
        <f>LN(Y!K107/Y!J107)</f>
        <v>-7.6957647770260883E-3</v>
      </c>
      <c r="L107" s="15">
        <f>LN(Y!L107/Y!K107)</f>
        <v>1.1138952391625477E-2</v>
      </c>
      <c r="M107" s="15">
        <f>LN(Y!M107/Y!L107)</f>
        <v>1.9093739989959529E-2</v>
      </c>
      <c r="N107" s="15">
        <f>LN(Y!N107/Y!M107)</f>
        <v>2.2417055652036062E-2</v>
      </c>
      <c r="O107" s="15">
        <f>LN(Y!O107/Y!N107)</f>
        <v>1.5287903516216424E-2</v>
      </c>
      <c r="P107" s="15">
        <f>LN(Y!P107/Y!O107)</f>
        <v>1.7329509836490502E-2</v>
      </c>
      <c r="Q107" s="15">
        <f>LN(Y!Q107/Y!P107)</f>
        <v>-1.7581334794457646E-2</v>
      </c>
      <c r="R107" s="15">
        <f>LN(Y!R107/Y!Q107)</f>
        <v>-0.10470064102804606</v>
      </c>
      <c r="S107" s="15">
        <f>LN(Y!S107/Y!R107)</f>
        <v>4.6318522502171985E-2</v>
      </c>
      <c r="T107" s="15">
        <f>LN(Y!T107/Y!S107)</f>
        <v>-7.4332325412550509E-3</v>
      </c>
      <c r="U107" s="15">
        <f>LN(Y!U107/Y!T107)</f>
        <v>1.6251569617575227E-2</v>
      </c>
      <c r="V107" s="15">
        <f>LN(Y!V107/Y!U107)</f>
        <v>1.1781419802954765E-2</v>
      </c>
      <c r="W107" s="15">
        <f>LN(Y!W107/Y!V107)</f>
        <v>1.5026904250404693E-3</v>
      </c>
      <c r="X107" s="15">
        <f>LN(Y!X107/Y!W107)</f>
        <v>1.7800166336923506E-2</v>
      </c>
      <c r="Y107" s="15">
        <f>LN(Y!Y107/Y!X107)</f>
        <v>5.582612793305978E-3</v>
      </c>
      <c r="Z107" s="15">
        <f>LN(Y!Z107/Y!Y107)</f>
        <v>1.8703429172542065E-2</v>
      </c>
      <c r="AA107" s="15">
        <f>LN(Y!AA107/Y!Z107)</f>
        <v>6.4506811305024741E-3</v>
      </c>
      <c r="AB107" s="15">
        <f>LN(Y!AB107/Y!AA107)</f>
        <v>-1.0673416774321721E-2</v>
      </c>
      <c r="AC107" s="15">
        <f>LN(Y!AC107/Y!AB107)</f>
        <v>-7.0232062651567742E-2</v>
      </c>
      <c r="AD107" s="15"/>
      <c r="AE107" s="15"/>
      <c r="AF107" s="64">
        <f t="shared" ref="AF107" si="39">AVERAGE(E107:I107)</f>
        <v>8.7466775320613147E-3</v>
      </c>
      <c r="AG107" s="64">
        <f t="shared" ref="AG107" si="40">AVERAGE(J107:N107)</f>
        <v>8.0100294286798799E-3</v>
      </c>
      <c r="AH107" s="64">
        <f t="shared" ref="AH107" si="41">AVERAGE(O107:S107)</f>
        <v>-8.6692079935249602E-3</v>
      </c>
      <c r="AI107" s="64">
        <f t="shared" ref="AI107" si="42">AVERAGE(T107:X107)</f>
        <v>7.9805227282477818E-3</v>
      </c>
      <c r="AJ107" s="64">
        <f t="shared" ref="AJ107" si="43">AVERAGE(Y107:AC107)</f>
        <v>-1.0033751265907789E-2</v>
      </c>
      <c r="AK107" s="64">
        <f t="shared" ref="AK107" si="44">AVERAGE(J107:S107)</f>
        <v>-3.2958928242254046E-4</v>
      </c>
      <c r="AL107" s="64">
        <f t="shared" ref="AL107" si="45">AVERAGE(T107:AC107)</f>
        <v>-1.0266142688300048E-3</v>
      </c>
      <c r="AM107" s="64">
        <f t="shared" ref="AM107" si="46">AVERAGE(T107:AA107)</f>
        <v>8.8299170921986771E-3</v>
      </c>
      <c r="AN107" s="64">
        <f t="shared" ref="AN107" si="47">AVERAGE(AB107:AC107)</f>
        <v>-4.0452739712944732E-2</v>
      </c>
      <c r="AO107" s="64">
        <f t="shared" ref="AO107" si="48">AVERAGE(E107:AC107)</f>
        <v>1.2068540859112458E-3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LN(Y!D108/Y!C108)</f>
        <v>2.9465722432996746E-2</v>
      </c>
      <c r="E108" s="15">
        <f>LN(Y!E108/Y!D108)</f>
        <v>3.0698918559743143E-2</v>
      </c>
      <c r="F108" s="15">
        <f>LN(Y!F108/Y!E108)</f>
        <v>2.6512741125902396E-2</v>
      </c>
      <c r="G108" s="15">
        <f>LN(Y!G108/Y!F108)</f>
        <v>-5.0239957358227887E-2</v>
      </c>
      <c r="H108" s="15">
        <f>LN(Y!H108/Y!G108)</f>
        <v>-2.2793280039659383E-2</v>
      </c>
      <c r="I108" s="15">
        <f>LN(Y!I108/Y!H108)</f>
        <v>4.288296107576435E-2</v>
      </c>
      <c r="J108" s="15">
        <f>LN(Y!J108/Y!I108)</f>
        <v>-2.8623578062954975E-2</v>
      </c>
      <c r="K108" s="15">
        <f>LN(Y!K108/Y!J108)</f>
        <v>-2.3030229454297255E-2</v>
      </c>
      <c r="L108" s="15">
        <f>LN(Y!L108/Y!K108)</f>
        <v>2.5069828295805337E-2</v>
      </c>
      <c r="M108" s="15">
        <f>LN(Y!M108/Y!L108)</f>
        <v>3.6583590806406628E-2</v>
      </c>
      <c r="N108" s="15">
        <f>LN(Y!N108/Y!M108)</f>
        <v>2.8248169504272651E-2</v>
      </c>
      <c r="O108" s="15">
        <f>LN(Y!O108/Y!N108)</f>
        <v>3.2397937862953329E-2</v>
      </c>
      <c r="P108" s="15">
        <f>LN(Y!P108/Y!O108)</f>
        <v>4.0148131415937489E-2</v>
      </c>
      <c r="Q108" s="15">
        <f>LN(Y!Q108/Y!P108)</f>
        <v>-1.8164711563328648E-2</v>
      </c>
      <c r="R108" s="15">
        <f>LN(Y!R108/Y!Q108)</f>
        <v>-0.18586314623791508</v>
      </c>
      <c r="S108" s="15">
        <f>LN(Y!S108/Y!R108)</f>
        <v>0.10466294701759973</v>
      </c>
      <c r="T108" s="15">
        <f>LN(Y!T108/Y!S108)</f>
        <v>-2.6671301238282104E-2</v>
      </c>
      <c r="U108" s="15">
        <f>LN(Y!U108/Y!T108)</f>
        <v>1.4281953096687628E-2</v>
      </c>
      <c r="V108" s="15">
        <f>LN(Y!V108/Y!U108)</f>
        <v>-1.4567985706201223E-2</v>
      </c>
      <c r="W108" s="15">
        <f>LN(Y!W108/Y!V108)</f>
        <v>1.4330330943174072E-2</v>
      </c>
      <c r="X108" s="15">
        <f>LN(Y!X108/Y!W108)</f>
        <v>2.2251542081342144E-2</v>
      </c>
      <c r="Y108" s="15">
        <f>LN(Y!Y108/Y!X108)</f>
        <v>1.4648990948215351E-3</v>
      </c>
      <c r="Z108" s="15">
        <f>LN(Y!Z108/Y!Y108)</f>
        <v>2.8876298911375206E-2</v>
      </c>
      <c r="AA108" s="15">
        <f>LN(Y!AA108/Y!Z108)</f>
        <v>1.7125633465882174E-2</v>
      </c>
      <c r="AB108" s="15">
        <f>LN(Y!AB108/Y!AA108)</f>
        <v>-2.1158572310737717E-2</v>
      </c>
      <c r="AC108" s="15">
        <f>LN(Y!AC108/Y!AB108)</f>
        <v>-8.4778591786127649E-2</v>
      </c>
      <c r="AD108" s="15"/>
      <c r="AE108" s="15"/>
      <c r="AF108" s="64">
        <f t="shared" si="29"/>
        <v>5.4122766727045237E-3</v>
      </c>
      <c r="AG108" s="64">
        <f t="shared" si="30"/>
        <v>7.649556217846477E-3</v>
      </c>
      <c r="AH108" s="64">
        <f t="shared" si="31"/>
        <v>-5.3637683009506391E-3</v>
      </c>
      <c r="AI108" s="64">
        <f t="shared" si="32"/>
        <v>1.9249078353441036E-3</v>
      </c>
      <c r="AJ108" s="64">
        <f t="shared" si="33"/>
        <v>-1.1694066524957289E-2</v>
      </c>
      <c r="AK108" s="64">
        <f t="shared" si="34"/>
        <v>1.1428939584479201E-3</v>
      </c>
      <c r="AL108" s="64">
        <f t="shared" si="35"/>
        <v>-4.884579344806593E-3</v>
      </c>
      <c r="AM108" s="64">
        <f t="shared" si="36"/>
        <v>7.1364213310999292E-3</v>
      </c>
      <c r="AN108" s="64">
        <f t="shared" si="37"/>
        <v>-5.2968582048432682E-2</v>
      </c>
      <c r="AO108" s="64">
        <f t="shared" si="38"/>
        <v>-4.1421882000256482E-4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LN(Y!D109/Y!C109)</f>
        <v>1.8538150784978082E-2</v>
      </c>
      <c r="E109" s="15">
        <f>LN(Y!E109/Y!D109)</f>
        <v>3.0200393243858981E-2</v>
      </c>
      <c r="F109" s="15">
        <f>LN(Y!F109/Y!E109)</f>
        <v>4.9653997916358737E-3</v>
      </c>
      <c r="G109" s="15">
        <f>LN(Y!G109/Y!F109)</f>
        <v>-1.5853499470237446E-3</v>
      </c>
      <c r="H109" s="15">
        <f>LN(Y!H109/Y!G109)</f>
        <v>9.1665843824047123E-3</v>
      </c>
      <c r="I109" s="15">
        <f>LN(Y!I109/Y!H109)</f>
        <v>1.4200472460543184E-2</v>
      </c>
      <c r="J109" s="15">
        <f>LN(Y!J109/Y!I109)</f>
        <v>9.5262668318024553E-3</v>
      </c>
      <c r="K109" s="15">
        <f>LN(Y!K109/Y!J109)</f>
        <v>4.9143332966875329E-3</v>
      </c>
      <c r="L109" s="15">
        <f>LN(Y!L109/Y!K109)</f>
        <v>4.110589255208956E-3</v>
      </c>
      <c r="M109" s="15">
        <f>LN(Y!M109/Y!L109)</f>
        <v>7.6134342902344689E-3</v>
      </c>
      <c r="N109" s="15">
        <f>LN(Y!N109/Y!M109)</f>
        <v>1.5912684546452525E-2</v>
      </c>
      <c r="O109" s="15">
        <f>LN(Y!O109/Y!N109)</f>
        <v>3.3881636331148188E-3</v>
      </c>
      <c r="P109" s="15">
        <f>LN(Y!P109/Y!O109)</f>
        <v>3.817766969356636E-3</v>
      </c>
      <c r="Q109" s="15">
        <f>LN(Y!Q109/Y!P109)</f>
        <v>-1.3448055628472304E-2</v>
      </c>
      <c r="R109" s="15">
        <f>LN(Y!R109/Y!Q109)</f>
        <v>-3.6343435519859212E-2</v>
      </c>
      <c r="S109" s="15">
        <f>LN(Y!S109/Y!R109)</f>
        <v>1.1326420332149112E-2</v>
      </c>
      <c r="T109" s="15">
        <f>LN(Y!T109/Y!S109)</f>
        <v>8.7875978958541733E-3</v>
      </c>
      <c r="U109" s="15">
        <f>LN(Y!U109/Y!T109)</f>
        <v>1.7624572820671522E-2</v>
      </c>
      <c r="V109" s="15">
        <f>LN(Y!V109/Y!U109)</f>
        <v>2.4503731477075057E-2</v>
      </c>
      <c r="W109" s="15">
        <f>LN(Y!W109/Y!V109)</f>
        <v>-5.2037227728967909E-3</v>
      </c>
      <c r="X109" s="15">
        <f>LN(Y!X109/Y!W109)</f>
        <v>1.4481304707962783E-2</v>
      </c>
      <c r="Y109" s="15">
        <f>LN(Y!Y109/Y!X109)</f>
        <v>1.0301982707549964E-2</v>
      </c>
      <c r="Z109" s="15">
        <f>LN(Y!Z109/Y!Y109)</f>
        <v>1.0934761879607248E-2</v>
      </c>
      <c r="AA109" s="15">
        <f>LN(Y!AA109/Y!Z109)</f>
        <v>1.6796659199691272E-3</v>
      </c>
      <c r="AB109" s="15">
        <f>LN(Y!AB109/Y!AA109)</f>
        <v>1.4439843971053329E-3</v>
      </c>
      <c r="AC109" s="15">
        <f>LN(Y!AC109/Y!AB109)</f>
        <v>-4.3557688113154046E-2</v>
      </c>
      <c r="AD109" s="15"/>
      <c r="AE109" s="15"/>
      <c r="AF109" s="64">
        <f t="shared" si="29"/>
        <v>1.1389499986283802E-2</v>
      </c>
      <c r="AG109" s="64">
        <f t="shared" si="30"/>
        <v>8.4154616440771882E-3</v>
      </c>
      <c r="AH109" s="64">
        <f t="shared" si="31"/>
        <v>-6.2518280427421901E-3</v>
      </c>
      <c r="AI109" s="64">
        <f t="shared" si="32"/>
        <v>1.203869682573335E-2</v>
      </c>
      <c r="AJ109" s="64">
        <f t="shared" si="33"/>
        <v>-3.8394586417844745E-3</v>
      </c>
      <c r="AK109" s="64">
        <f t="shared" si="34"/>
        <v>1.0818168006674991E-3</v>
      </c>
      <c r="AL109" s="64">
        <f t="shared" si="35"/>
        <v>4.0996190919744373E-3</v>
      </c>
      <c r="AM109" s="64">
        <f t="shared" si="36"/>
        <v>1.0388736829474136E-2</v>
      </c>
      <c r="AN109" s="64">
        <f t="shared" si="37"/>
        <v>-2.1056851858024358E-2</v>
      </c>
      <c r="AO109" s="64">
        <f t="shared" si="38"/>
        <v>4.3504743543135325E-3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LN(Y!D110/Y!C110)</f>
        <v>1.5253309246175897E-2</v>
      </c>
      <c r="E110" s="15">
        <f>LN(Y!E110/Y!D110)</f>
        <v>3.2384056638794956E-2</v>
      </c>
      <c r="F110" s="15">
        <f>LN(Y!F110/Y!E110)</f>
        <v>3.6526222142110511E-3</v>
      </c>
      <c r="G110" s="15">
        <f>LN(Y!G110/Y!F110)</f>
        <v>-5.3015046511728425E-3</v>
      </c>
      <c r="H110" s="15">
        <f>LN(Y!H110/Y!G110)</f>
        <v>5.7757126295803754E-3</v>
      </c>
      <c r="I110" s="15">
        <f>LN(Y!I110/Y!H110)</f>
        <v>1.7918147044473306E-2</v>
      </c>
      <c r="J110" s="15">
        <f>LN(Y!J110/Y!I110)</f>
        <v>8.3383749173267397E-3</v>
      </c>
      <c r="K110" s="15">
        <f>LN(Y!K110/Y!J110)</f>
        <v>1.9835965711772997E-3</v>
      </c>
      <c r="L110" s="15">
        <f>LN(Y!L110/Y!K110)</f>
        <v>3.4985531646506324E-4</v>
      </c>
      <c r="M110" s="15">
        <f>LN(Y!M110/Y!L110)</f>
        <v>6.7197729375920766E-3</v>
      </c>
      <c r="N110" s="15">
        <f>LN(Y!N110/Y!M110)</f>
        <v>1.7859087791641259E-2</v>
      </c>
      <c r="O110" s="15">
        <f>LN(Y!O110/Y!N110)</f>
        <v>3.6017140776111031E-3</v>
      </c>
      <c r="P110" s="15">
        <f>LN(Y!P110/Y!O110)</f>
        <v>2.0897376254702003E-3</v>
      </c>
      <c r="Q110" s="15">
        <f>LN(Y!Q110/Y!P110)</f>
        <v>-1.6494419125955131E-2</v>
      </c>
      <c r="R110" s="15">
        <f>LN(Y!R110/Y!Q110)</f>
        <v>-4.8608880305132295E-2</v>
      </c>
      <c r="S110" s="15">
        <f>LN(Y!S110/Y!R110)</f>
        <v>8.9284354466045174E-3</v>
      </c>
      <c r="T110" s="15">
        <f>LN(Y!T110/Y!S110)</f>
        <v>4.6339946258618561E-3</v>
      </c>
      <c r="U110" s="15">
        <f>LN(Y!U110/Y!T110)</f>
        <v>1.7096068751906914E-2</v>
      </c>
      <c r="V110" s="15">
        <f>LN(Y!V110/Y!U110)</f>
        <v>2.7680370006436715E-2</v>
      </c>
      <c r="W110" s="15">
        <f>LN(Y!W110/Y!V110)</f>
        <v>-6.9976104773450997E-3</v>
      </c>
      <c r="X110" s="15">
        <f>LN(Y!X110/Y!W110)</f>
        <v>1.3796058956083188E-2</v>
      </c>
      <c r="Y110" s="15">
        <f>LN(Y!Y110/Y!X110)</f>
        <v>7.7034129981541771E-3</v>
      </c>
      <c r="Z110" s="15">
        <f>LN(Y!Z110/Y!Y110)</f>
        <v>1.2259830887784547E-2</v>
      </c>
      <c r="AA110" s="15">
        <f>LN(Y!AA110/Y!Z110)</f>
        <v>-9.5133449747908047E-4</v>
      </c>
      <c r="AB110" s="15">
        <f>LN(Y!AB110/Y!AA110)</f>
        <v>-3.6787906204272854E-3</v>
      </c>
      <c r="AC110" s="15">
        <f>LN(Y!AC110/Y!AB110)</f>
        <v>-5.9865735806270165E-2</v>
      </c>
      <c r="AD110" s="15"/>
      <c r="AE110" s="15"/>
      <c r="AF110" s="64">
        <f t="shared" si="29"/>
        <v>1.088580677517737E-2</v>
      </c>
      <c r="AG110" s="64">
        <f t="shared" si="30"/>
        <v>7.0501375068404868E-3</v>
      </c>
      <c r="AH110" s="64">
        <f t="shared" si="31"/>
        <v>-1.0096682456280322E-2</v>
      </c>
      <c r="AI110" s="64">
        <f t="shared" si="32"/>
        <v>1.1241776372588714E-2</v>
      </c>
      <c r="AJ110" s="64">
        <f t="shared" si="33"/>
        <v>-8.9065234076475611E-3</v>
      </c>
      <c r="AK110" s="64">
        <f t="shared" si="34"/>
        <v>-1.5232724747199172E-3</v>
      </c>
      <c r="AL110" s="64">
        <f t="shared" si="35"/>
        <v>1.1676264824705767E-3</v>
      </c>
      <c r="AM110" s="64">
        <f t="shared" si="36"/>
        <v>9.4025989064254016E-3</v>
      </c>
      <c r="AN110" s="64">
        <f t="shared" si="37"/>
        <v>-3.1772263213348723E-2</v>
      </c>
      <c r="AO110" s="64">
        <f t="shared" si="38"/>
        <v>2.0349029581357382E-3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LN(Y!D111/Y!C111)</f>
        <v>2.2329989394486681E-2</v>
      </c>
      <c r="E111" s="15">
        <f>LN(Y!E111/Y!D111)</f>
        <v>2.9803169583830929E-2</v>
      </c>
      <c r="F111" s="15">
        <f>LN(Y!F111/Y!E111)</f>
        <v>1.279740714870344E-2</v>
      </c>
      <c r="G111" s="15">
        <f>LN(Y!G111/Y!F111)</f>
        <v>-1.7403655801184019E-2</v>
      </c>
      <c r="H111" s="15">
        <f>LN(Y!H111/Y!G111)</f>
        <v>-8.8235776017294776E-4</v>
      </c>
      <c r="I111" s="15">
        <f>LN(Y!I111/Y!H111)</f>
        <v>2.3623897291674013E-2</v>
      </c>
      <c r="J111" s="15">
        <f>LN(Y!J111/Y!I111)</f>
        <v>-2.0331366515295882E-3</v>
      </c>
      <c r="K111" s="15">
        <f>LN(Y!K111/Y!J111)</f>
        <v>-2.9754475052100183E-3</v>
      </c>
      <c r="L111" s="15">
        <f>LN(Y!L111/Y!K111)</f>
        <v>1.134345082115387E-2</v>
      </c>
      <c r="M111" s="15">
        <f>LN(Y!M111/Y!L111)</f>
        <v>1.7139632367447973E-2</v>
      </c>
      <c r="N111" s="15">
        <f>LN(Y!N111/Y!M111)</f>
        <v>1.9683876135808281E-2</v>
      </c>
      <c r="O111" s="15">
        <f>LN(Y!O111/Y!N111)</f>
        <v>1.34990854756E-2</v>
      </c>
      <c r="P111" s="15">
        <f>LN(Y!P111/Y!O111)</f>
        <v>1.6751073226662208E-2</v>
      </c>
      <c r="Q111" s="15">
        <f>LN(Y!Q111/Y!P111)</f>
        <v>-1.324585973754358E-2</v>
      </c>
      <c r="R111" s="15">
        <f>LN(Y!R111/Y!Q111)</f>
        <v>-8.3012974890345245E-2</v>
      </c>
      <c r="S111" s="15">
        <f>LN(Y!S111/Y!R111)</f>
        <v>4.0772417776499613E-2</v>
      </c>
      <c r="T111" s="15">
        <f>LN(Y!T111/Y!S111)</f>
        <v>-2.3874637468525211E-3</v>
      </c>
      <c r="U111" s="15">
        <f>LN(Y!U111/Y!T111)</f>
        <v>1.6133698185352104E-2</v>
      </c>
      <c r="V111" s="15">
        <f>LN(Y!V111/Y!U111)</f>
        <v>1.1211160680725493E-2</v>
      </c>
      <c r="W111" s="15">
        <f>LN(Y!W111/Y!V111)</f>
        <v>1.3056830022999983E-3</v>
      </c>
      <c r="X111" s="15">
        <f>LN(Y!X111/Y!W111)</f>
        <v>1.6063409536132479E-2</v>
      </c>
      <c r="Y111" s="15">
        <f>LN(Y!Y111/Y!X111)</f>
        <v>7.430614947117325E-3</v>
      </c>
      <c r="Z111" s="15">
        <f>LN(Y!Z111/Y!Y111)</f>
        <v>1.5791964580783711E-2</v>
      </c>
      <c r="AA111" s="15">
        <f>LN(Y!AA111/Y!Z111)</f>
        <v>6.5377754222441728E-3</v>
      </c>
      <c r="AB111" s="15">
        <f>LN(Y!AB111/Y!AA111)</f>
        <v>-5.5398888244663361E-3</v>
      </c>
      <c r="AC111" s="15">
        <f>LN(Y!AC111/Y!AB111)</f>
        <v>-5.4062630416958676E-2</v>
      </c>
      <c r="AD111" s="15"/>
      <c r="AE111" s="15"/>
      <c r="AF111" s="64">
        <f t="shared" si="29"/>
        <v>9.5876920925702831E-3</v>
      </c>
      <c r="AG111" s="64">
        <f t="shared" si="30"/>
        <v>8.6316750335341027E-3</v>
      </c>
      <c r="AH111" s="64">
        <f t="shared" si="31"/>
        <v>-5.047251629825401E-3</v>
      </c>
      <c r="AI111" s="64">
        <f t="shared" si="32"/>
        <v>8.4652975315315099E-3</v>
      </c>
      <c r="AJ111" s="64">
        <f t="shared" si="33"/>
        <v>-5.9684328582559603E-3</v>
      </c>
      <c r="AK111" s="64">
        <f t="shared" si="34"/>
        <v>1.7922117018543508E-3</v>
      </c>
      <c r="AL111" s="64">
        <f t="shared" si="35"/>
        <v>1.2484323366377752E-3</v>
      </c>
      <c r="AM111" s="64">
        <f t="shared" si="36"/>
        <v>9.0108553259753456E-3</v>
      </c>
      <c r="AN111" s="64">
        <f t="shared" si="37"/>
        <v>-2.9801259620712506E-2</v>
      </c>
      <c r="AO111" s="64">
        <f t="shared" si="38"/>
        <v>3.1337960339109078E-3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IW104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2" x14ac:dyDescent="0.2"/>
  <cols>
    <col min="1" max="1" width="7.6640625" customWidth="1"/>
    <col min="2" max="2" width="19" customWidth="1"/>
    <col min="3" max="9" width="12.44140625" customWidth="1"/>
  </cols>
  <sheetData>
    <row r="1" spans="1:9" x14ac:dyDescent="0.2">
      <c r="A1" s="1"/>
      <c r="B1" t="s">
        <v>9</v>
      </c>
      <c r="C1">
        <v>201</v>
      </c>
      <c r="D1">
        <v>202</v>
      </c>
      <c r="E1">
        <v>203</v>
      </c>
      <c r="F1">
        <v>204</v>
      </c>
      <c r="G1">
        <v>205</v>
      </c>
      <c r="H1">
        <v>206</v>
      </c>
      <c r="I1">
        <v>207</v>
      </c>
    </row>
    <row r="2" spans="1:9" s="2" customFormat="1" ht="61.05" customHeight="1" x14ac:dyDescent="0.2">
      <c r="A2" s="77" t="s">
        <v>37</v>
      </c>
      <c r="B2" s="77"/>
      <c r="C2" s="2" t="s">
        <v>10</v>
      </c>
      <c r="D2" s="2" t="s">
        <v>11</v>
      </c>
      <c r="E2" s="2" t="s">
        <v>301</v>
      </c>
      <c r="F2" s="2" t="s">
        <v>12</v>
      </c>
      <c r="G2" s="2" t="s">
        <v>13</v>
      </c>
      <c r="H2" s="2" t="s">
        <v>14</v>
      </c>
      <c r="I2" s="2" t="s">
        <v>15</v>
      </c>
    </row>
    <row r="3" spans="1:9" x14ac:dyDescent="0.2">
      <c r="A3" s="4">
        <v>1</v>
      </c>
      <c r="B3" s="3" t="s">
        <v>41</v>
      </c>
      <c r="C3" s="4">
        <v>1</v>
      </c>
      <c r="D3" s="4">
        <v>1</v>
      </c>
      <c r="E3" s="5">
        <v>0</v>
      </c>
      <c r="F3" s="5">
        <v>0</v>
      </c>
      <c r="G3" s="4">
        <v>1</v>
      </c>
      <c r="H3" s="4">
        <v>1</v>
      </c>
      <c r="I3" s="4">
        <v>1</v>
      </c>
    </row>
    <row r="4" spans="1:9" x14ac:dyDescent="0.2">
      <c r="A4" s="4">
        <v>2</v>
      </c>
      <c r="B4" s="3" t="s">
        <v>42</v>
      </c>
      <c r="C4" s="4">
        <v>1</v>
      </c>
      <c r="D4" s="4">
        <v>1</v>
      </c>
      <c r="E4" s="5">
        <v>0</v>
      </c>
      <c r="F4" s="5">
        <v>0</v>
      </c>
      <c r="G4" s="4">
        <v>1</v>
      </c>
      <c r="H4" s="4">
        <v>1</v>
      </c>
      <c r="I4" s="4">
        <v>1</v>
      </c>
    </row>
    <row r="5" spans="1:9" x14ac:dyDescent="0.2">
      <c r="A5" s="4">
        <v>3</v>
      </c>
      <c r="B5" s="3" t="s">
        <v>0</v>
      </c>
      <c r="C5" s="4">
        <v>1</v>
      </c>
      <c r="D5" s="4">
        <v>1</v>
      </c>
      <c r="E5" s="5">
        <v>0</v>
      </c>
      <c r="F5" s="5">
        <v>0</v>
      </c>
      <c r="G5" s="4">
        <v>1</v>
      </c>
      <c r="H5" s="4">
        <v>1</v>
      </c>
      <c r="I5" s="4">
        <v>1</v>
      </c>
    </row>
    <row r="6" spans="1:9" x14ac:dyDescent="0.2">
      <c r="A6" s="4">
        <v>4</v>
      </c>
      <c r="B6" s="6" t="s">
        <v>1</v>
      </c>
      <c r="C6" s="4">
        <v>1</v>
      </c>
      <c r="D6" s="4">
        <v>1</v>
      </c>
      <c r="E6" s="5">
        <v>0</v>
      </c>
      <c r="F6" s="5">
        <v>0</v>
      </c>
      <c r="G6" s="4">
        <v>1</v>
      </c>
      <c r="H6" s="4">
        <v>1</v>
      </c>
      <c r="I6" s="4">
        <v>1</v>
      </c>
    </row>
    <row r="7" spans="1:9" x14ac:dyDescent="0.2">
      <c r="A7" s="4">
        <v>5</v>
      </c>
      <c r="B7" s="6" t="s">
        <v>2</v>
      </c>
      <c r="C7" s="4">
        <v>1</v>
      </c>
      <c r="D7" s="4">
        <v>1</v>
      </c>
      <c r="E7" s="4">
        <v>1</v>
      </c>
      <c r="F7" s="5">
        <v>0</v>
      </c>
      <c r="G7" s="4">
        <v>1</v>
      </c>
      <c r="H7" s="4">
        <v>1</v>
      </c>
      <c r="I7" s="4">
        <v>1</v>
      </c>
    </row>
    <row r="8" spans="1:9" x14ac:dyDescent="0.2">
      <c r="A8" s="4">
        <v>6</v>
      </c>
      <c r="B8" s="6" t="s">
        <v>43</v>
      </c>
      <c r="C8" s="4">
        <v>1</v>
      </c>
      <c r="D8" s="4">
        <v>1</v>
      </c>
      <c r="E8" s="4">
        <v>1</v>
      </c>
      <c r="F8" s="4">
        <v>1</v>
      </c>
      <c r="G8" s="5">
        <v>0</v>
      </c>
      <c r="H8" s="5">
        <v>0</v>
      </c>
      <c r="I8" s="4">
        <v>1</v>
      </c>
    </row>
    <row r="9" spans="1:9" x14ac:dyDescent="0.2">
      <c r="A9" s="4">
        <v>7</v>
      </c>
      <c r="B9" s="6" t="s">
        <v>44</v>
      </c>
      <c r="C9" s="4">
        <v>1</v>
      </c>
      <c r="D9" s="4">
        <v>1</v>
      </c>
      <c r="E9" s="4">
        <v>1</v>
      </c>
      <c r="F9" s="4">
        <v>1</v>
      </c>
      <c r="G9" s="5">
        <v>0</v>
      </c>
      <c r="H9" s="5">
        <v>0</v>
      </c>
      <c r="I9" s="4">
        <v>1</v>
      </c>
    </row>
    <row r="10" spans="1:9" x14ac:dyDescent="0.2">
      <c r="A10" s="4">
        <v>8</v>
      </c>
      <c r="B10" s="6" t="s">
        <v>45</v>
      </c>
      <c r="C10" s="4">
        <v>1</v>
      </c>
      <c r="D10" s="4">
        <v>1</v>
      </c>
      <c r="E10" s="4">
        <v>1</v>
      </c>
      <c r="F10" s="4">
        <v>1</v>
      </c>
      <c r="G10" s="5">
        <v>0</v>
      </c>
      <c r="H10" s="5">
        <v>0</v>
      </c>
      <c r="I10" s="4">
        <v>1</v>
      </c>
    </row>
    <row r="11" spans="1:9" x14ac:dyDescent="0.2">
      <c r="A11" s="4">
        <v>9</v>
      </c>
      <c r="B11" s="6" t="s">
        <v>46</v>
      </c>
      <c r="C11" s="4">
        <v>1</v>
      </c>
      <c r="D11" s="4">
        <v>1</v>
      </c>
      <c r="E11" s="4">
        <v>1</v>
      </c>
      <c r="F11" s="4">
        <v>1</v>
      </c>
      <c r="G11" s="5">
        <v>0</v>
      </c>
      <c r="H11" s="5">
        <v>0</v>
      </c>
      <c r="I11" s="4">
        <v>1</v>
      </c>
    </row>
    <row r="12" spans="1:9" x14ac:dyDescent="0.2">
      <c r="A12" s="4">
        <v>10</v>
      </c>
      <c r="B12" s="6" t="s">
        <v>47</v>
      </c>
      <c r="C12" s="4">
        <v>1</v>
      </c>
      <c r="D12" s="4">
        <v>1</v>
      </c>
      <c r="E12" s="4">
        <v>1</v>
      </c>
      <c r="F12" s="4">
        <v>1</v>
      </c>
      <c r="G12" s="5">
        <v>0</v>
      </c>
      <c r="H12" s="5">
        <v>0</v>
      </c>
      <c r="I12" s="4">
        <v>1</v>
      </c>
    </row>
    <row r="13" spans="1:9" x14ac:dyDescent="0.2">
      <c r="A13" s="4">
        <v>11</v>
      </c>
      <c r="B13" s="6" t="s">
        <v>48</v>
      </c>
      <c r="C13" s="4">
        <v>1</v>
      </c>
      <c r="D13" s="4">
        <v>1</v>
      </c>
      <c r="E13" s="4">
        <v>1</v>
      </c>
      <c r="F13" s="4">
        <v>1</v>
      </c>
      <c r="G13" s="5">
        <v>0</v>
      </c>
      <c r="H13" s="5">
        <v>0</v>
      </c>
      <c r="I13" s="4">
        <v>1</v>
      </c>
    </row>
    <row r="14" spans="1:9" x14ac:dyDescent="0.2">
      <c r="A14" s="4">
        <v>12</v>
      </c>
      <c r="B14" s="6" t="s">
        <v>49</v>
      </c>
      <c r="C14" s="4">
        <v>1</v>
      </c>
      <c r="D14" s="4">
        <v>1</v>
      </c>
      <c r="E14" s="4">
        <v>1</v>
      </c>
      <c r="F14" s="4">
        <v>1</v>
      </c>
      <c r="G14" s="5">
        <v>0</v>
      </c>
      <c r="H14" s="5">
        <v>0</v>
      </c>
      <c r="I14" s="4">
        <v>1</v>
      </c>
    </row>
    <row r="15" spans="1:9" x14ac:dyDescent="0.2">
      <c r="A15" s="4">
        <v>13</v>
      </c>
      <c r="B15" s="6" t="s">
        <v>50</v>
      </c>
      <c r="C15" s="4">
        <v>1</v>
      </c>
      <c r="D15" s="4">
        <v>1</v>
      </c>
      <c r="E15" s="4">
        <v>1</v>
      </c>
      <c r="F15" s="4">
        <v>1</v>
      </c>
      <c r="G15" s="5">
        <v>0</v>
      </c>
      <c r="H15" s="5">
        <v>0</v>
      </c>
      <c r="I15" s="4">
        <v>1</v>
      </c>
    </row>
    <row r="16" spans="1:9" x14ac:dyDescent="0.2">
      <c r="A16" s="4">
        <v>14</v>
      </c>
      <c r="B16" s="6" t="s">
        <v>51</v>
      </c>
      <c r="C16" s="4">
        <v>1</v>
      </c>
      <c r="D16" s="4">
        <v>1</v>
      </c>
      <c r="E16" s="4">
        <v>1</v>
      </c>
      <c r="F16" s="4">
        <v>1</v>
      </c>
      <c r="G16" s="5">
        <v>0</v>
      </c>
      <c r="H16" s="5">
        <v>0</v>
      </c>
      <c r="I16" s="4">
        <v>1</v>
      </c>
    </row>
    <row r="17" spans="1:9" x14ac:dyDescent="0.2">
      <c r="A17" s="4">
        <v>15</v>
      </c>
      <c r="B17" s="6" t="s">
        <v>52</v>
      </c>
      <c r="C17" s="4">
        <v>1</v>
      </c>
      <c r="D17" s="4">
        <v>1</v>
      </c>
      <c r="E17" s="4">
        <v>1</v>
      </c>
      <c r="F17" s="4">
        <v>1</v>
      </c>
      <c r="G17" s="5">
        <v>0</v>
      </c>
      <c r="H17" s="5">
        <v>0</v>
      </c>
      <c r="I17" s="4">
        <v>1</v>
      </c>
    </row>
    <row r="18" spans="1:9" x14ac:dyDescent="0.2">
      <c r="A18" s="4">
        <v>16</v>
      </c>
      <c r="B18" s="6" t="s">
        <v>53</v>
      </c>
      <c r="C18" s="4">
        <v>1</v>
      </c>
      <c r="D18" s="4">
        <v>1</v>
      </c>
      <c r="E18" s="4">
        <v>1</v>
      </c>
      <c r="F18" s="4">
        <v>1</v>
      </c>
      <c r="G18" s="5">
        <v>0</v>
      </c>
      <c r="H18" s="5">
        <v>0</v>
      </c>
      <c r="I18" s="4">
        <v>1</v>
      </c>
    </row>
    <row r="19" spans="1:9" x14ac:dyDescent="0.2">
      <c r="A19" s="4">
        <v>17</v>
      </c>
      <c r="B19" s="6" t="s">
        <v>54</v>
      </c>
      <c r="C19" s="4">
        <v>1</v>
      </c>
      <c r="D19" s="4">
        <v>1</v>
      </c>
      <c r="E19" s="4">
        <v>1</v>
      </c>
      <c r="F19" s="4">
        <v>1</v>
      </c>
      <c r="G19" s="5">
        <v>0</v>
      </c>
      <c r="H19" s="5">
        <v>0</v>
      </c>
      <c r="I19" s="4">
        <v>1</v>
      </c>
    </row>
    <row r="20" spans="1:9" x14ac:dyDescent="0.2">
      <c r="A20" s="4">
        <v>18</v>
      </c>
      <c r="B20" s="6" t="s">
        <v>55</v>
      </c>
      <c r="C20" s="4">
        <v>1</v>
      </c>
      <c r="D20" s="4">
        <v>1</v>
      </c>
      <c r="E20" s="4">
        <v>1</v>
      </c>
      <c r="F20" s="4">
        <v>1</v>
      </c>
      <c r="G20" s="5">
        <v>0</v>
      </c>
      <c r="H20" s="5">
        <v>0</v>
      </c>
      <c r="I20" s="4">
        <v>1</v>
      </c>
    </row>
    <row r="21" spans="1:9" x14ac:dyDescent="0.2">
      <c r="A21" s="4">
        <v>19</v>
      </c>
      <c r="B21" s="6" t="s">
        <v>56</v>
      </c>
      <c r="C21" s="4">
        <v>1</v>
      </c>
      <c r="D21" s="4">
        <v>1</v>
      </c>
      <c r="E21" s="4">
        <v>1</v>
      </c>
      <c r="F21" s="4">
        <v>1</v>
      </c>
      <c r="G21" s="5">
        <v>0</v>
      </c>
      <c r="H21" s="5">
        <v>0</v>
      </c>
      <c r="I21" s="4">
        <v>1</v>
      </c>
    </row>
    <row r="22" spans="1:9" x14ac:dyDescent="0.2">
      <c r="A22" s="4">
        <v>20</v>
      </c>
      <c r="B22" s="6" t="s">
        <v>57</v>
      </c>
      <c r="C22" s="4">
        <v>1</v>
      </c>
      <c r="D22" s="4">
        <v>1</v>
      </c>
      <c r="E22" s="4">
        <v>1</v>
      </c>
      <c r="F22" s="4">
        <v>1</v>
      </c>
      <c r="G22" s="5">
        <v>0</v>
      </c>
      <c r="H22" s="5">
        <v>0</v>
      </c>
      <c r="I22" s="4">
        <v>1</v>
      </c>
    </row>
    <row r="23" spans="1:9" x14ac:dyDescent="0.2">
      <c r="A23" s="4">
        <v>21</v>
      </c>
      <c r="B23" s="6" t="s">
        <v>58</v>
      </c>
      <c r="C23" s="4">
        <v>1</v>
      </c>
      <c r="D23" s="4">
        <v>1</v>
      </c>
      <c r="E23" s="4">
        <v>1</v>
      </c>
      <c r="F23" s="4">
        <v>1</v>
      </c>
      <c r="G23" s="5">
        <v>0</v>
      </c>
      <c r="H23" s="5">
        <v>0</v>
      </c>
      <c r="I23" s="4">
        <v>1</v>
      </c>
    </row>
    <row r="24" spans="1:9" x14ac:dyDescent="0.2">
      <c r="A24" s="4">
        <v>22</v>
      </c>
      <c r="B24" s="6" t="s">
        <v>59</v>
      </c>
      <c r="C24" s="4">
        <v>1</v>
      </c>
      <c r="D24" s="4">
        <v>1</v>
      </c>
      <c r="E24" s="4">
        <v>1</v>
      </c>
      <c r="F24" s="4">
        <v>1</v>
      </c>
      <c r="G24" s="5">
        <v>0</v>
      </c>
      <c r="H24" s="5">
        <v>0</v>
      </c>
      <c r="I24" s="4">
        <v>1</v>
      </c>
    </row>
    <row r="25" spans="1:9" x14ac:dyDescent="0.2">
      <c r="A25" s="4">
        <v>23</v>
      </c>
      <c r="B25" s="6" t="s">
        <v>60</v>
      </c>
      <c r="C25" s="4">
        <v>1</v>
      </c>
      <c r="D25" s="4">
        <v>1</v>
      </c>
      <c r="E25" s="4">
        <v>1</v>
      </c>
      <c r="F25" s="4">
        <v>1</v>
      </c>
      <c r="G25" s="5">
        <v>0</v>
      </c>
      <c r="H25" s="5">
        <v>0</v>
      </c>
      <c r="I25" s="4">
        <v>1</v>
      </c>
    </row>
    <row r="26" spans="1:9" x14ac:dyDescent="0.2">
      <c r="A26" s="4">
        <v>24</v>
      </c>
      <c r="B26" s="6" t="s">
        <v>61</v>
      </c>
      <c r="C26" s="4">
        <v>1</v>
      </c>
      <c r="D26" s="4">
        <v>1</v>
      </c>
      <c r="E26" s="4">
        <v>1</v>
      </c>
      <c r="F26" s="4">
        <v>1</v>
      </c>
      <c r="G26" s="5">
        <v>0</v>
      </c>
      <c r="H26" s="5">
        <v>0</v>
      </c>
      <c r="I26" s="4">
        <v>1</v>
      </c>
    </row>
    <row r="27" spans="1:9" x14ac:dyDescent="0.2">
      <c r="A27" s="4">
        <v>25</v>
      </c>
      <c r="B27" s="6" t="s">
        <v>62</v>
      </c>
      <c r="C27" s="4">
        <v>1</v>
      </c>
      <c r="D27" s="4">
        <v>1</v>
      </c>
      <c r="E27" s="4">
        <v>1</v>
      </c>
      <c r="F27" s="4">
        <v>1</v>
      </c>
      <c r="G27" s="5">
        <v>0</v>
      </c>
      <c r="H27" s="5">
        <v>0</v>
      </c>
      <c r="I27" s="4">
        <v>1</v>
      </c>
    </row>
    <row r="28" spans="1:9" x14ac:dyDescent="0.2">
      <c r="A28" s="4">
        <v>26</v>
      </c>
      <c r="B28" s="6" t="s">
        <v>63</v>
      </c>
      <c r="C28" s="4">
        <v>1</v>
      </c>
      <c r="D28" s="4">
        <v>1</v>
      </c>
      <c r="E28" s="4">
        <v>1</v>
      </c>
      <c r="F28" s="4">
        <v>1</v>
      </c>
      <c r="G28" s="5">
        <v>0</v>
      </c>
      <c r="H28" s="5">
        <v>0</v>
      </c>
      <c r="I28" s="4">
        <v>1</v>
      </c>
    </row>
    <row r="29" spans="1:9" x14ac:dyDescent="0.2">
      <c r="A29" s="4">
        <v>27</v>
      </c>
      <c r="B29" s="6" t="s">
        <v>64</v>
      </c>
      <c r="C29" s="4">
        <v>1</v>
      </c>
      <c r="D29" s="4">
        <v>1</v>
      </c>
      <c r="E29" s="4">
        <v>1</v>
      </c>
      <c r="F29" s="4">
        <v>1</v>
      </c>
      <c r="G29" s="5">
        <v>0</v>
      </c>
      <c r="H29" s="5">
        <v>0</v>
      </c>
      <c r="I29" s="4">
        <v>1</v>
      </c>
    </row>
    <row r="30" spans="1:9" x14ac:dyDescent="0.2">
      <c r="A30" s="4">
        <v>28</v>
      </c>
      <c r="B30" s="6" t="s">
        <v>65</v>
      </c>
      <c r="C30" s="4">
        <v>1</v>
      </c>
      <c r="D30" s="4">
        <v>1</v>
      </c>
      <c r="E30" s="4">
        <v>1</v>
      </c>
      <c r="F30" s="4">
        <v>1</v>
      </c>
      <c r="G30" s="5">
        <v>0</v>
      </c>
      <c r="H30" s="5">
        <v>0</v>
      </c>
      <c r="I30" s="4">
        <v>1</v>
      </c>
    </row>
    <row r="31" spans="1:9" x14ac:dyDescent="0.2">
      <c r="A31" s="4">
        <v>29</v>
      </c>
      <c r="B31" s="6" t="s">
        <v>66</v>
      </c>
      <c r="C31" s="4">
        <v>1</v>
      </c>
      <c r="D31" s="4">
        <v>1</v>
      </c>
      <c r="E31" s="4">
        <v>1</v>
      </c>
      <c r="F31" s="4">
        <v>1</v>
      </c>
      <c r="G31" s="5">
        <v>0</v>
      </c>
      <c r="H31" s="5">
        <v>0</v>
      </c>
      <c r="I31" s="4">
        <v>1</v>
      </c>
    </row>
    <row r="32" spans="1:9" x14ac:dyDescent="0.2">
      <c r="A32" s="4">
        <v>30</v>
      </c>
      <c r="B32" s="6" t="s">
        <v>67</v>
      </c>
      <c r="C32" s="4">
        <v>1</v>
      </c>
      <c r="D32" s="4">
        <v>1</v>
      </c>
      <c r="E32" s="4">
        <v>1</v>
      </c>
      <c r="F32" s="4">
        <v>1</v>
      </c>
      <c r="G32" s="5">
        <v>0</v>
      </c>
      <c r="H32" s="5">
        <v>0</v>
      </c>
      <c r="I32" s="4">
        <v>1</v>
      </c>
    </row>
    <row r="33" spans="1:9" x14ac:dyDescent="0.2">
      <c r="A33" s="4">
        <v>31</v>
      </c>
      <c r="B33" s="6" t="s">
        <v>68</v>
      </c>
      <c r="C33" s="4">
        <v>1</v>
      </c>
      <c r="D33" s="4">
        <v>1</v>
      </c>
      <c r="E33" s="4">
        <v>1</v>
      </c>
      <c r="F33" s="4">
        <v>1</v>
      </c>
      <c r="G33" s="5">
        <v>0</v>
      </c>
      <c r="H33" s="5">
        <v>0</v>
      </c>
      <c r="I33" s="4">
        <v>1</v>
      </c>
    </row>
    <row r="34" spans="1:9" x14ac:dyDescent="0.2">
      <c r="A34" s="4">
        <v>32</v>
      </c>
      <c r="B34" s="6" t="s">
        <v>69</v>
      </c>
      <c r="C34" s="4">
        <v>1</v>
      </c>
      <c r="D34" s="4">
        <v>1</v>
      </c>
      <c r="E34" s="4">
        <v>1</v>
      </c>
      <c r="F34" s="4">
        <v>1</v>
      </c>
      <c r="G34" s="5">
        <v>0</v>
      </c>
      <c r="H34" s="5">
        <v>0</v>
      </c>
      <c r="I34" s="4">
        <v>1</v>
      </c>
    </row>
    <row r="35" spans="1:9" x14ac:dyDescent="0.2">
      <c r="A35" s="4">
        <v>33</v>
      </c>
      <c r="B35" s="6" t="s">
        <v>70</v>
      </c>
      <c r="C35" s="4">
        <v>1</v>
      </c>
      <c r="D35" s="4">
        <v>1</v>
      </c>
      <c r="E35" s="4">
        <v>1</v>
      </c>
      <c r="F35" s="4">
        <v>1</v>
      </c>
      <c r="G35" s="5">
        <v>0</v>
      </c>
      <c r="H35" s="5">
        <v>0</v>
      </c>
      <c r="I35" s="4">
        <v>1</v>
      </c>
    </row>
    <row r="36" spans="1:9" x14ac:dyDescent="0.2">
      <c r="A36" s="4">
        <v>34</v>
      </c>
      <c r="B36" s="6" t="s">
        <v>71</v>
      </c>
      <c r="C36" s="4">
        <v>1</v>
      </c>
      <c r="D36" s="4">
        <v>1</v>
      </c>
      <c r="E36" s="4">
        <v>1</v>
      </c>
      <c r="F36" s="4">
        <v>1</v>
      </c>
      <c r="G36" s="5">
        <v>0</v>
      </c>
      <c r="H36" s="5">
        <v>0</v>
      </c>
      <c r="I36" s="4">
        <v>1</v>
      </c>
    </row>
    <row r="37" spans="1:9" x14ac:dyDescent="0.2">
      <c r="A37" s="4">
        <v>35</v>
      </c>
      <c r="B37" s="6" t="s">
        <v>72</v>
      </c>
      <c r="C37" s="4">
        <v>1</v>
      </c>
      <c r="D37" s="4">
        <v>1</v>
      </c>
      <c r="E37" s="4">
        <v>1</v>
      </c>
      <c r="F37" s="4">
        <v>1</v>
      </c>
      <c r="G37" s="5">
        <v>0</v>
      </c>
      <c r="H37" s="5">
        <v>0</v>
      </c>
      <c r="I37" s="4">
        <v>1</v>
      </c>
    </row>
    <row r="38" spans="1:9" x14ac:dyDescent="0.2">
      <c r="A38" s="4">
        <v>36</v>
      </c>
      <c r="B38" s="6" t="s">
        <v>73</v>
      </c>
      <c r="C38" s="4">
        <v>1</v>
      </c>
      <c r="D38" s="4">
        <v>1</v>
      </c>
      <c r="E38" s="4">
        <v>1</v>
      </c>
      <c r="F38" s="4">
        <v>1</v>
      </c>
      <c r="G38" s="5">
        <v>0</v>
      </c>
      <c r="H38" s="5">
        <v>0</v>
      </c>
      <c r="I38" s="4">
        <v>1</v>
      </c>
    </row>
    <row r="39" spans="1:9" x14ac:dyDescent="0.2">
      <c r="A39" s="4">
        <v>37</v>
      </c>
      <c r="B39" s="6" t="s">
        <v>74</v>
      </c>
      <c r="C39" s="4">
        <v>1</v>
      </c>
      <c r="D39" s="4">
        <v>1</v>
      </c>
      <c r="E39" s="4">
        <v>1</v>
      </c>
      <c r="F39" s="4">
        <v>1</v>
      </c>
      <c r="G39" s="5">
        <v>0</v>
      </c>
      <c r="H39" s="5">
        <v>0</v>
      </c>
      <c r="I39" s="4">
        <v>1</v>
      </c>
    </row>
    <row r="40" spans="1:9" x14ac:dyDescent="0.2">
      <c r="A40" s="4">
        <v>38</v>
      </c>
      <c r="B40" s="6" t="s">
        <v>75</v>
      </c>
      <c r="C40" s="4">
        <v>1</v>
      </c>
      <c r="D40" s="4">
        <v>1</v>
      </c>
      <c r="E40" s="4">
        <v>1</v>
      </c>
      <c r="F40" s="4">
        <v>1</v>
      </c>
      <c r="G40" s="5">
        <v>0</v>
      </c>
      <c r="H40" s="5">
        <v>0</v>
      </c>
      <c r="I40" s="4">
        <v>1</v>
      </c>
    </row>
    <row r="41" spans="1:9" x14ac:dyDescent="0.2">
      <c r="A41" s="4">
        <v>39</v>
      </c>
      <c r="B41" s="6" t="s">
        <v>76</v>
      </c>
      <c r="C41" s="4">
        <v>1</v>
      </c>
      <c r="D41" s="4">
        <v>1</v>
      </c>
      <c r="E41" s="4">
        <v>1</v>
      </c>
      <c r="F41" s="4">
        <v>1</v>
      </c>
      <c r="G41" s="5">
        <v>0</v>
      </c>
      <c r="H41" s="5">
        <v>0</v>
      </c>
      <c r="I41" s="4">
        <v>1</v>
      </c>
    </row>
    <row r="42" spans="1:9" x14ac:dyDescent="0.2">
      <c r="A42" s="4">
        <v>40</v>
      </c>
      <c r="B42" s="6" t="s">
        <v>77</v>
      </c>
      <c r="C42" s="4">
        <v>1</v>
      </c>
      <c r="D42" s="4">
        <v>1</v>
      </c>
      <c r="E42" s="4">
        <v>1</v>
      </c>
      <c r="F42" s="4">
        <v>1</v>
      </c>
      <c r="G42" s="5">
        <v>0</v>
      </c>
      <c r="H42" s="5">
        <v>0</v>
      </c>
      <c r="I42" s="4">
        <v>1</v>
      </c>
    </row>
    <row r="43" spans="1:9" x14ac:dyDescent="0.2">
      <c r="A43" s="4">
        <v>41</v>
      </c>
      <c r="B43" s="6" t="s">
        <v>78</v>
      </c>
      <c r="C43" s="4">
        <v>1</v>
      </c>
      <c r="D43" s="4">
        <v>1</v>
      </c>
      <c r="E43" s="4">
        <v>1</v>
      </c>
      <c r="F43" s="4">
        <v>1</v>
      </c>
      <c r="G43" s="5">
        <v>0</v>
      </c>
      <c r="H43" s="5">
        <v>0</v>
      </c>
      <c r="I43" s="4">
        <v>1</v>
      </c>
    </row>
    <row r="44" spans="1:9" x14ac:dyDescent="0.2">
      <c r="A44" s="4">
        <v>42</v>
      </c>
      <c r="B44" s="6" t="s">
        <v>79</v>
      </c>
      <c r="C44" s="4">
        <v>1</v>
      </c>
      <c r="D44" s="4">
        <v>1</v>
      </c>
      <c r="E44" s="4">
        <v>1</v>
      </c>
      <c r="F44" s="4">
        <v>1</v>
      </c>
      <c r="G44" s="5">
        <v>0</v>
      </c>
      <c r="H44" s="5">
        <v>0</v>
      </c>
      <c r="I44" s="4">
        <v>1</v>
      </c>
    </row>
    <row r="45" spans="1:9" x14ac:dyDescent="0.2">
      <c r="A45" s="4">
        <v>43</v>
      </c>
      <c r="B45" s="6" t="s">
        <v>80</v>
      </c>
      <c r="C45" s="4">
        <v>1</v>
      </c>
      <c r="D45" s="4">
        <v>1</v>
      </c>
      <c r="E45" s="4">
        <v>1</v>
      </c>
      <c r="F45" s="4">
        <v>1</v>
      </c>
      <c r="G45" s="5">
        <v>0</v>
      </c>
      <c r="H45" s="5">
        <v>0</v>
      </c>
      <c r="I45" s="4">
        <v>1</v>
      </c>
    </row>
    <row r="46" spans="1:9" x14ac:dyDescent="0.2">
      <c r="A46" s="4">
        <v>44</v>
      </c>
      <c r="B46" s="6" t="s">
        <v>81</v>
      </c>
      <c r="C46" s="4">
        <v>1</v>
      </c>
      <c r="D46" s="4">
        <v>1</v>
      </c>
      <c r="E46" s="4">
        <v>1</v>
      </c>
      <c r="F46" s="4">
        <v>1</v>
      </c>
      <c r="G46" s="5">
        <v>0</v>
      </c>
      <c r="H46" s="5">
        <v>0</v>
      </c>
      <c r="I46" s="4">
        <v>1</v>
      </c>
    </row>
    <row r="47" spans="1:9" x14ac:dyDescent="0.2">
      <c r="A47" s="4">
        <v>45</v>
      </c>
      <c r="B47" s="6" t="s">
        <v>82</v>
      </c>
      <c r="C47" s="4">
        <v>1</v>
      </c>
      <c r="D47" s="4">
        <v>1</v>
      </c>
      <c r="E47" s="4">
        <v>1</v>
      </c>
      <c r="F47" s="4">
        <v>1</v>
      </c>
      <c r="G47" s="5">
        <v>0</v>
      </c>
      <c r="H47" s="5">
        <v>0</v>
      </c>
      <c r="I47" s="4">
        <v>1</v>
      </c>
    </row>
    <row r="48" spans="1:9" x14ac:dyDescent="0.2">
      <c r="A48" s="4">
        <v>46</v>
      </c>
      <c r="B48" s="6" t="s">
        <v>83</v>
      </c>
      <c r="C48" s="4">
        <v>1</v>
      </c>
      <c r="D48" s="4">
        <v>1</v>
      </c>
      <c r="E48" s="4">
        <v>1</v>
      </c>
      <c r="F48" s="4">
        <v>1</v>
      </c>
      <c r="G48" s="5">
        <v>0</v>
      </c>
      <c r="H48" s="5">
        <v>0</v>
      </c>
      <c r="I48" s="4">
        <v>1</v>
      </c>
    </row>
    <row r="49" spans="1:9" x14ac:dyDescent="0.2">
      <c r="A49" s="4">
        <v>47</v>
      </c>
      <c r="B49" s="6" t="s">
        <v>84</v>
      </c>
      <c r="C49" s="4">
        <v>1</v>
      </c>
      <c r="D49" s="4">
        <v>1</v>
      </c>
      <c r="E49" s="4">
        <v>1</v>
      </c>
      <c r="F49" s="4">
        <v>1</v>
      </c>
      <c r="G49" s="5">
        <v>0</v>
      </c>
      <c r="H49" s="5">
        <v>0</v>
      </c>
      <c r="I49" s="4">
        <v>1</v>
      </c>
    </row>
    <row r="50" spans="1:9" x14ac:dyDescent="0.2">
      <c r="A50" s="4">
        <v>48</v>
      </c>
      <c r="B50" s="6" t="s">
        <v>85</v>
      </c>
      <c r="C50" s="4">
        <v>1</v>
      </c>
      <c r="D50" s="4">
        <v>1</v>
      </c>
      <c r="E50" s="4">
        <v>1</v>
      </c>
      <c r="F50" s="4">
        <v>1</v>
      </c>
      <c r="G50" s="5">
        <v>0</v>
      </c>
      <c r="H50" s="5">
        <v>0</v>
      </c>
      <c r="I50" s="4">
        <v>1</v>
      </c>
    </row>
    <row r="51" spans="1:9" x14ac:dyDescent="0.2">
      <c r="A51" s="4">
        <v>49</v>
      </c>
      <c r="B51" s="6" t="s">
        <v>86</v>
      </c>
      <c r="C51" s="4">
        <v>1</v>
      </c>
      <c r="D51" s="4">
        <v>1</v>
      </c>
      <c r="E51" s="4">
        <v>1</v>
      </c>
      <c r="F51" s="4">
        <v>1</v>
      </c>
      <c r="G51" s="5">
        <v>0</v>
      </c>
      <c r="H51" s="5">
        <v>0</v>
      </c>
      <c r="I51" s="4">
        <v>1</v>
      </c>
    </row>
    <row r="52" spans="1:9" x14ac:dyDescent="0.2">
      <c r="A52" s="4">
        <v>50</v>
      </c>
      <c r="B52" s="6" t="s">
        <v>87</v>
      </c>
      <c r="C52" s="4">
        <v>1</v>
      </c>
      <c r="D52" s="4">
        <v>1</v>
      </c>
      <c r="E52" s="4">
        <v>1</v>
      </c>
      <c r="F52" s="4">
        <v>1</v>
      </c>
      <c r="G52" s="5">
        <v>0</v>
      </c>
      <c r="H52" s="5">
        <v>0</v>
      </c>
      <c r="I52" s="4">
        <v>1</v>
      </c>
    </row>
    <row r="53" spans="1:9" x14ac:dyDescent="0.2">
      <c r="A53" s="4">
        <v>51</v>
      </c>
      <c r="B53" s="6" t="s">
        <v>88</v>
      </c>
      <c r="C53" s="4">
        <v>1</v>
      </c>
      <c r="D53" s="4">
        <v>1</v>
      </c>
      <c r="E53" s="4">
        <v>1</v>
      </c>
      <c r="F53" s="4">
        <v>1</v>
      </c>
      <c r="G53" s="5">
        <v>0</v>
      </c>
      <c r="H53" s="5">
        <v>0</v>
      </c>
      <c r="I53" s="4">
        <v>1</v>
      </c>
    </row>
    <row r="54" spans="1:9" x14ac:dyDescent="0.2">
      <c r="A54" s="4">
        <v>52</v>
      </c>
      <c r="B54" s="6" t="s">
        <v>89</v>
      </c>
      <c r="C54" s="4">
        <v>1</v>
      </c>
      <c r="D54" s="4">
        <v>1</v>
      </c>
      <c r="E54" s="4">
        <v>1</v>
      </c>
      <c r="F54" s="4">
        <v>1</v>
      </c>
      <c r="G54" s="5">
        <v>0</v>
      </c>
      <c r="H54" s="5">
        <v>0</v>
      </c>
      <c r="I54" s="4">
        <v>1</v>
      </c>
    </row>
    <row r="55" spans="1:9" x14ac:dyDescent="0.2">
      <c r="A55" s="4">
        <v>53</v>
      </c>
      <c r="B55" s="6" t="s">
        <v>90</v>
      </c>
      <c r="C55" s="4">
        <v>1</v>
      </c>
      <c r="D55" s="4">
        <v>1</v>
      </c>
      <c r="E55" s="4">
        <v>1</v>
      </c>
      <c r="F55" s="4">
        <v>1</v>
      </c>
      <c r="G55" s="5">
        <v>0</v>
      </c>
      <c r="H55" s="5">
        <v>0</v>
      </c>
      <c r="I55" s="4">
        <v>1</v>
      </c>
    </row>
    <row r="56" spans="1:9" x14ac:dyDescent="0.2">
      <c r="A56" s="4">
        <v>54</v>
      </c>
      <c r="B56" s="6" t="s">
        <v>91</v>
      </c>
      <c r="C56" s="4">
        <v>1</v>
      </c>
      <c r="D56" s="4">
        <v>1</v>
      </c>
      <c r="E56" s="4">
        <v>1</v>
      </c>
      <c r="F56" s="4">
        <v>1</v>
      </c>
      <c r="G56" s="5">
        <v>0</v>
      </c>
      <c r="H56" s="5">
        <v>0</v>
      </c>
      <c r="I56" s="4">
        <v>1</v>
      </c>
    </row>
    <row r="57" spans="1:9" x14ac:dyDescent="0.2">
      <c r="A57" s="4">
        <v>55</v>
      </c>
      <c r="B57" s="6" t="s">
        <v>92</v>
      </c>
      <c r="C57" s="4">
        <v>1</v>
      </c>
      <c r="D57" s="4">
        <v>1</v>
      </c>
      <c r="E57" s="4">
        <v>1</v>
      </c>
      <c r="F57" s="4">
        <v>1</v>
      </c>
      <c r="G57" s="5">
        <v>0</v>
      </c>
      <c r="H57" s="5">
        <v>0</v>
      </c>
      <c r="I57" s="4">
        <v>1</v>
      </c>
    </row>
    <row r="58" spans="1:9" x14ac:dyDescent="0.2">
      <c r="A58" s="4">
        <v>56</v>
      </c>
      <c r="B58" s="6" t="s">
        <v>93</v>
      </c>
      <c r="C58" s="4">
        <v>1</v>
      </c>
      <c r="D58" s="4">
        <v>1</v>
      </c>
      <c r="E58" s="4">
        <v>1</v>
      </c>
      <c r="F58" s="4">
        <v>1</v>
      </c>
      <c r="G58" s="5">
        <v>0</v>
      </c>
      <c r="H58" s="5">
        <v>0</v>
      </c>
      <c r="I58" s="4">
        <v>1</v>
      </c>
    </row>
    <row r="59" spans="1:9" x14ac:dyDescent="0.2">
      <c r="A59" s="4">
        <v>57</v>
      </c>
      <c r="B59" s="6" t="s">
        <v>94</v>
      </c>
      <c r="C59" s="4">
        <v>1</v>
      </c>
      <c r="D59" s="4">
        <v>1</v>
      </c>
      <c r="E59" s="4">
        <v>1</v>
      </c>
      <c r="F59" s="4">
        <v>1</v>
      </c>
      <c r="G59" s="5">
        <v>0</v>
      </c>
      <c r="H59" s="5">
        <v>0</v>
      </c>
      <c r="I59" s="4">
        <v>1</v>
      </c>
    </row>
    <row r="60" spans="1:9" x14ac:dyDescent="0.2">
      <c r="A60" s="4">
        <v>58</v>
      </c>
      <c r="B60" s="6" t="s">
        <v>95</v>
      </c>
      <c r="C60" s="4">
        <v>1</v>
      </c>
      <c r="D60" s="4">
        <v>1</v>
      </c>
      <c r="E60" s="4">
        <v>1</v>
      </c>
      <c r="F60" s="4">
        <v>1</v>
      </c>
      <c r="G60" s="5">
        <v>0</v>
      </c>
      <c r="H60" s="5">
        <v>0</v>
      </c>
      <c r="I60" s="4">
        <v>1</v>
      </c>
    </row>
    <row r="61" spans="1:9" x14ac:dyDescent="0.2">
      <c r="A61" s="4">
        <v>59</v>
      </c>
      <c r="B61" s="6" t="s">
        <v>96</v>
      </c>
      <c r="C61" s="4">
        <v>1</v>
      </c>
      <c r="D61" s="4">
        <v>1</v>
      </c>
      <c r="E61" s="4">
        <v>1</v>
      </c>
      <c r="F61" s="4">
        <v>1</v>
      </c>
      <c r="G61" s="5">
        <v>0</v>
      </c>
      <c r="H61" s="5">
        <v>0</v>
      </c>
      <c r="I61" s="4">
        <v>1</v>
      </c>
    </row>
    <row r="62" spans="1:9" x14ac:dyDescent="0.2">
      <c r="A62" s="4">
        <v>60</v>
      </c>
      <c r="B62" s="6" t="s">
        <v>97</v>
      </c>
      <c r="C62" s="4">
        <v>1</v>
      </c>
      <c r="D62" s="4">
        <v>1</v>
      </c>
      <c r="E62" s="4">
        <v>1</v>
      </c>
      <c r="F62" s="5">
        <v>0</v>
      </c>
      <c r="G62" s="4">
        <v>1</v>
      </c>
      <c r="H62" s="4">
        <v>1</v>
      </c>
      <c r="I62" s="4">
        <v>1</v>
      </c>
    </row>
    <row r="63" spans="1:9" x14ac:dyDescent="0.2">
      <c r="A63" s="4">
        <v>61</v>
      </c>
      <c r="B63" s="6" t="s">
        <v>98</v>
      </c>
      <c r="C63" s="4">
        <v>1</v>
      </c>
      <c r="D63" s="4">
        <v>1</v>
      </c>
      <c r="E63" s="4">
        <v>1</v>
      </c>
      <c r="F63" s="5">
        <v>0</v>
      </c>
      <c r="G63" s="4">
        <v>1</v>
      </c>
      <c r="H63" s="4">
        <v>1</v>
      </c>
      <c r="I63" s="4">
        <v>1</v>
      </c>
    </row>
    <row r="64" spans="1:9" x14ac:dyDescent="0.2">
      <c r="A64" s="4">
        <v>62</v>
      </c>
      <c r="B64" s="6" t="s">
        <v>99</v>
      </c>
      <c r="C64" s="4">
        <v>1</v>
      </c>
      <c r="D64" s="4">
        <v>1</v>
      </c>
      <c r="E64" s="4">
        <v>1</v>
      </c>
      <c r="F64" s="5">
        <v>0</v>
      </c>
      <c r="G64" s="4">
        <v>1</v>
      </c>
      <c r="H64" s="4">
        <v>1</v>
      </c>
      <c r="I64" s="4">
        <v>1</v>
      </c>
    </row>
    <row r="65" spans="1:257" x14ac:dyDescent="0.2">
      <c r="A65" s="4">
        <v>63</v>
      </c>
      <c r="B65" s="6" t="s">
        <v>100</v>
      </c>
      <c r="C65" s="4">
        <v>1</v>
      </c>
      <c r="D65" s="4">
        <v>1</v>
      </c>
      <c r="E65" s="4">
        <v>1</v>
      </c>
      <c r="F65" s="5">
        <v>0</v>
      </c>
      <c r="G65" s="4">
        <v>1</v>
      </c>
      <c r="H65" s="4">
        <v>1</v>
      </c>
      <c r="I65" s="4">
        <v>1</v>
      </c>
    </row>
    <row r="66" spans="1:257" x14ac:dyDescent="0.2">
      <c r="A66" s="4">
        <v>64</v>
      </c>
      <c r="B66" s="6" t="s">
        <v>101</v>
      </c>
      <c r="C66" s="4">
        <v>1</v>
      </c>
      <c r="D66" s="4">
        <v>1</v>
      </c>
      <c r="E66" s="4">
        <v>1</v>
      </c>
      <c r="F66" s="5">
        <v>0</v>
      </c>
      <c r="G66" s="4">
        <v>1</v>
      </c>
      <c r="H66" s="4">
        <v>1</v>
      </c>
      <c r="I66" s="4">
        <v>1</v>
      </c>
    </row>
    <row r="67" spans="1:257" x14ac:dyDescent="0.2">
      <c r="A67" s="4">
        <v>65</v>
      </c>
      <c r="B67" s="6" t="s">
        <v>102</v>
      </c>
      <c r="C67" s="4">
        <v>1</v>
      </c>
      <c r="D67" s="4">
        <v>1</v>
      </c>
      <c r="E67" s="4">
        <v>1</v>
      </c>
      <c r="F67" s="5">
        <v>0</v>
      </c>
      <c r="G67" s="4">
        <v>1</v>
      </c>
      <c r="H67" s="4">
        <v>1</v>
      </c>
      <c r="I67" s="4">
        <v>1</v>
      </c>
    </row>
    <row r="68" spans="1:257" x14ac:dyDescent="0.2">
      <c r="A68" s="4">
        <v>66</v>
      </c>
      <c r="B68" s="6" t="s">
        <v>103</v>
      </c>
      <c r="C68" s="4">
        <v>1</v>
      </c>
      <c r="D68" s="4">
        <v>1</v>
      </c>
      <c r="E68" s="4">
        <v>1</v>
      </c>
      <c r="F68" s="5">
        <v>0</v>
      </c>
      <c r="G68" s="4">
        <v>1</v>
      </c>
      <c r="H68" s="4">
        <v>1</v>
      </c>
      <c r="I68" s="4">
        <v>1</v>
      </c>
    </row>
    <row r="69" spans="1:257" x14ac:dyDescent="0.2">
      <c r="A69" s="4">
        <v>67</v>
      </c>
      <c r="B69" s="6" t="s">
        <v>104</v>
      </c>
      <c r="C69" s="4">
        <v>1</v>
      </c>
      <c r="D69" s="4">
        <v>1</v>
      </c>
      <c r="E69" s="4">
        <v>1</v>
      </c>
      <c r="F69" s="5">
        <v>0</v>
      </c>
      <c r="G69" s="4">
        <v>1</v>
      </c>
      <c r="H69" s="4">
        <v>1</v>
      </c>
      <c r="I69" s="4">
        <v>1</v>
      </c>
    </row>
    <row r="70" spans="1:257" x14ac:dyDescent="0.2">
      <c r="A70" s="4">
        <v>68</v>
      </c>
      <c r="B70" s="6" t="s">
        <v>105</v>
      </c>
      <c r="C70" s="4">
        <v>1</v>
      </c>
      <c r="D70" s="4">
        <v>1</v>
      </c>
      <c r="E70" s="4">
        <v>1</v>
      </c>
      <c r="F70" s="5">
        <v>0</v>
      </c>
      <c r="G70" s="4">
        <v>1</v>
      </c>
      <c r="H70" s="4">
        <v>1</v>
      </c>
      <c r="I70" s="4">
        <v>1</v>
      </c>
    </row>
    <row r="71" spans="1:257" x14ac:dyDescent="0.2">
      <c r="A71" s="4">
        <v>69</v>
      </c>
      <c r="B71" s="6" t="s">
        <v>106</v>
      </c>
      <c r="C71" s="4">
        <v>1</v>
      </c>
      <c r="D71" s="4">
        <v>1</v>
      </c>
      <c r="E71" s="4">
        <v>1</v>
      </c>
      <c r="F71" s="5">
        <v>0</v>
      </c>
      <c r="G71" s="4">
        <v>1</v>
      </c>
      <c r="H71" s="4">
        <v>1</v>
      </c>
      <c r="I71" s="4">
        <v>1</v>
      </c>
    </row>
    <row r="72" spans="1:257" x14ac:dyDescent="0.2">
      <c r="A72" s="4">
        <v>70</v>
      </c>
      <c r="B72" s="6" t="s">
        <v>107</v>
      </c>
      <c r="C72" s="4">
        <v>1</v>
      </c>
      <c r="D72" s="4">
        <v>1</v>
      </c>
      <c r="E72" s="4">
        <v>1</v>
      </c>
      <c r="F72" s="5">
        <v>0</v>
      </c>
      <c r="G72" s="4">
        <v>1</v>
      </c>
      <c r="H72" s="4">
        <v>1</v>
      </c>
      <c r="I72" s="4">
        <v>1</v>
      </c>
    </row>
    <row r="73" spans="1:257" x14ac:dyDescent="0.2">
      <c r="A73" s="4">
        <v>71</v>
      </c>
      <c r="B73" s="6" t="s">
        <v>108</v>
      </c>
      <c r="C73" s="4">
        <v>1</v>
      </c>
      <c r="D73" s="4">
        <v>1</v>
      </c>
      <c r="E73" s="4">
        <v>1</v>
      </c>
      <c r="F73" s="5">
        <v>0</v>
      </c>
      <c r="G73" s="4">
        <v>1</v>
      </c>
      <c r="H73" s="4">
        <v>1</v>
      </c>
      <c r="I73" s="4">
        <v>1</v>
      </c>
    </row>
    <row r="74" spans="1:257" s="7" customFormat="1" x14ac:dyDescent="0.2">
      <c r="A74" s="4">
        <v>72</v>
      </c>
      <c r="B74" s="6" t="s">
        <v>109</v>
      </c>
      <c r="C74" s="4">
        <v>1</v>
      </c>
      <c r="D74" s="4">
        <v>1</v>
      </c>
      <c r="E74" s="4">
        <v>1</v>
      </c>
      <c r="F74" s="5">
        <v>0</v>
      </c>
      <c r="G74" s="4">
        <v>1</v>
      </c>
      <c r="H74" s="4">
        <v>1</v>
      </c>
      <c r="I74" s="4">
        <v>1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</row>
    <row r="75" spans="1:257" x14ac:dyDescent="0.2">
      <c r="A75" s="4">
        <v>73</v>
      </c>
      <c r="B75" s="6" t="s">
        <v>110</v>
      </c>
      <c r="C75" s="4">
        <v>1</v>
      </c>
      <c r="D75" s="4">
        <v>1</v>
      </c>
      <c r="E75" s="4">
        <v>1</v>
      </c>
      <c r="F75" s="5">
        <v>0</v>
      </c>
      <c r="G75" s="4">
        <v>1</v>
      </c>
      <c r="H75" s="4">
        <v>1</v>
      </c>
      <c r="I75" s="4">
        <v>1</v>
      </c>
    </row>
    <row r="76" spans="1:257" x14ac:dyDescent="0.2">
      <c r="A76" s="4">
        <v>74</v>
      </c>
      <c r="B76" s="6" t="s">
        <v>111</v>
      </c>
      <c r="C76" s="4">
        <v>1</v>
      </c>
      <c r="D76" s="4">
        <v>1</v>
      </c>
      <c r="E76" s="4">
        <v>1</v>
      </c>
      <c r="F76" s="5">
        <v>0</v>
      </c>
      <c r="G76" s="4">
        <v>1</v>
      </c>
      <c r="H76" s="4">
        <v>1</v>
      </c>
      <c r="I76" s="4">
        <v>1</v>
      </c>
    </row>
    <row r="77" spans="1:257" x14ac:dyDescent="0.2">
      <c r="A77" s="4">
        <v>75</v>
      </c>
      <c r="B77" s="6" t="s">
        <v>112</v>
      </c>
      <c r="C77" s="4">
        <v>1</v>
      </c>
      <c r="D77" s="4">
        <v>1</v>
      </c>
      <c r="E77" s="4">
        <v>1</v>
      </c>
      <c r="F77" s="5">
        <v>0</v>
      </c>
      <c r="G77" s="4">
        <v>1</v>
      </c>
      <c r="H77" s="4">
        <v>1</v>
      </c>
      <c r="I77" s="4">
        <v>1</v>
      </c>
    </row>
    <row r="78" spans="1:257" x14ac:dyDescent="0.2">
      <c r="A78" s="4">
        <v>76</v>
      </c>
      <c r="B78" s="6" t="s">
        <v>113</v>
      </c>
      <c r="C78" s="4">
        <v>1</v>
      </c>
      <c r="D78" s="4">
        <v>1</v>
      </c>
      <c r="E78" s="4">
        <v>1</v>
      </c>
      <c r="F78" s="5">
        <v>0</v>
      </c>
      <c r="G78" s="4">
        <v>1</v>
      </c>
      <c r="H78" s="4">
        <v>1</v>
      </c>
      <c r="I78" s="4">
        <v>1</v>
      </c>
    </row>
    <row r="79" spans="1:257" x14ac:dyDescent="0.2">
      <c r="A79" s="4">
        <v>77</v>
      </c>
      <c r="B79" s="6" t="s">
        <v>114</v>
      </c>
      <c r="C79" s="4">
        <v>1</v>
      </c>
      <c r="D79" s="4">
        <v>1</v>
      </c>
      <c r="E79" s="4">
        <v>1</v>
      </c>
      <c r="F79" s="5">
        <v>0</v>
      </c>
      <c r="G79" s="4">
        <v>1</v>
      </c>
      <c r="H79" s="4">
        <v>1</v>
      </c>
      <c r="I79" s="4">
        <v>1</v>
      </c>
    </row>
    <row r="80" spans="1:257" x14ac:dyDescent="0.2">
      <c r="A80" s="4">
        <v>78</v>
      </c>
      <c r="B80" s="6" t="s">
        <v>115</v>
      </c>
      <c r="C80" s="4">
        <v>1</v>
      </c>
      <c r="D80" s="4">
        <v>1</v>
      </c>
      <c r="E80" s="4">
        <v>1</v>
      </c>
      <c r="F80" s="5">
        <v>0</v>
      </c>
      <c r="G80" s="4">
        <v>1</v>
      </c>
      <c r="H80" s="4">
        <v>1</v>
      </c>
      <c r="I80" s="4">
        <v>1</v>
      </c>
    </row>
    <row r="81" spans="1:257" x14ac:dyDescent="0.2">
      <c r="A81" s="4">
        <v>79</v>
      </c>
      <c r="B81" s="6" t="s">
        <v>116</v>
      </c>
      <c r="C81" s="4">
        <v>1</v>
      </c>
      <c r="D81" s="4">
        <v>1</v>
      </c>
      <c r="E81" s="4">
        <v>1</v>
      </c>
      <c r="F81" s="5">
        <v>0</v>
      </c>
      <c r="G81" s="4">
        <v>1</v>
      </c>
      <c r="H81" s="4">
        <v>1</v>
      </c>
      <c r="I81" s="4">
        <v>1</v>
      </c>
    </row>
    <row r="82" spans="1:257" s="8" customFormat="1" x14ac:dyDescent="0.2">
      <c r="A82" s="4">
        <v>80</v>
      </c>
      <c r="B82" s="6" t="s">
        <v>117</v>
      </c>
      <c r="C82" s="4">
        <v>1</v>
      </c>
      <c r="D82" s="4">
        <v>1</v>
      </c>
      <c r="E82" s="4">
        <v>1</v>
      </c>
      <c r="F82" s="5">
        <v>0</v>
      </c>
      <c r="G82" s="4">
        <v>1</v>
      </c>
      <c r="H82" s="4">
        <v>1</v>
      </c>
      <c r="I82" s="4">
        <v>1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</row>
    <row r="83" spans="1:257" x14ac:dyDescent="0.2">
      <c r="A83" s="4">
        <v>81</v>
      </c>
      <c r="B83" s="6" t="s">
        <v>118</v>
      </c>
      <c r="C83" s="4">
        <v>1</v>
      </c>
      <c r="D83" s="4">
        <v>1</v>
      </c>
      <c r="E83" s="4">
        <v>1</v>
      </c>
      <c r="F83" s="5">
        <v>0</v>
      </c>
      <c r="G83" s="4">
        <v>1</v>
      </c>
      <c r="H83" s="4">
        <v>1</v>
      </c>
      <c r="I83" s="4">
        <v>1</v>
      </c>
    </row>
    <row r="84" spans="1:257" s="8" customFormat="1" x14ac:dyDescent="0.2">
      <c r="A84" s="4">
        <v>82</v>
      </c>
      <c r="B84" s="6" t="s">
        <v>119</v>
      </c>
      <c r="C84" s="4">
        <v>1</v>
      </c>
      <c r="D84" s="4">
        <v>1</v>
      </c>
      <c r="E84" s="4">
        <v>1</v>
      </c>
      <c r="F84" s="5">
        <v>0</v>
      </c>
      <c r="G84" s="4">
        <v>1</v>
      </c>
      <c r="H84" s="4">
        <v>1</v>
      </c>
      <c r="I84" s="4">
        <v>1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</row>
    <row r="85" spans="1:257" s="8" customFormat="1" x14ac:dyDescent="0.2">
      <c r="A85" s="4">
        <v>83</v>
      </c>
      <c r="B85" s="6" t="s">
        <v>120</v>
      </c>
      <c r="C85" s="4">
        <v>1</v>
      </c>
      <c r="D85" s="4">
        <v>1</v>
      </c>
      <c r="E85" s="4">
        <v>1</v>
      </c>
      <c r="F85" s="5">
        <v>0</v>
      </c>
      <c r="G85" s="4">
        <v>1</v>
      </c>
      <c r="H85" s="4">
        <v>1</v>
      </c>
      <c r="I85" s="4">
        <v>1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</row>
    <row r="86" spans="1:257" s="8" customFormat="1" x14ac:dyDescent="0.2">
      <c r="A86" s="4">
        <v>84</v>
      </c>
      <c r="B86" s="6" t="s">
        <v>121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4">
        <v>1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</row>
    <row r="87" spans="1:257" x14ac:dyDescent="0.2">
      <c r="A87" s="4">
        <v>85</v>
      </c>
      <c r="B87" s="6" t="s">
        <v>122</v>
      </c>
      <c r="C87" s="4">
        <v>1</v>
      </c>
      <c r="D87" s="4">
        <v>1</v>
      </c>
      <c r="E87" s="4">
        <v>1</v>
      </c>
      <c r="F87" s="5">
        <v>0</v>
      </c>
      <c r="G87" s="4">
        <v>1</v>
      </c>
      <c r="H87" s="4">
        <v>1</v>
      </c>
      <c r="I87" s="4">
        <v>1</v>
      </c>
    </row>
    <row r="88" spans="1:257" x14ac:dyDescent="0.2">
      <c r="A88" s="4">
        <v>86</v>
      </c>
      <c r="B88" s="6" t="s">
        <v>123</v>
      </c>
      <c r="C88" s="4">
        <v>1</v>
      </c>
      <c r="D88" s="4">
        <v>1</v>
      </c>
      <c r="E88" s="4">
        <v>1</v>
      </c>
      <c r="F88" s="5">
        <v>0</v>
      </c>
      <c r="G88" s="4">
        <v>1</v>
      </c>
      <c r="H88" s="4">
        <v>1</v>
      </c>
      <c r="I88" s="4">
        <v>1</v>
      </c>
    </row>
    <row r="89" spans="1:257" x14ac:dyDescent="0.2">
      <c r="A89" s="4">
        <v>87</v>
      </c>
      <c r="B89" s="6" t="s">
        <v>124</v>
      </c>
      <c r="C89" s="4">
        <v>1</v>
      </c>
      <c r="D89" s="4">
        <v>1</v>
      </c>
      <c r="E89" s="4">
        <v>1</v>
      </c>
      <c r="F89" s="5">
        <v>0</v>
      </c>
      <c r="G89" s="4">
        <v>1</v>
      </c>
      <c r="H89" s="4">
        <v>1</v>
      </c>
      <c r="I89" s="4">
        <v>1</v>
      </c>
    </row>
    <row r="90" spans="1:257" x14ac:dyDescent="0.2">
      <c r="A90" s="4">
        <v>88</v>
      </c>
      <c r="B90" s="6" t="s">
        <v>125</v>
      </c>
      <c r="C90" s="4">
        <v>1</v>
      </c>
      <c r="D90" s="4">
        <v>1</v>
      </c>
      <c r="E90" s="4">
        <v>1</v>
      </c>
      <c r="F90" s="5">
        <v>0</v>
      </c>
      <c r="G90" s="4">
        <v>1</v>
      </c>
      <c r="H90" s="4">
        <v>1</v>
      </c>
      <c r="I90" s="4">
        <v>1</v>
      </c>
    </row>
    <row r="91" spans="1:257" x14ac:dyDescent="0.2">
      <c r="A91" s="4">
        <v>89</v>
      </c>
      <c r="B91" s="6" t="s">
        <v>126</v>
      </c>
      <c r="C91" s="4">
        <v>1</v>
      </c>
      <c r="D91" s="4">
        <v>1</v>
      </c>
      <c r="E91" s="4">
        <v>1</v>
      </c>
      <c r="F91" s="5">
        <v>0</v>
      </c>
      <c r="G91" s="4">
        <v>1</v>
      </c>
      <c r="H91" s="4">
        <v>1</v>
      </c>
      <c r="I91" s="4">
        <v>1</v>
      </c>
    </row>
    <row r="92" spans="1:257" x14ac:dyDescent="0.2">
      <c r="A92" s="4">
        <v>90</v>
      </c>
      <c r="B92" s="6" t="s">
        <v>127</v>
      </c>
      <c r="C92" s="4">
        <v>1</v>
      </c>
      <c r="D92" s="4">
        <v>1</v>
      </c>
      <c r="E92" s="4">
        <v>1</v>
      </c>
      <c r="F92" s="5">
        <v>0</v>
      </c>
      <c r="G92" s="4">
        <v>1</v>
      </c>
      <c r="H92" s="4">
        <v>1</v>
      </c>
      <c r="I92" s="4">
        <v>1</v>
      </c>
    </row>
    <row r="93" spans="1:257" x14ac:dyDescent="0.2">
      <c r="A93" s="4">
        <v>91</v>
      </c>
      <c r="B93" s="6" t="s">
        <v>128</v>
      </c>
      <c r="C93" s="4">
        <v>1</v>
      </c>
      <c r="D93" s="5">
        <v>0</v>
      </c>
      <c r="E93" s="5">
        <v>0</v>
      </c>
      <c r="F93" s="5">
        <v>0</v>
      </c>
      <c r="G93" s="4">
        <v>1</v>
      </c>
      <c r="H93" s="5">
        <v>0</v>
      </c>
      <c r="I93" s="4">
        <v>1</v>
      </c>
    </row>
    <row r="94" spans="1:257" x14ac:dyDescent="0.2">
      <c r="A94" s="4">
        <v>92</v>
      </c>
      <c r="B94" s="6" t="s">
        <v>129</v>
      </c>
      <c r="C94" s="4">
        <v>1</v>
      </c>
      <c r="D94" s="5">
        <v>0</v>
      </c>
      <c r="E94" s="5">
        <v>0</v>
      </c>
      <c r="F94" s="5">
        <v>0</v>
      </c>
      <c r="G94" s="4">
        <v>1</v>
      </c>
      <c r="H94" s="5">
        <v>0</v>
      </c>
      <c r="I94" s="4">
        <v>1</v>
      </c>
    </row>
    <row r="95" spans="1:257" x14ac:dyDescent="0.2">
      <c r="A95" s="4">
        <v>93</v>
      </c>
      <c r="B95" s="6" t="s">
        <v>130</v>
      </c>
      <c r="C95" s="4">
        <v>1</v>
      </c>
      <c r="D95" s="5">
        <v>0</v>
      </c>
      <c r="E95" s="5">
        <v>0</v>
      </c>
      <c r="F95" s="5">
        <v>0</v>
      </c>
      <c r="G95" s="4">
        <v>1</v>
      </c>
      <c r="H95" s="5">
        <v>0</v>
      </c>
      <c r="I95" s="4">
        <v>1</v>
      </c>
    </row>
    <row r="96" spans="1:257" x14ac:dyDescent="0.2">
      <c r="A96" s="4">
        <v>94</v>
      </c>
      <c r="B96" s="6" t="s">
        <v>131</v>
      </c>
      <c r="C96" s="4">
        <v>1</v>
      </c>
      <c r="D96" s="5">
        <v>0</v>
      </c>
      <c r="E96" s="5">
        <v>0</v>
      </c>
      <c r="F96" s="5">
        <v>0</v>
      </c>
      <c r="G96" s="4">
        <v>1</v>
      </c>
      <c r="H96" s="5">
        <v>0</v>
      </c>
      <c r="I96" s="4">
        <v>1</v>
      </c>
    </row>
    <row r="97" spans="1:257" x14ac:dyDescent="0.2">
      <c r="A97" s="4">
        <v>95</v>
      </c>
      <c r="B97" s="6" t="s">
        <v>132</v>
      </c>
      <c r="C97" s="4">
        <v>1</v>
      </c>
      <c r="D97" s="5">
        <v>0</v>
      </c>
      <c r="E97" s="5">
        <v>0</v>
      </c>
      <c r="F97" s="5">
        <v>0</v>
      </c>
      <c r="G97" s="4">
        <v>1</v>
      </c>
      <c r="H97" s="5">
        <v>0</v>
      </c>
      <c r="I97" s="4">
        <v>1</v>
      </c>
    </row>
    <row r="98" spans="1:257" x14ac:dyDescent="0.2">
      <c r="A98" s="4">
        <v>96</v>
      </c>
      <c r="B98" s="6" t="s">
        <v>133</v>
      </c>
      <c r="C98" s="4">
        <v>1</v>
      </c>
      <c r="D98" s="4">
        <v>1</v>
      </c>
      <c r="E98" s="4">
        <v>1</v>
      </c>
      <c r="F98" s="5">
        <v>0</v>
      </c>
      <c r="G98" s="4">
        <v>1</v>
      </c>
      <c r="H98" s="4">
        <v>1</v>
      </c>
      <c r="I98" s="4">
        <v>1</v>
      </c>
    </row>
    <row r="99" spans="1:257" x14ac:dyDescent="0.2">
      <c r="A99" s="4">
        <v>97</v>
      </c>
      <c r="B99" s="6" t="s">
        <v>134</v>
      </c>
      <c r="C99" s="4">
        <v>1</v>
      </c>
      <c r="D99" s="4">
        <v>1</v>
      </c>
      <c r="E99" s="4">
        <v>1</v>
      </c>
      <c r="F99" s="5">
        <v>0</v>
      </c>
      <c r="G99" s="4">
        <v>1</v>
      </c>
      <c r="H99" s="4">
        <v>1</v>
      </c>
      <c r="I99" s="4">
        <v>1</v>
      </c>
    </row>
    <row r="100" spans="1:257" s="8" customFormat="1" x14ac:dyDescent="0.2">
      <c r="A100" s="4">
        <v>98</v>
      </c>
      <c r="B100" s="6" t="s">
        <v>135</v>
      </c>
      <c r="C100" s="4">
        <v>1</v>
      </c>
      <c r="D100" s="4">
        <v>1</v>
      </c>
      <c r="E100" s="4">
        <v>1</v>
      </c>
      <c r="F100" s="5">
        <v>0</v>
      </c>
      <c r="G100" s="4">
        <v>1</v>
      </c>
      <c r="H100" s="4">
        <v>1</v>
      </c>
      <c r="I100" s="4">
        <v>1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</row>
    <row r="101" spans="1:257" s="8" customFormat="1" x14ac:dyDescent="0.2">
      <c r="A101" s="4">
        <v>99</v>
      </c>
      <c r="B101" s="6" t="s">
        <v>138</v>
      </c>
      <c r="C101" s="4">
        <v>1</v>
      </c>
      <c r="D101" s="5">
        <v>0</v>
      </c>
      <c r="E101" s="5">
        <v>0</v>
      </c>
      <c r="F101" s="5">
        <v>0</v>
      </c>
      <c r="G101" s="4">
        <v>1</v>
      </c>
      <c r="H101" s="5">
        <v>0</v>
      </c>
      <c r="I101" s="4">
        <v>1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</row>
    <row r="102" spans="1:257" s="8" customFormat="1" x14ac:dyDescent="0.2">
      <c r="A102" s="4">
        <v>100</v>
      </c>
      <c r="B102" s="6" t="s">
        <v>137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4">
        <v>1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</row>
    <row r="103" spans="1:257" x14ac:dyDescent="0.2">
      <c r="B103" s="9"/>
    </row>
    <row r="104" spans="1:257" x14ac:dyDescent="0.2">
      <c r="B104" s="9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156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0.5*(Cy!C3+Cy!D3)*LN(M!D3/M!C3)</f>
        <v>-4.0473388799477095E-3</v>
      </c>
      <c r="E3" s="15">
        <f>0.5*(Cy!D3+Cy!E3)*LN(M!E3/M!D3)</f>
        <v>-4.2877167752286956E-2</v>
      </c>
      <c r="F3" s="15">
        <f>0.5*(Cy!E3+Cy!F3)*LN(M!F3/M!E3)</f>
        <v>2.1470884677479523E-2</v>
      </c>
      <c r="G3" s="15">
        <f>0.5*(Cy!F3+Cy!G3)*LN(M!G3/M!F3)</f>
        <v>-3.5833674351147871E-3</v>
      </c>
      <c r="H3" s="15">
        <f>0.5*(Cy!G3+Cy!H3)*LN(M!H3/M!G3)</f>
        <v>1.9868526146989706E-2</v>
      </c>
      <c r="I3" s="15">
        <f>0.5*(Cy!H3+Cy!I3)*LN(M!I3/M!H3)</f>
        <v>7.1279560942795464E-3</v>
      </c>
      <c r="J3" s="15">
        <f>0.5*(Cy!I3+Cy!J3)*LN(M!J3/M!I3)</f>
        <v>-2.0700653322794347E-3</v>
      </c>
      <c r="K3" s="15">
        <f>0.5*(Cy!J3+Cy!K3)*LN(M!K3/M!J3)</f>
        <v>-1.3124035592747727E-2</v>
      </c>
      <c r="L3" s="15">
        <f>0.5*(Cy!K3+Cy!L3)*LN(M!L3/M!K3)</f>
        <v>-4.6470193503075463E-2</v>
      </c>
      <c r="M3" s="15">
        <f>0.5*(Cy!L3+Cy!M3)*LN(M!M3/M!L3)</f>
        <v>7.7633602219776008E-3</v>
      </c>
      <c r="N3" s="15">
        <f>0.5*(Cy!M3+Cy!N3)*LN(M!N3/M!M3)</f>
        <v>-1.7347685607265084E-2</v>
      </c>
      <c r="O3" s="15">
        <f>0.5*(Cy!N3+Cy!O3)*LN(M!O3/M!N3)</f>
        <v>-1.7910370942323749E-2</v>
      </c>
      <c r="P3" s="15">
        <f>0.5*(Cy!O3+Cy!P3)*LN(M!P3/M!O3)</f>
        <v>-7.5396481970080196E-3</v>
      </c>
      <c r="Q3" s="15">
        <f>0.5*(Cy!P3+Cy!Q3)*LN(M!Q3/M!P3)</f>
        <v>-3.2799045309899383E-2</v>
      </c>
      <c r="R3" s="15">
        <f>0.5*(Cy!Q3+Cy!R3)*LN(M!R3/M!Q3)</f>
        <v>3.0493215279921396E-2</v>
      </c>
      <c r="S3" s="15">
        <f>0.5*(Cy!R3+Cy!S3)*LN(M!S3/M!R3)</f>
        <v>1.0280509496183065E-2</v>
      </c>
      <c r="T3" s="15">
        <f>0.5*(Cy!S3+Cy!T3)*LN(M!T3/M!S3)</f>
        <v>-2.7094370599393389E-2</v>
      </c>
      <c r="U3" s="15">
        <f>0.5*(Cy!T3+Cy!U3)*LN(M!U3/M!T3)</f>
        <v>1.107395418496821E-2</v>
      </c>
      <c r="V3" s="15">
        <f>0.5*(Cy!U3+Cy!V3)*LN(M!V3/M!U3)</f>
        <v>9.5850212057977582E-3</v>
      </c>
      <c r="W3" s="15">
        <f>0.5*(Cy!V3+Cy!W3)*LN(M!W3/M!V3)</f>
        <v>5.0418344708256096E-3</v>
      </c>
      <c r="X3" s="15">
        <f>0.5*(Cy!W3+Cy!X3)*LN(M!X3/M!W3)</f>
        <v>-2.3547023172200806E-2</v>
      </c>
      <c r="Y3" s="15">
        <f>0.5*(Cy!X3+Cy!Y3)*LN(M!Y3/M!X3)</f>
        <v>2.5472547772951593E-2</v>
      </c>
      <c r="Z3" s="15">
        <f>0.5*(Cy!Y3+Cy!Z3)*LN(M!Z3/M!Y3)</f>
        <v>4.7181816228717875E-4</v>
      </c>
      <c r="AA3" s="15">
        <f>0.5*(Cy!Z3+Cy!AA3)*LN(M!AA3/M!Z3)</f>
        <v>1.349390139761584E-2</v>
      </c>
      <c r="AB3" s="15">
        <f>0.5*(Cy!AA3+Cy!AB3)*LN(M!AB3/M!AA3)</f>
        <v>-1.9319290676875666E-2</v>
      </c>
      <c r="AC3" s="15">
        <f>0.5*(Cy!AB3+Cy!AC3)*LN(M!AC3/M!AB3)</f>
        <v>3.2451355982381233E-2</v>
      </c>
      <c r="AD3" s="15"/>
      <c r="AF3" s="64">
        <f>AVERAGE(E3:I3)</f>
        <v>4.0136634626940627E-4</v>
      </c>
      <c r="AG3" s="64">
        <f>AVERAGE(J3:N3)</f>
        <v>-1.4249723962678021E-2</v>
      </c>
      <c r="AH3" s="64">
        <f>AVERAGE(O3:S3)</f>
        <v>-3.4950679346253386E-3</v>
      </c>
      <c r="AI3" s="64">
        <f>AVERAGE(T3:X3)</f>
        <v>-4.9881167820005233E-3</v>
      </c>
      <c r="AJ3" s="64">
        <f>AVERAGE(Y3:AC3)</f>
        <v>1.0514066527672037E-2</v>
      </c>
      <c r="AK3" s="64">
        <f>AVERAGE(J3:S3)</f>
        <v>-8.8723959486516797E-3</v>
      </c>
      <c r="AL3" s="64">
        <f>AVERAGE(T3:AC3)</f>
        <v>2.7629748728357564E-3</v>
      </c>
      <c r="AM3" s="64">
        <f>AVERAGE(T3:AA3)</f>
        <v>1.8122104278564994E-3</v>
      </c>
      <c r="AN3" s="64">
        <f>AVERAGE(AB3:AC3)</f>
        <v>6.5660326527527835E-3</v>
      </c>
      <c r="AO3" s="64">
        <f>AVERAGE(E3:AC3)</f>
        <v>-2.3634951610724893E-3</v>
      </c>
    </row>
    <row r="4" spans="1:41" x14ac:dyDescent="0.2">
      <c r="A4" s="4">
        <v>2</v>
      </c>
      <c r="B4" s="3" t="s">
        <v>42</v>
      </c>
      <c r="C4" s="15"/>
      <c r="D4" s="15">
        <f>0.5*(Cy!C4+Cy!D4)*LN(M!D4/M!C4)</f>
        <v>3.0730508812927761E-3</v>
      </c>
      <c r="E4" s="15">
        <f>0.5*(Cy!D4+Cy!E4)*LN(M!E4/M!D4)</f>
        <v>4.3050581425833475E-3</v>
      </c>
      <c r="F4" s="15">
        <f>0.5*(Cy!E4+Cy!F4)*LN(M!F4/M!E4)</f>
        <v>-1.0340625957434478E-2</v>
      </c>
      <c r="G4" s="15">
        <f>0.5*(Cy!F4+Cy!G4)*LN(M!G4/M!F4)</f>
        <v>-4.5248030246764909E-2</v>
      </c>
      <c r="H4" s="15">
        <f>0.5*(Cy!G4+Cy!H4)*LN(M!H4/M!G4)</f>
        <v>4.716452234538644E-3</v>
      </c>
      <c r="I4" s="15">
        <f>0.5*(Cy!H4+Cy!I4)*LN(M!I4/M!H4)</f>
        <v>-5.1272874934863467E-3</v>
      </c>
      <c r="J4" s="15">
        <f>0.5*(Cy!I4+Cy!J4)*LN(M!J4/M!I4)</f>
        <v>-9.0215731216541604E-3</v>
      </c>
      <c r="K4" s="15">
        <f>0.5*(Cy!J4+Cy!K4)*LN(M!K4/M!J4)</f>
        <v>-3.9598955791242492E-3</v>
      </c>
      <c r="L4" s="15">
        <f>0.5*(Cy!K4+Cy!L4)*LN(M!L4/M!K4)</f>
        <v>-5.0128602015747483E-3</v>
      </c>
      <c r="M4" s="15">
        <f>0.5*(Cy!L4+Cy!M4)*LN(M!M4/M!L4)</f>
        <v>-8.5987705068199197E-3</v>
      </c>
      <c r="N4" s="15">
        <f>0.5*(Cy!M4+Cy!N4)*LN(M!N4/M!M4)</f>
        <v>-1.0927985544762337E-2</v>
      </c>
      <c r="O4" s="15">
        <f>0.5*(Cy!N4+Cy!O4)*LN(M!O4/M!N4)</f>
        <v>1.7149456657463433E-3</v>
      </c>
      <c r="P4" s="15">
        <f>0.5*(Cy!O4+Cy!P4)*LN(M!P4/M!O4)</f>
        <v>2.0648656317071401E-3</v>
      </c>
      <c r="Q4" s="15">
        <f>0.5*(Cy!P4+Cy!Q4)*LN(M!Q4/M!P4)</f>
        <v>2.0752885704096568E-3</v>
      </c>
      <c r="R4" s="15">
        <f>0.5*(Cy!Q4+Cy!R4)*LN(M!R4/M!Q4)</f>
        <v>1.7762264250142077E-2</v>
      </c>
      <c r="S4" s="15">
        <f>0.5*(Cy!R4+Cy!S4)*LN(M!S4/M!R4)</f>
        <v>7.4778063292229233E-3</v>
      </c>
      <c r="T4" s="15">
        <f>0.5*(Cy!S4+Cy!T4)*LN(M!T4/M!S4)</f>
        <v>6.0487738148633993E-3</v>
      </c>
      <c r="U4" s="15">
        <f>0.5*(Cy!T4+Cy!U4)*LN(M!U4/M!T4)</f>
        <v>6.2610346848717881E-3</v>
      </c>
      <c r="V4" s="15">
        <f>0.5*(Cy!U4+Cy!V4)*LN(M!V4/M!U4)</f>
        <v>-5.457152023639238E-3</v>
      </c>
      <c r="W4" s="15">
        <f>0.5*(Cy!V4+Cy!W4)*LN(M!W4/M!V4)</f>
        <v>1.979813044321546E-3</v>
      </c>
      <c r="X4" s="15">
        <f>0.5*(Cy!W4+Cy!X4)*LN(M!X4/M!W4)</f>
        <v>1.2909781854936972E-2</v>
      </c>
      <c r="Y4" s="15">
        <f>0.5*(Cy!X4+Cy!Y4)*LN(M!Y4/M!X4)</f>
        <v>2.3483536721313408E-2</v>
      </c>
      <c r="Z4" s="15">
        <f>0.5*(Cy!Y4+Cy!Z4)*LN(M!Z4/M!Y4)</f>
        <v>1.2546766938973304E-2</v>
      </c>
      <c r="AA4" s="15">
        <f>0.5*(Cy!Z4+Cy!AA4)*LN(M!AA4/M!Z4)</f>
        <v>5.5711690071771581E-3</v>
      </c>
      <c r="AB4" s="15">
        <f>0.5*(Cy!AA4+Cy!AB4)*LN(M!AB4/M!AA4)</f>
        <v>-9.9331330867233481E-6</v>
      </c>
      <c r="AC4" s="15">
        <f>0.5*(Cy!AB4+Cy!AC4)*LN(M!AC4/M!AB4)</f>
        <v>1.6636167014828077E-2</v>
      </c>
      <c r="AD4" s="15"/>
      <c r="AF4" s="64">
        <f t="shared" ref="AF4:AF67" si="0">AVERAGE(E4:I4)</f>
        <v>-1.0338886664112748E-2</v>
      </c>
      <c r="AG4" s="64">
        <f t="shared" ref="AG4:AG67" si="1">AVERAGE(J4:N4)</f>
        <v>-7.5042169907870828E-3</v>
      </c>
      <c r="AH4" s="64">
        <f t="shared" ref="AH4:AH67" si="2">AVERAGE(O4:S4)</f>
        <v>6.219034089445628E-3</v>
      </c>
      <c r="AI4" s="64">
        <f t="shared" ref="AI4:AI67" si="3">AVERAGE(T4:X4)</f>
        <v>4.3484502750708934E-3</v>
      </c>
      <c r="AJ4" s="64">
        <f t="shared" ref="AJ4:AJ67" si="4">AVERAGE(Y4:AC4)</f>
        <v>1.1645541309841044E-2</v>
      </c>
      <c r="AK4" s="64">
        <f t="shared" ref="AK4:AK67" si="5">AVERAGE(J4:S4)</f>
        <v>-6.4259145067072749E-4</v>
      </c>
      <c r="AL4" s="64">
        <f t="shared" ref="AL4:AL67" si="6">AVERAGE(T4:AC4)</f>
        <v>7.9969957924559687E-3</v>
      </c>
      <c r="AM4" s="64">
        <f t="shared" ref="AM4:AM67" si="7">AVERAGE(T4:AA4)</f>
        <v>7.917965505352292E-3</v>
      </c>
      <c r="AN4" s="64">
        <f t="shared" ref="AN4:AN67" si="8">AVERAGE(AB4:AC4)</f>
        <v>8.3131169408706771E-3</v>
      </c>
      <c r="AO4" s="64">
        <f t="shared" ref="AO4:AO67" si="9">AVERAGE(E4:AC4)</f>
        <v>8.7398440389154658E-4</v>
      </c>
    </row>
    <row r="5" spans="1:41" x14ac:dyDescent="0.2">
      <c r="A5" s="4">
        <v>3</v>
      </c>
      <c r="B5" s="3" t="s">
        <v>0</v>
      </c>
      <c r="C5" s="15"/>
      <c r="D5" s="15">
        <f>0.5*(Cy!C5+Cy!D5)*LN(M!D5/M!C5)</f>
        <v>-3.4571128060508688E-2</v>
      </c>
      <c r="E5" s="15">
        <f>0.5*(Cy!D5+Cy!E5)*LN(M!E5/M!D5)</f>
        <v>-5.564146991467675E-2</v>
      </c>
      <c r="F5" s="15">
        <f>0.5*(Cy!E5+Cy!F5)*LN(M!F5/M!E5)</f>
        <v>-4.9786149234115597E-2</v>
      </c>
      <c r="G5" s="15">
        <f>0.5*(Cy!F5+Cy!G5)*LN(M!G5/M!F5)</f>
        <v>-6.7073903575428279E-2</v>
      </c>
      <c r="H5" s="15">
        <f>0.5*(Cy!G5+Cy!H5)*LN(M!H5/M!G5)</f>
        <v>-1.3048608387267261E-2</v>
      </c>
      <c r="I5" s="15">
        <f>0.5*(Cy!H5+Cy!I5)*LN(M!I5/M!H5)</f>
        <v>-2.403388103322936E-2</v>
      </c>
      <c r="J5" s="15">
        <f>0.5*(Cy!I5+Cy!J5)*LN(M!J5/M!I5)</f>
        <v>-7.7107636088005277E-2</v>
      </c>
      <c r="K5" s="15">
        <f>0.5*(Cy!J5+Cy!K5)*LN(M!K5/M!J5)</f>
        <v>-5.0801252634677066E-2</v>
      </c>
      <c r="L5" s="15">
        <f>0.5*(Cy!K5+Cy!L5)*LN(M!L5/M!K5)</f>
        <v>8.2870773513855009E-3</v>
      </c>
      <c r="M5" s="15">
        <f>0.5*(Cy!L5+Cy!M5)*LN(M!M5/M!L5)</f>
        <v>-2.4167560300166428E-2</v>
      </c>
      <c r="N5" s="15">
        <f>0.5*(Cy!M5+Cy!N5)*LN(M!N5/M!M5)</f>
        <v>-4.2290979448542203E-2</v>
      </c>
      <c r="O5" s="15">
        <f>0.5*(Cy!N5+Cy!O5)*LN(M!O5/M!N5)</f>
        <v>1.6723067252285853E-2</v>
      </c>
      <c r="P5" s="15">
        <f>0.5*(Cy!O5+Cy!P5)*LN(M!P5/M!O5)</f>
        <v>-5.2429667875001969E-3</v>
      </c>
      <c r="Q5" s="15">
        <f>0.5*(Cy!P5+Cy!Q5)*LN(M!Q5/M!P5)</f>
        <v>-3.4260290535435847E-2</v>
      </c>
      <c r="R5" s="15">
        <f>0.5*(Cy!Q5+Cy!R5)*LN(M!R5/M!Q5)</f>
        <v>-3.1808909918701347E-2</v>
      </c>
      <c r="S5" s="15">
        <f>0.5*(Cy!R5+Cy!S5)*LN(M!S5/M!R5)</f>
        <v>-1.3646615752571301E-2</v>
      </c>
      <c r="T5" s="15">
        <f>0.5*(Cy!S5+Cy!T5)*LN(M!T5/M!S5)</f>
        <v>-2.0227773656120288E-2</v>
      </c>
      <c r="U5" s="15">
        <f>0.5*(Cy!T5+Cy!U5)*LN(M!U5/M!T5)</f>
        <v>-2.154074009265803E-2</v>
      </c>
      <c r="V5" s="15">
        <f>0.5*(Cy!U5+Cy!V5)*LN(M!V5/M!U5)</f>
        <v>2.6740767815352545E-2</v>
      </c>
      <c r="W5" s="15">
        <f>0.5*(Cy!V5+Cy!W5)*LN(M!W5/M!V5)</f>
        <v>1.7889617751498426E-2</v>
      </c>
      <c r="X5" s="15">
        <f>0.5*(Cy!W5+Cy!X5)*LN(M!X5/M!W5)</f>
        <v>5.0352300610587517E-3</v>
      </c>
      <c r="Y5" s="15">
        <f>0.5*(Cy!X5+Cy!Y5)*LN(M!Y5/M!X5)</f>
        <v>1.5242494546891772E-2</v>
      </c>
      <c r="Z5" s="15">
        <f>0.5*(Cy!Y5+Cy!Z5)*LN(M!Z5/M!Y5)</f>
        <v>-2.6811426529127634E-3</v>
      </c>
      <c r="AA5" s="15">
        <f>0.5*(Cy!Z5+Cy!AA5)*LN(M!AA5/M!Z5)</f>
        <v>-3.8034715068533155E-3</v>
      </c>
      <c r="AB5" s="15">
        <f>0.5*(Cy!AA5+Cy!AB5)*LN(M!AB5/M!AA5)</f>
        <v>-9.1694218574700261E-3</v>
      </c>
      <c r="AC5" s="15">
        <f>0.5*(Cy!AB5+Cy!AC5)*LN(M!AC5/M!AB5)</f>
        <v>-2.2091636862787416E-2</v>
      </c>
      <c r="AD5" s="15"/>
      <c r="AF5" s="64">
        <f t="shared" si="0"/>
        <v>-4.1916802428943453E-2</v>
      </c>
      <c r="AG5" s="64">
        <f t="shared" si="1"/>
        <v>-3.7216070224001099E-2</v>
      </c>
      <c r="AH5" s="64">
        <f t="shared" si="2"/>
        <v>-1.3647143148384569E-2</v>
      </c>
      <c r="AI5" s="64">
        <f t="shared" si="3"/>
        <v>1.5794203758262809E-3</v>
      </c>
      <c r="AJ5" s="64">
        <f t="shared" si="4"/>
        <v>-4.5006356666263498E-3</v>
      </c>
      <c r="AK5" s="64">
        <f t="shared" si="5"/>
        <v>-2.5431606686192831E-2</v>
      </c>
      <c r="AL5" s="64">
        <f t="shared" si="6"/>
        <v>-1.4606076454000342E-3</v>
      </c>
      <c r="AM5" s="64">
        <f t="shared" si="7"/>
        <v>2.0818727832821373E-3</v>
      </c>
      <c r="AN5" s="64">
        <f t="shared" si="8"/>
        <v>-1.5630529360128723E-2</v>
      </c>
      <c r="AO5" s="64">
        <f t="shared" si="9"/>
        <v>-1.9140246218425836E-2</v>
      </c>
    </row>
    <row r="6" spans="1:41" x14ac:dyDescent="0.2">
      <c r="A6" s="4">
        <v>4</v>
      </c>
      <c r="B6" s="6" t="s">
        <v>1</v>
      </c>
      <c r="C6" s="15"/>
      <c r="D6" s="15">
        <f>0.5*(Cy!C6+Cy!D6)*LN(M!D6/M!C6)</f>
        <v>1.2267303753711188E-4</v>
      </c>
      <c r="E6" s="15">
        <f>0.5*(Cy!D6+Cy!E6)*LN(M!E6/M!D6)</f>
        <v>-9.3456925453353407E-2</v>
      </c>
      <c r="F6" s="15">
        <f>0.5*(Cy!E6+Cy!F6)*LN(M!F6/M!E6)</f>
        <v>9.4883733189215225E-3</v>
      </c>
      <c r="G6" s="15">
        <f>0.5*(Cy!F6+Cy!G6)*LN(M!G6/M!F6)</f>
        <v>-2.377517346132116E-3</v>
      </c>
      <c r="H6" s="15">
        <f>0.5*(Cy!G6+Cy!H6)*LN(M!H6/M!G6)</f>
        <v>-2.0347303019208167E-2</v>
      </c>
      <c r="I6" s="15">
        <f>0.5*(Cy!H6+Cy!I6)*LN(M!I6/M!H6)</f>
        <v>-1.8929165947149478E-2</v>
      </c>
      <c r="J6" s="15">
        <f>0.5*(Cy!I6+Cy!J6)*LN(M!J6/M!I6)</f>
        <v>-2.0312471923426771E-2</v>
      </c>
      <c r="K6" s="15">
        <f>0.5*(Cy!J6+Cy!K6)*LN(M!K6/M!J6)</f>
        <v>-5.3736044635482684E-2</v>
      </c>
      <c r="L6" s="15">
        <f>0.5*(Cy!K6+Cy!L6)*LN(M!L6/M!K6)</f>
        <v>-3.0778667982010489E-2</v>
      </c>
      <c r="M6" s="15">
        <f>0.5*(Cy!L6+Cy!M6)*LN(M!M6/M!L6)</f>
        <v>-2.6032328907006894E-2</v>
      </c>
      <c r="N6" s="15">
        <f>0.5*(Cy!M6+Cy!N6)*LN(M!N6/M!M6)</f>
        <v>-8.0288333588099375E-3</v>
      </c>
      <c r="O6" s="15">
        <f>0.5*(Cy!N6+Cy!O6)*LN(M!O6/M!N6)</f>
        <v>8.4256119376607784E-3</v>
      </c>
      <c r="P6" s="15">
        <f>0.5*(Cy!O6+Cy!P6)*LN(M!P6/M!O6)</f>
        <v>-1.6308941284391483E-2</v>
      </c>
      <c r="Q6" s="15">
        <f>0.5*(Cy!P6+Cy!Q6)*LN(M!Q6/M!P6)</f>
        <v>-2.9247621569477536E-2</v>
      </c>
      <c r="R6" s="15">
        <f>0.5*(Cy!Q6+Cy!R6)*LN(M!R6/M!Q6)</f>
        <v>-2.1437450572617672E-2</v>
      </c>
      <c r="S6" s="15">
        <f>0.5*(Cy!R6+Cy!S6)*LN(M!S6/M!R6)</f>
        <v>1.8630527151668245E-2</v>
      </c>
      <c r="T6" s="15">
        <f>0.5*(Cy!S6+Cy!T6)*LN(M!T6/M!S6)</f>
        <v>-4.9888641349397439E-2</v>
      </c>
      <c r="U6" s="15">
        <f>0.5*(Cy!T6+Cy!U6)*LN(M!U6/M!T6)</f>
        <v>-1.9150507968560826E-2</v>
      </c>
      <c r="V6" s="15">
        <f>0.5*(Cy!U6+Cy!V6)*LN(M!V6/M!U6)</f>
        <v>1.7660057632665878E-2</v>
      </c>
      <c r="W6" s="15">
        <f>0.5*(Cy!V6+Cy!W6)*LN(M!W6/M!V6)</f>
        <v>-2.2887487351075559E-2</v>
      </c>
      <c r="X6" s="15">
        <f>0.5*(Cy!W6+Cy!X6)*LN(M!X6/M!W6)</f>
        <v>8.6314929507475529E-3</v>
      </c>
      <c r="Y6" s="15">
        <f>0.5*(Cy!X6+Cy!Y6)*LN(M!Y6/M!X6)</f>
        <v>1.7756292458712384E-2</v>
      </c>
      <c r="Z6" s="15">
        <f>0.5*(Cy!Y6+Cy!Z6)*LN(M!Z6/M!Y6)</f>
        <v>-1.7020717276455981E-2</v>
      </c>
      <c r="AA6" s="15">
        <f>0.5*(Cy!Z6+Cy!AA6)*LN(M!AA6/M!Z6)</f>
        <v>-1.6395184020198392E-2</v>
      </c>
      <c r="AB6" s="15">
        <f>0.5*(Cy!AA6+Cy!AB6)*LN(M!AB6/M!AA6)</f>
        <v>-7.7019361832575135E-4</v>
      </c>
      <c r="AC6" s="15">
        <f>0.5*(Cy!AB6+Cy!AC6)*LN(M!AC6/M!AB6)</f>
        <v>-1.7481463080881551E-2</v>
      </c>
      <c r="AD6" s="15"/>
      <c r="AF6" s="64">
        <f t="shared" si="0"/>
        <v>-2.5124507689384328E-2</v>
      </c>
      <c r="AG6" s="64">
        <f t="shared" si="1"/>
        <v>-2.7777669361347356E-2</v>
      </c>
      <c r="AH6" s="64">
        <f t="shared" si="2"/>
        <v>-7.9875748674315353E-3</v>
      </c>
      <c r="AI6" s="64">
        <f t="shared" si="3"/>
        <v>-1.3127017217124079E-2</v>
      </c>
      <c r="AJ6" s="64">
        <f t="shared" si="4"/>
        <v>-6.7822531074298587E-3</v>
      </c>
      <c r="AK6" s="64">
        <f t="shared" si="5"/>
        <v>-1.7882622114389443E-2</v>
      </c>
      <c r="AL6" s="64">
        <f t="shared" si="6"/>
        <v>-9.9546351622769695E-3</v>
      </c>
      <c r="AM6" s="64">
        <f t="shared" si="7"/>
        <v>-1.0161836865445298E-2</v>
      </c>
      <c r="AN6" s="64">
        <f t="shared" si="8"/>
        <v>-9.1258283496036506E-3</v>
      </c>
      <c r="AO6" s="64">
        <f t="shared" si="9"/>
        <v>-1.6159804448543428E-2</v>
      </c>
    </row>
    <row r="7" spans="1:41" x14ac:dyDescent="0.2">
      <c r="A7" s="4">
        <v>5</v>
      </c>
      <c r="B7" s="6" t="s">
        <v>2</v>
      </c>
      <c r="C7" s="15"/>
      <c r="D7" s="15">
        <f>0.5*(Cy!C7+Cy!D7)*LN(M!D7/M!C7)</f>
        <v>-2.7240424186722689E-2</v>
      </c>
      <c r="E7" s="15">
        <f>0.5*(Cy!D7+Cy!E7)*LN(M!E7/M!D7)</f>
        <v>1.5869274133597816E-2</v>
      </c>
      <c r="F7" s="15">
        <f>0.5*(Cy!E7+Cy!F7)*LN(M!F7/M!E7)</f>
        <v>-2.9312356389036776E-2</v>
      </c>
      <c r="G7" s="15">
        <f>0.5*(Cy!F7+Cy!G7)*LN(M!G7/M!F7)</f>
        <v>-4.0192910945202637E-2</v>
      </c>
      <c r="H7" s="15">
        <f>0.5*(Cy!G7+Cy!H7)*LN(M!H7/M!G7)</f>
        <v>8.6084811710624206E-3</v>
      </c>
      <c r="I7" s="15">
        <f>0.5*(Cy!H7+Cy!I7)*LN(M!I7/M!H7)</f>
        <v>-1.0491795300427488E-2</v>
      </c>
      <c r="J7" s="15">
        <f>0.5*(Cy!I7+Cy!J7)*LN(M!J7/M!I7)</f>
        <v>-4.3987666391341315E-2</v>
      </c>
      <c r="K7" s="15">
        <f>0.5*(Cy!J7+Cy!K7)*LN(M!K7/M!J7)</f>
        <v>-2.6420476094604371E-2</v>
      </c>
      <c r="L7" s="15">
        <f>0.5*(Cy!K7+Cy!L7)*LN(M!L7/M!K7)</f>
        <v>-6.0797040116394828E-2</v>
      </c>
      <c r="M7" s="15">
        <f>0.5*(Cy!L7+Cy!M7)*LN(M!M7/M!L7)</f>
        <v>-1.6966577946706168E-2</v>
      </c>
      <c r="N7" s="15">
        <f>0.5*(Cy!M7+Cy!N7)*LN(M!N7/M!M7)</f>
        <v>-4.5372570096529785E-2</v>
      </c>
      <c r="O7" s="15">
        <f>0.5*(Cy!N7+Cy!O7)*LN(M!O7/M!N7)</f>
        <v>-5.6255297762293578E-2</v>
      </c>
      <c r="P7" s="15">
        <f>0.5*(Cy!O7+Cy!P7)*LN(M!P7/M!O7)</f>
        <v>-2.4007787714813517E-2</v>
      </c>
      <c r="Q7" s="15">
        <f>0.5*(Cy!P7+Cy!Q7)*LN(M!Q7/M!P7)</f>
        <v>-3.6417021031876537E-2</v>
      </c>
      <c r="R7" s="15">
        <f>0.5*(Cy!Q7+Cy!R7)*LN(M!R7/M!Q7)</f>
        <v>7.1568172952409206E-2</v>
      </c>
      <c r="S7" s="15">
        <f>0.5*(Cy!R7+Cy!S7)*LN(M!S7/M!R7)</f>
        <v>-4.3559331972175395E-2</v>
      </c>
      <c r="T7" s="15">
        <f>0.5*(Cy!S7+Cy!T7)*LN(M!T7/M!S7)</f>
        <v>-9.1981356148312793E-2</v>
      </c>
      <c r="U7" s="15">
        <f>0.5*(Cy!T7+Cy!U7)*LN(M!U7/M!T7)</f>
        <v>3.808190045775757E-2</v>
      </c>
      <c r="V7" s="15">
        <f>0.5*(Cy!U7+Cy!V7)*LN(M!V7/M!U7)</f>
        <v>-2.1211965015358714E-2</v>
      </c>
      <c r="W7" s="15">
        <f>0.5*(Cy!V7+Cy!W7)*LN(M!W7/M!V7)</f>
        <v>-1.0461575916403598E-2</v>
      </c>
      <c r="X7" s="15">
        <f>0.5*(Cy!W7+Cy!X7)*LN(M!X7/M!W7)</f>
        <v>-1.1953892025840971E-2</v>
      </c>
      <c r="Y7" s="15">
        <f>0.5*(Cy!X7+Cy!Y7)*LN(M!Y7/M!X7)</f>
        <v>8.2482701809530566E-3</v>
      </c>
      <c r="Z7" s="15">
        <f>0.5*(Cy!Y7+Cy!Z7)*LN(M!Z7/M!Y7)</f>
        <v>-1.4502023024299066E-2</v>
      </c>
      <c r="AA7" s="15">
        <f>0.5*(Cy!Z7+Cy!AA7)*LN(M!AA7/M!Z7)</f>
        <v>-9.300743852296291E-3</v>
      </c>
      <c r="AB7" s="15">
        <f>0.5*(Cy!AA7+Cy!AB7)*LN(M!AB7/M!AA7)</f>
        <v>-2.5896022912556816E-2</v>
      </c>
      <c r="AC7" s="15">
        <f>0.5*(Cy!AB7+Cy!AC7)*LN(M!AC7/M!AB7)</f>
        <v>2.6155074782640966E-2</v>
      </c>
      <c r="AD7" s="15"/>
      <c r="AF7" s="64">
        <f t="shared" si="0"/>
        <v>-1.1103861466001331E-2</v>
      </c>
      <c r="AG7" s="64">
        <f t="shared" si="1"/>
        <v>-3.8708866129115296E-2</v>
      </c>
      <c r="AH7" s="64">
        <f t="shared" si="2"/>
        <v>-1.7734253105749963E-2</v>
      </c>
      <c r="AI7" s="64">
        <f t="shared" si="3"/>
        <v>-1.95053777296317E-2</v>
      </c>
      <c r="AJ7" s="64">
        <f t="shared" si="4"/>
        <v>-3.0590889651116297E-3</v>
      </c>
      <c r="AK7" s="64">
        <f t="shared" si="5"/>
        <v>-2.822155961743263E-2</v>
      </c>
      <c r="AL7" s="64">
        <f t="shared" si="6"/>
        <v>-1.1282233347371665E-2</v>
      </c>
      <c r="AM7" s="64">
        <f t="shared" si="7"/>
        <v>-1.41351731679751E-2</v>
      </c>
      <c r="AN7" s="64">
        <f t="shared" si="8"/>
        <v>1.2952593504207514E-4</v>
      </c>
      <c r="AO7" s="64">
        <f t="shared" si="9"/>
        <v>-1.8022289479121986E-2</v>
      </c>
    </row>
    <row r="8" spans="1:41" x14ac:dyDescent="0.2">
      <c r="A8" s="4">
        <v>6</v>
      </c>
      <c r="B8" s="6" t="s">
        <v>43</v>
      </c>
      <c r="C8" s="15"/>
      <c r="D8" s="15">
        <f>0.5*(Cy!C8+Cy!D8)*LN(M!D8/M!C8)</f>
        <v>-3.8843718450291831E-3</v>
      </c>
      <c r="E8" s="15">
        <f>0.5*(Cy!D8+Cy!E8)*LN(M!E8/M!D8)</f>
        <v>-2.3062191333542727E-2</v>
      </c>
      <c r="F8" s="15">
        <f>0.5*(Cy!E8+Cy!F8)*LN(M!F8/M!E8)</f>
        <v>6.249785944363827E-4</v>
      </c>
      <c r="G8" s="15">
        <f>0.5*(Cy!F8+Cy!G8)*LN(M!G8/M!F8)</f>
        <v>-6.7169417371396789E-3</v>
      </c>
      <c r="H8" s="15">
        <f>0.5*(Cy!G8+Cy!H8)*LN(M!H8/M!G8)</f>
        <v>-1.6651193997069765E-2</v>
      </c>
      <c r="I8" s="15">
        <f>0.5*(Cy!H8+Cy!I8)*LN(M!I8/M!H8)</f>
        <v>2.4522122215369876E-3</v>
      </c>
      <c r="J8" s="15">
        <f>0.5*(Cy!I8+Cy!J8)*LN(M!J8/M!I8)</f>
        <v>-1.8617654236036958E-2</v>
      </c>
      <c r="K8" s="15">
        <f>0.5*(Cy!J8+Cy!K8)*LN(M!K8/M!J8)</f>
        <v>2.8228898298397524E-2</v>
      </c>
      <c r="L8" s="15">
        <f>0.5*(Cy!K8+Cy!L8)*LN(M!L8/M!K8)</f>
        <v>-1.0702185984232115E-2</v>
      </c>
      <c r="M8" s="15">
        <f>0.5*(Cy!L8+Cy!M8)*LN(M!M8/M!L8)</f>
        <v>5.5660200719054899E-3</v>
      </c>
      <c r="N8" s="15">
        <f>0.5*(Cy!M8+Cy!N8)*LN(M!N8/M!M8)</f>
        <v>-3.3378149090958556E-2</v>
      </c>
      <c r="O8" s="15">
        <f>0.5*(Cy!N8+Cy!O8)*LN(M!O8/M!N8)</f>
        <v>-1.2180088505281033E-2</v>
      </c>
      <c r="P8" s="15">
        <f>0.5*(Cy!O8+Cy!P8)*LN(M!P8/M!O8)</f>
        <v>1.9861003714936416E-3</v>
      </c>
      <c r="Q8" s="15">
        <f>0.5*(Cy!P8+Cy!Q8)*LN(M!Q8/M!P8)</f>
        <v>1.9645071353568237E-2</v>
      </c>
      <c r="R8" s="15">
        <f>0.5*(Cy!Q8+Cy!R8)*LN(M!R8/M!Q8)</f>
        <v>-8.7611542218241057E-4</v>
      </c>
      <c r="S8" s="15">
        <f>0.5*(Cy!R8+Cy!S8)*LN(M!S8/M!R8)</f>
        <v>-1.6090857664626717E-3</v>
      </c>
      <c r="T8" s="15">
        <f>0.5*(Cy!S8+Cy!T8)*LN(M!T8/M!S8)</f>
        <v>-5.5860872327184591E-2</v>
      </c>
      <c r="U8" s="15">
        <f>0.5*(Cy!T8+Cy!U8)*LN(M!U8/M!T8)</f>
        <v>-8.5094266135104669E-3</v>
      </c>
      <c r="V8" s="15">
        <f>0.5*(Cy!U8+Cy!V8)*LN(M!V8/M!U8)</f>
        <v>1.5761393861632708E-2</v>
      </c>
      <c r="W8" s="15">
        <f>0.5*(Cy!V8+Cy!W8)*LN(M!W8/M!V8)</f>
        <v>-3.6086360219607164E-2</v>
      </c>
      <c r="X8" s="15">
        <f>0.5*(Cy!W8+Cy!X8)*LN(M!X8/M!W8)</f>
        <v>4.0933628889936124E-2</v>
      </c>
      <c r="Y8" s="15">
        <f>0.5*(Cy!X8+Cy!Y8)*LN(M!Y8/M!X8)</f>
        <v>-5.083981165029991E-2</v>
      </c>
      <c r="Z8" s="15">
        <f>0.5*(Cy!Y8+Cy!Z8)*LN(M!Z8/M!Y8)</f>
        <v>-5.860580825514226E-4</v>
      </c>
      <c r="AA8" s="15">
        <f>0.5*(Cy!Z8+Cy!AA8)*LN(M!AA8/M!Z8)</f>
        <v>8.9585824430000807E-3</v>
      </c>
      <c r="AB8" s="15">
        <f>0.5*(Cy!AA8+Cy!AB8)*LN(M!AB8/M!AA8)</f>
        <v>-5.6510743644754419E-3</v>
      </c>
      <c r="AC8" s="15">
        <f>0.5*(Cy!AB8+Cy!AC8)*LN(M!AC8/M!AB8)</f>
        <v>1.8354864497267667E-2</v>
      </c>
      <c r="AD8" s="15"/>
      <c r="AF8" s="64">
        <f t="shared" si="0"/>
        <v>-8.6706272503557606E-3</v>
      </c>
      <c r="AG8" s="64">
        <f t="shared" si="1"/>
        <v>-5.7806141881849233E-3</v>
      </c>
      <c r="AH8" s="64">
        <f t="shared" si="2"/>
        <v>1.3931764062271525E-3</v>
      </c>
      <c r="AI8" s="64">
        <f t="shared" si="3"/>
        <v>-8.7523272817466771E-3</v>
      </c>
      <c r="AJ8" s="64">
        <f t="shared" si="4"/>
        <v>-5.9526994314118061E-3</v>
      </c>
      <c r="AK8" s="64">
        <f t="shared" si="5"/>
        <v>-2.1937188909788856E-3</v>
      </c>
      <c r="AL8" s="64">
        <f t="shared" si="6"/>
        <v>-7.3525133565792416E-3</v>
      </c>
      <c r="AM8" s="64">
        <f t="shared" si="7"/>
        <v>-1.0778615462323081E-2</v>
      </c>
      <c r="AN8" s="64">
        <f t="shared" si="8"/>
        <v>6.3518950663961123E-3</v>
      </c>
      <c r="AO8" s="64">
        <f t="shared" si="9"/>
        <v>-5.5526183490944014E-3</v>
      </c>
    </row>
    <row r="9" spans="1:41" x14ac:dyDescent="0.2">
      <c r="A9" s="4">
        <v>7</v>
      </c>
      <c r="B9" s="6" t="s">
        <v>44</v>
      </c>
      <c r="C9" s="15"/>
      <c r="D9" s="15">
        <f>0.5*(Cy!C9+Cy!D9)*LN(M!D9/M!C9)</f>
        <v>-5.4070347734588381E-2</v>
      </c>
      <c r="E9" s="15">
        <f>0.5*(Cy!D9+Cy!E9)*LN(M!E9/M!D9)</f>
        <v>-1.666300892185751E-2</v>
      </c>
      <c r="F9" s="15">
        <f>0.5*(Cy!E9+Cy!F9)*LN(M!F9/M!E9)</f>
        <v>-3.6665035015232911E-2</v>
      </c>
      <c r="G9" s="15">
        <f>0.5*(Cy!F9+Cy!G9)*LN(M!G9/M!F9)</f>
        <v>7.1936678342288422E-4</v>
      </c>
      <c r="H9" s="15">
        <f>0.5*(Cy!G9+Cy!H9)*LN(M!H9/M!G9)</f>
        <v>-4.138658628895895E-2</v>
      </c>
      <c r="I9" s="15">
        <f>0.5*(Cy!H9+Cy!I9)*LN(M!I9/M!H9)</f>
        <v>-3.3175359321995661E-2</v>
      </c>
      <c r="J9" s="15">
        <f>0.5*(Cy!I9+Cy!J9)*LN(M!J9/M!I9)</f>
        <v>7.8002394828815083E-4</v>
      </c>
      <c r="K9" s="15">
        <f>0.5*(Cy!J9+Cy!K9)*LN(M!K9/M!J9)</f>
        <v>-6.5998518736616982E-2</v>
      </c>
      <c r="L9" s="15">
        <f>0.5*(Cy!K9+Cy!L9)*LN(M!L9/M!K9)</f>
        <v>-5.8253153363363043E-2</v>
      </c>
      <c r="M9" s="15">
        <f>0.5*(Cy!L9+Cy!M9)*LN(M!M9/M!L9)</f>
        <v>-1.5414435013036696E-2</v>
      </c>
      <c r="N9" s="15">
        <f>0.5*(Cy!M9+Cy!N9)*LN(M!N9/M!M9)</f>
        <v>8.1087292815396096E-3</v>
      </c>
      <c r="O9" s="15">
        <f>0.5*(Cy!N9+Cy!O9)*LN(M!O9/M!N9)</f>
        <v>-4.395165186053706E-2</v>
      </c>
      <c r="P9" s="15">
        <f>0.5*(Cy!O9+Cy!P9)*LN(M!P9/M!O9)</f>
        <v>1.4750783839026853E-2</v>
      </c>
      <c r="Q9" s="15">
        <f>0.5*(Cy!P9+Cy!Q9)*LN(M!Q9/M!P9)</f>
        <v>-1.8780294084645769E-2</v>
      </c>
      <c r="R9" s="15">
        <f>0.5*(Cy!Q9+Cy!R9)*LN(M!R9/M!Q9)</f>
        <v>-3.319672126537293E-2</v>
      </c>
      <c r="S9" s="15">
        <f>0.5*(Cy!R9+Cy!S9)*LN(M!S9/M!R9)</f>
        <v>-2.5015249472912313E-2</v>
      </c>
      <c r="T9" s="15">
        <f>0.5*(Cy!S9+Cy!T9)*LN(M!T9/M!S9)</f>
        <v>-3.1179463613258716E-2</v>
      </c>
      <c r="U9" s="15">
        <f>0.5*(Cy!T9+Cy!U9)*LN(M!U9/M!T9)</f>
        <v>-4.6338637421892731E-2</v>
      </c>
      <c r="V9" s="15">
        <f>0.5*(Cy!U9+Cy!V9)*LN(M!V9/M!U9)</f>
        <v>6.355900215504218E-3</v>
      </c>
      <c r="W9" s="15">
        <f>0.5*(Cy!V9+Cy!W9)*LN(M!W9/M!V9)</f>
        <v>-5.7824524989546273E-2</v>
      </c>
      <c r="X9" s="15">
        <f>0.5*(Cy!W9+Cy!X9)*LN(M!X9/M!W9)</f>
        <v>5.6296928598173757E-2</v>
      </c>
      <c r="Y9" s="15">
        <f>0.5*(Cy!X9+Cy!Y9)*LN(M!Y9/M!X9)</f>
        <v>-3.7819905015393458E-2</v>
      </c>
      <c r="Z9" s="15">
        <f>0.5*(Cy!Y9+Cy!Z9)*LN(M!Z9/M!Y9)</f>
        <v>-5.2644939401311451E-2</v>
      </c>
      <c r="AA9" s="15">
        <f>0.5*(Cy!Z9+Cy!AA9)*LN(M!AA9/M!Z9)</f>
        <v>-1.3255311120300128E-2</v>
      </c>
      <c r="AB9" s="15">
        <f>0.5*(Cy!AA9+Cy!AB9)*LN(M!AB9/M!AA9)</f>
        <v>-2.5520916261038314E-2</v>
      </c>
      <c r="AC9" s="15">
        <f>0.5*(Cy!AB9+Cy!AC9)*LN(M!AC9/M!AB9)</f>
        <v>-3.682096024037302E-2</v>
      </c>
      <c r="AD9" s="15"/>
      <c r="AF9" s="64">
        <f t="shared" si="0"/>
        <v>-2.5434124552924431E-2</v>
      </c>
      <c r="AG9" s="64">
        <f t="shared" si="1"/>
        <v>-2.6155470776637789E-2</v>
      </c>
      <c r="AH9" s="64">
        <f t="shared" si="2"/>
        <v>-2.1238626568888246E-2</v>
      </c>
      <c r="AI9" s="64">
        <f t="shared" si="3"/>
        <v>-1.4537959442203947E-2</v>
      </c>
      <c r="AJ9" s="64">
        <f t="shared" si="4"/>
        <v>-3.3212406407683269E-2</v>
      </c>
      <c r="AK9" s="64">
        <f t="shared" si="5"/>
        <v>-2.3697048672763017E-2</v>
      </c>
      <c r="AL9" s="64">
        <f t="shared" si="6"/>
        <v>-2.387518292494361E-2</v>
      </c>
      <c r="AM9" s="64">
        <f t="shared" si="7"/>
        <v>-2.2051244093503095E-2</v>
      </c>
      <c r="AN9" s="64">
        <f t="shared" si="8"/>
        <v>-3.1170938250705667E-2</v>
      </c>
      <c r="AO9" s="64">
        <f t="shared" si="9"/>
        <v>-2.4115717549667542E-2</v>
      </c>
    </row>
    <row r="10" spans="1:41" x14ac:dyDescent="0.2">
      <c r="A10" s="4">
        <v>8</v>
      </c>
      <c r="B10" s="6" t="s">
        <v>45</v>
      </c>
      <c r="C10" s="15"/>
      <c r="D10" s="15">
        <f>0.5*(Cy!C10+Cy!D10)*LN(M!D10/M!C10)</f>
        <v>-8.8807312823318121E-2</v>
      </c>
      <c r="E10" s="15">
        <f>0.5*(Cy!D10+Cy!E10)*LN(M!E10/M!D10)</f>
        <v>8.6377033680020451E-4</v>
      </c>
      <c r="F10" s="15">
        <f>0.5*(Cy!E10+Cy!F10)*LN(M!F10/M!E10)</f>
        <v>6.8640414477010529E-3</v>
      </c>
      <c r="G10" s="15">
        <f>0.5*(Cy!F10+Cy!G10)*LN(M!G10/M!F10)</f>
        <v>-5.7834731556197526E-2</v>
      </c>
      <c r="H10" s="15">
        <f>0.5*(Cy!G10+Cy!H10)*LN(M!H10/M!G10)</f>
        <v>6.6843381754351144E-2</v>
      </c>
      <c r="I10" s="15">
        <f>0.5*(Cy!H10+Cy!I10)*LN(M!I10/M!H10)</f>
        <v>-3.2026615456441303E-2</v>
      </c>
      <c r="J10" s="15">
        <f>0.5*(Cy!I10+Cy!J10)*LN(M!J10/M!I10)</f>
        <v>-0.22222910583872652</v>
      </c>
      <c r="K10" s="15">
        <f>0.5*(Cy!J10+Cy!K10)*LN(M!K10/M!J10)</f>
        <v>0.25553525379597769</v>
      </c>
      <c r="L10" s="15">
        <f>0.5*(Cy!K10+Cy!L10)*LN(M!L10/M!K10)</f>
        <v>-3.7997083273563992E-2</v>
      </c>
      <c r="M10" s="15">
        <f>0.5*(Cy!L10+Cy!M10)*LN(M!M10/M!L10)</f>
        <v>4.1693388161589587E-2</v>
      </c>
      <c r="N10" s="15">
        <f>0.5*(Cy!M10+Cy!N10)*LN(M!N10/M!M10)</f>
        <v>-9.6765444812804673E-3</v>
      </c>
      <c r="O10" s="15">
        <f>0.5*(Cy!N10+Cy!O10)*LN(M!O10/M!N10)</f>
        <v>-2.1051115920881172E-2</v>
      </c>
      <c r="P10" s="15">
        <f>0.5*(Cy!O10+Cy!P10)*LN(M!P10/M!O10)</f>
        <v>-6.8248201450696072E-2</v>
      </c>
      <c r="Q10" s="15">
        <f>0.5*(Cy!P10+Cy!Q10)*LN(M!Q10/M!P10)</f>
        <v>-3.2381636246890236E-2</v>
      </c>
      <c r="R10" s="15">
        <f>0.5*(Cy!Q10+Cy!R10)*LN(M!R10/M!Q10)</f>
        <v>-0.10656031252484144</v>
      </c>
      <c r="S10" s="15">
        <f>0.5*(Cy!R10+Cy!S10)*LN(M!S10/M!R10)</f>
        <v>-4.5211284031890495E-2</v>
      </c>
      <c r="T10" s="15">
        <f>0.5*(Cy!S10+Cy!T10)*LN(M!T10/M!S10)</f>
        <v>2.5106627963604668E-2</v>
      </c>
      <c r="U10" s="15">
        <f>0.5*(Cy!T10+Cy!U10)*LN(M!U10/M!T10)</f>
        <v>-4.3892912342552028E-2</v>
      </c>
      <c r="V10" s="15">
        <f>0.5*(Cy!U10+Cy!V10)*LN(M!V10/M!U10)</f>
        <v>-5.9265670864524805E-2</v>
      </c>
      <c r="W10" s="15">
        <f>0.5*(Cy!V10+Cy!W10)*LN(M!W10/M!V10)</f>
        <v>2.9969721782481455E-3</v>
      </c>
      <c r="X10" s="15">
        <f>0.5*(Cy!W10+Cy!X10)*LN(M!X10/M!W10)</f>
        <v>-4.6976741755286065E-2</v>
      </c>
      <c r="Y10" s="15">
        <f>0.5*(Cy!X10+Cy!Y10)*LN(M!Y10/M!X10)</f>
        <v>-4.077321845190722E-2</v>
      </c>
      <c r="Z10" s="15">
        <f>0.5*(Cy!Y10+Cy!Z10)*LN(M!Z10/M!Y10)</f>
        <v>-8.5231329400180834E-3</v>
      </c>
      <c r="AA10" s="15">
        <f>0.5*(Cy!Z10+Cy!AA10)*LN(M!AA10/M!Z10)</f>
        <v>-1.094682154413971E-3</v>
      </c>
      <c r="AB10" s="15">
        <f>0.5*(Cy!AA10+Cy!AB10)*LN(M!AB10/M!AA10)</f>
        <v>-3.0980969759003146E-2</v>
      </c>
      <c r="AC10" s="15">
        <f>0.5*(Cy!AB10+Cy!AC10)*LN(M!AC10/M!AB10)</f>
        <v>-1.0562035800752169E-2</v>
      </c>
      <c r="AD10" s="15"/>
      <c r="AF10" s="64">
        <f t="shared" si="0"/>
        <v>-3.0580306947572853E-3</v>
      </c>
      <c r="AG10" s="64">
        <f t="shared" si="1"/>
        <v>5.4651816727992603E-3</v>
      </c>
      <c r="AH10" s="64">
        <f t="shared" si="2"/>
        <v>-5.4690510035039885E-2</v>
      </c>
      <c r="AI10" s="64">
        <f t="shared" si="3"/>
        <v>-2.4406344964102017E-2</v>
      </c>
      <c r="AJ10" s="64">
        <f t="shared" si="4"/>
        <v>-1.8386807821218917E-2</v>
      </c>
      <c r="AK10" s="64">
        <f t="shared" si="5"/>
        <v>-2.4612664181120313E-2</v>
      </c>
      <c r="AL10" s="64">
        <f t="shared" si="6"/>
        <v>-2.1396576392660464E-2</v>
      </c>
      <c r="AM10" s="64">
        <f t="shared" si="7"/>
        <v>-2.1552844795856167E-2</v>
      </c>
      <c r="AN10" s="64">
        <f t="shared" si="8"/>
        <v>-2.0771502779877656E-2</v>
      </c>
      <c r="AO10" s="64">
        <f t="shared" si="9"/>
        <v>-1.9015302368463771E-2</v>
      </c>
    </row>
    <row r="11" spans="1:41" x14ac:dyDescent="0.2">
      <c r="A11" s="4">
        <v>9</v>
      </c>
      <c r="B11" s="6" t="s">
        <v>46</v>
      </c>
      <c r="C11" s="15"/>
      <c r="D11" s="15">
        <f>0.5*(Cy!C11+Cy!D11)*LN(M!D11/M!C11)</f>
        <v>2.9923973290523341E-2</v>
      </c>
      <c r="E11" s="15">
        <f>0.5*(Cy!D11+Cy!E11)*LN(M!E11/M!D11)</f>
        <v>1.7463158218013662E-2</v>
      </c>
      <c r="F11" s="15">
        <f>0.5*(Cy!E11+Cy!F11)*LN(M!F11/M!E11)</f>
        <v>-2.0231863079546695E-2</v>
      </c>
      <c r="G11" s="15">
        <f>0.5*(Cy!F11+Cy!G11)*LN(M!G11/M!F11)</f>
        <v>3.8599356287216342E-2</v>
      </c>
      <c r="H11" s="15">
        <f>0.5*(Cy!G11+Cy!H11)*LN(M!H11/M!G11)</f>
        <v>-1.709601303618484E-2</v>
      </c>
      <c r="I11" s="15">
        <f>0.5*(Cy!H11+Cy!I11)*LN(M!I11/M!H11)</f>
        <v>-2.8355919566471341E-3</v>
      </c>
      <c r="J11" s="15">
        <f>0.5*(Cy!I11+Cy!J11)*LN(M!J11/M!I11)</f>
        <v>4.430556607380895E-2</v>
      </c>
      <c r="K11" s="15">
        <f>0.5*(Cy!J11+Cy!K11)*LN(M!K11/M!J11)</f>
        <v>-6.8828663729298994E-2</v>
      </c>
      <c r="L11" s="15">
        <f>0.5*(Cy!K11+Cy!L11)*LN(M!L11/M!K11)</f>
        <v>-5.7716576699888208E-3</v>
      </c>
      <c r="M11" s="15">
        <f>0.5*(Cy!L11+Cy!M11)*LN(M!M11/M!L11)</f>
        <v>6.3231349606568173E-3</v>
      </c>
      <c r="N11" s="15">
        <f>0.5*(Cy!M11+Cy!N11)*LN(M!N11/M!M11)</f>
        <v>3.5062951367987594E-2</v>
      </c>
      <c r="O11" s="15">
        <f>0.5*(Cy!N11+Cy!O11)*LN(M!O11/M!N11)</f>
        <v>-7.3101197832427548E-3</v>
      </c>
      <c r="P11" s="15">
        <f>0.5*(Cy!O11+Cy!P11)*LN(M!P11/M!O11)</f>
        <v>3.4733557760566039E-2</v>
      </c>
      <c r="Q11" s="15">
        <f>0.5*(Cy!P11+Cy!Q11)*LN(M!Q11/M!P11)</f>
        <v>2.1264347581290716E-2</v>
      </c>
      <c r="R11" s="15">
        <f>0.5*(Cy!Q11+Cy!R11)*LN(M!R11/M!Q11)</f>
        <v>3.50496221585678E-2</v>
      </c>
      <c r="S11" s="15">
        <f>0.5*(Cy!R11+Cy!S11)*LN(M!S11/M!R11)</f>
        <v>3.501445820087775E-2</v>
      </c>
      <c r="T11" s="15">
        <f>0.5*(Cy!S11+Cy!T11)*LN(M!T11/M!S11)</f>
        <v>1.967182388574068E-2</v>
      </c>
      <c r="U11" s="15">
        <f>0.5*(Cy!T11+Cy!U11)*LN(M!U11/M!T11)</f>
        <v>2.0655493561759206E-3</v>
      </c>
      <c r="V11" s="15">
        <f>0.5*(Cy!U11+Cy!V11)*LN(M!V11/M!U11)</f>
        <v>-2.1162147748958242E-2</v>
      </c>
      <c r="W11" s="15">
        <f>0.5*(Cy!V11+Cy!W11)*LN(M!W11/M!V11)</f>
        <v>1.0395653098191609E-3</v>
      </c>
      <c r="X11" s="15">
        <f>0.5*(Cy!W11+Cy!X11)*LN(M!X11/M!W11)</f>
        <v>1.278232349669718E-2</v>
      </c>
      <c r="Y11" s="15">
        <f>0.5*(Cy!X11+Cy!Y11)*LN(M!Y11/M!X11)</f>
        <v>1.2678293289979698E-2</v>
      </c>
      <c r="Z11" s="15">
        <f>0.5*(Cy!Y11+Cy!Z11)*LN(M!Z11/M!Y11)</f>
        <v>8.3655377918303783E-3</v>
      </c>
      <c r="AA11" s="15">
        <f>0.5*(Cy!Z11+Cy!AA11)*LN(M!AA11/M!Z11)</f>
        <v>1.6650774052486429E-2</v>
      </c>
      <c r="AB11" s="15">
        <f>0.5*(Cy!AA11+Cy!AB11)*LN(M!AB11/M!AA11)</f>
        <v>-2.7867283665867718E-3</v>
      </c>
      <c r="AC11" s="15">
        <f>0.5*(Cy!AB11+Cy!AC11)*LN(M!AC11/M!AB11)</f>
        <v>-4.3087909583803964E-2</v>
      </c>
      <c r="AD11" s="15"/>
      <c r="AF11" s="64">
        <f t="shared" si="0"/>
        <v>3.1798092865702675E-3</v>
      </c>
      <c r="AG11" s="64">
        <f t="shared" si="1"/>
        <v>2.2182662006331095E-3</v>
      </c>
      <c r="AH11" s="64">
        <f t="shared" si="2"/>
        <v>2.3750373183611912E-2</v>
      </c>
      <c r="AI11" s="64">
        <f t="shared" si="3"/>
        <v>2.8794228598949404E-3</v>
      </c>
      <c r="AJ11" s="64">
        <f t="shared" si="4"/>
        <v>-1.6360065632188448E-3</v>
      </c>
      <c r="AK11" s="64">
        <f t="shared" si="5"/>
        <v>1.298431969212251E-2</v>
      </c>
      <c r="AL11" s="64">
        <f t="shared" si="6"/>
        <v>6.2170814833804736E-4</v>
      </c>
      <c r="AM11" s="64">
        <f t="shared" si="7"/>
        <v>6.511464929221401E-3</v>
      </c>
      <c r="AN11" s="64">
        <f t="shared" si="8"/>
        <v>-2.2937318975195367E-2</v>
      </c>
      <c r="AO11" s="64">
        <f t="shared" si="9"/>
        <v>6.0783729934982753E-3</v>
      </c>
    </row>
    <row r="12" spans="1:41" x14ac:dyDescent="0.2">
      <c r="A12" s="4">
        <v>10</v>
      </c>
      <c r="B12" s="6" t="s">
        <v>47</v>
      </c>
      <c r="C12" s="15"/>
      <c r="D12" s="15">
        <f>0.5*(Cy!C12+Cy!D12)*LN(M!D12/M!C12)</f>
        <v>-5.5884363537214753E-3</v>
      </c>
      <c r="E12" s="15">
        <f>0.5*(Cy!D12+Cy!E12)*LN(M!E12/M!D12)</f>
        <v>-2.3215533368589215E-2</v>
      </c>
      <c r="F12" s="15">
        <f>0.5*(Cy!E12+Cy!F12)*LN(M!F12/M!E12)</f>
        <v>2.2838911784694115E-2</v>
      </c>
      <c r="G12" s="15">
        <f>0.5*(Cy!F12+Cy!G12)*LN(M!G12/M!F12)</f>
        <v>1.4094287662518037E-2</v>
      </c>
      <c r="H12" s="15">
        <f>0.5*(Cy!G12+Cy!H12)*LN(M!H12/M!G12)</f>
        <v>-3.7374705805190825E-2</v>
      </c>
      <c r="I12" s="15">
        <f>0.5*(Cy!H12+Cy!I12)*LN(M!I12/M!H12)</f>
        <v>-2.1397567912046514E-2</v>
      </c>
      <c r="J12" s="15">
        <f>0.5*(Cy!I12+Cy!J12)*LN(M!J12/M!I12)</f>
        <v>1.8552367002674996E-2</v>
      </c>
      <c r="K12" s="15">
        <f>0.5*(Cy!J12+Cy!K12)*LN(M!K12/M!J12)</f>
        <v>-2.8705882394197375E-2</v>
      </c>
      <c r="L12" s="15">
        <f>0.5*(Cy!K12+Cy!L12)*LN(M!L12/M!K12)</f>
        <v>-5.2437246341544988E-3</v>
      </c>
      <c r="M12" s="15">
        <f>0.5*(Cy!L12+Cy!M12)*LN(M!M12/M!L12)</f>
        <v>2.909914296077724E-2</v>
      </c>
      <c r="N12" s="15">
        <f>0.5*(Cy!M12+Cy!N12)*LN(M!N12/M!M12)</f>
        <v>-5.9877780669459667E-2</v>
      </c>
      <c r="O12" s="15">
        <f>0.5*(Cy!N12+Cy!O12)*LN(M!O12/M!N12)</f>
        <v>-4.0416397753127248E-2</v>
      </c>
      <c r="P12" s="15">
        <f>0.5*(Cy!O12+Cy!P12)*LN(M!P12/M!O12)</f>
        <v>-5.3100757066131144E-3</v>
      </c>
      <c r="Q12" s="15">
        <f>0.5*(Cy!P12+Cy!Q12)*LN(M!Q12/M!P12)</f>
        <v>-2.6108204994393792E-2</v>
      </c>
      <c r="R12" s="15">
        <f>0.5*(Cy!Q12+Cy!R12)*LN(M!R12/M!Q12)</f>
        <v>4.3151475129870956E-2</v>
      </c>
      <c r="S12" s="15">
        <f>0.5*(Cy!R12+Cy!S12)*LN(M!S12/M!R12)</f>
        <v>-1.5925071155070313E-2</v>
      </c>
      <c r="T12" s="15">
        <f>0.5*(Cy!S12+Cy!T12)*LN(M!T12/M!S12)</f>
        <v>-6.0406071685806001E-2</v>
      </c>
      <c r="U12" s="15">
        <f>0.5*(Cy!T12+Cy!U12)*LN(M!U12/M!T12)</f>
        <v>2.792422021647847E-2</v>
      </c>
      <c r="V12" s="15">
        <f>0.5*(Cy!U12+Cy!V12)*LN(M!V12/M!U12)</f>
        <v>-5.1987053831315556E-3</v>
      </c>
      <c r="W12" s="15">
        <f>0.5*(Cy!V12+Cy!W12)*LN(M!W12/M!V12)</f>
        <v>-2.1948039909089032E-2</v>
      </c>
      <c r="X12" s="15">
        <f>0.5*(Cy!W12+Cy!X12)*LN(M!X12/M!W12)</f>
        <v>-1.9793127819548052E-2</v>
      </c>
      <c r="Y12" s="15">
        <f>0.5*(Cy!X12+Cy!Y12)*LN(M!Y12/M!X12)</f>
        <v>-3.5285304588820544E-2</v>
      </c>
      <c r="Z12" s="15">
        <f>0.5*(Cy!Y12+Cy!Z12)*LN(M!Z12/M!Y12)</f>
        <v>1.1123829105856779E-3</v>
      </c>
      <c r="AA12" s="15">
        <f>0.5*(Cy!Z12+Cy!AA12)*LN(M!AA12/M!Z12)</f>
        <v>5.7733015621670963E-2</v>
      </c>
      <c r="AB12" s="15">
        <f>0.5*(Cy!AA12+Cy!AB12)*LN(M!AB12/M!AA12)</f>
        <v>7.0252705164905328E-3</v>
      </c>
      <c r="AC12" s="15">
        <f>0.5*(Cy!AB12+Cy!AC12)*LN(M!AC12/M!AB12)</f>
        <v>-5.4815472038878883E-2</v>
      </c>
      <c r="AD12" s="15"/>
      <c r="AF12" s="64">
        <f t="shared" si="0"/>
        <v>-9.0109215277228809E-3</v>
      </c>
      <c r="AG12" s="64">
        <f t="shared" si="1"/>
        <v>-9.2351755468718603E-3</v>
      </c>
      <c r="AH12" s="64">
        <f t="shared" si="2"/>
        <v>-8.9216548958667048E-3</v>
      </c>
      <c r="AI12" s="64">
        <f t="shared" si="3"/>
        <v>-1.5884344916219231E-2</v>
      </c>
      <c r="AJ12" s="64">
        <f t="shared" si="4"/>
        <v>-4.846021515790451E-3</v>
      </c>
      <c r="AK12" s="64">
        <f t="shared" si="5"/>
        <v>-9.0784152213692817E-3</v>
      </c>
      <c r="AL12" s="64">
        <f t="shared" si="6"/>
        <v>-1.0365183216004843E-2</v>
      </c>
      <c r="AM12" s="64">
        <f t="shared" si="7"/>
        <v>-6.9827038297075091E-3</v>
      </c>
      <c r="AN12" s="64">
        <f t="shared" si="8"/>
        <v>-2.3895100761194176E-2</v>
      </c>
      <c r="AO12" s="64">
        <f t="shared" si="9"/>
        <v>-9.5796236804942259E-3</v>
      </c>
    </row>
    <row r="13" spans="1:41" x14ac:dyDescent="0.2">
      <c r="A13" s="4">
        <v>11</v>
      </c>
      <c r="B13" s="6" t="s">
        <v>48</v>
      </c>
      <c r="C13" s="15"/>
      <c r="D13" s="15">
        <f>0.5*(Cy!C13+Cy!D13)*LN(M!D13/M!C13)</f>
        <v>-0.10399210835187102</v>
      </c>
      <c r="E13" s="15">
        <f>0.5*(Cy!D13+Cy!E13)*LN(M!E13/M!D13)</f>
        <v>9.0703418791701476E-2</v>
      </c>
      <c r="F13" s="15">
        <f>0.5*(Cy!E13+Cy!F13)*LN(M!F13/M!E13)</f>
        <v>0.12151216242999729</v>
      </c>
      <c r="G13" s="15">
        <f>0.5*(Cy!F13+Cy!G13)*LN(M!G13/M!F13)</f>
        <v>-0.18107609606297043</v>
      </c>
      <c r="H13" s="15">
        <f>0.5*(Cy!G13+Cy!H13)*LN(M!H13/M!G13)</f>
        <v>9.0563880468942495E-2</v>
      </c>
      <c r="I13" s="15">
        <f>0.5*(Cy!H13+Cy!I13)*LN(M!I13/M!H13)</f>
        <v>-0.12109365781751132</v>
      </c>
      <c r="J13" s="15">
        <f>0.5*(Cy!I13+Cy!J13)*LN(M!J13/M!I13)</f>
        <v>-0.15008408338825274</v>
      </c>
      <c r="K13" s="15">
        <f>0.5*(Cy!J13+Cy!K13)*LN(M!K13/M!J13)</f>
        <v>0.30788091906115117</v>
      </c>
      <c r="L13" s="15">
        <f>0.5*(Cy!K13+Cy!L13)*LN(M!L13/M!K13)</f>
        <v>-2.5725052171755901E-3</v>
      </c>
      <c r="M13" s="15">
        <f>0.5*(Cy!L13+Cy!M13)*LN(M!M13/M!L13)</f>
        <v>-0.20897872635195924</v>
      </c>
      <c r="N13" s="15">
        <f>0.5*(Cy!M13+Cy!N13)*LN(M!N13/M!M13)</f>
        <v>-0.41389318251275109</v>
      </c>
      <c r="O13" s="15">
        <f>0.5*(Cy!N13+Cy!O13)*LN(M!O13/M!N13)</f>
        <v>0.50964729053630231</v>
      </c>
      <c r="P13" s="15">
        <f>0.5*(Cy!O13+Cy!P13)*LN(M!P13/M!O13)</f>
        <v>7.7380850143636784E-2</v>
      </c>
      <c r="Q13" s="15">
        <f>0.5*(Cy!P13+Cy!Q13)*LN(M!Q13/M!P13)</f>
        <v>-3.8154658254054195E-2</v>
      </c>
      <c r="R13" s="15">
        <f>0.5*(Cy!Q13+Cy!R13)*LN(M!R13/M!Q13)</f>
        <v>4.8361687634446551E-2</v>
      </c>
      <c r="S13" s="15">
        <f>0.5*(Cy!R13+Cy!S13)*LN(M!S13/M!R13)</f>
        <v>-9.0253974405921172E-2</v>
      </c>
      <c r="T13" s="15">
        <f>0.5*(Cy!S13+Cy!T13)*LN(M!T13/M!S13)</f>
        <v>-5.6398048429164557E-2</v>
      </c>
      <c r="U13" s="15">
        <f>0.5*(Cy!T13+Cy!U13)*LN(M!U13/M!T13)</f>
        <v>-4.7969042652523924E-3</v>
      </c>
      <c r="V13" s="15">
        <f>0.5*(Cy!U13+Cy!V13)*LN(M!V13/M!U13)</f>
        <v>1.3023861269870447E-2</v>
      </c>
      <c r="W13" s="15">
        <f>0.5*(Cy!V13+Cy!W13)*LN(M!W13/M!V13)</f>
        <v>2.9455908254457822E-2</v>
      </c>
      <c r="X13" s="15">
        <f>0.5*(Cy!W13+Cy!X13)*LN(M!X13/M!W13)</f>
        <v>0.1390168332388145</v>
      </c>
      <c r="Y13" s="15">
        <f>0.5*(Cy!X13+Cy!Y13)*LN(M!Y13/M!X13)</f>
        <v>-0.19470724319942484</v>
      </c>
      <c r="Z13" s="15">
        <f>0.5*(Cy!Y13+Cy!Z13)*LN(M!Z13/M!Y13)</f>
        <v>-6.0638472104472922E-2</v>
      </c>
      <c r="AA13" s="15">
        <f>0.5*(Cy!Z13+Cy!AA13)*LN(M!AA13/M!Z13)</f>
        <v>4.8238370303078822E-2</v>
      </c>
      <c r="AB13" s="15">
        <f>0.5*(Cy!AA13+Cy!AB13)*LN(M!AB13/M!AA13)</f>
        <v>1.0554562050383923E-2</v>
      </c>
      <c r="AC13" s="15">
        <f>0.5*(Cy!AB13+Cy!AC13)*LN(M!AC13/M!AB13)</f>
        <v>0.24317612411970804</v>
      </c>
      <c r="AD13" s="15"/>
      <c r="AF13" s="64">
        <f t="shared" si="0"/>
        <v>1.2194156203190198E-4</v>
      </c>
      <c r="AG13" s="64">
        <f t="shared" si="1"/>
        <v>-9.3529515681797501E-2</v>
      </c>
      <c r="AH13" s="64">
        <f t="shared" si="2"/>
        <v>0.10139623913088207</v>
      </c>
      <c r="AI13" s="64">
        <f t="shared" si="3"/>
        <v>2.4060330013745163E-2</v>
      </c>
      <c r="AJ13" s="64">
        <f t="shared" si="4"/>
        <v>9.3246682338546001E-3</v>
      </c>
      <c r="AK13" s="64">
        <f t="shared" si="5"/>
        <v>3.9333617245422749E-3</v>
      </c>
      <c r="AL13" s="64">
        <f t="shared" si="6"/>
        <v>1.669249912379988E-2</v>
      </c>
      <c r="AM13" s="64">
        <f t="shared" si="7"/>
        <v>-1.0850711866511643E-2</v>
      </c>
      <c r="AN13" s="64">
        <f t="shared" si="8"/>
        <v>0.12686534308504599</v>
      </c>
      <c r="AO13" s="64">
        <f t="shared" si="9"/>
        <v>8.2747326517432461E-3</v>
      </c>
    </row>
    <row r="14" spans="1:41" x14ac:dyDescent="0.2">
      <c r="A14" s="4">
        <v>12</v>
      </c>
      <c r="B14" s="6" t="s">
        <v>49</v>
      </c>
      <c r="C14" s="15"/>
      <c r="D14" s="15">
        <f>0.5*(Cy!C14+Cy!D14)*LN(M!D14/M!C14)</f>
        <v>-6.8912968548520373E-2</v>
      </c>
      <c r="E14" s="15">
        <f>0.5*(Cy!D14+Cy!E14)*LN(M!E14/M!D14)</f>
        <v>-3.5576566524027312E-2</v>
      </c>
      <c r="F14" s="15">
        <f>0.5*(Cy!E14+Cy!F14)*LN(M!F14/M!E14)</f>
        <v>4.3044618248227811E-3</v>
      </c>
      <c r="G14" s="15">
        <f>0.5*(Cy!F14+Cy!G14)*LN(M!G14/M!F14)</f>
        <v>1.7130385782045291E-2</v>
      </c>
      <c r="H14" s="15">
        <f>0.5*(Cy!G14+Cy!H14)*LN(M!H14/M!G14)</f>
        <v>2.054369351087356E-2</v>
      </c>
      <c r="I14" s="15">
        <f>0.5*(Cy!H14+Cy!I14)*LN(M!I14/M!H14)</f>
        <v>-2.328200165057662E-2</v>
      </c>
      <c r="J14" s="15">
        <f>0.5*(Cy!I14+Cy!J14)*LN(M!J14/M!I14)</f>
        <v>-1.5056156067755915E-2</v>
      </c>
      <c r="K14" s="15">
        <f>0.5*(Cy!J14+Cy!K14)*LN(M!K14/M!J14)</f>
        <v>-1.2552231048892842E-2</v>
      </c>
      <c r="L14" s="15">
        <f>0.5*(Cy!K14+Cy!L14)*LN(M!L14/M!K14)</f>
        <v>-2.9114633350797139E-2</v>
      </c>
      <c r="M14" s="15">
        <f>0.5*(Cy!L14+Cy!M14)*LN(M!M14/M!L14)</f>
        <v>-3.2500215535985373E-2</v>
      </c>
      <c r="N14" s="15">
        <f>0.5*(Cy!M14+Cy!N14)*LN(M!N14/M!M14)</f>
        <v>-6.7253727968501792E-2</v>
      </c>
      <c r="O14" s="15">
        <f>0.5*(Cy!N14+Cy!O14)*LN(M!O14/M!N14)</f>
        <v>-6.6892291760782374E-2</v>
      </c>
      <c r="P14" s="15">
        <f>0.5*(Cy!O14+Cy!P14)*LN(M!P14/M!O14)</f>
        <v>-3.8436262664525163E-2</v>
      </c>
      <c r="Q14" s="15">
        <f>0.5*(Cy!P14+Cy!Q14)*LN(M!Q14/M!P14)</f>
        <v>-5.0251747713503984E-2</v>
      </c>
      <c r="R14" s="15">
        <f>0.5*(Cy!Q14+Cy!R14)*LN(M!R14/M!Q14)</f>
        <v>3.1651611332206217E-2</v>
      </c>
      <c r="S14" s="15">
        <f>0.5*(Cy!R14+Cy!S14)*LN(M!S14/M!R14)</f>
        <v>-9.0233606903122279E-2</v>
      </c>
      <c r="T14" s="15">
        <f>0.5*(Cy!S14+Cy!T14)*LN(M!T14/M!S14)</f>
        <v>-7.7990250085020627E-2</v>
      </c>
      <c r="U14" s="15">
        <f>0.5*(Cy!T14+Cy!U14)*LN(M!U14/M!T14)</f>
        <v>7.1130860194448212E-2</v>
      </c>
      <c r="V14" s="15">
        <f>0.5*(Cy!U14+Cy!V14)*LN(M!V14/M!U14)</f>
        <v>2.6327295411256318E-2</v>
      </c>
      <c r="W14" s="15">
        <f>0.5*(Cy!V14+Cy!W14)*LN(M!W14/M!V14)</f>
        <v>4.3388310248475413E-2</v>
      </c>
      <c r="X14" s="15">
        <f>0.5*(Cy!W14+Cy!X14)*LN(M!X14/M!W14)</f>
        <v>-2.2408330217248203E-2</v>
      </c>
      <c r="Y14" s="15">
        <f>0.5*(Cy!X14+Cy!Y14)*LN(M!Y14/M!X14)</f>
        <v>4.8804093736248513E-2</v>
      </c>
      <c r="Z14" s="15">
        <f>0.5*(Cy!Y14+Cy!Z14)*LN(M!Z14/M!Y14)</f>
        <v>-0.10516406904255166</v>
      </c>
      <c r="AA14" s="15">
        <f>0.5*(Cy!Z14+Cy!AA14)*LN(M!AA14/M!Z14)</f>
        <v>-5.4287380235552324E-2</v>
      </c>
      <c r="AB14" s="15">
        <f>0.5*(Cy!AA14+Cy!AB14)*LN(M!AB14/M!AA14)</f>
        <v>7.983339284266578E-3</v>
      </c>
      <c r="AC14" s="15">
        <f>0.5*(Cy!AB14+Cy!AC14)*LN(M!AC14/M!AB14)</f>
        <v>-5.6741767259696214E-2</v>
      </c>
      <c r="AD14" s="15"/>
      <c r="AF14" s="64">
        <f t="shared" si="0"/>
        <v>-3.3760054113724596E-3</v>
      </c>
      <c r="AG14" s="64">
        <f t="shared" si="1"/>
        <v>-3.129539279438661E-2</v>
      </c>
      <c r="AH14" s="64">
        <f t="shared" si="2"/>
        <v>-4.283245954194552E-2</v>
      </c>
      <c r="AI14" s="64">
        <f t="shared" si="3"/>
        <v>8.0895771103822213E-3</v>
      </c>
      <c r="AJ14" s="64">
        <f t="shared" si="4"/>
        <v>-3.1881156703457023E-2</v>
      </c>
      <c r="AK14" s="64">
        <f t="shared" si="5"/>
        <v>-3.7063926168166061E-2</v>
      </c>
      <c r="AL14" s="64">
        <f t="shared" si="6"/>
        <v>-1.1895789796537401E-2</v>
      </c>
      <c r="AM14" s="64">
        <f t="shared" si="7"/>
        <v>-8.7749337487430454E-3</v>
      </c>
      <c r="AN14" s="64">
        <f t="shared" si="8"/>
        <v>-2.4379213987714816E-2</v>
      </c>
      <c r="AO14" s="64">
        <f t="shared" si="9"/>
        <v>-2.0259087468155877E-2</v>
      </c>
    </row>
    <row r="15" spans="1:41" x14ac:dyDescent="0.2">
      <c r="A15" s="4">
        <v>13</v>
      </c>
      <c r="B15" s="6" t="s">
        <v>50</v>
      </c>
      <c r="C15" s="15"/>
      <c r="D15" s="15">
        <f>0.5*(Cy!C15+Cy!D15)*LN(M!D15/M!C15)</f>
        <v>-1.7913019687011703E-2</v>
      </c>
      <c r="E15" s="15">
        <f>0.5*(Cy!D15+Cy!E15)*LN(M!E15/M!D15)</f>
        <v>-5.6262681878350394E-2</v>
      </c>
      <c r="F15" s="15">
        <f>0.5*(Cy!E15+Cy!F15)*LN(M!F15/M!E15)</f>
        <v>-4.0691991875768531E-2</v>
      </c>
      <c r="G15" s="15">
        <f>0.5*(Cy!F15+Cy!G15)*LN(M!G15/M!F15)</f>
        <v>-4.290918833386026E-2</v>
      </c>
      <c r="H15" s="15">
        <f>0.5*(Cy!G15+Cy!H15)*LN(M!H15/M!G15)</f>
        <v>-4.5387774152525484E-2</v>
      </c>
      <c r="I15" s="15">
        <f>0.5*(Cy!H15+Cy!I15)*LN(M!I15/M!H15)</f>
        <v>-5.7190936399960569E-2</v>
      </c>
      <c r="J15" s="15">
        <f>0.5*(Cy!I15+Cy!J15)*LN(M!J15/M!I15)</f>
        <v>-6.9347590378613336E-2</v>
      </c>
      <c r="K15" s="15">
        <f>0.5*(Cy!J15+Cy!K15)*LN(M!K15/M!J15)</f>
        <v>-6.9538319993869516E-2</v>
      </c>
      <c r="L15" s="15">
        <f>0.5*(Cy!K15+Cy!L15)*LN(M!L15/M!K15)</f>
        <v>-4.5183235644614399E-2</v>
      </c>
      <c r="M15" s="15">
        <f>0.5*(Cy!L15+Cy!M15)*LN(M!M15/M!L15)</f>
        <v>-3.7808558823155661E-2</v>
      </c>
      <c r="N15" s="15">
        <f>0.5*(Cy!M15+Cy!N15)*LN(M!N15/M!M15)</f>
        <v>-3.9969016566787204E-2</v>
      </c>
      <c r="O15" s="15">
        <f>0.5*(Cy!N15+Cy!O15)*LN(M!O15/M!N15)</f>
        <v>-4.0559544038406503E-2</v>
      </c>
      <c r="P15" s="15">
        <f>0.5*(Cy!O15+Cy!P15)*LN(M!P15/M!O15)</f>
        <v>-2.3039040426588196E-2</v>
      </c>
      <c r="Q15" s="15">
        <f>0.5*(Cy!P15+Cy!Q15)*LN(M!Q15/M!P15)</f>
        <v>-4.5767632966619398E-2</v>
      </c>
      <c r="R15" s="15">
        <f>0.5*(Cy!Q15+Cy!R15)*LN(M!R15/M!Q15)</f>
        <v>-8.5886579635372107E-2</v>
      </c>
      <c r="S15" s="15">
        <f>0.5*(Cy!R15+Cy!S15)*LN(M!S15/M!R15)</f>
        <v>-2.5468915079266467E-2</v>
      </c>
      <c r="T15" s="15">
        <f>0.5*(Cy!S15+Cy!T15)*LN(M!T15/M!S15)</f>
        <v>2.6310607610956493E-2</v>
      </c>
      <c r="U15" s="15">
        <f>0.5*(Cy!T15+Cy!U15)*LN(M!U15/M!T15)</f>
        <v>-1.705525462094469E-2</v>
      </c>
      <c r="V15" s="15">
        <f>0.5*(Cy!U15+Cy!V15)*LN(M!V15/M!U15)</f>
        <v>-4.5852242721229883E-2</v>
      </c>
      <c r="W15" s="15">
        <f>0.5*(Cy!V15+Cy!W15)*LN(M!W15/M!V15)</f>
        <v>-9.6032297053058359E-3</v>
      </c>
      <c r="X15" s="15">
        <f>0.5*(Cy!W15+Cy!X15)*LN(M!X15/M!W15)</f>
        <v>3.5337711331143759E-2</v>
      </c>
      <c r="Y15" s="15">
        <f>0.5*(Cy!X15+Cy!Y15)*LN(M!Y15/M!X15)</f>
        <v>-1.6082350862868768E-2</v>
      </c>
      <c r="Z15" s="15">
        <f>0.5*(Cy!Y15+Cy!Z15)*LN(M!Z15/M!Y15)</f>
        <v>-2.0795740725049073E-2</v>
      </c>
      <c r="AA15" s="15">
        <f>0.5*(Cy!Z15+Cy!AA15)*LN(M!AA15/M!Z15)</f>
        <v>-3.1041380513341963E-2</v>
      </c>
      <c r="AB15" s="15">
        <f>0.5*(Cy!AA15+Cy!AB15)*LN(M!AB15/M!AA15)</f>
        <v>-1.7908721530019631E-2</v>
      </c>
      <c r="AC15" s="15">
        <f>0.5*(Cy!AB15+Cy!AC15)*LN(M!AC15/M!AB15)</f>
        <v>-3.3923702456964119E-2</v>
      </c>
      <c r="AD15" s="15"/>
      <c r="AF15" s="64">
        <f t="shared" si="0"/>
        <v>-4.8488514528093045E-2</v>
      </c>
      <c r="AG15" s="64">
        <f t="shared" si="1"/>
        <v>-5.2369344281408027E-2</v>
      </c>
      <c r="AH15" s="64">
        <f t="shared" si="2"/>
        <v>-4.4144342429250534E-2</v>
      </c>
      <c r="AI15" s="64">
        <f t="shared" si="3"/>
        <v>-2.1724816210760304E-3</v>
      </c>
      <c r="AJ15" s="64">
        <f t="shared" si="4"/>
        <v>-2.3950379217648709E-2</v>
      </c>
      <c r="AK15" s="64">
        <f t="shared" si="5"/>
        <v>-4.8256843355329281E-2</v>
      </c>
      <c r="AL15" s="64">
        <f t="shared" si="6"/>
        <v>-1.3061430419362368E-2</v>
      </c>
      <c r="AM15" s="64">
        <f t="shared" si="7"/>
        <v>-9.8477350258299942E-3</v>
      </c>
      <c r="AN15" s="64">
        <f t="shared" si="8"/>
        <v>-2.5916211993491874E-2</v>
      </c>
      <c r="AO15" s="64">
        <f t="shared" si="9"/>
        <v>-3.4225012415495269E-2</v>
      </c>
    </row>
    <row r="16" spans="1:41" x14ac:dyDescent="0.2">
      <c r="A16" s="4">
        <v>14</v>
      </c>
      <c r="B16" s="6" t="s">
        <v>51</v>
      </c>
      <c r="C16" s="15"/>
      <c r="D16" s="15">
        <f>0.5*(Cy!C16+Cy!D16)*LN(M!D16/M!C16)</f>
        <v>-8.8061374414499689E-3</v>
      </c>
      <c r="E16" s="15">
        <f>0.5*(Cy!D16+Cy!E16)*LN(M!E16/M!D16)</f>
        <v>-3.6153854096163339E-3</v>
      </c>
      <c r="F16" s="15">
        <f>0.5*(Cy!E16+Cy!F16)*LN(M!F16/M!E16)</f>
        <v>-2.0208615043735927E-2</v>
      </c>
      <c r="G16" s="15">
        <f>0.5*(Cy!F16+Cy!G16)*LN(M!G16/M!F16)</f>
        <v>-4.7415304176623888E-2</v>
      </c>
      <c r="H16" s="15">
        <f>0.5*(Cy!G16+Cy!H16)*LN(M!H16/M!G16)</f>
        <v>-7.6198775279759526E-3</v>
      </c>
      <c r="I16" s="15">
        <f>0.5*(Cy!H16+Cy!I16)*LN(M!I16/M!H16)</f>
        <v>2.3129203657794471E-3</v>
      </c>
      <c r="J16" s="15">
        <f>0.5*(Cy!I16+Cy!J16)*LN(M!J16/M!I16)</f>
        <v>-4.9793941514018239E-2</v>
      </c>
      <c r="K16" s="15">
        <f>0.5*(Cy!J16+Cy!K16)*LN(M!K16/M!J16)</f>
        <v>-3.3993996240915474E-2</v>
      </c>
      <c r="L16" s="15">
        <f>0.5*(Cy!K16+Cy!L16)*LN(M!L16/M!K16)</f>
        <v>-7.6932277951428554E-2</v>
      </c>
      <c r="M16" s="15">
        <f>0.5*(Cy!L16+Cy!M16)*LN(M!M16/M!L16)</f>
        <v>-5.2710552488724013E-2</v>
      </c>
      <c r="N16" s="15">
        <f>0.5*(Cy!M16+Cy!N16)*LN(M!N16/M!M16)</f>
        <v>-4.7569319748559394E-2</v>
      </c>
      <c r="O16" s="15">
        <f>0.5*(Cy!N16+Cy!O16)*LN(M!O16/M!N16)</f>
        <v>3.6097448160686248E-3</v>
      </c>
      <c r="P16" s="15">
        <f>0.5*(Cy!O16+Cy!P16)*LN(M!P16/M!O16)</f>
        <v>-9.866750215090643E-2</v>
      </c>
      <c r="Q16" s="15">
        <f>0.5*(Cy!P16+Cy!Q16)*LN(M!Q16/M!P16)</f>
        <v>-7.9667259948602194E-3</v>
      </c>
      <c r="R16" s="15">
        <f>0.5*(Cy!Q16+Cy!R16)*LN(M!R16/M!Q16)</f>
        <v>7.4585943242844038E-2</v>
      </c>
      <c r="S16" s="15">
        <f>0.5*(Cy!R16+Cy!S16)*LN(M!S16/M!R16)</f>
        <v>-9.9228697775180674E-2</v>
      </c>
      <c r="T16" s="15">
        <f>0.5*(Cy!S16+Cy!T16)*LN(M!T16/M!S16)</f>
        <v>-3.687488339462397E-2</v>
      </c>
      <c r="U16" s="15">
        <f>0.5*(Cy!T16+Cy!U16)*LN(M!U16/M!T16)</f>
        <v>6.14691958350592E-2</v>
      </c>
      <c r="V16" s="15">
        <f>0.5*(Cy!U16+Cy!V16)*LN(M!V16/M!U16)</f>
        <v>-1.7962554021780869E-3</v>
      </c>
      <c r="W16" s="15">
        <f>0.5*(Cy!V16+Cy!W16)*LN(M!W16/M!V16)</f>
        <v>-0.12078410358307097</v>
      </c>
      <c r="X16" s="15">
        <f>0.5*(Cy!W16+Cy!X16)*LN(M!X16/M!W16)</f>
        <v>-3.946800486811497E-2</v>
      </c>
      <c r="Y16" s="15">
        <f>0.5*(Cy!X16+Cy!Y16)*LN(M!Y16/M!X16)</f>
        <v>4.1405386360733376E-2</v>
      </c>
      <c r="Z16" s="15">
        <f>0.5*(Cy!Y16+Cy!Z16)*LN(M!Z16/M!Y16)</f>
        <v>-1.4870221031897363E-2</v>
      </c>
      <c r="AA16" s="15">
        <f>0.5*(Cy!Z16+Cy!AA16)*LN(M!AA16/M!Z16)</f>
        <v>-6.3570761435288899E-3</v>
      </c>
      <c r="AB16" s="15">
        <f>0.5*(Cy!AA16+Cy!AB16)*LN(M!AB16/M!AA16)</f>
        <v>-6.7350876580161534E-2</v>
      </c>
      <c r="AC16" s="15">
        <f>0.5*(Cy!AB16+Cy!AC16)*LN(M!AC16/M!AB16)</f>
        <v>3.9876007401540861E-2</v>
      </c>
      <c r="AD16" s="15"/>
      <c r="AF16" s="64">
        <f t="shared" si="0"/>
        <v>-1.5309252358434531E-2</v>
      </c>
      <c r="AG16" s="64">
        <f t="shared" si="1"/>
        <v>-5.2200017588729129E-2</v>
      </c>
      <c r="AH16" s="64">
        <f t="shared" si="2"/>
        <v>-2.5533447572406932E-2</v>
      </c>
      <c r="AI16" s="64">
        <f t="shared" si="3"/>
        <v>-2.7490810282585758E-2</v>
      </c>
      <c r="AJ16" s="64">
        <f t="shared" si="4"/>
        <v>-1.4593559986627092E-3</v>
      </c>
      <c r="AK16" s="64">
        <f t="shared" si="5"/>
        <v>-3.8866732580568025E-2</v>
      </c>
      <c r="AL16" s="64">
        <f t="shared" si="6"/>
        <v>-1.4475083140624234E-2</v>
      </c>
      <c r="AM16" s="64">
        <f t="shared" si="7"/>
        <v>-1.4659495278452709E-2</v>
      </c>
      <c r="AN16" s="64">
        <f t="shared" si="8"/>
        <v>-1.3737434589310336E-2</v>
      </c>
      <c r="AO16" s="64">
        <f t="shared" si="9"/>
        <v>-2.4398576760163812E-2</v>
      </c>
    </row>
    <row r="17" spans="1:41" x14ac:dyDescent="0.2">
      <c r="A17" s="4">
        <v>15</v>
      </c>
      <c r="B17" s="6" t="s">
        <v>52</v>
      </c>
      <c r="C17" s="15"/>
      <c r="D17" s="15">
        <f>0.5*(Cy!C17+Cy!D17)*LN(M!D17/M!C17)</f>
        <v>2.2164886028033324E-2</v>
      </c>
      <c r="E17" s="15">
        <f>0.5*(Cy!D17+Cy!E17)*LN(M!E17/M!D17)</f>
        <v>-1.8111854575939784E-3</v>
      </c>
      <c r="F17" s="15">
        <f>0.5*(Cy!E17+Cy!F17)*LN(M!F17/M!E17)</f>
        <v>7.1503772575959223E-3</v>
      </c>
      <c r="G17" s="15">
        <f>0.5*(Cy!F17+Cy!G17)*LN(M!G17/M!F17)</f>
        <v>-3.0838415372042353E-2</v>
      </c>
      <c r="H17" s="15">
        <f>0.5*(Cy!G17+Cy!H17)*LN(M!H17/M!G17)</f>
        <v>6.0254759281885535E-4</v>
      </c>
      <c r="I17" s="15">
        <f>0.5*(Cy!H17+Cy!I17)*LN(M!I17/M!H17)</f>
        <v>1.1855573875342397E-2</v>
      </c>
      <c r="J17" s="15">
        <f>0.5*(Cy!I17+Cy!J17)*LN(M!J17/M!I17)</f>
        <v>-3.8037396896805145E-2</v>
      </c>
      <c r="K17" s="15">
        <f>0.5*(Cy!J17+Cy!K17)*LN(M!K17/M!J17)</f>
        <v>-1.0140453671148965E-2</v>
      </c>
      <c r="L17" s="15">
        <f>0.5*(Cy!K17+Cy!L17)*LN(M!L17/M!K17)</f>
        <v>1.4234830134817352E-3</v>
      </c>
      <c r="M17" s="15">
        <f>0.5*(Cy!L17+Cy!M17)*LN(M!M17/M!L17)</f>
        <v>-1.5357637868577129E-2</v>
      </c>
      <c r="N17" s="15">
        <f>0.5*(Cy!M17+Cy!N17)*LN(M!N17/M!M17)</f>
        <v>-2.4323906177463446E-2</v>
      </c>
      <c r="O17" s="15">
        <f>0.5*(Cy!N17+Cy!O17)*LN(M!O17/M!N17)</f>
        <v>2.2004579628808609E-2</v>
      </c>
      <c r="P17" s="15">
        <f>0.5*(Cy!O17+Cy!P17)*LN(M!P17/M!O17)</f>
        <v>-6.5600755239363998E-3</v>
      </c>
      <c r="Q17" s="15">
        <f>0.5*(Cy!P17+Cy!Q17)*LN(M!Q17/M!P17)</f>
        <v>-8.3498242302387522E-3</v>
      </c>
      <c r="R17" s="15">
        <f>0.5*(Cy!Q17+Cy!R17)*LN(M!R17/M!Q17)</f>
        <v>-0.12986662748490416</v>
      </c>
      <c r="S17" s="15">
        <f>0.5*(Cy!R17+Cy!S17)*LN(M!S17/M!R17)</f>
        <v>4.8849317898533688E-2</v>
      </c>
      <c r="T17" s="15">
        <f>0.5*(Cy!S17+Cy!T17)*LN(M!T17/M!S17)</f>
        <v>-2.7265357341281722E-2</v>
      </c>
      <c r="U17" s="15">
        <f>0.5*(Cy!T17+Cy!U17)*LN(M!U17/M!T17)</f>
        <v>-4.6024031498011889E-2</v>
      </c>
      <c r="V17" s="15">
        <f>0.5*(Cy!U17+Cy!V17)*LN(M!V17/M!U17)</f>
        <v>-7.4271808112100898E-3</v>
      </c>
      <c r="W17" s="15">
        <f>0.5*(Cy!V17+Cy!W17)*LN(M!W17/M!V17)</f>
        <v>1.1270647607789466E-2</v>
      </c>
      <c r="X17" s="15">
        <f>0.5*(Cy!W17+Cy!X17)*LN(M!X17/M!W17)</f>
        <v>-3.4176458675881635E-2</v>
      </c>
      <c r="Y17" s="15">
        <f>0.5*(Cy!X17+Cy!Y17)*LN(M!Y17/M!X17)</f>
        <v>-1.3833791295214165E-2</v>
      </c>
      <c r="Z17" s="15">
        <f>0.5*(Cy!Y17+Cy!Z17)*LN(M!Z17/M!Y17)</f>
        <v>-1.3767027378131881E-2</v>
      </c>
      <c r="AA17" s="15">
        <f>0.5*(Cy!Z17+Cy!AA17)*LN(M!AA17/M!Z17)</f>
        <v>-1.5663558482655774E-2</v>
      </c>
      <c r="AB17" s="15">
        <f>0.5*(Cy!AA17+Cy!AB17)*LN(M!AB17/M!AA17)</f>
        <v>-5.0771619761490208E-2</v>
      </c>
      <c r="AC17" s="15">
        <f>0.5*(Cy!AB17+Cy!AC17)*LN(M!AC17/M!AB17)</f>
        <v>-0.11102647773119831</v>
      </c>
      <c r="AD17" s="15"/>
      <c r="AF17" s="64">
        <f t="shared" si="0"/>
        <v>-2.6082204207758313E-3</v>
      </c>
      <c r="AG17" s="64">
        <f t="shared" si="1"/>
        <v>-1.7287182320102588E-2</v>
      </c>
      <c r="AH17" s="64">
        <f t="shared" si="2"/>
        <v>-1.4784525942347405E-2</v>
      </c>
      <c r="AI17" s="64">
        <f t="shared" si="3"/>
        <v>-2.0724476143719174E-2</v>
      </c>
      <c r="AJ17" s="64">
        <f t="shared" si="4"/>
        <v>-4.1012494929738061E-2</v>
      </c>
      <c r="AK17" s="64">
        <f t="shared" si="5"/>
        <v>-1.6035854131224995E-2</v>
      </c>
      <c r="AL17" s="64">
        <f t="shared" si="6"/>
        <v>-3.0868485536728617E-2</v>
      </c>
      <c r="AM17" s="64">
        <f t="shared" si="7"/>
        <v>-1.8360844734324713E-2</v>
      </c>
      <c r="AN17" s="64">
        <f t="shared" si="8"/>
        <v>-8.0899048746344265E-2</v>
      </c>
      <c r="AO17" s="64">
        <f t="shared" si="9"/>
        <v>-1.9283379951336613E-2</v>
      </c>
    </row>
    <row r="18" spans="1:41" x14ac:dyDescent="0.2">
      <c r="A18" s="4">
        <v>16</v>
      </c>
      <c r="B18" s="6" t="s">
        <v>53</v>
      </c>
      <c r="C18" s="15"/>
      <c r="D18" s="15">
        <f>0.5*(Cy!C18+Cy!D18)*LN(M!D18/M!C18)</f>
        <v>-4.7219846766300248E-2</v>
      </c>
      <c r="E18" s="15">
        <f>0.5*(Cy!D18+Cy!E18)*LN(M!E18/M!D18)</f>
        <v>8.4796671029530087E-3</v>
      </c>
      <c r="F18" s="15">
        <f>0.5*(Cy!E18+Cy!F18)*LN(M!F18/M!E18)</f>
        <v>2.4081036620608537E-2</v>
      </c>
      <c r="G18" s="15">
        <f>0.5*(Cy!F18+Cy!G18)*LN(M!G18/M!F18)</f>
        <v>-6.7418543136851059E-3</v>
      </c>
      <c r="H18" s="15">
        <f>0.5*(Cy!G18+Cy!H18)*LN(M!H18/M!G18)</f>
        <v>1.0419636737613596E-2</v>
      </c>
      <c r="I18" s="15">
        <f>0.5*(Cy!H18+Cy!I18)*LN(M!I18/M!H18)</f>
        <v>-3.209845196004657E-2</v>
      </c>
      <c r="J18" s="15">
        <f>0.5*(Cy!I18+Cy!J18)*LN(M!J18/M!I18)</f>
        <v>1.91304997146526E-3</v>
      </c>
      <c r="K18" s="15">
        <f>0.5*(Cy!J18+Cy!K18)*LN(M!K18/M!J18)</f>
        <v>-8.8671162063478552E-4</v>
      </c>
      <c r="L18" s="15">
        <f>0.5*(Cy!K18+Cy!L18)*LN(M!L18/M!K18)</f>
        <v>-1.9907019901395803E-2</v>
      </c>
      <c r="M18" s="15">
        <f>0.5*(Cy!L18+Cy!M18)*LN(M!M18/M!L18)</f>
        <v>1.4605489254045112E-2</v>
      </c>
      <c r="N18" s="15">
        <f>0.5*(Cy!M18+Cy!N18)*LN(M!N18/M!M18)</f>
        <v>-2.6343650709500503E-2</v>
      </c>
      <c r="O18" s="15">
        <f>0.5*(Cy!N18+Cy!O18)*LN(M!O18/M!N18)</f>
        <v>2.7927603556105306E-2</v>
      </c>
      <c r="P18" s="15">
        <f>0.5*(Cy!O18+Cy!P18)*LN(M!P18/M!O18)</f>
        <v>4.2335093946805756E-2</v>
      </c>
      <c r="Q18" s="15">
        <f>0.5*(Cy!P18+Cy!Q18)*LN(M!Q18/M!P18)</f>
        <v>-2.0404964646747951E-2</v>
      </c>
      <c r="R18" s="15">
        <f>0.5*(Cy!Q18+Cy!R18)*LN(M!R18/M!Q18)</f>
        <v>-8.8370603239691287E-2</v>
      </c>
      <c r="S18" s="15">
        <f>0.5*(Cy!R18+Cy!S18)*LN(M!S18/M!R18)</f>
        <v>2.5861167105029226E-2</v>
      </c>
      <c r="T18" s="15">
        <f>0.5*(Cy!S18+Cy!T18)*LN(M!T18/M!S18)</f>
        <v>-1.3891030129681273E-2</v>
      </c>
      <c r="U18" s="15">
        <f>0.5*(Cy!T18+Cy!U18)*LN(M!U18/M!T18)</f>
        <v>-1.9254298467256223E-2</v>
      </c>
      <c r="V18" s="15">
        <f>0.5*(Cy!U18+Cy!V18)*LN(M!V18/M!U18)</f>
        <v>-2.4964425769127167E-2</v>
      </c>
      <c r="W18" s="15">
        <f>0.5*(Cy!V18+Cy!W18)*LN(M!W18/M!V18)</f>
        <v>-4.7627728948357873E-3</v>
      </c>
      <c r="X18" s="15">
        <f>0.5*(Cy!W18+Cy!X18)*LN(M!X18/M!W18)</f>
        <v>-3.5978231358781029E-4</v>
      </c>
      <c r="Y18" s="15">
        <f>0.5*(Cy!X18+Cy!Y18)*LN(M!Y18/M!X18)</f>
        <v>-1.5865424090254317E-2</v>
      </c>
      <c r="Z18" s="15">
        <f>0.5*(Cy!Y18+Cy!Z18)*LN(M!Z18/M!Y18)</f>
        <v>1.6125215501325448E-2</v>
      </c>
      <c r="AA18" s="15">
        <f>0.5*(Cy!Z18+Cy!AA18)*LN(M!AA18/M!Z18)</f>
        <v>-1.6218330082104638E-3</v>
      </c>
      <c r="AB18" s="15">
        <f>0.5*(Cy!AA18+Cy!AB18)*LN(M!AB18/M!AA18)</f>
        <v>-1.316736224615586E-2</v>
      </c>
      <c r="AC18" s="15">
        <f>0.5*(Cy!AB18+Cy!AC18)*LN(M!AC18/M!AB18)</f>
        <v>-6.1708552011356631E-3</v>
      </c>
      <c r="AD18" s="15"/>
      <c r="AF18" s="64">
        <f t="shared" si="0"/>
        <v>8.2800683748869423E-4</v>
      </c>
      <c r="AG18" s="64">
        <f t="shared" si="1"/>
        <v>-6.1237686012041437E-3</v>
      </c>
      <c r="AH18" s="64">
        <f t="shared" si="2"/>
        <v>-2.5303406556997908E-3</v>
      </c>
      <c r="AI18" s="64">
        <f t="shared" si="3"/>
        <v>-1.2646461914897652E-2</v>
      </c>
      <c r="AJ18" s="64">
        <f t="shared" si="4"/>
        <v>-4.1400518088861703E-3</v>
      </c>
      <c r="AK18" s="64">
        <f t="shared" si="5"/>
        <v>-4.3270546284519679E-3</v>
      </c>
      <c r="AL18" s="64">
        <f t="shared" si="6"/>
        <v>-8.393256861891912E-3</v>
      </c>
      <c r="AM18" s="64">
        <f t="shared" si="7"/>
        <v>-8.0742938964534494E-3</v>
      </c>
      <c r="AN18" s="64">
        <f t="shared" si="8"/>
        <v>-9.6691087236457605E-3</v>
      </c>
      <c r="AO18" s="64">
        <f t="shared" si="9"/>
        <v>-4.9225232286398126E-3</v>
      </c>
    </row>
    <row r="19" spans="1:41" x14ac:dyDescent="0.2">
      <c r="A19" s="4">
        <v>17</v>
      </c>
      <c r="B19" s="6" t="s">
        <v>54</v>
      </c>
      <c r="C19" s="15"/>
      <c r="D19" s="15">
        <f>0.5*(Cy!C19+Cy!D19)*LN(M!D19/M!C19)</f>
        <v>2.8713848802537821E-2</v>
      </c>
      <c r="E19" s="15">
        <f>0.5*(Cy!D19+Cy!E19)*LN(M!E19/M!D19)</f>
        <v>-2.2248909756871195E-2</v>
      </c>
      <c r="F19" s="15">
        <f>0.5*(Cy!E19+Cy!F19)*LN(M!F19/M!E19)</f>
        <v>-4.947782916962435E-2</v>
      </c>
      <c r="G19" s="15">
        <f>0.5*(Cy!F19+Cy!G19)*LN(M!G19/M!F19)</f>
        <v>3.1879029616975883E-2</v>
      </c>
      <c r="H19" s="15">
        <f>0.5*(Cy!G19+Cy!H19)*LN(M!H19/M!G19)</f>
        <v>-1.295620932413092E-2</v>
      </c>
      <c r="I19" s="15">
        <f>0.5*(Cy!H19+Cy!I19)*LN(M!I19/M!H19)</f>
        <v>-3.4160524727673676E-2</v>
      </c>
      <c r="J19" s="15">
        <f>0.5*(Cy!I19+Cy!J19)*LN(M!J19/M!I19)</f>
        <v>-4.8192306973824199E-2</v>
      </c>
      <c r="K19" s="15">
        <f>0.5*(Cy!J19+Cy!K19)*LN(M!K19/M!J19)</f>
        <v>-6.1034908658422664E-3</v>
      </c>
      <c r="L19" s="15">
        <f>0.5*(Cy!K19+Cy!L19)*LN(M!L19/M!K19)</f>
        <v>-6.14358194071455E-2</v>
      </c>
      <c r="M19" s="15">
        <f>0.5*(Cy!L19+Cy!M19)*LN(M!M19/M!L19)</f>
        <v>6.7293077805523571E-2</v>
      </c>
      <c r="N19" s="15">
        <f>0.5*(Cy!M19+Cy!N19)*LN(M!N19/M!M19)</f>
        <v>-0.11052561951398918</v>
      </c>
      <c r="O19" s="15">
        <f>0.5*(Cy!N19+Cy!O19)*LN(M!O19/M!N19)</f>
        <v>7.8920550079762605E-3</v>
      </c>
      <c r="P19" s="15">
        <f>0.5*(Cy!O19+Cy!P19)*LN(M!P19/M!O19)</f>
        <v>2.2430192769018479E-2</v>
      </c>
      <c r="Q19" s="15">
        <f>0.5*(Cy!P19+Cy!Q19)*LN(M!Q19/M!P19)</f>
        <v>9.2384513995604878E-2</v>
      </c>
      <c r="R19" s="15">
        <f>0.5*(Cy!Q19+Cy!R19)*LN(M!R19/M!Q19)</f>
        <v>-8.5885680475379783E-2</v>
      </c>
      <c r="S19" s="15">
        <f>0.5*(Cy!R19+Cy!S19)*LN(M!S19/M!R19)</f>
        <v>-1.6763897442210119E-2</v>
      </c>
      <c r="T19" s="15">
        <f>0.5*(Cy!S19+Cy!T19)*LN(M!T19/M!S19)</f>
        <v>-2.8998521948320165E-2</v>
      </c>
      <c r="U19" s="15">
        <f>0.5*(Cy!T19+Cy!U19)*LN(M!U19/M!T19)</f>
        <v>-3.7879731364901907E-2</v>
      </c>
      <c r="V19" s="15">
        <f>0.5*(Cy!U19+Cy!V19)*LN(M!V19/M!U19)</f>
        <v>-4.5328454402939422E-2</v>
      </c>
      <c r="W19" s="15">
        <f>0.5*(Cy!V19+Cy!W19)*LN(M!W19/M!V19)</f>
        <v>-1.1106406785512153E-2</v>
      </c>
      <c r="X19" s="15">
        <f>0.5*(Cy!W19+Cy!X19)*LN(M!X19/M!W19)</f>
        <v>1.5081706834459963E-2</v>
      </c>
      <c r="Y19" s="15">
        <f>0.5*(Cy!X19+Cy!Y19)*LN(M!Y19/M!X19)</f>
        <v>6.5805665580327549E-2</v>
      </c>
      <c r="Z19" s="15">
        <f>0.5*(Cy!Y19+Cy!Z19)*LN(M!Z19/M!Y19)</f>
        <v>-6.7762644428742413E-2</v>
      </c>
      <c r="AA19" s="15">
        <f>0.5*(Cy!Z19+Cy!AA19)*LN(M!AA19/M!Z19)</f>
        <v>5.6831751537738942E-3</v>
      </c>
      <c r="AB19" s="15">
        <f>0.5*(Cy!AA19+Cy!AB19)*LN(M!AB19/M!AA19)</f>
        <v>-5.1019070806202771E-2</v>
      </c>
      <c r="AC19" s="15">
        <f>0.5*(Cy!AB19+Cy!AC19)*LN(M!AC19/M!AB19)</f>
        <v>4.5398356571321637E-2</v>
      </c>
      <c r="AD19" s="15"/>
      <c r="AF19" s="64">
        <f t="shared" si="0"/>
        <v>-1.739288867226485E-2</v>
      </c>
      <c r="AG19" s="64">
        <f t="shared" si="1"/>
        <v>-3.1792831791055513E-2</v>
      </c>
      <c r="AH19" s="64">
        <f t="shared" si="2"/>
        <v>4.0114367710019439E-3</v>
      </c>
      <c r="AI19" s="64">
        <f t="shared" si="3"/>
        <v>-2.1646281533442738E-2</v>
      </c>
      <c r="AJ19" s="64">
        <f t="shared" si="4"/>
        <v>-3.7890358590442067E-4</v>
      </c>
      <c r="AK19" s="64">
        <f t="shared" si="5"/>
        <v>-1.3890697510026787E-2</v>
      </c>
      <c r="AL19" s="64">
        <f t="shared" si="6"/>
        <v>-1.1012592559673578E-2</v>
      </c>
      <c r="AM19" s="64">
        <f t="shared" si="7"/>
        <v>-1.3063151420231832E-2</v>
      </c>
      <c r="AN19" s="64">
        <f t="shared" si="8"/>
        <v>-2.8103571174405671E-3</v>
      </c>
      <c r="AO19" s="64">
        <f t="shared" si="9"/>
        <v>-1.343989376233312E-2</v>
      </c>
    </row>
    <row r="20" spans="1:41" x14ac:dyDescent="0.2">
      <c r="A20" s="4">
        <v>18</v>
      </c>
      <c r="B20" s="6" t="s">
        <v>55</v>
      </c>
      <c r="C20" s="15"/>
      <c r="D20" s="15">
        <f>0.5*(Cy!C20+Cy!D20)*LN(M!D20/M!C20)</f>
        <v>1.5829899707117047E-2</v>
      </c>
      <c r="E20" s="15">
        <f>0.5*(Cy!D20+Cy!E20)*LN(M!E20/M!D20)</f>
        <v>3.1672395782886352E-2</v>
      </c>
      <c r="F20" s="15">
        <f>0.5*(Cy!E20+Cy!F20)*LN(M!F20/M!E20)</f>
        <v>2.3629092041830998E-2</v>
      </c>
      <c r="G20" s="15">
        <f>0.5*(Cy!F20+Cy!G20)*LN(M!G20/M!F20)</f>
        <v>2.3995416995638043E-2</v>
      </c>
      <c r="H20" s="15">
        <f>0.5*(Cy!G20+Cy!H20)*LN(M!H20/M!G20)</f>
        <v>-4.717460553401906E-2</v>
      </c>
      <c r="I20" s="15">
        <f>0.5*(Cy!H20+Cy!I20)*LN(M!I20/M!H20)</f>
        <v>1.7128753542774967E-2</v>
      </c>
      <c r="J20" s="15">
        <f>0.5*(Cy!I20+Cy!J20)*LN(M!J20/M!I20)</f>
        <v>-1.159147141073669E-2</v>
      </c>
      <c r="K20" s="15">
        <f>0.5*(Cy!J20+Cy!K20)*LN(M!K20/M!J20)</f>
        <v>-4.3321313908228409E-2</v>
      </c>
      <c r="L20" s="15">
        <f>0.5*(Cy!K20+Cy!L20)*LN(M!L20/M!K20)</f>
        <v>-1.4430545306050126E-2</v>
      </c>
      <c r="M20" s="15">
        <f>0.5*(Cy!L20+Cy!M20)*LN(M!M20/M!L20)</f>
        <v>3.8246660503809267E-2</v>
      </c>
      <c r="N20" s="15">
        <f>0.5*(Cy!M20+Cy!N20)*LN(M!N20/M!M20)</f>
        <v>1.7384775538248018E-4</v>
      </c>
      <c r="O20" s="15">
        <f>0.5*(Cy!N20+Cy!O20)*LN(M!O20/M!N20)</f>
        <v>1.1998542616637789E-2</v>
      </c>
      <c r="P20" s="15">
        <f>0.5*(Cy!O20+Cy!P20)*LN(M!P20/M!O20)</f>
        <v>1.1283204025209723E-2</v>
      </c>
      <c r="Q20" s="15">
        <f>0.5*(Cy!P20+Cy!Q20)*LN(M!Q20/M!P20)</f>
        <v>6.7854374014314905E-2</v>
      </c>
      <c r="R20" s="15">
        <f>0.5*(Cy!Q20+Cy!R20)*LN(M!R20/M!Q20)</f>
        <v>-0.11148453189771576</v>
      </c>
      <c r="S20" s="15">
        <f>0.5*(Cy!R20+Cy!S20)*LN(M!S20/M!R20)</f>
        <v>-1.2758681197482774E-3</v>
      </c>
      <c r="T20" s="15">
        <f>0.5*(Cy!S20+Cy!T20)*LN(M!T20/M!S20)</f>
        <v>3.0909066992087928E-2</v>
      </c>
      <c r="U20" s="15">
        <f>0.5*(Cy!T20+Cy!U20)*LN(M!U20/M!T20)</f>
        <v>1.3749051596588352E-2</v>
      </c>
      <c r="V20" s="15">
        <f>0.5*(Cy!U20+Cy!V20)*LN(M!V20/M!U20)</f>
        <v>-3.4287093093493329E-2</v>
      </c>
      <c r="W20" s="15">
        <f>0.5*(Cy!V20+Cy!W20)*LN(M!W20/M!V20)</f>
        <v>-6.2088015556904526E-2</v>
      </c>
      <c r="X20" s="15">
        <f>0.5*(Cy!W20+Cy!X20)*LN(M!X20/M!W20)</f>
        <v>-7.5074948679545728E-3</v>
      </c>
      <c r="Y20" s="15">
        <f>0.5*(Cy!X20+Cy!Y20)*LN(M!Y20/M!X20)</f>
        <v>-1.8864501921916327E-2</v>
      </c>
      <c r="Z20" s="15">
        <f>0.5*(Cy!Y20+Cy!Z20)*LN(M!Z20/M!Y20)</f>
        <v>3.8792164398694554E-2</v>
      </c>
      <c r="AA20" s="15">
        <f>0.5*(Cy!Z20+Cy!AA20)*LN(M!AA20/M!Z20)</f>
        <v>0.1034117568034936</v>
      </c>
      <c r="AB20" s="15">
        <f>0.5*(Cy!AA20+Cy!AB20)*LN(M!AB20/M!AA20)</f>
        <v>1.31444294328882E-2</v>
      </c>
      <c r="AC20" s="15">
        <f>0.5*(Cy!AB20+Cy!AC20)*LN(M!AC20/M!AB20)</f>
        <v>2.2648104833302551E-2</v>
      </c>
      <c r="AD20" s="15"/>
      <c r="AF20" s="64">
        <f t="shared" si="0"/>
        <v>9.8502105658222604E-3</v>
      </c>
      <c r="AG20" s="64">
        <f t="shared" si="1"/>
        <v>-6.1845644731646932E-3</v>
      </c>
      <c r="AH20" s="64">
        <f t="shared" si="2"/>
        <v>-4.3248558722603237E-3</v>
      </c>
      <c r="AI20" s="64">
        <f t="shared" si="3"/>
        <v>-1.184489698593523E-2</v>
      </c>
      <c r="AJ20" s="64">
        <f t="shared" si="4"/>
        <v>3.182639070929251E-2</v>
      </c>
      <c r="AK20" s="64">
        <f t="shared" si="5"/>
        <v>-5.2547101727125093E-3</v>
      </c>
      <c r="AL20" s="64">
        <f t="shared" si="6"/>
        <v>9.9907468616786434E-3</v>
      </c>
      <c r="AM20" s="64">
        <f t="shared" si="7"/>
        <v>8.0143667938244595E-3</v>
      </c>
      <c r="AN20" s="64">
        <f t="shared" si="8"/>
        <v>1.7896267133095375E-2</v>
      </c>
      <c r="AO20" s="64">
        <f t="shared" si="9"/>
        <v>3.8644567887509058E-3</v>
      </c>
    </row>
    <row r="21" spans="1:41" x14ac:dyDescent="0.2">
      <c r="A21" s="4">
        <v>19</v>
      </c>
      <c r="B21" s="6" t="s">
        <v>56</v>
      </c>
      <c r="C21" s="15"/>
      <c r="D21" s="15">
        <f>0.5*(Cy!C21+Cy!D21)*LN(M!D21/M!C21)</f>
        <v>5.1961079076624478E-2</v>
      </c>
      <c r="E21" s="15">
        <f>0.5*(Cy!D21+Cy!E21)*LN(M!E21/M!D21)</f>
        <v>6.6330037939312053E-2</v>
      </c>
      <c r="F21" s="15">
        <f>0.5*(Cy!E21+Cy!F21)*LN(M!F21/M!E21)</f>
        <v>-4.7930746954255539E-2</v>
      </c>
      <c r="G21" s="15">
        <f>0.5*(Cy!F21+Cy!G21)*LN(M!G21/M!F21)</f>
        <v>6.8601635189798227E-2</v>
      </c>
      <c r="H21" s="15">
        <f>0.5*(Cy!G21+Cy!H21)*LN(M!H21/M!G21)</f>
        <v>-1.9045477013082374E-2</v>
      </c>
      <c r="I21" s="15">
        <f>0.5*(Cy!H21+Cy!I21)*LN(M!I21/M!H21)</f>
        <v>-0.11642013405712234</v>
      </c>
      <c r="J21" s="15">
        <f>0.5*(Cy!I21+Cy!J21)*LN(M!J21/M!I21)</f>
        <v>0.18940550691051816</v>
      </c>
      <c r="K21" s="15">
        <f>0.5*(Cy!J21+Cy!K21)*LN(M!K21/M!J21)</f>
        <v>-2.3760431272602411E-2</v>
      </c>
      <c r="L21" s="15">
        <f>0.5*(Cy!K21+Cy!L21)*LN(M!L21/M!K21)</f>
        <v>8.9251826878261782E-3</v>
      </c>
      <c r="M21" s="15">
        <f>0.5*(Cy!L21+Cy!M21)*LN(M!M21/M!L21)</f>
        <v>0.12145478438108907</v>
      </c>
      <c r="N21" s="15">
        <f>0.5*(Cy!M21+Cy!N21)*LN(M!N21/M!M21)</f>
        <v>2.8281479578770957E-2</v>
      </c>
      <c r="O21" s="15">
        <f>0.5*(Cy!N21+Cy!O21)*LN(M!O21/M!N21)</f>
        <v>0.14619322514782992</v>
      </c>
      <c r="P21" s="15">
        <f>0.5*(Cy!O21+Cy!P21)*LN(M!P21/M!O21)</f>
        <v>-6.8243980742391727E-2</v>
      </c>
      <c r="Q21" s="15">
        <f>0.5*(Cy!P21+Cy!Q21)*LN(M!Q21/M!P21)</f>
        <v>-0.21682379230672111</v>
      </c>
      <c r="R21" s="15">
        <f>0.5*(Cy!Q21+Cy!R21)*LN(M!R21/M!Q21)</f>
        <v>-0.23694877910436174</v>
      </c>
      <c r="S21" s="15">
        <f>0.5*(Cy!R21+Cy!S21)*LN(M!S21/M!R21)</f>
        <v>0.30041819467798891</v>
      </c>
      <c r="T21" s="15">
        <f>0.5*(Cy!S21+Cy!T21)*LN(M!T21/M!S21)</f>
        <v>-4.6395843034989691E-2</v>
      </c>
      <c r="U21" s="15">
        <f>0.5*(Cy!T21+Cy!U21)*LN(M!U21/M!T21)</f>
        <v>-5.5850517133651722E-3</v>
      </c>
      <c r="V21" s="15">
        <f>0.5*(Cy!U21+Cy!V21)*LN(M!V21/M!U21)</f>
        <v>0.18176773504451044</v>
      </c>
      <c r="W21" s="15">
        <f>0.5*(Cy!V21+Cy!W21)*LN(M!W21/M!V21)</f>
        <v>-0.10899206286732323</v>
      </c>
      <c r="X21" s="15">
        <f>0.5*(Cy!W21+Cy!X21)*LN(M!X21/M!W21)</f>
        <v>0.10175052345615766</v>
      </c>
      <c r="Y21" s="15">
        <f>0.5*(Cy!X21+Cy!Y21)*LN(M!Y21/M!X21)</f>
        <v>9.1603615791967047E-2</v>
      </c>
      <c r="Z21" s="15">
        <f>0.5*(Cy!Y21+Cy!Z21)*LN(M!Z21/M!Y21)</f>
        <v>1.7790857735377391E-2</v>
      </c>
      <c r="AA21" s="15">
        <f>0.5*(Cy!Z21+Cy!AA21)*LN(M!AA21/M!Z21)</f>
        <v>-0.20739787213923486</v>
      </c>
      <c r="AB21" s="15">
        <f>0.5*(Cy!AA21+Cy!AB21)*LN(M!AB21/M!AA21)</f>
        <v>7.27481308763097E-2</v>
      </c>
      <c r="AC21" s="15">
        <f>0.5*(Cy!AB21+Cy!AC21)*LN(M!AC21/M!AB21)</f>
        <v>-3.4003712695783596E-2</v>
      </c>
      <c r="AD21" s="15"/>
      <c r="AF21" s="64">
        <f t="shared" si="0"/>
        <v>-9.6929369790699944E-3</v>
      </c>
      <c r="AG21" s="64">
        <f t="shared" si="1"/>
        <v>6.4861304457120392E-2</v>
      </c>
      <c r="AH21" s="64">
        <f t="shared" si="2"/>
        <v>-1.5081026465531144E-2</v>
      </c>
      <c r="AI21" s="64">
        <f t="shared" si="3"/>
        <v>2.4509060176997999E-2</v>
      </c>
      <c r="AJ21" s="64">
        <f t="shared" si="4"/>
        <v>-1.1851796086272863E-2</v>
      </c>
      <c r="AK21" s="64">
        <f t="shared" si="5"/>
        <v>2.4890138995794626E-2</v>
      </c>
      <c r="AL21" s="64">
        <f t="shared" si="6"/>
        <v>6.3286320453625668E-3</v>
      </c>
      <c r="AM21" s="64">
        <f t="shared" si="7"/>
        <v>3.0677377841374469E-3</v>
      </c>
      <c r="AN21" s="64">
        <f t="shared" si="8"/>
        <v>1.9372209090263052E-2</v>
      </c>
      <c r="AO21" s="64">
        <f t="shared" si="9"/>
        <v>1.0548921020648878E-2</v>
      </c>
    </row>
    <row r="22" spans="1:41" x14ac:dyDescent="0.2">
      <c r="A22" s="4">
        <v>20</v>
      </c>
      <c r="B22" s="6" t="s">
        <v>57</v>
      </c>
      <c r="C22" s="15"/>
      <c r="D22" s="15">
        <f>0.5*(Cy!C22+Cy!D22)*LN(M!D22/M!C22)</f>
        <v>4.0659304580477833E-2</v>
      </c>
      <c r="E22" s="15">
        <f>0.5*(Cy!D22+Cy!E22)*LN(M!E22/M!D22)</f>
        <v>4.6674236443678312E-3</v>
      </c>
      <c r="F22" s="15">
        <f>0.5*(Cy!E22+Cy!F22)*LN(M!F22/M!E22)</f>
        <v>5.10546658901887E-2</v>
      </c>
      <c r="G22" s="15">
        <f>0.5*(Cy!F22+Cy!G22)*LN(M!G22/M!F22)</f>
        <v>-4.2904181020556653E-2</v>
      </c>
      <c r="H22" s="15">
        <f>0.5*(Cy!G22+Cy!H22)*LN(M!H22/M!G22)</f>
        <v>-3.0565028648863422E-2</v>
      </c>
      <c r="I22" s="15">
        <f>0.5*(Cy!H22+Cy!I22)*LN(M!I22/M!H22)</f>
        <v>2.975153465417112E-2</v>
      </c>
      <c r="J22" s="15">
        <f>0.5*(Cy!I22+Cy!J22)*LN(M!J22/M!I22)</f>
        <v>-7.9328653308551503E-2</v>
      </c>
      <c r="K22" s="15">
        <f>0.5*(Cy!J22+Cy!K22)*LN(M!K22/M!J22)</f>
        <v>-3.2126321756888121E-2</v>
      </c>
      <c r="L22" s="15">
        <f>0.5*(Cy!K22+Cy!L22)*LN(M!L22/M!K22)</f>
        <v>1.2952498848688765E-2</v>
      </c>
      <c r="M22" s="15">
        <f>0.5*(Cy!L22+Cy!M22)*LN(M!M22/M!L22)</f>
        <v>-4.429369145795127E-2</v>
      </c>
      <c r="N22" s="15">
        <f>0.5*(Cy!M22+Cy!N22)*LN(M!N22/M!M22)</f>
        <v>4.2296673519105843E-3</v>
      </c>
      <c r="O22" s="15">
        <f>0.5*(Cy!N22+Cy!O22)*LN(M!O22/M!N22)</f>
        <v>-4.475944512104766E-2</v>
      </c>
      <c r="P22" s="15">
        <f>0.5*(Cy!O22+Cy!P22)*LN(M!P22/M!O22)</f>
        <v>1.6457622745469046E-2</v>
      </c>
      <c r="Q22" s="15">
        <f>0.5*(Cy!P22+Cy!Q22)*LN(M!Q22/M!P22)</f>
        <v>-4.5287701994148544E-4</v>
      </c>
      <c r="R22" s="15">
        <f>0.5*(Cy!Q22+Cy!R22)*LN(M!R22/M!Q22)</f>
        <v>-8.0413111451945393E-2</v>
      </c>
      <c r="S22" s="15">
        <f>0.5*(Cy!R22+Cy!S22)*LN(M!S22/M!R22)</f>
        <v>3.2038844795712361E-2</v>
      </c>
      <c r="T22" s="15">
        <f>0.5*(Cy!S22+Cy!T22)*LN(M!T22/M!S22)</f>
        <v>-6.0091562755793047E-2</v>
      </c>
      <c r="U22" s="15">
        <f>0.5*(Cy!T22+Cy!U22)*LN(M!U22/M!T22)</f>
        <v>-3.178557931531073E-2</v>
      </c>
      <c r="V22" s="15">
        <f>0.5*(Cy!U22+Cy!V22)*LN(M!V22/M!U22)</f>
        <v>-1.2891245125743462E-2</v>
      </c>
      <c r="W22" s="15">
        <f>0.5*(Cy!V22+Cy!W22)*LN(M!W22/M!V22)</f>
        <v>1.2777025141102169E-2</v>
      </c>
      <c r="X22" s="15">
        <f>0.5*(Cy!W22+Cy!X22)*LN(M!X22/M!W22)</f>
        <v>2.0337666566953114E-2</v>
      </c>
      <c r="Y22" s="15">
        <f>0.5*(Cy!X22+Cy!Y22)*LN(M!Y22/M!X22)</f>
        <v>-9.0630980381889076E-2</v>
      </c>
      <c r="Z22" s="15">
        <f>0.5*(Cy!Y22+Cy!Z22)*LN(M!Z22/M!Y22)</f>
        <v>1.9545544253576637E-2</v>
      </c>
      <c r="AA22" s="15">
        <f>0.5*(Cy!Z22+Cy!AA22)*LN(M!AA22/M!Z22)</f>
        <v>6.4924031004768038E-3</v>
      </c>
      <c r="AB22" s="15">
        <f>0.5*(Cy!AA22+Cy!AB22)*LN(M!AB22/M!AA22)</f>
        <v>-3.8740097739902765E-2</v>
      </c>
      <c r="AC22" s="15">
        <f>0.5*(Cy!AB22+Cy!AC22)*LN(M!AC22/M!AB22)</f>
        <v>-5.607876513314819E-3</v>
      </c>
      <c r="AD22" s="15"/>
      <c r="AF22" s="64">
        <f t="shared" si="0"/>
        <v>2.4008829038615156E-3</v>
      </c>
      <c r="AG22" s="64">
        <f t="shared" si="1"/>
        <v>-2.771330006455831E-2</v>
      </c>
      <c r="AH22" s="64">
        <f t="shared" si="2"/>
        <v>-1.5425793210350624E-2</v>
      </c>
      <c r="AI22" s="64">
        <f t="shared" si="3"/>
        <v>-1.4330739097758394E-2</v>
      </c>
      <c r="AJ22" s="64">
        <f t="shared" si="4"/>
        <v>-2.1788201456210646E-2</v>
      </c>
      <c r="AK22" s="64">
        <f t="shared" si="5"/>
        <v>-2.1569546637454466E-2</v>
      </c>
      <c r="AL22" s="64">
        <f t="shared" si="6"/>
        <v>-1.805947027698452E-2</v>
      </c>
      <c r="AM22" s="64">
        <f t="shared" si="7"/>
        <v>-1.7030841064578452E-2</v>
      </c>
      <c r="AN22" s="64">
        <f t="shared" si="8"/>
        <v>-2.2173987126608792E-2</v>
      </c>
      <c r="AO22" s="64">
        <f t="shared" si="9"/>
        <v>-1.5371430185003292E-2</v>
      </c>
    </row>
    <row r="23" spans="1:41" x14ac:dyDescent="0.2">
      <c r="A23" s="4">
        <v>21</v>
      </c>
      <c r="B23" s="6" t="s">
        <v>58</v>
      </c>
      <c r="C23" s="15"/>
      <c r="D23" s="15">
        <f>0.5*(Cy!C23+Cy!D23)*LN(M!D23/M!C23)</f>
        <v>3.4756747273733048E-2</v>
      </c>
      <c r="E23" s="15">
        <f>0.5*(Cy!D23+Cy!E23)*LN(M!E23/M!D23)</f>
        <v>-1.3012244690363774E-2</v>
      </c>
      <c r="F23" s="15">
        <f>0.5*(Cy!E23+Cy!F23)*LN(M!F23/M!E23)</f>
        <v>2.1715252307159497E-2</v>
      </c>
      <c r="G23" s="15">
        <f>0.5*(Cy!F23+Cy!G23)*LN(M!G23/M!F23)</f>
        <v>5.7522006694642608E-3</v>
      </c>
      <c r="H23" s="15">
        <f>0.5*(Cy!G23+Cy!H23)*LN(M!H23/M!G23)</f>
        <v>1.4326970488944411E-2</v>
      </c>
      <c r="I23" s="15">
        <f>0.5*(Cy!H23+Cy!I23)*LN(M!I23/M!H23)</f>
        <v>5.5917647598446966E-2</v>
      </c>
      <c r="J23" s="15">
        <f>0.5*(Cy!I23+Cy!J23)*LN(M!J23/M!I23)</f>
        <v>-7.0399529641387093E-3</v>
      </c>
      <c r="K23" s="15">
        <f>0.5*(Cy!J23+Cy!K23)*LN(M!K23/M!J23)</f>
        <v>1.1636329746016476E-3</v>
      </c>
      <c r="L23" s="15">
        <f>0.5*(Cy!K23+Cy!L23)*LN(M!L23/M!K23)</f>
        <v>-3.8863354862887881E-4</v>
      </c>
      <c r="M23" s="15">
        <f>0.5*(Cy!L23+Cy!M23)*LN(M!M23/M!L23)</f>
        <v>-1.4969841767321745E-3</v>
      </c>
      <c r="N23" s="15">
        <f>0.5*(Cy!M23+Cy!N23)*LN(M!N23/M!M23)</f>
        <v>-2.5732826910240598E-2</v>
      </c>
      <c r="O23" s="15">
        <f>0.5*(Cy!N23+Cy!O23)*LN(M!O23/M!N23)</f>
        <v>5.8059869362572973E-3</v>
      </c>
      <c r="P23" s="15">
        <f>0.5*(Cy!O23+Cy!P23)*LN(M!P23/M!O23)</f>
        <v>-1.8510213377919801E-2</v>
      </c>
      <c r="Q23" s="15">
        <f>0.5*(Cy!P23+Cy!Q23)*LN(M!Q23/M!P23)</f>
        <v>-6.577183111881213E-3</v>
      </c>
      <c r="R23" s="15">
        <f>0.5*(Cy!Q23+Cy!R23)*LN(M!R23/M!Q23)</f>
        <v>3.6027062646084115E-2</v>
      </c>
      <c r="S23" s="15">
        <f>0.5*(Cy!R23+Cy!S23)*LN(M!S23/M!R23)</f>
        <v>1.6459837377564651E-2</v>
      </c>
      <c r="T23" s="15">
        <f>0.5*(Cy!S23+Cy!T23)*LN(M!T23/M!S23)</f>
        <v>-1.1454208860643644E-2</v>
      </c>
      <c r="U23" s="15">
        <f>0.5*(Cy!T23+Cy!U23)*LN(M!U23/M!T23)</f>
        <v>-1.5159815959569172E-2</v>
      </c>
      <c r="V23" s="15">
        <f>0.5*(Cy!U23+Cy!V23)*LN(M!V23/M!U23)</f>
        <v>-2.0930490385897161E-2</v>
      </c>
      <c r="W23" s="15">
        <f>0.5*(Cy!V23+Cy!W23)*LN(M!W23/M!V23)</f>
        <v>-9.108252658168621E-3</v>
      </c>
      <c r="X23" s="15">
        <f>0.5*(Cy!W23+Cy!X23)*LN(M!X23/M!W23)</f>
        <v>4.5413862940135427E-2</v>
      </c>
      <c r="Y23" s="15">
        <f>0.5*(Cy!X23+Cy!Y23)*LN(M!Y23/M!X23)</f>
        <v>1.6894999244813406E-2</v>
      </c>
      <c r="Z23" s="15">
        <f>0.5*(Cy!Y23+Cy!Z23)*LN(M!Z23/M!Y23)</f>
        <v>-8.6443962279861535E-4</v>
      </c>
      <c r="AA23" s="15">
        <f>0.5*(Cy!Z23+Cy!AA23)*LN(M!AA23/M!Z23)</f>
        <v>-1.1652089027890207E-2</v>
      </c>
      <c r="AB23" s="15">
        <f>0.5*(Cy!AA23+Cy!AB23)*LN(M!AB23/M!AA23)</f>
        <v>-4.0898800750428156E-2</v>
      </c>
      <c r="AC23" s="15">
        <f>0.5*(Cy!AB23+Cy!AC23)*LN(M!AC23/M!AB23)</f>
        <v>6.0275556002893818E-2</v>
      </c>
      <c r="AD23" s="15"/>
      <c r="AF23" s="64">
        <f t="shared" si="0"/>
        <v>1.6939965274730275E-2</v>
      </c>
      <c r="AG23" s="64">
        <f t="shared" si="1"/>
        <v>-6.698952925027743E-3</v>
      </c>
      <c r="AH23" s="64">
        <f t="shared" si="2"/>
        <v>6.6410980940210095E-3</v>
      </c>
      <c r="AI23" s="64">
        <f t="shared" si="3"/>
        <v>-2.2477809848286331E-3</v>
      </c>
      <c r="AJ23" s="64">
        <f t="shared" si="4"/>
        <v>4.7510451693180498E-3</v>
      </c>
      <c r="AK23" s="64">
        <f t="shared" si="5"/>
        <v>-2.8927415503366555E-5</v>
      </c>
      <c r="AL23" s="64">
        <f t="shared" si="6"/>
        <v>1.2516320922447081E-3</v>
      </c>
      <c r="AM23" s="64">
        <f t="shared" si="7"/>
        <v>-8.5755429125232267E-4</v>
      </c>
      <c r="AN23" s="64">
        <f t="shared" si="8"/>
        <v>9.688377626232831E-3</v>
      </c>
      <c r="AO23" s="64">
        <f t="shared" si="9"/>
        <v>3.8770749256425907E-3</v>
      </c>
    </row>
    <row r="24" spans="1:41" x14ac:dyDescent="0.2">
      <c r="A24" s="4">
        <v>22</v>
      </c>
      <c r="B24" s="6" t="s">
        <v>59</v>
      </c>
      <c r="C24" s="15"/>
      <c r="D24" s="15">
        <f>0.5*(Cy!C24+Cy!D24)*LN(M!D24/M!C24)</f>
        <v>-1.7552184896988947E-2</v>
      </c>
      <c r="E24" s="15">
        <f>0.5*(Cy!D24+Cy!E24)*LN(M!E24/M!D24)</f>
        <v>1.2753778324695974E-2</v>
      </c>
      <c r="F24" s="15">
        <f>0.5*(Cy!E24+Cy!F24)*LN(M!F24/M!E24)</f>
        <v>-1.364048359682162E-3</v>
      </c>
      <c r="G24" s="15">
        <f>0.5*(Cy!F24+Cy!G24)*LN(M!G24/M!F24)</f>
        <v>-3.6083544053414227E-2</v>
      </c>
      <c r="H24" s="15">
        <f>0.5*(Cy!G24+Cy!H24)*LN(M!H24/M!G24)</f>
        <v>1.4710222448020055E-2</v>
      </c>
      <c r="I24" s="15">
        <f>0.5*(Cy!H24+Cy!I24)*LN(M!I24/M!H24)</f>
        <v>-2.4449211840357952E-2</v>
      </c>
      <c r="J24" s="15">
        <f>0.5*(Cy!I24+Cy!J24)*LN(M!J24/M!I24)</f>
        <v>1.6756804911932474E-2</v>
      </c>
      <c r="K24" s="15">
        <f>0.5*(Cy!J24+Cy!K24)*LN(M!K24/M!J24)</f>
        <v>-2.0385832012389127E-2</v>
      </c>
      <c r="L24" s="15">
        <f>0.5*(Cy!K24+Cy!L24)*LN(M!L24/M!K24)</f>
        <v>-3.8983168322306867E-2</v>
      </c>
      <c r="M24" s="15">
        <f>0.5*(Cy!L24+Cy!M24)*LN(M!M24/M!L24)</f>
        <v>1.5298791225019752E-2</v>
      </c>
      <c r="N24" s="15">
        <f>0.5*(Cy!M24+Cy!N24)*LN(M!N24/M!M24)</f>
        <v>-3.3744829851178715E-2</v>
      </c>
      <c r="O24" s="15">
        <f>0.5*(Cy!N24+Cy!O24)*LN(M!O24/M!N24)</f>
        <v>-3.7063099302910442E-2</v>
      </c>
      <c r="P24" s="15">
        <f>0.5*(Cy!O24+Cy!P24)*LN(M!P24/M!O24)</f>
        <v>5.4897511183246789E-2</v>
      </c>
      <c r="Q24" s="15">
        <f>0.5*(Cy!P24+Cy!Q24)*LN(M!Q24/M!P24)</f>
        <v>-4.5609419737609812E-2</v>
      </c>
      <c r="R24" s="15">
        <f>0.5*(Cy!Q24+Cy!R24)*LN(M!R24/M!Q24)</f>
        <v>-4.2953019128162476E-2</v>
      </c>
      <c r="S24" s="15">
        <f>0.5*(Cy!R24+Cy!S24)*LN(M!S24/M!R24)</f>
        <v>-2.0413971860426969E-2</v>
      </c>
      <c r="T24" s="15">
        <f>0.5*(Cy!S24+Cy!T24)*LN(M!T24/M!S24)</f>
        <v>4.1704605765050813E-2</v>
      </c>
      <c r="U24" s="15">
        <f>0.5*(Cy!T24+Cy!U24)*LN(M!U24/M!T24)</f>
        <v>-2.0393785442816923E-2</v>
      </c>
      <c r="V24" s="15">
        <f>0.5*(Cy!U24+Cy!V24)*LN(M!V24/M!U24)</f>
        <v>-5.2672406874058005E-2</v>
      </c>
      <c r="W24" s="15">
        <f>0.5*(Cy!V24+Cy!W24)*LN(M!W24/M!V24)</f>
        <v>1.4112736696681559E-2</v>
      </c>
      <c r="X24" s="15">
        <f>0.5*(Cy!W24+Cy!X24)*LN(M!X24/M!W24)</f>
        <v>5.2145239514316696E-2</v>
      </c>
      <c r="Y24" s="15">
        <f>0.5*(Cy!X24+Cy!Y24)*LN(M!Y24/M!X24)</f>
        <v>7.0238323574479206E-2</v>
      </c>
      <c r="Z24" s="15">
        <f>0.5*(Cy!Y24+Cy!Z24)*LN(M!Z24/M!Y24)</f>
        <v>4.9113963682207804E-3</v>
      </c>
      <c r="AA24" s="15">
        <f>0.5*(Cy!Z24+Cy!AA24)*LN(M!AA24/M!Z24)</f>
        <v>-9.1887708171491875E-3</v>
      </c>
      <c r="AB24" s="15">
        <f>0.5*(Cy!AA24+Cy!AB24)*LN(M!AB24/M!AA24)</f>
        <v>2.9917760135433593E-2</v>
      </c>
      <c r="AC24" s="15">
        <f>0.5*(Cy!AB24+Cy!AC24)*LN(M!AC24/M!AB24)</f>
        <v>-2.1799525280021558E-2</v>
      </c>
      <c r="AD24" s="15"/>
      <c r="AF24" s="64">
        <f t="shared" si="0"/>
        <v>-6.886560696147662E-3</v>
      </c>
      <c r="AG24" s="64">
        <f t="shared" si="1"/>
        <v>-1.2211646809784498E-2</v>
      </c>
      <c r="AH24" s="64">
        <f t="shared" si="2"/>
        <v>-1.8228399769172583E-2</v>
      </c>
      <c r="AI24" s="64">
        <f t="shared" si="3"/>
        <v>6.9792779318348288E-3</v>
      </c>
      <c r="AJ24" s="64">
        <f t="shared" si="4"/>
        <v>1.4815836796192569E-2</v>
      </c>
      <c r="AK24" s="64">
        <f t="shared" si="5"/>
        <v>-1.5220023289478541E-2</v>
      </c>
      <c r="AL24" s="64">
        <f t="shared" si="6"/>
        <v>1.0897557364013698E-2</v>
      </c>
      <c r="AM24" s="64">
        <f t="shared" si="7"/>
        <v>1.2607167348090618E-2</v>
      </c>
      <c r="AN24" s="64">
        <f t="shared" si="8"/>
        <v>4.0591174277060174E-3</v>
      </c>
      <c r="AO24" s="64">
        <f t="shared" si="9"/>
        <v>-3.106298509415469E-3</v>
      </c>
    </row>
    <row r="25" spans="1:41" x14ac:dyDescent="0.2">
      <c r="A25" s="4">
        <v>23</v>
      </c>
      <c r="B25" s="6" t="s">
        <v>60</v>
      </c>
      <c r="C25" s="15"/>
      <c r="D25" s="15">
        <f>0.5*(Cy!C25+Cy!D25)*LN(M!D25/M!C25)</f>
        <v>-1.0166454837024917E-2</v>
      </c>
      <c r="E25" s="15">
        <f>0.5*(Cy!D25+Cy!E25)*LN(M!E25/M!D25)</f>
        <v>-7.0476898897085197E-3</v>
      </c>
      <c r="F25" s="15">
        <f>0.5*(Cy!E25+Cy!F25)*LN(M!F25/M!E25)</f>
        <v>2.0563361048172565E-2</v>
      </c>
      <c r="G25" s="15">
        <f>0.5*(Cy!F25+Cy!G25)*LN(M!G25/M!F25)</f>
        <v>7.2127856645676419E-2</v>
      </c>
      <c r="H25" s="15">
        <f>0.5*(Cy!G25+Cy!H25)*LN(M!H25/M!G25)</f>
        <v>3.5704215436232738E-3</v>
      </c>
      <c r="I25" s="15">
        <f>0.5*(Cy!H25+Cy!I25)*LN(M!I25/M!H25)</f>
        <v>-7.2942259885767344E-2</v>
      </c>
      <c r="J25" s="15">
        <f>0.5*(Cy!I25+Cy!J25)*LN(M!J25/M!I25)</f>
        <v>1.1406578431015219E-2</v>
      </c>
      <c r="K25" s="15">
        <f>0.5*(Cy!J25+Cy!K25)*LN(M!K25/M!J25)</f>
        <v>-2.98830139221005E-2</v>
      </c>
      <c r="L25" s="15">
        <f>0.5*(Cy!K25+Cy!L25)*LN(M!L25/M!K25)</f>
        <v>2.1182933668426596E-2</v>
      </c>
      <c r="M25" s="15">
        <f>0.5*(Cy!L25+Cy!M25)*LN(M!M25/M!L25)</f>
        <v>-2.2153177857519215E-2</v>
      </c>
      <c r="N25" s="15">
        <f>0.5*(Cy!M25+Cy!N25)*LN(M!N25/M!M25)</f>
        <v>2.144194054539859E-2</v>
      </c>
      <c r="O25" s="15">
        <f>0.5*(Cy!N25+Cy!O25)*LN(M!O25/M!N25)</f>
        <v>-4.6300061803379283E-2</v>
      </c>
      <c r="P25" s="15">
        <f>0.5*(Cy!O25+Cy!P25)*LN(M!P25/M!O25)</f>
        <v>2.6470893702126273E-2</v>
      </c>
      <c r="Q25" s="15">
        <f>0.5*(Cy!P25+Cy!Q25)*LN(M!Q25/M!P25)</f>
        <v>-0.1417353356720584</v>
      </c>
      <c r="R25" s="15">
        <f>0.5*(Cy!Q25+Cy!R25)*LN(M!R25/M!Q25)</f>
        <v>0.119411339132629</v>
      </c>
      <c r="S25" s="15">
        <f>0.5*(Cy!R25+Cy!S25)*LN(M!S25/M!R25)</f>
        <v>-7.040822621308794E-2</v>
      </c>
      <c r="T25" s="15">
        <f>0.5*(Cy!S25+Cy!T25)*LN(M!T25/M!S25)</f>
        <v>-9.4237944847500865E-2</v>
      </c>
      <c r="U25" s="15">
        <f>0.5*(Cy!T25+Cy!U25)*LN(M!U25/M!T25)</f>
        <v>3.7061704957854026E-2</v>
      </c>
      <c r="V25" s="15">
        <f>0.5*(Cy!U25+Cy!V25)*LN(M!V25/M!U25)</f>
        <v>-9.8126565634475804E-2</v>
      </c>
      <c r="W25" s="15">
        <f>0.5*(Cy!V25+Cy!W25)*LN(M!W25/M!V25)</f>
        <v>-6.6521359109126133E-4</v>
      </c>
      <c r="X25" s="15">
        <f>0.5*(Cy!W25+Cy!X25)*LN(M!X25/M!W25)</f>
        <v>3.7918435720678691E-2</v>
      </c>
      <c r="Y25" s="15">
        <f>0.5*(Cy!X25+Cy!Y25)*LN(M!Y25/M!X25)</f>
        <v>5.6521283061870368E-2</v>
      </c>
      <c r="Z25" s="15">
        <f>0.5*(Cy!Y25+Cy!Z25)*LN(M!Z25/M!Y25)</f>
        <v>-9.5627919044304413E-2</v>
      </c>
      <c r="AA25" s="15">
        <f>0.5*(Cy!Z25+Cy!AA25)*LN(M!AA25/M!Z25)</f>
        <v>-7.6878686291633178E-2</v>
      </c>
      <c r="AB25" s="15">
        <f>0.5*(Cy!AA25+Cy!AB25)*LN(M!AB25/M!AA25)</f>
        <v>9.1256790968364081E-3</v>
      </c>
      <c r="AC25" s="15">
        <f>0.5*(Cy!AB25+Cy!AC25)*LN(M!AC25/M!AB25)</f>
        <v>-0.14904757777458688</v>
      </c>
      <c r="AD25" s="15"/>
      <c r="AF25" s="64">
        <f t="shared" si="0"/>
        <v>3.2543378923992781E-3</v>
      </c>
      <c r="AG25" s="64">
        <f t="shared" si="1"/>
        <v>3.9905217304413778E-4</v>
      </c>
      <c r="AH25" s="64">
        <f t="shared" si="2"/>
        <v>-2.2512278170754071E-2</v>
      </c>
      <c r="AI25" s="64">
        <f t="shared" si="3"/>
        <v>-2.3609916678907043E-2</v>
      </c>
      <c r="AJ25" s="64">
        <f t="shared" si="4"/>
        <v>-5.1181444190363537E-2</v>
      </c>
      <c r="AK25" s="64">
        <f t="shared" si="5"/>
        <v>-1.1056612998854966E-2</v>
      </c>
      <c r="AL25" s="64">
        <f t="shared" si="6"/>
        <v>-3.7395680434635294E-2</v>
      </c>
      <c r="AM25" s="64">
        <f t="shared" si="7"/>
        <v>-2.9254363208575308E-2</v>
      </c>
      <c r="AN25" s="64">
        <f t="shared" si="8"/>
        <v>-6.9960949338875242E-2</v>
      </c>
      <c r="AO25" s="64">
        <f t="shared" si="9"/>
        <v>-1.8730049794916249E-2</v>
      </c>
    </row>
    <row r="26" spans="1:41" x14ac:dyDescent="0.2">
      <c r="A26" s="4">
        <v>24</v>
      </c>
      <c r="B26" s="6" t="s">
        <v>61</v>
      </c>
      <c r="C26" s="15"/>
      <c r="D26" s="15">
        <f>0.5*(Cy!C26+Cy!D26)*LN(M!D26/M!C26)</f>
        <v>2.4830684012483312E-2</v>
      </c>
      <c r="E26" s="15">
        <f>0.5*(Cy!D26+Cy!E26)*LN(M!E26/M!D26)</f>
        <v>3.4602100412219318E-2</v>
      </c>
      <c r="F26" s="15">
        <f>0.5*(Cy!E26+Cy!F26)*LN(M!F26/M!E26)</f>
        <v>-0.20875886924649811</v>
      </c>
      <c r="G26" s="15">
        <f>0.5*(Cy!F26+Cy!G26)*LN(M!G26/M!F26)</f>
        <v>5.9274693948899546E-2</v>
      </c>
      <c r="H26" s="15">
        <f>0.5*(Cy!G26+Cy!H26)*LN(M!H26/M!G26)</f>
        <v>-0.19911627034028534</v>
      </c>
      <c r="I26" s="15">
        <f>0.5*(Cy!H26+Cy!I26)*LN(M!I26/M!H26)</f>
        <v>2.505454412200666E-2</v>
      </c>
      <c r="J26" s="15">
        <f>0.5*(Cy!I26+Cy!J26)*LN(M!J26/M!I26)</f>
        <v>-1.3374349087456317E-2</v>
      </c>
      <c r="K26" s="15">
        <f>0.5*(Cy!J26+Cy!K26)*LN(M!K26/M!J26)</f>
        <v>8.5722087330099214E-3</v>
      </c>
      <c r="L26" s="15">
        <f>0.5*(Cy!K26+Cy!L26)*LN(M!L26/M!K26)</f>
        <v>1.7697449704226979E-2</v>
      </c>
      <c r="M26" s="15">
        <f>0.5*(Cy!L26+Cy!M26)*LN(M!M26/M!L26)</f>
        <v>2.3861560197399833E-2</v>
      </c>
      <c r="N26" s="15">
        <f>0.5*(Cy!M26+Cy!N26)*LN(M!N26/M!M26)</f>
        <v>2.9755855313765855E-2</v>
      </c>
      <c r="O26" s="15">
        <f>0.5*(Cy!N26+Cy!O26)*LN(M!O26/M!N26)</f>
        <v>4.8304050904647129E-2</v>
      </c>
      <c r="P26" s="15">
        <f>0.5*(Cy!O26+Cy!P26)*LN(M!P26/M!O26)</f>
        <v>5.1257439911018233E-3</v>
      </c>
      <c r="Q26" s="15">
        <f>0.5*(Cy!P26+Cy!Q26)*LN(M!Q26/M!P26)</f>
        <v>0.25793279775100142</v>
      </c>
      <c r="R26" s="15">
        <f>0.5*(Cy!Q26+Cy!R26)*LN(M!R26/M!Q26)</f>
        <v>0.10656342726567095</v>
      </c>
      <c r="S26" s="15">
        <f>0.5*(Cy!R26+Cy!S26)*LN(M!S26/M!R26)</f>
        <v>8.3679221983914559E-2</v>
      </c>
      <c r="T26" s="15">
        <f>0.5*(Cy!S26+Cy!T26)*LN(M!T26/M!S26)</f>
        <v>-0.17346625611075739</v>
      </c>
      <c r="U26" s="15">
        <f>0.5*(Cy!T26+Cy!U26)*LN(M!U26/M!T26)</f>
        <v>-6.6599447801838407E-2</v>
      </c>
      <c r="V26" s="15">
        <f>0.5*(Cy!U26+Cy!V26)*LN(M!V26/M!U26)</f>
        <v>-0.22841136601663276</v>
      </c>
      <c r="W26" s="15">
        <f>0.5*(Cy!V26+Cy!W26)*LN(M!W26/M!V26)</f>
        <v>-2.5598107542381281E-2</v>
      </c>
      <c r="X26" s="15">
        <f>0.5*(Cy!W26+Cy!X26)*LN(M!X26/M!W26)</f>
        <v>-8.9101624944781049E-2</v>
      </c>
      <c r="Y26" s="15">
        <f>0.5*(Cy!X26+Cy!Y26)*LN(M!Y26/M!X26)</f>
        <v>1.4012091180939115E-2</v>
      </c>
      <c r="Z26" s="15">
        <f>0.5*(Cy!Y26+Cy!Z26)*LN(M!Z26/M!Y26)</f>
        <v>0.10288862516572404</v>
      </c>
      <c r="AA26" s="15">
        <f>0.5*(Cy!Z26+Cy!AA26)*LN(M!AA26/M!Z26)</f>
        <v>-3.7358459357432809E-2</v>
      </c>
      <c r="AB26" s="15">
        <f>0.5*(Cy!AA26+Cy!AB26)*LN(M!AB26/M!AA26)</f>
        <v>4.4604379336384576E-3</v>
      </c>
      <c r="AC26" s="15">
        <f>0.5*(Cy!AB26+Cy!AC26)*LN(M!AC26/M!AB26)</f>
        <v>2.3405879341379238E-2</v>
      </c>
      <c r="AD26" s="15"/>
      <c r="AF26" s="64">
        <f t="shared" si="0"/>
        <v>-5.7788760220731594E-2</v>
      </c>
      <c r="AG26" s="64">
        <f t="shared" si="1"/>
        <v>1.3302544972189254E-2</v>
      </c>
      <c r="AH26" s="64">
        <f t="shared" si="2"/>
        <v>0.10032104837926717</v>
      </c>
      <c r="AI26" s="64">
        <f t="shared" si="3"/>
        <v>-0.11663536048327819</v>
      </c>
      <c r="AJ26" s="64">
        <f t="shared" si="4"/>
        <v>2.1481714852849606E-2</v>
      </c>
      <c r="AK26" s="64">
        <f t="shared" si="5"/>
        <v>5.6811796675728207E-2</v>
      </c>
      <c r="AL26" s="64">
        <f t="shared" si="6"/>
        <v>-4.7576822815214276E-2</v>
      </c>
      <c r="AM26" s="64">
        <f t="shared" si="7"/>
        <v>-6.2954318178395058E-2</v>
      </c>
      <c r="AN26" s="64">
        <f t="shared" si="8"/>
        <v>1.3933158637508849E-2</v>
      </c>
      <c r="AO26" s="64">
        <f t="shared" si="9"/>
        <v>-7.8637624999407466E-3</v>
      </c>
    </row>
    <row r="27" spans="1:41" x14ac:dyDescent="0.2">
      <c r="A27" s="4">
        <v>25</v>
      </c>
      <c r="B27" s="6" t="s">
        <v>62</v>
      </c>
      <c r="C27" s="15"/>
      <c r="D27" s="15">
        <f>0.5*(Cy!C27+Cy!D27)*LN(M!D27/M!C27)</f>
        <v>-9.0275060200927827E-3</v>
      </c>
      <c r="E27" s="15">
        <f>0.5*(Cy!D27+Cy!E27)*LN(M!E27/M!D27)</f>
        <v>-7.5088986205091015E-3</v>
      </c>
      <c r="F27" s="15">
        <f>0.5*(Cy!E27+Cy!F27)*LN(M!F27/M!E27)</f>
        <v>4.5148345941726084E-3</v>
      </c>
      <c r="G27" s="15">
        <f>0.5*(Cy!F27+Cy!G27)*LN(M!G27/M!F27)</f>
        <v>-4.0042918623293088E-2</v>
      </c>
      <c r="H27" s="15">
        <f>0.5*(Cy!G27+Cy!H27)*LN(M!H27/M!G27)</f>
        <v>-3.3159241197724336E-2</v>
      </c>
      <c r="I27" s="15">
        <f>0.5*(Cy!H27+Cy!I27)*LN(M!I27/M!H27)</f>
        <v>1.5020796080456334E-2</v>
      </c>
      <c r="J27" s="15">
        <f>0.5*(Cy!I27+Cy!J27)*LN(M!J27/M!I27)</f>
        <v>-1.2619207417644353E-2</v>
      </c>
      <c r="K27" s="15">
        <f>0.5*(Cy!J27+Cy!K27)*LN(M!K27/M!J27)</f>
        <v>-7.7950429824935642E-3</v>
      </c>
      <c r="L27" s="15">
        <f>0.5*(Cy!K27+Cy!L27)*LN(M!L27/M!K27)</f>
        <v>-2.6605897716737892E-3</v>
      </c>
      <c r="M27" s="15">
        <f>0.5*(Cy!L27+Cy!M27)*LN(M!M27/M!L27)</f>
        <v>4.3614754301471464E-2</v>
      </c>
      <c r="N27" s="15">
        <f>0.5*(Cy!M27+Cy!N27)*LN(M!N27/M!M27)</f>
        <v>-3.3798547892978668E-2</v>
      </c>
      <c r="O27" s="15">
        <f>0.5*(Cy!N27+Cy!O27)*LN(M!O27/M!N27)</f>
        <v>3.6778600294476625E-2</v>
      </c>
      <c r="P27" s="15">
        <f>0.5*(Cy!O27+Cy!P27)*LN(M!P27/M!O27)</f>
        <v>3.2049618504275477E-2</v>
      </c>
      <c r="Q27" s="15">
        <f>0.5*(Cy!P27+Cy!Q27)*LN(M!Q27/M!P27)</f>
        <v>-2.715312803063448E-2</v>
      </c>
      <c r="R27" s="15">
        <f>0.5*(Cy!Q27+Cy!R27)*LN(M!R27/M!Q27)</f>
        <v>-0.17444493186775992</v>
      </c>
      <c r="S27" s="15">
        <f>0.5*(Cy!R27+Cy!S27)*LN(M!S27/M!R27)</f>
        <v>0.13066871037859268</v>
      </c>
      <c r="T27" s="15">
        <f>0.5*(Cy!S27+Cy!T27)*LN(M!T27/M!S27)</f>
        <v>-5.3833995192665178E-2</v>
      </c>
      <c r="U27" s="15">
        <f>0.5*(Cy!T27+Cy!U27)*LN(M!U27/M!T27)</f>
        <v>-0.13261370865073205</v>
      </c>
      <c r="V27" s="15">
        <f>0.5*(Cy!U27+Cy!V27)*LN(M!V27/M!U27)</f>
        <v>-4.7670916736113497E-2</v>
      </c>
      <c r="W27" s="15">
        <f>0.5*(Cy!V27+Cy!W27)*LN(M!W27/M!V27)</f>
        <v>-3.4024885179206363E-2</v>
      </c>
      <c r="X27" s="15">
        <f>0.5*(Cy!W27+Cy!X27)*LN(M!X27/M!W27)</f>
        <v>-8.5389170549414351E-3</v>
      </c>
      <c r="Y27" s="15">
        <f>0.5*(Cy!X27+Cy!Y27)*LN(M!Y27/M!X27)</f>
        <v>-1.63971489606476E-2</v>
      </c>
      <c r="Z27" s="15">
        <f>0.5*(Cy!Y27+Cy!Z27)*LN(M!Z27/M!Y27)</f>
        <v>-7.9473903990330136E-3</v>
      </c>
      <c r="AA27" s="15">
        <f>0.5*(Cy!Z27+Cy!AA27)*LN(M!AA27/M!Z27)</f>
        <v>-2.4118833943072366E-2</v>
      </c>
      <c r="AB27" s="15">
        <f>0.5*(Cy!AA27+Cy!AB27)*LN(M!AB27/M!AA27)</f>
        <v>-3.9180816889772513E-2</v>
      </c>
      <c r="AC27" s="15">
        <f>0.5*(Cy!AB27+Cy!AC27)*LN(M!AC27/M!AB27)</f>
        <v>-6.6337275089628153E-2</v>
      </c>
      <c r="AD27" s="15"/>
      <c r="AF27" s="64">
        <f t="shared" si="0"/>
        <v>-1.2235085553379517E-2</v>
      </c>
      <c r="AG27" s="64">
        <f t="shared" si="1"/>
        <v>-2.6517267526637821E-3</v>
      </c>
      <c r="AH27" s="64">
        <f t="shared" si="2"/>
        <v>-4.2022614420992308E-4</v>
      </c>
      <c r="AI27" s="64">
        <f t="shared" si="3"/>
        <v>-5.53364845627317E-2</v>
      </c>
      <c r="AJ27" s="64">
        <f t="shared" si="4"/>
        <v>-3.0796293056430731E-2</v>
      </c>
      <c r="AK27" s="64">
        <f t="shared" si="5"/>
        <v>-1.5359764484368544E-3</v>
      </c>
      <c r="AL27" s="64">
        <f t="shared" si="6"/>
        <v>-4.3066388809581212E-2</v>
      </c>
      <c r="AM27" s="64">
        <f t="shared" si="7"/>
        <v>-4.0643224514551435E-2</v>
      </c>
      <c r="AN27" s="64">
        <f t="shared" si="8"/>
        <v>-5.2759045989700333E-2</v>
      </c>
      <c r="AO27" s="64">
        <f t="shared" si="9"/>
        <v>-2.0287963213883133E-2</v>
      </c>
    </row>
    <row r="28" spans="1:41" x14ac:dyDescent="0.2">
      <c r="A28" s="4">
        <v>26</v>
      </c>
      <c r="B28" s="6" t="s">
        <v>63</v>
      </c>
      <c r="C28" s="15"/>
      <c r="D28" s="15">
        <f>0.5*(Cy!C28+Cy!D28)*LN(M!D28/M!C28)</f>
        <v>-2.3867276984397234E-2</v>
      </c>
      <c r="E28" s="15">
        <f>0.5*(Cy!D28+Cy!E28)*LN(M!E28/M!D28)</f>
        <v>1.035751899423132E-2</v>
      </c>
      <c r="F28" s="15">
        <f>0.5*(Cy!E28+Cy!F28)*LN(M!F28/M!E28)</f>
        <v>-1.1969126865688016E-2</v>
      </c>
      <c r="G28" s="15">
        <f>0.5*(Cy!F28+Cy!G28)*LN(M!G28/M!F28)</f>
        <v>-5.160870413593055E-2</v>
      </c>
      <c r="H28" s="15">
        <f>0.5*(Cy!G28+Cy!H28)*LN(M!H28/M!G28)</f>
        <v>-1.6423733151739232E-2</v>
      </c>
      <c r="I28" s="15">
        <f>0.5*(Cy!H28+Cy!I28)*LN(M!I28/M!H28)</f>
        <v>-6.8743432014400658E-3</v>
      </c>
      <c r="J28" s="15">
        <f>0.5*(Cy!I28+Cy!J28)*LN(M!J28/M!I28)</f>
        <v>-3.4975198695251272E-2</v>
      </c>
      <c r="K28" s="15">
        <f>0.5*(Cy!J28+Cy!K28)*LN(M!K28/M!J28)</f>
        <v>-5.6700814212749445E-2</v>
      </c>
      <c r="L28" s="15">
        <f>0.5*(Cy!K28+Cy!L28)*LN(M!L28/M!K28)</f>
        <v>-5.5638942219701955E-2</v>
      </c>
      <c r="M28" s="15">
        <f>0.5*(Cy!L28+Cy!M28)*LN(M!M28/M!L28)</f>
        <v>-4.4732959753606215E-2</v>
      </c>
      <c r="N28" s="15">
        <f>0.5*(Cy!M28+Cy!N28)*LN(M!N28/M!M28)</f>
        <v>-1.4978797050968358E-2</v>
      </c>
      <c r="O28" s="15">
        <f>0.5*(Cy!N28+Cy!O28)*LN(M!O28/M!N28)</f>
        <v>-9.469184084678766E-3</v>
      </c>
      <c r="P28" s="15">
        <f>0.5*(Cy!O28+Cy!P28)*LN(M!P28/M!O28)</f>
        <v>-2.5641400428107908E-2</v>
      </c>
      <c r="Q28" s="15">
        <f>0.5*(Cy!P28+Cy!Q28)*LN(M!Q28/M!P28)</f>
        <v>-6.1747770741933231E-2</v>
      </c>
      <c r="R28" s="15">
        <f>0.5*(Cy!Q28+Cy!R28)*LN(M!R28/M!Q28)</f>
        <v>-2.080279188356943E-2</v>
      </c>
      <c r="S28" s="15">
        <f>0.5*(Cy!R28+Cy!S28)*LN(M!S28/M!R28)</f>
        <v>-4.67549119383514E-2</v>
      </c>
      <c r="T28" s="15">
        <f>0.5*(Cy!S28+Cy!T28)*LN(M!T28/M!S28)</f>
        <v>8.9502406660938567E-4</v>
      </c>
      <c r="U28" s="15">
        <f>0.5*(Cy!T28+Cy!U28)*LN(M!U28/M!T28)</f>
        <v>4.6752167126477145E-2</v>
      </c>
      <c r="V28" s="15">
        <f>0.5*(Cy!U28+Cy!V28)*LN(M!V28/M!U28)</f>
        <v>2.0979033098289676E-2</v>
      </c>
      <c r="W28" s="15">
        <f>0.5*(Cy!V28+Cy!W28)*LN(M!W28/M!V28)</f>
        <v>7.8174216519045353E-3</v>
      </c>
      <c r="X28" s="15">
        <f>0.5*(Cy!W28+Cy!X28)*LN(M!X28/M!W28)</f>
        <v>-3.2688876356980083E-2</v>
      </c>
      <c r="Y28" s="15">
        <f>0.5*(Cy!X28+Cy!Y28)*LN(M!Y28/M!X28)</f>
        <v>-3.038722344271616E-2</v>
      </c>
      <c r="Z28" s="15">
        <f>0.5*(Cy!Y28+Cy!Z28)*LN(M!Z28/M!Y28)</f>
        <v>7.6423753724345475E-3</v>
      </c>
      <c r="AA28" s="15">
        <f>0.5*(Cy!Z28+Cy!AA28)*LN(M!AA28/M!Z28)</f>
        <v>-2.217707833287464E-3</v>
      </c>
      <c r="AB28" s="15">
        <f>0.5*(Cy!AA28+Cy!AB28)*LN(M!AB28/M!AA28)</f>
        <v>-1.4251379904289126E-2</v>
      </c>
      <c r="AC28" s="15">
        <f>0.5*(Cy!AB28+Cy!AC28)*LN(M!AC28/M!AB28)</f>
        <v>9.5174533513240952E-3</v>
      </c>
      <c r="AD28" s="15"/>
      <c r="AF28" s="64">
        <f t="shared" si="0"/>
        <v>-1.5303677672113308E-2</v>
      </c>
      <c r="AG28" s="64">
        <f t="shared" si="1"/>
        <v>-4.1405342386455449E-2</v>
      </c>
      <c r="AH28" s="64">
        <f t="shared" si="2"/>
        <v>-3.2883211815328148E-2</v>
      </c>
      <c r="AI28" s="64">
        <f t="shared" si="3"/>
        <v>8.750953917260133E-3</v>
      </c>
      <c r="AJ28" s="64">
        <f t="shared" si="4"/>
        <v>-5.9392964913068209E-3</v>
      </c>
      <c r="AK28" s="64">
        <f t="shared" si="5"/>
        <v>-3.7144277100891798E-2</v>
      </c>
      <c r="AL28" s="64">
        <f t="shared" si="6"/>
        <v>1.405828712976656E-3</v>
      </c>
      <c r="AM28" s="64">
        <f t="shared" si="7"/>
        <v>2.349026710341449E-3</v>
      </c>
      <c r="AN28" s="64">
        <f t="shared" si="8"/>
        <v>-2.3669632764825154E-3</v>
      </c>
      <c r="AO28" s="64">
        <f t="shared" si="9"/>
        <v>-1.7356114889588718E-2</v>
      </c>
    </row>
    <row r="29" spans="1:41" x14ac:dyDescent="0.2">
      <c r="A29" s="4">
        <v>27</v>
      </c>
      <c r="B29" s="6" t="s">
        <v>64</v>
      </c>
      <c r="C29" s="15"/>
      <c r="D29" s="15">
        <f>0.5*(Cy!C29+Cy!D29)*LN(M!D29/M!C29)</f>
        <v>3.7333041813583635E-2</v>
      </c>
      <c r="E29" s="15">
        <f>0.5*(Cy!D29+Cy!E29)*LN(M!E29/M!D29)</f>
        <v>-5.9883099771073662E-3</v>
      </c>
      <c r="F29" s="15">
        <f>0.5*(Cy!E29+Cy!F29)*LN(M!F29/M!E29)</f>
        <v>1.431180901615529E-3</v>
      </c>
      <c r="G29" s="15">
        <f>0.5*(Cy!F29+Cy!G29)*LN(M!G29/M!F29)</f>
        <v>-3.9755425630016369E-2</v>
      </c>
      <c r="H29" s="15">
        <f>0.5*(Cy!G29+Cy!H29)*LN(M!H29/M!G29)</f>
        <v>-9.9578807866844386E-3</v>
      </c>
      <c r="I29" s="15">
        <f>0.5*(Cy!H29+Cy!I29)*LN(M!I29/M!H29)</f>
        <v>-3.4507237829366301E-2</v>
      </c>
      <c r="J29" s="15">
        <f>0.5*(Cy!I29+Cy!J29)*LN(M!J29/M!I29)</f>
        <v>2.2610787848668656E-2</v>
      </c>
      <c r="K29" s="15">
        <f>0.5*(Cy!J29+Cy!K29)*LN(M!K29/M!J29)</f>
        <v>-9.6632178362224166E-2</v>
      </c>
      <c r="L29" s="15">
        <f>0.5*(Cy!K29+Cy!L29)*LN(M!L29/M!K29)</f>
        <v>1.0555510475438195E-2</v>
      </c>
      <c r="M29" s="15">
        <f>0.5*(Cy!L29+Cy!M29)*LN(M!M29/M!L29)</f>
        <v>-2.6552234097494073E-2</v>
      </c>
      <c r="N29" s="15">
        <f>0.5*(Cy!M29+Cy!N29)*LN(M!N29/M!M29)</f>
        <v>1.5636023644852878E-2</v>
      </c>
      <c r="O29" s="15">
        <f>0.5*(Cy!N29+Cy!O29)*LN(M!O29/M!N29)</f>
        <v>-1.4278429603914369E-2</v>
      </c>
      <c r="P29" s="15">
        <f>0.5*(Cy!O29+Cy!P29)*LN(M!P29/M!O29)</f>
        <v>5.6847020986448803E-2</v>
      </c>
      <c r="Q29" s="15">
        <f>0.5*(Cy!P29+Cy!Q29)*LN(M!Q29/M!P29)</f>
        <v>-2.240295734135811E-2</v>
      </c>
      <c r="R29" s="15">
        <f>0.5*(Cy!Q29+Cy!R29)*LN(M!R29/M!Q29)</f>
        <v>-7.8881647956911216E-2</v>
      </c>
      <c r="S29" s="15">
        <f>0.5*(Cy!R29+Cy!S29)*LN(M!S29/M!R29)</f>
        <v>1.3045032260051983E-2</v>
      </c>
      <c r="T29" s="15">
        <f>0.5*(Cy!S29+Cy!T29)*LN(M!T29/M!S29)</f>
        <v>4.5112464234595931E-2</v>
      </c>
      <c r="U29" s="15">
        <f>0.5*(Cy!T29+Cy!U29)*LN(M!U29/M!T29)</f>
        <v>-7.3650497621148739E-2</v>
      </c>
      <c r="V29" s="15">
        <f>0.5*(Cy!U29+Cy!V29)*LN(M!V29/M!U29)</f>
        <v>-1.7054528598558872E-2</v>
      </c>
      <c r="W29" s="15">
        <f>0.5*(Cy!V29+Cy!W29)*LN(M!W29/M!V29)</f>
        <v>-5.0385136773098631E-2</v>
      </c>
      <c r="X29" s="15">
        <f>0.5*(Cy!W29+Cy!X29)*LN(M!X29/M!W29)</f>
        <v>-3.1151133707970529E-4</v>
      </c>
      <c r="Y29" s="15">
        <f>0.5*(Cy!X29+Cy!Y29)*LN(M!Y29/M!X29)</f>
        <v>4.0641983692904497E-2</v>
      </c>
      <c r="Z29" s="15">
        <f>0.5*(Cy!Y29+Cy!Z29)*LN(M!Z29/M!Y29)</f>
        <v>7.9673992636301594E-2</v>
      </c>
      <c r="AA29" s="15">
        <f>0.5*(Cy!Z29+Cy!AA29)*LN(M!AA29/M!Z29)</f>
        <v>-1.287041792039624E-2</v>
      </c>
      <c r="AB29" s="15">
        <f>0.5*(Cy!AA29+Cy!AB29)*LN(M!AB29/M!AA29)</f>
        <v>-5.1750198517163344E-2</v>
      </c>
      <c r="AC29" s="15">
        <f>0.5*(Cy!AB29+Cy!AC29)*LN(M!AC29/M!AB29)</f>
        <v>-0.1123713145917011</v>
      </c>
      <c r="AD29" s="15"/>
      <c r="AF29" s="64">
        <f t="shared" si="0"/>
        <v>-1.775553466431179E-2</v>
      </c>
      <c r="AG29" s="64">
        <f t="shared" si="1"/>
        <v>-1.4876418098151703E-2</v>
      </c>
      <c r="AH29" s="64">
        <f t="shared" si="2"/>
        <v>-9.1341963311365806E-3</v>
      </c>
      <c r="AI29" s="64">
        <f t="shared" si="3"/>
        <v>-1.9257842019058002E-2</v>
      </c>
      <c r="AJ29" s="64">
        <f t="shared" si="4"/>
        <v>-1.1335190940010918E-2</v>
      </c>
      <c r="AK29" s="64">
        <f t="shared" si="5"/>
        <v>-1.2005307214644144E-2</v>
      </c>
      <c r="AL29" s="64">
        <f t="shared" si="6"/>
        <v>-1.529651647953446E-2</v>
      </c>
      <c r="AM29" s="64">
        <f t="shared" si="7"/>
        <v>1.3945435391899798E-3</v>
      </c>
      <c r="AN29" s="64">
        <f t="shared" si="8"/>
        <v>-8.2060756554432221E-2</v>
      </c>
      <c r="AO29" s="64">
        <f t="shared" si="9"/>
        <v>-1.4471836410533796E-2</v>
      </c>
    </row>
    <row r="30" spans="1:41" x14ac:dyDescent="0.2">
      <c r="A30" s="4">
        <v>28</v>
      </c>
      <c r="B30" s="6" t="s">
        <v>65</v>
      </c>
      <c r="C30" s="15"/>
      <c r="D30" s="15">
        <f>0.5*(Cy!C30+Cy!D30)*LN(M!D30/M!C30)</f>
        <v>-1.2795002767626164E-2</v>
      </c>
      <c r="E30" s="15">
        <f>0.5*(Cy!D30+Cy!E30)*LN(M!E30/M!D30)</f>
        <v>-9.5151332952098586E-3</v>
      </c>
      <c r="F30" s="15">
        <f>0.5*(Cy!E30+Cy!F30)*LN(M!F30/M!E30)</f>
        <v>-1.1919366156725227E-2</v>
      </c>
      <c r="G30" s="15">
        <f>0.5*(Cy!F30+Cy!G30)*LN(M!G30/M!F30)</f>
        <v>-1.7487994516099958E-2</v>
      </c>
      <c r="H30" s="15">
        <f>0.5*(Cy!G30+Cy!H30)*LN(M!H30/M!G30)</f>
        <v>-4.0475840072696209E-2</v>
      </c>
      <c r="I30" s="15">
        <f>0.5*(Cy!H30+Cy!I30)*LN(M!I30/M!H30)</f>
        <v>-4.4757938670585383E-3</v>
      </c>
      <c r="J30" s="15">
        <f>0.5*(Cy!I30+Cy!J30)*LN(M!J30/M!I30)</f>
        <v>-4.5135202360940705E-3</v>
      </c>
      <c r="K30" s="15">
        <f>0.5*(Cy!J30+Cy!K30)*LN(M!K30/M!J30)</f>
        <v>-4.869879965165768E-2</v>
      </c>
      <c r="L30" s="15">
        <f>0.5*(Cy!K30+Cy!L30)*LN(M!L30/M!K30)</f>
        <v>-6.0807877746520229E-3</v>
      </c>
      <c r="M30" s="15">
        <f>0.5*(Cy!L30+Cy!M30)*LN(M!M30/M!L30)</f>
        <v>-7.2685231445323599E-3</v>
      </c>
      <c r="N30" s="15">
        <f>0.5*(Cy!M30+Cy!N30)*LN(M!N30/M!M30)</f>
        <v>1.3278966306984826E-2</v>
      </c>
      <c r="O30" s="15">
        <f>0.5*(Cy!N30+Cy!O30)*LN(M!O30/M!N30)</f>
        <v>-3.1452206712221718E-3</v>
      </c>
      <c r="P30" s="15">
        <f>0.5*(Cy!O30+Cy!P30)*LN(M!P30/M!O30)</f>
        <v>7.1962571971191736E-3</v>
      </c>
      <c r="Q30" s="15">
        <f>0.5*(Cy!P30+Cy!Q30)*LN(M!Q30/M!P30)</f>
        <v>-2.9109913289599353E-2</v>
      </c>
      <c r="R30" s="15">
        <f>0.5*(Cy!Q30+Cy!R30)*LN(M!R30/M!Q30)</f>
        <v>-8.8648024426374206E-2</v>
      </c>
      <c r="S30" s="15">
        <f>0.5*(Cy!R30+Cy!S30)*LN(M!S30/M!R30)</f>
        <v>3.9539228952239262E-2</v>
      </c>
      <c r="T30" s="15">
        <f>0.5*(Cy!S30+Cy!T30)*LN(M!T30/M!S30)</f>
        <v>1.0125523036462594E-2</v>
      </c>
      <c r="U30" s="15">
        <f>0.5*(Cy!T30+Cy!U30)*LN(M!U30/M!T30)</f>
        <v>-3.245605511880905E-2</v>
      </c>
      <c r="V30" s="15">
        <f>0.5*(Cy!U30+Cy!V30)*LN(M!V30/M!U30)</f>
        <v>-6.060774067961832E-2</v>
      </c>
      <c r="W30" s="15">
        <f>0.5*(Cy!V30+Cy!W30)*LN(M!W30/M!V30)</f>
        <v>6.4093472418919314E-2</v>
      </c>
      <c r="X30" s="15">
        <f>0.5*(Cy!W30+Cy!X30)*LN(M!X30/M!W30)</f>
        <v>2.0486556011296973E-2</v>
      </c>
      <c r="Y30" s="15">
        <f>0.5*(Cy!X30+Cy!Y30)*LN(M!Y30/M!X30)</f>
        <v>-4.1767959451044903E-2</v>
      </c>
      <c r="Z30" s="15">
        <f>0.5*(Cy!Y30+Cy!Z30)*LN(M!Z30/M!Y30)</f>
        <v>-1.3561285023952018E-2</v>
      </c>
      <c r="AA30" s="15">
        <f>0.5*(Cy!Z30+Cy!AA30)*LN(M!AA30/M!Z30)</f>
        <v>4.0158535048504508E-2</v>
      </c>
      <c r="AB30" s="15">
        <f>0.5*(Cy!AA30+Cy!AB30)*LN(M!AB30/M!AA30)</f>
        <v>6.6151927775665005E-3</v>
      </c>
      <c r="AC30" s="15">
        <f>0.5*(Cy!AB30+Cy!AC30)*LN(M!AC30/M!AB30)</f>
        <v>-4.5718638607262614E-2</v>
      </c>
      <c r="AD30" s="15"/>
      <c r="AF30" s="64">
        <f t="shared" si="0"/>
        <v>-1.6774825581557958E-2</v>
      </c>
      <c r="AG30" s="64">
        <f t="shared" si="1"/>
        <v>-1.0656532899990259E-2</v>
      </c>
      <c r="AH30" s="64">
        <f t="shared" si="2"/>
        <v>-1.4833534447567459E-2</v>
      </c>
      <c r="AI30" s="64">
        <f t="shared" si="3"/>
        <v>3.2835113365030225E-4</v>
      </c>
      <c r="AJ30" s="64">
        <f t="shared" si="4"/>
        <v>-1.0854831051237707E-2</v>
      </c>
      <c r="AK30" s="64">
        <f t="shared" si="5"/>
        <v>-1.2745033673778858E-2</v>
      </c>
      <c r="AL30" s="64">
        <f t="shared" si="6"/>
        <v>-5.2632399587937018E-3</v>
      </c>
      <c r="AM30" s="64">
        <f t="shared" si="7"/>
        <v>-1.691119219780113E-3</v>
      </c>
      <c r="AN30" s="64">
        <f t="shared" si="8"/>
        <v>-1.9551722914848055E-2</v>
      </c>
      <c r="AO30" s="64">
        <f t="shared" si="9"/>
        <v>-1.0558274569340619E-2</v>
      </c>
    </row>
    <row r="31" spans="1:41" x14ac:dyDescent="0.2">
      <c r="A31" s="4">
        <v>29</v>
      </c>
      <c r="B31" s="6" t="s">
        <v>66</v>
      </c>
      <c r="C31" s="15"/>
      <c r="D31" s="15">
        <f>0.5*(Cy!C31+Cy!D31)*LN(M!D31/M!C31)</f>
        <v>3.2001770615964577E-2</v>
      </c>
      <c r="E31" s="15">
        <f>0.5*(Cy!D31+Cy!E31)*LN(M!E31/M!D31)</f>
        <v>-1.9020262258597438E-2</v>
      </c>
      <c r="F31" s="15">
        <f>0.5*(Cy!E31+Cy!F31)*LN(M!F31/M!E31)</f>
        <v>4.8993253190624191E-2</v>
      </c>
      <c r="G31" s="15">
        <f>0.5*(Cy!F31+Cy!G31)*LN(M!G31/M!F31)</f>
        <v>-8.4502497087314221E-2</v>
      </c>
      <c r="H31" s="15">
        <f>0.5*(Cy!G31+Cy!H31)*LN(M!H31/M!G31)</f>
        <v>-0.1393875449201048</v>
      </c>
      <c r="I31" s="15">
        <f>0.5*(Cy!H31+Cy!I31)*LN(M!I31/M!H31)</f>
        <v>9.3103932693822125E-2</v>
      </c>
      <c r="J31" s="15">
        <f>0.5*(Cy!I31+Cy!J31)*LN(M!J31/M!I31)</f>
        <v>4.4622407531383738E-2</v>
      </c>
      <c r="K31" s="15">
        <f>0.5*(Cy!J31+Cy!K31)*LN(M!K31/M!J31)</f>
        <v>8.6766852101924381E-3</v>
      </c>
      <c r="L31" s="15">
        <f>0.5*(Cy!K31+Cy!L31)*LN(M!L31/M!K31)</f>
        <v>-1.7156551718886248E-2</v>
      </c>
      <c r="M31" s="15">
        <f>0.5*(Cy!L31+Cy!M31)*LN(M!M31/M!L31)</f>
        <v>8.158457940139828E-2</v>
      </c>
      <c r="N31" s="15">
        <f>0.5*(Cy!M31+Cy!N31)*LN(M!N31/M!M31)</f>
        <v>7.6461984053678947E-2</v>
      </c>
      <c r="O31" s="15">
        <f>0.5*(Cy!N31+Cy!O31)*LN(M!O31/M!N31)</f>
        <v>3.2274314739983517E-2</v>
      </c>
      <c r="P31" s="15">
        <f>0.5*(Cy!O31+Cy!P31)*LN(M!P31/M!O31)</f>
        <v>6.192241750076654E-2</v>
      </c>
      <c r="Q31" s="15">
        <f>0.5*(Cy!P31+Cy!Q31)*LN(M!Q31/M!P31)</f>
        <v>2.013050101434407E-2</v>
      </c>
      <c r="R31" s="15">
        <f>0.5*(Cy!Q31+Cy!R31)*LN(M!R31/M!Q31)</f>
        <v>-0.22071596044777719</v>
      </c>
      <c r="S31" s="15">
        <f>0.5*(Cy!R31+Cy!S31)*LN(M!S31/M!R31)</f>
        <v>5.0398682647977776E-2</v>
      </c>
      <c r="T31" s="15">
        <f>0.5*(Cy!S31+Cy!T31)*LN(M!T31/M!S31)</f>
        <v>2.0078191104554655E-2</v>
      </c>
      <c r="U31" s="15">
        <f>0.5*(Cy!T31+Cy!U31)*LN(M!U31/M!T31)</f>
        <v>2.8632596502619612E-2</v>
      </c>
      <c r="V31" s="15">
        <f>0.5*(Cy!U31+Cy!V31)*LN(M!V31/M!U31)</f>
        <v>-3.7925644457097604E-2</v>
      </c>
      <c r="W31" s="15">
        <f>0.5*(Cy!V31+Cy!W31)*LN(M!W31/M!V31)</f>
        <v>8.1139408197081833E-3</v>
      </c>
      <c r="X31" s="15">
        <f>0.5*(Cy!W31+Cy!X31)*LN(M!X31/M!W31)</f>
        <v>-7.6379775753294368E-2</v>
      </c>
      <c r="Y31" s="15">
        <f>0.5*(Cy!X31+Cy!Y31)*LN(M!Y31/M!X31)</f>
        <v>-1.9461520793386509E-2</v>
      </c>
      <c r="Z31" s="15">
        <f>0.5*(Cy!Y31+Cy!Z31)*LN(M!Z31/M!Y31)</f>
        <v>3.207328179761252E-2</v>
      </c>
      <c r="AA31" s="15">
        <f>0.5*(Cy!Z31+Cy!AA31)*LN(M!AA31/M!Z31)</f>
        <v>-6.7332907999433588E-5</v>
      </c>
      <c r="AB31" s="15">
        <f>0.5*(Cy!AA31+Cy!AB31)*LN(M!AB31/M!AA31)</f>
        <v>-3.7691525818082376E-2</v>
      </c>
      <c r="AC31" s="15">
        <f>0.5*(Cy!AB31+Cy!AC31)*LN(M!AC31/M!AB31)</f>
        <v>-0.17102776865456981</v>
      </c>
      <c r="AD31" s="15"/>
      <c r="AF31" s="64">
        <f t="shared" si="0"/>
        <v>-2.0162623676314027E-2</v>
      </c>
      <c r="AG31" s="64">
        <f t="shared" si="1"/>
        <v>3.8837820895553432E-2</v>
      </c>
      <c r="AH31" s="64">
        <f t="shared" si="2"/>
        <v>-1.1198008908941055E-2</v>
      </c>
      <c r="AI31" s="64">
        <f t="shared" si="3"/>
        <v>-1.1496138356701904E-2</v>
      </c>
      <c r="AJ31" s="64">
        <f t="shared" si="4"/>
        <v>-3.923497327528512E-2</v>
      </c>
      <c r="AK31" s="64">
        <f t="shared" si="5"/>
        <v>1.3819905993306184E-2</v>
      </c>
      <c r="AL31" s="64">
        <f t="shared" si="6"/>
        <v>-2.5365555815993514E-2</v>
      </c>
      <c r="AM31" s="64">
        <f t="shared" si="7"/>
        <v>-5.6170329609103679E-3</v>
      </c>
      <c r="AN31" s="64">
        <f t="shared" si="8"/>
        <v>-0.1043596472363261</v>
      </c>
      <c r="AO31" s="64">
        <f t="shared" si="9"/>
        <v>-8.6507846643377358E-3</v>
      </c>
    </row>
    <row r="32" spans="1:41" x14ac:dyDescent="0.2">
      <c r="A32" s="4">
        <v>30</v>
      </c>
      <c r="B32" s="6" t="s">
        <v>67</v>
      </c>
      <c r="C32" s="15"/>
      <c r="D32" s="15">
        <f>0.5*(Cy!C32+Cy!D32)*LN(M!D32/M!C32)</f>
        <v>-2.2738678747456036E-2</v>
      </c>
      <c r="E32" s="15">
        <f>0.5*(Cy!D32+Cy!E32)*LN(M!E32/M!D32)</f>
        <v>-3.2869503590385499E-2</v>
      </c>
      <c r="F32" s="15">
        <f>0.5*(Cy!E32+Cy!F32)*LN(M!F32/M!E32)</f>
        <v>1.2110232342012615E-2</v>
      </c>
      <c r="G32" s="15">
        <f>0.5*(Cy!F32+Cy!G32)*LN(M!G32/M!F32)</f>
        <v>-7.107439431057716E-2</v>
      </c>
      <c r="H32" s="15">
        <f>0.5*(Cy!G32+Cy!H32)*LN(M!H32/M!G32)</f>
        <v>-2.4321808103770395E-2</v>
      </c>
      <c r="I32" s="15">
        <f>0.5*(Cy!H32+Cy!I32)*LN(M!I32/M!H32)</f>
        <v>1.9718677890294384E-2</v>
      </c>
      <c r="J32" s="15">
        <f>0.5*(Cy!I32+Cy!J32)*LN(M!J32/M!I32)</f>
        <v>-7.7916955196888446E-2</v>
      </c>
      <c r="K32" s="15">
        <f>0.5*(Cy!J32+Cy!K32)*LN(M!K32/M!J32)</f>
        <v>-5.8831406143686871E-2</v>
      </c>
      <c r="L32" s="15">
        <f>0.5*(Cy!K32+Cy!L32)*LN(M!L32/M!K32)</f>
        <v>1.5167979306933199E-2</v>
      </c>
      <c r="M32" s="15">
        <f>0.5*(Cy!L32+Cy!M32)*LN(M!M32/M!L32)</f>
        <v>1.8464110995936957E-2</v>
      </c>
      <c r="N32" s="15">
        <f>0.5*(Cy!M32+Cy!N32)*LN(M!N32/M!M32)</f>
        <v>3.9039307435706265E-2</v>
      </c>
      <c r="O32" s="15">
        <f>0.5*(Cy!N32+Cy!O32)*LN(M!O32/M!N32)</f>
        <v>4.331495682971695E-2</v>
      </c>
      <c r="P32" s="15">
        <f>0.5*(Cy!O32+Cy!P32)*LN(M!P32/M!O32)</f>
        <v>3.4603034029137336E-2</v>
      </c>
      <c r="Q32" s="15">
        <f>0.5*(Cy!P32+Cy!Q32)*LN(M!Q32/M!P32)</f>
        <v>-6.0061990834211085E-2</v>
      </c>
      <c r="R32" s="15">
        <f>0.5*(Cy!Q32+Cy!R32)*LN(M!R32/M!Q32)</f>
        <v>-0.22059236404873822</v>
      </c>
      <c r="S32" s="15">
        <f>0.5*(Cy!R32+Cy!S32)*LN(M!S32/M!R32)</f>
        <v>0.13004286472435891</v>
      </c>
      <c r="T32" s="15">
        <f>0.5*(Cy!S32+Cy!T32)*LN(M!T32/M!S32)</f>
        <v>-2.4646194999359154E-2</v>
      </c>
      <c r="U32" s="15">
        <f>0.5*(Cy!T32+Cy!U32)*LN(M!U32/M!T32)</f>
        <v>3.2141443930058126E-2</v>
      </c>
      <c r="V32" s="15">
        <f>0.5*(Cy!U32+Cy!V32)*LN(M!V32/M!U32)</f>
        <v>-6.9053445252094808E-3</v>
      </c>
      <c r="W32" s="15">
        <f>0.5*(Cy!V32+Cy!W32)*LN(M!W32/M!V32)</f>
        <v>-1.6778440319366703E-3</v>
      </c>
      <c r="X32" s="15">
        <f>0.5*(Cy!W32+Cy!X32)*LN(M!X32/M!W32)</f>
        <v>-3.9309457718912054E-2</v>
      </c>
      <c r="Y32" s="15">
        <f>0.5*(Cy!X32+Cy!Y32)*LN(M!Y32/M!X32)</f>
        <v>3.0998163879547444E-2</v>
      </c>
      <c r="Z32" s="15">
        <f>0.5*(Cy!Y32+Cy!Z32)*LN(M!Z32/M!Y32)</f>
        <v>-3.1096987986059005E-2</v>
      </c>
      <c r="AA32" s="15">
        <f>0.5*(Cy!Z32+Cy!AA32)*LN(M!AA32/M!Z32)</f>
        <v>1.846287432665061E-2</v>
      </c>
      <c r="AB32" s="15">
        <f>0.5*(Cy!AA32+Cy!AB32)*LN(M!AB32/M!AA32)</f>
        <v>-3.5296358736441276E-2</v>
      </c>
      <c r="AC32" s="15">
        <f>0.5*(Cy!AB32+Cy!AC32)*LN(M!AC32/M!AB32)</f>
        <v>-0.1218326491915669</v>
      </c>
      <c r="AD32" s="15"/>
      <c r="AF32" s="64">
        <f t="shared" si="0"/>
        <v>-1.9287359154485213E-2</v>
      </c>
      <c r="AG32" s="64">
        <f t="shared" si="1"/>
        <v>-1.2815392720399782E-2</v>
      </c>
      <c r="AH32" s="64">
        <f t="shared" si="2"/>
        <v>-1.4538699859947218E-2</v>
      </c>
      <c r="AI32" s="64">
        <f t="shared" si="3"/>
        <v>-8.0794794690718479E-3</v>
      </c>
      <c r="AJ32" s="64">
        <f t="shared" si="4"/>
        <v>-2.7752991541573825E-2</v>
      </c>
      <c r="AK32" s="64">
        <f t="shared" si="5"/>
        <v>-1.3677046290173503E-2</v>
      </c>
      <c r="AL32" s="64">
        <f t="shared" si="6"/>
        <v>-1.7916235505322835E-2</v>
      </c>
      <c r="AM32" s="64">
        <f t="shared" si="7"/>
        <v>-2.7541683906525233E-3</v>
      </c>
      <c r="AN32" s="64">
        <f t="shared" si="8"/>
        <v>-7.8564503964004093E-2</v>
      </c>
      <c r="AO32" s="64">
        <f t="shared" si="9"/>
        <v>-1.6494784549095573E-2</v>
      </c>
    </row>
    <row r="33" spans="1:41" x14ac:dyDescent="0.2">
      <c r="A33" s="4">
        <v>31</v>
      </c>
      <c r="B33" s="6" t="s">
        <v>68</v>
      </c>
      <c r="C33" s="15"/>
      <c r="D33" s="15">
        <f>0.5*(Cy!C33+Cy!D33)*LN(M!D33/M!C33)</f>
        <v>3.6193671472246579E-2</v>
      </c>
      <c r="E33" s="15">
        <f>0.5*(Cy!D33+Cy!E33)*LN(M!E33/M!D33)</f>
        <v>1.4181140985255691E-2</v>
      </c>
      <c r="F33" s="15">
        <f>0.5*(Cy!E33+Cy!F33)*LN(M!F33/M!E33)</f>
        <v>4.3770462789727745E-3</v>
      </c>
      <c r="G33" s="15">
        <f>0.5*(Cy!F33+Cy!G33)*LN(M!G33/M!F33)</f>
        <v>-9.7906690206003719E-2</v>
      </c>
      <c r="H33" s="15">
        <f>0.5*(Cy!G33+Cy!H33)*LN(M!H33/M!G33)</f>
        <v>-2.3980374844413798E-2</v>
      </c>
      <c r="I33" s="15">
        <f>0.5*(Cy!H33+Cy!I33)*LN(M!I33/M!H33)</f>
        <v>7.2686872714923814E-2</v>
      </c>
      <c r="J33" s="15">
        <f>0.5*(Cy!I33+Cy!J33)*LN(M!J33/M!I33)</f>
        <v>2.9394688930963944E-2</v>
      </c>
      <c r="K33" s="15">
        <f>0.5*(Cy!J33+Cy!K33)*LN(M!K33/M!J33)</f>
        <v>5.4542403645340541E-2</v>
      </c>
      <c r="L33" s="15">
        <f>0.5*(Cy!K33+Cy!L33)*LN(M!L33/M!K33)</f>
        <v>-3.3586572205100064E-2</v>
      </c>
      <c r="M33" s="15">
        <f>0.5*(Cy!L33+Cy!M33)*LN(M!M33/M!L33)</f>
        <v>5.4999699449820938E-3</v>
      </c>
      <c r="N33" s="15">
        <f>0.5*(Cy!M33+Cy!N33)*LN(M!N33/M!M33)</f>
        <v>-6.6814532738649251E-3</v>
      </c>
      <c r="O33" s="15">
        <f>0.5*(Cy!N33+Cy!O33)*LN(M!O33/M!N33)</f>
        <v>-5.2477942334904049E-2</v>
      </c>
      <c r="P33" s="15">
        <f>0.5*(Cy!O33+Cy!P33)*LN(M!P33/M!O33)</f>
        <v>8.1305320838737122E-2</v>
      </c>
      <c r="Q33" s="15">
        <f>0.5*(Cy!P33+Cy!Q33)*LN(M!Q33/M!P33)</f>
        <v>-8.6567495835184985E-2</v>
      </c>
      <c r="R33" s="15">
        <f>0.5*(Cy!Q33+Cy!R33)*LN(M!R33/M!Q33)</f>
        <v>-0.17459126859386934</v>
      </c>
      <c r="S33" s="15">
        <f>0.5*(Cy!R33+Cy!S33)*LN(M!S33/M!R33)</f>
        <v>0.14774584144776598</v>
      </c>
      <c r="T33" s="15">
        <f>0.5*(Cy!S33+Cy!T33)*LN(M!T33/M!S33)</f>
        <v>-6.6169777084309794E-2</v>
      </c>
      <c r="U33" s="15">
        <f>0.5*(Cy!T33+Cy!U33)*LN(M!U33/M!T33)</f>
        <v>4.4130512373846645E-2</v>
      </c>
      <c r="V33" s="15">
        <f>0.5*(Cy!U33+Cy!V33)*LN(M!V33/M!U33)</f>
        <v>-4.4104854728578745E-2</v>
      </c>
      <c r="W33" s="15">
        <f>0.5*(Cy!V33+Cy!W33)*LN(M!W33/M!V33)</f>
        <v>6.4216553744968374E-2</v>
      </c>
      <c r="X33" s="15">
        <f>0.5*(Cy!W33+Cy!X33)*LN(M!X33/M!W33)</f>
        <v>0.11458257724292693</v>
      </c>
      <c r="Y33" s="15">
        <f>0.5*(Cy!X33+Cy!Y33)*LN(M!Y33/M!X33)</f>
        <v>3.0567134164363771E-3</v>
      </c>
      <c r="Z33" s="15">
        <f>0.5*(Cy!Y33+Cy!Z33)*LN(M!Z33/M!Y33)</f>
        <v>-2.4583990311571456E-2</v>
      </c>
      <c r="AA33" s="15">
        <f>0.5*(Cy!Z33+Cy!AA33)*LN(M!AA33/M!Z33)</f>
        <v>7.8060661278305118E-2</v>
      </c>
      <c r="AB33" s="15">
        <f>0.5*(Cy!AA33+Cy!AB33)*LN(M!AB33/M!AA33)</f>
        <v>-8.199122936309218E-2</v>
      </c>
      <c r="AC33" s="15">
        <f>0.5*(Cy!AB33+Cy!AC33)*LN(M!AC33/M!AB33)</f>
        <v>-1.7271212601659175E-2</v>
      </c>
      <c r="AD33" s="15"/>
      <c r="AF33" s="64">
        <f t="shared" si="0"/>
        <v>-6.1284010142530487E-3</v>
      </c>
      <c r="AG33" s="64">
        <f t="shared" si="1"/>
        <v>9.8338074084643162E-3</v>
      </c>
      <c r="AH33" s="64">
        <f t="shared" si="2"/>
        <v>-1.691710889549105E-2</v>
      </c>
      <c r="AI33" s="64">
        <f t="shared" si="3"/>
        <v>2.2531002309770683E-2</v>
      </c>
      <c r="AJ33" s="64">
        <f t="shared" si="4"/>
        <v>-8.5458115163162627E-3</v>
      </c>
      <c r="AK33" s="64">
        <f t="shared" si="5"/>
        <v>-3.5416507435133693E-3</v>
      </c>
      <c r="AL33" s="64">
        <f t="shared" si="6"/>
        <v>6.9925953967272091E-3</v>
      </c>
      <c r="AM33" s="64">
        <f t="shared" si="7"/>
        <v>2.1148549491502931E-2</v>
      </c>
      <c r="AN33" s="64">
        <f t="shared" si="8"/>
        <v>-4.9631220982375678E-2</v>
      </c>
      <c r="AO33" s="64">
        <f t="shared" si="9"/>
        <v>1.5469765843492635E-4</v>
      </c>
    </row>
    <row r="34" spans="1:41" x14ac:dyDescent="0.2">
      <c r="A34" s="4">
        <v>32</v>
      </c>
      <c r="B34" s="6" t="s">
        <v>69</v>
      </c>
      <c r="C34" s="15"/>
      <c r="D34" s="15">
        <f>0.5*(Cy!C34+Cy!D34)*LN(M!D34/M!C34)</f>
        <v>-1.1612286383079552E-2</v>
      </c>
      <c r="E34" s="15">
        <f>0.5*(Cy!D34+Cy!E34)*LN(M!E34/M!D34)</f>
        <v>2.9797141133086139E-2</v>
      </c>
      <c r="F34" s="15">
        <f>0.5*(Cy!E34+Cy!F34)*LN(M!F34/M!E34)</f>
        <v>-5.3458506250254091E-3</v>
      </c>
      <c r="G34" s="15">
        <f>0.5*(Cy!F34+Cy!G34)*LN(M!G34/M!F34)</f>
        <v>-2.4051775836232504E-2</v>
      </c>
      <c r="H34" s="15">
        <f>0.5*(Cy!G34+Cy!H34)*LN(M!H34/M!G34)</f>
        <v>-1.8508493149570163E-2</v>
      </c>
      <c r="I34" s="15">
        <f>0.5*(Cy!H34+Cy!I34)*LN(M!I34/M!H34)</f>
        <v>7.022635247906057E-3</v>
      </c>
      <c r="J34" s="15">
        <f>0.5*(Cy!I34+Cy!J34)*LN(M!J34/M!I34)</f>
        <v>5.1045233794470304E-4</v>
      </c>
      <c r="K34" s="15">
        <f>0.5*(Cy!J34+Cy!K34)*LN(M!K34/M!J34)</f>
        <v>1.0282597459418572E-2</v>
      </c>
      <c r="L34" s="15">
        <f>0.5*(Cy!K34+Cy!L34)*LN(M!L34/M!K34)</f>
        <v>-4.7945959721250181E-3</v>
      </c>
      <c r="M34" s="15">
        <f>0.5*(Cy!L34+Cy!M34)*LN(M!M34/M!L34)</f>
        <v>-3.5319673584697384E-2</v>
      </c>
      <c r="N34" s="15">
        <f>0.5*(Cy!M34+Cy!N34)*LN(M!N34/M!M34)</f>
        <v>1.6954481290671296E-2</v>
      </c>
      <c r="O34" s="15">
        <f>0.5*(Cy!N34+Cy!O34)*LN(M!O34/M!N34)</f>
        <v>-2.6253689543879275E-2</v>
      </c>
      <c r="P34" s="15">
        <f>0.5*(Cy!O34+Cy!P34)*LN(M!P34/M!O34)</f>
        <v>6.7698483798768083E-2</v>
      </c>
      <c r="Q34" s="15">
        <f>0.5*(Cy!P34+Cy!Q34)*LN(M!Q34/M!P34)</f>
        <v>3.4618392139270898E-2</v>
      </c>
      <c r="R34" s="15">
        <f>0.5*(Cy!Q34+Cy!R34)*LN(M!R34/M!Q34)</f>
        <v>-0.13019428576296155</v>
      </c>
      <c r="S34" s="15">
        <f>0.5*(Cy!R34+Cy!S34)*LN(M!S34/M!R34)</f>
        <v>7.4041191688917402E-2</v>
      </c>
      <c r="T34" s="15">
        <f>0.5*(Cy!S34+Cy!T34)*LN(M!T34/M!S34)</f>
        <v>-3.0178831540353716E-2</v>
      </c>
      <c r="U34" s="15">
        <f>0.5*(Cy!T34+Cy!U34)*LN(M!U34/M!T34)</f>
        <v>7.800333551637121E-3</v>
      </c>
      <c r="V34" s="15">
        <f>0.5*(Cy!U34+Cy!V34)*LN(M!V34/M!U34)</f>
        <v>-8.4732344073710775E-2</v>
      </c>
      <c r="W34" s="15">
        <f>0.5*(Cy!V34+Cy!W34)*LN(M!W34/M!V34)</f>
        <v>-2.5382733502905947E-2</v>
      </c>
      <c r="X34" s="15">
        <f>0.5*(Cy!W34+Cy!X34)*LN(M!X34/M!W34)</f>
        <v>-4.4601687412497246E-2</v>
      </c>
      <c r="Y34" s="15">
        <f>0.5*(Cy!X34+Cy!Y34)*LN(M!Y34/M!X34)</f>
        <v>5.4367933754807328E-2</v>
      </c>
      <c r="Z34" s="15">
        <f>0.5*(Cy!Y34+Cy!Z34)*LN(M!Z34/M!Y34)</f>
        <v>-1.3223229716190697E-2</v>
      </c>
      <c r="AA34" s="15">
        <f>0.5*(Cy!Z34+Cy!AA34)*LN(M!AA34/M!Z34)</f>
        <v>-4.2326780509393449E-3</v>
      </c>
      <c r="AB34" s="15">
        <f>0.5*(Cy!AA34+Cy!AB34)*LN(M!AB34/M!AA34)</f>
        <v>-1.2484515034500506E-2</v>
      </c>
      <c r="AC34" s="15">
        <f>0.5*(Cy!AB34+Cy!AC34)*LN(M!AC34/M!AB34)</f>
        <v>-7.2819010341812665E-2</v>
      </c>
      <c r="AD34" s="15"/>
      <c r="AF34" s="64">
        <f t="shared" si="0"/>
        <v>-2.2172686459671761E-3</v>
      </c>
      <c r="AG34" s="64">
        <f t="shared" si="1"/>
        <v>-2.473347693757566E-3</v>
      </c>
      <c r="AH34" s="64">
        <f t="shared" si="2"/>
        <v>3.9820184640231128E-3</v>
      </c>
      <c r="AI34" s="64">
        <f t="shared" si="3"/>
        <v>-3.5419052595566117E-2</v>
      </c>
      <c r="AJ34" s="64">
        <f t="shared" si="4"/>
        <v>-9.6782998777271787E-3</v>
      </c>
      <c r="AK34" s="64">
        <f t="shared" si="5"/>
        <v>7.543353851327733E-4</v>
      </c>
      <c r="AL34" s="64">
        <f t="shared" si="6"/>
        <v>-2.2548676236646647E-2</v>
      </c>
      <c r="AM34" s="64">
        <f t="shared" si="7"/>
        <v>-1.752290462376916E-2</v>
      </c>
      <c r="AN34" s="64">
        <f t="shared" si="8"/>
        <v>-4.2651762688156583E-2</v>
      </c>
      <c r="AO34" s="64">
        <f t="shared" si="9"/>
        <v>-9.1611900697989856E-3</v>
      </c>
    </row>
    <row r="35" spans="1:41" x14ac:dyDescent="0.2">
      <c r="A35" s="4">
        <v>33</v>
      </c>
      <c r="B35" s="6" t="s">
        <v>70</v>
      </c>
      <c r="C35" s="15"/>
      <c r="D35" s="15">
        <f>0.5*(Cy!C35+Cy!D35)*LN(M!D35/M!C35)</f>
        <v>-3.5485781233468579E-2</v>
      </c>
      <c r="E35" s="15">
        <f>0.5*(Cy!D35+Cy!E35)*LN(M!E35/M!D35)</f>
        <v>2.9681425656488923E-2</v>
      </c>
      <c r="F35" s="15">
        <f>0.5*(Cy!E35+Cy!F35)*LN(M!F35/M!E35)</f>
        <v>-1.9427540669410978E-2</v>
      </c>
      <c r="G35" s="15">
        <f>0.5*(Cy!F35+Cy!G35)*LN(M!G35/M!F35)</f>
        <v>-5.2967394751486707E-2</v>
      </c>
      <c r="H35" s="15">
        <f>0.5*(Cy!G35+Cy!H35)*LN(M!H35/M!G35)</f>
        <v>-7.5461332914692869E-2</v>
      </c>
      <c r="I35" s="15">
        <f>0.5*(Cy!H35+Cy!I35)*LN(M!I35/M!H35)</f>
        <v>-3.6542041887502694E-2</v>
      </c>
      <c r="J35" s="15">
        <f>0.5*(Cy!I35+Cy!J35)*LN(M!J35/M!I35)</f>
        <v>-7.0239953176391371E-3</v>
      </c>
      <c r="K35" s="15">
        <f>0.5*(Cy!J35+Cy!K35)*LN(M!K35/M!J35)</f>
        <v>-3.037034042524682E-4</v>
      </c>
      <c r="L35" s="15">
        <f>0.5*(Cy!K35+Cy!L35)*LN(M!L35/M!K35)</f>
        <v>-7.4508188001752407E-2</v>
      </c>
      <c r="M35" s="15">
        <f>0.5*(Cy!L35+Cy!M35)*LN(M!M35/M!L35)</f>
        <v>-2.5013801591385467E-2</v>
      </c>
      <c r="N35" s="15">
        <f>0.5*(Cy!M35+Cy!N35)*LN(M!N35/M!M35)</f>
        <v>1.2854538140416033E-2</v>
      </c>
      <c r="O35" s="15">
        <f>0.5*(Cy!N35+Cy!O35)*LN(M!O35/M!N35)</f>
        <v>6.856271764494405E-3</v>
      </c>
      <c r="P35" s="15">
        <f>0.5*(Cy!O35+Cy!P35)*LN(M!P35/M!O35)</f>
        <v>-1.9421056897670635E-2</v>
      </c>
      <c r="Q35" s="15">
        <f>0.5*(Cy!P35+Cy!Q35)*LN(M!Q35/M!P35)</f>
        <v>-5.6927548766921902E-2</v>
      </c>
      <c r="R35" s="15">
        <f>0.5*(Cy!Q35+Cy!R35)*LN(M!R35/M!Q35)</f>
        <v>-6.49234242816909E-2</v>
      </c>
      <c r="S35" s="15">
        <f>0.5*(Cy!R35+Cy!S35)*LN(M!S35/M!R35)</f>
        <v>-5.9487198915523364E-2</v>
      </c>
      <c r="T35" s="15">
        <f>0.5*(Cy!S35+Cy!T35)*LN(M!T35/M!S35)</f>
        <v>-4.1742505893704866E-2</v>
      </c>
      <c r="U35" s="15">
        <f>0.5*(Cy!T35+Cy!U35)*LN(M!U35/M!T35)</f>
        <v>0.10419311989282708</v>
      </c>
      <c r="V35" s="15">
        <f>0.5*(Cy!U35+Cy!V35)*LN(M!V35/M!U35)</f>
        <v>3.3027921914962954E-2</v>
      </c>
      <c r="W35" s="15">
        <f>0.5*(Cy!V35+Cy!W35)*LN(M!W35/M!V35)</f>
        <v>3.6653184364785887E-2</v>
      </c>
      <c r="X35" s="15">
        <f>0.5*(Cy!W35+Cy!X35)*LN(M!X35/M!W35)</f>
        <v>3.3996930723430019E-3</v>
      </c>
      <c r="Y35" s="15">
        <f>0.5*(Cy!X35+Cy!Y35)*LN(M!Y35/M!X35)</f>
        <v>5.7778344524024874E-2</v>
      </c>
      <c r="Z35" s="15">
        <f>0.5*(Cy!Y35+Cy!Z35)*LN(M!Z35/M!Y35)</f>
        <v>3.3644009884545756E-4</v>
      </c>
      <c r="AA35" s="15">
        <f>0.5*(Cy!Z35+Cy!AA35)*LN(M!AA35/M!Z35)</f>
        <v>2.6980163172861938E-2</v>
      </c>
      <c r="AB35" s="15">
        <f>0.5*(Cy!AA35+Cy!AB35)*LN(M!AB35/M!AA35)</f>
        <v>1.2486016650367696E-2</v>
      </c>
      <c r="AC35" s="15">
        <f>0.5*(Cy!AB35+Cy!AC35)*LN(M!AC35/M!AB35)</f>
        <v>-7.4678513414218424E-3</v>
      </c>
      <c r="AD35" s="15"/>
      <c r="AF35" s="64">
        <f t="shared" si="0"/>
        <v>-3.0943376913320865E-2</v>
      </c>
      <c r="AG35" s="64">
        <f t="shared" si="1"/>
        <v>-1.8799030034922691E-2</v>
      </c>
      <c r="AH35" s="64">
        <f t="shared" si="2"/>
        <v>-3.8780591419462482E-2</v>
      </c>
      <c r="AI35" s="64">
        <f t="shared" si="3"/>
        <v>2.7106282670242808E-2</v>
      </c>
      <c r="AJ35" s="64">
        <f t="shared" si="4"/>
        <v>1.8022622620935624E-2</v>
      </c>
      <c r="AK35" s="64">
        <f t="shared" si="5"/>
        <v>-2.8789810727192583E-2</v>
      </c>
      <c r="AL35" s="64">
        <f t="shared" si="6"/>
        <v>2.2564452645589216E-2</v>
      </c>
      <c r="AM35" s="64">
        <f t="shared" si="7"/>
        <v>2.7578295143368289E-2</v>
      </c>
      <c r="AN35" s="64">
        <f t="shared" si="8"/>
        <v>2.509082654472927E-3</v>
      </c>
      <c r="AO35" s="64">
        <f t="shared" si="9"/>
        <v>-8.6788186153055197E-3</v>
      </c>
    </row>
    <row r="36" spans="1:41" x14ac:dyDescent="0.2">
      <c r="A36" s="4">
        <v>34</v>
      </c>
      <c r="B36" s="6" t="s">
        <v>71</v>
      </c>
      <c r="C36" s="15"/>
      <c r="D36" s="15">
        <f>0.5*(Cy!C36+Cy!D36)*LN(M!D36/M!C36)</f>
        <v>1.4737542059066857E-2</v>
      </c>
      <c r="E36" s="15">
        <f>0.5*(Cy!D36+Cy!E36)*LN(M!E36/M!D36)</f>
        <v>9.1843196220625957E-3</v>
      </c>
      <c r="F36" s="15">
        <f>0.5*(Cy!E36+Cy!F36)*LN(M!F36/M!E36)</f>
        <v>-8.6429946962315388E-3</v>
      </c>
      <c r="G36" s="15">
        <f>0.5*(Cy!F36+Cy!G36)*LN(M!G36/M!F36)</f>
        <v>-1.9977945715852354E-2</v>
      </c>
      <c r="H36" s="15">
        <f>0.5*(Cy!G36+Cy!H36)*LN(M!H36/M!G36)</f>
        <v>-2.7837747279638128E-2</v>
      </c>
      <c r="I36" s="15">
        <f>0.5*(Cy!H36+Cy!I36)*LN(M!I36/M!H36)</f>
        <v>-3.4556386234850223E-3</v>
      </c>
      <c r="J36" s="15">
        <f>0.5*(Cy!I36+Cy!J36)*LN(M!J36/M!I36)</f>
        <v>1.1552751996115526E-4</v>
      </c>
      <c r="K36" s="15">
        <f>0.5*(Cy!J36+Cy!K36)*LN(M!K36/M!J36)</f>
        <v>-2.2003049684138687E-2</v>
      </c>
      <c r="L36" s="15">
        <f>0.5*(Cy!K36+Cy!L36)*LN(M!L36/M!K36)</f>
        <v>-3.7989930151306202E-2</v>
      </c>
      <c r="M36" s="15">
        <f>0.5*(Cy!L36+Cy!M36)*LN(M!M36/M!L36)</f>
        <v>-2.5938442107033026E-3</v>
      </c>
      <c r="N36" s="15">
        <f>0.5*(Cy!M36+Cy!N36)*LN(M!N36/M!M36)</f>
        <v>-3.5238432037189016E-2</v>
      </c>
      <c r="O36" s="15">
        <f>0.5*(Cy!N36+Cy!O36)*LN(M!O36/M!N36)</f>
        <v>1.2788955834605957E-2</v>
      </c>
      <c r="P36" s="15">
        <f>0.5*(Cy!O36+Cy!P36)*LN(M!P36/M!O36)</f>
        <v>8.3090985831787666E-3</v>
      </c>
      <c r="Q36" s="15">
        <f>0.5*(Cy!P36+Cy!Q36)*LN(M!Q36/M!P36)</f>
        <v>-4.4514080424338569E-2</v>
      </c>
      <c r="R36" s="15">
        <f>0.5*(Cy!Q36+Cy!R36)*LN(M!R36/M!Q36)</f>
        <v>-0.11601572538460826</v>
      </c>
      <c r="S36" s="15">
        <f>0.5*(Cy!R36+Cy!S36)*LN(M!S36/M!R36)</f>
        <v>5.2384736808664213E-2</v>
      </c>
      <c r="T36" s="15">
        <f>0.5*(Cy!S36+Cy!T36)*LN(M!T36/M!S36)</f>
        <v>2.2700630408478289E-2</v>
      </c>
      <c r="U36" s="15">
        <f>0.5*(Cy!T36+Cy!U36)*LN(M!U36/M!T36)</f>
        <v>7.9682578046882686E-3</v>
      </c>
      <c r="V36" s="15">
        <f>0.5*(Cy!U36+Cy!V36)*LN(M!V36/M!U36)</f>
        <v>-1.3680984439942029E-2</v>
      </c>
      <c r="W36" s="15">
        <f>0.5*(Cy!V36+Cy!W36)*LN(M!W36/M!V36)</f>
        <v>-5.4143076190889955E-3</v>
      </c>
      <c r="X36" s="15">
        <f>0.5*(Cy!W36+Cy!X36)*LN(M!X36/M!W36)</f>
        <v>-1.5759681785487312E-2</v>
      </c>
      <c r="Y36" s="15">
        <f>0.5*(Cy!X36+Cy!Y36)*LN(M!Y36/M!X36)</f>
        <v>1.8314920766533779E-2</v>
      </c>
      <c r="Z36" s="15">
        <f>0.5*(Cy!Y36+Cy!Z36)*LN(M!Z36/M!Y36)</f>
        <v>-7.076351130850627E-3</v>
      </c>
      <c r="AA36" s="15">
        <f>0.5*(Cy!Z36+Cy!AA36)*LN(M!AA36/M!Z36)</f>
        <v>-2.6593707821168412E-3</v>
      </c>
      <c r="AB36" s="15">
        <f>0.5*(Cy!AA36+Cy!AB36)*LN(M!AB36/M!AA36)</f>
        <v>-1.4669147859008295E-2</v>
      </c>
      <c r="AC36" s="15">
        <f>0.5*(Cy!AB36+Cy!AC36)*LN(M!AC36/M!AB36)</f>
        <v>-6.5043010158009465E-2</v>
      </c>
      <c r="AD36" s="15"/>
      <c r="AF36" s="64">
        <f t="shared" si="0"/>
        <v>-1.0146001338628891E-2</v>
      </c>
      <c r="AG36" s="64">
        <f t="shared" si="1"/>
        <v>-1.9541945712675209E-2</v>
      </c>
      <c r="AH36" s="64">
        <f t="shared" si="2"/>
        <v>-1.7409402916499579E-2</v>
      </c>
      <c r="AI36" s="64">
        <f t="shared" si="3"/>
        <v>-8.3721712627035508E-4</v>
      </c>
      <c r="AJ36" s="64">
        <f t="shared" si="4"/>
        <v>-1.4226591832690288E-2</v>
      </c>
      <c r="AK36" s="64">
        <f t="shared" si="5"/>
        <v>-1.8475674314587395E-2</v>
      </c>
      <c r="AL36" s="64">
        <f t="shared" si="6"/>
        <v>-7.5319044794803225E-3</v>
      </c>
      <c r="AM36" s="64">
        <f t="shared" si="7"/>
        <v>5.4913915277681694E-4</v>
      </c>
      <c r="AN36" s="64">
        <f t="shared" si="8"/>
        <v>-3.9856079008508877E-2</v>
      </c>
      <c r="AO36" s="64">
        <f t="shared" si="9"/>
        <v>-1.2432231785352863E-2</v>
      </c>
    </row>
    <row r="37" spans="1:41" x14ac:dyDescent="0.2">
      <c r="A37" s="4">
        <v>35</v>
      </c>
      <c r="B37" s="6" t="s">
        <v>72</v>
      </c>
      <c r="C37" s="15"/>
      <c r="D37" s="15">
        <f>0.5*(Cy!C37+Cy!D37)*LN(M!D37/M!C37)</f>
        <v>3.9798850146510273E-2</v>
      </c>
      <c r="E37" s="15">
        <f>0.5*(Cy!D37+Cy!E37)*LN(M!E37/M!D37)</f>
        <v>2.7406478112279458E-2</v>
      </c>
      <c r="F37" s="15">
        <f>0.5*(Cy!E37+Cy!F37)*LN(M!F37/M!E37)</f>
        <v>-2.7679834110328219E-2</v>
      </c>
      <c r="G37" s="15">
        <f>0.5*(Cy!F37+Cy!G37)*LN(M!G37/M!F37)</f>
        <v>-6.3139469418736313E-2</v>
      </c>
      <c r="H37" s="15">
        <f>0.5*(Cy!G37+Cy!H37)*LN(M!H37/M!G37)</f>
        <v>1.2498086813089223E-2</v>
      </c>
      <c r="I37" s="15">
        <f>0.5*(Cy!H37+Cy!I37)*LN(M!I37/M!H37)</f>
        <v>1.1213285019049514E-2</v>
      </c>
      <c r="J37" s="15">
        <f>0.5*(Cy!I37+Cy!J37)*LN(M!J37/M!I37)</f>
        <v>1.7021320181071588E-2</v>
      </c>
      <c r="K37" s="15">
        <f>0.5*(Cy!J37+Cy!K37)*LN(M!K37/M!J37)</f>
        <v>-7.3481057816685708E-2</v>
      </c>
      <c r="L37" s="15">
        <f>0.5*(Cy!K37+Cy!L37)*LN(M!L37/M!K37)</f>
        <v>2.9740259241582204E-2</v>
      </c>
      <c r="M37" s="15">
        <f>0.5*(Cy!L37+Cy!M37)*LN(M!M37/M!L37)</f>
        <v>4.946596460877465E-2</v>
      </c>
      <c r="N37" s="15">
        <f>0.5*(Cy!M37+Cy!N37)*LN(M!N37/M!M37)</f>
        <v>4.2265112739351997E-2</v>
      </c>
      <c r="O37" s="15">
        <f>0.5*(Cy!N37+Cy!O37)*LN(M!O37/M!N37)</f>
        <v>1.3169241298310661E-2</v>
      </c>
      <c r="P37" s="15">
        <f>0.5*(Cy!O37+Cy!P37)*LN(M!P37/M!O37)</f>
        <v>2.5073632576968749E-2</v>
      </c>
      <c r="Q37" s="15">
        <f>0.5*(Cy!P37+Cy!Q37)*LN(M!Q37/M!P37)</f>
        <v>-1.7316692842809074E-2</v>
      </c>
      <c r="R37" s="15">
        <f>0.5*(Cy!Q37+Cy!R37)*LN(M!R37/M!Q37)</f>
        <v>-0.17500158110390621</v>
      </c>
      <c r="S37" s="15">
        <f>0.5*(Cy!R37+Cy!S37)*LN(M!S37/M!R37)</f>
        <v>1.8530247259227785E-2</v>
      </c>
      <c r="T37" s="15">
        <f>0.5*(Cy!S37+Cy!T37)*LN(M!T37/M!S37)</f>
        <v>5.9564441626193058E-2</v>
      </c>
      <c r="U37" s="15">
        <f>0.5*(Cy!T37+Cy!U37)*LN(M!U37/M!T37)</f>
        <v>2.8820275726403964E-2</v>
      </c>
      <c r="V37" s="15">
        <f>0.5*(Cy!U37+Cy!V37)*LN(M!V37/M!U37)</f>
        <v>-2.8298314519617691E-2</v>
      </c>
      <c r="W37" s="15">
        <f>0.5*(Cy!V37+Cy!W37)*LN(M!W37/M!V37)</f>
        <v>1.3134362078639796E-2</v>
      </c>
      <c r="X37" s="15">
        <f>0.5*(Cy!W37+Cy!X37)*LN(M!X37/M!W37)</f>
        <v>9.7468314755146581E-3</v>
      </c>
      <c r="Y37" s="15">
        <f>0.5*(Cy!X37+Cy!Y37)*LN(M!Y37/M!X37)</f>
        <v>3.9961834004342209E-2</v>
      </c>
      <c r="Z37" s="15">
        <f>0.5*(Cy!Y37+Cy!Z37)*LN(M!Z37/M!Y37)</f>
        <v>9.3895299804145349E-3</v>
      </c>
      <c r="AA37" s="15">
        <f>0.5*(Cy!Z37+Cy!AA37)*LN(M!AA37/M!Z37)</f>
        <v>2.1660220728729897E-2</v>
      </c>
      <c r="AB37" s="15">
        <f>0.5*(Cy!AA37+Cy!AB37)*LN(M!AB37/M!AA37)</f>
        <v>-1.3779690122583227E-2</v>
      </c>
      <c r="AC37" s="15">
        <f>0.5*(Cy!AB37+Cy!AC37)*LN(M!AC37/M!AB37)</f>
        <v>-4.9587831139837057E-2</v>
      </c>
      <c r="AD37" s="15"/>
      <c r="AF37" s="64">
        <f t="shared" si="0"/>
        <v>-7.9402907169292651E-3</v>
      </c>
      <c r="AG37" s="64">
        <f t="shared" si="1"/>
        <v>1.3002319790818945E-2</v>
      </c>
      <c r="AH37" s="64">
        <f t="shared" si="2"/>
        <v>-2.710903056244162E-2</v>
      </c>
      <c r="AI37" s="64">
        <f t="shared" si="3"/>
        <v>1.6593519277426756E-2</v>
      </c>
      <c r="AJ37" s="64">
        <f t="shared" si="4"/>
        <v>1.5288126902132729E-3</v>
      </c>
      <c r="AK37" s="64">
        <f t="shared" si="5"/>
        <v>-7.0533553858113359E-3</v>
      </c>
      <c r="AL37" s="64">
        <f t="shared" si="6"/>
        <v>9.0611659838200128E-3</v>
      </c>
      <c r="AM37" s="64">
        <f t="shared" si="7"/>
        <v>1.9247397637577553E-2</v>
      </c>
      <c r="AN37" s="64">
        <f t="shared" si="8"/>
        <v>-3.1683760631210145E-2</v>
      </c>
      <c r="AO37" s="64">
        <f t="shared" si="9"/>
        <v>-7.8493390418238134E-4</v>
      </c>
    </row>
    <row r="38" spans="1:41" x14ac:dyDescent="0.2">
      <c r="A38" s="4">
        <v>36</v>
      </c>
      <c r="B38" s="6" t="s">
        <v>73</v>
      </c>
      <c r="C38" s="15"/>
      <c r="D38" s="15">
        <f>0.5*(Cy!C38+Cy!D38)*LN(M!D38/M!C38)</f>
        <v>4.9011987261133164E-2</v>
      </c>
      <c r="E38" s="15">
        <f>0.5*(Cy!D38+Cy!E38)*LN(M!E38/M!D38)</f>
        <v>6.3815494204830764E-2</v>
      </c>
      <c r="F38" s="15">
        <f>0.5*(Cy!E38+Cy!F38)*LN(M!F38/M!E38)</f>
        <v>1.1801207988160272E-2</v>
      </c>
      <c r="G38" s="15">
        <f>0.5*(Cy!F38+Cy!G38)*LN(M!G38/M!F38)</f>
        <v>-7.8537193713145839E-2</v>
      </c>
      <c r="H38" s="15">
        <f>0.5*(Cy!G38+Cy!H38)*LN(M!H38/M!G38)</f>
        <v>-1.453644448283809E-2</v>
      </c>
      <c r="I38" s="15">
        <f>0.5*(Cy!H38+Cy!I38)*LN(M!I38/M!H38)</f>
        <v>4.4761550266213514E-2</v>
      </c>
      <c r="J38" s="15">
        <f>0.5*(Cy!I38+Cy!J38)*LN(M!J38/M!I38)</f>
        <v>-3.4110972549899581E-2</v>
      </c>
      <c r="K38" s="15">
        <f>0.5*(Cy!J38+Cy!K38)*LN(M!K38/M!J38)</f>
        <v>-8.2776774662967373E-2</v>
      </c>
      <c r="L38" s="15">
        <f>0.5*(Cy!K38+Cy!L38)*LN(M!L38/M!K38)</f>
        <v>5.734557143590837E-2</v>
      </c>
      <c r="M38" s="15">
        <f>0.5*(Cy!L38+Cy!M38)*LN(M!M38/M!L38)</f>
        <v>0.10280444973976086</v>
      </c>
      <c r="N38" s="15">
        <f>0.5*(Cy!M38+Cy!N38)*LN(M!N38/M!M38)</f>
        <v>5.814468289194296E-2</v>
      </c>
      <c r="O38" s="15">
        <f>0.5*(Cy!N38+Cy!O38)*LN(M!O38/M!N38)</f>
        <v>5.5492268351057951E-2</v>
      </c>
      <c r="P38" s="15">
        <f>0.5*(Cy!O38+Cy!P38)*LN(M!P38/M!O38)</f>
        <v>2.5704015685256501E-2</v>
      </c>
      <c r="Q38" s="15">
        <f>0.5*(Cy!P38+Cy!Q38)*LN(M!Q38/M!P38)</f>
        <v>-4.8225948171651704E-2</v>
      </c>
      <c r="R38" s="15">
        <f>0.5*(Cy!Q38+Cy!R38)*LN(M!R38/M!Q38)</f>
        <v>-0.31104235050541773</v>
      </c>
      <c r="S38" s="15">
        <f>0.5*(Cy!R38+Cy!S38)*LN(M!S38/M!R38)</f>
        <v>8.859868131858481E-2</v>
      </c>
      <c r="T38" s="15">
        <f>0.5*(Cy!S38+Cy!T38)*LN(M!T38/M!S38)</f>
        <v>0.12054928274831017</v>
      </c>
      <c r="U38" s="15">
        <f>0.5*(Cy!T38+Cy!U38)*LN(M!U38/M!T38)</f>
        <v>-8.231259328164384E-3</v>
      </c>
      <c r="V38" s="15">
        <f>0.5*(Cy!U38+Cy!V38)*LN(M!V38/M!U38)</f>
        <v>-1.867369802037443E-2</v>
      </c>
      <c r="W38" s="15">
        <f>0.5*(Cy!V38+Cy!W38)*LN(M!W38/M!V38)</f>
        <v>3.1433441540639165E-2</v>
      </c>
      <c r="X38" s="15">
        <f>0.5*(Cy!W38+Cy!X38)*LN(M!X38/M!W38)</f>
        <v>4.8624887257536248E-2</v>
      </c>
      <c r="Y38" s="15">
        <f>0.5*(Cy!X38+Cy!Y38)*LN(M!Y38/M!X38)</f>
        <v>1.5189804450063477E-2</v>
      </c>
      <c r="Z38" s="15">
        <f>0.5*(Cy!Y38+Cy!Z38)*LN(M!Z38/M!Y38)</f>
        <v>6.7270843138927297E-2</v>
      </c>
      <c r="AA38" s="15">
        <f>0.5*(Cy!Z38+Cy!AA38)*LN(M!AA38/M!Z38)</f>
        <v>3.2391118944964228E-2</v>
      </c>
      <c r="AB38" s="15">
        <f>0.5*(Cy!AA38+Cy!AB38)*LN(M!AB38/M!AA38)</f>
        <v>-5.9352998566283781E-2</v>
      </c>
      <c r="AC38" s="15">
        <f>0.5*(Cy!AB38+Cy!AC38)*LN(M!AC38/M!AB38)</f>
        <v>-8.4187255434639383E-2</v>
      </c>
      <c r="AD38" s="15"/>
      <c r="AF38" s="64">
        <f t="shared" si="0"/>
        <v>5.4609228526441237E-3</v>
      </c>
      <c r="AG38" s="64">
        <f t="shared" si="1"/>
        <v>2.0281391370949045E-2</v>
      </c>
      <c r="AH38" s="64">
        <f t="shared" si="2"/>
        <v>-3.7894666664434036E-2</v>
      </c>
      <c r="AI38" s="64">
        <f t="shared" si="3"/>
        <v>3.4740530839589348E-2</v>
      </c>
      <c r="AJ38" s="64">
        <f t="shared" si="4"/>
        <v>-5.7376974933936332E-3</v>
      </c>
      <c r="AK38" s="64">
        <f t="shared" si="5"/>
        <v>-8.8066376467424955E-3</v>
      </c>
      <c r="AL38" s="64">
        <f t="shared" si="6"/>
        <v>1.4501416673097855E-2</v>
      </c>
      <c r="AM38" s="64">
        <f t="shared" si="7"/>
        <v>3.6069302591487717E-2</v>
      </c>
      <c r="AN38" s="64">
        <f t="shared" si="8"/>
        <v>-7.1770127000461578E-2</v>
      </c>
      <c r="AO38" s="64">
        <f t="shared" si="9"/>
        <v>3.3700961810709702E-3</v>
      </c>
    </row>
    <row r="39" spans="1:41" x14ac:dyDescent="0.2">
      <c r="A39" s="4">
        <v>37</v>
      </c>
      <c r="B39" s="6" t="s">
        <v>74</v>
      </c>
      <c r="C39" s="15"/>
      <c r="D39" s="15">
        <f>0.5*(Cy!C39+Cy!D39)*LN(M!D39/M!C39)</f>
        <v>0.10197895616184278</v>
      </c>
      <c r="E39" s="15">
        <f>0.5*(Cy!D39+Cy!E39)*LN(M!E39/M!D39)</f>
        <v>2.1617871004388913E-2</v>
      </c>
      <c r="F39" s="15">
        <f>0.5*(Cy!E39+Cy!F39)*LN(M!F39/M!E39)</f>
        <v>0.14910662890015475</v>
      </c>
      <c r="G39" s="15">
        <f>0.5*(Cy!F39+Cy!G39)*LN(M!G39/M!F39)</f>
        <v>0.11656488989031814</v>
      </c>
      <c r="H39" s="15">
        <f>0.5*(Cy!G39+Cy!H39)*LN(M!H39/M!G39)</f>
        <v>-0.18924566952892419</v>
      </c>
      <c r="I39" s="15">
        <f>0.5*(Cy!H39+Cy!I39)*LN(M!I39/M!H39)</f>
        <v>0.11064021086846411</v>
      </c>
      <c r="J39" s="15">
        <f>0.5*(Cy!I39+Cy!J39)*LN(M!J39/M!I39)</f>
        <v>-1.798612632412684E-4</v>
      </c>
      <c r="K39" s="15">
        <f>0.5*(Cy!J39+Cy!K39)*LN(M!K39/M!J39)</f>
        <v>3.9101941024400108E-2</v>
      </c>
      <c r="L39" s="15">
        <f>0.5*(Cy!K39+Cy!L39)*LN(M!L39/M!K39)</f>
        <v>-2.3360387000476629E-2</v>
      </c>
      <c r="M39" s="15">
        <f>0.5*(Cy!L39+Cy!M39)*LN(M!M39/M!L39)</f>
        <v>-2.1287774237423923E-2</v>
      </c>
      <c r="N39" s="15">
        <f>0.5*(Cy!M39+Cy!N39)*LN(M!N39/M!M39)</f>
        <v>2.0792747219873172E-2</v>
      </c>
      <c r="O39" s="15">
        <f>0.5*(Cy!N39+Cy!O39)*LN(M!O39/M!N39)</f>
        <v>1.0105180401856857E-2</v>
      </c>
      <c r="P39" s="15">
        <f>0.5*(Cy!O39+Cy!P39)*LN(M!P39/M!O39)</f>
        <v>4.0846026226750182E-2</v>
      </c>
      <c r="Q39" s="15">
        <f>0.5*(Cy!P39+Cy!Q39)*LN(M!Q39/M!P39)</f>
        <v>-0.11916856665124435</v>
      </c>
      <c r="R39" s="15">
        <f>0.5*(Cy!Q39+Cy!R39)*LN(M!R39/M!Q39)</f>
        <v>-0.1801674844476624</v>
      </c>
      <c r="S39" s="15">
        <f>0.5*(Cy!R39+Cy!S39)*LN(M!S39/M!R39)</f>
        <v>0.10311698365257685</v>
      </c>
      <c r="T39" s="15">
        <f>0.5*(Cy!S39+Cy!T39)*LN(M!T39/M!S39)</f>
        <v>-0.17107335751353536</v>
      </c>
      <c r="U39" s="15">
        <f>0.5*(Cy!T39+Cy!U39)*LN(M!U39/M!T39)</f>
        <v>-6.8512329954387311E-3</v>
      </c>
      <c r="V39" s="15">
        <f>0.5*(Cy!U39+Cy!V39)*LN(M!V39/M!U39)</f>
        <v>-5.2453218686268017E-2</v>
      </c>
      <c r="W39" s="15">
        <f>0.5*(Cy!V39+Cy!W39)*LN(M!W39/M!V39)</f>
        <v>1.79806373582862E-2</v>
      </c>
      <c r="X39" s="15">
        <f>0.5*(Cy!W39+Cy!X39)*LN(M!X39/M!W39)</f>
        <v>-8.3075154957451341E-4</v>
      </c>
      <c r="Y39" s="15">
        <f>0.5*(Cy!X39+Cy!Y39)*LN(M!Y39/M!X39)</f>
        <v>-6.554950303966213E-2</v>
      </c>
      <c r="Z39" s="15">
        <f>0.5*(Cy!Y39+Cy!Z39)*LN(M!Z39/M!Y39)</f>
        <v>-2.0418687367313483E-2</v>
      </c>
      <c r="AA39" s="15">
        <f>0.5*(Cy!Z39+Cy!AA39)*LN(M!AA39/M!Z39)</f>
        <v>-1.2987660619508673E-2</v>
      </c>
      <c r="AB39" s="15">
        <f>0.5*(Cy!AA39+Cy!AB39)*LN(M!AB39/M!AA39)</f>
        <v>-1.7433053108719836E-2</v>
      </c>
      <c r="AC39" s="15">
        <f>0.5*(Cy!AB39+Cy!AC39)*LN(M!AC39/M!AB39)</f>
        <v>-0.11020730141737003</v>
      </c>
      <c r="AD39" s="15"/>
      <c r="AF39" s="64">
        <f t="shared" si="0"/>
        <v>4.1736786226880339E-2</v>
      </c>
      <c r="AG39" s="64">
        <f t="shared" si="1"/>
        <v>3.0133331486262927E-3</v>
      </c>
      <c r="AH39" s="64">
        <f t="shared" si="2"/>
        <v>-2.9053572163544573E-2</v>
      </c>
      <c r="AI39" s="64">
        <f t="shared" si="3"/>
        <v>-4.2645584677306086E-2</v>
      </c>
      <c r="AJ39" s="64">
        <f t="shared" si="4"/>
        <v>-4.5319241110514837E-2</v>
      </c>
      <c r="AK39" s="64">
        <f t="shared" si="5"/>
        <v>-1.3020119507459141E-2</v>
      </c>
      <c r="AL39" s="64">
        <f t="shared" si="6"/>
        <v>-4.3982412893910458E-2</v>
      </c>
      <c r="AM39" s="64">
        <f t="shared" si="7"/>
        <v>-3.9022971801626845E-2</v>
      </c>
      <c r="AN39" s="64">
        <f t="shared" si="8"/>
        <v>-6.3820177263044939E-2</v>
      </c>
      <c r="AO39" s="64">
        <f t="shared" si="9"/>
        <v>-1.445365571517177E-2</v>
      </c>
    </row>
    <row r="40" spans="1:41" x14ac:dyDescent="0.2">
      <c r="A40" s="4">
        <v>38</v>
      </c>
      <c r="B40" s="6" t="s">
        <v>75</v>
      </c>
      <c r="C40" s="15"/>
      <c r="D40" s="15">
        <f>0.5*(Cy!C40+Cy!D40)*LN(M!D40/M!C40)</f>
        <v>-1.6372731329351856E-2</v>
      </c>
      <c r="E40" s="15">
        <f>0.5*(Cy!D40+Cy!E40)*LN(M!E40/M!D40)</f>
        <v>2.0296536208153568E-3</v>
      </c>
      <c r="F40" s="15">
        <f>0.5*(Cy!E40+Cy!F40)*LN(M!F40/M!E40)</f>
        <v>5.7349784398354961E-2</v>
      </c>
      <c r="G40" s="15">
        <f>0.5*(Cy!F40+Cy!G40)*LN(M!G40/M!F40)</f>
        <v>1.6982589367804082E-2</v>
      </c>
      <c r="H40" s="15">
        <f>0.5*(Cy!G40+Cy!H40)*LN(M!H40/M!G40)</f>
        <v>-4.7152753489624354E-2</v>
      </c>
      <c r="I40" s="15">
        <f>0.5*(Cy!H40+Cy!I40)*LN(M!I40/M!H40)</f>
        <v>-6.8915804986352689E-3</v>
      </c>
      <c r="J40" s="15">
        <f>0.5*(Cy!I40+Cy!J40)*LN(M!J40/M!I40)</f>
        <v>1.7456110134691692E-2</v>
      </c>
      <c r="K40" s="15">
        <f>0.5*(Cy!J40+Cy!K40)*LN(M!K40/M!J40)</f>
        <v>-2.7836484479596538E-2</v>
      </c>
      <c r="L40" s="15">
        <f>0.5*(Cy!K40+Cy!L40)*LN(M!L40/M!K40)</f>
        <v>2.7713161083986589E-2</v>
      </c>
      <c r="M40" s="15">
        <f>0.5*(Cy!L40+Cy!M40)*LN(M!M40/M!L40)</f>
        <v>4.1138231737812211E-2</v>
      </c>
      <c r="N40" s="15">
        <f>0.5*(Cy!M40+Cy!N40)*LN(M!N40/M!M40)</f>
        <v>-3.1818836730002228E-2</v>
      </c>
      <c r="O40" s="15">
        <f>0.5*(Cy!N40+Cy!O40)*LN(M!O40/M!N40)</f>
        <v>4.0048112047613105E-2</v>
      </c>
      <c r="P40" s="15">
        <f>0.5*(Cy!O40+Cy!P40)*LN(M!P40/M!O40)</f>
        <v>3.7710995566138286E-2</v>
      </c>
      <c r="Q40" s="15">
        <f>0.5*(Cy!P40+Cy!Q40)*LN(M!Q40/M!P40)</f>
        <v>3.6911834300772616E-4</v>
      </c>
      <c r="R40" s="15">
        <f>0.5*(Cy!Q40+Cy!R40)*LN(M!R40/M!Q40)</f>
        <v>-8.4714645679740477E-2</v>
      </c>
      <c r="S40" s="15">
        <f>0.5*(Cy!R40+Cy!S40)*LN(M!S40/M!R40)</f>
        <v>1.9256393183046346E-2</v>
      </c>
      <c r="T40" s="15">
        <f>0.5*(Cy!S40+Cy!T40)*LN(M!T40/M!S40)</f>
        <v>1.598118070898057E-2</v>
      </c>
      <c r="U40" s="15">
        <f>0.5*(Cy!T40+Cy!U40)*LN(M!U40/M!T40)</f>
        <v>-2.8053144546678888E-2</v>
      </c>
      <c r="V40" s="15">
        <f>0.5*(Cy!U40+Cy!V40)*LN(M!V40/M!U40)</f>
        <v>-4.4240762070651869E-2</v>
      </c>
      <c r="W40" s="15">
        <f>0.5*(Cy!V40+Cy!W40)*LN(M!W40/M!V40)</f>
        <v>-2.8763871092501643E-3</v>
      </c>
      <c r="X40" s="15">
        <f>0.5*(Cy!W40+Cy!X40)*LN(M!X40/M!W40)</f>
        <v>4.9063035291319897E-2</v>
      </c>
      <c r="Y40" s="15">
        <f>0.5*(Cy!X40+Cy!Y40)*LN(M!Y40/M!X40)</f>
        <v>3.5568218081983731E-2</v>
      </c>
      <c r="Z40" s="15">
        <f>0.5*(Cy!Y40+Cy!Z40)*LN(M!Z40/M!Y40)</f>
        <v>3.0138948498160019E-2</v>
      </c>
      <c r="AA40" s="15">
        <f>0.5*(Cy!Z40+Cy!AA40)*LN(M!AA40/M!Z40)</f>
        <v>2.3390229995539222E-2</v>
      </c>
      <c r="AB40" s="15">
        <f>0.5*(Cy!AA40+Cy!AB40)*LN(M!AB40/M!AA40)</f>
        <v>-4.2745894345424813E-2</v>
      </c>
      <c r="AC40" s="15">
        <f>0.5*(Cy!AB40+Cy!AC40)*LN(M!AC40/M!AB40)</f>
        <v>-7.889776599969707E-3</v>
      </c>
      <c r="AD40" s="15"/>
      <c r="AF40" s="64">
        <f t="shared" si="0"/>
        <v>4.4635386797429542E-3</v>
      </c>
      <c r="AG40" s="64">
        <f t="shared" si="1"/>
        <v>5.3304363493783449E-3</v>
      </c>
      <c r="AH40" s="64">
        <f t="shared" si="2"/>
        <v>2.5339946920129959E-3</v>
      </c>
      <c r="AI40" s="64">
        <f t="shared" si="3"/>
        <v>-2.0252155452560915E-3</v>
      </c>
      <c r="AJ40" s="64">
        <f t="shared" si="4"/>
        <v>7.6923451260576901E-3</v>
      </c>
      <c r="AK40" s="64">
        <f t="shared" si="5"/>
        <v>3.9322155206956708E-3</v>
      </c>
      <c r="AL40" s="64">
        <f t="shared" si="6"/>
        <v>2.8335647904007997E-3</v>
      </c>
      <c r="AM40" s="64">
        <f t="shared" si="7"/>
        <v>9.8714148561753149E-3</v>
      </c>
      <c r="AN40" s="64">
        <f t="shared" si="8"/>
        <v>-2.531783547269726E-2</v>
      </c>
      <c r="AO40" s="64">
        <f t="shared" si="9"/>
        <v>3.5990198603871805E-3</v>
      </c>
    </row>
    <row r="41" spans="1:41" x14ac:dyDescent="0.2">
      <c r="A41" s="4">
        <v>39</v>
      </c>
      <c r="B41" s="6" t="s">
        <v>76</v>
      </c>
      <c r="C41" s="15"/>
      <c r="D41" s="15">
        <f>0.5*(Cy!C41+Cy!D41)*LN(M!D41/M!C41)</f>
        <v>0.12524453984918479</v>
      </c>
      <c r="E41" s="15">
        <f>0.5*(Cy!D41+Cy!E41)*LN(M!E41/M!D41)</f>
        <v>-0.17437139142472904</v>
      </c>
      <c r="F41" s="15">
        <f>0.5*(Cy!E41+Cy!F41)*LN(M!F41/M!E41)</f>
        <v>-3.0710806995180685E-2</v>
      </c>
      <c r="G41" s="15">
        <f>0.5*(Cy!F41+Cy!G41)*LN(M!G41/M!F41)</f>
        <v>0.21430048697822279</v>
      </c>
      <c r="H41" s="15">
        <f>0.5*(Cy!G41+Cy!H41)*LN(M!H41/M!G41)</f>
        <v>-0.19800393943710401</v>
      </c>
      <c r="I41" s="15">
        <f>0.5*(Cy!H41+Cy!I41)*LN(M!I41/M!H41)</f>
        <v>0.32970559580502357</v>
      </c>
      <c r="J41" s="15">
        <f>0.5*(Cy!I41+Cy!J41)*LN(M!J41/M!I41)</f>
        <v>-0.64352490327755041</v>
      </c>
      <c r="K41" s="15">
        <f>0.5*(Cy!J41+Cy!K41)*LN(M!K41/M!J41)</f>
        <v>0.69587388864011379</v>
      </c>
      <c r="L41" s="15">
        <f>0.5*(Cy!K41+Cy!L41)*LN(M!L41/M!K41)</f>
        <v>-0.88554261558617142</v>
      </c>
      <c r="M41" s="15">
        <f>0.5*(Cy!L41+Cy!M41)*LN(M!M41/M!L41)</f>
        <v>0.83076052699449465</v>
      </c>
      <c r="N41" s="15">
        <f>0.5*(Cy!M41+Cy!N41)*LN(M!N41/M!M41)</f>
        <v>-6.0200293156656107E-2</v>
      </c>
      <c r="O41" s="15">
        <f>0.5*(Cy!N41+Cy!O41)*LN(M!O41/M!N41)</f>
        <v>-3.5252402745351158E-2</v>
      </c>
      <c r="P41" s="15">
        <f>0.5*(Cy!O41+Cy!P41)*LN(M!P41/M!O41)</f>
        <v>-0.15176878419566978</v>
      </c>
      <c r="Q41" s="15">
        <f>0.5*(Cy!P41+Cy!Q41)*LN(M!Q41/M!P41)</f>
        <v>0.29759876785637646</v>
      </c>
      <c r="R41" s="15">
        <f>0.5*(Cy!Q41+Cy!R41)*LN(M!R41/M!Q41)</f>
        <v>0.10565632275787892</v>
      </c>
      <c r="S41" s="15">
        <f>0.5*(Cy!R41+Cy!S41)*LN(M!S41/M!R41)</f>
        <v>-0.11233026451115564</v>
      </c>
      <c r="T41" s="15">
        <f>0.5*(Cy!S41+Cy!T41)*LN(M!T41/M!S41)</f>
        <v>-0.14537373198130901</v>
      </c>
      <c r="U41" s="15">
        <f>0.5*(Cy!T41+Cy!U41)*LN(M!U41/M!T41)</f>
        <v>0.15511406588945556</v>
      </c>
      <c r="V41" s="15">
        <f>0.5*(Cy!U41+Cy!V41)*LN(M!V41/M!U41)</f>
        <v>-0.10551175608003399</v>
      </c>
      <c r="W41" s="15">
        <f>0.5*(Cy!V41+Cy!W41)*LN(M!W41/M!V41)</f>
        <v>-3.7416219846742538E-2</v>
      </c>
      <c r="X41" s="15">
        <f>0.5*(Cy!W41+Cy!X41)*LN(M!X41/M!W41)</f>
        <v>-3.6148183952539603E-2</v>
      </c>
      <c r="Y41" s="15">
        <f>0.5*(Cy!X41+Cy!Y41)*LN(M!Y41/M!X41)</f>
        <v>-6.6927467136124616E-2</v>
      </c>
      <c r="Z41" s="15">
        <f>0.5*(Cy!Y41+Cy!Z41)*LN(M!Z41/M!Y41)</f>
        <v>-2.9135231200163548E-3</v>
      </c>
      <c r="AA41" s="15">
        <f>0.5*(Cy!Z41+Cy!AA41)*LN(M!AA41/M!Z41)</f>
        <v>-0.31444744253770346</v>
      </c>
      <c r="AB41" s="15">
        <f>0.5*(Cy!AA41+Cy!AB41)*LN(M!AB41/M!AA41)</f>
        <v>0.32285260265170673</v>
      </c>
      <c r="AC41" s="15">
        <f>0.5*(Cy!AB41+Cy!AC41)*LN(M!AC41/M!AB41)</f>
        <v>7.3050755463288333E-2</v>
      </c>
      <c r="AD41" s="15"/>
      <c r="AF41" s="64">
        <f t="shared" si="0"/>
        <v>2.8183988985246523E-2</v>
      </c>
      <c r="AG41" s="64">
        <f t="shared" si="1"/>
        <v>-1.2526679277153899E-2</v>
      </c>
      <c r="AH41" s="64">
        <f t="shared" si="2"/>
        <v>2.078072783241576E-2</v>
      </c>
      <c r="AI41" s="64">
        <f t="shared" si="3"/>
        <v>-3.3867165194233918E-2</v>
      </c>
      <c r="AJ41" s="64">
        <f t="shared" si="4"/>
        <v>2.3229850642301235E-3</v>
      </c>
      <c r="AK41" s="64">
        <f t="shared" si="5"/>
        <v>4.1270242776309321E-3</v>
      </c>
      <c r="AL41" s="64">
        <f t="shared" si="6"/>
        <v>-1.5772090065001892E-2</v>
      </c>
      <c r="AM41" s="64">
        <f t="shared" si="7"/>
        <v>-6.9203032345626747E-2</v>
      </c>
      <c r="AN41" s="64">
        <f t="shared" si="8"/>
        <v>0.19795167905749753</v>
      </c>
      <c r="AO41" s="64">
        <f t="shared" si="9"/>
        <v>9.7877148210092019E-4</v>
      </c>
    </row>
    <row r="42" spans="1:41" x14ac:dyDescent="0.2">
      <c r="A42" s="4">
        <v>40</v>
      </c>
      <c r="B42" s="6" t="s">
        <v>77</v>
      </c>
      <c r="C42" s="15"/>
      <c r="D42" s="15">
        <f>0.5*(Cy!C42+Cy!D42)*LN(M!D42/M!C42)</f>
        <v>9.004348749339941E-2</v>
      </c>
      <c r="E42" s="15">
        <f>0.5*(Cy!D42+Cy!E42)*LN(M!E42/M!D42)</f>
        <v>6.0925168608956894E-2</v>
      </c>
      <c r="F42" s="15">
        <f>0.5*(Cy!E42+Cy!F42)*LN(M!F42/M!E42)</f>
        <v>5.5000809712706739E-2</v>
      </c>
      <c r="G42" s="15">
        <f>0.5*(Cy!F42+Cy!G42)*LN(M!G42/M!F42)</f>
        <v>-2.0688268722930402E-2</v>
      </c>
      <c r="H42" s="15">
        <f>0.5*(Cy!G42+Cy!H42)*LN(M!H42/M!G42)</f>
        <v>5.7628575217039388E-2</v>
      </c>
      <c r="I42" s="15">
        <f>0.5*(Cy!H42+Cy!I42)*LN(M!I42/M!H42)</f>
        <v>0.12792171080047038</v>
      </c>
      <c r="J42" s="15">
        <f>0.5*(Cy!I42+Cy!J42)*LN(M!J42/M!I42)</f>
        <v>-0.11020401341919737</v>
      </c>
      <c r="K42" s="15">
        <f>0.5*(Cy!J42+Cy!K42)*LN(M!K42/M!J42)</f>
        <v>-4.6159906643356313E-2</v>
      </c>
      <c r="L42" s="15">
        <f>0.5*(Cy!K42+Cy!L42)*LN(M!L42/M!K42)</f>
        <v>7.0275793435815359E-2</v>
      </c>
      <c r="M42" s="15">
        <f>0.5*(Cy!L42+Cy!M42)*LN(M!M42/M!L42)</f>
        <v>2.4916232820348706E-2</v>
      </c>
      <c r="N42" s="15">
        <f>0.5*(Cy!M42+Cy!N42)*LN(M!N42/M!M42)</f>
        <v>-2.8252815721583315E-2</v>
      </c>
      <c r="O42" s="15">
        <f>0.5*(Cy!N42+Cy!O42)*LN(M!O42/M!N42)</f>
        <v>1.2335311632539474E-2</v>
      </c>
      <c r="P42" s="15">
        <f>0.5*(Cy!O42+Cy!P42)*LN(M!P42/M!O42)</f>
        <v>-4.723217548617026E-3</v>
      </c>
      <c r="Q42" s="15">
        <f>0.5*(Cy!P42+Cy!Q42)*LN(M!Q42/M!P42)</f>
        <v>1.5662716115844089E-3</v>
      </c>
      <c r="R42" s="15">
        <f>0.5*(Cy!Q42+Cy!R42)*LN(M!R42/M!Q42)</f>
        <v>-0.14812053255671198</v>
      </c>
      <c r="S42" s="15">
        <f>0.5*(Cy!R42+Cy!S42)*LN(M!S42/M!R42)</f>
        <v>7.4166728465922316E-2</v>
      </c>
      <c r="T42" s="15">
        <f>0.5*(Cy!S42+Cy!T42)*LN(M!T42/M!S42)</f>
        <v>-2.7715121371611775E-2</v>
      </c>
      <c r="U42" s="15">
        <f>0.5*(Cy!T42+Cy!U42)*LN(M!U42/M!T42)</f>
        <v>-4.3025520743823882E-2</v>
      </c>
      <c r="V42" s="15">
        <f>0.5*(Cy!U42+Cy!V42)*LN(M!V42/M!U42)</f>
        <v>-3.9613336297758825E-3</v>
      </c>
      <c r="W42" s="15">
        <f>0.5*(Cy!V42+Cy!W42)*LN(M!W42/M!V42)</f>
        <v>0.10215200719951688</v>
      </c>
      <c r="X42" s="15">
        <f>0.5*(Cy!W42+Cy!X42)*LN(M!X42/M!W42)</f>
        <v>5.1295914239528416E-2</v>
      </c>
      <c r="Y42" s="15">
        <f>0.5*(Cy!X42+Cy!Y42)*LN(M!Y42/M!X42)</f>
        <v>-0.10409360702613787</v>
      </c>
      <c r="Z42" s="15">
        <f>0.5*(Cy!Y42+Cy!Z42)*LN(M!Z42/M!Y42)</f>
        <v>3.6990028909390495E-2</v>
      </c>
      <c r="AA42" s="15">
        <f>0.5*(Cy!Z42+Cy!AA42)*LN(M!AA42/M!Z42)</f>
        <v>-2.7139382514220042E-2</v>
      </c>
      <c r="AB42" s="15">
        <f>0.5*(Cy!AA42+Cy!AB42)*LN(M!AB42/M!AA42)</f>
        <v>-0.12289252134876864</v>
      </c>
      <c r="AC42" s="15">
        <f>0.5*(Cy!AB42+Cy!AC42)*LN(M!AC42/M!AB42)</f>
        <v>-8.3035773425152587E-2</v>
      </c>
      <c r="AD42" s="15"/>
      <c r="AF42" s="64">
        <f t="shared" si="0"/>
        <v>5.6157599123248601E-2</v>
      </c>
      <c r="AG42" s="64">
        <f t="shared" si="1"/>
        <v>-1.7884941905594587E-2</v>
      </c>
      <c r="AH42" s="64">
        <f t="shared" si="2"/>
        <v>-1.295508767905656E-2</v>
      </c>
      <c r="AI42" s="64">
        <f t="shared" si="3"/>
        <v>1.5749189138766752E-2</v>
      </c>
      <c r="AJ42" s="64">
        <f t="shared" si="4"/>
        <v>-6.0034251080977728E-2</v>
      </c>
      <c r="AK42" s="64">
        <f t="shared" si="5"/>
        <v>-1.5420014792325576E-2</v>
      </c>
      <c r="AL42" s="64">
        <f t="shared" si="6"/>
        <v>-2.2142530971105488E-2</v>
      </c>
      <c r="AM42" s="64">
        <f t="shared" si="7"/>
        <v>-1.9371268671417087E-3</v>
      </c>
      <c r="AN42" s="64">
        <f t="shared" si="8"/>
        <v>-0.10296414738696061</v>
      </c>
      <c r="AO42" s="64">
        <f t="shared" si="9"/>
        <v>-3.7934984807227053E-3</v>
      </c>
    </row>
    <row r="43" spans="1:41" x14ac:dyDescent="0.2">
      <c r="A43" s="4">
        <v>41</v>
      </c>
      <c r="B43" s="6" t="s">
        <v>78</v>
      </c>
      <c r="C43" s="15"/>
      <c r="D43" s="15">
        <f>0.5*(Cy!C43+Cy!D43)*LN(M!D43/M!C43)</f>
        <v>6.8736441854839458E-2</v>
      </c>
      <c r="E43" s="15">
        <f>0.5*(Cy!D43+Cy!E43)*LN(M!E43/M!D43)</f>
        <v>6.2087417470449921E-2</v>
      </c>
      <c r="F43" s="15">
        <f>0.5*(Cy!E43+Cy!F43)*LN(M!F43/M!E43)</f>
        <v>4.8928266622348761E-2</v>
      </c>
      <c r="G43" s="15">
        <f>0.5*(Cy!F43+Cy!G43)*LN(M!G43/M!F43)</f>
        <v>-2.0447084785016729E-2</v>
      </c>
      <c r="H43" s="15">
        <f>0.5*(Cy!G43+Cy!H43)*LN(M!H43/M!G43)</f>
        <v>4.4118345308111748E-2</v>
      </c>
      <c r="I43" s="15">
        <f>0.5*(Cy!H43+Cy!I43)*LN(M!I43/M!H43)</f>
        <v>7.0801788791159614E-2</v>
      </c>
      <c r="J43" s="15">
        <f>0.5*(Cy!I43+Cy!J43)*LN(M!J43/M!I43)</f>
        <v>-7.2648221867397431E-2</v>
      </c>
      <c r="K43" s="15">
        <f>0.5*(Cy!J43+Cy!K43)*LN(M!K43/M!J43)</f>
        <v>9.1775250862909004E-3</v>
      </c>
      <c r="L43" s="15">
        <f>0.5*(Cy!K43+Cy!L43)*LN(M!L43/M!K43)</f>
        <v>4.0781923049867053E-2</v>
      </c>
      <c r="M43" s="15">
        <f>0.5*(Cy!L43+Cy!M43)*LN(M!M43/M!L43)</f>
        <v>5.9785291203595312E-2</v>
      </c>
      <c r="N43" s="15">
        <f>0.5*(Cy!M43+Cy!N43)*LN(M!N43/M!M43)</f>
        <v>4.9870981262118266E-2</v>
      </c>
      <c r="O43" s="15">
        <f>0.5*(Cy!N43+Cy!O43)*LN(M!O43/M!N43)</f>
        <v>4.6437199020954334E-2</v>
      </c>
      <c r="P43" s="15">
        <f>0.5*(Cy!O43+Cy!P43)*LN(M!P43/M!O43)</f>
        <v>6.662796296940196E-2</v>
      </c>
      <c r="Q43" s="15">
        <f>0.5*(Cy!P43+Cy!Q43)*LN(M!Q43/M!P43)</f>
        <v>5.7694082540919234E-2</v>
      </c>
      <c r="R43" s="15">
        <f>0.5*(Cy!Q43+Cy!R43)*LN(M!R43/M!Q43)</f>
        <v>-0.19301909058449487</v>
      </c>
      <c r="S43" s="15">
        <f>0.5*(Cy!R43+Cy!S43)*LN(M!S43/M!R43)</f>
        <v>-4.6434562849178299E-4</v>
      </c>
      <c r="T43" s="15">
        <f>0.5*(Cy!S43+Cy!T43)*LN(M!T43/M!S43)</f>
        <v>2.1537990725645526E-2</v>
      </c>
      <c r="U43" s="15">
        <f>0.5*(Cy!T43+Cy!U43)*LN(M!U43/M!T43)</f>
        <v>-0.12969965094439176</v>
      </c>
      <c r="V43" s="15">
        <f>0.5*(Cy!U43+Cy!V43)*LN(M!V43/M!U43)</f>
        <v>-2.5002657143947813E-2</v>
      </c>
      <c r="W43" s="15">
        <f>0.5*(Cy!V43+Cy!W43)*LN(M!W43/M!V43)</f>
        <v>4.5575764935710625E-2</v>
      </c>
      <c r="X43" s="15">
        <f>0.5*(Cy!W43+Cy!X43)*LN(M!X43/M!W43)</f>
        <v>1.5318029329288827E-2</v>
      </c>
      <c r="Y43" s="15">
        <f>0.5*(Cy!X43+Cy!Y43)*LN(M!Y43/M!X43)</f>
        <v>2.4943746733896415E-2</v>
      </c>
      <c r="Z43" s="15">
        <f>0.5*(Cy!Y43+Cy!Z43)*LN(M!Z43/M!Y43)</f>
        <v>6.078736135756696E-2</v>
      </c>
      <c r="AA43" s="15">
        <f>0.5*(Cy!Z43+Cy!AA43)*LN(M!AA43/M!Z43)</f>
        <v>-5.1266848498492598E-3</v>
      </c>
      <c r="AB43" s="15">
        <f>0.5*(Cy!AA43+Cy!AB43)*LN(M!AB43/M!AA43)</f>
        <v>-2.2400016195774329E-2</v>
      </c>
      <c r="AC43" s="15">
        <f>0.5*(Cy!AB43+Cy!AC43)*LN(M!AC43/M!AB43)</f>
        <v>4.7916643199361723E-2</v>
      </c>
      <c r="AD43" s="15"/>
      <c r="AF43" s="64">
        <f t="shared" si="0"/>
        <v>4.1097746681410662E-2</v>
      </c>
      <c r="AG43" s="64">
        <f t="shared" si="1"/>
        <v>1.739349974689482E-2</v>
      </c>
      <c r="AH43" s="64">
        <f t="shared" si="2"/>
        <v>-4.5448383363422256E-3</v>
      </c>
      <c r="AI43" s="64">
        <f t="shared" si="3"/>
        <v>-1.4454104619538919E-2</v>
      </c>
      <c r="AJ43" s="64">
        <f t="shared" si="4"/>
        <v>2.1224210049040303E-2</v>
      </c>
      <c r="AK43" s="64">
        <f t="shared" si="5"/>
        <v>6.4243307052762972E-3</v>
      </c>
      <c r="AL43" s="64">
        <f t="shared" si="6"/>
        <v>3.3850527147506922E-3</v>
      </c>
      <c r="AM43" s="64">
        <f t="shared" si="7"/>
        <v>1.0417375179899409E-3</v>
      </c>
      <c r="AN43" s="64">
        <f t="shared" si="8"/>
        <v>1.2758313501793697E-2</v>
      </c>
      <c r="AO43" s="64">
        <f t="shared" si="9"/>
        <v>1.2143302704292933E-2</v>
      </c>
    </row>
    <row r="44" spans="1:41" x14ac:dyDescent="0.2">
      <c r="A44" s="4">
        <v>42</v>
      </c>
      <c r="B44" s="6" t="s">
        <v>79</v>
      </c>
      <c r="C44" s="15"/>
      <c r="D44" s="15">
        <f>0.5*(Cy!C44+Cy!D44)*LN(M!D44/M!C44)</f>
        <v>6.6721698106902514E-3</v>
      </c>
      <c r="E44" s="15">
        <f>0.5*(Cy!D44+Cy!E44)*LN(M!E44/M!D44)</f>
        <v>1.924168579375779E-2</v>
      </c>
      <c r="F44" s="15">
        <f>0.5*(Cy!E44+Cy!F44)*LN(M!F44/M!E44)</f>
        <v>2.1375654679493809E-2</v>
      </c>
      <c r="G44" s="15">
        <f>0.5*(Cy!F44+Cy!G44)*LN(M!G44/M!F44)</f>
        <v>-5.8615851264057064E-2</v>
      </c>
      <c r="H44" s="15">
        <f>0.5*(Cy!G44+Cy!H44)*LN(M!H44/M!G44)</f>
        <v>-3.7993195692184699E-2</v>
      </c>
      <c r="I44" s="15">
        <f>0.5*(Cy!H44+Cy!I44)*LN(M!I44/M!H44)</f>
        <v>2.9347920660116204E-2</v>
      </c>
      <c r="J44" s="15">
        <f>0.5*(Cy!I44+Cy!J44)*LN(M!J44/M!I44)</f>
        <v>1.5104945269317707E-2</v>
      </c>
      <c r="K44" s="15">
        <f>0.5*(Cy!J44+Cy!K44)*LN(M!K44/M!J44)</f>
        <v>-2.778447419446587E-2</v>
      </c>
      <c r="L44" s="15">
        <f>0.5*(Cy!K44+Cy!L44)*LN(M!L44/M!K44)</f>
        <v>-4.0613527146679028E-3</v>
      </c>
      <c r="M44" s="15">
        <f>0.5*(Cy!L44+Cy!M44)*LN(M!M44/M!L44)</f>
        <v>2.0405154150987721E-2</v>
      </c>
      <c r="N44" s="15">
        <f>0.5*(Cy!M44+Cy!N44)*LN(M!N44/M!M44)</f>
        <v>2.4691634139950764E-4</v>
      </c>
      <c r="O44" s="15">
        <f>0.5*(Cy!N44+Cy!O44)*LN(M!O44/M!N44)</f>
        <v>1.4693599368844429E-2</v>
      </c>
      <c r="P44" s="15">
        <f>0.5*(Cy!O44+Cy!P44)*LN(M!P44/M!O44)</f>
        <v>1.8747877247293411E-2</v>
      </c>
      <c r="Q44" s="15">
        <f>0.5*(Cy!P44+Cy!Q44)*LN(M!Q44/M!P44)</f>
        <v>7.9299784334806566E-3</v>
      </c>
      <c r="R44" s="15">
        <f>0.5*(Cy!Q44+Cy!R44)*LN(M!R44/M!Q44)</f>
        <v>-5.3681599953190336E-2</v>
      </c>
      <c r="S44" s="15">
        <f>0.5*(Cy!R44+Cy!S44)*LN(M!S44/M!R44)</f>
        <v>3.5248750599564733E-2</v>
      </c>
      <c r="T44" s="15">
        <f>0.5*(Cy!S44+Cy!T44)*LN(M!T44/M!S44)</f>
        <v>2.4096227302720645E-2</v>
      </c>
      <c r="U44" s="15">
        <f>0.5*(Cy!T44+Cy!U44)*LN(M!U44/M!T44)</f>
        <v>1.4200629359459845E-2</v>
      </c>
      <c r="V44" s="15">
        <f>0.5*(Cy!U44+Cy!V44)*LN(M!V44/M!U44)</f>
        <v>9.1445187649992037E-3</v>
      </c>
      <c r="W44" s="15">
        <f>0.5*(Cy!V44+Cy!W44)*LN(M!W44/M!V44)</f>
        <v>2.4279041226558527E-2</v>
      </c>
      <c r="X44" s="15">
        <f>0.5*(Cy!W44+Cy!X44)*LN(M!X44/M!W44)</f>
        <v>2.4142851105772221E-2</v>
      </c>
      <c r="Y44" s="15">
        <f>0.5*(Cy!X44+Cy!Y44)*LN(M!Y44/M!X44)</f>
        <v>2.2143925116649467E-4</v>
      </c>
      <c r="Z44" s="15">
        <f>0.5*(Cy!Y44+Cy!Z44)*LN(M!Z44/M!Y44)</f>
        <v>3.197984933013652E-2</v>
      </c>
      <c r="AA44" s="15">
        <f>0.5*(Cy!Z44+Cy!AA44)*LN(M!AA44/M!Z44)</f>
        <v>6.3578920955674967E-2</v>
      </c>
      <c r="AB44" s="15">
        <f>0.5*(Cy!AA44+Cy!AB44)*LN(M!AB44/M!AA44)</f>
        <v>-7.3017654881694519E-3</v>
      </c>
      <c r="AC44" s="15">
        <f>0.5*(Cy!AB44+Cy!AC44)*LN(M!AC44/M!AB44)</f>
        <v>8.4676071324802889E-5</v>
      </c>
      <c r="AD44" s="15"/>
      <c r="AF44" s="64">
        <f t="shared" si="0"/>
        <v>-5.3287571645747921E-3</v>
      </c>
      <c r="AG44" s="64">
        <f t="shared" si="1"/>
        <v>7.8223777051423214E-4</v>
      </c>
      <c r="AH44" s="64">
        <f t="shared" si="2"/>
        <v>4.5877211391985792E-3</v>
      </c>
      <c r="AI44" s="64">
        <f t="shared" si="3"/>
        <v>1.9172653551902084E-2</v>
      </c>
      <c r="AJ44" s="64">
        <f t="shared" si="4"/>
        <v>1.7712624024026666E-2</v>
      </c>
      <c r="AK44" s="64">
        <f t="shared" si="5"/>
        <v>2.6849794548564057E-3</v>
      </c>
      <c r="AL44" s="64">
        <f t="shared" si="6"/>
        <v>1.8442638787964375E-2</v>
      </c>
      <c r="AM44" s="64">
        <f t="shared" si="7"/>
        <v>2.3955434662061049E-2</v>
      </c>
      <c r="AN44" s="64">
        <f t="shared" si="8"/>
        <v>-3.6085447084223247E-3</v>
      </c>
      <c r="AO44" s="64">
        <f t="shared" si="9"/>
        <v>7.3852958642133537E-3</v>
      </c>
    </row>
    <row r="45" spans="1:41" x14ac:dyDescent="0.2">
      <c r="A45" s="4">
        <v>43</v>
      </c>
      <c r="B45" s="6" t="s">
        <v>80</v>
      </c>
      <c r="C45" s="15"/>
      <c r="D45" s="15">
        <f>0.5*(Cy!C45+Cy!D45)*LN(M!D45/M!C45)</f>
        <v>5.9469141515636384E-2</v>
      </c>
      <c r="E45" s="15">
        <f>0.5*(Cy!D45+Cy!E45)*LN(M!E45/M!D45)</f>
        <v>5.2562253090621423E-2</v>
      </c>
      <c r="F45" s="15">
        <f>0.5*(Cy!E45+Cy!F45)*LN(M!F45/M!E45)</f>
        <v>-3.5799564757673617E-2</v>
      </c>
      <c r="G45" s="15">
        <f>0.5*(Cy!F45+Cy!G45)*LN(M!G45/M!F45)</f>
        <v>-5.8979765908814999E-2</v>
      </c>
      <c r="H45" s="15">
        <f>0.5*(Cy!G45+Cy!H45)*LN(M!H45/M!G45)</f>
        <v>-5.4268622482082279E-2</v>
      </c>
      <c r="I45" s="15">
        <f>0.5*(Cy!H45+Cy!I45)*LN(M!I45/M!H45)</f>
        <v>3.5405229172326212E-2</v>
      </c>
      <c r="J45" s="15">
        <f>0.5*(Cy!I45+Cy!J45)*LN(M!J45/M!I45)</f>
        <v>6.6516196967296201E-2</v>
      </c>
      <c r="K45" s="15">
        <f>0.5*(Cy!J45+Cy!K45)*LN(M!K45/M!J45)</f>
        <v>-0.10287158748700713</v>
      </c>
      <c r="L45" s="15">
        <f>0.5*(Cy!K45+Cy!L45)*LN(M!L45/M!K45)</f>
        <v>-2.4014502781735871E-2</v>
      </c>
      <c r="M45" s="15">
        <f>0.5*(Cy!L45+Cy!M45)*LN(M!M45/M!L45)</f>
        <v>-6.6472956579628666E-3</v>
      </c>
      <c r="N45" s="15">
        <f>0.5*(Cy!M45+Cy!N45)*LN(M!N45/M!M45)</f>
        <v>5.3889122708873751E-3</v>
      </c>
      <c r="O45" s="15">
        <f>0.5*(Cy!N45+Cy!O45)*LN(M!O45/M!N45)</f>
        <v>6.3694951916962658E-2</v>
      </c>
      <c r="P45" s="15">
        <f>0.5*(Cy!O45+Cy!P45)*LN(M!P45/M!O45)</f>
        <v>-3.9252434047065965E-3</v>
      </c>
      <c r="Q45" s="15">
        <f>0.5*(Cy!P45+Cy!Q45)*LN(M!Q45/M!P45)</f>
        <v>1.701728010523617E-2</v>
      </c>
      <c r="R45" s="15">
        <f>0.5*(Cy!Q45+Cy!R45)*LN(M!R45/M!Q45)</f>
        <v>-9.9366879387454612E-3</v>
      </c>
      <c r="S45" s="15">
        <f>0.5*(Cy!R45+Cy!S45)*LN(M!S45/M!R45)</f>
        <v>7.0179206787215467E-2</v>
      </c>
      <c r="T45" s="15">
        <f>0.5*(Cy!S45+Cy!T45)*LN(M!T45/M!S45)</f>
        <v>-8.7073048844180434E-2</v>
      </c>
      <c r="U45" s="15">
        <f>0.5*(Cy!T45+Cy!U45)*LN(M!U45/M!T45)</f>
        <v>5.6416399782814271E-2</v>
      </c>
      <c r="V45" s="15">
        <f>0.5*(Cy!U45+Cy!V45)*LN(M!V45/M!U45)</f>
        <v>1.880434964669269E-2</v>
      </c>
      <c r="W45" s="15">
        <f>0.5*(Cy!V45+Cy!W45)*LN(M!W45/M!V45)</f>
        <v>4.320275879248596E-2</v>
      </c>
      <c r="X45" s="15">
        <f>0.5*(Cy!W45+Cy!X45)*LN(M!X45/M!W45)</f>
        <v>-2.5740439015341992E-2</v>
      </c>
      <c r="Y45" s="15">
        <f>0.5*(Cy!X45+Cy!Y45)*LN(M!Y45/M!X45)</f>
        <v>2.2033807604968828E-2</v>
      </c>
      <c r="Z45" s="15">
        <f>0.5*(Cy!Y45+Cy!Z45)*LN(M!Z45/M!Y45)</f>
        <v>1.7283691518050932E-3</v>
      </c>
      <c r="AA45" s="15">
        <f>0.5*(Cy!Z45+Cy!AA45)*LN(M!AA45/M!Z45)</f>
        <v>2.5545599725035801E-2</v>
      </c>
      <c r="AB45" s="15">
        <f>0.5*(Cy!AA45+Cy!AB45)*LN(M!AB45/M!AA45)</f>
        <v>-6.0032319161751953E-2</v>
      </c>
      <c r="AC45" s="15">
        <f>0.5*(Cy!AB45+Cy!AC45)*LN(M!AC45/M!AB45)</f>
        <v>-4.4832659049451849E-2</v>
      </c>
      <c r="AD45" s="15"/>
      <c r="AF45" s="64">
        <f t="shared" si="0"/>
        <v>-1.2216094177124652E-2</v>
      </c>
      <c r="AG45" s="64">
        <f t="shared" si="1"/>
        <v>-1.2325655337704458E-2</v>
      </c>
      <c r="AH45" s="64">
        <f t="shared" si="2"/>
        <v>2.7405901493192449E-2</v>
      </c>
      <c r="AI45" s="64">
        <f t="shared" si="3"/>
        <v>1.1220040724940991E-3</v>
      </c>
      <c r="AJ45" s="64">
        <f t="shared" si="4"/>
        <v>-1.1111440345878815E-2</v>
      </c>
      <c r="AK45" s="64">
        <f t="shared" si="5"/>
        <v>7.5401230777439945E-3</v>
      </c>
      <c r="AL45" s="64">
        <f t="shared" si="6"/>
        <v>-4.9947181366923584E-3</v>
      </c>
      <c r="AM45" s="64">
        <f t="shared" si="7"/>
        <v>6.8647246055350275E-3</v>
      </c>
      <c r="AN45" s="64">
        <f t="shared" si="8"/>
        <v>-5.2432489105601901E-2</v>
      </c>
      <c r="AO45" s="64">
        <f t="shared" si="9"/>
        <v>-1.4250568590042766E-3</v>
      </c>
    </row>
    <row r="46" spans="1:41" x14ac:dyDescent="0.2">
      <c r="A46" s="4">
        <v>44</v>
      </c>
      <c r="B46" s="6" t="s">
        <v>81</v>
      </c>
      <c r="C46" s="15"/>
      <c r="D46" s="15">
        <f>0.5*(Cy!C46+Cy!D46)*LN(M!D46/M!C46)</f>
        <v>3.9579923693762044E-2</v>
      </c>
      <c r="E46" s="15">
        <f>0.5*(Cy!D46+Cy!E46)*LN(M!E46/M!D46)</f>
        <v>7.4523668878494126E-2</v>
      </c>
      <c r="F46" s="15">
        <f>0.5*(Cy!E46+Cy!F46)*LN(M!F46/M!E46)</f>
        <v>5.0455160717060098E-2</v>
      </c>
      <c r="G46" s="15">
        <f>0.5*(Cy!F46+Cy!G46)*LN(M!G46/M!F46)</f>
        <v>-2.3719513760013421E-2</v>
      </c>
      <c r="H46" s="15">
        <f>0.5*(Cy!G46+Cy!H46)*LN(M!H46/M!G46)</f>
        <v>-5.8715693563483724E-2</v>
      </c>
      <c r="I46" s="15">
        <f>0.5*(Cy!H46+Cy!I46)*LN(M!I46/M!H46)</f>
        <v>0.12282786073513233</v>
      </c>
      <c r="J46" s="15">
        <f>0.5*(Cy!I46+Cy!J46)*LN(M!J46/M!I46)</f>
        <v>5.393511888982975E-3</v>
      </c>
      <c r="K46" s="15">
        <f>0.5*(Cy!J46+Cy!K46)*LN(M!K46/M!J46)</f>
        <v>-0.16614812932518294</v>
      </c>
      <c r="L46" s="15">
        <f>0.5*(Cy!K46+Cy!L46)*LN(M!L46/M!K46)</f>
        <v>1.6632217731560931E-2</v>
      </c>
      <c r="M46" s="15">
        <f>0.5*(Cy!L46+Cy!M46)*LN(M!M46/M!L46)</f>
        <v>3.3016294910435763E-2</v>
      </c>
      <c r="N46" s="15">
        <f>0.5*(Cy!M46+Cy!N46)*LN(M!N46/M!M46)</f>
        <v>9.4427920422147663E-2</v>
      </c>
      <c r="O46" s="15">
        <f>0.5*(Cy!N46+Cy!O46)*LN(M!O46/M!N46)</f>
        <v>1.6766125533168287E-2</v>
      </c>
      <c r="P46" s="15">
        <f>0.5*(Cy!O46+Cy!P46)*LN(M!P46/M!O46)</f>
        <v>1.66756406029358E-2</v>
      </c>
      <c r="Q46" s="15">
        <f>0.5*(Cy!P46+Cy!Q46)*LN(M!Q46/M!P46)</f>
        <v>-6.1098878831934413E-2</v>
      </c>
      <c r="R46" s="15">
        <f>0.5*(Cy!Q46+Cy!R46)*LN(M!R46/M!Q46)</f>
        <v>-0.15767739882131221</v>
      </c>
      <c r="S46" s="15">
        <f>0.5*(Cy!R46+Cy!S46)*LN(M!S46/M!R46)</f>
        <v>0.12542292932415333</v>
      </c>
      <c r="T46" s="15">
        <f>0.5*(Cy!S46+Cy!T46)*LN(M!T46/M!S46)</f>
        <v>3.8396450690787273E-2</v>
      </c>
      <c r="U46" s="15">
        <f>0.5*(Cy!T46+Cy!U46)*LN(M!U46/M!T46)</f>
        <v>-3.6549376042164551E-2</v>
      </c>
      <c r="V46" s="15">
        <f>0.5*(Cy!U46+Cy!V46)*LN(M!V46/M!U46)</f>
        <v>-1.4930335917305288E-2</v>
      </c>
      <c r="W46" s="15">
        <f>0.5*(Cy!V46+Cy!W46)*LN(M!W46/M!V46)</f>
        <v>5.0724131171368599E-2</v>
      </c>
      <c r="X46" s="15">
        <f>0.5*(Cy!W46+Cy!X46)*LN(M!X46/M!W46)</f>
        <v>-1.7722403042800205E-4</v>
      </c>
      <c r="Y46" s="15">
        <f>0.5*(Cy!X46+Cy!Y46)*LN(M!Y46/M!X46)</f>
        <v>-7.9929052730456002E-2</v>
      </c>
      <c r="Z46" s="15">
        <f>0.5*(Cy!Y46+Cy!Z46)*LN(M!Z46/M!Y46)</f>
        <v>4.0285776471806634E-3</v>
      </c>
      <c r="AA46" s="15">
        <f>0.5*(Cy!Z46+Cy!AA46)*LN(M!AA46/M!Z46)</f>
        <v>4.9575363160760923E-2</v>
      </c>
      <c r="AB46" s="15">
        <f>0.5*(Cy!AA46+Cy!AB46)*LN(M!AB46/M!AA46)</f>
        <v>-2.1748690088333422E-2</v>
      </c>
      <c r="AC46" s="15">
        <f>0.5*(Cy!AB46+Cy!AC46)*LN(M!AC46/M!AB46)</f>
        <v>-2.8588243224122096E-3</v>
      </c>
      <c r="AD46" s="15"/>
      <c r="AF46" s="64">
        <f t="shared" si="0"/>
        <v>3.3074296601437882E-2</v>
      </c>
      <c r="AG46" s="64">
        <f t="shared" si="1"/>
        <v>-3.3356368744111215E-3</v>
      </c>
      <c r="AH46" s="64">
        <f t="shared" si="2"/>
        <v>-1.198231643859784E-2</v>
      </c>
      <c r="AI46" s="64">
        <f t="shared" si="3"/>
        <v>7.4927291744516051E-3</v>
      </c>
      <c r="AJ46" s="64">
        <f t="shared" si="4"/>
        <v>-1.018652526665201E-2</v>
      </c>
      <c r="AK46" s="64">
        <f t="shared" si="5"/>
        <v>-7.6589766565044789E-3</v>
      </c>
      <c r="AL46" s="64">
        <f t="shared" si="6"/>
        <v>-1.3468980461002022E-3</v>
      </c>
      <c r="AM46" s="64">
        <f t="shared" si="7"/>
        <v>1.3923167437179512E-3</v>
      </c>
      <c r="AN46" s="64">
        <f t="shared" si="8"/>
        <v>-1.2303757205372816E-2</v>
      </c>
      <c r="AO46" s="64">
        <f t="shared" si="9"/>
        <v>3.0125094392457054E-3</v>
      </c>
    </row>
    <row r="47" spans="1:41" x14ac:dyDescent="0.2">
      <c r="A47" s="4">
        <v>45</v>
      </c>
      <c r="B47" s="6" t="s">
        <v>82</v>
      </c>
      <c r="C47" s="15"/>
      <c r="D47" s="15">
        <f>0.5*(Cy!C47+Cy!D47)*LN(M!D47/M!C47)</f>
        <v>2.4435548070538878E-2</v>
      </c>
      <c r="E47" s="15">
        <f>0.5*(Cy!D47+Cy!E47)*LN(M!E47/M!D47)</f>
        <v>1.0819249971229933E-2</v>
      </c>
      <c r="F47" s="15">
        <f>0.5*(Cy!E47+Cy!F47)*LN(M!F47/M!E47)</f>
        <v>3.0487066418992018E-2</v>
      </c>
      <c r="G47" s="15">
        <f>0.5*(Cy!F47+Cy!G47)*LN(M!G47/M!F47)</f>
        <v>-6.846526970557007E-2</v>
      </c>
      <c r="H47" s="15">
        <f>0.5*(Cy!G47+Cy!H47)*LN(M!H47/M!G47)</f>
        <v>8.1502934354684923E-3</v>
      </c>
      <c r="I47" s="15">
        <f>0.5*(Cy!H47+Cy!I47)*LN(M!I47/M!H47)</f>
        <v>5.9710358257694156E-2</v>
      </c>
      <c r="J47" s="15">
        <f>0.5*(Cy!I47+Cy!J47)*LN(M!J47/M!I47)</f>
        <v>-1.4491694923171518E-2</v>
      </c>
      <c r="K47" s="15">
        <f>0.5*(Cy!J47+Cy!K47)*LN(M!K47/M!J47)</f>
        <v>-7.0760837381674879E-2</v>
      </c>
      <c r="L47" s="15">
        <f>0.5*(Cy!K47+Cy!L47)*LN(M!L47/M!K47)</f>
        <v>2.608328447609513E-2</v>
      </c>
      <c r="M47" s="15">
        <f>0.5*(Cy!L47+Cy!M47)*LN(M!M47/M!L47)</f>
        <v>1.5133500868278353E-2</v>
      </c>
      <c r="N47" s="15">
        <f>0.5*(Cy!M47+Cy!N47)*LN(M!N47/M!M47)</f>
        <v>2.7580618131637025E-2</v>
      </c>
      <c r="O47" s="15">
        <f>0.5*(Cy!N47+Cy!O47)*LN(M!O47/M!N47)</f>
        <v>7.7635830742284431E-2</v>
      </c>
      <c r="P47" s="15">
        <f>0.5*(Cy!O47+Cy!P47)*LN(M!P47/M!O47)</f>
        <v>4.4685952752497871E-2</v>
      </c>
      <c r="Q47" s="15">
        <f>0.5*(Cy!P47+Cy!Q47)*LN(M!Q47/M!P47)</f>
        <v>-0.14247975225264439</v>
      </c>
      <c r="R47" s="15">
        <f>0.5*(Cy!Q47+Cy!R47)*LN(M!R47/M!Q47)</f>
        <v>-6.243544332966694E-2</v>
      </c>
      <c r="S47" s="15">
        <f>0.5*(Cy!R47+Cy!S47)*LN(M!S47/M!R47)</f>
        <v>7.8778040027026125E-2</v>
      </c>
      <c r="T47" s="15">
        <f>0.5*(Cy!S47+Cy!T47)*LN(M!T47/M!S47)</f>
        <v>-3.5572617958369315E-2</v>
      </c>
      <c r="U47" s="15">
        <f>0.5*(Cy!T47+Cy!U47)*LN(M!U47/M!T47)</f>
        <v>9.1093005843304223E-2</v>
      </c>
      <c r="V47" s="15">
        <f>0.5*(Cy!U47+Cy!V47)*LN(M!V47/M!U47)</f>
        <v>-1.7137261526422955E-2</v>
      </c>
      <c r="W47" s="15">
        <f>0.5*(Cy!V47+Cy!W47)*LN(M!W47/M!V47)</f>
        <v>4.6598254670576931E-3</v>
      </c>
      <c r="X47" s="15">
        <f>0.5*(Cy!W47+Cy!X47)*LN(M!X47/M!W47)</f>
        <v>-4.4421176212226708E-2</v>
      </c>
      <c r="Y47" s="15">
        <f>0.5*(Cy!X47+Cy!Y47)*LN(M!Y47/M!X47)</f>
        <v>-2.5994877288550218E-2</v>
      </c>
      <c r="Z47" s="15">
        <f>0.5*(Cy!Y47+Cy!Z47)*LN(M!Z47/M!Y47)</f>
        <v>-4.5205119088791511E-2</v>
      </c>
      <c r="AA47" s="15">
        <f>0.5*(Cy!Z47+Cy!AA47)*LN(M!AA47/M!Z47)</f>
        <v>3.9869345211954198E-2</v>
      </c>
      <c r="AB47" s="15">
        <f>0.5*(Cy!AA47+Cy!AB47)*LN(M!AB47/M!AA47)</f>
        <v>-3.3742515796491797E-2</v>
      </c>
      <c r="AC47" s="15">
        <f>0.5*(Cy!AB47+Cy!AC47)*LN(M!AC47/M!AB47)</f>
        <v>-0.1092147534930185</v>
      </c>
      <c r="AD47" s="15"/>
      <c r="AF47" s="64">
        <f t="shared" si="0"/>
        <v>8.1403396755629041E-3</v>
      </c>
      <c r="AG47" s="64">
        <f t="shared" si="1"/>
        <v>-3.2910257657671757E-3</v>
      </c>
      <c r="AH47" s="64">
        <f t="shared" si="2"/>
        <v>-7.6307441210058118E-4</v>
      </c>
      <c r="AI47" s="64">
        <f t="shared" si="3"/>
        <v>-2.7564487733141294E-4</v>
      </c>
      <c r="AJ47" s="64">
        <f t="shared" si="4"/>
        <v>-3.4857584090979568E-2</v>
      </c>
      <c r="AK47" s="64">
        <f t="shared" si="5"/>
        <v>-2.0270500889338779E-3</v>
      </c>
      <c r="AL47" s="64">
        <f t="shared" si="6"/>
        <v>-1.7566614484155491E-2</v>
      </c>
      <c r="AM47" s="64">
        <f t="shared" si="7"/>
        <v>-4.0886094440055745E-3</v>
      </c>
      <c r="AN47" s="64">
        <f t="shared" si="8"/>
        <v>-7.1478634644755151E-2</v>
      </c>
      <c r="AO47" s="64">
        <f t="shared" si="9"/>
        <v>-6.2093978941231663E-3</v>
      </c>
    </row>
    <row r="48" spans="1:41" x14ac:dyDescent="0.2">
      <c r="A48" s="4">
        <v>46</v>
      </c>
      <c r="B48" s="6" t="s">
        <v>83</v>
      </c>
      <c r="C48" s="15"/>
      <c r="D48" s="15">
        <f>0.5*(Cy!C48+Cy!D48)*LN(M!D48/M!C48)</f>
        <v>-6.0205869474494987E-2</v>
      </c>
      <c r="E48" s="15">
        <f>0.5*(Cy!D48+Cy!E48)*LN(M!E48/M!D48)</f>
        <v>-5.2075834820044867E-3</v>
      </c>
      <c r="F48" s="15">
        <f>0.5*(Cy!E48+Cy!F48)*LN(M!F48/M!E48)</f>
        <v>8.1738155926361813E-2</v>
      </c>
      <c r="G48" s="15">
        <f>0.5*(Cy!F48+Cy!G48)*LN(M!G48/M!F48)</f>
        <v>-4.3164664356575837E-2</v>
      </c>
      <c r="H48" s="15">
        <f>0.5*(Cy!G48+Cy!H48)*LN(M!H48/M!G48)</f>
        <v>1.7068909290209291E-2</v>
      </c>
      <c r="I48" s="15">
        <f>0.5*(Cy!H48+Cy!I48)*LN(M!I48/M!H48)</f>
        <v>8.7605255140547039E-2</v>
      </c>
      <c r="J48" s="15">
        <f>0.5*(Cy!I48+Cy!J48)*LN(M!J48/M!I48)</f>
        <v>-1.0621747352380192E-2</v>
      </c>
      <c r="K48" s="15">
        <f>0.5*(Cy!J48+Cy!K48)*LN(M!K48/M!J48)</f>
        <v>8.2175033527806793E-2</v>
      </c>
      <c r="L48" s="15">
        <f>0.5*(Cy!K48+Cy!L48)*LN(M!L48/M!K48)</f>
        <v>8.3578821241394832E-2</v>
      </c>
      <c r="M48" s="15">
        <f>0.5*(Cy!L48+Cy!M48)*LN(M!M48/M!L48)</f>
        <v>-2.2243958454056273E-2</v>
      </c>
      <c r="N48" s="15">
        <f>0.5*(Cy!M48+Cy!N48)*LN(M!N48/M!M48)</f>
        <v>-8.0005682308306084E-2</v>
      </c>
      <c r="O48" s="15">
        <f>0.5*(Cy!N48+Cy!O48)*LN(M!O48/M!N48)</f>
        <v>4.9114903064286841E-2</v>
      </c>
      <c r="P48" s="15">
        <f>0.5*(Cy!O48+Cy!P48)*LN(M!P48/M!O48)</f>
        <v>-4.0274760357152641E-2</v>
      </c>
      <c r="Q48" s="15">
        <f>0.5*(Cy!P48+Cy!Q48)*LN(M!Q48/M!P48)</f>
        <v>-1.4107433359097796E-2</v>
      </c>
      <c r="R48" s="15">
        <f>0.5*(Cy!Q48+Cy!R48)*LN(M!R48/M!Q48)</f>
        <v>-0.12145709182021641</v>
      </c>
      <c r="S48" s="15">
        <f>0.5*(Cy!R48+Cy!S48)*LN(M!S48/M!R48)</f>
        <v>7.3814864648118206E-2</v>
      </c>
      <c r="T48" s="15">
        <f>0.5*(Cy!S48+Cy!T48)*LN(M!T48/M!S48)</f>
        <v>-0.26987228343327052</v>
      </c>
      <c r="U48" s="15">
        <f>0.5*(Cy!T48+Cy!U48)*LN(M!U48/M!T48)</f>
        <v>-0.28894656036360178</v>
      </c>
      <c r="V48" s="15">
        <f>0.5*(Cy!U48+Cy!V48)*LN(M!V48/M!U48)</f>
        <v>-0.11593914195631295</v>
      </c>
      <c r="W48" s="15">
        <f>0.5*(Cy!V48+Cy!W48)*LN(M!W48/M!V48)</f>
        <v>-1.3592645276258045E-2</v>
      </c>
      <c r="X48" s="15">
        <f>0.5*(Cy!W48+Cy!X48)*LN(M!X48/M!W48)</f>
        <v>2.1486475899991147E-3</v>
      </c>
      <c r="Y48" s="15">
        <f>0.5*(Cy!X48+Cy!Y48)*LN(M!Y48/M!X48)</f>
        <v>-6.4679348585291951E-2</v>
      </c>
      <c r="Z48" s="15">
        <f>0.5*(Cy!Y48+Cy!Z48)*LN(M!Z48/M!Y48)</f>
        <v>-1.9682058617316402E-2</v>
      </c>
      <c r="AA48" s="15">
        <f>0.5*(Cy!Z48+Cy!AA48)*LN(M!AA48/M!Z48)</f>
        <v>-3.5860522438076227E-2</v>
      </c>
      <c r="AB48" s="15">
        <f>0.5*(Cy!AA48+Cy!AB48)*LN(M!AB48/M!AA48)</f>
        <v>-2.9173451462768313E-2</v>
      </c>
      <c r="AC48" s="15">
        <f>0.5*(Cy!AB48+Cy!AC48)*LN(M!AC48/M!AB48)</f>
        <v>-7.2625898812295794E-2</v>
      </c>
      <c r="AD48" s="15"/>
      <c r="AF48" s="64">
        <f t="shared" si="0"/>
        <v>2.7608014503707562E-2</v>
      </c>
      <c r="AG48" s="64">
        <f t="shared" si="1"/>
        <v>1.0576493330891815E-2</v>
      </c>
      <c r="AH48" s="64">
        <f t="shared" si="2"/>
        <v>-1.0581903564812362E-2</v>
      </c>
      <c r="AI48" s="64">
        <f t="shared" si="3"/>
        <v>-0.13724039668788884</v>
      </c>
      <c r="AJ48" s="64">
        <f t="shared" si="4"/>
        <v>-4.4404255983149732E-2</v>
      </c>
      <c r="AK48" s="64">
        <f t="shared" si="5"/>
        <v>-2.7051169602720914E-6</v>
      </c>
      <c r="AL48" s="64">
        <f t="shared" si="6"/>
        <v>-9.0822326335519274E-2</v>
      </c>
      <c r="AM48" s="64">
        <f t="shared" si="7"/>
        <v>-0.10080298913501609</v>
      </c>
      <c r="AN48" s="64">
        <f t="shared" si="8"/>
        <v>-5.0899675137532054E-2</v>
      </c>
      <c r="AO48" s="64">
        <f t="shared" si="9"/>
        <v>-3.0808409680250309E-2</v>
      </c>
    </row>
    <row r="49" spans="1:41" x14ac:dyDescent="0.2">
      <c r="A49" s="4">
        <v>47</v>
      </c>
      <c r="B49" s="6" t="s">
        <v>84</v>
      </c>
      <c r="C49" s="15"/>
      <c r="D49" s="15">
        <f>0.5*(Cy!C49+Cy!D49)*LN(M!D49/M!C49)</f>
        <v>5.958334533973661E-2</v>
      </c>
      <c r="E49" s="15">
        <f>0.5*(Cy!D49+Cy!E49)*LN(M!E49/M!D49)</f>
        <v>0.19604063726127532</v>
      </c>
      <c r="F49" s="15">
        <f>0.5*(Cy!E49+Cy!F49)*LN(M!F49/M!E49)</f>
        <v>4.9684185175495332E-2</v>
      </c>
      <c r="G49" s="15">
        <f>0.5*(Cy!F49+Cy!G49)*LN(M!G49/M!F49)</f>
        <v>-6.3391622079157356E-2</v>
      </c>
      <c r="H49" s="15">
        <f>0.5*(Cy!G49+Cy!H49)*LN(M!H49/M!G49)</f>
        <v>4.7365541645068565E-2</v>
      </c>
      <c r="I49" s="15">
        <f>0.5*(Cy!H49+Cy!I49)*LN(M!I49/M!H49)</f>
        <v>0.10475050565918323</v>
      </c>
      <c r="J49" s="15">
        <f>0.5*(Cy!I49+Cy!J49)*LN(M!J49/M!I49)</f>
        <v>1.5147255203591465E-2</v>
      </c>
      <c r="K49" s="15">
        <f>0.5*(Cy!J49+Cy!K49)*LN(M!K49/M!J49)</f>
        <v>-0.13135281151794714</v>
      </c>
      <c r="L49" s="15">
        <f>0.5*(Cy!K49+Cy!L49)*LN(M!L49/M!K49)</f>
        <v>0.10723131079410193</v>
      </c>
      <c r="M49" s="15">
        <f>0.5*(Cy!L49+Cy!M49)*LN(M!M49/M!L49)</f>
        <v>-3.3715841505247895E-2</v>
      </c>
      <c r="N49" s="15">
        <f>0.5*(Cy!M49+Cy!N49)*LN(M!N49/M!M49)</f>
        <v>8.088595755629065E-3</v>
      </c>
      <c r="O49" s="15">
        <f>0.5*(Cy!N49+Cy!O49)*LN(M!O49/M!N49)</f>
        <v>5.655847207553874E-2</v>
      </c>
      <c r="P49" s="15">
        <f>0.5*(Cy!O49+Cy!P49)*LN(M!P49/M!O49)</f>
        <v>4.8631995456468943E-2</v>
      </c>
      <c r="Q49" s="15">
        <f>0.5*(Cy!P49+Cy!Q49)*LN(M!Q49/M!P49)</f>
        <v>-1.4532318850365244E-2</v>
      </c>
      <c r="R49" s="15">
        <f>0.5*(Cy!Q49+Cy!R49)*LN(M!R49/M!Q49)</f>
        <v>-9.0961189663794004E-2</v>
      </c>
      <c r="S49" s="15">
        <f>0.5*(Cy!R49+Cy!S49)*LN(M!S49/M!R49)</f>
        <v>8.7580047450301901E-2</v>
      </c>
      <c r="T49" s="15">
        <f>0.5*(Cy!S49+Cy!T49)*LN(M!T49/M!S49)</f>
        <v>2.0330101966867211E-2</v>
      </c>
      <c r="U49" s="15">
        <f>0.5*(Cy!T49+Cy!U49)*LN(M!U49/M!T49)</f>
        <v>2.5279803541181992E-2</v>
      </c>
      <c r="V49" s="15">
        <f>0.5*(Cy!U49+Cy!V49)*LN(M!V49/M!U49)</f>
        <v>-4.2599266889468787E-2</v>
      </c>
      <c r="W49" s="15">
        <f>0.5*(Cy!V49+Cy!W49)*LN(M!W49/M!V49)</f>
        <v>0.102086048553874</v>
      </c>
      <c r="X49" s="15">
        <f>0.5*(Cy!W49+Cy!X49)*LN(M!X49/M!W49)</f>
        <v>-6.6521021574661388E-2</v>
      </c>
      <c r="Y49" s="15">
        <f>0.5*(Cy!X49+Cy!Y49)*LN(M!Y49/M!X49)</f>
        <v>-1.1301826159884549E-2</v>
      </c>
      <c r="Z49" s="15">
        <f>0.5*(Cy!Y49+Cy!Z49)*LN(M!Z49/M!Y49)</f>
        <v>2.0634595398777888E-2</v>
      </c>
      <c r="AA49" s="15">
        <f>0.5*(Cy!Z49+Cy!AA49)*LN(M!AA49/M!Z49)</f>
        <v>1.3637014851315259E-2</v>
      </c>
      <c r="AB49" s="15">
        <f>0.5*(Cy!AA49+Cy!AB49)*LN(M!AB49/M!AA49)</f>
        <v>-5.0673219805747807E-3</v>
      </c>
      <c r="AC49" s="15">
        <f>0.5*(Cy!AB49+Cy!AC49)*LN(M!AC49/M!AB49)</f>
        <v>-2.9663472262379198E-2</v>
      </c>
      <c r="AD49" s="15"/>
      <c r="AF49" s="64">
        <f t="shared" si="0"/>
        <v>6.6889849532373022E-2</v>
      </c>
      <c r="AG49" s="64">
        <f t="shared" si="1"/>
        <v>-6.920298253974516E-3</v>
      </c>
      <c r="AH49" s="64">
        <f t="shared" si="2"/>
        <v>1.7455401293630067E-2</v>
      </c>
      <c r="AI49" s="64">
        <f t="shared" si="3"/>
        <v>7.7151331195586068E-3</v>
      </c>
      <c r="AJ49" s="64">
        <f t="shared" si="4"/>
        <v>-2.3522020305490761E-3</v>
      </c>
      <c r="AK49" s="64">
        <f t="shared" si="5"/>
        <v>5.2675515198277751E-3</v>
      </c>
      <c r="AL49" s="64">
        <f t="shared" si="6"/>
        <v>2.6814655445047651E-3</v>
      </c>
      <c r="AM49" s="64">
        <f t="shared" si="7"/>
        <v>7.6931812110002037E-3</v>
      </c>
      <c r="AN49" s="64">
        <f t="shared" si="8"/>
        <v>-1.7365397121476989E-2</v>
      </c>
      <c r="AO49" s="64">
        <f t="shared" si="9"/>
        <v>1.6557576732207611E-2</v>
      </c>
    </row>
    <row r="50" spans="1:41" x14ac:dyDescent="0.2">
      <c r="A50" s="4">
        <v>48</v>
      </c>
      <c r="B50" s="6" t="s">
        <v>85</v>
      </c>
      <c r="C50" s="15"/>
      <c r="D50" s="15">
        <f>0.5*(Cy!C50+Cy!D50)*LN(M!D50/M!C50)</f>
        <v>0.11799478386668248</v>
      </c>
      <c r="E50" s="15">
        <f>0.5*(Cy!D50+Cy!E50)*LN(M!E50/M!D50)</f>
        <v>0.11673269993713738</v>
      </c>
      <c r="F50" s="15">
        <f>0.5*(Cy!E50+Cy!F50)*LN(M!F50/M!E50)</f>
        <v>6.0143613246955413E-2</v>
      </c>
      <c r="G50" s="15">
        <f>0.5*(Cy!F50+Cy!G50)*LN(M!G50/M!F50)</f>
        <v>-8.4901318570900983E-2</v>
      </c>
      <c r="H50" s="15">
        <f>0.5*(Cy!G50+Cy!H50)*LN(M!H50/M!G50)</f>
        <v>-2.4685551616976713E-2</v>
      </c>
      <c r="I50" s="15">
        <f>0.5*(Cy!H50+Cy!I50)*LN(M!I50/M!H50)</f>
        <v>2.3718795135337235E-2</v>
      </c>
      <c r="J50" s="15">
        <f>0.5*(Cy!I50+Cy!J50)*LN(M!J50/M!I50)</f>
        <v>2.8495293646854072E-2</v>
      </c>
      <c r="K50" s="15">
        <f>0.5*(Cy!J50+Cy!K50)*LN(M!K50/M!J50)</f>
        <v>-0.15245031197409939</v>
      </c>
      <c r="L50" s="15">
        <f>0.5*(Cy!K50+Cy!L50)*LN(M!L50/M!K50)</f>
        <v>-6.4750529788703409E-2</v>
      </c>
      <c r="M50" s="15">
        <f>0.5*(Cy!L50+Cy!M50)*LN(M!M50/M!L50)</f>
        <v>-1.5617683080176559E-3</v>
      </c>
      <c r="N50" s="15">
        <f>0.5*(Cy!M50+Cy!N50)*LN(M!N50/M!M50)</f>
        <v>-4.0381418370127917E-2</v>
      </c>
      <c r="O50" s="15">
        <f>0.5*(Cy!N50+Cy!O50)*LN(M!O50/M!N50)</f>
        <v>5.3709786809254126E-3</v>
      </c>
      <c r="P50" s="15">
        <f>0.5*(Cy!O50+Cy!P50)*LN(M!P50/M!O50)</f>
        <v>7.645188886588343E-2</v>
      </c>
      <c r="Q50" s="15">
        <f>0.5*(Cy!P50+Cy!Q50)*LN(M!Q50/M!P50)</f>
        <v>-5.1952633570013305E-2</v>
      </c>
      <c r="R50" s="15">
        <f>0.5*(Cy!Q50+Cy!R50)*LN(M!R50/M!Q50)</f>
        <v>-0.11048888525351711</v>
      </c>
      <c r="S50" s="15">
        <f>0.5*(Cy!R50+Cy!S50)*LN(M!S50/M!R50)</f>
        <v>-2.8704362056206943E-2</v>
      </c>
      <c r="T50" s="15">
        <f>0.5*(Cy!S50+Cy!T50)*LN(M!T50/M!S50)</f>
        <v>-1.1512824751488172E-2</v>
      </c>
      <c r="U50" s="15">
        <f>0.5*(Cy!T50+Cy!U50)*LN(M!U50/M!T50)</f>
        <v>-2.5482613717576218E-2</v>
      </c>
      <c r="V50" s="15">
        <f>0.5*(Cy!U50+Cy!V50)*LN(M!V50/M!U50)</f>
        <v>2.9375602505632608E-3</v>
      </c>
      <c r="W50" s="15">
        <f>0.5*(Cy!V50+Cy!W50)*LN(M!W50/M!V50)</f>
        <v>-8.5389106590905234E-2</v>
      </c>
      <c r="X50" s="15">
        <f>0.5*(Cy!W50+Cy!X50)*LN(M!X50/M!W50)</f>
        <v>3.4992322529075401E-2</v>
      </c>
      <c r="Y50" s="15">
        <f>0.5*(Cy!X50+Cy!Y50)*LN(M!Y50/M!X50)</f>
        <v>-0.10324183583305668</v>
      </c>
      <c r="Z50" s="15">
        <f>0.5*(Cy!Y50+Cy!Z50)*LN(M!Z50/M!Y50)</f>
        <v>4.7547658088931979E-2</v>
      </c>
      <c r="AA50" s="15">
        <f>0.5*(Cy!Z50+Cy!AA50)*LN(M!AA50/M!Z50)</f>
        <v>1.7450336168514418E-2</v>
      </c>
      <c r="AB50" s="15">
        <f>0.5*(Cy!AA50+Cy!AB50)*LN(M!AB50/M!AA50)</f>
        <v>4.3171132716908624E-2</v>
      </c>
      <c r="AC50" s="15">
        <f>0.5*(Cy!AB50+Cy!AC50)*LN(M!AC50/M!AB50)</f>
        <v>1.7750503335778049E-2</v>
      </c>
      <c r="AD50" s="15"/>
      <c r="AF50" s="64">
        <f t="shared" si="0"/>
        <v>1.820164762631047E-2</v>
      </c>
      <c r="AG50" s="64">
        <f t="shared" si="1"/>
        <v>-4.6129746958818864E-2</v>
      </c>
      <c r="AH50" s="64">
        <f t="shared" si="2"/>
        <v>-2.1864602666585704E-2</v>
      </c>
      <c r="AI50" s="64">
        <f t="shared" si="3"/>
        <v>-1.6890932456066189E-2</v>
      </c>
      <c r="AJ50" s="64">
        <f t="shared" si="4"/>
        <v>4.5355588954152778E-3</v>
      </c>
      <c r="AK50" s="64">
        <f t="shared" si="5"/>
        <v>-3.3997174812702285E-2</v>
      </c>
      <c r="AL50" s="64">
        <f t="shared" si="6"/>
        <v>-6.1776867803254561E-3</v>
      </c>
      <c r="AM50" s="64">
        <f t="shared" si="7"/>
        <v>-1.5337312981992654E-2</v>
      </c>
      <c r="AN50" s="64">
        <f t="shared" si="8"/>
        <v>3.0460818026343338E-2</v>
      </c>
      <c r="AO50" s="64">
        <f t="shared" si="9"/>
        <v>-1.2429615111949002E-2</v>
      </c>
    </row>
    <row r="51" spans="1:41" x14ac:dyDescent="0.2">
      <c r="A51" s="4">
        <v>49</v>
      </c>
      <c r="B51" s="6" t="s">
        <v>86</v>
      </c>
      <c r="C51" s="15"/>
      <c r="D51" s="15">
        <f>0.5*(Cy!C51+Cy!D51)*LN(M!D51/M!C51)</f>
        <v>-1.3141174141432784E-2</v>
      </c>
      <c r="E51" s="15">
        <f>0.5*(Cy!D51+Cy!E51)*LN(M!E51/M!D51)</f>
        <v>2.2150977169898552E-2</v>
      </c>
      <c r="F51" s="15">
        <f>0.5*(Cy!E51+Cy!F51)*LN(M!F51/M!E51)</f>
        <v>7.2469669218637747E-2</v>
      </c>
      <c r="G51" s="15">
        <f>0.5*(Cy!F51+Cy!G51)*LN(M!G51/M!F51)</f>
        <v>-9.8322127228926415E-2</v>
      </c>
      <c r="H51" s="15">
        <f>0.5*(Cy!G51+Cy!H51)*LN(M!H51/M!G51)</f>
        <v>-4.2193739588872313E-2</v>
      </c>
      <c r="I51" s="15">
        <f>0.5*(Cy!H51+Cy!I51)*LN(M!I51/M!H51)</f>
        <v>5.396427969561432E-2</v>
      </c>
      <c r="J51" s="15">
        <f>0.5*(Cy!I51+Cy!J51)*LN(M!J51/M!I51)</f>
        <v>3.5850211278279372E-2</v>
      </c>
      <c r="K51" s="15">
        <f>0.5*(Cy!J51+Cy!K51)*LN(M!K51/M!J51)</f>
        <v>4.380277578876951E-2</v>
      </c>
      <c r="L51" s="15">
        <f>0.5*(Cy!K51+Cy!L51)*LN(M!L51/M!K51)</f>
        <v>5.0884697258155184E-2</v>
      </c>
      <c r="M51" s="15">
        <f>0.5*(Cy!L51+Cy!M51)*LN(M!M51/M!L51)</f>
        <v>3.5840876986700763E-2</v>
      </c>
      <c r="N51" s="15">
        <f>0.5*(Cy!M51+Cy!N51)*LN(M!N51/M!M51)</f>
        <v>3.6567438868538485E-2</v>
      </c>
      <c r="O51" s="15">
        <f>0.5*(Cy!N51+Cy!O51)*LN(M!O51/M!N51)</f>
        <v>8.441431167897491E-2</v>
      </c>
      <c r="P51" s="15">
        <f>0.5*(Cy!O51+Cy!P51)*LN(M!P51/M!O51)</f>
        <v>3.7061685991357521E-2</v>
      </c>
      <c r="Q51" s="15">
        <f>0.5*(Cy!P51+Cy!Q51)*LN(M!Q51/M!P51)</f>
        <v>-5.5141781134218394E-3</v>
      </c>
      <c r="R51" s="15">
        <f>0.5*(Cy!Q51+Cy!R51)*LN(M!R51/M!Q51)</f>
        <v>-0.38492678301096961</v>
      </c>
      <c r="S51" s="15">
        <f>0.5*(Cy!R51+Cy!S51)*LN(M!S51/M!R51)</f>
        <v>0.1957490118521942</v>
      </c>
      <c r="T51" s="15">
        <f>0.5*(Cy!S51+Cy!T51)*LN(M!T51/M!S51)</f>
        <v>-6.6534533196003304E-2</v>
      </c>
      <c r="U51" s="15">
        <f>0.5*(Cy!T51+Cy!U51)*LN(M!U51/M!T51)</f>
        <v>0.12211990627509861</v>
      </c>
      <c r="V51" s="15">
        <f>0.5*(Cy!U51+Cy!V51)*LN(M!V51/M!U51)</f>
        <v>6.327032311912105E-2</v>
      </c>
      <c r="W51" s="15">
        <f>0.5*(Cy!V51+Cy!W51)*LN(M!W51/M!V51)</f>
        <v>3.6801010635520763E-2</v>
      </c>
      <c r="X51" s="15">
        <f>0.5*(Cy!W51+Cy!X51)*LN(M!X51/M!W51)</f>
        <v>2.148890045985042E-2</v>
      </c>
      <c r="Y51" s="15">
        <f>0.5*(Cy!X51+Cy!Y51)*LN(M!Y51/M!X51)</f>
        <v>2.769798646620279E-3</v>
      </c>
      <c r="Z51" s="15">
        <f>0.5*(Cy!Y51+Cy!Z51)*LN(M!Z51/M!Y51)</f>
        <v>4.6589051068281838E-2</v>
      </c>
      <c r="AA51" s="15">
        <f>0.5*(Cy!Z51+Cy!AA51)*LN(M!AA51/M!Z51)</f>
        <v>1.9250989962066846E-2</v>
      </c>
      <c r="AB51" s="15">
        <f>0.5*(Cy!AA51+Cy!AB51)*LN(M!AB51/M!AA51)</f>
        <v>-5.2236557037963231E-3</v>
      </c>
      <c r="AC51" s="15">
        <f>0.5*(Cy!AB51+Cy!AC51)*LN(M!AC51/M!AB51)</f>
        <v>-0.14587933096602715</v>
      </c>
      <c r="AD51" s="15"/>
      <c r="AF51" s="64">
        <f t="shared" si="0"/>
        <v>1.613811853270379E-3</v>
      </c>
      <c r="AG51" s="64">
        <f t="shared" si="1"/>
        <v>4.0589200036088666E-2</v>
      </c>
      <c r="AH51" s="64">
        <f t="shared" si="2"/>
        <v>-1.4643190320372961E-2</v>
      </c>
      <c r="AI51" s="64">
        <f t="shared" si="3"/>
        <v>3.5429121458717502E-2</v>
      </c>
      <c r="AJ51" s="64">
        <f t="shared" si="4"/>
        <v>-1.6498629398570903E-2</v>
      </c>
      <c r="AK51" s="64">
        <f t="shared" si="5"/>
        <v>1.2973004857857847E-2</v>
      </c>
      <c r="AL51" s="64">
        <f t="shared" si="6"/>
        <v>9.4652460300733016E-3</v>
      </c>
      <c r="AM51" s="64">
        <f t="shared" si="7"/>
        <v>3.0719430871319561E-2</v>
      </c>
      <c r="AN51" s="64">
        <f t="shared" si="8"/>
        <v>-7.5551493334911735E-2</v>
      </c>
      <c r="AO51" s="64">
        <f t="shared" si="9"/>
        <v>9.2980627258265353E-3</v>
      </c>
    </row>
    <row r="52" spans="1:41" x14ac:dyDescent="0.2">
      <c r="A52" s="4">
        <v>50</v>
      </c>
      <c r="B52" s="6" t="s">
        <v>87</v>
      </c>
      <c r="C52" s="15"/>
      <c r="D52" s="15">
        <f>0.5*(Cy!C52+Cy!D52)*LN(M!D52/M!C52)</f>
        <v>-7.7216685738399939E-3</v>
      </c>
      <c r="E52" s="15">
        <f>0.5*(Cy!D52+Cy!E52)*LN(M!E52/M!D52)</f>
        <v>-1.2393857599595152E-2</v>
      </c>
      <c r="F52" s="15">
        <f>0.5*(Cy!E52+Cy!F52)*LN(M!F52/M!E52)</f>
        <v>2.9996782266930481E-2</v>
      </c>
      <c r="G52" s="15">
        <f>0.5*(Cy!F52+Cy!G52)*LN(M!G52/M!F52)</f>
        <v>-6.7446105861920846E-2</v>
      </c>
      <c r="H52" s="15">
        <f>0.5*(Cy!G52+Cy!H52)*LN(M!H52/M!G52)</f>
        <v>-2.133009077333794E-5</v>
      </c>
      <c r="I52" s="15">
        <f>0.5*(Cy!H52+Cy!I52)*LN(M!I52/M!H52)</f>
        <v>7.1667293293518133E-2</v>
      </c>
      <c r="J52" s="15">
        <f>0.5*(Cy!I52+Cy!J52)*LN(M!J52/M!I52)</f>
        <v>4.9165690322151706E-3</v>
      </c>
      <c r="K52" s="15">
        <f>0.5*(Cy!J52+Cy!K52)*LN(M!K52/M!J52)</f>
        <v>3.3129758904488424E-2</v>
      </c>
      <c r="L52" s="15">
        <f>0.5*(Cy!K52+Cy!L52)*LN(M!L52/M!K52)</f>
        <v>5.3241462629516123E-2</v>
      </c>
      <c r="M52" s="15">
        <f>0.5*(Cy!L52+Cy!M52)*LN(M!M52/M!L52)</f>
        <v>5.9595158116203077E-2</v>
      </c>
      <c r="N52" s="15">
        <f>0.5*(Cy!M52+Cy!N52)*LN(M!N52/M!M52)</f>
        <v>4.6118630939624851E-2</v>
      </c>
      <c r="O52" s="15">
        <f>0.5*(Cy!N52+Cy!O52)*LN(M!O52/M!N52)</f>
        <v>2.29706149143813E-2</v>
      </c>
      <c r="P52" s="15">
        <f>0.5*(Cy!O52+Cy!P52)*LN(M!P52/M!O52)</f>
        <v>3.2465087381441923E-2</v>
      </c>
      <c r="Q52" s="15">
        <f>0.5*(Cy!P52+Cy!Q52)*LN(M!Q52/M!P52)</f>
        <v>2.3002076620779008E-2</v>
      </c>
      <c r="R52" s="15">
        <f>0.5*(Cy!Q52+Cy!R52)*LN(M!R52/M!Q52)</f>
        <v>-0.23196666543118458</v>
      </c>
      <c r="S52" s="15">
        <f>0.5*(Cy!R52+Cy!S52)*LN(M!S52/M!R52)</f>
        <v>0.15071803510078355</v>
      </c>
      <c r="T52" s="15">
        <f>0.5*(Cy!S52+Cy!T52)*LN(M!T52/M!S52)</f>
        <v>-3.6298589819207465E-2</v>
      </c>
      <c r="U52" s="15">
        <f>0.5*(Cy!T52+Cy!U52)*LN(M!U52/M!T52)</f>
        <v>2.3428642543796695E-2</v>
      </c>
      <c r="V52" s="15">
        <f>0.5*(Cy!U52+Cy!V52)*LN(M!V52/M!U52)</f>
        <v>2.8131218355354874E-2</v>
      </c>
      <c r="W52" s="15">
        <f>0.5*(Cy!V52+Cy!W52)*LN(M!W52/M!V52)</f>
        <v>-1.133805186325181E-2</v>
      </c>
      <c r="X52" s="15">
        <f>0.5*(Cy!W52+Cy!X52)*LN(M!X52/M!W52)</f>
        <v>5.1544008101290971E-2</v>
      </c>
      <c r="Y52" s="15">
        <f>0.5*(Cy!X52+Cy!Y52)*LN(M!Y52/M!X52)</f>
        <v>2.4448023570600157E-2</v>
      </c>
      <c r="Z52" s="15">
        <f>0.5*(Cy!Y52+Cy!Z52)*LN(M!Z52/M!Y52)</f>
        <v>4.023466552360784E-2</v>
      </c>
      <c r="AA52" s="15">
        <f>0.5*(Cy!Z52+Cy!AA52)*LN(M!AA52/M!Z52)</f>
        <v>1.2416313942620622E-2</v>
      </c>
      <c r="AB52" s="15">
        <f>0.5*(Cy!AA52+Cy!AB52)*LN(M!AB52/M!AA52)</f>
        <v>-2.0033092929029352E-2</v>
      </c>
      <c r="AC52" s="15">
        <f>0.5*(Cy!AB52+Cy!AC52)*LN(M!AC52/M!AB52)</f>
        <v>-0.1671894871976464</v>
      </c>
      <c r="AD52" s="15"/>
      <c r="AF52" s="64">
        <f t="shared" si="0"/>
        <v>4.3605564016318561E-3</v>
      </c>
      <c r="AG52" s="64">
        <f t="shared" si="1"/>
        <v>3.9400315924409526E-2</v>
      </c>
      <c r="AH52" s="64">
        <f t="shared" si="2"/>
        <v>-5.6217028275976078E-4</v>
      </c>
      <c r="AI52" s="64">
        <f t="shared" si="3"/>
        <v>1.1093445463596653E-2</v>
      </c>
      <c r="AJ52" s="64">
        <f t="shared" si="4"/>
        <v>-2.202471541796943E-2</v>
      </c>
      <c r="AK52" s="64">
        <f t="shared" si="5"/>
        <v>1.9419072820824883E-2</v>
      </c>
      <c r="AL52" s="64">
        <f t="shared" si="6"/>
        <v>-5.465634977186387E-3</v>
      </c>
      <c r="AM52" s="64">
        <f t="shared" si="7"/>
        <v>1.6570778794351485E-2</v>
      </c>
      <c r="AN52" s="64">
        <f t="shared" si="8"/>
        <v>-9.3611290063337876E-2</v>
      </c>
      <c r="AO52" s="64">
        <f t="shared" si="9"/>
        <v>6.4534864177817697E-3</v>
      </c>
    </row>
    <row r="53" spans="1:41" x14ac:dyDescent="0.2">
      <c r="A53" s="4">
        <v>51</v>
      </c>
      <c r="B53" s="6" t="s">
        <v>88</v>
      </c>
      <c r="C53" s="15"/>
      <c r="D53" s="15">
        <f>0.5*(Cy!C53+Cy!D53)*LN(M!D53/M!C53)</f>
        <v>-5.1432679923914121E-2</v>
      </c>
      <c r="E53" s="15">
        <f>0.5*(Cy!D53+Cy!E53)*LN(M!E53/M!D53)</f>
        <v>5.5890571911797596E-2</v>
      </c>
      <c r="F53" s="15">
        <f>0.5*(Cy!E53+Cy!F53)*LN(M!F53/M!E53)</f>
        <v>4.9525336209728002E-2</v>
      </c>
      <c r="G53" s="15">
        <f>0.5*(Cy!F53+Cy!G53)*LN(M!G53/M!F53)</f>
        <v>1.9865679228374313E-2</v>
      </c>
      <c r="H53" s="15">
        <f>0.5*(Cy!G53+Cy!H53)*LN(M!H53/M!G53)</f>
        <v>2.3341421696875364E-2</v>
      </c>
      <c r="I53" s="15">
        <f>0.5*(Cy!H53+Cy!I53)*LN(M!I53/M!H53)</f>
        <v>-4.0197001198492684E-2</v>
      </c>
      <c r="J53" s="15">
        <f>0.5*(Cy!I53+Cy!J53)*LN(M!J53/M!I53)</f>
        <v>-9.0294390329121212E-3</v>
      </c>
      <c r="K53" s="15">
        <f>0.5*(Cy!J53+Cy!K53)*LN(M!K53/M!J53)</f>
        <v>2.3111797496875013E-2</v>
      </c>
      <c r="L53" s="15">
        <f>0.5*(Cy!K53+Cy!L53)*LN(M!L53/M!K53)</f>
        <v>3.818863538013402E-2</v>
      </c>
      <c r="M53" s="15">
        <f>0.5*(Cy!L53+Cy!M53)*LN(M!M53/M!L53)</f>
        <v>-5.5832820996908833E-3</v>
      </c>
      <c r="N53" s="15">
        <f>0.5*(Cy!M53+Cy!N53)*LN(M!N53/M!M53)</f>
        <v>-9.6563928660632174E-3</v>
      </c>
      <c r="O53" s="15">
        <f>0.5*(Cy!N53+Cy!O53)*LN(M!O53/M!N53)</f>
        <v>8.541718739789661E-2</v>
      </c>
      <c r="P53" s="15">
        <f>0.5*(Cy!O53+Cy!P53)*LN(M!P53/M!O53)</f>
        <v>0.10931821882004239</v>
      </c>
      <c r="Q53" s="15">
        <f>0.5*(Cy!P53+Cy!Q53)*LN(M!Q53/M!P53)</f>
        <v>1.4062882214743253E-2</v>
      </c>
      <c r="R53" s="15">
        <f>0.5*(Cy!Q53+Cy!R53)*LN(M!R53/M!Q53)</f>
        <v>-6.2390238654086105E-2</v>
      </c>
      <c r="S53" s="15">
        <f>0.5*(Cy!R53+Cy!S53)*LN(M!S53/M!R53)</f>
        <v>1.4387324646297602E-2</v>
      </c>
      <c r="T53" s="15">
        <f>0.5*(Cy!S53+Cy!T53)*LN(M!T53/M!S53)</f>
        <v>-3.8577567525564911E-2</v>
      </c>
      <c r="U53" s="15">
        <f>0.5*(Cy!T53+Cy!U53)*LN(M!U53/M!T53)</f>
        <v>6.0634759996389473E-5</v>
      </c>
      <c r="V53" s="15">
        <f>0.5*(Cy!U53+Cy!V53)*LN(M!V53/M!U53)</f>
        <v>-9.116861175016101E-3</v>
      </c>
      <c r="W53" s="15">
        <f>0.5*(Cy!V53+Cy!W53)*LN(M!W53/M!V53)</f>
        <v>5.6366435527190305E-2</v>
      </c>
      <c r="X53" s="15">
        <f>0.5*(Cy!W53+Cy!X53)*LN(M!X53/M!W53)</f>
        <v>2.9477341098499765E-2</v>
      </c>
      <c r="Y53" s="15">
        <f>0.5*(Cy!X53+Cy!Y53)*LN(M!Y53/M!X53)</f>
        <v>-5.6457375432313731E-2</v>
      </c>
      <c r="Z53" s="15">
        <f>0.5*(Cy!Y53+Cy!Z53)*LN(M!Z53/M!Y53)</f>
        <v>2.6441377998761104E-2</v>
      </c>
      <c r="AA53" s="15">
        <f>0.5*(Cy!Z53+Cy!AA53)*LN(M!AA53/M!Z53)</f>
        <v>1.9138206952287067E-3</v>
      </c>
      <c r="AB53" s="15">
        <f>0.5*(Cy!AA53+Cy!AB53)*LN(M!AB53/M!AA53)</f>
        <v>6.1836090779616541E-2</v>
      </c>
      <c r="AC53" s="15">
        <f>0.5*(Cy!AB53+Cy!AC53)*LN(M!AC53/M!AB53)</f>
        <v>-0.14621347082900182</v>
      </c>
      <c r="AD53" s="15"/>
      <c r="AF53" s="64">
        <f t="shared" si="0"/>
        <v>2.1685201569656521E-2</v>
      </c>
      <c r="AG53" s="64">
        <f t="shared" si="1"/>
        <v>7.4062637756685621E-3</v>
      </c>
      <c r="AH53" s="64">
        <f t="shared" si="2"/>
        <v>3.2159074884978753E-2</v>
      </c>
      <c r="AI53" s="64">
        <f t="shared" si="3"/>
        <v>7.6419965370210898E-3</v>
      </c>
      <c r="AJ53" s="64">
        <f t="shared" si="4"/>
        <v>-2.249591135754184E-2</v>
      </c>
      <c r="AK53" s="64">
        <f t="shared" si="5"/>
        <v>1.9782669330323657E-2</v>
      </c>
      <c r="AL53" s="64">
        <f t="shared" si="6"/>
        <v>-7.4269574102603748E-3</v>
      </c>
      <c r="AM53" s="64">
        <f t="shared" si="7"/>
        <v>1.2634757433476909E-3</v>
      </c>
      <c r="AN53" s="64">
        <f t="shared" si="8"/>
        <v>-4.2188690024692638E-2</v>
      </c>
      <c r="AO53" s="64">
        <f t="shared" si="9"/>
        <v>9.27932508195662E-3</v>
      </c>
    </row>
    <row r="54" spans="1:41" x14ac:dyDescent="0.2">
      <c r="A54" s="4">
        <v>52</v>
      </c>
      <c r="B54" s="6" t="s">
        <v>89</v>
      </c>
      <c r="C54" s="15"/>
      <c r="D54" s="15">
        <f>0.5*(Cy!C54+Cy!D54)*LN(M!D54/M!C54)</f>
        <v>1.0687618176896665E-2</v>
      </c>
      <c r="E54" s="15">
        <f>0.5*(Cy!D54+Cy!E54)*LN(M!E54/M!D54)</f>
        <v>5.1090437743328354E-3</v>
      </c>
      <c r="F54" s="15">
        <f>0.5*(Cy!E54+Cy!F54)*LN(M!F54/M!E54)</f>
        <v>1.0096497562350329E-2</v>
      </c>
      <c r="G54" s="15">
        <f>0.5*(Cy!F54+Cy!G54)*LN(M!G54/M!F54)</f>
        <v>2.9177109681259579E-3</v>
      </c>
      <c r="H54" s="15">
        <f>0.5*(Cy!G54+Cy!H54)*LN(M!H54/M!G54)</f>
        <v>-4.4944178481889094E-3</v>
      </c>
      <c r="I54" s="15">
        <f>0.5*(Cy!H54+Cy!I54)*LN(M!I54/M!H54)</f>
        <v>2.647607659519712E-3</v>
      </c>
      <c r="J54" s="15">
        <f>0.5*(Cy!I54+Cy!J54)*LN(M!J54/M!I54)</f>
        <v>3.333241381105044E-3</v>
      </c>
      <c r="K54" s="15">
        <f>0.5*(Cy!J54+Cy!K54)*LN(M!K54/M!J54)</f>
        <v>-1.0363779179259645E-2</v>
      </c>
      <c r="L54" s="15">
        <f>0.5*(Cy!K54+Cy!L54)*LN(M!L54/M!K54)</f>
        <v>-4.1791288642615563E-3</v>
      </c>
      <c r="M54" s="15">
        <f>0.5*(Cy!L54+Cy!M54)*LN(M!M54/M!L54)</f>
        <v>-1.8188257614405749E-3</v>
      </c>
      <c r="N54" s="15">
        <f>0.5*(Cy!M54+Cy!N54)*LN(M!N54/M!M54)</f>
        <v>-2.5161013447639904E-2</v>
      </c>
      <c r="O54" s="15">
        <f>0.5*(Cy!N54+Cy!O54)*LN(M!O54/M!N54)</f>
        <v>1.2467958440951405E-2</v>
      </c>
      <c r="P54" s="15">
        <f>0.5*(Cy!O54+Cy!P54)*LN(M!P54/M!O54)</f>
        <v>1.0372824458639456E-2</v>
      </c>
      <c r="Q54" s="15">
        <f>0.5*(Cy!P54+Cy!Q54)*LN(M!Q54/M!P54)</f>
        <v>-2.5492740119555393E-2</v>
      </c>
      <c r="R54" s="15">
        <f>0.5*(Cy!Q54+Cy!R54)*LN(M!R54/M!Q54)</f>
        <v>-3.7044055158053653E-2</v>
      </c>
      <c r="S54" s="15">
        <f>0.5*(Cy!R54+Cy!S54)*LN(M!S54/M!R54)</f>
        <v>2.0813367234156853E-2</v>
      </c>
      <c r="T54" s="15">
        <f>0.5*(Cy!S54+Cy!T54)*LN(M!T54/M!S54)</f>
        <v>-2.8054221420088891E-2</v>
      </c>
      <c r="U54" s="15">
        <f>0.5*(Cy!T54+Cy!U54)*LN(M!U54/M!T54)</f>
        <v>-1.9903149558224358E-2</v>
      </c>
      <c r="V54" s="15">
        <f>0.5*(Cy!U54+Cy!V54)*LN(M!V54/M!U54)</f>
        <v>-1.2595678815725491E-2</v>
      </c>
      <c r="W54" s="15">
        <f>0.5*(Cy!V54+Cy!W54)*LN(M!W54/M!V54)</f>
        <v>-2.8895014666638651E-2</v>
      </c>
      <c r="X54" s="15">
        <f>0.5*(Cy!W54+Cy!X54)*LN(M!X54/M!W54)</f>
        <v>-2.2885246126943634E-2</v>
      </c>
      <c r="Y54" s="15">
        <f>0.5*(Cy!X54+Cy!Y54)*LN(M!Y54/M!X54)</f>
        <v>-1.5914642334518465E-2</v>
      </c>
      <c r="Z54" s="15">
        <f>0.5*(Cy!Y54+Cy!Z54)*LN(M!Z54/M!Y54)</f>
        <v>-6.2037491589744635E-4</v>
      </c>
      <c r="AA54" s="15">
        <f>0.5*(Cy!Z54+Cy!AA54)*LN(M!AA54/M!Z54)</f>
        <v>-4.6833041111629503E-2</v>
      </c>
      <c r="AB54" s="15">
        <f>0.5*(Cy!AA54+Cy!AB54)*LN(M!AB54/M!AA54)</f>
        <v>-1.1838344762321594E-2</v>
      </c>
      <c r="AC54" s="15">
        <f>0.5*(Cy!AB54+Cy!AC54)*LN(M!AC54/M!AB54)</f>
        <v>-4.9763880679132615E-2</v>
      </c>
      <c r="AD54" s="15"/>
      <c r="AF54" s="64">
        <f t="shared" si="0"/>
        <v>3.2552884232279851E-3</v>
      </c>
      <c r="AG54" s="64">
        <f t="shared" si="1"/>
        <v>-7.6379011742993275E-3</v>
      </c>
      <c r="AH54" s="64">
        <f t="shared" si="2"/>
        <v>-3.7765290287722674E-3</v>
      </c>
      <c r="AI54" s="64">
        <f t="shared" si="3"/>
        <v>-2.2466662117524204E-2</v>
      </c>
      <c r="AJ54" s="64">
        <f t="shared" si="4"/>
        <v>-2.4994056760699924E-2</v>
      </c>
      <c r="AK54" s="64">
        <f t="shared" si="5"/>
        <v>-5.7072151015357961E-3</v>
      </c>
      <c r="AL54" s="64">
        <f t="shared" si="6"/>
        <v>-2.3730359439112066E-2</v>
      </c>
      <c r="AM54" s="64">
        <f t="shared" si="7"/>
        <v>-2.1962671118708307E-2</v>
      </c>
      <c r="AN54" s="64">
        <f t="shared" si="8"/>
        <v>-3.0801112720727105E-2</v>
      </c>
      <c r="AO54" s="64">
        <f t="shared" si="9"/>
        <v>-1.1123972131613546E-2</v>
      </c>
    </row>
    <row r="55" spans="1:41" x14ac:dyDescent="0.2">
      <c r="A55" s="4">
        <v>53</v>
      </c>
      <c r="B55" s="6" t="s">
        <v>90</v>
      </c>
      <c r="C55" s="15"/>
      <c r="D55" s="15">
        <f>0.5*(Cy!C55+Cy!D55)*LN(M!D55/M!C55)</f>
        <v>-1.5325196567897685E-2</v>
      </c>
      <c r="E55" s="15">
        <f>0.5*(Cy!D55+Cy!E55)*LN(M!E55/M!D55)</f>
        <v>-1.1066837114221227E-2</v>
      </c>
      <c r="F55" s="15">
        <f>0.5*(Cy!E55+Cy!F55)*LN(M!F55/M!E55)</f>
        <v>-1.8200171301536144E-2</v>
      </c>
      <c r="G55" s="15">
        <f>0.5*(Cy!F55+Cy!G55)*LN(M!G55/M!F55)</f>
        <v>-0.15383475183858125</v>
      </c>
      <c r="H55" s="15">
        <f>0.5*(Cy!G55+Cy!H55)*LN(M!H55/M!G55)</f>
        <v>-3.56357308360081E-2</v>
      </c>
      <c r="I55" s="15">
        <f>0.5*(Cy!H55+Cy!I55)*LN(M!I55/M!H55)</f>
        <v>-2.1437651410976609E-2</v>
      </c>
      <c r="J55" s="15">
        <f>0.5*(Cy!I55+Cy!J55)*LN(M!J55/M!I55)</f>
        <v>-4.9243668581885711E-2</v>
      </c>
      <c r="K55" s="15">
        <f>0.5*(Cy!J55+Cy!K55)*LN(M!K55/M!J55)</f>
        <v>-5.0538918807454633E-2</v>
      </c>
      <c r="L55" s="15">
        <f>0.5*(Cy!K55+Cy!L55)*LN(M!L55/M!K55)</f>
        <v>2.2542988927797148E-2</v>
      </c>
      <c r="M55" s="15">
        <f>0.5*(Cy!L55+Cy!M55)*LN(M!M55/M!L55)</f>
        <v>3.8973842419637731E-3</v>
      </c>
      <c r="N55" s="15">
        <f>0.5*(Cy!M55+Cy!N55)*LN(M!N55/M!M55)</f>
        <v>-2.2470951880519435E-2</v>
      </c>
      <c r="O55" s="15">
        <f>0.5*(Cy!N55+Cy!O55)*LN(M!O55/M!N55)</f>
        <v>-2.0363008050960342E-2</v>
      </c>
      <c r="P55" s="15">
        <f>0.5*(Cy!O55+Cy!P55)*LN(M!P55/M!O55)</f>
        <v>1.0713324692694226E-2</v>
      </c>
      <c r="Q55" s="15">
        <f>0.5*(Cy!P55+Cy!Q55)*LN(M!Q55/M!P55)</f>
        <v>-3.2415981196180471E-2</v>
      </c>
      <c r="R55" s="15">
        <f>0.5*(Cy!Q55+Cy!R55)*LN(M!R55/M!Q55)</f>
        <v>-0.12072634000636437</v>
      </c>
      <c r="S55" s="15">
        <f>0.5*(Cy!R55+Cy!S55)*LN(M!S55/M!R55)</f>
        <v>1.1584020305103703E-2</v>
      </c>
      <c r="T55" s="15">
        <f>0.5*(Cy!S55+Cy!T55)*LN(M!T55/M!S55)</f>
        <v>-2.1337346028589464E-2</v>
      </c>
      <c r="U55" s="15">
        <f>0.5*(Cy!T55+Cy!U55)*LN(M!U55/M!T55)</f>
        <v>4.7275255627382634E-2</v>
      </c>
      <c r="V55" s="15">
        <f>0.5*(Cy!U55+Cy!V55)*LN(M!V55/M!U55)</f>
        <v>2.7611503097201465E-2</v>
      </c>
      <c r="W55" s="15">
        <f>0.5*(Cy!V55+Cy!W55)*LN(M!W55/M!V55)</f>
        <v>-1.2093601738676242E-2</v>
      </c>
      <c r="X55" s="15">
        <f>0.5*(Cy!W55+Cy!X55)*LN(M!X55/M!W55)</f>
        <v>1.4414204822132267E-2</v>
      </c>
      <c r="Y55" s="15">
        <f>0.5*(Cy!X55+Cy!Y55)*LN(M!Y55/M!X55)</f>
        <v>-2.4994317783586669E-3</v>
      </c>
      <c r="Z55" s="15">
        <f>0.5*(Cy!Y55+Cy!Z55)*LN(M!Z55/M!Y55)</f>
        <v>1.3918202393954629E-2</v>
      </c>
      <c r="AA55" s="15">
        <f>0.5*(Cy!Z55+Cy!AA55)*LN(M!AA55/M!Z55)</f>
        <v>9.1109967956073731E-3</v>
      </c>
      <c r="AB55" s="15">
        <f>0.5*(Cy!AA55+Cy!AB55)*LN(M!AB55/M!AA55)</f>
        <v>1.6835019005765498E-3</v>
      </c>
      <c r="AC55" s="15">
        <f>0.5*(Cy!AB55+Cy!AC55)*LN(M!AC55/M!AB55)</f>
        <v>-3.2739273660680336E-2</v>
      </c>
      <c r="AD55" s="15"/>
      <c r="AF55" s="64">
        <f t="shared" si="0"/>
        <v>-4.8035028500264663E-2</v>
      </c>
      <c r="AG55" s="64">
        <f t="shared" si="1"/>
        <v>-1.9162633220019772E-2</v>
      </c>
      <c r="AH55" s="64">
        <f t="shared" si="2"/>
        <v>-3.0241596851141452E-2</v>
      </c>
      <c r="AI55" s="64">
        <f t="shared" si="3"/>
        <v>1.1174003155890132E-2</v>
      </c>
      <c r="AJ55" s="64">
        <f t="shared" si="4"/>
        <v>-2.1052008697800906E-3</v>
      </c>
      <c r="AK55" s="64">
        <f t="shared" si="5"/>
        <v>-2.4702115035580612E-2</v>
      </c>
      <c r="AL55" s="64">
        <f t="shared" si="6"/>
        <v>4.5344011430550205E-3</v>
      </c>
      <c r="AM55" s="64">
        <f t="shared" si="7"/>
        <v>9.5499728988317489E-3</v>
      </c>
      <c r="AN55" s="64">
        <f t="shared" si="8"/>
        <v>-1.5527885880051892E-2</v>
      </c>
      <c r="AO55" s="64">
        <f t="shared" si="9"/>
        <v>-1.7674091257063172E-2</v>
      </c>
    </row>
    <row r="56" spans="1:41" x14ac:dyDescent="0.2">
      <c r="A56" s="4">
        <v>54</v>
      </c>
      <c r="B56" s="6" t="s">
        <v>91</v>
      </c>
      <c r="C56" s="15"/>
      <c r="D56" s="15">
        <f>0.5*(Cy!C56+Cy!D56)*LN(M!D56/M!C56)</f>
        <v>1.4205279868200461E-2</v>
      </c>
      <c r="E56" s="15">
        <f>0.5*(Cy!D56+Cy!E56)*LN(M!E56/M!D56)</f>
        <v>1.3419188928951022E-2</v>
      </c>
      <c r="F56" s="15">
        <f>0.5*(Cy!E56+Cy!F56)*LN(M!F56/M!E56)</f>
        <v>-2.3297774189589723E-2</v>
      </c>
      <c r="G56" s="15">
        <f>0.5*(Cy!F56+Cy!G56)*LN(M!G56/M!F56)</f>
        <v>-4.7172437684956846E-2</v>
      </c>
      <c r="H56" s="15">
        <f>0.5*(Cy!G56+Cy!H56)*LN(M!H56/M!G56)</f>
        <v>-3.8084695215097282E-2</v>
      </c>
      <c r="I56" s="15">
        <f>0.5*(Cy!H56+Cy!I56)*LN(M!I56/M!H56)</f>
        <v>-1.8789952769268658E-2</v>
      </c>
      <c r="J56" s="15">
        <f>0.5*(Cy!I56+Cy!J56)*LN(M!J56/M!I56)</f>
        <v>-2.7451460038678883E-2</v>
      </c>
      <c r="K56" s="15">
        <f>0.5*(Cy!J56+Cy!K56)*LN(M!K56/M!J56)</f>
        <v>-4.6244895667409532E-2</v>
      </c>
      <c r="L56" s="15">
        <f>0.5*(Cy!K56+Cy!L56)*LN(M!L56/M!K56)</f>
        <v>5.0241036149167237E-3</v>
      </c>
      <c r="M56" s="15">
        <f>0.5*(Cy!L56+Cy!M56)*LN(M!M56/M!L56)</f>
        <v>-2.3868415553720528E-2</v>
      </c>
      <c r="N56" s="15">
        <f>0.5*(Cy!M56+Cy!N56)*LN(M!N56/M!M56)</f>
        <v>-2.1681531482528292E-2</v>
      </c>
      <c r="O56" s="15">
        <f>0.5*(Cy!N56+Cy!O56)*LN(M!O56/M!N56)</f>
        <v>-2.3015473354891482E-2</v>
      </c>
      <c r="P56" s="15">
        <f>0.5*(Cy!O56+Cy!P56)*LN(M!P56/M!O56)</f>
        <v>-2.6297976697821666E-2</v>
      </c>
      <c r="Q56" s="15">
        <f>0.5*(Cy!P56+Cy!Q56)*LN(M!Q56/M!P56)</f>
        <v>-7.982158635626295E-2</v>
      </c>
      <c r="R56" s="15">
        <f>0.5*(Cy!Q56+Cy!R56)*LN(M!R56/M!Q56)</f>
        <v>-0.10543484615449862</v>
      </c>
      <c r="S56" s="15">
        <f>0.5*(Cy!R56+Cy!S56)*LN(M!S56/M!R56)</f>
        <v>-1.7424845847501742E-3</v>
      </c>
      <c r="T56" s="15">
        <f>0.5*(Cy!S56+Cy!T56)*LN(M!T56/M!S56)</f>
        <v>2.91184889800611E-2</v>
      </c>
      <c r="U56" s="15">
        <f>0.5*(Cy!T56+Cy!U56)*LN(M!U56/M!T56)</f>
        <v>3.3737174467865223E-3</v>
      </c>
      <c r="V56" s="15">
        <f>0.5*(Cy!U56+Cy!V56)*LN(M!V56/M!U56)</f>
        <v>-1.3589022285131253E-2</v>
      </c>
      <c r="W56" s="15">
        <f>0.5*(Cy!V56+Cy!W56)*LN(M!W56/M!V56)</f>
        <v>-1.8629080422847707E-2</v>
      </c>
      <c r="X56" s="15">
        <f>0.5*(Cy!W56+Cy!X56)*LN(M!X56/M!W56)</f>
        <v>-3.5385740509977868E-3</v>
      </c>
      <c r="Y56" s="15">
        <f>0.5*(Cy!X56+Cy!Y56)*LN(M!Y56/M!X56)</f>
        <v>3.8617867387225426E-2</v>
      </c>
      <c r="Z56" s="15">
        <f>0.5*(Cy!Y56+Cy!Z56)*LN(M!Z56/M!Y56)</f>
        <v>-1.7756413003085635E-2</v>
      </c>
      <c r="AA56" s="15">
        <f>0.5*(Cy!Z56+Cy!AA56)*LN(M!AA56/M!Z56)</f>
        <v>-1.7507444778105428E-2</v>
      </c>
      <c r="AB56" s="15">
        <f>0.5*(Cy!AA56+Cy!AB56)*LN(M!AB56/M!AA56)</f>
        <v>-1.7864091254545188E-3</v>
      </c>
      <c r="AC56" s="15">
        <f>0.5*(Cy!AB56+Cy!AC56)*LN(M!AC56/M!AB56)</f>
        <v>-1.0146807329887899E-2</v>
      </c>
      <c r="AD56" s="15"/>
      <c r="AF56" s="64">
        <f t="shared" si="0"/>
        <v>-2.2785134185992297E-2</v>
      </c>
      <c r="AG56" s="64">
        <f t="shared" si="1"/>
        <v>-2.2844439825484102E-2</v>
      </c>
      <c r="AH56" s="64">
        <f t="shared" si="2"/>
        <v>-4.7262473429644979E-2</v>
      </c>
      <c r="AI56" s="64">
        <f t="shared" si="3"/>
        <v>-6.5289406642582459E-4</v>
      </c>
      <c r="AJ56" s="64">
        <f t="shared" si="4"/>
        <v>-1.715841369861611E-3</v>
      </c>
      <c r="AK56" s="64">
        <f t="shared" si="5"/>
        <v>-3.5053456627564539E-2</v>
      </c>
      <c r="AL56" s="64">
        <f t="shared" si="6"/>
        <v>-1.1843677181437176E-3</v>
      </c>
      <c r="AM56" s="64">
        <f t="shared" si="7"/>
        <v>1.1192409238155229E-5</v>
      </c>
      <c r="AN56" s="64">
        <f t="shared" si="8"/>
        <v>-5.9666082276712091E-3</v>
      </c>
      <c r="AO56" s="64">
        <f t="shared" si="9"/>
        <v>-1.9052156575481764E-2</v>
      </c>
    </row>
    <row r="57" spans="1:41" x14ac:dyDescent="0.2">
      <c r="A57" s="4">
        <v>55</v>
      </c>
      <c r="B57" s="6" t="s">
        <v>92</v>
      </c>
      <c r="C57" s="15"/>
      <c r="D57" s="15">
        <f>0.5*(Cy!C57+Cy!D57)*LN(M!D57/M!C57)</f>
        <v>6.6339111847609272E-3</v>
      </c>
      <c r="E57" s="15">
        <f>0.5*(Cy!D57+Cy!E57)*LN(M!E57/M!D57)</f>
        <v>2.359798244460147E-2</v>
      </c>
      <c r="F57" s="15">
        <f>0.5*(Cy!E57+Cy!F57)*LN(M!F57/M!E57)</f>
        <v>1.5007311932335862E-2</v>
      </c>
      <c r="G57" s="15">
        <f>0.5*(Cy!F57+Cy!G57)*LN(M!G57/M!F57)</f>
        <v>-3.0803664518523805E-2</v>
      </c>
      <c r="H57" s="15">
        <f>0.5*(Cy!G57+Cy!H57)*LN(M!H57/M!G57)</f>
        <v>2.3021462970346539E-2</v>
      </c>
      <c r="I57" s="15">
        <f>0.5*(Cy!H57+Cy!I57)*LN(M!I57/M!H57)</f>
        <v>-5.8948206899554394E-3</v>
      </c>
      <c r="J57" s="15">
        <f>0.5*(Cy!I57+Cy!J57)*LN(M!J57/M!I57)</f>
        <v>1.0546505859769842E-3</v>
      </c>
      <c r="K57" s="15">
        <f>0.5*(Cy!J57+Cy!K57)*LN(M!K57/M!J57)</f>
        <v>1.4047431557434598E-2</v>
      </c>
      <c r="L57" s="15">
        <f>0.5*(Cy!K57+Cy!L57)*LN(M!L57/M!K57)</f>
        <v>1.9913344521450931E-2</v>
      </c>
      <c r="M57" s="15">
        <f>0.5*(Cy!L57+Cy!M57)*LN(M!M57/M!L57)</f>
        <v>1.210434067955697E-2</v>
      </c>
      <c r="N57" s="15">
        <f>0.5*(Cy!M57+Cy!N57)*LN(M!N57/M!M57)</f>
        <v>-2.880745689105014E-3</v>
      </c>
      <c r="O57" s="15">
        <f>0.5*(Cy!N57+Cy!O57)*LN(M!O57/M!N57)</f>
        <v>1.1050464088895961E-2</v>
      </c>
      <c r="P57" s="15">
        <f>0.5*(Cy!O57+Cy!P57)*LN(M!P57/M!O57)</f>
        <v>-1.5143976709403179E-2</v>
      </c>
      <c r="Q57" s="15">
        <f>0.5*(Cy!P57+Cy!Q57)*LN(M!Q57/M!P57)</f>
        <v>-4.2565528467347152E-2</v>
      </c>
      <c r="R57" s="15">
        <f>0.5*(Cy!Q57+Cy!R57)*LN(M!R57/M!Q57)</f>
        <v>-9.0979564165376656E-2</v>
      </c>
      <c r="S57" s="15">
        <f>0.5*(Cy!R57+Cy!S57)*LN(M!S57/M!R57)</f>
        <v>4.2516720985577176E-2</v>
      </c>
      <c r="T57" s="15">
        <f>0.5*(Cy!S57+Cy!T57)*LN(M!T57/M!S57)</f>
        <v>-3.5102756170658977E-3</v>
      </c>
      <c r="U57" s="15">
        <f>0.5*(Cy!T57+Cy!U57)*LN(M!U57/M!T57)</f>
        <v>-3.2772543078522474E-2</v>
      </c>
      <c r="V57" s="15">
        <f>0.5*(Cy!U57+Cy!V57)*LN(M!V57/M!U57)</f>
        <v>-2.6951839578287159E-2</v>
      </c>
      <c r="W57" s="15">
        <f>0.5*(Cy!V57+Cy!W57)*LN(M!W57/M!V57)</f>
        <v>-1.1241205972673309E-2</v>
      </c>
      <c r="X57" s="15">
        <f>0.5*(Cy!W57+Cy!X57)*LN(M!X57/M!W57)</f>
        <v>2.3945352481291458E-2</v>
      </c>
      <c r="Y57" s="15">
        <f>0.5*(Cy!X57+Cy!Y57)*LN(M!Y57/M!X57)</f>
        <v>3.4237450801413577E-2</v>
      </c>
      <c r="Z57" s="15">
        <f>0.5*(Cy!Y57+Cy!Z57)*LN(M!Z57/M!Y57)</f>
        <v>1.7671153548140937E-2</v>
      </c>
      <c r="AA57" s="15">
        <f>0.5*(Cy!Z57+Cy!AA57)*LN(M!AA57/M!Z57)</f>
        <v>-3.5758417746160364E-3</v>
      </c>
      <c r="AB57" s="15">
        <f>0.5*(Cy!AA57+Cy!AB57)*LN(M!AB57/M!AA57)</f>
        <v>-7.9551294600598409E-3</v>
      </c>
      <c r="AC57" s="15">
        <f>0.5*(Cy!AB57+Cy!AC57)*LN(M!AC57/M!AB57)</f>
        <v>-4.8675521061484995E-3</v>
      </c>
      <c r="AD57" s="15"/>
      <c r="AF57" s="64">
        <f t="shared" si="0"/>
        <v>4.9856544277609256E-3</v>
      </c>
      <c r="AG57" s="64">
        <f t="shared" si="1"/>
        <v>8.8478043310628949E-3</v>
      </c>
      <c r="AH57" s="64">
        <f t="shared" si="2"/>
        <v>-1.9024376853530766E-2</v>
      </c>
      <c r="AI57" s="64">
        <f t="shared" si="3"/>
        <v>-1.0106102353051477E-2</v>
      </c>
      <c r="AJ57" s="64">
        <f t="shared" si="4"/>
        <v>7.1020162017460279E-3</v>
      </c>
      <c r="AK57" s="64">
        <f t="shared" si="5"/>
        <v>-5.0882862612339382E-3</v>
      </c>
      <c r="AL57" s="64">
        <f t="shared" si="6"/>
        <v>-1.5020430756527248E-3</v>
      </c>
      <c r="AM57" s="64">
        <f t="shared" si="7"/>
        <v>-2.7471864878986343E-4</v>
      </c>
      <c r="AN57" s="64">
        <f t="shared" si="8"/>
        <v>-6.4113407831041698E-3</v>
      </c>
      <c r="AO57" s="64">
        <f t="shared" si="9"/>
        <v>-1.6390008492024805E-3</v>
      </c>
    </row>
    <row r="58" spans="1:41" x14ac:dyDescent="0.2">
      <c r="A58" s="4">
        <v>56</v>
      </c>
      <c r="B58" s="6" t="s">
        <v>93</v>
      </c>
      <c r="C58" s="15"/>
      <c r="D58" s="15">
        <f>0.5*(Cy!C58+Cy!D58)*LN(M!D58/M!C58)</f>
        <v>2.8433056962169787E-2</v>
      </c>
      <c r="E58" s="15">
        <f>0.5*(Cy!D58+Cy!E58)*LN(M!E58/M!D58)</f>
        <v>3.1785585704276108E-2</v>
      </c>
      <c r="F58" s="15">
        <f>0.5*(Cy!E58+Cy!F58)*LN(M!F58/M!E58)</f>
        <v>1.5373257742702547E-2</v>
      </c>
      <c r="G58" s="15">
        <f>0.5*(Cy!F58+Cy!G58)*LN(M!G58/M!F58)</f>
        <v>-5.9746391192798728E-3</v>
      </c>
      <c r="H58" s="15">
        <f>0.5*(Cy!G58+Cy!H58)*LN(M!H58/M!G58)</f>
        <v>9.6526797611643095E-3</v>
      </c>
      <c r="I58" s="15">
        <f>0.5*(Cy!H58+Cy!I58)*LN(M!I58/M!H58)</f>
        <v>-1.2535853059966731E-2</v>
      </c>
      <c r="J58" s="15">
        <f>0.5*(Cy!I58+Cy!J58)*LN(M!J58/M!I58)</f>
        <v>-3.4201470515929061E-2</v>
      </c>
      <c r="K58" s="15">
        <f>0.5*(Cy!J58+Cy!K58)*LN(M!K58/M!J58)</f>
        <v>7.640781893383671E-3</v>
      </c>
      <c r="L58" s="15">
        <f>0.5*(Cy!K58+Cy!L58)*LN(M!L58/M!K58)</f>
        <v>2.4543015538283129E-3</v>
      </c>
      <c r="M58" s="15">
        <f>0.5*(Cy!L58+Cy!M58)*LN(M!M58/M!L58)</f>
        <v>-9.1206364871899131E-3</v>
      </c>
      <c r="N58" s="15">
        <f>0.5*(Cy!M58+Cy!N58)*LN(M!N58/M!M58)</f>
        <v>-7.0581765383100408E-3</v>
      </c>
      <c r="O58" s="15">
        <f>0.5*(Cy!N58+Cy!O58)*LN(M!O58/M!N58)</f>
        <v>2.6168229035102825E-2</v>
      </c>
      <c r="P58" s="15">
        <f>0.5*(Cy!O58+Cy!P58)*LN(M!P58/M!O58)</f>
        <v>1.0630757538722719E-2</v>
      </c>
      <c r="Q58" s="15">
        <f>0.5*(Cy!P58+Cy!Q58)*LN(M!Q58/M!P58)</f>
        <v>-3.8702729888055974E-2</v>
      </c>
      <c r="R58" s="15">
        <f>0.5*(Cy!Q58+Cy!R58)*LN(M!R58/M!Q58)</f>
        <v>-0.11461999689378601</v>
      </c>
      <c r="S58" s="15">
        <f>0.5*(Cy!R58+Cy!S58)*LN(M!S58/M!R58)</f>
        <v>4.9109360932728593E-2</v>
      </c>
      <c r="T58" s="15">
        <f>0.5*(Cy!S58+Cy!T58)*LN(M!T58/M!S58)</f>
        <v>-4.5453162158948608E-3</v>
      </c>
      <c r="U58" s="15">
        <f>0.5*(Cy!T58+Cy!U58)*LN(M!U58/M!T58)</f>
        <v>2.5086622672205582E-2</v>
      </c>
      <c r="V58" s="15">
        <f>0.5*(Cy!U58+Cy!V58)*LN(M!V58/M!U58)</f>
        <v>-1.6676239348070023E-2</v>
      </c>
      <c r="W58" s="15">
        <f>0.5*(Cy!V58+Cy!W58)*LN(M!W58/M!V58)</f>
        <v>-1.535506368474749E-2</v>
      </c>
      <c r="X58" s="15">
        <f>0.5*(Cy!W58+Cy!X58)*LN(M!X58/M!W58)</f>
        <v>3.376319035265516E-2</v>
      </c>
      <c r="Y58" s="15">
        <f>0.5*(Cy!X58+Cy!Y58)*LN(M!Y58/M!X58)</f>
        <v>-6.9315443801717766E-2</v>
      </c>
      <c r="Z58" s="15">
        <f>0.5*(Cy!Y58+Cy!Z58)*LN(M!Z58/M!Y58)</f>
        <v>-2.5364610843846246E-3</v>
      </c>
      <c r="AA58" s="15">
        <f>0.5*(Cy!Z58+Cy!AA58)*LN(M!AA58/M!Z58)</f>
        <v>2.2204646136312241E-2</v>
      </c>
      <c r="AB58" s="15">
        <f>0.5*(Cy!AA58+Cy!AB58)*LN(M!AB58/M!AA58)</f>
        <v>-8.7065309911604077E-4</v>
      </c>
      <c r="AC58" s="15">
        <f>0.5*(Cy!AB58+Cy!AC58)*LN(M!AC58/M!AB58)</f>
        <v>-9.440658538275809E-2</v>
      </c>
      <c r="AD58" s="15"/>
      <c r="AF58" s="64">
        <f t="shared" si="0"/>
        <v>7.6602062057792714E-3</v>
      </c>
      <c r="AG58" s="64">
        <f t="shared" si="1"/>
        <v>-8.0570400188434057E-3</v>
      </c>
      <c r="AH58" s="64">
        <f t="shared" si="2"/>
        <v>-1.3482875855057568E-2</v>
      </c>
      <c r="AI58" s="64">
        <f t="shared" si="3"/>
        <v>4.4546387552296734E-3</v>
      </c>
      <c r="AJ58" s="64">
        <f t="shared" si="4"/>
        <v>-2.8984899446332858E-2</v>
      </c>
      <c r="AK58" s="64">
        <f t="shared" si="5"/>
        <v>-1.0769957936950488E-2</v>
      </c>
      <c r="AL58" s="64">
        <f t="shared" si="6"/>
        <v>-1.2265130345551592E-2</v>
      </c>
      <c r="AM58" s="64">
        <f t="shared" si="7"/>
        <v>-3.4217581217052236E-3</v>
      </c>
      <c r="AN58" s="64">
        <f t="shared" si="8"/>
        <v>-4.7638619240937069E-2</v>
      </c>
      <c r="AO58" s="64">
        <f t="shared" si="9"/>
        <v>-7.6819940718449772E-3</v>
      </c>
    </row>
    <row r="59" spans="1:41" x14ac:dyDescent="0.2">
      <c r="A59" s="4">
        <v>57</v>
      </c>
      <c r="B59" s="6" t="s">
        <v>94</v>
      </c>
      <c r="C59" s="15"/>
      <c r="D59" s="15">
        <f>0.5*(Cy!C59+Cy!D59)*LN(M!D59/M!C59)</f>
        <v>-4.5502029056937066E-2</v>
      </c>
      <c r="E59" s="15">
        <f>0.5*(Cy!D59+Cy!E59)*LN(M!E59/M!D59)</f>
        <v>6.5667418745465169E-3</v>
      </c>
      <c r="F59" s="15">
        <f>0.5*(Cy!E59+Cy!F59)*LN(M!F59/M!E59)</f>
        <v>-4.9513883643026224E-2</v>
      </c>
      <c r="G59" s="15">
        <f>0.5*(Cy!F59+Cy!G59)*LN(M!G59/M!F59)</f>
        <v>-2.9343372645464067E-2</v>
      </c>
      <c r="H59" s="15">
        <f>0.5*(Cy!G59+Cy!H59)*LN(M!H59/M!G59)</f>
        <v>-3.8200741979092144E-2</v>
      </c>
      <c r="I59" s="15">
        <f>0.5*(Cy!H59+Cy!I59)*LN(M!I59/M!H59)</f>
        <v>-3.3251001759683624E-2</v>
      </c>
      <c r="J59" s="15">
        <f>0.5*(Cy!I59+Cy!J59)*LN(M!J59/M!I59)</f>
        <v>-4.0613767478257179E-2</v>
      </c>
      <c r="K59" s="15">
        <f>0.5*(Cy!J59+Cy!K59)*LN(M!K59/M!J59)</f>
        <v>-5.3108972119760553E-2</v>
      </c>
      <c r="L59" s="15">
        <f>0.5*(Cy!K59+Cy!L59)*LN(M!L59/M!K59)</f>
        <v>-2.147537739444326E-2</v>
      </c>
      <c r="M59" s="15">
        <f>0.5*(Cy!L59+Cy!M59)*LN(M!M59/M!L59)</f>
        <v>-2.4554969764398169E-2</v>
      </c>
      <c r="N59" s="15">
        <f>0.5*(Cy!M59+Cy!N59)*LN(M!N59/M!M59)</f>
        <v>-1.9134370515013214E-2</v>
      </c>
      <c r="O59" s="15">
        <f>0.5*(Cy!N59+Cy!O59)*LN(M!O59/M!N59)</f>
        <v>-2.5796558001831563E-2</v>
      </c>
      <c r="P59" s="15">
        <f>0.5*(Cy!O59+Cy!P59)*LN(M!P59/M!O59)</f>
        <v>7.9601775869357592E-3</v>
      </c>
      <c r="Q59" s="15">
        <f>0.5*(Cy!P59+Cy!Q59)*LN(M!Q59/M!P59)</f>
        <v>-6.6693953570290426E-2</v>
      </c>
      <c r="R59" s="15">
        <f>0.5*(Cy!Q59+Cy!R59)*LN(M!R59/M!Q59)</f>
        <v>-0.10027360848590852</v>
      </c>
      <c r="S59" s="15">
        <f>0.5*(Cy!R59+Cy!S59)*LN(M!S59/M!R59)</f>
        <v>-5.352463112830419E-2</v>
      </c>
      <c r="T59" s="15">
        <f>0.5*(Cy!S59+Cy!T59)*LN(M!T59/M!S59)</f>
        <v>7.0258356443979363E-3</v>
      </c>
      <c r="U59" s="15">
        <f>0.5*(Cy!T59+Cy!U59)*LN(M!U59/M!T59)</f>
        <v>-7.6254960542543821E-3</v>
      </c>
      <c r="V59" s="15">
        <f>0.5*(Cy!U59+Cy!V59)*LN(M!V59/M!U59)</f>
        <v>-1.7708978107286492E-2</v>
      </c>
      <c r="W59" s="15">
        <f>0.5*(Cy!V59+Cy!W59)*LN(M!W59/M!V59)</f>
        <v>-1.1210712779995729E-2</v>
      </c>
      <c r="X59" s="15">
        <f>0.5*(Cy!W59+Cy!X59)*LN(M!X59/M!W59)</f>
        <v>-7.048184693727793E-3</v>
      </c>
      <c r="Y59" s="15">
        <f>0.5*(Cy!X59+Cy!Y59)*LN(M!Y59/M!X59)</f>
        <v>6.5276551301486602E-2</v>
      </c>
      <c r="Z59" s="15">
        <f>0.5*(Cy!Y59+Cy!Z59)*LN(M!Z59/M!Y59)</f>
        <v>-1.1298358986559254E-2</v>
      </c>
      <c r="AA59" s="15">
        <f>0.5*(Cy!Z59+Cy!AA59)*LN(M!AA59/M!Z59)</f>
        <v>-1.4427253613080337E-2</v>
      </c>
      <c r="AB59" s="15">
        <f>0.5*(Cy!AA59+Cy!AB59)*LN(M!AB59/M!AA59)</f>
        <v>-3.9758134164631906E-2</v>
      </c>
      <c r="AC59" s="15">
        <f>0.5*(Cy!AB59+Cy!AC59)*LN(M!AC59/M!AB59)</f>
        <v>-0.26216753112314728</v>
      </c>
      <c r="AD59" s="15"/>
      <c r="AF59" s="64">
        <f t="shared" si="0"/>
        <v>-2.874845163054391E-2</v>
      </c>
      <c r="AG59" s="64">
        <f t="shared" si="1"/>
        <v>-3.1777491454374474E-2</v>
      </c>
      <c r="AH59" s="64">
        <f t="shared" si="2"/>
        <v>-4.7665714719879786E-2</v>
      </c>
      <c r="AI59" s="64">
        <f t="shared" si="3"/>
        <v>-7.3135071981732915E-3</v>
      </c>
      <c r="AJ59" s="64">
        <f t="shared" si="4"/>
        <v>-5.2474945317186439E-2</v>
      </c>
      <c r="AK59" s="64">
        <f t="shared" si="5"/>
        <v>-3.9721603087127133E-2</v>
      </c>
      <c r="AL59" s="64">
        <f t="shared" si="6"/>
        <v>-2.9894226257679863E-2</v>
      </c>
      <c r="AM59" s="64">
        <f t="shared" si="7"/>
        <v>3.7292533887256941E-4</v>
      </c>
      <c r="AN59" s="64">
        <f t="shared" si="8"/>
        <v>-0.1509628326438896</v>
      </c>
      <c r="AO59" s="64">
        <f t="shared" si="9"/>
        <v>-3.3596022064031582E-2</v>
      </c>
    </row>
    <row r="60" spans="1:41" x14ac:dyDescent="0.2">
      <c r="A60" s="4">
        <v>58</v>
      </c>
      <c r="B60" s="6" t="s">
        <v>95</v>
      </c>
      <c r="C60" s="15"/>
      <c r="D60" s="15">
        <f>0.5*(Cy!C60+Cy!D60)*LN(M!D60/M!C60)</f>
        <v>-6.7294337730559595E-2</v>
      </c>
      <c r="E60" s="15">
        <f>0.5*(Cy!D60+Cy!E60)*LN(M!E60/M!D60)</f>
        <v>4.083433201595138E-2</v>
      </c>
      <c r="F60" s="15">
        <f>0.5*(Cy!E60+Cy!F60)*LN(M!F60/M!E60)</f>
        <v>6.2941269384776677E-2</v>
      </c>
      <c r="G60" s="15">
        <f>0.5*(Cy!F60+Cy!G60)*LN(M!G60/M!F60)</f>
        <v>-2.9538557974953254E-2</v>
      </c>
      <c r="H60" s="15">
        <f>0.5*(Cy!G60+Cy!H60)*LN(M!H60/M!G60)</f>
        <v>-7.5094741659702299E-2</v>
      </c>
      <c r="I60" s="15">
        <f>0.5*(Cy!H60+Cy!I60)*LN(M!I60/M!H60)</f>
        <v>-7.7086523080590663E-2</v>
      </c>
      <c r="J60" s="15">
        <f>0.5*(Cy!I60+Cy!J60)*LN(M!J60/M!I60)</f>
        <v>-0.11083071607276447</v>
      </c>
      <c r="K60" s="15">
        <f>0.5*(Cy!J60+Cy!K60)*LN(M!K60/M!J60)</f>
        <v>-2.1184787713041517E-3</v>
      </c>
      <c r="L60" s="15">
        <f>0.5*(Cy!K60+Cy!L60)*LN(M!L60/M!K60)</f>
        <v>1.5237971882710623E-2</v>
      </c>
      <c r="M60" s="15">
        <f>0.5*(Cy!L60+Cy!M60)*LN(M!M60/M!L60)</f>
        <v>3.3911293987467984E-2</v>
      </c>
      <c r="N60" s="15">
        <f>0.5*(Cy!M60+Cy!N60)*LN(M!N60/M!M60)</f>
        <v>0.10940926703318386</v>
      </c>
      <c r="O60" s="15">
        <f>0.5*(Cy!N60+Cy!O60)*LN(M!O60/M!N60)</f>
        <v>-8.4885001862552972E-3</v>
      </c>
      <c r="P60" s="15">
        <f>0.5*(Cy!O60+Cy!P60)*LN(M!P60/M!O60)</f>
        <v>-7.113944243695447E-2</v>
      </c>
      <c r="Q60" s="15">
        <f>0.5*(Cy!P60+Cy!Q60)*LN(M!Q60/M!P60)</f>
        <v>-5.1629315210214508E-2</v>
      </c>
      <c r="R60" s="15">
        <f>0.5*(Cy!Q60+Cy!R60)*LN(M!R60/M!Q60)</f>
        <v>-0.21308639897622073</v>
      </c>
      <c r="S60" s="15">
        <f>0.5*(Cy!R60+Cy!S60)*LN(M!S60/M!R60)</f>
        <v>0.16661364583145086</v>
      </c>
      <c r="T60" s="15">
        <f>0.5*(Cy!S60+Cy!T60)*LN(M!T60/M!S60)</f>
        <v>-2.8643150271120351E-2</v>
      </c>
      <c r="U60" s="15">
        <f>0.5*(Cy!T60+Cy!U60)*LN(M!U60/M!T60)</f>
        <v>0.13925226748986971</v>
      </c>
      <c r="V60" s="15">
        <f>0.5*(Cy!U60+Cy!V60)*LN(M!V60/M!U60)</f>
        <v>-0.14479920022658893</v>
      </c>
      <c r="W60" s="15">
        <f>0.5*(Cy!V60+Cy!W60)*LN(M!W60/M!V60)</f>
        <v>-5.3760520353598865E-2</v>
      </c>
      <c r="X60" s="15">
        <f>0.5*(Cy!W60+Cy!X60)*LN(M!X60/M!W60)</f>
        <v>9.0383445023009573E-2</v>
      </c>
      <c r="Y60" s="15">
        <f>0.5*(Cy!X60+Cy!Y60)*LN(M!Y60/M!X60)</f>
        <v>-0.1707083207695603</v>
      </c>
      <c r="Z60" s="15">
        <f>0.5*(Cy!Y60+Cy!Z60)*LN(M!Z60/M!Y60)</f>
        <v>-5.5029281111469909E-2</v>
      </c>
      <c r="AA60" s="15">
        <f>0.5*(Cy!Z60+Cy!AA60)*LN(M!AA60/M!Z60)</f>
        <v>-1.6326096059969351E-2</v>
      </c>
      <c r="AB60" s="15">
        <f>0.5*(Cy!AA60+Cy!AB60)*LN(M!AB60/M!AA60)</f>
        <v>-2.9394792553499877E-2</v>
      </c>
      <c r="AC60" s="15">
        <f>0.5*(Cy!AB60+Cy!AC60)*LN(M!AC60/M!AB60)</f>
        <v>-0.26475905488175511</v>
      </c>
      <c r="AD60" s="15"/>
      <c r="AF60" s="64">
        <f t="shared" si="0"/>
        <v>-1.558884426290363E-2</v>
      </c>
      <c r="AG60" s="64">
        <f t="shared" si="1"/>
        <v>9.1218676118587673E-3</v>
      </c>
      <c r="AH60" s="64">
        <f t="shared" si="2"/>
        <v>-3.5546002195638832E-2</v>
      </c>
      <c r="AI60" s="64">
        <f t="shared" si="3"/>
        <v>4.8656833231422724E-4</v>
      </c>
      <c r="AJ60" s="64">
        <f t="shared" si="4"/>
        <v>-0.1072435090752509</v>
      </c>
      <c r="AK60" s="64">
        <f t="shared" si="5"/>
        <v>-1.321206729189003E-2</v>
      </c>
      <c r="AL60" s="64">
        <f t="shared" si="6"/>
        <v>-5.3378470371468346E-2</v>
      </c>
      <c r="AM60" s="64">
        <f t="shared" si="7"/>
        <v>-2.9953857034928554E-2</v>
      </c>
      <c r="AN60" s="64">
        <f t="shared" si="8"/>
        <v>-0.14707692371762748</v>
      </c>
      <c r="AO60" s="64">
        <f t="shared" si="9"/>
        <v>-2.9753983917924075E-2</v>
      </c>
    </row>
    <row r="61" spans="1:41" x14ac:dyDescent="0.2">
      <c r="A61" s="4">
        <v>59</v>
      </c>
      <c r="B61" s="6" t="s">
        <v>96</v>
      </c>
      <c r="C61" s="15"/>
      <c r="D61" s="15">
        <f>0.5*(Cy!C61+Cy!D61)*LN(M!D61/M!C61)</f>
        <v>8.3963488997995592E-3</v>
      </c>
      <c r="E61" s="15">
        <f>0.5*(Cy!D61+Cy!E61)*LN(M!E61/M!D61)</f>
        <v>-1.1027573311492331E-2</v>
      </c>
      <c r="F61" s="15">
        <f>0.5*(Cy!E61+Cy!F61)*LN(M!F61/M!E61)</f>
        <v>-3.0691417924734E-2</v>
      </c>
      <c r="G61" s="15">
        <f>0.5*(Cy!F61+Cy!G61)*LN(M!G61/M!F61)</f>
        <v>-3.1933412296595562E-2</v>
      </c>
      <c r="H61" s="15">
        <f>0.5*(Cy!G61+Cy!H61)*LN(M!H61/M!G61)</f>
        <v>-7.5141367941355577E-2</v>
      </c>
      <c r="I61" s="15">
        <f>0.5*(Cy!H61+Cy!I61)*LN(M!I61/M!H61)</f>
        <v>3.010262593896835E-3</v>
      </c>
      <c r="J61" s="15">
        <f>0.5*(Cy!I61+Cy!J61)*LN(M!J61/M!I61)</f>
        <v>2.4271523505802503E-3</v>
      </c>
      <c r="K61" s="15">
        <f>0.5*(Cy!J61+Cy!K61)*LN(M!K61/M!J61)</f>
        <v>-5.6139246317236935E-2</v>
      </c>
      <c r="L61" s="15">
        <f>0.5*(Cy!K61+Cy!L61)*LN(M!L61/M!K61)</f>
        <v>-7.4576427360995623E-2</v>
      </c>
      <c r="M61" s="15">
        <f>0.5*(Cy!L61+Cy!M61)*LN(M!M61/M!L61)</f>
        <v>-9.270357458803602E-2</v>
      </c>
      <c r="N61" s="15">
        <f>0.5*(Cy!M61+Cy!N61)*LN(M!N61/M!M61)</f>
        <v>3.0337801645523681E-2</v>
      </c>
      <c r="O61" s="15">
        <f>0.5*(Cy!N61+Cy!O61)*LN(M!O61/M!N61)</f>
        <v>4.3071074421002914E-3</v>
      </c>
      <c r="P61" s="15">
        <f>0.5*(Cy!O61+Cy!P61)*LN(M!P61/M!O61)</f>
        <v>-4.2479643320731071E-2</v>
      </c>
      <c r="Q61" s="15">
        <f>0.5*(Cy!P61+Cy!Q61)*LN(M!Q61/M!P61)</f>
        <v>-1.7252077847346519E-3</v>
      </c>
      <c r="R61" s="15">
        <f>0.5*(Cy!Q61+Cy!R61)*LN(M!R61/M!Q61)</f>
        <v>-0.11204296561003069</v>
      </c>
      <c r="S61" s="15">
        <f>0.5*(Cy!R61+Cy!S61)*LN(M!S61/M!R61)</f>
        <v>-1.195828947396296E-2</v>
      </c>
      <c r="T61" s="15">
        <f>0.5*(Cy!S61+Cy!T61)*LN(M!T61/M!S61)</f>
        <v>9.1902145141809014E-3</v>
      </c>
      <c r="U61" s="15">
        <f>0.5*(Cy!T61+Cy!U61)*LN(M!U61/M!T61)</f>
        <v>-1.8189428990007254E-2</v>
      </c>
      <c r="V61" s="15">
        <f>0.5*(Cy!U61+Cy!V61)*LN(M!V61/M!U61)</f>
        <v>-3.9778885273671931E-3</v>
      </c>
      <c r="W61" s="15">
        <f>0.5*(Cy!V61+Cy!W61)*LN(M!W61/M!V61)</f>
        <v>-4.7056888618300791E-3</v>
      </c>
      <c r="X61" s="15">
        <f>0.5*(Cy!W61+Cy!X61)*LN(M!X61/M!W61)</f>
        <v>3.1817644664031156E-2</v>
      </c>
      <c r="Y61" s="15">
        <f>0.5*(Cy!X61+Cy!Y61)*LN(M!Y61/M!X61)</f>
        <v>1.3347923963912226E-3</v>
      </c>
      <c r="Z61" s="15">
        <f>0.5*(Cy!Y61+Cy!Z61)*LN(M!Z61/M!Y61)</f>
        <v>6.2648343493733761E-3</v>
      </c>
      <c r="AA61" s="15">
        <f>0.5*(Cy!Z61+Cy!AA61)*LN(M!AA61/M!Z61)</f>
        <v>-6.2900972396787679E-3</v>
      </c>
      <c r="AB61" s="15">
        <f>0.5*(Cy!AA61+Cy!AB61)*LN(M!AB61/M!AA61)</f>
        <v>3.2829699804547488E-3</v>
      </c>
      <c r="AC61" s="15">
        <f>0.5*(Cy!AB61+Cy!AC61)*LN(M!AC61/M!AB61)</f>
        <v>-1.4855595549820421E-2</v>
      </c>
      <c r="AD61" s="15"/>
      <c r="AF61" s="64">
        <f t="shared" si="0"/>
        <v>-2.9156701776056126E-2</v>
      </c>
      <c r="AG61" s="64">
        <f t="shared" si="1"/>
        <v>-3.8130858854032931E-2</v>
      </c>
      <c r="AH61" s="64">
        <f t="shared" si="2"/>
        <v>-3.2779799749471816E-2</v>
      </c>
      <c r="AI61" s="64">
        <f t="shared" si="3"/>
        <v>2.8269705598015062E-3</v>
      </c>
      <c r="AJ61" s="64">
        <f t="shared" si="4"/>
        <v>-2.0526192126559687E-3</v>
      </c>
      <c r="AK61" s="64">
        <f t="shared" si="5"/>
        <v>-3.5455329301752367E-2</v>
      </c>
      <c r="AL61" s="64">
        <f t="shared" si="6"/>
        <v>3.8717567357276909E-4</v>
      </c>
      <c r="AM61" s="64">
        <f t="shared" si="7"/>
        <v>1.9305477881366704E-3</v>
      </c>
      <c r="AN61" s="64">
        <f t="shared" si="8"/>
        <v>-5.7863127846828361E-3</v>
      </c>
      <c r="AO61" s="64">
        <f t="shared" si="9"/>
        <v>-1.9858601806483075E-2</v>
      </c>
    </row>
    <row r="62" spans="1:41" x14ac:dyDescent="0.2">
      <c r="A62" s="4">
        <v>60</v>
      </c>
      <c r="B62" s="6" t="s">
        <v>97</v>
      </c>
      <c r="C62" s="15"/>
      <c r="D62" s="15">
        <f>0.5*(Cy!C62+Cy!D62)*LN(M!D62/M!C62)</f>
        <v>1.2821317129543481E-2</v>
      </c>
      <c r="E62" s="15">
        <f>0.5*(Cy!D62+Cy!E62)*LN(M!E62/M!D62)</f>
        <v>-1.9297774953217894E-2</v>
      </c>
      <c r="F62" s="15">
        <f>0.5*(Cy!E62+Cy!F62)*LN(M!F62/M!E62)</f>
        <v>-9.5389747259993652E-3</v>
      </c>
      <c r="G62" s="15">
        <f>0.5*(Cy!F62+Cy!G62)*LN(M!G62/M!F62)</f>
        <v>-2.8233420701990449E-3</v>
      </c>
      <c r="H62" s="15">
        <f>0.5*(Cy!G62+Cy!H62)*LN(M!H62/M!G62)</f>
        <v>1.6481953801011164E-2</v>
      </c>
      <c r="I62" s="15">
        <f>0.5*(Cy!H62+Cy!I62)*LN(M!I62/M!H62)</f>
        <v>-1.0459145745376687E-2</v>
      </c>
      <c r="J62" s="15">
        <f>0.5*(Cy!I62+Cy!J62)*LN(M!J62/M!I62)</f>
        <v>-1.3864789288183993E-2</v>
      </c>
      <c r="K62" s="15">
        <f>0.5*(Cy!J62+Cy!K62)*LN(M!K62/M!J62)</f>
        <v>1.3172949042840759E-3</v>
      </c>
      <c r="L62" s="15">
        <f>0.5*(Cy!K62+Cy!L62)*LN(M!L62/M!K62)</f>
        <v>1.7482347844393429E-3</v>
      </c>
      <c r="M62" s="15">
        <f>0.5*(Cy!L62+Cy!M62)*LN(M!M62/M!L62)</f>
        <v>-4.3303789554887352E-3</v>
      </c>
      <c r="N62" s="15">
        <f>0.5*(Cy!M62+Cy!N62)*LN(M!N62/M!M62)</f>
        <v>-2.463050425902372E-2</v>
      </c>
      <c r="O62" s="15">
        <f>0.5*(Cy!N62+Cy!O62)*LN(M!O62/M!N62)</f>
        <v>-4.9666833842585342E-3</v>
      </c>
      <c r="P62" s="15">
        <f>0.5*(Cy!O62+Cy!P62)*LN(M!P62/M!O62)</f>
        <v>6.3388398375741103E-2</v>
      </c>
      <c r="Q62" s="15">
        <f>0.5*(Cy!P62+Cy!Q62)*LN(M!Q62/M!P62)</f>
        <v>-3.1868741761375309E-2</v>
      </c>
      <c r="R62" s="15">
        <f>0.5*(Cy!Q62+Cy!R62)*LN(M!R62/M!Q62)</f>
        <v>3.7730921500738757E-2</v>
      </c>
      <c r="S62" s="15">
        <f>0.5*(Cy!R62+Cy!S62)*LN(M!S62/M!R62)</f>
        <v>-4.6549675289596758E-3</v>
      </c>
      <c r="T62" s="15">
        <f>0.5*(Cy!S62+Cy!T62)*LN(M!T62/M!S62)</f>
        <v>6.2740179736500548E-2</v>
      </c>
      <c r="U62" s="15">
        <f>0.5*(Cy!T62+Cy!U62)*LN(M!U62/M!T62)</f>
        <v>4.9476574934529657E-2</v>
      </c>
      <c r="V62" s="15">
        <f>0.5*(Cy!U62+Cy!V62)*LN(M!V62/M!U62)</f>
        <v>-5.0652387567245487E-2</v>
      </c>
      <c r="W62" s="15">
        <f>0.5*(Cy!V62+Cy!W62)*LN(M!W62/M!V62)</f>
        <v>-4.1380283807045101E-2</v>
      </c>
      <c r="X62" s="15">
        <f>0.5*(Cy!W62+Cy!X62)*LN(M!X62/M!W62)</f>
        <v>-1.6191733599763877E-2</v>
      </c>
      <c r="Y62" s="15">
        <f>0.5*(Cy!X62+Cy!Y62)*LN(M!Y62/M!X62)</f>
        <v>-3.0611994486497488E-2</v>
      </c>
      <c r="Z62" s="15">
        <f>0.5*(Cy!Y62+Cy!Z62)*LN(M!Z62/M!Y62)</f>
        <v>-3.8888322036347331E-2</v>
      </c>
      <c r="AA62" s="15">
        <f>0.5*(Cy!Z62+Cy!AA62)*LN(M!AA62/M!Z62)</f>
        <v>-1.0622508496960708E-2</v>
      </c>
      <c r="AB62" s="15">
        <f>0.5*(Cy!AA62+Cy!AB62)*LN(M!AB62/M!AA62)</f>
        <v>-1.8115958075813805E-2</v>
      </c>
      <c r="AC62" s="15">
        <f>0.5*(Cy!AB62+Cy!AC62)*LN(M!AC62/M!AB62)</f>
        <v>4.267416399854093E-4</v>
      </c>
      <c r="AD62" s="15"/>
      <c r="AF62" s="64">
        <f t="shared" si="0"/>
        <v>-5.1274567387563658E-3</v>
      </c>
      <c r="AG62" s="64">
        <f t="shared" si="1"/>
        <v>-7.9520285627946059E-3</v>
      </c>
      <c r="AH62" s="64">
        <f t="shared" si="2"/>
        <v>1.1925785440377267E-2</v>
      </c>
      <c r="AI62" s="64">
        <f t="shared" si="3"/>
        <v>7.9846993939514804E-4</v>
      </c>
      <c r="AJ62" s="64">
        <f t="shared" si="4"/>
        <v>-1.9562408291126786E-2</v>
      </c>
      <c r="AK62" s="64">
        <f t="shared" si="5"/>
        <v>1.9868784387913315E-3</v>
      </c>
      <c r="AL62" s="64">
        <f t="shared" si="6"/>
        <v>-9.3819691758658189E-3</v>
      </c>
      <c r="AM62" s="64">
        <f t="shared" si="7"/>
        <v>-9.5163094153537242E-3</v>
      </c>
      <c r="AN62" s="64">
        <f t="shared" si="8"/>
        <v>-8.8446082179141974E-3</v>
      </c>
      <c r="AO62" s="64">
        <f t="shared" si="9"/>
        <v>-3.9835276425810679E-3</v>
      </c>
    </row>
    <row r="63" spans="1:41" x14ac:dyDescent="0.2">
      <c r="A63" s="4">
        <v>61</v>
      </c>
      <c r="B63" s="6" t="s">
        <v>98</v>
      </c>
      <c r="C63" s="15"/>
      <c r="D63" s="15">
        <f>0.5*(Cy!C63+Cy!D63)*LN(M!D63/M!C63)</f>
        <v>-3.073407155433382E-2</v>
      </c>
      <c r="E63" s="15">
        <f>0.5*(Cy!D63+Cy!E63)*LN(M!E63/M!D63)</f>
        <v>7.2175017421365392E-3</v>
      </c>
      <c r="F63" s="15">
        <f>0.5*(Cy!E63+Cy!F63)*LN(M!F63/M!E63)</f>
        <v>1.5304679467077897E-2</v>
      </c>
      <c r="G63" s="15">
        <f>0.5*(Cy!F63+Cy!G63)*LN(M!G63/M!F63)</f>
        <v>4.7788401290859969E-2</v>
      </c>
      <c r="H63" s="15">
        <f>0.5*(Cy!G63+Cy!H63)*LN(M!H63/M!G63)</f>
        <v>3.9895275675884146E-4</v>
      </c>
      <c r="I63" s="15">
        <f>0.5*(Cy!H63+Cy!I63)*LN(M!I63/M!H63)</f>
        <v>-1.542410239902374E-2</v>
      </c>
      <c r="J63" s="15">
        <f>0.5*(Cy!I63+Cy!J63)*LN(M!J63/M!I63)</f>
        <v>3.5610580161102814E-2</v>
      </c>
      <c r="K63" s="15">
        <f>0.5*(Cy!J63+Cy!K63)*LN(M!K63/M!J63)</f>
        <v>2.0871162723387886E-2</v>
      </c>
      <c r="L63" s="15">
        <f>0.5*(Cy!K63+Cy!L63)*LN(M!L63/M!K63)</f>
        <v>1.5889726935159696E-2</v>
      </c>
      <c r="M63" s="15">
        <f>0.5*(Cy!L63+Cy!M63)*LN(M!M63/M!L63)</f>
        <v>-2.2000214739512435E-2</v>
      </c>
      <c r="N63" s="15">
        <f>0.5*(Cy!M63+Cy!N63)*LN(M!N63/M!M63)</f>
        <v>-7.5633986109370699E-3</v>
      </c>
      <c r="O63" s="15">
        <f>0.5*(Cy!N63+Cy!O63)*LN(M!O63/M!N63)</f>
        <v>-2.1688675417451484E-2</v>
      </c>
      <c r="P63" s="15">
        <f>0.5*(Cy!O63+Cy!P63)*LN(M!P63/M!O63)</f>
        <v>5.5596502562659501E-2</v>
      </c>
      <c r="Q63" s="15">
        <f>0.5*(Cy!P63+Cy!Q63)*LN(M!Q63/M!P63)</f>
        <v>-3.1806291128176095E-2</v>
      </c>
      <c r="R63" s="15">
        <f>0.5*(Cy!Q63+Cy!R63)*LN(M!R63/M!Q63)</f>
        <v>8.8058723434776928E-2</v>
      </c>
      <c r="S63" s="15">
        <f>0.5*(Cy!R63+Cy!S63)*LN(M!S63/M!R63)</f>
        <v>-8.3864052631260178E-2</v>
      </c>
      <c r="T63" s="15">
        <f>0.5*(Cy!S63+Cy!T63)*LN(M!T63/M!S63)</f>
        <v>7.2260192169068486E-3</v>
      </c>
      <c r="U63" s="15">
        <f>0.5*(Cy!T63+Cy!U63)*LN(M!U63/M!T63)</f>
        <v>2.602585246581722E-2</v>
      </c>
      <c r="V63" s="15">
        <f>0.5*(Cy!U63+Cy!V63)*LN(M!V63/M!U63)</f>
        <v>-6.7511668796470733E-2</v>
      </c>
      <c r="W63" s="15">
        <f>0.5*(Cy!V63+Cy!W63)*LN(M!W63/M!V63)</f>
        <v>-2.7194092030079484E-3</v>
      </c>
      <c r="X63" s="15">
        <f>0.5*(Cy!W63+Cy!X63)*LN(M!X63/M!W63)</f>
        <v>2.7137071340920905E-2</v>
      </c>
      <c r="Y63" s="15">
        <f>0.5*(Cy!X63+Cy!Y63)*LN(M!Y63/M!X63)</f>
        <v>2.5302813836401213E-2</v>
      </c>
      <c r="Z63" s="15">
        <f>0.5*(Cy!Y63+Cy!Z63)*LN(M!Z63/M!Y63)</f>
        <v>-3.6180461428614176E-2</v>
      </c>
      <c r="AA63" s="15">
        <f>0.5*(Cy!Z63+Cy!AA63)*LN(M!AA63/M!Z63)</f>
        <v>-1.1387448479469306E-2</v>
      </c>
      <c r="AB63" s="15">
        <f>0.5*(Cy!AA63+Cy!AB63)*LN(M!AB63/M!AA63)</f>
        <v>3.5657357369649277E-2</v>
      </c>
      <c r="AC63" s="15">
        <f>0.5*(Cy!AB63+Cy!AC63)*LN(M!AC63/M!AB63)</f>
        <v>-3.5887062385328615E-3</v>
      </c>
      <c r="AD63" s="15"/>
      <c r="AF63" s="64">
        <f t="shared" si="0"/>
        <v>1.1057086571561903E-2</v>
      </c>
      <c r="AG63" s="64">
        <f t="shared" si="1"/>
        <v>8.5615712938401783E-3</v>
      </c>
      <c r="AH63" s="64">
        <f t="shared" si="2"/>
        <v>1.2592413641097338E-3</v>
      </c>
      <c r="AI63" s="64">
        <f t="shared" si="3"/>
        <v>-1.9684269951667421E-3</v>
      </c>
      <c r="AJ63" s="64">
        <f t="shared" si="4"/>
        <v>1.9607110118868296E-3</v>
      </c>
      <c r="AK63" s="64">
        <f t="shared" si="5"/>
        <v>4.9104063289749558E-3</v>
      </c>
      <c r="AL63" s="64">
        <f t="shared" si="6"/>
        <v>-3.8579916399561664E-6</v>
      </c>
      <c r="AM63" s="64">
        <f t="shared" si="7"/>
        <v>-4.0134038809394972E-3</v>
      </c>
      <c r="AN63" s="64">
        <f t="shared" si="8"/>
        <v>1.6034325565558206E-2</v>
      </c>
      <c r="AO63" s="64">
        <f t="shared" si="9"/>
        <v>4.1740366492463822E-3</v>
      </c>
    </row>
    <row r="64" spans="1:41" x14ac:dyDescent="0.2">
      <c r="A64" s="4">
        <v>62</v>
      </c>
      <c r="B64" s="6" t="s">
        <v>99</v>
      </c>
      <c r="C64" s="15"/>
      <c r="D64" s="15">
        <f>0.5*(Cy!C64+Cy!D64)*LN(M!D64/M!C64)</f>
        <v>-1.9558563401882275E-2</v>
      </c>
      <c r="E64" s="15">
        <f>0.5*(Cy!D64+Cy!E64)*LN(M!E64/M!D64)</f>
        <v>4.1381031747137528E-3</v>
      </c>
      <c r="F64" s="15">
        <f>0.5*(Cy!E64+Cy!F64)*LN(M!F64/M!E64)</f>
        <v>-4.0204295305055204E-3</v>
      </c>
      <c r="G64" s="15">
        <f>0.5*(Cy!F64+Cy!G64)*LN(M!G64/M!F64)</f>
        <v>1.4379118182294506E-3</v>
      </c>
      <c r="H64" s="15">
        <f>0.5*(Cy!G64+Cy!H64)*LN(M!H64/M!G64)</f>
        <v>1.0408126919735364E-2</v>
      </c>
      <c r="I64" s="15">
        <f>0.5*(Cy!H64+Cy!I64)*LN(M!I64/M!H64)</f>
        <v>2.159004679872898E-3</v>
      </c>
      <c r="J64" s="15">
        <f>0.5*(Cy!I64+Cy!J64)*LN(M!J64/M!I64)</f>
        <v>7.4142398158085973E-3</v>
      </c>
      <c r="K64" s="15">
        <f>0.5*(Cy!J64+Cy!K64)*LN(M!K64/M!J64)</f>
        <v>8.0059620128411346E-3</v>
      </c>
      <c r="L64" s="15">
        <f>0.5*(Cy!K64+Cy!L64)*LN(M!L64/M!K64)</f>
        <v>1.4916891894187047E-3</v>
      </c>
      <c r="M64" s="15">
        <f>0.5*(Cy!L64+Cy!M64)*LN(M!M64/M!L64)</f>
        <v>-1.3625734918153594E-2</v>
      </c>
      <c r="N64" s="15">
        <f>0.5*(Cy!M64+Cy!N64)*LN(M!N64/M!M64)</f>
        <v>2.5376908983804681E-3</v>
      </c>
      <c r="O64" s="15">
        <f>0.5*(Cy!N64+Cy!O64)*LN(M!O64/M!N64)</f>
        <v>-6.871696626868211E-3</v>
      </c>
      <c r="P64" s="15">
        <f>0.5*(Cy!O64+Cy!P64)*LN(M!P64/M!O64)</f>
        <v>-3.3329913499655171E-3</v>
      </c>
      <c r="Q64" s="15">
        <f>0.5*(Cy!P64+Cy!Q64)*LN(M!Q64/M!P64)</f>
        <v>-4.4171151141997557E-3</v>
      </c>
      <c r="R64" s="15">
        <f>0.5*(Cy!Q64+Cy!R64)*LN(M!R64/M!Q64)</f>
        <v>1.7795383215144362E-3</v>
      </c>
      <c r="S64" s="15">
        <f>0.5*(Cy!R64+Cy!S64)*LN(M!S64/M!R64)</f>
        <v>-2.6085523665938695E-3</v>
      </c>
      <c r="T64" s="15">
        <f>0.5*(Cy!S64+Cy!T64)*LN(M!T64/M!S64)</f>
        <v>-1.4230023540649215E-3</v>
      </c>
      <c r="U64" s="15">
        <f>0.5*(Cy!T64+Cy!U64)*LN(M!U64/M!T64)</f>
        <v>1.8485005585464764E-4</v>
      </c>
      <c r="V64" s="15">
        <f>0.5*(Cy!U64+Cy!V64)*LN(M!V64/M!U64)</f>
        <v>-7.6697201985075347E-3</v>
      </c>
      <c r="W64" s="15">
        <f>0.5*(Cy!V64+Cy!W64)*LN(M!W64/M!V64)</f>
        <v>-5.4042068299447752E-3</v>
      </c>
      <c r="X64" s="15">
        <f>0.5*(Cy!W64+Cy!X64)*LN(M!X64/M!W64)</f>
        <v>-3.5099802668338643E-3</v>
      </c>
      <c r="Y64" s="15">
        <f>0.5*(Cy!X64+Cy!Y64)*LN(M!Y64/M!X64)</f>
        <v>2.933162627617053E-3</v>
      </c>
      <c r="Z64" s="15">
        <f>0.5*(Cy!Y64+Cy!Z64)*LN(M!Z64/M!Y64)</f>
        <v>1.9222106621964575E-3</v>
      </c>
      <c r="AA64" s="15">
        <f>0.5*(Cy!Z64+Cy!AA64)*LN(M!AA64/M!Z64)</f>
        <v>-4.0170868042908342E-5</v>
      </c>
      <c r="AB64" s="15">
        <f>0.5*(Cy!AA64+Cy!AB64)*LN(M!AB64/M!AA64)</f>
        <v>-9.5124444389218198E-4</v>
      </c>
      <c r="AC64" s="15">
        <f>0.5*(Cy!AB64+Cy!AC64)*LN(M!AC64/M!AB64)</f>
        <v>-3.2596123284274661E-3</v>
      </c>
      <c r="AD64" s="15"/>
      <c r="AF64" s="64">
        <f t="shared" si="0"/>
        <v>2.8245434124091894E-3</v>
      </c>
      <c r="AG64" s="64">
        <f t="shared" si="1"/>
        <v>1.1647693996590623E-3</v>
      </c>
      <c r="AH64" s="64">
        <f t="shared" si="2"/>
        <v>-3.0901634272225841E-3</v>
      </c>
      <c r="AI64" s="64">
        <f t="shared" si="3"/>
        <v>-3.5644119186992894E-3</v>
      </c>
      <c r="AJ64" s="64">
        <f t="shared" si="4"/>
        <v>1.208691298901908E-4</v>
      </c>
      <c r="AK64" s="64">
        <f t="shared" si="5"/>
        <v>-9.6269701378176044E-4</v>
      </c>
      <c r="AL64" s="64">
        <f t="shared" si="6"/>
        <v>-1.7217713944045489E-3</v>
      </c>
      <c r="AM64" s="64">
        <f t="shared" si="7"/>
        <v>-1.6258571464657305E-3</v>
      </c>
      <c r="AN64" s="64">
        <f t="shared" si="8"/>
        <v>-2.1054283861598241E-3</v>
      </c>
      <c r="AO64" s="64">
        <f t="shared" si="9"/>
        <v>-5.0887868079268583E-4</v>
      </c>
    </row>
    <row r="65" spans="1:41" x14ac:dyDescent="0.2">
      <c r="A65" s="4">
        <v>63</v>
      </c>
      <c r="B65" s="6" t="s">
        <v>100</v>
      </c>
      <c r="C65" s="15"/>
      <c r="D65" s="15">
        <f>0.5*(Cy!C65+Cy!D65)*LN(M!D65/M!C65)</f>
        <v>3.0844052710502371E-3</v>
      </c>
      <c r="E65" s="15">
        <f>0.5*(Cy!D65+Cy!E65)*LN(M!E65/M!D65)</f>
        <v>-2.0620271281043272E-3</v>
      </c>
      <c r="F65" s="15">
        <f>0.5*(Cy!E65+Cy!F65)*LN(M!F65/M!E65)</f>
        <v>4.0492116644247553E-3</v>
      </c>
      <c r="G65" s="15">
        <f>0.5*(Cy!F65+Cy!G65)*LN(M!G65/M!F65)</f>
        <v>-2.9121595002678901E-3</v>
      </c>
      <c r="H65" s="15">
        <f>0.5*(Cy!G65+Cy!H65)*LN(M!H65/M!G65)</f>
        <v>-1.1624577784092019E-3</v>
      </c>
      <c r="I65" s="15">
        <f>0.5*(Cy!H65+Cy!I65)*LN(M!I65/M!H65)</f>
        <v>2.447256035374211E-3</v>
      </c>
      <c r="J65" s="15">
        <f>0.5*(Cy!I65+Cy!J65)*LN(M!J65/M!I65)</f>
        <v>-9.1506395713743631E-3</v>
      </c>
      <c r="K65" s="15">
        <f>0.5*(Cy!J65+Cy!K65)*LN(M!K65/M!J65)</f>
        <v>-1.2538983104856502E-2</v>
      </c>
      <c r="L65" s="15">
        <f>0.5*(Cy!K65+Cy!L65)*LN(M!L65/M!K65)</f>
        <v>-5.1465715915805883E-3</v>
      </c>
      <c r="M65" s="15">
        <f>0.5*(Cy!L65+Cy!M65)*LN(M!M65/M!L65)</f>
        <v>1.10285389127348E-2</v>
      </c>
      <c r="N65" s="15">
        <f>0.5*(Cy!M65+Cy!N65)*LN(M!N65/M!M65)</f>
        <v>-1.5726538050576722E-2</v>
      </c>
      <c r="O65" s="15">
        <f>0.5*(Cy!N65+Cy!O65)*LN(M!O65/M!N65)</f>
        <v>2.0365861741876681E-4</v>
      </c>
      <c r="P65" s="15">
        <f>0.5*(Cy!O65+Cy!P65)*LN(M!P65/M!O65)</f>
        <v>-2.6974059898840761E-3</v>
      </c>
      <c r="Q65" s="15">
        <f>0.5*(Cy!P65+Cy!Q65)*LN(M!Q65/M!P65)</f>
        <v>-4.7409370789831444E-3</v>
      </c>
      <c r="R65" s="15">
        <f>0.5*(Cy!Q65+Cy!R65)*LN(M!R65/M!Q65)</f>
        <v>-3.1673572765699085E-3</v>
      </c>
      <c r="S65" s="15">
        <f>0.5*(Cy!R65+Cy!S65)*LN(M!S65/M!R65)</f>
        <v>-9.6456431551675027E-3</v>
      </c>
      <c r="T65" s="15">
        <f>0.5*(Cy!S65+Cy!T65)*LN(M!T65/M!S65)</f>
        <v>4.3527398245741681E-3</v>
      </c>
      <c r="U65" s="15">
        <f>0.5*(Cy!T65+Cy!U65)*LN(M!U65/M!T65)</f>
        <v>1.0549342510672202E-2</v>
      </c>
      <c r="V65" s="15">
        <f>0.5*(Cy!U65+Cy!V65)*LN(M!V65/M!U65)</f>
        <v>-1.2892381551249464E-3</v>
      </c>
      <c r="W65" s="15">
        <f>0.5*(Cy!V65+Cy!W65)*LN(M!W65/M!V65)</f>
        <v>-3.9182299315070556E-4</v>
      </c>
      <c r="X65" s="15">
        <f>0.5*(Cy!W65+Cy!X65)*LN(M!X65/M!W65)</f>
        <v>2.8266252293470354E-3</v>
      </c>
      <c r="Y65" s="15">
        <f>0.5*(Cy!X65+Cy!Y65)*LN(M!Y65/M!X65)</f>
        <v>9.3614949880793281E-3</v>
      </c>
      <c r="Z65" s="15">
        <f>0.5*(Cy!Y65+Cy!Z65)*LN(M!Z65/M!Y65)</f>
        <v>2.2756909352594102E-3</v>
      </c>
      <c r="AA65" s="15">
        <f>0.5*(Cy!Z65+Cy!AA65)*LN(M!AA65/M!Z65)</f>
        <v>5.1503412404226348E-4</v>
      </c>
      <c r="AB65" s="15">
        <f>0.5*(Cy!AA65+Cy!AB65)*LN(M!AB65/M!AA65)</f>
        <v>4.6828245320464732E-3</v>
      </c>
      <c r="AC65" s="15">
        <f>0.5*(Cy!AB65+Cy!AC65)*LN(M!AC65/M!AB65)</f>
        <v>6.6672673630033498E-3</v>
      </c>
      <c r="AD65" s="15"/>
      <c r="AF65" s="64">
        <f t="shared" si="0"/>
        <v>7.1964658603509366E-5</v>
      </c>
      <c r="AG65" s="64">
        <f t="shared" si="1"/>
        <v>-6.3068386811306748E-3</v>
      </c>
      <c r="AH65" s="64">
        <f t="shared" si="2"/>
        <v>-4.0095369766371732E-3</v>
      </c>
      <c r="AI65" s="64">
        <f t="shared" si="3"/>
        <v>3.2095292832635507E-3</v>
      </c>
      <c r="AJ65" s="64">
        <f t="shared" si="4"/>
        <v>4.700462388486165E-3</v>
      </c>
      <c r="AK65" s="64">
        <f t="shared" si="5"/>
        <v>-5.158187828883924E-3</v>
      </c>
      <c r="AL65" s="64">
        <f t="shared" si="6"/>
        <v>3.9549958358748574E-3</v>
      </c>
      <c r="AM65" s="64">
        <f t="shared" si="7"/>
        <v>3.5249833079623442E-3</v>
      </c>
      <c r="AN65" s="64">
        <f t="shared" si="8"/>
        <v>5.6750459475249111E-3</v>
      </c>
      <c r="AO65" s="64">
        <f t="shared" si="9"/>
        <v>-4.668838654829245E-4</v>
      </c>
    </row>
    <row r="66" spans="1:41" x14ac:dyDescent="0.2">
      <c r="A66" s="4">
        <v>64</v>
      </c>
      <c r="B66" s="6" t="s">
        <v>101</v>
      </c>
      <c r="C66" s="15"/>
      <c r="D66" s="15">
        <f>0.5*(Cy!C66+Cy!D66)*LN(M!D66/M!C66)</f>
        <v>2.0732854231817574E-2</v>
      </c>
      <c r="E66" s="15">
        <f>0.5*(Cy!D66+Cy!E66)*LN(M!E66/M!D66)</f>
        <v>1.2137767491303769E-2</v>
      </c>
      <c r="F66" s="15">
        <f>0.5*(Cy!E66+Cy!F66)*LN(M!F66/M!E66)</f>
        <v>-3.2748887704448547E-3</v>
      </c>
      <c r="G66" s="15">
        <f>0.5*(Cy!F66+Cy!G66)*LN(M!G66/M!F66)</f>
        <v>1.2570488455194843E-2</v>
      </c>
      <c r="H66" s="15">
        <f>0.5*(Cy!G66+Cy!H66)*LN(M!H66/M!G66)</f>
        <v>5.7794063219621782E-3</v>
      </c>
      <c r="I66" s="15">
        <f>0.5*(Cy!H66+Cy!I66)*LN(M!I66/M!H66)</f>
        <v>-1.2723059795280961E-3</v>
      </c>
      <c r="J66" s="15">
        <f>0.5*(Cy!I66+Cy!J66)*LN(M!J66/M!I66)</f>
        <v>3.155034327233696E-2</v>
      </c>
      <c r="K66" s="15">
        <f>0.5*(Cy!J66+Cy!K66)*LN(M!K66/M!J66)</f>
        <v>1.8394899984205359E-2</v>
      </c>
      <c r="L66" s="15">
        <f>0.5*(Cy!K66+Cy!L66)*LN(M!L66/M!K66)</f>
        <v>-2.2999033135421068E-4</v>
      </c>
      <c r="M66" s="15">
        <f>0.5*(Cy!L66+Cy!M66)*LN(M!M66/M!L66)</f>
        <v>-6.3984435241626501E-3</v>
      </c>
      <c r="N66" s="15">
        <f>0.5*(Cy!M66+Cy!N66)*LN(M!N66/M!M66)</f>
        <v>-1.3338375564276221E-2</v>
      </c>
      <c r="O66" s="15">
        <f>0.5*(Cy!N66+Cy!O66)*LN(M!O66/M!N66)</f>
        <v>-2.4008353582691724E-2</v>
      </c>
      <c r="P66" s="15">
        <f>0.5*(Cy!O66+Cy!P66)*LN(M!P66/M!O66)</f>
        <v>-2.0745738960604408E-2</v>
      </c>
      <c r="Q66" s="15">
        <f>0.5*(Cy!P66+Cy!Q66)*LN(M!Q66/M!P66)</f>
        <v>-2.9406943579490235E-2</v>
      </c>
      <c r="R66" s="15">
        <f>0.5*(Cy!Q66+Cy!R66)*LN(M!R66/M!Q66)</f>
        <v>1.8180317251245678E-2</v>
      </c>
      <c r="S66" s="15">
        <f>0.5*(Cy!R66+Cy!S66)*LN(M!S66/M!R66)</f>
        <v>-2.679639099029154E-3</v>
      </c>
      <c r="T66" s="15">
        <f>0.5*(Cy!S66+Cy!T66)*LN(M!T66/M!S66)</f>
        <v>-1.7293928875836331E-2</v>
      </c>
      <c r="U66" s="15">
        <f>0.5*(Cy!T66+Cy!U66)*LN(M!U66/M!T66)</f>
        <v>-1.0985463698131415E-2</v>
      </c>
      <c r="V66" s="15">
        <f>0.5*(Cy!U66+Cy!V66)*LN(M!V66/M!U66)</f>
        <v>-2.4649414756461711E-2</v>
      </c>
      <c r="W66" s="15">
        <f>0.5*(Cy!V66+Cy!W66)*LN(M!W66/M!V66)</f>
        <v>-2.6845485536261086E-2</v>
      </c>
      <c r="X66" s="15">
        <f>0.5*(Cy!W66+Cy!X66)*LN(M!X66/M!W66)</f>
        <v>1.9371305625022572E-3</v>
      </c>
      <c r="Y66" s="15">
        <f>0.5*(Cy!X66+Cy!Y66)*LN(M!Y66/M!X66)</f>
        <v>-4.2802210907718161E-3</v>
      </c>
      <c r="Z66" s="15">
        <f>0.5*(Cy!Y66+Cy!Z66)*LN(M!Z66/M!Y66)</f>
        <v>-3.7827649099318544E-2</v>
      </c>
      <c r="AA66" s="15">
        <f>0.5*(Cy!Z66+Cy!AA66)*LN(M!AA66/M!Z66)</f>
        <v>-3.9520933236139172E-2</v>
      </c>
      <c r="AB66" s="15">
        <f>0.5*(Cy!AA66+Cy!AB66)*LN(M!AB66/M!AA66)</f>
        <v>-3.6707783051669746E-2</v>
      </c>
      <c r="AC66" s="15">
        <f>0.5*(Cy!AB66+Cy!AC66)*LN(M!AC66/M!AB66)</f>
        <v>-2.1965232595688229E-2</v>
      </c>
      <c r="AD66" s="15"/>
      <c r="AF66" s="64">
        <f t="shared" si="0"/>
        <v>5.1880935036975684E-3</v>
      </c>
      <c r="AG66" s="64">
        <f t="shared" si="1"/>
        <v>5.9956867673498478E-3</v>
      </c>
      <c r="AH66" s="64">
        <f t="shared" si="2"/>
        <v>-1.1732071594113968E-2</v>
      </c>
      <c r="AI66" s="64">
        <f t="shared" si="3"/>
        <v>-1.5567432460837657E-2</v>
      </c>
      <c r="AJ66" s="64">
        <f t="shared" si="4"/>
        <v>-2.80603638147175E-2</v>
      </c>
      <c r="AK66" s="64">
        <f t="shared" si="5"/>
        <v>-2.8681924133820602E-3</v>
      </c>
      <c r="AL66" s="64">
        <f t="shared" si="6"/>
        <v>-2.1813898137777579E-2</v>
      </c>
      <c r="AM66" s="64">
        <f t="shared" si="7"/>
        <v>-1.9933245716302228E-2</v>
      </c>
      <c r="AN66" s="64">
        <f t="shared" si="8"/>
        <v>-2.9336507823678987E-2</v>
      </c>
      <c r="AO66" s="64">
        <f t="shared" si="9"/>
        <v>-8.8352175197243428E-3</v>
      </c>
    </row>
    <row r="67" spans="1:41" x14ac:dyDescent="0.2">
      <c r="A67" s="4">
        <v>65</v>
      </c>
      <c r="B67" s="6" t="s">
        <v>102</v>
      </c>
      <c r="C67" s="15"/>
      <c r="D67" s="15">
        <f>0.5*(Cy!C67+Cy!D67)*LN(M!D67/M!C67)</f>
        <v>2.0834359814927775E-2</v>
      </c>
      <c r="E67" s="15">
        <f>0.5*(Cy!D67+Cy!E67)*LN(M!E67/M!D67)</f>
        <v>1.9957429004212664E-2</v>
      </c>
      <c r="F67" s="15">
        <f>0.5*(Cy!E67+Cy!F67)*LN(M!F67/M!E67)</f>
        <v>9.2589411222083352E-3</v>
      </c>
      <c r="G67" s="15">
        <f>0.5*(Cy!F67+Cy!G67)*LN(M!G67/M!F67)</f>
        <v>2.7912637594107961E-2</v>
      </c>
      <c r="H67" s="15">
        <f>0.5*(Cy!G67+Cy!H67)*LN(M!H67/M!G67)</f>
        <v>1.578622241144511E-2</v>
      </c>
      <c r="I67" s="15">
        <f>0.5*(Cy!H67+Cy!I67)*LN(M!I67/M!H67)</f>
        <v>-1.7397577266303515E-2</v>
      </c>
      <c r="J67" s="15">
        <f>0.5*(Cy!I67+Cy!J67)*LN(M!J67/M!I67)</f>
        <v>4.0435265366533274E-2</v>
      </c>
      <c r="K67" s="15">
        <f>0.5*(Cy!J67+Cy!K67)*LN(M!K67/M!J67)</f>
        <v>2.8491106907803335E-2</v>
      </c>
      <c r="L67" s="15">
        <f>0.5*(Cy!K67+Cy!L67)*LN(M!L67/M!K67)</f>
        <v>1.8065404131677114E-2</v>
      </c>
      <c r="M67" s="15">
        <f>0.5*(Cy!L67+Cy!M67)*LN(M!M67/M!L67)</f>
        <v>4.1055099663842194E-3</v>
      </c>
      <c r="N67" s="15">
        <f>0.5*(Cy!M67+Cy!N67)*LN(M!N67/M!M67)</f>
        <v>-2.4412212350209536E-3</v>
      </c>
      <c r="O67" s="15">
        <f>0.5*(Cy!N67+Cy!O67)*LN(M!O67/M!N67)</f>
        <v>-1.031774210359125E-2</v>
      </c>
      <c r="P67" s="15">
        <f>0.5*(Cy!O67+Cy!P67)*LN(M!P67/M!O67)</f>
        <v>2.0537805547779886E-3</v>
      </c>
      <c r="Q67" s="15">
        <f>0.5*(Cy!P67+Cy!Q67)*LN(M!Q67/M!P67)</f>
        <v>-1.3731236723408667E-2</v>
      </c>
      <c r="R67" s="15">
        <f>0.5*(Cy!Q67+Cy!R67)*LN(M!R67/M!Q67)</f>
        <v>9.1260997666803775E-3</v>
      </c>
      <c r="S67" s="15">
        <f>0.5*(Cy!R67+Cy!S67)*LN(M!S67/M!R67)</f>
        <v>-9.8435809789934429E-3</v>
      </c>
      <c r="T67" s="15">
        <f>0.5*(Cy!S67+Cy!T67)*LN(M!T67/M!S67)</f>
        <v>8.9040628248214255E-3</v>
      </c>
      <c r="U67" s="15">
        <f>0.5*(Cy!T67+Cy!U67)*LN(M!U67/M!T67)</f>
        <v>2.0994565831287171E-2</v>
      </c>
      <c r="V67" s="15">
        <f>0.5*(Cy!U67+Cy!V67)*LN(M!V67/M!U67)</f>
        <v>2.5946045041143839E-2</v>
      </c>
      <c r="W67" s="15">
        <f>0.5*(Cy!V67+Cy!W67)*LN(M!W67/M!V67)</f>
        <v>4.2614003828774012E-2</v>
      </c>
      <c r="X67" s="15">
        <f>0.5*(Cy!W67+Cy!X67)*LN(M!X67/M!W67)</f>
        <v>5.6463671452527051E-2</v>
      </c>
      <c r="Y67" s="15">
        <f>0.5*(Cy!X67+Cy!Y67)*LN(M!Y67/M!X67)</f>
        <v>4.4659384664004362E-2</v>
      </c>
      <c r="Z67" s="15">
        <f>0.5*(Cy!Y67+Cy!Z67)*LN(M!Z67/M!Y67)</f>
        <v>1.033867566794432E-2</v>
      </c>
      <c r="AA67" s="15">
        <f>0.5*(Cy!Z67+Cy!AA67)*LN(M!AA67/M!Z67)</f>
        <v>-1.8144308186103908E-2</v>
      </c>
      <c r="AB67" s="15">
        <f>0.5*(Cy!AA67+Cy!AB67)*LN(M!AB67/M!AA67)</f>
        <v>1.0150911491713014E-2</v>
      </c>
      <c r="AC67" s="15">
        <f>0.5*(Cy!AB67+Cy!AC67)*LN(M!AC67/M!AB67)</f>
        <v>4.1638774449826332E-2</v>
      </c>
      <c r="AD67" s="15"/>
      <c r="AF67" s="64">
        <f t="shared" si="0"/>
        <v>1.110353057313411E-2</v>
      </c>
      <c r="AG67" s="64">
        <f t="shared" si="1"/>
        <v>1.7731213027475396E-2</v>
      </c>
      <c r="AH67" s="64">
        <f t="shared" si="2"/>
        <v>-4.5425358969069986E-3</v>
      </c>
      <c r="AI67" s="64">
        <f t="shared" si="3"/>
        <v>3.0984469795710699E-2</v>
      </c>
      <c r="AJ67" s="64">
        <f t="shared" si="4"/>
        <v>1.7728687617476823E-2</v>
      </c>
      <c r="AK67" s="64">
        <f t="shared" si="5"/>
        <v>6.5943385652841979E-3</v>
      </c>
      <c r="AL67" s="64">
        <f t="shared" si="6"/>
        <v>2.4356578706593766E-2</v>
      </c>
      <c r="AM67" s="64">
        <f t="shared" si="7"/>
        <v>2.3972012640549788E-2</v>
      </c>
      <c r="AN67" s="64">
        <f t="shared" si="8"/>
        <v>2.5894842970769674E-2</v>
      </c>
      <c r="AO67" s="64">
        <f t="shared" si="9"/>
        <v>1.4601073023378009E-2</v>
      </c>
    </row>
    <row r="68" spans="1:41" x14ac:dyDescent="0.2">
      <c r="A68" s="4">
        <v>66</v>
      </c>
      <c r="B68" s="6" t="s">
        <v>103</v>
      </c>
      <c r="C68" s="15"/>
      <c r="D68" s="15">
        <f>0.5*(Cy!C68+Cy!D68)*LN(M!D68/M!C68)</f>
        <v>-8.9641814019558938E-3</v>
      </c>
      <c r="E68" s="15">
        <f>0.5*(Cy!D68+Cy!E68)*LN(M!E68/M!D68)</f>
        <v>4.8827922936162123E-2</v>
      </c>
      <c r="F68" s="15">
        <f>0.5*(Cy!E68+Cy!F68)*LN(M!F68/M!E68)</f>
        <v>-4.1261864370946796E-2</v>
      </c>
      <c r="G68" s="15">
        <f>0.5*(Cy!F68+Cy!G68)*LN(M!G68/M!F68)</f>
        <v>-4.6576035898759589E-2</v>
      </c>
      <c r="H68" s="15">
        <f>0.5*(Cy!G68+Cy!H68)*LN(M!H68/M!G68)</f>
        <v>-1.6064115959279562E-2</v>
      </c>
      <c r="I68" s="15">
        <f>0.5*(Cy!H68+Cy!I68)*LN(M!I68/M!H68)</f>
        <v>-2.4102971885714719E-5</v>
      </c>
      <c r="J68" s="15">
        <f>0.5*(Cy!I68+Cy!J68)*LN(M!J68/M!I68)</f>
        <v>-2.7672301073163326E-2</v>
      </c>
      <c r="K68" s="15">
        <f>0.5*(Cy!J68+Cy!K68)*LN(M!K68/M!J68)</f>
        <v>-2.406925939830775E-2</v>
      </c>
      <c r="L68" s="15">
        <f>0.5*(Cy!K68+Cy!L68)*LN(M!L68/M!K68)</f>
        <v>-8.1456272141017423E-3</v>
      </c>
      <c r="M68" s="15">
        <f>0.5*(Cy!L68+Cy!M68)*LN(M!M68/M!L68)</f>
        <v>-7.9232852774486218E-3</v>
      </c>
      <c r="N68" s="15">
        <f>0.5*(Cy!M68+Cy!N68)*LN(M!N68/M!M68)</f>
        <v>2.2581381493701467E-3</v>
      </c>
      <c r="O68" s="15">
        <f>0.5*(Cy!N68+Cy!O68)*LN(M!O68/M!N68)</f>
        <v>2.8711807753335154E-3</v>
      </c>
      <c r="P68" s="15">
        <f>0.5*(Cy!O68+Cy!P68)*LN(M!P68/M!O68)</f>
        <v>-3.8278435380862015E-2</v>
      </c>
      <c r="Q68" s="15">
        <f>0.5*(Cy!P68+Cy!Q68)*LN(M!Q68/M!P68)</f>
        <v>-2.8556919821567144E-2</v>
      </c>
      <c r="R68" s="15">
        <f>0.5*(Cy!Q68+Cy!R68)*LN(M!R68/M!Q68)</f>
        <v>-7.9688076573343938E-2</v>
      </c>
      <c r="S68" s="15">
        <f>0.5*(Cy!R68+Cy!S68)*LN(M!S68/M!R68)</f>
        <v>-1.1471459861817371E-2</v>
      </c>
      <c r="T68" s="15">
        <f>0.5*(Cy!S68+Cy!T68)*LN(M!T68/M!S68)</f>
        <v>4.8565544988576508E-2</v>
      </c>
      <c r="U68" s="15">
        <f>0.5*(Cy!T68+Cy!U68)*LN(M!U68/M!T68)</f>
        <v>3.5878219891982983E-2</v>
      </c>
      <c r="V68" s="15">
        <f>0.5*(Cy!U68+Cy!V68)*LN(M!V68/M!U68)</f>
        <v>4.9124530918772134E-2</v>
      </c>
      <c r="W68" s="15">
        <f>0.5*(Cy!V68+Cy!W68)*LN(M!W68/M!V68)</f>
        <v>-2.7194463627662764E-2</v>
      </c>
      <c r="X68" s="15">
        <f>0.5*(Cy!W68+Cy!X68)*LN(M!X68/M!W68)</f>
        <v>9.390957974223568E-4</v>
      </c>
      <c r="Y68" s="15">
        <f>0.5*(Cy!X68+Cy!Y68)*LN(M!Y68/M!X68)</f>
        <v>2.0518684538338359E-2</v>
      </c>
      <c r="Z68" s="15">
        <f>0.5*(Cy!Y68+Cy!Z68)*LN(M!Z68/M!Y68)</f>
        <v>1.2547631955068922E-2</v>
      </c>
      <c r="AA68" s="15">
        <f>0.5*(Cy!Z68+Cy!AA68)*LN(M!AA68/M!Z68)</f>
        <v>-7.6775707052047113E-3</v>
      </c>
      <c r="AB68" s="15">
        <f>0.5*(Cy!AA68+Cy!AB68)*LN(M!AB68/M!AA68)</f>
        <v>-3.8792058046719759E-3</v>
      </c>
      <c r="AC68" s="15">
        <f>0.5*(Cy!AB68+Cy!AC68)*LN(M!AC68/M!AB68)</f>
        <v>-3.8457512648955534E-2</v>
      </c>
      <c r="AD68" s="15"/>
      <c r="AF68" s="64">
        <f t="shared" ref="AF68:AF102" si="10">AVERAGE(E68:I68)</f>
        <v>-1.1019639252941908E-2</v>
      </c>
      <c r="AG68" s="64">
        <f t="shared" ref="AG68:AG102" si="11">AVERAGE(J68:N68)</f>
        <v>-1.3110466962730258E-2</v>
      </c>
      <c r="AH68" s="64">
        <f t="shared" ref="AH68:AH102" si="12">AVERAGE(O68:S68)</f>
        <v>-3.1024742172451391E-2</v>
      </c>
      <c r="AI68" s="64">
        <f t="shared" ref="AI68:AI102" si="13">AVERAGE(T68:X68)</f>
        <v>2.1462585593818244E-2</v>
      </c>
      <c r="AJ68" s="64">
        <f t="shared" ref="AJ68:AJ102" si="14">AVERAGE(Y68:AC68)</f>
        <v>-3.3895945330849886E-3</v>
      </c>
      <c r="AK68" s="64">
        <f t="shared" ref="AK68:AK102" si="15">AVERAGE(J68:S68)</f>
        <v>-2.2067604567590819E-2</v>
      </c>
      <c r="AL68" s="64">
        <f t="shared" ref="AL68:AL102" si="16">AVERAGE(T68:AC68)</f>
        <v>9.0364955303666276E-3</v>
      </c>
      <c r="AM68" s="64">
        <f t="shared" ref="AM68:AM102" si="17">AVERAGE(T68:AA68)</f>
        <v>1.6587709219661722E-2</v>
      </c>
      <c r="AN68" s="64">
        <f t="shared" ref="AN68:AN102" si="18">AVERAGE(AB68:AC68)</f>
        <v>-2.1168359226813756E-2</v>
      </c>
      <c r="AO68" s="64">
        <f t="shared" ref="AO68:AO102" si="19">AVERAGE(E68:AC68)</f>
        <v>-7.4163714654780603E-3</v>
      </c>
    </row>
    <row r="69" spans="1:41" x14ac:dyDescent="0.2">
      <c r="A69" s="4">
        <v>67</v>
      </c>
      <c r="B69" s="6" t="s">
        <v>104</v>
      </c>
      <c r="C69" s="15"/>
      <c r="D69" s="15">
        <f>0.5*(Cy!C69+Cy!D69)*LN(M!D69/M!C69)</f>
        <v>3.0490646948951348E-2</v>
      </c>
      <c r="E69" s="15">
        <f>0.5*(Cy!D69+Cy!E69)*LN(M!E69/M!D69)</f>
        <v>9.0279341908483385E-3</v>
      </c>
      <c r="F69" s="15">
        <f>0.5*(Cy!E69+Cy!F69)*LN(M!F69/M!E69)</f>
        <v>-3.5445739201153473E-2</v>
      </c>
      <c r="G69" s="15">
        <f>0.5*(Cy!F69+Cy!G69)*LN(M!G69/M!F69)</f>
        <v>-1.0458012488948815E-2</v>
      </c>
      <c r="H69" s="15">
        <f>0.5*(Cy!G69+Cy!H69)*LN(M!H69/M!G69)</f>
        <v>-1.6449843708617257E-2</v>
      </c>
      <c r="I69" s="15">
        <f>0.5*(Cy!H69+Cy!I69)*LN(M!I69/M!H69)</f>
        <v>-2.3103134670647747E-2</v>
      </c>
      <c r="J69" s="15">
        <f>0.5*(Cy!I69+Cy!J69)*LN(M!J69/M!I69)</f>
        <v>-2.2550819435318569E-2</v>
      </c>
      <c r="K69" s="15">
        <f>0.5*(Cy!J69+Cy!K69)*LN(M!K69/M!J69)</f>
        <v>-3.5818182720811477E-2</v>
      </c>
      <c r="L69" s="15">
        <f>0.5*(Cy!K69+Cy!L69)*LN(M!L69/M!K69)</f>
        <v>-4.6172278266047986E-2</v>
      </c>
      <c r="M69" s="15">
        <f>0.5*(Cy!L69+Cy!M69)*LN(M!M69/M!L69)</f>
        <v>-4.2426294695203891E-2</v>
      </c>
      <c r="N69" s="15">
        <f>0.5*(Cy!M69+Cy!N69)*LN(M!N69/M!M69)</f>
        <v>-2.7034372849766914E-2</v>
      </c>
      <c r="O69" s="15">
        <f>0.5*(Cy!N69+Cy!O69)*LN(M!O69/M!N69)</f>
        <v>-6.1451728128141966E-2</v>
      </c>
      <c r="P69" s="15">
        <f>0.5*(Cy!O69+Cy!P69)*LN(M!P69/M!O69)</f>
        <v>-4.1589712598541557E-2</v>
      </c>
      <c r="Q69" s="15">
        <f>0.5*(Cy!P69+Cy!Q69)*LN(M!Q69/M!P69)</f>
        <v>-4.4413446521297278E-2</v>
      </c>
      <c r="R69" s="15">
        <f>0.5*(Cy!Q69+Cy!R69)*LN(M!R69/M!Q69)</f>
        <v>5.2435123292922424E-3</v>
      </c>
      <c r="S69" s="15">
        <f>0.5*(Cy!R69+Cy!S69)*LN(M!S69/M!R69)</f>
        <v>-2.2836949815979328E-2</v>
      </c>
      <c r="T69" s="15">
        <f>0.5*(Cy!S69+Cy!T69)*LN(M!T69/M!S69)</f>
        <v>8.2806391572113579E-3</v>
      </c>
      <c r="U69" s="15">
        <f>0.5*(Cy!T69+Cy!U69)*LN(M!U69/M!T69)</f>
        <v>-2.17728511418218E-2</v>
      </c>
      <c r="V69" s="15">
        <f>0.5*(Cy!U69+Cy!V69)*LN(M!V69/M!U69)</f>
        <v>3.2345204413251054E-2</v>
      </c>
      <c r="W69" s="15">
        <f>0.5*(Cy!V69+Cy!W69)*LN(M!W69/M!V69)</f>
        <v>-2.5890592167674902E-2</v>
      </c>
      <c r="X69" s="15">
        <f>0.5*(Cy!W69+Cy!X69)*LN(M!X69/M!W69)</f>
        <v>-1.0222554989145996E-2</v>
      </c>
      <c r="Y69" s="15">
        <f>0.5*(Cy!X69+Cy!Y69)*LN(M!Y69/M!X69)</f>
        <v>2.0018459053300224E-2</v>
      </c>
      <c r="Z69" s="15">
        <f>0.5*(Cy!Y69+Cy!Z69)*LN(M!Z69/M!Y69)</f>
        <v>-5.3480690088990625E-3</v>
      </c>
      <c r="AA69" s="15">
        <f>0.5*(Cy!Z69+Cy!AA69)*LN(M!AA69/M!Z69)</f>
        <v>8.6366680354663817E-3</v>
      </c>
      <c r="AB69" s="15">
        <f>0.5*(Cy!AA69+Cy!AB69)*LN(M!AB69/M!AA69)</f>
        <v>1.4236051995782602E-2</v>
      </c>
      <c r="AC69" s="15">
        <f>0.5*(Cy!AB69+Cy!AC69)*LN(M!AC69/M!AB69)</f>
        <v>1.533608372631637E-2</v>
      </c>
      <c r="AD69" s="15"/>
      <c r="AF69" s="64">
        <f t="shared" si="10"/>
        <v>-1.528575917570379E-2</v>
      </c>
      <c r="AG69" s="64">
        <f t="shared" si="11"/>
        <v>-3.4800389593429772E-2</v>
      </c>
      <c r="AH69" s="64">
        <f t="shared" si="12"/>
        <v>-3.3009664946933581E-2</v>
      </c>
      <c r="AI69" s="64">
        <f t="shared" si="13"/>
        <v>-3.4520309456360573E-3</v>
      </c>
      <c r="AJ69" s="64">
        <f t="shared" si="14"/>
        <v>1.0575838760393303E-2</v>
      </c>
      <c r="AK69" s="64">
        <f t="shared" si="15"/>
        <v>-3.3905027270181673E-2</v>
      </c>
      <c r="AL69" s="64">
        <f t="shared" si="16"/>
        <v>3.5619039073786227E-3</v>
      </c>
      <c r="AM69" s="64">
        <f t="shared" si="17"/>
        <v>7.5586291896090709E-4</v>
      </c>
      <c r="AN69" s="64">
        <f t="shared" si="18"/>
        <v>1.4786067861049485E-2</v>
      </c>
      <c r="AO69" s="64">
        <f t="shared" si="19"/>
        <v>-1.5194401180261979E-2</v>
      </c>
    </row>
    <row r="70" spans="1:41" x14ac:dyDescent="0.2">
      <c r="A70" s="4">
        <v>68</v>
      </c>
      <c r="B70" s="6" t="s">
        <v>105</v>
      </c>
      <c r="C70" s="15"/>
      <c r="D70" s="15">
        <f>0.5*(Cy!C70+Cy!D70)*LN(M!D70/M!C70)</f>
        <v>1.8792563380777966E-2</v>
      </c>
      <c r="E70" s="15">
        <f>0.5*(Cy!D70+Cy!E70)*LN(M!E70/M!D70)</f>
        <v>1.7748863635661447E-2</v>
      </c>
      <c r="F70" s="15">
        <f>0.5*(Cy!E70+Cy!F70)*LN(M!F70/M!E70)</f>
        <v>1.3705814617860421E-2</v>
      </c>
      <c r="G70" s="15">
        <f>0.5*(Cy!F70+Cy!G70)*LN(M!G70/M!F70)</f>
        <v>-1.3421102421120447E-2</v>
      </c>
      <c r="H70" s="15">
        <f>0.5*(Cy!G70+Cy!H70)*LN(M!H70/M!G70)</f>
        <v>1.7829514910456336E-2</v>
      </c>
      <c r="I70" s="15">
        <f>0.5*(Cy!H70+Cy!I70)*LN(M!I70/M!H70)</f>
        <v>-4.4831830449969818E-3</v>
      </c>
      <c r="J70" s="15">
        <f>0.5*(Cy!I70+Cy!J70)*LN(M!J70/M!I70)</f>
        <v>1.7938119109956574E-2</v>
      </c>
      <c r="K70" s="15">
        <f>0.5*(Cy!J70+Cy!K70)*LN(M!K70/M!J70)</f>
        <v>1.5277398847512842E-2</v>
      </c>
      <c r="L70" s="15">
        <f>0.5*(Cy!K70+Cy!L70)*LN(M!L70/M!K70)</f>
        <v>1.9410991664411757E-2</v>
      </c>
      <c r="M70" s="15">
        <f>0.5*(Cy!L70+Cy!M70)*LN(M!M70/M!L70)</f>
        <v>7.3481026349263862E-3</v>
      </c>
      <c r="N70" s="15">
        <f>0.5*(Cy!M70+Cy!N70)*LN(M!N70/M!M70)</f>
        <v>7.2241113800629406E-2</v>
      </c>
      <c r="O70" s="15">
        <f>0.5*(Cy!N70+Cy!O70)*LN(M!O70/M!N70)</f>
        <v>4.3577081454894912E-3</v>
      </c>
      <c r="P70" s="15">
        <f>0.5*(Cy!O70+Cy!P70)*LN(M!P70/M!O70)</f>
        <v>-1.8126913976265258E-2</v>
      </c>
      <c r="Q70" s="15">
        <f>0.5*(Cy!P70+Cy!Q70)*LN(M!Q70/M!P70)</f>
        <v>9.422085743280216E-4</v>
      </c>
      <c r="R70" s="15">
        <f>0.5*(Cy!Q70+Cy!R70)*LN(M!R70/M!Q70)</f>
        <v>-0.11634704492114201</v>
      </c>
      <c r="S70" s="15">
        <f>0.5*(Cy!R70+Cy!S70)*LN(M!S70/M!R70)</f>
        <v>2.0247927007788106E-2</v>
      </c>
      <c r="T70" s="15">
        <f>0.5*(Cy!S70+Cy!T70)*LN(M!T70/M!S70)</f>
        <v>-1.4401482996847207E-2</v>
      </c>
      <c r="U70" s="15">
        <f>0.5*(Cy!T70+Cy!U70)*LN(M!U70/M!T70)</f>
        <v>-1.2812061059302401E-2</v>
      </c>
      <c r="V70" s="15">
        <f>0.5*(Cy!U70+Cy!V70)*LN(M!V70/M!U70)</f>
        <v>-2.6615230106833599E-3</v>
      </c>
      <c r="W70" s="15">
        <f>0.5*(Cy!V70+Cy!W70)*LN(M!W70/M!V70)</f>
        <v>-4.9264365771856805E-2</v>
      </c>
      <c r="X70" s="15">
        <f>0.5*(Cy!W70+Cy!X70)*LN(M!X70/M!W70)</f>
        <v>-2.9604234648447147E-2</v>
      </c>
      <c r="Y70" s="15">
        <f>0.5*(Cy!X70+Cy!Y70)*LN(M!Y70/M!X70)</f>
        <v>7.9174828046718725E-3</v>
      </c>
      <c r="Z70" s="15">
        <f>0.5*(Cy!Y70+Cy!Z70)*LN(M!Z70/M!Y70)</f>
        <v>5.4533258402414608E-3</v>
      </c>
      <c r="AA70" s="15">
        <f>0.5*(Cy!Z70+Cy!AA70)*LN(M!AA70/M!Z70)</f>
        <v>7.0384409352011752E-3</v>
      </c>
      <c r="AB70" s="15">
        <f>0.5*(Cy!AA70+Cy!AB70)*LN(M!AB70/M!AA70)</f>
        <v>-1.5179156843174625E-2</v>
      </c>
      <c r="AC70" s="15">
        <f>0.5*(Cy!AB70+Cy!AC70)*LN(M!AC70/M!AB70)</f>
        <v>-1.9620348102243498E-2</v>
      </c>
      <c r="AD70" s="15"/>
      <c r="AF70" s="64">
        <f t="shared" si="10"/>
        <v>6.275981539572156E-3</v>
      </c>
      <c r="AG70" s="64">
        <f t="shared" si="11"/>
        <v>2.6443145211487395E-2</v>
      </c>
      <c r="AH70" s="64">
        <f t="shared" si="12"/>
        <v>-2.1785223033960334E-2</v>
      </c>
      <c r="AI70" s="64">
        <f t="shared" si="13"/>
        <v>-2.1748733497427383E-2</v>
      </c>
      <c r="AJ70" s="64">
        <f t="shared" si="14"/>
        <v>-2.8780510730607228E-3</v>
      </c>
      <c r="AK70" s="64">
        <f t="shared" si="15"/>
        <v>2.328961088763533E-3</v>
      </c>
      <c r="AL70" s="64">
        <f t="shared" si="16"/>
        <v>-1.2313392285244053E-2</v>
      </c>
      <c r="AM70" s="64">
        <f t="shared" si="17"/>
        <v>-1.1041802238377802E-2</v>
      </c>
      <c r="AN70" s="64">
        <f t="shared" si="18"/>
        <v>-1.739975247270906E-2</v>
      </c>
      <c r="AO70" s="64">
        <f t="shared" si="19"/>
        <v>-2.7385761706777778E-3</v>
      </c>
    </row>
    <row r="71" spans="1:41" x14ac:dyDescent="0.2">
      <c r="A71" s="4">
        <v>69</v>
      </c>
      <c r="B71" s="6" t="s">
        <v>106</v>
      </c>
      <c r="C71" s="15"/>
      <c r="D71" s="15">
        <f>0.5*(Cy!C71+Cy!D71)*LN(M!D71/M!C71)</f>
        <v>1.1568059483498431E-2</v>
      </c>
      <c r="E71" s="15">
        <f>0.5*(Cy!D71+Cy!E71)*LN(M!E71/M!D71)</f>
        <v>6.0897989050467879E-3</v>
      </c>
      <c r="F71" s="15">
        <f>0.5*(Cy!E71+Cy!F71)*LN(M!F71/M!E71)</f>
        <v>-6.192015906450697E-3</v>
      </c>
      <c r="G71" s="15">
        <f>0.5*(Cy!F71+Cy!G71)*LN(M!G71/M!F71)</f>
        <v>1.1518112684000992E-2</v>
      </c>
      <c r="H71" s="15">
        <f>0.5*(Cy!G71+Cy!H71)*LN(M!H71/M!G71)</f>
        <v>-2.2932184122282902E-4</v>
      </c>
      <c r="I71" s="15">
        <f>0.5*(Cy!H71+Cy!I71)*LN(M!I71/M!H71)</f>
        <v>5.4570778679234426E-3</v>
      </c>
      <c r="J71" s="15">
        <f>0.5*(Cy!I71+Cy!J71)*LN(M!J71/M!I71)</f>
        <v>1.7991635455396983E-2</v>
      </c>
      <c r="K71" s="15">
        <f>0.5*(Cy!J71+Cy!K71)*LN(M!K71/M!J71)</f>
        <v>7.6038258478668052E-3</v>
      </c>
      <c r="L71" s="15">
        <f>0.5*(Cy!K71+Cy!L71)*LN(M!L71/M!K71)</f>
        <v>1.3643101437182909E-2</v>
      </c>
      <c r="M71" s="15">
        <f>0.5*(Cy!L71+Cy!M71)*LN(M!M71/M!L71)</f>
        <v>2.4056663603521902E-3</v>
      </c>
      <c r="N71" s="15">
        <f>0.5*(Cy!M71+Cy!N71)*LN(M!N71/M!M71)</f>
        <v>2.2593158439695666E-3</v>
      </c>
      <c r="O71" s="15">
        <f>0.5*(Cy!N71+Cy!O71)*LN(M!O71/M!N71)</f>
        <v>1.9641720070944856E-2</v>
      </c>
      <c r="P71" s="15">
        <f>0.5*(Cy!O71+Cy!P71)*LN(M!P71/M!O71)</f>
        <v>4.2822285122565348E-2</v>
      </c>
      <c r="Q71" s="15">
        <f>0.5*(Cy!P71+Cy!Q71)*LN(M!Q71/M!P71)</f>
        <v>2.92676044217514E-2</v>
      </c>
      <c r="R71" s="15">
        <f>0.5*(Cy!Q71+Cy!R71)*LN(M!R71/M!Q71)</f>
        <v>5.1436812214601405E-2</v>
      </c>
      <c r="S71" s="15">
        <f>0.5*(Cy!R71+Cy!S71)*LN(M!S71/M!R71)</f>
        <v>3.9552056546610426E-2</v>
      </c>
      <c r="T71" s="15">
        <f>0.5*(Cy!S71+Cy!T71)*LN(M!T71/M!S71)</f>
        <v>2.2130782055386985E-2</v>
      </c>
      <c r="U71" s="15">
        <f>0.5*(Cy!T71+Cy!U71)*LN(M!U71/M!T71)</f>
        <v>1.8931897127913024E-2</v>
      </c>
      <c r="V71" s="15">
        <f>0.5*(Cy!U71+Cy!V71)*LN(M!V71/M!U71)</f>
        <v>3.1031586898162572E-2</v>
      </c>
      <c r="W71" s="15">
        <f>0.5*(Cy!V71+Cy!W71)*LN(M!W71/M!V71)</f>
        <v>6.3217774445512376E-3</v>
      </c>
      <c r="X71" s="15">
        <f>0.5*(Cy!W71+Cy!X71)*LN(M!X71/M!W71)</f>
        <v>1.4553334286718443E-2</v>
      </c>
      <c r="Y71" s="15">
        <f>0.5*(Cy!X71+Cy!Y71)*LN(M!Y71/M!X71)</f>
        <v>-9.3355751910124539E-4</v>
      </c>
      <c r="Z71" s="15">
        <f>0.5*(Cy!Y71+Cy!Z71)*LN(M!Z71/M!Y71)</f>
        <v>-4.2409211204349493E-3</v>
      </c>
      <c r="AA71" s="15">
        <f>0.5*(Cy!Z71+Cy!AA71)*LN(M!AA71/M!Z71)</f>
        <v>2.3729737820308589E-2</v>
      </c>
      <c r="AB71" s="15">
        <f>0.5*(Cy!AA71+Cy!AB71)*LN(M!AB71/M!AA71)</f>
        <v>1.2168209318855377E-2</v>
      </c>
      <c r="AC71" s="15">
        <f>0.5*(Cy!AB71+Cy!AC71)*LN(M!AC71/M!AB71)</f>
        <v>2.9179420028299194E-2</v>
      </c>
      <c r="AD71" s="15"/>
      <c r="AF71" s="64">
        <f t="shared" si="10"/>
        <v>3.3287303418595392E-3</v>
      </c>
      <c r="AG71" s="64">
        <f t="shared" si="11"/>
        <v>8.7807089889536914E-3</v>
      </c>
      <c r="AH71" s="64">
        <f t="shared" si="12"/>
        <v>3.6544095675294687E-2</v>
      </c>
      <c r="AI71" s="64">
        <f t="shared" si="13"/>
        <v>1.8593875562546453E-2</v>
      </c>
      <c r="AJ71" s="64">
        <f t="shared" si="14"/>
        <v>1.1980577705585393E-2</v>
      </c>
      <c r="AK71" s="64">
        <f t="shared" si="15"/>
        <v>2.2662402332124187E-2</v>
      </c>
      <c r="AL71" s="64">
        <f t="shared" si="16"/>
        <v>1.5287226634065921E-2</v>
      </c>
      <c r="AM71" s="64">
        <f t="shared" si="17"/>
        <v>1.3940579624188081E-2</v>
      </c>
      <c r="AN71" s="64">
        <f t="shared" si="18"/>
        <v>2.0673814673577286E-2</v>
      </c>
      <c r="AO71" s="64">
        <f t="shared" si="19"/>
        <v>1.5845597654847957E-2</v>
      </c>
    </row>
    <row r="72" spans="1:41" x14ac:dyDescent="0.2">
      <c r="A72" s="4">
        <v>70</v>
      </c>
      <c r="B72" s="6" t="s">
        <v>107</v>
      </c>
      <c r="C72" s="15"/>
      <c r="D72" s="15">
        <f>0.5*(Cy!C72+Cy!D72)*LN(M!D72/M!C72)</f>
        <v>-4.6541370026919882E-3</v>
      </c>
      <c r="E72" s="15">
        <f>0.5*(Cy!D72+Cy!E72)*LN(M!E72/M!D72)</f>
        <v>4.2170826644620015E-3</v>
      </c>
      <c r="F72" s="15">
        <f>0.5*(Cy!E72+Cy!F72)*LN(M!F72/M!E72)</f>
        <v>-8.7894877091752258E-3</v>
      </c>
      <c r="G72" s="15">
        <f>0.5*(Cy!F72+Cy!G72)*LN(M!G72/M!F72)</f>
        <v>-6.7922437301247149E-3</v>
      </c>
      <c r="H72" s="15">
        <f>0.5*(Cy!G72+Cy!H72)*LN(M!H72/M!G72)</f>
        <v>-1.6525349883802339E-2</v>
      </c>
      <c r="I72" s="15">
        <f>0.5*(Cy!H72+Cy!I72)*LN(M!I72/M!H72)</f>
        <v>2.3975184666898009E-2</v>
      </c>
      <c r="J72" s="15">
        <f>0.5*(Cy!I72+Cy!J72)*LN(M!J72/M!I72)</f>
        <v>7.1736477216403985E-3</v>
      </c>
      <c r="K72" s="15">
        <f>0.5*(Cy!J72+Cy!K72)*LN(M!K72/M!J72)</f>
        <v>1.1756398236125564E-3</v>
      </c>
      <c r="L72" s="15">
        <f>0.5*(Cy!K72+Cy!L72)*LN(M!L72/M!K72)</f>
        <v>5.8699324258175188E-3</v>
      </c>
      <c r="M72" s="15">
        <f>0.5*(Cy!L72+Cy!M72)*LN(M!M72/M!L72)</f>
        <v>8.8118092313337389E-3</v>
      </c>
      <c r="N72" s="15">
        <f>0.5*(Cy!M72+Cy!N72)*LN(M!N72/M!M72)</f>
        <v>-1.7126225163660254E-2</v>
      </c>
      <c r="O72" s="15">
        <f>0.5*(Cy!N72+Cy!O72)*LN(M!O72/M!N72)</f>
        <v>-5.6441731724746862E-3</v>
      </c>
      <c r="P72" s="15">
        <f>0.5*(Cy!O72+Cy!P72)*LN(M!P72/M!O72)</f>
        <v>-6.3176596582071821E-3</v>
      </c>
      <c r="Q72" s="15">
        <f>0.5*(Cy!P72+Cy!Q72)*LN(M!Q72/M!P72)</f>
        <v>-1.2487268064226391E-2</v>
      </c>
      <c r="R72" s="15">
        <f>0.5*(Cy!Q72+Cy!R72)*LN(M!R72/M!Q72)</f>
        <v>-1.2328536652220234E-2</v>
      </c>
      <c r="S72" s="15">
        <f>0.5*(Cy!R72+Cy!S72)*LN(M!S72/M!R72)</f>
        <v>-1.1258884606042966E-2</v>
      </c>
      <c r="T72" s="15">
        <f>0.5*(Cy!S72+Cy!T72)*LN(M!T72/M!S72)</f>
        <v>-1.7177868089894993E-2</v>
      </c>
      <c r="U72" s="15">
        <f>0.5*(Cy!T72+Cy!U72)*LN(M!U72/M!T72)</f>
        <v>1.7389060280463758E-2</v>
      </c>
      <c r="V72" s="15">
        <f>0.5*(Cy!U72+Cy!V72)*LN(M!V72/M!U72)</f>
        <v>1.5743475715014714E-2</v>
      </c>
      <c r="W72" s="15">
        <f>0.5*(Cy!V72+Cy!W72)*LN(M!W72/M!V72)</f>
        <v>5.9684662282341301E-4</v>
      </c>
      <c r="X72" s="15">
        <f>0.5*(Cy!W72+Cy!X72)*LN(M!X72/M!W72)</f>
        <v>2.2469204716276451E-2</v>
      </c>
      <c r="Y72" s="15">
        <f>0.5*(Cy!X72+Cy!Y72)*LN(M!Y72/M!X72)</f>
        <v>9.7815852779557372E-3</v>
      </c>
      <c r="Z72" s="15">
        <f>0.5*(Cy!Y72+Cy!Z72)*LN(M!Z72/M!Y72)</f>
        <v>8.3443721789690124E-3</v>
      </c>
      <c r="AA72" s="15">
        <f>0.5*(Cy!Z72+Cy!AA72)*LN(M!AA72/M!Z72)</f>
        <v>-3.2363792264725696E-3</v>
      </c>
      <c r="AB72" s="15">
        <f>0.5*(Cy!AA72+Cy!AB72)*LN(M!AB72/M!AA72)</f>
        <v>8.551527753694891E-3</v>
      </c>
      <c r="AC72" s="15">
        <f>0.5*(Cy!AB72+Cy!AC72)*LN(M!AC72/M!AB72)</f>
        <v>-4.1601343653218215E-2</v>
      </c>
      <c r="AD72" s="15"/>
      <c r="AF72" s="64">
        <f t="shared" si="10"/>
        <v>-7.8296279834845354E-4</v>
      </c>
      <c r="AG72" s="64">
        <f t="shared" si="11"/>
        <v>1.1809608077487919E-3</v>
      </c>
      <c r="AH72" s="64">
        <f t="shared" si="12"/>
        <v>-9.6073044306342927E-3</v>
      </c>
      <c r="AI72" s="64">
        <f t="shared" si="13"/>
        <v>7.8041438489366679E-3</v>
      </c>
      <c r="AJ72" s="64">
        <f t="shared" si="14"/>
        <v>-3.6320475338142283E-3</v>
      </c>
      <c r="AK72" s="64">
        <f t="shared" si="15"/>
        <v>-4.2131718114427497E-3</v>
      </c>
      <c r="AL72" s="64">
        <f t="shared" si="16"/>
        <v>2.0860481575612198E-3</v>
      </c>
      <c r="AM72" s="64">
        <f t="shared" si="17"/>
        <v>6.7387871843919396E-3</v>
      </c>
      <c r="AN72" s="64">
        <f t="shared" si="18"/>
        <v>-1.6524907949761664E-2</v>
      </c>
      <c r="AO72" s="64">
        <f t="shared" si="19"/>
        <v>-1.0074420212223027E-3</v>
      </c>
    </row>
    <row r="73" spans="1:41" x14ac:dyDescent="0.2">
      <c r="A73" s="4">
        <v>71</v>
      </c>
      <c r="B73" s="6" t="s">
        <v>108</v>
      </c>
      <c r="C73" s="15"/>
      <c r="D73" s="15">
        <f>0.5*(Cy!C73+Cy!D73)*LN(M!D73/M!C73)</f>
        <v>3.1113081330493841E-2</v>
      </c>
      <c r="E73" s="15">
        <f>0.5*(Cy!D73+Cy!E73)*LN(M!E73/M!D73)</f>
        <v>-4.0285689480811335E-2</v>
      </c>
      <c r="F73" s="15">
        <f>0.5*(Cy!E73+Cy!F73)*LN(M!F73/M!E73)</f>
        <v>-6.9263725816399316E-3</v>
      </c>
      <c r="G73" s="15">
        <f>0.5*(Cy!F73+Cy!G73)*LN(M!G73/M!F73)</f>
        <v>-3.7767520922455081E-3</v>
      </c>
      <c r="H73" s="15">
        <f>0.5*(Cy!G73+Cy!H73)*LN(M!H73/M!G73)</f>
        <v>5.5682993619707907E-3</v>
      </c>
      <c r="I73" s="15">
        <f>0.5*(Cy!H73+Cy!I73)*LN(M!I73/M!H73)</f>
        <v>5.8497588456606266E-3</v>
      </c>
      <c r="J73" s="15">
        <f>0.5*(Cy!I73+Cy!J73)*LN(M!J73/M!I73)</f>
        <v>-1.9965165810190758E-2</v>
      </c>
      <c r="K73" s="15">
        <f>0.5*(Cy!J73+Cy!K73)*LN(M!K73/M!J73)</f>
        <v>-8.3035803583866603E-3</v>
      </c>
      <c r="L73" s="15">
        <f>0.5*(Cy!K73+Cy!L73)*LN(M!L73/M!K73)</f>
        <v>1.4286214213243551E-2</v>
      </c>
      <c r="M73" s="15">
        <f>0.5*(Cy!L73+Cy!M73)*LN(M!M73/M!L73)</f>
        <v>8.4452256848130593E-3</v>
      </c>
      <c r="N73" s="15">
        <f>0.5*(Cy!M73+Cy!N73)*LN(M!N73/M!M73)</f>
        <v>-1.8785216437121458E-2</v>
      </c>
      <c r="O73" s="15">
        <f>0.5*(Cy!N73+Cy!O73)*LN(M!O73/M!N73)</f>
        <v>-3.9646020695385864E-2</v>
      </c>
      <c r="P73" s="15">
        <f>0.5*(Cy!O73+Cy!P73)*LN(M!P73/M!O73)</f>
        <v>-1.3306758913704159E-2</v>
      </c>
      <c r="Q73" s="15">
        <f>0.5*(Cy!P73+Cy!Q73)*LN(M!Q73/M!P73)</f>
        <v>6.8884632895045888E-3</v>
      </c>
      <c r="R73" s="15">
        <f>0.5*(Cy!Q73+Cy!R73)*LN(M!R73/M!Q73)</f>
        <v>1.3035570373610861E-2</v>
      </c>
      <c r="S73" s="15">
        <f>0.5*(Cy!R73+Cy!S73)*LN(M!S73/M!R73)</f>
        <v>-4.1816375178070395E-2</v>
      </c>
      <c r="T73" s="15">
        <f>0.5*(Cy!S73+Cy!T73)*LN(M!T73/M!S73)</f>
        <v>-3.0321123315971095E-2</v>
      </c>
      <c r="U73" s="15">
        <f>0.5*(Cy!T73+Cy!U73)*LN(M!U73/M!T73)</f>
        <v>-1.5047551673717586E-3</v>
      </c>
      <c r="V73" s="15">
        <f>0.5*(Cy!U73+Cy!V73)*LN(M!V73/M!U73)</f>
        <v>-3.2039742656889522E-3</v>
      </c>
      <c r="W73" s="15">
        <f>0.5*(Cy!V73+Cy!W73)*LN(M!W73/M!V73)</f>
        <v>-4.3497839271650083E-3</v>
      </c>
      <c r="X73" s="15">
        <f>0.5*(Cy!W73+Cy!X73)*LN(M!X73/M!W73)</f>
        <v>1.4633634241934937E-2</v>
      </c>
      <c r="Y73" s="15">
        <f>0.5*(Cy!X73+Cy!Y73)*LN(M!Y73/M!X73)</f>
        <v>3.0290332495156162E-2</v>
      </c>
      <c r="Z73" s="15">
        <f>0.5*(Cy!Y73+Cy!Z73)*LN(M!Z73/M!Y73)</f>
        <v>-1.3322490512424774E-2</v>
      </c>
      <c r="AA73" s="15">
        <f>0.5*(Cy!Z73+Cy!AA73)*LN(M!AA73/M!Z73)</f>
        <v>-1.4447381646321726E-2</v>
      </c>
      <c r="AB73" s="15">
        <f>0.5*(Cy!AA73+Cy!AB73)*LN(M!AB73/M!AA73)</f>
        <v>6.7665346020039782E-3</v>
      </c>
      <c r="AC73" s="15">
        <f>0.5*(Cy!AB73+Cy!AC73)*LN(M!AC73/M!AB73)</f>
        <v>-1.738258045652854E-3</v>
      </c>
      <c r="AD73" s="15"/>
      <c r="AF73" s="64">
        <f t="shared" si="10"/>
        <v>-7.9141511894130715E-3</v>
      </c>
      <c r="AG73" s="64">
        <f t="shared" si="11"/>
        <v>-4.8645045415284536E-3</v>
      </c>
      <c r="AH73" s="64">
        <f t="shared" si="12"/>
        <v>-1.4969024224808992E-2</v>
      </c>
      <c r="AI73" s="64">
        <f t="shared" si="13"/>
        <v>-4.9492004868523761E-3</v>
      </c>
      <c r="AJ73" s="64">
        <f t="shared" si="14"/>
        <v>1.5097473785521567E-3</v>
      </c>
      <c r="AK73" s="64">
        <f t="shared" si="15"/>
        <v>-9.916764383168724E-3</v>
      </c>
      <c r="AL73" s="64">
        <f t="shared" si="16"/>
        <v>-1.719726554150109E-3</v>
      </c>
      <c r="AM73" s="64">
        <f t="shared" si="17"/>
        <v>-2.7781927622315271E-3</v>
      </c>
      <c r="AN73" s="64">
        <f t="shared" si="18"/>
        <v>2.514138278175562E-3</v>
      </c>
      <c r="AO73" s="64">
        <f t="shared" si="19"/>
        <v>-6.2374266128101454E-3</v>
      </c>
    </row>
    <row r="74" spans="1:41" x14ac:dyDescent="0.2">
      <c r="A74" s="4">
        <v>72</v>
      </c>
      <c r="B74" s="6" t="s">
        <v>109</v>
      </c>
      <c r="C74" s="15"/>
      <c r="D74" s="15">
        <f>0.5*(Cy!C74+Cy!D74)*LN(M!D74/M!C74)</f>
        <v>-2.6060887061202024E-2</v>
      </c>
      <c r="E74" s="15">
        <f>0.5*(Cy!D74+Cy!E74)*LN(M!E74/M!D74)</f>
        <v>-5.4853341787521465E-2</v>
      </c>
      <c r="F74" s="15">
        <f>0.5*(Cy!E74+Cy!F74)*LN(M!F74/M!E74)</f>
        <v>5.2622078263747041E-2</v>
      </c>
      <c r="G74" s="15">
        <f>0.5*(Cy!F74+Cy!G74)*LN(M!G74/M!F74)</f>
        <v>4.4815049097321626E-2</v>
      </c>
      <c r="H74" s="15">
        <f>0.5*(Cy!G74+Cy!H74)*LN(M!H74/M!G74)</f>
        <v>-4.3491033988576719E-2</v>
      </c>
      <c r="I74" s="15">
        <f>0.5*(Cy!H74+Cy!I74)*LN(M!I74/M!H74)</f>
        <v>-4.8746416882296389E-2</v>
      </c>
      <c r="J74" s="15">
        <f>0.5*(Cy!I74+Cy!J74)*LN(M!J74/M!I74)</f>
        <v>6.1084833598210611E-2</v>
      </c>
      <c r="K74" s="15">
        <f>0.5*(Cy!J74+Cy!K74)*LN(M!K74/M!J74)</f>
        <v>-8.0948450526356457E-4</v>
      </c>
      <c r="L74" s="15">
        <f>0.5*(Cy!K74+Cy!L74)*LN(M!L74/M!K74)</f>
        <v>-1.8081405627997232E-2</v>
      </c>
      <c r="M74" s="15">
        <f>0.5*(Cy!L74+Cy!M74)*LN(M!M74/M!L74)</f>
        <v>-1.7974347671896593E-3</v>
      </c>
      <c r="N74" s="15">
        <f>0.5*(Cy!M74+Cy!N74)*LN(M!N74/M!M74)</f>
        <v>0.11905711176672436</v>
      </c>
      <c r="O74" s="15">
        <f>0.5*(Cy!N74+Cy!O74)*LN(M!O74/M!N74)</f>
        <v>5.64017300826214E-2</v>
      </c>
      <c r="P74" s="15">
        <f>0.5*(Cy!O74+Cy!P74)*LN(M!P74/M!O74)</f>
        <v>3.493875618823624E-2</v>
      </c>
      <c r="Q74" s="15">
        <f>0.5*(Cy!P74+Cy!Q74)*LN(M!Q74/M!P74)</f>
        <v>2.566526903211673E-3</v>
      </c>
      <c r="R74" s="15">
        <f>0.5*(Cy!Q74+Cy!R74)*LN(M!R74/M!Q74)</f>
        <v>-0.22149125421539795</v>
      </c>
      <c r="S74" s="15">
        <f>0.5*(Cy!R74+Cy!S74)*LN(M!S74/M!R74)</f>
        <v>0.1369914098201381</v>
      </c>
      <c r="T74" s="15">
        <f>0.5*(Cy!S74+Cy!T74)*LN(M!T74/M!S74)</f>
        <v>8.4534599048548299E-3</v>
      </c>
      <c r="U74" s="15">
        <f>0.5*(Cy!T74+Cy!U74)*LN(M!U74/M!T74)</f>
        <v>7.6387343324909734E-2</v>
      </c>
      <c r="V74" s="15">
        <f>0.5*(Cy!U74+Cy!V74)*LN(M!V74/M!U74)</f>
        <v>4.4112514345983553E-2</v>
      </c>
      <c r="W74" s="15">
        <f>0.5*(Cy!V74+Cy!W74)*LN(M!W74/M!V74)</f>
        <v>6.1939077007214495E-2</v>
      </c>
      <c r="X74" s="15">
        <f>0.5*(Cy!W74+Cy!X74)*LN(M!X74/M!W74)</f>
        <v>-9.3261358432541186E-3</v>
      </c>
      <c r="Y74" s="15">
        <f>0.5*(Cy!X74+Cy!Y74)*LN(M!Y74/M!X74)</f>
        <v>-0.16037844792316869</v>
      </c>
      <c r="Z74" s="15">
        <f>0.5*(Cy!Y74+Cy!Z74)*LN(M!Z74/M!Y74)</f>
        <v>3.7893801812585226E-2</v>
      </c>
      <c r="AA74" s="15">
        <f>0.5*(Cy!Z74+Cy!AA74)*LN(M!AA74/M!Z74)</f>
        <v>-7.6958716578546138E-2</v>
      </c>
      <c r="AB74" s="15">
        <f>0.5*(Cy!AA74+Cy!AB74)*LN(M!AB74/M!AA74)</f>
        <v>-7.6623147061019165E-2</v>
      </c>
      <c r="AC74" s="15">
        <f>0.5*(Cy!AB74+Cy!AC74)*LN(M!AC74/M!AB74)</f>
        <v>4.6263900139156426E-2</v>
      </c>
      <c r="AD74" s="15"/>
      <c r="AF74" s="64">
        <f t="shared" si="10"/>
        <v>-9.9307330594651817E-3</v>
      </c>
      <c r="AG74" s="64">
        <f t="shared" si="11"/>
        <v>3.1890724092896908E-2</v>
      </c>
      <c r="AH74" s="64">
        <f t="shared" si="12"/>
        <v>1.8814337557618911E-3</v>
      </c>
      <c r="AI74" s="64">
        <f t="shared" si="13"/>
        <v>3.6313251747941699E-2</v>
      </c>
      <c r="AJ74" s="64">
        <f t="shared" si="14"/>
        <v>-4.5960521922198475E-2</v>
      </c>
      <c r="AK74" s="64">
        <f t="shared" si="15"/>
        <v>1.6886078924329397E-2</v>
      </c>
      <c r="AL74" s="64">
        <f t="shared" si="16"/>
        <v>-4.8236350871283841E-3</v>
      </c>
      <c r="AM74" s="64">
        <f t="shared" si="17"/>
        <v>-2.2346379936776378E-3</v>
      </c>
      <c r="AN74" s="64">
        <f t="shared" si="18"/>
        <v>-1.5179623460931369E-2</v>
      </c>
      <c r="AO74" s="64">
        <f t="shared" si="19"/>
        <v>2.8388309229873732E-3</v>
      </c>
    </row>
    <row r="75" spans="1:41" x14ac:dyDescent="0.2">
      <c r="A75" s="4">
        <v>73</v>
      </c>
      <c r="B75" s="6" t="s">
        <v>110</v>
      </c>
      <c r="C75" s="15"/>
      <c r="D75" s="15">
        <f>0.5*(Cy!C75+Cy!D75)*LN(M!D75/M!C75)</f>
        <v>2.8013624258968035E-2</v>
      </c>
      <c r="E75" s="15">
        <f>0.5*(Cy!D75+Cy!E75)*LN(M!E75/M!D75)</f>
        <v>3.0181669763153826E-2</v>
      </c>
      <c r="F75" s="15">
        <f>0.5*(Cy!E75+Cy!F75)*LN(M!F75/M!E75)</f>
        <v>-4.7530876638846259E-4</v>
      </c>
      <c r="G75" s="15">
        <f>0.5*(Cy!F75+Cy!G75)*LN(M!G75/M!F75)</f>
        <v>1.6770520630140055E-2</v>
      </c>
      <c r="H75" s="15">
        <f>0.5*(Cy!G75+Cy!H75)*LN(M!H75/M!G75)</f>
        <v>2.2472741957323426E-2</v>
      </c>
      <c r="I75" s="15">
        <f>0.5*(Cy!H75+Cy!I75)*LN(M!I75/M!H75)</f>
        <v>-1.0112702205908023E-2</v>
      </c>
      <c r="J75" s="15">
        <f>0.5*(Cy!I75+Cy!J75)*LN(M!J75/M!I75)</f>
        <v>1.521090119666388E-2</v>
      </c>
      <c r="K75" s="15">
        <f>0.5*(Cy!J75+Cy!K75)*LN(M!K75/M!J75)</f>
        <v>4.1008099559340622E-2</v>
      </c>
      <c r="L75" s="15">
        <f>0.5*(Cy!K75+Cy!L75)*LN(M!L75/M!K75)</f>
        <v>3.9353815015793117E-2</v>
      </c>
      <c r="M75" s="15">
        <f>0.5*(Cy!L75+Cy!M75)*LN(M!M75/M!L75)</f>
        <v>3.4330167593863849E-2</v>
      </c>
      <c r="N75" s="15">
        <f>0.5*(Cy!M75+Cy!N75)*LN(M!N75/M!M75)</f>
        <v>2.6645980435916053E-2</v>
      </c>
      <c r="O75" s="15">
        <f>0.5*(Cy!N75+Cy!O75)*LN(M!O75/M!N75)</f>
        <v>-3.6470979922640099E-3</v>
      </c>
      <c r="P75" s="15">
        <f>0.5*(Cy!O75+Cy!P75)*LN(M!P75/M!O75)</f>
        <v>2.1694543667814939E-2</v>
      </c>
      <c r="Q75" s="15">
        <f>0.5*(Cy!P75+Cy!Q75)*LN(M!Q75/M!P75)</f>
        <v>1.4353832966616231E-3</v>
      </c>
      <c r="R75" s="15">
        <f>0.5*(Cy!Q75+Cy!R75)*LN(M!R75/M!Q75)</f>
        <v>4.3376808118240774E-2</v>
      </c>
      <c r="S75" s="15">
        <f>0.5*(Cy!R75+Cy!S75)*LN(M!S75/M!R75)</f>
        <v>-9.5007941723810177E-2</v>
      </c>
      <c r="T75" s="15">
        <f>0.5*(Cy!S75+Cy!T75)*LN(M!T75/M!S75)</f>
        <v>-5.7921344861579446E-2</v>
      </c>
      <c r="U75" s="15">
        <f>0.5*(Cy!T75+Cy!U75)*LN(M!U75/M!T75)</f>
        <v>1.6576621234274946E-2</v>
      </c>
      <c r="V75" s="15">
        <f>0.5*(Cy!U75+Cy!V75)*LN(M!V75/M!U75)</f>
        <v>-3.6589646348597633E-2</v>
      </c>
      <c r="W75" s="15">
        <f>0.5*(Cy!V75+Cy!W75)*LN(M!W75/M!V75)</f>
        <v>4.5615323692860456E-2</v>
      </c>
      <c r="X75" s="15">
        <f>0.5*(Cy!W75+Cy!X75)*LN(M!X75/M!W75)</f>
        <v>8.4603624751122125E-2</v>
      </c>
      <c r="Y75" s="15">
        <f>0.5*(Cy!X75+Cy!Y75)*LN(M!Y75/M!X75)</f>
        <v>4.6175570868351529E-2</v>
      </c>
      <c r="Z75" s="15">
        <f>0.5*(Cy!Y75+Cy!Z75)*LN(M!Z75/M!Y75)</f>
        <v>2.0455752544749215E-2</v>
      </c>
      <c r="AA75" s="15">
        <f>0.5*(Cy!Z75+Cy!AA75)*LN(M!AA75/M!Z75)</f>
        <v>2.1208029668741316E-2</v>
      </c>
      <c r="AB75" s="15">
        <f>0.5*(Cy!AA75+Cy!AB75)*LN(M!AB75/M!AA75)</f>
        <v>1.0489745103641515E-2</v>
      </c>
      <c r="AC75" s="15">
        <f>0.5*(Cy!AB75+Cy!AC75)*LN(M!AC75/M!AB75)</f>
        <v>-0.62427280888640657</v>
      </c>
      <c r="AD75" s="15"/>
      <c r="AF75" s="64">
        <f t="shared" si="10"/>
        <v>1.1767384275664166E-2</v>
      </c>
      <c r="AG75" s="64">
        <f t="shared" si="11"/>
        <v>3.1309792760315501E-2</v>
      </c>
      <c r="AH75" s="64">
        <f t="shared" si="12"/>
        <v>-6.4296609266713683E-3</v>
      </c>
      <c r="AI75" s="64">
        <f t="shared" si="13"/>
        <v>1.0456915693616089E-2</v>
      </c>
      <c r="AJ75" s="64">
        <f t="shared" si="14"/>
        <v>-0.10518874214018462</v>
      </c>
      <c r="AK75" s="64">
        <f t="shared" si="15"/>
        <v>1.2440065916822066E-2</v>
      </c>
      <c r="AL75" s="64">
        <f t="shared" si="16"/>
        <v>-4.7365913223284262E-2</v>
      </c>
      <c r="AM75" s="64">
        <f t="shared" si="17"/>
        <v>1.7515491443740309E-2</v>
      </c>
      <c r="AN75" s="64">
        <f t="shared" si="18"/>
        <v>-0.30689153189138252</v>
      </c>
      <c r="AO75" s="64">
        <f t="shared" si="19"/>
        <v>-1.1616862067452041E-2</v>
      </c>
    </row>
    <row r="76" spans="1:41" x14ac:dyDescent="0.2">
      <c r="A76" s="4">
        <v>74</v>
      </c>
      <c r="B76" s="6" t="s">
        <v>111</v>
      </c>
      <c r="C76" s="15"/>
      <c r="D76" s="15">
        <f>0.5*(Cy!C76+Cy!D76)*LN(M!D76/M!C76)</f>
        <v>3.0454230337917791E-3</v>
      </c>
      <c r="E76" s="15">
        <f>0.5*(Cy!D76+Cy!E76)*LN(M!E76/M!D76)</f>
        <v>-4.599544275789981E-2</v>
      </c>
      <c r="F76" s="15">
        <f>0.5*(Cy!E76+Cy!F76)*LN(M!F76/M!E76)</f>
        <v>1.4321824467488479E-2</v>
      </c>
      <c r="G76" s="15">
        <f>0.5*(Cy!F76+Cy!G76)*LN(M!G76/M!F76)</f>
        <v>1.561037265048962E-2</v>
      </c>
      <c r="H76" s="15">
        <f>0.5*(Cy!G76+Cy!H76)*LN(M!H76/M!G76)</f>
        <v>-6.3618661880739469E-3</v>
      </c>
      <c r="I76" s="15">
        <f>0.5*(Cy!H76+Cy!I76)*LN(M!I76/M!H76)</f>
        <v>-3.7981536579230528E-2</v>
      </c>
      <c r="J76" s="15">
        <f>0.5*(Cy!I76+Cy!J76)*LN(M!J76/M!I76)</f>
        <v>5.2886898272266909E-3</v>
      </c>
      <c r="K76" s="15">
        <f>0.5*(Cy!J76+Cy!K76)*LN(M!K76/M!J76)</f>
        <v>9.7318454832030134E-3</v>
      </c>
      <c r="L76" s="15">
        <f>0.5*(Cy!K76+Cy!L76)*LN(M!L76/M!K76)</f>
        <v>5.5086167921194638E-3</v>
      </c>
      <c r="M76" s="15">
        <f>0.5*(Cy!L76+Cy!M76)*LN(M!M76/M!L76)</f>
        <v>1.05159014627899E-2</v>
      </c>
      <c r="N76" s="15">
        <f>0.5*(Cy!M76+Cy!N76)*LN(M!N76/M!M76)</f>
        <v>1.0426775674131318E-2</v>
      </c>
      <c r="O76" s="15">
        <f>0.5*(Cy!N76+Cy!O76)*LN(M!O76/M!N76)</f>
        <v>-1.0203332388797322E-3</v>
      </c>
      <c r="P76" s="15">
        <f>0.5*(Cy!O76+Cy!P76)*LN(M!P76/M!O76)</f>
        <v>-1.0724488217846166E-3</v>
      </c>
      <c r="Q76" s="15">
        <f>0.5*(Cy!P76+Cy!Q76)*LN(M!Q76/M!P76)</f>
        <v>-3.1238064013543215E-2</v>
      </c>
      <c r="R76" s="15">
        <f>0.5*(Cy!Q76+Cy!R76)*LN(M!R76/M!Q76)</f>
        <v>7.7187346512811356E-5</v>
      </c>
      <c r="S76" s="15">
        <f>0.5*(Cy!R76+Cy!S76)*LN(M!S76/M!R76)</f>
        <v>-8.230211619884339E-4</v>
      </c>
      <c r="T76" s="15">
        <f>0.5*(Cy!S76+Cy!T76)*LN(M!T76/M!S76)</f>
        <v>3.9097475914017252E-3</v>
      </c>
      <c r="U76" s="15">
        <f>0.5*(Cy!T76+Cy!U76)*LN(M!U76/M!T76)</f>
        <v>3.6296625483907358E-2</v>
      </c>
      <c r="V76" s="15">
        <f>0.5*(Cy!U76+Cy!V76)*LN(M!V76/M!U76)</f>
        <v>-1.3415768236749335E-2</v>
      </c>
      <c r="W76" s="15">
        <f>0.5*(Cy!V76+Cy!W76)*LN(M!W76/M!V76)</f>
        <v>1.0142938575935677E-2</v>
      </c>
      <c r="X76" s="15">
        <f>0.5*(Cy!W76+Cy!X76)*LN(M!X76/M!W76)</f>
        <v>1.4842517810927254E-2</v>
      </c>
      <c r="Y76" s="15">
        <f>0.5*(Cy!X76+Cy!Y76)*LN(M!Y76/M!X76)</f>
        <v>1.7671365800535188E-2</v>
      </c>
      <c r="Z76" s="15">
        <f>0.5*(Cy!Y76+Cy!Z76)*LN(M!Z76/M!Y76)</f>
        <v>-5.9591394275537116E-3</v>
      </c>
      <c r="AA76" s="15">
        <f>0.5*(Cy!Z76+Cy!AA76)*LN(M!AA76/M!Z76)</f>
        <v>-2.2461262228870267E-3</v>
      </c>
      <c r="AB76" s="15">
        <f>0.5*(Cy!AA76+Cy!AB76)*LN(M!AB76/M!AA76)</f>
        <v>-1.3372625156995178E-2</v>
      </c>
      <c r="AC76" s="15">
        <f>0.5*(Cy!AB76+Cy!AC76)*LN(M!AC76/M!AB76)</f>
        <v>-0.11501085436759138</v>
      </c>
      <c r="AD76" s="15"/>
      <c r="AF76" s="64">
        <f t="shared" si="10"/>
        <v>-1.2081329681445239E-2</v>
      </c>
      <c r="AG76" s="64">
        <f t="shared" si="11"/>
        <v>8.2943658478940776E-3</v>
      </c>
      <c r="AH76" s="64">
        <f t="shared" si="12"/>
        <v>-6.8153359779366375E-3</v>
      </c>
      <c r="AI76" s="64">
        <f t="shared" si="13"/>
        <v>1.0355212245084535E-2</v>
      </c>
      <c r="AJ76" s="64">
        <f t="shared" si="14"/>
        <v>-2.3783475874898423E-2</v>
      </c>
      <c r="AK76" s="64">
        <f t="shared" si="15"/>
        <v>7.3951493497872024E-4</v>
      </c>
      <c r="AL76" s="64">
        <f t="shared" si="16"/>
        <v>-6.7141318149069439E-3</v>
      </c>
      <c r="AM76" s="64">
        <f t="shared" si="17"/>
        <v>7.6552701719396401E-3</v>
      </c>
      <c r="AN76" s="64">
        <f t="shared" si="18"/>
        <v>-6.4191739762293282E-2</v>
      </c>
      <c r="AO76" s="64">
        <f t="shared" si="19"/>
        <v>-4.8061126882603371E-3</v>
      </c>
    </row>
    <row r="77" spans="1:41" x14ac:dyDescent="0.2">
      <c r="A77" s="4">
        <v>75</v>
      </c>
      <c r="B77" s="6" t="s">
        <v>112</v>
      </c>
      <c r="C77" s="15"/>
      <c r="D77" s="15">
        <f>0.5*(Cy!C77+Cy!D77)*LN(M!D77/M!C77)</f>
        <v>1.3890535796200655E-2</v>
      </c>
      <c r="E77" s="15">
        <f>0.5*(Cy!D77+Cy!E77)*LN(M!E77/M!D77)</f>
        <v>1.5506661169136243E-2</v>
      </c>
      <c r="F77" s="15">
        <f>0.5*(Cy!E77+Cy!F77)*LN(M!F77/M!E77)</f>
        <v>3.4944341592074574E-3</v>
      </c>
      <c r="G77" s="15">
        <f>0.5*(Cy!F77+Cy!G77)*LN(M!G77/M!F77)</f>
        <v>-3.422808881504793E-4</v>
      </c>
      <c r="H77" s="15">
        <f>0.5*(Cy!G77+Cy!H77)*LN(M!H77/M!G77)</f>
        <v>-2.9034302629551311E-4</v>
      </c>
      <c r="I77" s="15">
        <f>0.5*(Cy!H77+Cy!I77)*LN(M!I77/M!H77)</f>
        <v>-5.049555720254925E-3</v>
      </c>
      <c r="J77" s="15">
        <f>0.5*(Cy!I77+Cy!J77)*LN(M!J77/M!I77)</f>
        <v>-6.9515650059913357E-3</v>
      </c>
      <c r="K77" s="15">
        <f>0.5*(Cy!J77+Cy!K77)*LN(M!K77/M!J77)</f>
        <v>-4.7753163261553379E-3</v>
      </c>
      <c r="L77" s="15">
        <f>0.5*(Cy!K77+Cy!L77)*LN(M!L77/M!K77)</f>
        <v>-6.8629341127852041E-3</v>
      </c>
      <c r="M77" s="15">
        <f>0.5*(Cy!L77+Cy!M77)*LN(M!M77/M!L77)</f>
        <v>-2.057973870927101E-2</v>
      </c>
      <c r="N77" s="15">
        <f>0.5*(Cy!M77+Cy!N77)*LN(M!N77/M!M77)</f>
        <v>-1.0875456945502421E-3</v>
      </c>
      <c r="O77" s="15">
        <f>0.5*(Cy!N77+Cy!O77)*LN(M!O77/M!N77)</f>
        <v>-1.36573824337118E-2</v>
      </c>
      <c r="P77" s="15">
        <f>0.5*(Cy!O77+Cy!P77)*LN(M!P77/M!O77)</f>
        <v>9.0254600253713846E-3</v>
      </c>
      <c r="Q77" s="15">
        <f>0.5*(Cy!P77+Cy!Q77)*LN(M!Q77/M!P77)</f>
        <v>3.3808397001560318E-2</v>
      </c>
      <c r="R77" s="15">
        <f>0.5*(Cy!Q77+Cy!R77)*LN(M!R77/M!Q77)</f>
        <v>-6.2928253519685907E-3</v>
      </c>
      <c r="S77" s="15">
        <f>0.5*(Cy!R77+Cy!S77)*LN(M!S77/M!R77)</f>
        <v>9.9828559794922431E-3</v>
      </c>
      <c r="T77" s="15">
        <f>0.5*(Cy!S77+Cy!T77)*LN(M!T77/M!S77)</f>
        <v>-2.3680941637566885E-2</v>
      </c>
      <c r="U77" s="15">
        <f>0.5*(Cy!T77+Cy!U77)*LN(M!U77/M!T77)</f>
        <v>-1.1178453000697555E-4</v>
      </c>
      <c r="V77" s="15">
        <f>0.5*(Cy!U77+Cy!V77)*LN(M!V77/M!U77)</f>
        <v>1.1192603686159921E-3</v>
      </c>
      <c r="W77" s="15">
        <f>0.5*(Cy!V77+Cy!W77)*LN(M!W77/M!V77)</f>
        <v>-1.3173951465988122E-3</v>
      </c>
      <c r="X77" s="15">
        <f>0.5*(Cy!W77+Cy!X77)*LN(M!X77/M!W77)</f>
        <v>1.2187260748071686E-2</v>
      </c>
      <c r="Y77" s="15">
        <f>0.5*(Cy!X77+Cy!Y77)*LN(M!Y77/M!X77)</f>
        <v>6.6030471074719288E-3</v>
      </c>
      <c r="Z77" s="15">
        <f>0.5*(Cy!Y77+Cy!Z77)*LN(M!Z77/M!Y77)</f>
        <v>1.3247632608288202E-3</v>
      </c>
      <c r="AA77" s="15">
        <f>0.5*(Cy!Z77+Cy!AA77)*LN(M!AA77/M!Z77)</f>
        <v>2.0625643641544403E-3</v>
      </c>
      <c r="AB77" s="15">
        <f>0.5*(Cy!AA77+Cy!AB77)*LN(M!AB77/M!AA77)</f>
        <v>1.1163716180074917E-4</v>
      </c>
      <c r="AC77" s="15">
        <f>0.5*(Cy!AB77+Cy!AC77)*LN(M!AC77/M!AB77)</f>
        <v>-1.9360697601446455E-2</v>
      </c>
      <c r="AD77" s="15"/>
      <c r="AF77" s="64">
        <f t="shared" si="10"/>
        <v>2.6637831387285567E-3</v>
      </c>
      <c r="AG77" s="64">
        <f t="shared" si="11"/>
        <v>-8.0514199697506259E-3</v>
      </c>
      <c r="AH77" s="64">
        <f t="shared" si="12"/>
        <v>6.5733010441487109E-3</v>
      </c>
      <c r="AI77" s="64">
        <f t="shared" si="13"/>
        <v>-2.3607200394969987E-3</v>
      </c>
      <c r="AJ77" s="64">
        <f t="shared" si="14"/>
        <v>-1.851737141438103E-3</v>
      </c>
      <c r="AK77" s="64">
        <f t="shared" si="15"/>
        <v>-7.390594628009572E-4</v>
      </c>
      <c r="AL77" s="64">
        <f t="shared" si="16"/>
        <v>-2.1062285904675511E-3</v>
      </c>
      <c r="AM77" s="64">
        <f t="shared" si="17"/>
        <v>-2.2665318312872567E-4</v>
      </c>
      <c r="AN77" s="64">
        <f t="shared" si="18"/>
        <v>-9.6245302198228536E-3</v>
      </c>
      <c r="AO77" s="64">
        <f t="shared" si="19"/>
        <v>-6.0535859356169227E-4</v>
      </c>
    </row>
    <row r="78" spans="1:41" x14ac:dyDescent="0.2">
      <c r="A78" s="4">
        <v>76</v>
      </c>
      <c r="B78" s="6" t="s">
        <v>113</v>
      </c>
      <c r="C78" s="15"/>
      <c r="D78" s="15">
        <f>0.5*(Cy!C78+Cy!D78)*LN(M!D78/M!C78)</f>
        <v>1.4190168879211224E-2</v>
      </c>
      <c r="E78" s="15">
        <f>0.5*(Cy!D78+Cy!E78)*LN(M!E78/M!D78)</f>
        <v>5.6898466553302385E-2</v>
      </c>
      <c r="F78" s="15">
        <f>0.5*(Cy!E78+Cy!F78)*LN(M!F78/M!E78)</f>
        <v>1.3799253508085437E-2</v>
      </c>
      <c r="G78" s="15">
        <f>0.5*(Cy!F78+Cy!G78)*LN(M!G78/M!F78)</f>
        <v>-1.0440694811327016E-2</v>
      </c>
      <c r="H78" s="15">
        <f>0.5*(Cy!G78+Cy!H78)*LN(M!H78/M!G78)</f>
        <v>2.132950146274949E-3</v>
      </c>
      <c r="I78" s="15">
        <f>0.5*(Cy!H78+Cy!I78)*LN(M!I78/M!H78)</f>
        <v>4.5280407051610802E-3</v>
      </c>
      <c r="J78" s="15">
        <f>0.5*(Cy!I78+Cy!J78)*LN(M!J78/M!I78)</f>
        <v>-6.3195429983048937E-3</v>
      </c>
      <c r="K78" s="15">
        <f>0.5*(Cy!J78+Cy!K78)*LN(M!K78/M!J78)</f>
        <v>-2.9232651233168701E-2</v>
      </c>
      <c r="L78" s="15">
        <f>0.5*(Cy!K78+Cy!L78)*LN(M!L78/M!K78)</f>
        <v>-2.5197237482828404E-3</v>
      </c>
      <c r="M78" s="15">
        <f>0.5*(Cy!L78+Cy!M78)*LN(M!M78/M!L78)</f>
        <v>-3.8265802914276899E-2</v>
      </c>
      <c r="N78" s="15">
        <f>0.5*(Cy!M78+Cy!N78)*LN(M!N78/M!M78)</f>
        <v>1.8220134124485095E-2</v>
      </c>
      <c r="O78" s="15">
        <f>0.5*(Cy!N78+Cy!O78)*LN(M!O78/M!N78)</f>
        <v>-2.696525899433334E-2</v>
      </c>
      <c r="P78" s="15">
        <f>0.5*(Cy!O78+Cy!P78)*LN(M!P78/M!O78)</f>
        <v>1.0686297190422633E-2</v>
      </c>
      <c r="Q78" s="15">
        <f>0.5*(Cy!P78+Cy!Q78)*LN(M!Q78/M!P78)</f>
        <v>7.1008403875341668E-3</v>
      </c>
      <c r="R78" s="15">
        <f>0.5*(Cy!Q78+Cy!R78)*LN(M!R78/M!Q78)</f>
        <v>1.7220308057866673E-3</v>
      </c>
      <c r="S78" s="15">
        <f>0.5*(Cy!R78+Cy!S78)*LN(M!S78/M!R78)</f>
        <v>5.2163255684602441E-3</v>
      </c>
      <c r="T78" s="15">
        <f>0.5*(Cy!S78+Cy!T78)*LN(M!T78/M!S78)</f>
        <v>-4.3481193671232383E-2</v>
      </c>
      <c r="U78" s="15">
        <f>0.5*(Cy!T78+Cy!U78)*LN(M!U78/M!T78)</f>
        <v>6.0903753139635093E-2</v>
      </c>
      <c r="V78" s="15">
        <f>0.5*(Cy!U78+Cy!V78)*LN(M!V78/M!U78)</f>
        <v>-3.2835933756911913E-2</v>
      </c>
      <c r="W78" s="15">
        <f>0.5*(Cy!V78+Cy!W78)*LN(M!W78/M!V78)</f>
        <v>8.2096539685360542E-3</v>
      </c>
      <c r="X78" s="15">
        <f>0.5*(Cy!W78+Cy!X78)*LN(M!X78/M!W78)</f>
        <v>-1.8902235368264873E-2</v>
      </c>
      <c r="Y78" s="15">
        <f>0.5*(Cy!X78+Cy!Y78)*LN(M!Y78/M!X78)</f>
        <v>-1.7636566875816471E-2</v>
      </c>
      <c r="Z78" s="15">
        <f>0.5*(Cy!Y78+Cy!Z78)*LN(M!Z78/M!Y78)</f>
        <v>-1.3923973175053958E-2</v>
      </c>
      <c r="AA78" s="15">
        <f>0.5*(Cy!Z78+Cy!AA78)*LN(M!AA78/M!Z78)</f>
        <v>3.1627852824823114E-3</v>
      </c>
      <c r="AB78" s="15">
        <f>0.5*(Cy!AA78+Cy!AB78)*LN(M!AB78/M!AA78)</f>
        <v>6.782705565224259E-2</v>
      </c>
      <c r="AC78" s="15">
        <f>0.5*(Cy!AB78+Cy!AC78)*LN(M!AC78/M!AB78)</f>
        <v>-0.14120429396923098</v>
      </c>
      <c r="AD78" s="15"/>
      <c r="AF78" s="64">
        <f t="shared" si="10"/>
        <v>1.3383603220299366E-2</v>
      </c>
      <c r="AG78" s="64">
        <f t="shared" si="11"/>
        <v>-1.1623517353909648E-2</v>
      </c>
      <c r="AH78" s="64">
        <f t="shared" si="12"/>
        <v>-4.4795300842592566E-4</v>
      </c>
      <c r="AI78" s="64">
        <f t="shared" si="13"/>
        <v>-5.2211911376476043E-3</v>
      </c>
      <c r="AJ78" s="64">
        <f t="shared" si="14"/>
        <v>-2.0354998617075303E-2</v>
      </c>
      <c r="AK78" s="64">
        <f t="shared" si="15"/>
        <v>-6.0357351811677852E-3</v>
      </c>
      <c r="AL78" s="64">
        <f t="shared" si="16"/>
        <v>-1.2788094877361452E-2</v>
      </c>
      <c r="AM78" s="64">
        <f t="shared" si="17"/>
        <v>-6.8129638070782671E-3</v>
      </c>
      <c r="AN78" s="64">
        <f t="shared" si="18"/>
        <v>-3.6688619158494196E-2</v>
      </c>
      <c r="AO78" s="64">
        <f t="shared" si="19"/>
        <v>-4.8528113793518228E-3</v>
      </c>
    </row>
    <row r="79" spans="1:41" x14ac:dyDescent="0.2">
      <c r="A79" s="4">
        <v>77</v>
      </c>
      <c r="B79" s="6" t="s">
        <v>114</v>
      </c>
      <c r="C79" s="15"/>
      <c r="D79" s="15">
        <f>0.5*(Cy!C79+Cy!D79)*LN(M!D79/M!C79)</f>
        <v>1.5048725168981638E-2</v>
      </c>
      <c r="E79" s="15">
        <f>0.5*(Cy!D79+Cy!E79)*LN(M!E79/M!D79)</f>
        <v>1.2234463498007159E-2</v>
      </c>
      <c r="F79" s="15">
        <f>0.5*(Cy!E79+Cy!F79)*LN(M!F79/M!E79)</f>
        <v>-1.2112020778547727E-2</v>
      </c>
      <c r="G79" s="15">
        <f>0.5*(Cy!F79+Cy!G79)*LN(M!G79/M!F79)</f>
        <v>1.0915157022885496E-2</v>
      </c>
      <c r="H79" s="15">
        <f>0.5*(Cy!G79+Cy!H79)*LN(M!H79/M!G79)</f>
        <v>1.8622645959572106E-2</v>
      </c>
      <c r="I79" s="15">
        <f>0.5*(Cy!H79+Cy!I79)*LN(M!I79/M!H79)</f>
        <v>1.7550545658084404E-2</v>
      </c>
      <c r="J79" s="15">
        <f>0.5*(Cy!I79+Cy!J79)*LN(M!J79/M!I79)</f>
        <v>5.1881007109998529E-3</v>
      </c>
      <c r="K79" s="15">
        <f>0.5*(Cy!J79+Cy!K79)*LN(M!K79/M!J79)</f>
        <v>-1.3434463613280172E-2</v>
      </c>
      <c r="L79" s="15">
        <f>0.5*(Cy!K79+Cy!L79)*LN(M!L79/M!K79)</f>
        <v>-2.5364052815611323E-2</v>
      </c>
      <c r="M79" s="15">
        <f>0.5*(Cy!L79+Cy!M79)*LN(M!M79/M!L79)</f>
        <v>-8.0116737905978324E-3</v>
      </c>
      <c r="N79" s="15">
        <f>0.5*(Cy!M79+Cy!N79)*LN(M!N79/M!M79)</f>
        <v>2.6333853174495894E-3</v>
      </c>
      <c r="O79" s="15">
        <f>0.5*(Cy!N79+Cy!O79)*LN(M!O79/M!N79)</f>
        <v>-1.4264606171535626E-4</v>
      </c>
      <c r="P79" s="15">
        <f>0.5*(Cy!O79+Cy!P79)*LN(M!P79/M!O79)</f>
        <v>-1.3958837787274656E-3</v>
      </c>
      <c r="Q79" s="15">
        <f>0.5*(Cy!P79+Cy!Q79)*LN(M!Q79/M!P79)</f>
        <v>-5.6610020186614769E-3</v>
      </c>
      <c r="R79" s="15">
        <f>0.5*(Cy!Q79+Cy!R79)*LN(M!R79/M!Q79)</f>
        <v>-1.5919386158090083E-2</v>
      </c>
      <c r="S79" s="15">
        <f>0.5*(Cy!R79+Cy!S79)*LN(M!S79/M!R79)</f>
        <v>7.8891296072100602E-4</v>
      </c>
      <c r="T79" s="15">
        <f>0.5*(Cy!S79+Cy!T79)*LN(M!T79/M!S79)</f>
        <v>-2.369489443953909E-2</v>
      </c>
      <c r="U79" s="15">
        <f>0.5*(Cy!T79+Cy!U79)*LN(M!U79/M!T79)</f>
        <v>2.5186472569642571E-2</v>
      </c>
      <c r="V79" s="15">
        <f>0.5*(Cy!U79+Cy!V79)*LN(M!V79/M!U79)</f>
        <v>-2.9755086801168722E-2</v>
      </c>
      <c r="W79" s="15">
        <f>0.5*(Cy!V79+Cy!W79)*LN(M!W79/M!V79)</f>
        <v>-1.5675392828109962E-2</v>
      </c>
      <c r="X79" s="15">
        <f>0.5*(Cy!W79+Cy!X79)*LN(M!X79/M!W79)</f>
        <v>4.1640421425308993E-2</v>
      </c>
      <c r="Y79" s="15">
        <f>0.5*(Cy!X79+Cy!Y79)*LN(M!Y79/M!X79)</f>
        <v>-1.7032146118579481E-2</v>
      </c>
      <c r="Z79" s="15">
        <f>0.5*(Cy!Y79+Cy!Z79)*LN(M!Z79/M!Y79)</f>
        <v>-9.9527911959622472E-3</v>
      </c>
      <c r="AA79" s="15">
        <f>0.5*(Cy!Z79+Cy!AA79)*LN(M!AA79/M!Z79)</f>
        <v>-3.2261147434907184E-2</v>
      </c>
      <c r="AB79" s="15">
        <f>0.5*(Cy!AA79+Cy!AB79)*LN(M!AB79/M!AA79)</f>
        <v>-6.9972554473584445E-3</v>
      </c>
      <c r="AC79" s="15">
        <f>0.5*(Cy!AB79+Cy!AC79)*LN(M!AC79/M!AB79)</f>
        <v>-0.15236736490478131</v>
      </c>
      <c r="AD79" s="15"/>
      <c r="AF79" s="64">
        <f t="shared" si="10"/>
        <v>9.442158272000286E-3</v>
      </c>
      <c r="AG79" s="64">
        <f t="shared" si="11"/>
        <v>-7.797740838207977E-3</v>
      </c>
      <c r="AH79" s="64">
        <f t="shared" si="12"/>
        <v>-4.4660010112946751E-3</v>
      </c>
      <c r="AI79" s="64">
        <f t="shared" si="13"/>
        <v>-4.5969601477324209E-4</v>
      </c>
      <c r="AJ79" s="64">
        <f t="shared" si="14"/>
        <v>-4.3722141020317733E-2</v>
      </c>
      <c r="AK79" s="64">
        <f t="shared" si="15"/>
        <v>-6.1318709247513269E-3</v>
      </c>
      <c r="AL79" s="64">
        <f t="shared" si="16"/>
        <v>-2.2090918517545487E-2</v>
      </c>
      <c r="AM79" s="64">
        <f t="shared" si="17"/>
        <v>-7.6930706029143901E-3</v>
      </c>
      <c r="AN79" s="64">
        <f t="shared" si="18"/>
        <v>-7.9682310176069873E-2</v>
      </c>
      <c r="AO79" s="64">
        <f t="shared" si="19"/>
        <v>-9.4006841225186683E-3</v>
      </c>
    </row>
    <row r="80" spans="1:41" x14ac:dyDescent="0.2">
      <c r="A80" s="4">
        <v>78</v>
      </c>
      <c r="B80" s="6" t="s">
        <v>115</v>
      </c>
      <c r="C80" s="15"/>
      <c r="D80" s="15">
        <f>0.5*(Cy!C80+Cy!D80)*LN(M!D80/M!C80)</f>
        <v>4.7490213249450068E-2</v>
      </c>
      <c r="E80" s="15">
        <f>0.5*(Cy!D80+Cy!E80)*LN(M!E80/M!D80)</f>
        <v>6.9345300321220438E-2</v>
      </c>
      <c r="F80" s="15">
        <f>0.5*(Cy!E80+Cy!F80)*LN(M!F80/M!E80)</f>
        <v>7.3760225008422442E-2</v>
      </c>
      <c r="G80" s="15">
        <f>0.5*(Cy!F80+Cy!G80)*LN(M!G80/M!F80)</f>
        <v>3.7064018548465028E-2</v>
      </c>
      <c r="H80" s="15">
        <f>0.5*(Cy!G80+Cy!H80)*LN(M!H80/M!G80)</f>
        <v>0.18866210779981915</v>
      </c>
      <c r="I80" s="15">
        <f>0.5*(Cy!H80+Cy!I80)*LN(M!I80/M!H80)</f>
        <v>0.11252088211479926</v>
      </c>
      <c r="J80" s="15">
        <f>0.5*(Cy!I80+Cy!J80)*LN(M!J80/M!I80)</f>
        <v>3.9533930530586708E-2</v>
      </c>
      <c r="K80" s="15">
        <f>0.5*(Cy!J80+Cy!K80)*LN(M!K80/M!J80)</f>
        <v>1.5333697048181825E-2</v>
      </c>
      <c r="L80" s="15">
        <f>0.5*(Cy!K80+Cy!L80)*LN(M!L80/M!K80)</f>
        <v>-1.1502825033941628E-3</v>
      </c>
      <c r="M80" s="15">
        <f>0.5*(Cy!L80+Cy!M80)*LN(M!M80/M!L80)</f>
        <v>-1.6408959311749363E-2</v>
      </c>
      <c r="N80" s="15">
        <f>0.5*(Cy!M80+Cy!N80)*LN(M!N80/M!M80)</f>
        <v>-8.0168446997638167E-3</v>
      </c>
      <c r="O80" s="15">
        <f>0.5*(Cy!N80+Cy!O80)*LN(M!O80/M!N80)</f>
        <v>4.5649765673440659E-2</v>
      </c>
      <c r="P80" s="15">
        <f>0.5*(Cy!O80+Cy!P80)*LN(M!P80/M!O80)</f>
        <v>2.4974223995962011E-2</v>
      </c>
      <c r="Q80" s="15">
        <f>0.5*(Cy!P80+Cy!Q80)*LN(M!Q80/M!P80)</f>
        <v>-3.5661854265895229E-2</v>
      </c>
      <c r="R80" s="15">
        <f>0.5*(Cy!Q80+Cy!R80)*LN(M!R80/M!Q80)</f>
        <v>4.1408008048318104E-4</v>
      </c>
      <c r="S80" s="15">
        <f>0.5*(Cy!R80+Cy!S80)*LN(M!S80/M!R80)</f>
        <v>4.1155568107462397E-2</v>
      </c>
      <c r="T80" s="15">
        <f>0.5*(Cy!S80+Cy!T80)*LN(M!T80/M!S80)</f>
        <v>5.1727986722078019E-2</v>
      </c>
      <c r="U80" s="15">
        <f>0.5*(Cy!T80+Cy!U80)*LN(M!U80/M!T80)</f>
        <v>3.7352555024813119E-2</v>
      </c>
      <c r="V80" s="15">
        <f>0.5*(Cy!U80+Cy!V80)*LN(M!V80/M!U80)</f>
        <v>4.4567407494432047E-2</v>
      </c>
      <c r="W80" s="15">
        <f>0.5*(Cy!V80+Cy!W80)*LN(M!W80/M!V80)</f>
        <v>3.3993439456821581E-2</v>
      </c>
      <c r="X80" s="15">
        <f>0.5*(Cy!W80+Cy!X80)*LN(M!X80/M!W80)</f>
        <v>4.3220963551022867E-2</v>
      </c>
      <c r="Y80" s="15">
        <f>0.5*(Cy!X80+Cy!Y80)*LN(M!Y80/M!X80)</f>
        <v>2.6644858158178377E-2</v>
      </c>
      <c r="Z80" s="15">
        <f>0.5*(Cy!Y80+Cy!Z80)*LN(M!Z80/M!Y80)</f>
        <v>1.2996673556894503E-2</v>
      </c>
      <c r="AA80" s="15">
        <f>0.5*(Cy!Z80+Cy!AA80)*LN(M!AA80/M!Z80)</f>
        <v>6.4676003542825336E-2</v>
      </c>
      <c r="AB80" s="15">
        <f>0.5*(Cy!AA80+Cy!AB80)*LN(M!AB80/M!AA80)</f>
        <v>1.6006689529758783E-2</v>
      </c>
      <c r="AC80" s="15">
        <f>0.5*(Cy!AB80+Cy!AC80)*LN(M!AC80/M!AB80)</f>
        <v>-1.9470205246776419E-3</v>
      </c>
      <c r="AD80" s="15"/>
      <c r="AF80" s="64">
        <f t="shared" si="10"/>
        <v>9.6270506758545274E-2</v>
      </c>
      <c r="AG80" s="64">
        <f t="shared" si="11"/>
        <v>5.8583082127722386E-3</v>
      </c>
      <c r="AH80" s="64">
        <f t="shared" si="12"/>
        <v>1.5306356718290604E-2</v>
      </c>
      <c r="AI80" s="64">
        <f t="shared" si="13"/>
        <v>4.2172470449833528E-2</v>
      </c>
      <c r="AJ80" s="64">
        <f t="shared" si="14"/>
        <v>2.3675440852595871E-2</v>
      </c>
      <c r="AK80" s="64">
        <f t="shared" si="15"/>
        <v>1.0582332465531422E-2</v>
      </c>
      <c r="AL80" s="64">
        <f t="shared" si="16"/>
        <v>3.2923955651214698E-2</v>
      </c>
      <c r="AM80" s="64">
        <f t="shared" si="17"/>
        <v>3.9397485938383228E-2</v>
      </c>
      <c r="AN80" s="64">
        <f t="shared" si="18"/>
        <v>7.0298345025405704E-3</v>
      </c>
      <c r="AO80" s="64">
        <f t="shared" si="19"/>
        <v>3.66566165984075E-2</v>
      </c>
    </row>
    <row r="81" spans="1:41" x14ac:dyDescent="0.2">
      <c r="A81" s="4">
        <v>79</v>
      </c>
      <c r="B81" s="6" t="s">
        <v>116</v>
      </c>
      <c r="C81" s="15"/>
      <c r="D81" s="15">
        <f>0.5*(Cy!C81+Cy!D81)*LN(M!D81/M!C81)</f>
        <v>5.578697238738964E-3</v>
      </c>
      <c r="E81" s="15">
        <f>0.5*(Cy!D81+Cy!E81)*LN(M!E81/M!D81)</f>
        <v>3.8566568233319075E-2</v>
      </c>
      <c r="F81" s="15">
        <f>0.5*(Cy!E81+Cy!F81)*LN(M!F81/M!E81)</f>
        <v>2.5792425390005463E-2</v>
      </c>
      <c r="G81" s="15">
        <f>0.5*(Cy!F81+Cy!G81)*LN(M!G81/M!F81)</f>
        <v>-4.4022922152626683E-3</v>
      </c>
      <c r="H81" s="15">
        <f>0.5*(Cy!G81+Cy!H81)*LN(M!H81/M!G81)</f>
        <v>6.3261594423191471E-3</v>
      </c>
      <c r="I81" s="15">
        <f>0.5*(Cy!H81+Cy!I81)*LN(M!I81/M!H81)</f>
        <v>6.5794294375371251E-2</v>
      </c>
      <c r="J81" s="15">
        <f>0.5*(Cy!I81+Cy!J81)*LN(M!J81/M!I81)</f>
        <v>2.3514721413106576E-2</v>
      </c>
      <c r="K81" s="15">
        <f>0.5*(Cy!J81+Cy!K81)*LN(M!K81/M!J81)</f>
        <v>1.695004328709046E-2</v>
      </c>
      <c r="L81" s="15">
        <f>0.5*(Cy!K81+Cy!L81)*LN(M!L81/M!K81)</f>
        <v>1.0605855341103991E-2</v>
      </c>
      <c r="M81" s="15">
        <f>0.5*(Cy!L81+Cy!M81)*LN(M!M81/M!L81)</f>
        <v>2.4889370389326582E-2</v>
      </c>
      <c r="N81" s="15">
        <f>0.5*(Cy!M81+Cy!N81)*LN(M!N81/M!M81)</f>
        <v>-1.8558055954194658E-2</v>
      </c>
      <c r="O81" s="15">
        <f>0.5*(Cy!N81+Cy!O81)*LN(M!O81/M!N81)</f>
        <v>2.2566244860466718E-2</v>
      </c>
      <c r="P81" s="15">
        <f>0.5*(Cy!O81+Cy!P81)*LN(M!P81/M!O81)</f>
        <v>1.5886867605299154E-2</v>
      </c>
      <c r="Q81" s="15">
        <f>0.5*(Cy!P81+Cy!Q81)*LN(M!Q81/M!P81)</f>
        <v>6.6601006543244509E-2</v>
      </c>
      <c r="R81" s="15">
        <f>0.5*(Cy!Q81+Cy!R81)*LN(M!R81/M!Q81)</f>
        <v>1.4138971289965541E-2</v>
      </c>
      <c r="S81" s="15">
        <f>0.5*(Cy!R81+Cy!S81)*LN(M!S81/M!R81)</f>
        <v>-3.4075160428998087E-2</v>
      </c>
      <c r="T81" s="15">
        <f>0.5*(Cy!S81+Cy!T81)*LN(M!T81/M!S81)</f>
        <v>5.2854023162028252E-2</v>
      </c>
      <c r="U81" s="15">
        <f>0.5*(Cy!T81+Cy!U81)*LN(M!U81/M!T81)</f>
        <v>4.4751585521311574E-2</v>
      </c>
      <c r="V81" s="15">
        <f>0.5*(Cy!U81+Cy!V81)*LN(M!V81/M!U81)</f>
        <v>4.1575316335032961E-2</v>
      </c>
      <c r="W81" s="15">
        <f>0.5*(Cy!V81+Cy!W81)*LN(M!W81/M!V81)</f>
        <v>3.0119882756756932E-2</v>
      </c>
      <c r="X81" s="15">
        <f>0.5*(Cy!W81+Cy!X81)*LN(M!X81/M!W81)</f>
        <v>3.5947366120103269E-2</v>
      </c>
      <c r="Y81" s="15">
        <f>0.5*(Cy!X81+Cy!Y81)*LN(M!Y81/M!X81)</f>
        <v>2.7573406140640544E-3</v>
      </c>
      <c r="Z81" s="15">
        <f>0.5*(Cy!Y81+Cy!Z81)*LN(M!Z81/M!Y81)</f>
        <v>-4.4523437989263046E-3</v>
      </c>
      <c r="AA81" s="15">
        <f>0.5*(Cy!Z81+Cy!AA81)*LN(M!AA81/M!Z81)</f>
        <v>5.2922832569189627E-3</v>
      </c>
      <c r="AB81" s="15">
        <f>0.5*(Cy!AA81+Cy!AB81)*LN(M!AB81/M!AA81)</f>
        <v>-1.8704508678192358E-2</v>
      </c>
      <c r="AC81" s="15">
        <f>0.5*(Cy!AB81+Cy!AC81)*LN(M!AC81/M!AB81)</f>
        <v>-6.5410463002256058E-2</v>
      </c>
      <c r="AD81" s="15"/>
      <c r="AF81" s="64">
        <f t="shared" si="10"/>
        <v>2.6415431045150449E-2</v>
      </c>
      <c r="AG81" s="64">
        <f t="shared" si="11"/>
        <v>1.148038689528659E-2</v>
      </c>
      <c r="AH81" s="64">
        <f t="shared" si="12"/>
        <v>1.7023585973995566E-2</v>
      </c>
      <c r="AI81" s="64">
        <f t="shared" si="13"/>
        <v>4.1049634779046593E-2</v>
      </c>
      <c r="AJ81" s="64">
        <f t="shared" si="14"/>
        <v>-1.6103538321678341E-2</v>
      </c>
      <c r="AK81" s="64">
        <f t="shared" si="15"/>
        <v>1.4251986434641081E-2</v>
      </c>
      <c r="AL81" s="64">
        <f t="shared" si="16"/>
        <v>1.2473048228684124E-2</v>
      </c>
      <c r="AM81" s="64">
        <f t="shared" si="17"/>
        <v>2.610568174591121E-2</v>
      </c>
      <c r="AN81" s="64">
        <f t="shared" si="18"/>
        <v>-4.2057485840224208E-2</v>
      </c>
      <c r="AO81" s="64">
        <f t="shared" si="19"/>
        <v>1.5973100074360175E-2</v>
      </c>
    </row>
    <row r="82" spans="1:41" x14ac:dyDescent="0.2">
      <c r="A82" s="4">
        <v>80</v>
      </c>
      <c r="B82" s="6" t="s">
        <v>117</v>
      </c>
      <c r="C82" s="15"/>
      <c r="D82" s="15">
        <f>0.5*(Cy!C82+Cy!D82)*LN(M!D82/M!C82)</f>
        <v>1.651161438744746E-2</v>
      </c>
      <c r="E82" s="15">
        <f>0.5*(Cy!D82+Cy!E82)*LN(M!E82/M!D82)</f>
        <v>6.1864751620800289E-2</v>
      </c>
      <c r="F82" s="15">
        <f>0.5*(Cy!E82+Cy!F82)*LN(M!F82/M!E82)</f>
        <v>4.2674555087813669E-2</v>
      </c>
      <c r="G82" s="15">
        <f>0.5*(Cy!F82+Cy!G82)*LN(M!G82/M!F82)</f>
        <v>7.6193759805777195E-2</v>
      </c>
      <c r="H82" s="15">
        <f>0.5*(Cy!G82+Cy!H82)*LN(M!H82/M!G82)</f>
        <v>4.0061700333731118E-2</v>
      </c>
      <c r="I82" s="15">
        <f>0.5*(Cy!H82+Cy!I82)*LN(M!I82/M!H82)</f>
        <v>4.6213287502754399E-2</v>
      </c>
      <c r="J82" s="15">
        <f>0.5*(Cy!I82+Cy!J82)*LN(M!J82/M!I82)</f>
        <v>6.1476771649810816E-2</v>
      </c>
      <c r="K82" s="15">
        <f>0.5*(Cy!J82+Cy!K82)*LN(M!K82/M!J82)</f>
        <v>3.3216974785277818E-2</v>
      </c>
      <c r="L82" s="15">
        <f>0.5*(Cy!K82+Cy!L82)*LN(M!L82/M!K82)</f>
        <v>1.5548111084861756E-2</v>
      </c>
      <c r="M82" s="15">
        <f>0.5*(Cy!L82+Cy!M82)*LN(M!M82/M!L82)</f>
        <v>1.6675538506100169E-2</v>
      </c>
      <c r="N82" s="15">
        <f>0.5*(Cy!M82+Cy!N82)*LN(M!N82/M!M82)</f>
        <v>-1.4576799228897602E-4</v>
      </c>
      <c r="O82" s="15">
        <f>0.5*(Cy!N82+Cy!O82)*LN(M!O82/M!N82)</f>
        <v>3.363233059544998E-3</v>
      </c>
      <c r="P82" s="15">
        <f>0.5*(Cy!O82+Cy!P82)*LN(M!P82/M!O82)</f>
        <v>1.548754052615506E-2</v>
      </c>
      <c r="Q82" s="15">
        <f>0.5*(Cy!P82+Cy!Q82)*LN(M!Q82/M!P82)</f>
        <v>2.198474110202905E-2</v>
      </c>
      <c r="R82" s="15">
        <f>0.5*(Cy!Q82+Cy!R82)*LN(M!R82/M!Q82)</f>
        <v>-1.3121947248993611E-2</v>
      </c>
      <c r="S82" s="15">
        <f>0.5*(Cy!R82+Cy!S82)*LN(M!S82/M!R82)</f>
        <v>1.2656546683159228E-2</v>
      </c>
      <c r="T82" s="15">
        <f>0.5*(Cy!S82+Cy!T82)*LN(M!T82/M!S82)</f>
        <v>-1.7473744492177784E-2</v>
      </c>
      <c r="U82" s="15">
        <f>0.5*(Cy!T82+Cy!U82)*LN(M!U82/M!T82)</f>
        <v>2.4578341509514493E-2</v>
      </c>
      <c r="V82" s="15">
        <f>0.5*(Cy!U82+Cy!V82)*LN(M!V82/M!U82)</f>
        <v>1.8860274183711001E-2</v>
      </c>
      <c r="W82" s="15">
        <f>0.5*(Cy!V82+Cy!W82)*LN(M!W82/M!V82)</f>
        <v>2.5165474975550547E-2</v>
      </c>
      <c r="X82" s="15">
        <f>0.5*(Cy!W82+Cy!X82)*LN(M!X82/M!W82)</f>
        <v>1.7693912144843608E-2</v>
      </c>
      <c r="Y82" s="15">
        <f>0.5*(Cy!X82+Cy!Y82)*LN(M!Y82/M!X82)</f>
        <v>1.2029042297494795E-2</v>
      </c>
      <c r="Z82" s="15">
        <f>0.5*(Cy!Y82+Cy!Z82)*LN(M!Z82/M!Y82)</f>
        <v>1.1542440027243032E-2</v>
      </c>
      <c r="AA82" s="15">
        <f>0.5*(Cy!Z82+Cy!AA82)*LN(M!AA82/M!Z82)</f>
        <v>-7.4234509716751933E-3</v>
      </c>
      <c r="AB82" s="15">
        <f>0.5*(Cy!AA82+Cy!AB82)*LN(M!AB82/M!AA82)</f>
        <v>6.2170811938374827E-3</v>
      </c>
      <c r="AC82" s="15">
        <f>0.5*(Cy!AB82+Cy!AC82)*LN(M!AC82/M!AB82)</f>
        <v>1.2783380509952837E-2</v>
      </c>
      <c r="AD82" s="15"/>
      <c r="AF82" s="64">
        <f t="shared" si="10"/>
        <v>5.340161087017533E-2</v>
      </c>
      <c r="AG82" s="64">
        <f t="shared" si="11"/>
        <v>2.5354325606752319E-2</v>
      </c>
      <c r="AH82" s="64">
        <f t="shared" si="12"/>
        <v>8.0740228243789455E-3</v>
      </c>
      <c r="AI82" s="64">
        <f t="shared" si="13"/>
        <v>1.3764851664288374E-2</v>
      </c>
      <c r="AJ82" s="64">
        <f t="shared" si="14"/>
        <v>7.0296986113705913E-3</v>
      </c>
      <c r="AK82" s="64">
        <f t="shared" si="15"/>
        <v>1.6714174215565637E-2</v>
      </c>
      <c r="AL82" s="64">
        <f t="shared" si="16"/>
        <v>1.0397275137829483E-2</v>
      </c>
      <c r="AM82" s="64">
        <f t="shared" si="17"/>
        <v>1.0621536209313063E-2</v>
      </c>
      <c r="AN82" s="64">
        <f t="shared" si="18"/>
        <v>9.5002308518951604E-3</v>
      </c>
      <c r="AO82" s="64">
        <f t="shared" si="19"/>
        <v>2.1524901915393108E-2</v>
      </c>
    </row>
    <row r="83" spans="1:41" x14ac:dyDescent="0.2">
      <c r="A83" s="4">
        <v>81</v>
      </c>
      <c r="B83" s="6" t="s">
        <v>118</v>
      </c>
      <c r="C83" s="15"/>
      <c r="D83" s="15">
        <f>0.5*(Cy!C83+Cy!D83)*LN(M!D83/M!C83)</f>
        <v>7.0656202464047949E-3</v>
      </c>
      <c r="E83" s="15">
        <f>0.5*(Cy!D83+Cy!E83)*LN(M!E83/M!D83)</f>
        <v>1.5526198249676266E-2</v>
      </c>
      <c r="F83" s="15">
        <f>0.5*(Cy!E83+Cy!F83)*LN(M!F83/M!E83)</f>
        <v>1.4027274506232883E-2</v>
      </c>
      <c r="G83" s="15">
        <f>0.5*(Cy!F83+Cy!G83)*LN(M!G83/M!F83)</f>
        <v>3.2288989358288486E-2</v>
      </c>
      <c r="H83" s="15">
        <f>0.5*(Cy!G83+Cy!H83)*LN(M!H83/M!G83)</f>
        <v>9.2688306826017863E-3</v>
      </c>
      <c r="I83" s="15">
        <f>0.5*(Cy!H83+Cy!I83)*LN(M!I83/M!H83)</f>
        <v>2.4511701075264295E-2</v>
      </c>
      <c r="J83" s="15">
        <f>0.5*(Cy!I83+Cy!J83)*LN(M!J83/M!I83)</f>
        <v>1.8944276117884302E-2</v>
      </c>
      <c r="K83" s="15">
        <f>0.5*(Cy!J83+Cy!K83)*LN(M!K83/M!J83)</f>
        <v>1.3055289077912639E-2</v>
      </c>
      <c r="L83" s="15">
        <f>0.5*(Cy!K83+Cy!L83)*LN(M!L83/M!K83)</f>
        <v>1.3181842137064683E-2</v>
      </c>
      <c r="M83" s="15">
        <f>0.5*(Cy!L83+Cy!M83)*LN(M!M83/M!L83)</f>
        <v>2.3215276699752999E-2</v>
      </c>
      <c r="N83" s="15">
        <f>0.5*(Cy!M83+Cy!N83)*LN(M!N83/M!M83)</f>
        <v>-1.2482816653253532E-2</v>
      </c>
      <c r="O83" s="15">
        <f>0.5*(Cy!N83+Cy!O83)*LN(M!O83/M!N83)</f>
        <v>-5.7366996102634175E-3</v>
      </c>
      <c r="P83" s="15">
        <f>0.5*(Cy!O83+Cy!P83)*LN(M!P83/M!O83)</f>
        <v>-1.2076339048703847E-2</v>
      </c>
      <c r="Q83" s="15">
        <f>0.5*(Cy!P83+Cy!Q83)*LN(M!Q83/M!P83)</f>
        <v>-9.6593424074231729E-3</v>
      </c>
      <c r="R83" s="15">
        <f>0.5*(Cy!Q83+Cy!R83)*LN(M!R83/M!Q83)</f>
        <v>-1.7743565810175776E-2</v>
      </c>
      <c r="S83" s="15">
        <f>0.5*(Cy!R83+Cy!S83)*LN(M!S83/M!R83)</f>
        <v>-2.598845513831475E-3</v>
      </c>
      <c r="T83" s="15">
        <f>0.5*(Cy!S83+Cy!T83)*LN(M!T83/M!S83)</f>
        <v>-2.1556711434464654E-2</v>
      </c>
      <c r="U83" s="15">
        <f>0.5*(Cy!T83+Cy!U83)*LN(M!U83/M!T83)</f>
        <v>4.8324357310982523E-2</v>
      </c>
      <c r="V83" s="15">
        <f>0.5*(Cy!U83+Cy!V83)*LN(M!V83/M!U83)</f>
        <v>-2.647660202801046E-2</v>
      </c>
      <c r="W83" s="15">
        <f>0.5*(Cy!V83+Cy!W83)*LN(M!W83/M!V83)</f>
        <v>-3.4335996890389187E-2</v>
      </c>
      <c r="X83" s="15">
        <f>0.5*(Cy!W83+Cy!X83)*LN(M!X83/M!W83)</f>
        <v>-4.2456159087978671E-3</v>
      </c>
      <c r="Y83" s="15">
        <f>0.5*(Cy!X83+Cy!Y83)*LN(M!Y83/M!X83)</f>
        <v>-1.1856779818323662E-2</v>
      </c>
      <c r="Z83" s="15">
        <f>0.5*(Cy!Y83+Cy!Z83)*LN(M!Z83/M!Y83)</f>
        <v>2.9989844808913594E-3</v>
      </c>
      <c r="AA83" s="15">
        <f>0.5*(Cy!Z83+Cy!AA83)*LN(M!AA83/M!Z83)</f>
        <v>7.5761540923333197E-3</v>
      </c>
      <c r="AB83" s="15">
        <f>0.5*(Cy!AA83+Cy!AB83)*LN(M!AB83/M!AA83)</f>
        <v>3.0148842220810112E-2</v>
      </c>
      <c r="AC83" s="15">
        <f>0.5*(Cy!AB83+Cy!AC83)*LN(M!AC83/M!AB83)</f>
        <v>-7.7683237912903907E-2</v>
      </c>
      <c r="AD83" s="15"/>
      <c r="AF83" s="64">
        <f t="shared" si="10"/>
        <v>1.9124598774412742E-2</v>
      </c>
      <c r="AG83" s="64">
        <f t="shared" si="11"/>
        <v>1.1182773475872218E-2</v>
      </c>
      <c r="AH83" s="64">
        <f t="shared" si="12"/>
        <v>-9.5629584780795376E-3</v>
      </c>
      <c r="AI83" s="64">
        <f t="shared" si="13"/>
        <v>-7.6581137901359283E-3</v>
      </c>
      <c r="AJ83" s="64">
        <f t="shared" si="14"/>
        <v>-9.7632073874385546E-3</v>
      </c>
      <c r="AK83" s="64">
        <f t="shared" si="15"/>
        <v>8.0990749889634005E-4</v>
      </c>
      <c r="AL83" s="64">
        <f t="shared" si="16"/>
        <v>-8.7106605887872415E-3</v>
      </c>
      <c r="AM83" s="64">
        <f t="shared" si="17"/>
        <v>-4.9465262744723282E-3</v>
      </c>
      <c r="AN83" s="64">
        <f t="shared" si="18"/>
        <v>-2.3767197846046896E-2</v>
      </c>
      <c r="AO83" s="64">
        <f t="shared" si="19"/>
        <v>6.6461851892618995E-4</v>
      </c>
    </row>
    <row r="84" spans="1:41" x14ac:dyDescent="0.2">
      <c r="A84" s="4">
        <v>82</v>
      </c>
      <c r="B84" s="6" t="s">
        <v>119</v>
      </c>
      <c r="C84" s="15"/>
      <c r="D84" s="15">
        <f>0.5*(Cy!C84+Cy!D84)*LN(M!D84/M!C84)</f>
        <v>-1.1632411172102191E-2</v>
      </c>
      <c r="E84" s="15">
        <f>0.5*(Cy!D84+Cy!E84)*LN(M!E84/M!D84)</f>
        <v>5.930182518856706E-2</v>
      </c>
      <c r="F84" s="15">
        <f>0.5*(Cy!E84+Cy!F84)*LN(M!F84/M!E84)</f>
        <v>-2.476489422521029E-2</v>
      </c>
      <c r="G84" s="15">
        <f>0.5*(Cy!F84+Cy!G84)*LN(M!G84/M!F84)</f>
        <v>2.0596601541482969E-2</v>
      </c>
      <c r="H84" s="15">
        <f>0.5*(Cy!G84+Cy!H84)*LN(M!H84/M!G84)</f>
        <v>-1.409322214567491E-2</v>
      </c>
      <c r="I84" s="15">
        <f>0.5*(Cy!H84+Cy!I84)*LN(M!I84/M!H84)</f>
        <v>2.203788928585618E-3</v>
      </c>
      <c r="J84" s="15">
        <f>0.5*(Cy!I84+Cy!J84)*LN(M!J84/M!I84)</f>
        <v>-1.8816378832785429E-2</v>
      </c>
      <c r="K84" s="15">
        <f>0.5*(Cy!J84+Cy!K84)*LN(M!K84/M!J84)</f>
        <v>2.391345792789918E-2</v>
      </c>
      <c r="L84" s="15">
        <f>0.5*(Cy!K84+Cy!L84)*LN(M!L84/M!K84)</f>
        <v>-4.2309191304015295E-3</v>
      </c>
      <c r="M84" s="15">
        <f>0.5*(Cy!L84+Cy!M84)*LN(M!M84/M!L84)</f>
        <v>8.6038915066372259E-3</v>
      </c>
      <c r="N84" s="15">
        <f>0.5*(Cy!M84+Cy!N84)*LN(M!N84/M!M84)</f>
        <v>4.0592762047852844E-2</v>
      </c>
      <c r="O84" s="15">
        <f>0.5*(Cy!N84+Cy!O84)*LN(M!O84/M!N84)</f>
        <v>3.2437682506268807E-2</v>
      </c>
      <c r="P84" s="15">
        <f>0.5*(Cy!O84+Cy!P84)*LN(M!P84/M!O84)</f>
        <v>3.2293910436762226E-2</v>
      </c>
      <c r="Q84" s="15">
        <f>0.5*(Cy!P84+Cy!Q84)*LN(M!Q84/M!P84)</f>
        <v>-2.7465651142583581E-2</v>
      </c>
      <c r="R84" s="15">
        <f>0.5*(Cy!Q84+Cy!R84)*LN(M!R84/M!Q84)</f>
        <v>-4.639300742798317E-2</v>
      </c>
      <c r="S84" s="15">
        <f>0.5*(Cy!R84+Cy!S84)*LN(M!S84/M!R84)</f>
        <v>-3.3703752389281805E-2</v>
      </c>
      <c r="T84" s="15">
        <f>0.5*(Cy!S84+Cy!T84)*LN(M!T84/M!S84)</f>
        <v>-2.0297265188109509E-2</v>
      </c>
      <c r="U84" s="15">
        <f>0.5*(Cy!T84+Cy!U84)*LN(M!U84/M!T84)</f>
        <v>-3.3909139524539021E-2</v>
      </c>
      <c r="V84" s="15">
        <f>0.5*(Cy!U84+Cy!V84)*LN(M!V84/M!U84)</f>
        <v>1.8587437185202647E-3</v>
      </c>
      <c r="W84" s="15">
        <f>0.5*(Cy!V84+Cy!W84)*LN(M!W84/M!V84)</f>
        <v>-2.1743238819570614E-2</v>
      </c>
      <c r="X84" s="15">
        <f>0.5*(Cy!W84+Cy!X84)*LN(M!X84/M!W84)</f>
        <v>2.1709141817243288E-2</v>
      </c>
      <c r="Y84" s="15">
        <f>0.5*(Cy!X84+Cy!Y84)*LN(M!Y84/M!X84)</f>
        <v>-1.6053331902973624E-2</v>
      </c>
      <c r="Z84" s="15">
        <f>0.5*(Cy!Y84+Cy!Z84)*LN(M!Z84/M!Y84)</f>
        <v>3.5643958141940804E-3</v>
      </c>
      <c r="AA84" s="15">
        <f>0.5*(Cy!Z84+Cy!AA84)*LN(M!AA84/M!Z84)</f>
        <v>2.3236458175715277E-2</v>
      </c>
      <c r="AB84" s="15">
        <f>0.5*(Cy!AA84+Cy!AB84)*LN(M!AB84/M!AA84)</f>
        <v>4.0403452567998321E-3</v>
      </c>
      <c r="AC84" s="15">
        <f>0.5*(Cy!AB84+Cy!AC84)*LN(M!AC84/M!AB84)</f>
        <v>8.2234065527547252E-4</v>
      </c>
      <c r="AD84" s="15"/>
      <c r="AF84" s="64">
        <f t="shared" si="10"/>
        <v>8.6488198575500885E-3</v>
      </c>
      <c r="AG84" s="64">
        <f t="shared" si="11"/>
        <v>1.0012562703840457E-2</v>
      </c>
      <c r="AH84" s="64">
        <f t="shared" si="12"/>
        <v>-8.5661636033635032E-3</v>
      </c>
      <c r="AI84" s="64">
        <f t="shared" si="13"/>
        <v>-1.0476351599291117E-2</v>
      </c>
      <c r="AJ84" s="64">
        <f t="shared" si="14"/>
        <v>3.1220415998022078E-3</v>
      </c>
      <c r="AK84" s="64">
        <f t="shared" si="15"/>
        <v>7.2319955023847707E-4</v>
      </c>
      <c r="AL84" s="64">
        <f t="shared" si="16"/>
        <v>-3.6771549997444536E-3</v>
      </c>
      <c r="AM84" s="64">
        <f t="shared" si="17"/>
        <v>-5.20427948868998E-3</v>
      </c>
      <c r="AN84" s="64">
        <f t="shared" si="18"/>
        <v>2.4313429560376522E-3</v>
      </c>
      <c r="AO84" s="64">
        <f t="shared" si="19"/>
        <v>5.4818179170762612E-4</v>
      </c>
    </row>
    <row r="85" spans="1:41" x14ac:dyDescent="0.2">
      <c r="A85" s="4">
        <v>83</v>
      </c>
      <c r="B85" s="6" t="s">
        <v>120</v>
      </c>
      <c r="C85" s="15"/>
      <c r="D85" s="15">
        <f>0.5*(Cy!C85+Cy!D85)*LN(M!D85/M!C85)</f>
        <v>5.0593294093946382E-2</v>
      </c>
      <c r="E85" s="15">
        <f>0.5*(Cy!D85+Cy!E85)*LN(M!E85/M!D85)</f>
        <v>-1.7598954749847479E-2</v>
      </c>
      <c r="F85" s="15">
        <f>0.5*(Cy!E85+Cy!F85)*LN(M!F85/M!E85)</f>
        <v>3.9395992644391906E-2</v>
      </c>
      <c r="G85" s="15">
        <f>0.5*(Cy!F85+Cy!G85)*LN(M!G85/M!F85)</f>
        <v>2.5562647207371444E-3</v>
      </c>
      <c r="H85" s="15">
        <f>0.5*(Cy!G85+Cy!H85)*LN(M!H85/M!G85)</f>
        <v>2.2608280990770842E-2</v>
      </c>
      <c r="I85" s="15">
        <f>0.5*(Cy!H85+Cy!I85)*LN(M!I85/M!H85)</f>
        <v>-1.4941190993263251E-2</v>
      </c>
      <c r="J85" s="15">
        <f>0.5*(Cy!I85+Cy!J85)*LN(M!J85/M!I85)</f>
        <v>3.6298176034069076E-4</v>
      </c>
      <c r="K85" s="15">
        <f>0.5*(Cy!J85+Cy!K85)*LN(M!K85/M!J85)</f>
        <v>-2.0392650686943636E-2</v>
      </c>
      <c r="L85" s="15">
        <f>0.5*(Cy!K85+Cy!L85)*LN(M!L85/M!K85)</f>
        <v>-3.4505452607885213E-2</v>
      </c>
      <c r="M85" s="15">
        <f>0.5*(Cy!L85+Cy!M85)*LN(M!M85/M!L85)</f>
        <v>-5.8936996888604336E-3</v>
      </c>
      <c r="N85" s="15">
        <f>0.5*(Cy!M85+Cy!N85)*LN(M!N85/M!M85)</f>
        <v>2.5741613577485747E-2</v>
      </c>
      <c r="O85" s="15">
        <f>0.5*(Cy!N85+Cy!O85)*LN(M!O85/M!N85)</f>
        <v>4.178437539462658E-2</v>
      </c>
      <c r="P85" s="15">
        <f>0.5*(Cy!O85+Cy!P85)*LN(M!P85/M!O85)</f>
        <v>1.1307633571268631E-2</v>
      </c>
      <c r="Q85" s="15">
        <f>0.5*(Cy!P85+Cy!Q85)*LN(M!Q85/M!P85)</f>
        <v>1.8482940514655776E-2</v>
      </c>
      <c r="R85" s="15">
        <f>0.5*(Cy!Q85+Cy!R85)*LN(M!R85/M!Q85)</f>
        <v>-7.8536960489657744E-3</v>
      </c>
      <c r="S85" s="15">
        <f>0.5*(Cy!R85+Cy!S85)*LN(M!S85/M!R85)</f>
        <v>-5.9029645231119233E-4</v>
      </c>
      <c r="T85" s="15">
        <f>0.5*(Cy!S85+Cy!T85)*LN(M!T85/M!S85)</f>
        <v>4.4511093239947052E-3</v>
      </c>
      <c r="U85" s="15">
        <f>0.5*(Cy!T85+Cy!U85)*LN(M!U85/M!T85)</f>
        <v>4.0853934957442065E-2</v>
      </c>
      <c r="V85" s="15">
        <f>0.5*(Cy!U85+Cy!V85)*LN(M!V85/M!U85)</f>
        <v>4.2108712610053299E-2</v>
      </c>
      <c r="W85" s="15">
        <f>0.5*(Cy!V85+Cy!W85)*LN(M!W85/M!V85)</f>
        <v>1.2582763614328221E-2</v>
      </c>
      <c r="X85" s="15">
        <f>0.5*(Cy!W85+Cy!X85)*LN(M!X85/M!W85)</f>
        <v>4.2217167469291772E-2</v>
      </c>
      <c r="Y85" s="15">
        <f>0.5*(Cy!X85+Cy!Y85)*LN(M!Y85/M!X85)</f>
        <v>2.1254643275777266E-2</v>
      </c>
      <c r="Z85" s="15">
        <f>0.5*(Cy!Y85+Cy!Z85)*LN(M!Z85/M!Y85)</f>
        <v>9.800719149918086E-3</v>
      </c>
      <c r="AA85" s="15">
        <f>0.5*(Cy!Z85+Cy!AA85)*LN(M!AA85/M!Z85)</f>
        <v>-1.5731653363151245E-3</v>
      </c>
      <c r="AB85" s="15">
        <f>0.5*(Cy!AA85+Cy!AB85)*LN(M!AB85/M!AA85)</f>
        <v>-2.5120606818580904E-3</v>
      </c>
      <c r="AC85" s="15">
        <f>0.5*(Cy!AB85+Cy!AC85)*LN(M!AC85/M!AB85)</f>
        <v>-2.4803723329718339E-2</v>
      </c>
      <c r="AD85" s="15"/>
      <c r="AF85" s="64">
        <f t="shared" si="10"/>
        <v>6.4040785225578326E-3</v>
      </c>
      <c r="AG85" s="64">
        <f t="shared" si="11"/>
        <v>-6.9374415291725694E-3</v>
      </c>
      <c r="AH85" s="64">
        <f t="shared" si="12"/>
        <v>1.2626191395854806E-2</v>
      </c>
      <c r="AI85" s="64">
        <f t="shared" si="13"/>
        <v>2.8442737595022017E-2</v>
      </c>
      <c r="AJ85" s="64">
        <f t="shared" si="14"/>
        <v>4.3328261556075943E-4</v>
      </c>
      <c r="AK85" s="64">
        <f t="shared" si="15"/>
        <v>2.8443749333411173E-3</v>
      </c>
      <c r="AL85" s="64">
        <f t="shared" si="16"/>
        <v>1.4438010105291388E-2</v>
      </c>
      <c r="AM85" s="64">
        <f t="shared" si="17"/>
        <v>2.1461985633061287E-2</v>
      </c>
      <c r="AN85" s="64">
        <f t="shared" si="18"/>
        <v>-1.3657892005788215E-2</v>
      </c>
      <c r="AO85" s="64">
        <f t="shared" si="19"/>
        <v>8.1937697199645672E-3</v>
      </c>
    </row>
    <row r="86" spans="1:41" x14ac:dyDescent="0.2">
      <c r="A86" s="4">
        <v>84</v>
      </c>
      <c r="B86" s="6" t="s">
        <v>121</v>
      </c>
      <c r="C86" s="15"/>
      <c r="D86" s="15">
        <f>0.5*(Cy!C86+Cy!D86)*LN(M!D86/M!C86)</f>
        <v>-3.7679428093238222E-3</v>
      </c>
      <c r="E86" s="15">
        <f>0.5*(Cy!D86+Cy!E86)*LN(M!E86/M!D86)</f>
        <v>-4.5546427934087903E-3</v>
      </c>
      <c r="F86" s="15">
        <f>0.5*(Cy!E86+Cy!F86)*LN(M!F86/M!E86)</f>
        <v>-2.7178566309045888E-3</v>
      </c>
      <c r="G86" s="15">
        <f>0.5*(Cy!F86+Cy!G86)*LN(M!G86/M!F86)</f>
        <v>6.0925122834299902E-4</v>
      </c>
      <c r="H86" s="15">
        <f>0.5*(Cy!G86+Cy!H86)*LN(M!H86/M!G86)</f>
        <v>-5.5966460597937275E-3</v>
      </c>
      <c r="I86" s="15">
        <f>0.5*(Cy!H86+Cy!I86)*LN(M!I86/M!H86)</f>
        <v>-5.1316043208428416E-3</v>
      </c>
      <c r="J86" s="15">
        <f>0.5*(Cy!I86+Cy!J86)*LN(M!J86/M!I86)</f>
        <v>8.751417643537214E-3</v>
      </c>
      <c r="K86" s="15">
        <f>0.5*(Cy!J86+Cy!K86)*LN(M!K86/M!J86)</f>
        <v>3.2153356263909774E-3</v>
      </c>
      <c r="L86" s="15">
        <f>0.5*(Cy!K86+Cy!L86)*LN(M!L86/M!K86)</f>
        <v>3.685286291928378E-3</v>
      </c>
      <c r="M86" s="15">
        <f>0.5*(Cy!L86+Cy!M86)*LN(M!M86/M!L86)</f>
        <v>5.327447152621647E-3</v>
      </c>
      <c r="N86" s="15">
        <f>0.5*(Cy!M86+Cy!N86)*LN(M!N86/M!M86)</f>
        <v>-1.6653664767835512E-3</v>
      </c>
      <c r="O86" s="15">
        <f>0.5*(Cy!N86+Cy!O86)*LN(M!O86/M!N86)</f>
        <v>1.5090254721298658E-3</v>
      </c>
      <c r="P86" s="15">
        <f>0.5*(Cy!O86+Cy!P86)*LN(M!P86/M!O86)</f>
        <v>8.622401852887639E-3</v>
      </c>
      <c r="Q86" s="15">
        <f>0.5*(Cy!P86+Cy!Q86)*LN(M!Q86/M!P86)</f>
        <v>1.9144114381429958E-3</v>
      </c>
      <c r="R86" s="15">
        <f>0.5*(Cy!Q86+Cy!R86)*LN(M!R86/M!Q86)</f>
        <v>3.4471759025630697E-3</v>
      </c>
      <c r="S86" s="15">
        <f>0.5*(Cy!R86+Cy!S86)*LN(M!S86/M!R86)</f>
        <v>1.888958583615135E-3</v>
      </c>
      <c r="T86" s="15">
        <f>0.5*(Cy!S86+Cy!T86)*LN(M!T86/M!S86)</f>
        <v>2.5182063561823187E-3</v>
      </c>
      <c r="U86" s="15">
        <f>0.5*(Cy!T86+Cy!U86)*LN(M!U86/M!T86)</f>
        <v>1.273914806805349E-2</v>
      </c>
      <c r="V86" s="15">
        <f>0.5*(Cy!U86+Cy!V86)*LN(M!V86/M!U86)</f>
        <v>7.2096145232249213E-3</v>
      </c>
      <c r="W86" s="15">
        <f>0.5*(Cy!V86+Cy!W86)*LN(M!W86/M!V86)</f>
        <v>-6.4240327147582054E-3</v>
      </c>
      <c r="X86" s="15">
        <f>0.5*(Cy!W86+Cy!X86)*LN(M!X86/M!W86)</f>
        <v>-3.3330330002397214E-3</v>
      </c>
      <c r="Y86" s="15">
        <f>0.5*(Cy!X86+Cy!Y86)*LN(M!Y86/M!X86)</f>
        <v>-8.9009817412966368E-4</v>
      </c>
      <c r="Z86" s="15">
        <f>0.5*(Cy!Y86+Cy!Z86)*LN(M!Z86/M!Y86)</f>
        <v>-1.1169667140333061E-2</v>
      </c>
      <c r="AA86" s="15">
        <f>0.5*(Cy!Z86+Cy!AA86)*LN(M!AA86/M!Z86)</f>
        <v>-1.2309142718374686E-2</v>
      </c>
      <c r="AB86" s="15">
        <f>0.5*(Cy!AA86+Cy!AB86)*LN(M!AB86/M!AA86)</f>
        <v>-1.6490287027502146E-2</v>
      </c>
      <c r="AC86" s="15">
        <f>0.5*(Cy!AB86+Cy!AC86)*LN(M!AC86/M!AB86)</f>
        <v>2.4342974265759662E-3</v>
      </c>
      <c r="AD86" s="15"/>
      <c r="AF86" s="64">
        <f t="shared" si="10"/>
        <v>-3.4782997153213896E-3</v>
      </c>
      <c r="AG86" s="64">
        <f t="shared" si="11"/>
        <v>3.8628240475389328E-3</v>
      </c>
      <c r="AH86" s="64">
        <f t="shared" si="12"/>
        <v>3.4763946498677411E-3</v>
      </c>
      <c r="AI86" s="64">
        <f t="shared" si="13"/>
        <v>2.541980646492561E-3</v>
      </c>
      <c r="AJ86" s="64">
        <f t="shared" si="14"/>
        <v>-7.6849795267527176E-3</v>
      </c>
      <c r="AK86" s="64">
        <f t="shared" si="15"/>
        <v>3.6696093487033369E-3</v>
      </c>
      <c r="AL86" s="64">
        <f t="shared" si="16"/>
        <v>-2.5714994401300787E-3</v>
      </c>
      <c r="AM86" s="64">
        <f t="shared" si="17"/>
        <v>-1.4573756000468259E-3</v>
      </c>
      <c r="AN86" s="64">
        <f t="shared" si="18"/>
        <v>-7.02799480046309E-3</v>
      </c>
      <c r="AO86" s="64">
        <f t="shared" si="19"/>
        <v>-2.5641597963497505E-4</v>
      </c>
    </row>
    <row r="87" spans="1:41" x14ac:dyDescent="0.2">
      <c r="A87" s="4">
        <v>85</v>
      </c>
      <c r="B87" s="6" t="s">
        <v>122</v>
      </c>
      <c r="C87" s="15"/>
      <c r="D87" s="15">
        <f>0.5*(Cy!C87+Cy!D87)*LN(M!D87/M!C87)</f>
        <v>-8.6920373014575151E-4</v>
      </c>
      <c r="E87" s="15">
        <f>0.5*(Cy!D87+Cy!E87)*LN(M!E87/M!D87)</f>
        <v>2.7073053992435491E-2</v>
      </c>
      <c r="F87" s="15">
        <f>0.5*(Cy!E87+Cy!F87)*LN(M!F87/M!E87)</f>
        <v>2.4873421082213767E-2</v>
      </c>
      <c r="G87" s="15">
        <f>0.5*(Cy!F87+Cy!G87)*LN(M!G87/M!F87)</f>
        <v>4.2339880839669497E-2</v>
      </c>
      <c r="H87" s="15">
        <f>0.5*(Cy!G87+Cy!H87)*LN(M!H87/M!G87)</f>
        <v>2.3910810629137157E-2</v>
      </c>
      <c r="I87" s="15">
        <f>0.5*(Cy!H87+Cy!I87)*LN(M!I87/M!H87)</f>
        <v>2.2536096918201829E-2</v>
      </c>
      <c r="J87" s="15">
        <f>0.5*(Cy!I87+Cy!J87)*LN(M!J87/M!I87)</f>
        <v>2.9620339610544541E-2</v>
      </c>
      <c r="K87" s="15">
        <f>0.5*(Cy!J87+Cy!K87)*LN(M!K87/M!J87)</f>
        <v>1.2897489171080544E-2</v>
      </c>
      <c r="L87" s="15">
        <f>0.5*(Cy!K87+Cy!L87)*LN(M!L87/M!K87)</f>
        <v>4.8158628561286018E-3</v>
      </c>
      <c r="M87" s="15">
        <f>0.5*(Cy!L87+Cy!M87)*LN(M!M87/M!L87)</f>
        <v>6.4769865885267548E-3</v>
      </c>
      <c r="N87" s="15">
        <f>0.5*(Cy!M87+Cy!N87)*LN(M!N87/M!M87)</f>
        <v>-4.012401948721247E-3</v>
      </c>
      <c r="O87" s="15">
        <f>0.5*(Cy!N87+Cy!O87)*LN(M!O87/M!N87)</f>
        <v>1.5947233991472222E-2</v>
      </c>
      <c r="P87" s="15">
        <f>0.5*(Cy!O87+Cy!P87)*LN(M!P87/M!O87)</f>
        <v>3.363762679342009E-2</v>
      </c>
      <c r="Q87" s="15">
        <f>0.5*(Cy!P87+Cy!Q87)*LN(M!Q87/M!P87)</f>
        <v>4.1429339751712077E-2</v>
      </c>
      <c r="R87" s="15">
        <f>0.5*(Cy!Q87+Cy!R87)*LN(M!R87/M!Q87)</f>
        <v>1.2956228647979798E-2</v>
      </c>
      <c r="S87" s="15">
        <f>0.5*(Cy!R87+Cy!S87)*LN(M!S87/M!R87)</f>
        <v>4.2291192042054726E-2</v>
      </c>
      <c r="T87" s="15">
        <f>0.5*(Cy!S87+Cy!T87)*LN(M!T87/M!S87)</f>
        <v>3.3370772483642695E-2</v>
      </c>
      <c r="U87" s="15">
        <f>0.5*(Cy!T87+Cy!U87)*LN(M!U87/M!T87)</f>
        <v>2.2888129995598545E-2</v>
      </c>
      <c r="V87" s="15">
        <f>0.5*(Cy!U87+Cy!V87)*LN(M!V87/M!U87)</f>
        <v>1.6911124500231904E-2</v>
      </c>
      <c r="W87" s="15">
        <f>0.5*(Cy!V87+Cy!W87)*LN(M!W87/M!V87)</f>
        <v>1.4984847688943056E-2</v>
      </c>
      <c r="X87" s="15">
        <f>0.5*(Cy!W87+Cy!X87)*LN(M!X87/M!W87)</f>
        <v>1.6698565776984246E-2</v>
      </c>
      <c r="Y87" s="15">
        <f>0.5*(Cy!X87+Cy!Y87)*LN(M!Y87/M!X87)</f>
        <v>2.6939372093310782E-2</v>
      </c>
      <c r="Z87" s="15">
        <f>0.5*(Cy!Y87+Cy!Z87)*LN(M!Z87/M!Y87)</f>
        <v>-1.0427164935343628E-2</v>
      </c>
      <c r="AA87" s="15">
        <f>0.5*(Cy!Z87+Cy!AA87)*LN(M!AA87/M!Z87)</f>
        <v>1.1354240037968649E-2</v>
      </c>
      <c r="AB87" s="15">
        <f>0.5*(Cy!AA87+Cy!AB87)*LN(M!AB87/M!AA87)</f>
        <v>2.4544670036980794E-2</v>
      </c>
      <c r="AC87" s="15">
        <f>0.5*(Cy!AB87+Cy!AC87)*LN(M!AC87/M!AB87)</f>
        <v>1.2893987970473883E-2</v>
      </c>
      <c r="AD87" s="15"/>
      <c r="AF87" s="64">
        <f t="shared" si="10"/>
        <v>2.8146652692331547E-2</v>
      </c>
      <c r="AG87" s="64">
        <f t="shared" si="11"/>
        <v>9.9596552555118387E-3</v>
      </c>
      <c r="AH87" s="64">
        <f t="shared" si="12"/>
        <v>2.9252324245327782E-2</v>
      </c>
      <c r="AI87" s="64">
        <f t="shared" si="13"/>
        <v>2.0970688089080085E-2</v>
      </c>
      <c r="AJ87" s="64">
        <f t="shared" si="14"/>
        <v>1.3061021040678095E-2</v>
      </c>
      <c r="AK87" s="64">
        <f t="shared" si="15"/>
        <v>1.960598975041981E-2</v>
      </c>
      <c r="AL87" s="64">
        <f t="shared" si="16"/>
        <v>1.7015854564879092E-2</v>
      </c>
      <c r="AM87" s="64">
        <f t="shared" si="17"/>
        <v>1.658998595516703E-2</v>
      </c>
      <c r="AN87" s="64">
        <f t="shared" si="18"/>
        <v>1.8719329003727338E-2</v>
      </c>
      <c r="AO87" s="64">
        <f t="shared" si="19"/>
        <v>2.027806826458587E-2</v>
      </c>
    </row>
    <row r="88" spans="1:41" x14ac:dyDescent="0.2">
      <c r="A88" s="4">
        <v>86</v>
      </c>
      <c r="B88" s="6" t="s">
        <v>123</v>
      </c>
      <c r="C88" s="15"/>
      <c r="D88" s="15">
        <f>0.5*(Cy!C88+Cy!D88)*LN(M!D88/M!C88)</f>
        <v>1.7175940146532682E-2</v>
      </c>
      <c r="E88" s="15">
        <f>0.5*(Cy!D88+Cy!E88)*LN(M!E88/M!D88)</f>
        <v>6.1908857562152165E-3</v>
      </c>
      <c r="F88" s="15">
        <f>0.5*(Cy!E88+Cy!F88)*LN(M!F88/M!E88)</f>
        <v>7.4597530989491167E-3</v>
      </c>
      <c r="G88" s="15">
        <f>0.5*(Cy!F88+Cy!G88)*LN(M!G88/M!F88)</f>
        <v>1.6512331771756754E-2</v>
      </c>
      <c r="H88" s="15">
        <f>0.5*(Cy!G88+Cy!H88)*LN(M!H88/M!G88)</f>
        <v>1.8120012627317991E-3</v>
      </c>
      <c r="I88" s="15">
        <f>0.5*(Cy!H88+Cy!I88)*LN(M!I88/M!H88)</f>
        <v>1.6787770306159279E-2</v>
      </c>
      <c r="J88" s="15">
        <f>0.5*(Cy!I88+Cy!J88)*LN(M!J88/M!I88)</f>
        <v>1.2432912696764165E-2</v>
      </c>
      <c r="K88" s="15">
        <f>0.5*(Cy!J88+Cy!K88)*LN(M!K88/M!J88)</f>
        <v>7.6509163605367053E-3</v>
      </c>
      <c r="L88" s="15">
        <f>0.5*(Cy!K88+Cy!L88)*LN(M!L88/M!K88)</f>
        <v>-6.9468253736709837E-4</v>
      </c>
      <c r="M88" s="15">
        <f>0.5*(Cy!L88+Cy!M88)*LN(M!M88/M!L88)</f>
        <v>-4.6524942525133839E-2</v>
      </c>
      <c r="N88" s="15">
        <f>0.5*(Cy!M88+Cy!N88)*LN(M!N88/M!M88)</f>
        <v>-2.1990964631289703E-2</v>
      </c>
      <c r="O88" s="15">
        <f>0.5*(Cy!N88+Cy!O88)*LN(M!O88/M!N88)</f>
        <v>1.3975804628705797E-2</v>
      </c>
      <c r="P88" s="15">
        <f>0.5*(Cy!O88+Cy!P88)*LN(M!P88/M!O88)</f>
        <v>-4.0481653015058528E-4</v>
      </c>
      <c r="Q88" s="15">
        <f>0.5*(Cy!P88+Cy!Q88)*LN(M!Q88/M!P88)</f>
        <v>-1.307816500713386E-2</v>
      </c>
      <c r="R88" s="15">
        <f>0.5*(Cy!Q88+Cy!R88)*LN(M!R88/M!Q88)</f>
        <v>-9.2382564323219263E-4</v>
      </c>
      <c r="S88" s="15">
        <f>0.5*(Cy!R88+Cy!S88)*LN(M!S88/M!R88)</f>
        <v>-1.9448169183537155E-2</v>
      </c>
      <c r="T88" s="15">
        <f>0.5*(Cy!S88+Cy!T88)*LN(M!T88/M!S88)</f>
        <v>-1.2289353511258561E-2</v>
      </c>
      <c r="U88" s="15">
        <f>0.5*(Cy!T88+Cy!U88)*LN(M!U88/M!T88)</f>
        <v>-1.7250412751384281E-2</v>
      </c>
      <c r="V88" s="15">
        <f>0.5*(Cy!U88+Cy!V88)*LN(M!V88/M!U88)</f>
        <v>-1.4705445305711815E-2</v>
      </c>
      <c r="W88" s="15">
        <f>0.5*(Cy!V88+Cy!W88)*LN(M!W88/M!V88)</f>
        <v>1.3257080812428526E-2</v>
      </c>
      <c r="X88" s="15">
        <f>0.5*(Cy!W88+Cy!X88)*LN(M!X88/M!W88)</f>
        <v>2.540371399509771E-2</v>
      </c>
      <c r="Y88" s="15">
        <f>0.5*(Cy!X88+Cy!Y88)*LN(M!Y88/M!X88)</f>
        <v>-1.3643332008338459E-2</v>
      </c>
      <c r="Z88" s="15">
        <f>0.5*(Cy!Y88+Cy!Z88)*LN(M!Z88/M!Y88)</f>
        <v>-1.0151548859390028E-2</v>
      </c>
      <c r="AA88" s="15">
        <f>0.5*(Cy!Z88+Cy!AA88)*LN(M!AA88/M!Z88)</f>
        <v>7.9675260391973025E-3</v>
      </c>
      <c r="AB88" s="15">
        <f>0.5*(Cy!AA88+Cy!AB88)*LN(M!AB88/M!AA88)</f>
        <v>1.1112869779872176E-3</v>
      </c>
      <c r="AC88" s="15">
        <f>0.5*(Cy!AB88+Cy!AC88)*LN(M!AC88/M!AB88)</f>
        <v>-3.4667183724691165E-2</v>
      </c>
      <c r="AD88" s="15"/>
      <c r="AF88" s="64">
        <f t="shared" si="10"/>
        <v>9.7525484391624336E-3</v>
      </c>
      <c r="AG88" s="64">
        <f t="shared" si="11"/>
        <v>-9.8253521272979542E-3</v>
      </c>
      <c r="AH88" s="64">
        <f t="shared" si="12"/>
        <v>-3.9758343470695989E-3</v>
      </c>
      <c r="AI88" s="64">
        <f t="shared" si="13"/>
        <v>-1.1168833521656839E-3</v>
      </c>
      <c r="AJ88" s="64">
        <f t="shared" si="14"/>
        <v>-9.8766503150470256E-3</v>
      </c>
      <c r="AK88" s="64">
        <f t="shared" si="15"/>
        <v>-6.9005932371837761E-3</v>
      </c>
      <c r="AL88" s="64">
        <f t="shared" si="16"/>
        <v>-5.4967668336063551E-3</v>
      </c>
      <c r="AM88" s="64">
        <f t="shared" si="17"/>
        <v>-2.6764714486699507E-3</v>
      </c>
      <c r="AN88" s="64">
        <f t="shared" si="18"/>
        <v>-1.6777948373351975E-2</v>
      </c>
      <c r="AO88" s="64">
        <f t="shared" si="19"/>
        <v>-3.0084343404835662E-3</v>
      </c>
    </row>
    <row r="89" spans="1:41" x14ac:dyDescent="0.2">
      <c r="A89" s="4">
        <v>87</v>
      </c>
      <c r="B89" s="6" t="s">
        <v>124</v>
      </c>
      <c r="C89" s="15"/>
      <c r="D89" s="15">
        <f>0.5*(Cy!C89+Cy!D89)*LN(M!D89/M!C89)</f>
        <v>6.5489472941121896E-2</v>
      </c>
      <c r="E89" s="15">
        <f>0.5*(Cy!D89+Cy!E89)*LN(M!E89/M!D89)</f>
        <v>7.1224282136199881E-3</v>
      </c>
      <c r="F89" s="15">
        <f>0.5*(Cy!E89+Cy!F89)*LN(M!F89/M!E89)</f>
        <v>2.588697406461108E-2</v>
      </c>
      <c r="G89" s="15">
        <f>0.5*(Cy!F89+Cy!G89)*LN(M!G89/M!F89)</f>
        <v>4.5140900758157271E-2</v>
      </c>
      <c r="H89" s="15">
        <f>0.5*(Cy!G89+Cy!H89)*LN(M!H89/M!G89)</f>
        <v>-1.7964285880309117E-2</v>
      </c>
      <c r="I89" s="15">
        <f>0.5*(Cy!H89+Cy!I89)*LN(M!I89/M!H89)</f>
        <v>7.4806655126097438E-2</v>
      </c>
      <c r="J89" s="15">
        <f>0.5*(Cy!I89+Cy!J89)*LN(M!J89/M!I89)</f>
        <v>-4.0892969856801019E-3</v>
      </c>
      <c r="K89" s="15">
        <f>0.5*(Cy!J89+Cy!K89)*LN(M!K89/M!J89)</f>
        <v>-4.1741523037956633E-2</v>
      </c>
      <c r="L89" s="15">
        <f>0.5*(Cy!K89+Cy!L89)*LN(M!L89/M!K89)</f>
        <v>1.3529215047188417E-2</v>
      </c>
      <c r="M89" s="15">
        <f>0.5*(Cy!L89+Cy!M89)*LN(M!M89/M!L89)</f>
        <v>2.1626422681216916E-2</v>
      </c>
      <c r="N89" s="15">
        <f>0.5*(Cy!M89+Cy!N89)*LN(M!N89/M!M89)</f>
        <v>0.10730243057204911</v>
      </c>
      <c r="O89" s="15">
        <f>0.5*(Cy!N89+Cy!O89)*LN(M!O89/M!N89)</f>
        <v>-2.6576340378993642E-2</v>
      </c>
      <c r="P89" s="15">
        <f>0.5*(Cy!O89+Cy!P89)*LN(M!P89/M!O89)</f>
        <v>-5.3478057030517424E-2</v>
      </c>
      <c r="Q89" s="15">
        <f>0.5*(Cy!P89+Cy!Q89)*LN(M!Q89/M!P89)</f>
        <v>4.3064200227742065E-2</v>
      </c>
      <c r="R89" s="15">
        <f>0.5*(Cy!Q89+Cy!R89)*LN(M!R89/M!Q89)</f>
        <v>-0.13266654784488841</v>
      </c>
      <c r="S89" s="15">
        <f>0.5*(Cy!R89+Cy!S89)*LN(M!S89/M!R89)</f>
        <v>-2.094902034561668E-2</v>
      </c>
      <c r="T89" s="15">
        <f>0.5*(Cy!S89+Cy!T89)*LN(M!T89/M!S89)</f>
        <v>-4.7233428430240643E-2</v>
      </c>
      <c r="U89" s="15">
        <f>0.5*(Cy!T89+Cy!U89)*LN(M!U89/M!T89)</f>
        <v>4.0770158819340742E-2</v>
      </c>
      <c r="V89" s="15">
        <f>0.5*(Cy!U89+Cy!V89)*LN(M!V89/M!U89)</f>
        <v>5.2271985450882318E-2</v>
      </c>
      <c r="W89" s="15">
        <f>0.5*(Cy!V89+Cy!W89)*LN(M!W89/M!V89)</f>
        <v>-3.8628479243147467E-3</v>
      </c>
      <c r="X89" s="15">
        <f>0.5*(Cy!W89+Cy!X89)*LN(M!X89/M!W89)</f>
        <v>-4.4801983151199661E-3</v>
      </c>
      <c r="Y89" s="15">
        <f>0.5*(Cy!X89+Cy!Y89)*LN(M!Y89/M!X89)</f>
        <v>1.1738929149787376E-2</v>
      </c>
      <c r="Z89" s="15">
        <f>0.5*(Cy!Y89+Cy!Z89)*LN(M!Z89/M!Y89)</f>
        <v>7.4728718262971486E-3</v>
      </c>
      <c r="AA89" s="15">
        <f>0.5*(Cy!Z89+Cy!AA89)*LN(M!AA89/M!Z89)</f>
        <v>-1.896541349346044E-2</v>
      </c>
      <c r="AB89" s="15">
        <f>0.5*(Cy!AA89+Cy!AB89)*LN(M!AB89/M!AA89)</f>
        <v>-1.0077314264066325E-2</v>
      </c>
      <c r="AC89" s="15">
        <f>0.5*(Cy!AB89+Cy!AC89)*LN(M!AC89/M!AB89)</f>
        <v>-9.6879179915777339E-2</v>
      </c>
      <c r="AD89" s="15"/>
      <c r="AF89" s="64">
        <f t="shared" si="10"/>
        <v>2.6998534456435332E-2</v>
      </c>
      <c r="AG89" s="64">
        <f t="shared" si="11"/>
        <v>1.9325449655363543E-2</v>
      </c>
      <c r="AH89" s="64">
        <f t="shared" si="12"/>
        <v>-3.8121153074454815E-2</v>
      </c>
      <c r="AI89" s="64">
        <f t="shared" si="13"/>
        <v>7.4931339201095406E-3</v>
      </c>
      <c r="AJ89" s="64">
        <f t="shared" si="14"/>
        <v>-2.1342021339443917E-2</v>
      </c>
      <c r="AK89" s="64">
        <f t="shared" si="15"/>
        <v>-9.397851709545638E-3</v>
      </c>
      <c r="AL89" s="64">
        <f t="shared" si="16"/>
        <v>-6.9244437096671885E-3</v>
      </c>
      <c r="AM89" s="64">
        <f t="shared" si="17"/>
        <v>4.7140071353964728E-3</v>
      </c>
      <c r="AN89" s="64">
        <f t="shared" si="18"/>
        <v>-5.3478247089921833E-2</v>
      </c>
      <c r="AO89" s="64">
        <f t="shared" si="19"/>
        <v>-1.1292112763980654E-3</v>
      </c>
    </row>
    <row r="90" spans="1:41" x14ac:dyDescent="0.2">
      <c r="A90" s="4">
        <v>88</v>
      </c>
      <c r="B90" s="6" t="s">
        <v>125</v>
      </c>
      <c r="C90" s="15"/>
      <c r="D90" s="15">
        <f>0.5*(Cy!C90+Cy!D90)*LN(M!D90/M!C90)</f>
        <v>-7.1480527111835619E-3</v>
      </c>
      <c r="E90" s="15">
        <f>0.5*(Cy!D90+Cy!E90)*LN(M!E90/M!D90)</f>
        <v>2.8037037137611274E-2</v>
      </c>
      <c r="F90" s="15">
        <f>0.5*(Cy!E90+Cy!F90)*LN(M!F90/M!E90)</f>
        <v>1.83727779462102E-2</v>
      </c>
      <c r="G90" s="15">
        <f>0.5*(Cy!F90+Cy!G90)*LN(M!G90/M!F90)</f>
        <v>1.1937788890080339E-2</v>
      </c>
      <c r="H90" s="15">
        <f>0.5*(Cy!G90+Cy!H90)*LN(M!H90/M!G90)</f>
        <v>2.4117022296952912E-2</v>
      </c>
      <c r="I90" s="15">
        <f>0.5*(Cy!H90+Cy!I90)*LN(M!I90/M!H90)</f>
        <v>4.5729076895240587E-3</v>
      </c>
      <c r="J90" s="15">
        <f>0.5*(Cy!I90+Cy!J90)*LN(M!J90/M!I90)</f>
        <v>-8.131580242902765E-3</v>
      </c>
      <c r="K90" s="15">
        <f>0.5*(Cy!J90+Cy!K90)*LN(M!K90/M!J90)</f>
        <v>8.8749011489376271E-3</v>
      </c>
      <c r="L90" s="15">
        <f>0.5*(Cy!K90+Cy!L90)*LN(M!L90/M!K90)</f>
        <v>-9.5447806729535394E-3</v>
      </c>
      <c r="M90" s="15">
        <f>0.5*(Cy!L90+Cy!M90)*LN(M!M90/M!L90)</f>
        <v>-3.5101480837155946E-3</v>
      </c>
      <c r="N90" s="15">
        <f>0.5*(Cy!M90+Cy!N90)*LN(M!N90/M!M90)</f>
        <v>4.9673516607689795E-2</v>
      </c>
      <c r="O90" s="15">
        <f>0.5*(Cy!N90+Cy!O90)*LN(M!O90/M!N90)</f>
        <v>-3.1720803583825167E-3</v>
      </c>
      <c r="P90" s="15">
        <f>0.5*(Cy!O90+Cy!P90)*LN(M!P90/M!O90)</f>
        <v>-3.3102841167664573E-3</v>
      </c>
      <c r="Q90" s="15">
        <f>0.5*(Cy!P90+Cy!Q90)*LN(M!Q90/M!P90)</f>
        <v>-1.3154164633529015E-2</v>
      </c>
      <c r="R90" s="15">
        <f>0.5*(Cy!Q90+Cy!R90)*LN(M!R90/M!Q90)</f>
        <v>-1.3318467075409932E-2</v>
      </c>
      <c r="S90" s="15">
        <f>0.5*(Cy!R90+Cy!S90)*LN(M!S90/M!R90)</f>
        <v>-1.9998030779067904E-2</v>
      </c>
      <c r="T90" s="15">
        <f>0.5*(Cy!S90+Cy!T90)*LN(M!T90/M!S90)</f>
        <v>1.3961554132560259E-2</v>
      </c>
      <c r="U90" s="15">
        <f>0.5*(Cy!T90+Cy!U90)*LN(M!U90/M!T90)</f>
        <v>-2.1208939387005639E-2</v>
      </c>
      <c r="V90" s="15">
        <f>0.5*(Cy!U90+Cy!V90)*LN(M!V90/M!U90)</f>
        <v>-1.7636228582216529E-2</v>
      </c>
      <c r="W90" s="15">
        <f>0.5*(Cy!V90+Cy!W90)*LN(M!W90/M!V90)</f>
        <v>5.7853329429719338E-2</v>
      </c>
      <c r="X90" s="15">
        <f>0.5*(Cy!W90+Cy!X90)*LN(M!X90/M!W90)</f>
        <v>3.7643846265974355E-2</v>
      </c>
      <c r="Y90" s="15">
        <f>0.5*(Cy!X90+Cy!Y90)*LN(M!Y90/M!X90)</f>
        <v>-2.4843010433993513E-2</v>
      </c>
      <c r="Z90" s="15">
        <f>0.5*(Cy!Y90+Cy!Z90)*LN(M!Z90/M!Y90)</f>
        <v>5.2145674852370538E-2</v>
      </c>
      <c r="AA90" s="15">
        <f>0.5*(Cy!Z90+Cy!AA90)*LN(M!AA90/M!Z90)</f>
        <v>8.2083461516601203E-3</v>
      </c>
      <c r="AB90" s="15">
        <f>0.5*(Cy!AA90+Cy!AB90)*LN(M!AB90/M!AA90)</f>
        <v>4.7993745548529101E-2</v>
      </c>
      <c r="AC90" s="15">
        <f>0.5*(Cy!AB90+Cy!AC90)*LN(M!AC90/M!AB90)</f>
        <v>-5.7263578101542562E-2</v>
      </c>
      <c r="AD90" s="15"/>
      <c r="AF90" s="64">
        <f t="shared" si="10"/>
        <v>1.7407506792075759E-2</v>
      </c>
      <c r="AG90" s="64">
        <f t="shared" si="11"/>
        <v>7.4723817514111045E-3</v>
      </c>
      <c r="AH90" s="64">
        <f t="shared" si="12"/>
        <v>-1.0590605392631167E-2</v>
      </c>
      <c r="AI90" s="64">
        <f t="shared" si="13"/>
        <v>1.4122712371806356E-2</v>
      </c>
      <c r="AJ90" s="64">
        <f t="shared" si="14"/>
        <v>5.248235603404738E-3</v>
      </c>
      <c r="AK90" s="64">
        <f t="shared" si="15"/>
        <v>-1.5591118206100304E-3</v>
      </c>
      <c r="AL90" s="64">
        <f t="shared" si="16"/>
        <v>9.6854739876055477E-3</v>
      </c>
      <c r="AM90" s="64">
        <f t="shared" si="17"/>
        <v>1.3265571553633617E-2</v>
      </c>
      <c r="AN90" s="64">
        <f t="shared" si="18"/>
        <v>-4.63491627650673E-3</v>
      </c>
      <c r="AO90" s="64">
        <f t="shared" si="19"/>
        <v>6.7320462252133586E-3</v>
      </c>
    </row>
    <row r="91" spans="1:41" x14ac:dyDescent="0.2">
      <c r="A91" s="4">
        <v>89</v>
      </c>
      <c r="B91" s="6" t="s">
        <v>126</v>
      </c>
      <c r="C91" s="15"/>
      <c r="D91" s="15">
        <f>0.5*(Cy!C91+Cy!D91)*LN(M!D91/M!C91)</f>
        <v>-6.8882097327637268E-2</v>
      </c>
      <c r="E91" s="15">
        <f>0.5*(Cy!D91+Cy!E91)*LN(M!E91/M!D91)</f>
        <v>3.4698155934468601E-2</v>
      </c>
      <c r="F91" s="15">
        <f>0.5*(Cy!E91+Cy!F91)*LN(M!F91/M!E91)</f>
        <v>4.2024995907033458E-2</v>
      </c>
      <c r="G91" s="15">
        <f>0.5*(Cy!F91+Cy!G91)*LN(M!G91/M!F91)</f>
        <v>-7.879005402272727E-3</v>
      </c>
      <c r="H91" s="15">
        <f>0.5*(Cy!G91+Cy!H91)*LN(M!H91/M!G91)</f>
        <v>3.2683118698213283E-2</v>
      </c>
      <c r="I91" s="15">
        <f>0.5*(Cy!H91+Cy!I91)*LN(M!I91/M!H91)</f>
        <v>4.1392087757327535E-2</v>
      </c>
      <c r="J91" s="15">
        <f>0.5*(Cy!I91+Cy!J91)*LN(M!J91/M!I91)</f>
        <v>-4.2402470470862826E-2</v>
      </c>
      <c r="K91" s="15">
        <f>0.5*(Cy!J91+Cy!K91)*LN(M!K91/M!J91)</f>
        <v>-1.0165006047862383E-3</v>
      </c>
      <c r="L91" s="15">
        <f>0.5*(Cy!K91+Cy!L91)*LN(M!L91/M!K91)</f>
        <v>2.8199233691675367E-2</v>
      </c>
      <c r="M91" s="15">
        <f>0.5*(Cy!L91+Cy!M91)*LN(M!M91/M!L91)</f>
        <v>1.8950540564625074E-2</v>
      </c>
      <c r="N91" s="15">
        <f>0.5*(Cy!M91+Cy!N91)*LN(M!N91/M!M91)</f>
        <v>8.2836118461958042E-2</v>
      </c>
      <c r="O91" s="15">
        <f>0.5*(Cy!N91+Cy!O91)*LN(M!O91/M!N91)</f>
        <v>-5.2701744476300355E-2</v>
      </c>
      <c r="P91" s="15">
        <f>0.5*(Cy!O91+Cy!P91)*LN(M!P91/M!O91)</f>
        <v>-6.4091432006632185E-2</v>
      </c>
      <c r="Q91" s="15">
        <f>0.5*(Cy!P91+Cy!Q91)*LN(M!Q91/M!P91)</f>
        <v>-0.10813330864969425</v>
      </c>
      <c r="R91" s="15">
        <f>0.5*(Cy!Q91+Cy!R91)*LN(M!R91/M!Q91)</f>
        <v>-0.1513103051989895</v>
      </c>
      <c r="S91" s="15">
        <f>0.5*(Cy!R91+Cy!S91)*LN(M!S91/M!R91)</f>
        <v>3.1850376707736744E-3</v>
      </c>
      <c r="T91" s="15">
        <f>0.5*(Cy!S91+Cy!T91)*LN(M!T91/M!S91)</f>
        <v>-9.7364353833295197E-2</v>
      </c>
      <c r="U91" s="15">
        <f>0.5*(Cy!T91+Cy!U91)*LN(M!U91/M!T91)</f>
        <v>3.1315112049700042E-2</v>
      </c>
      <c r="V91" s="15">
        <f>0.5*(Cy!U91+Cy!V91)*LN(M!V91/M!U91)</f>
        <v>2.658378128293621E-2</v>
      </c>
      <c r="W91" s="15">
        <f>0.5*(Cy!V91+Cy!W91)*LN(M!W91/M!V91)</f>
        <v>4.2041549015935861E-2</v>
      </c>
      <c r="X91" s="15">
        <f>0.5*(Cy!W91+Cy!X91)*LN(M!X91/M!W91)</f>
        <v>1.5874502651069908E-2</v>
      </c>
      <c r="Y91" s="15">
        <f>0.5*(Cy!X91+Cy!Y91)*LN(M!Y91/M!X91)</f>
        <v>3.1403094576722849E-2</v>
      </c>
      <c r="Z91" s="15">
        <f>0.5*(Cy!Y91+Cy!Z91)*LN(M!Z91/M!Y91)</f>
        <v>4.3194633221338499E-2</v>
      </c>
      <c r="AA91" s="15">
        <f>0.5*(Cy!Z91+Cy!AA91)*LN(M!AA91/M!Z91)</f>
        <v>-5.6920531331578744E-3</v>
      </c>
      <c r="AB91" s="15">
        <f>0.5*(Cy!AA91+Cy!AB91)*LN(M!AB91/M!AA91)</f>
        <v>-1.3680347117229531E-2</v>
      </c>
      <c r="AC91" s="15">
        <f>0.5*(Cy!AB91+Cy!AC91)*LN(M!AC91/M!AB91)</f>
        <v>-1.6191535035107726E-2</v>
      </c>
      <c r="AD91" s="15"/>
      <c r="AF91" s="64">
        <f t="shared" si="10"/>
        <v>2.8583870578954028E-2</v>
      </c>
      <c r="AG91" s="64">
        <f t="shared" si="11"/>
        <v>1.7313384328521884E-2</v>
      </c>
      <c r="AH91" s="64">
        <f t="shared" si="12"/>
        <v>-7.4610350532168523E-2</v>
      </c>
      <c r="AI91" s="64">
        <f t="shared" si="13"/>
        <v>3.6901182332693648E-3</v>
      </c>
      <c r="AJ91" s="64">
        <f t="shared" si="14"/>
        <v>7.8067585025132415E-3</v>
      </c>
      <c r="AK91" s="64">
        <f t="shared" si="15"/>
        <v>-2.8648483101823323E-2</v>
      </c>
      <c r="AL91" s="64">
        <f t="shared" si="16"/>
        <v>5.748438367891304E-3</v>
      </c>
      <c r="AM91" s="64">
        <f t="shared" si="17"/>
        <v>1.0919533228906287E-2</v>
      </c>
      <c r="AN91" s="64">
        <f t="shared" si="18"/>
        <v>-1.4935941076168628E-2</v>
      </c>
      <c r="AO91" s="64">
        <f t="shared" si="19"/>
        <v>-3.4432437777820002E-3</v>
      </c>
    </row>
    <row r="92" spans="1:41" x14ac:dyDescent="0.2">
      <c r="A92" s="4">
        <v>90</v>
      </c>
      <c r="B92" s="6" t="s">
        <v>127</v>
      </c>
      <c r="C92" s="15"/>
      <c r="D92" s="15">
        <f>0.5*(Cy!C92+Cy!D92)*LN(M!D92/M!C92)</f>
        <v>-2.7688272417591E-2</v>
      </c>
      <c r="E92" s="15">
        <f>0.5*(Cy!D92+Cy!E92)*LN(M!E92/M!D92)</f>
        <v>2.5627076029783431E-2</v>
      </c>
      <c r="F92" s="15">
        <f>0.5*(Cy!E92+Cy!F92)*LN(M!F92/M!E92)</f>
        <v>9.6561875640734894E-3</v>
      </c>
      <c r="G92" s="15">
        <f>0.5*(Cy!F92+Cy!G92)*LN(M!G92/M!F92)</f>
        <v>1.003690990910118E-2</v>
      </c>
      <c r="H92" s="15">
        <f>0.5*(Cy!G92+Cy!H92)*LN(M!H92/M!G92)</f>
        <v>-4.6359709745713963E-3</v>
      </c>
      <c r="I92" s="15">
        <f>0.5*(Cy!H92+Cy!I92)*LN(M!I92/M!H92)</f>
        <v>4.2227842746412822E-2</v>
      </c>
      <c r="J92" s="15">
        <f>0.5*(Cy!I92+Cy!J92)*LN(M!J92/M!I92)</f>
        <v>7.3165149427295547E-3</v>
      </c>
      <c r="K92" s="15">
        <f>0.5*(Cy!J92+Cy!K92)*LN(M!K92/M!J92)</f>
        <v>-7.3507344344733716E-3</v>
      </c>
      <c r="L92" s="15">
        <f>0.5*(Cy!K92+Cy!L92)*LN(M!L92/M!K92)</f>
        <v>-3.645490579450442E-3</v>
      </c>
      <c r="M92" s="15">
        <f>0.5*(Cy!L92+Cy!M92)*LN(M!M92/M!L92)</f>
        <v>-9.1896259855571698E-4</v>
      </c>
      <c r="N92" s="15">
        <f>0.5*(Cy!M92+Cy!N92)*LN(M!N92/M!M92)</f>
        <v>-1.902798848645125E-2</v>
      </c>
      <c r="O92" s="15">
        <f>0.5*(Cy!N92+Cy!O92)*LN(M!O92/M!N92)</f>
        <v>3.3093303287169702E-2</v>
      </c>
      <c r="P92" s="15">
        <f>0.5*(Cy!O92+Cy!P92)*LN(M!P92/M!O92)</f>
        <v>3.7270342414946596E-2</v>
      </c>
      <c r="Q92" s="15">
        <f>0.5*(Cy!P92+Cy!Q92)*LN(M!Q92/M!P92)</f>
        <v>3.2400523803238483E-2</v>
      </c>
      <c r="R92" s="15">
        <f>0.5*(Cy!Q92+Cy!R92)*LN(M!R92/M!Q92)</f>
        <v>1.3914761771471653E-2</v>
      </c>
      <c r="S92" s="15">
        <f>0.5*(Cy!R92+Cy!S92)*LN(M!S92/M!R92)</f>
        <v>2.3474697161817857E-2</v>
      </c>
      <c r="T92" s="15">
        <f>0.5*(Cy!S92+Cy!T92)*LN(M!T92/M!S92)</f>
        <v>3.4808851394820789E-2</v>
      </c>
      <c r="U92" s="15">
        <f>0.5*(Cy!T92+Cy!U92)*LN(M!U92/M!T92)</f>
        <v>7.8261148255789684E-3</v>
      </c>
      <c r="V92" s="15">
        <f>0.5*(Cy!U92+Cy!V92)*LN(M!V92/M!U92)</f>
        <v>1.2550171974381817E-2</v>
      </c>
      <c r="W92" s="15">
        <f>0.5*(Cy!V92+Cy!W92)*LN(M!W92/M!V92)</f>
        <v>6.3758853264508277E-3</v>
      </c>
      <c r="X92" s="15">
        <f>0.5*(Cy!W92+Cy!X92)*LN(M!X92/M!W92)</f>
        <v>1.8018869236405978E-2</v>
      </c>
      <c r="Y92" s="15">
        <f>0.5*(Cy!X92+Cy!Y92)*LN(M!Y92/M!X92)</f>
        <v>8.1327733085674921E-3</v>
      </c>
      <c r="Z92" s="15">
        <f>0.5*(Cy!Y92+Cy!Z92)*LN(M!Z92/M!Y92)</f>
        <v>1.9782732980906216E-3</v>
      </c>
      <c r="AA92" s="15">
        <f>0.5*(Cy!Z92+Cy!AA92)*LN(M!AA92/M!Z92)</f>
        <v>6.1711692293682828E-3</v>
      </c>
      <c r="AB92" s="15">
        <f>0.5*(Cy!AA92+Cy!AB92)*LN(M!AB92/M!AA92)</f>
        <v>2.0520974811837037E-3</v>
      </c>
      <c r="AC92" s="15">
        <f>0.5*(Cy!AB92+Cy!AC92)*LN(M!AC92/M!AB92)</f>
        <v>-2.8004939546865761E-2</v>
      </c>
      <c r="AD92" s="15"/>
      <c r="AF92" s="64">
        <f t="shared" si="10"/>
        <v>1.6582409054959904E-2</v>
      </c>
      <c r="AG92" s="64">
        <f t="shared" si="11"/>
        <v>-4.7253322312402453E-3</v>
      </c>
      <c r="AH92" s="64">
        <f t="shared" si="12"/>
        <v>2.8030725687728859E-2</v>
      </c>
      <c r="AI92" s="64">
        <f t="shared" si="13"/>
        <v>1.5915978551527675E-2</v>
      </c>
      <c r="AJ92" s="64">
        <f t="shared" si="14"/>
        <v>-1.9341252459311321E-3</v>
      </c>
      <c r="AK92" s="64">
        <f t="shared" si="15"/>
        <v>1.1652696728244306E-2</v>
      </c>
      <c r="AL92" s="64">
        <f t="shared" si="16"/>
        <v>6.9909266527982709E-3</v>
      </c>
      <c r="AM92" s="64">
        <f t="shared" si="17"/>
        <v>1.1982763574208096E-2</v>
      </c>
      <c r="AN92" s="64">
        <f t="shared" si="18"/>
        <v>-1.2976421032841029E-2</v>
      </c>
      <c r="AO92" s="64">
        <f t="shared" si="19"/>
        <v>1.0773931163409012E-2</v>
      </c>
    </row>
    <row r="93" spans="1:41" x14ac:dyDescent="0.2">
      <c r="A93" s="4">
        <v>91</v>
      </c>
      <c r="B93" s="6" t="s">
        <v>128</v>
      </c>
      <c r="C93" s="15"/>
      <c r="D93" s="15">
        <f>0.5*(Cy!C93+Cy!D93)*LN(M!D93/M!C93)</f>
        <v>9.5010095412457179E-3</v>
      </c>
      <c r="E93" s="15">
        <f>0.5*(Cy!D93+Cy!E93)*LN(M!E93/M!D93)</f>
        <v>-1.0065353051403597E-2</v>
      </c>
      <c r="F93" s="15">
        <f>0.5*(Cy!E93+Cy!F93)*LN(M!F93/M!E93)</f>
        <v>-7.100145265507958E-3</v>
      </c>
      <c r="G93" s="15">
        <f>0.5*(Cy!F93+Cy!G93)*LN(M!G93/M!F93)</f>
        <v>6.0150249017334502E-4</v>
      </c>
      <c r="H93" s="15">
        <f>0.5*(Cy!G93+Cy!H93)*LN(M!H93/M!G93)</f>
        <v>1.0131849825534767E-2</v>
      </c>
      <c r="I93" s="15">
        <f>0.5*(Cy!H93+Cy!I93)*LN(M!I93/M!H93)</f>
        <v>6.795891605183797E-4</v>
      </c>
      <c r="J93" s="15">
        <f>0.5*(Cy!I93+Cy!J93)*LN(M!J93/M!I93)</f>
        <v>1.1648195790618843E-2</v>
      </c>
      <c r="K93" s="15">
        <f>0.5*(Cy!J93+Cy!K93)*LN(M!K93/M!J93)</f>
        <v>4.5645058039518955E-3</v>
      </c>
      <c r="L93" s="15">
        <f>0.5*(Cy!K93+Cy!L93)*LN(M!L93/M!K93)</f>
        <v>5.4190405732826635E-3</v>
      </c>
      <c r="M93" s="15">
        <f>0.5*(Cy!L93+Cy!M93)*LN(M!M93/M!L93)</f>
        <v>-6.0954932215091266E-3</v>
      </c>
      <c r="N93" s="15">
        <f>0.5*(Cy!M93+Cy!N93)*LN(M!N93/M!M93)</f>
        <v>-1.3308672497338057E-2</v>
      </c>
      <c r="O93" s="15">
        <f>0.5*(Cy!N93+Cy!O93)*LN(M!O93/M!N93)</f>
        <v>-1.9480235581744103E-2</v>
      </c>
      <c r="P93" s="15">
        <f>0.5*(Cy!O93+Cy!P93)*LN(M!P93/M!O93)</f>
        <v>-6.8707917073646376E-3</v>
      </c>
      <c r="Q93" s="15">
        <f>0.5*(Cy!P93+Cy!Q93)*LN(M!Q93/M!P93)</f>
        <v>-1.9662096387450027E-2</v>
      </c>
      <c r="R93" s="15">
        <f>0.5*(Cy!Q93+Cy!R93)*LN(M!R93/M!Q93)</f>
        <v>1.3893194044786684E-2</v>
      </c>
      <c r="S93" s="15">
        <f>0.5*(Cy!R93+Cy!S93)*LN(M!S93/M!R93)</f>
        <v>1.4929301651567795E-2</v>
      </c>
      <c r="T93" s="15">
        <f>0.5*(Cy!S93+Cy!T93)*LN(M!T93/M!S93)</f>
        <v>-9.7861988177517789E-3</v>
      </c>
      <c r="U93" s="15">
        <f>0.5*(Cy!T93+Cy!U93)*LN(M!U93/M!T93)</f>
        <v>-9.3658002892047822E-3</v>
      </c>
      <c r="V93" s="15">
        <f>0.5*(Cy!U93+Cy!V93)*LN(M!V93/M!U93)</f>
        <v>3.3655259677509209E-3</v>
      </c>
      <c r="W93" s="15">
        <f>0.5*(Cy!V93+Cy!W93)*LN(M!W93/M!V93)</f>
        <v>-1.7065406464186739E-2</v>
      </c>
      <c r="X93" s="15">
        <f>0.5*(Cy!W93+Cy!X93)*LN(M!X93/M!W93)</f>
        <v>-5.7386397251140569E-4</v>
      </c>
      <c r="Y93" s="15">
        <f>0.5*(Cy!X93+Cy!Y93)*LN(M!Y93/M!X93)</f>
        <v>6.8219299652160737E-3</v>
      </c>
      <c r="Z93" s="15">
        <f>0.5*(Cy!Y93+Cy!Z93)*LN(M!Z93/M!Y93)</f>
        <v>-2.760231905199589E-2</v>
      </c>
      <c r="AA93" s="15">
        <f>0.5*(Cy!Z93+Cy!AA93)*LN(M!AA93/M!Z93)</f>
        <v>-1.4215409803967351E-2</v>
      </c>
      <c r="AB93" s="15">
        <f>0.5*(Cy!AA93+Cy!AB93)*LN(M!AB93/M!AA93)</f>
        <v>4.6502990775833114E-3</v>
      </c>
      <c r="AC93" s="15">
        <f>0.5*(Cy!AB93+Cy!AC93)*LN(M!AC93/M!AB93)</f>
        <v>2.8373915751513837E-2</v>
      </c>
      <c r="AD93" s="15"/>
      <c r="AF93" s="64">
        <f t="shared" si="10"/>
        <v>-1.1505113681370121E-3</v>
      </c>
      <c r="AG93" s="64">
        <f t="shared" si="11"/>
        <v>4.4551528980124394E-4</v>
      </c>
      <c r="AH93" s="64">
        <f t="shared" si="12"/>
        <v>-3.4381255960408579E-3</v>
      </c>
      <c r="AI93" s="64">
        <f t="shared" si="13"/>
        <v>-6.6851487151807568E-3</v>
      </c>
      <c r="AJ93" s="64">
        <f t="shared" si="14"/>
        <v>-3.9431681233000336E-4</v>
      </c>
      <c r="AK93" s="64">
        <f t="shared" si="15"/>
        <v>-1.4963051531198066E-3</v>
      </c>
      <c r="AL93" s="64">
        <f t="shared" si="16"/>
        <v>-3.5397327637553808E-3</v>
      </c>
      <c r="AM93" s="64">
        <f t="shared" si="17"/>
        <v>-8.5526928083313695E-3</v>
      </c>
      <c r="AN93" s="64">
        <f t="shared" si="18"/>
        <v>1.6512107414548574E-2</v>
      </c>
      <c r="AO93" s="64">
        <f t="shared" si="19"/>
        <v>-2.2445174403774777E-3</v>
      </c>
    </row>
    <row r="94" spans="1:41" x14ac:dyDescent="0.2">
      <c r="A94" s="4">
        <v>92</v>
      </c>
      <c r="B94" s="6" t="s">
        <v>129</v>
      </c>
      <c r="C94" s="15"/>
      <c r="D94" s="15">
        <f>0.5*(Cy!C94+Cy!D94)*LN(M!D94/M!C94)</f>
        <v>3.323519003117828E-4</v>
      </c>
      <c r="E94" s="15">
        <f>0.5*(Cy!D94+Cy!E94)*LN(M!E94/M!D94)</f>
        <v>-6.675538774551297E-4</v>
      </c>
      <c r="F94" s="15">
        <f>0.5*(Cy!E94+Cy!F94)*LN(M!F94/M!E94)</f>
        <v>-4.9400228406029957E-3</v>
      </c>
      <c r="G94" s="15">
        <f>0.5*(Cy!F94+Cy!G94)*LN(M!G94/M!F94)</f>
        <v>-4.2154181849739791E-3</v>
      </c>
      <c r="H94" s="15">
        <f>0.5*(Cy!G94+Cy!H94)*LN(M!H94/M!G94)</f>
        <v>-1.0261547153621092E-3</v>
      </c>
      <c r="I94" s="15">
        <f>0.5*(Cy!H94+Cy!I94)*LN(M!I94/M!H94)</f>
        <v>-2.6176003425454394E-3</v>
      </c>
      <c r="J94" s="15">
        <f>0.5*(Cy!I94+Cy!J94)*LN(M!J94/M!I94)</f>
        <v>2.425207248680874E-3</v>
      </c>
      <c r="K94" s="15">
        <f>0.5*(Cy!J94+Cy!K94)*LN(M!K94/M!J94)</f>
        <v>1.3018694039578153E-3</v>
      </c>
      <c r="L94" s="15">
        <f>0.5*(Cy!K94+Cy!L94)*LN(M!L94/M!K94)</f>
        <v>1.8521531135995482E-3</v>
      </c>
      <c r="M94" s="15">
        <f>0.5*(Cy!L94+Cy!M94)*LN(M!M94/M!L94)</f>
        <v>-1.4070758565137324E-3</v>
      </c>
      <c r="N94" s="15">
        <f>0.5*(Cy!M94+Cy!N94)*LN(M!N94/M!M94)</f>
        <v>-1.6841659228607243E-3</v>
      </c>
      <c r="O94" s="15">
        <f>0.5*(Cy!N94+Cy!O94)*LN(M!O94/M!N94)</f>
        <v>-7.7561543909395805E-3</v>
      </c>
      <c r="P94" s="15">
        <f>0.5*(Cy!O94+Cy!P94)*LN(M!P94/M!O94)</f>
        <v>-5.5589165919981004E-3</v>
      </c>
      <c r="Q94" s="15">
        <f>0.5*(Cy!P94+Cy!Q94)*LN(M!Q94/M!P94)</f>
        <v>-6.3784131685130701E-3</v>
      </c>
      <c r="R94" s="15">
        <f>0.5*(Cy!Q94+Cy!R94)*LN(M!R94/M!Q94)</f>
        <v>3.2155304858825168E-3</v>
      </c>
      <c r="S94" s="15">
        <f>0.5*(Cy!R94+Cy!S94)*LN(M!S94/M!R94)</f>
        <v>-4.0979863315719614E-3</v>
      </c>
      <c r="T94" s="15">
        <f>0.5*(Cy!S94+Cy!T94)*LN(M!T94/M!S94)</f>
        <v>-3.8474562408211325E-3</v>
      </c>
      <c r="U94" s="15">
        <f>0.5*(Cy!T94+Cy!U94)*LN(M!U94/M!T94)</f>
        <v>-1.731557219991258E-3</v>
      </c>
      <c r="V94" s="15">
        <f>0.5*(Cy!U94+Cy!V94)*LN(M!V94/M!U94)</f>
        <v>-5.9991981776715839E-3</v>
      </c>
      <c r="W94" s="15">
        <f>0.5*(Cy!V94+Cy!W94)*LN(M!W94/M!V94)</f>
        <v>-5.7840798020801706E-3</v>
      </c>
      <c r="X94" s="15">
        <f>0.5*(Cy!W94+Cy!X94)*LN(M!X94/M!W94)</f>
        <v>-5.977009833474479E-4</v>
      </c>
      <c r="Y94" s="15">
        <f>0.5*(Cy!X94+Cy!Y94)*LN(M!Y94/M!X94)</f>
        <v>-2.7537543909727786E-4</v>
      </c>
      <c r="Z94" s="15">
        <f>0.5*(Cy!Y94+Cy!Z94)*LN(M!Z94/M!Y94)</f>
        <v>-5.9539905115674066E-3</v>
      </c>
      <c r="AA94" s="15">
        <f>0.5*(Cy!Z94+Cy!AA94)*LN(M!AA94/M!Z94)</f>
        <v>-6.2702558882391582E-3</v>
      </c>
      <c r="AB94" s="15">
        <f>0.5*(Cy!AA94+Cy!AB94)*LN(M!AB94/M!AA94)</f>
        <v>-6.0073761889711244E-3</v>
      </c>
      <c r="AC94" s="15">
        <f>0.5*(Cy!AB94+Cy!AC94)*LN(M!AC94/M!AB94)</f>
        <v>3.838684957552318E-3</v>
      </c>
      <c r="AD94" s="15"/>
      <c r="AF94" s="64">
        <f t="shared" si="10"/>
        <v>-2.693349992187931E-3</v>
      </c>
      <c r="AG94" s="64">
        <f t="shared" si="11"/>
        <v>4.9759759737275631E-4</v>
      </c>
      <c r="AH94" s="64">
        <f t="shared" si="12"/>
        <v>-4.1151879994280396E-3</v>
      </c>
      <c r="AI94" s="64">
        <f t="shared" si="13"/>
        <v>-3.5919984847823188E-3</v>
      </c>
      <c r="AJ94" s="64">
        <f t="shared" si="14"/>
        <v>-2.9336626140645298E-3</v>
      </c>
      <c r="AK94" s="64">
        <f t="shared" si="15"/>
        <v>-1.8087952010276416E-3</v>
      </c>
      <c r="AL94" s="64">
        <f t="shared" si="16"/>
        <v>-3.2628305494234238E-3</v>
      </c>
      <c r="AM94" s="64">
        <f t="shared" si="17"/>
        <v>-3.8074517828519294E-3</v>
      </c>
      <c r="AN94" s="64">
        <f t="shared" si="18"/>
        <v>-1.0843456157094032E-3</v>
      </c>
      <c r="AO94" s="64">
        <f t="shared" si="19"/>
        <v>-2.5673202986180119E-3</v>
      </c>
    </row>
    <row r="95" spans="1:41" x14ac:dyDescent="0.2">
      <c r="A95" s="4">
        <v>93</v>
      </c>
      <c r="B95" s="6" t="s">
        <v>130</v>
      </c>
      <c r="C95" s="15"/>
      <c r="D95" s="15">
        <f>0.5*(Cy!C95+Cy!D95)*LN(M!D95/M!C95)</f>
        <v>1.2370346205039788E-2</v>
      </c>
      <c r="E95" s="15">
        <f>0.5*(Cy!D95+Cy!E95)*LN(M!E95/M!D95)</f>
        <v>1.0567859302818707E-2</v>
      </c>
      <c r="F95" s="15">
        <f>0.5*(Cy!E95+Cy!F95)*LN(M!F95/M!E95)</f>
        <v>-4.4800413011742519E-3</v>
      </c>
      <c r="G95" s="15">
        <f>0.5*(Cy!F95+Cy!G95)*LN(M!G95/M!F95)</f>
        <v>-2.5340880499858326E-3</v>
      </c>
      <c r="H95" s="15">
        <f>0.5*(Cy!G95+Cy!H95)*LN(M!H95/M!G95)</f>
        <v>1.7750458647296539E-2</v>
      </c>
      <c r="I95" s="15">
        <f>0.5*(Cy!H95+Cy!I95)*LN(M!I95/M!H95)</f>
        <v>-8.8733255088019203E-3</v>
      </c>
      <c r="J95" s="15">
        <f>0.5*(Cy!I95+Cy!J95)*LN(M!J95/M!I95)</f>
        <v>-6.008538746647348E-3</v>
      </c>
      <c r="K95" s="15">
        <f>0.5*(Cy!J95+Cy!K95)*LN(M!K95/M!J95)</f>
        <v>7.6189736512460157E-3</v>
      </c>
      <c r="L95" s="15">
        <f>0.5*(Cy!K95+Cy!L95)*LN(M!L95/M!K95)</f>
        <v>-5.4128434380232337E-3</v>
      </c>
      <c r="M95" s="15">
        <f>0.5*(Cy!L95+Cy!M95)*LN(M!M95/M!L95)</f>
        <v>8.9848076007467269E-4</v>
      </c>
      <c r="N95" s="15">
        <f>0.5*(Cy!M95+Cy!N95)*LN(M!N95/M!M95)</f>
        <v>1.1876486952864225E-2</v>
      </c>
      <c r="O95" s="15">
        <f>0.5*(Cy!N95+Cy!O95)*LN(M!O95/M!N95)</f>
        <v>7.9026665891821848E-3</v>
      </c>
      <c r="P95" s="15">
        <f>0.5*(Cy!O95+Cy!P95)*LN(M!P95/M!O95)</f>
        <v>-1.0582289083621051E-2</v>
      </c>
      <c r="Q95" s="15">
        <f>0.5*(Cy!P95+Cy!Q95)*LN(M!Q95/M!P95)</f>
        <v>2.1161006394163968E-2</v>
      </c>
      <c r="R95" s="15">
        <f>0.5*(Cy!Q95+Cy!R95)*LN(M!R95/M!Q95)</f>
        <v>4.5910956457131304E-3</v>
      </c>
      <c r="S95" s="15">
        <f>0.5*(Cy!R95+Cy!S95)*LN(M!S95/M!R95)</f>
        <v>1.6507631556734192E-2</v>
      </c>
      <c r="T95" s="15">
        <f>0.5*(Cy!S95+Cy!T95)*LN(M!T95/M!S95)</f>
        <v>2.829671695915904E-2</v>
      </c>
      <c r="U95" s="15">
        <f>0.5*(Cy!T95+Cy!U95)*LN(M!U95/M!T95)</f>
        <v>6.7300434682615084E-3</v>
      </c>
      <c r="V95" s="15">
        <f>0.5*(Cy!U95+Cy!V95)*LN(M!V95/M!U95)</f>
        <v>-2.9287543821721802E-3</v>
      </c>
      <c r="W95" s="15">
        <f>0.5*(Cy!V95+Cy!W95)*LN(M!W95/M!V95)</f>
        <v>1.1804185971828092E-2</v>
      </c>
      <c r="X95" s="15">
        <f>0.5*(Cy!W95+Cy!X95)*LN(M!X95/M!W95)</f>
        <v>-9.6516092015441635E-3</v>
      </c>
      <c r="Y95" s="15">
        <f>0.5*(Cy!X95+Cy!Y95)*LN(M!Y95/M!X95)</f>
        <v>4.6826049734324075E-3</v>
      </c>
      <c r="Z95" s="15">
        <f>0.5*(Cy!Y95+Cy!Z95)*LN(M!Z95/M!Y95)</f>
        <v>2.1600054493653511E-2</v>
      </c>
      <c r="AA95" s="15">
        <f>0.5*(Cy!Z95+Cy!AA95)*LN(M!AA95/M!Z95)</f>
        <v>8.1898988933501934E-3</v>
      </c>
      <c r="AB95" s="15">
        <f>0.5*(Cy!AA95+Cy!AB95)*LN(M!AB95/M!AA95)</f>
        <v>1.4318388048511866E-2</v>
      </c>
      <c r="AC95" s="15">
        <f>0.5*(Cy!AB95+Cy!AC95)*LN(M!AC95/M!AB95)</f>
        <v>-3.9237221584986067E-3</v>
      </c>
      <c r="AD95" s="15"/>
      <c r="AF95" s="64">
        <f t="shared" si="10"/>
        <v>2.4861726180306484E-3</v>
      </c>
      <c r="AG95" s="64">
        <f t="shared" si="11"/>
        <v>1.7945118359028664E-3</v>
      </c>
      <c r="AH95" s="64">
        <f t="shared" si="12"/>
        <v>7.9160222204344849E-3</v>
      </c>
      <c r="AI95" s="64">
        <f t="shared" si="13"/>
        <v>6.8501165631064589E-3</v>
      </c>
      <c r="AJ95" s="64">
        <f t="shared" si="14"/>
        <v>8.9734448500898741E-3</v>
      </c>
      <c r="AK95" s="64">
        <f t="shared" si="15"/>
        <v>4.8552670281686765E-3</v>
      </c>
      <c r="AL95" s="64">
        <f t="shared" si="16"/>
        <v>7.9117807065981673E-3</v>
      </c>
      <c r="AM95" s="64">
        <f t="shared" si="17"/>
        <v>8.5903926469960527E-3</v>
      </c>
      <c r="AN95" s="64">
        <f t="shared" si="18"/>
        <v>5.1973329450066292E-3</v>
      </c>
      <c r="AO95" s="64">
        <f t="shared" si="19"/>
        <v>5.6040536175128684E-3</v>
      </c>
    </row>
    <row r="96" spans="1:41" x14ac:dyDescent="0.2">
      <c r="A96" s="4">
        <v>94</v>
      </c>
      <c r="B96" s="6" t="s">
        <v>131</v>
      </c>
      <c r="C96" s="15"/>
      <c r="D96" s="15">
        <f>0.5*(Cy!C96+Cy!D96)*LN(M!D96/M!C96)</f>
        <v>3.1099695206323108E-2</v>
      </c>
      <c r="E96" s="15">
        <f>0.5*(Cy!D96+Cy!E96)*LN(M!E96/M!D96)</f>
        <v>2.3781151130391441E-2</v>
      </c>
      <c r="F96" s="15">
        <f>0.5*(Cy!E96+Cy!F96)*LN(M!F96/M!E96)</f>
        <v>1.080887872026229E-2</v>
      </c>
      <c r="G96" s="15">
        <f>0.5*(Cy!F96+Cy!G96)*LN(M!G96/M!F96)</f>
        <v>2.5339246796929355E-2</v>
      </c>
      <c r="H96" s="15">
        <f>0.5*(Cy!G96+Cy!H96)*LN(M!H96/M!G96)</f>
        <v>1.6565650344282968E-2</v>
      </c>
      <c r="I96" s="15">
        <f>0.5*(Cy!H96+Cy!I96)*LN(M!I96/M!H96)</f>
        <v>-5.9798393827458739E-2</v>
      </c>
      <c r="J96" s="15">
        <f>0.5*(Cy!I96+Cy!J96)*LN(M!J96/M!I96)</f>
        <v>-8.8002168931644381E-4</v>
      </c>
      <c r="K96" s="15">
        <f>0.5*(Cy!J96+Cy!K96)*LN(M!K96/M!J96)</f>
        <v>1.273334699240594E-2</v>
      </c>
      <c r="L96" s="15">
        <f>0.5*(Cy!K96+Cy!L96)*LN(M!L96/M!K96)</f>
        <v>-1.788750661599528E-3</v>
      </c>
      <c r="M96" s="15">
        <f>0.5*(Cy!L96+Cy!M96)*LN(M!M96/M!L96)</f>
        <v>1.170357251433989E-3</v>
      </c>
      <c r="N96" s="15">
        <f>0.5*(Cy!M96+Cy!N96)*LN(M!N96/M!M96)</f>
        <v>-3.2185317523141274E-3</v>
      </c>
      <c r="O96" s="15">
        <f>0.5*(Cy!N96+Cy!O96)*LN(M!O96/M!N96)</f>
        <v>-7.7702860928567418E-3</v>
      </c>
      <c r="P96" s="15">
        <f>0.5*(Cy!O96+Cy!P96)*LN(M!P96/M!O96)</f>
        <v>-1.4046656085461549E-2</v>
      </c>
      <c r="Q96" s="15">
        <f>0.5*(Cy!P96+Cy!Q96)*LN(M!Q96/M!P96)</f>
        <v>-2.2267693900828514E-2</v>
      </c>
      <c r="R96" s="15">
        <f>0.5*(Cy!Q96+Cy!R96)*LN(M!R96/M!Q96)</f>
        <v>1.2819692419084821E-2</v>
      </c>
      <c r="S96" s="15">
        <f>0.5*(Cy!R96+Cy!S96)*LN(M!S96/M!R96)</f>
        <v>6.098362090002989E-3</v>
      </c>
      <c r="T96" s="15">
        <f>0.5*(Cy!S96+Cy!T96)*LN(M!T96/M!S96)</f>
        <v>2.990074792823717E-2</v>
      </c>
      <c r="U96" s="15">
        <f>0.5*(Cy!T96+Cy!U96)*LN(M!U96/M!T96)</f>
        <v>9.4477900695989162E-3</v>
      </c>
      <c r="V96" s="15">
        <f>0.5*(Cy!U96+Cy!V96)*LN(M!V96/M!U96)</f>
        <v>1.1315243331523603E-2</v>
      </c>
      <c r="W96" s="15">
        <f>0.5*(Cy!V96+Cy!W96)*LN(M!W96/M!V96)</f>
        <v>-8.3052327889038165E-3</v>
      </c>
      <c r="X96" s="15">
        <f>0.5*(Cy!W96+Cy!X96)*LN(M!X96/M!W96)</f>
        <v>1.72983208401883E-2</v>
      </c>
      <c r="Y96" s="15">
        <f>0.5*(Cy!X96+Cy!Y96)*LN(M!Y96/M!X96)</f>
        <v>1.3035979044008539E-2</v>
      </c>
      <c r="Z96" s="15">
        <f>0.5*(Cy!Y96+Cy!Z96)*LN(M!Z96/M!Y96)</f>
        <v>-5.910962240399906E-4</v>
      </c>
      <c r="AA96" s="15">
        <f>0.5*(Cy!Z96+Cy!AA96)*LN(M!AA96/M!Z96)</f>
        <v>-1.1462774832330356E-2</v>
      </c>
      <c r="AB96" s="15">
        <f>0.5*(Cy!AA96+Cy!AB96)*LN(M!AB96/M!AA96)</f>
        <v>6.4642993597929679E-4</v>
      </c>
      <c r="AC96" s="15">
        <f>0.5*(Cy!AB96+Cy!AC96)*LN(M!AC96/M!AB96)</f>
        <v>4.0127845268286257E-2</v>
      </c>
      <c r="AD96" s="15"/>
      <c r="AF96" s="64">
        <f t="shared" si="10"/>
        <v>3.3393066328814627E-3</v>
      </c>
      <c r="AG96" s="64">
        <f t="shared" si="11"/>
        <v>1.6032800281219658E-3</v>
      </c>
      <c r="AH96" s="64">
        <f t="shared" si="12"/>
        <v>-5.0333163140117987E-3</v>
      </c>
      <c r="AI96" s="64">
        <f t="shared" si="13"/>
        <v>1.1931373876128835E-2</v>
      </c>
      <c r="AJ96" s="64">
        <f t="shared" si="14"/>
        <v>8.3512766383807488E-3</v>
      </c>
      <c r="AK96" s="64">
        <f t="shared" si="15"/>
        <v>-1.7150181429449163E-3</v>
      </c>
      <c r="AL96" s="64">
        <f t="shared" si="16"/>
        <v>1.014132525725479E-2</v>
      </c>
      <c r="AM96" s="64">
        <f t="shared" si="17"/>
        <v>7.579872171035295E-3</v>
      </c>
      <c r="AN96" s="64">
        <f t="shared" si="18"/>
        <v>2.0387137602132777E-2</v>
      </c>
      <c r="AO96" s="64">
        <f t="shared" si="19"/>
        <v>4.0383841723002425E-3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0.5*(Cy!I97+Cy!J97)*LN(M!J97/M!I97)</f>
        <v>0.12505232529719409</v>
      </c>
      <c r="K97" s="15">
        <f>0.5*(Cy!J97+Cy!K97)*LN(M!K97/M!J97)</f>
        <v>4.1448573408168363E-2</v>
      </c>
      <c r="L97" s="15">
        <f>0.5*(Cy!K97+Cy!L97)*LN(M!L97/M!K97)</f>
        <v>2.6565334218215022E-2</v>
      </c>
      <c r="M97" s="15">
        <f>0.5*(Cy!L97+Cy!M97)*LN(M!M97/M!L97)</f>
        <v>2.7624693727904246E-2</v>
      </c>
      <c r="N97" s="15">
        <f>0.5*(Cy!M97+Cy!N97)*LN(M!N97/M!M97)</f>
        <v>5.7217079190856326E-3</v>
      </c>
      <c r="O97" s="15">
        <f>0.5*(Cy!N97+Cy!O97)*LN(M!O97/M!N97)</f>
        <v>-6.2784579122911882E-3</v>
      </c>
      <c r="P97" s="15">
        <f>0.5*(Cy!O97+Cy!P97)*LN(M!P97/M!O97)</f>
        <v>6.5642762046817212E-3</v>
      </c>
      <c r="Q97" s="15">
        <f>0.5*(Cy!P97+Cy!Q97)*LN(M!Q97/M!P97)</f>
        <v>4.5581877965624679E-3</v>
      </c>
      <c r="R97" s="15">
        <f>0.5*(Cy!Q97+Cy!R97)*LN(M!R97/M!Q97)</f>
        <v>2.2473922745824333E-2</v>
      </c>
      <c r="S97" s="15">
        <f>0.5*(Cy!R97+Cy!S97)*LN(M!S97/M!R97)</f>
        <v>1.4297308900735972E-2</v>
      </c>
      <c r="T97" s="15">
        <f>0.5*(Cy!S97+Cy!T97)*LN(M!T97/M!S97)</f>
        <v>1.0610870609448144E-2</v>
      </c>
      <c r="U97" s="15">
        <f>0.5*(Cy!T97+Cy!U97)*LN(M!U97/M!T97)</f>
        <v>1.372867792395715E-2</v>
      </c>
      <c r="V97" s="15">
        <f>0.5*(Cy!U97+Cy!V97)*LN(M!V97/M!U97)</f>
        <v>3.6923186970173731E-3</v>
      </c>
      <c r="W97" s="15">
        <f>0.5*(Cy!V97+Cy!W97)*LN(M!W97/M!V97)</f>
        <v>3.655833111396624E-3</v>
      </c>
      <c r="X97" s="15">
        <f>0.5*(Cy!W97+Cy!X97)*LN(M!X97/M!W97)</f>
        <v>1.8043275637209307E-3</v>
      </c>
      <c r="Y97" s="15">
        <f>0.5*(Cy!X97+Cy!Y97)*LN(M!Y97/M!X97)</f>
        <v>1.1581556972038247E-2</v>
      </c>
      <c r="Z97" s="15">
        <f>0.5*(Cy!Y97+Cy!Z97)*LN(M!Z97/M!Y97)</f>
        <v>4.8620470417559567E-3</v>
      </c>
      <c r="AA97" s="15">
        <f>0.5*(Cy!Z97+Cy!AA97)*LN(M!AA97/M!Z97)</f>
        <v>3.4809587402183872E-3</v>
      </c>
      <c r="AB97" s="15">
        <f>0.5*(Cy!AA97+Cy!AB97)*LN(M!AB97/M!AA97)</f>
        <v>6.2011956961558722E-3</v>
      </c>
      <c r="AC97" s="15">
        <f>0.5*(Cy!AB97+Cy!AC97)*LN(M!AC97/M!AB97)</f>
        <v>3.2552071288857302E-3</v>
      </c>
      <c r="AD97" s="15"/>
      <c r="AF97" s="64"/>
      <c r="AG97" s="64">
        <f t="shared" si="11"/>
        <v>4.5282526914113469E-2</v>
      </c>
      <c r="AH97" s="64">
        <f t="shared" si="12"/>
        <v>8.3230475471026619E-3</v>
      </c>
      <c r="AI97" s="64">
        <f t="shared" si="13"/>
        <v>6.6984055811080455E-3</v>
      </c>
      <c r="AJ97" s="64">
        <f t="shared" si="14"/>
        <v>5.8761931158108384E-3</v>
      </c>
      <c r="AK97" s="64">
        <f t="shared" si="15"/>
        <v>2.6802787230608072E-2</v>
      </c>
      <c r="AL97" s="64">
        <f t="shared" si="16"/>
        <v>6.2872993484594424E-3</v>
      </c>
      <c r="AM97" s="64">
        <f t="shared" si="17"/>
        <v>6.6770738324441019E-3</v>
      </c>
      <c r="AN97" s="64">
        <f t="shared" si="18"/>
        <v>4.728201412520801E-3</v>
      </c>
      <c r="AO97" s="64">
        <f t="shared" si="19"/>
        <v>1.6545043289533753E-2</v>
      </c>
    </row>
    <row r="98" spans="1:75" x14ac:dyDescent="0.2">
      <c r="A98" s="4">
        <v>96</v>
      </c>
      <c r="B98" s="6" t="s">
        <v>133</v>
      </c>
      <c r="C98" s="15"/>
      <c r="D98" s="15">
        <f>0.5*(Cy!C98+Cy!D98)*LN(M!D98/M!C98)</f>
        <v>-2.1799908231131645E-2</v>
      </c>
      <c r="E98" s="15">
        <f>0.5*(Cy!D98+Cy!E98)*LN(M!E98/M!D98)</f>
        <v>1.4495073615157773E-2</v>
      </c>
      <c r="F98" s="15">
        <f>0.5*(Cy!E98+Cy!F98)*LN(M!F98/M!E98)</f>
        <v>-1.6271333332395388E-2</v>
      </c>
      <c r="G98" s="15">
        <f>0.5*(Cy!F98+Cy!G98)*LN(M!G98/M!F98)</f>
        <v>-2.7715282211756259E-2</v>
      </c>
      <c r="H98" s="15">
        <f>0.5*(Cy!G98+Cy!H98)*LN(M!H98/M!G98)</f>
        <v>3.5524748337351763E-3</v>
      </c>
      <c r="I98" s="15">
        <f>0.5*(Cy!H98+Cy!I98)*LN(M!I98/M!H98)</f>
        <v>1.9709248748741102E-2</v>
      </c>
      <c r="J98" s="15">
        <f>0.5*(Cy!I98+Cy!J98)*LN(M!J98/M!I98)</f>
        <v>2.5514078866368996E-2</v>
      </c>
      <c r="K98" s="15">
        <f>0.5*(Cy!J98+Cy!K98)*LN(M!K98/M!J98)</f>
        <v>-1.9252488889816993E-2</v>
      </c>
      <c r="L98" s="15">
        <f>0.5*(Cy!K98+Cy!L98)*LN(M!L98/M!K98)</f>
        <v>-1.2374452052458768E-2</v>
      </c>
      <c r="M98" s="15">
        <f>0.5*(Cy!L98+Cy!M98)*LN(M!M98/M!L98)</f>
        <v>1.7459330497269423E-3</v>
      </c>
      <c r="N98" s="15">
        <f>0.5*(Cy!M98+Cy!N98)*LN(M!N98/M!M98)</f>
        <v>-3.3543599022937118E-2</v>
      </c>
      <c r="O98" s="15">
        <f>0.5*(Cy!N98+Cy!O98)*LN(M!O98/M!N98)</f>
        <v>-5.9902630125374988E-3</v>
      </c>
      <c r="P98" s="15">
        <f>0.5*(Cy!O98+Cy!P98)*LN(M!P98/M!O98)</f>
        <v>-1.8643274320394043E-2</v>
      </c>
      <c r="Q98" s="15">
        <f>0.5*(Cy!P98+Cy!Q98)*LN(M!Q98/M!P98)</f>
        <v>-2.2606387368846913E-2</v>
      </c>
      <c r="R98" s="15">
        <f>0.5*(Cy!Q98+Cy!R98)*LN(M!R98/M!Q98)</f>
        <v>8.1113241134433862E-3</v>
      </c>
      <c r="S98" s="15">
        <f>0.5*(Cy!R98+Cy!S98)*LN(M!S98/M!R98)</f>
        <v>-1.240554383952247E-2</v>
      </c>
      <c r="T98" s="15">
        <f>0.5*(Cy!S98+Cy!T98)*LN(M!T98/M!S98)</f>
        <v>-1.5817843499460315E-2</v>
      </c>
      <c r="U98" s="15">
        <f>0.5*(Cy!T98+Cy!U98)*LN(M!U98/M!T98)</f>
        <v>1.9468374043522745E-2</v>
      </c>
      <c r="V98" s="15">
        <f>0.5*(Cy!U98+Cy!V98)*LN(M!V98/M!U98)</f>
        <v>2.7732432834340348E-3</v>
      </c>
      <c r="W98" s="15">
        <f>0.5*(Cy!V98+Cy!W98)*LN(M!W98/M!V98)</f>
        <v>-9.1662922032669635E-3</v>
      </c>
      <c r="X98" s="15">
        <f>0.5*(Cy!W98+Cy!X98)*LN(M!X98/M!W98)</f>
        <v>1.5164595757875563E-3</v>
      </c>
      <c r="Y98" s="15">
        <f>0.5*(Cy!X98+Cy!Y98)*LN(M!Y98/M!X98)</f>
        <v>-7.5323666907101579E-3</v>
      </c>
      <c r="Z98" s="15">
        <f>0.5*(Cy!Y98+Cy!Z98)*LN(M!Z98/M!Y98)</f>
        <v>-1.0180335645122506E-2</v>
      </c>
      <c r="AA98" s="15">
        <f>0.5*(Cy!Z98+Cy!AA98)*LN(M!AA98/M!Z98)</f>
        <v>-1.1258062898730685E-2</v>
      </c>
      <c r="AB98" s="15">
        <f>0.5*(Cy!AA98+Cy!AB98)*LN(M!AB98/M!AA98)</f>
        <v>-1.2487818921184524E-2</v>
      </c>
      <c r="AC98" s="15">
        <f>0.5*(Cy!AB98+Cy!AC98)*LN(M!AC98/M!AB98)</f>
        <v>-0.10221528619149614</v>
      </c>
      <c r="AD98" s="15"/>
      <c r="AF98" s="64">
        <f t="shared" si="10"/>
        <v>-1.2459636693035194E-3</v>
      </c>
      <c r="AG98" s="64">
        <f t="shared" si="11"/>
        <v>-7.5821056098233875E-3</v>
      </c>
      <c r="AH98" s="64">
        <f t="shared" si="12"/>
        <v>-1.0306828885571509E-2</v>
      </c>
      <c r="AI98" s="64">
        <f t="shared" si="13"/>
        <v>-2.4521175999658856E-4</v>
      </c>
      <c r="AJ98" s="64">
        <f t="shared" si="14"/>
        <v>-2.8734774069448805E-2</v>
      </c>
      <c r="AK98" s="64">
        <f t="shared" si="15"/>
        <v>-8.9444672476974487E-3</v>
      </c>
      <c r="AL98" s="64">
        <f t="shared" si="16"/>
        <v>-1.4489992914722697E-2</v>
      </c>
      <c r="AM98" s="64">
        <f t="shared" si="17"/>
        <v>-3.7746030043182867E-3</v>
      </c>
      <c r="AN98" s="64">
        <f t="shared" si="18"/>
        <v>-5.7351552556340335E-2</v>
      </c>
      <c r="AO98" s="64">
        <f t="shared" si="19"/>
        <v>-9.6229767988287619E-3</v>
      </c>
    </row>
    <row r="99" spans="1:75" x14ac:dyDescent="0.2">
      <c r="A99" s="4">
        <v>97</v>
      </c>
      <c r="B99" s="6" t="s">
        <v>134</v>
      </c>
      <c r="C99" s="15"/>
      <c r="D99" s="15">
        <f>0.5*(Cy!C99+Cy!D99)*LN(M!D99/M!C99)</f>
        <v>1.2564210110357826E-2</v>
      </c>
      <c r="E99" s="15">
        <f>0.5*(Cy!D99+Cy!E99)*LN(M!E99/M!D99)</f>
        <v>2.7910224011752232E-2</v>
      </c>
      <c r="F99" s="15">
        <f>0.5*(Cy!E99+Cy!F99)*LN(M!F99/M!E99)</f>
        <v>9.0242043102332003E-4</v>
      </c>
      <c r="G99" s="15">
        <f>0.5*(Cy!F99+Cy!G99)*LN(M!G99/M!F99)</f>
        <v>2.1363824958423351E-2</v>
      </c>
      <c r="H99" s="15">
        <f>0.5*(Cy!G99+Cy!H99)*LN(M!H99/M!G99)</f>
        <v>2.2613788546305424E-2</v>
      </c>
      <c r="I99" s="15">
        <f>0.5*(Cy!H99+Cy!I99)*LN(M!I99/M!H99)</f>
        <v>3.6713968946606876E-2</v>
      </c>
      <c r="J99" s="15">
        <f>0.5*(Cy!I99+Cy!J99)*LN(M!J99/M!I99)</f>
        <v>-1.677829462738201E-2</v>
      </c>
      <c r="K99" s="15">
        <f>0.5*(Cy!J99+Cy!K99)*LN(M!K99/M!J99)</f>
        <v>-6.7213149760979628E-3</v>
      </c>
      <c r="L99" s="15">
        <f>0.5*(Cy!K99+Cy!L99)*LN(M!L99/M!K99)</f>
        <v>-2.7297296720774893E-2</v>
      </c>
      <c r="M99" s="15">
        <f>0.5*(Cy!L99+Cy!M99)*LN(M!M99/M!L99)</f>
        <v>8.0528558318099547E-2</v>
      </c>
      <c r="N99" s="15">
        <f>0.5*(Cy!M99+Cy!N99)*LN(M!N99/M!M99)</f>
        <v>-5.8499605746381328E-2</v>
      </c>
      <c r="O99" s="15">
        <f>0.5*(Cy!N99+Cy!O99)*LN(M!O99/M!N99)</f>
        <v>1.2650554224042838E-2</v>
      </c>
      <c r="P99" s="15">
        <f>0.5*(Cy!O99+Cy!P99)*LN(M!P99/M!O99)</f>
        <v>-1.3238862655086933E-2</v>
      </c>
      <c r="Q99" s="15">
        <f>0.5*(Cy!P99+Cy!Q99)*LN(M!Q99/M!P99)</f>
        <v>2.4882284465647494E-2</v>
      </c>
      <c r="R99" s="15">
        <f>0.5*(Cy!Q99+Cy!R99)*LN(M!R99/M!Q99)</f>
        <v>7.380399562031347E-3</v>
      </c>
      <c r="S99" s="15">
        <f>0.5*(Cy!R99+Cy!S99)*LN(M!S99/M!R99)</f>
        <v>-6.1854804499986357E-3</v>
      </c>
      <c r="T99" s="15">
        <f>0.5*(Cy!S99+Cy!T99)*LN(M!T99/M!S99)</f>
        <v>-2.4651138544805875E-3</v>
      </c>
      <c r="U99" s="15">
        <f>0.5*(Cy!T99+Cy!U99)*LN(M!U99/M!T99)</f>
        <v>6.3840290898917029E-3</v>
      </c>
      <c r="V99" s="15">
        <f>0.5*(Cy!U99+Cy!V99)*LN(M!V99/M!U99)</f>
        <v>-1.2489089378530731E-2</v>
      </c>
      <c r="W99" s="15">
        <f>0.5*(Cy!V99+Cy!W99)*LN(M!W99/M!V99)</f>
        <v>-2.482965155566998E-2</v>
      </c>
      <c r="X99" s="15">
        <f>0.5*(Cy!W99+Cy!X99)*LN(M!X99/M!W99)</f>
        <v>-1.2990741330040413E-2</v>
      </c>
      <c r="Y99" s="15">
        <f>0.5*(Cy!X99+Cy!Y99)*LN(M!Y99/M!X99)</f>
        <v>8.9800327762036471E-3</v>
      </c>
      <c r="Z99" s="15">
        <f>0.5*(Cy!Y99+Cy!Z99)*LN(M!Z99/M!Y99)</f>
        <v>-2.423659693753874E-2</v>
      </c>
      <c r="AA99" s="15">
        <f>0.5*(Cy!Z99+Cy!AA99)*LN(M!AA99/M!Z99)</f>
        <v>-2.0620699779506899E-2</v>
      </c>
      <c r="AB99" s="15">
        <f>0.5*(Cy!AA99+Cy!AB99)*LN(M!AB99/M!AA99)</f>
        <v>-1.5435947226724636E-2</v>
      </c>
      <c r="AC99" s="15">
        <f>0.5*(Cy!AB99+Cy!AC99)*LN(M!AC99/M!AB99)</f>
        <v>-1.1011168193439735E-2</v>
      </c>
      <c r="AD99" s="15"/>
      <c r="AF99" s="64">
        <f t="shared" si="10"/>
        <v>2.190084537882224E-2</v>
      </c>
      <c r="AG99" s="64">
        <f t="shared" si="11"/>
        <v>-5.7535907505073284E-3</v>
      </c>
      <c r="AH99" s="64">
        <f t="shared" si="12"/>
        <v>5.0977790293272223E-3</v>
      </c>
      <c r="AI99" s="64">
        <f t="shared" si="13"/>
        <v>-9.2781134057660017E-3</v>
      </c>
      <c r="AJ99" s="64">
        <f t="shared" si="14"/>
        <v>-1.2464875872201273E-2</v>
      </c>
      <c r="AK99" s="64">
        <f t="shared" si="15"/>
        <v>-3.2790586059005335E-4</v>
      </c>
      <c r="AL99" s="64">
        <f t="shared" si="16"/>
        <v>-1.0871494638983636E-2</v>
      </c>
      <c r="AM99" s="64">
        <f t="shared" si="17"/>
        <v>-1.0283478871208999E-2</v>
      </c>
      <c r="AN99" s="64">
        <f t="shared" si="18"/>
        <v>-1.3223557710082184E-2</v>
      </c>
      <c r="AO99" s="64">
        <f t="shared" si="19"/>
        <v>-9.9591124065028449E-5</v>
      </c>
    </row>
    <row r="100" spans="1:75" x14ac:dyDescent="0.2">
      <c r="A100" s="4">
        <v>98</v>
      </c>
      <c r="B100" s="6" t="s">
        <v>135</v>
      </c>
      <c r="C100" s="15"/>
      <c r="D100" s="15">
        <f>0.5*(Cy!C100+Cy!D100)*LN(M!D100/M!C100)</f>
        <v>9.2027973738436162E-3</v>
      </c>
      <c r="E100" s="15">
        <f>0.5*(Cy!D100+Cy!E100)*LN(M!E100/M!D100)</f>
        <v>1.215777454772401E-2</v>
      </c>
      <c r="F100" s="15">
        <f>0.5*(Cy!E100+Cy!F100)*LN(M!F100/M!E100)</f>
        <v>6.0605249304075759E-3</v>
      </c>
      <c r="G100" s="15">
        <f>0.5*(Cy!F100+Cy!G100)*LN(M!G100/M!F100)</f>
        <v>9.2478876828893386E-3</v>
      </c>
      <c r="H100" s="15">
        <f>0.5*(Cy!G100+Cy!H100)*LN(M!H100/M!G100)</f>
        <v>1.3525143787332604E-2</v>
      </c>
      <c r="I100" s="15">
        <f>0.5*(Cy!H100+Cy!I100)*LN(M!I100/M!H100)</f>
        <v>3.733316725028625E-2</v>
      </c>
      <c r="J100" s="15">
        <f>0.5*(Cy!I100+Cy!J100)*LN(M!J100/M!I100)</f>
        <v>-2.3350413385067647E-3</v>
      </c>
      <c r="K100" s="15">
        <f>0.5*(Cy!J100+Cy!K100)*LN(M!K100/M!J100)</f>
        <v>4.5064560333217589E-4</v>
      </c>
      <c r="L100" s="15">
        <f>0.5*(Cy!K100+Cy!L100)*LN(M!L100/M!K100)</f>
        <v>6.8540455830845715E-3</v>
      </c>
      <c r="M100" s="15">
        <f>0.5*(Cy!L100+Cy!M100)*LN(M!M100/M!L100)</f>
        <v>5.1212099098449562E-3</v>
      </c>
      <c r="N100" s="15">
        <f>0.5*(Cy!M100+Cy!N100)*LN(M!N100/M!M100)</f>
        <v>-2.6965685807168612E-3</v>
      </c>
      <c r="O100" s="15">
        <f>0.5*(Cy!N100+Cy!O100)*LN(M!O100/M!N100)</f>
        <v>1.4061998610837696E-2</v>
      </c>
      <c r="P100" s="15">
        <f>0.5*(Cy!O100+Cy!P100)*LN(M!P100/M!O100)</f>
        <v>4.4641267699649049E-3</v>
      </c>
      <c r="Q100" s="15">
        <f>0.5*(Cy!P100+Cy!Q100)*LN(M!Q100/M!P100)</f>
        <v>4.5337065711307072E-3</v>
      </c>
      <c r="R100" s="15">
        <f>0.5*(Cy!Q100+Cy!R100)*LN(M!R100/M!Q100)</f>
        <v>1.1574525637781585E-2</v>
      </c>
      <c r="S100" s="15">
        <f>0.5*(Cy!R100+Cy!S100)*LN(M!S100/M!R100)</f>
        <v>7.9259808780555996E-3</v>
      </c>
      <c r="T100" s="15">
        <f>0.5*(Cy!S100+Cy!T100)*LN(M!T100/M!S100)</f>
        <v>7.3326937367795501E-3</v>
      </c>
      <c r="U100" s="15">
        <f>0.5*(Cy!T100+Cy!U100)*LN(M!U100/M!T100)</f>
        <v>-7.961689406659745E-3</v>
      </c>
      <c r="V100" s="15">
        <f>0.5*(Cy!U100+Cy!V100)*LN(M!V100/M!U100)</f>
        <v>-1.5983877295200927E-2</v>
      </c>
      <c r="W100" s="15">
        <f>0.5*(Cy!V100+Cy!W100)*LN(M!W100/M!V100)</f>
        <v>-1.7837313529089623E-2</v>
      </c>
      <c r="X100" s="15">
        <f>0.5*(Cy!W100+Cy!X100)*LN(M!X100/M!W100)</f>
        <v>-6.5850437178318379E-3</v>
      </c>
      <c r="Y100" s="15">
        <f>0.5*(Cy!X100+Cy!Y100)*LN(M!Y100/M!X100)</f>
        <v>5.6057114563153867E-3</v>
      </c>
      <c r="Z100" s="15">
        <f>0.5*(Cy!Y100+Cy!Z100)*LN(M!Z100/M!Y100)</f>
        <v>-2.5196280354570317E-3</v>
      </c>
      <c r="AA100" s="15">
        <f>0.5*(Cy!Z100+Cy!AA100)*LN(M!AA100/M!Z100)</f>
        <v>-9.4452639280257263E-3</v>
      </c>
      <c r="AB100" s="15">
        <f>0.5*(Cy!AA100+Cy!AB100)*LN(M!AB100/M!AA100)</f>
        <v>-1.5113322131770526E-3</v>
      </c>
      <c r="AC100" s="15">
        <f>0.5*(Cy!AB100+Cy!AC100)*LN(M!AC100/M!AB100)</f>
        <v>-8.6430999900706865E-2</v>
      </c>
      <c r="AD100" s="15"/>
      <c r="AF100" s="64">
        <f t="shared" si="10"/>
        <v>1.5664899639727954E-2</v>
      </c>
      <c r="AG100" s="64">
        <f t="shared" si="11"/>
        <v>1.4788582354076155E-3</v>
      </c>
      <c r="AH100" s="64">
        <f t="shared" si="12"/>
        <v>8.5120676935540977E-3</v>
      </c>
      <c r="AI100" s="64">
        <f t="shared" si="13"/>
        <v>-8.2070460424005145E-3</v>
      </c>
      <c r="AJ100" s="64">
        <f t="shared" si="14"/>
        <v>-1.8860302524210257E-2</v>
      </c>
      <c r="AK100" s="64">
        <f t="shared" si="15"/>
        <v>4.9954629644808572E-3</v>
      </c>
      <c r="AL100" s="64">
        <f t="shared" si="16"/>
        <v>-1.3533674283305385E-2</v>
      </c>
      <c r="AM100" s="64">
        <f t="shared" si="17"/>
        <v>-5.924301339896243E-3</v>
      </c>
      <c r="AN100" s="64">
        <f t="shared" si="18"/>
        <v>-4.3971166056941957E-2</v>
      </c>
      <c r="AO100" s="64">
        <f t="shared" si="19"/>
        <v>-2.8230459958422048E-4</v>
      </c>
    </row>
    <row r="101" spans="1:75" x14ac:dyDescent="0.2">
      <c r="A101" s="4">
        <v>99</v>
      </c>
      <c r="B101" s="6" t="s">
        <v>136</v>
      </c>
      <c r="C101" s="15"/>
      <c r="D101" s="15">
        <f>0.5*(Cy!C101+Cy!D101)*LN(M!D101/M!C101)</f>
        <v>5.5215664155403542E-3</v>
      </c>
      <c r="E101" s="15">
        <f>0.5*(Cy!D101+Cy!E101)*LN(M!E101/M!D101)</f>
        <v>1.3607821805845565E-2</v>
      </c>
      <c r="F101" s="15">
        <f>0.5*(Cy!E101+Cy!F101)*LN(M!F101/M!E101)</f>
        <v>-1.8657782281582228E-2</v>
      </c>
      <c r="G101" s="15">
        <f>0.5*(Cy!F101+Cy!G101)*LN(M!G101/M!F101)</f>
        <v>-1.2499203177195557E-2</v>
      </c>
      <c r="H101" s="15">
        <f>0.5*(Cy!G101+Cy!H101)*LN(M!H101/M!G101)</f>
        <v>-9.2430685057955392E-3</v>
      </c>
      <c r="I101" s="15">
        <f>0.5*(Cy!H101+Cy!I101)*LN(M!I101/M!H101)</f>
        <v>-9.6298048489705124E-3</v>
      </c>
      <c r="J101" s="15">
        <f>0.5*(Cy!I101+Cy!J101)*LN(M!J101/M!I101)</f>
        <v>-3.0191813472832684E-2</v>
      </c>
      <c r="K101" s="15">
        <f>0.5*(Cy!J101+Cy!K101)*LN(M!K101/M!J101)</f>
        <v>4.0387181782020339E-2</v>
      </c>
      <c r="L101" s="15">
        <f>0.5*(Cy!K101+Cy!L101)*LN(M!L101/M!K101)</f>
        <v>2.7539404091894183E-2</v>
      </c>
      <c r="M101" s="15">
        <f>0.5*(Cy!L101+Cy!M101)*LN(M!M101/M!L101)</f>
        <v>9.735144253474326E-3</v>
      </c>
      <c r="N101" s="15">
        <f>0.5*(Cy!M101+Cy!N101)*LN(M!N101/M!M101)</f>
        <v>-1.1990438944545054E-2</v>
      </c>
      <c r="O101" s="15">
        <f>0.5*(Cy!N101+Cy!O101)*LN(M!O101/M!N101)</f>
        <v>-3.0944469372397081E-2</v>
      </c>
      <c r="P101" s="15">
        <f>0.5*(Cy!O101+Cy!P101)*LN(M!P101/M!O101)</f>
        <v>1.4669410455350477E-2</v>
      </c>
      <c r="Q101" s="15">
        <f>0.5*(Cy!P101+Cy!Q101)*LN(M!Q101/M!P101)</f>
        <v>-3.2503990926416701E-3</v>
      </c>
      <c r="R101" s="15">
        <f>0.5*(Cy!Q101+Cy!R101)*LN(M!R101/M!Q101)</f>
        <v>-6.0558458962176763E-3</v>
      </c>
      <c r="S101" s="15">
        <f>0.5*(Cy!R101+Cy!S101)*LN(M!S101/M!R101)</f>
        <v>1.6731217675166644E-2</v>
      </c>
      <c r="T101" s="15">
        <f>0.5*(Cy!S101+Cy!T101)*LN(M!T101/M!S101)</f>
        <v>2.8328718315714728E-2</v>
      </c>
      <c r="U101" s="15">
        <f>0.5*(Cy!T101+Cy!U101)*LN(M!U101/M!T101)</f>
        <v>2.7266778239424465E-2</v>
      </c>
      <c r="V101" s="15">
        <f>0.5*(Cy!U101+Cy!V101)*LN(M!V101/M!U101)</f>
        <v>1.3619940655556422E-2</v>
      </c>
      <c r="W101" s="15">
        <f>0.5*(Cy!V101+Cy!W101)*LN(M!W101/M!V101)</f>
        <v>-4.7857816482967802E-2</v>
      </c>
      <c r="X101" s="15">
        <f>0.5*(Cy!W101+Cy!X101)*LN(M!X101/M!W101)</f>
        <v>-3.9881640612589475E-2</v>
      </c>
      <c r="Y101" s="15">
        <f>0.5*(Cy!X101+Cy!Y101)*LN(M!Y101/M!X101)</f>
        <v>-2.4293894967436211E-2</v>
      </c>
      <c r="Z101" s="15">
        <f>0.5*(Cy!Y101+Cy!Z101)*LN(M!Z101/M!Y101)</f>
        <v>6.2084513029729881E-3</v>
      </c>
      <c r="AA101" s="15">
        <f>0.5*(Cy!Z101+Cy!AA101)*LN(M!AA101/M!Z101)</f>
        <v>2.4882055882474875E-2</v>
      </c>
      <c r="AB101" s="15">
        <f>0.5*(Cy!AA101+Cy!AB101)*LN(M!AB101/M!AA101)</f>
        <v>2.7675464352851092E-2</v>
      </c>
      <c r="AC101" s="15">
        <f>0.5*(Cy!AB101+Cy!AC101)*LN(M!AC101/M!AB101)</f>
        <v>-3.4281886324860185E-2</v>
      </c>
      <c r="AD101" s="15"/>
      <c r="AF101" s="64">
        <f t="shared" si="10"/>
        <v>-7.2844074015396536E-3</v>
      </c>
      <c r="AG101" s="64">
        <f t="shared" si="11"/>
        <v>7.0958955420022214E-3</v>
      </c>
      <c r="AH101" s="64">
        <f t="shared" si="12"/>
        <v>-1.7700172461478612E-3</v>
      </c>
      <c r="AI101" s="64">
        <f t="shared" si="13"/>
        <v>-3.7048039769723316E-3</v>
      </c>
      <c r="AJ101" s="64">
        <f t="shared" si="14"/>
        <v>3.8038049200511684E-5</v>
      </c>
      <c r="AK101" s="64">
        <f t="shared" si="15"/>
        <v>2.6629391479271801E-3</v>
      </c>
      <c r="AL101" s="64">
        <f t="shared" si="16"/>
        <v>-1.8333829638859096E-3</v>
      </c>
      <c r="AM101" s="64">
        <f t="shared" si="17"/>
        <v>-1.4659259583562506E-3</v>
      </c>
      <c r="AN101" s="64">
        <f t="shared" si="18"/>
        <v>-3.3032109860045462E-3</v>
      </c>
      <c r="AO101" s="64">
        <f t="shared" si="19"/>
        <v>-1.1250590066914222E-3</v>
      </c>
    </row>
    <row r="102" spans="1:75" x14ac:dyDescent="0.2">
      <c r="A102" s="4">
        <v>100</v>
      </c>
      <c r="B102" s="6" t="s">
        <v>137</v>
      </c>
      <c r="C102" s="15"/>
      <c r="D102" s="15">
        <f>0.5*(Cy!C102+Cy!D102)*LN(M!D102/M!C102)</f>
        <v>2.5862629999966639E-2</v>
      </c>
      <c r="E102" s="15">
        <f>0.5*(Cy!D102+Cy!E102)*LN(M!E102/M!D102)</f>
        <v>8.4517744422316868E-2</v>
      </c>
      <c r="F102" s="15">
        <f>0.5*(Cy!E102+Cy!F102)*LN(M!F102/M!E102)</f>
        <v>5.5529694172322584E-2</v>
      </c>
      <c r="G102" s="15">
        <f>0.5*(Cy!F102+Cy!G102)*LN(M!G102/M!F102)</f>
        <v>1.0598586284010975E-2</v>
      </c>
      <c r="H102" s="15">
        <f>0.5*(Cy!G102+Cy!H102)*LN(M!H102/M!G102)</f>
        <v>1.4146836622371251E-2</v>
      </c>
      <c r="I102" s="15">
        <f>0.5*(Cy!H102+Cy!I102)*LN(M!I102/M!H102)</f>
        <v>2.5255582544065829E-2</v>
      </c>
      <c r="J102" s="15">
        <f>0.5*(Cy!I102+Cy!J102)*LN(M!J102/M!I102)</f>
        <v>3.8393923638066652E-2</v>
      </c>
      <c r="K102" s="15">
        <f>0.5*(Cy!J102+Cy!K102)*LN(M!K102/M!J102)</f>
        <v>3.0215298846450484E-2</v>
      </c>
      <c r="L102" s="15">
        <f>0.5*(Cy!K102+Cy!L102)*LN(M!L102/M!K102)</f>
        <v>4.9167811146851488E-2</v>
      </c>
      <c r="M102" s="15">
        <f>0.5*(Cy!L102+Cy!M102)*LN(M!M102/M!L102)</f>
        <v>7.7084992534909224E-3</v>
      </c>
      <c r="N102" s="15">
        <f>0.5*(Cy!M102+Cy!N102)*LN(M!N102/M!M102)</f>
        <v>9.0787658411532302E-2</v>
      </c>
      <c r="O102" s="15">
        <f>0.5*(Cy!N102+Cy!O102)*LN(M!O102/M!N102)</f>
        <v>5.5598900912315036E-2</v>
      </c>
      <c r="P102" s="15">
        <f>0.5*(Cy!O102+Cy!P102)*LN(M!P102/M!O102)</f>
        <v>6.0782276597737508E-2</v>
      </c>
      <c r="Q102" s="15">
        <f>0.5*(Cy!P102+Cy!Q102)*LN(M!Q102/M!P102)</f>
        <v>2.4476593333722502E-2</v>
      </c>
      <c r="R102" s="15">
        <f>0.5*(Cy!Q102+Cy!R102)*LN(M!R102/M!Q102)</f>
        <v>-3.579284968938478E-2</v>
      </c>
      <c r="S102" s="15">
        <f>0.5*(Cy!R102+Cy!S102)*LN(M!S102/M!R102)</f>
        <v>8.2561856872938974E-2</v>
      </c>
      <c r="T102" s="15">
        <f>0.5*(Cy!S102+Cy!T102)*LN(M!T102/M!S102)</f>
        <v>2.0843457592539635E-2</v>
      </c>
      <c r="U102" s="15">
        <f>0.5*(Cy!T102+Cy!U102)*LN(M!U102/M!T102)</f>
        <v>-7.4729008951078119E-3</v>
      </c>
      <c r="V102" s="15">
        <f>0.5*(Cy!U102+Cy!V102)*LN(M!V102/M!U102)</f>
        <v>-7.1640501355185052E-3</v>
      </c>
      <c r="W102" s="15">
        <f>0.5*(Cy!V102+Cy!W102)*LN(M!W102/M!V102)</f>
        <v>-2.5346362031754673E-2</v>
      </c>
      <c r="X102" s="15">
        <f>0.5*(Cy!W102+Cy!X102)*LN(M!X102/M!W102)</f>
        <v>-9.1321044184327418E-3</v>
      </c>
      <c r="Y102" s="15">
        <f>0.5*(Cy!X102+Cy!Y102)*LN(M!Y102/M!X102)</f>
        <v>6.8659701516255486E-4</v>
      </c>
      <c r="Z102" s="15">
        <f>0.5*(Cy!Y102+Cy!Z102)*LN(M!Z102/M!Y102)</f>
        <v>1.2327456724001812E-2</v>
      </c>
      <c r="AA102" s="15">
        <f>0.5*(Cy!Z102+Cy!AA102)*LN(M!AA102/M!Z102)</f>
        <v>-8.2816549232891154E-4</v>
      </c>
      <c r="AB102" s="15">
        <f>0.5*(Cy!AA102+Cy!AB102)*LN(M!AB102/M!AA102)</f>
        <v>-9.6223445800414625E-3</v>
      </c>
      <c r="AC102" s="15">
        <f>0.5*(Cy!AB102+Cy!AC102)*LN(M!AC102/M!AB102)</f>
        <v>-0.10765322076745547</v>
      </c>
      <c r="AD102" s="15"/>
      <c r="AF102" s="64">
        <f t="shared" si="10"/>
        <v>3.8009688809017499E-2</v>
      </c>
      <c r="AG102" s="64">
        <f t="shared" si="11"/>
        <v>4.3254638259278375E-2</v>
      </c>
      <c r="AH102" s="64">
        <f t="shared" si="12"/>
        <v>3.7525355605465847E-2</v>
      </c>
      <c r="AI102" s="64">
        <f t="shared" si="13"/>
        <v>-5.654391977654819E-3</v>
      </c>
      <c r="AJ102" s="64">
        <f t="shared" si="14"/>
        <v>-2.1017935420132295E-2</v>
      </c>
      <c r="AK102" s="64">
        <f t="shared" si="15"/>
        <v>4.0389996932372108E-2</v>
      </c>
      <c r="AL102" s="64">
        <f t="shared" si="16"/>
        <v>-1.3336163698893557E-2</v>
      </c>
      <c r="AM102" s="64">
        <f t="shared" si="17"/>
        <v>-2.0107589551798298E-3</v>
      </c>
      <c r="AN102" s="64">
        <f t="shared" si="18"/>
        <v>-5.8637782673748466E-2</v>
      </c>
      <c r="AO102" s="64">
        <f t="shared" si="19"/>
        <v>1.8423471055194925E-2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0.5*(Cy!C105+Cy!D105)*LN(M!D105/M!C105)</f>
        <v>9.0813368285340874E-3</v>
      </c>
      <c r="E105" s="15">
        <f>0.5*(Cy!D105+Cy!E105)*LN(M!E105/M!D105)</f>
        <v>1.3743117548381976E-2</v>
      </c>
      <c r="F105" s="15">
        <f>0.5*(Cy!E105+Cy!F105)*LN(M!F105/M!E105)</f>
        <v>5.2613110394173958E-3</v>
      </c>
      <c r="G105" s="15">
        <f>0.5*(Cy!F105+Cy!G105)*LN(M!G105/M!F105)</f>
        <v>-1.2730488001748991E-2</v>
      </c>
      <c r="H105" s="15">
        <f>0.5*(Cy!G105+Cy!H105)*LN(M!H105/M!G105)</f>
        <v>-1.2760477728784166E-3</v>
      </c>
      <c r="I105" s="15">
        <f>0.5*(Cy!H105+Cy!I105)*LN(M!I105/M!H105)</f>
        <v>1.2602016301956795E-2</v>
      </c>
      <c r="J105" s="15">
        <f>0.5*(Cy!I105+Cy!J105)*LN(M!J105/M!I105)</f>
        <v>-7.2516168358826986E-4</v>
      </c>
      <c r="K105" s="15">
        <f>0.5*(Cy!J105+Cy!K105)*LN(M!K105/M!J105)</f>
        <v>-6.3190900817347261E-3</v>
      </c>
      <c r="L105" s="15">
        <f>0.5*(Cy!K105+Cy!L105)*LN(M!L105/M!K105)</f>
        <v>2.5617161753920311E-3</v>
      </c>
      <c r="M105" s="15">
        <f>0.5*(Cy!L105+Cy!M105)*LN(M!M105/M!L105)</f>
        <v>5.5373766994900745E-3</v>
      </c>
      <c r="N105" s="15">
        <f>0.5*(Cy!M105+Cy!N105)*LN(M!N105/M!M105)</f>
        <v>8.2741944108610157E-3</v>
      </c>
      <c r="O105" s="15">
        <f>0.5*(Cy!N105+Cy!O105)*LN(M!O105/M!N105)</f>
        <v>6.5929995492611327E-3</v>
      </c>
      <c r="P105" s="15">
        <f>0.5*(Cy!O105+Cy!P105)*LN(M!P105/M!O105)</f>
        <v>9.1850856630326348E-3</v>
      </c>
      <c r="Q105" s="15">
        <f>0.5*(Cy!P105+Cy!Q105)*LN(M!Q105/M!P105)</f>
        <v>-9.0576368321409386E-3</v>
      </c>
      <c r="R105" s="15">
        <f>0.5*(Cy!Q105+Cy!R105)*LN(M!R105/M!Q105)</f>
        <v>-5.3072075921778102E-2</v>
      </c>
      <c r="S105" s="15">
        <f>0.5*(Cy!R105+Cy!S105)*LN(M!S105/M!R105)</f>
        <v>2.2793964080617492E-2</v>
      </c>
      <c r="T105" s="15">
        <f>0.5*(Cy!S105+Cy!T105)*LN(M!T105/M!S105)</f>
        <v>-2.0202875842021462E-3</v>
      </c>
      <c r="U105" s="15">
        <f>0.5*(Cy!T105+Cy!U105)*LN(M!U105/M!T105)</f>
        <v>1.064153008507822E-2</v>
      </c>
      <c r="V105" s="15">
        <f>0.5*(Cy!U105+Cy!V105)*LN(M!V105/M!U105)</f>
        <v>2.7398276829751158E-4</v>
      </c>
      <c r="W105" s="15">
        <f>0.5*(Cy!V105+Cy!W105)*LN(M!W105/M!V105)</f>
        <v>-9.6862706757878361E-4</v>
      </c>
      <c r="X105" s="15">
        <f>0.5*(Cy!W105+Cy!X105)*LN(M!X105/M!W105)</f>
        <v>8.7425435705000467E-3</v>
      </c>
      <c r="Y105" s="15">
        <f>0.5*(Cy!X105+Cy!Y105)*LN(M!Y105/M!X105)</f>
        <v>3.9778817462500331E-3</v>
      </c>
      <c r="Z105" s="15">
        <f>0.5*(Cy!Y105+Cy!Z105)*LN(M!Z105/M!Y105)</f>
        <v>5.3077316299405819E-3</v>
      </c>
      <c r="AA105" s="15">
        <f>0.5*(Cy!Z105+Cy!AA105)*LN(M!AA105/M!Z105)</f>
        <v>3.1262664748396393E-3</v>
      </c>
      <c r="AB105" s="15">
        <f>0.5*(Cy!AA105+Cy!AB105)*LN(M!AB105/M!AA105)</f>
        <v>-3.4768989062239318E-3</v>
      </c>
      <c r="AC105" s="15">
        <f>0.5*(Cy!AB105+Cy!AC105)*LN(M!AC105/M!AB105)</f>
        <v>-3.3451435451383307E-2</v>
      </c>
      <c r="AD105" s="15"/>
      <c r="AE105" s="15"/>
      <c r="AF105" s="64">
        <f t="shared" ref="AF105:AF111" si="20">AVERAGE(E105:I105)</f>
        <v>3.5199818230257514E-3</v>
      </c>
      <c r="AG105" s="64">
        <f t="shared" ref="AG105:AG111" si="21">AVERAGE(J105:N105)</f>
        <v>1.8658071040840254E-3</v>
      </c>
      <c r="AH105" s="64">
        <f t="shared" ref="AH105:AH111" si="22">AVERAGE(O105:S105)</f>
        <v>-4.7115326922015557E-3</v>
      </c>
      <c r="AI105" s="64">
        <f t="shared" ref="AI105:AI111" si="23">AVERAGE(T105:X105)</f>
        <v>3.3338283544189695E-3</v>
      </c>
      <c r="AJ105" s="64">
        <f t="shared" ref="AJ105:AJ111" si="24">AVERAGE(Y105:AC105)</f>
        <v>-4.9032909013153967E-3</v>
      </c>
      <c r="AK105" s="64">
        <f t="shared" ref="AK105:AK111" si="25">AVERAGE(J105:S105)</f>
        <v>-1.4228627940587658E-3</v>
      </c>
      <c r="AL105" s="64">
        <f t="shared" ref="AL105:AL111" si="26">AVERAGE(T105:AC105)</f>
        <v>-7.8473127344821372E-4</v>
      </c>
      <c r="AM105" s="64">
        <f t="shared" ref="AM105:AM111" si="27">AVERAGE(T105:AA105)</f>
        <v>3.6351277028906378E-3</v>
      </c>
      <c r="AN105" s="64">
        <f t="shared" ref="AN105:AN111" si="28">AVERAGE(AB105:AC105)</f>
        <v>-1.8464167178803621E-2</v>
      </c>
      <c r="AO105" s="64">
        <f t="shared" ref="AO105:AO111" si="29">AVERAGE(E105:AC105)</f>
        <v>-1.790412623976413E-4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0.5*(Cy!C106+Cy!D106)*LN(M!D106/M!C106)</f>
        <v>9.0400350560771985E-3</v>
      </c>
      <c r="E106" s="15">
        <f>0.5*(Cy!D106+Cy!E106)*LN(M!E106/M!D106)</f>
        <v>1.5720910525130336E-2</v>
      </c>
      <c r="F106" s="15">
        <f>0.5*(Cy!E106+Cy!F106)*LN(M!F106/M!E106)</f>
        <v>6.8990219469303856E-3</v>
      </c>
      <c r="G106" s="15">
        <f>0.5*(Cy!F106+Cy!G106)*LN(M!G106/M!F106)</f>
        <v>-1.4664218549809718E-2</v>
      </c>
      <c r="H106" s="15">
        <f>0.5*(Cy!G106+Cy!H106)*LN(M!H106/M!G106)</f>
        <v>-3.0012193764768287E-3</v>
      </c>
      <c r="I106" s="15">
        <f>0.5*(Cy!H106+Cy!I106)*LN(M!I106/M!H106)</f>
        <v>1.5903975960293821E-2</v>
      </c>
      <c r="J106" s="15">
        <f>0.5*(Cy!I106+Cy!J106)*LN(M!J106/M!I106)</f>
        <v>-1.6866374271186414E-3</v>
      </c>
      <c r="K106" s="15">
        <f>0.5*(Cy!J106+Cy!K106)*LN(M!K106/M!J106)</f>
        <v>-8.8375424256990076E-3</v>
      </c>
      <c r="L106" s="15">
        <f>0.5*(Cy!K106+Cy!L106)*LN(M!L106/M!K106)</f>
        <v>2.4173535758058879E-3</v>
      </c>
      <c r="M106" s="15">
        <f>0.5*(Cy!L106+Cy!M106)*LN(M!M106/M!L106)</f>
        <v>6.6484205294471731E-3</v>
      </c>
      <c r="N106" s="15">
        <f>0.5*(Cy!M106+Cy!N106)*LN(M!N106/M!M106)</f>
        <v>1.0286242434293904E-2</v>
      </c>
      <c r="O106" s="15">
        <f>0.5*(Cy!N106+Cy!O106)*LN(M!O106/M!N106)</f>
        <v>9.3899955475283021E-3</v>
      </c>
      <c r="P106" s="15">
        <f>0.5*(Cy!O106+Cy!P106)*LN(M!P106/M!O106)</f>
        <v>1.1839111995049953E-2</v>
      </c>
      <c r="Q106" s="15">
        <f>0.5*(Cy!P106+Cy!Q106)*LN(M!Q106/M!P106)</f>
        <v>-9.9845441856530499E-3</v>
      </c>
      <c r="R106" s="15">
        <f>0.5*(Cy!Q106+Cy!R106)*LN(M!R106/M!Q106)</f>
        <v>-6.3959713395072948E-2</v>
      </c>
      <c r="S106" s="15">
        <f>0.5*(Cy!R106+Cy!S106)*LN(M!S106/M!R106)</f>
        <v>2.5076810241713255E-2</v>
      </c>
      <c r="T106" s="15">
        <f>0.5*(Cy!S106+Cy!T106)*LN(M!T106/M!S106)</f>
        <v>-4.0927898922443516E-3</v>
      </c>
      <c r="U106" s="15">
        <f>0.5*(Cy!T106+Cy!U106)*LN(M!U106/M!T106)</f>
        <v>1.2372326353054441E-2</v>
      </c>
      <c r="V106" s="15">
        <f>0.5*(Cy!U106+Cy!V106)*LN(M!V106/M!U106)</f>
        <v>1.8005517644391884E-4</v>
      </c>
      <c r="W106" s="15">
        <f>0.5*(Cy!V106+Cy!W106)*LN(M!W106/M!V106)</f>
        <v>-1.3408178961986478E-4</v>
      </c>
      <c r="X106" s="15">
        <f>0.5*(Cy!W106+Cy!X106)*LN(M!X106/M!W106)</f>
        <v>1.099969458701533E-2</v>
      </c>
      <c r="Y106" s="15">
        <f>0.5*(Cy!X106+Cy!Y106)*LN(M!Y106/M!X106)</f>
        <v>3.9123269415328428E-3</v>
      </c>
      <c r="Z106" s="15">
        <f>0.5*(Cy!Y106+Cy!Z106)*LN(M!Z106/M!Y106)</f>
        <v>6.6028632957369207E-3</v>
      </c>
      <c r="AA106" s="15">
        <f>0.5*(Cy!Z106+Cy!AA106)*LN(M!AA106/M!Z106)</f>
        <v>4.1004099262471781E-3</v>
      </c>
      <c r="AB106" s="15">
        <f>0.5*(Cy!AA106+Cy!AB106)*LN(M!AB106/M!AA106)</f>
        <v>-5.3599898612137695E-3</v>
      </c>
      <c r="AC106" s="15">
        <f>0.5*(Cy!AB106+Cy!AC106)*LN(M!AC106/M!AB106)</f>
        <v>-4.1866885478931061E-2</v>
      </c>
      <c r="AD106" s="15"/>
      <c r="AE106" s="15"/>
      <c r="AF106" s="64">
        <f t="shared" si="20"/>
        <v>4.1716941012135992E-3</v>
      </c>
      <c r="AG106" s="64">
        <f t="shared" si="21"/>
        <v>1.7655673373458628E-3</v>
      </c>
      <c r="AH106" s="64">
        <f t="shared" si="22"/>
        <v>-5.5276679592868964E-3</v>
      </c>
      <c r="AI106" s="64">
        <f t="shared" si="23"/>
        <v>3.8650408869298943E-3</v>
      </c>
      <c r="AJ106" s="64">
        <f t="shared" si="24"/>
        <v>-6.5222550353255778E-3</v>
      </c>
      <c r="AK106" s="64">
        <f t="shared" si="25"/>
        <v>-1.8810503109705178E-3</v>
      </c>
      <c r="AL106" s="64">
        <f t="shared" si="26"/>
        <v>-1.328607074197842E-3</v>
      </c>
      <c r="AM106" s="64">
        <f t="shared" si="27"/>
        <v>4.2426005747708013E-3</v>
      </c>
      <c r="AN106" s="64">
        <f t="shared" si="28"/>
        <v>-2.3613437670072415E-2</v>
      </c>
      <c r="AO106" s="64">
        <f t="shared" si="29"/>
        <v>-4.4952413382462421E-4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0.5*(Cy!C107+Cy!D107)*LN(M!D107/M!C107)</f>
        <v>9.3277249329545252E-3</v>
      </c>
      <c r="E107" s="15">
        <f>0.5*(Cy!D107+Cy!E107)*LN(M!E107/M!D107)</f>
        <v>1.6926963540013492E-2</v>
      </c>
      <c r="F107" s="15">
        <f>0.5*(Cy!E107+Cy!F107)*LN(M!F107/M!E107)</f>
        <v>6.7943075538263852E-3</v>
      </c>
      <c r="G107" s="15">
        <f>0.5*(Cy!F107+Cy!G107)*LN(M!G107/M!F107)</f>
        <v>-1.4731819937970602E-2</v>
      </c>
      <c r="H107" s="15">
        <f>0.5*(Cy!G107+Cy!H107)*LN(M!H107/M!G107)</f>
        <v>-3.2710791892483272E-3</v>
      </c>
      <c r="I107" s="15">
        <f>0.5*(Cy!H107+Cy!I107)*LN(M!I107/M!H107)</f>
        <v>1.6194333249875213E-2</v>
      </c>
      <c r="J107" s="15">
        <f>0.5*(Cy!I107+Cy!J107)*LN(M!J107/M!I107)</f>
        <v>-1.5563733939371373E-3</v>
      </c>
      <c r="K107" s="15">
        <f>0.5*(Cy!J107+Cy!K107)*LN(M!K107/M!J107)</f>
        <v>-8.6440498356322171E-3</v>
      </c>
      <c r="L107" s="15">
        <f>0.5*(Cy!K107+Cy!L107)*LN(M!L107/M!K107)</f>
        <v>3.1268376846175531E-3</v>
      </c>
      <c r="M107" s="15">
        <f>0.5*(Cy!L107+Cy!M107)*LN(M!M107/M!L107)</f>
        <v>6.7611253702020025E-3</v>
      </c>
      <c r="N107" s="15">
        <f>0.5*(Cy!M107+Cy!N107)*LN(M!N107/M!M107)</f>
        <v>1.0744171753921889E-2</v>
      </c>
      <c r="O107" s="15">
        <f>0.5*(Cy!N107+Cy!O107)*LN(M!O107/M!N107)</f>
        <v>9.7206885636549299E-3</v>
      </c>
      <c r="P107" s="15">
        <f>0.5*(Cy!O107+Cy!P107)*LN(M!P107/M!O107)</f>
        <v>1.2143952519009082E-2</v>
      </c>
      <c r="Q107" s="15">
        <f>0.5*(Cy!P107+Cy!Q107)*LN(M!Q107/M!P107)</f>
        <v>-9.6956559163188759E-3</v>
      </c>
      <c r="R107" s="15">
        <f>0.5*(Cy!Q107+Cy!R107)*LN(M!R107/M!Q107)</f>
        <v>-6.5334745405094014E-2</v>
      </c>
      <c r="S107" s="15">
        <f>0.5*(Cy!R107+Cy!S107)*LN(M!S107/M!R107)</f>
        <v>2.5338624415876553E-2</v>
      </c>
      <c r="T107" s="15">
        <f>0.5*(Cy!S107+Cy!T107)*LN(M!T107/M!S107)</f>
        <v>-3.7382835163819461E-3</v>
      </c>
      <c r="U107" s="15">
        <f>0.5*(Cy!T107+Cy!U107)*LN(M!U107/M!T107)</f>
        <v>1.2485641700897407E-2</v>
      </c>
      <c r="V107" s="15">
        <f>0.5*(Cy!U107+Cy!V107)*LN(M!V107/M!U107)</f>
        <v>2.2785839353216992E-5</v>
      </c>
      <c r="W107" s="15">
        <f>0.5*(Cy!V107+Cy!W107)*LN(M!W107/M!V107)</f>
        <v>-1.7343011681003595E-4</v>
      </c>
      <c r="X107" s="15">
        <f>0.5*(Cy!W107+Cy!X107)*LN(M!X107/M!W107)</f>
        <v>1.1435610523176093E-2</v>
      </c>
      <c r="Y107" s="15">
        <f>0.5*(Cy!X107+Cy!Y107)*LN(M!Y107/M!X107)</f>
        <v>3.5626666422018077E-3</v>
      </c>
      <c r="Z107" s="15">
        <f>0.5*(Cy!Y107+Cy!Z107)*LN(M!Z107/M!Y107)</f>
        <v>6.7263635221678992E-3</v>
      </c>
      <c r="AA107" s="15">
        <f>0.5*(Cy!Z107+Cy!AA107)*LN(M!AA107/M!Z107)</f>
        <v>4.022763664696883E-3</v>
      </c>
      <c r="AB107" s="15">
        <f>0.5*(Cy!AA107+Cy!AB107)*LN(M!AB107/M!AA107)</f>
        <v>-5.197857915123648E-3</v>
      </c>
      <c r="AC107" s="15">
        <f>0.5*(Cy!AB107+Cy!AC107)*LN(M!AC107/M!AB107)</f>
        <v>-4.3037431149608174E-2</v>
      </c>
      <c r="AD107" s="15"/>
      <c r="AE107" s="15"/>
      <c r="AF107" s="64">
        <f t="shared" ref="AF107" si="30">AVERAGE(E107:I107)</f>
        <v>4.3825410432992316E-3</v>
      </c>
      <c r="AG107" s="64">
        <f t="shared" ref="AG107" si="31">AVERAGE(J107:N107)</f>
        <v>2.0863423158344178E-3</v>
      </c>
      <c r="AH107" s="64">
        <f t="shared" ref="AH107" si="32">AVERAGE(O107:S107)</f>
        <v>-5.5654271645744647E-3</v>
      </c>
      <c r="AI107" s="64">
        <f t="shared" ref="AI107" si="33">AVERAGE(T107:X107)</f>
        <v>4.0064648860469471E-3</v>
      </c>
      <c r="AJ107" s="64">
        <f t="shared" ref="AJ107" si="34">AVERAGE(Y107:AC107)</f>
        <v>-6.7846990471330474E-3</v>
      </c>
      <c r="AK107" s="64">
        <f t="shared" ref="AK107" si="35">AVERAGE(J107:S107)</f>
        <v>-1.7395424243700241E-3</v>
      </c>
      <c r="AL107" s="64">
        <f t="shared" ref="AL107" si="36">AVERAGE(T107:AC107)</f>
        <v>-1.3891170805430497E-3</v>
      </c>
      <c r="AM107" s="64">
        <f t="shared" ref="AM107" si="37">AVERAGE(T107:AA107)</f>
        <v>4.2930147824126654E-3</v>
      </c>
      <c r="AN107" s="64">
        <f t="shared" ref="AN107" si="38">AVERAGE(AB107:AC107)</f>
        <v>-2.4117644532365912E-2</v>
      </c>
      <c r="AO107" s="64">
        <f t="shared" ref="AO107" si="39">AVERAGE(E107:AC107)</f>
        <v>-3.7495559330538302E-4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0.5*(Cy!C108+Cy!D108)*LN(M!D108/M!C108)</f>
        <v>1.1410299403868089E-2</v>
      </c>
      <c r="E108" s="15">
        <f>0.5*(Cy!D108+Cy!E108)*LN(M!E108/M!D108)</f>
        <v>1.6531115202554986E-2</v>
      </c>
      <c r="F108" s="15">
        <f>0.5*(Cy!E108+Cy!F108)*LN(M!F108/M!E108)</f>
        <v>1.8862692780823424E-2</v>
      </c>
      <c r="G108" s="15">
        <f>0.5*(Cy!F108+Cy!G108)*LN(M!G108/M!F108)</f>
        <v>-3.6442353372553561E-2</v>
      </c>
      <c r="H108" s="15">
        <f>0.5*(Cy!G108+Cy!H108)*LN(M!H108/M!G108)</f>
        <v>-2.031280826968087E-2</v>
      </c>
      <c r="I108" s="15">
        <f>0.5*(Cy!H108+Cy!I108)*LN(M!I108/M!H108)</f>
        <v>2.4368737127112031E-2</v>
      </c>
      <c r="J108" s="15">
        <f>0.5*(Cy!I108+Cy!J108)*LN(M!J108/M!I108)</f>
        <v>-8.4839768715266658E-3</v>
      </c>
      <c r="K108" s="15">
        <f>0.5*(Cy!J108+Cy!K108)*LN(M!K108/M!J108)</f>
        <v>-1.8648848379548204E-2</v>
      </c>
      <c r="L108" s="15">
        <f>0.5*(Cy!K108+Cy!L108)*LN(M!L108/M!K108)</f>
        <v>9.1653646762010557E-3</v>
      </c>
      <c r="M108" s="15">
        <f>0.5*(Cy!L108+Cy!M108)*LN(M!M108/M!L108)</f>
        <v>1.7593969429927112E-2</v>
      </c>
      <c r="N108" s="15">
        <f>0.5*(Cy!M108+Cy!N108)*LN(M!N108/M!M108)</f>
        <v>1.110510831945429E-2</v>
      </c>
      <c r="O108" s="15">
        <f>0.5*(Cy!N108+Cy!O108)*LN(M!O108/M!N108)</f>
        <v>2.0200033156825586E-2</v>
      </c>
      <c r="P108" s="15">
        <f>0.5*(Cy!O108+Cy!P108)*LN(M!P108/M!O108)</f>
        <v>2.4224679207925516E-2</v>
      </c>
      <c r="Q108" s="15">
        <f>0.5*(Cy!P108+Cy!Q108)*LN(M!Q108/M!P108)</f>
        <v>-1.8617507543460459E-2</v>
      </c>
      <c r="R108" s="15">
        <f>0.5*(Cy!Q108+Cy!R108)*LN(M!R108/M!Q108)</f>
        <v>-0.1250475757414938</v>
      </c>
      <c r="S108" s="15">
        <f>0.5*(Cy!R108+Cy!S108)*LN(M!S108/M!R108)</f>
        <v>5.3937192195638632E-2</v>
      </c>
      <c r="T108" s="15">
        <f>0.5*(Cy!S108+Cy!T108)*LN(M!T108/M!S108)</f>
        <v>-1.724862068813442E-2</v>
      </c>
      <c r="U108" s="15">
        <f>0.5*(Cy!T108+Cy!U108)*LN(M!U108/M!T108)</f>
        <v>7.7218439853715438E-3</v>
      </c>
      <c r="V108" s="15">
        <f>0.5*(Cy!U108+Cy!V108)*LN(M!V108/M!U108)</f>
        <v>-1.3465683864040191E-2</v>
      </c>
      <c r="W108" s="15">
        <f>0.5*(Cy!V108+Cy!W108)*LN(M!W108/M!V108)</f>
        <v>7.3194175432270492E-3</v>
      </c>
      <c r="X108" s="15">
        <f>0.5*(Cy!W108+Cy!X108)*LN(M!X108/M!W108)</f>
        <v>1.3868473354631051E-2</v>
      </c>
      <c r="Y108" s="15">
        <f>0.5*(Cy!X108+Cy!Y108)*LN(M!Y108/M!X108)</f>
        <v>1.3079787318347005E-3</v>
      </c>
      <c r="Z108" s="15">
        <f>0.5*(Cy!Y108+Cy!Z108)*LN(M!Z108/M!Y108)</f>
        <v>1.5610512079980146E-2</v>
      </c>
      <c r="AA108" s="15">
        <f>0.5*(Cy!Z108+Cy!AA108)*LN(M!AA108/M!Z108)</f>
        <v>5.8111063041214423E-3</v>
      </c>
      <c r="AB108" s="15">
        <f>0.5*(Cy!AA108+Cy!AB108)*LN(M!AB108/M!AA108)</f>
        <v>-1.6255827945482179E-2</v>
      </c>
      <c r="AC108" s="15">
        <f>0.5*(Cy!AB108+Cy!AC108)*LN(M!AC108/M!AB108)</f>
        <v>-6.8378979309445462E-2</v>
      </c>
      <c r="AD108" s="15"/>
      <c r="AE108" s="15"/>
      <c r="AF108" s="64">
        <f t="shared" si="20"/>
        <v>6.0147669365120113E-4</v>
      </c>
      <c r="AG108" s="64">
        <f t="shared" si="21"/>
        <v>2.1463234349015179E-3</v>
      </c>
      <c r="AH108" s="64">
        <f t="shared" si="22"/>
        <v>-9.0606357449129048E-3</v>
      </c>
      <c r="AI108" s="64">
        <f t="shared" si="23"/>
        <v>-3.6091393378899392E-4</v>
      </c>
      <c r="AJ108" s="64">
        <f t="shared" si="24"/>
        <v>-1.2381042027798269E-2</v>
      </c>
      <c r="AK108" s="64">
        <f t="shared" si="25"/>
        <v>-3.4571561550056939E-3</v>
      </c>
      <c r="AL108" s="64">
        <f t="shared" si="26"/>
        <v>-6.370977980793632E-3</v>
      </c>
      <c r="AM108" s="64">
        <f t="shared" si="27"/>
        <v>2.6156284308739147E-3</v>
      </c>
      <c r="AN108" s="64">
        <f t="shared" si="28"/>
        <v>-4.231740362746382E-2</v>
      </c>
      <c r="AO108" s="64">
        <f t="shared" si="29"/>
        <v>-3.8109583155894904E-3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0.5*(Cy!C109+Cy!D109)*LN(M!D109/M!C109)</f>
        <v>7.7936007322921014E-3</v>
      </c>
      <c r="E109" s="15">
        <f>0.5*(Cy!D109+Cy!E109)*LN(M!E109/M!D109)</f>
        <v>1.2211565839242001E-2</v>
      </c>
      <c r="F109" s="15">
        <f>0.5*(Cy!E109+Cy!F109)*LN(M!F109/M!E109)</f>
        <v>-2.3323800488138269E-3</v>
      </c>
      <c r="G109" s="15">
        <f>0.5*(Cy!F109+Cy!G109)*LN(M!G109/M!F109)</f>
        <v>5.0036063662754131E-4</v>
      </c>
      <c r="H109" s="15">
        <f>0.5*(Cy!G109+Cy!H109)*LN(M!H109/M!G109)</f>
        <v>8.8973546123947232E-3</v>
      </c>
      <c r="I109" s="15">
        <f>0.5*(Cy!H109+Cy!I109)*LN(M!I109/M!H109)</f>
        <v>6.4279213927475329E-3</v>
      </c>
      <c r="J109" s="15">
        <f>0.5*(Cy!I109+Cy!J109)*LN(M!J109/M!I109)</f>
        <v>3.4082311466976344E-3</v>
      </c>
      <c r="K109" s="15">
        <f>0.5*(Cy!J109+Cy!K109)*LN(M!K109/M!J109)</f>
        <v>5.9996844469332182E-5</v>
      </c>
      <c r="L109" s="15">
        <f>0.5*(Cy!K109+Cy!L109)*LN(M!L109/M!K109)</f>
        <v>-7.8283894429990097E-4</v>
      </c>
      <c r="M109" s="15">
        <f>0.5*(Cy!L109+Cy!M109)*LN(M!M109/M!L109)</f>
        <v>-5.772325096782317E-4</v>
      </c>
      <c r="N109" s="15">
        <f>0.5*(Cy!M109+Cy!N109)*LN(M!N109/M!M109)</f>
        <v>6.7852071129126251E-3</v>
      </c>
      <c r="O109" s="15">
        <f>0.5*(Cy!N109+Cy!O109)*LN(M!O109/M!N109)</f>
        <v>-7.29991913838546E-4</v>
      </c>
      <c r="P109" s="15">
        <f>0.5*(Cy!O109+Cy!P109)*LN(M!P109/M!O109)</f>
        <v>6.3378899738173225E-4</v>
      </c>
      <c r="Q109" s="15">
        <f>0.5*(Cy!P109+Cy!Q109)*LN(M!Q109/M!P109)</f>
        <v>-3.4101601372575991E-3</v>
      </c>
      <c r="R109" s="15">
        <f>0.5*(Cy!Q109+Cy!R109)*LN(M!R109/M!Q109)</f>
        <v>-1.2330179768328394E-2</v>
      </c>
      <c r="S109" s="15">
        <f>0.5*(Cy!R109+Cy!S109)*LN(M!S109/M!R109)</f>
        <v>6.8798975506526635E-3</v>
      </c>
      <c r="T109" s="15">
        <f>0.5*(Cy!S109+Cy!T109)*LN(M!T109/M!S109)</f>
        <v>6.012213334969956E-3</v>
      </c>
      <c r="U109" s="15">
        <f>0.5*(Cy!T109+Cy!U109)*LN(M!U109/M!T109)</f>
        <v>1.2228724282588714E-2</v>
      </c>
      <c r="V109" s="15">
        <f>0.5*(Cy!U109+Cy!V109)*LN(M!V109/M!U109)</f>
        <v>7.3871906337087947E-3</v>
      </c>
      <c r="W109" s="15">
        <f>0.5*(Cy!V109+Cy!W109)*LN(M!W109/M!V109)</f>
        <v>-5.2942279180910098E-3</v>
      </c>
      <c r="X109" s="15">
        <f>0.5*(Cy!W109+Cy!X109)*LN(M!X109/M!W109)</f>
        <v>6.0492381884638281E-3</v>
      </c>
      <c r="Y109" s="15">
        <f>0.5*(Cy!X109+Cy!Y109)*LN(M!Y109/M!X109)</f>
        <v>5.3537606889959661E-3</v>
      </c>
      <c r="Z109" s="15">
        <f>0.5*(Cy!Y109+Cy!Z109)*LN(M!Z109/M!Y109)</f>
        <v>2.2689094400426307E-4</v>
      </c>
      <c r="AA109" s="15">
        <f>0.5*(Cy!Z109+Cy!AA109)*LN(M!AA109/M!Z109)</f>
        <v>1.7520125037982122E-3</v>
      </c>
      <c r="AB109" s="15">
        <f>0.5*(Cy!AA109+Cy!AB109)*LN(M!AB109/M!AA109)</f>
        <v>3.1030533848734913E-3</v>
      </c>
      <c r="AC109" s="15">
        <f>0.5*(Cy!AB109+Cy!AC109)*LN(M!AC109/M!AB109)</f>
        <v>-1.6412777274665911E-2</v>
      </c>
      <c r="AD109" s="15"/>
      <c r="AE109" s="15"/>
      <c r="AF109" s="64">
        <f t="shared" si="20"/>
        <v>5.1409644864395939E-3</v>
      </c>
      <c r="AG109" s="64">
        <f t="shared" si="21"/>
        <v>1.7786727300202921E-3</v>
      </c>
      <c r="AH109" s="64">
        <f t="shared" si="22"/>
        <v>-1.7913290542780288E-3</v>
      </c>
      <c r="AI109" s="64">
        <f t="shared" si="23"/>
        <v>5.2766277043280558E-3</v>
      </c>
      <c r="AJ109" s="64">
        <f t="shared" si="24"/>
        <v>-1.1954119505987958E-3</v>
      </c>
      <c r="AK109" s="64">
        <f t="shared" si="25"/>
        <v>-6.3281621288682931E-6</v>
      </c>
      <c r="AL109" s="64">
        <f t="shared" si="26"/>
        <v>2.0406078768646302E-3</v>
      </c>
      <c r="AM109" s="64">
        <f t="shared" si="27"/>
        <v>4.2144753323048404E-3</v>
      </c>
      <c r="AN109" s="64">
        <f t="shared" si="28"/>
        <v>-6.6548619448962096E-3</v>
      </c>
      <c r="AO109" s="64">
        <f t="shared" si="29"/>
        <v>1.8419047831822236E-3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0.5*(Cy!C110+Cy!D110)*LN(M!D110/M!C110)</f>
        <v>7.3862001117994914E-3</v>
      </c>
      <c r="E110" s="15">
        <f>0.5*(Cy!D110+Cy!E110)*LN(M!E110/M!D110)</f>
        <v>1.5166092250870147E-2</v>
      </c>
      <c r="F110" s="15">
        <f>0.5*(Cy!E110+Cy!F110)*LN(M!F110/M!E110)</f>
        <v>-1.5236337472421054E-3</v>
      </c>
      <c r="G110" s="15">
        <f>0.5*(Cy!F110+Cy!G110)*LN(M!G110/M!F110)</f>
        <v>7.0661545001455455E-4</v>
      </c>
      <c r="H110" s="15">
        <f>0.5*(Cy!G110+Cy!H110)*LN(M!H110/M!G110)</f>
        <v>8.7826811480098219E-3</v>
      </c>
      <c r="I110" s="15">
        <f>0.5*(Cy!H110+Cy!I110)*LN(M!I110/M!H110)</f>
        <v>1.0227529346885759E-2</v>
      </c>
      <c r="J110" s="15">
        <f>0.5*(Cy!I110+Cy!J110)*LN(M!J110/M!I110)</f>
        <v>2.9396251091708312E-3</v>
      </c>
      <c r="K110" s="15">
        <f>0.5*(Cy!J110+Cy!K110)*LN(M!K110/M!J110)</f>
        <v>-2.315691129663539E-3</v>
      </c>
      <c r="L110" s="15">
        <f>0.5*(Cy!K110+Cy!L110)*LN(M!L110/M!K110)</f>
        <v>-2.0047965296615998E-3</v>
      </c>
      <c r="M110" s="15">
        <f>0.5*(Cy!L110+Cy!M110)*LN(M!M110/M!L110)</f>
        <v>-5.7715410687994497E-4</v>
      </c>
      <c r="N110" s="15">
        <f>0.5*(Cy!M110+Cy!N110)*LN(M!N110/M!M110)</f>
        <v>9.7086710922854209E-3</v>
      </c>
      <c r="O110" s="15">
        <f>0.5*(Cy!N110+Cy!O110)*LN(M!O110/M!N110)</f>
        <v>1.8060551705739525E-3</v>
      </c>
      <c r="P110" s="15">
        <f>0.5*(Cy!O110+Cy!P110)*LN(M!P110/M!O110)</f>
        <v>2.6801300041009008E-3</v>
      </c>
      <c r="Q110" s="15">
        <f>0.5*(Cy!P110+Cy!Q110)*LN(M!Q110/M!P110)</f>
        <v>-3.3599788761166623E-3</v>
      </c>
      <c r="R110" s="15">
        <f>0.5*(Cy!Q110+Cy!R110)*LN(M!R110/M!Q110)</f>
        <v>-1.8669715336718573E-2</v>
      </c>
      <c r="S110" s="15">
        <f>0.5*(Cy!R110+Cy!S110)*LN(M!S110/M!R110)</f>
        <v>5.5186856828296433E-3</v>
      </c>
      <c r="T110" s="15">
        <f>0.5*(Cy!S110+Cy!T110)*LN(M!T110/M!S110)</f>
        <v>5.1651287242081012E-3</v>
      </c>
      <c r="U110" s="15">
        <f>0.5*(Cy!T110+Cy!U110)*LN(M!U110/M!T110)</f>
        <v>1.5712391474533047E-2</v>
      </c>
      <c r="V110" s="15">
        <f>0.5*(Cy!U110+Cy!V110)*LN(M!V110/M!U110)</f>
        <v>9.518372012777384E-3</v>
      </c>
      <c r="W110" s="15">
        <f>0.5*(Cy!V110+Cy!W110)*LN(M!W110/M!V110)</f>
        <v>-5.2501615060663838E-3</v>
      </c>
      <c r="X110" s="15">
        <f>0.5*(Cy!W110+Cy!X110)*LN(M!X110/M!W110)</f>
        <v>9.0353202931040353E-3</v>
      </c>
      <c r="Y110" s="15">
        <f>0.5*(Cy!X110+Cy!Y110)*LN(M!Y110/M!X110)</f>
        <v>5.6622781452756576E-3</v>
      </c>
      <c r="Z110" s="15">
        <f>0.5*(Cy!Y110+Cy!Z110)*LN(M!Z110/M!Y110)</f>
        <v>7.7604261261414475E-4</v>
      </c>
      <c r="AA110" s="15">
        <f>0.5*(Cy!Z110+Cy!AA110)*LN(M!AA110/M!Z110)</f>
        <v>2.9518518589405855E-3</v>
      </c>
      <c r="AB110" s="15">
        <f>0.5*(Cy!AA110+Cy!AB110)*LN(M!AB110/M!AA110)</f>
        <v>1.983628925483945E-3</v>
      </c>
      <c r="AC110" s="15">
        <f>0.5*(Cy!AB110+Cy!AC110)*LN(M!AC110/M!AB110)</f>
        <v>-2.4808459571447151E-2</v>
      </c>
      <c r="AD110" s="15"/>
      <c r="AE110" s="15"/>
      <c r="AF110" s="64">
        <f t="shared" si="20"/>
        <v>6.671856889707636E-3</v>
      </c>
      <c r="AG110" s="64">
        <f t="shared" si="21"/>
        <v>1.5501308870502337E-3</v>
      </c>
      <c r="AH110" s="64">
        <f t="shared" si="22"/>
        <v>-2.4049646710661483E-3</v>
      </c>
      <c r="AI110" s="64">
        <f t="shared" si="23"/>
        <v>6.8362101997112377E-3</v>
      </c>
      <c r="AJ110" s="64">
        <f t="shared" si="24"/>
        <v>-2.6869316058265639E-3</v>
      </c>
      <c r="AK110" s="64">
        <f t="shared" si="25"/>
        <v>-4.2741689200795688E-4</v>
      </c>
      <c r="AL110" s="64">
        <f t="shared" si="26"/>
        <v>2.0746392969423371E-3</v>
      </c>
      <c r="AM110" s="64">
        <f t="shared" si="27"/>
        <v>5.4464029519233218E-3</v>
      </c>
      <c r="AN110" s="64">
        <f t="shared" si="28"/>
        <v>-1.1412415322981604E-2</v>
      </c>
      <c r="AO110" s="64">
        <f t="shared" si="29"/>
        <v>1.9932603399152788E-3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0.5*(Cy!C111+Cy!D111)*LN(M!D111/M!C111)</f>
        <v>8.5563677860149359E-3</v>
      </c>
      <c r="E111" s="15">
        <f>0.5*(Cy!D111+Cy!E111)*LN(M!E111/M!D111)</f>
        <v>1.3069954556549629E-2</v>
      </c>
      <c r="F111" s="15">
        <f>0.5*(Cy!E111+Cy!F111)*LN(M!F111/M!E111)</f>
        <v>5.0217791102218565E-3</v>
      </c>
      <c r="G111" s="15">
        <f>0.5*(Cy!F111+Cy!G111)*LN(M!G111/M!F111)</f>
        <v>-1.2105245256326499E-2</v>
      </c>
      <c r="H111" s="15">
        <f>0.5*(Cy!G111+Cy!H111)*LN(M!H111/M!G111)</f>
        <v>-1.4343011870500549E-3</v>
      </c>
      <c r="I111" s="15">
        <f>0.5*(Cy!H111+Cy!I111)*LN(M!I111/M!H111)</f>
        <v>1.1844609456652682E-2</v>
      </c>
      <c r="J111" s="15">
        <f>0.5*(Cy!I111+Cy!J111)*LN(M!J111/M!I111)</f>
        <v>-2.6674860128806537E-4</v>
      </c>
      <c r="K111" s="15">
        <f>0.5*(Cy!J111+Cy!K111)*LN(M!K111/M!J111)</f>
        <v>-5.8349517688865071E-3</v>
      </c>
      <c r="L111" s="15">
        <f>0.5*(Cy!K111+Cy!L111)*LN(M!L111/M!K111)</f>
        <v>2.7277189796821501E-3</v>
      </c>
      <c r="M111" s="15">
        <f>0.5*(Cy!L111+Cy!M111)*LN(M!M111/M!L111)</f>
        <v>5.5357147049935902E-3</v>
      </c>
      <c r="N111" s="15">
        <f>0.5*(Cy!M111+Cy!N111)*LN(M!N111/M!M111)</f>
        <v>8.1712651758135257E-3</v>
      </c>
      <c r="O111" s="15">
        <f>0.5*(Cy!N111+Cy!O111)*LN(M!O111/M!N111)</f>
        <v>6.5693433095182089E-3</v>
      </c>
      <c r="P111" s="15">
        <f>0.5*(Cy!O111+Cy!P111)*LN(M!P111/M!O111)</f>
        <v>9.3255919064776423E-3</v>
      </c>
      <c r="Q111" s="15">
        <f>0.5*(Cy!P111+Cy!Q111)*LN(M!Q111/M!P111)</f>
        <v>-8.5599447597674155E-3</v>
      </c>
      <c r="R111" s="15">
        <f>0.5*(Cy!Q111+Cy!R111)*LN(M!R111/M!Q111)</f>
        <v>-5.0838212001434374E-2</v>
      </c>
      <c r="S111" s="15">
        <f>0.5*(Cy!R111+Cy!S111)*LN(M!S111/M!R111)</f>
        <v>2.2112340230405956E-2</v>
      </c>
      <c r="T111" s="15">
        <f>0.5*(Cy!S111+Cy!T111)*LN(M!T111/M!S111)</f>
        <v>-1.7712133577202868E-3</v>
      </c>
      <c r="U111" s="15">
        <f>0.5*(Cy!T111+Cy!U111)*LN(M!U111/M!T111)</f>
        <v>1.0647242594513056E-2</v>
      </c>
      <c r="V111" s="15">
        <f>0.5*(Cy!U111+Cy!V111)*LN(M!V111/M!U111)</f>
        <v>4.6318493525459187E-4</v>
      </c>
      <c r="W111" s="15">
        <f>0.5*(Cy!V111+Cy!W111)*LN(M!W111/M!V111)</f>
        <v>-1.2047300890253502E-3</v>
      </c>
      <c r="X111" s="15">
        <f>0.5*(Cy!W111+Cy!X111)*LN(M!X111/M!W111)</f>
        <v>8.3762536948070905E-3</v>
      </c>
      <c r="Y111" s="15">
        <f>0.5*(Cy!X111+Cy!Y111)*LN(M!Y111/M!X111)</f>
        <v>3.8382830797547619E-3</v>
      </c>
      <c r="Z111" s="15">
        <f>0.5*(Cy!Y111+Cy!Z111)*LN(M!Z111/M!Y111)</f>
        <v>4.8763273974217567E-3</v>
      </c>
      <c r="AA111" s="15">
        <f>0.5*(Cy!Z111+Cy!AA111)*LN(M!AA111/M!Z111)</f>
        <v>2.7758857041986587E-3</v>
      </c>
      <c r="AB111" s="15">
        <f>0.5*(Cy!AA111+Cy!AB111)*LN(M!AB111/M!AA111)</f>
        <v>-3.7073926700967931E-3</v>
      </c>
      <c r="AC111" s="15">
        <f>0.5*(Cy!AB111+Cy!AC111)*LN(M!AC111/M!AB111)</f>
        <v>-3.3172927848142943E-2</v>
      </c>
      <c r="AD111" s="15"/>
      <c r="AE111" s="15"/>
      <c r="AF111" s="64">
        <f t="shared" si="20"/>
        <v>3.2793593360095226E-3</v>
      </c>
      <c r="AG111" s="64">
        <f t="shared" si="21"/>
        <v>2.0665996980629387E-3</v>
      </c>
      <c r="AH111" s="64">
        <f t="shared" si="22"/>
        <v>-4.2781762629599965E-3</v>
      </c>
      <c r="AI111" s="64">
        <f t="shared" si="23"/>
        <v>3.3021475555658208E-3</v>
      </c>
      <c r="AJ111" s="64">
        <f t="shared" si="24"/>
        <v>-5.0779648673729121E-3</v>
      </c>
      <c r="AK111" s="64">
        <f t="shared" si="25"/>
        <v>-1.1057882824485287E-3</v>
      </c>
      <c r="AL111" s="64">
        <f t="shared" si="26"/>
        <v>-8.8790865590354542E-4</v>
      </c>
      <c r="AM111" s="64">
        <f t="shared" si="27"/>
        <v>3.5001542449005353E-3</v>
      </c>
      <c r="AN111" s="64">
        <f t="shared" si="28"/>
        <v>-1.8440160259119869E-2</v>
      </c>
      <c r="AO111" s="64">
        <f t="shared" si="29"/>
        <v>-1.416069081389254E-4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157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0.5*(Cy!AE3+Cy!AF3)*LN(H!D3/H!C3)</f>
        <v>-4.6924112889730973E-4</v>
      </c>
      <c r="E3" s="15">
        <f>0.5*(Cy!AF3+Cy!AG3)*LN(H!E3/H!D3)</f>
        <v>-1.005748208287832E-3</v>
      </c>
      <c r="F3" s="15">
        <f>0.5*(Cy!AG3+Cy!AH3)*LN(H!F3/H!E3)</f>
        <v>-3.5024611139203229E-3</v>
      </c>
      <c r="G3" s="15">
        <f>0.5*(Cy!AH3+Cy!AI3)*LN(H!G3/H!F3)</f>
        <v>-1.3897057651724924E-3</v>
      </c>
      <c r="H3" s="15">
        <f>0.5*(Cy!AI3+Cy!AJ3)*LN(H!H3/H!G3)</f>
        <v>-2.4215444615402057E-3</v>
      </c>
      <c r="I3" s="15">
        <f>0.5*(Cy!AJ3+Cy!AK3)*LN(H!I3/H!H3)</f>
        <v>-2.8819005800470379E-3</v>
      </c>
      <c r="J3" s="15">
        <f>0.5*(Cy!AK3+Cy!AL3)*LN(H!J3/H!I3)</f>
        <v>-5.629167545723909E-4</v>
      </c>
      <c r="K3" s="15">
        <f>0.5*(Cy!AL3+Cy!AM3)*LN(H!K3/H!J3)</f>
        <v>-6.2119833878509778E-3</v>
      </c>
      <c r="L3" s="15">
        <f>0.5*(Cy!AM3+Cy!AN3)*LN(H!L3/H!K3)</f>
        <v>-3.51782407483918E-4</v>
      </c>
      <c r="M3" s="15">
        <f>0.5*(Cy!AN3+Cy!AO3)*LN(H!M3/H!L3)</f>
        <v>9.4501821567424544E-4</v>
      </c>
      <c r="N3" s="15">
        <f>0.5*(Cy!AO3+Cy!AP3)*LN(H!N3/H!M3)</f>
        <v>-1.26023863813799E-3</v>
      </c>
      <c r="O3" s="15">
        <f>0.5*(Cy!AP3+Cy!AQ3)*LN(H!O3/H!N3)</f>
        <v>-8.1364147339012469E-3</v>
      </c>
      <c r="P3" s="15">
        <f>0.5*(Cy!AQ3+Cy!AR3)*LN(H!P3/H!O3)</f>
        <v>-1.2032364965252386E-3</v>
      </c>
      <c r="Q3" s="15">
        <f>0.5*(Cy!AR3+Cy!AS3)*LN(H!Q3/H!P3)</f>
        <v>-5.3337206404926321E-3</v>
      </c>
      <c r="R3" s="15">
        <f>0.5*(Cy!AS3+Cy!AT3)*LN(H!R3/H!Q3)</f>
        <v>-1.6099608992831888E-3</v>
      </c>
      <c r="S3" s="15">
        <f>0.5*(Cy!AT3+Cy!AU3)*LN(H!S3/H!R3)</f>
        <v>-7.4152542787269526E-3</v>
      </c>
      <c r="T3" s="15">
        <f>0.5*(Cy!AU3+Cy!AV3)*LN(H!T3/H!S3)</f>
        <v>-3.5968080853790523E-3</v>
      </c>
      <c r="U3" s="15">
        <f>0.5*(Cy!AV3+Cy!AW3)*LN(H!U3/H!T3)</f>
        <v>-6.1905471059813585E-3</v>
      </c>
      <c r="V3" s="15">
        <f>0.5*(Cy!AW3+Cy!AX3)*LN(H!V3/H!U3)</f>
        <v>-5.9738448814555395E-3</v>
      </c>
      <c r="W3" s="15">
        <f>0.5*(Cy!AX3+Cy!AY3)*LN(H!W3/H!V3)</f>
        <v>-5.6157031460102791E-3</v>
      </c>
      <c r="X3" s="15">
        <f>0.5*(Cy!AY3+Cy!AZ3)*LN(H!X3/H!W3)</f>
        <v>1.5829979104555137E-5</v>
      </c>
      <c r="Y3" s="15">
        <f>0.5*(Cy!AZ3+Cy!BA3)*LN(H!Y3/H!X3)</f>
        <v>-1.3716552993325321E-2</v>
      </c>
      <c r="Z3" s="15">
        <f>0.5*(Cy!BA3+Cy!BB3)*LN(H!Z3/H!Y3)</f>
        <v>3.3587574396069875E-3</v>
      </c>
      <c r="AA3" s="15">
        <f>0.5*(Cy!BB3+Cy!BC3)*LN(H!AA3/H!Z3)</f>
        <v>1.9911848525735053E-3</v>
      </c>
      <c r="AB3" s="15">
        <f>0.5*(Cy!BC3+Cy!BD3)*LN(H!AB3/H!AA3)</f>
        <v>-7.5005415634561146E-3</v>
      </c>
      <c r="AC3" s="15">
        <f>0.5*(Cy!BD3+Cy!BE3)*LN(H!AC3/H!AB3)</f>
        <v>-1.2432717965067093E-2</v>
      </c>
      <c r="AD3" s="15"/>
      <c r="AF3" s="64">
        <f>AVERAGE(E3:I3)</f>
        <v>-2.2402720257935784E-3</v>
      </c>
      <c r="AG3" s="64">
        <f>AVERAGE(J3:N3)</f>
        <v>-1.4883805944742063E-3</v>
      </c>
      <c r="AH3" s="64">
        <f>AVERAGE(O3:S3)</f>
        <v>-4.7397174097858529E-3</v>
      </c>
      <c r="AI3" s="64">
        <f>AVERAGE(T3:X3)</f>
        <v>-4.2722146479443352E-3</v>
      </c>
      <c r="AJ3" s="64">
        <f>AVERAGE(Y3:AC3)</f>
        <v>-5.6599740459336075E-3</v>
      </c>
      <c r="AK3" s="64">
        <f>AVERAGE(J3:S3)</f>
        <v>-3.1140490021300286E-3</v>
      </c>
      <c r="AL3" s="64">
        <f>AVERAGE(T3:AC3)</f>
        <v>-4.9660943469389714E-3</v>
      </c>
      <c r="AM3" s="64">
        <f>AVERAGE(T3:AA3)</f>
        <v>-3.7159604926083134E-3</v>
      </c>
      <c r="AN3" s="64">
        <f>AVERAGE(AB3:AC3)</f>
        <v>-9.9666297642616031E-3</v>
      </c>
      <c r="AO3" s="64">
        <f>AVERAGE(E3:AC3)</f>
        <v>-3.6801117447863153E-3</v>
      </c>
    </row>
    <row r="4" spans="1:41" x14ac:dyDescent="0.2">
      <c r="A4" s="4">
        <v>2</v>
      </c>
      <c r="B4" s="3" t="s">
        <v>42</v>
      </c>
      <c r="C4" s="15"/>
      <c r="D4" s="15">
        <f>0.5*(Cy!AE4+Cy!AF4)*LN(H!D4/H!C4)</f>
        <v>-1.776702884876072E-4</v>
      </c>
      <c r="E4" s="15">
        <f>0.5*(Cy!AF4+Cy!AG4)*LN(H!E4/H!D4)</f>
        <v>1.1896989242965313E-2</v>
      </c>
      <c r="F4" s="15">
        <f>0.5*(Cy!AG4+Cy!AH4)*LN(H!F4/H!E4)</f>
        <v>3.603233037850069E-3</v>
      </c>
      <c r="G4" s="15">
        <f>0.5*(Cy!AH4+Cy!AI4)*LN(H!G4/H!F4)</f>
        <v>1.3706178796565915E-2</v>
      </c>
      <c r="H4" s="15">
        <f>0.5*(Cy!AI4+Cy!AJ4)*LN(H!H4/H!G4)</f>
        <v>4.3683440591735659E-3</v>
      </c>
      <c r="I4" s="15">
        <f>0.5*(Cy!AJ4+Cy!AK4)*LN(H!I4/H!H4)</f>
        <v>2.5856907384390879E-2</v>
      </c>
      <c r="J4" s="15">
        <f>0.5*(Cy!AK4+Cy!AL4)*LN(H!J4/H!I4)</f>
        <v>-2.6255779861374499E-3</v>
      </c>
      <c r="K4" s="15">
        <f>0.5*(Cy!AL4+Cy!AM4)*LN(H!K4/H!J4)</f>
        <v>8.4545992893383451E-3</v>
      </c>
      <c r="L4" s="15">
        <f>0.5*(Cy!AM4+Cy!AN4)*LN(H!L4/H!K4)</f>
        <v>7.1055551834642303E-3</v>
      </c>
      <c r="M4" s="15">
        <f>0.5*(Cy!AN4+Cy!AO4)*LN(H!M4/H!L4)</f>
        <v>1.3325965868690956E-2</v>
      </c>
      <c r="N4" s="15">
        <f>0.5*(Cy!AO4+Cy!AP4)*LN(H!N4/H!M4)</f>
        <v>7.7700231445706931E-3</v>
      </c>
      <c r="O4" s="15">
        <f>0.5*(Cy!AP4+Cy!AQ4)*LN(H!O4/H!N4)</f>
        <v>1.8886595713679975E-2</v>
      </c>
      <c r="P4" s="15">
        <f>0.5*(Cy!AQ4+Cy!AR4)*LN(H!P4/H!O4)</f>
        <v>1.7447944672529358E-3</v>
      </c>
      <c r="Q4" s="15">
        <f>0.5*(Cy!AR4+Cy!AS4)*LN(H!Q4/H!P4)</f>
        <v>5.6954618463028704E-3</v>
      </c>
      <c r="R4" s="15">
        <f>0.5*(Cy!AS4+Cy!AT4)*LN(H!R4/H!Q4)</f>
        <v>-1.4236963174032294E-2</v>
      </c>
      <c r="S4" s="15">
        <f>0.5*(Cy!AT4+Cy!AU4)*LN(H!S4/H!R4)</f>
        <v>-6.3980283185419463E-3</v>
      </c>
      <c r="T4" s="15">
        <f>0.5*(Cy!AU4+Cy!AV4)*LN(H!T4/H!S4)</f>
        <v>3.341230465205537E-3</v>
      </c>
      <c r="U4" s="15">
        <f>0.5*(Cy!AV4+Cy!AW4)*LN(H!U4/H!T4)</f>
        <v>-1.230679293025376E-2</v>
      </c>
      <c r="V4" s="15">
        <f>0.5*(Cy!AW4+Cy!AX4)*LN(H!V4/H!U4)</f>
        <v>-2.4280996522634882E-2</v>
      </c>
      <c r="W4" s="15">
        <f>0.5*(Cy!AX4+Cy!AY4)*LN(H!W4/H!V4)</f>
        <v>-1.9226898297197155E-2</v>
      </c>
      <c r="X4" s="15">
        <f>0.5*(Cy!AY4+Cy!AZ4)*LN(H!X4/H!W4)</f>
        <v>1.2746904974285732E-2</v>
      </c>
      <c r="Y4" s="15">
        <f>0.5*(Cy!AZ4+Cy!BA4)*LN(H!Y4/H!X4)</f>
        <v>-6.4313567151575912E-3</v>
      </c>
      <c r="Z4" s="15">
        <f>0.5*(Cy!BA4+Cy!BB4)*LN(H!Z4/H!Y4)</f>
        <v>1.1447673355574279E-2</v>
      </c>
      <c r="AA4" s="15">
        <f>0.5*(Cy!BB4+Cy!BC4)*LN(H!AA4/H!Z4)</f>
        <v>3.5834642082363026E-2</v>
      </c>
      <c r="AB4" s="15">
        <f>0.5*(Cy!BC4+Cy!BD4)*LN(H!AB4/H!AA4)</f>
        <v>-3.4437506837845144E-3</v>
      </c>
      <c r="AC4" s="15">
        <f>0.5*(Cy!BD4+Cy!BE4)*LN(H!AC4/H!AB4)</f>
        <v>-1.5373849376578127E-2</v>
      </c>
      <c r="AD4" s="15"/>
      <c r="AF4" s="64">
        <f t="shared" ref="AF4:AF67" si="0">AVERAGE(E4:I4)</f>
        <v>1.1886330504189148E-2</v>
      </c>
      <c r="AG4" s="64">
        <f t="shared" ref="AG4:AG67" si="1">AVERAGE(J4:N4)</f>
        <v>6.8061130999853559E-3</v>
      </c>
      <c r="AH4" s="64">
        <f t="shared" ref="AH4:AH67" si="2">AVERAGE(O4:S4)</f>
        <v>1.1383721069323082E-3</v>
      </c>
      <c r="AI4" s="64">
        <f t="shared" ref="AI4:AI67" si="3">AVERAGE(T4:X4)</f>
        <v>-7.9453104621189062E-3</v>
      </c>
      <c r="AJ4" s="64">
        <f t="shared" ref="AJ4:AJ67" si="4">AVERAGE(Y4:AC4)</f>
        <v>4.4066717324834134E-3</v>
      </c>
      <c r="AK4" s="64">
        <f t="shared" ref="AK4:AK67" si="5">AVERAGE(J4:S4)</f>
        <v>3.9722426034588323E-3</v>
      </c>
      <c r="AL4" s="64">
        <f t="shared" ref="AL4:AL67" si="6">AVERAGE(T4:AC4)</f>
        <v>-1.769319364817746E-3</v>
      </c>
      <c r="AM4" s="64">
        <f t="shared" ref="AM4:AM67" si="7">AVERAGE(T4:AA4)</f>
        <v>1.405508015231479E-4</v>
      </c>
      <c r="AN4" s="64">
        <f t="shared" ref="AN4:AN67" si="8">AVERAGE(AB4:AC4)</f>
        <v>-9.4088000301813211E-3</v>
      </c>
      <c r="AO4" s="64">
        <f t="shared" ref="AO4:AO67" si="9">AVERAGE(E4:AC4)</f>
        <v>3.2584353962942653E-3</v>
      </c>
    </row>
    <row r="5" spans="1:41" x14ac:dyDescent="0.2">
      <c r="A5" s="4">
        <v>3</v>
      </c>
      <c r="B5" s="3" t="s">
        <v>0</v>
      </c>
      <c r="C5" s="15"/>
      <c r="D5" s="15">
        <f>0.5*(Cy!AE5+Cy!AF5)*LN(H!D5/H!C5)</f>
        <v>-4.1484501299971768E-4</v>
      </c>
      <c r="E5" s="15">
        <f>0.5*(Cy!AF5+Cy!AG5)*LN(H!E5/H!D5)</f>
        <v>-9.9836534707273342E-3</v>
      </c>
      <c r="F5" s="15">
        <f>0.5*(Cy!AG5+Cy!AH5)*LN(H!F5/H!E5)</f>
        <v>-2.0935797280516664E-2</v>
      </c>
      <c r="G5" s="15">
        <f>0.5*(Cy!AH5+Cy!AI5)*LN(H!G5/H!F5)</f>
        <v>-1.4261110781391511E-2</v>
      </c>
      <c r="H5" s="15">
        <f>0.5*(Cy!AI5+Cy!AJ5)*LN(H!H5/H!G5)</f>
        <v>-2.2216522191410074E-2</v>
      </c>
      <c r="I5" s="15">
        <f>0.5*(Cy!AJ5+Cy!AK5)*LN(H!I5/H!H5)</f>
        <v>-9.8873134417823017E-3</v>
      </c>
      <c r="J5" s="15">
        <f>0.5*(Cy!AK5+Cy!AL5)*LN(H!J5/H!I5)</f>
        <v>-2.6856509204018688E-2</v>
      </c>
      <c r="K5" s="15">
        <f>0.5*(Cy!AL5+Cy!AM5)*LN(H!K5/H!J5)</f>
        <v>-2.285143550441697E-2</v>
      </c>
      <c r="L5" s="15">
        <f>0.5*(Cy!AM5+Cy!AN5)*LN(H!L5/H!K5)</f>
        <v>-2.0579988490899898E-2</v>
      </c>
      <c r="M5" s="15">
        <f>0.5*(Cy!AN5+Cy!AO5)*LN(H!M5/H!L5)</f>
        <v>-1.8053573159185068E-2</v>
      </c>
      <c r="N5" s="15">
        <f>0.5*(Cy!AO5+Cy!AP5)*LN(H!N5/H!M5)</f>
        <v>-2.3238271829652105E-2</v>
      </c>
      <c r="O5" s="15">
        <f>0.5*(Cy!AP5+Cy!AQ5)*LN(H!O5/H!N5)</f>
        <v>4.5408709492899366E-2</v>
      </c>
      <c r="P5" s="15">
        <f>0.5*(Cy!AQ5+Cy!AR5)*LN(H!P5/H!O5)</f>
        <v>3.3121007605295703E-2</v>
      </c>
      <c r="Q5" s="15">
        <f>0.5*(Cy!AR5+Cy!AS5)*LN(H!Q5/H!P5)</f>
        <v>3.3766531959743898E-2</v>
      </c>
      <c r="R5" s="15">
        <f>0.5*(Cy!AS5+Cy!AT5)*LN(H!R5/H!Q5)</f>
        <v>2.5480794109772768E-2</v>
      </c>
      <c r="S5" s="15">
        <f>0.5*(Cy!AT5+Cy!AU5)*LN(H!S5/H!R5)</f>
        <v>3.394484527991308E-2</v>
      </c>
      <c r="T5" s="15">
        <f>0.5*(Cy!AU5+Cy!AV5)*LN(H!T5/H!S5)</f>
        <v>3.8098749480181002E-3</v>
      </c>
      <c r="U5" s="15">
        <f>0.5*(Cy!AV5+Cy!AW5)*LN(H!U5/H!T5)</f>
        <v>-1.29828927003815E-2</v>
      </c>
      <c r="V5" s="15">
        <f>0.5*(Cy!AW5+Cy!AX5)*LN(H!V5/H!U5)</f>
        <v>-3.4199173509130133E-2</v>
      </c>
      <c r="W5" s="15">
        <f>0.5*(Cy!AX5+Cy!AY5)*LN(H!W5/H!V5)</f>
        <v>-2.7854811071174147E-2</v>
      </c>
      <c r="X5" s="15">
        <f>0.5*(Cy!AY5+Cy!AZ5)*LN(H!X5/H!W5)</f>
        <v>1.0468721879567133E-2</v>
      </c>
      <c r="Y5" s="15">
        <f>0.5*(Cy!AZ5+Cy!BA5)*LN(H!Y5/H!X5)</f>
        <v>-1.1939657541994306E-2</v>
      </c>
      <c r="Z5" s="15">
        <f>0.5*(Cy!BA5+Cy!BB5)*LN(H!Z5/H!Y5)</f>
        <v>1.7058514660037113E-3</v>
      </c>
      <c r="AA5" s="15">
        <f>0.5*(Cy!BB5+Cy!BC5)*LN(H!AA5/H!Z5)</f>
        <v>2.002984727856183E-2</v>
      </c>
      <c r="AB5" s="15">
        <f>0.5*(Cy!BC5+Cy!BD5)*LN(H!AB5/H!AA5)</f>
        <v>-1.5910481635951761E-2</v>
      </c>
      <c r="AC5" s="15">
        <f>0.5*(Cy!BD5+Cy!BE5)*LN(H!AC5/H!AB5)</f>
        <v>-2.3014230037886451E-2</v>
      </c>
      <c r="AD5" s="15"/>
      <c r="AF5" s="64">
        <f t="shared" si="0"/>
        <v>-1.5456879433165576E-2</v>
      </c>
      <c r="AG5" s="64">
        <f t="shared" si="1"/>
        <v>-2.2315955637634548E-2</v>
      </c>
      <c r="AH5" s="64">
        <f t="shared" si="2"/>
        <v>3.434437768952496E-2</v>
      </c>
      <c r="AI5" s="64">
        <f t="shared" si="3"/>
        <v>-1.2151656090620109E-2</v>
      </c>
      <c r="AJ5" s="64">
        <f t="shared" si="4"/>
        <v>-5.8257340942533958E-3</v>
      </c>
      <c r="AK5" s="64">
        <f t="shared" si="5"/>
        <v>6.014211025945208E-3</v>
      </c>
      <c r="AL5" s="64">
        <f t="shared" si="6"/>
        <v>-8.9886950924367541E-3</v>
      </c>
      <c r="AM5" s="64">
        <f t="shared" si="7"/>
        <v>-6.370279906316164E-3</v>
      </c>
      <c r="AN5" s="64">
        <f t="shared" si="8"/>
        <v>-1.9462355836919104E-2</v>
      </c>
      <c r="AO5" s="64">
        <f t="shared" si="9"/>
        <v>-4.2811695132297326E-3</v>
      </c>
    </row>
    <row r="6" spans="1:41" x14ac:dyDescent="0.2">
      <c r="A6" s="4">
        <v>4</v>
      </c>
      <c r="B6" s="6" t="s">
        <v>1</v>
      </c>
      <c r="C6" s="15"/>
      <c r="D6" s="15">
        <f>0.5*(Cy!AE6+Cy!AF6)*LN(H!D6/H!C6)</f>
        <v>-6.7703023231042575E-3</v>
      </c>
      <c r="E6" s="15">
        <f>0.5*(Cy!AF6+Cy!AG6)*LN(H!E6/H!D6)</f>
        <v>-1.7735224576597196E-3</v>
      </c>
      <c r="F6" s="15">
        <f>0.5*(Cy!AG6+Cy!AH6)*LN(H!F6/H!E6)</f>
        <v>-1.7941394202805275E-2</v>
      </c>
      <c r="G6" s="15">
        <f>0.5*(Cy!AH6+Cy!AI6)*LN(H!G6/H!F6)</f>
        <v>1.5342747990953948E-2</v>
      </c>
      <c r="H6" s="15">
        <f>0.5*(Cy!AI6+Cy!AJ6)*LN(H!H6/H!G6)</f>
        <v>1.2745183760204025E-2</v>
      </c>
      <c r="I6" s="15">
        <f>0.5*(Cy!AJ6+Cy!AK6)*LN(H!I6/H!H6)</f>
        <v>1.1693281047050773E-2</v>
      </c>
      <c r="J6" s="15">
        <f>0.5*(Cy!AK6+Cy!AL6)*LN(H!J6/H!I6)</f>
        <v>-2.9581031769884303E-2</v>
      </c>
      <c r="K6" s="15">
        <f>0.5*(Cy!AL6+Cy!AM6)*LN(H!K6/H!J6)</f>
        <v>-5.6120242636231487E-3</v>
      </c>
      <c r="L6" s="15">
        <f>0.5*(Cy!AM6+Cy!AN6)*LN(H!L6/H!K6)</f>
        <v>-1.3314255934187063E-3</v>
      </c>
      <c r="M6" s="15">
        <f>0.5*(Cy!AN6+Cy!AO6)*LN(H!M6/H!L6)</f>
        <v>-6.4848650453329673E-2</v>
      </c>
      <c r="N6" s="15">
        <f>0.5*(Cy!AO6+Cy!AP6)*LN(H!N6/H!M6)</f>
        <v>2.9568099207165872E-2</v>
      </c>
      <c r="O6" s="15">
        <f>0.5*(Cy!AP6+Cy!AQ6)*LN(H!O6/H!N6)</f>
        <v>-1.9733611235205339E-2</v>
      </c>
      <c r="P6" s="15">
        <f>0.5*(Cy!AQ6+Cy!AR6)*LN(H!P6/H!O6)</f>
        <v>-3.6867694390189782E-3</v>
      </c>
      <c r="Q6" s="15">
        <f>0.5*(Cy!AR6+Cy!AS6)*LN(H!Q6/H!P6)</f>
        <v>5.9949405414268008E-3</v>
      </c>
      <c r="R6" s="15">
        <f>0.5*(Cy!AS6+Cy!AT6)*LN(H!R6/H!Q6)</f>
        <v>-4.1013176708908368E-2</v>
      </c>
      <c r="S6" s="15">
        <f>0.5*(Cy!AT6+Cy!AU6)*LN(H!S6/H!R6)</f>
        <v>-3.5033299267666351E-2</v>
      </c>
      <c r="T6" s="15">
        <f>0.5*(Cy!AU6+Cy!AV6)*LN(H!T6/H!S6)</f>
        <v>-2.3568176029659032E-2</v>
      </c>
      <c r="U6" s="15">
        <f>0.5*(Cy!AV6+Cy!AW6)*LN(H!U6/H!T6)</f>
        <v>-2.3238161194414804E-3</v>
      </c>
      <c r="V6" s="15">
        <f>0.5*(Cy!AW6+Cy!AX6)*LN(H!V6/H!U6)</f>
        <v>-2.6183865910393306E-2</v>
      </c>
      <c r="W6" s="15">
        <f>0.5*(Cy!AX6+Cy!AY6)*LN(H!W6/H!V6)</f>
        <v>9.2347753376231162E-2</v>
      </c>
      <c r="X6" s="15">
        <f>0.5*(Cy!AY6+Cy!AZ6)*LN(H!X6/H!W6)</f>
        <v>-1.4526193304060658E-2</v>
      </c>
      <c r="Y6" s="15">
        <f>0.5*(Cy!AZ6+Cy!BA6)*LN(H!Y6/H!X6)</f>
        <v>6.1151267117606784E-3</v>
      </c>
      <c r="Z6" s="15">
        <f>0.5*(Cy!BA6+Cy!BB6)*LN(H!Z6/H!Y6)</f>
        <v>1.9371174890747418E-2</v>
      </c>
      <c r="AA6" s="15">
        <f>0.5*(Cy!BB6+Cy!BC6)*LN(H!AA6/H!Z6)</f>
        <v>-5.8821052404982567E-2</v>
      </c>
      <c r="AB6" s="15">
        <f>0.5*(Cy!BC6+Cy!BD6)*LN(H!AB6/H!AA6)</f>
        <v>-4.278787918613091E-2</v>
      </c>
      <c r="AC6" s="15">
        <f>0.5*(Cy!BD6+Cy!BE6)*LN(H!AC6/H!AB6)</f>
        <v>-4.0484608824153633E-2</v>
      </c>
      <c r="AD6" s="15"/>
      <c r="AF6" s="64">
        <f t="shared" si="0"/>
        <v>4.0132592275487506E-3</v>
      </c>
      <c r="AG6" s="64">
        <f t="shared" si="1"/>
        <v>-1.4361006574617993E-2</v>
      </c>
      <c r="AH6" s="64">
        <f t="shared" si="2"/>
        <v>-1.8694383221874448E-2</v>
      </c>
      <c r="AI6" s="64">
        <f t="shared" si="3"/>
        <v>5.1491404025353375E-3</v>
      </c>
      <c r="AJ6" s="64">
        <f t="shared" si="4"/>
        <v>-2.3321447762551805E-2</v>
      </c>
      <c r="AK6" s="64">
        <f t="shared" si="5"/>
        <v>-1.6527694898246219E-2</v>
      </c>
      <c r="AL6" s="64">
        <f t="shared" si="6"/>
        <v>-9.0861536800082333E-3</v>
      </c>
      <c r="AM6" s="64">
        <f t="shared" si="7"/>
        <v>-9.4863109872472297E-4</v>
      </c>
      <c r="AN6" s="64">
        <f t="shared" si="8"/>
        <v>-4.1636244005142271E-2</v>
      </c>
      <c r="AO6" s="64">
        <f t="shared" si="9"/>
        <v>-9.4428875857920317E-3</v>
      </c>
    </row>
    <row r="7" spans="1:41" x14ac:dyDescent="0.2">
      <c r="A7" s="4">
        <v>5</v>
      </c>
      <c r="B7" s="6" t="s">
        <v>2</v>
      </c>
      <c r="C7" s="15"/>
      <c r="D7" s="15">
        <f>0.5*(Cy!AE7+Cy!AF7)*LN(H!D7/H!C7)</f>
        <v>-2.9924038145204808E-3</v>
      </c>
      <c r="E7" s="15">
        <f>0.5*(Cy!AF7+Cy!AG7)*LN(H!E7/H!D7)</f>
        <v>1.4671205079394313E-3</v>
      </c>
      <c r="F7" s="15">
        <f>0.5*(Cy!AG7+Cy!AH7)*LN(H!F7/H!E7)</f>
        <v>2.6079101542388117E-2</v>
      </c>
      <c r="G7" s="15">
        <f>0.5*(Cy!AH7+Cy!AI7)*LN(H!G7/H!F7)</f>
        <v>-2.8852909788852573E-2</v>
      </c>
      <c r="H7" s="15">
        <f>0.5*(Cy!AI7+Cy!AJ7)*LN(H!H7/H!G7)</f>
        <v>-1.0503638882645156E-2</v>
      </c>
      <c r="I7" s="15">
        <f>0.5*(Cy!AJ7+Cy!AK7)*LN(H!I7/H!H7)</f>
        <v>-4.4360825622107337E-3</v>
      </c>
      <c r="J7" s="15">
        <f>0.5*(Cy!AK7+Cy!AL7)*LN(H!J7/H!I7)</f>
        <v>-1.0529492618353533E-2</v>
      </c>
      <c r="K7" s="15">
        <f>0.5*(Cy!AL7+Cy!AM7)*LN(H!K7/H!J7)</f>
        <v>-4.6792940472017902E-2</v>
      </c>
      <c r="L7" s="15">
        <f>0.5*(Cy!AM7+Cy!AN7)*LN(H!L7/H!K7)</f>
        <v>-4.5451325612030794E-4</v>
      </c>
      <c r="M7" s="15">
        <f>0.5*(Cy!AN7+Cy!AO7)*LN(H!M7/H!L7)</f>
        <v>-5.7830692419609225E-2</v>
      </c>
      <c r="N7" s="15">
        <f>0.5*(Cy!AO7+Cy!AP7)*LN(H!N7/H!M7)</f>
        <v>-2.7638539957565498E-3</v>
      </c>
      <c r="O7" s="15">
        <f>0.5*(Cy!AP7+Cy!AQ7)*LN(H!O7/H!N7)</f>
        <v>6.0167903215135566E-5</v>
      </c>
      <c r="P7" s="15">
        <f>0.5*(Cy!AQ7+Cy!AR7)*LN(H!P7/H!O7)</f>
        <v>2.0373148154303306E-3</v>
      </c>
      <c r="Q7" s="15">
        <f>0.5*(Cy!AR7+Cy!AS7)*LN(H!Q7/H!P7)</f>
        <v>-5.1195517561404967E-2</v>
      </c>
      <c r="R7" s="15">
        <f>0.5*(Cy!AS7+Cy!AT7)*LN(H!R7/H!Q7)</f>
        <v>3.4054815860230202E-2</v>
      </c>
      <c r="S7" s="15">
        <f>0.5*(Cy!AT7+Cy!AU7)*LN(H!S7/H!R7)</f>
        <v>-3.0427449878890106E-3</v>
      </c>
      <c r="T7" s="15">
        <f>0.5*(Cy!AU7+Cy!AV7)*LN(H!T7/H!S7)</f>
        <v>-3.388225867532705E-2</v>
      </c>
      <c r="U7" s="15">
        <f>0.5*(Cy!AV7+Cy!AW7)*LN(H!U7/H!T7)</f>
        <v>3.5712671542026172E-3</v>
      </c>
      <c r="V7" s="15">
        <f>0.5*(Cy!AW7+Cy!AX7)*LN(H!V7/H!U7)</f>
        <v>1.3080881649248866E-4</v>
      </c>
      <c r="W7" s="15">
        <f>0.5*(Cy!AX7+Cy!AY7)*LN(H!W7/H!V7)</f>
        <v>6.1782738507510489E-2</v>
      </c>
      <c r="X7" s="15">
        <f>0.5*(Cy!AY7+Cy!AZ7)*LN(H!X7/H!W7)</f>
        <v>-2.0060523624781026E-3</v>
      </c>
      <c r="Y7" s="15">
        <f>0.5*(Cy!AZ7+Cy!BA7)*LN(H!Y7/H!X7)</f>
        <v>-6.107090625911199E-2</v>
      </c>
      <c r="Z7" s="15">
        <f>0.5*(Cy!BA7+Cy!BB7)*LN(H!Z7/H!Y7)</f>
        <v>5.4988314036168807E-2</v>
      </c>
      <c r="AA7" s="15">
        <f>0.5*(Cy!BB7+Cy!BC7)*LN(H!AA7/H!Z7)</f>
        <v>-6.0661519549610479E-2</v>
      </c>
      <c r="AB7" s="15">
        <f>0.5*(Cy!BC7+Cy!BD7)*LN(H!AB7/H!AA7)</f>
        <v>2.8821010773507172E-3</v>
      </c>
      <c r="AC7" s="15">
        <f>0.5*(Cy!BD7+Cy!BE7)*LN(H!AC7/H!AB7)</f>
        <v>-3.5444527630610206E-3</v>
      </c>
      <c r="AD7" s="15"/>
      <c r="AF7" s="64">
        <f t="shared" si="0"/>
        <v>-3.249281836676182E-3</v>
      </c>
      <c r="AG7" s="64">
        <f t="shared" si="1"/>
        <v>-2.3674298552371503E-2</v>
      </c>
      <c r="AH7" s="64">
        <f t="shared" si="2"/>
        <v>-3.6171927940836616E-3</v>
      </c>
      <c r="AI7" s="64">
        <f t="shared" si="3"/>
        <v>5.9193006880800883E-3</v>
      </c>
      <c r="AJ7" s="64">
        <f t="shared" si="4"/>
        <v>-1.3481292691652791E-2</v>
      </c>
      <c r="AK7" s="64">
        <f t="shared" si="5"/>
        <v>-1.364574567322758E-2</v>
      </c>
      <c r="AL7" s="64">
        <f t="shared" si="6"/>
        <v>-3.7809960017863528E-3</v>
      </c>
      <c r="AM7" s="64">
        <f t="shared" si="7"/>
        <v>-4.6434510415191525E-3</v>
      </c>
      <c r="AN7" s="64">
        <f t="shared" si="8"/>
        <v>-3.3117584285515173E-4</v>
      </c>
      <c r="AO7" s="64">
        <f t="shared" si="9"/>
        <v>-7.6205530373408114E-3</v>
      </c>
    </row>
    <row r="8" spans="1:41" x14ac:dyDescent="0.2">
      <c r="A8" s="4">
        <v>6</v>
      </c>
      <c r="B8" s="6" t="s">
        <v>43</v>
      </c>
      <c r="C8" s="15"/>
      <c r="D8" s="15">
        <f>0.5*(Cy!AE8+Cy!AF8)*LN(H!D8/H!C8)</f>
        <v>-2.8172543017899736E-3</v>
      </c>
      <c r="E8" s="15">
        <f>0.5*(Cy!AF8+Cy!AG8)*LN(H!E8/H!D8)</f>
        <v>-8.6199626871161401E-4</v>
      </c>
      <c r="F8" s="15">
        <f>0.5*(Cy!AG8+Cy!AH8)*LN(H!F8/H!E8)</f>
        <v>-3.4805204933478708E-3</v>
      </c>
      <c r="G8" s="15">
        <f>0.5*(Cy!AH8+Cy!AI8)*LN(H!G8/H!F8)</f>
        <v>-4.7338104126524864E-4</v>
      </c>
      <c r="H8" s="15">
        <f>0.5*(Cy!AI8+Cy!AJ8)*LN(H!H8/H!G8)</f>
        <v>-2.0392867459717683E-3</v>
      </c>
      <c r="I8" s="15">
        <f>0.5*(Cy!AJ8+Cy!AK8)*LN(H!I8/H!H8)</f>
        <v>2.4785977822900712E-3</v>
      </c>
      <c r="J8" s="15">
        <f>0.5*(Cy!AK8+Cy!AL8)*LN(H!J8/H!I8)</f>
        <v>-4.067618187333452E-3</v>
      </c>
      <c r="K8" s="15">
        <f>0.5*(Cy!AL8+Cy!AM8)*LN(H!K8/H!J8)</f>
        <v>-9.8181185574796031E-4</v>
      </c>
      <c r="L8" s="15">
        <f>0.5*(Cy!AM8+Cy!AN8)*LN(H!L8/H!K8)</f>
        <v>-1.0247415952023167E-3</v>
      </c>
      <c r="M8" s="15">
        <f>0.5*(Cy!AN8+Cy!AO8)*LN(H!M8/H!L8)</f>
        <v>-3.2116201151800418E-3</v>
      </c>
      <c r="N8" s="15">
        <f>0.5*(Cy!AO8+Cy!AP8)*LN(H!N8/H!M8)</f>
        <v>-1.3090878212384733E-3</v>
      </c>
      <c r="O8" s="15">
        <f>0.5*(Cy!AP8+Cy!AQ8)*LN(H!O8/H!N8)</f>
        <v>1.3963146909864279E-3</v>
      </c>
      <c r="P8" s="15">
        <f>0.5*(Cy!AQ8+Cy!AR8)*LN(H!P8/H!O8)</f>
        <v>-4.683317592500927E-3</v>
      </c>
      <c r="Q8" s="15">
        <f>0.5*(Cy!AR8+Cy!AS8)*LN(H!Q8/H!P8)</f>
        <v>-8.803896187305737E-4</v>
      </c>
      <c r="R8" s="15">
        <f>0.5*(Cy!AS8+Cy!AT8)*LN(H!R8/H!Q8)</f>
        <v>-6.1143832527217959E-3</v>
      </c>
      <c r="S8" s="15">
        <f>0.5*(Cy!AT8+Cy!AU8)*LN(H!S8/H!R8)</f>
        <v>6.8072055837170567E-3</v>
      </c>
      <c r="T8" s="15">
        <f>0.5*(Cy!AU8+Cy!AV8)*LN(H!T8/H!S8)</f>
        <v>-6.6052195954333418E-4</v>
      </c>
      <c r="U8" s="15">
        <f>0.5*(Cy!AV8+Cy!AW8)*LN(H!U8/H!T8)</f>
        <v>5.70250740154032E-3</v>
      </c>
      <c r="V8" s="15">
        <f>0.5*(Cy!AW8+Cy!AX8)*LN(H!V8/H!U8)</f>
        <v>1.203850203125691E-3</v>
      </c>
      <c r="W8" s="15">
        <f>0.5*(Cy!AX8+Cy!AY8)*LN(H!W8/H!V8)</f>
        <v>1.052851167283865E-3</v>
      </c>
      <c r="X8" s="15">
        <f>0.5*(Cy!AY8+Cy!AZ8)*LN(H!X8/H!W8)</f>
        <v>5.4939341325141097E-3</v>
      </c>
      <c r="Y8" s="15">
        <f>0.5*(Cy!AZ8+Cy!BA8)*LN(H!Y8/H!X8)</f>
        <v>4.6604169183980777E-4</v>
      </c>
      <c r="Z8" s="15">
        <f>0.5*(Cy!BA8+Cy!BB8)*LN(H!Z8/H!Y8)</f>
        <v>3.5700420710435177E-3</v>
      </c>
      <c r="AA8" s="15">
        <f>0.5*(Cy!BB8+Cy!BC8)*LN(H!AA8/H!Z8)</f>
        <v>-6.0652022475945122E-4</v>
      </c>
      <c r="AB8" s="15">
        <f>0.5*(Cy!BC8+Cy!BD8)*LN(H!AB8/H!AA8)</f>
        <v>-2.8868274654875428E-3</v>
      </c>
      <c r="AC8" s="15">
        <f>0.5*(Cy!BD8+Cy!BE8)*LN(H!AC8/H!AB8)</f>
        <v>-4.4969647091684644E-3</v>
      </c>
      <c r="AD8" s="15"/>
      <c r="AF8" s="64">
        <f t="shared" si="0"/>
        <v>-8.753173534012859E-4</v>
      </c>
      <c r="AG8" s="64">
        <f t="shared" si="1"/>
        <v>-2.1189759149404493E-3</v>
      </c>
      <c r="AH8" s="64">
        <f t="shared" si="2"/>
        <v>-6.9491403784996213E-4</v>
      </c>
      <c r="AI8" s="64">
        <f t="shared" si="3"/>
        <v>2.5585241889841304E-3</v>
      </c>
      <c r="AJ8" s="64">
        <f t="shared" si="4"/>
        <v>-7.9084572730642665E-4</v>
      </c>
      <c r="AK8" s="64">
        <f t="shared" si="5"/>
        <v>-1.4069449763952058E-3</v>
      </c>
      <c r="AL8" s="64">
        <f t="shared" si="6"/>
        <v>8.8383923083885214E-4</v>
      </c>
      <c r="AM8" s="64">
        <f t="shared" si="7"/>
        <v>2.0277730603805661E-3</v>
      </c>
      <c r="AN8" s="64">
        <f t="shared" si="8"/>
        <v>-3.6918960873280034E-3</v>
      </c>
      <c r="AO8" s="64">
        <f t="shared" si="9"/>
        <v>-3.8430576890279862E-4</v>
      </c>
    </row>
    <row r="9" spans="1:41" x14ac:dyDescent="0.2">
      <c r="A9" s="4">
        <v>7</v>
      </c>
      <c r="B9" s="6" t="s">
        <v>44</v>
      </c>
      <c r="C9" s="15"/>
      <c r="D9" s="15">
        <f>0.5*(Cy!AE9+Cy!AF9)*LN(H!D9/H!C9)</f>
        <v>-3.6213047580939354E-3</v>
      </c>
      <c r="E9" s="15">
        <f>0.5*(Cy!AF9+Cy!AG9)*LN(H!E9/H!D9)</f>
        <v>-6.8038842730272205E-4</v>
      </c>
      <c r="F9" s="15">
        <f>0.5*(Cy!AG9+Cy!AH9)*LN(H!F9/H!E9)</f>
        <v>-6.268291750073424E-3</v>
      </c>
      <c r="G9" s="15">
        <f>0.5*(Cy!AH9+Cy!AI9)*LN(H!G9/H!F9)</f>
        <v>-4.8884245820522742E-3</v>
      </c>
      <c r="H9" s="15">
        <f>0.5*(Cy!AI9+Cy!AJ9)*LN(H!H9/H!G9)</f>
        <v>-3.7410204445518414E-3</v>
      </c>
      <c r="I9" s="15">
        <f>0.5*(Cy!AJ9+Cy!AK9)*LN(H!I9/H!H9)</f>
        <v>-6.2188309962652897E-4</v>
      </c>
      <c r="J9" s="15">
        <f>0.5*(Cy!AK9+Cy!AL9)*LN(H!J9/H!I9)</f>
        <v>-6.2292318251675688E-3</v>
      </c>
      <c r="K9" s="15">
        <f>0.5*(Cy!AL9+Cy!AM9)*LN(H!K9/H!J9)</f>
        <v>-4.6408176319350262E-3</v>
      </c>
      <c r="L9" s="15">
        <f>0.5*(Cy!AM9+Cy!AN9)*LN(H!L9/H!K9)</f>
        <v>-1.156126042024801E-2</v>
      </c>
      <c r="M9" s="15">
        <f>0.5*(Cy!AN9+Cy!AO9)*LN(H!M9/H!L9)</f>
        <v>-4.6758692939274675E-3</v>
      </c>
      <c r="N9" s="15">
        <f>0.5*(Cy!AO9+Cy!AP9)*LN(H!N9/H!M9)</f>
        <v>-4.1830259413238591E-3</v>
      </c>
      <c r="O9" s="15">
        <f>0.5*(Cy!AP9+Cy!AQ9)*LN(H!O9/H!N9)</f>
        <v>-6.9630939689629978E-4</v>
      </c>
      <c r="P9" s="15">
        <f>0.5*(Cy!AQ9+Cy!AR9)*LN(H!P9/H!O9)</f>
        <v>-7.9865218006351432E-3</v>
      </c>
      <c r="Q9" s="15">
        <f>0.5*(Cy!AR9+Cy!AS9)*LN(H!Q9/H!P9)</f>
        <v>-5.4217052127151812E-3</v>
      </c>
      <c r="R9" s="15">
        <f>0.5*(Cy!AS9+Cy!AT9)*LN(H!R9/H!Q9)</f>
        <v>-1.1913446286811253E-2</v>
      </c>
      <c r="S9" s="15">
        <f>0.5*(Cy!AT9+Cy!AU9)*LN(H!S9/H!R9)</f>
        <v>6.2516167522224317E-3</v>
      </c>
      <c r="T9" s="15">
        <f>0.5*(Cy!AU9+Cy!AV9)*LN(H!T9/H!S9)</f>
        <v>-2.1380390128142877E-2</v>
      </c>
      <c r="U9" s="15">
        <f>0.5*(Cy!AV9+Cy!AW9)*LN(H!U9/H!T9)</f>
        <v>1.2211864665696516E-2</v>
      </c>
      <c r="V9" s="15">
        <f>0.5*(Cy!AW9+Cy!AX9)*LN(H!V9/H!U9)</f>
        <v>-1.2973189322484915E-2</v>
      </c>
      <c r="W9" s="15">
        <f>0.5*(Cy!AX9+Cy!AY9)*LN(H!W9/H!V9)</f>
        <v>-4.2280145523682306E-3</v>
      </c>
      <c r="X9" s="15">
        <f>0.5*(Cy!AY9+Cy!AZ9)*LN(H!X9/H!W9)</f>
        <v>-1.9844551178339353E-3</v>
      </c>
      <c r="Y9" s="15">
        <f>0.5*(Cy!AZ9+Cy!BA9)*LN(H!Y9/H!X9)</f>
        <v>-4.9111834025518109E-3</v>
      </c>
      <c r="Z9" s="15">
        <f>0.5*(Cy!BA9+Cy!BB9)*LN(H!Z9/H!Y9)</f>
        <v>-2.3023333982325539E-3</v>
      </c>
      <c r="AA9" s="15">
        <f>0.5*(Cy!BB9+Cy!BC9)*LN(H!AA9/H!Z9)</f>
        <v>-6.0983236201497268E-3</v>
      </c>
      <c r="AB9" s="15">
        <f>0.5*(Cy!BC9+Cy!BD9)*LN(H!AB9/H!AA9)</f>
        <v>-5.1694501272187285E-3</v>
      </c>
      <c r="AC9" s="15">
        <f>0.5*(Cy!BD9+Cy!BE9)*LN(H!AC9/H!AB9)</f>
        <v>-1.8273346479954281E-2</v>
      </c>
      <c r="AD9" s="15"/>
      <c r="AF9" s="64">
        <f t="shared" si="0"/>
        <v>-3.240001660721358E-3</v>
      </c>
      <c r="AG9" s="64">
        <f t="shared" si="1"/>
        <v>-6.2580410225203855E-3</v>
      </c>
      <c r="AH9" s="64">
        <f t="shared" si="2"/>
        <v>-3.9532731889670896E-3</v>
      </c>
      <c r="AI9" s="64">
        <f t="shared" si="3"/>
        <v>-5.6708368910266885E-3</v>
      </c>
      <c r="AJ9" s="64">
        <f t="shared" si="4"/>
        <v>-7.3509274056214203E-3</v>
      </c>
      <c r="AK9" s="64">
        <f t="shared" si="5"/>
        <v>-5.105657105743738E-3</v>
      </c>
      <c r="AL9" s="64">
        <f t="shared" si="6"/>
        <v>-6.5108821483240544E-3</v>
      </c>
      <c r="AM9" s="64">
        <f t="shared" si="7"/>
        <v>-5.2082531095084417E-3</v>
      </c>
      <c r="AN9" s="64">
        <f t="shared" si="8"/>
        <v>-1.1721398303586504E-2</v>
      </c>
      <c r="AO9" s="64">
        <f t="shared" si="9"/>
        <v>-5.2946160337713887E-3</v>
      </c>
    </row>
    <row r="10" spans="1:41" x14ac:dyDescent="0.2">
      <c r="A10" s="4">
        <v>8</v>
      </c>
      <c r="B10" s="6" t="s">
        <v>45</v>
      </c>
      <c r="C10" s="15"/>
      <c r="D10" s="15">
        <f>0.5*(Cy!AE10+Cy!AF10)*LN(H!D10/H!C10)</f>
        <v>-1.0315202075183529E-3</v>
      </c>
      <c r="E10" s="15">
        <f>0.5*(Cy!AF10+Cy!AG10)*LN(H!E10/H!D10)</f>
        <v>-2.6467959533729008E-4</v>
      </c>
      <c r="F10" s="15">
        <f>0.5*(Cy!AG10+Cy!AH10)*LN(H!F10/H!E10)</f>
        <v>-1.8571339999341259E-3</v>
      </c>
      <c r="G10" s="15">
        <f>0.5*(Cy!AH10+Cy!AI10)*LN(H!G10/H!F10)</f>
        <v>-5.2299270063260348E-4</v>
      </c>
      <c r="H10" s="15">
        <f>0.5*(Cy!AI10+Cy!AJ10)*LN(H!H10/H!G10)</f>
        <v>-3.1171044434278776E-3</v>
      </c>
      <c r="I10" s="15">
        <f>0.5*(Cy!AJ10+Cy!AK10)*LN(H!I10/H!H10)</f>
        <v>-1.8005495021079785E-3</v>
      </c>
      <c r="J10" s="15">
        <f>0.5*(Cy!AK10+Cy!AL10)*LN(H!J10/H!I10)</f>
        <v>-1.3696167997152039E-3</v>
      </c>
      <c r="K10" s="15">
        <f>0.5*(Cy!AL10+Cy!AM10)*LN(H!K10/H!J10)</f>
        <v>2.5368513789898441E-4</v>
      </c>
      <c r="L10" s="15">
        <f>0.5*(Cy!AM10+Cy!AN10)*LN(H!L10/H!K10)</f>
        <v>-2.4521595335615233E-3</v>
      </c>
      <c r="M10" s="15">
        <f>0.5*(Cy!AN10+Cy!AO10)*LN(H!M10/H!L10)</f>
        <v>5.3215581678881657E-4</v>
      </c>
      <c r="N10" s="15">
        <f>0.5*(Cy!AO10+Cy!AP10)*LN(H!N10/H!M10)</f>
        <v>1.9524797367006228E-4</v>
      </c>
      <c r="O10" s="15">
        <f>0.5*(Cy!AP10+Cy!AQ10)*LN(H!O10/H!N10)</f>
        <v>6.8410139586261233E-4</v>
      </c>
      <c r="P10" s="15">
        <f>0.5*(Cy!AQ10+Cy!AR10)*LN(H!P10/H!O10)</f>
        <v>-1.7698564650013968E-3</v>
      </c>
      <c r="Q10" s="15">
        <f>0.5*(Cy!AR10+Cy!AS10)*LN(H!Q10/H!P10)</f>
        <v>1.3538360288281154E-3</v>
      </c>
      <c r="R10" s="15">
        <f>0.5*(Cy!AS10+Cy!AT10)*LN(H!R10/H!Q10)</f>
        <v>-2.2370449900833956E-3</v>
      </c>
      <c r="S10" s="15">
        <f>0.5*(Cy!AT10+Cy!AU10)*LN(H!S10/H!R10)</f>
        <v>1.1068535188150704E-3</v>
      </c>
      <c r="T10" s="15">
        <f>0.5*(Cy!AU10+Cy!AV10)*LN(H!T10/H!S10)</f>
        <v>3.8818143128528876E-3</v>
      </c>
      <c r="U10" s="15">
        <f>0.5*(Cy!AV10+Cy!AW10)*LN(H!U10/H!T10)</f>
        <v>5.1851568137934647E-3</v>
      </c>
      <c r="V10" s="15">
        <f>0.5*(Cy!AW10+Cy!AX10)*LN(H!V10/H!U10)</f>
        <v>-5.0296583082638478E-3</v>
      </c>
      <c r="W10" s="15">
        <f>0.5*(Cy!AX10+Cy!AY10)*LN(H!W10/H!V10)</f>
        <v>-5.6024356864970055E-4</v>
      </c>
      <c r="X10" s="15">
        <f>0.5*(Cy!AY10+Cy!AZ10)*LN(H!X10/H!W10)</f>
        <v>-2.5315703236732649E-4</v>
      </c>
      <c r="Y10" s="15">
        <f>0.5*(Cy!AZ10+Cy!BA10)*LN(H!Y10/H!X10)</f>
        <v>-7.6887389161473484E-4</v>
      </c>
      <c r="Z10" s="15">
        <f>0.5*(Cy!BA10+Cy!BB10)*LN(H!Z10/H!Y10)</f>
        <v>-2.5911149220857443E-4</v>
      </c>
      <c r="AA10" s="15">
        <f>0.5*(Cy!BB10+Cy!BC10)*LN(H!AA10/H!Z10)</f>
        <v>1.6251738209427656E-4</v>
      </c>
      <c r="AB10" s="15">
        <f>0.5*(Cy!BC10+Cy!BD10)*LN(H!AB10/H!AA10)</f>
        <v>-3.6906544744751797E-4</v>
      </c>
      <c r="AC10" s="15">
        <f>0.5*(Cy!BD10+Cy!BE10)*LN(H!AC10/H!AB10)</f>
        <v>-2.3384275463255765E-3</v>
      </c>
      <c r="AD10" s="15"/>
      <c r="AF10" s="64">
        <f t="shared" si="0"/>
        <v>-1.5124920482879752E-3</v>
      </c>
      <c r="AG10" s="64">
        <f t="shared" si="1"/>
        <v>-5.681374809837728E-4</v>
      </c>
      <c r="AH10" s="64">
        <f t="shared" si="2"/>
        <v>-1.7242210231579883E-4</v>
      </c>
      <c r="AI10" s="64">
        <f t="shared" si="3"/>
        <v>6.447824434730957E-4</v>
      </c>
      <c r="AJ10" s="64">
        <f t="shared" si="4"/>
        <v>-7.1459219910042539E-4</v>
      </c>
      <c r="AK10" s="64">
        <f t="shared" si="5"/>
        <v>-3.7027979164978582E-4</v>
      </c>
      <c r="AL10" s="64">
        <f t="shared" si="6"/>
        <v>-3.4904877813664913E-5</v>
      </c>
      <c r="AM10" s="64">
        <f t="shared" si="7"/>
        <v>2.9480552695455565E-4</v>
      </c>
      <c r="AN10" s="64">
        <f t="shared" si="8"/>
        <v>-1.3537464968865472E-3</v>
      </c>
      <c r="AO10" s="64">
        <f t="shared" si="9"/>
        <v>-4.6457227744297529E-4</v>
      </c>
    </row>
    <row r="11" spans="1:41" x14ac:dyDescent="0.2">
      <c r="A11" s="4">
        <v>9</v>
      </c>
      <c r="B11" s="6" t="s">
        <v>46</v>
      </c>
      <c r="C11" s="15"/>
      <c r="D11" s="15">
        <f>0.5*(Cy!AE11+Cy!AF11)*LN(H!D11/H!C11)</f>
        <v>2.1921941383864852E-3</v>
      </c>
      <c r="E11" s="15">
        <f>0.5*(Cy!AF11+Cy!AG11)*LN(H!E11/H!D11)</f>
        <v>3.2726336710634197E-3</v>
      </c>
      <c r="F11" s="15">
        <f>0.5*(Cy!AG11+Cy!AH11)*LN(H!F11/H!E11)</f>
        <v>-1.1081882031893215E-2</v>
      </c>
      <c r="G11" s="15">
        <f>0.5*(Cy!AH11+Cy!AI11)*LN(H!G11/H!F11)</f>
        <v>-5.8991274108923459E-3</v>
      </c>
      <c r="H11" s="15">
        <f>0.5*(Cy!AI11+Cy!AJ11)*LN(H!H11/H!G11)</f>
        <v>-1.2195220708187708E-3</v>
      </c>
      <c r="I11" s="15">
        <f>0.5*(Cy!AJ11+Cy!AK11)*LN(H!I11/H!H11)</f>
        <v>2.6583533489696822E-3</v>
      </c>
      <c r="J11" s="15">
        <f>0.5*(Cy!AK11+Cy!AL11)*LN(H!J11/H!I11)</f>
        <v>-2.1825347973348537E-4</v>
      </c>
      <c r="K11" s="15">
        <f>0.5*(Cy!AL11+Cy!AM11)*LN(H!K11/H!J11)</f>
        <v>-6.8152058311433435E-5</v>
      </c>
      <c r="L11" s="15">
        <f>0.5*(Cy!AM11+Cy!AN11)*LN(H!L11/H!K11)</f>
        <v>-3.4706870547860265E-3</v>
      </c>
      <c r="M11" s="15">
        <f>0.5*(Cy!AN11+Cy!AO11)*LN(H!M11/H!L11)</f>
        <v>-8.6592819444857667E-4</v>
      </c>
      <c r="N11" s="15">
        <f>0.5*(Cy!AO11+Cy!AP11)*LN(H!N11/H!M11)</f>
        <v>-1.1035810295526402E-3</v>
      </c>
      <c r="O11" s="15">
        <f>0.5*(Cy!AP11+Cy!AQ11)*LN(H!O11/H!N11)</f>
        <v>4.8522298224592279E-3</v>
      </c>
      <c r="P11" s="15">
        <f>0.5*(Cy!AQ11+Cy!AR11)*LN(H!P11/H!O11)</f>
        <v>-8.7915460588480418E-3</v>
      </c>
      <c r="Q11" s="15">
        <f>0.5*(Cy!AR11+Cy!AS11)*LN(H!Q11/H!P11)</f>
        <v>-6.1344484092679275E-3</v>
      </c>
      <c r="R11" s="15">
        <f>0.5*(Cy!AS11+Cy!AT11)*LN(H!R11/H!Q11)</f>
        <v>-1.3902157374529397E-2</v>
      </c>
      <c r="S11" s="15">
        <f>0.5*(Cy!AT11+Cy!AU11)*LN(H!S11/H!R11)</f>
        <v>9.6354198856336178E-3</v>
      </c>
      <c r="T11" s="15">
        <f>0.5*(Cy!AU11+Cy!AV11)*LN(H!T11/H!S11)</f>
        <v>-1.1098693047714114E-2</v>
      </c>
      <c r="U11" s="15">
        <f>0.5*(Cy!AV11+Cy!AW11)*LN(H!U11/H!T11)</f>
        <v>1.1918641859924913E-2</v>
      </c>
      <c r="V11" s="15">
        <f>0.5*(Cy!AW11+Cy!AX11)*LN(H!V11/H!U11)</f>
        <v>-4.7032702324394469E-3</v>
      </c>
      <c r="W11" s="15">
        <f>0.5*(Cy!AX11+Cy!AY11)*LN(H!W11/H!V11)</f>
        <v>9.8257914625662999E-4</v>
      </c>
      <c r="X11" s="15">
        <f>0.5*(Cy!AY11+Cy!AZ11)*LN(H!X11/H!W11)</f>
        <v>-3.8862485389941216E-3</v>
      </c>
      <c r="Y11" s="15">
        <f>0.5*(Cy!AZ11+Cy!BA11)*LN(H!Y11/H!X11)</f>
        <v>1.9853912859423806E-4</v>
      </c>
      <c r="Z11" s="15">
        <f>0.5*(Cy!BA11+Cy!BB11)*LN(H!Z11/H!Y11)</f>
        <v>5.567080261011598E-3</v>
      </c>
      <c r="AA11" s="15">
        <f>0.5*(Cy!BB11+Cy!BC11)*LN(H!AA11/H!Z11)</f>
        <v>-3.5824621811780468E-3</v>
      </c>
      <c r="AB11" s="15">
        <f>0.5*(Cy!BC11+Cy!BD11)*LN(H!AB11/H!AA11)</f>
        <v>-5.3884755180005645E-3</v>
      </c>
      <c r="AC11" s="15">
        <f>0.5*(Cy!BD11+Cy!BE11)*LN(H!AC11/H!AB11)</f>
        <v>-1.5884177434386606E-2</v>
      </c>
      <c r="AD11" s="15"/>
      <c r="AF11" s="64">
        <f t="shared" si="0"/>
        <v>-2.4539088987142457E-3</v>
      </c>
      <c r="AG11" s="64">
        <f t="shared" si="1"/>
        <v>-1.1453203633664324E-3</v>
      </c>
      <c r="AH11" s="64">
        <f t="shared" si="2"/>
        <v>-2.8681004269105045E-3</v>
      </c>
      <c r="AI11" s="64">
        <f t="shared" si="3"/>
        <v>-1.3573981625932276E-3</v>
      </c>
      <c r="AJ11" s="64">
        <f t="shared" si="4"/>
        <v>-3.8178991487918764E-3</v>
      </c>
      <c r="AK11" s="64">
        <f t="shared" si="5"/>
        <v>-2.0067103951384685E-3</v>
      </c>
      <c r="AL11" s="64">
        <f t="shared" si="6"/>
        <v>-2.587648655692552E-3</v>
      </c>
      <c r="AM11" s="64">
        <f t="shared" si="7"/>
        <v>-5.7547920056729373E-4</v>
      </c>
      <c r="AN11" s="64">
        <f t="shared" si="8"/>
        <v>-1.0636326476193586E-2</v>
      </c>
      <c r="AO11" s="64">
        <f t="shared" si="9"/>
        <v>-2.3285254000752573E-3</v>
      </c>
    </row>
    <row r="12" spans="1:41" x14ac:dyDescent="0.2">
      <c r="A12" s="4">
        <v>10</v>
      </c>
      <c r="B12" s="6" t="s">
        <v>47</v>
      </c>
      <c r="C12" s="15"/>
      <c r="D12" s="15">
        <f>0.5*(Cy!AE12+Cy!AF12)*LN(H!D12/H!C12)</f>
        <v>1.3837020125965134E-3</v>
      </c>
      <c r="E12" s="15">
        <f>0.5*(Cy!AF12+Cy!AG12)*LN(H!E12/H!D12)</f>
        <v>-1.4220773661216082E-3</v>
      </c>
      <c r="F12" s="15">
        <f>0.5*(Cy!AG12+Cy!AH12)*LN(H!F12/H!E12)</f>
        <v>1.253408812696479E-4</v>
      </c>
      <c r="G12" s="15">
        <f>0.5*(Cy!AH12+Cy!AI12)*LN(H!G12/H!F12)</f>
        <v>-4.353785221400815E-3</v>
      </c>
      <c r="H12" s="15">
        <f>0.5*(Cy!AI12+Cy!AJ12)*LN(H!H12/H!G12)</f>
        <v>-3.508305156798779E-3</v>
      </c>
      <c r="I12" s="15">
        <f>0.5*(Cy!AJ12+Cy!AK12)*LN(H!I12/H!H12)</f>
        <v>-2.0832977472779839E-3</v>
      </c>
      <c r="J12" s="15">
        <f>0.5*(Cy!AK12+Cy!AL12)*LN(H!J12/H!I12)</f>
        <v>1.4065147614619103E-5</v>
      </c>
      <c r="K12" s="15">
        <f>0.5*(Cy!AL12+Cy!AM12)*LN(H!K12/H!J12)</f>
        <v>-1.596506943734322E-3</v>
      </c>
      <c r="L12" s="15">
        <f>0.5*(Cy!AM12+Cy!AN12)*LN(H!L12/H!K12)</f>
        <v>-6.7852918159639463E-3</v>
      </c>
      <c r="M12" s="15">
        <f>0.5*(Cy!AN12+Cy!AO12)*LN(H!M12/H!L12)</f>
        <v>-2.9883172287761945E-3</v>
      </c>
      <c r="N12" s="15">
        <f>0.5*(Cy!AO12+Cy!AP12)*LN(H!N12/H!M12)</f>
        <v>-1.8636752399235216E-3</v>
      </c>
      <c r="O12" s="15">
        <f>0.5*(Cy!AP12+Cy!AQ12)*LN(H!O12/H!N12)</f>
        <v>1.5973669336522658E-3</v>
      </c>
      <c r="P12" s="15">
        <f>0.5*(Cy!AQ12+Cy!AR12)*LN(H!P12/H!O12)</f>
        <v>-1.74545508413913E-3</v>
      </c>
      <c r="Q12" s="15">
        <f>0.5*(Cy!AR12+Cy!AS12)*LN(H!Q12/H!P12)</f>
        <v>1.5982617857797892E-3</v>
      </c>
      <c r="R12" s="15">
        <f>0.5*(Cy!AS12+Cy!AT12)*LN(H!R12/H!Q12)</f>
        <v>-6.3648924301047466E-3</v>
      </c>
      <c r="S12" s="15">
        <f>0.5*(Cy!AT12+Cy!AU12)*LN(H!S12/H!R12)</f>
        <v>2.9487729785982121E-3</v>
      </c>
      <c r="T12" s="15">
        <f>0.5*(Cy!AU12+Cy!AV12)*LN(H!T12/H!S12)</f>
        <v>-1.0806278912966543E-3</v>
      </c>
      <c r="U12" s="15">
        <f>0.5*(Cy!AV12+Cy!AW12)*LN(H!U12/H!T12)</f>
        <v>6.7872275977112579E-3</v>
      </c>
      <c r="V12" s="15">
        <f>0.5*(Cy!AW12+Cy!AX12)*LN(H!V12/H!U12)</f>
        <v>-6.5674258998377495E-3</v>
      </c>
      <c r="W12" s="15">
        <f>0.5*(Cy!AX12+Cy!AY12)*LN(H!W12/H!V12)</f>
        <v>7.4764973683695449E-4</v>
      </c>
      <c r="X12" s="15">
        <f>0.5*(Cy!AY12+Cy!AZ12)*LN(H!X12/H!W12)</f>
        <v>1.5220300672794591E-3</v>
      </c>
      <c r="Y12" s="15">
        <f>0.5*(Cy!AZ12+Cy!BA12)*LN(H!Y12/H!X12)</f>
        <v>-1.7294130374185513E-3</v>
      </c>
      <c r="Z12" s="15">
        <f>0.5*(Cy!BA12+Cy!BB12)*LN(H!Z12/H!Y12)</f>
        <v>3.8555457326222248E-3</v>
      </c>
      <c r="AA12" s="15">
        <f>0.5*(Cy!BB12+Cy!BC12)*LN(H!AA12/H!Z12)</f>
        <v>-1.4491570189433505E-3</v>
      </c>
      <c r="AB12" s="15">
        <f>0.5*(Cy!BC12+Cy!BD12)*LN(H!AB12/H!AA12)</f>
        <v>-2.3589683668853671E-3</v>
      </c>
      <c r="AC12" s="15">
        <f>0.5*(Cy!BD12+Cy!BE12)*LN(H!AC12/H!AB12)</f>
        <v>-7.5693151573153769E-3</v>
      </c>
      <c r="AD12" s="15"/>
      <c r="AF12" s="64">
        <f t="shared" si="0"/>
        <v>-2.2484249220659077E-3</v>
      </c>
      <c r="AG12" s="64">
        <f t="shared" si="1"/>
        <v>-2.6439452161566733E-3</v>
      </c>
      <c r="AH12" s="64">
        <f t="shared" si="2"/>
        <v>-3.9318916324272192E-4</v>
      </c>
      <c r="AI12" s="64">
        <f t="shared" si="3"/>
        <v>2.8177072213865354E-4</v>
      </c>
      <c r="AJ12" s="64">
        <f t="shared" si="4"/>
        <v>-1.8502615695880843E-3</v>
      </c>
      <c r="AK12" s="64">
        <f t="shared" si="5"/>
        <v>-1.5185671896996978E-3</v>
      </c>
      <c r="AL12" s="64">
        <f t="shared" si="6"/>
        <v>-7.8424542372471551E-4</v>
      </c>
      <c r="AM12" s="64">
        <f t="shared" si="7"/>
        <v>2.6072866086919878E-4</v>
      </c>
      <c r="AN12" s="64">
        <f t="shared" si="8"/>
        <v>-4.9641417621003724E-3</v>
      </c>
      <c r="AO12" s="64">
        <f t="shared" si="9"/>
        <v>-1.3708100297829464E-3</v>
      </c>
    </row>
    <row r="13" spans="1:41" x14ac:dyDescent="0.2">
      <c r="A13" s="4">
        <v>11</v>
      </c>
      <c r="B13" s="6" t="s">
        <v>48</v>
      </c>
      <c r="C13" s="15"/>
      <c r="D13" s="15">
        <f>0.5*(Cy!AE13+Cy!AF13)*LN(H!D13/H!C13)</f>
        <v>-3.5598824640088226E-3</v>
      </c>
      <c r="E13" s="15">
        <f>0.5*(Cy!AF13+Cy!AG13)*LN(H!E13/H!D13)</f>
        <v>3.118897404848775E-3</v>
      </c>
      <c r="F13" s="15">
        <f>0.5*(Cy!AG13+Cy!AH13)*LN(H!F13/H!E13)</f>
        <v>-7.8535208186325761E-4</v>
      </c>
      <c r="G13" s="15">
        <f>0.5*(Cy!AH13+Cy!AI13)*LN(H!G13/H!F13)</f>
        <v>1.9652425782209796E-3</v>
      </c>
      <c r="H13" s="15">
        <f>0.5*(Cy!AI13+Cy!AJ13)*LN(H!H13/H!G13)</f>
        <v>1.1529070222254373E-3</v>
      </c>
      <c r="I13" s="15">
        <f>0.5*(Cy!AJ13+Cy!AK13)*LN(H!I13/H!H13)</f>
        <v>1.7553175818582145E-3</v>
      </c>
      <c r="J13" s="15">
        <f>0.5*(Cy!AK13+Cy!AL13)*LN(H!J13/H!I13)</f>
        <v>-3.7835280735664064E-3</v>
      </c>
      <c r="K13" s="15">
        <f>0.5*(Cy!AL13+Cy!AM13)*LN(H!K13/H!J13)</f>
        <v>4.0255855553160175E-4</v>
      </c>
      <c r="L13" s="15">
        <f>0.5*(Cy!AM13+Cy!AN13)*LN(H!L13/H!K13)</f>
        <v>-2.5977968023264799E-3</v>
      </c>
      <c r="M13" s="15">
        <f>0.5*(Cy!AN13+Cy!AO13)*LN(H!M13/H!L13)</f>
        <v>-9.864391482506858E-4</v>
      </c>
      <c r="N13" s="15">
        <f>0.5*(Cy!AO13+Cy!AP13)*LN(H!N13/H!M13)</f>
        <v>-1.6778715253193243E-3</v>
      </c>
      <c r="O13" s="15">
        <f>0.5*(Cy!AP13+Cy!AQ13)*LN(H!O13/H!N13)</f>
        <v>3.1293802790786397E-3</v>
      </c>
      <c r="P13" s="15">
        <f>0.5*(Cy!AQ13+Cy!AR13)*LN(H!P13/H!O13)</f>
        <v>3.2046018234481903E-3</v>
      </c>
      <c r="Q13" s="15">
        <f>0.5*(Cy!AR13+Cy!AS13)*LN(H!Q13/H!P13)</f>
        <v>8.8101754190712247E-4</v>
      </c>
      <c r="R13" s="15">
        <f>0.5*(Cy!AS13+Cy!AT13)*LN(H!R13/H!Q13)</f>
        <v>-8.6736345558083294E-4</v>
      </c>
      <c r="S13" s="15">
        <f>0.5*(Cy!AT13+Cy!AU13)*LN(H!S13/H!R13)</f>
        <v>9.6440078653882346E-4</v>
      </c>
      <c r="T13" s="15">
        <f>0.5*(Cy!AU13+Cy!AV13)*LN(H!T13/H!S13)</f>
        <v>5.6104416174641771E-4</v>
      </c>
      <c r="U13" s="15">
        <f>0.5*(Cy!AV13+Cy!AW13)*LN(H!U13/H!T13)</f>
        <v>5.6091634437411967E-4</v>
      </c>
      <c r="V13" s="15">
        <f>0.5*(Cy!AW13+Cy!AX13)*LN(H!V13/H!U13)</f>
        <v>-6.2285230786732785E-3</v>
      </c>
      <c r="W13" s="15">
        <f>0.5*(Cy!AX13+Cy!AY13)*LN(H!W13/H!V13)</f>
        <v>-2.2996980314550029E-3</v>
      </c>
      <c r="X13" s="15">
        <f>0.5*(Cy!AY13+Cy!AZ13)*LN(H!X13/H!W13)</f>
        <v>6.3532961016308015E-3</v>
      </c>
      <c r="Y13" s="15">
        <f>0.5*(Cy!AZ13+Cy!BA13)*LN(H!Y13/H!X13)</f>
        <v>-1.3747969848634724E-3</v>
      </c>
      <c r="Z13" s="15">
        <f>0.5*(Cy!BA13+Cy!BB13)*LN(H!Z13/H!Y13)</f>
        <v>2.4406243849677304E-4</v>
      </c>
      <c r="AA13" s="15">
        <f>0.5*(Cy!BB13+Cy!BC13)*LN(H!AA13/H!Z13)</f>
        <v>-7.2652725001032725E-4</v>
      </c>
      <c r="AB13" s="15">
        <f>0.5*(Cy!BC13+Cy!BD13)*LN(H!AB13/H!AA13)</f>
        <v>6.5075827181584358E-4</v>
      </c>
      <c r="AC13" s="15">
        <f>0.5*(Cy!BD13+Cy!BE13)*LN(H!AC13/H!AB13)</f>
        <v>3.5826777046656984E-3</v>
      </c>
      <c r="AD13" s="15"/>
      <c r="AF13" s="64">
        <f t="shared" si="0"/>
        <v>1.4414025010580298E-3</v>
      </c>
      <c r="AG13" s="64">
        <f t="shared" si="1"/>
        <v>-1.728615398786259E-3</v>
      </c>
      <c r="AH13" s="64">
        <f t="shared" si="2"/>
        <v>1.4624073950783886E-3</v>
      </c>
      <c r="AI13" s="64">
        <f t="shared" si="3"/>
        <v>-2.105929004753886E-4</v>
      </c>
      <c r="AJ13" s="64">
        <f t="shared" si="4"/>
        <v>4.7523483602090311E-4</v>
      </c>
      <c r="AK13" s="64">
        <f t="shared" si="5"/>
        <v>-1.3310400185393513E-4</v>
      </c>
      <c r="AL13" s="64">
        <f t="shared" si="6"/>
        <v>1.3232096777275726E-4</v>
      </c>
      <c r="AM13" s="64">
        <f t="shared" si="7"/>
        <v>-3.637782873442462E-4</v>
      </c>
      <c r="AN13" s="64">
        <f t="shared" si="8"/>
        <v>2.1167179882407711E-3</v>
      </c>
      <c r="AO13" s="64">
        <f t="shared" si="9"/>
        <v>2.879672865791348E-4</v>
      </c>
    </row>
    <row r="14" spans="1:41" x14ac:dyDescent="0.2">
      <c r="A14" s="4">
        <v>12</v>
      </c>
      <c r="B14" s="6" t="s">
        <v>49</v>
      </c>
      <c r="C14" s="15"/>
      <c r="D14" s="15">
        <f>0.5*(Cy!AE14+Cy!AF14)*LN(H!D14/H!C14)</f>
        <v>-6.1973858637141728E-3</v>
      </c>
      <c r="E14" s="15">
        <f>0.5*(Cy!AF14+Cy!AG14)*LN(H!E14/H!D14)</f>
        <v>-1.4781151743641508E-3</v>
      </c>
      <c r="F14" s="15">
        <f>0.5*(Cy!AG14+Cy!AH14)*LN(H!F14/H!E14)</f>
        <v>2.8307127557067031E-4</v>
      </c>
      <c r="G14" s="15">
        <f>0.5*(Cy!AH14+Cy!AI14)*LN(H!G14/H!F14)</f>
        <v>-6.2089493709108125E-3</v>
      </c>
      <c r="H14" s="15">
        <f>0.5*(Cy!AI14+Cy!AJ14)*LN(H!H14/H!G14)</f>
        <v>2.509715790480275E-3</v>
      </c>
      <c r="I14" s="15">
        <f>0.5*(Cy!AJ14+Cy!AK14)*LN(H!I14/H!H14)</f>
        <v>5.5961339963341685E-3</v>
      </c>
      <c r="J14" s="15">
        <f>0.5*(Cy!AK14+Cy!AL14)*LN(H!J14/H!I14)</f>
        <v>-1.2658383166854229E-2</v>
      </c>
      <c r="K14" s="15">
        <f>0.5*(Cy!AL14+Cy!AM14)*LN(H!K14/H!J14)</f>
        <v>-8.9968287443683119E-3</v>
      </c>
      <c r="L14" s="15">
        <f>0.5*(Cy!AM14+Cy!AN14)*LN(H!L14/H!K14)</f>
        <v>-5.9932544769517862E-3</v>
      </c>
      <c r="M14" s="15">
        <f>0.5*(Cy!AN14+Cy!AO14)*LN(H!M14/H!L14)</f>
        <v>-9.1136481843331566E-3</v>
      </c>
      <c r="N14" s="15">
        <f>0.5*(Cy!AO14+Cy!AP14)*LN(H!N14/H!M14)</f>
        <v>-2.3347045354021417E-2</v>
      </c>
      <c r="O14" s="15">
        <f>0.5*(Cy!AP14+Cy!AQ14)*LN(H!O14/H!N14)</f>
        <v>-8.9213033599827227E-3</v>
      </c>
      <c r="P14" s="15">
        <f>0.5*(Cy!AQ14+Cy!AR14)*LN(H!P14/H!O14)</f>
        <v>-7.6106126839812962E-3</v>
      </c>
      <c r="Q14" s="15">
        <f>0.5*(Cy!AR14+Cy!AS14)*LN(H!Q14/H!P14)</f>
        <v>-2.3057905896067731E-2</v>
      </c>
      <c r="R14" s="15">
        <f>0.5*(Cy!AS14+Cy!AT14)*LN(H!R14/H!Q14)</f>
        <v>-2.0600314503742077E-2</v>
      </c>
      <c r="S14" s="15">
        <f>0.5*(Cy!AT14+Cy!AU14)*LN(H!S14/H!R14)</f>
        <v>-3.4020843846408995E-3</v>
      </c>
      <c r="T14" s="15">
        <f>0.5*(Cy!AU14+Cy!AV14)*LN(H!T14/H!S14)</f>
        <v>-4.1637788607366555E-3</v>
      </c>
      <c r="U14" s="15">
        <f>0.5*(Cy!AV14+Cy!AW14)*LN(H!U14/H!T14)</f>
        <v>2.4574035961055741E-3</v>
      </c>
      <c r="V14" s="15">
        <f>0.5*(Cy!AW14+Cy!AX14)*LN(H!V14/H!U14)</f>
        <v>-9.6566035713521441E-3</v>
      </c>
      <c r="W14" s="15">
        <f>0.5*(Cy!AX14+Cy!AY14)*LN(H!W14/H!V14)</f>
        <v>-2.9479191903697524E-4</v>
      </c>
      <c r="X14" s="15">
        <f>0.5*(Cy!AY14+Cy!AZ14)*LN(H!X14/H!W14)</f>
        <v>-1.4939601674945529E-2</v>
      </c>
      <c r="Y14" s="15">
        <f>0.5*(Cy!AZ14+Cy!BA14)*LN(H!Y14/H!X14)</f>
        <v>-9.3074702038258694E-3</v>
      </c>
      <c r="Z14" s="15">
        <f>0.5*(Cy!BA14+Cy!BB14)*LN(H!Z14/H!Y14)</f>
        <v>-1.7461174695813883E-3</v>
      </c>
      <c r="AA14" s="15">
        <f>0.5*(Cy!BB14+Cy!BC14)*LN(H!AA14/H!Z14)</f>
        <v>-2.235786612984601E-3</v>
      </c>
      <c r="AB14" s="15">
        <f>0.5*(Cy!BC14+Cy!BD14)*LN(H!AB14/H!AA14)</f>
        <v>-6.681094753463279E-3</v>
      </c>
      <c r="AC14" s="15">
        <f>0.5*(Cy!BD14+Cy!BE14)*LN(H!AC14/H!AB14)</f>
        <v>-4.3625862115122096E-3</v>
      </c>
      <c r="AD14" s="15"/>
      <c r="AF14" s="64">
        <f t="shared" si="0"/>
        <v>1.403713034220301E-4</v>
      </c>
      <c r="AG14" s="64">
        <f t="shared" si="1"/>
        <v>-1.2021831985305782E-2</v>
      </c>
      <c r="AH14" s="64">
        <f t="shared" si="2"/>
        <v>-1.2718444165682945E-2</v>
      </c>
      <c r="AI14" s="64">
        <f t="shared" si="3"/>
        <v>-5.3194744859931462E-3</v>
      </c>
      <c r="AJ14" s="64">
        <f t="shared" si="4"/>
        <v>-4.8666110502734693E-3</v>
      </c>
      <c r="AK14" s="64">
        <f t="shared" si="5"/>
        <v>-1.2370138075494364E-2</v>
      </c>
      <c r="AL14" s="64">
        <f t="shared" si="6"/>
        <v>-5.0930427681333077E-3</v>
      </c>
      <c r="AM14" s="64">
        <f t="shared" si="7"/>
        <v>-4.985843339544699E-3</v>
      </c>
      <c r="AN14" s="64">
        <f t="shared" si="8"/>
        <v>-5.5218404824877443E-3</v>
      </c>
      <c r="AO14" s="64">
        <f t="shared" si="9"/>
        <v>-6.957198076766662E-3</v>
      </c>
    </row>
    <row r="15" spans="1:41" x14ac:dyDescent="0.2">
      <c r="A15" s="4">
        <v>13</v>
      </c>
      <c r="B15" s="6" t="s">
        <v>50</v>
      </c>
      <c r="C15" s="15"/>
      <c r="D15" s="15">
        <f>0.5*(Cy!AE15+Cy!AF15)*LN(H!D15/H!C15)</f>
        <v>-2.2711135360117551E-2</v>
      </c>
      <c r="E15" s="15">
        <f>0.5*(Cy!AF15+Cy!AG15)*LN(H!E15/H!D15)</f>
        <v>-1.2476235431255853E-2</v>
      </c>
      <c r="F15" s="15">
        <f>0.5*(Cy!AG15+Cy!AH15)*LN(H!F15/H!E15)</f>
        <v>-2.1124192052072881E-2</v>
      </c>
      <c r="G15" s="15">
        <f>0.5*(Cy!AH15+Cy!AI15)*LN(H!G15/H!F15)</f>
        <v>-3.7426195732984537E-2</v>
      </c>
      <c r="H15" s="15">
        <f>0.5*(Cy!AI15+Cy!AJ15)*LN(H!H15/H!G15)</f>
        <v>-2.5049340435844409E-2</v>
      </c>
      <c r="I15" s="15">
        <f>0.5*(Cy!AJ15+Cy!AK15)*LN(H!I15/H!H15)</f>
        <v>-3.1284419490440689E-2</v>
      </c>
      <c r="J15" s="15">
        <f>0.5*(Cy!AK15+Cy!AL15)*LN(H!J15/H!I15)</f>
        <v>-2.9438026114371022E-2</v>
      </c>
      <c r="K15" s="15">
        <f>0.5*(Cy!AL15+Cy!AM15)*LN(H!K15/H!J15)</f>
        <v>-3.450855675965319E-2</v>
      </c>
      <c r="L15" s="15">
        <f>0.5*(Cy!AM15+Cy!AN15)*LN(H!L15/H!K15)</f>
        <v>-2.0981351798131782E-2</v>
      </c>
      <c r="M15" s="15">
        <f>0.5*(Cy!AN15+Cy!AO15)*LN(H!M15/H!L15)</f>
        <v>-2.5904325360897932E-2</v>
      </c>
      <c r="N15" s="15">
        <f>0.5*(Cy!AO15+Cy!AP15)*LN(H!N15/H!M15)</f>
        <v>-2.5206964373695975E-2</v>
      </c>
      <c r="O15" s="15">
        <f>0.5*(Cy!AP15+Cy!AQ15)*LN(H!O15/H!N15)</f>
        <v>3.7669566472841956E-3</v>
      </c>
      <c r="P15" s="15">
        <f>0.5*(Cy!AQ15+Cy!AR15)*LN(H!P15/H!O15)</f>
        <v>-1.6061686362118934E-2</v>
      </c>
      <c r="Q15" s="15">
        <f>0.5*(Cy!AR15+Cy!AS15)*LN(H!Q15/H!P15)</f>
        <v>-2.5246727585752464E-2</v>
      </c>
      <c r="R15" s="15">
        <f>0.5*(Cy!AS15+Cy!AT15)*LN(H!R15/H!Q15)</f>
        <v>-5.2236547391219301E-2</v>
      </c>
      <c r="S15" s="15">
        <f>0.5*(Cy!AT15+Cy!AU15)*LN(H!S15/H!R15)</f>
        <v>-5.1553081950450729E-3</v>
      </c>
      <c r="T15" s="15">
        <f>0.5*(Cy!AU15+Cy!AV15)*LN(H!T15/H!S15)</f>
        <v>-4.8324809758508525E-3</v>
      </c>
      <c r="U15" s="15">
        <f>0.5*(Cy!AV15+Cy!AW15)*LN(H!U15/H!T15)</f>
        <v>-2.0112223777484168E-3</v>
      </c>
      <c r="V15" s="15">
        <f>0.5*(Cy!AW15+Cy!AX15)*LN(H!V15/H!U15)</f>
        <v>-2.808785410812794E-2</v>
      </c>
      <c r="W15" s="15">
        <f>0.5*(Cy!AX15+Cy!AY15)*LN(H!W15/H!V15)</f>
        <v>-1.3162784486947238E-2</v>
      </c>
      <c r="X15" s="15">
        <f>0.5*(Cy!AY15+Cy!AZ15)*LN(H!X15/H!W15)</f>
        <v>-1.9520936584118378E-2</v>
      </c>
      <c r="Y15" s="15">
        <f>0.5*(Cy!AZ15+Cy!BA15)*LN(H!Y15/H!X15)</f>
        <v>8.805492048676683E-4</v>
      </c>
      <c r="Z15" s="15">
        <f>0.5*(Cy!BA15+Cy!BB15)*LN(H!Z15/H!Y15)</f>
        <v>-6.7837975722285686E-3</v>
      </c>
      <c r="AA15" s="15">
        <f>0.5*(Cy!BB15+Cy!BC15)*LN(H!AA15/H!Z15)</f>
        <v>-1.106940537530215E-2</v>
      </c>
      <c r="AB15" s="15">
        <f>0.5*(Cy!BC15+Cy!BD15)*LN(H!AB15/H!AA15)</f>
        <v>-1.4114296932502128E-2</v>
      </c>
      <c r="AC15" s="15">
        <f>0.5*(Cy!BD15+Cy!BE15)*LN(H!AC15/H!AB15)</f>
        <v>-4.9095039510451306E-2</v>
      </c>
      <c r="AD15" s="15"/>
      <c r="AF15" s="64">
        <f t="shared" si="0"/>
        <v>-2.5472076628519674E-2</v>
      </c>
      <c r="AG15" s="64">
        <f t="shared" si="1"/>
        <v>-2.7207844881349981E-2</v>
      </c>
      <c r="AH15" s="64">
        <f t="shared" si="2"/>
        <v>-1.8986662577370313E-2</v>
      </c>
      <c r="AI15" s="64">
        <f t="shared" si="3"/>
        <v>-1.3523055706558564E-2</v>
      </c>
      <c r="AJ15" s="64">
        <f t="shared" si="4"/>
        <v>-1.6036398037123294E-2</v>
      </c>
      <c r="AK15" s="64">
        <f t="shared" si="5"/>
        <v>-2.3097253729360147E-2</v>
      </c>
      <c r="AL15" s="64">
        <f t="shared" si="6"/>
        <v>-1.4779726871840931E-2</v>
      </c>
      <c r="AM15" s="64">
        <f t="shared" si="7"/>
        <v>-1.0573491534431984E-2</v>
      </c>
      <c r="AN15" s="64">
        <f t="shared" si="8"/>
        <v>-3.1604668221476714E-2</v>
      </c>
      <c r="AO15" s="64">
        <f t="shared" si="9"/>
        <v>-2.0245207566184361E-2</v>
      </c>
    </row>
    <row r="16" spans="1:41" x14ac:dyDescent="0.2">
      <c r="A16" s="4">
        <v>14</v>
      </c>
      <c r="B16" s="6" t="s">
        <v>51</v>
      </c>
      <c r="C16" s="15"/>
      <c r="D16" s="15">
        <f>0.5*(Cy!AE16+Cy!AF16)*LN(H!D16/H!C16)</f>
        <v>-1.9226547277494573E-2</v>
      </c>
      <c r="E16" s="15">
        <f>0.5*(Cy!AF16+Cy!AG16)*LN(H!E16/H!D16)</f>
        <v>-3.6362926680653428E-3</v>
      </c>
      <c r="F16" s="15">
        <f>0.5*(Cy!AG16+Cy!AH16)*LN(H!F16/H!E16)</f>
        <v>-3.932922011738579E-3</v>
      </c>
      <c r="G16" s="15">
        <f>0.5*(Cy!AH16+Cy!AI16)*LN(H!G16/H!F16)</f>
        <v>-1.6675492184015265E-2</v>
      </c>
      <c r="H16" s="15">
        <f>0.5*(Cy!AI16+Cy!AJ16)*LN(H!H16/H!G16)</f>
        <v>1.029822433278622E-2</v>
      </c>
      <c r="I16" s="15">
        <f>0.5*(Cy!AJ16+Cy!AK16)*LN(H!I16/H!H16)</f>
        <v>-4.2351693635881947E-3</v>
      </c>
      <c r="J16" s="15">
        <f>0.5*(Cy!AK16+Cy!AL16)*LN(H!J16/H!I16)</f>
        <v>-2.9533243375394602E-2</v>
      </c>
      <c r="K16" s="15">
        <f>0.5*(Cy!AL16+Cy!AM16)*LN(H!K16/H!J16)</f>
        <v>-1.1224923962924101E-2</v>
      </c>
      <c r="L16" s="15">
        <f>0.5*(Cy!AM16+Cy!AN16)*LN(H!L16/H!K16)</f>
        <v>-6.6380730770954868E-2</v>
      </c>
      <c r="M16" s="15">
        <f>0.5*(Cy!AN16+Cy!AO16)*LN(H!M16/H!L16)</f>
        <v>-3.1525291891052874E-2</v>
      </c>
      <c r="N16" s="15">
        <f>0.5*(Cy!AO16+Cy!AP16)*LN(H!N16/H!M16)</f>
        <v>-2.8265136493531604E-2</v>
      </c>
      <c r="O16" s="15">
        <f>0.5*(Cy!AP16+Cy!AQ16)*LN(H!O16/H!N16)</f>
        <v>3.1769629814482852E-3</v>
      </c>
      <c r="P16" s="15">
        <f>0.5*(Cy!AQ16+Cy!AR16)*LN(H!P16/H!O16)</f>
        <v>-2.7412992636155584E-2</v>
      </c>
      <c r="Q16" s="15">
        <f>0.5*(Cy!AR16+Cy!AS16)*LN(H!Q16/H!P16)</f>
        <v>5.8792925997846E-3</v>
      </c>
      <c r="R16" s="15">
        <f>0.5*(Cy!AS16+Cy!AT16)*LN(H!R16/H!Q16)</f>
        <v>-8.2992917436079307E-3</v>
      </c>
      <c r="S16" s="15">
        <f>0.5*(Cy!AT16+Cy!AU16)*LN(H!S16/H!R16)</f>
        <v>-1.2322765631168775E-2</v>
      </c>
      <c r="T16" s="15">
        <f>0.5*(Cy!AU16+Cy!AV16)*LN(H!T16/H!S16)</f>
        <v>6.5046272733682228E-3</v>
      </c>
      <c r="U16" s="15">
        <f>0.5*(Cy!AV16+Cy!AW16)*LN(H!U16/H!T16)</f>
        <v>2.2642616839188695E-2</v>
      </c>
      <c r="V16" s="15">
        <f>0.5*(Cy!AW16+Cy!AX16)*LN(H!V16/H!U16)</f>
        <v>-5.9348662915226563E-3</v>
      </c>
      <c r="W16" s="15">
        <f>0.5*(Cy!AX16+Cy!AY16)*LN(H!W16/H!V16)</f>
        <v>-3.6737113184497877E-2</v>
      </c>
      <c r="X16" s="15">
        <f>0.5*(Cy!AY16+Cy!AZ16)*LN(H!X16/H!W16)</f>
        <v>6.6753488533491546E-3</v>
      </c>
      <c r="Y16" s="15">
        <f>0.5*(Cy!AZ16+Cy!BA16)*LN(H!Y16/H!X16)</f>
        <v>-3.3951664933758764E-3</v>
      </c>
      <c r="Z16" s="15">
        <f>0.5*(Cy!BA16+Cy!BB16)*LN(H!Z16/H!Y16)</f>
        <v>-4.7404527730381613E-3</v>
      </c>
      <c r="AA16" s="15">
        <f>0.5*(Cy!BB16+Cy!BC16)*LN(H!AA16/H!Z16)</f>
        <v>8.2283270951453366E-3</v>
      </c>
      <c r="AB16" s="15">
        <f>0.5*(Cy!BC16+Cy!BD16)*LN(H!AB16/H!AA16)</f>
        <v>-1.5437422196086855E-3</v>
      </c>
      <c r="AC16" s="15">
        <f>0.5*(Cy!BD16+Cy!BE16)*LN(H!AC16/H!AB16)</f>
        <v>1.2578870395634244E-3</v>
      </c>
      <c r="AD16" s="15"/>
      <c r="AF16" s="64">
        <f t="shared" si="0"/>
        <v>-3.6363303789242324E-3</v>
      </c>
      <c r="AG16" s="64">
        <f t="shared" si="1"/>
        <v>-3.3385865298771612E-2</v>
      </c>
      <c r="AH16" s="64">
        <f t="shared" si="2"/>
        <v>-7.7957588859398812E-3</v>
      </c>
      <c r="AI16" s="64">
        <f t="shared" si="3"/>
        <v>-1.3698773020228924E-3</v>
      </c>
      <c r="AJ16" s="64">
        <f t="shared" si="4"/>
        <v>-3.8629470262792254E-5</v>
      </c>
      <c r="AK16" s="64">
        <f t="shared" si="5"/>
        <v>-2.0590812092355745E-2</v>
      </c>
      <c r="AL16" s="64">
        <f t="shared" si="6"/>
        <v>-7.0425338614284248E-4</v>
      </c>
      <c r="AM16" s="64">
        <f t="shared" si="7"/>
        <v>-8.4458483517289547E-4</v>
      </c>
      <c r="AN16" s="64">
        <f t="shared" si="8"/>
        <v>-1.4292759002263052E-4</v>
      </c>
      <c r="AO16" s="64">
        <f t="shared" si="9"/>
        <v>-9.2452922671842803E-3</v>
      </c>
    </row>
    <row r="17" spans="1:41" x14ac:dyDescent="0.2">
      <c r="A17" s="4">
        <v>15</v>
      </c>
      <c r="B17" s="6" t="s">
        <v>52</v>
      </c>
      <c r="C17" s="15"/>
      <c r="D17" s="15">
        <f>0.5*(Cy!AE17+Cy!AF17)*LN(H!D17/H!C17)</f>
        <v>-2.9997815435192535E-3</v>
      </c>
      <c r="E17" s="15">
        <f>0.5*(Cy!AF17+Cy!AG17)*LN(H!E17/H!D17)</f>
        <v>1.6241021461283674E-4</v>
      </c>
      <c r="F17" s="15">
        <f>0.5*(Cy!AG17+Cy!AH17)*LN(H!F17/H!E17)</f>
        <v>-7.3361525582037212E-4</v>
      </c>
      <c r="G17" s="15">
        <f>0.5*(Cy!AH17+Cy!AI17)*LN(H!G17/H!F17)</f>
        <v>-9.5036047680144183E-3</v>
      </c>
      <c r="H17" s="15">
        <f>0.5*(Cy!AI17+Cy!AJ17)*LN(H!H17/H!G17)</f>
        <v>-1.9163826655506794E-3</v>
      </c>
      <c r="I17" s="15">
        <f>0.5*(Cy!AJ17+Cy!AK17)*LN(H!I17/H!H17)</f>
        <v>-4.8087115616317153E-3</v>
      </c>
      <c r="J17" s="15">
        <f>0.5*(Cy!AK17+Cy!AL17)*LN(H!J17/H!I17)</f>
        <v>-3.0430145933330421E-3</v>
      </c>
      <c r="K17" s="15">
        <f>0.5*(Cy!AL17+Cy!AM17)*LN(H!K17/H!J17)</f>
        <v>-9.6437872747887551E-3</v>
      </c>
      <c r="L17" s="15">
        <f>0.5*(Cy!AM17+Cy!AN17)*LN(H!L17/H!K17)</f>
        <v>-6.1154874939062399E-3</v>
      </c>
      <c r="M17" s="15">
        <f>0.5*(Cy!AN17+Cy!AO17)*LN(H!M17/H!L17)</f>
        <v>-9.2264615636600874E-3</v>
      </c>
      <c r="N17" s="15">
        <f>0.5*(Cy!AO17+Cy!AP17)*LN(H!N17/H!M17)</f>
        <v>-3.7482306309584322E-3</v>
      </c>
      <c r="O17" s="15">
        <f>0.5*(Cy!AP17+Cy!AQ17)*LN(H!O17/H!N17)</f>
        <v>2.9856950710372733E-3</v>
      </c>
      <c r="P17" s="15">
        <f>0.5*(Cy!AQ17+Cy!AR17)*LN(H!P17/H!O17)</f>
        <v>-9.4150442697604943E-3</v>
      </c>
      <c r="Q17" s="15">
        <f>0.5*(Cy!AR17+Cy!AS17)*LN(H!Q17/H!P17)</f>
        <v>-9.2500010284173543E-3</v>
      </c>
      <c r="R17" s="15">
        <f>0.5*(Cy!AS17+Cy!AT17)*LN(H!R17/H!Q17)</f>
        <v>-1.4888401372137429E-2</v>
      </c>
      <c r="S17" s="15">
        <f>0.5*(Cy!AT17+Cy!AU17)*LN(H!S17/H!R17)</f>
        <v>-5.1316749412905404E-3</v>
      </c>
      <c r="T17" s="15">
        <f>0.5*(Cy!AU17+Cy!AV17)*LN(H!T17/H!S17)</f>
        <v>2.0290998576500841E-3</v>
      </c>
      <c r="U17" s="15">
        <f>0.5*(Cy!AV17+Cy!AW17)*LN(H!U17/H!T17)</f>
        <v>-2.7347572443824813E-3</v>
      </c>
      <c r="V17" s="15">
        <f>0.5*(Cy!AW17+Cy!AX17)*LN(H!V17/H!U17)</f>
        <v>-1.2020564789374162E-2</v>
      </c>
      <c r="W17" s="15">
        <f>0.5*(Cy!AX17+Cy!AY17)*LN(H!W17/H!V17)</f>
        <v>-1.7232421554919115E-3</v>
      </c>
      <c r="X17" s="15">
        <f>0.5*(Cy!AY17+Cy!AZ17)*LN(H!X17/H!W17)</f>
        <v>-1.5063124073876036E-3</v>
      </c>
      <c r="Y17" s="15">
        <f>0.5*(Cy!AZ17+Cy!BA17)*LN(H!Y17/H!X17)</f>
        <v>-1.5221449512078185E-3</v>
      </c>
      <c r="Z17" s="15">
        <f>0.5*(Cy!BA17+Cy!BB17)*LN(H!Z17/H!Y17)</f>
        <v>-8.2992521450391189E-5</v>
      </c>
      <c r="AA17" s="15">
        <f>0.5*(Cy!BB17+Cy!BC17)*LN(H!AA17/H!Z17)</f>
        <v>-1.710360302127103E-3</v>
      </c>
      <c r="AB17" s="15">
        <f>0.5*(Cy!BC17+Cy!BD17)*LN(H!AB17/H!AA17)</f>
        <v>-5.2580267881640426E-4</v>
      </c>
      <c r="AC17" s="15">
        <f>0.5*(Cy!BD17+Cy!BE17)*LN(H!AC17/H!AB17)</f>
        <v>-6.2899920770067754E-3</v>
      </c>
      <c r="AD17" s="15"/>
      <c r="AF17" s="64">
        <f t="shared" si="0"/>
        <v>-3.35998080728087E-3</v>
      </c>
      <c r="AG17" s="64">
        <f t="shared" si="1"/>
        <v>-6.3553963113293114E-3</v>
      </c>
      <c r="AH17" s="64">
        <f t="shared" si="2"/>
        <v>-7.1398853081137094E-3</v>
      </c>
      <c r="AI17" s="64">
        <f t="shared" si="3"/>
        <v>-3.1911553477972144E-3</v>
      </c>
      <c r="AJ17" s="64">
        <f t="shared" si="4"/>
        <v>-2.0262585061216988E-3</v>
      </c>
      <c r="AK17" s="64">
        <f t="shared" si="5"/>
        <v>-6.7476408097215095E-3</v>
      </c>
      <c r="AL17" s="64">
        <f t="shared" si="6"/>
        <v>-2.6087069269594559E-3</v>
      </c>
      <c r="AM17" s="64">
        <f t="shared" si="7"/>
        <v>-2.4089093142214226E-3</v>
      </c>
      <c r="AN17" s="64">
        <f t="shared" si="8"/>
        <v>-3.4078973779115901E-3</v>
      </c>
      <c r="AO17" s="64">
        <f t="shared" si="9"/>
        <v>-4.41453525612856E-3</v>
      </c>
    </row>
    <row r="18" spans="1:41" x14ac:dyDescent="0.2">
      <c r="A18" s="4">
        <v>16</v>
      </c>
      <c r="B18" s="6" t="s">
        <v>53</v>
      </c>
      <c r="C18" s="15"/>
      <c r="D18" s="15">
        <f>0.5*(Cy!AE18+Cy!AF18)*LN(H!D18/H!C18)</f>
        <v>-2.8631703185713667E-3</v>
      </c>
      <c r="E18" s="15">
        <f>0.5*(Cy!AF18+Cy!AG18)*LN(H!E18/H!D18)</f>
        <v>-2.7751761440058506E-5</v>
      </c>
      <c r="F18" s="15">
        <f>0.5*(Cy!AG18+Cy!AH18)*LN(H!F18/H!E18)</f>
        <v>-4.8115700268218089E-3</v>
      </c>
      <c r="G18" s="15">
        <f>0.5*(Cy!AH18+Cy!AI18)*LN(H!G18/H!F18)</f>
        <v>-7.7454811082153527E-3</v>
      </c>
      <c r="H18" s="15">
        <f>0.5*(Cy!AI18+Cy!AJ18)*LN(H!H18/H!G18)</f>
        <v>-4.3145906091885981E-3</v>
      </c>
      <c r="I18" s="15">
        <f>0.5*(Cy!AJ18+Cy!AK18)*LN(H!I18/H!H18)</f>
        <v>-6.6337872291754197E-4</v>
      </c>
      <c r="J18" s="15">
        <f>0.5*(Cy!AK18+Cy!AL18)*LN(H!J18/H!I18)</f>
        <v>-8.2105206987449185E-3</v>
      </c>
      <c r="K18" s="15">
        <f>0.5*(Cy!AL18+Cy!AM18)*LN(H!K18/H!J18)</f>
        <v>-1.0031123582827669E-2</v>
      </c>
      <c r="L18" s="15">
        <f>0.5*(Cy!AM18+Cy!AN18)*LN(H!L18/H!K18)</f>
        <v>-5.9844830550970941E-3</v>
      </c>
      <c r="M18" s="15">
        <f>0.5*(Cy!AN18+Cy!AO18)*LN(H!M18/H!L18)</f>
        <v>-4.6256124323636044E-3</v>
      </c>
      <c r="N18" s="15">
        <f>0.5*(Cy!AO18+Cy!AP18)*LN(H!N18/H!M18)</f>
        <v>-2.5987744847044865E-3</v>
      </c>
      <c r="O18" s="15">
        <f>0.5*(Cy!AP18+Cy!AQ18)*LN(H!O18/H!N18)</f>
        <v>5.0028630068765755E-3</v>
      </c>
      <c r="P18" s="15">
        <f>0.5*(Cy!AQ18+Cy!AR18)*LN(H!P18/H!O18)</f>
        <v>-6.3277003398391719E-3</v>
      </c>
      <c r="Q18" s="15">
        <f>0.5*(Cy!AR18+Cy!AS18)*LN(H!Q18/H!P18)</f>
        <v>-5.1993203226792612E-3</v>
      </c>
      <c r="R18" s="15">
        <f>0.5*(Cy!AS18+Cy!AT18)*LN(H!R18/H!Q18)</f>
        <v>-1.6719846298553574E-2</v>
      </c>
      <c r="S18" s="15">
        <f>0.5*(Cy!AT18+Cy!AU18)*LN(H!S18/H!R18)</f>
        <v>4.6158640139769306E-3</v>
      </c>
      <c r="T18" s="15">
        <f>0.5*(Cy!AU18+Cy!AV18)*LN(H!T18/H!S18)</f>
        <v>-2.4400838793558191E-3</v>
      </c>
      <c r="U18" s="15">
        <f>0.5*(Cy!AV18+Cy!AW18)*LN(H!U18/H!T18)</f>
        <v>3.1810230959411919E-3</v>
      </c>
      <c r="V18" s="15">
        <f>0.5*(Cy!AW18+Cy!AX18)*LN(H!V18/H!U18)</f>
        <v>-1.0207551356763933E-2</v>
      </c>
      <c r="W18" s="15">
        <f>0.5*(Cy!AX18+Cy!AY18)*LN(H!W18/H!V18)</f>
        <v>3.1549071645613222E-3</v>
      </c>
      <c r="X18" s="15">
        <f>0.5*(Cy!AY18+Cy!AZ18)*LN(H!X18/H!W18)</f>
        <v>-3.8358028510279358E-3</v>
      </c>
      <c r="Y18" s="15">
        <f>0.5*(Cy!AZ18+Cy!BA18)*LN(H!Y18/H!X18)</f>
        <v>3.7267300046314421E-3</v>
      </c>
      <c r="Z18" s="15">
        <f>0.5*(Cy!BA18+Cy!BB18)*LN(H!Z18/H!Y18)</f>
        <v>3.3655403280851569E-3</v>
      </c>
      <c r="AA18" s="15">
        <f>0.5*(Cy!BB18+Cy!BC18)*LN(H!AA18/H!Z18)</f>
        <v>-4.9636492732547432E-3</v>
      </c>
      <c r="AB18" s="15">
        <f>0.5*(Cy!BC18+Cy!BD18)*LN(H!AB18/H!AA18)</f>
        <v>-6.0848036722310002E-4</v>
      </c>
      <c r="AC18" s="15">
        <f>0.5*(Cy!BD18+Cy!BE18)*LN(H!AC18/H!AB18)</f>
        <v>-1.8973467894089584E-2</v>
      </c>
      <c r="AD18" s="15"/>
      <c r="AF18" s="64">
        <f t="shared" si="0"/>
        <v>-3.5125544457166721E-3</v>
      </c>
      <c r="AG18" s="64">
        <f t="shared" si="1"/>
        <v>-6.2901028507475528E-3</v>
      </c>
      <c r="AH18" s="64">
        <f t="shared" si="2"/>
        <v>-3.7256279880436998E-3</v>
      </c>
      <c r="AI18" s="64">
        <f t="shared" si="3"/>
        <v>-2.0295015653290348E-3</v>
      </c>
      <c r="AJ18" s="64">
        <f t="shared" si="4"/>
        <v>-3.4906654403701657E-3</v>
      </c>
      <c r="AK18" s="64">
        <f t="shared" si="5"/>
        <v>-5.007865419395627E-3</v>
      </c>
      <c r="AL18" s="64">
        <f t="shared" si="6"/>
        <v>-2.7600835028496E-3</v>
      </c>
      <c r="AM18" s="64">
        <f t="shared" si="7"/>
        <v>-1.0023608458979147E-3</v>
      </c>
      <c r="AN18" s="64">
        <f t="shared" si="8"/>
        <v>-9.7909741306563425E-3</v>
      </c>
      <c r="AO18" s="64">
        <f t="shared" si="9"/>
        <v>-3.8096904580414248E-3</v>
      </c>
    </row>
    <row r="19" spans="1:41" x14ac:dyDescent="0.2">
      <c r="A19" s="4">
        <v>17</v>
      </c>
      <c r="B19" s="6" t="s">
        <v>54</v>
      </c>
      <c r="C19" s="15"/>
      <c r="D19" s="15">
        <f>0.5*(Cy!AE19+Cy!AF19)*LN(H!D19/H!C19)</f>
        <v>-4.7104952106503221E-3</v>
      </c>
      <c r="E19" s="15">
        <f>0.5*(Cy!AF19+Cy!AG19)*LN(H!E19/H!D19)</f>
        <v>3.1128589727643172E-4</v>
      </c>
      <c r="F19" s="15">
        <f>0.5*(Cy!AG19+Cy!AH19)*LN(H!F19/H!E19)</f>
        <v>-2.8211967214308211E-3</v>
      </c>
      <c r="G19" s="15">
        <f>0.5*(Cy!AH19+Cy!AI19)*LN(H!G19/H!F19)</f>
        <v>-3.8073150927562839E-3</v>
      </c>
      <c r="H19" s="15">
        <f>0.5*(Cy!AI19+Cy!AJ19)*LN(H!H19/H!G19)</f>
        <v>-1.8341040477536457E-3</v>
      </c>
      <c r="I19" s="15">
        <f>0.5*(Cy!AJ19+Cy!AK19)*LN(H!I19/H!H19)</f>
        <v>-1.3058843218766896E-3</v>
      </c>
      <c r="J19" s="15">
        <f>0.5*(Cy!AK19+Cy!AL19)*LN(H!J19/H!I19)</f>
        <v>3.3117243239436452E-3</v>
      </c>
      <c r="K19" s="15">
        <f>0.5*(Cy!AL19+Cy!AM19)*LN(H!K19/H!J19)</f>
        <v>-1.516297807914503E-2</v>
      </c>
      <c r="L19" s="15">
        <f>0.5*(Cy!AM19+Cy!AN19)*LN(H!L19/H!K19)</f>
        <v>4.3524059898527721E-2</v>
      </c>
      <c r="M19" s="15">
        <f>0.5*(Cy!AN19+Cy!AO19)*LN(H!M19/H!L19)</f>
        <v>-1.6213715904319196E-2</v>
      </c>
      <c r="N19" s="15">
        <f>0.5*(Cy!AO19+Cy!AP19)*LN(H!N19/H!M19)</f>
        <v>-7.5392203205909914E-3</v>
      </c>
      <c r="O19" s="15">
        <f>0.5*(Cy!AP19+Cy!AQ19)*LN(H!O19/H!N19)</f>
        <v>-8.9200085691193021E-3</v>
      </c>
      <c r="P19" s="15">
        <f>0.5*(Cy!AQ19+Cy!AR19)*LN(H!P19/H!O19)</f>
        <v>-5.9606907063409226E-3</v>
      </c>
      <c r="Q19" s="15">
        <f>0.5*(Cy!AR19+Cy!AS19)*LN(H!Q19/H!P19)</f>
        <v>-1.4156264666278425E-2</v>
      </c>
      <c r="R19" s="15">
        <f>0.5*(Cy!AS19+Cy!AT19)*LN(H!R19/H!Q19)</f>
        <v>-1.1339235794943701E-2</v>
      </c>
      <c r="S19" s="15">
        <f>0.5*(Cy!AT19+Cy!AU19)*LN(H!S19/H!R19)</f>
        <v>3.3837398660034827E-3</v>
      </c>
      <c r="T19" s="15">
        <f>0.5*(Cy!AU19+Cy!AV19)*LN(H!T19/H!S19)</f>
        <v>4.0554061568570613E-3</v>
      </c>
      <c r="U19" s="15">
        <f>0.5*(Cy!AV19+Cy!AW19)*LN(H!U19/H!T19)</f>
        <v>9.0109493919596575E-4</v>
      </c>
      <c r="V19" s="15">
        <f>0.5*(Cy!AW19+Cy!AX19)*LN(H!V19/H!U19)</f>
        <v>-2.6996040880007039E-3</v>
      </c>
      <c r="W19" s="15">
        <f>0.5*(Cy!AX19+Cy!AY19)*LN(H!W19/H!V19)</f>
        <v>1.1389589318658872E-4</v>
      </c>
      <c r="X19" s="15">
        <f>0.5*(Cy!AY19+Cy!AZ19)*LN(H!X19/H!W19)</f>
        <v>-6.634782652537417E-3</v>
      </c>
      <c r="Y19" s="15">
        <f>0.5*(Cy!AZ19+Cy!BA19)*LN(H!Y19/H!X19)</f>
        <v>-1.8113748518740918E-3</v>
      </c>
      <c r="Z19" s="15">
        <f>0.5*(Cy!BA19+Cy!BB19)*LN(H!Z19/H!Y19)</f>
        <v>1.4067930748288679E-3</v>
      </c>
      <c r="AA19" s="15">
        <f>0.5*(Cy!BB19+Cy!BC19)*LN(H!AA19/H!Z19)</f>
        <v>-6.1673738003397392E-4</v>
      </c>
      <c r="AB19" s="15">
        <f>0.5*(Cy!BC19+Cy!BD19)*LN(H!AB19/H!AA19)</f>
        <v>-1.7043988936316389E-3</v>
      </c>
      <c r="AC19" s="15">
        <f>0.5*(Cy!BD19+Cy!BE19)*LN(H!AC19/H!AB19)</f>
        <v>7.0110379780114196E-3</v>
      </c>
      <c r="AD19" s="15"/>
      <c r="AF19" s="64">
        <f t="shared" si="0"/>
        <v>-1.8914428573082015E-3</v>
      </c>
      <c r="AG19" s="64">
        <f t="shared" si="1"/>
        <v>1.5839739836832297E-3</v>
      </c>
      <c r="AH19" s="64">
        <f t="shared" si="2"/>
        <v>-7.3984919741357747E-3</v>
      </c>
      <c r="AI19" s="64">
        <f t="shared" si="3"/>
        <v>-8.5279795025970109E-4</v>
      </c>
      <c r="AJ19" s="64">
        <f t="shared" si="4"/>
        <v>8.5706398546011653E-4</v>
      </c>
      <c r="AK19" s="64">
        <f t="shared" si="5"/>
        <v>-2.9072589952262714E-3</v>
      </c>
      <c r="AL19" s="64">
        <f t="shared" si="6"/>
        <v>2.1330176002077455E-6</v>
      </c>
      <c r="AM19" s="64">
        <f t="shared" si="7"/>
        <v>-6.6066361354721285E-4</v>
      </c>
      <c r="AN19" s="64">
        <f t="shared" si="8"/>
        <v>2.6533195421898905E-3</v>
      </c>
      <c r="AO19" s="64">
        <f t="shared" si="9"/>
        <v>-1.5403389625120655E-3</v>
      </c>
    </row>
    <row r="20" spans="1:41" x14ac:dyDescent="0.2">
      <c r="A20" s="4">
        <v>18</v>
      </c>
      <c r="B20" s="6" t="s">
        <v>55</v>
      </c>
      <c r="C20" s="15"/>
      <c r="D20" s="15">
        <f>0.5*(Cy!AE20+Cy!AF20)*LN(H!D20/H!C20)</f>
        <v>-5.6592257738013818E-3</v>
      </c>
      <c r="E20" s="15">
        <f>0.5*(Cy!AF20+Cy!AG20)*LN(H!E20/H!D20)</f>
        <v>-9.7074571998019485E-3</v>
      </c>
      <c r="F20" s="15">
        <f>0.5*(Cy!AG20+Cy!AH20)*LN(H!F20/H!E20)</f>
        <v>-4.5727072488348959E-3</v>
      </c>
      <c r="G20" s="15">
        <f>0.5*(Cy!AH20+Cy!AI20)*LN(H!G20/H!F20)</f>
        <v>1.4076204005062899E-3</v>
      </c>
      <c r="H20" s="15">
        <f>0.5*(Cy!AI20+Cy!AJ20)*LN(H!H20/H!G20)</f>
        <v>-2.9770243985258252E-3</v>
      </c>
      <c r="I20" s="15">
        <f>0.5*(Cy!AJ20+Cy!AK20)*LN(H!I20/H!H20)</f>
        <v>-4.4104095372477425E-3</v>
      </c>
      <c r="J20" s="15">
        <f>0.5*(Cy!AK20+Cy!AL20)*LN(H!J20/H!I20)</f>
        <v>3.8250326847242447E-3</v>
      </c>
      <c r="K20" s="15">
        <f>0.5*(Cy!AL20+Cy!AM20)*LN(H!K20/H!J20)</f>
        <v>-1.6962456625751938E-3</v>
      </c>
      <c r="L20" s="15">
        <f>0.5*(Cy!AM20+Cy!AN20)*LN(H!L20/H!K20)</f>
        <v>-9.1897574752629659E-3</v>
      </c>
      <c r="M20" s="15">
        <f>0.5*(Cy!AN20+Cy!AO20)*LN(H!M20/H!L20)</f>
        <v>8.0930642632643691E-4</v>
      </c>
      <c r="N20" s="15">
        <f>0.5*(Cy!AO20+Cy!AP20)*LN(H!N20/H!M20)</f>
        <v>-7.9984646365024309E-3</v>
      </c>
      <c r="O20" s="15">
        <f>0.5*(Cy!AP20+Cy!AQ20)*LN(H!O20/H!N20)</f>
        <v>1.8563414983892518E-3</v>
      </c>
      <c r="P20" s="15">
        <f>0.5*(Cy!AQ20+Cy!AR20)*LN(H!P20/H!O20)</f>
        <v>9.7691609322985845E-3</v>
      </c>
      <c r="Q20" s="15">
        <f>0.5*(Cy!AR20+Cy!AS20)*LN(H!Q20/H!P20)</f>
        <v>1.287953860928409E-2</v>
      </c>
      <c r="R20" s="15">
        <f>0.5*(Cy!AS20+Cy!AT20)*LN(H!R20/H!Q20)</f>
        <v>-9.2657843505896328E-3</v>
      </c>
      <c r="S20" s="15">
        <f>0.5*(Cy!AT20+Cy!AU20)*LN(H!S20/H!R20)</f>
        <v>-3.5792593465498574E-3</v>
      </c>
      <c r="T20" s="15">
        <f>0.5*(Cy!AU20+Cy!AV20)*LN(H!T20/H!S20)</f>
        <v>2.314920832198622E-2</v>
      </c>
      <c r="U20" s="15">
        <f>0.5*(Cy!AV20+Cy!AW20)*LN(H!U20/H!T20)</f>
        <v>-2.9566592380039284E-2</v>
      </c>
      <c r="V20" s="15">
        <f>0.5*(Cy!AW20+Cy!AX20)*LN(H!V20/H!U20)</f>
        <v>-1.9755214204831416E-2</v>
      </c>
      <c r="W20" s="15">
        <f>0.5*(Cy!AX20+Cy!AY20)*LN(H!W20/H!V20)</f>
        <v>-8.0663423471027691E-3</v>
      </c>
      <c r="X20" s="15">
        <f>0.5*(Cy!AY20+Cy!AZ20)*LN(H!X20/H!W20)</f>
        <v>4.547896548791761E-4</v>
      </c>
      <c r="Y20" s="15">
        <f>0.5*(Cy!AZ20+Cy!BA20)*LN(H!Y20/H!X20)</f>
        <v>9.305544088468785E-3</v>
      </c>
      <c r="Z20" s="15">
        <f>0.5*(Cy!BA20+Cy!BB20)*LN(H!Z20/H!Y20)</f>
        <v>1.1850695504704101E-2</v>
      </c>
      <c r="AA20" s="15">
        <f>0.5*(Cy!BB20+Cy!BC20)*LN(H!AA20/H!Z20)</f>
        <v>4.5864300212826109E-3</v>
      </c>
      <c r="AB20" s="15">
        <f>0.5*(Cy!BC20+Cy!BD20)*LN(H!AB20/H!AA20)</f>
        <v>1.6602198470079589E-4</v>
      </c>
      <c r="AC20" s="15">
        <f>0.5*(Cy!BD20+Cy!BE20)*LN(H!AC20/H!AB20)</f>
        <v>7.7367689050567262E-4</v>
      </c>
      <c r="AD20" s="15"/>
      <c r="AF20" s="64">
        <f t="shared" si="0"/>
        <v>-4.0519955967808245E-3</v>
      </c>
      <c r="AG20" s="64">
        <f t="shared" si="1"/>
        <v>-2.850025732657982E-3</v>
      </c>
      <c r="AH20" s="64">
        <f t="shared" si="2"/>
        <v>2.3319994685664872E-3</v>
      </c>
      <c r="AI20" s="64">
        <f t="shared" si="3"/>
        <v>-6.7568301910216153E-3</v>
      </c>
      <c r="AJ20" s="64">
        <f t="shared" si="4"/>
        <v>5.3364736979323929E-3</v>
      </c>
      <c r="AK20" s="64">
        <f t="shared" si="5"/>
        <v>-2.5901313204574749E-4</v>
      </c>
      <c r="AL20" s="64">
        <f t="shared" si="6"/>
        <v>-7.1017824654461068E-4</v>
      </c>
      <c r="AM20" s="64">
        <f t="shared" si="7"/>
        <v>-1.0051851675815719E-3</v>
      </c>
      <c r="AN20" s="64">
        <f t="shared" si="8"/>
        <v>4.6984943760323424E-4</v>
      </c>
      <c r="AO20" s="64">
        <f t="shared" si="9"/>
        <v>-1.198075670792308E-3</v>
      </c>
    </row>
    <row r="21" spans="1:41" x14ac:dyDescent="0.2">
      <c r="A21" s="4">
        <v>19</v>
      </c>
      <c r="B21" s="6" t="s">
        <v>56</v>
      </c>
      <c r="C21" s="15"/>
      <c r="D21" s="15">
        <f>0.5*(Cy!AE21+Cy!AF21)*LN(H!D21/H!C21)</f>
        <v>-1.6957339862830865E-3</v>
      </c>
      <c r="E21" s="15">
        <f>0.5*(Cy!AF21+Cy!AG21)*LN(H!E21/H!D21)</f>
        <v>2.5285904154124547E-3</v>
      </c>
      <c r="F21" s="15">
        <f>0.5*(Cy!AG21+Cy!AH21)*LN(H!F21/H!E21)</f>
        <v>-3.7823561734392601E-3</v>
      </c>
      <c r="G21" s="15">
        <f>0.5*(Cy!AH21+Cy!AI21)*LN(H!G21/H!F21)</f>
        <v>3.2482859810513093E-3</v>
      </c>
      <c r="H21" s="15">
        <f>0.5*(Cy!AI21+Cy!AJ21)*LN(H!H21/H!G21)</f>
        <v>6.0673785714267696E-3</v>
      </c>
      <c r="I21" s="15">
        <f>0.5*(Cy!AJ21+Cy!AK21)*LN(H!I21/H!H21)</f>
        <v>-4.358692620942288E-3</v>
      </c>
      <c r="J21" s="15">
        <f>0.5*(Cy!AK21+Cy!AL21)*LN(H!J21/H!I21)</f>
        <v>6.6073615924514047E-3</v>
      </c>
      <c r="K21" s="15">
        <f>0.5*(Cy!AL21+Cy!AM21)*LN(H!K21/H!J21)</f>
        <v>1.3436274674546887E-3</v>
      </c>
      <c r="L21" s="15">
        <f>0.5*(Cy!AM21+Cy!AN21)*LN(H!L21/H!K21)</f>
        <v>-7.2417310305940156E-3</v>
      </c>
      <c r="M21" s="15">
        <f>0.5*(Cy!AN21+Cy!AO21)*LN(H!M21/H!L21)</f>
        <v>3.5280330555132505E-3</v>
      </c>
      <c r="N21" s="15">
        <f>0.5*(Cy!AO21+Cy!AP21)*LN(H!N21/H!M21)</f>
        <v>1.6066610024041083E-3</v>
      </c>
      <c r="O21" s="15">
        <f>0.5*(Cy!AP21+Cy!AQ21)*LN(H!O21/H!N21)</f>
        <v>7.5934601955235477E-3</v>
      </c>
      <c r="P21" s="15">
        <f>0.5*(Cy!AQ21+Cy!AR21)*LN(H!P21/H!O21)</f>
        <v>-2.0236828283473709E-3</v>
      </c>
      <c r="Q21" s="15">
        <f>0.5*(Cy!AR21+Cy!AS21)*LN(H!Q21/H!P21)</f>
        <v>-3.616682639369585E-3</v>
      </c>
      <c r="R21" s="15">
        <f>0.5*(Cy!AS21+Cy!AT21)*LN(H!R21/H!Q21)</f>
        <v>-7.0726723686195267E-3</v>
      </c>
      <c r="S21" s="15">
        <f>0.5*(Cy!AT21+Cy!AU21)*LN(H!S21/H!R21)</f>
        <v>8.6903910891953772E-3</v>
      </c>
      <c r="T21" s="15">
        <f>0.5*(Cy!AU21+Cy!AV21)*LN(H!T21/H!S21)</f>
        <v>7.7167151986717837E-3</v>
      </c>
      <c r="U21" s="15">
        <f>0.5*(Cy!AV21+Cy!AW21)*LN(H!U21/H!T21)</f>
        <v>-2.3907729252248613E-3</v>
      </c>
      <c r="V21" s="15">
        <f>0.5*(Cy!AW21+Cy!AX21)*LN(H!V21/H!U21)</f>
        <v>2.6675635946731635E-3</v>
      </c>
      <c r="W21" s="15">
        <f>0.5*(Cy!AX21+Cy!AY21)*LN(H!W21/H!V21)</f>
        <v>-1.9265351475015091E-3</v>
      </c>
      <c r="X21" s="15">
        <f>0.5*(Cy!AY21+Cy!AZ21)*LN(H!X21/H!W21)</f>
        <v>-6.5948496168283873E-4</v>
      </c>
      <c r="Y21" s="15">
        <f>0.5*(Cy!AZ21+Cy!BA21)*LN(H!Y21/H!X21)</f>
        <v>1.3033707758497589E-4</v>
      </c>
      <c r="Z21" s="15">
        <f>0.5*(Cy!BA21+Cy!BB21)*LN(H!Z21/H!Y21)</f>
        <v>-6.8043961684717395E-4</v>
      </c>
      <c r="AA21" s="15">
        <f>0.5*(Cy!BB21+Cy!BC21)*LN(H!AA21/H!Z21)</f>
        <v>-1.0704695629315023E-3</v>
      </c>
      <c r="AB21" s="15">
        <f>0.5*(Cy!BC21+Cy!BD21)*LN(H!AB21/H!AA21)</f>
        <v>1.0512765071146136E-3</v>
      </c>
      <c r="AC21" s="15">
        <f>0.5*(Cy!BD21+Cy!BE21)*LN(H!AC21/H!AB21)</f>
        <v>1.9166418128808214E-3</v>
      </c>
      <c r="AD21" s="15"/>
      <c r="AF21" s="64">
        <f t="shared" si="0"/>
        <v>7.4064123470179706E-4</v>
      </c>
      <c r="AG21" s="64">
        <f t="shared" si="1"/>
        <v>1.1687904174458874E-3</v>
      </c>
      <c r="AH21" s="64">
        <f t="shared" si="2"/>
        <v>7.1416268967648829E-4</v>
      </c>
      <c r="AI21" s="64">
        <f t="shared" si="3"/>
        <v>1.0814971517871476E-3</v>
      </c>
      <c r="AJ21" s="64">
        <f t="shared" si="4"/>
        <v>2.6946924356034696E-4</v>
      </c>
      <c r="AK21" s="64">
        <f t="shared" si="5"/>
        <v>9.41476553561188E-4</v>
      </c>
      <c r="AL21" s="64">
        <f t="shared" si="6"/>
        <v>6.7548319767374732E-4</v>
      </c>
      <c r="AM21" s="64">
        <f t="shared" si="7"/>
        <v>4.7336420709275477E-4</v>
      </c>
      <c r="AN21" s="64">
        <f t="shared" si="8"/>
        <v>1.4839591599977175E-3</v>
      </c>
      <c r="AO21" s="64">
        <f t="shared" si="9"/>
        <v>7.9491214743433345E-4</v>
      </c>
    </row>
    <row r="22" spans="1:41" x14ac:dyDescent="0.2">
      <c r="A22" s="4">
        <v>20</v>
      </c>
      <c r="B22" s="6" t="s">
        <v>57</v>
      </c>
      <c r="C22" s="15"/>
      <c r="D22" s="15">
        <f>0.5*(Cy!AE22+Cy!AF22)*LN(H!D22/H!C22)</f>
        <v>-6.4703047864365848E-3</v>
      </c>
      <c r="E22" s="15">
        <f>0.5*(Cy!AF22+Cy!AG22)*LN(H!E22/H!D22)</f>
        <v>4.1189227302048281E-4</v>
      </c>
      <c r="F22" s="15">
        <f>0.5*(Cy!AG22+Cy!AH22)*LN(H!F22/H!E22)</f>
        <v>3.1703605229036324E-3</v>
      </c>
      <c r="G22" s="15">
        <f>0.5*(Cy!AH22+Cy!AI22)*LN(H!G22/H!F22)</f>
        <v>-3.7310099383020706E-3</v>
      </c>
      <c r="H22" s="15">
        <f>0.5*(Cy!AI22+Cy!AJ22)*LN(H!H22/H!G22)</f>
        <v>-9.9920107433888218E-4</v>
      </c>
      <c r="I22" s="15">
        <f>0.5*(Cy!AJ22+Cy!AK22)*LN(H!I22/H!H22)</f>
        <v>-6.0735783498809038E-4</v>
      </c>
      <c r="J22" s="15">
        <f>0.5*(Cy!AK22+Cy!AL22)*LN(H!J22/H!I22)</f>
        <v>-4.0309677656284095E-3</v>
      </c>
      <c r="K22" s="15">
        <f>0.5*(Cy!AL22+Cy!AM22)*LN(H!K22/H!J22)</f>
        <v>-7.1461571537574878E-3</v>
      </c>
      <c r="L22" s="15">
        <f>0.5*(Cy!AM22+Cy!AN22)*LN(H!L22/H!K22)</f>
        <v>-1.4432351379557878E-3</v>
      </c>
      <c r="M22" s="15">
        <f>0.5*(Cy!AN22+Cy!AO22)*LN(H!M22/H!L22)</f>
        <v>-4.9587872284316608E-3</v>
      </c>
      <c r="N22" s="15">
        <f>0.5*(Cy!AO22+Cy!AP22)*LN(H!N22/H!M22)</f>
        <v>3.0161184911881933E-3</v>
      </c>
      <c r="O22" s="15">
        <f>0.5*(Cy!AP22+Cy!AQ22)*LN(H!O22/H!N22)</f>
        <v>1.3529583479721277E-3</v>
      </c>
      <c r="P22" s="15">
        <f>0.5*(Cy!AQ22+Cy!AR22)*LN(H!P22/H!O22)</f>
        <v>-1.1331673855071783E-3</v>
      </c>
      <c r="Q22" s="15">
        <f>0.5*(Cy!AR22+Cy!AS22)*LN(H!Q22/H!P22)</f>
        <v>2.2100763954036331E-3</v>
      </c>
      <c r="R22" s="15">
        <f>0.5*(Cy!AS22+Cy!AT22)*LN(H!R22/H!Q22)</f>
        <v>-4.635969719628822E-3</v>
      </c>
      <c r="S22" s="15">
        <f>0.5*(Cy!AT22+Cy!AU22)*LN(H!S22/H!R22)</f>
        <v>4.9609277219806347E-4</v>
      </c>
      <c r="T22" s="15">
        <f>0.5*(Cy!AU22+Cy!AV22)*LN(H!T22/H!S22)</f>
        <v>-2.5802806447115727E-3</v>
      </c>
      <c r="U22" s="15">
        <f>0.5*(Cy!AV22+Cy!AW22)*LN(H!U22/H!T22)</f>
        <v>4.6747407044341414E-3</v>
      </c>
      <c r="V22" s="15">
        <f>0.5*(Cy!AW22+Cy!AX22)*LN(H!V22/H!U22)</f>
        <v>-3.539712751359907E-3</v>
      </c>
      <c r="W22" s="15">
        <f>0.5*(Cy!AX22+Cy!AY22)*LN(H!W22/H!V22)</f>
        <v>1.6198809922525167E-3</v>
      </c>
      <c r="X22" s="15">
        <f>0.5*(Cy!AY22+Cy!AZ22)*LN(H!X22/H!W22)</f>
        <v>3.6263610688466266E-3</v>
      </c>
      <c r="Y22" s="15">
        <f>0.5*(Cy!AZ22+Cy!BA22)*LN(H!Y22/H!X22)</f>
        <v>-6.4980281472985747E-4</v>
      </c>
      <c r="Z22" s="15">
        <f>0.5*(Cy!BA22+Cy!BB22)*LN(H!Z22/H!Y22)</f>
        <v>4.7603573026950137E-4</v>
      </c>
      <c r="AA22" s="15">
        <f>0.5*(Cy!BB22+Cy!BC22)*LN(H!AA22/H!Z22)</f>
        <v>3.3479151019007889E-3</v>
      </c>
      <c r="AB22" s="15">
        <f>0.5*(Cy!BC22+Cy!BD22)*LN(H!AB22/H!AA22)</f>
        <v>-8.5223186204181906E-4</v>
      </c>
      <c r="AC22" s="15">
        <f>0.5*(Cy!BD22+Cy!BE22)*LN(H!AC22/H!AB22)</f>
        <v>1.5270522034857071E-3</v>
      </c>
      <c r="AD22" s="15"/>
      <c r="AF22" s="64">
        <f t="shared" si="0"/>
        <v>-3.5106321034098561E-4</v>
      </c>
      <c r="AG22" s="64">
        <f t="shared" si="1"/>
        <v>-2.9126057589170307E-3</v>
      </c>
      <c r="AH22" s="64">
        <f t="shared" si="2"/>
        <v>-3.4200191791243522E-4</v>
      </c>
      <c r="AI22" s="64">
        <f t="shared" si="3"/>
        <v>7.6019787389236104E-4</v>
      </c>
      <c r="AJ22" s="64">
        <f t="shared" si="4"/>
        <v>7.6979367177686412E-4</v>
      </c>
      <c r="AK22" s="64">
        <f t="shared" si="5"/>
        <v>-1.6273038384147331E-3</v>
      </c>
      <c r="AL22" s="64">
        <f t="shared" si="6"/>
        <v>7.6499577283461258E-4</v>
      </c>
      <c r="AM22" s="64">
        <f t="shared" si="7"/>
        <v>8.7189217336277973E-4</v>
      </c>
      <c r="AN22" s="64">
        <f t="shared" si="8"/>
        <v>3.3741017072194402E-4</v>
      </c>
      <c r="AO22" s="64">
        <f t="shared" si="9"/>
        <v>-4.151358683002452E-4</v>
      </c>
    </row>
    <row r="23" spans="1:41" x14ac:dyDescent="0.2">
      <c r="A23" s="4">
        <v>21</v>
      </c>
      <c r="B23" s="6" t="s">
        <v>58</v>
      </c>
      <c r="C23" s="15"/>
      <c r="D23" s="15">
        <f>0.5*(Cy!AE23+Cy!AF23)*LN(H!D23/H!C23)</f>
        <v>-3.7727030642992127E-3</v>
      </c>
      <c r="E23" s="15">
        <f>0.5*(Cy!AF23+Cy!AG23)*LN(H!E23/H!D23)</f>
        <v>3.0050013333973898E-3</v>
      </c>
      <c r="F23" s="15">
        <f>0.5*(Cy!AG23+Cy!AH23)*LN(H!F23/H!E23)</f>
        <v>-1.5600401453947236E-3</v>
      </c>
      <c r="G23" s="15">
        <f>0.5*(Cy!AH23+Cy!AI23)*LN(H!G23/H!F23)</f>
        <v>-7.5000611151696791E-3</v>
      </c>
      <c r="H23" s="15">
        <f>0.5*(Cy!AI23+Cy!AJ23)*LN(H!H23/H!G23)</f>
        <v>4.2037883506194718E-3</v>
      </c>
      <c r="I23" s="15">
        <f>0.5*(Cy!AJ23+Cy!AK23)*LN(H!I23/H!H23)</f>
        <v>1.5774992957264201E-3</v>
      </c>
      <c r="J23" s="15">
        <f>0.5*(Cy!AK23+Cy!AL23)*LN(H!J23/H!I23)</f>
        <v>3.5977697361552841E-3</v>
      </c>
      <c r="K23" s="15">
        <f>0.5*(Cy!AL23+Cy!AM23)*LN(H!K23/H!J23)</f>
        <v>-7.1370758750498536E-4</v>
      </c>
      <c r="L23" s="15">
        <f>0.5*(Cy!AM23+Cy!AN23)*LN(H!L23/H!K23)</f>
        <v>-6.7099083241462729E-3</v>
      </c>
      <c r="M23" s="15">
        <f>0.5*(Cy!AN23+Cy!AO23)*LN(H!M23/H!L23)</f>
        <v>1.831327433202424E-3</v>
      </c>
      <c r="N23" s="15">
        <f>0.5*(Cy!AO23+Cy!AP23)*LN(H!N23/H!M23)</f>
        <v>1.308811061683205E-3</v>
      </c>
      <c r="O23" s="15">
        <f>0.5*(Cy!AP23+Cy!AQ23)*LN(H!O23/H!N23)</f>
        <v>4.110144457652609E-3</v>
      </c>
      <c r="P23" s="15">
        <f>0.5*(Cy!AQ23+Cy!AR23)*LN(H!P23/H!O23)</f>
        <v>-1.55602162938681E-2</v>
      </c>
      <c r="Q23" s="15">
        <f>0.5*(Cy!AR23+Cy!AS23)*LN(H!Q23/H!P23)</f>
        <v>-4.3698352349242683E-3</v>
      </c>
      <c r="R23" s="15">
        <f>0.5*(Cy!AS23+Cy!AT23)*LN(H!R23/H!Q23)</f>
        <v>-6.4119145193664382E-3</v>
      </c>
      <c r="S23" s="15">
        <f>0.5*(Cy!AT23+Cy!AU23)*LN(H!S23/H!R23)</f>
        <v>5.5991100711290489E-3</v>
      </c>
      <c r="T23" s="15">
        <f>0.5*(Cy!AU23+Cy!AV23)*LN(H!T23/H!S23)</f>
        <v>-1.91341200393367E-3</v>
      </c>
      <c r="U23" s="15">
        <f>0.5*(Cy!AV23+Cy!AW23)*LN(H!U23/H!T23)</f>
        <v>4.8891955718926156E-3</v>
      </c>
      <c r="V23" s="15">
        <f>0.5*(Cy!AW23+Cy!AX23)*LN(H!V23/H!U23)</f>
        <v>-4.3965333262857807E-3</v>
      </c>
      <c r="W23" s="15">
        <f>0.5*(Cy!AX23+Cy!AY23)*LN(H!W23/H!V23)</f>
        <v>4.0441452454744106E-3</v>
      </c>
      <c r="X23" s="15">
        <f>0.5*(Cy!AY23+Cy!AZ23)*LN(H!X23/H!W23)</f>
        <v>9.8135761818340657E-4</v>
      </c>
      <c r="Y23" s="15">
        <f>0.5*(Cy!AZ23+Cy!BA23)*LN(H!Y23/H!X23)</f>
        <v>1.5763706710953183E-3</v>
      </c>
      <c r="Z23" s="15">
        <f>0.5*(Cy!BA23+Cy!BB23)*LN(H!Z23/H!Y23)</f>
        <v>3.5623573553582414E-4</v>
      </c>
      <c r="AA23" s="15">
        <f>0.5*(Cy!BB23+Cy!BC23)*LN(H!AA23/H!Z23)</f>
        <v>-7.0517509953051008E-5</v>
      </c>
      <c r="AB23" s="15">
        <f>0.5*(Cy!BC23+Cy!BD23)*LN(H!AB23/H!AA23)</f>
        <v>1.4686563284615879E-4</v>
      </c>
      <c r="AC23" s="15">
        <f>0.5*(Cy!BD23+Cy!BE23)*LN(H!AC23/H!AB23)</f>
        <v>1.7412363464909626E-3</v>
      </c>
      <c r="AD23" s="15"/>
      <c r="AF23" s="64">
        <f t="shared" si="0"/>
        <v>-5.4762456164224187E-5</v>
      </c>
      <c r="AG23" s="64">
        <f t="shared" si="1"/>
        <v>-1.3714153612206904E-4</v>
      </c>
      <c r="AH23" s="64">
        <f t="shared" si="2"/>
        <v>-3.3265423038754301E-3</v>
      </c>
      <c r="AI23" s="64">
        <f t="shared" si="3"/>
        <v>7.2095062106619645E-4</v>
      </c>
      <c r="AJ23" s="64">
        <f t="shared" si="4"/>
        <v>7.5003817520304258E-4</v>
      </c>
      <c r="AK23" s="64">
        <f t="shared" si="5"/>
        <v>-1.7318419199987497E-3</v>
      </c>
      <c r="AL23" s="64">
        <f t="shared" si="6"/>
        <v>7.3549439813461951E-4</v>
      </c>
      <c r="AM23" s="64">
        <f t="shared" si="7"/>
        <v>6.8335525025113423E-4</v>
      </c>
      <c r="AN23" s="64">
        <f t="shared" si="8"/>
        <v>9.4405098966856074E-4</v>
      </c>
      <c r="AO23" s="64">
        <f t="shared" si="9"/>
        <v>-4.0949149997849659E-4</v>
      </c>
    </row>
    <row r="24" spans="1:41" x14ac:dyDescent="0.2">
      <c r="A24" s="4">
        <v>22</v>
      </c>
      <c r="B24" s="6" t="s">
        <v>59</v>
      </c>
      <c r="C24" s="15"/>
      <c r="D24" s="15">
        <f>0.5*(Cy!AE24+Cy!AF24)*LN(H!D24/H!C24)</f>
        <v>-4.8070598094205469E-3</v>
      </c>
      <c r="E24" s="15">
        <f>0.5*(Cy!AF24+Cy!AG24)*LN(H!E24/H!D24)</f>
        <v>3.5662289183983173E-3</v>
      </c>
      <c r="F24" s="15">
        <f>0.5*(Cy!AG24+Cy!AH24)*LN(H!F24/H!E24)</f>
        <v>-1.3776623608520396E-3</v>
      </c>
      <c r="G24" s="15">
        <f>0.5*(Cy!AH24+Cy!AI24)*LN(H!G24/H!F24)</f>
        <v>-8.0284653411123348E-3</v>
      </c>
      <c r="H24" s="15">
        <f>0.5*(Cy!AI24+Cy!AJ24)*LN(H!H24/H!G24)</f>
        <v>-1.8093748773552983E-3</v>
      </c>
      <c r="I24" s="15">
        <f>0.5*(Cy!AJ24+Cy!AK24)*LN(H!I24/H!H24)</f>
        <v>4.3608453837596971E-3</v>
      </c>
      <c r="J24" s="15">
        <f>0.5*(Cy!AK24+Cy!AL24)*LN(H!J24/H!I24)</f>
        <v>2.101630973541338E-3</v>
      </c>
      <c r="K24" s="15">
        <f>0.5*(Cy!AL24+Cy!AM24)*LN(H!K24/H!J24)</f>
        <v>-1.3388130621330824E-3</v>
      </c>
      <c r="L24" s="15">
        <f>0.5*(Cy!AM24+Cy!AN24)*LN(H!L24/H!K24)</f>
        <v>-7.6064454416831457E-4</v>
      </c>
      <c r="M24" s="15">
        <f>0.5*(Cy!AN24+Cy!AO24)*LN(H!M24/H!L24)</f>
        <v>6.1569092592820363E-3</v>
      </c>
      <c r="N24" s="15">
        <f>0.5*(Cy!AO24+Cy!AP24)*LN(H!N24/H!M24)</f>
        <v>1.1768678004959166E-2</v>
      </c>
      <c r="O24" s="15">
        <f>0.5*(Cy!AP24+Cy!AQ24)*LN(H!O24/H!N24)</f>
        <v>5.8488001491491543E-3</v>
      </c>
      <c r="P24" s="15">
        <f>0.5*(Cy!AQ24+Cy!AR24)*LN(H!P24/H!O24)</f>
        <v>-9.6836316386728991E-3</v>
      </c>
      <c r="Q24" s="15">
        <f>0.5*(Cy!AR24+Cy!AS24)*LN(H!Q24/H!P24)</f>
        <v>-8.2160194908495899E-3</v>
      </c>
      <c r="R24" s="15">
        <f>0.5*(Cy!AS24+Cy!AT24)*LN(H!R24/H!Q24)</f>
        <v>-1.6284728815091076E-2</v>
      </c>
      <c r="S24" s="15">
        <f>0.5*(Cy!AT24+Cy!AU24)*LN(H!S24/H!R24)</f>
        <v>7.0024986558215995E-3</v>
      </c>
      <c r="T24" s="15">
        <f>0.5*(Cy!AU24+Cy!AV24)*LN(H!T24/H!S24)</f>
        <v>1.6426144558592353E-3</v>
      </c>
      <c r="U24" s="15">
        <f>0.5*(Cy!AV24+Cy!AW24)*LN(H!U24/H!T24)</f>
        <v>-7.4014754218982752E-3</v>
      </c>
      <c r="V24" s="15">
        <f>0.5*(Cy!AW24+Cy!AX24)*LN(H!V24/H!U24)</f>
        <v>-7.8467424020301595E-3</v>
      </c>
      <c r="W24" s="15">
        <f>0.5*(Cy!AX24+Cy!AY24)*LN(H!W24/H!V24)</f>
        <v>7.8869419020668118E-4</v>
      </c>
      <c r="X24" s="15">
        <f>0.5*(Cy!AY24+Cy!AZ24)*LN(H!X24/H!W24)</f>
        <v>2.7304792765120568E-3</v>
      </c>
      <c r="Y24" s="15">
        <f>0.5*(Cy!AZ24+Cy!BA24)*LN(H!Y24/H!X24)</f>
        <v>7.7415344151233753E-3</v>
      </c>
      <c r="Z24" s="15">
        <f>0.5*(Cy!BA24+Cy!BB24)*LN(H!Z24/H!Y24)</f>
        <v>1.041481669054546E-2</v>
      </c>
      <c r="AA24" s="15">
        <f>0.5*(Cy!BB24+Cy!BC24)*LN(H!AA24/H!Z24)</f>
        <v>3.5356340905690971E-3</v>
      </c>
      <c r="AB24" s="15">
        <f>0.5*(Cy!BC24+Cy!BD24)*LN(H!AB24/H!AA24)</f>
        <v>-7.8768870865826308E-4</v>
      </c>
      <c r="AC24" s="15">
        <f>0.5*(Cy!BD24+Cy!BE24)*LN(H!AC24/H!AB24)</f>
        <v>1.7929114518643171E-3</v>
      </c>
      <c r="AD24" s="15"/>
      <c r="AF24" s="64">
        <f t="shared" si="0"/>
        <v>-6.5768565543233176E-4</v>
      </c>
      <c r="AG24" s="64">
        <f t="shared" si="1"/>
        <v>3.5855521262962283E-3</v>
      </c>
      <c r="AH24" s="64">
        <f t="shared" si="2"/>
        <v>-4.2666162279285614E-3</v>
      </c>
      <c r="AI24" s="64">
        <f t="shared" si="3"/>
        <v>-2.0172859802700923E-3</v>
      </c>
      <c r="AJ24" s="64">
        <f t="shared" si="4"/>
        <v>4.5394415878887975E-3</v>
      </c>
      <c r="AK24" s="64">
        <f t="shared" si="5"/>
        <v>-3.405320508161667E-4</v>
      </c>
      <c r="AL24" s="64">
        <f t="shared" si="6"/>
        <v>1.2610778038093528E-3</v>
      </c>
      <c r="AM24" s="64">
        <f t="shared" si="7"/>
        <v>1.450694411860934E-3</v>
      </c>
      <c r="AN24" s="64">
        <f t="shared" si="8"/>
        <v>5.0261137160302703E-4</v>
      </c>
      <c r="AO24" s="64">
        <f t="shared" si="9"/>
        <v>2.3668117011080791E-4</v>
      </c>
    </row>
    <row r="25" spans="1:41" x14ac:dyDescent="0.2">
      <c r="A25" s="4">
        <v>23</v>
      </c>
      <c r="B25" s="6" t="s">
        <v>60</v>
      </c>
      <c r="C25" s="15"/>
      <c r="D25" s="15">
        <f>0.5*(Cy!AE25+Cy!AF25)*LN(H!D25/H!C25)</f>
        <v>-3.2448040758011787E-3</v>
      </c>
      <c r="E25" s="15">
        <f>0.5*(Cy!AF25+Cy!AG25)*LN(H!E25/H!D25)</f>
        <v>-7.8554279179483323E-4</v>
      </c>
      <c r="F25" s="15">
        <f>0.5*(Cy!AG25+Cy!AH25)*LN(H!F25/H!E25)</f>
        <v>-1.6769435117554975E-3</v>
      </c>
      <c r="G25" s="15">
        <f>0.5*(Cy!AH25+Cy!AI25)*LN(H!G25/H!F25)</f>
        <v>-4.0512109439834977E-3</v>
      </c>
      <c r="H25" s="15">
        <f>0.5*(Cy!AI25+Cy!AJ25)*LN(H!H25/H!G25)</f>
        <v>-3.9238045296015678E-3</v>
      </c>
      <c r="I25" s="15">
        <f>0.5*(Cy!AJ25+Cy!AK25)*LN(H!I25/H!H25)</f>
        <v>-3.4664168597956907E-3</v>
      </c>
      <c r="J25" s="15">
        <f>0.5*(Cy!AK25+Cy!AL25)*LN(H!J25/H!I25)</f>
        <v>-1.2991718398088321E-3</v>
      </c>
      <c r="K25" s="15">
        <f>0.5*(Cy!AL25+Cy!AM25)*LN(H!K25/H!J25)</f>
        <v>-1.0295987683456563E-3</v>
      </c>
      <c r="L25" s="15">
        <f>0.5*(Cy!AM25+Cy!AN25)*LN(H!L25/H!K25)</f>
        <v>6.156341788187094E-4</v>
      </c>
      <c r="M25" s="15">
        <f>0.5*(Cy!AN25+Cy!AO25)*LN(H!M25/H!L25)</f>
        <v>-8.0978968956107815E-4</v>
      </c>
      <c r="N25" s="15">
        <f>0.5*(Cy!AO25+Cy!AP25)*LN(H!N25/H!M25)</f>
        <v>4.064271792563416E-4</v>
      </c>
      <c r="O25" s="15">
        <f>0.5*(Cy!AP25+Cy!AQ25)*LN(H!O25/H!N25)</f>
        <v>7.6047629891406077E-4</v>
      </c>
      <c r="P25" s="15">
        <f>0.5*(Cy!AQ25+Cy!AR25)*LN(H!P25/H!O25)</f>
        <v>-6.3806739236988851E-4</v>
      </c>
      <c r="Q25" s="15">
        <f>0.5*(Cy!AR25+Cy!AS25)*LN(H!Q25/H!P25)</f>
        <v>3.8635794907741652E-4</v>
      </c>
      <c r="R25" s="15">
        <f>0.5*(Cy!AS25+Cy!AT25)*LN(H!R25/H!Q25)</f>
        <v>-1.0592042460406249E-3</v>
      </c>
      <c r="S25" s="15">
        <f>0.5*(Cy!AT25+Cy!AU25)*LN(H!S25/H!R25)</f>
        <v>7.785993447481655E-4</v>
      </c>
      <c r="T25" s="15">
        <f>0.5*(Cy!AU25+Cy!AV25)*LN(H!T25/H!S25)</f>
        <v>4.9096010481965017E-4</v>
      </c>
      <c r="U25" s="15">
        <f>0.5*(Cy!AV25+Cy!AW25)*LN(H!U25/H!T25)</f>
        <v>-6.9750684360280586E-4</v>
      </c>
      <c r="V25" s="15">
        <f>0.5*(Cy!AW25+Cy!AX25)*LN(H!V25/H!U25)</f>
        <v>-8.1026909239749392E-4</v>
      </c>
      <c r="W25" s="15">
        <f>0.5*(Cy!AX25+Cy!AY25)*LN(H!W25/H!V25)</f>
        <v>1.6762054046029373E-4</v>
      </c>
      <c r="X25" s="15">
        <f>0.5*(Cy!AY25+Cy!AZ25)*LN(H!X25/H!W25)</f>
        <v>-2.0708445325919728E-4</v>
      </c>
      <c r="Y25" s="15">
        <f>0.5*(Cy!AZ25+Cy!BA25)*LN(H!Y25/H!X25)</f>
        <v>3.3994223265516296E-4</v>
      </c>
      <c r="Z25" s="15">
        <f>0.5*(Cy!BA25+Cy!BB25)*LN(H!Z25/H!Y25)</f>
        <v>1.9783247571594821E-4</v>
      </c>
      <c r="AA25" s="15">
        <f>0.5*(Cy!BB25+Cy!BC25)*LN(H!AA25/H!Z25)</f>
        <v>6.2540478972024447E-4</v>
      </c>
      <c r="AB25" s="15">
        <f>0.5*(Cy!BC25+Cy!BD25)*LN(H!AB25/H!AA25)</f>
        <v>4.2477732236243713E-4</v>
      </c>
      <c r="AC25" s="15">
        <f>0.5*(Cy!BD25+Cy!BE25)*LN(H!AC25/H!AB25)</f>
        <v>1.6449637997913106E-3</v>
      </c>
      <c r="AD25" s="15"/>
      <c r="AF25" s="64">
        <f t="shared" si="0"/>
        <v>-2.7807837273862174E-3</v>
      </c>
      <c r="AG25" s="64">
        <f t="shared" si="1"/>
        <v>-4.2329978792810322E-4</v>
      </c>
      <c r="AH25" s="64">
        <f t="shared" si="2"/>
        <v>4.563239086582587E-5</v>
      </c>
      <c r="AI25" s="64">
        <f t="shared" si="3"/>
        <v>-2.1125594879591064E-4</v>
      </c>
      <c r="AJ25" s="64">
        <f t="shared" si="4"/>
        <v>6.465841240490208E-4</v>
      </c>
      <c r="AK25" s="64">
        <f t="shared" si="5"/>
        <v>-1.8883369853113871E-4</v>
      </c>
      <c r="AL25" s="64">
        <f t="shared" si="6"/>
        <v>2.1766408762655503E-4</v>
      </c>
      <c r="AM25" s="64">
        <f t="shared" si="7"/>
        <v>1.3362469263975305E-5</v>
      </c>
      <c r="AN25" s="64">
        <f t="shared" si="8"/>
        <v>1.0348705610768738E-3</v>
      </c>
      <c r="AO25" s="64">
        <f t="shared" si="9"/>
        <v>-5.4462458983907673E-4</v>
      </c>
    </row>
    <row r="26" spans="1:41" x14ac:dyDescent="0.2">
      <c r="A26" s="4">
        <v>24</v>
      </c>
      <c r="B26" s="6" t="s">
        <v>61</v>
      </c>
      <c r="C26" s="15"/>
      <c r="D26" s="15">
        <f>0.5*(Cy!AE26+Cy!AF26)*LN(H!D26/H!C26)</f>
        <v>-3.6376086207995104E-3</v>
      </c>
      <c r="E26" s="15">
        <f>0.5*(Cy!AF26+Cy!AG26)*LN(H!E26/H!D26)</f>
        <v>6.8997045957657421E-4</v>
      </c>
      <c r="F26" s="15">
        <f>0.5*(Cy!AG26+Cy!AH26)*LN(H!F26/H!E26)</f>
        <v>4.2257797381047109E-3</v>
      </c>
      <c r="G26" s="15">
        <f>0.5*(Cy!AH26+Cy!AI26)*LN(H!G26/H!F26)</f>
        <v>8.8183089360430907E-3</v>
      </c>
      <c r="H26" s="15">
        <f>0.5*(Cy!AI26+Cy!AJ26)*LN(H!H26/H!G26)</f>
        <v>2.2134576257794064E-3</v>
      </c>
      <c r="I26" s="15">
        <f>0.5*(Cy!AJ26+Cy!AK26)*LN(H!I26/H!H26)</f>
        <v>4.8780505076694543E-3</v>
      </c>
      <c r="J26" s="15">
        <f>0.5*(Cy!AK26+Cy!AL26)*LN(H!J26/H!I26)</f>
        <v>-7.4756582321382832E-4</v>
      </c>
      <c r="K26" s="15">
        <f>0.5*(Cy!AL26+Cy!AM26)*LN(H!K26/H!J26)</f>
        <v>-9.5077123166254097E-3</v>
      </c>
      <c r="L26" s="15">
        <f>0.5*(Cy!AM26+Cy!AN26)*LN(H!L26/H!K26)</f>
        <v>-1.1727381098676461E-2</v>
      </c>
      <c r="M26" s="15">
        <f>0.5*(Cy!AN26+Cy!AO26)*LN(H!M26/H!L26)</f>
        <v>-7.3124059664937237E-3</v>
      </c>
      <c r="N26" s="15">
        <f>0.5*(Cy!AO26+Cy!AP26)*LN(H!N26/H!M26)</f>
        <v>-7.5229440429695387E-3</v>
      </c>
      <c r="O26" s="15">
        <f>0.5*(Cy!AP26+Cy!AQ26)*LN(H!O26/H!N26)</f>
        <v>-4.8427402354348338E-3</v>
      </c>
      <c r="P26" s="15">
        <f>0.5*(Cy!AQ26+Cy!AR26)*LN(H!P26/H!O26)</f>
        <v>-4.6041710298377839E-3</v>
      </c>
      <c r="Q26" s="15">
        <f>0.5*(Cy!AR26+Cy!AS26)*LN(H!Q26/H!P26)</f>
        <v>-1.8002891451911454E-3</v>
      </c>
      <c r="R26" s="15">
        <f>0.5*(Cy!AS26+Cy!AT26)*LN(H!R26/H!Q26)</f>
        <v>-9.1929903731451752E-4</v>
      </c>
      <c r="S26" s="15">
        <f>0.5*(Cy!AT26+Cy!AU26)*LN(H!S26/H!R26)</f>
        <v>2.4196921214150804E-3</v>
      </c>
      <c r="T26" s="15">
        <f>0.5*(Cy!AU26+Cy!AV26)*LN(H!T26/H!S26)</f>
        <v>5.8632920770906273E-3</v>
      </c>
      <c r="U26" s="15">
        <f>0.5*(Cy!AV26+Cy!AW26)*LN(H!U26/H!T26)</f>
        <v>-3.5628924680308435E-3</v>
      </c>
      <c r="V26" s="15">
        <f>0.5*(Cy!AW26+Cy!AX26)*LN(H!V26/H!U26)</f>
        <v>-1.6552771303774186E-4</v>
      </c>
      <c r="W26" s="15">
        <f>0.5*(Cy!AX26+Cy!AY26)*LN(H!W26/H!V26)</f>
        <v>3.1378197408164811E-3</v>
      </c>
      <c r="X26" s="15">
        <f>0.5*(Cy!AY26+Cy!AZ26)*LN(H!X26/H!W26)</f>
        <v>-2.3829393445282225E-3</v>
      </c>
      <c r="Y26" s="15">
        <f>0.5*(Cy!AZ26+Cy!BA26)*LN(H!Y26/H!X26)</f>
        <v>4.1340958926650009E-3</v>
      </c>
      <c r="Z26" s="15">
        <f>0.5*(Cy!BA26+Cy!BB26)*LN(H!Z26/H!Y26)</f>
        <v>3.8012954009016124E-3</v>
      </c>
      <c r="AA26" s="15">
        <f>0.5*(Cy!BB26+Cy!BC26)*LN(H!AA26/H!Z26)</f>
        <v>-7.347273431593433E-4</v>
      </c>
      <c r="AB26" s="15">
        <f>0.5*(Cy!BC26+Cy!BD26)*LN(H!AB26/H!AA26)</f>
        <v>-3.4915057916498681E-4</v>
      </c>
      <c r="AC26" s="15">
        <f>0.5*(Cy!BD26+Cy!BE26)*LN(H!AC26/H!AB26)</f>
        <v>1.9833662595078933E-3</v>
      </c>
      <c r="AD26" s="15"/>
      <c r="AF26" s="64">
        <f t="shared" si="0"/>
        <v>4.1651134534346473E-3</v>
      </c>
      <c r="AG26" s="64">
        <f t="shared" si="1"/>
        <v>-7.3636018495957922E-3</v>
      </c>
      <c r="AH26" s="64">
        <f t="shared" si="2"/>
        <v>-1.9493614652726404E-3</v>
      </c>
      <c r="AI26" s="64">
        <f t="shared" si="3"/>
        <v>5.7795045846206013E-4</v>
      </c>
      <c r="AJ26" s="64">
        <f t="shared" si="4"/>
        <v>1.7669759261500352E-3</v>
      </c>
      <c r="AK26" s="64">
        <f t="shared" si="5"/>
        <v>-4.656481657434217E-3</v>
      </c>
      <c r="AL26" s="64">
        <f t="shared" si="6"/>
        <v>1.1724631923060477E-3</v>
      </c>
      <c r="AM26" s="64">
        <f t="shared" si="7"/>
        <v>1.2613020303396962E-3</v>
      </c>
      <c r="AN26" s="64">
        <f t="shared" si="8"/>
        <v>8.1710784017145332E-4</v>
      </c>
      <c r="AO26" s="64">
        <f t="shared" si="9"/>
        <v>-5.6058469536433798E-4</v>
      </c>
    </row>
    <row r="27" spans="1:41" x14ac:dyDescent="0.2">
      <c r="A27" s="4">
        <v>25</v>
      </c>
      <c r="B27" s="6" t="s">
        <v>62</v>
      </c>
      <c r="C27" s="15"/>
      <c r="D27" s="15">
        <f>0.5*(Cy!AE27+Cy!AF27)*LN(H!D27/H!C27)</f>
        <v>-7.0411191954803951E-3</v>
      </c>
      <c r="E27" s="15">
        <f>0.5*(Cy!AF27+Cy!AG27)*LN(H!E27/H!D27)</f>
        <v>-5.4821254072980347E-3</v>
      </c>
      <c r="F27" s="15">
        <f>0.5*(Cy!AG27+Cy!AH27)*LN(H!F27/H!E27)</f>
        <v>-4.8321010483124219E-3</v>
      </c>
      <c r="G27" s="15">
        <f>0.5*(Cy!AH27+Cy!AI27)*LN(H!G27/H!F27)</f>
        <v>-1.6591241936751107E-2</v>
      </c>
      <c r="H27" s="15">
        <f>0.5*(Cy!AI27+Cy!AJ27)*LN(H!H27/H!G27)</f>
        <v>-1.338536797880868E-2</v>
      </c>
      <c r="I27" s="15">
        <f>0.5*(Cy!AJ27+Cy!AK27)*LN(H!I27/H!H27)</f>
        <v>5.1938695125556883E-3</v>
      </c>
      <c r="J27" s="15">
        <f>0.5*(Cy!AK27+Cy!AL27)*LN(H!J27/H!I27)</f>
        <v>-8.7286294480226276E-3</v>
      </c>
      <c r="K27" s="15">
        <f>0.5*(Cy!AL27+Cy!AM27)*LN(H!K27/H!J27)</f>
        <v>-1.2046285833621254E-2</v>
      </c>
      <c r="L27" s="15">
        <f>0.5*(Cy!AM27+Cy!AN27)*LN(H!L27/H!K27)</f>
        <v>-6.028896136890549E-3</v>
      </c>
      <c r="M27" s="15">
        <f>0.5*(Cy!AN27+Cy!AO27)*LN(H!M27/H!L27)</f>
        <v>-3.9065497559557369E-3</v>
      </c>
      <c r="N27" s="15">
        <f>0.5*(Cy!AO27+Cy!AP27)*LN(H!N27/H!M27)</f>
        <v>-1.2818210886796666E-2</v>
      </c>
      <c r="O27" s="15">
        <f>0.5*(Cy!AP27+Cy!AQ27)*LN(H!O27/H!N27)</f>
        <v>1.5091703620909549E-3</v>
      </c>
      <c r="P27" s="15">
        <f>0.5*(Cy!AQ27+Cy!AR27)*LN(H!P27/H!O27)</f>
        <v>6.9461724775168763E-3</v>
      </c>
      <c r="Q27" s="15">
        <f>0.5*(Cy!AR27+Cy!AS27)*LN(H!Q27/H!P27)</f>
        <v>-6.1596355587085682E-3</v>
      </c>
      <c r="R27" s="15">
        <f>0.5*(Cy!AS27+Cy!AT27)*LN(H!R27/H!Q27)</f>
        <v>-3.016020474534176E-2</v>
      </c>
      <c r="S27" s="15">
        <f>0.5*(Cy!AT27+Cy!AU27)*LN(H!S27/H!R27)</f>
        <v>7.6844790348655906E-3</v>
      </c>
      <c r="T27" s="15">
        <f>0.5*(Cy!AU27+Cy!AV27)*LN(H!T27/H!S27)</f>
        <v>7.2510217942754014E-3</v>
      </c>
      <c r="U27" s="15">
        <f>0.5*(Cy!AV27+Cy!AW27)*LN(H!U27/H!T27)</f>
        <v>-9.4528642436453938E-3</v>
      </c>
      <c r="V27" s="15">
        <f>0.5*(Cy!AW27+Cy!AX27)*LN(H!V27/H!U27)</f>
        <v>-8.8050540702300315E-3</v>
      </c>
      <c r="W27" s="15">
        <f>0.5*(Cy!AX27+Cy!AY27)*LN(H!W27/H!V27)</f>
        <v>-1.0775823098730718E-2</v>
      </c>
      <c r="X27" s="15">
        <f>0.5*(Cy!AY27+Cy!AZ27)*LN(H!X27/H!W27)</f>
        <v>2.6235659864679565E-4</v>
      </c>
      <c r="Y27" s="15">
        <f>0.5*(Cy!AZ27+Cy!BA27)*LN(H!Y27/H!X27)</f>
        <v>-6.141528142826422E-3</v>
      </c>
      <c r="Z27" s="15">
        <f>0.5*(Cy!BA27+Cy!BB27)*LN(H!Z27/H!Y27)</f>
        <v>-7.1408712129855381E-3</v>
      </c>
      <c r="AA27" s="15">
        <f>0.5*(Cy!BB27+Cy!BC27)*LN(H!AA27/H!Z27)</f>
        <v>8.5731878782228498E-4</v>
      </c>
      <c r="AB27" s="15">
        <f>0.5*(Cy!BC27+Cy!BD27)*LN(H!AB27/H!AA27)</f>
        <v>-7.6454580455226984E-3</v>
      </c>
      <c r="AC27" s="15">
        <f>0.5*(Cy!BD27+Cy!BE27)*LN(H!AC27/H!AB27)</f>
        <v>-9.7290549371134329E-3</v>
      </c>
      <c r="AD27" s="15"/>
      <c r="AF27" s="64">
        <f t="shared" si="0"/>
        <v>-7.0193933717229108E-3</v>
      </c>
      <c r="AG27" s="64">
        <f t="shared" si="1"/>
        <v>-8.7057144122573669E-3</v>
      </c>
      <c r="AH27" s="64">
        <f t="shared" si="2"/>
        <v>-4.0360036859153816E-3</v>
      </c>
      <c r="AI27" s="64">
        <f t="shared" si="3"/>
        <v>-4.3040726039367894E-3</v>
      </c>
      <c r="AJ27" s="64">
        <f t="shared" si="4"/>
        <v>-5.9599187101251607E-3</v>
      </c>
      <c r="AK27" s="64">
        <f t="shared" si="5"/>
        <v>-6.3708590490863751E-3</v>
      </c>
      <c r="AL27" s="64">
        <f t="shared" si="6"/>
        <v>-5.1319956570309759E-3</v>
      </c>
      <c r="AM27" s="64">
        <f t="shared" si="7"/>
        <v>-4.243180448459203E-3</v>
      </c>
      <c r="AN27" s="64">
        <f t="shared" si="8"/>
        <v>-8.6872564913180652E-3</v>
      </c>
      <c r="AO27" s="64">
        <f t="shared" si="9"/>
        <v>-6.0050205567915215E-3</v>
      </c>
    </row>
    <row r="28" spans="1:41" x14ac:dyDescent="0.2">
      <c r="A28" s="4">
        <v>26</v>
      </c>
      <c r="B28" s="6" t="s">
        <v>63</v>
      </c>
      <c r="C28" s="15"/>
      <c r="D28" s="15">
        <f>0.5*(Cy!AE28+Cy!AF28)*LN(H!D28/H!C28)</f>
        <v>-6.4381911632684311E-3</v>
      </c>
      <c r="E28" s="15">
        <f>0.5*(Cy!AF28+Cy!AG28)*LN(H!E28/H!D28)</f>
        <v>-2.2079108947661253E-3</v>
      </c>
      <c r="F28" s="15">
        <f>0.5*(Cy!AG28+Cy!AH28)*LN(H!F28/H!E28)</f>
        <v>-1.2484043110433817E-2</v>
      </c>
      <c r="G28" s="15">
        <f>0.5*(Cy!AH28+Cy!AI28)*LN(H!G28/H!F28)</f>
        <v>-2.0470921454105697E-2</v>
      </c>
      <c r="H28" s="15">
        <f>0.5*(Cy!AI28+Cy!AJ28)*LN(H!H28/H!G28)</f>
        <v>-1.2572313243862885E-2</v>
      </c>
      <c r="I28" s="15">
        <f>0.5*(Cy!AJ28+Cy!AK28)*LN(H!I28/H!H28)</f>
        <v>-9.2098076901699338E-3</v>
      </c>
      <c r="J28" s="15">
        <f>0.5*(Cy!AK28+Cy!AL28)*LN(H!J28/H!I28)</f>
        <v>-1.2275218298885823E-2</v>
      </c>
      <c r="K28" s="15">
        <f>0.5*(Cy!AL28+Cy!AM28)*LN(H!K28/H!J28)</f>
        <v>-2.4124148325603698E-2</v>
      </c>
      <c r="L28" s="15">
        <f>0.5*(Cy!AM28+Cy!AN28)*LN(H!L28/H!K28)</f>
        <v>-1.4595020778556215E-2</v>
      </c>
      <c r="M28" s="15">
        <f>0.5*(Cy!AN28+Cy!AO28)*LN(H!M28/H!L28)</f>
        <v>-1.9862600496006501E-2</v>
      </c>
      <c r="N28" s="15">
        <f>0.5*(Cy!AO28+Cy!AP28)*LN(H!N28/H!M28)</f>
        <v>-1.0268945453365371E-2</v>
      </c>
      <c r="O28" s="15">
        <f>0.5*(Cy!AP28+Cy!AQ28)*LN(H!O28/H!N28)</f>
        <v>-1.0337334827321505E-3</v>
      </c>
      <c r="P28" s="15">
        <f>0.5*(Cy!AQ28+Cy!AR28)*LN(H!P28/H!O28)</f>
        <v>-1.2513363357606375E-2</v>
      </c>
      <c r="Q28" s="15">
        <f>0.5*(Cy!AR28+Cy!AS28)*LN(H!Q28/H!P28)</f>
        <v>-1.409747684538565E-2</v>
      </c>
      <c r="R28" s="15">
        <f>0.5*(Cy!AS28+Cy!AT28)*LN(H!R28/H!Q28)</f>
        <v>-2.5038162589258908E-2</v>
      </c>
      <c r="S28" s="15">
        <f>0.5*(Cy!AT28+Cy!AU28)*LN(H!S28/H!R28)</f>
        <v>-7.3504023817179418E-3</v>
      </c>
      <c r="T28" s="15">
        <f>0.5*(Cy!AU28+Cy!AV28)*LN(H!T28/H!S28)</f>
        <v>-2.133220429088584E-3</v>
      </c>
      <c r="U28" s="15">
        <f>0.5*(Cy!AV28+Cy!AW28)*LN(H!U28/H!T28)</f>
        <v>3.554067558362893E-3</v>
      </c>
      <c r="V28" s="15">
        <f>0.5*(Cy!AW28+Cy!AX28)*LN(H!V28/H!U28)</f>
        <v>-1.6379312934124632E-3</v>
      </c>
      <c r="W28" s="15">
        <f>0.5*(Cy!AX28+Cy!AY28)*LN(H!W28/H!V28)</f>
        <v>-2.580788763689995E-3</v>
      </c>
      <c r="X28" s="15">
        <f>0.5*(Cy!AY28+Cy!AZ28)*LN(H!X28/H!W28)</f>
        <v>-1.3632365146829645E-3</v>
      </c>
      <c r="Y28" s="15">
        <f>0.5*(Cy!AZ28+Cy!BA28)*LN(H!Y28/H!X28)</f>
        <v>-1.6678219807841458E-3</v>
      </c>
      <c r="Z28" s="15">
        <f>0.5*(Cy!BA28+Cy!BB28)*LN(H!Z28/H!Y28)</f>
        <v>1.6532541732914405E-3</v>
      </c>
      <c r="AA28" s="15">
        <f>0.5*(Cy!BB28+Cy!BC28)*LN(H!AA28/H!Z28)</f>
        <v>1.1636282300796076E-3</v>
      </c>
      <c r="AB28" s="15">
        <f>0.5*(Cy!BC28+Cy!BD28)*LN(H!AB28/H!AA28)</f>
        <v>-5.7500678949689186E-3</v>
      </c>
      <c r="AC28" s="15">
        <f>0.5*(Cy!BD28+Cy!BE28)*LN(H!AC28/H!AB28)</f>
        <v>-9.6017571855625747E-3</v>
      </c>
      <c r="AD28" s="15"/>
      <c r="AF28" s="64">
        <f t="shared" si="0"/>
        <v>-1.1388999278667692E-2</v>
      </c>
      <c r="AG28" s="64">
        <f t="shared" si="1"/>
        <v>-1.6225186670483522E-2</v>
      </c>
      <c r="AH28" s="64">
        <f t="shared" si="2"/>
        <v>-1.2006627731340206E-2</v>
      </c>
      <c r="AI28" s="64">
        <f t="shared" si="3"/>
        <v>-8.3222188850222282E-4</v>
      </c>
      <c r="AJ28" s="64">
        <f t="shared" si="4"/>
        <v>-2.8405529315889181E-3</v>
      </c>
      <c r="AK28" s="64">
        <f t="shared" si="5"/>
        <v>-1.4115907200911862E-2</v>
      </c>
      <c r="AL28" s="64">
        <f t="shared" si="6"/>
        <v>-1.8363874100455705E-3</v>
      </c>
      <c r="AM28" s="64">
        <f t="shared" si="7"/>
        <v>-3.7650612749052641E-4</v>
      </c>
      <c r="AN28" s="64">
        <f t="shared" si="8"/>
        <v>-7.6759125402657471E-3</v>
      </c>
      <c r="AO28" s="64">
        <f t="shared" si="9"/>
        <v>-8.6587177001165114E-3</v>
      </c>
    </row>
    <row r="29" spans="1:41" x14ac:dyDescent="0.2">
      <c r="A29" s="4">
        <v>27</v>
      </c>
      <c r="B29" s="6" t="s">
        <v>64</v>
      </c>
      <c r="C29" s="15"/>
      <c r="D29" s="15">
        <f>0.5*(Cy!AE29+Cy!AF29)*LN(H!D29/H!C29)</f>
        <v>4.5423250260221461E-3</v>
      </c>
      <c r="E29" s="15">
        <f>0.5*(Cy!AF29+Cy!AG29)*LN(H!E29/H!D29)</f>
        <v>-4.2524573579967835E-3</v>
      </c>
      <c r="F29" s="15">
        <f>0.5*(Cy!AG29+Cy!AH29)*LN(H!F29/H!E29)</f>
        <v>-9.1389864311633411E-3</v>
      </c>
      <c r="G29" s="15">
        <f>0.5*(Cy!AH29+Cy!AI29)*LN(H!G29/H!F29)</f>
        <v>-4.4837204170683057E-2</v>
      </c>
      <c r="H29" s="15">
        <f>0.5*(Cy!AI29+Cy!AJ29)*LN(H!H29/H!G29)</f>
        <v>-2.8083590796636124E-2</v>
      </c>
      <c r="I29" s="15">
        <f>0.5*(Cy!AJ29+Cy!AK29)*LN(H!I29/H!H29)</f>
        <v>-6.3733539365443863E-3</v>
      </c>
      <c r="J29" s="15">
        <f>0.5*(Cy!AK29+Cy!AL29)*LN(H!J29/H!I29)</f>
        <v>-2.001937938336152E-2</v>
      </c>
      <c r="K29" s="15">
        <f>0.5*(Cy!AL29+Cy!AM29)*LN(H!K29/H!J29)</f>
        <v>-4.5388500061337142E-2</v>
      </c>
      <c r="L29" s="15">
        <f>0.5*(Cy!AM29+Cy!AN29)*LN(H!L29/H!K29)</f>
        <v>-5.0378328334862053E-3</v>
      </c>
      <c r="M29" s="15">
        <f>0.5*(Cy!AN29+Cy!AO29)*LN(H!M29/H!L29)</f>
        <v>-2.6259076249004098E-2</v>
      </c>
      <c r="N29" s="15">
        <f>0.5*(Cy!AO29+Cy!AP29)*LN(H!N29/H!M29)</f>
        <v>-6.42176711931628E-3</v>
      </c>
      <c r="O29" s="15">
        <f>0.5*(Cy!AP29+Cy!AQ29)*LN(H!O29/H!N29)</f>
        <v>1.7016781043590758E-2</v>
      </c>
      <c r="P29" s="15">
        <f>0.5*(Cy!AQ29+Cy!AR29)*LN(H!P29/H!O29)</f>
        <v>6.8568404981781328E-3</v>
      </c>
      <c r="Q29" s="15">
        <f>0.5*(Cy!AR29+Cy!AS29)*LN(H!Q29/H!P29)</f>
        <v>-2.0300981830860387E-2</v>
      </c>
      <c r="R29" s="15">
        <f>0.5*(Cy!AS29+Cy!AT29)*LN(H!R29/H!Q29)</f>
        <v>-3.7002834302763569E-2</v>
      </c>
      <c r="S29" s="15">
        <f>0.5*(Cy!AT29+Cy!AU29)*LN(H!S29/H!R29)</f>
        <v>-2.485246160843869E-3</v>
      </c>
      <c r="T29" s="15">
        <f>0.5*(Cy!AU29+Cy!AV29)*LN(H!T29/H!S29)</f>
        <v>-1.1103943989450056E-2</v>
      </c>
      <c r="U29" s="15">
        <f>0.5*(Cy!AV29+Cy!AW29)*LN(H!U29/H!T29)</f>
        <v>-5.4816215951412001E-3</v>
      </c>
      <c r="V29" s="15">
        <f>0.5*(Cy!AW29+Cy!AX29)*LN(H!V29/H!U29)</f>
        <v>-2.0332280610716104E-2</v>
      </c>
      <c r="W29" s="15">
        <f>0.5*(Cy!AX29+Cy!AY29)*LN(H!W29/H!V29)</f>
        <v>-1.5982613865081884E-2</v>
      </c>
      <c r="X29" s="15">
        <f>0.5*(Cy!AY29+Cy!AZ29)*LN(H!X29/H!W29)</f>
        <v>-7.4605153472420103E-3</v>
      </c>
      <c r="Y29" s="15">
        <f>0.5*(Cy!AZ29+Cy!BA29)*LN(H!Y29/H!X29)</f>
        <v>-2.6043518378159143E-3</v>
      </c>
      <c r="Z29" s="15">
        <f>0.5*(Cy!BA29+Cy!BB29)*LN(H!Z29/H!Y29)</f>
        <v>3.9688756309818243E-3</v>
      </c>
      <c r="AA29" s="15">
        <f>0.5*(Cy!BB29+Cy!BC29)*LN(H!AA29/H!Z29)</f>
        <v>5.7840947552734723E-3</v>
      </c>
      <c r="AB29" s="15">
        <f>0.5*(Cy!BC29+Cy!BD29)*LN(H!AB29/H!AA29)</f>
        <v>-1.5248448242465639E-2</v>
      </c>
      <c r="AC29" s="15">
        <f>0.5*(Cy!BD29+Cy!BE29)*LN(H!AC29/H!AB29)</f>
        <v>-4.0857489658938026E-2</v>
      </c>
      <c r="AD29" s="15"/>
      <c r="AF29" s="64">
        <f t="shared" si="0"/>
        <v>-1.8537118538604739E-2</v>
      </c>
      <c r="AG29" s="64">
        <f t="shared" si="1"/>
        <v>-2.0625311129301049E-2</v>
      </c>
      <c r="AH29" s="64">
        <f t="shared" si="2"/>
        <v>-7.1830881505397862E-3</v>
      </c>
      <c r="AI29" s="64">
        <f t="shared" si="3"/>
        <v>-1.2072195081526252E-2</v>
      </c>
      <c r="AJ29" s="64">
        <f t="shared" si="4"/>
        <v>-9.7914638705928567E-3</v>
      </c>
      <c r="AK29" s="64">
        <f t="shared" si="5"/>
        <v>-1.390419963992042E-2</v>
      </c>
      <c r="AL29" s="64">
        <f t="shared" si="6"/>
        <v>-1.0931829476059553E-2</v>
      </c>
      <c r="AM29" s="64">
        <f t="shared" si="7"/>
        <v>-6.651544607398985E-3</v>
      </c>
      <c r="AN29" s="64">
        <f t="shared" si="8"/>
        <v>-2.8052968950701834E-2</v>
      </c>
      <c r="AO29" s="64">
        <f t="shared" si="9"/>
        <v>-1.3641835354112937E-2</v>
      </c>
    </row>
    <row r="30" spans="1:41" x14ac:dyDescent="0.2">
      <c r="A30" s="4">
        <v>28</v>
      </c>
      <c r="B30" s="6" t="s">
        <v>65</v>
      </c>
      <c r="C30" s="15"/>
      <c r="D30" s="15">
        <f>0.5*(Cy!AE30+Cy!AF30)*LN(H!D30/H!C30)</f>
        <v>-3.648879823727769E-3</v>
      </c>
      <c r="E30" s="15">
        <f>0.5*(Cy!AF30+Cy!AG30)*LN(H!E30/H!D30)</f>
        <v>-8.3672756126383935E-3</v>
      </c>
      <c r="F30" s="15">
        <f>0.5*(Cy!AG30+Cy!AH30)*LN(H!F30/H!E30)</f>
        <v>-1.3798225662070831E-2</v>
      </c>
      <c r="G30" s="15">
        <f>0.5*(Cy!AH30+Cy!AI30)*LN(H!G30/H!F30)</f>
        <v>-1.5676621959397154E-2</v>
      </c>
      <c r="H30" s="15">
        <f>0.5*(Cy!AI30+Cy!AJ30)*LN(H!H30/H!G30)</f>
        <v>-2.1397278818768396E-2</v>
      </c>
      <c r="I30" s="15">
        <f>0.5*(Cy!AJ30+Cy!AK30)*LN(H!I30/H!H30)</f>
        <v>-1.7089426746747429E-3</v>
      </c>
      <c r="J30" s="15">
        <f>0.5*(Cy!AK30+Cy!AL30)*LN(H!J30/H!I30)</f>
        <v>-1.1302088401070155E-2</v>
      </c>
      <c r="K30" s="15">
        <f>0.5*(Cy!AL30+Cy!AM30)*LN(H!K30/H!J30)</f>
        <v>-2.1422588073488086E-2</v>
      </c>
      <c r="L30" s="15">
        <f>0.5*(Cy!AM30+Cy!AN30)*LN(H!L30/H!K30)</f>
        <v>-2.6810840944973741E-3</v>
      </c>
      <c r="M30" s="15">
        <f>0.5*(Cy!AN30+Cy!AO30)*LN(H!M30/H!L30)</f>
        <v>-8.29006583257102E-3</v>
      </c>
      <c r="N30" s="15">
        <f>0.5*(Cy!AO30+Cy!AP30)*LN(H!N30/H!M30)</f>
        <v>-1.967694925463323E-3</v>
      </c>
      <c r="O30" s="15">
        <f>0.5*(Cy!AP30+Cy!AQ30)*LN(H!O30/H!N30)</f>
        <v>5.5676386481558491E-3</v>
      </c>
      <c r="P30" s="15">
        <f>0.5*(Cy!AQ30+Cy!AR30)*LN(H!P30/H!O30)</f>
        <v>7.5191328797842431E-4</v>
      </c>
      <c r="Q30" s="15">
        <f>0.5*(Cy!AR30+Cy!AS30)*LN(H!Q30/H!P30)</f>
        <v>-1.1293243360881484E-2</v>
      </c>
      <c r="R30" s="15">
        <f>0.5*(Cy!AS30+Cy!AT30)*LN(H!R30/H!Q30)</f>
        <v>-3.1581458621002527E-2</v>
      </c>
      <c r="S30" s="15">
        <f>0.5*(Cy!AT30+Cy!AU30)*LN(H!S30/H!R30)</f>
        <v>1.1952503113238921E-2</v>
      </c>
      <c r="T30" s="15">
        <f>0.5*(Cy!AU30+Cy!AV30)*LN(H!T30/H!S30)</f>
        <v>-2.7163705770679256E-3</v>
      </c>
      <c r="U30" s="15">
        <f>0.5*(Cy!AV30+Cy!AW30)*LN(H!U30/H!T30)</f>
        <v>7.3917662514524302E-3</v>
      </c>
      <c r="V30" s="15">
        <f>0.5*(Cy!AW30+Cy!AX30)*LN(H!V30/H!U30)</f>
        <v>-5.3907324789681625E-3</v>
      </c>
      <c r="W30" s="15">
        <f>0.5*(Cy!AX30+Cy!AY30)*LN(H!W30/H!V30)</f>
        <v>2.4427135359286686E-3</v>
      </c>
      <c r="X30" s="15">
        <f>0.5*(Cy!AY30+Cy!AZ30)*LN(H!X30/H!W30)</f>
        <v>-4.2569688586803081E-3</v>
      </c>
      <c r="Y30" s="15">
        <f>0.5*(Cy!AZ30+Cy!BA30)*LN(H!Y30/H!X30)</f>
        <v>-4.5237112522093667E-4</v>
      </c>
      <c r="Z30" s="15">
        <f>0.5*(Cy!BA30+Cy!BB30)*LN(H!Z30/H!Y30)</f>
        <v>2.3994841641721081E-3</v>
      </c>
      <c r="AA30" s="15">
        <f>0.5*(Cy!BB30+Cy!BC30)*LN(H!AA30/H!Z30)</f>
        <v>-9.483865603401822E-4</v>
      </c>
      <c r="AB30" s="15">
        <f>0.5*(Cy!BC30+Cy!BD30)*LN(H!AB30/H!AA30)</f>
        <v>-1.3150278346348526E-2</v>
      </c>
      <c r="AC30" s="15">
        <f>0.5*(Cy!BD30+Cy!BE30)*LN(H!AC30/H!AB30)</f>
        <v>-1.5341858102275461E-2</v>
      </c>
      <c r="AD30" s="15"/>
      <c r="AF30" s="64">
        <f t="shared" si="0"/>
        <v>-1.2189668945509904E-2</v>
      </c>
      <c r="AG30" s="64">
        <f t="shared" si="1"/>
        <v>-9.1327042654179916E-3</v>
      </c>
      <c r="AH30" s="64">
        <f t="shared" si="2"/>
        <v>-4.9205293865021635E-3</v>
      </c>
      <c r="AI30" s="64">
        <f t="shared" si="3"/>
        <v>-5.0591842546705954E-4</v>
      </c>
      <c r="AJ30" s="64">
        <f t="shared" si="4"/>
        <v>-5.498681994002599E-3</v>
      </c>
      <c r="AK30" s="64">
        <f t="shared" si="5"/>
        <v>-7.0266168259600775E-3</v>
      </c>
      <c r="AL30" s="64">
        <f t="shared" si="6"/>
        <v>-3.0023002097348296E-3</v>
      </c>
      <c r="AM30" s="64">
        <f t="shared" si="7"/>
        <v>-1.9135820609053849E-4</v>
      </c>
      <c r="AN30" s="64">
        <f t="shared" si="8"/>
        <v>-1.4246068224311993E-2</v>
      </c>
      <c r="AO30" s="64">
        <f t="shared" si="9"/>
        <v>-6.4495006033799419E-3</v>
      </c>
    </row>
    <row r="31" spans="1:41" x14ac:dyDescent="0.2">
      <c r="A31" s="4">
        <v>29</v>
      </c>
      <c r="B31" s="6" t="s">
        <v>66</v>
      </c>
      <c r="C31" s="15"/>
      <c r="D31" s="15">
        <f>0.5*(Cy!AE31+Cy!AF31)*LN(H!D31/H!C31)</f>
        <v>-7.7343569665046961E-3</v>
      </c>
      <c r="E31" s="15">
        <f>0.5*(Cy!AF31+Cy!AG31)*LN(H!E31/H!D31)</f>
        <v>-5.2088621715479597E-3</v>
      </c>
      <c r="F31" s="15">
        <f>0.5*(Cy!AG31+Cy!AH31)*LN(H!F31/H!E31)</f>
        <v>-3.9665112462672098E-4</v>
      </c>
      <c r="G31" s="15">
        <f>0.5*(Cy!AH31+Cy!AI31)*LN(H!G31/H!F31)</f>
        <v>-9.8974988161240514E-3</v>
      </c>
      <c r="H31" s="15">
        <f>0.5*(Cy!AI31+Cy!AJ31)*LN(H!H31/H!G31)</f>
        <v>-7.2888265423204169E-3</v>
      </c>
      <c r="I31" s="15">
        <f>0.5*(Cy!AJ31+Cy!AK31)*LN(H!I31/H!H31)</f>
        <v>1.741138912837624E-3</v>
      </c>
      <c r="J31" s="15">
        <f>0.5*(Cy!AK31+Cy!AL31)*LN(H!J31/H!I31)</f>
        <v>-5.4455307192051551E-3</v>
      </c>
      <c r="K31" s="15">
        <f>0.5*(Cy!AL31+Cy!AM31)*LN(H!K31/H!J31)</f>
        <v>-6.4968967997750867E-3</v>
      </c>
      <c r="L31" s="15">
        <f>0.5*(Cy!AM31+Cy!AN31)*LN(H!L31/H!K31)</f>
        <v>-3.8595790761677233E-3</v>
      </c>
      <c r="M31" s="15">
        <f>0.5*(Cy!AN31+Cy!AO31)*LN(H!M31/H!L31)</f>
        <v>-2.3496798294366538E-3</v>
      </c>
      <c r="N31" s="15">
        <f>0.5*(Cy!AO31+Cy!AP31)*LN(H!N31/H!M31)</f>
        <v>-2.7798101947157041E-4</v>
      </c>
      <c r="O31" s="15">
        <f>0.5*(Cy!AP31+Cy!AQ31)*LN(H!O31/H!N31)</f>
        <v>9.7200574033837704E-4</v>
      </c>
      <c r="P31" s="15">
        <f>0.5*(Cy!AQ31+Cy!AR31)*LN(H!P31/H!O31)</f>
        <v>-1.9373282878639459E-3</v>
      </c>
      <c r="Q31" s="15">
        <f>0.5*(Cy!AR31+Cy!AS31)*LN(H!Q31/H!P31)</f>
        <v>-2.2524902689145987E-3</v>
      </c>
      <c r="R31" s="15">
        <f>0.5*(Cy!AS31+Cy!AT31)*LN(H!R31/H!Q31)</f>
        <v>-7.1650596861004071E-3</v>
      </c>
      <c r="S31" s="15">
        <f>0.5*(Cy!AT31+Cy!AU31)*LN(H!S31/H!R31)</f>
        <v>2.2425577405290266E-3</v>
      </c>
      <c r="T31" s="15">
        <f>0.5*(Cy!AU31+Cy!AV31)*LN(H!T31/H!S31)</f>
        <v>1.9076180708826544E-3</v>
      </c>
      <c r="U31" s="15">
        <f>0.5*(Cy!AV31+Cy!AW31)*LN(H!U31/H!T31)</f>
        <v>5.3185727862225358E-4</v>
      </c>
      <c r="V31" s="15">
        <f>0.5*(Cy!AW31+Cy!AX31)*LN(H!V31/H!U31)</f>
        <v>-3.4545506606186338E-4</v>
      </c>
      <c r="W31" s="15">
        <f>0.5*(Cy!AX31+Cy!AY31)*LN(H!W31/H!V31)</f>
        <v>7.1685393919970926E-4</v>
      </c>
      <c r="X31" s="15">
        <f>0.5*(Cy!AY31+Cy!AZ31)*LN(H!X31/H!W31)</f>
        <v>-7.1512781128964644E-4</v>
      </c>
      <c r="Y31" s="15">
        <f>0.5*(Cy!AZ31+Cy!BA31)*LN(H!Y31/H!X31)</f>
        <v>2.3601931314708966E-4</v>
      </c>
      <c r="Z31" s="15">
        <f>0.5*(Cy!BA31+Cy!BB31)*LN(H!Z31/H!Y31)</f>
        <v>1.9837314863399352E-3</v>
      </c>
      <c r="AA31" s="15">
        <f>0.5*(Cy!BB31+Cy!BC31)*LN(H!AA31/H!Z31)</f>
        <v>6.0246444927879769E-4</v>
      </c>
      <c r="AB31" s="15">
        <f>0.5*(Cy!BC31+Cy!BD31)*LN(H!AB31/H!AA31)</f>
        <v>-1.0300473122593701E-3</v>
      </c>
      <c r="AC31" s="15">
        <f>0.5*(Cy!BD31+Cy!BE31)*LN(H!AC31/H!AB31)</f>
        <v>-4.079862653316532E-3</v>
      </c>
      <c r="AD31" s="15"/>
      <c r="AF31" s="64">
        <f t="shared" si="0"/>
        <v>-4.2101399483563048E-3</v>
      </c>
      <c r="AG31" s="64">
        <f t="shared" si="1"/>
        <v>-3.6859334888112382E-3</v>
      </c>
      <c r="AH31" s="64">
        <f t="shared" si="2"/>
        <v>-1.6280629524023098E-3</v>
      </c>
      <c r="AI31" s="64">
        <f t="shared" si="3"/>
        <v>4.1914928227062144E-4</v>
      </c>
      <c r="AJ31" s="64">
        <f t="shared" si="4"/>
        <v>-4.5753894336201595E-4</v>
      </c>
      <c r="AK31" s="64">
        <f t="shared" si="5"/>
        <v>-2.656998220606774E-3</v>
      </c>
      <c r="AL31" s="64">
        <f t="shared" si="6"/>
        <v>-1.9194830545697304E-5</v>
      </c>
      <c r="AM31" s="64">
        <f t="shared" si="7"/>
        <v>6.1474520751486617E-4</v>
      </c>
      <c r="AN31" s="64">
        <f t="shared" si="8"/>
        <v>-2.5549549827879512E-3</v>
      </c>
      <c r="AO31" s="64">
        <f t="shared" si="9"/>
        <v>-1.9125052101322494E-3</v>
      </c>
    </row>
    <row r="32" spans="1:41" x14ac:dyDescent="0.2">
      <c r="A32" s="4">
        <v>30</v>
      </c>
      <c r="B32" s="6" t="s">
        <v>67</v>
      </c>
      <c r="C32" s="15"/>
      <c r="D32" s="15">
        <f>0.5*(Cy!AE32+Cy!AF32)*LN(H!D32/H!C32)</f>
        <v>-4.1209192923163289E-4</v>
      </c>
      <c r="E32" s="15">
        <f>0.5*(Cy!AF32+Cy!AG32)*LN(H!E32/H!D32)</f>
        <v>5.0344305136962048E-4</v>
      </c>
      <c r="F32" s="15">
        <f>0.5*(Cy!AG32+Cy!AH32)*LN(H!F32/H!E32)</f>
        <v>3.93561111036871E-4</v>
      </c>
      <c r="G32" s="15">
        <f>0.5*(Cy!AH32+Cy!AI32)*LN(H!G32/H!F32)</f>
        <v>-1.4399635982498124E-2</v>
      </c>
      <c r="H32" s="15">
        <f>0.5*(Cy!AI32+Cy!AJ32)*LN(H!H32/H!G32)</f>
        <v>-8.1006327519180191E-3</v>
      </c>
      <c r="I32" s="15">
        <f>0.5*(Cy!AJ32+Cy!AK32)*LN(H!I32/H!H32)</f>
        <v>4.5438674234749279E-3</v>
      </c>
      <c r="J32" s="15">
        <f>0.5*(Cy!AK32+Cy!AL32)*LN(H!J32/H!I32)</f>
        <v>-5.2331393468492745E-3</v>
      </c>
      <c r="K32" s="15">
        <f>0.5*(Cy!AL32+Cy!AM32)*LN(H!K32/H!J32)</f>
        <v>-1.2225560921487149E-2</v>
      </c>
      <c r="L32" s="15">
        <f>0.5*(Cy!AM32+Cy!AN32)*LN(H!L32/H!K32)</f>
        <v>4.9496077706509388E-5</v>
      </c>
      <c r="M32" s="15">
        <f>0.5*(Cy!AN32+Cy!AO32)*LN(H!M32/H!L32)</f>
        <v>4.042165072367025E-3</v>
      </c>
      <c r="N32" s="15">
        <f>0.5*(Cy!AO32+Cy!AP32)*LN(H!N32/H!M32)</f>
        <v>3.6515770392550229E-3</v>
      </c>
      <c r="O32" s="15">
        <f>0.5*(Cy!AP32+Cy!AQ32)*LN(H!O32/H!N32)</f>
        <v>7.9416816693273877E-3</v>
      </c>
      <c r="P32" s="15">
        <f>0.5*(Cy!AQ32+Cy!AR32)*LN(H!P32/H!O32)</f>
        <v>1.8759684916404371E-3</v>
      </c>
      <c r="Q32" s="15">
        <f>0.5*(Cy!AR32+Cy!AS32)*LN(H!Q32/H!P32)</f>
        <v>-1.9338200688658539E-3</v>
      </c>
      <c r="R32" s="15">
        <f>0.5*(Cy!AS32+Cy!AT32)*LN(H!R32/H!Q32)</f>
        <v>-2.7369221820048119E-2</v>
      </c>
      <c r="S32" s="15">
        <f>0.5*(Cy!AT32+Cy!AU32)*LN(H!S32/H!R32)</f>
        <v>1.6209580374880801E-2</v>
      </c>
      <c r="T32" s="15">
        <f>0.5*(Cy!AU32+Cy!AV32)*LN(H!T32/H!S32)</f>
        <v>1.0263579037546695E-2</v>
      </c>
      <c r="U32" s="15">
        <f>0.5*(Cy!AV32+Cy!AW32)*LN(H!U32/H!T32)</f>
        <v>7.0601169386088887E-4</v>
      </c>
      <c r="V32" s="15">
        <f>0.5*(Cy!AW32+Cy!AX32)*LN(H!V32/H!U32)</f>
        <v>-2.2967386155969922E-3</v>
      </c>
      <c r="W32" s="15">
        <f>0.5*(Cy!AX32+Cy!AY32)*LN(H!W32/H!V32)</f>
        <v>4.9230005165616366E-3</v>
      </c>
      <c r="X32" s="15">
        <f>0.5*(Cy!AY32+Cy!AZ32)*LN(H!X32/H!W32)</f>
        <v>-2.4904938594525988E-3</v>
      </c>
      <c r="Y32" s="15">
        <f>0.5*(Cy!AZ32+Cy!BA32)*LN(H!Y32/H!X32)</f>
        <v>-1.4273229821401196E-4</v>
      </c>
      <c r="Z32" s="15">
        <f>0.5*(Cy!BA32+Cy!BB32)*LN(H!Z32/H!Y32)</f>
        <v>3.922002223778108E-3</v>
      </c>
      <c r="AA32" s="15">
        <f>0.5*(Cy!BB32+Cy!BC32)*LN(H!AA32/H!Z32)</f>
        <v>1.0377197889774145E-3</v>
      </c>
      <c r="AB32" s="15">
        <f>0.5*(Cy!BC32+Cy!BD32)*LN(H!AB32/H!AA32)</f>
        <v>-3.5934700926286674E-3</v>
      </c>
      <c r="AC32" s="15">
        <f>0.5*(Cy!BD32+Cy!BE32)*LN(H!AC32/H!AB32)</f>
        <v>-1.2163990813146501E-2</v>
      </c>
      <c r="AD32" s="15"/>
      <c r="AF32" s="64">
        <f t="shared" si="0"/>
        <v>-3.4118794297069445E-3</v>
      </c>
      <c r="AG32" s="64">
        <f t="shared" si="1"/>
        <v>-1.9430924158015729E-3</v>
      </c>
      <c r="AH32" s="64">
        <f t="shared" si="2"/>
        <v>-6.5516227061306889E-4</v>
      </c>
      <c r="AI32" s="64">
        <f t="shared" si="3"/>
        <v>2.221071754583926E-3</v>
      </c>
      <c r="AJ32" s="64">
        <f t="shared" si="4"/>
        <v>-2.1880942382467316E-3</v>
      </c>
      <c r="AK32" s="64">
        <f t="shared" si="5"/>
        <v>-1.2991273432073213E-3</v>
      </c>
      <c r="AL32" s="64">
        <f t="shared" si="6"/>
        <v>1.6488758168597269E-5</v>
      </c>
      <c r="AM32" s="64">
        <f t="shared" si="7"/>
        <v>1.9902935609326425E-3</v>
      </c>
      <c r="AN32" s="64">
        <f t="shared" si="8"/>
        <v>-7.8787304528875838E-3</v>
      </c>
      <c r="AO32" s="64">
        <f t="shared" si="9"/>
        <v>-1.1954313199568783E-3</v>
      </c>
    </row>
    <row r="33" spans="1:41" x14ac:dyDescent="0.2">
      <c r="A33" s="4">
        <v>31</v>
      </c>
      <c r="B33" s="6" t="s">
        <v>68</v>
      </c>
      <c r="C33" s="15"/>
      <c r="D33" s="15">
        <f>0.5*(Cy!AE33+Cy!AF33)*LN(H!D33/H!C33)</f>
        <v>1.0931334333776885E-2</v>
      </c>
      <c r="E33" s="15">
        <f>0.5*(Cy!AF33+Cy!AG33)*LN(H!E33/H!D33)</f>
        <v>8.3826612295335601E-3</v>
      </c>
      <c r="F33" s="15">
        <f>0.5*(Cy!AG33+Cy!AH33)*LN(H!F33/H!E33)</f>
        <v>-4.6913382810613207E-3</v>
      </c>
      <c r="G33" s="15">
        <f>0.5*(Cy!AH33+Cy!AI33)*LN(H!G33/H!F33)</f>
        <v>-4.3047095114841234E-2</v>
      </c>
      <c r="H33" s="15">
        <f>0.5*(Cy!AI33+Cy!AJ33)*LN(H!H33/H!G33)</f>
        <v>2.82296636016205E-3</v>
      </c>
      <c r="I33" s="15">
        <f>0.5*(Cy!AJ33+Cy!AK33)*LN(H!I33/H!H33)</f>
        <v>1.052921896603139E-2</v>
      </c>
      <c r="J33" s="15">
        <f>0.5*(Cy!AK33+Cy!AL33)*LN(H!J33/H!I33)</f>
        <v>6.6082887332173732E-4</v>
      </c>
      <c r="K33" s="15">
        <f>0.5*(Cy!AL33+Cy!AM33)*LN(H!K33/H!J33)</f>
        <v>1.2972076241824309E-3</v>
      </c>
      <c r="L33" s="15">
        <f>0.5*(Cy!AM33+Cy!AN33)*LN(H!L33/H!K33)</f>
        <v>-6.5169303360556475E-3</v>
      </c>
      <c r="M33" s="15">
        <f>0.5*(Cy!AN33+Cy!AO33)*LN(H!M33/H!L33)</f>
        <v>-1.4034181385203626E-2</v>
      </c>
      <c r="N33" s="15">
        <f>0.5*(Cy!AO33+Cy!AP33)*LN(H!N33/H!M33)</f>
        <v>1.4136000603525904E-2</v>
      </c>
      <c r="O33" s="15">
        <f>0.5*(Cy!AP33+Cy!AQ33)*LN(H!O33/H!N33)</f>
        <v>4.8697085838963344E-3</v>
      </c>
      <c r="P33" s="15">
        <f>0.5*(Cy!AQ33+Cy!AR33)*LN(H!P33/H!O33)</f>
        <v>7.4943077352111656E-4</v>
      </c>
      <c r="Q33" s="15">
        <f>0.5*(Cy!AR33+Cy!AS33)*LN(H!Q33/H!P33)</f>
        <v>-4.1408057396430777E-3</v>
      </c>
      <c r="R33" s="15">
        <f>0.5*(Cy!AS33+Cy!AT33)*LN(H!R33/H!Q33)</f>
        <v>-2.0063354165213012E-2</v>
      </c>
      <c r="S33" s="15">
        <f>0.5*(Cy!AT33+Cy!AU33)*LN(H!S33/H!R33)</f>
        <v>9.0941414884222419E-3</v>
      </c>
      <c r="T33" s="15">
        <f>0.5*(Cy!AU33+Cy!AV33)*LN(H!T33/H!S33)</f>
        <v>4.7966349007515463E-4</v>
      </c>
      <c r="U33" s="15">
        <f>0.5*(Cy!AV33+Cy!AW33)*LN(H!U33/H!T33)</f>
        <v>-1.2751436300332257E-3</v>
      </c>
      <c r="V33" s="15">
        <f>0.5*(Cy!AW33+Cy!AX33)*LN(H!V33/H!U33)</f>
        <v>-8.0266243813457774E-3</v>
      </c>
      <c r="W33" s="15">
        <f>0.5*(Cy!AX33+Cy!AY33)*LN(H!W33/H!V33)</f>
        <v>1.2615851583270756E-3</v>
      </c>
      <c r="X33" s="15">
        <f>0.5*(Cy!AY33+Cy!AZ33)*LN(H!X33/H!W33)</f>
        <v>-4.1054922413973531E-3</v>
      </c>
      <c r="Y33" s="15">
        <f>0.5*(Cy!AZ33+Cy!BA33)*LN(H!Y33/H!X33)</f>
        <v>-1.7467350535390804E-3</v>
      </c>
      <c r="Z33" s="15">
        <f>0.5*(Cy!BA33+Cy!BB33)*LN(H!Z33/H!Y33)</f>
        <v>1.8745963630665895E-3</v>
      </c>
      <c r="AA33" s="15">
        <f>0.5*(Cy!BB33+Cy!BC33)*LN(H!AA33/H!Z33)</f>
        <v>1.2523275076133707E-3</v>
      </c>
      <c r="AB33" s="15">
        <f>0.5*(Cy!BC33+Cy!BD33)*LN(H!AB33/H!AA33)</f>
        <v>-5.2778480994518709E-4</v>
      </c>
      <c r="AC33" s="15">
        <f>0.5*(Cy!BD33+Cy!BE33)*LN(H!AC33/H!AB33)</f>
        <v>-3.5075257904402675E-3</v>
      </c>
      <c r="AD33" s="15"/>
      <c r="AF33" s="64">
        <f t="shared" si="0"/>
        <v>-5.2007173680351107E-3</v>
      </c>
      <c r="AG33" s="64">
        <f t="shared" si="1"/>
        <v>-8.9141492404584027E-4</v>
      </c>
      <c r="AH33" s="64">
        <f t="shared" si="2"/>
        <v>-1.8981758118032789E-3</v>
      </c>
      <c r="AI33" s="64">
        <f t="shared" si="3"/>
        <v>-2.3332023208748253E-3</v>
      </c>
      <c r="AJ33" s="64">
        <f t="shared" si="4"/>
        <v>-5.3102435664891499E-4</v>
      </c>
      <c r="AK33" s="64">
        <f t="shared" si="5"/>
        <v>-1.3947953679245598E-3</v>
      </c>
      <c r="AL33" s="64">
        <f t="shared" si="6"/>
        <v>-1.4321133387618702E-3</v>
      </c>
      <c r="AM33" s="64">
        <f t="shared" si="7"/>
        <v>-1.2857278484041557E-3</v>
      </c>
      <c r="AN33" s="64">
        <f t="shared" si="8"/>
        <v>-2.0176553001927272E-3</v>
      </c>
      <c r="AO33" s="64">
        <f t="shared" si="9"/>
        <v>-2.1709069562815941E-3</v>
      </c>
    </row>
    <row r="34" spans="1:41" x14ac:dyDescent="0.2">
      <c r="A34" s="4">
        <v>32</v>
      </c>
      <c r="B34" s="6" t="s">
        <v>69</v>
      </c>
      <c r="C34" s="15"/>
      <c r="D34" s="15">
        <f>0.5*(Cy!AE34+Cy!AF34)*LN(H!D34/H!C34)</f>
        <v>-3.3620318920976155E-3</v>
      </c>
      <c r="E34" s="15">
        <f>0.5*(Cy!AF34+Cy!AG34)*LN(H!E34/H!D34)</f>
        <v>-2.1568294209546542E-3</v>
      </c>
      <c r="F34" s="15">
        <f>0.5*(Cy!AG34+Cy!AH34)*LN(H!F34/H!E34)</f>
        <v>6.2661223709181276E-3</v>
      </c>
      <c r="G34" s="15">
        <f>0.5*(Cy!AH34+Cy!AI34)*LN(H!G34/H!F34)</f>
        <v>-2.0678007663475773E-2</v>
      </c>
      <c r="H34" s="15">
        <f>0.5*(Cy!AI34+Cy!AJ34)*LN(H!H34/H!G34)</f>
        <v>-9.9523476553875882E-3</v>
      </c>
      <c r="I34" s="15">
        <f>0.5*(Cy!AJ34+Cy!AK34)*LN(H!I34/H!H34)</f>
        <v>1.2135428404560561E-2</v>
      </c>
      <c r="J34" s="15">
        <f>0.5*(Cy!AK34+Cy!AL34)*LN(H!J34/H!I34)</f>
        <v>-1.5934736671239132E-2</v>
      </c>
      <c r="K34" s="15">
        <f>0.5*(Cy!AL34+Cy!AM34)*LN(H!K34/H!J34)</f>
        <v>-6.9022878563123951E-3</v>
      </c>
      <c r="L34" s="15">
        <f>0.5*(Cy!AM34+Cy!AN34)*LN(H!L34/H!K34)</f>
        <v>-1.7014220129323025E-2</v>
      </c>
      <c r="M34" s="15">
        <f>0.5*(Cy!AN34+Cy!AO34)*LN(H!M34/H!L34)</f>
        <v>-4.9881327728555054E-3</v>
      </c>
      <c r="N34" s="15">
        <f>0.5*(Cy!AO34+Cy!AP34)*LN(H!N34/H!M34)</f>
        <v>-4.2037695561529152E-4</v>
      </c>
      <c r="O34" s="15">
        <f>0.5*(Cy!AP34+Cy!AQ34)*LN(H!O34/H!N34)</f>
        <v>7.7574969661560692E-3</v>
      </c>
      <c r="P34" s="15">
        <f>0.5*(Cy!AQ34+Cy!AR34)*LN(H!P34/H!O34)</f>
        <v>1.7562386270193794E-3</v>
      </c>
      <c r="Q34" s="15">
        <f>0.5*(Cy!AR34+Cy!AS34)*LN(H!Q34/H!P34)</f>
        <v>-6.0179960588613579E-3</v>
      </c>
      <c r="R34" s="15">
        <f>0.5*(Cy!AS34+Cy!AT34)*LN(H!R34/H!Q34)</f>
        <v>-3.0279130836220497E-2</v>
      </c>
      <c r="S34" s="15">
        <f>0.5*(Cy!AT34+Cy!AU34)*LN(H!S34/H!R34)</f>
        <v>9.2861140632380015E-3</v>
      </c>
      <c r="T34" s="15">
        <f>0.5*(Cy!AU34+Cy!AV34)*LN(H!T34/H!S34)</f>
        <v>-9.0901609293635611E-4</v>
      </c>
      <c r="U34" s="15">
        <f>0.5*(Cy!AV34+Cy!AW34)*LN(H!U34/H!T34)</f>
        <v>7.8037726915677003E-3</v>
      </c>
      <c r="V34" s="15">
        <f>0.5*(Cy!AW34+Cy!AX34)*LN(H!V34/H!U34)</f>
        <v>-6.8715066357263243E-3</v>
      </c>
      <c r="W34" s="15">
        <f>0.5*(Cy!AX34+Cy!AY34)*LN(H!W34/H!V34)</f>
        <v>-8.3773452619312404E-4</v>
      </c>
      <c r="X34" s="15">
        <f>0.5*(Cy!AY34+Cy!AZ34)*LN(H!X34/H!W34)</f>
        <v>-6.3948057774777462E-3</v>
      </c>
      <c r="Y34" s="15">
        <f>0.5*(Cy!AZ34+Cy!BA34)*LN(H!Y34/H!X34)</f>
        <v>2.7124982954297512E-3</v>
      </c>
      <c r="Z34" s="15">
        <f>0.5*(Cy!BA34+Cy!BB34)*LN(H!Z34/H!Y34)</f>
        <v>7.9673558114269818E-3</v>
      </c>
      <c r="AA34" s="15">
        <f>0.5*(Cy!BB34+Cy!BC34)*LN(H!AA34/H!Z34)</f>
        <v>-2.331174361584721E-3</v>
      </c>
      <c r="AB34" s="15">
        <f>0.5*(Cy!BC34+Cy!BD34)*LN(H!AB34/H!AA34)</f>
        <v>-4.8374317744163944E-3</v>
      </c>
      <c r="AC34" s="15">
        <f>0.5*(Cy!BD34+Cy!BE34)*LN(H!AC34/H!AB34)</f>
        <v>-7.6664520307751028E-3</v>
      </c>
      <c r="AD34" s="15"/>
      <c r="AF34" s="64">
        <f t="shared" si="0"/>
        <v>-2.8771267928678654E-3</v>
      </c>
      <c r="AG34" s="64">
        <f t="shared" si="1"/>
        <v>-9.0519508770690697E-3</v>
      </c>
      <c r="AH34" s="64">
        <f t="shared" si="2"/>
        <v>-3.4994554477336807E-3</v>
      </c>
      <c r="AI34" s="64">
        <f t="shared" si="3"/>
        <v>-1.44185806815317E-3</v>
      </c>
      <c r="AJ34" s="64">
        <f t="shared" si="4"/>
        <v>-8.3104081198389702E-4</v>
      </c>
      <c r="AK34" s="64">
        <f t="shared" si="5"/>
        <v>-6.2757031624013759E-3</v>
      </c>
      <c r="AL34" s="64">
        <f t="shared" si="6"/>
        <v>-1.1364494400685336E-3</v>
      </c>
      <c r="AM34" s="64">
        <f t="shared" si="7"/>
        <v>1.4242367556327023E-4</v>
      </c>
      <c r="AN34" s="64">
        <f t="shared" si="8"/>
        <v>-6.2519419025957486E-3</v>
      </c>
      <c r="AO34" s="64">
        <f t="shared" si="9"/>
        <v>-3.5402863995615363E-3</v>
      </c>
    </row>
    <row r="35" spans="1:41" x14ac:dyDescent="0.2">
      <c r="A35" s="4">
        <v>33</v>
      </c>
      <c r="B35" s="6" t="s">
        <v>70</v>
      </c>
      <c r="C35" s="15"/>
      <c r="D35" s="15">
        <f>0.5*(Cy!AE35+Cy!AF35)*LN(H!D35/H!C35)</f>
        <v>-1.373243529698286E-3</v>
      </c>
      <c r="E35" s="15">
        <f>0.5*(Cy!AF35+Cy!AG35)*LN(H!E35/H!D35)</f>
        <v>9.9213109484343654E-4</v>
      </c>
      <c r="F35" s="15">
        <f>0.5*(Cy!AG35+Cy!AH35)*LN(H!F35/H!E35)</f>
        <v>-6.9137719822401494E-3</v>
      </c>
      <c r="G35" s="15">
        <f>0.5*(Cy!AH35+Cy!AI35)*LN(H!G35/H!F35)</f>
        <v>-2.2892070445055042E-2</v>
      </c>
      <c r="H35" s="15">
        <f>0.5*(Cy!AI35+Cy!AJ35)*LN(H!H35/H!G35)</f>
        <v>-2.0361659400689819E-2</v>
      </c>
      <c r="I35" s="15">
        <f>0.5*(Cy!AJ35+Cy!AK35)*LN(H!I35/H!H35)</f>
        <v>1.4093241609965076E-3</v>
      </c>
      <c r="J35" s="15">
        <f>0.5*(Cy!AK35+Cy!AL35)*LN(H!J35/H!I35)</f>
        <v>-1.1408650936043244E-2</v>
      </c>
      <c r="K35" s="15">
        <f>0.5*(Cy!AL35+Cy!AM35)*LN(H!K35/H!J35)</f>
        <v>-8.4096630489768516E-3</v>
      </c>
      <c r="L35" s="15">
        <f>0.5*(Cy!AM35+Cy!AN35)*LN(H!L35/H!K35)</f>
        <v>-1.2019455752067911E-2</v>
      </c>
      <c r="M35" s="15">
        <f>0.5*(Cy!AN35+Cy!AO35)*LN(H!M35/H!L35)</f>
        <v>-1.2935787008803171E-2</v>
      </c>
      <c r="N35" s="15">
        <f>0.5*(Cy!AO35+Cy!AP35)*LN(H!N35/H!M35)</f>
        <v>-3.6242658490872803E-3</v>
      </c>
      <c r="O35" s="15">
        <f>0.5*(Cy!AP35+Cy!AQ35)*LN(H!O35/H!N35)</f>
        <v>9.2267198938379008E-3</v>
      </c>
      <c r="P35" s="15">
        <f>0.5*(Cy!AQ35+Cy!AR35)*LN(H!P35/H!O35)</f>
        <v>1.1427125823914347E-3</v>
      </c>
      <c r="Q35" s="15">
        <f>0.5*(Cy!AR35+Cy!AS35)*LN(H!Q35/H!P35)</f>
        <v>-1.249206897258307E-3</v>
      </c>
      <c r="R35" s="15">
        <f>0.5*(Cy!AS35+Cy!AT35)*LN(H!R35/H!Q35)</f>
        <v>-3.3630848171339892E-2</v>
      </c>
      <c r="S35" s="15">
        <f>0.5*(Cy!AT35+Cy!AU35)*LN(H!S35/H!R35)</f>
        <v>2.5273400955657301E-3</v>
      </c>
      <c r="T35" s="15">
        <f>0.5*(Cy!AU35+Cy!AV35)*LN(H!T35/H!S35)</f>
        <v>-1.9981875600721583E-2</v>
      </c>
      <c r="U35" s="15">
        <f>0.5*(Cy!AV35+Cy!AW35)*LN(H!U35/H!T35)</f>
        <v>2.098906939473013E-2</v>
      </c>
      <c r="V35" s="15">
        <f>0.5*(Cy!AW35+Cy!AX35)*LN(H!V35/H!U35)</f>
        <v>-1.6380893059643915E-3</v>
      </c>
      <c r="W35" s="15">
        <f>0.5*(Cy!AX35+Cy!AY35)*LN(H!W35/H!V35)</f>
        <v>3.0608373237007548E-3</v>
      </c>
      <c r="X35" s="15">
        <f>0.5*(Cy!AY35+Cy!AZ35)*LN(H!X35/H!W35)</f>
        <v>-6.8900846039428067E-3</v>
      </c>
      <c r="Y35" s="15">
        <f>0.5*(Cy!AZ35+Cy!BA35)*LN(H!Y35/H!X35)</f>
        <v>9.107624276442048E-3</v>
      </c>
      <c r="Z35" s="15">
        <f>0.5*(Cy!BA35+Cy!BB35)*LN(H!Z35/H!Y35)</f>
        <v>3.3686449499306889E-3</v>
      </c>
      <c r="AA35" s="15">
        <f>0.5*(Cy!BB35+Cy!BC35)*LN(H!AA35/H!Z35)</f>
        <v>4.8330537852031442E-3</v>
      </c>
      <c r="AB35" s="15">
        <f>0.5*(Cy!BC35+Cy!BD35)*LN(H!AB35/H!AA35)</f>
        <v>-2.7963521602842553E-3</v>
      </c>
      <c r="AC35" s="15">
        <f>0.5*(Cy!BD35+Cy!BE35)*LN(H!AC35/H!AB35)</f>
        <v>-2.4539766655112177E-2</v>
      </c>
      <c r="AD35" s="15"/>
      <c r="AF35" s="64">
        <f t="shared" si="0"/>
        <v>-9.5532093144290141E-3</v>
      </c>
      <c r="AG35" s="64">
        <f t="shared" si="1"/>
        <v>-9.6795645189956918E-3</v>
      </c>
      <c r="AH35" s="64">
        <f t="shared" si="2"/>
        <v>-4.3966564993606263E-3</v>
      </c>
      <c r="AI35" s="64">
        <f t="shared" si="3"/>
        <v>-8.9202855843957941E-4</v>
      </c>
      <c r="AJ35" s="64">
        <f t="shared" si="4"/>
        <v>-2.0053591607641103E-3</v>
      </c>
      <c r="AK35" s="64">
        <f t="shared" si="5"/>
        <v>-7.0381105091781599E-3</v>
      </c>
      <c r="AL35" s="64">
        <f t="shared" si="6"/>
        <v>-1.4486938596018448E-3</v>
      </c>
      <c r="AM35" s="64">
        <f t="shared" si="7"/>
        <v>1.6061475274222481E-3</v>
      </c>
      <c r="AN35" s="64">
        <f t="shared" si="8"/>
        <v>-1.3668059407698217E-2</v>
      </c>
      <c r="AO35" s="64">
        <f t="shared" si="9"/>
        <v>-5.3053636103978039E-3</v>
      </c>
    </row>
    <row r="36" spans="1:41" x14ac:dyDescent="0.2">
      <c r="A36" s="4">
        <v>34</v>
      </c>
      <c r="B36" s="6" t="s">
        <v>71</v>
      </c>
      <c r="C36" s="15"/>
      <c r="D36" s="15">
        <f>0.5*(Cy!AE36+Cy!AF36)*LN(H!D36/H!C36)</f>
        <v>2.8044856105070051E-4</v>
      </c>
      <c r="E36" s="15">
        <f>0.5*(Cy!AF36+Cy!AG36)*LN(H!E36/H!D36)</f>
        <v>3.02312945495562E-4</v>
      </c>
      <c r="F36" s="15">
        <f>0.5*(Cy!AG36+Cy!AH36)*LN(H!F36/H!E36)</f>
        <v>-2.7622485495808488E-3</v>
      </c>
      <c r="G36" s="15">
        <f>0.5*(Cy!AH36+Cy!AI36)*LN(H!G36/H!F36)</f>
        <v>-3.5631827513355419E-2</v>
      </c>
      <c r="H36" s="15">
        <f>0.5*(Cy!AI36+Cy!AJ36)*LN(H!H36/H!G36)</f>
        <v>-1.7467513907435811E-2</v>
      </c>
      <c r="I36" s="15">
        <f>0.5*(Cy!AJ36+Cy!AK36)*LN(H!I36/H!H36)</f>
        <v>1.8596427788396479E-2</v>
      </c>
      <c r="J36" s="15">
        <f>0.5*(Cy!AK36+Cy!AL36)*LN(H!J36/H!I36)</f>
        <v>-1.8762766694427748E-2</v>
      </c>
      <c r="K36" s="15">
        <f>0.5*(Cy!AL36+Cy!AM36)*LN(H!K36/H!J36)</f>
        <v>-1.6581580368235198E-2</v>
      </c>
      <c r="L36" s="15">
        <f>0.5*(Cy!AM36+Cy!AN36)*LN(H!L36/H!K36)</f>
        <v>-5.0664587721818647E-3</v>
      </c>
      <c r="M36" s="15">
        <f>0.5*(Cy!AN36+Cy!AO36)*LN(H!M36/H!L36)</f>
        <v>-1.0016423151312463E-2</v>
      </c>
      <c r="N36" s="15">
        <f>0.5*(Cy!AO36+Cy!AP36)*LN(H!N36/H!M36)</f>
        <v>2.5059272144053323E-3</v>
      </c>
      <c r="O36" s="15">
        <f>0.5*(Cy!AP36+Cy!AQ36)*LN(H!O36/H!N36)</f>
        <v>2.0757164555611246E-2</v>
      </c>
      <c r="P36" s="15">
        <f>0.5*(Cy!AQ36+Cy!AR36)*LN(H!P36/H!O36)</f>
        <v>1.256201789570931E-3</v>
      </c>
      <c r="Q36" s="15">
        <f>0.5*(Cy!AR36+Cy!AS36)*LN(H!Q36/H!P36)</f>
        <v>-1.4752193476658626E-2</v>
      </c>
      <c r="R36" s="15">
        <f>0.5*(Cy!AS36+Cy!AT36)*LN(H!R36/H!Q36)</f>
        <v>-6.0243705900785219E-2</v>
      </c>
      <c r="S36" s="15">
        <f>0.5*(Cy!AT36+Cy!AU36)*LN(H!S36/H!R36)</f>
        <v>1.5179169268188965E-2</v>
      </c>
      <c r="T36" s="15">
        <f>0.5*(Cy!AU36+Cy!AV36)*LN(H!T36/H!S36)</f>
        <v>-1.5993080174184439E-3</v>
      </c>
      <c r="U36" s="15">
        <f>0.5*(Cy!AV36+Cy!AW36)*LN(H!U36/H!T36)</f>
        <v>6.0580524910989692E-3</v>
      </c>
      <c r="V36" s="15">
        <f>0.5*(Cy!AW36+Cy!AX36)*LN(H!V36/H!U36)</f>
        <v>-1.3329621339112554E-2</v>
      </c>
      <c r="W36" s="15">
        <f>0.5*(Cy!AX36+Cy!AY36)*LN(H!W36/H!V36)</f>
        <v>4.9097892193816508E-5</v>
      </c>
      <c r="X36" s="15">
        <f>0.5*(Cy!AY36+Cy!AZ36)*LN(H!X36/H!W36)</f>
        <v>-1.5644953922839232E-2</v>
      </c>
      <c r="Y36" s="15">
        <f>0.5*(Cy!AZ36+Cy!BA36)*LN(H!Y36/H!X36)</f>
        <v>9.0648840575118655E-3</v>
      </c>
      <c r="Z36" s="15">
        <f>0.5*(Cy!BA36+Cy!BB36)*LN(H!Z36/H!Y36)</f>
        <v>5.4413260399562803E-3</v>
      </c>
      <c r="AA36" s="15">
        <f>0.5*(Cy!BB36+Cy!BC36)*LN(H!AA36/H!Z36)</f>
        <v>7.723514206934669E-3</v>
      </c>
      <c r="AB36" s="15">
        <f>0.5*(Cy!BC36+Cy!BD36)*LN(H!AB36/H!AA36)</f>
        <v>-6.7008141309216384E-3</v>
      </c>
      <c r="AC36" s="15">
        <f>0.5*(Cy!BD36+Cy!BE36)*LN(H!AC36/H!AB36)</f>
        <v>-3.8717090632612666E-2</v>
      </c>
      <c r="AD36" s="15"/>
      <c r="AF36" s="64">
        <f t="shared" si="0"/>
        <v>-7.3925698472960075E-3</v>
      </c>
      <c r="AG36" s="64">
        <f t="shared" si="1"/>
        <v>-9.5842603543503883E-3</v>
      </c>
      <c r="AH36" s="64">
        <f t="shared" si="2"/>
        <v>-7.5606727528145399E-3</v>
      </c>
      <c r="AI36" s="64">
        <f t="shared" si="3"/>
        <v>-4.8933465792154887E-3</v>
      </c>
      <c r="AJ36" s="64">
        <f t="shared" si="4"/>
        <v>-4.637636091826298E-3</v>
      </c>
      <c r="AK36" s="64">
        <f t="shared" si="5"/>
        <v>-8.5724665535824637E-3</v>
      </c>
      <c r="AL36" s="64">
        <f t="shared" si="6"/>
        <v>-4.7654913355208934E-3</v>
      </c>
      <c r="AM36" s="64">
        <f t="shared" si="7"/>
        <v>-2.796260739593284E-4</v>
      </c>
      <c r="AN36" s="64">
        <f t="shared" si="8"/>
        <v>-2.2708952381767154E-2</v>
      </c>
      <c r="AO36" s="64">
        <f t="shared" si="9"/>
        <v>-6.813697125100545E-3</v>
      </c>
    </row>
    <row r="37" spans="1:41" x14ac:dyDescent="0.2">
      <c r="A37" s="4">
        <v>35</v>
      </c>
      <c r="B37" s="6" t="s">
        <v>72</v>
      </c>
      <c r="C37" s="15"/>
      <c r="D37" s="15">
        <f>0.5*(Cy!AE37+Cy!AF37)*LN(H!D37/H!C37)</f>
        <v>5.6712665599189839E-3</v>
      </c>
      <c r="E37" s="15">
        <f>0.5*(Cy!AF37+Cy!AG37)*LN(H!E37/H!D37)</f>
        <v>5.5817694094914706E-3</v>
      </c>
      <c r="F37" s="15">
        <f>0.5*(Cy!AG37+Cy!AH37)*LN(H!F37/H!E37)</f>
        <v>9.0733032509125917E-4</v>
      </c>
      <c r="G37" s="15">
        <f>0.5*(Cy!AH37+Cy!AI37)*LN(H!G37/H!F37)</f>
        <v>-1.6549579788939721E-2</v>
      </c>
      <c r="H37" s="15">
        <f>0.5*(Cy!AI37+Cy!AJ37)*LN(H!H37/H!G37)</f>
        <v>-1.603960030551474E-2</v>
      </c>
      <c r="I37" s="15">
        <f>0.5*(Cy!AJ37+Cy!AK37)*LN(H!I37/H!H37)</f>
        <v>1.0905406340362427E-2</v>
      </c>
      <c r="J37" s="15">
        <f>0.5*(Cy!AK37+Cy!AL37)*LN(H!J37/H!I37)</f>
        <v>-1.2338654640261369E-2</v>
      </c>
      <c r="K37" s="15">
        <f>0.5*(Cy!AL37+Cy!AM37)*LN(H!K37/H!J37)</f>
        <v>-1.8498280556919069E-2</v>
      </c>
      <c r="L37" s="15">
        <f>0.5*(Cy!AM37+Cy!AN37)*LN(H!L37/H!K37)</f>
        <v>8.7469953874712606E-4</v>
      </c>
      <c r="M37" s="15">
        <f>0.5*(Cy!AN37+Cy!AO37)*LN(H!M37/H!L37)</f>
        <v>5.0749912071625268E-3</v>
      </c>
      <c r="N37" s="15">
        <f>0.5*(Cy!AO37+Cy!AP37)*LN(H!N37/H!M37)</f>
        <v>7.2637416841541879E-3</v>
      </c>
      <c r="O37" s="15">
        <f>0.5*(Cy!AP37+Cy!AQ37)*LN(H!O37/H!N37)</f>
        <v>1.6494672030987315E-2</v>
      </c>
      <c r="P37" s="15">
        <f>0.5*(Cy!AQ37+Cy!AR37)*LN(H!P37/H!O37)</f>
        <v>1.2125834451159155E-2</v>
      </c>
      <c r="Q37" s="15">
        <f>0.5*(Cy!AR37+Cy!AS37)*LN(H!Q37/H!P37)</f>
        <v>-1.1379208247409383E-2</v>
      </c>
      <c r="R37" s="15">
        <f>0.5*(Cy!AS37+Cy!AT37)*LN(H!R37/H!Q37)</f>
        <v>-5.6620429097103804E-2</v>
      </c>
      <c r="S37" s="15">
        <f>0.5*(Cy!AT37+Cy!AU37)*LN(H!S37/H!R37)</f>
        <v>1.639483651316901E-2</v>
      </c>
      <c r="T37" s="15">
        <f>0.5*(Cy!AU37+Cy!AV37)*LN(H!T37/H!S37)</f>
        <v>-4.0375159191285582E-3</v>
      </c>
      <c r="U37" s="15">
        <f>0.5*(Cy!AV37+Cy!AW37)*LN(H!U37/H!T37)</f>
        <v>1.4653133431652375E-3</v>
      </c>
      <c r="V37" s="15">
        <f>0.5*(Cy!AW37+Cy!AX37)*LN(H!V37/H!U37)</f>
        <v>-1.6870124715060334E-2</v>
      </c>
      <c r="W37" s="15">
        <f>0.5*(Cy!AX37+Cy!AY37)*LN(H!W37/H!V37)</f>
        <v>-5.5118395044050396E-3</v>
      </c>
      <c r="X37" s="15">
        <f>0.5*(Cy!AY37+Cy!AZ37)*LN(H!X37/H!W37)</f>
        <v>-4.8392313062834277E-3</v>
      </c>
      <c r="Y37" s="15">
        <f>0.5*(Cy!AZ37+Cy!BA37)*LN(H!Y37/H!X37)</f>
        <v>3.5637241518539256E-4</v>
      </c>
      <c r="Z37" s="15">
        <f>0.5*(Cy!BA37+Cy!BB37)*LN(H!Z37/H!Y37)</f>
        <v>1.0372326080730094E-2</v>
      </c>
      <c r="AA37" s="15">
        <f>0.5*(Cy!BB37+Cy!BC37)*LN(H!AA37/H!Z37)</f>
        <v>2.8105398230817841E-3</v>
      </c>
      <c r="AB37" s="15">
        <f>0.5*(Cy!BC37+Cy!BD37)*LN(H!AB37/H!AA37)</f>
        <v>-6.8781289328376559E-3</v>
      </c>
      <c r="AC37" s="15">
        <f>0.5*(Cy!BD37+Cy!BE37)*LN(H!AC37/H!AB37)</f>
        <v>-1.5897508418003518E-2</v>
      </c>
      <c r="AD37" s="15"/>
      <c r="AF37" s="64">
        <f t="shared" si="0"/>
        <v>-3.038934803901861E-3</v>
      </c>
      <c r="AG37" s="64">
        <f t="shared" si="1"/>
        <v>-3.5247005534233189E-3</v>
      </c>
      <c r="AH37" s="64">
        <f t="shared" si="2"/>
        <v>-4.5968588698395412E-3</v>
      </c>
      <c r="AI37" s="64">
        <f t="shared" si="3"/>
        <v>-5.9586796203424247E-3</v>
      </c>
      <c r="AJ37" s="64">
        <f t="shared" si="4"/>
        <v>-1.8472798063687811E-3</v>
      </c>
      <c r="AK37" s="64">
        <f t="shared" si="5"/>
        <v>-4.0607797116314296E-3</v>
      </c>
      <c r="AL37" s="64">
        <f t="shared" si="6"/>
        <v>-3.9029797133556025E-3</v>
      </c>
      <c r="AM37" s="64">
        <f t="shared" si="7"/>
        <v>-2.0317699728393565E-3</v>
      </c>
      <c r="AN37" s="64">
        <f t="shared" si="8"/>
        <v>-1.1387818675420587E-2</v>
      </c>
      <c r="AO37" s="64">
        <f t="shared" si="9"/>
        <v>-3.7932907307751851E-3</v>
      </c>
    </row>
    <row r="38" spans="1:41" x14ac:dyDescent="0.2">
      <c r="A38" s="4">
        <v>36</v>
      </c>
      <c r="B38" s="6" t="s">
        <v>73</v>
      </c>
      <c r="C38" s="15"/>
      <c r="D38" s="15">
        <f>0.5*(Cy!AE38+Cy!AF38)*LN(H!D38/H!C38)</f>
        <v>1.4056950242089257E-3</v>
      </c>
      <c r="E38" s="15">
        <f>0.5*(Cy!AF38+Cy!AG38)*LN(H!E38/H!D38)</f>
        <v>1.2712484382548761E-2</v>
      </c>
      <c r="F38" s="15">
        <f>0.5*(Cy!AG38+Cy!AH38)*LN(H!F38/H!E38)</f>
        <v>1.4859944992792803E-5</v>
      </c>
      <c r="G38" s="15">
        <f>0.5*(Cy!AH38+Cy!AI38)*LN(H!G38/H!F38)</f>
        <v>-2.1434587459459802E-2</v>
      </c>
      <c r="H38" s="15">
        <f>0.5*(Cy!AI38+Cy!AJ38)*LN(H!H38/H!G38)</f>
        <v>-4.9414239715171813E-3</v>
      </c>
      <c r="I38" s="15">
        <f>0.5*(Cy!AJ38+Cy!AK38)*LN(H!I38/H!H38)</f>
        <v>1.6349772424071842E-2</v>
      </c>
      <c r="J38" s="15">
        <f>0.5*(Cy!AK38+Cy!AL38)*LN(H!J38/H!I38)</f>
        <v>-1.6285771974689278E-2</v>
      </c>
      <c r="K38" s="15">
        <f>0.5*(Cy!AL38+Cy!AM38)*LN(H!K38/H!J38)</f>
        <v>-2.3839256332311137E-2</v>
      </c>
      <c r="L38" s="15">
        <f>0.5*(Cy!AM38+Cy!AN38)*LN(H!L38/H!K38)</f>
        <v>-8.5962712651684158E-3</v>
      </c>
      <c r="M38" s="15">
        <f>0.5*(Cy!AN38+Cy!AO38)*LN(H!M38/H!L38)</f>
        <v>3.8453415963752785E-3</v>
      </c>
      <c r="N38" s="15">
        <f>0.5*(Cy!AO38+Cy!AP38)*LN(H!N38/H!M38)</f>
        <v>-3.4326251631577247E-3</v>
      </c>
      <c r="O38" s="15">
        <f>0.5*(Cy!AP38+Cy!AQ38)*LN(H!O38/H!N38)</f>
        <v>1.4914654810590004E-2</v>
      </c>
      <c r="P38" s="15">
        <f>0.5*(Cy!AQ38+Cy!AR38)*LN(H!P38/H!O38)</f>
        <v>1.4309040089115755E-2</v>
      </c>
      <c r="Q38" s="15">
        <f>0.5*(Cy!AR38+Cy!AS38)*LN(H!Q38/H!P38)</f>
        <v>1.3824940591020109E-2</v>
      </c>
      <c r="R38" s="15">
        <f>0.5*(Cy!AS38+Cy!AT38)*LN(H!R38/H!Q38)</f>
        <v>-5.8336169739721909E-2</v>
      </c>
      <c r="S38" s="15">
        <f>0.5*(Cy!AT38+Cy!AU38)*LN(H!S38/H!R38)</f>
        <v>2.8716792865324418E-2</v>
      </c>
      <c r="T38" s="15">
        <f>0.5*(Cy!AU38+Cy!AV38)*LN(H!T38/H!S38)</f>
        <v>8.1673233468614811E-3</v>
      </c>
      <c r="U38" s="15">
        <f>0.5*(Cy!AV38+Cy!AW38)*LN(H!U38/H!T38)</f>
        <v>9.6719909942075567E-4</v>
      </c>
      <c r="V38" s="15">
        <f>0.5*(Cy!AW38+Cy!AX38)*LN(H!V38/H!U38)</f>
        <v>-1.8026285523323995E-2</v>
      </c>
      <c r="W38" s="15">
        <f>0.5*(Cy!AX38+Cy!AY38)*LN(H!W38/H!V38)</f>
        <v>7.2113439170166851E-3</v>
      </c>
      <c r="X38" s="15">
        <f>0.5*(Cy!AY38+Cy!AZ38)*LN(H!X38/H!W38)</f>
        <v>2.0756096258907984E-3</v>
      </c>
      <c r="Y38" s="15">
        <f>0.5*(Cy!AZ38+Cy!BA38)*LN(H!Y38/H!X38)</f>
        <v>1.5499420042374477E-3</v>
      </c>
      <c r="Z38" s="15">
        <f>0.5*(Cy!BA38+Cy!BB38)*LN(H!Z38/H!Y38)</f>
        <v>1.3916545182498881E-2</v>
      </c>
      <c r="AA38" s="15">
        <f>0.5*(Cy!BB38+Cy!BC38)*LN(H!AA38/H!Z38)</f>
        <v>4.6521478993789191E-3</v>
      </c>
      <c r="AB38" s="15">
        <f>0.5*(Cy!BC38+Cy!BD38)*LN(H!AB38/H!AA38)</f>
        <v>-7.1631664677090784E-3</v>
      </c>
      <c r="AC38" s="15">
        <f>0.5*(Cy!BD38+Cy!BE38)*LN(H!AC38/H!AB38)</f>
        <v>-1.6875753599518085E-2</v>
      </c>
      <c r="AD38" s="15"/>
      <c r="AF38" s="64">
        <f t="shared" si="0"/>
        <v>5.4022106412728271E-4</v>
      </c>
      <c r="AG38" s="64">
        <f t="shared" si="1"/>
        <v>-9.6617166277902563E-3</v>
      </c>
      <c r="AH38" s="64">
        <f t="shared" si="2"/>
        <v>2.6858517232656747E-3</v>
      </c>
      <c r="AI38" s="64">
        <f t="shared" si="3"/>
        <v>7.9038093173144924E-5</v>
      </c>
      <c r="AJ38" s="64">
        <f t="shared" si="4"/>
        <v>-7.8405699622238268E-4</v>
      </c>
      <c r="AK38" s="64">
        <f t="shared" si="5"/>
        <v>-3.4879324522622906E-3</v>
      </c>
      <c r="AL38" s="64">
        <f t="shared" si="6"/>
        <v>-3.5250945152461889E-4</v>
      </c>
      <c r="AM38" s="64">
        <f t="shared" si="7"/>
        <v>2.5642281939976218E-3</v>
      </c>
      <c r="AN38" s="64">
        <f t="shared" si="8"/>
        <v>-1.2019460033613582E-2</v>
      </c>
      <c r="AO38" s="64">
        <f t="shared" si="9"/>
        <v>-1.428132548689307E-3</v>
      </c>
    </row>
    <row r="39" spans="1:41" x14ac:dyDescent="0.2">
      <c r="A39" s="4">
        <v>37</v>
      </c>
      <c r="B39" s="6" t="s">
        <v>74</v>
      </c>
      <c r="C39" s="15"/>
      <c r="D39" s="15">
        <f>0.5*(Cy!AE39+Cy!AF39)*LN(H!D39/H!C39)</f>
        <v>3.4700255490193975E-3</v>
      </c>
      <c r="E39" s="15">
        <f>0.5*(Cy!AF39+Cy!AG39)*LN(H!E39/H!D39)</f>
        <v>-2.9427924417566201E-3</v>
      </c>
      <c r="F39" s="15">
        <f>0.5*(Cy!AG39+Cy!AH39)*LN(H!F39/H!E39)</f>
        <v>-1.7620354588663808E-3</v>
      </c>
      <c r="G39" s="15">
        <f>0.5*(Cy!AH39+Cy!AI39)*LN(H!G39/H!F39)</f>
        <v>-7.6252016128876407E-3</v>
      </c>
      <c r="H39" s="15">
        <f>0.5*(Cy!AI39+Cy!AJ39)*LN(H!H39/H!G39)</f>
        <v>-6.5597561915603847E-3</v>
      </c>
      <c r="I39" s="15">
        <f>0.5*(Cy!AJ39+Cy!AK39)*LN(H!I39/H!H39)</f>
        <v>-1.1594831779446794E-3</v>
      </c>
      <c r="J39" s="15">
        <f>0.5*(Cy!AK39+Cy!AL39)*LN(H!J39/H!I39)</f>
        <v>-7.6893404306144393E-3</v>
      </c>
      <c r="K39" s="15">
        <f>0.5*(Cy!AL39+Cy!AM39)*LN(H!K39/H!J39)</f>
        <v>1.6221114794671262E-3</v>
      </c>
      <c r="L39" s="15">
        <f>0.5*(Cy!AM39+Cy!AN39)*LN(H!L39/H!K39)</f>
        <v>-7.3557232011204449E-4</v>
      </c>
      <c r="M39" s="15">
        <f>0.5*(Cy!AN39+Cy!AO39)*LN(H!M39/H!L39)</f>
        <v>-3.0178939325629693E-3</v>
      </c>
      <c r="N39" s="15">
        <f>0.5*(Cy!AO39+Cy!AP39)*LN(H!N39/H!M39)</f>
        <v>3.7183908575255061E-3</v>
      </c>
      <c r="O39" s="15">
        <f>0.5*(Cy!AP39+Cy!AQ39)*LN(H!O39/H!N39)</f>
        <v>6.5330907993100974E-3</v>
      </c>
      <c r="P39" s="15">
        <f>0.5*(Cy!AQ39+Cy!AR39)*LN(H!P39/H!O39)</f>
        <v>-4.021208594505425E-3</v>
      </c>
      <c r="Q39" s="15">
        <f>0.5*(Cy!AR39+Cy!AS39)*LN(H!Q39/H!P39)</f>
        <v>-9.4626598882196454E-3</v>
      </c>
      <c r="R39" s="15">
        <f>0.5*(Cy!AS39+Cy!AT39)*LN(H!R39/H!Q39)</f>
        <v>-3.975015341418494E-2</v>
      </c>
      <c r="S39" s="15">
        <f>0.5*(Cy!AT39+Cy!AU39)*LN(H!S39/H!R39)</f>
        <v>3.0655793081425975E-3</v>
      </c>
      <c r="T39" s="15">
        <f>0.5*(Cy!AU39+Cy!AV39)*LN(H!T39/H!S39)</f>
        <v>1.4543718064507244E-3</v>
      </c>
      <c r="U39" s="15">
        <f>0.5*(Cy!AV39+Cy!AW39)*LN(H!U39/H!T39)</f>
        <v>-9.2860595606207553E-4</v>
      </c>
      <c r="V39" s="15">
        <f>0.5*(Cy!AW39+Cy!AX39)*LN(H!V39/H!U39)</f>
        <v>6.052467042058622E-3</v>
      </c>
      <c r="W39" s="15">
        <f>0.5*(Cy!AX39+Cy!AY39)*LN(H!W39/H!V39)</f>
        <v>7.3168958428977858E-3</v>
      </c>
      <c r="X39" s="15">
        <f>0.5*(Cy!AY39+Cy!AZ39)*LN(H!X39/H!W39)</f>
        <v>-7.000549434522294E-3</v>
      </c>
      <c r="Y39" s="15">
        <f>0.5*(Cy!AZ39+Cy!BA39)*LN(H!Y39/H!X39)</f>
        <v>-9.7941430442584874E-3</v>
      </c>
      <c r="Z39" s="15">
        <f>0.5*(Cy!BA39+Cy!BB39)*LN(H!Z39/H!Y39)</f>
        <v>-6.1450552634329898E-3</v>
      </c>
      <c r="AA39" s="15">
        <f>0.5*(Cy!BB39+Cy!BC39)*LN(H!AA39/H!Z39)</f>
        <v>-4.3742233547169442E-3</v>
      </c>
      <c r="AB39" s="15">
        <f>0.5*(Cy!BC39+Cy!BD39)*LN(H!AB39/H!AA39)</f>
        <v>-5.3374751313175076E-3</v>
      </c>
      <c r="AC39" s="15">
        <f>0.5*(Cy!BD39+Cy!BE39)*LN(H!AC39/H!AB39)</f>
        <v>-6.8323245110425467E-3</v>
      </c>
      <c r="AD39" s="15"/>
      <c r="AF39" s="64">
        <f t="shared" si="0"/>
        <v>-4.009853776603141E-3</v>
      </c>
      <c r="AG39" s="64">
        <f t="shared" si="1"/>
        <v>-1.2204608692593644E-3</v>
      </c>
      <c r="AH39" s="64">
        <f t="shared" si="2"/>
        <v>-8.727070357891463E-3</v>
      </c>
      <c r="AI39" s="64">
        <f t="shared" si="3"/>
        <v>1.3789158601645523E-3</v>
      </c>
      <c r="AJ39" s="64">
        <f t="shared" si="4"/>
        <v>-6.4966442609536946E-3</v>
      </c>
      <c r="AK39" s="64">
        <f t="shared" si="5"/>
        <v>-4.9737656135754134E-3</v>
      </c>
      <c r="AL39" s="64">
        <f t="shared" si="6"/>
        <v>-2.5588642003945713E-3</v>
      </c>
      <c r="AM39" s="64">
        <f t="shared" si="7"/>
        <v>-1.6773552951982076E-3</v>
      </c>
      <c r="AN39" s="64">
        <f t="shared" si="8"/>
        <v>-6.0848998211800271E-3</v>
      </c>
      <c r="AO39" s="64">
        <f t="shared" si="9"/>
        <v>-3.8150226809086224E-3</v>
      </c>
    </row>
    <row r="40" spans="1:41" x14ac:dyDescent="0.2">
      <c r="A40" s="4">
        <v>38</v>
      </c>
      <c r="B40" s="6" t="s">
        <v>75</v>
      </c>
      <c r="C40" s="15"/>
      <c r="D40" s="15">
        <f>0.5*(Cy!AE40+Cy!AF40)*LN(H!D40/H!C40)</f>
        <v>-8.500396370906077E-3</v>
      </c>
      <c r="E40" s="15">
        <f>0.5*(Cy!AF40+Cy!AG40)*LN(H!E40/H!D40)</f>
        <v>-6.1477463070856919E-3</v>
      </c>
      <c r="F40" s="15">
        <f>0.5*(Cy!AG40+Cy!AH40)*LN(H!F40/H!E40)</f>
        <v>7.4141419414088363E-3</v>
      </c>
      <c r="G40" s="15">
        <f>0.5*(Cy!AH40+Cy!AI40)*LN(H!G40/H!F40)</f>
        <v>-1.5259510165627545E-2</v>
      </c>
      <c r="H40" s="15">
        <f>0.5*(Cy!AI40+Cy!AJ40)*LN(H!H40/H!G40)</f>
        <v>-1.7958731372913383E-2</v>
      </c>
      <c r="I40" s="15">
        <f>0.5*(Cy!AJ40+Cy!AK40)*LN(H!I40/H!H40)</f>
        <v>1.462772910459779E-3</v>
      </c>
      <c r="J40" s="15">
        <f>0.5*(Cy!AK40+Cy!AL40)*LN(H!J40/H!I40)</f>
        <v>-8.280661647460396E-3</v>
      </c>
      <c r="K40" s="15">
        <f>0.5*(Cy!AL40+Cy!AM40)*LN(H!K40/H!J40)</f>
        <v>-1.7347201678900359E-2</v>
      </c>
      <c r="L40" s="15">
        <f>0.5*(Cy!AM40+Cy!AN40)*LN(H!L40/H!K40)</f>
        <v>3.0395947116802985E-3</v>
      </c>
      <c r="M40" s="15">
        <f>0.5*(Cy!AN40+Cy!AO40)*LN(H!M40/H!L40)</f>
        <v>5.2479520381626043E-3</v>
      </c>
      <c r="N40" s="15">
        <f>0.5*(Cy!AO40+Cy!AP40)*LN(H!N40/H!M40)</f>
        <v>-8.1099140757905017E-3</v>
      </c>
      <c r="O40" s="15">
        <f>0.5*(Cy!AP40+Cy!AQ40)*LN(H!O40/H!N40)</f>
        <v>2.6223478629202598E-2</v>
      </c>
      <c r="P40" s="15">
        <f>0.5*(Cy!AQ40+Cy!AR40)*LN(H!P40/H!O40)</f>
        <v>-6.4208156382994973E-3</v>
      </c>
      <c r="Q40" s="15">
        <f>0.5*(Cy!AR40+Cy!AS40)*LN(H!Q40/H!P40)</f>
        <v>-9.8461878578383726E-3</v>
      </c>
      <c r="R40" s="15">
        <f>0.5*(Cy!AS40+Cy!AT40)*LN(H!R40/H!Q40)</f>
        <v>-4.927853982373219E-2</v>
      </c>
      <c r="S40" s="15">
        <f>0.5*(Cy!AT40+Cy!AU40)*LN(H!S40/H!R40)</f>
        <v>-3.4810291809560614E-4</v>
      </c>
      <c r="T40" s="15">
        <f>0.5*(Cy!AU40+Cy!AV40)*LN(H!T40/H!S40)</f>
        <v>-3.3838418262691263E-3</v>
      </c>
      <c r="U40" s="15">
        <f>0.5*(Cy!AV40+Cy!AW40)*LN(H!U40/H!T40)</f>
        <v>-1.3397671628528127E-2</v>
      </c>
      <c r="V40" s="15">
        <f>0.5*(Cy!AW40+Cy!AX40)*LN(H!V40/H!U40)</f>
        <v>-1.7226564517484031E-2</v>
      </c>
      <c r="W40" s="15">
        <f>0.5*(Cy!AX40+Cy!AY40)*LN(H!W40/H!V40)</f>
        <v>-6.118941609095532E-3</v>
      </c>
      <c r="X40" s="15">
        <f>0.5*(Cy!AY40+Cy!AZ40)*LN(H!X40/H!W40)</f>
        <v>1.1625018401439971E-2</v>
      </c>
      <c r="Y40" s="15">
        <f>0.5*(Cy!AZ40+Cy!BA40)*LN(H!Y40/H!X40)</f>
        <v>3.4647203957159671E-3</v>
      </c>
      <c r="Z40" s="15">
        <f>0.5*(Cy!BA40+Cy!BB40)*LN(H!Z40/H!Y40)</f>
        <v>8.2892906945789564E-3</v>
      </c>
      <c r="AA40" s="15">
        <f>0.5*(Cy!BB40+Cy!BC40)*LN(H!AA40/H!Z40)</f>
        <v>4.269210572744553E-3</v>
      </c>
      <c r="AB40" s="15">
        <f>0.5*(Cy!BC40+Cy!BD40)*LN(H!AB40/H!AA40)</f>
        <v>-1.429795620019449E-3</v>
      </c>
      <c r="AC40" s="15">
        <f>0.5*(Cy!BD40+Cy!BE40)*LN(H!AC40/H!AB40)</f>
        <v>-7.2523555524158173E-3</v>
      </c>
      <c r="AD40" s="15"/>
      <c r="AF40" s="64">
        <f t="shared" si="0"/>
        <v>-6.0978145987516013E-3</v>
      </c>
      <c r="AG40" s="64">
        <f t="shared" si="1"/>
        <v>-5.090046130461671E-3</v>
      </c>
      <c r="AH40" s="64">
        <f t="shared" si="2"/>
        <v>-7.9340335217526134E-3</v>
      </c>
      <c r="AI40" s="64">
        <f t="shared" si="3"/>
        <v>-5.7004002359873681E-3</v>
      </c>
      <c r="AJ40" s="64">
        <f t="shared" si="4"/>
        <v>1.4682140981208418E-3</v>
      </c>
      <c r="AK40" s="64">
        <f t="shared" si="5"/>
        <v>-6.5120398261071426E-3</v>
      </c>
      <c r="AL40" s="64">
        <f t="shared" si="6"/>
        <v>-2.1160930689332631E-3</v>
      </c>
      <c r="AM40" s="64">
        <f t="shared" si="7"/>
        <v>-1.5598474396121705E-3</v>
      </c>
      <c r="AN40" s="64">
        <f t="shared" si="8"/>
        <v>-4.3410755862176333E-3</v>
      </c>
      <c r="AO40" s="64">
        <f t="shared" si="9"/>
        <v>-4.6708160777664837E-3</v>
      </c>
    </row>
    <row r="41" spans="1:41" x14ac:dyDescent="0.2">
      <c r="A41" s="4">
        <v>39</v>
      </c>
      <c r="B41" s="6" t="s">
        <v>76</v>
      </c>
      <c r="C41" s="15"/>
      <c r="D41" s="15">
        <f>0.5*(Cy!AE41+Cy!AF41)*LN(H!D41/H!C41)</f>
        <v>-2.3968315608961809E-3</v>
      </c>
      <c r="E41" s="15">
        <f>0.5*(Cy!AF41+Cy!AG41)*LN(H!E41/H!D41)</f>
        <v>9.7293909469110731E-4</v>
      </c>
      <c r="F41" s="15">
        <f>0.5*(Cy!AG41+Cy!AH41)*LN(H!F41/H!E41)</f>
        <v>4.2463882159301022E-3</v>
      </c>
      <c r="G41" s="15">
        <f>0.5*(Cy!AH41+Cy!AI41)*LN(H!G41/H!F41)</f>
        <v>-9.183640606406768E-4</v>
      </c>
      <c r="H41" s="15">
        <f>0.5*(Cy!AI41+Cy!AJ41)*LN(H!H41/H!G41)</f>
        <v>-1.406551028887033E-2</v>
      </c>
      <c r="I41" s="15">
        <f>0.5*(Cy!AJ41+Cy!AK41)*LN(H!I41/H!H41)</f>
        <v>2.2664481715290556E-2</v>
      </c>
      <c r="J41" s="15">
        <f>0.5*(Cy!AK41+Cy!AL41)*LN(H!J41/H!I41)</f>
        <v>-2.1391514217892052E-2</v>
      </c>
      <c r="K41" s="15">
        <f>0.5*(Cy!AL41+Cy!AM41)*LN(H!K41/H!J41)</f>
        <v>2.8808392616476941E-2</v>
      </c>
      <c r="L41" s="15">
        <f>0.5*(Cy!AM41+Cy!AN41)*LN(H!L41/H!K41)</f>
        <v>-5.647639908081676E-2</v>
      </c>
      <c r="M41" s="15">
        <f>0.5*(Cy!AN41+Cy!AO41)*LN(H!M41/H!L41)</f>
        <v>4.8170801227870194E-2</v>
      </c>
      <c r="N41" s="15">
        <f>0.5*(Cy!AO41+Cy!AP41)*LN(H!N41/H!M41)</f>
        <v>-3.0030621892361605E-3</v>
      </c>
      <c r="O41" s="15">
        <f>0.5*(Cy!AP41+Cy!AQ41)*LN(H!O41/H!N41)</f>
        <v>-6.6103434418171439E-3</v>
      </c>
      <c r="P41" s="15">
        <f>0.5*(Cy!AQ41+Cy!AR41)*LN(H!P41/H!O41)</f>
        <v>-1.7690422087796878E-2</v>
      </c>
      <c r="Q41" s="15">
        <f>0.5*(Cy!AR41+Cy!AS41)*LN(H!Q41/H!P41)</f>
        <v>1.9466585993734006E-2</v>
      </c>
      <c r="R41" s="15">
        <f>0.5*(Cy!AS41+Cy!AT41)*LN(H!R41/H!Q41)</f>
        <v>-1.9490805934295975E-3</v>
      </c>
      <c r="S41" s="15">
        <f>0.5*(Cy!AT41+Cy!AU41)*LN(H!S41/H!R41)</f>
        <v>9.3760567823637977E-3</v>
      </c>
      <c r="T41" s="15">
        <f>0.5*(Cy!AU41+Cy!AV41)*LN(H!T41/H!S41)</f>
        <v>1.7616717355945017E-2</v>
      </c>
      <c r="U41" s="15">
        <f>0.5*(Cy!AV41+Cy!AW41)*LN(H!U41/H!T41)</f>
        <v>5.752900264424877E-3</v>
      </c>
      <c r="V41" s="15">
        <f>0.5*(Cy!AW41+Cy!AX41)*LN(H!V41/H!U41)</f>
        <v>1.2994786396274058E-2</v>
      </c>
      <c r="W41" s="15">
        <f>0.5*(Cy!AX41+Cy!AY41)*LN(H!W41/H!V41)</f>
        <v>8.3947781235484409E-3</v>
      </c>
      <c r="X41" s="15">
        <f>0.5*(Cy!AY41+Cy!AZ41)*LN(H!X41/H!W41)</f>
        <v>6.0183161762991958E-4</v>
      </c>
      <c r="Y41" s="15">
        <f>0.5*(Cy!AZ41+Cy!BA41)*LN(H!Y41/H!X41)</f>
        <v>-1.3164026130115747E-2</v>
      </c>
      <c r="Z41" s="15">
        <f>0.5*(Cy!BA41+Cy!BB41)*LN(H!Z41/H!Y41)</f>
        <v>-4.1973970886273124E-3</v>
      </c>
      <c r="AA41" s="15">
        <f>0.5*(Cy!BB41+Cy!BC41)*LN(H!AA41/H!Z41)</f>
        <v>-1.6138679797876417E-2</v>
      </c>
      <c r="AB41" s="15">
        <f>0.5*(Cy!BC41+Cy!BD41)*LN(H!AB41/H!AA41)</f>
        <v>-2.2614756537450852E-3</v>
      </c>
      <c r="AC41" s="15">
        <f>0.5*(Cy!BD41+Cy!BE41)*LN(H!AC41/H!AB41)</f>
        <v>1.925120404205154E-2</v>
      </c>
      <c r="AD41" s="15"/>
      <c r="AF41" s="64">
        <f t="shared" si="0"/>
        <v>2.5799869352801518E-3</v>
      </c>
      <c r="AG41" s="64">
        <f t="shared" si="1"/>
        <v>-7.7835632871956742E-4</v>
      </c>
      <c r="AH41" s="64">
        <f t="shared" si="2"/>
        <v>5.1855933061083703E-4</v>
      </c>
      <c r="AI41" s="64">
        <f t="shared" si="3"/>
        <v>9.0722027515644614E-3</v>
      </c>
      <c r="AJ41" s="64">
        <f t="shared" si="4"/>
        <v>-3.3020749256626033E-3</v>
      </c>
      <c r="AK41" s="64">
        <f t="shared" si="5"/>
        <v>-1.2989849905436536E-4</v>
      </c>
      <c r="AL41" s="64">
        <f t="shared" si="6"/>
        <v>2.885063912950929E-3</v>
      </c>
      <c r="AM41" s="64">
        <f t="shared" si="7"/>
        <v>1.4826138426503543E-3</v>
      </c>
      <c r="AN41" s="64">
        <f t="shared" si="8"/>
        <v>8.4948641941532278E-3</v>
      </c>
      <c r="AO41" s="64">
        <f t="shared" si="9"/>
        <v>1.6180635526146555E-3</v>
      </c>
    </row>
    <row r="42" spans="1:41" x14ac:dyDescent="0.2">
      <c r="A42" s="4">
        <v>40</v>
      </c>
      <c r="B42" s="6" t="s">
        <v>77</v>
      </c>
      <c r="C42" s="15"/>
      <c r="D42" s="15">
        <f>0.5*(Cy!AE42+Cy!AF42)*LN(H!D42/H!C42)</f>
        <v>5.9643885209450121E-3</v>
      </c>
      <c r="E42" s="15">
        <f>0.5*(Cy!AF42+Cy!AG42)*LN(H!E42/H!D42)</f>
        <v>-3.9877437620970957E-3</v>
      </c>
      <c r="F42" s="15">
        <f>0.5*(Cy!AG42+Cy!AH42)*LN(H!F42/H!E42)</f>
        <v>5.0838484221770739E-3</v>
      </c>
      <c r="G42" s="15">
        <f>0.5*(Cy!AH42+Cy!AI42)*LN(H!G42/H!F42)</f>
        <v>-3.5777402981751662E-3</v>
      </c>
      <c r="H42" s="15">
        <f>0.5*(Cy!AI42+Cy!AJ42)*LN(H!H42/H!G42)</f>
        <v>7.124051143094421E-3</v>
      </c>
      <c r="I42" s="15">
        <f>0.5*(Cy!AJ42+Cy!AK42)*LN(H!I42/H!H42)</f>
        <v>5.8920167356977101E-3</v>
      </c>
      <c r="J42" s="15">
        <f>0.5*(Cy!AK42+Cy!AL42)*LN(H!J42/H!I42)</f>
        <v>-1.6950992976043321E-2</v>
      </c>
      <c r="K42" s="15">
        <f>0.5*(Cy!AL42+Cy!AM42)*LN(H!K42/H!J42)</f>
        <v>-2.5683853856852158E-2</v>
      </c>
      <c r="L42" s="15">
        <f>0.5*(Cy!AM42+Cy!AN42)*LN(H!L42/H!K42)</f>
        <v>-1.2826177911588908E-2</v>
      </c>
      <c r="M42" s="15">
        <f>0.5*(Cy!AN42+Cy!AO42)*LN(H!M42/H!L42)</f>
        <v>-1.1528421089869822E-2</v>
      </c>
      <c r="N42" s="15">
        <f>0.5*(Cy!AO42+Cy!AP42)*LN(H!N42/H!M42)</f>
        <v>-1.3115282428282303E-2</v>
      </c>
      <c r="O42" s="15">
        <f>0.5*(Cy!AP42+Cy!AQ42)*LN(H!O42/H!N42)</f>
        <v>-3.9504294135802986E-3</v>
      </c>
      <c r="P42" s="15">
        <f>0.5*(Cy!AQ42+Cy!AR42)*LN(H!P42/H!O42)</f>
        <v>9.6000684456129057E-3</v>
      </c>
      <c r="Q42" s="15">
        <f>0.5*(Cy!AR42+Cy!AS42)*LN(H!Q42/H!P42)</f>
        <v>-7.3641737024222225E-4</v>
      </c>
      <c r="R42" s="15">
        <f>0.5*(Cy!AS42+Cy!AT42)*LN(H!R42/H!Q42)</f>
        <v>-2.32020910348739E-2</v>
      </c>
      <c r="S42" s="15">
        <f>0.5*(Cy!AT42+Cy!AU42)*LN(H!S42/H!R42)</f>
        <v>6.7482495551091891E-3</v>
      </c>
      <c r="T42" s="15">
        <f>0.5*(Cy!AU42+Cy!AV42)*LN(H!T42/H!S42)</f>
        <v>-1.1215687822711817E-2</v>
      </c>
      <c r="U42" s="15">
        <f>0.5*(Cy!AV42+Cy!AW42)*LN(H!U42/H!T42)</f>
        <v>-2.8968923963648679E-2</v>
      </c>
      <c r="V42" s="15">
        <f>0.5*(Cy!AW42+Cy!AX42)*LN(H!V42/H!U42)</f>
        <v>-9.6466510037557032E-3</v>
      </c>
      <c r="W42" s="15">
        <f>0.5*(Cy!AX42+Cy!AY42)*LN(H!W42/H!V42)</f>
        <v>-1.0768725028243531E-2</v>
      </c>
      <c r="X42" s="15">
        <f>0.5*(Cy!AY42+Cy!AZ42)*LN(H!X42/H!W42)</f>
        <v>-7.9283816785136567E-3</v>
      </c>
      <c r="Y42" s="15">
        <f>0.5*(Cy!AZ42+Cy!BA42)*LN(H!Y42/H!X42)</f>
        <v>-4.674589498527254E-3</v>
      </c>
      <c r="Z42" s="15">
        <f>0.5*(Cy!BA42+Cy!BB42)*LN(H!Z42/H!Y42)</f>
        <v>1.2294918211287042E-3</v>
      </c>
      <c r="AA42" s="15">
        <f>0.5*(Cy!BB42+Cy!BC42)*LN(H!AA42/H!Z42)</f>
        <v>7.2640860038168048E-3</v>
      </c>
      <c r="AB42" s="15">
        <f>0.5*(Cy!BC42+Cy!BD42)*LN(H!AB42/H!AA42)</f>
        <v>7.9714374632077162E-4</v>
      </c>
      <c r="AC42" s="15">
        <f>0.5*(Cy!BD42+Cy!BE42)*LN(H!AC42/H!AB42)</f>
        <v>-2.4777332847298276E-3</v>
      </c>
      <c r="AD42" s="15"/>
      <c r="AF42" s="64">
        <f t="shared" si="0"/>
        <v>2.1068864481393885E-3</v>
      </c>
      <c r="AG42" s="64">
        <f t="shared" si="1"/>
        <v>-1.6020945652527301E-2</v>
      </c>
      <c r="AH42" s="64">
        <f t="shared" si="2"/>
        <v>-2.308123963594865E-3</v>
      </c>
      <c r="AI42" s="64">
        <f t="shared" si="3"/>
        <v>-1.3705673899374679E-2</v>
      </c>
      <c r="AJ42" s="64">
        <f t="shared" si="4"/>
        <v>4.2767975760183986E-4</v>
      </c>
      <c r="AK42" s="64">
        <f t="shared" si="5"/>
        <v>-9.1645348080610835E-3</v>
      </c>
      <c r="AL42" s="64">
        <f t="shared" si="6"/>
        <v>-6.6389970708864198E-3</v>
      </c>
      <c r="AM42" s="64">
        <f t="shared" si="7"/>
        <v>-8.0886726463068916E-3</v>
      </c>
      <c r="AN42" s="64">
        <f t="shared" si="8"/>
        <v>-8.4029476920452798E-4</v>
      </c>
      <c r="AO42" s="64">
        <f t="shared" si="9"/>
        <v>-5.9000354619511228E-3</v>
      </c>
    </row>
    <row r="43" spans="1:41" x14ac:dyDescent="0.2">
      <c r="A43" s="4">
        <v>41</v>
      </c>
      <c r="B43" s="6" t="s">
        <v>78</v>
      </c>
      <c r="C43" s="15"/>
      <c r="D43" s="15">
        <f>0.5*(Cy!AE43+Cy!AF43)*LN(H!D43/H!C43)</f>
        <v>6.3426380039245632E-3</v>
      </c>
      <c r="E43" s="15">
        <f>0.5*(Cy!AF43+Cy!AG43)*LN(H!E43/H!D43)</f>
        <v>2.4408023186022532E-3</v>
      </c>
      <c r="F43" s="15">
        <f>0.5*(Cy!AG43+Cy!AH43)*LN(H!F43/H!E43)</f>
        <v>8.3965999281047313E-3</v>
      </c>
      <c r="G43" s="15">
        <f>0.5*(Cy!AH43+Cy!AI43)*LN(H!G43/H!F43)</f>
        <v>-1.0501052160218027E-2</v>
      </c>
      <c r="H43" s="15">
        <f>0.5*(Cy!AI43+Cy!AJ43)*LN(H!H43/H!G43)</f>
        <v>4.7815526111820477E-4</v>
      </c>
      <c r="I43" s="15">
        <f>0.5*(Cy!AJ43+Cy!AK43)*LN(H!I43/H!H43)</f>
        <v>1.1538905184106947E-2</v>
      </c>
      <c r="J43" s="15">
        <f>0.5*(Cy!AK43+Cy!AL43)*LN(H!J43/H!I43)</f>
        <v>-3.3947986638204676E-2</v>
      </c>
      <c r="K43" s="15">
        <f>0.5*(Cy!AL43+Cy!AM43)*LN(H!K43/H!J43)</f>
        <v>-1.3758639117708757E-2</v>
      </c>
      <c r="L43" s="15">
        <f>0.5*(Cy!AM43+Cy!AN43)*LN(H!L43/H!K43)</f>
        <v>-7.0087248356046202E-4</v>
      </c>
      <c r="M43" s="15">
        <f>0.5*(Cy!AN43+Cy!AO43)*LN(H!M43/H!L43)</f>
        <v>5.6821761513549222E-3</v>
      </c>
      <c r="N43" s="15">
        <f>0.5*(Cy!AO43+Cy!AP43)*LN(H!N43/H!M43)</f>
        <v>-7.5400517624929246E-3</v>
      </c>
      <c r="O43" s="15">
        <f>0.5*(Cy!AP43+Cy!AQ43)*LN(H!O43/H!N43)</f>
        <v>1.818037558550481E-2</v>
      </c>
      <c r="P43" s="15">
        <f>0.5*(Cy!AQ43+Cy!AR43)*LN(H!P43/H!O43)</f>
        <v>-5.6123825646179669E-3</v>
      </c>
      <c r="Q43" s="15">
        <f>0.5*(Cy!AR43+Cy!AS43)*LN(H!Q43/H!P43)</f>
        <v>-1.3951166575470251E-2</v>
      </c>
      <c r="R43" s="15">
        <f>0.5*(Cy!AS43+Cy!AT43)*LN(H!R43/H!Q43)</f>
        <v>-5.5050007482679596E-2</v>
      </c>
      <c r="S43" s="15">
        <f>0.5*(Cy!AT43+Cy!AU43)*LN(H!S43/H!R43)</f>
        <v>9.4490198426216854E-3</v>
      </c>
      <c r="T43" s="15">
        <f>0.5*(Cy!AU43+Cy!AV43)*LN(H!T43/H!S43)</f>
        <v>8.7548992987900032E-3</v>
      </c>
      <c r="U43" s="15">
        <f>0.5*(Cy!AV43+Cy!AW43)*LN(H!U43/H!T43)</f>
        <v>-3.4891416279932946E-2</v>
      </c>
      <c r="V43" s="15">
        <f>0.5*(Cy!AW43+Cy!AX43)*LN(H!V43/H!U43)</f>
        <v>-1.3968718855051359E-2</v>
      </c>
      <c r="W43" s="15">
        <f>0.5*(Cy!AX43+Cy!AY43)*LN(H!W43/H!V43)</f>
        <v>5.2973787408068509E-3</v>
      </c>
      <c r="X43" s="15">
        <f>0.5*(Cy!AY43+Cy!AZ43)*LN(H!X43/H!W43)</f>
        <v>6.1407889848258965E-3</v>
      </c>
      <c r="Y43" s="15">
        <f>0.5*(Cy!AZ43+Cy!BA43)*LN(H!Y43/H!X43)</f>
        <v>6.4841891016439984E-3</v>
      </c>
      <c r="Z43" s="15">
        <f>0.5*(Cy!BA43+Cy!BB43)*LN(H!Z43/H!Y43)</f>
        <v>6.9801392491983978E-3</v>
      </c>
      <c r="AA43" s="15">
        <f>0.5*(Cy!BB43+Cy!BC43)*LN(H!AA43/H!Z43)</f>
        <v>4.2603486583859349E-3</v>
      </c>
      <c r="AB43" s="15">
        <f>0.5*(Cy!BC43+Cy!BD43)*LN(H!AB43/H!AA43)</f>
        <v>-6.9283941554490764E-3</v>
      </c>
      <c r="AC43" s="15">
        <f>0.5*(Cy!BD43+Cy!BE43)*LN(H!AC43/H!AB43)</f>
        <v>-3.8383363349356295E-3</v>
      </c>
      <c r="AD43" s="15"/>
      <c r="AF43" s="64">
        <f t="shared" si="0"/>
        <v>2.4706821063428218E-3</v>
      </c>
      <c r="AG43" s="64">
        <f t="shared" si="1"/>
        <v>-1.0053074770122378E-2</v>
      </c>
      <c r="AH43" s="64">
        <f t="shared" si="2"/>
        <v>-9.3968322389282634E-3</v>
      </c>
      <c r="AI43" s="64">
        <f t="shared" si="3"/>
        <v>-5.733413622112311E-3</v>
      </c>
      <c r="AJ43" s="64">
        <f t="shared" si="4"/>
        <v>1.3915893037687252E-3</v>
      </c>
      <c r="AK43" s="64">
        <f t="shared" si="5"/>
        <v>-9.7249535045253205E-3</v>
      </c>
      <c r="AL43" s="64">
        <f t="shared" si="6"/>
        <v>-2.170912159171793E-3</v>
      </c>
      <c r="AM43" s="64">
        <f t="shared" si="7"/>
        <v>-1.367798887666653E-3</v>
      </c>
      <c r="AN43" s="64">
        <f t="shared" si="8"/>
        <v>-5.3833652451923527E-3</v>
      </c>
      <c r="AO43" s="64">
        <f t="shared" si="9"/>
        <v>-4.2642098442102812E-3</v>
      </c>
    </row>
    <row r="44" spans="1:41" x14ac:dyDescent="0.2">
      <c r="A44" s="4">
        <v>42</v>
      </c>
      <c r="B44" s="6" t="s">
        <v>79</v>
      </c>
      <c r="C44" s="15"/>
      <c r="D44" s="15">
        <f>0.5*(Cy!AE44+Cy!AF44)*LN(H!D44/H!C44)</f>
        <v>-4.3632360437094323E-3</v>
      </c>
      <c r="E44" s="15">
        <f>0.5*(Cy!AF44+Cy!AG44)*LN(H!E44/H!D44)</f>
        <v>-9.0097386007224316E-3</v>
      </c>
      <c r="F44" s="15">
        <f>0.5*(Cy!AG44+Cy!AH44)*LN(H!F44/H!E44)</f>
        <v>-1.8103427612969667E-4</v>
      </c>
      <c r="G44" s="15">
        <f>0.5*(Cy!AH44+Cy!AI44)*LN(H!G44/H!F44)</f>
        <v>-2.1645897940769203E-2</v>
      </c>
      <c r="H44" s="15">
        <f>0.5*(Cy!AI44+Cy!AJ44)*LN(H!H44/H!G44)</f>
        <v>-1.0695979078670497E-2</v>
      </c>
      <c r="I44" s="15">
        <f>0.5*(Cy!AJ44+Cy!AK44)*LN(H!I44/H!H44)</f>
        <v>4.7612874207726905E-3</v>
      </c>
      <c r="J44" s="15">
        <f>0.5*(Cy!AK44+Cy!AL44)*LN(H!J44/H!I44)</f>
        <v>-1.8326161849741219E-2</v>
      </c>
      <c r="K44" s="15">
        <f>0.5*(Cy!AL44+Cy!AM44)*LN(H!K44/H!J44)</f>
        <v>-1.6814077364303851E-2</v>
      </c>
      <c r="L44" s="15">
        <f>0.5*(Cy!AM44+Cy!AN44)*LN(H!L44/H!K44)</f>
        <v>-9.3746426777590822E-3</v>
      </c>
      <c r="M44" s="15">
        <f>0.5*(Cy!AN44+Cy!AO44)*LN(H!M44/H!L44)</f>
        <v>-5.7156595600231612E-3</v>
      </c>
      <c r="N44" s="15">
        <f>0.5*(Cy!AO44+Cy!AP44)*LN(H!N44/H!M44)</f>
        <v>6.9870777571811003E-3</v>
      </c>
      <c r="O44" s="15">
        <f>0.5*(Cy!AP44+Cy!AQ44)*LN(H!O44/H!N44)</f>
        <v>1.0207561012011087E-2</v>
      </c>
      <c r="P44" s="15">
        <f>0.5*(Cy!AQ44+Cy!AR44)*LN(H!P44/H!O44)</f>
        <v>-5.1916209769726799E-3</v>
      </c>
      <c r="Q44" s="15">
        <f>0.5*(Cy!AR44+Cy!AS44)*LN(H!Q44/H!P44)</f>
        <v>-1.3079028684977732E-2</v>
      </c>
      <c r="R44" s="15">
        <f>0.5*(Cy!AS44+Cy!AT44)*LN(H!R44/H!Q44)</f>
        <v>-3.4196168255611642E-2</v>
      </c>
      <c r="S44" s="15">
        <f>0.5*(Cy!AT44+Cy!AU44)*LN(H!S44/H!R44)</f>
        <v>1.2038039157772986E-2</v>
      </c>
      <c r="T44" s="15">
        <f>0.5*(Cy!AU44+Cy!AV44)*LN(H!T44/H!S44)</f>
        <v>7.4119874482235044E-3</v>
      </c>
      <c r="U44" s="15">
        <f>0.5*(Cy!AV44+Cy!AW44)*LN(H!U44/H!T44)</f>
        <v>-6.7658964359981911E-3</v>
      </c>
      <c r="V44" s="15">
        <f>0.5*(Cy!AW44+Cy!AX44)*LN(H!V44/H!U44)</f>
        <v>-7.3557769603431024E-3</v>
      </c>
      <c r="W44" s="15">
        <f>0.5*(Cy!AX44+Cy!AY44)*LN(H!W44/H!V44)</f>
        <v>1.7074070325725744E-3</v>
      </c>
      <c r="X44" s="15">
        <f>0.5*(Cy!AY44+Cy!AZ44)*LN(H!X44/H!W44)</f>
        <v>7.1358661433392888E-4</v>
      </c>
      <c r="Y44" s="15">
        <f>0.5*(Cy!AZ44+Cy!BA44)*LN(H!Y44/H!X44)</f>
        <v>-1.4066557817241586E-4</v>
      </c>
      <c r="Z44" s="15">
        <f>0.5*(Cy!BA44+Cy!BB44)*LN(H!Z44/H!Y44)</f>
        <v>-2.7185291968603208E-4</v>
      </c>
      <c r="AA44" s="15">
        <f>0.5*(Cy!BB44+Cy!BC44)*LN(H!AA44/H!Z44)</f>
        <v>5.1660915097511547E-3</v>
      </c>
      <c r="AB44" s="15">
        <f>0.5*(Cy!BC44+Cy!BD44)*LN(H!AB44/H!AA44)</f>
        <v>-1.7353026606617009E-3</v>
      </c>
      <c r="AC44" s="15">
        <f>0.5*(Cy!BD44+Cy!BE44)*LN(H!AC44/H!AB44)</f>
        <v>-1.0949888536992433E-2</v>
      </c>
      <c r="AD44" s="15"/>
      <c r="AF44" s="64">
        <f t="shared" si="0"/>
        <v>-7.354272495103828E-3</v>
      </c>
      <c r="AG44" s="64">
        <f t="shared" si="1"/>
        <v>-8.6486927389292419E-3</v>
      </c>
      <c r="AH44" s="64">
        <f t="shared" si="2"/>
        <v>-6.044243549555595E-3</v>
      </c>
      <c r="AI44" s="64">
        <f t="shared" si="3"/>
        <v>-8.5773846024225721E-4</v>
      </c>
      <c r="AJ44" s="64">
        <f t="shared" si="4"/>
        <v>-1.5863236371522853E-3</v>
      </c>
      <c r="AK44" s="64">
        <f t="shared" si="5"/>
        <v>-7.3464681442424185E-3</v>
      </c>
      <c r="AL44" s="64">
        <f t="shared" si="6"/>
        <v>-1.2220310486972714E-3</v>
      </c>
      <c r="AM44" s="64">
        <f t="shared" si="7"/>
        <v>5.8110088835177601E-5</v>
      </c>
      <c r="AN44" s="64">
        <f t="shared" si="8"/>
        <v>-6.3425955988270673E-3</v>
      </c>
      <c r="AO44" s="64">
        <f t="shared" si="9"/>
        <v>-4.8982541761966409E-3</v>
      </c>
    </row>
    <row r="45" spans="1:41" x14ac:dyDescent="0.2">
      <c r="A45" s="4">
        <v>43</v>
      </c>
      <c r="B45" s="6" t="s">
        <v>80</v>
      </c>
      <c r="C45" s="15"/>
      <c r="D45" s="15">
        <f>0.5*(Cy!AE45+Cy!AF45)*LN(H!D45/H!C45)</f>
        <v>-2.6813060198543751E-3</v>
      </c>
      <c r="E45" s="15">
        <f>0.5*(Cy!AF45+Cy!AG45)*LN(H!E45/H!D45)</f>
        <v>-1.9965327383491814E-3</v>
      </c>
      <c r="F45" s="15">
        <f>0.5*(Cy!AG45+Cy!AH45)*LN(H!F45/H!E45)</f>
        <v>-9.3232418495073547E-5</v>
      </c>
      <c r="G45" s="15">
        <f>0.5*(Cy!AH45+Cy!AI45)*LN(H!G45/H!F45)</f>
        <v>-1.3268250244950796E-2</v>
      </c>
      <c r="H45" s="15">
        <f>0.5*(Cy!AI45+Cy!AJ45)*LN(H!H45/H!G45)</f>
        <v>-4.2642408332022094E-3</v>
      </c>
      <c r="I45" s="15">
        <f>0.5*(Cy!AJ45+Cy!AK45)*LN(H!I45/H!H45)</f>
        <v>-7.5630750344077638E-3</v>
      </c>
      <c r="J45" s="15">
        <f>0.5*(Cy!AK45+Cy!AL45)*LN(H!J45/H!I45)</f>
        <v>-7.9163201308128789E-3</v>
      </c>
      <c r="K45" s="15">
        <f>0.5*(Cy!AL45+Cy!AM45)*LN(H!K45/H!J45)</f>
        <v>-1.1619983726135579E-2</v>
      </c>
      <c r="L45" s="15">
        <f>0.5*(Cy!AM45+Cy!AN45)*LN(H!L45/H!K45)</f>
        <v>-2.4998233282284805E-2</v>
      </c>
      <c r="M45" s="15">
        <f>0.5*(Cy!AN45+Cy!AO45)*LN(H!M45/H!L45)</f>
        <v>-1.1446147601352865E-2</v>
      </c>
      <c r="N45" s="15">
        <f>0.5*(Cy!AO45+Cy!AP45)*LN(H!N45/H!M45)</f>
        <v>-2.4926181332008764E-3</v>
      </c>
      <c r="O45" s="15">
        <f>0.5*(Cy!AP45+Cy!AQ45)*LN(H!O45/H!N45)</f>
        <v>9.2459196333770418E-3</v>
      </c>
      <c r="P45" s="15">
        <f>0.5*(Cy!AQ45+Cy!AR45)*LN(H!P45/H!O45)</f>
        <v>-9.9729839928910016E-3</v>
      </c>
      <c r="Q45" s="15">
        <f>0.5*(Cy!AR45+Cy!AS45)*LN(H!Q45/H!P45)</f>
        <v>-1.0238612889096083E-2</v>
      </c>
      <c r="R45" s="15">
        <f>0.5*(Cy!AS45+Cy!AT45)*LN(H!R45/H!Q45)</f>
        <v>-2.7304631430553786E-2</v>
      </c>
      <c r="S45" s="15">
        <f>0.5*(Cy!AT45+Cy!AU45)*LN(H!S45/H!R45)</f>
        <v>1.7877493699192597E-2</v>
      </c>
      <c r="T45" s="15">
        <f>0.5*(Cy!AU45+Cy!AV45)*LN(H!T45/H!S45)</f>
        <v>-1.0741155710956001E-2</v>
      </c>
      <c r="U45" s="15">
        <f>0.5*(Cy!AV45+Cy!AW45)*LN(H!U45/H!T45)</f>
        <v>-1.4032609155151842E-2</v>
      </c>
      <c r="V45" s="15">
        <f>0.5*(Cy!AW45+Cy!AX45)*LN(H!V45/H!U45)</f>
        <v>-5.1197403014376151E-4</v>
      </c>
      <c r="W45" s="15">
        <f>0.5*(Cy!AX45+Cy!AY45)*LN(H!W45/H!V45)</f>
        <v>3.563007903828005E-3</v>
      </c>
      <c r="X45" s="15">
        <f>0.5*(Cy!AY45+Cy!AZ45)*LN(H!X45/H!W45)</f>
        <v>6.8838799684259946E-3</v>
      </c>
      <c r="Y45" s="15">
        <f>0.5*(Cy!AZ45+Cy!BA45)*LN(H!Y45/H!X45)</f>
        <v>1.2989691150479489E-3</v>
      </c>
      <c r="Z45" s="15">
        <f>0.5*(Cy!BA45+Cy!BB45)*LN(H!Z45/H!Y45)</f>
        <v>-9.2779902106927988E-4</v>
      </c>
      <c r="AA45" s="15">
        <f>0.5*(Cy!BB45+Cy!BC45)*LN(H!AA45/H!Z45)</f>
        <v>8.6017012396027201E-4</v>
      </c>
      <c r="AB45" s="15">
        <f>0.5*(Cy!BC45+Cy!BD45)*LN(H!AB45/H!AA45)</f>
        <v>-6.4284108712090414E-3</v>
      </c>
      <c r="AC45" s="15">
        <f>0.5*(Cy!BD45+Cy!BE45)*LN(H!AC45/H!AB45)</f>
        <v>-1.0955210410773091E-2</v>
      </c>
      <c r="AD45" s="15"/>
      <c r="AF45" s="64">
        <f t="shared" si="0"/>
        <v>-5.4370662538810056E-3</v>
      </c>
      <c r="AG45" s="64">
        <f t="shared" si="1"/>
        <v>-1.16946605747574E-2</v>
      </c>
      <c r="AH45" s="64">
        <f t="shared" si="2"/>
        <v>-4.0785629959942454E-3</v>
      </c>
      <c r="AI45" s="64">
        <f t="shared" si="3"/>
        <v>-2.9677702047995204E-3</v>
      </c>
      <c r="AJ45" s="64">
        <f t="shared" si="4"/>
        <v>-3.2304562128086384E-3</v>
      </c>
      <c r="AK45" s="64">
        <f t="shared" si="5"/>
        <v>-7.8866117853758234E-3</v>
      </c>
      <c r="AL45" s="64">
        <f t="shared" si="6"/>
        <v>-3.0991132088040796E-3</v>
      </c>
      <c r="AM45" s="64">
        <f t="shared" si="7"/>
        <v>-1.7009388507573328E-3</v>
      </c>
      <c r="AN45" s="64">
        <f t="shared" si="8"/>
        <v>-8.691810640991067E-3</v>
      </c>
      <c r="AO45" s="64">
        <f t="shared" si="9"/>
        <v>-5.481703248448164E-3</v>
      </c>
    </row>
    <row r="46" spans="1:41" x14ac:dyDescent="0.2">
      <c r="A46" s="4">
        <v>44</v>
      </c>
      <c r="B46" s="6" t="s">
        <v>81</v>
      </c>
      <c r="C46" s="15"/>
      <c r="D46" s="15">
        <f>0.5*(Cy!AE46+Cy!AF46)*LN(H!D46/H!C46)</f>
        <v>-9.3454851969960485E-3</v>
      </c>
      <c r="E46" s="15">
        <f>0.5*(Cy!AF46+Cy!AG46)*LN(H!E46/H!D46)</f>
        <v>-1.3034611723564678E-3</v>
      </c>
      <c r="F46" s="15">
        <f>0.5*(Cy!AG46+Cy!AH46)*LN(H!F46/H!E46)</f>
        <v>1.6870763041903439E-3</v>
      </c>
      <c r="G46" s="15">
        <f>0.5*(Cy!AH46+Cy!AI46)*LN(H!G46/H!F46)</f>
        <v>-9.6536110784731354E-3</v>
      </c>
      <c r="H46" s="15">
        <f>0.5*(Cy!AI46+Cy!AJ46)*LN(H!H46/H!G46)</f>
        <v>-4.1961887318605236E-3</v>
      </c>
      <c r="I46" s="15">
        <f>0.5*(Cy!AJ46+Cy!AK46)*LN(H!I46/H!H46)</f>
        <v>1.2963793929795075E-2</v>
      </c>
      <c r="J46" s="15">
        <f>0.5*(Cy!AK46+Cy!AL46)*LN(H!J46/H!I46)</f>
        <v>-1.6029545458852403E-2</v>
      </c>
      <c r="K46" s="15">
        <f>0.5*(Cy!AL46+Cy!AM46)*LN(H!K46/H!J46)</f>
        <v>-5.5317969533331046E-3</v>
      </c>
      <c r="L46" s="15">
        <f>0.5*(Cy!AM46+Cy!AN46)*LN(H!L46/H!K46)</f>
        <v>-2.1051154820939999E-2</v>
      </c>
      <c r="M46" s="15">
        <f>0.5*(Cy!AN46+Cy!AO46)*LN(H!M46/H!L46)</f>
        <v>1.7030787696130829E-2</v>
      </c>
      <c r="N46" s="15">
        <f>0.5*(Cy!AO46+Cy!AP46)*LN(H!N46/H!M46)</f>
        <v>2.0583047435883222E-2</v>
      </c>
      <c r="O46" s="15">
        <f>0.5*(Cy!AP46+Cy!AQ46)*LN(H!O46/H!N46)</f>
        <v>1.7976091997383543E-2</v>
      </c>
      <c r="P46" s="15">
        <f>0.5*(Cy!AQ46+Cy!AR46)*LN(H!P46/H!O46)</f>
        <v>-4.8024331103407349E-3</v>
      </c>
      <c r="Q46" s="15">
        <f>0.5*(Cy!AR46+Cy!AS46)*LN(H!Q46/H!P46)</f>
        <v>-3.3146000148225184E-2</v>
      </c>
      <c r="R46" s="15">
        <f>0.5*(Cy!AS46+Cy!AT46)*LN(H!R46/H!Q46)</f>
        <v>-6.4196645372670086E-2</v>
      </c>
      <c r="S46" s="15">
        <f>0.5*(Cy!AT46+Cy!AU46)*LN(H!S46/H!R46)</f>
        <v>3.197306568190833E-2</v>
      </c>
      <c r="T46" s="15">
        <f>0.5*(Cy!AU46+Cy!AV46)*LN(H!T46/H!S46)</f>
        <v>5.3805975006839812E-3</v>
      </c>
      <c r="U46" s="15">
        <f>0.5*(Cy!AV46+Cy!AW46)*LN(H!U46/H!T46)</f>
        <v>-4.6245091124478008E-3</v>
      </c>
      <c r="V46" s="15">
        <f>0.5*(Cy!AW46+Cy!AX46)*LN(H!V46/H!U46)</f>
        <v>-8.2667816551531496E-3</v>
      </c>
      <c r="W46" s="15">
        <f>0.5*(Cy!AX46+Cy!AY46)*LN(H!W46/H!V46)</f>
        <v>8.6232009753712743E-3</v>
      </c>
      <c r="X46" s="15">
        <f>0.5*(Cy!AY46+Cy!AZ46)*LN(H!X46/H!W46)</f>
        <v>-8.2905913420627531E-3</v>
      </c>
      <c r="Y46" s="15">
        <f>0.5*(Cy!AZ46+Cy!BA46)*LN(H!Y46/H!X46)</f>
        <v>-2.2489905623854904E-3</v>
      </c>
      <c r="Z46" s="15">
        <f>0.5*(Cy!BA46+Cy!BB46)*LN(H!Z46/H!Y46)</f>
        <v>-1.1380693268522207E-3</v>
      </c>
      <c r="AA46" s="15">
        <f>0.5*(Cy!BB46+Cy!BC46)*LN(H!AA46/H!Z46)</f>
        <v>2.4328106371270084E-3</v>
      </c>
      <c r="AB46" s="15">
        <f>0.5*(Cy!BC46+Cy!BD46)*LN(H!AB46/H!AA46)</f>
        <v>-4.7927899595877403E-4</v>
      </c>
      <c r="AC46" s="15">
        <f>0.5*(Cy!BD46+Cy!BE46)*LN(H!AC46/H!AB46)</f>
        <v>-1.8241387420237782E-3</v>
      </c>
      <c r="AD46" s="15"/>
      <c r="AF46" s="64">
        <f t="shared" si="0"/>
        <v>-1.0047814974094155E-4</v>
      </c>
      <c r="AG46" s="64">
        <f t="shared" si="1"/>
        <v>-9.997324202222907E-4</v>
      </c>
      <c r="AH46" s="64">
        <f t="shared" si="2"/>
        <v>-1.0439184190388825E-2</v>
      </c>
      <c r="AI46" s="64">
        <f t="shared" si="3"/>
        <v>-1.4356167267216896E-3</v>
      </c>
      <c r="AJ46" s="64">
        <f t="shared" si="4"/>
        <v>-6.5153339801865095E-4</v>
      </c>
      <c r="AK46" s="64">
        <f t="shared" si="5"/>
        <v>-5.7194583053055579E-3</v>
      </c>
      <c r="AL46" s="64">
        <f t="shared" si="6"/>
        <v>-1.0435750623701704E-3</v>
      </c>
      <c r="AM46" s="64">
        <f t="shared" si="7"/>
        <v>-1.0165416107148939E-3</v>
      </c>
      <c r="AN46" s="64">
        <f t="shared" si="8"/>
        <v>-1.1517088689912761E-3</v>
      </c>
      <c r="AO46" s="64">
        <f t="shared" si="9"/>
        <v>-2.7253089770184801E-3</v>
      </c>
    </row>
    <row r="47" spans="1:41" x14ac:dyDescent="0.2">
      <c r="A47" s="4">
        <v>45</v>
      </c>
      <c r="B47" s="6" t="s">
        <v>82</v>
      </c>
      <c r="C47" s="15"/>
      <c r="D47" s="15">
        <f>0.5*(Cy!AE47+Cy!AF47)*LN(H!D47/H!C47)</f>
        <v>-2.2262517927538672E-3</v>
      </c>
      <c r="E47" s="15">
        <f>0.5*(Cy!AF47+Cy!AG47)*LN(H!E47/H!D47)</f>
        <v>-4.6822340663331066E-4</v>
      </c>
      <c r="F47" s="15">
        <f>0.5*(Cy!AG47+Cy!AH47)*LN(H!F47/H!E47)</f>
        <v>2.3883636072690013E-3</v>
      </c>
      <c r="G47" s="15">
        <f>0.5*(Cy!AH47+Cy!AI47)*LN(H!G47/H!F47)</f>
        <v>-1.4660139544644886E-2</v>
      </c>
      <c r="H47" s="15">
        <f>0.5*(Cy!AI47+Cy!AJ47)*LN(H!H47/H!G47)</f>
        <v>1.5356186750364483E-2</v>
      </c>
      <c r="I47" s="15">
        <f>0.5*(Cy!AJ47+Cy!AK47)*LN(H!I47/H!H47)</f>
        <v>8.6938518621980654E-3</v>
      </c>
      <c r="J47" s="15">
        <f>0.5*(Cy!AK47+Cy!AL47)*LN(H!J47/H!I47)</f>
        <v>-1.6775681847383789E-2</v>
      </c>
      <c r="K47" s="15">
        <f>0.5*(Cy!AL47+Cy!AM47)*LN(H!K47/H!J47)</f>
        <v>-2.8635941221010944E-2</v>
      </c>
      <c r="L47" s="15">
        <f>0.5*(Cy!AM47+Cy!AN47)*LN(H!L47/H!K47)</f>
        <v>-1.5648195284061622E-2</v>
      </c>
      <c r="M47" s="15">
        <f>0.5*(Cy!AN47+Cy!AO47)*LN(H!M47/H!L47)</f>
        <v>9.2763010502326226E-4</v>
      </c>
      <c r="N47" s="15">
        <f>0.5*(Cy!AO47+Cy!AP47)*LN(H!N47/H!M47)</f>
        <v>5.6070664606167986E-4</v>
      </c>
      <c r="O47" s="15">
        <f>0.5*(Cy!AP47+Cy!AQ47)*LN(H!O47/H!N47)</f>
        <v>1.6624948182738221E-2</v>
      </c>
      <c r="P47" s="15">
        <f>0.5*(Cy!AQ47+Cy!AR47)*LN(H!P47/H!O47)</f>
        <v>1.4917119267862848E-2</v>
      </c>
      <c r="Q47" s="15">
        <f>0.5*(Cy!AR47+Cy!AS47)*LN(H!Q47/H!P47)</f>
        <v>-2.8372025497580465E-2</v>
      </c>
      <c r="R47" s="15">
        <f>0.5*(Cy!AS47+Cy!AT47)*LN(H!R47/H!Q47)</f>
        <v>-1.1875550841026882E-2</v>
      </c>
      <c r="S47" s="15">
        <f>0.5*(Cy!AT47+Cy!AU47)*LN(H!S47/H!R47)</f>
        <v>1.0602419159578026E-2</v>
      </c>
      <c r="T47" s="15">
        <f>0.5*(Cy!AU47+Cy!AV47)*LN(H!T47/H!S47)</f>
        <v>-2.487023787591679E-2</v>
      </c>
      <c r="U47" s="15">
        <f>0.5*(Cy!AV47+Cy!AW47)*LN(H!U47/H!T47)</f>
        <v>3.3584047413580832E-3</v>
      </c>
      <c r="V47" s="15">
        <f>0.5*(Cy!AW47+Cy!AX47)*LN(H!V47/H!U47)</f>
        <v>-1.8548903740120509E-2</v>
      </c>
      <c r="W47" s="15">
        <f>0.5*(Cy!AX47+Cy!AY47)*LN(H!W47/H!V47)</f>
        <v>-7.5316363368446429E-3</v>
      </c>
      <c r="X47" s="15">
        <f>0.5*(Cy!AY47+Cy!AZ47)*LN(H!X47/H!W47)</f>
        <v>2.3464290859993037E-3</v>
      </c>
      <c r="Y47" s="15">
        <f>0.5*(Cy!AZ47+Cy!BA47)*LN(H!Y47/H!X47)</f>
        <v>-2.946342309086651E-3</v>
      </c>
      <c r="Z47" s="15">
        <f>0.5*(Cy!BA47+Cy!BB47)*LN(H!Z47/H!Y47)</f>
        <v>-8.2533220220912841E-3</v>
      </c>
      <c r="AA47" s="15">
        <f>0.5*(Cy!BB47+Cy!BC47)*LN(H!AA47/H!Z47)</f>
        <v>4.8071530367416139E-4</v>
      </c>
      <c r="AB47" s="15">
        <f>0.5*(Cy!BC47+Cy!BD47)*LN(H!AB47/H!AA47)</f>
        <v>-5.4896613363279961E-4</v>
      </c>
      <c r="AC47" s="15">
        <f>0.5*(Cy!BD47+Cy!BE47)*LN(H!AC47/H!AB47)</f>
        <v>-7.7740487140890158E-3</v>
      </c>
      <c r="AD47" s="15"/>
      <c r="AF47" s="64">
        <f t="shared" si="0"/>
        <v>2.2620078537106706E-3</v>
      </c>
      <c r="AG47" s="64">
        <f t="shared" si="1"/>
        <v>-1.1914296320274284E-2</v>
      </c>
      <c r="AH47" s="64">
        <f t="shared" si="2"/>
        <v>3.7938205431434989E-4</v>
      </c>
      <c r="AI47" s="64">
        <f t="shared" si="3"/>
        <v>-9.0491888251049112E-3</v>
      </c>
      <c r="AJ47" s="64">
        <f t="shared" si="4"/>
        <v>-3.8083927750451178E-3</v>
      </c>
      <c r="AK47" s="64">
        <f t="shared" si="5"/>
        <v>-5.7674571329799675E-3</v>
      </c>
      <c r="AL47" s="64">
        <f t="shared" si="6"/>
        <v>-6.4287908000750143E-3</v>
      </c>
      <c r="AM47" s="64">
        <f t="shared" si="7"/>
        <v>-6.995611644128541E-3</v>
      </c>
      <c r="AN47" s="64">
        <f t="shared" si="8"/>
        <v>-4.1615074238609074E-3</v>
      </c>
      <c r="AO47" s="64">
        <f t="shared" si="9"/>
        <v>-4.4260976024798589E-3</v>
      </c>
    </row>
    <row r="48" spans="1:41" x14ac:dyDescent="0.2">
      <c r="A48" s="4">
        <v>46</v>
      </c>
      <c r="B48" s="6" t="s">
        <v>83</v>
      </c>
      <c r="C48" s="15"/>
      <c r="D48" s="15">
        <f>0.5*(Cy!AE48+Cy!AF48)*LN(H!D48/H!C48)</f>
        <v>-1.4574804368649883E-2</v>
      </c>
      <c r="E48" s="15">
        <f>0.5*(Cy!AF48+Cy!AG48)*LN(H!E48/H!D48)</f>
        <v>-2.6909869508917644E-2</v>
      </c>
      <c r="F48" s="15">
        <f>0.5*(Cy!AG48+Cy!AH48)*LN(H!F48/H!E48)</f>
        <v>-2.1428282173167282E-3</v>
      </c>
      <c r="G48" s="15">
        <f>0.5*(Cy!AH48+Cy!AI48)*LN(H!G48/H!F48)</f>
        <v>-1.2080917257191423E-2</v>
      </c>
      <c r="H48" s="15">
        <f>0.5*(Cy!AI48+Cy!AJ48)*LN(H!H48/H!G48)</f>
        <v>6.6131384807519809E-3</v>
      </c>
      <c r="I48" s="15">
        <f>0.5*(Cy!AJ48+Cy!AK48)*LN(H!I48/H!H48)</f>
        <v>-4.7874972881033579E-3</v>
      </c>
      <c r="J48" s="15">
        <f>0.5*(Cy!AK48+Cy!AL48)*LN(H!J48/H!I48)</f>
        <v>-4.0719663808259844E-2</v>
      </c>
      <c r="K48" s="15">
        <f>0.5*(Cy!AL48+Cy!AM48)*LN(H!K48/H!J48)</f>
        <v>-8.4418148508822038E-3</v>
      </c>
      <c r="L48" s="15">
        <f>0.5*(Cy!AM48+Cy!AN48)*LN(H!L48/H!K48)</f>
        <v>-1.1035906414790259E-2</v>
      </c>
      <c r="M48" s="15">
        <f>0.5*(Cy!AN48+Cy!AO48)*LN(H!M48/H!L48)</f>
        <v>-2.2507350430952793E-2</v>
      </c>
      <c r="N48" s="15">
        <f>0.5*(Cy!AO48+Cy!AP48)*LN(H!N48/H!M48)</f>
        <v>-3.0104487989912446E-2</v>
      </c>
      <c r="O48" s="15">
        <f>0.5*(Cy!AP48+Cy!AQ48)*LN(H!O48/H!N48)</f>
        <v>-1.3563496889284E-2</v>
      </c>
      <c r="P48" s="15">
        <f>0.5*(Cy!AQ48+Cy!AR48)*LN(H!P48/H!O48)</f>
        <v>1.1156876667589221E-2</v>
      </c>
      <c r="Q48" s="15">
        <f>0.5*(Cy!AR48+Cy!AS48)*LN(H!Q48/H!P48)</f>
        <v>5.6483514075524011E-4</v>
      </c>
      <c r="R48" s="15">
        <f>0.5*(Cy!AS48+Cy!AT48)*LN(H!R48/H!Q48)</f>
        <v>-6.5392651649355113E-3</v>
      </c>
      <c r="S48" s="15">
        <f>0.5*(Cy!AT48+Cy!AU48)*LN(H!S48/H!R48)</f>
        <v>5.1762504641641657E-3</v>
      </c>
      <c r="T48" s="15">
        <f>0.5*(Cy!AU48+Cy!AV48)*LN(H!T48/H!S48)</f>
        <v>1.4148893281574232E-3</v>
      </c>
      <c r="U48" s="15">
        <f>0.5*(Cy!AV48+Cy!AW48)*LN(H!U48/H!T48)</f>
        <v>-3.0765258618235834E-2</v>
      </c>
      <c r="V48" s="15">
        <f>0.5*(Cy!AW48+Cy!AX48)*LN(H!V48/H!U48)</f>
        <v>-2.8454397559476149E-2</v>
      </c>
      <c r="W48" s="15">
        <f>0.5*(Cy!AX48+Cy!AY48)*LN(H!W48/H!V48)</f>
        <v>-1.0358092521189568E-2</v>
      </c>
      <c r="X48" s="15">
        <f>0.5*(Cy!AY48+Cy!AZ48)*LN(H!X48/H!W48)</f>
        <v>-1.865544665521077E-2</v>
      </c>
      <c r="Y48" s="15">
        <f>0.5*(Cy!AZ48+Cy!BA48)*LN(H!Y48/H!X48)</f>
        <v>-1.6206758746938801E-2</v>
      </c>
      <c r="Z48" s="15">
        <f>0.5*(Cy!BA48+Cy!BB48)*LN(H!Z48/H!Y48)</f>
        <v>-9.7259857403622363E-3</v>
      </c>
      <c r="AA48" s="15">
        <f>0.5*(Cy!BB48+Cy!BC48)*LN(H!AA48/H!Z48)</f>
        <v>-5.7268453033949872E-4</v>
      </c>
      <c r="AB48" s="15">
        <f>0.5*(Cy!BC48+Cy!BD48)*LN(H!AB48/H!AA48)</f>
        <v>-5.8200592607446028E-3</v>
      </c>
      <c r="AC48" s="15">
        <f>0.5*(Cy!BD48+Cy!BE48)*LN(H!AC48/H!AB48)</f>
        <v>-2.0484708214090909E-2</v>
      </c>
      <c r="AD48" s="15"/>
      <c r="AF48" s="64">
        <f t="shared" si="0"/>
        <v>-7.8615947581554338E-3</v>
      </c>
      <c r="AG48" s="64">
        <f t="shared" si="1"/>
        <v>-2.2561844698959509E-2</v>
      </c>
      <c r="AH48" s="64">
        <f t="shared" si="2"/>
        <v>-6.4095995634217697E-4</v>
      </c>
      <c r="AI48" s="64">
        <f t="shared" si="3"/>
        <v>-1.7363661205190978E-2</v>
      </c>
      <c r="AJ48" s="64">
        <f t="shared" si="4"/>
        <v>-1.056203929849521E-2</v>
      </c>
      <c r="AK48" s="64">
        <f t="shared" si="5"/>
        <v>-1.1601402327650842E-2</v>
      </c>
      <c r="AL48" s="64">
        <f t="shared" si="6"/>
        <v>-1.3962850251843096E-2</v>
      </c>
      <c r="AM48" s="64">
        <f t="shared" si="7"/>
        <v>-1.4165466880449428E-2</v>
      </c>
      <c r="AN48" s="64">
        <f t="shared" si="8"/>
        <v>-1.3152383737417755E-2</v>
      </c>
      <c r="AO48" s="64">
        <f t="shared" si="9"/>
        <v>-1.179801998342866E-2</v>
      </c>
    </row>
    <row r="49" spans="1:41" x14ac:dyDescent="0.2">
      <c r="A49" s="4">
        <v>47</v>
      </c>
      <c r="B49" s="6" t="s">
        <v>84</v>
      </c>
      <c r="C49" s="15"/>
      <c r="D49" s="15">
        <f>0.5*(Cy!AE49+Cy!AF49)*LN(H!D49/H!C49)</f>
        <v>3.1396186955388334E-3</v>
      </c>
      <c r="E49" s="15">
        <f>0.5*(Cy!AF49+Cy!AG49)*LN(H!E49/H!D49)</f>
        <v>5.6406328575370097E-3</v>
      </c>
      <c r="F49" s="15">
        <f>0.5*(Cy!AG49+Cy!AH49)*LN(H!F49/H!E49)</f>
        <v>-4.5163015208069162E-3</v>
      </c>
      <c r="G49" s="15">
        <f>0.5*(Cy!AH49+Cy!AI49)*LN(H!G49/H!F49)</f>
        <v>-2.981888933850354E-4</v>
      </c>
      <c r="H49" s="15">
        <f>0.5*(Cy!AI49+Cy!AJ49)*LN(H!H49/H!G49)</f>
        <v>5.4104107891829048E-3</v>
      </c>
      <c r="I49" s="15">
        <f>0.5*(Cy!AJ49+Cy!AK49)*LN(H!I49/H!H49)</f>
        <v>2.1609124176200762E-3</v>
      </c>
      <c r="J49" s="15">
        <f>0.5*(Cy!AK49+Cy!AL49)*LN(H!J49/H!I49)</f>
        <v>8.087350111737732E-3</v>
      </c>
      <c r="K49" s="15">
        <f>0.5*(Cy!AL49+Cy!AM49)*LN(H!K49/H!J49)</f>
        <v>-2.3628200092445803E-2</v>
      </c>
      <c r="L49" s="15">
        <f>0.5*(Cy!AM49+Cy!AN49)*LN(H!L49/H!K49)</f>
        <v>-3.4469133455722251E-3</v>
      </c>
      <c r="M49" s="15">
        <f>0.5*(Cy!AN49+Cy!AO49)*LN(H!M49/H!L49)</f>
        <v>-1.0964302276541195E-2</v>
      </c>
      <c r="N49" s="15">
        <f>0.5*(Cy!AO49+Cy!AP49)*LN(H!N49/H!M49)</f>
        <v>-3.0372214129294924E-3</v>
      </c>
      <c r="O49" s="15">
        <f>0.5*(Cy!AP49+Cy!AQ49)*LN(H!O49/H!N49)</f>
        <v>2.5139597881328104E-2</v>
      </c>
      <c r="P49" s="15">
        <f>0.5*(Cy!AQ49+Cy!AR49)*LN(H!P49/H!O49)</f>
        <v>1.1308144692156498E-2</v>
      </c>
      <c r="Q49" s="15">
        <f>0.5*(Cy!AR49+Cy!AS49)*LN(H!Q49/H!P49)</f>
        <v>-2.5795716164106638E-2</v>
      </c>
      <c r="R49" s="15">
        <f>0.5*(Cy!AS49+Cy!AT49)*LN(H!R49/H!Q49)</f>
        <v>-1.8290174510213961E-2</v>
      </c>
      <c r="S49" s="15">
        <f>0.5*(Cy!AT49+Cy!AU49)*LN(H!S49/H!R49)</f>
        <v>1.2446884192948241E-2</v>
      </c>
      <c r="T49" s="15">
        <f>0.5*(Cy!AU49+Cy!AV49)*LN(H!T49/H!S49)</f>
        <v>-1.2200245981236684E-2</v>
      </c>
      <c r="U49" s="15">
        <f>0.5*(Cy!AV49+Cy!AW49)*LN(H!U49/H!T49)</f>
        <v>-2.3960685150432193E-2</v>
      </c>
      <c r="V49" s="15">
        <f>0.5*(Cy!AW49+Cy!AX49)*LN(H!V49/H!U49)</f>
        <v>-3.0040766553977218E-2</v>
      </c>
      <c r="W49" s="15">
        <f>0.5*(Cy!AX49+Cy!AY49)*LN(H!W49/H!V49)</f>
        <v>-3.8811983927217412E-3</v>
      </c>
      <c r="X49" s="15">
        <f>0.5*(Cy!AY49+Cy!AZ49)*LN(H!X49/H!W49)</f>
        <v>-2.0292892007169789E-2</v>
      </c>
      <c r="Y49" s="15">
        <f>0.5*(Cy!AZ49+Cy!BA49)*LN(H!Y49/H!X49)</f>
        <v>-6.0064406516177286E-3</v>
      </c>
      <c r="Z49" s="15">
        <f>0.5*(Cy!BA49+Cy!BB49)*LN(H!Z49/H!Y49)</f>
        <v>2.0238892139288339E-3</v>
      </c>
      <c r="AA49" s="15">
        <f>0.5*(Cy!BB49+Cy!BC49)*LN(H!AA49/H!Z49)</f>
        <v>-2.768004820933094E-4</v>
      </c>
      <c r="AB49" s="15">
        <f>0.5*(Cy!BC49+Cy!BD49)*LN(H!AB49/H!AA49)</f>
        <v>-4.2623839079893771E-3</v>
      </c>
      <c r="AC49" s="15">
        <f>0.5*(Cy!BD49+Cy!BE49)*LN(H!AC49/H!AB49)</f>
        <v>-1.1788215143430335E-2</v>
      </c>
      <c r="AD49" s="15"/>
      <c r="AF49" s="64">
        <f t="shared" si="0"/>
        <v>1.679493130029608E-3</v>
      </c>
      <c r="AG49" s="64">
        <f t="shared" si="1"/>
        <v>-6.5978574031501968E-3</v>
      </c>
      <c r="AH49" s="64">
        <f t="shared" si="2"/>
        <v>9.6174721842244809E-4</v>
      </c>
      <c r="AI49" s="64">
        <f t="shared" si="3"/>
        <v>-1.8075157617107526E-2</v>
      </c>
      <c r="AJ49" s="64">
        <f t="shared" si="4"/>
        <v>-4.0619901942403839E-3</v>
      </c>
      <c r="AK49" s="64">
        <f t="shared" si="5"/>
        <v>-2.8180550923638742E-3</v>
      </c>
      <c r="AL49" s="64">
        <f t="shared" si="6"/>
        <v>-1.1068573905673954E-2</v>
      </c>
      <c r="AM49" s="64">
        <f t="shared" si="7"/>
        <v>-1.1829392500664979E-2</v>
      </c>
      <c r="AN49" s="64">
        <f t="shared" si="8"/>
        <v>-8.0252995257098555E-3</v>
      </c>
      <c r="AO49" s="64">
        <f t="shared" si="9"/>
        <v>-5.2187529732092095E-3</v>
      </c>
    </row>
    <row r="50" spans="1:41" x14ac:dyDescent="0.2">
      <c r="A50" s="4">
        <v>48</v>
      </c>
      <c r="B50" s="6" t="s">
        <v>85</v>
      </c>
      <c r="C50" s="15"/>
      <c r="D50" s="15">
        <f>0.5*(Cy!AE50+Cy!AF50)*LN(H!D50/H!C50)</f>
        <v>-2.1485087091471715E-3</v>
      </c>
      <c r="E50" s="15">
        <f>0.5*(Cy!AF50+Cy!AG50)*LN(H!E50/H!D50)</f>
        <v>-1.7188169986579333E-4</v>
      </c>
      <c r="F50" s="15">
        <f>0.5*(Cy!AG50+Cy!AH50)*LN(H!F50/H!E50)</f>
        <v>2.2103429384855008E-3</v>
      </c>
      <c r="G50" s="15">
        <f>0.5*(Cy!AH50+Cy!AI50)*LN(H!G50/H!F50)</f>
        <v>-9.2631789591752275E-4</v>
      </c>
      <c r="H50" s="15">
        <f>0.5*(Cy!AI50+Cy!AJ50)*LN(H!H50/H!G50)</f>
        <v>3.1982956238508979E-3</v>
      </c>
      <c r="I50" s="15">
        <f>0.5*(Cy!AJ50+Cy!AK50)*LN(H!I50/H!H50)</f>
        <v>1.0619981991426212E-3</v>
      </c>
      <c r="J50" s="15">
        <f>0.5*(Cy!AK50+Cy!AL50)*LN(H!J50/H!I50)</f>
        <v>-1.5162040319999544E-2</v>
      </c>
      <c r="K50" s="15">
        <f>0.5*(Cy!AL50+Cy!AM50)*LN(H!K50/H!J50)</f>
        <v>-3.2299364777694857E-2</v>
      </c>
      <c r="L50" s="15">
        <f>0.5*(Cy!AM50+Cy!AN50)*LN(H!L50/H!K50)</f>
        <v>-3.727918358134246E-3</v>
      </c>
      <c r="M50" s="15">
        <f>0.5*(Cy!AN50+Cy!AO50)*LN(H!M50/H!L50)</f>
        <v>5.444913324197852E-5</v>
      </c>
      <c r="N50" s="15">
        <f>0.5*(Cy!AO50+Cy!AP50)*LN(H!N50/H!M50)</f>
        <v>-1.5260301742348359E-2</v>
      </c>
      <c r="O50" s="15">
        <f>0.5*(Cy!AP50+Cy!AQ50)*LN(H!O50/H!N50)</f>
        <v>1.4935992654468528E-2</v>
      </c>
      <c r="P50" s="15">
        <f>0.5*(Cy!AQ50+Cy!AR50)*LN(H!P50/H!O50)</f>
        <v>3.1692913346123647E-2</v>
      </c>
      <c r="Q50" s="15">
        <f>0.5*(Cy!AR50+Cy!AS50)*LN(H!Q50/H!P50)</f>
        <v>-8.7029603466712117E-3</v>
      </c>
      <c r="R50" s="15">
        <f>0.5*(Cy!AS50+Cy!AT50)*LN(H!R50/H!Q50)</f>
        <v>-2.2059451768473549E-2</v>
      </c>
      <c r="S50" s="15">
        <f>0.5*(Cy!AT50+Cy!AU50)*LN(H!S50/H!R50)</f>
        <v>-9.7044595422084972E-3</v>
      </c>
      <c r="T50" s="15">
        <f>0.5*(Cy!AU50+Cy!AV50)*LN(H!T50/H!S50)</f>
        <v>-1.2949538155973947E-2</v>
      </c>
      <c r="U50" s="15">
        <f>0.5*(Cy!AV50+Cy!AW50)*LN(H!U50/H!T50)</f>
        <v>-2.3699553116094656E-2</v>
      </c>
      <c r="V50" s="15">
        <f>0.5*(Cy!AW50+Cy!AX50)*LN(H!V50/H!U50)</f>
        <v>-6.1963144673539104E-3</v>
      </c>
      <c r="W50" s="15">
        <f>0.5*(Cy!AX50+Cy!AY50)*LN(H!W50/H!V50)</f>
        <v>-1.8708104051790953E-2</v>
      </c>
      <c r="X50" s="15">
        <f>0.5*(Cy!AY50+Cy!AZ50)*LN(H!X50/H!W50)</f>
        <v>-1.2193118646377545E-2</v>
      </c>
      <c r="Y50" s="15">
        <f>0.5*(Cy!AZ50+Cy!BA50)*LN(H!Y50/H!X50)</f>
        <v>-7.1355116323729307E-3</v>
      </c>
      <c r="Z50" s="15">
        <f>0.5*(Cy!BA50+Cy!BB50)*LN(H!Z50/H!Y50)</f>
        <v>-6.0797473130984559E-3</v>
      </c>
      <c r="AA50" s="15">
        <f>0.5*(Cy!BB50+Cy!BC50)*LN(H!AA50/H!Z50)</f>
        <v>-6.6514615538935526E-3</v>
      </c>
      <c r="AB50" s="15">
        <f>0.5*(Cy!BC50+Cy!BD50)*LN(H!AB50/H!AA50)</f>
        <v>-9.3285458631048139E-3</v>
      </c>
      <c r="AC50" s="15">
        <f>0.5*(Cy!BD50+Cy!BE50)*LN(H!AC50/H!AB50)</f>
        <v>-8.5200305435509244E-3</v>
      </c>
      <c r="AD50" s="15"/>
      <c r="AF50" s="64">
        <f t="shared" si="0"/>
        <v>1.0744874331391407E-3</v>
      </c>
      <c r="AG50" s="64">
        <f t="shared" si="1"/>
        <v>-1.3279035212987006E-2</v>
      </c>
      <c r="AH50" s="64">
        <f t="shared" si="2"/>
        <v>1.232406868647783E-3</v>
      </c>
      <c r="AI50" s="64">
        <f t="shared" si="3"/>
        <v>-1.4749325687518199E-2</v>
      </c>
      <c r="AJ50" s="64">
        <f t="shared" si="4"/>
        <v>-7.5430593812041355E-3</v>
      </c>
      <c r="AK50" s="64">
        <f t="shared" si="5"/>
        <v>-6.0233141721696111E-3</v>
      </c>
      <c r="AL50" s="64">
        <f t="shared" si="6"/>
        <v>-1.1146192534361169E-2</v>
      </c>
      <c r="AM50" s="64">
        <f t="shared" si="7"/>
        <v>-1.1701668617119493E-2</v>
      </c>
      <c r="AN50" s="64">
        <f t="shared" si="8"/>
        <v>-8.9242882033278691E-3</v>
      </c>
      <c r="AO50" s="64">
        <f t="shared" si="9"/>
        <v>-6.6529051959844845E-3</v>
      </c>
    </row>
    <row r="51" spans="1:41" x14ac:dyDescent="0.2">
      <c r="A51" s="4">
        <v>49</v>
      </c>
      <c r="B51" s="6" t="s">
        <v>86</v>
      </c>
      <c r="C51" s="15"/>
      <c r="D51" s="15">
        <f>0.5*(Cy!AE51+Cy!AF51)*LN(H!D51/H!C51)</f>
        <v>-1.5113156274738887E-3</v>
      </c>
      <c r="E51" s="15">
        <f>0.5*(Cy!AF51+Cy!AG51)*LN(H!E51/H!D51)</f>
        <v>-9.0722055434335576E-4</v>
      </c>
      <c r="F51" s="15">
        <f>0.5*(Cy!AG51+Cy!AH51)*LN(H!F51/H!E51)</f>
        <v>6.4362964656291353E-3</v>
      </c>
      <c r="G51" s="15">
        <f>0.5*(Cy!AH51+Cy!AI51)*LN(H!G51/H!F51)</f>
        <v>-5.669615255852101E-3</v>
      </c>
      <c r="H51" s="15">
        <f>0.5*(Cy!AI51+Cy!AJ51)*LN(H!H51/H!G51)</f>
        <v>-2.1993012326197497E-3</v>
      </c>
      <c r="I51" s="15">
        <f>0.5*(Cy!AJ51+Cy!AK51)*LN(H!I51/H!H51)</f>
        <v>1.2242225566702104E-3</v>
      </c>
      <c r="J51" s="15">
        <f>0.5*(Cy!AK51+Cy!AL51)*LN(H!J51/H!I51)</f>
        <v>-5.4486286046897658E-3</v>
      </c>
      <c r="K51" s="15">
        <f>0.5*(Cy!AL51+Cy!AM51)*LN(H!K51/H!J51)</f>
        <v>-5.1685616354208985E-3</v>
      </c>
      <c r="L51" s="15">
        <f>0.5*(Cy!AM51+Cy!AN51)*LN(H!L51/H!K51)</f>
        <v>2.3867258884432271E-3</v>
      </c>
      <c r="M51" s="15">
        <f>0.5*(Cy!AN51+Cy!AO51)*LN(H!M51/H!L51)</f>
        <v>-2.5886759534947032E-3</v>
      </c>
      <c r="N51" s="15">
        <f>0.5*(Cy!AO51+Cy!AP51)*LN(H!N51/H!M51)</f>
        <v>2.8937435752611645E-3</v>
      </c>
      <c r="O51" s="15">
        <f>0.5*(Cy!AP51+Cy!AQ51)*LN(H!O51/H!N51)</f>
        <v>1.5465026926497771E-3</v>
      </c>
      <c r="P51" s="15">
        <f>0.5*(Cy!AQ51+Cy!AR51)*LN(H!P51/H!O51)</f>
        <v>-9.255207159302975E-3</v>
      </c>
      <c r="Q51" s="15">
        <f>0.5*(Cy!AR51+Cy!AS51)*LN(H!Q51/H!P51)</f>
        <v>-5.4323553528138648E-4</v>
      </c>
      <c r="R51" s="15">
        <f>0.5*(Cy!AS51+Cy!AT51)*LN(H!R51/H!Q51)</f>
        <v>-1.5484897862584378E-2</v>
      </c>
      <c r="S51" s="15">
        <f>0.5*(Cy!AT51+Cy!AU51)*LN(H!S51/H!R51)</f>
        <v>1.3934134819034102E-3</v>
      </c>
      <c r="T51" s="15">
        <f>0.5*(Cy!AU51+Cy!AV51)*LN(H!T51/H!S51)</f>
        <v>-1.5953414553725304E-3</v>
      </c>
      <c r="U51" s="15">
        <f>0.5*(Cy!AV51+Cy!AW51)*LN(H!U51/H!T51)</f>
        <v>5.6671543231407787E-3</v>
      </c>
      <c r="V51" s="15">
        <f>0.5*(Cy!AW51+Cy!AX51)*LN(H!V51/H!U51)</f>
        <v>2.2249796948986414E-3</v>
      </c>
      <c r="W51" s="15">
        <f>0.5*(Cy!AX51+Cy!AY51)*LN(H!W51/H!V51)</f>
        <v>5.6288586598800079E-3</v>
      </c>
      <c r="X51" s="15">
        <f>0.5*(Cy!AY51+Cy!AZ51)*LN(H!X51/H!W51)</f>
        <v>1.4330433503187327E-3</v>
      </c>
      <c r="Y51" s="15">
        <f>0.5*(Cy!AZ51+Cy!BA51)*LN(H!Y51/H!X51)</f>
        <v>2.104335158466726E-3</v>
      </c>
      <c r="Z51" s="15">
        <f>0.5*(Cy!BA51+Cy!BB51)*LN(H!Z51/H!Y51)</f>
        <v>2.7553010488551126E-3</v>
      </c>
      <c r="AA51" s="15">
        <f>0.5*(Cy!BB51+Cy!BC51)*LN(H!AA51/H!Z51)</f>
        <v>-1.0485985656272566E-3</v>
      </c>
      <c r="AB51" s="15">
        <f>0.5*(Cy!BC51+Cy!BD51)*LN(H!AB51/H!AA51)</f>
        <v>-2.3765030432627778E-3</v>
      </c>
      <c r="AC51" s="15">
        <f>0.5*(Cy!BD51+Cy!BE51)*LN(H!AC51/H!AB51)</f>
        <v>-4.2253989974262501E-3</v>
      </c>
      <c r="AD51" s="15"/>
      <c r="AF51" s="64">
        <f t="shared" si="0"/>
        <v>-2.2312360410317226E-4</v>
      </c>
      <c r="AG51" s="64">
        <f t="shared" si="1"/>
        <v>-1.5850793459801955E-3</v>
      </c>
      <c r="AH51" s="64">
        <f t="shared" si="2"/>
        <v>-4.4686848765231098E-3</v>
      </c>
      <c r="AI51" s="64">
        <f t="shared" si="3"/>
        <v>2.6717389145731259E-3</v>
      </c>
      <c r="AJ51" s="64">
        <f t="shared" si="4"/>
        <v>-5.5817287979888902E-4</v>
      </c>
      <c r="AK51" s="64">
        <f t="shared" si="5"/>
        <v>-3.0268821112516531E-3</v>
      </c>
      <c r="AL51" s="64">
        <f t="shared" si="6"/>
        <v>1.0567830173871182E-3</v>
      </c>
      <c r="AM51" s="64">
        <f t="shared" si="7"/>
        <v>2.1462165268200262E-3</v>
      </c>
      <c r="AN51" s="64">
        <f t="shared" si="8"/>
        <v>-3.3009510203445142E-3</v>
      </c>
      <c r="AO51" s="64">
        <f t="shared" si="9"/>
        <v>-8.3266435836644838E-4</v>
      </c>
    </row>
    <row r="52" spans="1:41" x14ac:dyDescent="0.2">
      <c r="A52" s="4">
        <v>50</v>
      </c>
      <c r="B52" s="6" t="s">
        <v>87</v>
      </c>
      <c r="C52" s="15"/>
      <c r="D52" s="15">
        <f>0.5*(Cy!AE52+Cy!AF52)*LN(H!D52/H!C52)</f>
        <v>-5.3335743583138393E-3</v>
      </c>
      <c r="E52" s="15">
        <f>0.5*(Cy!AF52+Cy!AG52)*LN(H!E52/H!D52)</f>
        <v>1.8803686055788495E-3</v>
      </c>
      <c r="F52" s="15">
        <f>0.5*(Cy!AG52+Cy!AH52)*LN(H!F52/H!E52)</f>
        <v>6.2388341998111212E-3</v>
      </c>
      <c r="G52" s="15">
        <f>0.5*(Cy!AH52+Cy!AI52)*LN(H!G52/H!F52)</f>
        <v>-1.6521790419381798E-2</v>
      </c>
      <c r="H52" s="15">
        <f>0.5*(Cy!AI52+Cy!AJ52)*LN(H!H52/H!G52)</f>
        <v>-2.9222462164584764E-3</v>
      </c>
      <c r="I52" s="15">
        <f>0.5*(Cy!AJ52+Cy!AK52)*LN(H!I52/H!H52)</f>
        <v>6.0912278572523145E-3</v>
      </c>
      <c r="J52" s="15">
        <f>0.5*(Cy!AK52+Cy!AL52)*LN(H!J52/H!I52)</f>
        <v>-4.2225121263151483E-4</v>
      </c>
      <c r="K52" s="15">
        <f>0.5*(Cy!AL52+Cy!AM52)*LN(H!K52/H!J52)</f>
        <v>2.3311167408008454E-3</v>
      </c>
      <c r="L52" s="15">
        <f>0.5*(Cy!AM52+Cy!AN52)*LN(H!L52/H!K52)</f>
        <v>3.9943927005409571E-3</v>
      </c>
      <c r="M52" s="15">
        <f>0.5*(Cy!AN52+Cy!AO52)*LN(H!M52/H!L52)</f>
        <v>8.6363979626202323E-3</v>
      </c>
      <c r="N52" s="15">
        <f>0.5*(Cy!AO52+Cy!AP52)*LN(H!N52/H!M52)</f>
        <v>6.866373530402938E-3</v>
      </c>
      <c r="O52" s="15">
        <f>0.5*(Cy!AP52+Cy!AQ52)*LN(H!O52/H!N52)</f>
        <v>5.268876958340653E-3</v>
      </c>
      <c r="P52" s="15">
        <f>0.5*(Cy!AQ52+Cy!AR52)*LN(H!P52/H!O52)</f>
        <v>6.8571370261853708E-3</v>
      </c>
      <c r="Q52" s="15">
        <f>0.5*(Cy!AR52+Cy!AS52)*LN(H!Q52/H!P52)</f>
        <v>-1.0528626507615012E-2</v>
      </c>
      <c r="R52" s="15">
        <f>0.5*(Cy!AS52+Cy!AT52)*LN(H!R52/H!Q52)</f>
        <v>-3.613425067499014E-2</v>
      </c>
      <c r="S52" s="15">
        <f>0.5*(Cy!AT52+Cy!AU52)*LN(H!S52/H!R52)</f>
        <v>1.5892821459240446E-2</v>
      </c>
      <c r="T52" s="15">
        <f>0.5*(Cy!AU52+Cy!AV52)*LN(H!T52/H!S52)</f>
        <v>2.8270047157623198E-3</v>
      </c>
      <c r="U52" s="15">
        <f>0.5*(Cy!AV52+Cy!AW52)*LN(H!U52/H!T52)</f>
        <v>-1.1460801894997191E-3</v>
      </c>
      <c r="V52" s="15">
        <f>0.5*(Cy!AW52+Cy!AX52)*LN(H!V52/H!U52)</f>
        <v>-4.8920688416762333E-3</v>
      </c>
      <c r="W52" s="15">
        <f>0.5*(Cy!AX52+Cy!AY52)*LN(H!W52/H!V52)</f>
        <v>4.4329275415879981E-3</v>
      </c>
      <c r="X52" s="15">
        <f>0.5*(Cy!AY52+Cy!AZ52)*LN(H!X52/H!W52)</f>
        <v>1.2817867214867371E-2</v>
      </c>
      <c r="Y52" s="15">
        <f>0.5*(Cy!AZ52+Cy!BA52)*LN(H!Y52/H!X52)</f>
        <v>4.9668456362801832E-3</v>
      </c>
      <c r="Z52" s="15">
        <f>0.5*(Cy!BA52+Cy!BB52)*LN(H!Z52/H!Y52)</f>
        <v>4.2628584276809163E-3</v>
      </c>
      <c r="AA52" s="15">
        <f>0.5*(Cy!BB52+Cy!BC52)*LN(H!AA52/H!Z52)</f>
        <v>5.0897522938149193E-4</v>
      </c>
      <c r="AB52" s="15">
        <f>0.5*(Cy!BC52+Cy!BD52)*LN(H!AB52/H!AA52)</f>
        <v>-6.6186380837137048E-3</v>
      </c>
      <c r="AC52" s="15">
        <f>0.5*(Cy!BD52+Cy!BE52)*LN(H!AC52/H!AB52)</f>
        <v>-1.5828947105192441E-2</v>
      </c>
      <c r="AD52" s="15"/>
      <c r="AF52" s="64">
        <f t="shared" si="0"/>
        <v>-1.0467211946395979E-3</v>
      </c>
      <c r="AG52" s="64">
        <f t="shared" si="1"/>
        <v>4.2812059443466917E-3</v>
      </c>
      <c r="AH52" s="64">
        <f t="shared" si="2"/>
        <v>-3.7288083477677357E-3</v>
      </c>
      <c r="AI52" s="64">
        <f t="shared" si="3"/>
        <v>2.807930088208347E-3</v>
      </c>
      <c r="AJ52" s="64">
        <f t="shared" si="4"/>
        <v>-2.5417811791127115E-3</v>
      </c>
      <c r="AK52" s="64">
        <f t="shared" si="5"/>
        <v>2.7619879828947729E-4</v>
      </c>
      <c r="AL52" s="64">
        <f t="shared" si="6"/>
        <v>1.3307445454781782E-4</v>
      </c>
      <c r="AM52" s="64">
        <f t="shared" si="7"/>
        <v>2.9722912167980406E-3</v>
      </c>
      <c r="AN52" s="64">
        <f t="shared" si="8"/>
        <v>-1.1223792594453073E-2</v>
      </c>
      <c r="AO52" s="64">
        <f t="shared" si="9"/>
        <v>-4.5634937793001543E-5</v>
      </c>
    </row>
    <row r="53" spans="1:41" x14ac:dyDescent="0.2">
      <c r="A53" s="4">
        <v>51</v>
      </c>
      <c r="B53" s="6" t="s">
        <v>88</v>
      </c>
      <c r="C53" s="15"/>
      <c r="D53" s="15">
        <f>0.5*(Cy!AE53+Cy!AF53)*LN(H!D53/H!C53)</f>
        <v>-1.3748340380046917E-2</v>
      </c>
      <c r="E53" s="15">
        <f>0.5*(Cy!AF53+Cy!AG53)*LN(H!E53/H!D53)</f>
        <v>-1.173590239345277E-2</v>
      </c>
      <c r="F53" s="15">
        <f>0.5*(Cy!AG53+Cy!AH53)*LN(H!F53/H!E53)</f>
        <v>2.2544290544664869E-3</v>
      </c>
      <c r="G53" s="15">
        <f>0.5*(Cy!AH53+Cy!AI53)*LN(H!G53/H!F53)</f>
        <v>-1.6761493912350198E-2</v>
      </c>
      <c r="H53" s="15">
        <f>0.5*(Cy!AI53+Cy!AJ53)*LN(H!H53/H!G53)</f>
        <v>-1.1052544851955889E-2</v>
      </c>
      <c r="I53" s="15">
        <f>0.5*(Cy!AJ53+Cy!AK53)*LN(H!I53/H!H53)</f>
        <v>-1.3046118396636976E-2</v>
      </c>
      <c r="J53" s="15">
        <f>0.5*(Cy!AK53+Cy!AL53)*LN(H!J53/H!I53)</f>
        <v>-8.6107428847135587E-3</v>
      </c>
      <c r="K53" s="15">
        <f>0.5*(Cy!AL53+Cy!AM53)*LN(H!K53/H!J53)</f>
        <v>-2.5066195169510248E-3</v>
      </c>
      <c r="L53" s="15">
        <f>0.5*(Cy!AM53+Cy!AN53)*LN(H!L53/H!K53)</f>
        <v>4.8646109677082669E-3</v>
      </c>
      <c r="M53" s="15">
        <f>0.5*(Cy!AN53+Cy!AO53)*LN(H!M53/H!L53)</f>
        <v>-4.7865445092295763E-3</v>
      </c>
      <c r="N53" s="15">
        <f>0.5*(Cy!AO53+Cy!AP53)*LN(H!N53/H!M53)</f>
        <v>-8.000477888083891E-5</v>
      </c>
      <c r="O53" s="15">
        <f>0.5*(Cy!AP53+Cy!AQ53)*LN(H!O53/H!N53)</f>
        <v>6.7503696439239853E-3</v>
      </c>
      <c r="P53" s="15">
        <f>0.5*(Cy!AQ53+Cy!AR53)*LN(H!P53/H!O53)</f>
        <v>1.601304767737995E-2</v>
      </c>
      <c r="Q53" s="15">
        <f>0.5*(Cy!AR53+Cy!AS53)*LN(H!Q53/H!P53)</f>
        <v>1.45037272413938E-2</v>
      </c>
      <c r="R53" s="15">
        <f>0.5*(Cy!AS53+Cy!AT53)*LN(H!R53/H!Q53)</f>
        <v>-1.9019921966106284E-2</v>
      </c>
      <c r="S53" s="15">
        <f>0.5*(Cy!AT53+Cy!AU53)*LN(H!S53/H!R53)</f>
        <v>1.0456022756439922E-2</v>
      </c>
      <c r="T53" s="15">
        <f>0.5*(Cy!AU53+Cy!AV53)*LN(H!T53/H!S53)</f>
        <v>4.2268969175484339E-3</v>
      </c>
      <c r="U53" s="15">
        <f>0.5*(Cy!AV53+Cy!AW53)*LN(H!U53/H!T53)</f>
        <v>-1.4560255755442458E-2</v>
      </c>
      <c r="V53" s="15">
        <f>0.5*(Cy!AW53+Cy!AX53)*LN(H!V53/H!U53)</f>
        <v>-1.0131428331738378E-2</v>
      </c>
      <c r="W53" s="15">
        <f>0.5*(Cy!AX53+Cy!AY53)*LN(H!W53/H!V53)</f>
        <v>1.5238063593952594E-3</v>
      </c>
      <c r="X53" s="15">
        <f>0.5*(Cy!AY53+Cy!AZ53)*LN(H!X53/H!W53)</f>
        <v>1.367150420146036E-2</v>
      </c>
      <c r="Y53" s="15">
        <f>0.5*(Cy!AZ53+Cy!BA53)*LN(H!Y53/H!X53)</f>
        <v>3.4293253335104996E-3</v>
      </c>
      <c r="Z53" s="15">
        <f>0.5*(Cy!BA53+Cy!BB53)*LN(H!Z53/H!Y53)</f>
        <v>-5.5900119557565232E-3</v>
      </c>
      <c r="AA53" s="15">
        <f>0.5*(Cy!BB53+Cy!BC53)*LN(H!AA53/H!Z53)</f>
        <v>-8.8431510132662445E-3</v>
      </c>
      <c r="AB53" s="15">
        <f>0.5*(Cy!BC53+Cy!BD53)*LN(H!AB53/H!AA53)</f>
        <v>-2.1520742129524963E-3</v>
      </c>
      <c r="AC53" s="15">
        <f>0.5*(Cy!BD53+Cy!BE53)*LN(H!AC53/H!AB53)</f>
        <v>-1.251326795183697E-2</v>
      </c>
      <c r="AD53" s="15"/>
      <c r="AF53" s="64">
        <f t="shared" si="0"/>
        <v>-1.0068326099985868E-2</v>
      </c>
      <c r="AG53" s="64">
        <f t="shared" si="1"/>
        <v>-2.2238601444133461E-3</v>
      </c>
      <c r="AH53" s="64">
        <f t="shared" si="2"/>
        <v>5.7406490706062756E-3</v>
      </c>
      <c r="AI53" s="64">
        <f t="shared" si="3"/>
        <v>-1.053895321755357E-3</v>
      </c>
      <c r="AJ53" s="64">
        <f t="shared" si="4"/>
        <v>-5.133835960060347E-3</v>
      </c>
      <c r="AK53" s="64">
        <f t="shared" si="5"/>
        <v>1.7583944630964645E-3</v>
      </c>
      <c r="AL53" s="64">
        <f t="shared" si="6"/>
        <v>-3.0938656409078514E-3</v>
      </c>
      <c r="AM53" s="64">
        <f t="shared" si="7"/>
        <v>-2.0341642805361314E-3</v>
      </c>
      <c r="AN53" s="64">
        <f t="shared" si="8"/>
        <v>-7.3326710823947332E-3</v>
      </c>
      <c r="AO53" s="64">
        <f t="shared" si="9"/>
        <v>-2.5478536911217285E-3</v>
      </c>
    </row>
    <row r="54" spans="1:41" x14ac:dyDescent="0.2">
      <c r="A54" s="4">
        <v>52</v>
      </c>
      <c r="B54" s="6" t="s">
        <v>89</v>
      </c>
      <c r="C54" s="15"/>
      <c r="D54" s="15">
        <f>0.5*(Cy!AE54+Cy!AF54)*LN(H!D54/H!C54)</f>
        <v>4.6332035734460912E-4</v>
      </c>
      <c r="E54" s="15">
        <f>0.5*(Cy!AF54+Cy!AG54)*LN(H!E54/H!D54)</f>
        <v>-1.0384510719850348E-3</v>
      </c>
      <c r="F54" s="15">
        <f>0.5*(Cy!AG54+Cy!AH54)*LN(H!F54/H!E54)</f>
        <v>-1.2933595000195249E-2</v>
      </c>
      <c r="G54" s="15">
        <f>0.5*(Cy!AH54+Cy!AI54)*LN(H!G54/H!F54)</f>
        <v>-1.1870479052984577E-2</v>
      </c>
      <c r="H54" s="15">
        <f>0.5*(Cy!AI54+Cy!AJ54)*LN(H!H54/H!G54)</f>
        <v>-1.9900479408258492E-2</v>
      </c>
      <c r="I54" s="15">
        <f>0.5*(Cy!AJ54+Cy!AK54)*LN(H!I54/H!H54)</f>
        <v>-2.8514569473115209E-3</v>
      </c>
      <c r="J54" s="15">
        <f>0.5*(Cy!AK54+Cy!AL54)*LN(H!J54/H!I54)</f>
        <v>-8.6631475848762667E-3</v>
      </c>
      <c r="K54" s="15">
        <f>0.5*(Cy!AL54+Cy!AM54)*LN(H!K54/H!J54)</f>
        <v>-1.2793125441816053E-2</v>
      </c>
      <c r="L54" s="15">
        <f>0.5*(Cy!AM54+Cy!AN54)*LN(H!L54/H!K54)</f>
        <v>-9.966481568791279E-3</v>
      </c>
      <c r="M54" s="15">
        <f>0.5*(Cy!AN54+Cy!AO54)*LN(H!M54/H!L54)</f>
        <v>-1.0404998361771837E-2</v>
      </c>
      <c r="N54" s="15">
        <f>0.5*(Cy!AO54+Cy!AP54)*LN(H!N54/H!M54)</f>
        <v>-9.9371333345458727E-3</v>
      </c>
      <c r="O54" s="15">
        <f>0.5*(Cy!AP54+Cy!AQ54)*LN(H!O54/H!N54)</f>
        <v>4.4039268739218235E-4</v>
      </c>
      <c r="P54" s="15">
        <f>0.5*(Cy!AQ54+Cy!AR54)*LN(H!P54/H!O54)</f>
        <v>-2.1254723432167208E-2</v>
      </c>
      <c r="Q54" s="15">
        <f>0.5*(Cy!AR54+Cy!AS54)*LN(H!Q54/H!P54)</f>
        <v>-1.6494452843441174E-2</v>
      </c>
      <c r="R54" s="15">
        <f>0.5*(Cy!AS54+Cy!AT54)*LN(H!R54/H!Q54)</f>
        <v>-2.2544892000935037E-2</v>
      </c>
      <c r="S54" s="15">
        <f>0.5*(Cy!AT54+Cy!AU54)*LN(H!S54/H!R54)</f>
        <v>-6.6557406263885333E-3</v>
      </c>
      <c r="T54" s="15">
        <f>0.5*(Cy!AU54+Cy!AV54)*LN(H!T54/H!S54)</f>
        <v>-1.8958644909905373E-2</v>
      </c>
      <c r="U54" s="15">
        <f>0.5*(Cy!AV54+Cy!AW54)*LN(H!U54/H!T54)</f>
        <v>1.0349642032635654E-2</v>
      </c>
      <c r="V54" s="15">
        <f>0.5*(Cy!AW54+Cy!AX54)*LN(H!V54/H!U54)</f>
        <v>-2.2686680703904488E-2</v>
      </c>
      <c r="W54" s="15">
        <f>0.5*(Cy!AX54+Cy!AY54)*LN(H!W54/H!V54)</f>
        <v>-1.4627979051786106E-2</v>
      </c>
      <c r="X54" s="15">
        <f>0.5*(Cy!AY54+Cy!AZ54)*LN(H!X54/H!W54)</f>
        <v>-1.2241008652794235E-2</v>
      </c>
      <c r="Y54" s="15">
        <f>0.5*(Cy!AZ54+Cy!BA54)*LN(H!Y54/H!X54)</f>
        <v>-4.7144303279849425E-3</v>
      </c>
      <c r="Z54" s="15">
        <f>0.5*(Cy!BA54+Cy!BB54)*LN(H!Z54/H!Y54)</f>
        <v>-5.3903452946407479E-3</v>
      </c>
      <c r="AA54" s="15">
        <f>0.5*(Cy!BB54+Cy!BC54)*LN(H!AA54/H!Z54)</f>
        <v>-8.8309485563517302E-3</v>
      </c>
      <c r="AB54" s="15">
        <f>0.5*(Cy!BC54+Cy!BD54)*LN(H!AB54/H!AA54)</f>
        <v>-1.2918254211291723E-2</v>
      </c>
      <c r="AC54" s="15">
        <f>0.5*(Cy!BD54+Cy!BE54)*LN(H!AC54/H!AB54)</f>
        <v>-3.7734061861877395E-2</v>
      </c>
      <c r="AD54" s="15"/>
      <c r="AF54" s="64">
        <f t="shared" si="0"/>
        <v>-9.7188922961469748E-3</v>
      </c>
      <c r="AG54" s="64">
        <f t="shared" si="1"/>
        <v>-1.0352977258360261E-2</v>
      </c>
      <c r="AH54" s="64">
        <f t="shared" si="2"/>
        <v>-1.3301883243107954E-2</v>
      </c>
      <c r="AI54" s="64">
        <f t="shared" si="3"/>
        <v>-1.1632934257150909E-2</v>
      </c>
      <c r="AJ54" s="64">
        <f t="shared" si="4"/>
        <v>-1.3917608050429308E-2</v>
      </c>
      <c r="AK54" s="64">
        <f t="shared" si="5"/>
        <v>-1.1827430250734107E-2</v>
      </c>
      <c r="AL54" s="64">
        <f t="shared" si="6"/>
        <v>-1.2775271153790107E-2</v>
      </c>
      <c r="AM54" s="64">
        <f t="shared" si="7"/>
        <v>-9.6375494330914954E-3</v>
      </c>
      <c r="AN54" s="64">
        <f t="shared" si="8"/>
        <v>-2.532615803658456E-2</v>
      </c>
      <c r="AO54" s="64">
        <f t="shared" si="9"/>
        <v>-1.178485902103908E-2</v>
      </c>
    </row>
    <row r="55" spans="1:41" x14ac:dyDescent="0.2">
      <c r="A55" s="4">
        <v>53</v>
      </c>
      <c r="B55" s="6" t="s">
        <v>90</v>
      </c>
      <c r="C55" s="15"/>
      <c r="D55" s="15">
        <f>0.5*(Cy!AE55+Cy!AF55)*LN(H!D55/H!C55)</f>
        <v>-1.0624910222265676E-2</v>
      </c>
      <c r="E55" s="15">
        <f>0.5*(Cy!AF55+Cy!AG55)*LN(H!E55/H!D55)</f>
        <v>4.1253499403774959E-3</v>
      </c>
      <c r="F55" s="15">
        <f>0.5*(Cy!AG55+Cy!AH55)*LN(H!F55/H!E55)</f>
        <v>-1.8849753313090266E-2</v>
      </c>
      <c r="G55" s="15">
        <f>0.5*(Cy!AH55+Cy!AI55)*LN(H!G55/H!F55)</f>
        <v>-3.4926160108241955E-2</v>
      </c>
      <c r="H55" s="15">
        <f>0.5*(Cy!AI55+Cy!AJ55)*LN(H!H55/H!G55)</f>
        <v>-4.5344676591068432E-3</v>
      </c>
      <c r="I55" s="15">
        <f>0.5*(Cy!AJ55+Cy!AK55)*LN(H!I55/H!H55)</f>
        <v>-9.482597325107308E-3</v>
      </c>
      <c r="J55" s="15">
        <f>0.5*(Cy!AK55+Cy!AL55)*LN(H!J55/H!I55)</f>
        <v>-1.8880551844240999E-2</v>
      </c>
      <c r="K55" s="15">
        <f>0.5*(Cy!AL55+Cy!AM55)*LN(H!K55/H!J55)</f>
        <v>-1.6662217001641097E-2</v>
      </c>
      <c r="L55" s="15">
        <f>0.5*(Cy!AM55+Cy!AN55)*LN(H!L55/H!K55)</f>
        <v>-1.090842695372957E-2</v>
      </c>
      <c r="M55" s="15">
        <f>0.5*(Cy!AN55+Cy!AO55)*LN(H!M55/H!L55)</f>
        <v>-1.4701834283232226E-2</v>
      </c>
      <c r="N55" s="15">
        <f>0.5*(Cy!AO55+Cy!AP55)*LN(H!N55/H!M55)</f>
        <v>-1.3432517287889455E-2</v>
      </c>
      <c r="O55" s="15">
        <f>0.5*(Cy!AP55+Cy!AQ55)*LN(H!O55/H!N55)</f>
        <v>6.1762969864734502E-3</v>
      </c>
      <c r="P55" s="15">
        <f>0.5*(Cy!AQ55+Cy!AR55)*LN(H!P55/H!O55)</f>
        <v>-1.2333687624717054E-2</v>
      </c>
      <c r="Q55" s="15">
        <f>0.5*(Cy!AR55+Cy!AS55)*LN(H!Q55/H!P55)</f>
        <v>-2.3603465211348727E-2</v>
      </c>
      <c r="R55" s="15">
        <f>0.5*(Cy!AS55+Cy!AT55)*LN(H!R55/H!Q55)</f>
        <v>-3.9943533576280825E-2</v>
      </c>
      <c r="S55" s="15">
        <f>0.5*(Cy!AT55+Cy!AU55)*LN(H!S55/H!R55)</f>
        <v>5.0207952793933971E-3</v>
      </c>
      <c r="T55" s="15">
        <f>0.5*(Cy!AU55+Cy!AV55)*LN(H!T55/H!S55)</f>
        <v>-3.3169379840969283E-4</v>
      </c>
      <c r="U55" s="15">
        <f>0.5*(Cy!AV55+Cy!AW55)*LN(H!U55/H!T55)</f>
        <v>9.6106059418917898E-3</v>
      </c>
      <c r="V55" s="15">
        <f>0.5*(Cy!AW55+Cy!AX55)*LN(H!V55/H!U55)</f>
        <v>-8.5662423084926775E-3</v>
      </c>
      <c r="W55" s="15">
        <f>0.5*(Cy!AX55+Cy!AY55)*LN(H!W55/H!V55)</f>
        <v>-4.9471051112022543E-3</v>
      </c>
      <c r="X55" s="15">
        <f>0.5*(Cy!AY55+Cy!AZ55)*LN(H!X55/H!W55)</f>
        <v>-2.4275279423373155E-3</v>
      </c>
      <c r="Y55" s="15">
        <f>0.5*(Cy!AZ55+Cy!BA55)*LN(H!Y55/H!X55)</f>
        <v>-2.3265577079934494E-3</v>
      </c>
      <c r="Z55" s="15">
        <f>0.5*(Cy!BA55+Cy!BB55)*LN(H!Z55/H!Y55)</f>
        <v>-9.8936830898160031E-4</v>
      </c>
      <c r="AA55" s="15">
        <f>0.5*(Cy!BB55+Cy!BC55)*LN(H!AA55/H!Z55)</f>
        <v>-4.2398508111589741E-3</v>
      </c>
      <c r="AB55" s="15">
        <f>0.5*(Cy!BC55+Cy!BD55)*LN(H!AB55/H!AA55)</f>
        <v>-1.0731082646293938E-2</v>
      </c>
      <c r="AC55" s="15">
        <f>0.5*(Cy!BD55+Cy!BE55)*LN(H!AC55/H!AB55)</f>
        <v>-2.3553108073588791E-2</v>
      </c>
      <c r="AD55" s="15"/>
      <c r="AF55" s="64">
        <f t="shared" si="0"/>
        <v>-1.2733525693033775E-2</v>
      </c>
      <c r="AG55" s="64">
        <f t="shared" si="1"/>
        <v>-1.4917109474146669E-2</v>
      </c>
      <c r="AH55" s="64">
        <f t="shared" si="2"/>
        <v>-1.2936718829295951E-2</v>
      </c>
      <c r="AI55" s="64">
        <f t="shared" si="3"/>
        <v>-1.3323926437100301E-3</v>
      </c>
      <c r="AJ55" s="64">
        <f t="shared" si="4"/>
        <v>-8.3679935096033498E-3</v>
      </c>
      <c r="AK55" s="64">
        <f t="shared" si="5"/>
        <v>-1.3926914151721311E-2</v>
      </c>
      <c r="AL55" s="64">
        <f t="shared" si="6"/>
        <v>-4.8501930766566906E-3</v>
      </c>
      <c r="AM55" s="64">
        <f t="shared" si="7"/>
        <v>-1.7772175058355217E-3</v>
      </c>
      <c r="AN55" s="64">
        <f t="shared" si="8"/>
        <v>-1.7142095359941364E-2</v>
      </c>
      <c r="AO55" s="64">
        <f t="shared" si="9"/>
        <v>-1.0057548029957957E-2</v>
      </c>
    </row>
    <row r="56" spans="1:41" x14ac:dyDescent="0.2">
      <c r="A56" s="4">
        <v>54</v>
      </c>
      <c r="B56" s="6" t="s">
        <v>91</v>
      </c>
      <c r="C56" s="15"/>
      <c r="D56" s="15">
        <f>0.5*(Cy!AE56+Cy!AF56)*LN(H!D56/H!C56)</f>
        <v>-1.6190194063198441E-2</v>
      </c>
      <c r="E56" s="15">
        <f>0.5*(Cy!AF56+Cy!AG56)*LN(H!E56/H!D56)</f>
        <v>6.8968939714165785E-3</v>
      </c>
      <c r="F56" s="15">
        <f>0.5*(Cy!AG56+Cy!AH56)*LN(H!F56/H!E56)</f>
        <v>-1.0716538973097831E-2</v>
      </c>
      <c r="G56" s="15">
        <f>0.5*(Cy!AH56+Cy!AI56)*LN(H!G56/H!F56)</f>
        <v>-3.6813752769390834E-2</v>
      </c>
      <c r="H56" s="15">
        <f>0.5*(Cy!AI56+Cy!AJ56)*LN(H!H56/H!G56)</f>
        <v>-1.5983004888103867E-2</v>
      </c>
      <c r="I56" s="15">
        <f>0.5*(Cy!AJ56+Cy!AK56)*LN(H!I56/H!H56)</f>
        <v>-9.8069656001633018E-3</v>
      </c>
      <c r="J56" s="15">
        <f>0.5*(Cy!AK56+Cy!AL56)*LN(H!J56/H!I56)</f>
        <v>-1.5768355014010919E-2</v>
      </c>
      <c r="K56" s="15">
        <f>0.5*(Cy!AL56+Cy!AM56)*LN(H!K56/H!J56)</f>
        <v>-3.2113053888114466E-2</v>
      </c>
      <c r="L56" s="15">
        <f>0.5*(Cy!AM56+Cy!AN56)*LN(H!L56/H!K56)</f>
        <v>-4.4854856586527773E-3</v>
      </c>
      <c r="M56" s="15">
        <f>0.5*(Cy!AN56+Cy!AO56)*LN(H!M56/H!L56)</f>
        <v>-1.875641758982716E-2</v>
      </c>
      <c r="N56" s="15">
        <f>0.5*(Cy!AO56+Cy!AP56)*LN(H!N56/H!M56)</f>
        <v>-5.1908507122870968E-3</v>
      </c>
      <c r="O56" s="15">
        <f>0.5*(Cy!AP56+Cy!AQ56)*LN(H!O56/H!N56)</f>
        <v>6.1841870510496357E-3</v>
      </c>
      <c r="P56" s="15">
        <f>0.5*(Cy!AQ56+Cy!AR56)*LN(H!P56/H!O56)</f>
        <v>-3.5306698713100321E-3</v>
      </c>
      <c r="Q56" s="15">
        <f>0.5*(Cy!AR56+Cy!AS56)*LN(H!Q56/H!P56)</f>
        <v>-1.8776536811634905E-2</v>
      </c>
      <c r="R56" s="15">
        <f>0.5*(Cy!AS56+Cy!AT56)*LN(H!R56/H!Q56)</f>
        <v>-3.2875083286359526E-2</v>
      </c>
      <c r="S56" s="15">
        <f>0.5*(Cy!AT56+Cy!AU56)*LN(H!S56/H!R56)</f>
        <v>-1.2332011481468005E-2</v>
      </c>
      <c r="T56" s="15">
        <f>0.5*(Cy!AU56+Cy!AV56)*LN(H!T56/H!S56)</f>
        <v>-1.2195828807351339E-2</v>
      </c>
      <c r="U56" s="15">
        <f>0.5*(Cy!AV56+Cy!AW56)*LN(H!U56/H!T56)</f>
        <v>7.9903836813215324E-3</v>
      </c>
      <c r="V56" s="15">
        <f>0.5*(Cy!AW56+Cy!AX56)*LN(H!V56/H!U56)</f>
        <v>-1.4969432893855229E-2</v>
      </c>
      <c r="W56" s="15">
        <f>0.5*(Cy!AX56+Cy!AY56)*LN(H!W56/H!V56)</f>
        <v>-9.7852098231951384E-3</v>
      </c>
      <c r="X56" s="15">
        <f>0.5*(Cy!AY56+Cy!AZ56)*LN(H!X56/H!W56)</f>
        <v>-1.0070325904351203E-2</v>
      </c>
      <c r="Y56" s="15">
        <f>0.5*(Cy!AZ56+Cy!BA56)*LN(H!Y56/H!X56)</f>
        <v>1.3629996943677026E-3</v>
      </c>
      <c r="Z56" s="15">
        <f>0.5*(Cy!BA56+Cy!BB56)*LN(H!Z56/H!Y56)</f>
        <v>-3.9821804962297093E-3</v>
      </c>
      <c r="AA56" s="15">
        <f>0.5*(Cy!BB56+Cy!BC56)*LN(H!AA56/H!Z56)</f>
        <v>-1.1095042302330363E-2</v>
      </c>
      <c r="AB56" s="15">
        <f>0.5*(Cy!BC56+Cy!BD56)*LN(H!AB56/H!AA56)</f>
        <v>-1.216559984941662E-2</v>
      </c>
      <c r="AC56" s="15">
        <f>0.5*(Cy!BD56+Cy!BE56)*LN(H!AC56/H!AB56)</f>
        <v>-4.9006193807698953E-2</v>
      </c>
      <c r="AD56" s="15"/>
      <c r="AF56" s="64">
        <f t="shared" si="0"/>
        <v>-1.3284673651867852E-2</v>
      </c>
      <c r="AG56" s="64">
        <f t="shared" si="1"/>
        <v>-1.5262832572578485E-2</v>
      </c>
      <c r="AH56" s="64">
        <f t="shared" si="2"/>
        <v>-1.2266022879944567E-2</v>
      </c>
      <c r="AI56" s="64">
        <f t="shared" si="3"/>
        <v>-7.8060827494862758E-3</v>
      </c>
      <c r="AJ56" s="64">
        <f t="shared" si="4"/>
        <v>-1.4977203352261589E-2</v>
      </c>
      <c r="AK56" s="64">
        <f t="shared" si="5"/>
        <v>-1.3764427726261528E-2</v>
      </c>
      <c r="AL56" s="64">
        <f t="shared" si="6"/>
        <v>-1.1391643050873933E-2</v>
      </c>
      <c r="AM56" s="64">
        <f t="shared" si="7"/>
        <v>-6.5930796064529685E-3</v>
      </c>
      <c r="AN56" s="64">
        <f t="shared" si="8"/>
        <v>-3.0585896828557786E-2</v>
      </c>
      <c r="AO56" s="64">
        <f t="shared" si="9"/>
        <v>-1.2719363041227751E-2</v>
      </c>
    </row>
    <row r="57" spans="1:41" x14ac:dyDescent="0.2">
      <c r="A57" s="4">
        <v>55</v>
      </c>
      <c r="B57" s="6" t="s">
        <v>92</v>
      </c>
      <c r="C57" s="15"/>
      <c r="D57" s="15">
        <f>0.5*(Cy!AE57+Cy!AF57)*LN(H!D57/H!C57)</f>
        <v>7.544535878449153E-4</v>
      </c>
      <c r="E57" s="15">
        <f>0.5*(Cy!AF57+Cy!AG57)*LN(H!E57/H!D57)</f>
        <v>-8.2380805938898254E-4</v>
      </c>
      <c r="F57" s="15">
        <f>0.5*(Cy!AG57+Cy!AH57)*LN(H!F57/H!E57)</f>
        <v>-1.7773311812936117E-3</v>
      </c>
      <c r="G57" s="15">
        <f>0.5*(Cy!AH57+Cy!AI57)*LN(H!G57/H!F57)</f>
        <v>-1.3270571147414747E-2</v>
      </c>
      <c r="H57" s="15">
        <f>0.5*(Cy!AI57+Cy!AJ57)*LN(H!H57/H!G57)</f>
        <v>1.3561626618745751E-3</v>
      </c>
      <c r="I57" s="15">
        <f>0.5*(Cy!AJ57+Cy!AK57)*LN(H!I57/H!H57)</f>
        <v>8.069072210959748E-3</v>
      </c>
      <c r="J57" s="15">
        <f>0.5*(Cy!AK57+Cy!AL57)*LN(H!J57/H!I57)</f>
        <v>-7.4177477248501171E-3</v>
      </c>
      <c r="K57" s="15">
        <f>0.5*(Cy!AL57+Cy!AM57)*LN(H!K57/H!J57)</f>
        <v>-8.0062977956298527E-3</v>
      </c>
      <c r="L57" s="15">
        <f>0.5*(Cy!AM57+Cy!AN57)*LN(H!L57/H!K57)</f>
        <v>-9.4653299523281742E-4</v>
      </c>
      <c r="M57" s="15">
        <f>0.5*(Cy!AN57+Cy!AO57)*LN(H!M57/H!L57)</f>
        <v>-2.2096522546416661E-3</v>
      </c>
      <c r="N57" s="15">
        <f>0.5*(Cy!AO57+Cy!AP57)*LN(H!N57/H!M57)</f>
        <v>-4.4601074852774689E-3</v>
      </c>
      <c r="O57" s="15">
        <f>0.5*(Cy!AP57+Cy!AQ57)*LN(H!O57/H!N57)</f>
        <v>6.1830609000703782E-3</v>
      </c>
      <c r="P57" s="15">
        <f>0.5*(Cy!AQ57+Cy!AR57)*LN(H!P57/H!O57)</f>
        <v>5.2951654384073661E-3</v>
      </c>
      <c r="Q57" s="15">
        <f>0.5*(Cy!AR57+Cy!AS57)*LN(H!Q57/H!P57)</f>
        <v>-9.5324717461017817E-3</v>
      </c>
      <c r="R57" s="15">
        <f>0.5*(Cy!AS57+Cy!AT57)*LN(H!R57/H!Q57)</f>
        <v>-2.5795395024307392E-2</v>
      </c>
      <c r="S57" s="15">
        <f>0.5*(Cy!AT57+Cy!AU57)*LN(H!S57/H!R57)</f>
        <v>1.2671734974307517E-2</v>
      </c>
      <c r="T57" s="15">
        <f>0.5*(Cy!AU57+Cy!AV57)*LN(H!T57/H!S57)</f>
        <v>2.3460581161794686E-3</v>
      </c>
      <c r="U57" s="15">
        <f>0.5*(Cy!AV57+Cy!AW57)*LN(H!U57/H!T57)</f>
        <v>8.94235993999749E-3</v>
      </c>
      <c r="V57" s="15">
        <f>0.5*(Cy!AW57+Cy!AX57)*LN(H!V57/H!U57)</f>
        <v>2.4281789671813376E-3</v>
      </c>
      <c r="W57" s="15">
        <f>0.5*(Cy!AX57+Cy!AY57)*LN(H!W57/H!V57)</f>
        <v>-2.930002908601799E-3</v>
      </c>
      <c r="X57" s="15">
        <f>0.5*(Cy!AY57+Cy!AZ57)*LN(H!X57/H!W57)</f>
        <v>1.7594993832086364E-3</v>
      </c>
      <c r="Y57" s="15">
        <f>0.5*(Cy!AZ57+Cy!BA57)*LN(H!Y57/H!X57)</f>
        <v>2.731033833075925E-3</v>
      </c>
      <c r="Z57" s="15">
        <f>0.5*(Cy!BA57+Cy!BB57)*LN(H!Z57/H!Y57)</f>
        <v>7.1274982008013273E-3</v>
      </c>
      <c r="AA57" s="15">
        <f>0.5*(Cy!BB57+Cy!BC57)*LN(H!AA57/H!Z57)</f>
        <v>5.4021486870308322E-3</v>
      </c>
      <c r="AB57" s="15">
        <f>0.5*(Cy!BC57+Cy!BD57)*LN(H!AB57/H!AA57)</f>
        <v>-3.2506935143439828E-4</v>
      </c>
      <c r="AC57" s="15">
        <f>0.5*(Cy!BD57+Cy!BE57)*LN(H!AC57/H!AB57)</f>
        <v>-1.5376838509846913E-2</v>
      </c>
      <c r="AD57" s="15"/>
      <c r="AF57" s="64">
        <f t="shared" si="0"/>
        <v>-1.289295103052604E-3</v>
      </c>
      <c r="AG57" s="64">
        <f t="shared" si="1"/>
        <v>-4.6080676511263841E-3</v>
      </c>
      <c r="AH57" s="64">
        <f t="shared" si="2"/>
        <v>-2.2355810915247825E-3</v>
      </c>
      <c r="AI57" s="64">
        <f t="shared" si="3"/>
        <v>2.5092186995930269E-3</v>
      </c>
      <c r="AJ57" s="64">
        <f t="shared" si="4"/>
        <v>-8.8245428074645507E-5</v>
      </c>
      <c r="AK57" s="64">
        <f t="shared" si="5"/>
        <v>-3.421824371325584E-3</v>
      </c>
      <c r="AL57" s="64">
        <f t="shared" si="6"/>
        <v>1.2104866357591905E-3</v>
      </c>
      <c r="AM57" s="64">
        <f t="shared" si="7"/>
        <v>3.4758467773591522E-3</v>
      </c>
      <c r="AN57" s="64">
        <f t="shared" si="8"/>
        <v>-7.8509539306406556E-3</v>
      </c>
      <c r="AO57" s="64">
        <f t="shared" si="9"/>
        <v>-1.1423941148370781E-3</v>
      </c>
    </row>
    <row r="58" spans="1:41" x14ac:dyDescent="0.2">
      <c r="A58" s="4">
        <v>56</v>
      </c>
      <c r="B58" s="6" t="s">
        <v>93</v>
      </c>
      <c r="C58" s="15"/>
      <c r="D58" s="15">
        <f>0.5*(Cy!AE58+Cy!AF58)*LN(H!D58/H!C58)</f>
        <v>-1.4113087673640938E-2</v>
      </c>
      <c r="E58" s="15">
        <f>0.5*(Cy!AF58+Cy!AG58)*LN(H!E58/H!D58)</f>
        <v>-3.0945533230992747E-3</v>
      </c>
      <c r="F58" s="15">
        <f>0.5*(Cy!AG58+Cy!AH58)*LN(H!F58/H!E58)</f>
        <v>-5.8092756881857723E-3</v>
      </c>
      <c r="G58" s="15">
        <f>0.5*(Cy!AH58+Cy!AI58)*LN(H!G58/H!F58)</f>
        <v>-2.2684389865338588E-2</v>
      </c>
      <c r="H58" s="15">
        <f>0.5*(Cy!AI58+Cy!AJ58)*LN(H!H58/H!G58)</f>
        <v>-4.2449144560578354E-3</v>
      </c>
      <c r="I58" s="15">
        <f>0.5*(Cy!AJ58+Cy!AK58)*LN(H!I58/H!H58)</f>
        <v>1.625986619438869E-3</v>
      </c>
      <c r="J58" s="15">
        <f>0.5*(Cy!AK58+Cy!AL58)*LN(H!J58/H!I58)</f>
        <v>-1.3112039537054683E-2</v>
      </c>
      <c r="K58" s="15">
        <f>0.5*(Cy!AL58+Cy!AM58)*LN(H!K58/H!J58)</f>
        <v>-1.1087688127499272E-2</v>
      </c>
      <c r="L58" s="15">
        <f>0.5*(Cy!AM58+Cy!AN58)*LN(H!L58/H!K58)</f>
        <v>-1.8505204694779119E-3</v>
      </c>
      <c r="M58" s="15">
        <f>0.5*(Cy!AN58+Cy!AO58)*LN(H!M58/H!L58)</f>
        <v>1.5028463080194075E-3</v>
      </c>
      <c r="N58" s="15">
        <f>0.5*(Cy!AO58+Cy!AP58)*LN(H!N58/H!M58)</f>
        <v>3.6911715730181399E-3</v>
      </c>
      <c r="O58" s="15">
        <f>0.5*(Cy!AP58+Cy!AQ58)*LN(H!O58/H!N58)</f>
        <v>9.5253329386019419E-3</v>
      </c>
      <c r="P58" s="15">
        <f>0.5*(Cy!AQ58+Cy!AR58)*LN(H!P58/H!O58)</f>
        <v>1.0690045861546479E-2</v>
      </c>
      <c r="Q58" s="15">
        <f>0.5*(Cy!AR58+Cy!AS58)*LN(H!Q58/H!P58)</f>
        <v>-1.8783645084762327E-2</v>
      </c>
      <c r="R58" s="15">
        <f>0.5*(Cy!AS58+Cy!AT58)*LN(H!R58/H!Q58)</f>
        <v>-3.5772196379541168E-2</v>
      </c>
      <c r="S58" s="15">
        <f>0.5*(Cy!AT58+Cy!AU58)*LN(H!S58/H!R58)</f>
        <v>2.1430788267600694E-2</v>
      </c>
      <c r="T58" s="15">
        <f>0.5*(Cy!AU58+Cy!AV58)*LN(H!T58/H!S58)</f>
        <v>-9.9874169693147698E-4</v>
      </c>
      <c r="U58" s="15">
        <f>0.5*(Cy!AV58+Cy!AW58)*LN(H!U58/H!T58)</f>
        <v>-9.0702305329627714E-3</v>
      </c>
      <c r="V58" s="15">
        <f>0.5*(Cy!AW58+Cy!AX58)*LN(H!V58/H!U58)</f>
        <v>-1.0341482788961659E-2</v>
      </c>
      <c r="W58" s="15">
        <f>0.5*(Cy!AX58+Cy!AY58)*LN(H!W58/H!V58)</f>
        <v>-6.1373615332790407E-3</v>
      </c>
      <c r="X58" s="15">
        <f>0.5*(Cy!AY58+Cy!AZ58)*LN(H!X58/H!W58)</f>
        <v>2.8101604484488049E-3</v>
      </c>
      <c r="Y58" s="15">
        <f>0.5*(Cy!AZ58+Cy!BA58)*LN(H!Y58/H!X58)</f>
        <v>1.9981903697203177E-3</v>
      </c>
      <c r="Z58" s="15">
        <f>0.5*(Cy!BA58+Cy!BB58)*LN(H!Z58/H!Y58)</f>
        <v>1.1929135915046104E-3</v>
      </c>
      <c r="AA58" s="15">
        <f>0.5*(Cy!BB58+Cy!BC58)*LN(H!AA58/H!Z58)</f>
        <v>6.2434330599697076E-3</v>
      </c>
      <c r="AB58" s="15">
        <f>0.5*(Cy!BC58+Cy!BD58)*LN(H!AB58/H!AA58)</f>
        <v>-6.9310475242720382E-3</v>
      </c>
      <c r="AC58" s="15">
        <f>0.5*(Cy!BD58+Cy!BE58)*LN(H!AC58/H!AB58)</f>
        <v>-2.8133387269533187E-2</v>
      </c>
      <c r="AD58" s="15"/>
      <c r="AF58" s="64">
        <f t="shared" si="0"/>
        <v>-6.8414293426485194E-3</v>
      </c>
      <c r="AG58" s="64">
        <f t="shared" si="1"/>
        <v>-4.1712460505988636E-3</v>
      </c>
      <c r="AH58" s="64">
        <f t="shared" si="2"/>
        <v>-2.5819348793108773E-3</v>
      </c>
      <c r="AI58" s="64">
        <f t="shared" si="3"/>
        <v>-4.7475312207372281E-3</v>
      </c>
      <c r="AJ58" s="64">
        <f t="shared" si="4"/>
        <v>-5.1259795545221176E-3</v>
      </c>
      <c r="AK58" s="64">
        <f t="shared" si="5"/>
        <v>-3.3765904649548707E-3</v>
      </c>
      <c r="AL58" s="64">
        <f t="shared" si="6"/>
        <v>-4.9367553876296742E-3</v>
      </c>
      <c r="AM58" s="64">
        <f t="shared" si="7"/>
        <v>-1.7878898853114385E-3</v>
      </c>
      <c r="AN58" s="64">
        <f t="shared" si="8"/>
        <v>-1.7532217396902611E-2</v>
      </c>
      <c r="AO58" s="64">
        <f t="shared" si="9"/>
        <v>-4.6936242095635215E-3</v>
      </c>
    </row>
    <row r="59" spans="1:41" x14ac:dyDescent="0.2">
      <c r="A59" s="4">
        <v>57</v>
      </c>
      <c r="B59" s="6" t="s">
        <v>94</v>
      </c>
      <c r="C59" s="15"/>
      <c r="D59" s="15">
        <f>0.5*(Cy!AE59+Cy!AF59)*LN(H!D59/H!C59)</f>
        <v>-2.4572781198125171E-2</v>
      </c>
      <c r="E59" s="15">
        <f>0.5*(Cy!AF59+Cy!AG59)*LN(H!E59/H!D59)</f>
        <v>-3.8965553158885023E-3</v>
      </c>
      <c r="F59" s="15">
        <f>0.5*(Cy!AG59+Cy!AH59)*LN(H!F59/H!E59)</f>
        <v>-2.3335604874775383E-2</v>
      </c>
      <c r="G59" s="15">
        <f>0.5*(Cy!AH59+Cy!AI59)*LN(H!G59/H!F59)</f>
        <v>-3.1158432892645319E-2</v>
      </c>
      <c r="H59" s="15">
        <f>0.5*(Cy!AI59+Cy!AJ59)*LN(H!H59/H!G59)</f>
        <v>-2.1512848750875887E-2</v>
      </c>
      <c r="I59" s="15">
        <f>0.5*(Cy!AJ59+Cy!AK59)*LN(H!I59/H!H59)</f>
        <v>-1.3959138856848897E-2</v>
      </c>
      <c r="J59" s="15">
        <f>0.5*(Cy!AK59+Cy!AL59)*LN(H!J59/H!I59)</f>
        <v>-2.4258479071673469E-2</v>
      </c>
      <c r="K59" s="15">
        <f>0.5*(Cy!AL59+Cy!AM59)*LN(H!K59/H!J59)</f>
        <v>-3.8757427093245853E-2</v>
      </c>
      <c r="L59" s="15">
        <f>0.5*(Cy!AM59+Cy!AN59)*LN(H!L59/H!K59)</f>
        <v>-1.4134110370104438E-2</v>
      </c>
      <c r="M59" s="15">
        <f>0.5*(Cy!AN59+Cy!AO59)*LN(H!M59/H!L59)</f>
        <v>-2.0997167673418592E-2</v>
      </c>
      <c r="N59" s="15">
        <f>0.5*(Cy!AO59+Cy!AP59)*LN(H!N59/H!M59)</f>
        <v>-1.5412485559260494E-2</v>
      </c>
      <c r="O59" s="15">
        <f>0.5*(Cy!AP59+Cy!AQ59)*LN(H!O59/H!N59)</f>
        <v>6.7165835276656954E-4</v>
      </c>
      <c r="P59" s="15">
        <f>0.5*(Cy!AQ59+Cy!AR59)*LN(H!P59/H!O59)</f>
        <v>-9.5688979631140935E-3</v>
      </c>
      <c r="Q59" s="15">
        <f>0.5*(Cy!AR59+Cy!AS59)*LN(H!Q59/H!P59)</f>
        <v>-1.8908192851959053E-2</v>
      </c>
      <c r="R59" s="15">
        <f>0.5*(Cy!AS59+Cy!AT59)*LN(H!R59/H!Q59)</f>
        <v>-3.6093716137508773E-2</v>
      </c>
      <c r="S59" s="15">
        <f>0.5*(Cy!AT59+Cy!AU59)*LN(H!S59/H!R59)</f>
        <v>-1.4400635131078516E-2</v>
      </c>
      <c r="T59" s="15">
        <f>0.5*(Cy!AU59+Cy!AV59)*LN(H!T59/H!S59)</f>
        <v>-1.8948593795978699E-2</v>
      </c>
      <c r="U59" s="15">
        <f>0.5*(Cy!AV59+Cy!AW59)*LN(H!U59/H!T59)</f>
        <v>5.395504040634329E-3</v>
      </c>
      <c r="V59" s="15">
        <f>0.5*(Cy!AW59+Cy!AX59)*LN(H!V59/H!U59)</f>
        <v>-2.8498614826485046E-2</v>
      </c>
      <c r="W59" s="15">
        <f>0.5*(Cy!AX59+Cy!AY59)*LN(H!W59/H!V59)</f>
        <v>-8.3789502154213939E-3</v>
      </c>
      <c r="X59" s="15">
        <f>0.5*(Cy!AY59+Cy!AZ59)*LN(H!X59/H!W59)</f>
        <v>-1.9170689746797875E-2</v>
      </c>
      <c r="Y59" s="15">
        <f>0.5*(Cy!AZ59+Cy!BA59)*LN(H!Y59/H!X59)</f>
        <v>-5.2073518082578554E-3</v>
      </c>
      <c r="Z59" s="15">
        <f>0.5*(Cy!BA59+Cy!BB59)*LN(H!Z59/H!Y59)</f>
        <v>-8.0700429554236071E-4</v>
      </c>
      <c r="AA59" s="15">
        <f>0.5*(Cy!BB59+Cy!BC59)*LN(H!AA59/H!Z59)</f>
        <v>-8.6786245770770747E-3</v>
      </c>
      <c r="AB59" s="15">
        <f>0.5*(Cy!BC59+Cy!BD59)*LN(H!AB59/H!AA59)</f>
        <v>-1.8217672045117213E-2</v>
      </c>
      <c r="AC59" s="15">
        <f>0.5*(Cy!BD59+Cy!BE59)*LN(H!AC59/H!AB59)</f>
        <v>-7.2492211717112204E-2</v>
      </c>
      <c r="AD59" s="15"/>
      <c r="AF59" s="64">
        <f t="shared" si="0"/>
        <v>-1.8772516138206796E-2</v>
      </c>
      <c r="AG59" s="64">
        <f t="shared" si="1"/>
        <v>-2.271193395354057E-2</v>
      </c>
      <c r="AH59" s="64">
        <f t="shared" si="2"/>
        <v>-1.5659956746178774E-2</v>
      </c>
      <c r="AI59" s="64">
        <f t="shared" si="3"/>
        <v>-1.3920268908809735E-2</v>
      </c>
      <c r="AJ59" s="64">
        <f t="shared" si="4"/>
        <v>-2.1080572888621342E-2</v>
      </c>
      <c r="AK59" s="64">
        <f t="shared" si="5"/>
        <v>-1.9185945349859672E-2</v>
      </c>
      <c r="AL59" s="64">
        <f t="shared" si="6"/>
        <v>-1.7500420898715539E-2</v>
      </c>
      <c r="AM59" s="64">
        <f t="shared" si="7"/>
        <v>-1.0536790653115745E-2</v>
      </c>
      <c r="AN59" s="64">
        <f t="shared" si="8"/>
        <v>-4.5354941881114705E-2</v>
      </c>
      <c r="AO59" s="64">
        <f t="shared" si="9"/>
        <v>-1.8429049727071441E-2</v>
      </c>
    </row>
    <row r="60" spans="1:41" x14ac:dyDescent="0.2">
      <c r="A60" s="4">
        <v>58</v>
      </c>
      <c r="B60" s="6" t="s">
        <v>95</v>
      </c>
      <c r="C60" s="15"/>
      <c r="D60" s="15">
        <f>0.5*(Cy!AE60+Cy!AF60)*LN(H!D60/H!C60)</f>
        <v>-2.9425868041504342E-2</v>
      </c>
      <c r="E60" s="15">
        <f>0.5*(Cy!AF60+Cy!AG60)*LN(H!E60/H!D60)</f>
        <v>-3.2649739671005013E-2</v>
      </c>
      <c r="F60" s="15">
        <f>0.5*(Cy!AG60+Cy!AH60)*LN(H!F60/H!E60)</f>
        <v>-2.6138747503494132E-3</v>
      </c>
      <c r="G60" s="15">
        <f>0.5*(Cy!AH60+Cy!AI60)*LN(H!G60/H!F60)</f>
        <v>-1.0169680518875446E-2</v>
      </c>
      <c r="H60" s="15">
        <f>0.5*(Cy!AI60+Cy!AJ60)*LN(H!H60/H!G60)</f>
        <v>-4.1544704404618084E-2</v>
      </c>
      <c r="I60" s="15">
        <f>0.5*(Cy!AJ60+Cy!AK60)*LN(H!I60/H!H60)</f>
        <v>-1.4383021739166654E-2</v>
      </c>
      <c r="J60" s="15">
        <f>0.5*(Cy!AK60+Cy!AL60)*LN(H!J60/H!I60)</f>
        <v>-5.900967025367275E-2</v>
      </c>
      <c r="K60" s="15">
        <f>0.5*(Cy!AL60+Cy!AM60)*LN(H!K60/H!J60)</f>
        <v>-4.4316336406589087E-2</v>
      </c>
      <c r="L60" s="15">
        <f>0.5*(Cy!AM60+Cy!AN60)*LN(H!L60/H!K60)</f>
        <v>2.2886142630015971E-3</v>
      </c>
      <c r="M60" s="15">
        <f>0.5*(Cy!AN60+Cy!AO60)*LN(H!M60/H!L60)</f>
        <v>-3.7069113302419271E-2</v>
      </c>
      <c r="N60" s="15">
        <f>0.5*(Cy!AO60+Cy!AP60)*LN(H!N60/H!M60)</f>
        <v>-1.0921858976681402E-2</v>
      </c>
      <c r="O60" s="15">
        <f>0.5*(Cy!AP60+Cy!AQ60)*LN(H!O60/H!N60)</f>
        <v>1.6520147141095402E-2</v>
      </c>
      <c r="P60" s="15">
        <f>0.5*(Cy!AQ60+Cy!AR60)*LN(H!P60/H!O60)</f>
        <v>-5.8073844794985389E-2</v>
      </c>
      <c r="Q60" s="15">
        <f>0.5*(Cy!AR60+Cy!AS60)*LN(H!Q60/H!P60)</f>
        <v>-1.7993505553736786E-2</v>
      </c>
      <c r="R60" s="15">
        <f>0.5*(Cy!AS60+Cy!AT60)*LN(H!R60/H!Q60)</f>
        <v>-8.5803630329284383E-2</v>
      </c>
      <c r="S60" s="15">
        <f>0.5*(Cy!AT60+Cy!AU60)*LN(H!S60/H!R60)</f>
        <v>2.7733067939458445E-2</v>
      </c>
      <c r="T60" s="15">
        <f>0.5*(Cy!AU60+Cy!AV60)*LN(H!T60/H!S60)</f>
        <v>-2.0624697981937605E-2</v>
      </c>
      <c r="U60" s="15">
        <f>0.5*(Cy!AV60+Cy!AW60)*LN(H!U60/H!T60)</f>
        <v>3.6947438367861997E-3</v>
      </c>
      <c r="V60" s="15">
        <f>0.5*(Cy!AW60+Cy!AX60)*LN(H!V60/H!U60)</f>
        <v>-5.0823900647200979E-2</v>
      </c>
      <c r="W60" s="15">
        <f>0.5*(Cy!AX60+Cy!AY60)*LN(H!W60/H!V60)</f>
        <v>-2.099936769118764E-2</v>
      </c>
      <c r="X60" s="15">
        <f>0.5*(Cy!AY60+Cy!AZ60)*LN(H!X60/H!W60)</f>
        <v>1.1093212233716879E-2</v>
      </c>
      <c r="Y60" s="15">
        <f>0.5*(Cy!AZ60+Cy!BA60)*LN(H!Y60/H!X60)</f>
        <v>1.2123156986265124E-3</v>
      </c>
      <c r="Z60" s="15">
        <f>0.5*(Cy!BA60+Cy!BB60)*LN(H!Z60/H!Y60)</f>
        <v>1.0030399472522803E-2</v>
      </c>
      <c r="AA60" s="15">
        <f>0.5*(Cy!BB60+Cy!BC60)*LN(H!AA60/H!Z60)</f>
        <v>-9.7474849230528605E-4</v>
      </c>
      <c r="AB60" s="15">
        <f>0.5*(Cy!BC60+Cy!BD60)*LN(H!AB60/H!AA60)</f>
        <v>-1.8315062117462387E-2</v>
      </c>
      <c r="AC60" s="15">
        <f>0.5*(Cy!BD60+Cy!BE60)*LN(H!AC60/H!AB60)</f>
        <v>-3.6526841677088896E-2</v>
      </c>
      <c r="AD60" s="15"/>
      <c r="AF60" s="64">
        <f t="shared" si="0"/>
        <v>-2.0272204216802921E-2</v>
      </c>
      <c r="AG60" s="64">
        <f t="shared" si="1"/>
        <v>-2.9805672935272188E-2</v>
      </c>
      <c r="AH60" s="64">
        <f t="shared" si="2"/>
        <v>-2.3523553119490538E-2</v>
      </c>
      <c r="AI60" s="64">
        <f t="shared" si="3"/>
        <v>-1.5532002049964628E-2</v>
      </c>
      <c r="AJ60" s="64">
        <f t="shared" si="4"/>
        <v>-8.9147874231414511E-3</v>
      </c>
      <c r="AK60" s="64">
        <f t="shared" si="5"/>
        <v>-2.6664613027381368E-2</v>
      </c>
      <c r="AL60" s="64">
        <f t="shared" si="6"/>
        <v>-1.2223394736553039E-2</v>
      </c>
      <c r="AM60" s="64">
        <f t="shared" si="7"/>
        <v>-8.4240054463723887E-3</v>
      </c>
      <c r="AN60" s="64">
        <f t="shared" si="8"/>
        <v>-2.7420951897275642E-2</v>
      </c>
      <c r="AO60" s="64">
        <f t="shared" si="9"/>
        <v>-1.9609643948934344E-2</v>
      </c>
    </row>
    <row r="61" spans="1:41" x14ac:dyDescent="0.2">
      <c r="A61" s="4">
        <v>59</v>
      </c>
      <c r="B61" s="6" t="s">
        <v>96</v>
      </c>
      <c r="C61" s="15"/>
      <c r="D61" s="15">
        <f>0.5*(Cy!AE61+Cy!AF61)*LN(H!D61/H!C61)</f>
        <v>-4.6367901899260818E-3</v>
      </c>
      <c r="E61" s="15">
        <f>0.5*(Cy!AF61+Cy!AG61)*LN(H!E61/H!D61)</f>
        <v>-6.0509716108153259E-3</v>
      </c>
      <c r="F61" s="15">
        <f>0.5*(Cy!AG61+Cy!AH61)*LN(H!F61/H!E61)</f>
        <v>-8.7996126370015887E-3</v>
      </c>
      <c r="G61" s="15">
        <f>0.5*(Cy!AH61+Cy!AI61)*LN(H!G61/H!F61)</f>
        <v>-9.6512466970748775E-3</v>
      </c>
      <c r="H61" s="15">
        <f>0.5*(Cy!AI61+Cy!AJ61)*LN(H!H61/H!G61)</f>
        <v>-1.4898008102973769E-2</v>
      </c>
      <c r="I61" s="15">
        <f>0.5*(Cy!AJ61+Cy!AK61)*LN(H!I61/H!H61)</f>
        <v>-2.7474238432906362E-3</v>
      </c>
      <c r="J61" s="15">
        <f>0.5*(Cy!AK61+Cy!AL61)*LN(H!J61/H!I61)</f>
        <v>-1.2150881117039655E-2</v>
      </c>
      <c r="K61" s="15">
        <f>0.5*(Cy!AL61+Cy!AM61)*LN(H!K61/H!J61)</f>
        <v>-1.861958266327288E-2</v>
      </c>
      <c r="L61" s="15">
        <f>0.5*(Cy!AM61+Cy!AN61)*LN(H!L61/H!K61)</f>
        <v>-6.1442169514350532E-3</v>
      </c>
      <c r="M61" s="15">
        <f>0.5*(Cy!AN61+Cy!AO61)*LN(H!M61/H!L61)</f>
        <v>-1.4121008853666711E-2</v>
      </c>
      <c r="N61" s="15">
        <f>0.5*(Cy!AO61+Cy!AP61)*LN(H!N61/H!M61)</f>
        <v>-3.2284565404116969E-3</v>
      </c>
      <c r="O61" s="15">
        <f>0.5*(Cy!AP61+Cy!AQ61)*LN(H!O61/H!N61)</f>
        <v>1.1655822108764922E-2</v>
      </c>
      <c r="P61" s="15">
        <f>0.5*(Cy!AQ61+Cy!AR61)*LN(H!P61/H!O61)</f>
        <v>9.2732760794634224E-3</v>
      </c>
      <c r="Q61" s="15">
        <f>0.5*(Cy!AR61+Cy!AS61)*LN(H!Q61/H!P61)</f>
        <v>-1.0990979006716693E-2</v>
      </c>
      <c r="R61" s="15">
        <f>0.5*(Cy!AS61+Cy!AT61)*LN(H!R61/H!Q61)</f>
        <v>-1.4728303168253866E-2</v>
      </c>
      <c r="S61" s="15">
        <f>0.5*(Cy!AT61+Cy!AU61)*LN(H!S61/H!R61)</f>
        <v>-6.2888870548685697E-3</v>
      </c>
      <c r="T61" s="15">
        <f>0.5*(Cy!AU61+Cy!AV61)*LN(H!T61/H!S61)</f>
        <v>7.5981287243941445E-3</v>
      </c>
      <c r="U61" s="15">
        <f>0.5*(Cy!AV61+Cy!AW61)*LN(H!U61/H!T61)</f>
        <v>3.7005794025072956E-3</v>
      </c>
      <c r="V61" s="15">
        <f>0.5*(Cy!AW61+Cy!AX61)*LN(H!V61/H!U61)</f>
        <v>-1.4258265755313361E-2</v>
      </c>
      <c r="W61" s="15">
        <f>0.5*(Cy!AX61+Cy!AY61)*LN(H!W61/H!V61)</f>
        <v>-3.4895322399051596E-3</v>
      </c>
      <c r="X61" s="15">
        <f>0.5*(Cy!AY61+Cy!AZ61)*LN(H!X61/H!W61)</f>
        <v>-4.7991807848795009E-3</v>
      </c>
      <c r="Y61" s="15">
        <f>0.5*(Cy!AZ61+Cy!BA61)*LN(H!Y61/H!X61)</f>
        <v>3.8686052345384787E-3</v>
      </c>
      <c r="Z61" s="15">
        <f>0.5*(Cy!BA61+Cy!BB61)*LN(H!Z61/H!Y61)</f>
        <v>-5.0550791522361868E-3</v>
      </c>
      <c r="AA61" s="15">
        <f>0.5*(Cy!BB61+Cy!BC61)*LN(H!AA61/H!Z61)</f>
        <v>-2.4925061941606769E-3</v>
      </c>
      <c r="AB61" s="15">
        <f>0.5*(Cy!BC61+Cy!BD61)*LN(H!AB61/H!AA61)</f>
        <v>-6.4914501334224434E-3</v>
      </c>
      <c r="AC61" s="15">
        <f>0.5*(Cy!BD61+Cy!BE61)*LN(H!AC61/H!AB61)</f>
        <v>-2.4805027386061888E-2</v>
      </c>
      <c r="AD61" s="15"/>
      <c r="AF61" s="64">
        <f t="shared" si="0"/>
        <v>-8.4294525782312411E-3</v>
      </c>
      <c r="AG61" s="64">
        <f t="shared" si="1"/>
        <v>-1.0852829225165199E-2</v>
      </c>
      <c r="AH61" s="64">
        <f t="shared" si="2"/>
        <v>-2.2158142083221572E-3</v>
      </c>
      <c r="AI61" s="64">
        <f t="shared" si="3"/>
        <v>-2.2496541306393164E-3</v>
      </c>
      <c r="AJ61" s="64">
        <f t="shared" si="4"/>
        <v>-6.9950915262685428E-3</v>
      </c>
      <c r="AK61" s="64">
        <f t="shared" si="5"/>
        <v>-6.5343217167436784E-3</v>
      </c>
      <c r="AL61" s="64">
        <f t="shared" si="6"/>
        <v>-4.62237282845393E-3</v>
      </c>
      <c r="AM61" s="64">
        <f t="shared" si="7"/>
        <v>-1.8659063456318709E-3</v>
      </c>
      <c r="AN61" s="64">
        <f t="shared" si="8"/>
        <v>-1.5648238759742167E-2</v>
      </c>
      <c r="AO61" s="64">
        <f t="shared" si="9"/>
        <v>-6.1485683337252897E-3</v>
      </c>
    </row>
    <row r="62" spans="1:41" x14ac:dyDescent="0.2">
      <c r="A62" s="4">
        <v>60</v>
      </c>
      <c r="B62" s="6" t="s">
        <v>97</v>
      </c>
      <c r="C62" s="15"/>
      <c r="D62" s="15">
        <f>0.5*(Cy!AE62+Cy!AF62)*LN(H!D62/H!C62)</f>
        <v>9.1839938210723504E-3</v>
      </c>
      <c r="E62" s="15">
        <f>0.5*(Cy!AF62+Cy!AG62)*LN(H!E62/H!D62)</f>
        <v>-1.3442198499890199E-2</v>
      </c>
      <c r="F62" s="15">
        <f>0.5*(Cy!AG62+Cy!AH62)*LN(H!F62/H!E62)</f>
        <v>-7.5318455972152188E-3</v>
      </c>
      <c r="G62" s="15">
        <f>0.5*(Cy!AH62+Cy!AI62)*LN(H!G62/H!F62)</f>
        <v>3.2365130877908162E-3</v>
      </c>
      <c r="H62" s="15">
        <f>0.5*(Cy!AI62+Cy!AJ62)*LN(H!H62/H!G62)</f>
        <v>-1.8154376813085116E-3</v>
      </c>
      <c r="I62" s="15">
        <f>0.5*(Cy!AJ62+Cy!AK62)*LN(H!I62/H!H62)</f>
        <v>-4.4685104760319415E-3</v>
      </c>
      <c r="J62" s="15">
        <f>0.5*(Cy!AK62+Cy!AL62)*LN(H!J62/H!I62)</f>
        <v>-1.9424566876760849E-3</v>
      </c>
      <c r="K62" s="15">
        <f>0.5*(Cy!AL62+Cy!AM62)*LN(H!K62/H!J62)</f>
        <v>-7.7145037752066623E-4</v>
      </c>
      <c r="L62" s="15">
        <f>0.5*(Cy!AM62+Cy!AN62)*LN(H!L62/H!K62)</f>
        <v>-6.1877497939577513E-3</v>
      </c>
      <c r="M62" s="15">
        <f>0.5*(Cy!AN62+Cy!AO62)*LN(H!M62/H!L62)</f>
        <v>1.0315784993966673E-3</v>
      </c>
      <c r="N62" s="15">
        <f>0.5*(Cy!AO62+Cy!AP62)*LN(H!N62/H!M62)</f>
        <v>1.3472892490351185E-2</v>
      </c>
      <c r="O62" s="15">
        <f>0.5*(Cy!AP62+Cy!AQ62)*LN(H!O62/H!N62)</f>
        <v>4.3339528970161119E-3</v>
      </c>
      <c r="P62" s="15">
        <f>0.5*(Cy!AQ62+Cy!AR62)*LN(H!P62/H!O62)</f>
        <v>-1.1011252255703107E-2</v>
      </c>
      <c r="Q62" s="15">
        <f>0.5*(Cy!AR62+Cy!AS62)*LN(H!Q62/H!P62)</f>
        <v>3.9137832343624779E-4</v>
      </c>
      <c r="R62" s="15">
        <f>0.5*(Cy!AS62+Cy!AT62)*LN(H!R62/H!Q62)</f>
        <v>4.446096450114902E-3</v>
      </c>
      <c r="S62" s="15">
        <f>0.5*(Cy!AT62+Cy!AU62)*LN(H!S62/H!R62)</f>
        <v>1.3715632786462544E-3</v>
      </c>
      <c r="T62" s="15">
        <f>0.5*(Cy!AU62+Cy!AV62)*LN(H!T62/H!S62)</f>
        <v>-5.8542262418658448E-3</v>
      </c>
      <c r="U62" s="15">
        <f>0.5*(Cy!AV62+Cy!AW62)*LN(H!U62/H!T62)</f>
        <v>1.9332808058185904E-3</v>
      </c>
      <c r="V62" s="15">
        <f>0.5*(Cy!AW62+Cy!AX62)*LN(H!V62/H!U62)</f>
        <v>-4.7052899770875919E-3</v>
      </c>
      <c r="W62" s="15">
        <f>0.5*(Cy!AX62+Cy!AY62)*LN(H!W62/H!V62)</f>
        <v>-8.5775061149598124E-4</v>
      </c>
      <c r="X62" s="15">
        <f>0.5*(Cy!AY62+Cy!AZ62)*LN(H!X62/H!W62)</f>
        <v>6.5566407801914239E-4</v>
      </c>
      <c r="Y62" s="15">
        <f>0.5*(Cy!AZ62+Cy!BA62)*LN(H!Y62/H!X62)</f>
        <v>2.9480809919545242E-3</v>
      </c>
      <c r="Z62" s="15">
        <f>0.5*(Cy!BA62+Cy!BB62)*LN(H!Z62/H!Y62)</f>
        <v>-6.5323217413929702E-3</v>
      </c>
      <c r="AA62" s="15">
        <f>0.5*(Cy!BB62+Cy!BC62)*LN(H!AA62/H!Z62)</f>
        <v>6.3427071269445861E-4</v>
      </c>
      <c r="AB62" s="15">
        <f>0.5*(Cy!BC62+Cy!BD62)*LN(H!AB62/H!AA62)</f>
        <v>-4.7962274936956912E-3</v>
      </c>
      <c r="AC62" s="15">
        <f>0.5*(Cy!BD62+Cy!BE62)*LN(H!AC62/H!AB62)</f>
        <v>1.3678264212109093E-2</v>
      </c>
      <c r="AD62" s="15"/>
      <c r="AF62" s="64">
        <f t="shared" si="0"/>
        <v>-4.8042958333310111E-3</v>
      </c>
      <c r="AG62" s="64">
        <f t="shared" si="1"/>
        <v>1.1205628261186703E-3</v>
      </c>
      <c r="AH62" s="64">
        <f t="shared" si="2"/>
        <v>-9.3652261297918216E-5</v>
      </c>
      <c r="AI62" s="64">
        <f t="shared" si="3"/>
        <v>-1.7656643893223371E-3</v>
      </c>
      <c r="AJ62" s="64">
        <f t="shared" si="4"/>
        <v>1.1864133363338829E-3</v>
      </c>
      <c r="AK62" s="64">
        <f t="shared" si="5"/>
        <v>5.1345528241037602E-4</v>
      </c>
      <c r="AL62" s="64">
        <f t="shared" si="6"/>
        <v>-2.8962552649422697E-4</v>
      </c>
      <c r="AM62" s="64">
        <f t="shared" si="7"/>
        <v>-1.4722864979194591E-3</v>
      </c>
      <c r="AN62" s="64">
        <f t="shared" si="8"/>
        <v>4.4410183592067005E-3</v>
      </c>
      <c r="AO62" s="64">
        <f t="shared" si="9"/>
        <v>-8.7132726429974255E-4</v>
      </c>
    </row>
    <row r="63" spans="1:41" x14ac:dyDescent="0.2">
      <c r="A63" s="4">
        <v>61</v>
      </c>
      <c r="B63" s="6" t="s">
        <v>98</v>
      </c>
      <c r="C63" s="15"/>
      <c r="D63" s="15">
        <f>0.5*(Cy!AE63+Cy!AF63)*LN(H!D63/H!C63)</f>
        <v>2.1645858834040112E-2</v>
      </c>
      <c r="E63" s="15">
        <f>0.5*(Cy!AF63+Cy!AG63)*LN(H!E63/H!D63)</f>
        <v>-3.2659776611241455E-2</v>
      </c>
      <c r="F63" s="15">
        <f>0.5*(Cy!AG63+Cy!AH63)*LN(H!F63/H!E63)</f>
        <v>-1.6131203702159338E-2</v>
      </c>
      <c r="G63" s="15">
        <f>0.5*(Cy!AH63+Cy!AI63)*LN(H!G63/H!F63)</f>
        <v>2.0327228403032916E-3</v>
      </c>
      <c r="H63" s="15">
        <f>0.5*(Cy!AI63+Cy!AJ63)*LN(H!H63/H!G63)</f>
        <v>-2.0948290544196835E-4</v>
      </c>
      <c r="I63" s="15">
        <f>0.5*(Cy!AJ63+Cy!AK63)*LN(H!I63/H!H63)</f>
        <v>-1.1915546147466002E-2</v>
      </c>
      <c r="J63" s="15">
        <f>0.5*(Cy!AK63+Cy!AL63)*LN(H!J63/H!I63)</f>
        <v>-8.3403160276566499E-3</v>
      </c>
      <c r="K63" s="15">
        <f>0.5*(Cy!AL63+Cy!AM63)*LN(H!K63/H!J63)</f>
        <v>-6.5531559607641477E-3</v>
      </c>
      <c r="L63" s="15">
        <f>0.5*(Cy!AM63+Cy!AN63)*LN(H!L63/H!K63)</f>
        <v>-1.2173061026253078E-2</v>
      </c>
      <c r="M63" s="15">
        <f>0.5*(Cy!AN63+Cy!AO63)*LN(H!M63/H!L63)</f>
        <v>-4.6085761788253968E-3</v>
      </c>
      <c r="N63" s="15">
        <f>0.5*(Cy!AO63+Cy!AP63)*LN(H!N63/H!M63)</f>
        <v>1.1970270609740695E-2</v>
      </c>
      <c r="O63" s="15">
        <f>0.5*(Cy!AP63+Cy!AQ63)*LN(H!O63/H!N63)</f>
        <v>7.3936668954629262E-3</v>
      </c>
      <c r="P63" s="15">
        <f>0.5*(Cy!AQ63+Cy!AR63)*LN(H!P63/H!O63)</f>
        <v>-1.5916561295781419E-2</v>
      </c>
      <c r="Q63" s="15">
        <f>0.5*(Cy!AR63+Cy!AS63)*LN(H!Q63/H!P63)</f>
        <v>-6.5098139697716091E-4</v>
      </c>
      <c r="R63" s="15">
        <f>0.5*(Cy!AS63+Cy!AT63)*LN(H!R63/H!Q63)</f>
        <v>9.2294140531814703E-4</v>
      </c>
      <c r="S63" s="15">
        <f>0.5*(Cy!AT63+Cy!AU63)*LN(H!S63/H!R63)</f>
        <v>-1.9146809894012588E-3</v>
      </c>
      <c r="T63" s="15">
        <f>0.5*(Cy!AU63+Cy!AV63)*LN(H!T63/H!S63)</f>
        <v>-7.9527652675805711E-3</v>
      </c>
      <c r="U63" s="15">
        <f>0.5*(Cy!AV63+Cy!AW63)*LN(H!U63/H!T63)</f>
        <v>3.8838429407497053E-3</v>
      </c>
      <c r="V63" s="15">
        <f>0.5*(Cy!AW63+Cy!AX63)*LN(H!V63/H!U63)</f>
        <v>-4.919654148097005E-3</v>
      </c>
      <c r="W63" s="15">
        <f>0.5*(Cy!AX63+Cy!AY63)*LN(H!W63/H!V63)</f>
        <v>-3.2555657254750596E-3</v>
      </c>
      <c r="X63" s="15">
        <f>0.5*(Cy!AY63+Cy!AZ63)*LN(H!X63/H!W63)</f>
        <v>-3.1946602745257851E-3</v>
      </c>
      <c r="Y63" s="15">
        <f>0.5*(Cy!AZ63+Cy!BA63)*LN(H!Y63/H!X63)</f>
        <v>5.5034547955014838E-3</v>
      </c>
      <c r="Z63" s="15">
        <f>0.5*(Cy!BA63+Cy!BB63)*LN(H!Z63/H!Y63)</f>
        <v>-6.9668450458171462E-3</v>
      </c>
      <c r="AA63" s="15">
        <f>0.5*(Cy!BB63+Cy!BC63)*LN(H!AA63/H!Z63)</f>
        <v>-3.3572546205160318E-4</v>
      </c>
      <c r="AB63" s="15">
        <f>0.5*(Cy!BC63+Cy!BD63)*LN(H!AB63/H!AA63)</f>
        <v>-4.5377545298058508E-3</v>
      </c>
      <c r="AC63" s="15">
        <f>0.5*(Cy!BD63+Cy!BE63)*LN(H!AC63/H!AB63)</f>
        <v>1.1296972945259122E-2</v>
      </c>
      <c r="AD63" s="15"/>
      <c r="AF63" s="64">
        <f t="shared" si="0"/>
        <v>-1.1776657305201093E-2</v>
      </c>
      <c r="AG63" s="64">
        <f t="shared" si="1"/>
        <v>-3.9409677167517154E-3</v>
      </c>
      <c r="AH63" s="64">
        <f t="shared" si="2"/>
        <v>-2.0331230762757535E-3</v>
      </c>
      <c r="AI63" s="64">
        <f t="shared" si="3"/>
        <v>-3.0877604949857431E-3</v>
      </c>
      <c r="AJ63" s="64">
        <f t="shared" si="4"/>
        <v>9.920205406172011E-4</v>
      </c>
      <c r="AK63" s="64">
        <f t="shared" si="5"/>
        <v>-2.9870453965137344E-3</v>
      </c>
      <c r="AL63" s="64">
        <f t="shared" si="6"/>
        <v>-1.0478699771842711E-3</v>
      </c>
      <c r="AM63" s="64">
        <f t="shared" si="7"/>
        <v>-2.1547397734119978E-3</v>
      </c>
      <c r="AN63" s="64">
        <f t="shared" si="8"/>
        <v>3.3796092077266354E-3</v>
      </c>
      <c r="AO63" s="64">
        <f t="shared" si="9"/>
        <v>-3.9692976105194207E-3</v>
      </c>
    </row>
    <row r="64" spans="1:41" x14ac:dyDescent="0.2">
      <c r="A64" s="4">
        <v>62</v>
      </c>
      <c r="B64" s="6" t="s">
        <v>99</v>
      </c>
      <c r="C64" s="15"/>
      <c r="D64" s="15">
        <f>0.5*(Cy!AE64+Cy!AF64)*LN(H!D64/H!C64)</f>
        <v>1.2937110796286105E-2</v>
      </c>
      <c r="E64" s="15">
        <f>0.5*(Cy!AF64+Cy!AG64)*LN(H!E64/H!D64)</f>
        <v>-2.0655839000383747E-2</v>
      </c>
      <c r="F64" s="15">
        <f>0.5*(Cy!AG64+Cy!AH64)*LN(H!F64/H!E64)</f>
        <v>-1.1109700213180312E-2</v>
      </c>
      <c r="G64" s="15">
        <f>0.5*(Cy!AH64+Cy!AI64)*LN(H!G64/H!F64)</f>
        <v>5.6187387556940445E-3</v>
      </c>
      <c r="H64" s="15">
        <f>0.5*(Cy!AI64+Cy!AJ64)*LN(H!H64/H!G64)</f>
        <v>5.8833037751445641E-4</v>
      </c>
      <c r="I64" s="15">
        <f>0.5*(Cy!AJ64+Cy!AK64)*LN(H!I64/H!H64)</f>
        <v>-8.4072586189986465E-3</v>
      </c>
      <c r="J64" s="15">
        <f>0.5*(Cy!AK64+Cy!AL64)*LN(H!J64/H!I64)</f>
        <v>-6.5150222820194188E-3</v>
      </c>
      <c r="K64" s="15">
        <f>0.5*(Cy!AL64+Cy!AM64)*LN(H!K64/H!J64)</f>
        <v>-3.3469572853852712E-3</v>
      </c>
      <c r="L64" s="15">
        <f>0.5*(Cy!AM64+Cy!AN64)*LN(H!L64/H!K64)</f>
        <v>-1.0341223450027932E-2</v>
      </c>
      <c r="M64" s="15">
        <f>0.5*(Cy!AN64+Cy!AO64)*LN(H!M64/H!L64)</f>
        <v>5.5662036483016845E-3</v>
      </c>
      <c r="N64" s="15">
        <f>0.5*(Cy!AO64+Cy!AP64)*LN(H!N64/H!M64)</f>
        <v>1.6202446049817579E-2</v>
      </c>
      <c r="O64" s="15">
        <f>0.5*(Cy!AP64+Cy!AQ64)*LN(H!O64/H!N64)</f>
        <v>6.1528892536052825E-3</v>
      </c>
      <c r="P64" s="15">
        <f>0.5*(Cy!AQ64+Cy!AR64)*LN(H!P64/H!O64)</f>
        <v>-2.3056859487920418E-2</v>
      </c>
      <c r="Q64" s="15">
        <f>0.5*(Cy!AR64+Cy!AS64)*LN(H!Q64/H!P64)</f>
        <v>1.6161136037532527E-3</v>
      </c>
      <c r="R64" s="15">
        <f>0.5*(Cy!AS64+Cy!AT64)*LN(H!R64/H!Q64)</f>
        <v>1.0976209866834518E-2</v>
      </c>
      <c r="S64" s="15">
        <f>0.5*(Cy!AT64+Cy!AU64)*LN(H!S64/H!R64)</f>
        <v>-5.0352471544176259E-3</v>
      </c>
      <c r="T64" s="15">
        <f>0.5*(Cy!AU64+Cy!AV64)*LN(H!T64/H!S64)</f>
        <v>-1.4355731350634879E-2</v>
      </c>
      <c r="U64" s="15">
        <f>0.5*(Cy!AV64+Cy!AW64)*LN(H!U64/H!T64)</f>
        <v>1.3648628633323788E-3</v>
      </c>
      <c r="V64" s="15">
        <f>0.5*(Cy!AW64+Cy!AX64)*LN(H!V64/H!U64)</f>
        <v>-1.3017471313566122E-2</v>
      </c>
      <c r="W64" s="15">
        <f>0.5*(Cy!AX64+Cy!AY64)*LN(H!W64/H!V64)</f>
        <v>-5.5690146151255145E-3</v>
      </c>
      <c r="X64" s="15">
        <f>0.5*(Cy!AY64+Cy!AZ64)*LN(H!X64/H!W64)</f>
        <v>-1.7370828974478702E-3</v>
      </c>
      <c r="Y64" s="15">
        <f>0.5*(Cy!AZ64+Cy!BA64)*LN(H!Y64/H!X64)</f>
        <v>7.729787108171635E-3</v>
      </c>
      <c r="Z64" s="15">
        <f>0.5*(Cy!BA64+Cy!BB64)*LN(H!Z64/H!Y64)</f>
        <v>-1.0579773448367661E-2</v>
      </c>
      <c r="AA64" s="15">
        <f>0.5*(Cy!BB64+Cy!BC64)*LN(H!AA64/H!Z64)</f>
        <v>-4.6577009811463047E-3</v>
      </c>
      <c r="AB64" s="15">
        <f>0.5*(Cy!BC64+Cy!BD64)*LN(H!AB64/H!AA64)</f>
        <v>-1.0069476363505313E-2</v>
      </c>
      <c r="AC64" s="15">
        <f>0.5*(Cy!BD64+Cy!BE64)*LN(H!AC64/H!AB64)</f>
        <v>2.8480625983966713E-2</v>
      </c>
      <c r="AD64" s="15"/>
      <c r="AF64" s="64">
        <f t="shared" si="0"/>
        <v>-6.7931457398708412E-3</v>
      </c>
      <c r="AG64" s="64">
        <f t="shared" si="1"/>
        <v>3.1308933613732881E-4</v>
      </c>
      <c r="AH64" s="64">
        <f t="shared" si="2"/>
        <v>-1.8693787836289977E-3</v>
      </c>
      <c r="AI64" s="64">
        <f t="shared" si="3"/>
        <v>-6.6628874626884008E-3</v>
      </c>
      <c r="AJ64" s="64">
        <f t="shared" si="4"/>
        <v>2.1806924598238137E-3</v>
      </c>
      <c r="AK64" s="64">
        <f t="shared" si="5"/>
        <v>-7.7814472374583468E-4</v>
      </c>
      <c r="AL64" s="64">
        <f t="shared" si="6"/>
        <v>-2.2410975014322942E-3</v>
      </c>
      <c r="AM64" s="64">
        <f t="shared" si="7"/>
        <v>-5.1027655793480422E-3</v>
      </c>
      <c r="AN64" s="64">
        <f t="shared" si="8"/>
        <v>9.2055748102306996E-3</v>
      </c>
      <c r="AO64" s="64">
        <f t="shared" si="9"/>
        <v>-2.56632603804542E-3</v>
      </c>
    </row>
    <row r="65" spans="1:41" x14ac:dyDescent="0.2">
      <c r="A65" s="4">
        <v>63</v>
      </c>
      <c r="B65" s="6" t="s">
        <v>100</v>
      </c>
      <c r="C65" s="15"/>
      <c r="D65" s="15">
        <f>0.5*(Cy!AE65+Cy!AF65)*LN(H!D65/H!C65)</f>
        <v>5.2414431412399877E-3</v>
      </c>
      <c r="E65" s="15">
        <f>0.5*(Cy!AF65+Cy!AG65)*LN(H!E65/H!D65)</f>
        <v>-7.4773738770260835E-3</v>
      </c>
      <c r="F65" s="15">
        <f>0.5*(Cy!AG65+Cy!AH65)*LN(H!F65/H!E65)</f>
        <v>-3.1110003003145402E-3</v>
      </c>
      <c r="G65" s="15">
        <f>0.5*(Cy!AH65+Cy!AI65)*LN(H!G65/H!F65)</f>
        <v>5.8438601950731783E-3</v>
      </c>
      <c r="H65" s="15">
        <f>0.5*(Cy!AI65+Cy!AJ65)*LN(H!H65/H!G65)</f>
        <v>2.9921067779907148E-3</v>
      </c>
      <c r="I65" s="15">
        <f>0.5*(Cy!AJ65+Cy!AK65)*LN(H!I65/H!H65)</f>
        <v>-2.5724765573255223E-3</v>
      </c>
      <c r="J65" s="15">
        <f>0.5*(Cy!AK65+Cy!AL65)*LN(H!J65/H!I65)</f>
        <v>-6.2143228845184112E-3</v>
      </c>
      <c r="K65" s="15">
        <f>0.5*(Cy!AL65+Cy!AM65)*LN(H!K65/H!J65)</f>
        <v>-5.0490699868173368E-3</v>
      </c>
      <c r="L65" s="15">
        <f>0.5*(Cy!AM65+Cy!AN65)*LN(H!L65/H!K65)</f>
        <v>-9.8129613484359696E-3</v>
      </c>
      <c r="M65" s="15">
        <f>0.5*(Cy!AN65+Cy!AO65)*LN(H!M65/H!L65)</f>
        <v>6.3125431946856275E-4</v>
      </c>
      <c r="N65" s="15">
        <f>0.5*(Cy!AO65+Cy!AP65)*LN(H!N65/H!M65)</f>
        <v>6.3491078409219958E-3</v>
      </c>
      <c r="O65" s="15">
        <f>0.5*(Cy!AP65+Cy!AQ65)*LN(H!O65/H!N65)</f>
        <v>3.1750679149509541E-3</v>
      </c>
      <c r="P65" s="15">
        <f>0.5*(Cy!AQ65+Cy!AR65)*LN(H!P65/H!O65)</f>
        <v>-1.3349134248241665E-2</v>
      </c>
      <c r="Q65" s="15">
        <f>0.5*(Cy!AR65+Cy!AS65)*LN(H!Q65/H!P65)</f>
        <v>4.0176286908315636E-4</v>
      </c>
      <c r="R65" s="15">
        <f>0.5*(Cy!AS65+Cy!AT65)*LN(H!R65/H!Q65)</f>
        <v>5.6507117059125577E-3</v>
      </c>
      <c r="S65" s="15">
        <f>0.5*(Cy!AT65+Cy!AU65)*LN(H!S65/H!R65)</f>
        <v>-3.1135953816424384E-3</v>
      </c>
      <c r="T65" s="15">
        <f>0.5*(Cy!AU65+Cy!AV65)*LN(H!T65/H!S65)</f>
        <v>-8.5059354038021194E-3</v>
      </c>
      <c r="U65" s="15">
        <f>0.5*(Cy!AV65+Cy!AW65)*LN(H!U65/H!T65)</f>
        <v>8.0970832707963683E-4</v>
      </c>
      <c r="V65" s="15">
        <f>0.5*(Cy!AW65+Cy!AX65)*LN(H!V65/H!U65)</f>
        <v>-8.2385328440123216E-3</v>
      </c>
      <c r="W65" s="15">
        <f>0.5*(Cy!AX65+Cy!AY65)*LN(H!W65/H!V65)</f>
        <v>-3.4793727184126602E-3</v>
      </c>
      <c r="X65" s="15">
        <f>0.5*(Cy!AY65+Cy!AZ65)*LN(H!X65/H!W65)</f>
        <v>-1.8809369816906413E-3</v>
      </c>
      <c r="Y65" s="15">
        <f>0.5*(Cy!AZ65+Cy!BA65)*LN(H!Y65/H!X65)</f>
        <v>4.694293889881746E-3</v>
      </c>
      <c r="Z65" s="15">
        <f>0.5*(Cy!BA65+Cy!BB65)*LN(H!Z65/H!Y65)</f>
        <v>-6.8718912362657142E-3</v>
      </c>
      <c r="AA65" s="15">
        <f>0.5*(Cy!BB65+Cy!BC65)*LN(H!AA65/H!Z65)</f>
        <v>-4.1126347150951814E-3</v>
      </c>
      <c r="AB65" s="15">
        <f>0.5*(Cy!BC65+Cy!BD65)*LN(H!AB65/H!AA65)</f>
        <v>-6.9217291361348297E-3</v>
      </c>
      <c r="AC65" s="15">
        <f>0.5*(Cy!BD65+Cy!BE65)*LN(H!AC65/H!AB65)</f>
        <v>1.9579159789710934E-2</v>
      </c>
      <c r="AD65" s="15"/>
      <c r="AF65" s="64">
        <f t="shared" si="0"/>
        <v>-8.6497675232045067E-4</v>
      </c>
      <c r="AG65" s="64">
        <f t="shared" si="1"/>
        <v>-2.8191984118762317E-3</v>
      </c>
      <c r="AH65" s="64">
        <f t="shared" si="2"/>
        <v>-1.4470374279874872E-3</v>
      </c>
      <c r="AI65" s="64">
        <f t="shared" si="3"/>
        <v>-4.2590139241676216E-3</v>
      </c>
      <c r="AJ65" s="64">
        <f t="shared" si="4"/>
        <v>1.2734397184193912E-3</v>
      </c>
      <c r="AK65" s="64">
        <f t="shared" si="5"/>
        <v>-2.1331179199318593E-3</v>
      </c>
      <c r="AL65" s="64">
        <f t="shared" si="6"/>
        <v>-1.492787102874115E-3</v>
      </c>
      <c r="AM65" s="64">
        <f t="shared" si="7"/>
        <v>-3.4481627102896568E-3</v>
      </c>
      <c r="AN65" s="64">
        <f t="shared" si="8"/>
        <v>6.3287153267880519E-3</v>
      </c>
      <c r="AO65" s="64">
        <f t="shared" si="9"/>
        <v>-1.6233573595864801E-3</v>
      </c>
    </row>
    <row r="66" spans="1:41" x14ac:dyDescent="0.2">
      <c r="A66" s="4">
        <v>64</v>
      </c>
      <c r="B66" s="6" t="s">
        <v>101</v>
      </c>
      <c r="C66" s="15"/>
      <c r="D66" s="15">
        <f>0.5*(Cy!AE66+Cy!AF66)*LN(H!D66/H!C66)</f>
        <v>2.1993437549870799E-2</v>
      </c>
      <c r="E66" s="15">
        <f>0.5*(Cy!AF66+Cy!AG66)*LN(H!E66/H!D66)</f>
        <v>-2.7468912410645936E-2</v>
      </c>
      <c r="F66" s="15">
        <f>0.5*(Cy!AG66+Cy!AH66)*LN(H!F66/H!E66)</f>
        <v>-1.1897432106798878E-2</v>
      </c>
      <c r="G66" s="15">
        <f>0.5*(Cy!AH66+Cy!AI66)*LN(H!G66/H!F66)</f>
        <v>1.2443991461390405E-2</v>
      </c>
      <c r="H66" s="15">
        <f>0.5*(Cy!AI66+Cy!AJ66)*LN(H!H66/H!G66)</f>
        <v>4.9707475960421282E-3</v>
      </c>
      <c r="I66" s="15">
        <f>0.5*(Cy!AJ66+Cy!AK66)*LN(H!I66/H!H66)</f>
        <v>-7.2546902122305494E-3</v>
      </c>
      <c r="J66" s="15">
        <f>0.5*(Cy!AK66+Cy!AL66)*LN(H!J66/H!I66)</f>
        <v>-4.9204614131793849E-3</v>
      </c>
      <c r="K66" s="15">
        <f>0.5*(Cy!AL66+Cy!AM66)*LN(H!K66/H!J66)</f>
        <v>-6.2784345926724381E-4</v>
      </c>
      <c r="L66" s="15">
        <f>0.5*(Cy!AM66+Cy!AN66)*LN(H!L66/H!K66)</f>
        <v>-8.6625998365011895E-3</v>
      </c>
      <c r="M66" s="15">
        <f>0.5*(Cy!AN66+Cy!AO66)*LN(H!M66/H!L66)</f>
        <v>8.108985310408174E-3</v>
      </c>
      <c r="N66" s="15">
        <f>0.5*(Cy!AO66+Cy!AP66)*LN(H!N66/H!M66)</f>
        <v>1.7563325761023298E-2</v>
      </c>
      <c r="O66" s="15">
        <f>0.5*(Cy!AP66+Cy!AQ66)*LN(H!O66/H!N66)</f>
        <v>5.0412470624445135E-3</v>
      </c>
      <c r="P66" s="15">
        <f>0.5*(Cy!AQ66+Cy!AR66)*LN(H!P66/H!O66)</f>
        <v>-2.1882048611590585E-2</v>
      </c>
      <c r="Q66" s="15">
        <f>0.5*(Cy!AR66+Cy!AS66)*LN(H!Q66/H!P66)</f>
        <v>8.3989260334890758E-4</v>
      </c>
      <c r="R66" s="15">
        <f>0.5*(Cy!AS66+Cy!AT66)*LN(H!R66/H!Q66)</f>
        <v>9.02635025390402E-3</v>
      </c>
      <c r="S66" s="15">
        <f>0.5*(Cy!AT66+Cy!AU66)*LN(H!S66/H!R66)</f>
        <v>-4.9455887460242423E-3</v>
      </c>
      <c r="T66" s="15">
        <f>0.5*(Cy!AU66+Cy!AV66)*LN(H!T66/H!S66)</f>
        <v>-1.809271535337479E-2</v>
      </c>
      <c r="U66" s="15">
        <f>0.5*(Cy!AV66+Cy!AW66)*LN(H!U66/H!T66)</f>
        <v>-4.8068063912378462E-3</v>
      </c>
      <c r="V66" s="15">
        <f>0.5*(Cy!AW66+Cy!AX66)*LN(H!V66/H!U66)</f>
        <v>-1.5642122894495052E-2</v>
      </c>
      <c r="W66" s="15">
        <f>0.5*(Cy!AX66+Cy!AY66)*LN(H!W66/H!V66)</f>
        <v>-9.6253457640541155E-3</v>
      </c>
      <c r="X66" s="15">
        <f>0.5*(Cy!AY66+Cy!AZ66)*LN(H!X66/H!W66)</f>
        <v>-5.8995174357797915E-3</v>
      </c>
      <c r="Y66" s="15">
        <f>0.5*(Cy!AZ66+Cy!BA66)*LN(H!Y66/H!X66)</f>
        <v>6.0908366864299698E-3</v>
      </c>
      <c r="Z66" s="15">
        <f>0.5*(Cy!BA66+Cy!BB66)*LN(H!Z66/H!Y66)</f>
        <v>-6.9715102737341068E-3</v>
      </c>
      <c r="AA66" s="15">
        <f>0.5*(Cy!BB66+Cy!BC66)*LN(H!AA66/H!Z66)</f>
        <v>-2.643222581208591E-3</v>
      </c>
      <c r="AB66" s="15">
        <f>0.5*(Cy!BC66+Cy!BD66)*LN(H!AB66/H!AA66)</f>
        <v>-6.3273824986321186E-3</v>
      </c>
      <c r="AC66" s="15">
        <f>0.5*(Cy!BD66+Cy!BE66)*LN(H!AC66/H!AB66)</f>
        <v>1.7872582625635111E-2</v>
      </c>
      <c r="AD66" s="15"/>
      <c r="AF66" s="64">
        <f t="shared" si="0"/>
        <v>-5.8412591344485657E-3</v>
      </c>
      <c r="AG66" s="64">
        <f t="shared" si="1"/>
        <v>2.2922812724967311E-3</v>
      </c>
      <c r="AH66" s="64">
        <f t="shared" si="2"/>
        <v>-2.3840294875834772E-3</v>
      </c>
      <c r="AI66" s="64">
        <f t="shared" si="3"/>
        <v>-1.0813301567788319E-2</v>
      </c>
      <c r="AJ66" s="64">
        <f t="shared" si="4"/>
        <v>1.604260791698053E-3</v>
      </c>
      <c r="AK66" s="64">
        <f t="shared" si="5"/>
        <v>-4.5874107543373168E-5</v>
      </c>
      <c r="AL66" s="64">
        <f t="shared" si="6"/>
        <v>-4.6045203880451333E-3</v>
      </c>
      <c r="AM66" s="64">
        <f t="shared" si="7"/>
        <v>-7.19880050093179E-3</v>
      </c>
      <c r="AN66" s="64">
        <f t="shared" si="8"/>
        <v>5.7726000635014967E-3</v>
      </c>
      <c r="AO66" s="64">
        <f t="shared" si="9"/>
        <v>-3.0284096251251159E-3</v>
      </c>
    </row>
    <row r="67" spans="1:41" x14ac:dyDescent="0.2">
      <c r="A67" s="4">
        <v>65</v>
      </c>
      <c r="B67" s="6" t="s">
        <v>102</v>
      </c>
      <c r="C67" s="15"/>
      <c r="D67" s="15">
        <f>0.5*(Cy!AE67+Cy!AF67)*LN(H!D67/H!C67)</f>
        <v>2.3883310616760026E-2</v>
      </c>
      <c r="E67" s="15">
        <f>0.5*(Cy!AF67+Cy!AG67)*LN(H!E67/H!D67)</f>
        <v>5.7533700855650575E-3</v>
      </c>
      <c r="F67" s="15">
        <f>0.5*(Cy!AG67+Cy!AH67)*LN(H!F67/H!E67)</f>
        <v>1.9239838705653496E-2</v>
      </c>
      <c r="G67" s="15">
        <f>0.5*(Cy!AH67+Cy!AI67)*LN(H!G67/H!F67)</f>
        <v>1.9163295866575177E-2</v>
      </c>
      <c r="H67" s="15">
        <f>0.5*(Cy!AI67+Cy!AJ67)*LN(H!H67/H!G67)</f>
        <v>1.3593125036388053E-2</v>
      </c>
      <c r="I67" s="15">
        <f>0.5*(Cy!AJ67+Cy!AK67)*LN(H!I67/H!H67)</f>
        <v>1.3786006341204519E-2</v>
      </c>
      <c r="J67" s="15">
        <f>0.5*(Cy!AK67+Cy!AL67)*LN(H!J67/H!I67)</f>
        <v>8.5884859305247595E-3</v>
      </c>
      <c r="K67" s="15">
        <f>0.5*(Cy!AL67+Cy!AM67)*LN(H!K67/H!J67)</f>
        <v>6.1277920722056199E-3</v>
      </c>
      <c r="L67" s="15">
        <f>0.5*(Cy!AM67+Cy!AN67)*LN(H!L67/H!K67)</f>
        <v>1.158826484805533E-2</v>
      </c>
      <c r="M67" s="15">
        <f>0.5*(Cy!AN67+Cy!AO67)*LN(H!M67/H!L67)</f>
        <v>1.5550421932832409E-2</v>
      </c>
      <c r="N67" s="15">
        <f>0.5*(Cy!AO67+Cy!AP67)*LN(H!N67/H!M67)</f>
        <v>2.5457301832389551E-2</v>
      </c>
      <c r="O67" s="15">
        <f>0.5*(Cy!AP67+Cy!AQ67)*LN(H!O67/H!N67)</f>
        <v>1.6552887451349765E-2</v>
      </c>
      <c r="P67" s="15">
        <f>0.5*(Cy!AQ67+Cy!AR67)*LN(H!P67/H!O67)</f>
        <v>-3.1995322246041449E-3</v>
      </c>
      <c r="Q67" s="15">
        <f>0.5*(Cy!AR67+Cy!AS67)*LN(H!Q67/H!P67)</f>
        <v>1.4562456582566883E-2</v>
      </c>
      <c r="R67" s="15">
        <f>0.5*(Cy!AS67+Cy!AT67)*LN(H!R67/H!Q67)</f>
        <v>1.09910302048954E-2</v>
      </c>
      <c r="S67" s="15">
        <f>0.5*(Cy!AT67+Cy!AU67)*LN(H!S67/H!R67)</f>
        <v>2.0378674997803055E-2</v>
      </c>
      <c r="T67" s="15">
        <f>0.5*(Cy!AU67+Cy!AV67)*LN(H!T67/H!S67)</f>
        <v>3.2147980183638322E-3</v>
      </c>
      <c r="U67" s="15">
        <f>0.5*(Cy!AV67+Cy!AW67)*LN(H!U67/H!T67)</f>
        <v>2.6915192790160618E-3</v>
      </c>
      <c r="V67" s="15">
        <f>0.5*(Cy!AW67+Cy!AX67)*LN(H!V67/H!U67)</f>
        <v>-6.3056869098138844E-3</v>
      </c>
      <c r="W67" s="15">
        <f>0.5*(Cy!AX67+Cy!AY67)*LN(H!W67/H!V67)</f>
        <v>-1.0563370624705735E-3</v>
      </c>
      <c r="X67" s="15">
        <f>0.5*(Cy!AY67+Cy!AZ67)*LN(H!X67/H!W67)</f>
        <v>2.6045882881441094E-3</v>
      </c>
      <c r="Y67" s="15">
        <f>0.5*(Cy!AZ67+Cy!BA67)*LN(H!Y67/H!X67)</f>
        <v>1.8467705275607564E-4</v>
      </c>
      <c r="Z67" s="15">
        <f>0.5*(Cy!BA67+Cy!BB67)*LN(H!Z67/H!Y67)</f>
        <v>-5.3955864234659819E-3</v>
      </c>
      <c r="AA67" s="15">
        <f>0.5*(Cy!BB67+Cy!BC67)*LN(H!AA67/H!Z67)</f>
        <v>8.6597006576718382E-3</v>
      </c>
      <c r="AB67" s="15">
        <f>0.5*(Cy!BC67+Cy!BD67)*LN(H!AB67/H!AA67)</f>
        <v>5.7002771740084779E-3</v>
      </c>
      <c r="AC67" s="15">
        <f>0.5*(Cy!BD67+Cy!BE67)*LN(H!AC67/H!AB67)</f>
        <v>-1.6627129972737759E-2</v>
      </c>
      <c r="AD67" s="15"/>
      <c r="AF67" s="64">
        <f t="shared" si="0"/>
        <v>1.4307127207077257E-2</v>
      </c>
      <c r="AG67" s="64">
        <f t="shared" si="1"/>
        <v>1.3462453323201534E-2</v>
      </c>
      <c r="AH67" s="64">
        <f t="shared" si="2"/>
        <v>1.1857103402402192E-2</v>
      </c>
      <c r="AI67" s="64">
        <f t="shared" si="3"/>
        <v>2.2977632264790921E-4</v>
      </c>
      <c r="AJ67" s="64">
        <f t="shared" si="4"/>
        <v>-1.4956123023534696E-3</v>
      </c>
      <c r="AK67" s="64">
        <f t="shared" si="5"/>
        <v>1.2659778362801863E-2</v>
      </c>
      <c r="AL67" s="64">
        <f t="shared" si="6"/>
        <v>-6.3291798985278035E-4</v>
      </c>
      <c r="AM67" s="64">
        <f t="shared" si="7"/>
        <v>5.7470911252518477E-4</v>
      </c>
      <c r="AN67" s="64">
        <f t="shared" si="8"/>
        <v>-5.4634263993646407E-3</v>
      </c>
      <c r="AO67" s="64">
        <f t="shared" si="9"/>
        <v>7.6721695905950819E-3</v>
      </c>
    </row>
    <row r="68" spans="1:41" x14ac:dyDescent="0.2">
      <c r="A68" s="4">
        <v>66</v>
      </c>
      <c r="B68" s="6" t="s">
        <v>103</v>
      </c>
      <c r="C68" s="15"/>
      <c r="D68" s="15">
        <f>0.5*(Cy!AE68+Cy!AF68)*LN(H!D68/H!C68)</f>
        <v>6.5350360582181449E-3</v>
      </c>
      <c r="E68" s="15">
        <f>0.5*(Cy!AF68+Cy!AG68)*LN(H!E68/H!D68)</f>
        <v>3.3721833294900615E-3</v>
      </c>
      <c r="F68" s="15">
        <f>0.5*(Cy!AG68+Cy!AH68)*LN(H!F68/H!E68)</f>
        <v>4.1588947943468112E-3</v>
      </c>
      <c r="G68" s="15">
        <f>0.5*(Cy!AH68+Cy!AI68)*LN(H!G68/H!F68)</f>
        <v>-1.1652950906033957E-2</v>
      </c>
      <c r="H68" s="15">
        <f>0.5*(Cy!AI68+Cy!AJ68)*LN(H!H68/H!G68)</f>
        <v>-2.1668266346885007E-3</v>
      </c>
      <c r="I68" s="15">
        <f>0.5*(Cy!AJ68+Cy!AK68)*LN(H!I68/H!H68)</f>
        <v>8.5827433427230759E-3</v>
      </c>
      <c r="J68" s="15">
        <f>0.5*(Cy!AK68+Cy!AL68)*LN(H!J68/H!I68)</f>
        <v>-1.9928935650763858E-2</v>
      </c>
      <c r="K68" s="15">
        <f>0.5*(Cy!AL68+Cy!AM68)*LN(H!K68/H!J68)</f>
        <v>-4.5238333385388286E-3</v>
      </c>
      <c r="L68" s="15">
        <f>0.5*(Cy!AM68+Cy!AN68)*LN(H!L68/H!K68)</f>
        <v>2.6253840982856632E-3</v>
      </c>
      <c r="M68" s="15">
        <f>0.5*(Cy!AN68+Cy!AO68)*LN(H!M68/H!L68)</f>
        <v>1.9125196405627726E-2</v>
      </c>
      <c r="N68" s="15">
        <f>0.5*(Cy!AO68+Cy!AP68)*LN(H!N68/H!M68)</f>
        <v>-1.572160506467395E-2</v>
      </c>
      <c r="O68" s="15">
        <f>0.5*(Cy!AP68+Cy!AQ68)*LN(H!O68/H!N68)</f>
        <v>2.1102110981571242E-3</v>
      </c>
      <c r="P68" s="15">
        <f>0.5*(Cy!AQ68+Cy!AR68)*LN(H!P68/H!O68)</f>
        <v>2.0975737294055149E-3</v>
      </c>
      <c r="Q68" s="15">
        <f>0.5*(Cy!AR68+Cy!AS68)*LN(H!Q68/H!P68)</f>
        <v>-1.1892280078746247E-2</v>
      </c>
      <c r="R68" s="15">
        <f>0.5*(Cy!AS68+Cy!AT68)*LN(H!R68/H!Q68)</f>
        <v>-2.6408675593991463E-2</v>
      </c>
      <c r="S68" s="15">
        <f>0.5*(Cy!AT68+Cy!AU68)*LN(H!S68/H!R68)</f>
        <v>-1.0575659138041529E-2</v>
      </c>
      <c r="T68" s="15">
        <f>0.5*(Cy!AU68+Cy!AV68)*LN(H!T68/H!S68)</f>
        <v>1.3797103244128979E-3</v>
      </c>
      <c r="U68" s="15">
        <f>0.5*(Cy!AV68+Cy!AW68)*LN(H!U68/H!T68)</f>
        <v>1.2824775363908874E-3</v>
      </c>
      <c r="V68" s="15">
        <f>0.5*(Cy!AW68+Cy!AX68)*LN(H!V68/H!U68)</f>
        <v>-7.5167729326419122E-3</v>
      </c>
      <c r="W68" s="15">
        <f>0.5*(Cy!AX68+Cy!AY68)*LN(H!W68/H!V68)</f>
        <v>7.9896875542846968E-3</v>
      </c>
      <c r="X68" s="15">
        <f>0.5*(Cy!AY68+Cy!AZ68)*LN(H!X68/H!W68)</f>
        <v>-5.010409282305759E-3</v>
      </c>
      <c r="Y68" s="15">
        <f>0.5*(Cy!AZ68+Cy!BA68)*LN(H!Y68/H!X68)</f>
        <v>-7.6086197949537535E-3</v>
      </c>
      <c r="Z68" s="15">
        <f>0.5*(Cy!BA68+Cy!BB68)*LN(H!Z68/H!Y68)</f>
        <v>5.4131056821775988E-3</v>
      </c>
      <c r="AA68" s="15">
        <f>0.5*(Cy!BB68+Cy!BC68)*LN(H!AA68/H!Z68)</f>
        <v>-6.87017005615929E-3</v>
      </c>
      <c r="AB68" s="15">
        <f>0.5*(Cy!BC68+Cy!BD68)*LN(H!AB68/H!AA68)</f>
        <v>-7.2286387276149508E-3</v>
      </c>
      <c r="AC68" s="15">
        <f>0.5*(Cy!BD68+Cy!BE68)*LN(H!AC68/H!AB68)</f>
        <v>-1.5548225405064963E-2</v>
      </c>
      <c r="AD68" s="15"/>
      <c r="AF68" s="64">
        <f t="shared" ref="AF68:AF102" si="10">AVERAGE(E68:I68)</f>
        <v>4.5880878516749835E-4</v>
      </c>
      <c r="AG68" s="64">
        <f t="shared" ref="AG68:AG102" si="11">AVERAGE(J68:N68)</f>
        <v>-3.68475871001265E-3</v>
      </c>
      <c r="AH68" s="64">
        <f t="shared" ref="AH68:AH102" si="12">AVERAGE(O68:S68)</f>
        <v>-8.9337659966433215E-3</v>
      </c>
      <c r="AI68" s="64">
        <f t="shared" ref="AI68:AI102" si="13">AVERAGE(T68:X68)</f>
        <v>-3.7506135997183792E-4</v>
      </c>
      <c r="AJ68" s="64">
        <f t="shared" ref="AJ68:AJ102" si="14">AVERAGE(Y68:AC68)</f>
        <v>-6.368509660323071E-3</v>
      </c>
      <c r="AK68" s="64">
        <f t="shared" ref="AK68:AK102" si="15">AVERAGE(J68:S68)</f>
        <v>-6.3092623533279836E-3</v>
      </c>
      <c r="AL68" s="64">
        <f t="shared" ref="AL68:AL102" si="16">AVERAGE(T68:AC68)</f>
        <v>-3.3717855101474542E-3</v>
      </c>
      <c r="AM68" s="64">
        <f t="shared" ref="AM68:AM102" si="17">AVERAGE(T68:AA68)</f>
        <v>-1.3676238710993291E-3</v>
      </c>
      <c r="AN68" s="64">
        <f t="shared" ref="AN68:AN102" si="18">AVERAGE(AB68:AC68)</f>
        <v>-1.1388432066339957E-2</v>
      </c>
      <c r="AO68" s="64">
        <f t="shared" ref="AO68:AO102" si="19">AVERAGE(E68:AC68)</f>
        <v>-3.7806573883566764E-3</v>
      </c>
    </row>
    <row r="69" spans="1:41" x14ac:dyDescent="0.2">
      <c r="A69" s="4">
        <v>67</v>
      </c>
      <c r="B69" s="6" t="s">
        <v>104</v>
      </c>
      <c r="C69" s="15"/>
      <c r="D69" s="15">
        <f>0.5*(Cy!AE69+Cy!AF69)*LN(H!D69/H!C69)</f>
        <v>6.9929740390500487E-3</v>
      </c>
      <c r="E69" s="15">
        <f>0.5*(Cy!AF69+Cy!AG69)*LN(H!E69/H!D69)</f>
        <v>3.603729909381037E-3</v>
      </c>
      <c r="F69" s="15">
        <f>0.5*(Cy!AG69+Cy!AH69)*LN(H!F69/H!E69)</f>
        <v>-2.3407529606732126E-3</v>
      </c>
      <c r="G69" s="15">
        <f>0.5*(Cy!AH69+Cy!AI69)*LN(H!G69/H!F69)</f>
        <v>-1.9568226366153348E-2</v>
      </c>
      <c r="H69" s="15">
        <f>0.5*(Cy!AI69+Cy!AJ69)*LN(H!H69/H!G69)</f>
        <v>-9.9682533669362781E-3</v>
      </c>
      <c r="I69" s="15">
        <f>0.5*(Cy!AJ69+Cy!AK69)*LN(H!I69/H!H69)</f>
        <v>3.5382092880377317E-4</v>
      </c>
      <c r="J69" s="15">
        <f>0.5*(Cy!AK69+Cy!AL69)*LN(H!J69/H!I69)</f>
        <v>-2.9260874620749455E-2</v>
      </c>
      <c r="K69" s="15">
        <f>0.5*(Cy!AL69+Cy!AM69)*LN(H!K69/H!J69)</f>
        <v>-1.9358718699526996E-2</v>
      </c>
      <c r="L69" s="15">
        <f>0.5*(Cy!AM69+Cy!AN69)*LN(H!L69/H!K69)</f>
        <v>-1.3673775387200627E-2</v>
      </c>
      <c r="M69" s="15">
        <f>0.5*(Cy!AN69+Cy!AO69)*LN(H!M69/H!L69)</f>
        <v>1.314693542994339E-3</v>
      </c>
      <c r="N69" s="15">
        <f>0.5*(Cy!AO69+Cy!AP69)*LN(H!N69/H!M69)</f>
        <v>-3.5728976740911619E-2</v>
      </c>
      <c r="O69" s="15">
        <f>0.5*(Cy!AP69+Cy!AQ69)*LN(H!O69/H!N69)</f>
        <v>-1.9212331400945505E-2</v>
      </c>
      <c r="P69" s="15">
        <f>0.5*(Cy!AQ69+Cy!AR69)*LN(H!P69/H!O69)</f>
        <v>2.680233065555161E-4</v>
      </c>
      <c r="Q69" s="15">
        <f>0.5*(Cy!AR69+Cy!AS69)*LN(H!Q69/H!P69)</f>
        <v>-1.481410377413849E-2</v>
      </c>
      <c r="R69" s="15">
        <f>0.5*(Cy!AS69+Cy!AT69)*LN(H!R69/H!Q69)</f>
        <v>-2.9655033538757199E-2</v>
      </c>
      <c r="S69" s="15">
        <f>0.5*(Cy!AT69+Cy!AU69)*LN(H!S69/H!R69)</f>
        <v>-1.0892217482504509E-2</v>
      </c>
      <c r="T69" s="15">
        <f>0.5*(Cy!AU69+Cy!AV69)*LN(H!T69/H!S69)</f>
        <v>1.4302238246120865E-3</v>
      </c>
      <c r="U69" s="15">
        <f>0.5*(Cy!AV69+Cy!AW69)*LN(H!U69/H!T69)</f>
        <v>1.3868518712917583E-3</v>
      </c>
      <c r="V69" s="15">
        <f>0.5*(Cy!AW69+Cy!AX69)*LN(H!V69/H!U69)</f>
        <v>-8.5453216567627135E-3</v>
      </c>
      <c r="W69" s="15">
        <f>0.5*(Cy!AX69+Cy!AY69)*LN(H!W69/H!V69)</f>
        <v>8.8925546821799033E-3</v>
      </c>
      <c r="X69" s="15">
        <f>0.5*(Cy!AY69+Cy!AZ69)*LN(H!X69/H!W69)</f>
        <v>-4.9225997692328482E-3</v>
      </c>
      <c r="Y69" s="15">
        <f>0.5*(Cy!AZ69+Cy!BA69)*LN(H!Y69/H!X69)</f>
        <v>-7.7758931964968143E-3</v>
      </c>
      <c r="Z69" s="15">
        <f>0.5*(Cy!BA69+Cy!BB69)*LN(H!Z69/H!Y69)</f>
        <v>6.0670526061113181E-3</v>
      </c>
      <c r="AA69" s="15">
        <f>0.5*(Cy!BB69+Cy!BC69)*LN(H!AA69/H!Z69)</f>
        <v>-7.710705720797466E-3</v>
      </c>
      <c r="AB69" s="15">
        <f>0.5*(Cy!BC69+Cy!BD69)*LN(H!AB69/H!AA69)</f>
        <v>-7.9738096054496437E-3</v>
      </c>
      <c r="AC69" s="15">
        <f>0.5*(Cy!BD69+Cy!BE69)*LN(H!AC69/H!AB69)</f>
        <v>-1.6547474437850741E-2</v>
      </c>
      <c r="AD69" s="15"/>
      <c r="AF69" s="64">
        <f t="shared" si="10"/>
        <v>-5.5839363711156055E-3</v>
      </c>
      <c r="AG69" s="64">
        <f t="shared" si="11"/>
        <v>-1.9341530381078869E-2</v>
      </c>
      <c r="AH69" s="64">
        <f t="shared" si="12"/>
        <v>-1.4861132577958036E-2</v>
      </c>
      <c r="AI69" s="64">
        <f t="shared" si="13"/>
        <v>-3.5165820958236278E-4</v>
      </c>
      <c r="AJ69" s="64">
        <f t="shared" si="14"/>
        <v>-6.7881660708966705E-3</v>
      </c>
      <c r="AK69" s="64">
        <f t="shared" si="15"/>
        <v>-1.7101331479518457E-2</v>
      </c>
      <c r="AL69" s="64">
        <f t="shared" si="16"/>
        <v>-3.5699121402395159E-3</v>
      </c>
      <c r="AM69" s="64">
        <f t="shared" si="17"/>
        <v>-1.397229669886847E-3</v>
      </c>
      <c r="AN69" s="64">
        <f t="shared" si="18"/>
        <v>-1.2260642021650192E-2</v>
      </c>
      <c r="AO69" s="64">
        <f t="shared" si="19"/>
        <v>-9.3852847221263108E-3</v>
      </c>
    </row>
    <row r="70" spans="1:41" x14ac:dyDescent="0.2">
      <c r="A70" s="4">
        <v>68</v>
      </c>
      <c r="B70" s="6" t="s">
        <v>105</v>
      </c>
      <c r="C70" s="15"/>
      <c r="D70" s="15">
        <f>0.5*(Cy!AE70+Cy!AF70)*LN(H!D70/H!C70)</f>
        <v>3.549157168483523E-4</v>
      </c>
      <c r="E70" s="15">
        <f>0.5*(Cy!AF70+Cy!AG70)*LN(H!E70/H!D70)</f>
        <v>-6.046965007219891E-3</v>
      </c>
      <c r="F70" s="15">
        <f>0.5*(Cy!AG70+Cy!AH70)*LN(H!F70/H!E70)</f>
        <v>-1.0731821020698419E-2</v>
      </c>
      <c r="G70" s="15">
        <f>0.5*(Cy!AH70+Cy!AI70)*LN(H!G70/H!F70)</f>
        <v>-1.0322080026202546E-2</v>
      </c>
      <c r="H70" s="15">
        <f>0.5*(Cy!AI70+Cy!AJ70)*LN(H!H70/H!G70)</f>
        <v>-6.4466871808791428E-3</v>
      </c>
      <c r="I70" s="15">
        <f>0.5*(Cy!AJ70+Cy!AK70)*LN(H!I70/H!H70)</f>
        <v>-2.2736310565264501E-2</v>
      </c>
      <c r="J70" s="15">
        <f>0.5*(Cy!AK70+Cy!AL70)*LN(H!J70/H!I70)</f>
        <v>-1.7198558808297001E-2</v>
      </c>
      <c r="K70" s="15">
        <f>0.5*(Cy!AL70+Cy!AM70)*LN(H!K70/H!J70)</f>
        <v>-2.8582423342626277E-2</v>
      </c>
      <c r="L70" s="15">
        <f>0.5*(Cy!AM70+Cy!AN70)*LN(H!L70/H!K70)</f>
        <v>-6.2510375195050588E-3</v>
      </c>
      <c r="M70" s="15">
        <f>0.5*(Cy!AN70+Cy!AO70)*LN(H!M70/H!L70)</f>
        <v>1.2516727158426739E-3</v>
      </c>
      <c r="N70" s="15">
        <f>0.5*(Cy!AO70+Cy!AP70)*LN(H!N70/H!M70)</f>
        <v>-5.7515394436952237E-3</v>
      </c>
      <c r="O70" s="15">
        <f>0.5*(Cy!AP70+Cy!AQ70)*LN(H!O70/H!N70)</f>
        <v>-3.6203663330591734E-3</v>
      </c>
      <c r="P70" s="15">
        <f>0.5*(Cy!AQ70+Cy!AR70)*LN(H!P70/H!O70)</f>
        <v>-3.2212919574524168E-4</v>
      </c>
      <c r="Q70" s="15">
        <f>0.5*(Cy!AR70+Cy!AS70)*LN(H!Q70/H!P70)</f>
        <v>-6.3421114385087685E-3</v>
      </c>
      <c r="R70" s="15">
        <f>0.5*(Cy!AS70+Cy!AT70)*LN(H!R70/H!Q70)</f>
        <v>-1.2953288182934944E-2</v>
      </c>
      <c r="S70" s="15">
        <f>0.5*(Cy!AT70+Cy!AU70)*LN(H!S70/H!R70)</f>
        <v>7.7021151351654128E-4</v>
      </c>
      <c r="T70" s="15">
        <f>0.5*(Cy!AU70+Cy!AV70)*LN(H!T70/H!S70)</f>
        <v>2.644060098401606E-3</v>
      </c>
      <c r="U70" s="15">
        <f>0.5*(Cy!AV70+Cy!AW70)*LN(H!U70/H!T70)</f>
        <v>-1.3067971635887748E-2</v>
      </c>
      <c r="V70" s="15">
        <f>0.5*(Cy!AW70+Cy!AX70)*LN(H!V70/H!U70)</f>
        <v>-5.1151155546682184E-3</v>
      </c>
      <c r="W70" s="15">
        <f>0.5*(Cy!AX70+Cy!AY70)*LN(H!W70/H!V70)</f>
        <v>-3.7457976187023722E-3</v>
      </c>
      <c r="X70" s="15">
        <f>0.5*(Cy!AY70+Cy!AZ70)*LN(H!X70/H!W70)</f>
        <v>1.7230597293586E-2</v>
      </c>
      <c r="Y70" s="15">
        <f>0.5*(Cy!AZ70+Cy!BA70)*LN(H!Y70/H!X70)</f>
        <v>8.3450464441218192E-3</v>
      </c>
      <c r="Z70" s="15">
        <f>0.5*(Cy!BA70+Cy!BB70)*LN(H!Z70/H!Y70)</f>
        <v>6.3914842205158333E-3</v>
      </c>
      <c r="AA70" s="15">
        <f>0.5*(Cy!BB70+Cy!BC70)*LN(H!AA70/H!Z70)</f>
        <v>-5.4181367522479554E-3</v>
      </c>
      <c r="AB70" s="15">
        <f>0.5*(Cy!BC70+Cy!BD70)*LN(H!AB70/H!AA70)</f>
        <v>-2.0661074978022824E-2</v>
      </c>
      <c r="AC70" s="15">
        <f>0.5*(Cy!BD70+Cy!BE70)*LN(H!AC70/H!AB70)</f>
        <v>-1.00258991820486E-2</v>
      </c>
      <c r="AD70" s="15"/>
      <c r="AF70" s="64">
        <f t="shared" si="10"/>
        <v>-1.1256772760052899E-2</v>
      </c>
      <c r="AG70" s="64">
        <f t="shared" si="11"/>
        <v>-1.1306377279656178E-2</v>
      </c>
      <c r="AH70" s="64">
        <f t="shared" si="12"/>
        <v>-4.4935367273463171E-3</v>
      </c>
      <c r="AI70" s="64">
        <f t="shared" si="13"/>
        <v>-4.1084548345414679E-4</v>
      </c>
      <c r="AJ70" s="64">
        <f t="shared" si="14"/>
        <v>-4.2737160495363458E-3</v>
      </c>
      <c r="AK70" s="64">
        <f t="shared" si="15"/>
        <v>-7.899957003501247E-3</v>
      </c>
      <c r="AL70" s="64">
        <f t="shared" si="16"/>
        <v>-2.3422807664952461E-3</v>
      </c>
      <c r="AM70" s="64">
        <f t="shared" si="17"/>
        <v>9.0802081188987027E-4</v>
      </c>
      <c r="AN70" s="64">
        <f t="shared" si="18"/>
        <v>-1.5343487080035712E-2</v>
      </c>
      <c r="AO70" s="64">
        <f t="shared" si="19"/>
        <v>-6.3482496600091786E-3</v>
      </c>
    </row>
    <row r="71" spans="1:41" x14ac:dyDescent="0.2">
      <c r="A71" s="4">
        <v>69</v>
      </c>
      <c r="B71" s="6" t="s">
        <v>106</v>
      </c>
      <c r="C71" s="15"/>
      <c r="D71" s="15">
        <f>0.5*(Cy!AE71+Cy!AF71)*LN(H!D71/H!C71)</f>
        <v>2.7873598414093598E-3</v>
      </c>
      <c r="E71" s="15">
        <f>0.5*(Cy!AF71+Cy!AG71)*LN(H!E71/H!D71)</f>
        <v>3.4679665716758419E-3</v>
      </c>
      <c r="F71" s="15">
        <f>0.5*(Cy!AG71+Cy!AH71)*LN(H!F71/H!E71)</f>
        <v>-9.6899273346263883E-3</v>
      </c>
      <c r="G71" s="15">
        <f>0.5*(Cy!AH71+Cy!AI71)*LN(H!G71/H!F71)</f>
        <v>5.4232046544833001E-3</v>
      </c>
      <c r="H71" s="15">
        <f>0.5*(Cy!AI71+Cy!AJ71)*LN(H!H71/H!G71)</f>
        <v>1.0439523888889291E-2</v>
      </c>
      <c r="I71" s="15">
        <f>0.5*(Cy!AJ71+Cy!AK71)*LN(H!I71/H!H71)</f>
        <v>3.1352280221727293E-3</v>
      </c>
      <c r="J71" s="15">
        <f>0.5*(Cy!AK71+Cy!AL71)*LN(H!J71/H!I71)</f>
        <v>-1.1850503980590623E-2</v>
      </c>
      <c r="K71" s="15">
        <f>0.5*(Cy!AL71+Cy!AM71)*LN(H!K71/H!J71)</f>
        <v>-1.1091702571097818E-2</v>
      </c>
      <c r="L71" s="15">
        <f>0.5*(Cy!AM71+Cy!AN71)*LN(H!L71/H!K71)</f>
        <v>-2.8945818800075324E-3</v>
      </c>
      <c r="M71" s="15">
        <f>0.5*(Cy!AN71+Cy!AO71)*LN(H!M71/H!L71)</f>
        <v>8.6353935615441808E-3</v>
      </c>
      <c r="N71" s="15">
        <f>0.5*(Cy!AO71+Cy!AP71)*LN(H!N71/H!M71)</f>
        <v>-1.0478941050191341E-2</v>
      </c>
      <c r="O71" s="15">
        <f>0.5*(Cy!AP71+Cy!AQ71)*LN(H!O71/H!N71)</f>
        <v>-8.3566612306667041E-3</v>
      </c>
      <c r="P71" s="15">
        <f>0.5*(Cy!AQ71+Cy!AR71)*LN(H!P71/H!O71)</f>
        <v>-1.0619848524324065E-2</v>
      </c>
      <c r="Q71" s="15">
        <f>0.5*(Cy!AR71+Cy!AS71)*LN(H!Q71/H!P71)</f>
        <v>-1.1295626009611027E-2</v>
      </c>
      <c r="R71" s="15">
        <f>0.5*(Cy!AS71+Cy!AT71)*LN(H!R71/H!Q71)</f>
        <v>-1.5152080571908604E-2</v>
      </c>
      <c r="S71" s="15">
        <f>0.5*(Cy!AT71+Cy!AU71)*LN(H!S71/H!R71)</f>
        <v>7.2605900639473048E-3</v>
      </c>
      <c r="T71" s="15">
        <f>0.5*(Cy!AU71+Cy!AV71)*LN(H!T71/H!S71)</f>
        <v>-6.2123986236799324E-3</v>
      </c>
      <c r="U71" s="15">
        <f>0.5*(Cy!AV71+Cy!AW71)*LN(H!U71/H!T71)</f>
        <v>-7.4739393432222819E-3</v>
      </c>
      <c r="V71" s="15">
        <f>0.5*(Cy!AW71+Cy!AX71)*LN(H!V71/H!U71)</f>
        <v>-5.4875409357973024E-3</v>
      </c>
      <c r="W71" s="15">
        <f>0.5*(Cy!AX71+Cy!AY71)*LN(H!W71/H!V71)</f>
        <v>-5.9891877476888527E-3</v>
      </c>
      <c r="X71" s="15">
        <f>0.5*(Cy!AY71+Cy!AZ71)*LN(H!X71/H!W71)</f>
        <v>5.4123392726976817E-3</v>
      </c>
      <c r="Y71" s="15">
        <f>0.5*(Cy!AZ71+Cy!BA71)*LN(H!Y71/H!X71)</f>
        <v>4.9012383326535536E-3</v>
      </c>
      <c r="Z71" s="15">
        <f>0.5*(Cy!BA71+Cy!BB71)*LN(H!Z71/H!Y71)</f>
        <v>-6.095722940797772E-4</v>
      </c>
      <c r="AA71" s="15">
        <f>0.5*(Cy!BB71+Cy!BC71)*LN(H!AA71/H!Z71)</f>
        <v>-1.3693959194398442E-2</v>
      </c>
      <c r="AB71" s="15">
        <f>0.5*(Cy!BC71+Cy!BD71)*LN(H!AB71/H!AA71)</f>
        <v>-7.2720965930761104E-3</v>
      </c>
      <c r="AC71" s="15">
        <f>0.5*(Cy!BD71+Cy!BE71)*LN(H!AC71/H!AB71)</f>
        <v>-3.0791983318179866E-2</v>
      </c>
      <c r="AD71" s="15"/>
      <c r="AF71" s="64">
        <f t="shared" si="10"/>
        <v>2.5551991605189547E-3</v>
      </c>
      <c r="AG71" s="64">
        <f t="shared" si="11"/>
        <v>-5.5360671840686271E-3</v>
      </c>
      <c r="AH71" s="64">
        <f t="shared" si="12"/>
        <v>-7.6327252545126192E-3</v>
      </c>
      <c r="AI71" s="64">
        <f t="shared" si="13"/>
        <v>-3.950145475538137E-3</v>
      </c>
      <c r="AJ71" s="64">
        <f t="shared" si="14"/>
        <v>-9.4932746134161281E-3</v>
      </c>
      <c r="AK71" s="64">
        <f t="shared" si="15"/>
        <v>-6.5843962192906223E-3</v>
      </c>
      <c r="AL71" s="64">
        <f t="shared" si="16"/>
        <v>-6.7217100444771334E-3</v>
      </c>
      <c r="AM71" s="64">
        <f t="shared" si="17"/>
        <v>-3.644127566689419E-3</v>
      </c>
      <c r="AN71" s="64">
        <f t="shared" si="18"/>
        <v>-1.9032039955627987E-2</v>
      </c>
      <c r="AO71" s="64">
        <f t="shared" si="19"/>
        <v>-4.8114026734033108E-3</v>
      </c>
    </row>
    <row r="72" spans="1:41" x14ac:dyDescent="0.2">
      <c r="A72" s="4">
        <v>70</v>
      </c>
      <c r="B72" s="6" t="s">
        <v>107</v>
      </c>
      <c r="C72" s="15"/>
      <c r="D72" s="15">
        <f>0.5*(Cy!AE72+Cy!AF72)*LN(H!D72/H!C72)</f>
        <v>-1.8541641378106391E-3</v>
      </c>
      <c r="E72" s="15">
        <f>0.5*(Cy!AF72+Cy!AG72)*LN(H!E72/H!D72)</f>
        <v>-4.1916653594717421E-3</v>
      </c>
      <c r="F72" s="15">
        <f>0.5*(Cy!AG72+Cy!AH72)*LN(H!F72/H!E72)</f>
        <v>-4.2428451086546142E-3</v>
      </c>
      <c r="G72" s="15">
        <f>0.5*(Cy!AH72+Cy!AI72)*LN(H!G72/H!F72)</f>
        <v>-1.8822790270941355E-4</v>
      </c>
      <c r="H72" s="15">
        <f>0.5*(Cy!AI72+Cy!AJ72)*LN(H!H72/H!G72)</f>
        <v>-6.0487789573250633E-3</v>
      </c>
      <c r="I72" s="15">
        <f>0.5*(Cy!AJ72+Cy!AK72)*LN(H!I72/H!H72)</f>
        <v>-4.0904723643059391E-3</v>
      </c>
      <c r="J72" s="15">
        <f>0.5*(Cy!AK72+Cy!AL72)*LN(H!J72/H!I72)</f>
        <v>-1.4848075814034366E-2</v>
      </c>
      <c r="K72" s="15">
        <f>0.5*(Cy!AL72+Cy!AM72)*LN(H!K72/H!J72)</f>
        <v>-7.0869314826277853E-3</v>
      </c>
      <c r="L72" s="15">
        <f>0.5*(Cy!AM72+Cy!AN72)*LN(H!L72/H!K72)</f>
        <v>3.1758363761991244E-3</v>
      </c>
      <c r="M72" s="15">
        <f>0.5*(Cy!AN72+Cy!AO72)*LN(H!M72/H!L72)</f>
        <v>-1.2454496440270281E-2</v>
      </c>
      <c r="N72" s="15">
        <f>0.5*(Cy!AO72+Cy!AP72)*LN(H!N72/H!M72)</f>
        <v>-9.4591990488074752E-3</v>
      </c>
      <c r="O72" s="15">
        <f>0.5*(Cy!AP72+Cy!AQ72)*LN(H!O72/H!N72)</f>
        <v>5.6435169290524278E-4</v>
      </c>
      <c r="P72" s="15">
        <f>0.5*(Cy!AQ72+Cy!AR72)*LN(H!P72/H!O72)</f>
        <v>7.6381870559343659E-3</v>
      </c>
      <c r="Q72" s="15">
        <f>0.5*(Cy!AR72+Cy!AS72)*LN(H!Q72/H!P72)</f>
        <v>-4.8414345831092193E-3</v>
      </c>
      <c r="R72" s="15">
        <f>0.5*(Cy!AS72+Cy!AT72)*LN(H!R72/H!Q72)</f>
        <v>-6.5489037244439909E-3</v>
      </c>
      <c r="S72" s="15">
        <f>0.5*(Cy!AT72+Cy!AU72)*LN(H!S72/H!R72)</f>
        <v>4.4697416594798711E-3</v>
      </c>
      <c r="T72" s="15">
        <f>0.5*(Cy!AU72+Cy!AV72)*LN(H!T72/H!S72)</f>
        <v>-3.8954155573685863E-3</v>
      </c>
      <c r="U72" s="15">
        <f>0.5*(Cy!AV72+Cy!AW72)*LN(H!U72/H!T72)</f>
        <v>3.6681764776239073E-4</v>
      </c>
      <c r="V72" s="15">
        <f>0.5*(Cy!AW72+Cy!AX72)*LN(H!V72/H!U72)</f>
        <v>-1.6768711794165384E-3</v>
      </c>
      <c r="W72" s="15">
        <f>0.5*(Cy!AX72+Cy!AY72)*LN(H!W72/H!V72)</f>
        <v>2.6696009785299245E-3</v>
      </c>
      <c r="X72" s="15">
        <f>0.5*(Cy!AY72+Cy!AZ72)*LN(H!X72/H!W72)</f>
        <v>-1.554034506602326E-2</v>
      </c>
      <c r="Y72" s="15">
        <f>0.5*(Cy!AZ72+Cy!BA72)*LN(H!Y72/H!X72)</f>
        <v>6.182083532244113E-3</v>
      </c>
      <c r="Z72" s="15">
        <f>0.5*(Cy!BA72+Cy!BB72)*LN(H!Z72/H!Y72)</f>
        <v>2.3836865939709422E-3</v>
      </c>
      <c r="AA72" s="15">
        <f>0.5*(Cy!BB72+Cy!BC72)*LN(H!AA72/H!Z72)</f>
        <v>-3.7782820198715102E-3</v>
      </c>
      <c r="AB72" s="15">
        <f>0.5*(Cy!BC72+Cy!BD72)*LN(H!AB72/H!AA72)</f>
        <v>-2.5167346591312449E-3</v>
      </c>
      <c r="AC72" s="15">
        <f>0.5*(Cy!BD72+Cy!BE72)*LN(H!AC72/H!AB72)</f>
        <v>-9.2337030797163214E-3</v>
      </c>
      <c r="AD72" s="15"/>
      <c r="AF72" s="64">
        <f t="shared" si="10"/>
        <v>-3.7523979384933544E-3</v>
      </c>
      <c r="AG72" s="64">
        <f t="shared" si="11"/>
        <v>-8.1345732819081574E-3</v>
      </c>
      <c r="AH72" s="64">
        <f t="shared" si="12"/>
        <v>2.5638842015325396E-4</v>
      </c>
      <c r="AI72" s="64">
        <f t="shared" si="13"/>
        <v>-3.615242635303214E-3</v>
      </c>
      <c r="AJ72" s="64">
        <f t="shared" si="14"/>
        <v>-1.3925899265008041E-3</v>
      </c>
      <c r="AK72" s="64">
        <f t="shared" si="15"/>
        <v>-3.9390924308774517E-3</v>
      </c>
      <c r="AL72" s="64">
        <f t="shared" si="16"/>
        <v>-2.5039162809020092E-3</v>
      </c>
      <c r="AM72" s="64">
        <f t="shared" si="17"/>
        <v>-1.6610906337715654E-3</v>
      </c>
      <c r="AN72" s="64">
        <f t="shared" si="18"/>
        <v>-5.8752188694237827E-3</v>
      </c>
      <c r="AO72" s="64">
        <f t="shared" si="19"/>
        <v>-3.3276830724104558E-3</v>
      </c>
    </row>
    <row r="73" spans="1:41" x14ac:dyDescent="0.2">
      <c r="A73" s="4">
        <v>71</v>
      </c>
      <c r="B73" s="6" t="s">
        <v>108</v>
      </c>
      <c r="C73" s="15"/>
      <c r="D73" s="15">
        <f>0.5*(Cy!AE73+Cy!AF73)*LN(H!D73/H!C73)</f>
        <v>2.1727396627213406E-2</v>
      </c>
      <c r="E73" s="15">
        <f>0.5*(Cy!AF73+Cy!AG73)*LN(H!E73/H!D73)</f>
        <v>2.116334699519809E-2</v>
      </c>
      <c r="F73" s="15">
        <f>0.5*(Cy!AG73+Cy!AH73)*LN(H!F73/H!E73)</f>
        <v>-1.2311140369882938E-2</v>
      </c>
      <c r="G73" s="15">
        <f>0.5*(Cy!AH73+Cy!AI73)*LN(H!G73/H!F73)</f>
        <v>-1.0222653359790654E-2</v>
      </c>
      <c r="H73" s="15">
        <f>0.5*(Cy!AI73+Cy!AJ73)*LN(H!H73/H!G73)</f>
        <v>2.3052148628843533E-3</v>
      </c>
      <c r="I73" s="15">
        <f>0.5*(Cy!AJ73+Cy!AK73)*LN(H!I73/H!H73)</f>
        <v>1.1569706262389954E-2</v>
      </c>
      <c r="J73" s="15">
        <f>0.5*(Cy!AK73+Cy!AL73)*LN(H!J73/H!I73)</f>
        <v>-2.2109527666266976E-2</v>
      </c>
      <c r="K73" s="15">
        <f>0.5*(Cy!AL73+Cy!AM73)*LN(H!K73/H!J73)</f>
        <v>-7.5399397717459066E-3</v>
      </c>
      <c r="L73" s="15">
        <f>0.5*(Cy!AM73+Cy!AN73)*LN(H!L73/H!K73)</f>
        <v>2.7082516780040661E-3</v>
      </c>
      <c r="M73" s="15">
        <f>0.5*(Cy!AN73+Cy!AO73)*LN(H!M73/H!L73)</f>
        <v>-5.240433196206205E-3</v>
      </c>
      <c r="N73" s="15">
        <f>0.5*(Cy!AO73+Cy!AP73)*LN(H!N73/H!M73)</f>
        <v>-1.5226863090392864E-2</v>
      </c>
      <c r="O73" s="15">
        <f>0.5*(Cy!AP73+Cy!AQ73)*LN(H!O73/H!N73)</f>
        <v>2.0800082929262369E-2</v>
      </c>
      <c r="P73" s="15">
        <f>0.5*(Cy!AQ73+Cy!AR73)*LN(H!P73/H!O73)</f>
        <v>2.9696087798617311E-3</v>
      </c>
      <c r="Q73" s="15">
        <f>0.5*(Cy!AR73+Cy!AS73)*LN(H!Q73/H!P73)</f>
        <v>-2.4532856702882119E-2</v>
      </c>
      <c r="R73" s="15">
        <f>0.5*(Cy!AS73+Cy!AT73)*LN(H!R73/H!Q73)</f>
        <v>-1.2669158277348684E-2</v>
      </c>
      <c r="S73" s="15">
        <f>0.5*(Cy!AT73+Cy!AU73)*LN(H!S73/H!R73)</f>
        <v>5.2263136429671177E-3</v>
      </c>
      <c r="T73" s="15">
        <f>0.5*(Cy!AU73+Cy!AV73)*LN(H!T73/H!S73)</f>
        <v>-5.3251140951896094E-3</v>
      </c>
      <c r="U73" s="15">
        <f>0.5*(Cy!AV73+Cy!AW73)*LN(H!U73/H!T73)</f>
        <v>1.8494870287843135E-2</v>
      </c>
      <c r="V73" s="15">
        <f>0.5*(Cy!AW73+Cy!AX73)*LN(H!V73/H!U73)</f>
        <v>4.4348417745814633E-3</v>
      </c>
      <c r="W73" s="15">
        <f>0.5*(Cy!AX73+Cy!AY73)*LN(H!W73/H!V73)</f>
        <v>8.2151272059525458E-3</v>
      </c>
      <c r="X73" s="15">
        <f>0.5*(Cy!AY73+Cy!AZ73)*LN(H!X73/H!W73)</f>
        <v>-1.1283291378948844E-2</v>
      </c>
      <c r="Y73" s="15">
        <f>0.5*(Cy!AZ73+Cy!BA73)*LN(H!Y73/H!X73)</f>
        <v>-4.8071866969117407E-3</v>
      </c>
      <c r="Z73" s="15">
        <f>0.5*(Cy!BA73+Cy!BB73)*LN(H!Z73/H!Y73)</f>
        <v>1.3749706646535208E-2</v>
      </c>
      <c r="AA73" s="15">
        <f>0.5*(Cy!BB73+Cy!BC73)*LN(H!AA73/H!Z73)</f>
        <v>-1.5457945028462131E-2</v>
      </c>
      <c r="AB73" s="15">
        <f>0.5*(Cy!BC73+Cy!BD73)*LN(H!AB73/H!AA73)</f>
        <v>-1.3194557590021463E-2</v>
      </c>
      <c r="AC73" s="15">
        <f>0.5*(Cy!BD73+Cy!BE73)*LN(H!AC73/H!AB73)</f>
        <v>-3.2484560337287707E-2</v>
      </c>
      <c r="AD73" s="15"/>
      <c r="AF73" s="64">
        <f t="shared" si="10"/>
        <v>2.5008948781597611E-3</v>
      </c>
      <c r="AG73" s="64">
        <f t="shared" si="11"/>
        <v>-9.4817024093215765E-3</v>
      </c>
      <c r="AH73" s="64">
        <f t="shared" si="12"/>
        <v>-1.6412019256279164E-3</v>
      </c>
      <c r="AI73" s="64">
        <f t="shared" si="13"/>
        <v>2.9072867588477384E-3</v>
      </c>
      <c r="AJ73" s="64">
        <f t="shared" si="14"/>
        <v>-1.0438908601229566E-2</v>
      </c>
      <c r="AK73" s="64">
        <f t="shared" si="15"/>
        <v>-5.5614521674747465E-3</v>
      </c>
      <c r="AL73" s="64">
        <f t="shared" si="16"/>
        <v>-3.765810921190914E-3</v>
      </c>
      <c r="AM73" s="64">
        <f t="shared" si="17"/>
        <v>1.0026260894250036E-3</v>
      </c>
      <c r="AN73" s="64">
        <f t="shared" si="18"/>
        <v>-2.2839558963654586E-2</v>
      </c>
      <c r="AO73" s="64">
        <f t="shared" si="19"/>
        <v>-3.2307262598343122E-3</v>
      </c>
    </row>
    <row r="74" spans="1:41" x14ac:dyDescent="0.2">
      <c r="A74" s="4">
        <v>72</v>
      </c>
      <c r="B74" s="6" t="s">
        <v>109</v>
      </c>
      <c r="C74" s="15"/>
      <c r="D74" s="15">
        <f>0.5*(Cy!AE74+Cy!AF74)*LN(H!D74/H!C74)</f>
        <v>3.5361486528228776E-3</v>
      </c>
      <c r="E74" s="15">
        <f>0.5*(Cy!AF74+Cy!AG74)*LN(H!E74/H!D74)</f>
        <v>-2.5152314950312861E-3</v>
      </c>
      <c r="F74" s="15">
        <f>0.5*(Cy!AG74+Cy!AH74)*LN(H!F74/H!E74)</f>
        <v>-1.7989141445534346E-2</v>
      </c>
      <c r="G74" s="15">
        <f>0.5*(Cy!AH74+Cy!AI74)*LN(H!G74/H!F74)</f>
        <v>-1.3961001888908147E-2</v>
      </c>
      <c r="H74" s="15">
        <f>0.5*(Cy!AI74+Cy!AJ74)*LN(H!H74/H!G74)</f>
        <v>-1.4867313361524657E-2</v>
      </c>
      <c r="I74" s="15">
        <f>0.5*(Cy!AJ74+Cy!AK74)*LN(H!I74/H!H74)</f>
        <v>1.3275874444092714E-3</v>
      </c>
      <c r="J74" s="15">
        <f>0.5*(Cy!AK74+Cy!AL74)*LN(H!J74/H!I74)</f>
        <v>-8.9167175721789754E-3</v>
      </c>
      <c r="K74" s="15">
        <f>0.5*(Cy!AL74+Cy!AM74)*LN(H!K74/H!J74)</f>
        <v>-7.8985725001191227E-3</v>
      </c>
      <c r="L74" s="15">
        <f>0.5*(Cy!AM74+Cy!AN74)*LN(H!L74/H!K74)</f>
        <v>-3.573269192884327E-3</v>
      </c>
      <c r="M74" s="15">
        <f>0.5*(Cy!AN74+Cy!AO74)*LN(H!M74/H!L74)</f>
        <v>-8.0016939055461856E-3</v>
      </c>
      <c r="N74" s="15">
        <f>0.5*(Cy!AO74+Cy!AP74)*LN(H!N74/H!M74)</f>
        <v>-2.705324235796757E-3</v>
      </c>
      <c r="O74" s="15">
        <f>0.5*(Cy!AP74+Cy!AQ74)*LN(H!O74/H!N74)</f>
        <v>1.0599855199619182E-2</v>
      </c>
      <c r="P74" s="15">
        <f>0.5*(Cy!AQ74+Cy!AR74)*LN(H!P74/H!O74)</f>
        <v>2.2068514623558174E-3</v>
      </c>
      <c r="Q74" s="15">
        <f>0.5*(Cy!AR74+Cy!AS74)*LN(H!Q74/H!P74)</f>
        <v>-3.5870164166264926E-3</v>
      </c>
      <c r="R74" s="15">
        <f>0.5*(Cy!AS74+Cy!AT74)*LN(H!R74/H!Q74)</f>
        <v>-3.9783020637107697E-3</v>
      </c>
      <c r="S74" s="15">
        <f>0.5*(Cy!AT74+Cy!AU74)*LN(H!S74/H!R74)</f>
        <v>-1.2674660869242973E-3</v>
      </c>
      <c r="T74" s="15">
        <f>0.5*(Cy!AU74+Cy!AV74)*LN(H!T74/H!S74)</f>
        <v>-2.9216019199723325E-3</v>
      </c>
      <c r="U74" s="15">
        <f>0.5*(Cy!AV74+Cy!AW74)*LN(H!U74/H!T74)</f>
        <v>-1.520811405532406E-3</v>
      </c>
      <c r="V74" s="15">
        <f>0.5*(Cy!AW74+Cy!AX74)*LN(H!V74/H!U74)</f>
        <v>1.0619862596911176E-2</v>
      </c>
      <c r="W74" s="15">
        <f>0.5*(Cy!AX74+Cy!AY74)*LN(H!W74/H!V74)</f>
        <v>2.9303149086251975E-3</v>
      </c>
      <c r="X74" s="15">
        <f>0.5*(Cy!AY74+Cy!AZ74)*LN(H!X74/H!W74)</f>
        <v>-7.9295422764866542E-3</v>
      </c>
      <c r="Y74" s="15">
        <f>0.5*(Cy!AZ74+Cy!BA74)*LN(H!Y74/H!X74)</f>
        <v>-2.6594103672174753E-3</v>
      </c>
      <c r="Z74" s="15">
        <f>0.5*(Cy!BA74+Cy!BB74)*LN(H!Z74/H!Y74)</f>
        <v>4.065366335237775E-3</v>
      </c>
      <c r="AA74" s="15">
        <f>0.5*(Cy!BB74+Cy!BC74)*LN(H!AA74/H!Z74)</f>
        <v>6.983832642634526E-3</v>
      </c>
      <c r="AB74" s="15">
        <f>0.5*(Cy!BC74+Cy!BD74)*LN(H!AB74/H!AA74)</f>
        <v>1.002910026509876E-3</v>
      </c>
      <c r="AC74" s="15">
        <f>0.5*(Cy!BD74+Cy!BE74)*LN(H!AC74/H!AB74)</f>
        <v>-1.7550351357699823E-2</v>
      </c>
      <c r="AD74" s="15"/>
      <c r="AF74" s="64">
        <f t="shared" si="10"/>
        <v>-9.6010201493178342E-3</v>
      </c>
      <c r="AG74" s="64">
        <f t="shared" si="11"/>
        <v>-6.2191154813050729E-3</v>
      </c>
      <c r="AH74" s="64">
        <f t="shared" si="12"/>
        <v>7.9478441894268825E-4</v>
      </c>
      <c r="AI74" s="64">
        <f t="shared" si="13"/>
        <v>2.3564438070899606E-4</v>
      </c>
      <c r="AJ74" s="64">
        <f t="shared" si="14"/>
        <v>-1.6315305441070246E-3</v>
      </c>
      <c r="AK74" s="64">
        <f t="shared" si="15"/>
        <v>-2.7121655311811922E-3</v>
      </c>
      <c r="AL74" s="64">
        <f t="shared" si="16"/>
        <v>-6.97943081699014E-4</v>
      </c>
      <c r="AM74" s="64">
        <f t="shared" si="17"/>
        <v>1.1960013142749758E-3</v>
      </c>
      <c r="AN74" s="64">
        <f t="shared" si="18"/>
        <v>-8.2737206655949733E-3</v>
      </c>
      <c r="AO74" s="64">
        <f t="shared" si="19"/>
        <v>-3.2842474750156498E-3</v>
      </c>
    </row>
    <row r="75" spans="1:41" x14ac:dyDescent="0.2">
      <c r="A75" s="4">
        <v>73</v>
      </c>
      <c r="B75" s="6" t="s">
        <v>110</v>
      </c>
      <c r="C75" s="15"/>
      <c r="D75" s="15">
        <f>0.5*(Cy!AE75+Cy!AF75)*LN(H!D75/H!C75)</f>
        <v>3.0996679553411889E-3</v>
      </c>
      <c r="E75" s="15">
        <f>0.5*(Cy!AF75+Cy!AG75)*LN(H!E75/H!D75)</f>
        <v>-1.7419575842634886E-3</v>
      </c>
      <c r="F75" s="15">
        <f>0.5*(Cy!AG75+Cy!AH75)*LN(H!F75/H!E75)</f>
        <v>-1.7466919291039516E-2</v>
      </c>
      <c r="G75" s="15">
        <f>0.5*(Cy!AH75+Cy!AI75)*LN(H!G75/H!F75)</f>
        <v>-1.6300844464273434E-2</v>
      </c>
      <c r="H75" s="15">
        <f>0.5*(Cy!AI75+Cy!AJ75)*LN(H!H75/H!G75)</f>
        <v>-1.5479366206882826E-2</v>
      </c>
      <c r="I75" s="15">
        <f>0.5*(Cy!AJ75+Cy!AK75)*LN(H!I75/H!H75)</f>
        <v>8.3666976486848482E-3</v>
      </c>
      <c r="J75" s="15">
        <f>0.5*(Cy!AK75+Cy!AL75)*LN(H!J75/H!I75)</f>
        <v>6.3011278012009434E-4</v>
      </c>
      <c r="K75" s="15">
        <f>0.5*(Cy!AL75+Cy!AM75)*LN(H!K75/H!J75)</f>
        <v>-4.1710079516366185E-3</v>
      </c>
      <c r="L75" s="15">
        <f>0.5*(Cy!AM75+Cy!AN75)*LN(H!L75/H!K75)</f>
        <v>-4.2503210294063181E-3</v>
      </c>
      <c r="M75" s="15">
        <f>0.5*(Cy!AN75+Cy!AO75)*LN(H!M75/H!L75)</f>
        <v>-1.019725119573802E-2</v>
      </c>
      <c r="N75" s="15">
        <f>0.5*(Cy!AO75+Cy!AP75)*LN(H!N75/H!M75)</f>
        <v>-5.1364989921143947E-3</v>
      </c>
      <c r="O75" s="15">
        <f>0.5*(Cy!AP75+Cy!AQ75)*LN(H!O75/H!N75)</f>
        <v>5.6477968846464629E-3</v>
      </c>
      <c r="P75" s="15">
        <f>0.5*(Cy!AQ75+Cy!AR75)*LN(H!P75/H!O75)</f>
        <v>1.6253598441459374E-2</v>
      </c>
      <c r="Q75" s="15">
        <f>0.5*(Cy!AR75+Cy!AS75)*LN(H!Q75/H!P75)</f>
        <v>7.5611439701098234E-3</v>
      </c>
      <c r="R75" s="15">
        <f>0.5*(Cy!AS75+Cy!AT75)*LN(H!R75/H!Q75)</f>
        <v>4.1035072895893865E-3</v>
      </c>
      <c r="S75" s="15">
        <f>0.5*(Cy!AT75+Cy!AU75)*LN(H!S75/H!R75)</f>
        <v>1.3216968794043564E-2</v>
      </c>
      <c r="T75" s="15">
        <f>0.5*(Cy!AU75+Cy!AV75)*LN(H!T75/H!S75)</f>
        <v>1.0520829741505103E-2</v>
      </c>
      <c r="U75" s="15">
        <f>0.5*(Cy!AV75+Cy!AW75)*LN(H!U75/H!T75)</f>
        <v>1.4920017294228571E-2</v>
      </c>
      <c r="V75" s="15">
        <f>0.5*(Cy!AW75+Cy!AX75)*LN(H!V75/H!U75)</f>
        <v>-1.8070219526392411E-2</v>
      </c>
      <c r="W75" s="15">
        <f>0.5*(Cy!AX75+Cy!AY75)*LN(H!W75/H!V75)</f>
        <v>-2.9970289190547717E-2</v>
      </c>
      <c r="X75" s="15">
        <f>0.5*(Cy!AY75+Cy!AZ75)*LN(H!X75/H!W75)</f>
        <v>-4.5701063912314569E-3</v>
      </c>
      <c r="Y75" s="15">
        <f>0.5*(Cy!AZ75+Cy!BA75)*LN(H!Y75/H!X75)</f>
        <v>-6.0669152097507142E-3</v>
      </c>
      <c r="Z75" s="15">
        <f>0.5*(Cy!BA75+Cy!BB75)*LN(H!Z75/H!Y75)</f>
        <v>-2.3412780254223491E-3</v>
      </c>
      <c r="AA75" s="15">
        <f>0.5*(Cy!BB75+Cy!BC75)*LN(H!AA75/H!Z75)</f>
        <v>-2.2249226891770282E-3</v>
      </c>
      <c r="AB75" s="15">
        <f>0.5*(Cy!BC75+Cy!BD75)*LN(H!AB75/H!AA75)</f>
        <v>-1.9998284559277742E-3</v>
      </c>
      <c r="AC75" s="15">
        <f>0.5*(Cy!BD75+Cy!BE75)*LN(H!AC75/H!AB75)</f>
        <v>-3.9960644031194065E-3</v>
      </c>
      <c r="AD75" s="15"/>
      <c r="AF75" s="64">
        <f t="shared" si="10"/>
        <v>-8.5244779795548824E-3</v>
      </c>
      <c r="AG75" s="64">
        <f t="shared" si="11"/>
        <v>-4.6249932777550516E-3</v>
      </c>
      <c r="AH75" s="64">
        <f t="shared" si="12"/>
        <v>9.3566030759697216E-3</v>
      </c>
      <c r="AI75" s="64">
        <f t="shared" si="13"/>
        <v>-5.4339536144875824E-3</v>
      </c>
      <c r="AJ75" s="64">
        <f t="shared" si="14"/>
        <v>-3.3258017566794541E-3</v>
      </c>
      <c r="AK75" s="64">
        <f t="shared" si="15"/>
        <v>2.3658048991073355E-3</v>
      </c>
      <c r="AL75" s="64">
        <f t="shared" si="16"/>
        <v>-4.3798776855835178E-3</v>
      </c>
      <c r="AM75" s="64">
        <f t="shared" si="17"/>
        <v>-4.7253604995984994E-3</v>
      </c>
      <c r="AN75" s="64">
        <f t="shared" si="18"/>
        <v>-2.9979464295235903E-3</v>
      </c>
      <c r="AO75" s="64">
        <f t="shared" si="19"/>
        <v>-2.5105247105014494E-3</v>
      </c>
    </row>
    <row r="76" spans="1:41" x14ac:dyDescent="0.2">
      <c r="A76" s="4">
        <v>74</v>
      </c>
      <c r="B76" s="6" t="s">
        <v>111</v>
      </c>
      <c r="C76" s="15"/>
      <c r="D76" s="15">
        <f>0.5*(Cy!AE76+Cy!AF76)*LN(H!D76/H!C76)</f>
        <v>2.6361978234265685E-3</v>
      </c>
      <c r="E76" s="15">
        <f>0.5*(Cy!AF76+Cy!AG76)*LN(H!E76/H!D76)</f>
        <v>1.6008009579562078E-4</v>
      </c>
      <c r="F76" s="15">
        <f>0.5*(Cy!AG76+Cy!AH76)*LN(H!F76/H!E76)</f>
        <v>-8.8523542014417849E-3</v>
      </c>
      <c r="G76" s="15">
        <f>0.5*(Cy!AH76+Cy!AI76)*LN(H!G76/H!F76)</f>
        <v>-7.0578341466941462E-3</v>
      </c>
      <c r="H76" s="15">
        <f>0.5*(Cy!AI76+Cy!AJ76)*LN(H!H76/H!G76)</f>
        <v>-2.6170808019158579E-3</v>
      </c>
      <c r="I76" s="15">
        <f>0.5*(Cy!AJ76+Cy!AK76)*LN(H!I76/H!H76)</f>
        <v>1.1760699168097376E-2</v>
      </c>
      <c r="J76" s="15">
        <f>0.5*(Cy!AK76+Cy!AL76)*LN(H!J76/H!I76)</f>
        <v>-2.3324191058961014E-3</v>
      </c>
      <c r="K76" s="15">
        <f>0.5*(Cy!AL76+Cy!AM76)*LN(H!K76/H!J76)</f>
        <v>-3.9258800526364695E-3</v>
      </c>
      <c r="L76" s="15">
        <f>0.5*(Cy!AM76+Cy!AN76)*LN(H!L76/H!K76)</f>
        <v>-4.1869045212281292E-3</v>
      </c>
      <c r="M76" s="15">
        <f>0.5*(Cy!AN76+Cy!AO76)*LN(H!M76/H!L76)</f>
        <v>-2.9433528640855082E-3</v>
      </c>
      <c r="N76" s="15">
        <f>0.5*(Cy!AO76+Cy!AP76)*LN(H!N76/H!M76)</f>
        <v>-4.7176479909818575E-3</v>
      </c>
      <c r="O76" s="15">
        <f>0.5*(Cy!AP76+Cy!AQ76)*LN(H!O76/H!N76)</f>
        <v>1.6362914694399218E-2</v>
      </c>
      <c r="P76" s="15">
        <f>0.5*(Cy!AQ76+Cy!AR76)*LN(H!P76/H!O76)</f>
        <v>1.0695531437168863E-2</v>
      </c>
      <c r="Q76" s="15">
        <f>0.5*(Cy!AR76+Cy!AS76)*LN(H!Q76/H!P76)</f>
        <v>-5.6689788117509155E-3</v>
      </c>
      <c r="R76" s="15">
        <f>0.5*(Cy!AS76+Cy!AT76)*LN(H!R76/H!Q76)</f>
        <v>-8.8307899560116177E-4</v>
      </c>
      <c r="S76" s="15">
        <f>0.5*(Cy!AT76+Cy!AU76)*LN(H!S76/H!R76)</f>
        <v>4.7747578423886798E-3</v>
      </c>
      <c r="T76" s="15">
        <f>0.5*(Cy!AU76+Cy!AV76)*LN(H!T76/H!S76)</f>
        <v>-7.7342791545817174E-3</v>
      </c>
      <c r="U76" s="15">
        <f>0.5*(Cy!AV76+Cy!AW76)*LN(H!U76/H!T76)</f>
        <v>-9.8060611301182231E-4</v>
      </c>
      <c r="V76" s="15">
        <f>0.5*(Cy!AW76+Cy!AX76)*LN(H!V76/H!U76)</f>
        <v>4.6402460627695281E-3</v>
      </c>
      <c r="W76" s="15">
        <f>0.5*(Cy!AX76+Cy!AY76)*LN(H!W76/H!V76)</f>
        <v>1.1428587260139686E-2</v>
      </c>
      <c r="X76" s="15">
        <f>0.5*(Cy!AY76+Cy!AZ76)*LN(H!X76/H!W76)</f>
        <v>-1.3737483908769577E-3</v>
      </c>
      <c r="Y76" s="15">
        <f>0.5*(Cy!AZ76+Cy!BA76)*LN(H!Y76/H!X76)</f>
        <v>4.0391539233801165E-3</v>
      </c>
      <c r="Z76" s="15">
        <f>0.5*(Cy!BA76+Cy!BB76)*LN(H!Z76/H!Y76)</f>
        <v>7.4434371132515893E-3</v>
      </c>
      <c r="AA76" s="15">
        <f>0.5*(Cy!BB76+Cy!BC76)*LN(H!AA76/H!Z76)</f>
        <v>-5.8822919360882386E-3</v>
      </c>
      <c r="AB76" s="15">
        <f>0.5*(Cy!BC76+Cy!BD76)*LN(H!AB76/H!AA76)</f>
        <v>1.6451735884700298E-2</v>
      </c>
      <c r="AC76" s="15">
        <f>0.5*(Cy!BD76+Cy!BE76)*LN(H!AC76/H!AB76)</f>
        <v>-1.6945550950755863E-2</v>
      </c>
      <c r="AD76" s="15"/>
      <c r="AF76" s="64">
        <f t="shared" si="10"/>
        <v>-1.3212979772317585E-3</v>
      </c>
      <c r="AG76" s="64">
        <f t="shared" si="11"/>
        <v>-3.6212409069656128E-3</v>
      </c>
      <c r="AH76" s="64">
        <f t="shared" si="12"/>
        <v>5.056229233320937E-3</v>
      </c>
      <c r="AI76" s="64">
        <f t="shared" si="13"/>
        <v>1.1960399328877435E-3</v>
      </c>
      <c r="AJ76" s="64">
        <f t="shared" si="14"/>
        <v>1.0212968068975801E-3</v>
      </c>
      <c r="AK76" s="64">
        <f t="shared" si="15"/>
        <v>7.1749416317766197E-4</v>
      </c>
      <c r="AL76" s="64">
        <f t="shared" si="16"/>
        <v>1.1086683698926618E-3</v>
      </c>
      <c r="AM76" s="64">
        <f t="shared" si="17"/>
        <v>1.4475623456227729E-3</v>
      </c>
      <c r="AN76" s="64">
        <f t="shared" si="18"/>
        <v>-2.4690753302778271E-4</v>
      </c>
      <c r="AO76" s="64">
        <f t="shared" si="19"/>
        <v>4.6620541778177773E-4</v>
      </c>
    </row>
    <row r="77" spans="1:41" x14ac:dyDescent="0.2">
      <c r="A77" s="4">
        <v>75</v>
      </c>
      <c r="B77" s="6" t="s">
        <v>112</v>
      </c>
      <c r="C77" s="15"/>
      <c r="D77" s="15">
        <f>0.5*(Cy!AE77+Cy!AF77)*LN(H!D77/H!C77)</f>
        <v>7.5276668370705627E-3</v>
      </c>
      <c r="E77" s="15">
        <f>0.5*(Cy!AF77+Cy!AG77)*LN(H!E77/H!D77)</f>
        <v>-2.1340979624142994E-2</v>
      </c>
      <c r="F77" s="15">
        <f>0.5*(Cy!AG77+Cy!AH77)*LN(H!F77/H!E77)</f>
        <v>1.7163512844364605E-2</v>
      </c>
      <c r="G77" s="15">
        <f>0.5*(Cy!AH77+Cy!AI77)*LN(H!G77/H!F77)</f>
        <v>1.7036118920393709E-2</v>
      </c>
      <c r="H77" s="15">
        <f>0.5*(Cy!AI77+Cy!AJ77)*LN(H!H77/H!G77)</f>
        <v>1.2510442541133449E-2</v>
      </c>
      <c r="I77" s="15">
        <f>0.5*(Cy!AJ77+Cy!AK77)*LN(H!I77/H!H77)</f>
        <v>2.5624169447341298E-2</v>
      </c>
      <c r="J77" s="15">
        <f>0.5*(Cy!AK77+Cy!AL77)*LN(H!J77/H!I77)</f>
        <v>-6.3493014292733607E-3</v>
      </c>
      <c r="K77" s="15">
        <f>0.5*(Cy!AL77+Cy!AM77)*LN(H!K77/H!J77)</f>
        <v>2.8718175978508956E-3</v>
      </c>
      <c r="L77" s="15">
        <f>0.5*(Cy!AM77+Cy!AN77)*LN(H!L77/H!K77)</f>
        <v>5.6711660934088699E-4</v>
      </c>
      <c r="M77" s="15">
        <f>0.5*(Cy!AN77+Cy!AO77)*LN(H!M77/H!L77)</f>
        <v>-3.4533350002304025E-4</v>
      </c>
      <c r="N77" s="15">
        <f>0.5*(Cy!AO77+Cy!AP77)*LN(H!N77/H!M77)</f>
        <v>-9.8125158041315937E-3</v>
      </c>
      <c r="O77" s="15">
        <f>0.5*(Cy!AP77+Cy!AQ77)*LN(H!O77/H!N77)</f>
        <v>3.3554825213289716E-2</v>
      </c>
      <c r="P77" s="15">
        <f>0.5*(Cy!AQ77+Cy!AR77)*LN(H!P77/H!O77)</f>
        <v>9.5003879650430133E-3</v>
      </c>
      <c r="Q77" s="15">
        <f>0.5*(Cy!AR77+Cy!AS77)*LN(H!Q77/H!P77)</f>
        <v>-3.966859525120308E-2</v>
      </c>
      <c r="R77" s="15">
        <f>0.5*(Cy!AS77+Cy!AT77)*LN(H!R77/H!Q77)</f>
        <v>9.1024115362123067E-3</v>
      </c>
      <c r="S77" s="15">
        <f>0.5*(Cy!AT77+Cy!AU77)*LN(H!S77/H!R77)</f>
        <v>4.4739795732206558E-2</v>
      </c>
      <c r="T77" s="15">
        <f>0.5*(Cy!AU77+Cy!AV77)*LN(H!T77/H!S77)</f>
        <v>-1.1535035590434103E-2</v>
      </c>
      <c r="U77" s="15">
        <f>0.5*(Cy!AV77+Cy!AW77)*LN(H!U77/H!T77)</f>
        <v>2.5207520977867008E-3</v>
      </c>
      <c r="V77" s="15">
        <f>0.5*(Cy!AW77+Cy!AX77)*LN(H!V77/H!U77)</f>
        <v>5.1035031680607751E-3</v>
      </c>
      <c r="W77" s="15">
        <f>0.5*(Cy!AX77+Cy!AY77)*LN(H!W77/H!V77)</f>
        <v>2.7712756145552169E-2</v>
      </c>
      <c r="X77" s="15">
        <f>0.5*(Cy!AY77+Cy!AZ77)*LN(H!X77/H!W77)</f>
        <v>7.5975576889728584E-3</v>
      </c>
      <c r="Y77" s="15">
        <f>0.5*(Cy!AZ77+Cy!BA77)*LN(H!Y77/H!X77)</f>
        <v>1.1677119012899397E-2</v>
      </c>
      <c r="Z77" s="15">
        <f>0.5*(Cy!BA77+Cy!BB77)*LN(H!Z77/H!Y77)</f>
        <v>-2.946984132514195E-4</v>
      </c>
      <c r="AA77" s="15">
        <f>0.5*(Cy!BB77+Cy!BC77)*LN(H!AA77/H!Z77)</f>
        <v>-2.1743826031147804E-2</v>
      </c>
      <c r="AB77" s="15">
        <f>0.5*(Cy!BC77+Cy!BD77)*LN(H!AB77/H!AA77)</f>
        <v>-3.4439649306227879E-2</v>
      </c>
      <c r="AC77" s="15">
        <f>0.5*(Cy!BD77+Cy!BE77)*LN(H!AC77/H!AB77)</f>
        <v>-3.3871692306016526E-2</v>
      </c>
      <c r="AD77" s="15"/>
      <c r="AF77" s="64">
        <f t="shared" si="10"/>
        <v>1.0198652825818014E-2</v>
      </c>
      <c r="AG77" s="64">
        <f t="shared" si="11"/>
        <v>-2.6136433052472421E-3</v>
      </c>
      <c r="AH77" s="64">
        <f t="shared" si="12"/>
        <v>1.1445765039109703E-2</v>
      </c>
      <c r="AI77" s="64">
        <f t="shared" si="13"/>
        <v>6.2799067019876798E-3</v>
      </c>
      <c r="AJ77" s="64">
        <f t="shared" si="14"/>
        <v>-1.5734549408748848E-2</v>
      </c>
      <c r="AK77" s="64">
        <f t="shared" si="15"/>
        <v>4.4160608669312302E-3</v>
      </c>
      <c r="AL77" s="64">
        <f t="shared" si="16"/>
        <v>-4.727321353380584E-3</v>
      </c>
      <c r="AM77" s="64">
        <f t="shared" si="17"/>
        <v>2.629766009804821E-3</v>
      </c>
      <c r="AN77" s="64">
        <f t="shared" si="18"/>
        <v>-3.4155670806122203E-2</v>
      </c>
      <c r="AO77" s="64">
        <f t="shared" si="19"/>
        <v>1.9152263705838619E-3</v>
      </c>
    </row>
    <row r="78" spans="1:41" x14ac:dyDescent="0.2">
      <c r="A78" s="4">
        <v>76</v>
      </c>
      <c r="B78" s="6" t="s">
        <v>113</v>
      </c>
      <c r="C78" s="15"/>
      <c r="D78" s="15">
        <f>0.5*(Cy!AE78+Cy!AF78)*LN(H!D78/H!C78)</f>
        <v>1.2266543496707773E-2</v>
      </c>
      <c r="E78" s="15">
        <f>0.5*(Cy!AF78+Cy!AG78)*LN(H!E78/H!D78)</f>
        <v>5.4816793611933007E-3</v>
      </c>
      <c r="F78" s="15">
        <f>0.5*(Cy!AG78+Cy!AH78)*LN(H!F78/H!E78)</f>
        <v>-1.3981067033088476E-2</v>
      </c>
      <c r="G78" s="15">
        <f>0.5*(Cy!AH78+Cy!AI78)*LN(H!G78/H!F78)</f>
        <v>-1.1416480467030145E-2</v>
      </c>
      <c r="H78" s="15">
        <f>0.5*(Cy!AI78+Cy!AJ78)*LN(H!H78/H!G78)</f>
        <v>-1.7124140248318247E-2</v>
      </c>
      <c r="I78" s="15">
        <f>0.5*(Cy!AJ78+Cy!AK78)*LN(H!I78/H!H78)</f>
        <v>-1.4210772057939242E-3</v>
      </c>
      <c r="J78" s="15">
        <f>0.5*(Cy!AK78+Cy!AL78)*LN(H!J78/H!I78)</f>
        <v>-1.2464465656860414E-3</v>
      </c>
      <c r="K78" s="15">
        <f>0.5*(Cy!AL78+Cy!AM78)*LN(H!K78/H!J78)</f>
        <v>5.3851827474558868E-4</v>
      </c>
      <c r="L78" s="15">
        <f>0.5*(Cy!AM78+Cy!AN78)*LN(H!L78/H!K78)</f>
        <v>6.72773146456277E-3</v>
      </c>
      <c r="M78" s="15">
        <f>0.5*(Cy!AN78+Cy!AO78)*LN(H!M78/H!L78)</f>
        <v>-4.1232478999579756E-4</v>
      </c>
      <c r="N78" s="15">
        <f>0.5*(Cy!AO78+Cy!AP78)*LN(H!N78/H!M78)</f>
        <v>-5.7028121010526435E-3</v>
      </c>
      <c r="O78" s="15">
        <f>0.5*(Cy!AP78+Cy!AQ78)*LN(H!O78/H!N78)</f>
        <v>4.4800740422188566E-3</v>
      </c>
      <c r="P78" s="15">
        <f>0.5*(Cy!AQ78+Cy!AR78)*LN(H!P78/H!O78)</f>
        <v>-1.2225023772920231E-2</v>
      </c>
      <c r="Q78" s="15">
        <f>0.5*(Cy!AR78+Cy!AS78)*LN(H!Q78/H!P78)</f>
        <v>-7.0050502632123986E-3</v>
      </c>
      <c r="R78" s="15">
        <f>0.5*(Cy!AS78+Cy!AT78)*LN(H!R78/H!Q78)</f>
        <v>6.7987434652694008E-4</v>
      </c>
      <c r="S78" s="15">
        <f>0.5*(Cy!AT78+Cy!AU78)*LN(H!S78/H!R78)</f>
        <v>-6.2146864926457886E-4</v>
      </c>
      <c r="T78" s="15">
        <f>0.5*(Cy!AU78+Cy!AV78)*LN(H!T78/H!S78)</f>
        <v>-1.462542220112922E-2</v>
      </c>
      <c r="U78" s="15">
        <f>0.5*(Cy!AV78+Cy!AW78)*LN(H!U78/H!T78)</f>
        <v>2.7921104603781497E-3</v>
      </c>
      <c r="V78" s="15">
        <f>0.5*(Cy!AW78+Cy!AX78)*LN(H!V78/H!U78)</f>
        <v>-4.8086551438823889E-3</v>
      </c>
      <c r="W78" s="15">
        <f>0.5*(Cy!AX78+Cy!AY78)*LN(H!W78/H!V78)</f>
        <v>-7.6470119294766289E-3</v>
      </c>
      <c r="X78" s="15">
        <f>0.5*(Cy!AY78+Cy!AZ78)*LN(H!X78/H!W78)</f>
        <v>-6.2820270563996089E-3</v>
      </c>
      <c r="Y78" s="15">
        <f>0.5*(Cy!AZ78+Cy!BA78)*LN(H!Y78/H!X78)</f>
        <v>2.6777090609502656E-3</v>
      </c>
      <c r="Z78" s="15">
        <f>0.5*(Cy!BA78+Cy!BB78)*LN(H!Z78/H!Y78)</f>
        <v>7.3690872889551617E-3</v>
      </c>
      <c r="AA78" s="15">
        <f>0.5*(Cy!BB78+Cy!BC78)*LN(H!AA78/H!Z78)</f>
        <v>6.1359171792004959E-3</v>
      </c>
      <c r="AB78" s="15">
        <f>0.5*(Cy!BC78+Cy!BD78)*LN(H!AB78/H!AA78)</f>
        <v>1.0703644430882245E-2</v>
      </c>
      <c r="AC78" s="15">
        <f>0.5*(Cy!BD78+Cy!BE78)*LN(H!AC78/H!AB78)</f>
        <v>-4.9134705587188729E-2</v>
      </c>
      <c r="AD78" s="15"/>
      <c r="AF78" s="64">
        <f t="shared" si="10"/>
        <v>-7.6922171186074983E-3</v>
      </c>
      <c r="AG78" s="64">
        <f t="shared" si="11"/>
        <v>-1.9066743485224822E-5</v>
      </c>
      <c r="AH78" s="64">
        <f t="shared" si="12"/>
        <v>-2.9383188593302828E-3</v>
      </c>
      <c r="AI78" s="64">
        <f t="shared" si="13"/>
        <v>-6.1142011741019391E-3</v>
      </c>
      <c r="AJ78" s="64">
        <f t="shared" si="14"/>
        <v>-4.4496695254401123E-3</v>
      </c>
      <c r="AK78" s="64">
        <f t="shared" si="15"/>
        <v>-1.4786928014077537E-3</v>
      </c>
      <c r="AL78" s="64">
        <f t="shared" si="16"/>
        <v>-5.2819353497710261E-3</v>
      </c>
      <c r="AM78" s="64">
        <f t="shared" si="17"/>
        <v>-1.7985365426754717E-3</v>
      </c>
      <c r="AN78" s="64">
        <f t="shared" si="18"/>
        <v>-1.9215530578153242E-2</v>
      </c>
      <c r="AO78" s="64">
        <f t="shared" si="19"/>
        <v>-4.2426946841930113E-3</v>
      </c>
    </row>
    <row r="79" spans="1:41" x14ac:dyDescent="0.2">
      <c r="A79" s="4">
        <v>77</v>
      </c>
      <c r="B79" s="6" t="s">
        <v>114</v>
      </c>
      <c r="C79" s="15"/>
      <c r="D79" s="15">
        <f>0.5*(Cy!AE79+Cy!AF79)*LN(H!D79/H!C79)</f>
        <v>5.5820296886937605E-3</v>
      </c>
      <c r="E79" s="15">
        <f>0.5*(Cy!AF79+Cy!AG79)*LN(H!E79/H!D79)</f>
        <v>1.002991353973348E-2</v>
      </c>
      <c r="F79" s="15">
        <f>0.5*(Cy!AG79+Cy!AH79)*LN(H!F79/H!E79)</f>
        <v>-5.0882143439362022E-3</v>
      </c>
      <c r="G79" s="15">
        <f>0.5*(Cy!AH79+Cy!AI79)*LN(H!G79/H!F79)</f>
        <v>-1.0377478576382847E-3</v>
      </c>
      <c r="H79" s="15">
        <f>0.5*(Cy!AI79+Cy!AJ79)*LN(H!H79/H!G79)</f>
        <v>5.3047748335778092E-3</v>
      </c>
      <c r="I79" s="15">
        <f>0.5*(Cy!AJ79+Cy!AK79)*LN(H!I79/H!H79)</f>
        <v>1.7305006708828268E-3</v>
      </c>
      <c r="J79" s="15">
        <f>0.5*(Cy!AK79+Cy!AL79)*LN(H!J79/H!I79)</f>
        <v>-1.0208780429116845E-2</v>
      </c>
      <c r="K79" s="15">
        <f>0.5*(Cy!AL79+Cy!AM79)*LN(H!K79/H!J79)</f>
        <v>2.4953131181891914E-3</v>
      </c>
      <c r="L79" s="15">
        <f>0.5*(Cy!AM79+Cy!AN79)*LN(H!L79/H!K79)</f>
        <v>-1.4954092201194289E-2</v>
      </c>
      <c r="M79" s="15">
        <f>0.5*(Cy!AN79+Cy!AO79)*LN(H!M79/H!L79)</f>
        <v>9.1679604452758225E-3</v>
      </c>
      <c r="N79" s="15">
        <f>0.5*(Cy!AO79+Cy!AP79)*LN(H!N79/H!M79)</f>
        <v>-5.2985317692515492E-3</v>
      </c>
      <c r="O79" s="15">
        <f>0.5*(Cy!AP79+Cy!AQ79)*LN(H!O79/H!N79)</f>
        <v>-7.1018012205451302E-4</v>
      </c>
      <c r="P79" s="15">
        <f>0.5*(Cy!AQ79+Cy!AR79)*LN(H!P79/H!O79)</f>
        <v>-4.1270783645863951E-3</v>
      </c>
      <c r="Q79" s="15">
        <f>0.5*(Cy!AR79+Cy!AS79)*LN(H!Q79/H!P79)</f>
        <v>-7.0191409094458269E-3</v>
      </c>
      <c r="R79" s="15">
        <f>0.5*(Cy!AS79+Cy!AT79)*LN(H!R79/H!Q79)</f>
        <v>-4.9105218060266067E-3</v>
      </c>
      <c r="S79" s="15">
        <f>0.5*(Cy!AT79+Cy!AU79)*LN(H!S79/H!R79)</f>
        <v>1.3574527981843679E-3</v>
      </c>
      <c r="T79" s="15">
        <f>0.5*(Cy!AU79+Cy!AV79)*LN(H!T79/H!S79)</f>
        <v>-1.1516479190249148E-2</v>
      </c>
      <c r="U79" s="15">
        <f>0.5*(Cy!AV79+Cy!AW79)*LN(H!U79/H!T79)</f>
        <v>-1.9583390539289858E-3</v>
      </c>
      <c r="V79" s="15">
        <f>0.5*(Cy!AW79+Cy!AX79)*LN(H!V79/H!U79)</f>
        <v>4.7134436423552266E-3</v>
      </c>
      <c r="W79" s="15">
        <f>0.5*(Cy!AX79+Cy!AY79)*LN(H!W79/H!V79)</f>
        <v>-3.708054261743319E-3</v>
      </c>
      <c r="X79" s="15">
        <f>0.5*(Cy!AY79+Cy!AZ79)*LN(H!X79/H!W79)</f>
        <v>-2.4248463379699663E-3</v>
      </c>
      <c r="Y79" s="15">
        <f>0.5*(Cy!AZ79+Cy!BA79)*LN(H!Y79/H!X79)</f>
        <v>5.6123038654788378E-3</v>
      </c>
      <c r="Z79" s="15">
        <f>0.5*(Cy!BA79+Cy!BB79)*LN(H!Z79/H!Y79)</f>
        <v>-1.09736331879054E-2</v>
      </c>
      <c r="AA79" s="15">
        <f>0.5*(Cy!BB79+Cy!BC79)*LN(H!AA79/H!Z79)</f>
        <v>1.4637009551673073E-3</v>
      </c>
      <c r="AB79" s="15">
        <f>0.5*(Cy!BC79+Cy!BD79)*LN(H!AB79/H!AA79)</f>
        <v>-3.6605387376543366E-3</v>
      </c>
      <c r="AC79" s="15">
        <f>0.5*(Cy!BD79+Cy!BE79)*LN(H!AC79/H!AB79)</f>
        <v>-4.782629331886503E-2</v>
      </c>
      <c r="AD79" s="15"/>
      <c r="AF79" s="64">
        <f t="shared" si="10"/>
        <v>2.1878453685239257E-3</v>
      </c>
      <c r="AG79" s="64">
        <f t="shared" si="11"/>
        <v>-3.7596261672195341E-3</v>
      </c>
      <c r="AH79" s="64">
        <f t="shared" si="12"/>
        <v>-3.0818936807857945E-3</v>
      </c>
      <c r="AI79" s="64">
        <f t="shared" si="13"/>
        <v>-2.9788550403072383E-3</v>
      </c>
      <c r="AJ79" s="64">
        <f t="shared" si="14"/>
        <v>-1.1076892084755725E-2</v>
      </c>
      <c r="AK79" s="64">
        <f t="shared" si="15"/>
        <v>-3.4207599240026641E-3</v>
      </c>
      <c r="AL79" s="64">
        <f t="shared" si="16"/>
        <v>-7.0278735625314811E-3</v>
      </c>
      <c r="AM79" s="64">
        <f t="shared" si="17"/>
        <v>-2.3489879460994304E-3</v>
      </c>
      <c r="AN79" s="64">
        <f t="shared" si="18"/>
        <v>-2.5743416028259684E-2</v>
      </c>
      <c r="AO79" s="64">
        <f t="shared" si="19"/>
        <v>-3.7418843209088733E-3</v>
      </c>
    </row>
    <row r="80" spans="1:41" x14ac:dyDescent="0.2">
      <c r="A80" s="4">
        <v>78</v>
      </c>
      <c r="B80" s="6" t="s">
        <v>115</v>
      </c>
      <c r="C80" s="15"/>
      <c r="D80" s="15">
        <f>0.5*(Cy!AE80+Cy!AF80)*LN(H!D80/H!C80)</f>
        <v>-4.5047712211950391E-3</v>
      </c>
      <c r="E80" s="15">
        <f>0.5*(Cy!AF80+Cy!AG80)*LN(H!E80/H!D80)</f>
        <v>1.752338268612991E-2</v>
      </c>
      <c r="F80" s="15">
        <f>0.5*(Cy!AG80+Cy!AH80)*LN(H!F80/H!E80)</f>
        <v>-6.1410809944123972E-3</v>
      </c>
      <c r="G80" s="15">
        <f>0.5*(Cy!AH80+Cy!AI80)*LN(H!G80/H!F80)</f>
        <v>-4.3150342124376835E-3</v>
      </c>
      <c r="H80" s="15">
        <f>0.5*(Cy!AI80+Cy!AJ80)*LN(H!H80/H!G80)</f>
        <v>5.4996543066610009E-3</v>
      </c>
      <c r="I80" s="15">
        <f>0.5*(Cy!AJ80+Cy!AK80)*LN(H!I80/H!H80)</f>
        <v>3.2008383992756483E-2</v>
      </c>
      <c r="J80" s="15">
        <f>0.5*(Cy!AK80+Cy!AL80)*LN(H!J80/H!I80)</f>
        <v>2.6542946826157115E-3</v>
      </c>
      <c r="K80" s="15">
        <f>0.5*(Cy!AL80+Cy!AM80)*LN(H!K80/H!J80)</f>
        <v>-1.8773768716885065E-2</v>
      </c>
      <c r="L80" s="15">
        <f>0.5*(Cy!AM80+Cy!AN80)*LN(H!L80/H!K80)</f>
        <v>-5.400535646416512E-3</v>
      </c>
      <c r="M80" s="15">
        <f>0.5*(Cy!AN80+Cy!AO80)*LN(H!M80/H!L80)</f>
        <v>-8.6251110895551389E-3</v>
      </c>
      <c r="N80" s="15">
        <f>0.5*(Cy!AO80+Cy!AP80)*LN(H!N80/H!M80)</f>
        <v>1.690886088503419E-2</v>
      </c>
      <c r="O80" s="15">
        <f>0.5*(Cy!AP80+Cy!AQ80)*LN(H!O80/H!N80)</f>
        <v>1.6991053785339886E-2</v>
      </c>
      <c r="P80" s="15">
        <f>0.5*(Cy!AQ80+Cy!AR80)*LN(H!P80/H!O80)</f>
        <v>9.1386980945076573E-4</v>
      </c>
      <c r="Q80" s="15">
        <f>0.5*(Cy!AR80+Cy!AS80)*LN(H!Q80/H!P80)</f>
        <v>1.8544866018832451E-3</v>
      </c>
      <c r="R80" s="15">
        <f>0.5*(Cy!AS80+Cy!AT80)*LN(H!R80/H!Q80)</f>
        <v>-5.4457150935430226E-3</v>
      </c>
      <c r="S80" s="15">
        <f>0.5*(Cy!AT80+Cy!AU80)*LN(H!S80/H!R80)</f>
        <v>5.3018689347746268E-4</v>
      </c>
      <c r="T80" s="15">
        <f>0.5*(Cy!AU80+Cy!AV80)*LN(H!T80/H!S80)</f>
        <v>-1.9488412653653193E-3</v>
      </c>
      <c r="U80" s="15">
        <f>0.5*(Cy!AV80+Cy!AW80)*LN(H!U80/H!T80)</f>
        <v>1.5196168886817873E-3</v>
      </c>
      <c r="V80" s="15">
        <f>0.5*(Cy!AW80+Cy!AX80)*LN(H!V80/H!U80)</f>
        <v>5.5846741895517089E-4</v>
      </c>
      <c r="W80" s="15">
        <f>0.5*(Cy!AX80+Cy!AY80)*LN(H!W80/H!V80)</f>
        <v>5.7898766509468396E-4</v>
      </c>
      <c r="X80" s="15">
        <f>0.5*(Cy!AY80+Cy!AZ80)*LN(H!X80/H!W80)</f>
        <v>-5.6691877976162031E-3</v>
      </c>
      <c r="Y80" s="15">
        <f>0.5*(Cy!AZ80+Cy!BA80)*LN(H!Y80/H!X80)</f>
        <v>9.3469444683614393E-3</v>
      </c>
      <c r="Z80" s="15">
        <f>0.5*(Cy!BA80+Cy!BB80)*LN(H!Z80/H!Y80)</f>
        <v>8.6664063392331812E-3</v>
      </c>
      <c r="AA80" s="15">
        <f>0.5*(Cy!BB80+Cy!BC80)*LN(H!AA80/H!Z80)</f>
        <v>5.0437815692231233E-3</v>
      </c>
      <c r="AB80" s="15">
        <f>0.5*(Cy!BC80+Cy!BD80)*LN(H!AB80/H!AA80)</f>
        <v>-3.047639040726744E-3</v>
      </c>
      <c r="AC80" s="15">
        <f>0.5*(Cy!BD80+Cy!BE80)*LN(H!AC80/H!AB80)</f>
        <v>7.4958626426507649E-3</v>
      </c>
      <c r="AD80" s="15"/>
      <c r="AF80" s="64">
        <f t="shared" si="10"/>
        <v>8.9150611557394614E-3</v>
      </c>
      <c r="AG80" s="64">
        <f t="shared" si="11"/>
        <v>-2.647251977041363E-3</v>
      </c>
      <c r="AH80" s="64">
        <f t="shared" si="12"/>
        <v>2.9687763993216667E-3</v>
      </c>
      <c r="AI80" s="64">
        <f t="shared" si="13"/>
        <v>-9.9219141804997605E-4</v>
      </c>
      <c r="AJ80" s="64">
        <f t="shared" si="14"/>
        <v>5.501071195748353E-3</v>
      </c>
      <c r="AK80" s="64">
        <f t="shared" si="15"/>
        <v>1.6076221114015224E-4</v>
      </c>
      <c r="AL80" s="64">
        <f t="shared" si="16"/>
        <v>2.2544398888491883E-3</v>
      </c>
      <c r="AM80" s="64">
        <f t="shared" si="17"/>
        <v>2.2620219108209828E-3</v>
      </c>
      <c r="AN80" s="64">
        <f t="shared" si="18"/>
        <v>2.2241118009620102E-3</v>
      </c>
      <c r="AO80" s="64">
        <f t="shared" si="19"/>
        <v>2.7490930711436289E-3</v>
      </c>
    </row>
    <row r="81" spans="1:41" x14ac:dyDescent="0.2">
      <c r="A81" s="4">
        <v>79</v>
      </c>
      <c r="B81" s="6" t="s">
        <v>116</v>
      </c>
      <c r="C81" s="15"/>
      <c r="D81" s="15">
        <f>0.5*(Cy!AE81+Cy!AF81)*LN(H!D81/H!C81)</f>
        <v>4.9449465306534478E-3</v>
      </c>
      <c r="E81" s="15">
        <f>0.5*(Cy!AF81+Cy!AG81)*LN(H!E81/H!D81)</f>
        <v>-3.7686442655186948E-4</v>
      </c>
      <c r="F81" s="15">
        <f>0.5*(Cy!AG81+Cy!AH81)*LN(H!F81/H!E81)</f>
        <v>2.3759337598699068E-3</v>
      </c>
      <c r="G81" s="15">
        <f>0.5*(Cy!AH81+Cy!AI81)*LN(H!G81/H!F81)</f>
        <v>5.212247347661786E-4</v>
      </c>
      <c r="H81" s="15">
        <f>0.5*(Cy!AI81+Cy!AJ81)*LN(H!H81/H!G81)</f>
        <v>-6.6887603150420014E-3</v>
      </c>
      <c r="I81" s="15">
        <f>0.5*(Cy!AJ81+Cy!AK81)*LN(H!I81/H!H81)</f>
        <v>2.5448835910331573E-3</v>
      </c>
      <c r="J81" s="15">
        <f>0.5*(Cy!AK81+Cy!AL81)*LN(H!J81/H!I81)</f>
        <v>-4.4299407143290441E-3</v>
      </c>
      <c r="K81" s="15">
        <f>0.5*(Cy!AL81+Cy!AM81)*LN(H!K81/H!J81)</f>
        <v>-7.9300400825750902E-3</v>
      </c>
      <c r="L81" s="15">
        <f>0.5*(Cy!AM81+Cy!AN81)*LN(H!L81/H!K81)</f>
        <v>1.0298941925939956E-3</v>
      </c>
      <c r="M81" s="15">
        <f>0.5*(Cy!AN81+Cy!AO81)*LN(H!M81/H!L81)</f>
        <v>-1.2104018461965209E-3</v>
      </c>
      <c r="N81" s="15">
        <f>0.5*(Cy!AO81+Cy!AP81)*LN(H!N81/H!M81)</f>
        <v>5.8209666122980034E-3</v>
      </c>
      <c r="O81" s="15">
        <f>0.5*(Cy!AP81+Cy!AQ81)*LN(H!O81/H!N81)</f>
        <v>1.2810098625974474E-2</v>
      </c>
      <c r="P81" s="15">
        <f>0.5*(Cy!AQ81+Cy!AR81)*LN(H!P81/H!O81)</f>
        <v>-3.8749634874152223E-3</v>
      </c>
      <c r="Q81" s="15">
        <f>0.5*(Cy!AR81+Cy!AS81)*LN(H!Q81/H!P81)</f>
        <v>4.8196367402494758E-3</v>
      </c>
      <c r="R81" s="15">
        <f>0.5*(Cy!AS81+Cy!AT81)*LN(H!R81/H!Q81)</f>
        <v>2.7582421485790364E-3</v>
      </c>
      <c r="S81" s="15">
        <f>0.5*(Cy!AT81+Cy!AU81)*LN(H!S81/H!R81)</f>
        <v>1.0631874333753206E-3</v>
      </c>
      <c r="T81" s="15">
        <f>0.5*(Cy!AU81+Cy!AV81)*LN(H!T81/H!S81)</f>
        <v>-6.2227915777174122E-3</v>
      </c>
      <c r="U81" s="15">
        <f>0.5*(Cy!AV81+Cy!AW81)*LN(H!U81/H!T81)</f>
        <v>-4.6375378529554577E-3</v>
      </c>
      <c r="V81" s="15">
        <f>0.5*(Cy!AW81+Cy!AX81)*LN(H!V81/H!U81)</f>
        <v>-1.5428320055410985E-3</v>
      </c>
      <c r="W81" s="15">
        <f>0.5*(Cy!AX81+Cy!AY81)*LN(H!W81/H!V81)</f>
        <v>-2.3313236006679938E-3</v>
      </c>
      <c r="X81" s="15">
        <f>0.5*(Cy!AY81+Cy!AZ81)*LN(H!X81/H!W81)</f>
        <v>3.0926239419971024E-3</v>
      </c>
      <c r="Y81" s="15">
        <f>0.5*(Cy!AZ81+Cy!BA81)*LN(H!Y81/H!X81)</f>
        <v>9.4504520606707183E-3</v>
      </c>
      <c r="Z81" s="15">
        <f>0.5*(Cy!BA81+Cy!BB81)*LN(H!Z81/H!Y81)</f>
        <v>-1.6743722722536573E-3</v>
      </c>
      <c r="AA81" s="15">
        <f>0.5*(Cy!BB81+Cy!BC81)*LN(H!AA81/H!Z81)</f>
        <v>5.0268289262875836E-3</v>
      </c>
      <c r="AB81" s="15">
        <f>0.5*(Cy!BC81+Cy!BD81)*LN(H!AB81/H!AA81)</f>
        <v>-7.0654437121150226E-3</v>
      </c>
      <c r="AC81" s="15">
        <f>0.5*(Cy!BD81+Cy!BE81)*LN(H!AC81/H!AB81)</f>
        <v>-2.539661771601376E-3</v>
      </c>
      <c r="AD81" s="15"/>
      <c r="AF81" s="64">
        <f t="shared" si="10"/>
        <v>-3.2471653118492554E-4</v>
      </c>
      <c r="AG81" s="64">
        <f t="shared" si="11"/>
        <v>-1.343904367641731E-3</v>
      </c>
      <c r="AH81" s="64">
        <f t="shared" si="12"/>
        <v>3.5152402921526165E-3</v>
      </c>
      <c r="AI81" s="64">
        <f t="shared" si="13"/>
        <v>-2.328372218976972E-3</v>
      </c>
      <c r="AJ81" s="64">
        <f t="shared" si="14"/>
        <v>6.3956064619764916E-4</v>
      </c>
      <c r="AK81" s="64">
        <f t="shared" si="15"/>
        <v>1.0856679622554429E-3</v>
      </c>
      <c r="AL81" s="64">
        <f t="shared" si="16"/>
        <v>-8.4440578638966151E-4</v>
      </c>
      <c r="AM81" s="64">
        <f t="shared" si="17"/>
        <v>1.4513095247747302E-4</v>
      </c>
      <c r="AN81" s="64">
        <f t="shared" si="18"/>
        <v>-4.8025527418581997E-3</v>
      </c>
      <c r="AO81" s="64">
        <f t="shared" si="19"/>
        <v>3.1561564109327499E-5</v>
      </c>
    </row>
    <row r="82" spans="1:41" x14ac:dyDescent="0.2">
      <c r="A82" s="4">
        <v>80</v>
      </c>
      <c r="B82" s="6" t="s">
        <v>117</v>
      </c>
      <c r="C82" s="15"/>
      <c r="D82" s="15">
        <f>0.5*(Cy!AE82+Cy!AF82)*LN(H!D82/H!C82)</f>
        <v>1.6492041855254585E-2</v>
      </c>
      <c r="E82" s="15">
        <f>0.5*(Cy!AF82+Cy!AG82)*LN(H!E82/H!D82)</f>
        <v>-3.5690946693138653E-3</v>
      </c>
      <c r="F82" s="15">
        <f>0.5*(Cy!AG82+Cy!AH82)*LN(H!F82/H!E82)</f>
        <v>1.9989867429304604E-2</v>
      </c>
      <c r="G82" s="15">
        <f>0.5*(Cy!AH82+Cy!AI82)*LN(H!G82/H!F82)</f>
        <v>4.1476825366259767E-2</v>
      </c>
      <c r="H82" s="15">
        <f>0.5*(Cy!AI82+Cy!AJ82)*LN(H!H82/H!G82)</f>
        <v>1.0164659519846784E-3</v>
      </c>
      <c r="I82" s="15">
        <f>0.5*(Cy!AJ82+Cy!AK82)*LN(H!I82/H!H82)</f>
        <v>3.8766720811642473E-2</v>
      </c>
      <c r="J82" s="15">
        <f>0.5*(Cy!AK82+Cy!AL82)*LN(H!J82/H!I82)</f>
        <v>1.8135473733640682E-2</v>
      </c>
      <c r="K82" s="15">
        <f>0.5*(Cy!AL82+Cy!AM82)*LN(H!K82/H!J82)</f>
        <v>1.8506608005577332E-3</v>
      </c>
      <c r="L82" s="15">
        <f>0.5*(Cy!AM82+Cy!AN82)*LN(H!L82/H!K82)</f>
        <v>2.2669061452966308E-2</v>
      </c>
      <c r="M82" s="15">
        <f>0.5*(Cy!AN82+Cy!AO82)*LN(H!M82/H!L82)</f>
        <v>1.1139210224221617E-2</v>
      </c>
      <c r="N82" s="15">
        <f>0.5*(Cy!AO82+Cy!AP82)*LN(H!N82/H!M82)</f>
        <v>2.4478240429942264E-2</v>
      </c>
      <c r="O82" s="15">
        <f>0.5*(Cy!AP82+Cy!AQ82)*LN(H!O82/H!N82)</f>
        <v>2.2804826749718933E-2</v>
      </c>
      <c r="P82" s="15">
        <f>0.5*(Cy!AQ82+Cy!AR82)*LN(H!P82/H!O82)</f>
        <v>-3.5918441080933102E-3</v>
      </c>
      <c r="Q82" s="15">
        <f>0.5*(Cy!AR82+Cy!AS82)*LN(H!Q82/H!P82)</f>
        <v>7.1268750325180789E-3</v>
      </c>
      <c r="R82" s="15">
        <f>0.5*(Cy!AS82+Cy!AT82)*LN(H!R82/H!Q82)</f>
        <v>-8.7379917025312923E-3</v>
      </c>
      <c r="S82" s="15">
        <f>0.5*(Cy!AT82+Cy!AU82)*LN(H!S82/H!R82)</f>
        <v>1.6522716637455706E-2</v>
      </c>
      <c r="T82" s="15">
        <f>0.5*(Cy!AU82+Cy!AV82)*LN(H!T82/H!S82)</f>
        <v>-9.4849035119194854E-3</v>
      </c>
      <c r="U82" s="15">
        <f>0.5*(Cy!AV82+Cy!AW82)*LN(H!U82/H!T82)</f>
        <v>-2.3294593475882943E-2</v>
      </c>
      <c r="V82" s="15">
        <f>0.5*(Cy!AW82+Cy!AX82)*LN(H!V82/H!U82)</f>
        <v>5.095377496267128E-3</v>
      </c>
      <c r="W82" s="15">
        <f>0.5*(Cy!AX82+Cy!AY82)*LN(H!W82/H!V82)</f>
        <v>1.5052091085520629E-2</v>
      </c>
      <c r="X82" s="15">
        <f>0.5*(Cy!AY82+Cy!AZ82)*LN(H!X82/H!W82)</f>
        <v>-1.0318818131319634E-2</v>
      </c>
      <c r="Y82" s="15">
        <f>0.5*(Cy!AZ82+Cy!BA82)*LN(H!Y82/H!X82)</f>
        <v>1.0943558910539055E-2</v>
      </c>
      <c r="Z82" s="15">
        <f>0.5*(Cy!BA82+Cy!BB82)*LN(H!Z82/H!Y82)</f>
        <v>1.4260474703244836E-2</v>
      </c>
      <c r="AA82" s="15">
        <f>0.5*(Cy!BB82+Cy!BC82)*LN(H!AA82/H!Z82)</f>
        <v>8.9578859994768108E-3</v>
      </c>
      <c r="AB82" s="15">
        <f>0.5*(Cy!BC82+Cy!BD82)*LN(H!AB82/H!AA82)</f>
        <v>-5.5432326662724785E-3</v>
      </c>
      <c r="AC82" s="15">
        <f>0.5*(Cy!BD82+Cy!BE82)*LN(H!AC82/H!AB82)</f>
        <v>6.8015639682832496E-3</v>
      </c>
      <c r="AD82" s="15"/>
      <c r="AF82" s="64">
        <f t="shared" si="10"/>
        <v>1.9536156977975533E-2</v>
      </c>
      <c r="AG82" s="64">
        <f t="shared" si="11"/>
        <v>1.5654529328265721E-2</v>
      </c>
      <c r="AH82" s="64">
        <f t="shared" si="12"/>
        <v>6.824916521813623E-3</v>
      </c>
      <c r="AI82" s="64">
        <f t="shared" si="13"/>
        <v>-4.5901693074668608E-3</v>
      </c>
      <c r="AJ82" s="64">
        <f t="shared" si="14"/>
        <v>7.0840501830542954E-3</v>
      </c>
      <c r="AK82" s="64">
        <f t="shared" si="15"/>
        <v>1.123972292503967E-2</v>
      </c>
      <c r="AL82" s="64">
        <f t="shared" si="16"/>
        <v>1.2469404377937168E-3</v>
      </c>
      <c r="AM82" s="64">
        <f t="shared" si="17"/>
        <v>1.4013841344907994E-3</v>
      </c>
      <c r="AN82" s="64">
        <f t="shared" si="18"/>
        <v>6.2916565100538556E-4</v>
      </c>
      <c r="AO82" s="64">
        <f t="shared" si="19"/>
        <v>8.9018967407284606E-3</v>
      </c>
    </row>
    <row r="83" spans="1:41" x14ac:dyDescent="0.2">
      <c r="A83" s="4">
        <v>81</v>
      </c>
      <c r="B83" s="6" t="s">
        <v>118</v>
      </c>
      <c r="C83" s="15"/>
      <c r="D83" s="15">
        <f>0.5*(Cy!AE83+Cy!AF83)*LN(H!D83/H!C83)</f>
        <v>5.3662846443148036E-3</v>
      </c>
      <c r="E83" s="15">
        <f>0.5*(Cy!AF83+Cy!AG83)*LN(H!E83/H!D83)</f>
        <v>2.128497937442287E-3</v>
      </c>
      <c r="F83" s="15">
        <f>0.5*(Cy!AG83+Cy!AH83)*LN(H!F83/H!E83)</f>
        <v>-1.5067751355721324E-3</v>
      </c>
      <c r="G83" s="15">
        <f>0.5*(Cy!AH83+Cy!AI83)*LN(H!G83/H!F83)</f>
        <v>-7.4409747365638164E-3</v>
      </c>
      <c r="H83" s="15">
        <f>0.5*(Cy!AI83+Cy!AJ83)*LN(H!H83/H!G83)</f>
        <v>1.5920982746150507E-3</v>
      </c>
      <c r="I83" s="15">
        <f>0.5*(Cy!AJ83+Cy!AK83)*LN(H!I83/H!H83)</f>
        <v>3.4073759034480193E-3</v>
      </c>
      <c r="J83" s="15">
        <f>0.5*(Cy!AK83+Cy!AL83)*LN(H!J83/H!I83)</f>
        <v>-2.6067477297504358E-4</v>
      </c>
      <c r="K83" s="15">
        <f>0.5*(Cy!AL83+Cy!AM83)*LN(H!K83/H!J83)</f>
        <v>-1.8100856066291149E-3</v>
      </c>
      <c r="L83" s="15">
        <f>0.5*(Cy!AM83+Cy!AN83)*LN(H!L83/H!K83)</f>
        <v>1.7572995590323371E-3</v>
      </c>
      <c r="M83" s="15">
        <f>0.5*(Cy!AN83+Cy!AO83)*LN(H!M83/H!L83)</f>
        <v>-9.3480816020335422E-3</v>
      </c>
      <c r="N83" s="15">
        <f>0.5*(Cy!AO83+Cy!AP83)*LN(H!N83/H!M83)</f>
        <v>3.6696918471902275E-5</v>
      </c>
      <c r="O83" s="15">
        <f>0.5*(Cy!AP83+Cy!AQ83)*LN(H!O83/H!N83)</f>
        <v>2.3065394596838628E-3</v>
      </c>
      <c r="P83" s="15">
        <f>0.5*(Cy!AQ83+Cy!AR83)*LN(H!P83/H!O83)</f>
        <v>-9.7140259060478058E-4</v>
      </c>
      <c r="Q83" s="15">
        <f>0.5*(Cy!AR83+Cy!AS83)*LN(H!Q83/H!P83)</f>
        <v>2.1635399821322461E-3</v>
      </c>
      <c r="R83" s="15">
        <f>0.5*(Cy!AS83+Cy!AT83)*LN(H!R83/H!Q83)</f>
        <v>-9.0071996696417366E-3</v>
      </c>
      <c r="S83" s="15">
        <f>0.5*(Cy!AT83+Cy!AU83)*LN(H!S83/H!R83)</f>
        <v>9.9131031441249233E-3</v>
      </c>
      <c r="T83" s="15">
        <f>0.5*(Cy!AU83+Cy!AV83)*LN(H!T83/H!S83)</f>
        <v>-6.2017662257885554E-3</v>
      </c>
      <c r="U83" s="15">
        <f>0.5*(Cy!AV83+Cy!AW83)*LN(H!U83/H!T83)</f>
        <v>-2.9373675882999922E-2</v>
      </c>
      <c r="V83" s="15">
        <f>0.5*(Cy!AW83+Cy!AX83)*LN(H!V83/H!U83)</f>
        <v>-1.0746788839517032E-2</v>
      </c>
      <c r="W83" s="15">
        <f>0.5*(Cy!AX83+Cy!AY83)*LN(H!W83/H!V83)</f>
        <v>2.4567079710569135E-3</v>
      </c>
      <c r="X83" s="15">
        <f>0.5*(Cy!AY83+Cy!AZ83)*LN(H!X83/H!W83)</f>
        <v>-3.3554726036454066E-3</v>
      </c>
      <c r="Y83" s="15">
        <f>0.5*(Cy!AZ83+Cy!BA83)*LN(H!Y83/H!X83)</f>
        <v>-1.2741354509422185E-3</v>
      </c>
      <c r="Z83" s="15">
        <f>0.5*(Cy!BA83+Cy!BB83)*LN(H!Z83/H!Y83)</f>
        <v>6.5143864449618569E-3</v>
      </c>
      <c r="AA83" s="15">
        <f>0.5*(Cy!BB83+Cy!BC83)*LN(H!AA83/H!Z83)</f>
        <v>5.266363418883634E-3</v>
      </c>
      <c r="AB83" s="15">
        <f>0.5*(Cy!BC83+Cy!BD83)*LN(H!AB83/H!AA83)</f>
        <v>6.3869258910767904E-3</v>
      </c>
      <c r="AC83" s="15">
        <f>0.5*(Cy!BD83+Cy!BE83)*LN(H!AC83/H!AB83)</f>
        <v>-2.2143152397223211E-3</v>
      </c>
      <c r="AD83" s="15"/>
      <c r="AF83" s="64">
        <f t="shared" si="10"/>
        <v>-3.6395555132611845E-4</v>
      </c>
      <c r="AG83" s="64">
        <f t="shared" si="11"/>
        <v>-1.9249691008266924E-3</v>
      </c>
      <c r="AH83" s="64">
        <f t="shared" si="12"/>
        <v>8.8091606513890299E-4</v>
      </c>
      <c r="AI83" s="64">
        <f t="shared" si="13"/>
        <v>-9.4441991161788013E-3</v>
      </c>
      <c r="AJ83" s="64">
        <f t="shared" si="14"/>
        <v>2.9358450128515482E-3</v>
      </c>
      <c r="AK83" s="64">
        <f t="shared" si="15"/>
        <v>-5.2202651784389481E-4</v>
      </c>
      <c r="AL83" s="64">
        <f t="shared" si="16"/>
        <v>-3.2541770516636265E-3</v>
      </c>
      <c r="AM83" s="64">
        <f t="shared" si="17"/>
        <v>-4.5892976459988421E-3</v>
      </c>
      <c r="AN83" s="64">
        <f t="shared" si="18"/>
        <v>2.0863053256772344E-3</v>
      </c>
      <c r="AO83" s="64">
        <f t="shared" si="19"/>
        <v>-1.5832725380682318E-3</v>
      </c>
    </row>
    <row r="84" spans="1:41" x14ac:dyDescent="0.2">
      <c r="A84" s="4">
        <v>82</v>
      </c>
      <c r="B84" s="6" t="s">
        <v>119</v>
      </c>
      <c r="C84" s="15"/>
      <c r="D84" s="15">
        <f>0.5*(Cy!AE84+Cy!AF84)*LN(H!D84/H!C84)</f>
        <v>2.2029093112702373E-3</v>
      </c>
      <c r="E84" s="15">
        <f>0.5*(Cy!AF84+Cy!AG84)*LN(H!E84/H!D84)</f>
        <v>-3.9063338811979043E-2</v>
      </c>
      <c r="F84" s="15">
        <f>0.5*(Cy!AG84+Cy!AH84)*LN(H!F84/H!E84)</f>
        <v>-1.9546938061348371E-2</v>
      </c>
      <c r="G84" s="15">
        <f>0.5*(Cy!AH84+Cy!AI84)*LN(H!G84/H!F84)</f>
        <v>8.1797317790333439E-3</v>
      </c>
      <c r="H84" s="15">
        <f>0.5*(Cy!AI84+Cy!AJ84)*LN(H!H84/H!G84)</f>
        <v>-2.4175623808380703E-2</v>
      </c>
      <c r="I84" s="15">
        <f>0.5*(Cy!AJ84+Cy!AK84)*LN(H!I84/H!H84)</f>
        <v>-3.4023268411164289E-3</v>
      </c>
      <c r="J84" s="15">
        <f>0.5*(Cy!AK84+Cy!AL84)*LN(H!J84/H!I84)</f>
        <v>-2.8594288394631871E-2</v>
      </c>
      <c r="K84" s="15">
        <f>0.5*(Cy!AL84+Cy!AM84)*LN(H!K84/H!J84)</f>
        <v>-6.9280214223051062E-3</v>
      </c>
      <c r="L84" s="15">
        <f>0.5*(Cy!AM84+Cy!AN84)*LN(H!L84/H!K84)</f>
        <v>-1.5411635277746926E-2</v>
      </c>
      <c r="M84" s="15">
        <f>0.5*(Cy!AN84+Cy!AO84)*LN(H!M84/H!L84)</f>
        <v>-1.1896288942771635E-2</v>
      </c>
      <c r="N84" s="15">
        <f>0.5*(Cy!AO84+Cy!AP84)*LN(H!N84/H!M84)</f>
        <v>-1.0633999145582433E-2</v>
      </c>
      <c r="O84" s="15">
        <f>0.5*(Cy!AP84+Cy!AQ84)*LN(H!O84/H!N84)</f>
        <v>2.0127659439269047E-2</v>
      </c>
      <c r="P84" s="15">
        <f>0.5*(Cy!AQ84+Cy!AR84)*LN(H!P84/H!O84)</f>
        <v>-7.2683227415023524E-4</v>
      </c>
      <c r="Q84" s="15">
        <f>0.5*(Cy!AR84+Cy!AS84)*LN(H!Q84/H!P84)</f>
        <v>1.6044773166281343E-3</v>
      </c>
      <c r="R84" s="15">
        <f>0.5*(Cy!AS84+Cy!AT84)*LN(H!R84/H!Q84)</f>
        <v>-2.0200361924978E-2</v>
      </c>
      <c r="S84" s="15">
        <f>0.5*(Cy!AT84+Cy!AU84)*LN(H!S84/H!R84)</f>
        <v>-7.3467013318101752E-4</v>
      </c>
      <c r="T84" s="15">
        <f>0.5*(Cy!AU84+Cy!AV84)*LN(H!T84/H!S84)</f>
        <v>-1.1271954711705187E-2</v>
      </c>
      <c r="U84" s="15">
        <f>0.5*(Cy!AV84+Cy!AW84)*LN(H!U84/H!T84)</f>
        <v>6.0490394886526131E-3</v>
      </c>
      <c r="V84" s="15">
        <f>0.5*(Cy!AW84+Cy!AX84)*LN(H!V84/H!U84)</f>
        <v>-1.7634703002327761E-2</v>
      </c>
      <c r="W84" s="15">
        <f>0.5*(Cy!AX84+Cy!AY84)*LN(H!W84/H!V84)</f>
        <v>-1.918161766102482E-2</v>
      </c>
      <c r="X84" s="15">
        <f>0.5*(Cy!AY84+Cy!AZ84)*LN(H!X84/H!W84)</f>
        <v>3.6582978942493643E-3</v>
      </c>
      <c r="Y84" s="15">
        <f>0.5*(Cy!AZ84+Cy!BA84)*LN(H!Y84/H!X84)</f>
        <v>8.3135039091954289E-3</v>
      </c>
      <c r="Z84" s="15">
        <f>0.5*(Cy!BA84+Cy!BB84)*LN(H!Z84/H!Y84)</f>
        <v>1.0601000411103194E-2</v>
      </c>
      <c r="AA84" s="15">
        <f>0.5*(Cy!BB84+Cy!BC84)*LN(H!AA84/H!Z84)</f>
        <v>-4.485456335414844E-3</v>
      </c>
      <c r="AB84" s="15">
        <f>0.5*(Cy!BC84+Cy!BD84)*LN(H!AB84/H!AA84)</f>
        <v>-1.5062551739888934E-2</v>
      </c>
      <c r="AC84" s="15">
        <f>0.5*(Cy!BD84+Cy!BE84)*LN(H!AC84/H!AB84)</f>
        <v>-5.8996963542264178E-4</v>
      </c>
      <c r="AD84" s="15"/>
      <c r="AF84" s="64">
        <f t="shared" si="10"/>
        <v>-1.5601699148758238E-2</v>
      </c>
      <c r="AG84" s="64">
        <f t="shared" si="11"/>
        <v>-1.4692846636607592E-2</v>
      </c>
      <c r="AH84" s="64">
        <f t="shared" si="12"/>
        <v>1.4054484717585773E-5</v>
      </c>
      <c r="AI84" s="64">
        <f t="shared" si="13"/>
        <v>-7.6761875984311572E-3</v>
      </c>
      <c r="AJ84" s="64">
        <f t="shared" si="14"/>
        <v>-2.4469467808555922E-4</v>
      </c>
      <c r="AK84" s="64">
        <f t="shared" si="15"/>
        <v>-7.3393960759450035E-3</v>
      </c>
      <c r="AL84" s="64">
        <f t="shared" si="16"/>
        <v>-3.9604411382583582E-3</v>
      </c>
      <c r="AM84" s="64">
        <f t="shared" si="17"/>
        <v>-2.9939862509090012E-3</v>
      </c>
      <c r="AN84" s="64">
        <f t="shared" si="18"/>
        <v>-7.826260687655788E-3</v>
      </c>
      <c r="AO84" s="64">
        <f t="shared" si="19"/>
        <v>-7.6402747154329922E-3</v>
      </c>
    </row>
    <row r="85" spans="1:41" x14ac:dyDescent="0.2">
      <c r="A85" s="4">
        <v>83</v>
      </c>
      <c r="B85" s="6" t="s">
        <v>120</v>
      </c>
      <c r="C85" s="15"/>
      <c r="D85" s="15">
        <f>0.5*(Cy!AE85+Cy!AF85)*LN(H!D85/H!C85)</f>
        <v>8.0646512482838804E-3</v>
      </c>
      <c r="E85" s="15">
        <f>0.5*(Cy!AF85+Cy!AG85)*LN(H!E85/H!D85)</f>
        <v>1.1372503114720663E-2</v>
      </c>
      <c r="F85" s="15">
        <f>0.5*(Cy!AG85+Cy!AH85)*LN(H!F85/H!E85)</f>
        <v>-2.2907429174127358E-2</v>
      </c>
      <c r="G85" s="15">
        <f>0.5*(Cy!AH85+Cy!AI85)*LN(H!G85/H!F85)</f>
        <v>4.5358199135258365E-3</v>
      </c>
      <c r="H85" s="15">
        <f>0.5*(Cy!AI85+Cy!AJ85)*LN(H!H85/H!G85)</f>
        <v>-2.3710434128599998E-2</v>
      </c>
      <c r="I85" s="15">
        <f>0.5*(Cy!AJ85+Cy!AK85)*LN(H!I85/H!H85)</f>
        <v>-1.3034468891260399E-2</v>
      </c>
      <c r="J85" s="15">
        <f>0.5*(Cy!AK85+Cy!AL85)*LN(H!J85/H!I85)</f>
        <v>-2.9048492270789292E-2</v>
      </c>
      <c r="K85" s="15">
        <f>0.5*(Cy!AL85+Cy!AM85)*LN(H!K85/H!J85)</f>
        <v>-5.5902211318955512E-3</v>
      </c>
      <c r="L85" s="15">
        <f>0.5*(Cy!AM85+Cy!AN85)*LN(H!L85/H!K85)</f>
        <v>-2.1517499768499874E-2</v>
      </c>
      <c r="M85" s="15">
        <f>0.5*(Cy!AN85+Cy!AO85)*LN(H!M85/H!L85)</f>
        <v>-2.2208118986989388E-2</v>
      </c>
      <c r="N85" s="15">
        <f>0.5*(Cy!AO85+Cy!AP85)*LN(H!N85/H!M85)</f>
        <v>1.290606210645041E-2</v>
      </c>
      <c r="O85" s="15">
        <f>0.5*(Cy!AP85+Cy!AQ85)*LN(H!O85/H!N85)</f>
        <v>-2.2105637346923678E-2</v>
      </c>
      <c r="P85" s="15">
        <f>0.5*(Cy!AQ85+Cy!AR85)*LN(H!P85/H!O85)</f>
        <v>1.9449395058695688E-2</v>
      </c>
      <c r="Q85" s="15">
        <f>0.5*(Cy!AR85+Cy!AS85)*LN(H!Q85/H!P85)</f>
        <v>3.09882169822642E-2</v>
      </c>
      <c r="R85" s="15">
        <f>0.5*(Cy!AS85+Cy!AT85)*LN(H!R85/H!Q85)</f>
        <v>1.2281479258321347E-3</v>
      </c>
      <c r="S85" s="15">
        <f>0.5*(Cy!AT85+Cy!AU85)*LN(H!S85/H!R85)</f>
        <v>-8.8687631311175049E-4</v>
      </c>
      <c r="T85" s="15">
        <f>0.5*(Cy!AU85+Cy!AV85)*LN(H!T85/H!S85)</f>
        <v>8.05329896468664E-3</v>
      </c>
      <c r="U85" s="15">
        <f>0.5*(Cy!AV85+Cy!AW85)*LN(H!U85/H!T85)</f>
        <v>-8.3983102722392992E-6</v>
      </c>
      <c r="V85" s="15">
        <f>0.5*(Cy!AW85+Cy!AX85)*LN(H!V85/H!U85)</f>
        <v>-3.6217312196831566E-2</v>
      </c>
      <c r="W85" s="15">
        <f>0.5*(Cy!AX85+Cy!AY85)*LN(H!W85/H!V85)</f>
        <v>-2.7571448417271542E-2</v>
      </c>
      <c r="X85" s="15">
        <f>0.5*(Cy!AY85+Cy!AZ85)*LN(H!X85/H!W85)</f>
        <v>1.9967351824051634E-2</v>
      </c>
      <c r="Y85" s="15">
        <f>0.5*(Cy!AZ85+Cy!BA85)*LN(H!Y85/H!X85)</f>
        <v>1.42199447272681E-2</v>
      </c>
      <c r="Z85" s="15">
        <f>0.5*(Cy!BA85+Cy!BB85)*LN(H!Z85/H!Y85)</f>
        <v>6.1571709199473483E-3</v>
      </c>
      <c r="AA85" s="15">
        <f>0.5*(Cy!BB85+Cy!BC85)*LN(H!AA85/H!Z85)</f>
        <v>-6.8057115815560454E-3</v>
      </c>
      <c r="AB85" s="15">
        <f>0.5*(Cy!BC85+Cy!BD85)*LN(H!AB85/H!AA85)</f>
        <v>4.5829223232417273E-3</v>
      </c>
      <c r="AC85" s="15">
        <f>0.5*(Cy!BD85+Cy!BE85)*LN(H!AC85/H!AB85)</f>
        <v>1.0573187349584989E-2</v>
      </c>
      <c r="AD85" s="15"/>
      <c r="AF85" s="64">
        <f t="shared" si="10"/>
        <v>-8.7488018331482505E-3</v>
      </c>
      <c r="AG85" s="64">
        <f t="shared" si="11"/>
        <v>-1.3091654010344738E-2</v>
      </c>
      <c r="AH85" s="64">
        <f t="shared" si="12"/>
        <v>5.7346492613513187E-3</v>
      </c>
      <c r="AI85" s="64">
        <f t="shared" si="13"/>
        <v>-7.1553016271274153E-3</v>
      </c>
      <c r="AJ85" s="64">
        <f t="shared" si="14"/>
        <v>5.7455027476972249E-3</v>
      </c>
      <c r="AK85" s="64">
        <f t="shared" si="15"/>
        <v>-3.6785023744967116E-3</v>
      </c>
      <c r="AL85" s="64">
        <f t="shared" si="16"/>
        <v>-7.0489943971509587E-4</v>
      </c>
      <c r="AM85" s="64">
        <f t="shared" si="17"/>
        <v>-2.7756380087472095E-3</v>
      </c>
      <c r="AN85" s="64">
        <f t="shared" si="18"/>
        <v>7.5780548364133577E-3</v>
      </c>
      <c r="AO85" s="64">
        <f t="shared" si="19"/>
        <v>-3.5031210923143728E-3</v>
      </c>
    </row>
    <row r="86" spans="1:41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</row>
    <row r="87" spans="1:41" x14ac:dyDescent="0.2">
      <c r="A87" s="4">
        <v>85</v>
      </c>
      <c r="B87" s="6" t="s">
        <v>122</v>
      </c>
      <c r="C87" s="15"/>
      <c r="D87" s="15">
        <f>0.5*(Cy!AE87+Cy!AF87)*LN(H!D87/H!C87)</f>
        <v>2.1199446850247466E-2</v>
      </c>
      <c r="E87" s="15">
        <f>0.5*(Cy!AF87+Cy!AG87)*LN(H!E87/H!D87)</f>
        <v>-1.8481178909286842E-3</v>
      </c>
      <c r="F87" s="15">
        <f>0.5*(Cy!AG87+Cy!AH87)*LN(H!F87/H!E87)</f>
        <v>-3.4225821521896662E-3</v>
      </c>
      <c r="G87" s="15">
        <f>0.5*(Cy!AH87+Cy!AI87)*LN(H!G87/H!F87)</f>
        <v>1.3889222842161516E-2</v>
      </c>
      <c r="H87" s="15">
        <f>0.5*(Cy!AI87+Cy!AJ87)*LN(H!H87/H!G87)</f>
        <v>-8.7946258935710994E-3</v>
      </c>
      <c r="I87" s="15">
        <f>0.5*(Cy!AJ87+Cy!AK87)*LN(H!I87/H!H87)</f>
        <v>9.4114528392186779E-3</v>
      </c>
      <c r="J87" s="15">
        <f>0.5*(Cy!AK87+Cy!AL87)*LN(H!J87/H!I87)</f>
        <v>-8.8755511624782381E-3</v>
      </c>
      <c r="K87" s="15">
        <f>0.5*(Cy!AL87+Cy!AM87)*LN(H!K87/H!J87)</f>
        <v>9.5038768887512164E-3</v>
      </c>
      <c r="L87" s="15">
        <f>0.5*(Cy!AM87+Cy!AN87)*LN(H!L87/H!K87)</f>
        <v>-3.225458022873775E-3</v>
      </c>
      <c r="M87" s="15">
        <f>0.5*(Cy!AN87+Cy!AO87)*LN(H!M87/H!L87)</f>
        <v>7.3000460110130916E-3</v>
      </c>
      <c r="N87" s="15">
        <f>0.5*(Cy!AO87+Cy!AP87)*LN(H!N87/H!M87)</f>
        <v>7.1735600120281977E-3</v>
      </c>
      <c r="O87" s="15">
        <f>0.5*(Cy!AP87+Cy!AQ87)*LN(H!O87/H!N87)</f>
        <v>2.267423299826021E-2</v>
      </c>
      <c r="P87" s="15">
        <f>0.5*(Cy!AQ87+Cy!AR87)*LN(H!P87/H!O87)</f>
        <v>1.376868870732478E-2</v>
      </c>
      <c r="Q87" s="15">
        <f>0.5*(Cy!AR87+Cy!AS87)*LN(H!Q87/H!P87)</f>
        <v>2.4295516740853715E-2</v>
      </c>
      <c r="R87" s="15">
        <f>0.5*(Cy!AS87+Cy!AT87)*LN(H!R87/H!Q87)</f>
        <v>-8.2010799567052131E-5</v>
      </c>
      <c r="S87" s="15">
        <f>0.5*(Cy!AT87+Cy!AU87)*LN(H!S87/H!R87)</f>
        <v>-2.6413529150978664E-3</v>
      </c>
      <c r="T87" s="15">
        <f>0.5*(Cy!AU87+Cy!AV87)*LN(H!T87/H!S87)</f>
        <v>-1.1243976539989018E-2</v>
      </c>
      <c r="U87" s="15">
        <f>0.5*(Cy!AV87+Cy!AW87)*LN(H!U87/H!T87)</f>
        <v>1.8133582444905851E-2</v>
      </c>
      <c r="V87" s="15">
        <f>0.5*(Cy!AW87+Cy!AX87)*LN(H!V87/H!U87)</f>
        <v>-1.7766851560493912E-2</v>
      </c>
      <c r="W87" s="15">
        <f>0.5*(Cy!AX87+Cy!AY87)*LN(H!W87/H!V87)</f>
        <v>-1.2016260697137871E-2</v>
      </c>
      <c r="X87" s="15">
        <f>0.5*(Cy!AY87+Cy!AZ87)*LN(H!X87/H!W87)</f>
        <v>1.2876172247081964E-2</v>
      </c>
      <c r="Y87" s="15">
        <f>0.5*(Cy!AZ87+Cy!BA87)*LN(H!Y87/H!X87)</f>
        <v>9.2729242286071507E-3</v>
      </c>
      <c r="Z87" s="15">
        <f>0.5*(Cy!BA87+Cy!BB87)*LN(H!Z87/H!Y87)</f>
        <v>2.5304992346102277E-2</v>
      </c>
      <c r="AA87" s="15">
        <f>0.5*(Cy!BB87+Cy!BC87)*LN(H!AA87/H!Z87)</f>
        <v>3.6074527012387469E-3</v>
      </c>
      <c r="AB87" s="15">
        <f>0.5*(Cy!BC87+Cy!BD87)*LN(H!AB87/H!AA87)</f>
        <v>-2.9302825747175008E-3</v>
      </c>
      <c r="AC87" s="15">
        <f>0.5*(Cy!BD87+Cy!BE87)*LN(H!AC87/H!AB87)</f>
        <v>5.2144458425212878E-3</v>
      </c>
      <c r="AD87" s="15"/>
      <c r="AF87" s="64">
        <f t="shared" si="10"/>
        <v>1.8470699489381488E-3</v>
      </c>
      <c r="AG87" s="64">
        <f t="shared" si="11"/>
        <v>2.3752947452880986E-3</v>
      </c>
      <c r="AH87" s="64">
        <f t="shared" si="12"/>
        <v>1.1603014946354757E-2</v>
      </c>
      <c r="AI87" s="64">
        <f t="shared" si="13"/>
        <v>-2.003466821126597E-3</v>
      </c>
      <c r="AJ87" s="64">
        <f t="shared" si="14"/>
        <v>8.0939065087503904E-3</v>
      </c>
      <c r="AK87" s="64">
        <f t="shared" si="15"/>
        <v>6.9891548458214268E-3</v>
      </c>
      <c r="AL87" s="64">
        <f t="shared" si="16"/>
        <v>3.0452198438118976E-3</v>
      </c>
      <c r="AM87" s="64">
        <f t="shared" si="17"/>
        <v>3.5210043962893988E-3</v>
      </c>
      <c r="AN87" s="64">
        <f t="shared" si="18"/>
        <v>1.1420816339018935E-3</v>
      </c>
      <c r="AO87" s="64">
        <f t="shared" si="19"/>
        <v>4.3831638656409598E-3</v>
      </c>
    </row>
    <row r="88" spans="1:41" x14ac:dyDescent="0.2">
      <c r="A88" s="4">
        <v>86</v>
      </c>
      <c r="B88" s="6" t="s">
        <v>123</v>
      </c>
      <c r="C88" s="15"/>
      <c r="D88" s="15">
        <f>0.5*(Cy!AE88+Cy!AF88)*LN(H!D88/H!C88)</f>
        <v>1.9434324789070496E-2</v>
      </c>
      <c r="E88" s="15">
        <f>0.5*(Cy!AF88+Cy!AG88)*LN(H!E88/H!D88)</f>
        <v>-1.5013814290154035E-3</v>
      </c>
      <c r="F88" s="15">
        <f>0.5*(Cy!AG88+Cy!AH88)*LN(H!F88/H!E88)</f>
        <v>2.1515050481000747E-2</v>
      </c>
      <c r="G88" s="15">
        <f>0.5*(Cy!AH88+Cy!AI88)*LN(H!G88/H!F88)</f>
        <v>1.4089792551057075E-2</v>
      </c>
      <c r="H88" s="15">
        <f>0.5*(Cy!AI88+Cy!AJ88)*LN(H!H88/H!G88)</f>
        <v>1.5474257857697626E-2</v>
      </c>
      <c r="I88" s="15">
        <f>0.5*(Cy!AJ88+Cy!AK88)*LN(H!I88/H!H88)</f>
        <v>1.6590510059238631E-2</v>
      </c>
      <c r="J88" s="15">
        <f>0.5*(Cy!AK88+Cy!AL88)*LN(H!J88/H!I88)</f>
        <v>4.3050463572412972E-3</v>
      </c>
      <c r="K88" s="15">
        <f>0.5*(Cy!AL88+Cy!AM88)*LN(H!K88/H!J88)</f>
        <v>-3.3051580618367965E-2</v>
      </c>
      <c r="L88" s="15">
        <f>0.5*(Cy!AM88+Cy!AN88)*LN(H!L88/H!K88)</f>
        <v>1.9334407690583819E-3</v>
      </c>
      <c r="M88" s="15">
        <f>0.5*(Cy!AN88+Cy!AO88)*LN(H!M88/H!L88)</f>
        <v>1.8419811690397057E-2</v>
      </c>
      <c r="N88" s="15">
        <f>0.5*(Cy!AO88+Cy!AP88)*LN(H!N88/H!M88)</f>
        <v>1.8320993064319026E-2</v>
      </c>
      <c r="O88" s="15">
        <f>0.5*(Cy!AP88+Cy!AQ88)*LN(H!O88/H!N88)</f>
        <v>1.1322564418836107E-2</v>
      </c>
      <c r="P88" s="15">
        <f>0.5*(Cy!AQ88+Cy!AR88)*LN(H!P88/H!O88)</f>
        <v>-1.1251361667475536E-2</v>
      </c>
      <c r="Q88" s="15">
        <f>0.5*(Cy!AR88+Cy!AS88)*LN(H!Q88/H!P88)</f>
        <v>5.7423724185478127E-3</v>
      </c>
      <c r="R88" s="15">
        <f>0.5*(Cy!AS88+Cy!AT88)*LN(H!R88/H!Q88)</f>
        <v>1.4486210972820992E-2</v>
      </c>
      <c r="S88" s="15">
        <f>0.5*(Cy!AT88+Cy!AU88)*LN(H!S88/H!R88)</f>
        <v>2.5764718977051737E-2</v>
      </c>
      <c r="T88" s="15">
        <f>0.5*(Cy!AU88+Cy!AV88)*LN(H!T88/H!S88)</f>
        <v>4.0883851982154908E-3</v>
      </c>
      <c r="U88" s="15">
        <f>0.5*(Cy!AV88+Cy!AW88)*LN(H!U88/H!T88)</f>
        <v>-2.9749972320713407E-2</v>
      </c>
      <c r="V88" s="15">
        <f>0.5*(Cy!AW88+Cy!AX88)*LN(H!V88/H!U88)</f>
        <v>-1.1510130472815214E-2</v>
      </c>
      <c r="W88" s="15">
        <f>0.5*(Cy!AX88+Cy!AY88)*LN(H!W88/H!V88)</f>
        <v>6.4381262909147365E-3</v>
      </c>
      <c r="X88" s="15">
        <f>0.5*(Cy!AY88+Cy!AZ88)*LN(H!X88/H!W88)</f>
        <v>1.8375890524923628E-2</v>
      </c>
      <c r="Y88" s="15">
        <f>0.5*(Cy!AZ88+Cy!BA88)*LN(H!Y88/H!X88)</f>
        <v>8.2291175991520973E-5</v>
      </c>
      <c r="Z88" s="15">
        <f>0.5*(Cy!BA88+Cy!BB88)*LN(H!Z88/H!Y88)</f>
        <v>4.8126248234691181E-3</v>
      </c>
      <c r="AA88" s="15">
        <f>0.5*(Cy!BB88+Cy!BC88)*LN(H!AA88/H!Z88)</f>
        <v>-4.1523930399835363E-3</v>
      </c>
      <c r="AB88" s="15">
        <f>0.5*(Cy!BC88+Cy!BD88)*LN(H!AB88/H!AA88)</f>
        <v>-1.1968264755462412E-2</v>
      </c>
      <c r="AC88" s="15">
        <f>0.5*(Cy!BD88+Cy!BE88)*LN(H!AC88/H!AB88)</f>
        <v>1.1255473222648363E-3</v>
      </c>
      <c r="AD88" s="15"/>
      <c r="AF88" s="64">
        <f t="shared" si="10"/>
        <v>1.3233645903995736E-2</v>
      </c>
      <c r="AG88" s="64">
        <f t="shared" si="11"/>
        <v>1.9855422525295596E-3</v>
      </c>
      <c r="AH88" s="64">
        <f t="shared" si="12"/>
        <v>9.2129010239562215E-3</v>
      </c>
      <c r="AI88" s="64">
        <f t="shared" si="13"/>
        <v>-2.4715401558949523E-3</v>
      </c>
      <c r="AJ88" s="64">
        <f t="shared" si="14"/>
        <v>-2.0200388947440948E-3</v>
      </c>
      <c r="AK88" s="64">
        <f t="shared" si="15"/>
        <v>5.5992216382428905E-3</v>
      </c>
      <c r="AL88" s="64">
        <f t="shared" si="16"/>
        <v>-2.2457895253195233E-3</v>
      </c>
      <c r="AM88" s="64">
        <f t="shared" si="17"/>
        <v>-1.4518972274997072E-3</v>
      </c>
      <c r="AN88" s="64">
        <f t="shared" si="18"/>
        <v>-5.4213587165987884E-3</v>
      </c>
      <c r="AO88" s="64">
        <f t="shared" si="19"/>
        <v>3.988102025968495E-3</v>
      </c>
    </row>
    <row r="89" spans="1:41" x14ac:dyDescent="0.2">
      <c r="A89" s="4">
        <v>87</v>
      </c>
      <c r="B89" s="6" t="s">
        <v>124</v>
      </c>
      <c r="C89" s="15"/>
      <c r="D89" s="15">
        <f>0.5*(Cy!AE89+Cy!AF89)*LN(H!D89/H!C89)</f>
        <v>4.5521595785349343E-4</v>
      </c>
      <c r="E89" s="15">
        <f>0.5*(Cy!AF89+Cy!AG89)*LN(H!E89/H!D89)</f>
        <v>5.1276070973461313E-3</v>
      </c>
      <c r="F89" s="15">
        <f>0.5*(Cy!AG89+Cy!AH89)*LN(H!F89/H!E89)</f>
        <v>3.6497568575338929E-3</v>
      </c>
      <c r="G89" s="15">
        <f>0.5*(Cy!AH89+Cy!AI89)*LN(H!G89/H!F89)</f>
        <v>-7.6012106067322189E-3</v>
      </c>
      <c r="H89" s="15">
        <f>0.5*(Cy!AI89+Cy!AJ89)*LN(H!H89/H!G89)</f>
        <v>-1.2645526410624903E-2</v>
      </c>
      <c r="I89" s="15">
        <f>0.5*(Cy!AJ89+Cy!AK89)*LN(H!I89/H!H89)</f>
        <v>-2.367085889543645E-3</v>
      </c>
      <c r="J89" s="15">
        <f>0.5*(Cy!AK89+Cy!AL89)*LN(H!J89/H!I89)</f>
        <v>6.3988219341769613E-3</v>
      </c>
      <c r="K89" s="15">
        <f>0.5*(Cy!AL89+Cy!AM89)*LN(H!K89/H!J89)</f>
        <v>-2.9191385033528836E-3</v>
      </c>
      <c r="L89" s="15">
        <f>0.5*(Cy!AM89+Cy!AN89)*LN(H!L89/H!K89)</f>
        <v>3.3071389633614742E-3</v>
      </c>
      <c r="M89" s="15">
        <f>0.5*(Cy!AN89+Cy!AO89)*LN(H!M89/H!L89)</f>
        <v>-1.4783898430273995E-3</v>
      </c>
      <c r="N89" s="15">
        <f>0.5*(Cy!AO89+Cy!AP89)*LN(H!N89/H!M89)</f>
        <v>5.5648828730821892E-3</v>
      </c>
      <c r="O89" s="15">
        <f>0.5*(Cy!AP89+Cy!AQ89)*LN(H!O89/H!N89)</f>
        <v>3.2488983246065049E-3</v>
      </c>
      <c r="P89" s="15">
        <f>0.5*(Cy!AQ89+Cy!AR89)*LN(H!P89/H!O89)</f>
        <v>-3.5336996534506104E-3</v>
      </c>
      <c r="Q89" s="15">
        <f>0.5*(Cy!AR89+Cy!AS89)*LN(H!Q89/H!P89)</f>
        <v>-1.1211924900517227E-3</v>
      </c>
      <c r="R89" s="15">
        <f>0.5*(Cy!AS89+Cy!AT89)*LN(H!R89/H!Q89)</f>
        <v>-3.602912275979676E-3</v>
      </c>
      <c r="S89" s="15">
        <f>0.5*(Cy!AT89+Cy!AU89)*LN(H!S89/H!R89)</f>
        <v>1.0983480644864745E-2</v>
      </c>
      <c r="T89" s="15">
        <f>0.5*(Cy!AU89+Cy!AV89)*LN(H!T89/H!S89)</f>
        <v>4.8901582653493886E-3</v>
      </c>
      <c r="U89" s="15">
        <f>0.5*(Cy!AV89+Cy!AW89)*LN(H!U89/H!T89)</f>
        <v>-2.9648834549097523E-2</v>
      </c>
      <c r="V89" s="15">
        <f>0.5*(Cy!AW89+Cy!AX89)*LN(H!V89/H!U89)</f>
        <v>4.575779535389294E-3</v>
      </c>
      <c r="W89" s="15">
        <f>0.5*(Cy!AX89+Cy!AY89)*LN(H!W89/H!V89)</f>
        <v>6.2105164983840234E-4</v>
      </c>
      <c r="X89" s="15">
        <f>0.5*(Cy!AY89+Cy!AZ89)*LN(H!X89/H!W89)</f>
        <v>2.2339794923926042E-3</v>
      </c>
      <c r="Y89" s="15">
        <f>0.5*(Cy!AZ89+Cy!BA89)*LN(H!Y89/H!X89)</f>
        <v>2.2255080006630848E-3</v>
      </c>
      <c r="Z89" s="15">
        <f>0.5*(Cy!BA89+Cy!BB89)*LN(H!Z89/H!Y89)</f>
        <v>1.5682932443263943E-2</v>
      </c>
      <c r="AA89" s="15">
        <f>0.5*(Cy!BB89+Cy!BC89)*LN(H!AA89/H!Z89)</f>
        <v>-6.4355663604749999E-3</v>
      </c>
      <c r="AB89" s="15">
        <f>0.5*(Cy!BC89+Cy!BD89)*LN(H!AB89/H!AA89)</f>
        <v>-4.2873101680801495E-3</v>
      </c>
      <c r="AC89" s="15">
        <f>0.5*(Cy!BD89+Cy!BE89)*LN(H!AC89/H!AB89)</f>
        <v>-3.9994589881625354E-4</v>
      </c>
      <c r="AD89" s="15"/>
      <c r="AF89" s="64">
        <f t="shared" si="10"/>
        <v>-2.7672917904041487E-3</v>
      </c>
      <c r="AG89" s="64">
        <f t="shared" si="11"/>
        <v>2.1746630848480685E-3</v>
      </c>
      <c r="AH89" s="64">
        <f t="shared" si="12"/>
        <v>1.1949149099978484E-3</v>
      </c>
      <c r="AI89" s="64">
        <f t="shared" si="13"/>
        <v>-3.4655731212255673E-3</v>
      </c>
      <c r="AJ89" s="64">
        <f t="shared" si="14"/>
        <v>1.3571236033111248E-3</v>
      </c>
      <c r="AK89" s="64">
        <f t="shared" si="15"/>
        <v>1.6847889974229585E-3</v>
      </c>
      <c r="AL89" s="64">
        <f t="shared" si="16"/>
        <v>-1.0542247589572212E-3</v>
      </c>
      <c r="AM89" s="64">
        <f t="shared" si="17"/>
        <v>-7.3187394033447605E-4</v>
      </c>
      <c r="AN89" s="64">
        <f t="shared" si="18"/>
        <v>-2.3436280334482016E-3</v>
      </c>
      <c r="AO89" s="64">
        <f t="shared" si="19"/>
        <v>-3.0123266269453474E-4</v>
      </c>
    </row>
    <row r="90" spans="1:41" x14ac:dyDescent="0.2">
      <c r="A90" s="4">
        <v>88</v>
      </c>
      <c r="B90" s="6" t="s">
        <v>125</v>
      </c>
      <c r="C90" s="15"/>
      <c r="D90" s="15">
        <f>0.5*(Cy!AE90+Cy!AF90)*LN(H!D90/H!C90)</f>
        <v>7.3596199440763245E-3</v>
      </c>
      <c r="E90" s="15">
        <f>0.5*(Cy!AF90+Cy!AG90)*LN(H!E90/H!D90)</f>
        <v>-2.982652916734128E-3</v>
      </c>
      <c r="F90" s="15">
        <f>0.5*(Cy!AG90+Cy!AH90)*LN(H!F90/H!E90)</f>
        <v>-5.0683879031424139E-3</v>
      </c>
      <c r="G90" s="15">
        <f>0.5*(Cy!AH90+Cy!AI90)*LN(H!G90/H!F90)</f>
        <v>-8.8461679515544137E-3</v>
      </c>
      <c r="H90" s="15">
        <f>0.5*(Cy!AI90+Cy!AJ90)*LN(H!H90/H!G90)</f>
        <v>-6.1902204246039316E-3</v>
      </c>
      <c r="I90" s="15">
        <f>0.5*(Cy!AJ90+Cy!AK90)*LN(H!I90/H!H90)</f>
        <v>3.9813692269905681E-3</v>
      </c>
      <c r="J90" s="15">
        <f>0.5*(Cy!AK90+Cy!AL90)*LN(H!J90/H!I90)</f>
        <v>-2.3218591968026197E-3</v>
      </c>
      <c r="K90" s="15">
        <f>0.5*(Cy!AL90+Cy!AM90)*LN(H!K90/H!J90)</f>
        <v>-1.522890687311367E-2</v>
      </c>
      <c r="L90" s="15">
        <f>0.5*(Cy!AM90+Cy!AN90)*LN(H!L90/H!K90)</f>
        <v>2.7195342324597325E-3</v>
      </c>
      <c r="M90" s="15">
        <f>0.5*(Cy!AN90+Cy!AO90)*LN(H!M90/H!L90)</f>
        <v>-1.4974345490259406E-3</v>
      </c>
      <c r="N90" s="15">
        <f>0.5*(Cy!AO90+Cy!AP90)*LN(H!N90/H!M90)</f>
        <v>-1.0481494338399069E-3</v>
      </c>
      <c r="O90" s="15">
        <f>0.5*(Cy!AP90+Cy!AQ90)*LN(H!O90/H!N90)</f>
        <v>1.0869717692994959E-2</v>
      </c>
      <c r="P90" s="15">
        <f>0.5*(Cy!AQ90+Cy!AR90)*LN(H!P90/H!O90)</f>
        <v>-5.8143440797390148E-3</v>
      </c>
      <c r="Q90" s="15">
        <f>0.5*(Cy!AR90+Cy!AS90)*LN(H!Q90/H!P90)</f>
        <v>6.5837675025914779E-3</v>
      </c>
      <c r="R90" s="15">
        <f>0.5*(Cy!AS90+Cy!AT90)*LN(H!R90/H!Q90)</f>
        <v>6.272246998801456E-4</v>
      </c>
      <c r="S90" s="15">
        <f>0.5*(Cy!AT90+Cy!AU90)*LN(H!S90/H!R90)</f>
        <v>2.1982314360895496E-3</v>
      </c>
      <c r="T90" s="15">
        <f>0.5*(Cy!AU90+Cy!AV90)*LN(H!T90/H!S90)</f>
        <v>-2.5777535673245189E-3</v>
      </c>
      <c r="U90" s="15">
        <f>0.5*(Cy!AV90+Cy!AW90)*LN(H!U90/H!T90)</f>
        <v>1.7272333045930514E-3</v>
      </c>
      <c r="V90" s="15">
        <f>0.5*(Cy!AW90+Cy!AX90)*LN(H!V90/H!U90)</f>
        <v>-3.4797472084595863E-4</v>
      </c>
      <c r="W90" s="15">
        <f>0.5*(Cy!AX90+Cy!AY90)*LN(H!W90/H!V90)</f>
        <v>6.8507994199348799E-4</v>
      </c>
      <c r="X90" s="15">
        <f>0.5*(Cy!AY90+Cy!AZ90)*LN(H!X90/H!W90)</f>
        <v>-2.4320498780018235E-3</v>
      </c>
      <c r="Y90" s="15">
        <f>0.5*(Cy!AZ90+Cy!BA90)*LN(H!Y90/H!X90)</f>
        <v>-6.025779665105222E-3</v>
      </c>
      <c r="Z90" s="15">
        <f>0.5*(Cy!BA90+Cy!BB90)*LN(H!Z90/H!Y90)</f>
        <v>-6.4920103071361879E-4</v>
      </c>
      <c r="AA90" s="15">
        <f>0.5*(Cy!BB90+Cy!BC90)*LN(H!AA90/H!Z90)</f>
        <v>-1.0857788228131899E-3</v>
      </c>
      <c r="AB90" s="15">
        <f>0.5*(Cy!BC90+Cy!BD90)*LN(H!AB90/H!AA90)</f>
        <v>-4.595964621456239E-3</v>
      </c>
      <c r="AC90" s="15">
        <f>0.5*(Cy!BD90+Cy!BE90)*LN(H!AC90/H!AB90)</f>
        <v>-1.3414003585998891E-2</v>
      </c>
      <c r="AD90" s="15"/>
      <c r="AF90" s="64">
        <f t="shared" si="10"/>
        <v>-3.8212119938088643E-3</v>
      </c>
      <c r="AG90" s="64">
        <f t="shared" si="11"/>
        <v>-3.4753631640644807E-3</v>
      </c>
      <c r="AH90" s="64">
        <f t="shared" si="12"/>
        <v>2.8929194503634235E-3</v>
      </c>
      <c r="AI90" s="64">
        <f t="shared" si="13"/>
        <v>-5.8909298391715233E-4</v>
      </c>
      <c r="AJ90" s="64">
        <f t="shared" si="14"/>
        <v>-5.1541455452174326E-3</v>
      </c>
      <c r="AK90" s="64">
        <f t="shared" si="15"/>
        <v>-2.9122185685052861E-4</v>
      </c>
      <c r="AL90" s="64">
        <f t="shared" si="16"/>
        <v>-2.8716192645672919E-3</v>
      </c>
      <c r="AM90" s="64">
        <f t="shared" si="17"/>
        <v>-1.338278054777224E-3</v>
      </c>
      <c r="AN90" s="64">
        <f t="shared" si="18"/>
        <v>-9.0049841037275653E-3</v>
      </c>
      <c r="AO90" s="64">
        <f t="shared" si="19"/>
        <v>-2.0293788473289011E-3</v>
      </c>
    </row>
    <row r="91" spans="1:41" x14ac:dyDescent="0.2">
      <c r="A91" s="4">
        <v>89</v>
      </c>
      <c r="B91" s="6" t="s">
        <v>126</v>
      </c>
      <c r="C91" s="15"/>
      <c r="D91" s="15">
        <f>0.5*(Cy!AE91+Cy!AF91)*LN(H!D91/H!C91)</f>
        <v>8.1562330805791186E-3</v>
      </c>
      <c r="E91" s="15">
        <f>0.5*(Cy!AF91+Cy!AG91)*LN(H!E91/H!D91)</f>
        <v>4.1606590823179421E-3</v>
      </c>
      <c r="F91" s="15">
        <f>0.5*(Cy!AG91+Cy!AH91)*LN(H!F91/H!E91)</f>
        <v>3.3875282659428414E-3</v>
      </c>
      <c r="G91" s="15">
        <f>0.5*(Cy!AH91+Cy!AI91)*LN(H!G91/H!F91)</f>
        <v>-8.3393658710593233E-3</v>
      </c>
      <c r="H91" s="15">
        <f>0.5*(Cy!AI91+Cy!AJ91)*LN(H!H91/H!G91)</f>
        <v>-8.3278989722969203E-3</v>
      </c>
      <c r="I91" s="15">
        <f>0.5*(Cy!AJ91+Cy!AK91)*LN(H!I91/H!H91)</f>
        <v>-4.8384562517003616E-3</v>
      </c>
      <c r="J91" s="15">
        <f>0.5*(Cy!AK91+Cy!AL91)*LN(H!J91/H!I91)</f>
        <v>4.1042850913961641E-3</v>
      </c>
      <c r="K91" s="15">
        <f>0.5*(Cy!AL91+Cy!AM91)*LN(H!K91/H!J91)</f>
        <v>-8.2063846078953492E-3</v>
      </c>
      <c r="L91" s="15">
        <f>0.5*(Cy!AM91+Cy!AN91)*LN(H!L91/H!K91)</f>
        <v>5.7632723898191256E-3</v>
      </c>
      <c r="M91" s="15">
        <f>0.5*(Cy!AN91+Cy!AO91)*LN(H!M91/H!L91)</f>
        <v>1.0229601819981571E-3</v>
      </c>
      <c r="N91" s="15">
        <f>0.5*(Cy!AO91+Cy!AP91)*LN(H!N91/H!M91)</f>
        <v>4.1126409397086693E-3</v>
      </c>
      <c r="O91" s="15">
        <f>0.5*(Cy!AP91+Cy!AQ91)*LN(H!O91/H!N91)</f>
        <v>1.2191987552313094E-2</v>
      </c>
      <c r="P91" s="15">
        <f>0.5*(Cy!AQ91+Cy!AR91)*LN(H!P91/H!O91)</f>
        <v>-9.0183105458812064E-3</v>
      </c>
      <c r="Q91" s="15">
        <f>0.5*(Cy!AR91+Cy!AS91)*LN(H!Q91/H!P91)</f>
        <v>-1.3735890151572581E-2</v>
      </c>
      <c r="R91" s="15">
        <f>0.5*(Cy!AS91+Cy!AT91)*LN(H!R91/H!Q91)</f>
        <v>-7.7588705381070565E-3</v>
      </c>
      <c r="S91" s="15">
        <f>0.5*(Cy!AT91+Cy!AU91)*LN(H!S91/H!R91)</f>
        <v>6.4246950960641629E-3</v>
      </c>
      <c r="T91" s="15">
        <f>0.5*(Cy!AU91+Cy!AV91)*LN(H!T91/H!S91)</f>
        <v>-1.8700491811185363E-3</v>
      </c>
      <c r="U91" s="15">
        <f>0.5*(Cy!AV91+Cy!AW91)*LN(H!U91/H!T91)</f>
        <v>-6.3437255019574857E-3</v>
      </c>
      <c r="V91" s="15">
        <f>0.5*(Cy!AW91+Cy!AX91)*LN(H!V91/H!U91)</f>
        <v>-6.7872656473763711E-3</v>
      </c>
      <c r="W91" s="15">
        <f>0.5*(Cy!AX91+Cy!AY91)*LN(H!W91/H!V91)</f>
        <v>-1.4830960501561954E-2</v>
      </c>
      <c r="X91" s="15">
        <f>0.5*(Cy!AY91+Cy!AZ91)*LN(H!X91/H!W91)</f>
        <v>-4.3097475250341742E-3</v>
      </c>
      <c r="Y91" s="15">
        <f>0.5*(Cy!AZ91+Cy!BA91)*LN(H!Y91/H!X91)</f>
        <v>-1.0025745738286624E-2</v>
      </c>
      <c r="Z91" s="15">
        <f>0.5*(Cy!BA91+Cy!BB91)*LN(H!Z91/H!Y91)</f>
        <v>-4.3187756741553509E-3</v>
      </c>
      <c r="AA91" s="15">
        <f>0.5*(Cy!BB91+Cy!BC91)*LN(H!AA91/H!Z91)</f>
        <v>6.3079044172811172E-3</v>
      </c>
      <c r="AB91" s="15">
        <f>0.5*(Cy!BC91+Cy!BD91)*LN(H!AB91/H!AA91)</f>
        <v>-2.1412249000376041E-3</v>
      </c>
      <c r="AC91" s="15">
        <f>0.5*(Cy!BD91+Cy!BE91)*LN(H!AC91/H!AB91)</f>
        <v>-2.7171457596642433E-2</v>
      </c>
      <c r="AD91" s="15"/>
      <c r="AF91" s="64">
        <f t="shared" si="10"/>
        <v>-2.7915067493591646E-3</v>
      </c>
      <c r="AG91" s="64">
        <f t="shared" si="11"/>
        <v>1.3593547990053533E-3</v>
      </c>
      <c r="AH91" s="64">
        <f t="shared" si="12"/>
        <v>-2.3792777174367176E-3</v>
      </c>
      <c r="AI91" s="64">
        <f t="shared" si="13"/>
        <v>-6.8283496714097048E-3</v>
      </c>
      <c r="AJ91" s="64">
        <f t="shared" si="14"/>
        <v>-7.469859898368179E-3</v>
      </c>
      <c r="AK91" s="64">
        <f t="shared" si="15"/>
        <v>-5.0996145921568205E-4</v>
      </c>
      <c r="AL91" s="64">
        <f t="shared" si="16"/>
        <v>-7.1491047848889419E-3</v>
      </c>
      <c r="AM91" s="64">
        <f t="shared" si="17"/>
        <v>-5.2722956690261728E-3</v>
      </c>
      <c r="AN91" s="64">
        <f t="shared" si="18"/>
        <v>-1.4656341248340019E-2</v>
      </c>
      <c r="AO91" s="64">
        <f t="shared" si="19"/>
        <v>-3.621927847513683E-3</v>
      </c>
    </row>
    <row r="92" spans="1:41" x14ac:dyDescent="0.2">
      <c r="A92" s="4">
        <v>90</v>
      </c>
      <c r="B92" s="6" t="s">
        <v>127</v>
      </c>
      <c r="C92" s="15"/>
      <c r="D92" s="15">
        <f>0.5*(Cy!AE92+Cy!AF92)*LN(H!D92/H!C92)</f>
        <v>2.9887303188838345E-2</v>
      </c>
      <c r="E92" s="15">
        <f>0.5*(Cy!AF92+Cy!AG92)*LN(H!E92/H!D92)</f>
        <v>1.0504187602709424E-2</v>
      </c>
      <c r="F92" s="15">
        <f>0.5*(Cy!AG92+Cy!AH92)*LN(H!F92/H!E92)</f>
        <v>1.7455686847670251E-2</v>
      </c>
      <c r="G92" s="15">
        <f>0.5*(Cy!AH92+Cy!AI92)*LN(H!G92/H!F92)</f>
        <v>1.1517534697045388E-2</v>
      </c>
      <c r="H92" s="15">
        <f>0.5*(Cy!AI92+Cy!AJ92)*LN(H!H92/H!G92)</f>
        <v>1.5028488896650044E-3</v>
      </c>
      <c r="I92" s="15">
        <f>0.5*(Cy!AJ92+Cy!AK92)*LN(H!I92/H!H92)</f>
        <v>2.5593575903413719E-2</v>
      </c>
      <c r="J92" s="15">
        <f>0.5*(Cy!AK92+Cy!AL92)*LN(H!J92/H!I92)</f>
        <v>8.8920699120837686E-3</v>
      </c>
      <c r="K92" s="15">
        <f>0.5*(Cy!AL92+Cy!AM92)*LN(H!K92/H!J92)</f>
        <v>1.5324970520491416E-2</v>
      </c>
      <c r="L92" s="15">
        <f>0.5*(Cy!AM92+Cy!AN92)*LN(H!L92/H!K92)</f>
        <v>3.8916461925145855E-2</v>
      </c>
      <c r="M92" s="15">
        <f>0.5*(Cy!AN92+Cy!AO92)*LN(H!M92/H!L92)</f>
        <v>4.5123391697634324E-2</v>
      </c>
      <c r="N92" s="15">
        <f>0.5*(Cy!AO92+Cy!AP92)*LN(H!N92/H!M92)</f>
        <v>2.1781888122381365E-2</v>
      </c>
      <c r="O92" s="15">
        <f>0.5*(Cy!AP92+Cy!AQ92)*LN(H!O92/H!N92)</f>
        <v>3.0772187494026663E-2</v>
      </c>
      <c r="P92" s="15">
        <f>0.5*(Cy!AQ92+Cy!AR92)*LN(H!P92/H!O92)</f>
        <v>-1.6719925755992836E-4</v>
      </c>
      <c r="Q92" s="15">
        <f>0.5*(Cy!AR92+Cy!AS92)*LN(H!Q92/H!P92)</f>
        <v>4.2380564615539041E-3</v>
      </c>
      <c r="R92" s="15">
        <f>0.5*(Cy!AS92+Cy!AT92)*LN(H!R92/H!Q92)</f>
        <v>-5.4042729083815348E-2</v>
      </c>
      <c r="S92" s="15">
        <f>0.5*(Cy!AT92+Cy!AU92)*LN(H!S92/H!R92)</f>
        <v>-1.4796007009170487E-2</v>
      </c>
      <c r="T92" s="15">
        <f>0.5*(Cy!AU92+Cy!AV92)*LN(H!T92/H!S92)</f>
        <v>1.7003621492795443E-2</v>
      </c>
      <c r="U92" s="15">
        <f>0.5*(Cy!AV92+Cy!AW92)*LN(H!U92/H!T92)</f>
        <v>8.7426053714710808E-2</v>
      </c>
      <c r="V92" s="15">
        <f>0.5*(Cy!AW92+Cy!AX92)*LN(H!V92/H!U92)</f>
        <v>-3.9604138003254798E-3</v>
      </c>
      <c r="W92" s="15">
        <f>0.5*(Cy!AX92+Cy!AY92)*LN(H!W92/H!V92)</f>
        <v>4.3196284836971672E-3</v>
      </c>
      <c r="X92" s="15">
        <f>0.5*(Cy!AY92+Cy!AZ92)*LN(H!X92/H!W92)</f>
        <v>1.3189167516076359E-2</v>
      </c>
      <c r="Y92" s="15">
        <f>0.5*(Cy!AZ92+Cy!BA92)*LN(H!Y92/H!X92)</f>
        <v>1.7666714886751748E-2</v>
      </c>
      <c r="Z92" s="15">
        <f>0.5*(Cy!BA92+Cy!BB92)*LN(H!Z92/H!Y92)</f>
        <v>1.1749499288291032E-2</v>
      </c>
      <c r="AA92" s="15">
        <f>0.5*(Cy!BB92+Cy!BC92)*LN(H!AA92/H!Z92)</f>
        <v>1.3304992318868928E-2</v>
      </c>
      <c r="AB92" s="15">
        <f>0.5*(Cy!BC92+Cy!BD92)*LN(H!AB92/H!AA92)</f>
        <v>2.5237492508675833E-3</v>
      </c>
      <c r="AC92" s="15">
        <f>0.5*(Cy!BD92+Cy!BE92)*LN(H!AC92/H!AB92)</f>
        <v>-3.8705056392192433E-2</v>
      </c>
      <c r="AD92" s="15"/>
      <c r="AF92" s="64">
        <f t="shared" si="10"/>
        <v>1.3314766788100757E-2</v>
      </c>
      <c r="AG92" s="64">
        <f t="shared" si="11"/>
        <v>2.6007756435547348E-2</v>
      </c>
      <c r="AH92" s="64">
        <f t="shared" si="12"/>
        <v>-6.7991382789930385E-3</v>
      </c>
      <c r="AI92" s="64">
        <f t="shared" si="13"/>
        <v>2.359561148139086E-2</v>
      </c>
      <c r="AJ92" s="64">
        <f t="shared" si="14"/>
        <v>1.3079798705173714E-3</v>
      </c>
      <c r="AK92" s="64">
        <f t="shared" si="15"/>
        <v>9.6043090782771522E-3</v>
      </c>
      <c r="AL92" s="64">
        <f t="shared" si="16"/>
        <v>1.2451795675954117E-2</v>
      </c>
      <c r="AM92" s="64">
        <f t="shared" si="17"/>
        <v>2.008740798760825E-2</v>
      </c>
      <c r="AN92" s="64">
        <f t="shared" si="18"/>
        <v>-1.8090653570662425E-2</v>
      </c>
      <c r="AO92" s="64">
        <f t="shared" si="19"/>
        <v>1.1485395259312661E-2</v>
      </c>
    </row>
    <row r="93" spans="1:41" x14ac:dyDescent="0.2">
      <c r="A93" s="4">
        <v>91</v>
      </c>
      <c r="B93" s="6" t="s">
        <v>128</v>
      </c>
      <c r="C93" s="15"/>
      <c r="D93" s="15">
        <f>0.5*(Cy!AE93+Cy!AF93)*LN(H!D93/H!C93)</f>
        <v>1.524613232420508E-2</v>
      </c>
      <c r="E93" s="15">
        <f>0.5*(Cy!AF93+Cy!AG93)*LN(H!E93/H!D93)</f>
        <v>-1.7927633401176046E-2</v>
      </c>
      <c r="F93" s="15">
        <f>0.5*(Cy!AG93+Cy!AH93)*LN(H!F93/H!E93)</f>
        <v>-3.6209620333538476E-3</v>
      </c>
      <c r="G93" s="15">
        <f>0.5*(Cy!AH93+Cy!AI93)*LN(H!G93/H!F93)</f>
        <v>5.9453576876278506E-3</v>
      </c>
      <c r="H93" s="15">
        <f>0.5*(Cy!AI93+Cy!AJ93)*LN(H!H93/H!G93)</f>
        <v>-5.9564700432503713E-3</v>
      </c>
      <c r="I93" s="15">
        <f>0.5*(Cy!AJ93+Cy!AK93)*LN(H!I93/H!H93)</f>
        <v>1.1147270150979776E-2</v>
      </c>
      <c r="J93" s="15">
        <f>0.5*(Cy!AK93+Cy!AL93)*LN(H!J93/H!I93)</f>
        <v>-1.6280140043627447E-2</v>
      </c>
      <c r="K93" s="15">
        <f>0.5*(Cy!AL93+Cy!AM93)*LN(H!K93/H!J93)</f>
        <v>1.0463411070564938E-2</v>
      </c>
      <c r="L93" s="15">
        <f>0.5*(Cy!AM93+Cy!AN93)*LN(H!L93/H!K93)</f>
        <v>2.022653638673225E-2</v>
      </c>
      <c r="M93" s="15">
        <f>0.5*(Cy!AN93+Cy!AO93)*LN(H!M93/H!L93)</f>
        <v>1.3314152749868193E-2</v>
      </c>
      <c r="N93" s="15">
        <f>0.5*(Cy!AO93+Cy!AP93)*LN(H!N93/H!M93)</f>
        <v>-8.9127276927197466E-3</v>
      </c>
      <c r="O93" s="15">
        <f>0.5*(Cy!AP93+Cy!AQ93)*LN(H!O93/H!N93)</f>
        <v>-3.0185404906784255E-3</v>
      </c>
      <c r="P93" s="15">
        <f>0.5*(Cy!AQ93+Cy!AR93)*LN(H!P93/H!O93)</f>
        <v>-8.3229909718436277E-4</v>
      </c>
      <c r="Q93" s="15">
        <f>0.5*(Cy!AR93+Cy!AS93)*LN(H!Q93/H!P93)</f>
        <v>-1.4787288577836986E-2</v>
      </c>
      <c r="R93" s="15">
        <f>0.5*(Cy!AS93+Cy!AT93)*LN(H!R93/H!Q93)</f>
        <v>-4.0523032219747539E-5</v>
      </c>
      <c r="S93" s="15">
        <f>0.5*(Cy!AT93+Cy!AU93)*LN(H!S93/H!R93)</f>
        <v>-6.9805069416867156E-3</v>
      </c>
      <c r="T93" s="15">
        <f>0.5*(Cy!AU93+Cy!AV93)*LN(H!T93/H!S93)</f>
        <v>-3.4785573239364264E-4</v>
      </c>
      <c r="U93" s="15">
        <f>0.5*(Cy!AV93+Cy!AW93)*LN(H!U93/H!T93)</f>
        <v>5.0700843301386706E-3</v>
      </c>
      <c r="V93" s="15">
        <f>0.5*(Cy!AW93+Cy!AX93)*LN(H!V93/H!U93)</f>
        <v>-3.2425700312530992E-3</v>
      </c>
      <c r="W93" s="15">
        <f>0.5*(Cy!AX93+Cy!AY93)*LN(H!W93/H!V93)</f>
        <v>1.0550022379551662E-3</v>
      </c>
      <c r="X93" s="15">
        <f>0.5*(Cy!AY93+Cy!AZ93)*LN(H!X93/H!W93)</f>
        <v>-5.3165655466071394E-3</v>
      </c>
      <c r="Y93" s="15">
        <f>0.5*(Cy!AZ93+Cy!BA93)*LN(H!Y93/H!X93)</f>
        <v>-4.8257026824389633E-3</v>
      </c>
      <c r="Z93" s="15">
        <f>0.5*(Cy!BA93+Cy!BB93)*LN(H!Z93/H!Y93)</f>
        <v>7.5637380070527217E-3</v>
      </c>
      <c r="AA93" s="15">
        <f>0.5*(Cy!BB93+Cy!BC93)*LN(H!AA93/H!Z93)</f>
        <v>-1.0639561118414118E-2</v>
      </c>
      <c r="AB93" s="15">
        <f>0.5*(Cy!BC93+Cy!BD93)*LN(H!AB93/H!AA93)</f>
        <v>1.6268064978463882E-2</v>
      </c>
      <c r="AC93" s="15">
        <f>0.5*(Cy!BD93+Cy!BE93)*LN(H!AC93/H!AB93)</f>
        <v>-4.1758347992284367E-3</v>
      </c>
      <c r="AD93" s="15"/>
      <c r="AF93" s="64">
        <f t="shared" si="10"/>
        <v>-2.0824875278345279E-3</v>
      </c>
      <c r="AG93" s="64">
        <f t="shared" si="11"/>
        <v>3.7622464941636374E-3</v>
      </c>
      <c r="AH93" s="64">
        <f t="shared" si="12"/>
        <v>-5.1318316279212479E-3</v>
      </c>
      <c r="AI93" s="64">
        <f t="shared" si="13"/>
        <v>-5.5638094843200891E-4</v>
      </c>
      <c r="AJ93" s="64">
        <f t="shared" si="14"/>
        <v>8.3814087708701729E-4</v>
      </c>
      <c r="AK93" s="64">
        <f t="shared" si="15"/>
        <v>-6.84792566878805E-4</v>
      </c>
      <c r="AL93" s="64">
        <f t="shared" si="16"/>
        <v>1.4087996432750414E-4</v>
      </c>
      <c r="AM93" s="64">
        <f t="shared" si="17"/>
        <v>-1.3354288169950504E-3</v>
      </c>
      <c r="AN93" s="64">
        <f t="shared" si="18"/>
        <v>6.0461150896177224E-3</v>
      </c>
      <c r="AO93" s="64">
        <f t="shared" si="19"/>
        <v>-6.3406254658742627E-4</v>
      </c>
    </row>
    <row r="94" spans="1:41" x14ac:dyDescent="0.2">
      <c r="A94" s="4">
        <v>92</v>
      </c>
      <c r="B94" s="6" t="s">
        <v>129</v>
      </c>
      <c r="C94" s="15"/>
      <c r="D94" s="15">
        <f>0.5*(Cy!AE94+Cy!AF94)*LN(H!D94/H!C94)</f>
        <v>3.8842546190651318E-3</v>
      </c>
      <c r="E94" s="15">
        <f>0.5*(Cy!AF94+Cy!AG94)*LN(H!E94/H!D94)</f>
        <v>-1.3633111031674574E-2</v>
      </c>
      <c r="F94" s="15">
        <f>0.5*(Cy!AG94+Cy!AH94)*LN(H!F94/H!E94)</f>
        <v>1.5624781337163721E-2</v>
      </c>
      <c r="G94" s="15">
        <f>0.5*(Cy!AH94+Cy!AI94)*LN(H!G94/H!F94)</f>
        <v>1.7594457410741893E-2</v>
      </c>
      <c r="H94" s="15">
        <f>0.5*(Cy!AI94+Cy!AJ94)*LN(H!H94/H!G94)</f>
        <v>-5.2378594563210409E-3</v>
      </c>
      <c r="I94" s="15">
        <f>0.5*(Cy!AJ94+Cy!AK94)*LN(H!I94/H!H94)</f>
        <v>-9.8080111239870291E-3</v>
      </c>
      <c r="J94" s="15">
        <f>0.5*(Cy!AK94+Cy!AL94)*LN(H!J94/H!I94)</f>
        <v>-1.6735317784687617E-2</v>
      </c>
      <c r="K94" s="15">
        <f>0.5*(Cy!AL94+Cy!AM94)*LN(H!K94/H!J94)</f>
        <v>-9.0325145274972422E-3</v>
      </c>
      <c r="L94" s="15">
        <f>0.5*(Cy!AM94+Cy!AN94)*LN(H!L94/H!K94)</f>
        <v>3.8608045514839914E-2</v>
      </c>
      <c r="M94" s="15">
        <f>0.5*(Cy!AN94+Cy!AO94)*LN(H!M94/H!L94)</f>
        <v>3.9251732403636073E-2</v>
      </c>
      <c r="N94" s="15">
        <f>0.5*(Cy!AO94+Cy!AP94)*LN(H!N94/H!M94)</f>
        <v>-1.8227698530878858E-3</v>
      </c>
      <c r="O94" s="15">
        <f>0.5*(Cy!AP94+Cy!AQ94)*LN(H!O94/H!N94)</f>
        <v>8.903538176309251E-3</v>
      </c>
      <c r="P94" s="15">
        <f>0.5*(Cy!AQ94+Cy!AR94)*LN(H!P94/H!O94)</f>
        <v>-2.3423583601303186E-2</v>
      </c>
      <c r="Q94" s="15">
        <f>0.5*(Cy!AR94+Cy!AS94)*LN(H!Q94/H!P94)</f>
        <v>8.5634748054194201E-3</v>
      </c>
      <c r="R94" s="15">
        <f>0.5*(Cy!AS94+Cy!AT94)*LN(H!R94/H!Q94)</f>
        <v>1.81939269178782E-2</v>
      </c>
      <c r="S94" s="15">
        <f>0.5*(Cy!AT94+Cy!AU94)*LN(H!S94/H!R94)</f>
        <v>1.4530394945620482E-2</v>
      </c>
      <c r="T94" s="15">
        <f>0.5*(Cy!AU94+Cy!AV94)*LN(H!T94/H!S94)</f>
        <v>-8.7305060832870577E-4</v>
      </c>
      <c r="U94" s="15">
        <f>0.5*(Cy!AV94+Cy!AW94)*LN(H!U94/H!T94)</f>
        <v>-1.0518136682237911E-2</v>
      </c>
      <c r="V94" s="15">
        <f>0.5*(Cy!AW94+Cy!AX94)*LN(H!V94/H!U94)</f>
        <v>-1.2454741581452372E-2</v>
      </c>
      <c r="W94" s="15">
        <f>0.5*(Cy!AX94+Cy!AY94)*LN(H!W94/H!V94)</f>
        <v>4.8122116619900871E-3</v>
      </c>
      <c r="X94" s="15">
        <f>0.5*(Cy!AY94+Cy!AZ94)*LN(H!X94/H!W94)</f>
        <v>1.4658157122249096E-2</v>
      </c>
      <c r="Y94" s="15">
        <f>0.5*(Cy!AZ94+Cy!BA94)*LN(H!Y94/H!X94)</f>
        <v>1.4079333475735418E-2</v>
      </c>
      <c r="Z94" s="15">
        <f>0.5*(Cy!BA94+Cy!BB94)*LN(H!Z94/H!Y94)</f>
        <v>1.2036803454529958E-2</v>
      </c>
      <c r="AA94" s="15">
        <f>0.5*(Cy!BB94+Cy!BC94)*LN(H!AA94/H!Z94)</f>
        <v>7.6773048381152242E-4</v>
      </c>
      <c r="AB94" s="15">
        <f>0.5*(Cy!BC94+Cy!BD94)*LN(H!AB94/H!AA94)</f>
        <v>-1.2138950251506778E-2</v>
      </c>
      <c r="AC94" s="15">
        <f>0.5*(Cy!BD94+Cy!BE94)*LN(H!AC94/H!AB94)</f>
        <v>-2.0942603605868557E-2</v>
      </c>
      <c r="AD94" s="15"/>
      <c r="AF94" s="64">
        <f t="shared" si="10"/>
        <v>9.0805142718459434E-4</v>
      </c>
      <c r="AG94" s="64">
        <f t="shared" si="11"/>
        <v>1.0053835150640648E-2</v>
      </c>
      <c r="AH94" s="64">
        <f t="shared" si="12"/>
        <v>5.3535502487848333E-3</v>
      </c>
      <c r="AI94" s="64">
        <f t="shared" si="13"/>
        <v>-8.7511201755596064E-4</v>
      </c>
      <c r="AJ94" s="64">
        <f t="shared" si="14"/>
        <v>-1.2395372886596871E-3</v>
      </c>
      <c r="AK94" s="64">
        <f t="shared" si="15"/>
        <v>7.7036926997127416E-3</v>
      </c>
      <c r="AL94" s="64">
        <f t="shared" si="16"/>
        <v>-1.057324653107824E-3</v>
      </c>
      <c r="AM94" s="64">
        <f t="shared" si="17"/>
        <v>2.8135384157871369E-3</v>
      </c>
      <c r="AN94" s="64">
        <f t="shared" si="18"/>
        <v>-1.6540776928687669E-2</v>
      </c>
      <c r="AO94" s="64">
        <f t="shared" si="19"/>
        <v>2.8401575040788857E-3</v>
      </c>
    </row>
    <row r="95" spans="1:41" x14ac:dyDescent="0.2">
      <c r="A95" s="4">
        <v>93</v>
      </c>
      <c r="B95" s="6" t="s">
        <v>130</v>
      </c>
      <c r="C95" s="15"/>
      <c r="D95" s="15">
        <f>0.5*(Cy!AE95+Cy!AF95)*LN(H!D95/H!C95)</f>
        <v>1.8578659654473962E-2</v>
      </c>
      <c r="E95" s="15">
        <f>0.5*(Cy!AF95+Cy!AG95)*LN(H!E95/H!D95)</f>
        <v>1.3652434479473658E-2</v>
      </c>
      <c r="F95" s="15">
        <f>0.5*(Cy!AG95+Cy!AH95)*LN(H!F95/H!E95)</f>
        <v>7.7048151350054567E-3</v>
      </c>
      <c r="G95" s="15">
        <f>0.5*(Cy!AH95+Cy!AI95)*LN(H!G95/H!F95)</f>
        <v>1.2216190353614599E-2</v>
      </c>
      <c r="H95" s="15">
        <f>0.5*(Cy!AI95+Cy!AJ95)*LN(H!H95/H!G95)</f>
        <v>7.0458012569962574E-4</v>
      </c>
      <c r="I95" s="15">
        <f>0.5*(Cy!AJ95+Cy!AK95)*LN(H!I95/H!H95)</f>
        <v>1.8610798808880936E-2</v>
      </c>
      <c r="J95" s="15">
        <f>0.5*(Cy!AK95+Cy!AL95)*LN(H!J95/H!I95)</f>
        <v>1.2575988441079853E-2</v>
      </c>
      <c r="K95" s="15">
        <f>0.5*(Cy!AL95+Cy!AM95)*LN(H!K95/H!J95)</f>
        <v>1.1085268393353359E-2</v>
      </c>
      <c r="L95" s="15">
        <f>0.5*(Cy!AM95+Cy!AN95)*LN(H!L95/H!K95)</f>
        <v>1.8635428656007449E-2</v>
      </c>
      <c r="M95" s="15">
        <f>0.5*(Cy!AN95+Cy!AO95)*LN(H!M95/H!L95)</f>
        <v>1.9574560676997851E-2</v>
      </c>
      <c r="N95" s="15">
        <f>0.5*(Cy!AO95+Cy!AP95)*LN(H!N95/H!M95)</f>
        <v>1.1778688389639051E-2</v>
      </c>
      <c r="O95" s="15">
        <f>0.5*(Cy!AP95+Cy!AQ95)*LN(H!O95/H!N95)</f>
        <v>2.592226033236935E-2</v>
      </c>
      <c r="P95" s="15">
        <f>0.5*(Cy!AQ95+Cy!AR95)*LN(H!P95/H!O95)</f>
        <v>-8.121837385438967E-3</v>
      </c>
      <c r="Q95" s="15">
        <f>0.5*(Cy!AR95+Cy!AS95)*LN(H!Q95/H!P95)</f>
        <v>1.2139409235800702E-3</v>
      </c>
      <c r="R95" s="15">
        <f>0.5*(Cy!AS95+Cy!AT95)*LN(H!R95/H!Q95)</f>
        <v>2.8468281291066721E-2</v>
      </c>
      <c r="S95" s="15">
        <f>0.5*(Cy!AT95+Cy!AU95)*LN(H!S95/H!R95)</f>
        <v>2.4266794421402657E-2</v>
      </c>
      <c r="T95" s="15">
        <f>0.5*(Cy!AU95+Cy!AV95)*LN(H!T95/H!S95)</f>
        <v>1.5335267283878223E-2</v>
      </c>
      <c r="U95" s="15">
        <f>0.5*(Cy!AV95+Cy!AW95)*LN(H!U95/H!T95)</f>
        <v>1.2526596775859166E-2</v>
      </c>
      <c r="V95" s="15">
        <f>0.5*(Cy!AW95+Cy!AX95)*LN(H!V95/H!U95)</f>
        <v>1.2725801611276762E-2</v>
      </c>
      <c r="W95" s="15">
        <f>0.5*(Cy!AX95+Cy!AY95)*LN(H!W95/H!V95)</f>
        <v>3.9862089202942989E-3</v>
      </c>
      <c r="X95" s="15">
        <f>0.5*(Cy!AY95+Cy!AZ95)*LN(H!X95/H!W95)</f>
        <v>1.3122791094434197E-2</v>
      </c>
      <c r="Y95" s="15">
        <f>0.5*(Cy!AZ95+Cy!BA95)*LN(H!Y95/H!X95)</f>
        <v>6.5886259529251683E-3</v>
      </c>
      <c r="Z95" s="15">
        <f>0.5*(Cy!BA95+Cy!BB95)*LN(H!Z95/H!Y95)</f>
        <v>1.8354897524995726E-2</v>
      </c>
      <c r="AA95" s="15">
        <f>0.5*(Cy!BB95+Cy!BC95)*LN(H!AA95/H!Z95)</f>
        <v>5.9171984255462729E-3</v>
      </c>
      <c r="AB95" s="15">
        <f>0.5*(Cy!BC95+Cy!BD95)*LN(H!AB95/H!AA95)</f>
        <v>-8.7007185893225468E-4</v>
      </c>
      <c r="AC95" s="15">
        <f>0.5*(Cy!BD95+Cy!BE95)*LN(H!AC95/H!AB95)</f>
        <v>-2.4160739823574605E-2</v>
      </c>
      <c r="AD95" s="15"/>
      <c r="AF95" s="64">
        <f t="shared" si="10"/>
        <v>1.0577763780534854E-2</v>
      </c>
      <c r="AG95" s="64">
        <f t="shared" si="11"/>
        <v>1.4729986911415513E-2</v>
      </c>
      <c r="AH95" s="64">
        <f t="shared" si="12"/>
        <v>1.4349887916595966E-2</v>
      </c>
      <c r="AI95" s="64">
        <f t="shared" si="13"/>
        <v>1.1539333137148529E-2</v>
      </c>
      <c r="AJ95" s="64">
        <f t="shared" si="14"/>
        <v>1.1659820441920613E-3</v>
      </c>
      <c r="AK95" s="64">
        <f t="shared" si="15"/>
        <v>1.4539937414005739E-2</v>
      </c>
      <c r="AL95" s="64">
        <f t="shared" si="16"/>
        <v>6.3526575906702933E-3</v>
      </c>
      <c r="AM95" s="64">
        <f t="shared" si="17"/>
        <v>1.1069673448651226E-2</v>
      </c>
      <c r="AN95" s="64">
        <f t="shared" si="18"/>
        <v>-1.251540584125343E-2</v>
      </c>
      <c r="AO95" s="64">
        <f t="shared" si="19"/>
        <v>1.0472590757977384E-2</v>
      </c>
    </row>
    <row r="96" spans="1:41" x14ac:dyDescent="0.2">
      <c r="A96" s="4">
        <v>94</v>
      </c>
      <c r="B96" s="6" t="s">
        <v>131</v>
      </c>
      <c r="C96" s="15"/>
      <c r="D96" s="15">
        <f>0.5*(Cy!AE96+Cy!AF96)*LN(H!D96/H!C96)</f>
        <v>2.1605476339887294E-2</v>
      </c>
      <c r="E96" s="15">
        <f>0.5*(Cy!AF96+Cy!AG96)*LN(H!E96/H!D96)</f>
        <v>7.0345085209217464E-2</v>
      </c>
      <c r="F96" s="15">
        <f>0.5*(Cy!AG96+Cy!AH96)*LN(H!F96/H!E96)</f>
        <v>8.0861718514287945E-2</v>
      </c>
      <c r="G96" s="15">
        <f>0.5*(Cy!AH96+Cy!AI96)*LN(H!G96/H!F96)</f>
        <v>7.7042337829100457E-2</v>
      </c>
      <c r="H96" s="15">
        <f>0.5*(Cy!AI96+Cy!AJ96)*LN(H!H96/H!G96)</f>
        <v>5.8996157433852281E-2</v>
      </c>
      <c r="I96" s="15">
        <f>0.5*(Cy!AJ96+Cy!AK96)*LN(H!I96/H!H96)</f>
        <v>-0.27750140346252938</v>
      </c>
      <c r="J96" s="15">
        <f>0.5*(Cy!AK96+Cy!AL96)*LN(H!J96/H!I96)</f>
        <v>-1.1950496881459926E-2</v>
      </c>
      <c r="K96" s="15">
        <f>0.5*(Cy!AL96+Cy!AM96)*LN(H!K96/H!J96)</f>
        <v>3.8633258547218885E-2</v>
      </c>
      <c r="L96" s="15">
        <f>0.5*(Cy!AM96+Cy!AN96)*LN(H!L96/H!K96)</f>
        <v>3.6208661562415381E-2</v>
      </c>
      <c r="M96" s="15">
        <f>0.5*(Cy!AN96+Cy!AO96)*LN(H!M96/H!L96)</f>
        <v>6.9786771565482131E-2</v>
      </c>
      <c r="N96" s="15">
        <f>0.5*(Cy!AO96+Cy!AP96)*LN(H!N96/H!M96)</f>
        <v>2.5123914509250805E-2</v>
      </c>
      <c r="O96" s="15">
        <f>0.5*(Cy!AP96+Cy!AQ96)*LN(H!O96/H!N96)</f>
        <v>1.9783309279842828E-2</v>
      </c>
      <c r="P96" s="15">
        <f>0.5*(Cy!AQ96+Cy!AR96)*LN(H!P96/H!O96)</f>
        <v>-2.0038455506514005E-2</v>
      </c>
      <c r="Q96" s="15">
        <f>0.5*(Cy!AR96+Cy!AS96)*LN(H!Q96/H!P96)</f>
        <v>1.4056910417171968E-2</v>
      </c>
      <c r="R96" s="15">
        <f>0.5*(Cy!AS96+Cy!AT96)*LN(H!R96/H!Q96)</f>
        <v>-4.2073553254555911E-2</v>
      </c>
      <c r="S96" s="15">
        <f>0.5*(Cy!AT96+Cy!AU96)*LN(H!S96/H!R96)</f>
        <v>2.1438549115538726E-2</v>
      </c>
      <c r="T96" s="15">
        <f>0.5*(Cy!AU96+Cy!AV96)*LN(H!T96/H!S96)</f>
        <v>4.1605053010414757E-3</v>
      </c>
      <c r="U96" s="15">
        <f>0.5*(Cy!AV96+Cy!AW96)*LN(H!U96/H!T96)</f>
        <v>6.2870572241058881E-2</v>
      </c>
      <c r="V96" s="15">
        <f>0.5*(Cy!AW96+Cy!AX96)*LN(H!V96/H!U96)</f>
        <v>7.215872368545348E-2</v>
      </c>
      <c r="W96" s="15">
        <f>0.5*(Cy!AX96+Cy!AY96)*LN(H!W96/H!V96)</f>
        <v>6.4844225599959962E-2</v>
      </c>
      <c r="X96" s="15">
        <f>0.5*(Cy!AY96+Cy!AZ96)*LN(H!X96/H!W96)</f>
        <v>1.6242569236731477E-2</v>
      </c>
      <c r="Y96" s="15">
        <f>0.5*(Cy!AZ96+Cy!BA96)*LN(H!Y96/H!X96)</f>
        <v>1.7811007193620811E-2</v>
      </c>
      <c r="Z96" s="15">
        <f>0.5*(Cy!BA96+Cy!BB96)*LN(H!Z96/H!Y96)</f>
        <v>2.1216304676697276E-2</v>
      </c>
      <c r="AA96" s="15">
        <f>0.5*(Cy!BB96+Cy!BC96)*LN(H!AA96/H!Z96)</f>
        <v>-2.5837134462560012E-2</v>
      </c>
      <c r="AB96" s="15">
        <f>0.5*(Cy!BC96+Cy!BD96)*LN(H!AB96/H!AA96)</f>
        <v>1.5379616331091287E-2</v>
      </c>
      <c r="AC96" s="15">
        <f>0.5*(Cy!BD96+Cy!BE96)*LN(H!AC96/H!AB96)</f>
        <v>-1.3112042293214268E-2</v>
      </c>
      <c r="AD96" s="15"/>
      <c r="AF96" s="64">
        <f t="shared" si="10"/>
        <v>1.9487791047857583E-3</v>
      </c>
      <c r="AG96" s="64">
        <f t="shared" si="11"/>
        <v>3.1560421860581458E-2</v>
      </c>
      <c r="AH96" s="64">
        <f t="shared" si="12"/>
        <v>-1.3666479897032791E-3</v>
      </c>
      <c r="AI96" s="64">
        <f t="shared" si="13"/>
        <v>4.405531921284906E-2</v>
      </c>
      <c r="AJ96" s="64">
        <f t="shared" si="14"/>
        <v>3.0915502891270198E-3</v>
      </c>
      <c r="AK96" s="64">
        <f t="shared" si="15"/>
        <v>1.5096886935439088E-2</v>
      </c>
      <c r="AL96" s="64">
        <f t="shared" si="16"/>
        <v>2.3573434750988036E-2</v>
      </c>
      <c r="AM96" s="64">
        <f t="shared" si="17"/>
        <v>2.9183346684000421E-2</v>
      </c>
      <c r="AN96" s="64">
        <f t="shared" si="18"/>
        <v>1.1337870189385094E-3</v>
      </c>
      <c r="AO96" s="64">
        <f t="shared" si="19"/>
        <v>1.5857884495528E-2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0.5*(Cy!AK97+Cy!AL97)*LN(H!J97/H!I97)</f>
        <v>8.6483445463852088E-2</v>
      </c>
      <c r="K97" s="15">
        <f>0.5*(Cy!AL97+Cy!AM97)*LN(H!K97/H!J97)</f>
        <v>6.3184361417760265E-2</v>
      </c>
      <c r="L97" s="15">
        <f>0.5*(Cy!AM97+Cy!AN97)*LN(H!L97/H!K97)</f>
        <v>0.11363861584944848</v>
      </c>
      <c r="M97" s="15">
        <f>0.5*(Cy!AN97+Cy!AO97)*LN(H!M97/H!L97)</f>
        <v>9.1206973234524605E-2</v>
      </c>
      <c r="N97" s="15">
        <f>0.5*(Cy!AO97+Cy!AP97)*LN(H!N97/H!M97)</f>
        <v>7.8012494914641656E-2</v>
      </c>
      <c r="O97" s="15">
        <f>0.5*(Cy!AP97+Cy!AQ97)*LN(H!O97/H!N97)</f>
        <v>5.4756394534163561E-2</v>
      </c>
      <c r="P97" s="15">
        <f>0.5*(Cy!AQ97+Cy!AR97)*LN(H!P97/H!O97)</f>
        <v>1.3340307244654895E-3</v>
      </c>
      <c r="Q97" s="15">
        <f>0.5*(Cy!AR97+Cy!AS97)*LN(H!Q97/H!P97)</f>
        <v>8.4439988472499537E-3</v>
      </c>
      <c r="R97" s="15">
        <f>0.5*(Cy!AS97+Cy!AT97)*LN(H!R97/H!Q97)</f>
        <v>6.3502178580290725E-2</v>
      </c>
      <c r="S97" s="15">
        <f>0.5*(Cy!AT97+Cy!AU97)*LN(H!S97/H!R97)</f>
        <v>4.0287203310814937E-2</v>
      </c>
      <c r="T97" s="15">
        <f>0.5*(Cy!AU97+Cy!AV97)*LN(H!T97/H!S97)</f>
        <v>2.7677481696968979E-2</v>
      </c>
      <c r="U97" s="15">
        <f>0.5*(Cy!AV97+Cy!AW97)*LN(H!U97/H!T97)</f>
        <v>3.2348751229112474E-2</v>
      </c>
      <c r="V97" s="15">
        <f>0.5*(Cy!AW97+Cy!AX97)*LN(H!V97/H!U97)</f>
        <v>6.4848229290938447E-3</v>
      </c>
      <c r="W97" s="15">
        <f>0.5*(Cy!AX97+Cy!AY97)*LN(H!W97/H!V97)</f>
        <v>-2.3564549053743367E-3</v>
      </c>
      <c r="X97" s="15">
        <f>0.5*(Cy!AY97+Cy!AZ97)*LN(H!X97/H!W97)</f>
        <v>5.8642459257370405E-3</v>
      </c>
      <c r="Y97" s="15">
        <f>0.5*(Cy!AZ97+Cy!BA97)*LN(H!Y97/H!X97)</f>
        <v>2.9934154728411464E-2</v>
      </c>
      <c r="Z97" s="15">
        <f>0.5*(Cy!BA97+Cy!BB97)*LN(H!Z97/H!Y97)</f>
        <v>3.0442062432359154E-2</v>
      </c>
      <c r="AA97" s="15">
        <f>0.5*(Cy!BB97+Cy!BC97)*LN(H!AA97/H!Z97)</f>
        <v>1.30921605246776E-2</v>
      </c>
      <c r="AB97" s="15">
        <f>0.5*(Cy!BC97+Cy!BD97)*LN(H!AB97/H!AA97)</f>
        <v>1.4101387758255543E-2</v>
      </c>
      <c r="AC97" s="15">
        <f>0.5*(Cy!BD97+Cy!BE97)*LN(H!AC97/H!AB97)</f>
        <v>-4.4472208850722958E-3</v>
      </c>
      <c r="AD97" s="15"/>
      <c r="AF97" s="64"/>
      <c r="AG97" s="64">
        <f t="shared" si="11"/>
        <v>8.6505178176045416E-2</v>
      </c>
      <c r="AH97" s="64">
        <f t="shared" si="12"/>
        <v>3.3664761199396931E-2</v>
      </c>
      <c r="AI97" s="64">
        <f t="shared" si="13"/>
        <v>1.4003769375107602E-2</v>
      </c>
      <c r="AJ97" s="64">
        <f t="shared" si="14"/>
        <v>1.6624508911726295E-2</v>
      </c>
      <c r="AK97" s="64">
        <f t="shared" si="15"/>
        <v>6.0084969687721181E-2</v>
      </c>
      <c r="AL97" s="64">
        <f t="shared" si="16"/>
        <v>1.5314139143416946E-2</v>
      </c>
      <c r="AM97" s="64">
        <f t="shared" si="17"/>
        <v>1.7935903070123278E-2</v>
      </c>
      <c r="AN97" s="64">
        <f t="shared" si="18"/>
        <v>4.8270834365916233E-3</v>
      </c>
      <c r="AO97" s="64">
        <f t="shared" si="19"/>
        <v>3.7699554415569062E-2</v>
      </c>
    </row>
    <row r="98" spans="1:75" x14ac:dyDescent="0.2">
      <c r="A98" s="4">
        <v>96</v>
      </c>
      <c r="B98" s="6" t="s">
        <v>133</v>
      </c>
      <c r="C98" s="15"/>
      <c r="D98" s="15">
        <f>0.5*(Cy!AE98+Cy!AF98)*LN(H!D98/H!C98)</f>
        <v>2.037205837587298E-2</v>
      </c>
      <c r="E98" s="15">
        <f>0.5*(Cy!AF98+Cy!AG98)*LN(H!E98/H!D98)</f>
        <v>1.0623847336072814E-2</v>
      </c>
      <c r="F98" s="15">
        <f>0.5*(Cy!AG98+Cy!AH98)*LN(H!F98/H!E98)</f>
        <v>-1.6753900795860813E-2</v>
      </c>
      <c r="G98" s="15">
        <f>0.5*(Cy!AH98+Cy!AI98)*LN(H!G98/H!F98)</f>
        <v>-1.679246832257069E-2</v>
      </c>
      <c r="H98" s="15">
        <f>0.5*(Cy!AI98+Cy!AJ98)*LN(H!H98/H!G98)</f>
        <v>-6.5140534408750792E-3</v>
      </c>
      <c r="I98" s="15">
        <f>0.5*(Cy!AJ98+Cy!AK98)*LN(H!I98/H!H98)</f>
        <v>1.5255216150887678E-3</v>
      </c>
      <c r="J98" s="15">
        <f>0.5*(Cy!AK98+Cy!AL98)*LN(H!J98/H!I98)</f>
        <v>-9.161526887829086E-3</v>
      </c>
      <c r="K98" s="15">
        <f>0.5*(Cy!AL98+Cy!AM98)*LN(H!K98/H!J98)</f>
        <v>4.4464285003179326E-3</v>
      </c>
      <c r="L98" s="15">
        <f>0.5*(Cy!AM98+Cy!AN98)*LN(H!L98/H!K98)</f>
        <v>-2.555394945163123E-3</v>
      </c>
      <c r="M98" s="15">
        <f>0.5*(Cy!AN98+Cy!AO98)*LN(H!M98/H!L98)</f>
        <v>3.2266132198917109E-3</v>
      </c>
      <c r="N98" s="15">
        <f>0.5*(Cy!AO98+Cy!AP98)*LN(H!N98/H!M98)</f>
        <v>-1.4542422545813949E-2</v>
      </c>
      <c r="O98" s="15">
        <f>0.5*(Cy!AP98+Cy!AQ98)*LN(H!O98/H!N98)</f>
        <v>6.2168573690441894E-3</v>
      </c>
      <c r="P98" s="15">
        <f>0.5*(Cy!AQ98+Cy!AR98)*LN(H!P98/H!O98)</f>
        <v>-1.232280474033502E-2</v>
      </c>
      <c r="Q98" s="15">
        <f>0.5*(Cy!AR98+Cy!AS98)*LN(H!Q98/H!P98)</f>
        <v>4.2555319556719208E-3</v>
      </c>
      <c r="R98" s="15">
        <f>0.5*(Cy!AS98+Cy!AT98)*LN(H!R98/H!Q98)</f>
        <v>7.1631904122936834E-3</v>
      </c>
      <c r="S98" s="15">
        <f>0.5*(Cy!AT98+Cy!AU98)*LN(H!S98/H!R98)</f>
        <v>1.8543598075273602E-3</v>
      </c>
      <c r="T98" s="15">
        <f>0.5*(Cy!AU98+Cy!AV98)*LN(H!T98/H!S98)</f>
        <v>-1.1457019753196894E-2</v>
      </c>
      <c r="U98" s="15">
        <f>0.5*(Cy!AV98+Cy!AW98)*LN(H!U98/H!T98)</f>
        <v>-1.4488424211945091E-3</v>
      </c>
      <c r="V98" s="15">
        <f>0.5*(Cy!AW98+Cy!AX98)*LN(H!V98/H!U98)</f>
        <v>-1.1829778262803728E-2</v>
      </c>
      <c r="W98" s="15">
        <f>0.5*(Cy!AX98+Cy!AY98)*LN(H!W98/H!V98)</f>
        <v>-5.1890824835507752E-3</v>
      </c>
      <c r="X98" s="15">
        <f>0.5*(Cy!AY98+Cy!AZ98)*LN(H!X98/H!W98)</f>
        <v>-4.2858558129658967E-3</v>
      </c>
      <c r="Y98" s="15">
        <f>0.5*(Cy!AZ98+Cy!BA98)*LN(H!Y98/H!X98)</f>
        <v>9.6109598056196809E-3</v>
      </c>
      <c r="Z98" s="15">
        <f>0.5*(Cy!BA98+Cy!BB98)*LN(H!Z98/H!Y98)</f>
        <v>1.3683547266287481E-2</v>
      </c>
      <c r="AA98" s="15">
        <f>0.5*(Cy!BB98+Cy!BC98)*LN(H!AA98/H!Z98)</f>
        <v>5.4895074725274402E-3</v>
      </c>
      <c r="AB98" s="15">
        <f>0.5*(Cy!BC98+Cy!BD98)*LN(H!AB98/H!AA98)</f>
        <v>5.5157088914481662E-4</v>
      </c>
      <c r="AC98" s="15">
        <f>0.5*(Cy!BD98+Cy!BE98)*LN(H!AC98/H!AB98)</f>
        <v>-3.2703202842234852E-2</v>
      </c>
      <c r="AD98" s="15"/>
      <c r="AF98" s="64">
        <f t="shared" si="10"/>
        <v>-5.5822107216290003E-3</v>
      </c>
      <c r="AG98" s="64">
        <f t="shared" si="11"/>
        <v>-3.7172605317193031E-3</v>
      </c>
      <c r="AH98" s="64">
        <f t="shared" si="12"/>
        <v>1.4334269608404266E-3</v>
      </c>
      <c r="AI98" s="64">
        <f t="shared" si="13"/>
        <v>-6.84211574674236E-3</v>
      </c>
      <c r="AJ98" s="64">
        <f t="shared" si="14"/>
        <v>-6.7352348173108719E-4</v>
      </c>
      <c r="AK98" s="64">
        <f t="shared" si="15"/>
        <v>-1.1419167854394385E-3</v>
      </c>
      <c r="AL98" s="64">
        <f t="shared" si="16"/>
        <v>-3.757819614236723E-3</v>
      </c>
      <c r="AM98" s="64">
        <f t="shared" si="17"/>
        <v>-6.7832052365964955E-4</v>
      </c>
      <c r="AN98" s="64">
        <f t="shared" si="18"/>
        <v>-1.6075815976545019E-2</v>
      </c>
      <c r="AO98" s="64">
        <f t="shared" si="19"/>
        <v>-3.0763367041962645E-3</v>
      </c>
    </row>
    <row r="99" spans="1:75" x14ac:dyDescent="0.2">
      <c r="A99" s="4">
        <v>97</v>
      </c>
      <c r="B99" s="6" t="s">
        <v>134</v>
      </c>
      <c r="C99" s="15"/>
      <c r="D99" s="15">
        <f>0.5*(Cy!AE99+Cy!AF99)*LN(H!D99/H!C99)</f>
        <v>7.3582173025516315E-3</v>
      </c>
      <c r="E99" s="15">
        <f>0.5*(Cy!AF99+Cy!AG99)*LN(H!E99/H!D99)</f>
        <v>4.9315270155112492E-3</v>
      </c>
      <c r="F99" s="15">
        <f>0.5*(Cy!AG99+Cy!AH99)*LN(H!F99/H!E99)</f>
        <v>-9.7248845364558863E-3</v>
      </c>
      <c r="G99" s="15">
        <f>0.5*(Cy!AH99+Cy!AI99)*LN(H!G99/H!F99)</f>
        <v>-1.192974931884905E-2</v>
      </c>
      <c r="H99" s="15">
        <f>0.5*(Cy!AI99+Cy!AJ99)*LN(H!H99/H!G99)</f>
        <v>-1.3058402377068469E-2</v>
      </c>
      <c r="I99" s="15">
        <f>0.5*(Cy!AJ99+Cy!AK99)*LN(H!I99/H!H99)</f>
        <v>1.3254817700484789E-2</v>
      </c>
      <c r="J99" s="15">
        <f>0.5*(Cy!AK99+Cy!AL99)*LN(H!J99/H!I99)</f>
        <v>5.1259806851824538E-3</v>
      </c>
      <c r="K99" s="15">
        <f>0.5*(Cy!AL99+Cy!AM99)*LN(H!K99/H!J99)</f>
        <v>1.4101884317024901E-3</v>
      </c>
      <c r="L99" s="15">
        <f>0.5*(Cy!AM99+Cy!AN99)*LN(H!L99/H!K99)</f>
        <v>8.8446883025957244E-3</v>
      </c>
      <c r="M99" s="15">
        <f>0.5*(Cy!AN99+Cy!AO99)*LN(H!M99/H!L99)</f>
        <v>3.3587860955137097E-3</v>
      </c>
      <c r="N99" s="15">
        <f>0.5*(Cy!AO99+Cy!AP99)*LN(H!N99/H!M99)</f>
        <v>2.7096177929814259E-3</v>
      </c>
      <c r="O99" s="15">
        <f>0.5*(Cy!AP99+Cy!AQ99)*LN(H!O99/H!N99)</f>
        <v>3.8340514959104226E-2</v>
      </c>
      <c r="P99" s="15">
        <f>0.5*(Cy!AQ99+Cy!AR99)*LN(H!P99/H!O99)</f>
        <v>-4.0744295970396582E-2</v>
      </c>
      <c r="Q99" s="15">
        <f>0.5*(Cy!AR99+Cy!AS99)*LN(H!Q99/H!P99)</f>
        <v>-8.762439682430085E-3</v>
      </c>
      <c r="R99" s="15">
        <f>0.5*(Cy!AS99+Cy!AT99)*LN(H!R99/H!Q99)</f>
        <v>-1.1629014630321016E-2</v>
      </c>
      <c r="S99" s="15">
        <f>0.5*(Cy!AT99+Cy!AU99)*LN(H!S99/H!R99)</f>
        <v>-3.7410440606055703E-3</v>
      </c>
      <c r="T99" s="15">
        <f>0.5*(Cy!AU99+Cy!AV99)*LN(H!T99/H!S99)</f>
        <v>-1.0245827625246737E-2</v>
      </c>
      <c r="U99" s="15">
        <f>0.5*(Cy!AV99+Cy!AW99)*LN(H!U99/H!T99)</f>
        <v>-8.9501668637932963E-3</v>
      </c>
      <c r="V99" s="15">
        <f>0.5*(Cy!AW99+Cy!AX99)*LN(H!V99/H!U99)</f>
        <v>-2.8868512067991804E-3</v>
      </c>
      <c r="W99" s="15">
        <f>0.5*(Cy!AX99+Cy!AY99)*LN(H!W99/H!V99)</f>
        <v>-1.2142287233970386E-2</v>
      </c>
      <c r="X99" s="15">
        <f>0.5*(Cy!AY99+Cy!AZ99)*LN(H!X99/H!W99)</f>
        <v>-1.0315138710861507E-2</v>
      </c>
      <c r="Y99" s="15">
        <f>0.5*(Cy!AZ99+Cy!BA99)*LN(H!Y99/H!X99)</f>
        <v>-1.9253176470860858E-2</v>
      </c>
      <c r="Z99" s="15">
        <f>0.5*(Cy!BA99+Cy!BB99)*LN(H!Z99/H!Y99)</f>
        <v>-2.9715618570484463E-3</v>
      </c>
      <c r="AA99" s="15">
        <f>0.5*(Cy!BB99+Cy!BC99)*LN(H!AA99/H!Z99)</f>
        <v>-2.1181042905829262E-3</v>
      </c>
      <c r="AB99" s="15">
        <f>0.5*(Cy!BC99+Cy!BD99)*LN(H!AB99/H!AA99)</f>
        <v>-1.2461831191717704E-2</v>
      </c>
      <c r="AC99" s="15">
        <f>0.5*(Cy!BD99+Cy!BE99)*LN(H!AC99/H!AB99)</f>
        <v>-5.6279776764104998E-2</v>
      </c>
      <c r="AD99" s="15"/>
      <c r="AF99" s="64">
        <f t="shared" si="10"/>
        <v>-3.3053383032754734E-3</v>
      </c>
      <c r="AG99" s="64">
        <f t="shared" si="11"/>
        <v>4.2898522615951607E-3</v>
      </c>
      <c r="AH99" s="64">
        <f t="shared" si="12"/>
        <v>-5.3072558769298051E-3</v>
      </c>
      <c r="AI99" s="64">
        <f t="shared" si="13"/>
        <v>-8.9080543281342215E-3</v>
      </c>
      <c r="AJ99" s="64">
        <f t="shared" si="14"/>
        <v>-1.8616890114862988E-2</v>
      </c>
      <c r="AK99" s="64">
        <f t="shared" si="15"/>
        <v>-5.0870180766732253E-4</v>
      </c>
      <c r="AL99" s="64">
        <f t="shared" si="16"/>
        <v>-1.3762472221498604E-2</v>
      </c>
      <c r="AM99" s="64">
        <f t="shared" si="17"/>
        <v>-8.6103892823954174E-3</v>
      </c>
      <c r="AN99" s="64">
        <f t="shared" si="18"/>
        <v>-3.4370803977911354E-2</v>
      </c>
      <c r="AO99" s="64">
        <f t="shared" si="19"/>
        <v>-6.3695372723214646E-3</v>
      </c>
    </row>
    <row r="100" spans="1:75" x14ac:dyDescent="0.2">
      <c r="A100" s="4">
        <v>98</v>
      </c>
      <c r="B100" s="6" t="s">
        <v>135</v>
      </c>
      <c r="C100" s="15"/>
      <c r="D100" s="15">
        <f>0.5*(Cy!AE100+Cy!AF100)*LN(H!D100/H!C100)</f>
        <v>1.5119865045099025E-2</v>
      </c>
      <c r="E100" s="15">
        <f>0.5*(Cy!AF100+Cy!AG100)*LN(H!E100/H!D100)</f>
        <v>-5.7634710336117272E-3</v>
      </c>
      <c r="F100" s="15">
        <f>0.5*(Cy!AG100+Cy!AH100)*LN(H!F100/H!E100)</f>
        <v>-2.1798204082840507E-2</v>
      </c>
      <c r="G100" s="15">
        <f>0.5*(Cy!AH100+Cy!AI100)*LN(H!G100/H!F100)</f>
        <v>-2.2529043382387214E-2</v>
      </c>
      <c r="H100" s="15">
        <f>0.5*(Cy!AI100+Cy!AJ100)*LN(H!H100/H!G100)</f>
        <v>-1.8317252844757749E-2</v>
      </c>
      <c r="I100" s="15">
        <f>0.5*(Cy!AJ100+Cy!AK100)*LN(H!I100/H!H100)</f>
        <v>2.2501793513475688E-2</v>
      </c>
      <c r="J100" s="15">
        <f>0.5*(Cy!AK100+Cy!AL100)*LN(H!J100/H!I100)</f>
        <v>1.3390742973116475E-2</v>
      </c>
      <c r="K100" s="15">
        <f>0.5*(Cy!AL100+Cy!AM100)*LN(H!K100/H!J100)</f>
        <v>-5.6514103883501471E-3</v>
      </c>
      <c r="L100" s="15">
        <f>0.5*(Cy!AM100+Cy!AN100)*LN(H!L100/H!K100)</f>
        <v>1.6416528337486094E-2</v>
      </c>
      <c r="M100" s="15">
        <f>0.5*(Cy!AN100+Cy!AO100)*LN(H!M100/H!L100)</f>
        <v>8.194940857825489E-3</v>
      </c>
      <c r="N100" s="15">
        <f>0.5*(Cy!AO100+Cy!AP100)*LN(H!N100/H!M100)</f>
        <v>2.4382508364324658E-2</v>
      </c>
      <c r="O100" s="15">
        <f>0.5*(Cy!AP100+Cy!AQ100)*LN(H!O100/H!N100)</f>
        <v>4.4896686139718603E-2</v>
      </c>
      <c r="P100" s="15">
        <f>0.5*(Cy!AQ100+Cy!AR100)*LN(H!P100/H!O100)</f>
        <v>-1.8274981902414889E-2</v>
      </c>
      <c r="Q100" s="15">
        <f>0.5*(Cy!AR100+Cy!AS100)*LN(H!Q100/H!P100)</f>
        <v>1.1404306501069002E-3</v>
      </c>
      <c r="R100" s="15">
        <f>0.5*(Cy!AS100+Cy!AT100)*LN(H!R100/H!Q100)</f>
        <v>1.3425465356192384E-3</v>
      </c>
      <c r="S100" s="15">
        <f>0.5*(Cy!AT100+Cy!AU100)*LN(H!S100/H!R100)</f>
        <v>5.8447488665954754E-3</v>
      </c>
      <c r="T100" s="15">
        <f>0.5*(Cy!AU100+Cy!AV100)*LN(H!T100/H!S100)</f>
        <v>-9.100175012778813E-3</v>
      </c>
      <c r="U100" s="15">
        <f>0.5*(Cy!AV100+Cy!AW100)*LN(H!U100/H!T100)</f>
        <v>-7.6326441740881112E-5</v>
      </c>
      <c r="V100" s="15">
        <f>0.5*(Cy!AW100+Cy!AX100)*LN(H!V100/H!U100)</f>
        <v>9.2135340692880204E-3</v>
      </c>
      <c r="W100" s="15">
        <f>0.5*(Cy!AX100+Cy!AY100)*LN(H!W100/H!V100)</f>
        <v>3.9029541004253804E-3</v>
      </c>
      <c r="X100" s="15">
        <f>0.5*(Cy!AY100+Cy!AZ100)*LN(H!X100/H!W100)</f>
        <v>-1.4186727669404004E-2</v>
      </c>
      <c r="Y100" s="15">
        <f>0.5*(Cy!AZ100+Cy!BA100)*LN(H!Y100/H!X100)</f>
        <v>-6.0824056014021043E-3</v>
      </c>
      <c r="Z100" s="15">
        <f>0.5*(Cy!BA100+Cy!BB100)*LN(H!Z100/H!Y100)</f>
        <v>1.0282651071018766E-2</v>
      </c>
      <c r="AA100" s="15">
        <f>0.5*(Cy!BB100+Cy!BC100)*LN(H!AA100/H!Z100)</f>
        <v>1.4868675511398345E-2</v>
      </c>
      <c r="AB100" s="15">
        <f>0.5*(Cy!BC100+Cy!BD100)*LN(H!AB100/H!AA100)</f>
        <v>9.0054889065234803E-3</v>
      </c>
      <c r="AC100" s="15">
        <f>0.5*(Cy!BD100+Cy!BE100)*LN(H!AC100/H!AB100)</f>
        <v>-5.5487138333609173E-2</v>
      </c>
      <c r="AD100" s="15"/>
      <c r="AF100" s="64">
        <f t="shared" si="10"/>
        <v>-9.1812355660243015E-3</v>
      </c>
      <c r="AG100" s="64">
        <f t="shared" si="11"/>
        <v>1.1346662028880513E-2</v>
      </c>
      <c r="AH100" s="64">
        <f t="shared" si="12"/>
        <v>6.9898860579250656E-3</v>
      </c>
      <c r="AI100" s="64">
        <f t="shared" si="13"/>
        <v>-2.0493481908420595E-3</v>
      </c>
      <c r="AJ100" s="64">
        <f t="shared" si="14"/>
        <v>-5.4825456892141373E-3</v>
      </c>
      <c r="AK100" s="64">
        <f t="shared" si="15"/>
        <v>9.1682740434027889E-3</v>
      </c>
      <c r="AL100" s="64">
        <f t="shared" si="16"/>
        <v>-3.7659469400280984E-3</v>
      </c>
      <c r="AM100" s="64">
        <f t="shared" si="17"/>
        <v>1.1027725033505886E-3</v>
      </c>
      <c r="AN100" s="64">
        <f t="shared" si="18"/>
        <v>-2.3240824713542847E-2</v>
      </c>
      <c r="AO100" s="64">
        <f t="shared" si="19"/>
        <v>3.24683728145016E-4</v>
      </c>
    </row>
    <row r="101" spans="1:75" x14ac:dyDescent="0.2">
      <c r="A101" s="4">
        <v>99</v>
      </c>
      <c r="B101" s="6" t="s">
        <v>136</v>
      </c>
      <c r="C101" s="15"/>
      <c r="D101" s="15">
        <f>0.5*(Cy!AE101+Cy!AF101)*LN(H!D101/H!C101)</f>
        <v>-4.0003822897042279E-3</v>
      </c>
      <c r="E101" s="15">
        <f>0.5*(Cy!AF101+Cy!AG101)*LN(H!E101/H!D101)</f>
        <v>-3.5674369528899033E-2</v>
      </c>
      <c r="F101" s="15">
        <f>0.5*(Cy!AG101+Cy!AH101)*LN(H!F101/H!E101)</f>
        <v>-2.8842467855346051E-2</v>
      </c>
      <c r="G101" s="15">
        <f>0.5*(Cy!AH101+Cy!AI101)*LN(H!G101/H!F101)</f>
        <v>2.5352959164715797E-4</v>
      </c>
      <c r="H101" s="15">
        <f>0.5*(Cy!AI101+Cy!AJ101)*LN(H!H101/H!G101)</f>
        <v>-3.8656500121921129E-2</v>
      </c>
      <c r="I101" s="15">
        <f>0.5*(Cy!AJ101+Cy!AK101)*LN(H!I101/H!H101)</f>
        <v>1.768574032495502E-2</v>
      </c>
      <c r="J101" s="15">
        <f>0.5*(Cy!AK101+Cy!AL101)*LN(H!J101/H!I101)</f>
        <v>1.1159215965654211E-2</v>
      </c>
      <c r="K101" s="15">
        <f>0.5*(Cy!AL101+Cy!AM101)*LN(H!K101/H!J101)</f>
        <v>3.5030515464657037E-4</v>
      </c>
      <c r="L101" s="15">
        <f>0.5*(Cy!AM101+Cy!AN101)*LN(H!L101/H!K101)</f>
        <v>-3.6486357096670363E-2</v>
      </c>
      <c r="M101" s="15">
        <f>0.5*(Cy!AN101+Cy!AO101)*LN(H!M101/H!L101)</f>
        <v>2.8554717267104856E-2</v>
      </c>
      <c r="N101" s="15">
        <f>0.5*(Cy!AO101+Cy!AP101)*LN(H!N101/H!M101)</f>
        <v>7.1137825325535871E-3</v>
      </c>
      <c r="O101" s="15">
        <f>0.5*(Cy!AP101+Cy!AQ101)*LN(H!O101/H!N101)</f>
        <v>1.4745650256109695E-2</v>
      </c>
      <c r="P101" s="15">
        <f>0.5*(Cy!AQ101+Cy!AR101)*LN(H!P101/H!O101)</f>
        <v>-2.7271355369695282E-2</v>
      </c>
      <c r="Q101" s="15">
        <f>0.5*(Cy!AR101+Cy!AS101)*LN(H!Q101/H!P101)</f>
        <v>-2.3789759530456738E-2</v>
      </c>
      <c r="R101" s="15">
        <f>0.5*(Cy!AS101+Cy!AT101)*LN(H!R101/H!Q101)</f>
        <v>-3.3590611458474405E-3</v>
      </c>
      <c r="S101" s="15">
        <f>0.5*(Cy!AT101+Cy!AU101)*LN(H!S101/H!R101)</f>
        <v>2.9542052171817906E-2</v>
      </c>
      <c r="T101" s="15">
        <f>0.5*(Cy!AU101+Cy!AV101)*LN(H!T101/H!S101)</f>
        <v>-1.7867908232396699E-3</v>
      </c>
      <c r="U101" s="15">
        <f>0.5*(Cy!AV101+Cy!AW101)*LN(H!U101/H!T101)</f>
        <v>3.3560249585255848E-3</v>
      </c>
      <c r="V101" s="15">
        <f>0.5*(Cy!AW101+Cy!AX101)*LN(H!V101/H!U101)</f>
        <v>-6.0169136740859767E-2</v>
      </c>
      <c r="W101" s="15">
        <f>0.5*(Cy!AX101+Cy!AY101)*LN(H!W101/H!V101)</f>
        <v>-2.9724699445854926E-2</v>
      </c>
      <c r="X101" s="15">
        <f>0.5*(Cy!AY101+Cy!AZ101)*LN(H!X101/H!W101)</f>
        <v>-1.1344720731498821E-2</v>
      </c>
      <c r="Y101" s="15">
        <f>0.5*(Cy!AZ101+Cy!BA101)*LN(H!Y101/H!X101)</f>
        <v>2.7037954890451626E-3</v>
      </c>
      <c r="Z101" s="15">
        <f>0.5*(Cy!BA101+Cy!BB101)*LN(H!Z101/H!Y101)</f>
        <v>2.2386490442059183E-2</v>
      </c>
      <c r="AA101" s="15">
        <f>0.5*(Cy!BB101+Cy!BC101)*LN(H!AA101/H!Z101)</f>
        <v>-1.8802134088699398E-3</v>
      </c>
      <c r="AB101" s="15">
        <f>0.5*(Cy!BC101+Cy!BD101)*LN(H!AB101/H!AA101)</f>
        <v>1.0330109813553982E-2</v>
      </c>
      <c r="AC101" s="15">
        <f>0.5*(Cy!BD101+Cy!BE101)*LN(H!AC101/H!AB101)</f>
        <v>2.5257901205261075E-2</v>
      </c>
      <c r="AD101" s="15"/>
      <c r="AF101" s="64">
        <f t="shared" si="10"/>
        <v>-1.7046813517912807E-2</v>
      </c>
      <c r="AG101" s="64">
        <f t="shared" si="11"/>
        <v>2.1383327646577722E-3</v>
      </c>
      <c r="AH101" s="64">
        <f t="shared" si="12"/>
        <v>-2.0264947236143722E-3</v>
      </c>
      <c r="AI101" s="64">
        <f t="shared" si="13"/>
        <v>-1.993386455658552E-2</v>
      </c>
      <c r="AJ101" s="64">
        <f t="shared" si="14"/>
        <v>1.1759616708209891E-2</v>
      </c>
      <c r="AK101" s="64">
        <f t="shared" si="15"/>
        <v>5.5919020521700073E-5</v>
      </c>
      <c r="AL101" s="64">
        <f t="shared" si="16"/>
        <v>-4.0871239241878164E-3</v>
      </c>
      <c r="AM101" s="64">
        <f t="shared" si="17"/>
        <v>-9.5574062825866512E-3</v>
      </c>
      <c r="AN101" s="64">
        <f t="shared" si="18"/>
        <v>1.7794005509407528E-2</v>
      </c>
      <c r="AO101" s="64">
        <f t="shared" si="19"/>
        <v>-5.0218446650490056E-3</v>
      </c>
    </row>
    <row r="102" spans="1:75" x14ac:dyDescent="0.2">
      <c r="A102" s="4">
        <v>100</v>
      </c>
      <c r="B102" s="6" t="s">
        <v>137</v>
      </c>
      <c r="C102" s="15"/>
      <c r="D102" s="15">
        <f>0.5*(Cy!AE102+Cy!AF102)*LN(H!D102/H!C102)</f>
        <v>5.4852483315763576E-4</v>
      </c>
      <c r="E102" s="15">
        <f>0.5*(Cy!AF102+Cy!AG102)*LN(H!E102/H!D102)</f>
        <v>-3.2207433976511659E-4</v>
      </c>
      <c r="F102" s="15">
        <f>0.5*(Cy!AG102+Cy!AH102)*LN(H!F102/H!E102)</f>
        <v>-4.9126956920803955E-4</v>
      </c>
      <c r="G102" s="15">
        <f>0.5*(Cy!AH102+Cy!AI102)*LN(H!G102/H!F102)</f>
        <v>-2.7701148390678055E-4</v>
      </c>
      <c r="H102" s="15">
        <f>0.5*(Cy!AI102+Cy!AJ102)*LN(H!H102/H!G102)</f>
        <v>-8.9049921079375669E-4</v>
      </c>
      <c r="I102" s="15">
        <f>0.5*(Cy!AJ102+Cy!AK102)*LN(H!I102/H!H102)</f>
        <v>-5.7551602314427587E-4</v>
      </c>
      <c r="J102" s="15">
        <f>0.5*(Cy!AK102+Cy!AL102)*LN(H!J102/H!I102)</f>
        <v>-7.5685480865264349E-4</v>
      </c>
      <c r="K102" s="15">
        <f>0.5*(Cy!AL102+Cy!AM102)*LN(H!K102/H!J102)</f>
        <v>-1.7732751427175229E-3</v>
      </c>
      <c r="L102" s="15">
        <f>0.5*(Cy!AM102+Cy!AN102)*LN(H!L102/H!K102)</f>
        <v>-8.909999183555334E-4</v>
      </c>
      <c r="M102" s="15">
        <f>0.5*(Cy!AN102+Cy!AO102)*LN(H!M102/H!L102)</f>
        <v>-1.0750628860979514E-3</v>
      </c>
      <c r="N102" s="15">
        <f>0.5*(Cy!AO102+Cy!AP102)*LN(H!N102/H!M102)</f>
        <v>2.7291808232569225E-4</v>
      </c>
      <c r="O102" s="15">
        <f>0.5*(Cy!AP102+Cy!AQ102)*LN(H!O102/H!N102)</f>
        <v>5.4896451429667457E-4</v>
      </c>
      <c r="P102" s="15">
        <f>0.5*(Cy!AQ102+Cy!AR102)*LN(H!P102/H!O102)</f>
        <v>-6.542147004043842E-4</v>
      </c>
      <c r="Q102" s="15">
        <f>0.5*(Cy!AR102+Cy!AS102)*LN(H!Q102/H!P102)</f>
        <v>-2.5344971728823927E-4</v>
      </c>
      <c r="R102" s="15">
        <f>0.5*(Cy!AS102+Cy!AT102)*LN(H!R102/H!Q102)</f>
        <v>-8.2175194750404393E-5</v>
      </c>
      <c r="S102" s="15">
        <f>0.5*(Cy!AT102+Cy!AU102)*LN(H!S102/H!R102)</f>
        <v>4.6575137836456584E-4</v>
      </c>
      <c r="T102" s="15">
        <f>0.5*(Cy!AU102+Cy!AV102)*LN(H!T102/H!S102)</f>
        <v>1.8428586196563289E-4</v>
      </c>
      <c r="U102" s="15">
        <f>0.5*(Cy!AV102+Cy!AW102)*LN(H!U102/H!T102)</f>
        <v>2.1220571273555539E-4</v>
      </c>
      <c r="V102" s="15">
        <f>0.5*(Cy!AW102+Cy!AX102)*LN(H!V102/H!U102)</f>
        <v>5.5576577260237959E-4</v>
      </c>
      <c r="W102" s="15">
        <f>0.5*(Cy!AX102+Cy!AY102)*LN(H!W102/H!V102)</f>
        <v>6.7509082311930518E-4</v>
      </c>
      <c r="X102" s="15">
        <f>0.5*(Cy!AY102+Cy!AZ102)*LN(H!X102/H!W102)</f>
        <v>-1.5702254697395545E-3</v>
      </c>
      <c r="Y102" s="15">
        <f>0.5*(Cy!AZ102+Cy!BA102)*LN(H!Y102/H!X102)</f>
        <v>-1.5063197348507847E-3</v>
      </c>
      <c r="Z102" s="15">
        <f>0.5*(Cy!BA102+Cy!BB102)*LN(H!Z102/H!Y102)</f>
        <v>1.4545927208948892E-4</v>
      </c>
      <c r="AA102" s="15">
        <f>0.5*(Cy!BB102+Cy!BC102)*LN(H!AA102/H!Z102)</f>
        <v>8.5983455653771313E-5</v>
      </c>
      <c r="AB102" s="15">
        <f>0.5*(Cy!BC102+Cy!BD102)*LN(H!AB102/H!AA102)</f>
        <v>-3.5470892127807381E-4</v>
      </c>
      <c r="AC102" s="15">
        <f>0.5*(Cy!BD102+Cy!BE102)*LN(H!AC102/H!AB102)</f>
        <v>-1.1241007365347575E-3</v>
      </c>
      <c r="AD102" s="15"/>
      <c r="AF102" s="64">
        <f t="shared" si="10"/>
        <v>-5.1127412536359378E-4</v>
      </c>
      <c r="AG102" s="64">
        <f t="shared" si="11"/>
        <v>-8.4465493469959194E-4</v>
      </c>
      <c r="AH102" s="64">
        <f t="shared" si="12"/>
        <v>4.9752560436425045E-6</v>
      </c>
      <c r="AI102" s="64">
        <f t="shared" si="13"/>
        <v>1.1424540136663721E-5</v>
      </c>
      <c r="AJ102" s="64">
        <f t="shared" si="14"/>
        <v>-5.5073733298407113E-4</v>
      </c>
      <c r="AK102" s="64">
        <f t="shared" si="15"/>
        <v>-4.1983983932797472E-4</v>
      </c>
      <c r="AL102" s="64">
        <f t="shared" si="16"/>
        <v>-2.6965639642370371E-4</v>
      </c>
      <c r="AM102" s="64">
        <f t="shared" si="17"/>
        <v>-1.5221928830302575E-4</v>
      </c>
      <c r="AN102" s="64">
        <f t="shared" si="18"/>
        <v>-7.3940482890641566E-4</v>
      </c>
      <c r="AO102" s="64">
        <f t="shared" si="19"/>
        <v>-3.7805331937339009E-4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0.5*(Cy!AE105+Cy!AF105)*LN(H!D105/H!C105)</f>
        <v>3.3863025522347053E-3</v>
      </c>
      <c r="E105" s="15">
        <f>0.5*(Cy!AF105+Cy!AG105)*LN(H!E105/H!D105)</f>
        <v>1.1141746828488054E-4</v>
      </c>
      <c r="F105" s="15">
        <f>0.5*(Cy!AG105+Cy!AH105)*LN(H!F105/H!E105)</f>
        <v>-4.1287763875455016E-3</v>
      </c>
      <c r="G105" s="15">
        <f>0.5*(Cy!AH105+Cy!AI105)*LN(H!G105/H!F105)</f>
        <v>-5.5000302196375117E-3</v>
      </c>
      <c r="H105" s="15">
        <f>0.5*(Cy!AI105+Cy!AJ105)*LN(H!H105/H!G105)</f>
        <v>-3.806950198968052E-3</v>
      </c>
      <c r="I105" s="15">
        <f>0.5*(Cy!AJ105+Cy!AK105)*LN(H!I105/H!H105)</f>
        <v>3.0056532075131608E-3</v>
      </c>
      <c r="J105" s="15">
        <f>0.5*(Cy!AK105+Cy!AL105)*LN(H!J105/H!I105)</f>
        <v>-9.0416576785489478E-3</v>
      </c>
      <c r="K105" s="15">
        <f>0.5*(Cy!AL105+Cy!AM105)*LN(H!K105/H!J105)</f>
        <v>-7.3030080509612931E-3</v>
      </c>
      <c r="L105" s="15">
        <f>0.5*(Cy!AM105+Cy!AN105)*LN(H!L105/H!K105)</f>
        <v>5.771365201701317E-4</v>
      </c>
      <c r="M105" s="15">
        <f>0.5*(Cy!AN105+Cy!AO105)*LN(H!M105/H!L105)</f>
        <v>5.2041398869299895E-3</v>
      </c>
      <c r="N105" s="15">
        <f>0.5*(Cy!AO105+Cy!AP105)*LN(H!N105/H!M105)</f>
        <v>-1.8880846199110348E-3</v>
      </c>
      <c r="O105" s="15">
        <f>0.5*(Cy!AP105+Cy!AQ105)*LN(H!O105/H!N105)</f>
        <v>5.5238957892754671E-3</v>
      </c>
      <c r="P105" s="15">
        <f>0.5*(Cy!AQ105+Cy!AR105)*LN(H!P105/H!O105)</f>
        <v>-3.0054318481795195E-3</v>
      </c>
      <c r="Q105" s="15">
        <f>0.5*(Cy!AR105+Cy!AS105)*LN(H!Q105/H!P105)</f>
        <v>-5.5174006030809415E-3</v>
      </c>
      <c r="R105" s="15">
        <f>0.5*(Cy!AS105+Cy!AT105)*LN(H!R105/H!Q105)</f>
        <v>-1.3583732380941509E-2</v>
      </c>
      <c r="S105" s="15">
        <f>0.5*(Cy!AT105+Cy!AU105)*LN(H!S105/H!R105)</f>
        <v>3.3676928064714519E-3</v>
      </c>
      <c r="T105" s="15">
        <f>0.5*(Cy!AU105+Cy!AV105)*LN(H!T105/H!S105)</f>
        <v>-1.7857606742131809E-3</v>
      </c>
      <c r="U105" s="15">
        <f>0.5*(Cy!AV105+Cy!AW105)*LN(H!U105/H!T105)</f>
        <v>2.9466856487990068E-3</v>
      </c>
      <c r="V105" s="15">
        <f>0.5*(Cy!AW105+Cy!AX105)*LN(H!V105/H!U105)</f>
        <v>-4.4907586186567327E-3</v>
      </c>
      <c r="W105" s="15">
        <f>0.5*(Cy!AX105+Cy!AY105)*LN(H!W105/H!V105)</f>
        <v>1.5381090211132408E-4</v>
      </c>
      <c r="X105" s="15">
        <f>0.5*(Cy!AY105+Cy!AZ105)*LN(H!X105/H!W105)</f>
        <v>1.0328745576132451E-3</v>
      </c>
      <c r="Y105" s="15">
        <f>0.5*(Cy!AZ105+Cy!BA105)*LN(H!Y105/H!X105)</f>
        <v>2.2787387169520331E-3</v>
      </c>
      <c r="Z105" s="15">
        <f>0.5*(Cy!BA105+Cy!BB105)*LN(H!Z105/H!Y105)</f>
        <v>5.3052564771945525E-3</v>
      </c>
      <c r="AA105" s="15">
        <f>0.5*(Cy!BB105+Cy!BC105)*LN(H!AA105/H!Z105)</f>
        <v>-1.4079940935264026E-3</v>
      </c>
      <c r="AB105" s="15">
        <f>0.5*(Cy!BC105+Cy!BD105)*LN(H!AB105/H!AA105)</f>
        <v>-3.8347553410312224E-3</v>
      </c>
      <c r="AC105" s="15">
        <f>0.5*(Cy!BD105+Cy!BE105)*LN(H!AC105/H!AB105)</f>
        <v>-1.7687391126498902E-2</v>
      </c>
      <c r="AD105" s="15"/>
      <c r="AE105" s="15"/>
      <c r="AF105" s="64">
        <f t="shared" ref="AF105:AF111" si="20">AVERAGE(E105:I105)</f>
        <v>-2.0637372260706049E-3</v>
      </c>
      <c r="AG105" s="64">
        <f t="shared" ref="AG105:AG111" si="21">AVERAGE(J105:N105)</f>
        <v>-2.4902947884642311E-3</v>
      </c>
      <c r="AH105" s="64">
        <f t="shared" ref="AH105:AH111" si="22">AVERAGE(O105:S105)</f>
        <v>-2.6429952472910101E-3</v>
      </c>
      <c r="AI105" s="64">
        <f t="shared" ref="AI105:AI111" si="23">AVERAGE(T105:X105)</f>
        <v>-4.2862963686926753E-4</v>
      </c>
      <c r="AJ105" s="64">
        <f t="shared" ref="AJ105:AJ111" si="24">AVERAGE(Y105:AC105)</f>
        <v>-3.0692290733819886E-3</v>
      </c>
      <c r="AK105" s="64">
        <f t="shared" ref="AK105:AK111" si="25">AVERAGE(J105:S105)</f>
        <v>-2.566645017877621E-3</v>
      </c>
      <c r="AL105" s="64">
        <f t="shared" ref="AL105:AL111" si="26">AVERAGE(T105:AC105)</f>
        <v>-1.7489293551256279E-3</v>
      </c>
      <c r="AM105" s="64">
        <f t="shared" ref="AM105:AM111" si="27">AVERAGE(T105:AA105)</f>
        <v>5.0410661453423062E-4</v>
      </c>
      <c r="AN105" s="64">
        <f t="shared" ref="AN105:AN111" si="28">AVERAGE(AB105:AC105)</f>
        <v>-1.0761073233765062E-2</v>
      </c>
      <c r="AO105" s="64">
        <f t="shared" ref="AO105:AO111" si="29">AVERAGE(E105:AC105)</f>
        <v>-2.1389771944154202E-3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0.5*(Cy!AE106+Cy!AF106)*LN(H!D106/H!C106)</f>
        <v>2.3849469762487361E-3</v>
      </c>
      <c r="E106" s="15">
        <f>0.5*(Cy!AF106+Cy!AG106)*LN(H!E106/H!D106)</f>
        <v>3.9793622029059598E-4</v>
      </c>
      <c r="F106" s="15">
        <f>0.5*(Cy!AG106+Cy!AH106)*LN(H!F106/H!E106)</f>
        <v>-5.1848490727992051E-3</v>
      </c>
      <c r="G106" s="15">
        <f>0.5*(Cy!AH106+Cy!AI106)*LN(H!G106/H!F106)</f>
        <v>-7.4038928199029637E-3</v>
      </c>
      <c r="H106" s="15">
        <f>0.5*(Cy!AI106+Cy!AJ106)*LN(H!H106/H!G106)</f>
        <v>-4.0915567884572427E-3</v>
      </c>
      <c r="I106" s="15">
        <f>0.5*(Cy!AJ106+Cy!AK106)*LN(H!I106/H!H106)</f>
        <v>1.5288302859007854E-3</v>
      </c>
      <c r="J106" s="15">
        <f>0.5*(Cy!AK106+Cy!AL106)*LN(H!J106/H!I106)</f>
        <v>-9.6525238349922937E-3</v>
      </c>
      <c r="K106" s="15">
        <f>0.5*(Cy!AL106+Cy!AM106)*LN(H!K106/H!J106)</f>
        <v>-9.0753460283028182E-3</v>
      </c>
      <c r="L106" s="15">
        <f>0.5*(Cy!AM106+Cy!AN106)*LN(H!L106/H!K106)</f>
        <v>-2.1735404164935114E-3</v>
      </c>
      <c r="M106" s="15">
        <f>0.5*(Cy!AN106+Cy!AO106)*LN(H!M106/H!L106)</f>
        <v>2.2489989723747288E-3</v>
      </c>
      <c r="N106" s="15">
        <f>0.5*(Cy!AO106+Cy!AP106)*LN(H!N106/H!M106)</f>
        <v>-3.0337698597104473E-3</v>
      </c>
      <c r="O106" s="15">
        <f>0.5*(Cy!AP106+Cy!AQ106)*LN(H!O106/H!N106)</f>
        <v>4.22531209024961E-3</v>
      </c>
      <c r="P106" s="15">
        <f>0.5*(Cy!AQ106+Cy!AR106)*LN(H!P106/H!O106)</f>
        <v>-2.1763225447815494E-3</v>
      </c>
      <c r="Q106" s="15">
        <f>0.5*(Cy!AR106+Cy!AS106)*LN(H!Q106/H!P106)</f>
        <v>-5.6067625159286578E-3</v>
      </c>
      <c r="R106" s="15">
        <f>0.5*(Cy!AS106+Cy!AT106)*LN(H!R106/H!Q106)</f>
        <v>-1.6017173906877062E-2</v>
      </c>
      <c r="S106" s="15">
        <f>0.5*(Cy!AT106+Cy!AU106)*LN(H!S106/H!R106)</f>
        <v>1.8384410296824933E-3</v>
      </c>
      <c r="T106" s="15">
        <f>0.5*(Cy!AU106+Cy!AV106)*LN(H!T106/H!S106)</f>
        <v>-2.7946556302536093E-3</v>
      </c>
      <c r="U106" s="15">
        <f>0.5*(Cy!AV106+Cy!AW106)*LN(H!U106/H!T106)</f>
        <v>1.6938884043609141E-3</v>
      </c>
      <c r="V106" s="15">
        <f>0.5*(Cy!AW106+Cy!AX106)*LN(H!V106/H!U106)</f>
        <v>-5.3691926959305372E-3</v>
      </c>
      <c r="W106" s="15">
        <f>0.5*(Cy!AX106+Cy!AY106)*LN(H!W106/H!V106)</f>
        <v>-6.028417229873267E-4</v>
      </c>
      <c r="X106" s="15">
        <f>0.5*(Cy!AY106+Cy!AZ106)*LN(H!X106/H!W106)</f>
        <v>3.0210743027838115E-4</v>
      </c>
      <c r="Y106" s="15">
        <f>0.5*(Cy!AZ106+Cy!BA106)*LN(H!Y106/H!X106)</f>
        <v>1.4606644554176335E-3</v>
      </c>
      <c r="Z106" s="15">
        <f>0.5*(Cy!BA106+Cy!BB106)*LN(H!Z106/H!Y106)</f>
        <v>3.6803769397737328E-3</v>
      </c>
      <c r="AA106" s="15">
        <f>0.5*(Cy!BB106+Cy!BC106)*LN(H!AA106/H!Z106)</f>
        <v>-1.2943322370690597E-3</v>
      </c>
      <c r="AB106" s="15">
        <f>0.5*(Cy!BC106+Cy!BD106)*LN(H!AB106/H!AA106)</f>
        <v>-4.9427209730328464E-3</v>
      </c>
      <c r="AC106" s="15">
        <f>0.5*(Cy!BD106+Cy!BE106)*LN(H!AC106/H!AB106)</f>
        <v>-1.786102923744597E-2</v>
      </c>
      <c r="AD106" s="15"/>
      <c r="AE106" s="15"/>
      <c r="AF106" s="64">
        <f t="shared" si="20"/>
        <v>-2.9507064349936062E-3</v>
      </c>
      <c r="AG106" s="64">
        <f t="shared" si="21"/>
        <v>-4.3372362334248684E-3</v>
      </c>
      <c r="AH106" s="64">
        <f t="shared" si="22"/>
        <v>-3.5473011695310334E-3</v>
      </c>
      <c r="AI106" s="64">
        <f t="shared" si="23"/>
        <v>-1.3541388429064356E-3</v>
      </c>
      <c r="AJ106" s="64">
        <f t="shared" si="24"/>
        <v>-3.7914082104713019E-3</v>
      </c>
      <c r="AK106" s="64">
        <f t="shared" si="25"/>
        <v>-3.94226870147795E-3</v>
      </c>
      <c r="AL106" s="64">
        <f t="shared" si="26"/>
        <v>-2.5727735266888687E-3</v>
      </c>
      <c r="AM106" s="64">
        <f t="shared" si="27"/>
        <v>-3.6549813205123395E-4</v>
      </c>
      <c r="AN106" s="64">
        <f t="shared" si="28"/>
        <v>-1.1401875105239408E-2</v>
      </c>
      <c r="AO106" s="64">
        <f t="shared" si="29"/>
        <v>-3.196158178265449E-3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0.5*(Cy!AE107+Cy!AF107)*LN(H!D107/H!C107)</f>
        <v>2.9440965517561735E-3</v>
      </c>
      <c r="E107" s="15">
        <f>0.5*(Cy!AF107+Cy!AG107)*LN(H!E107/H!D107)</f>
        <v>9.1051027002425481E-4</v>
      </c>
      <c r="F107" s="15">
        <f>0.5*(Cy!AG107+Cy!AH107)*LN(H!F107/H!E107)</f>
        <v>-3.9856677680838639E-3</v>
      </c>
      <c r="G107" s="15">
        <f>0.5*(Cy!AH107+Cy!AI107)*LN(H!G107/H!F107)</f>
        <v>-7.6399231935190843E-3</v>
      </c>
      <c r="H107" s="15">
        <f>0.5*(Cy!AI107+Cy!AJ107)*LN(H!H107/H!G107)</f>
        <v>-3.5832540188570627E-3</v>
      </c>
      <c r="I107" s="15">
        <f>0.5*(Cy!AJ107+Cy!AK107)*LN(H!I107/H!H107)</f>
        <v>2.5276135252747123E-3</v>
      </c>
      <c r="J107" s="15">
        <f>0.5*(Cy!AK107+Cy!AL107)*LN(H!J107/H!I107)</f>
        <v>-9.9595196878366661E-3</v>
      </c>
      <c r="K107" s="15">
        <f>0.5*(Cy!AL107+Cy!AM107)*LN(H!K107/H!J107)</f>
        <v>-7.9607694736337394E-3</v>
      </c>
      <c r="L107" s="15">
        <f>0.5*(Cy!AM107+Cy!AN107)*LN(H!L107/H!K107)</f>
        <v>-2.2315075877777633E-3</v>
      </c>
      <c r="M107" s="15">
        <f>0.5*(Cy!AN107+Cy!AO107)*LN(H!M107/H!L107)</f>
        <v>2.6090442022068507E-3</v>
      </c>
      <c r="N107" s="15">
        <f>0.5*(Cy!AO107+Cy!AP107)*LN(H!N107/H!M107)</f>
        <v>-3.2049563417504098E-3</v>
      </c>
      <c r="O107" s="15">
        <f>0.5*(Cy!AP107+Cy!AQ107)*LN(H!O107/H!N107)</f>
        <v>5.665253684151975E-3</v>
      </c>
      <c r="P107" s="15">
        <f>0.5*(Cy!AQ107+Cy!AR107)*LN(H!P107/H!O107)</f>
        <v>-2.1876784333435678E-3</v>
      </c>
      <c r="Q107" s="15">
        <f>0.5*(Cy!AR107+Cy!AS107)*LN(H!Q107/H!P107)</f>
        <v>-5.4203341026374703E-3</v>
      </c>
      <c r="R107" s="15">
        <f>0.5*(Cy!AS107+Cy!AT107)*LN(H!R107/H!Q107)</f>
        <v>-1.6630476571768967E-2</v>
      </c>
      <c r="S107" s="15">
        <f>0.5*(Cy!AT107+Cy!AU107)*LN(H!S107/H!R107)</f>
        <v>2.9406901154697828E-3</v>
      </c>
      <c r="T107" s="15">
        <f>0.5*(Cy!AU107+Cy!AV107)*LN(H!T107/H!S107)</f>
        <v>-2.5083290899431732E-3</v>
      </c>
      <c r="U107" s="15">
        <f>0.5*(Cy!AV107+Cy!AW107)*LN(H!U107/H!T107)</f>
        <v>2.3785102148500313E-3</v>
      </c>
      <c r="V107" s="15">
        <f>0.5*(Cy!AW107+Cy!AX107)*LN(H!V107/H!U107)</f>
        <v>-5.017415310045863E-3</v>
      </c>
      <c r="W107" s="15">
        <f>0.5*(Cy!AX107+Cy!AY107)*LN(H!W107/H!V107)</f>
        <v>-5.0609626184852012E-4</v>
      </c>
      <c r="X107" s="15">
        <f>0.5*(Cy!AY107+Cy!AZ107)*LN(H!X107/H!W107)</f>
        <v>3.3388509049205408E-4</v>
      </c>
      <c r="Y107" s="15">
        <f>0.5*(Cy!AZ107+Cy!BA107)*LN(H!Y107/H!X107)</f>
        <v>2.332513972636451E-3</v>
      </c>
      <c r="Z107" s="15">
        <f>0.5*(Cy!BA107+Cy!BB107)*LN(H!Z107/H!Y107)</f>
        <v>3.5699875500158971E-3</v>
      </c>
      <c r="AA107" s="15">
        <f>0.5*(Cy!BB107+Cy!BC107)*LN(H!AA107/H!Z107)</f>
        <v>-1.3540836439584392E-3</v>
      </c>
      <c r="AB107" s="15">
        <f>0.5*(Cy!BC107+Cy!BD107)*LN(H!AB107/H!AA107)</f>
        <v>-4.622770143181484E-3</v>
      </c>
      <c r="AC107" s="15">
        <f>0.5*(Cy!BD107+Cy!BE107)*LN(H!AC107/H!AB107)</f>
        <v>-1.7858037236587264E-2</v>
      </c>
      <c r="AD107" s="15"/>
      <c r="AE107" s="15"/>
      <c r="AF107" s="64">
        <f t="shared" ref="AF107" si="30">AVERAGE(E107:I107)</f>
        <v>-2.3541442370322088E-3</v>
      </c>
      <c r="AG107" s="64">
        <f t="shared" ref="AG107" si="31">AVERAGE(J107:N107)</f>
        <v>-4.1495417777583461E-3</v>
      </c>
      <c r="AH107" s="64">
        <f t="shared" ref="AH107" si="32">AVERAGE(O107:S107)</f>
        <v>-3.1265090616256499E-3</v>
      </c>
      <c r="AI107" s="64">
        <f t="shared" ref="AI107" si="33">AVERAGE(T107:X107)</f>
        <v>-1.0638890712990944E-3</v>
      </c>
      <c r="AJ107" s="64">
        <f t="shared" ref="AJ107" si="34">AVERAGE(Y107:AC107)</f>
        <v>-3.5864779002149683E-3</v>
      </c>
      <c r="AK107" s="64">
        <f t="shared" ref="AK107" si="35">AVERAGE(J107:S107)</f>
        <v>-3.6380254196919982E-3</v>
      </c>
      <c r="AL107" s="64">
        <f t="shared" ref="AL107" si="36">AVERAGE(T107:AC107)</f>
        <v>-2.3251834857570312E-3</v>
      </c>
      <c r="AM107" s="64">
        <f t="shared" ref="AM107" si="37">AVERAGE(T107:AA107)</f>
        <v>-9.6378434725195367E-5</v>
      </c>
      <c r="AN107" s="64">
        <f t="shared" ref="AN107" si="38">AVERAGE(AB107:AC107)</f>
        <v>-1.1240403689884375E-2</v>
      </c>
      <c r="AO107" s="64">
        <f t="shared" ref="AO107" si="39">AVERAGE(E107:AC107)</f>
        <v>-2.8561124095860535E-3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0.5*(Cy!AE108+Cy!AF108)*LN(H!D108/H!C108)</f>
        <v>-3.8760455475612145E-3</v>
      </c>
      <c r="E108" s="15">
        <f>0.5*(Cy!AF108+Cy!AG108)*LN(H!E108/H!D108)</f>
        <v>-1.0856490246363712E-3</v>
      </c>
      <c r="F108" s="15">
        <f>0.5*(Cy!AG108+Cy!AH108)*LN(H!F108/H!E108)</f>
        <v>-2.9074804034530206E-3</v>
      </c>
      <c r="G108" s="15">
        <f>0.5*(Cy!AH108+Cy!AI108)*LN(H!G108/H!F108)</f>
        <v>-1.3693825385597351E-2</v>
      </c>
      <c r="H108" s="15">
        <f>0.5*(Cy!AI108+Cy!AJ108)*LN(H!H108/H!G108)</f>
        <v>-6.2149005284740004E-3</v>
      </c>
      <c r="I108" s="15">
        <f>0.5*(Cy!AJ108+Cy!AK108)*LN(H!I108/H!H108)</f>
        <v>1.1584908741407839E-3</v>
      </c>
      <c r="J108" s="15">
        <f>0.5*(Cy!AK108+Cy!AL108)*LN(H!J108/H!I108)</f>
        <v>-9.989097690524508E-3</v>
      </c>
      <c r="K108" s="15">
        <f>0.5*(Cy!AL108+Cy!AM108)*LN(H!K108/H!J108)</f>
        <v>-1.0837734480459773E-2</v>
      </c>
      <c r="L108" s="15">
        <f>0.5*(Cy!AM108+Cy!AN108)*LN(H!L108/H!K108)</f>
        <v>-4.8987589142322728E-3</v>
      </c>
      <c r="M108" s="15">
        <f>0.5*(Cy!AN108+Cy!AO108)*LN(H!M108/H!L108)</f>
        <v>-3.5408145123896921E-3</v>
      </c>
      <c r="N108" s="15">
        <f>0.5*(Cy!AO108+Cy!AP108)*LN(H!N108/H!M108)</f>
        <v>-1.9106833642078143E-3</v>
      </c>
      <c r="O108" s="15">
        <f>0.5*(Cy!AP108+Cy!AQ108)*LN(H!O108/H!N108)</f>
        <v>6.3364344390893024E-3</v>
      </c>
      <c r="P108" s="15">
        <f>0.5*(Cy!AQ108+Cy!AR108)*LN(H!P108/H!O108)</f>
        <v>-4.3683849266227946E-4</v>
      </c>
      <c r="Q108" s="15">
        <f>0.5*(Cy!AR108+Cy!AS108)*LN(H!Q108/H!P108)</f>
        <v>-6.1847027056250153E-3</v>
      </c>
      <c r="R108" s="15">
        <f>0.5*(Cy!AS108+Cy!AT108)*LN(H!R108/H!Q108)</f>
        <v>-2.3760343653658998E-2</v>
      </c>
      <c r="S108" s="15">
        <f>0.5*(Cy!AT108+Cy!AU108)*LN(H!S108/H!R108)</f>
        <v>6.7965603687893872E-3</v>
      </c>
      <c r="T108" s="15">
        <f>0.5*(Cy!AU108+Cy!AV108)*LN(H!T108/H!S108)</f>
        <v>-1.4764876316914085E-3</v>
      </c>
      <c r="U108" s="15">
        <f>0.5*(Cy!AV108+Cy!AW108)*LN(H!U108/H!T108)</f>
        <v>1.1645540504951194E-4</v>
      </c>
      <c r="V108" s="15">
        <f>0.5*(Cy!AW108+Cy!AX108)*LN(H!V108/H!U108)</f>
        <v>-6.9955403982847253E-3</v>
      </c>
      <c r="W108" s="15">
        <f>0.5*(Cy!AX108+Cy!AY108)*LN(H!W108/H!V108)</f>
        <v>-2.2285109457590536E-4</v>
      </c>
      <c r="X108" s="15">
        <f>0.5*(Cy!AY108+Cy!AZ108)*LN(H!X108/H!W108)</f>
        <v>-7.5931184363973179E-4</v>
      </c>
      <c r="Y108" s="15">
        <f>0.5*(Cy!AZ108+Cy!BA108)*LN(H!Y108/H!X108)</f>
        <v>1.1208974457330551E-3</v>
      </c>
      <c r="Z108" s="15">
        <f>0.5*(Cy!BA108+Cy!BB108)*LN(H!Z108/H!Y108)</f>
        <v>2.7922367987287017E-3</v>
      </c>
      <c r="AA108" s="15">
        <f>0.5*(Cy!BB108+Cy!BC108)*LN(H!AA108/H!Z108)</f>
        <v>2.31864327180442E-4</v>
      </c>
      <c r="AB108" s="15">
        <f>0.5*(Cy!BC108+Cy!BD108)*LN(H!AB108/H!AA108)</f>
        <v>-3.9962923225931356E-3</v>
      </c>
      <c r="AC108" s="15">
        <f>0.5*(Cy!BD108+Cy!BE108)*LN(H!AC108/H!AB108)</f>
        <v>-1.2385627792167505E-2</v>
      </c>
      <c r="AD108" s="15"/>
      <c r="AE108" s="15"/>
      <c r="AF108" s="64">
        <f t="shared" si="20"/>
        <v>-4.5486728936039913E-3</v>
      </c>
      <c r="AG108" s="64">
        <f t="shared" si="21"/>
        <v>-6.2354177923628117E-3</v>
      </c>
      <c r="AH108" s="64">
        <f t="shared" si="22"/>
        <v>-3.4497780088135208E-3</v>
      </c>
      <c r="AI108" s="64">
        <f t="shared" si="23"/>
        <v>-1.8675471126284517E-3</v>
      </c>
      <c r="AJ108" s="64">
        <f t="shared" si="24"/>
        <v>-2.4473843086236886E-3</v>
      </c>
      <c r="AK108" s="64">
        <f t="shared" si="25"/>
        <v>-4.8425979005881662E-3</v>
      </c>
      <c r="AL108" s="64">
        <f t="shared" si="26"/>
        <v>-2.15746571062607E-3</v>
      </c>
      <c r="AM108" s="64">
        <f t="shared" si="27"/>
        <v>-6.4909212393750749E-4</v>
      </c>
      <c r="AN108" s="64">
        <f t="shared" si="28"/>
        <v>-8.1909600573803198E-3</v>
      </c>
      <c r="AO108" s="64">
        <f t="shared" si="29"/>
        <v>-3.7097600232064922E-3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0.5*(Cy!AE109+Cy!AF109)*LN(H!D109/H!C109)</f>
        <v>7.5267167243326591E-3</v>
      </c>
      <c r="E109" s="15">
        <f>0.5*(Cy!AF109+Cy!AG109)*LN(H!E109/H!D109)</f>
        <v>7.860042083673649E-4</v>
      </c>
      <c r="F109" s="15">
        <f>0.5*(Cy!AG109+Cy!AH109)*LN(H!F109/H!E109)</f>
        <v>-4.8101758750193303E-3</v>
      </c>
      <c r="G109" s="15">
        <f>0.5*(Cy!AH109+Cy!AI109)*LN(H!G109/H!F109)</f>
        <v>-1.013947941815961E-3</v>
      </c>
      <c r="H109" s="15">
        <f>0.5*(Cy!AI109+Cy!AJ109)*LN(H!H109/H!G109)</f>
        <v>-2.5874375741231355E-3</v>
      </c>
      <c r="I109" s="15">
        <f>0.5*(Cy!AJ109+Cy!AK109)*LN(H!I109/H!H109)</f>
        <v>3.9585553615900642E-3</v>
      </c>
      <c r="J109" s="15">
        <f>0.5*(Cy!AK109+Cy!AL109)*LN(H!J109/H!I109)</f>
        <v>-8.6650641229982003E-3</v>
      </c>
      <c r="K109" s="15">
        <f>0.5*(Cy!AL109+Cy!AM109)*LN(H!K109/H!J109)</f>
        <v>-5.647729389404145E-3</v>
      </c>
      <c r="L109" s="15">
        <f>0.5*(Cy!AM109+Cy!AN109)*LN(H!L109/H!K109)</f>
        <v>3.218679901435807E-3</v>
      </c>
      <c r="M109" s="15">
        <f>0.5*(Cy!AN109+Cy!AO109)*LN(H!M109/H!L109)</f>
        <v>9.4809262385875809E-3</v>
      </c>
      <c r="N109" s="15">
        <f>0.5*(Cy!AO109+Cy!AP109)*LN(H!N109/H!M109)</f>
        <v>-1.9071560099688835E-3</v>
      </c>
      <c r="O109" s="15">
        <f>0.5*(Cy!AP109+Cy!AQ109)*LN(H!O109/H!N109)</f>
        <v>5.2006824778650061E-3</v>
      </c>
      <c r="P109" s="15">
        <f>0.5*(Cy!AQ109+Cy!AR109)*LN(H!P109/H!O109)</f>
        <v>-4.4369950205686657E-3</v>
      </c>
      <c r="Q109" s="15">
        <f>0.5*(Cy!AR109+Cy!AS109)*LN(H!Q109/H!P109)</f>
        <v>-5.2503329357386072E-3</v>
      </c>
      <c r="R109" s="15">
        <f>0.5*(Cy!AS109+Cy!AT109)*LN(H!R109/H!Q109)</f>
        <v>-8.5687487141543079E-3</v>
      </c>
      <c r="S109" s="15">
        <f>0.5*(Cy!AT109+Cy!AU109)*LN(H!S109/H!R109)</f>
        <v>1.7236029602016221E-3</v>
      </c>
      <c r="T109" s="15">
        <f>0.5*(Cy!AU109+Cy!AV109)*LN(H!T109/H!S109)</f>
        <v>-1.9668192887934786E-3</v>
      </c>
      <c r="U109" s="15">
        <f>0.5*(Cy!AV109+Cy!AW109)*LN(H!U109/H!T109)</f>
        <v>4.3936137001428311E-3</v>
      </c>
      <c r="V109" s="15">
        <f>0.5*(Cy!AW109+Cy!AX109)*LN(H!V109/H!U109)</f>
        <v>-3.3180009323444328E-3</v>
      </c>
      <c r="W109" s="15">
        <f>0.5*(Cy!AX109+Cy!AY109)*LN(H!W109/H!V109)</f>
        <v>3.4311406693482622E-4</v>
      </c>
      <c r="X109" s="15">
        <f>0.5*(Cy!AY109+Cy!AZ109)*LN(H!X109/H!W109)</f>
        <v>1.9361907400589633E-3</v>
      </c>
      <c r="Y109" s="15">
        <f>0.5*(Cy!AZ109+Cy!BA109)*LN(H!Y109/H!X109)</f>
        <v>2.8581212339653874E-3</v>
      </c>
      <c r="Z109" s="15">
        <f>0.5*(Cy!BA109+Cy!BB109)*LN(H!Z109/H!Y109)</f>
        <v>6.5641195064338196E-3</v>
      </c>
      <c r="AA109" s="15">
        <f>0.5*(Cy!BB109+Cy!BC109)*LN(H!AA109/H!Z109)</f>
        <v>-2.2432422006547839E-3</v>
      </c>
      <c r="AB109" s="15">
        <f>0.5*(Cy!BC109+Cy!BD109)*LN(H!AB109/H!AA109)</f>
        <v>-3.7676330676419925E-3</v>
      </c>
      <c r="AC109" s="15">
        <f>0.5*(Cy!BD109+Cy!BE109)*LN(H!AC109/H!AB109)</f>
        <v>-2.0266106000139335E-2</v>
      </c>
      <c r="AD109" s="15"/>
      <c r="AE109" s="15"/>
      <c r="AF109" s="64">
        <f t="shared" si="20"/>
        <v>-7.3340036420019956E-4</v>
      </c>
      <c r="AG109" s="64">
        <f t="shared" si="21"/>
        <v>-7.0406867646956826E-4</v>
      </c>
      <c r="AH109" s="64">
        <f t="shared" si="22"/>
        <v>-2.2663582464789904E-3</v>
      </c>
      <c r="AI109" s="64">
        <f t="shared" si="23"/>
        <v>2.7761965719974184E-4</v>
      </c>
      <c r="AJ109" s="64">
        <f t="shared" si="24"/>
        <v>-3.3709481056073813E-3</v>
      </c>
      <c r="AK109" s="64">
        <f t="shared" si="25"/>
        <v>-1.4852134614742796E-3</v>
      </c>
      <c r="AL109" s="64">
        <f t="shared" si="26"/>
        <v>-1.5466642242038195E-3</v>
      </c>
      <c r="AM109" s="64">
        <f t="shared" si="27"/>
        <v>1.0708871032178917E-3</v>
      </c>
      <c r="AN109" s="64">
        <f t="shared" si="28"/>
        <v>-1.2016869533890664E-2</v>
      </c>
      <c r="AO109" s="64">
        <f t="shared" si="29"/>
        <v>-1.3594311471112797E-3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0.5*(Cy!AE110+Cy!AF110)*LN(H!D110/H!C110)</f>
        <v>6.5366855321656678E-3</v>
      </c>
      <c r="E110" s="15">
        <f>0.5*(Cy!AF110+Cy!AG110)*LN(H!E110/H!D110)</f>
        <v>1.3615934281325261E-3</v>
      </c>
      <c r="F110" s="15">
        <f>0.5*(Cy!AG110+Cy!AH110)*LN(H!F110/H!E110)</f>
        <v>-6.7540236634100609E-3</v>
      </c>
      <c r="G110" s="15">
        <f>0.5*(Cy!AH110+Cy!AI110)*LN(H!G110/H!F110)</f>
        <v>-3.6703875088423842E-3</v>
      </c>
      <c r="H110" s="15">
        <f>0.5*(Cy!AI110+Cy!AJ110)*LN(H!H110/H!G110)</f>
        <v>-2.9707859676613695E-3</v>
      </c>
      <c r="I110" s="15">
        <f>0.5*(Cy!AJ110+Cy!AK110)*LN(H!I110/H!H110)</f>
        <v>1.7874678497657407E-3</v>
      </c>
      <c r="J110" s="15">
        <f>0.5*(Cy!AK110+Cy!AL110)*LN(H!J110/H!I110)</f>
        <v>-9.7822834198046504E-3</v>
      </c>
      <c r="K110" s="15">
        <f>0.5*(Cy!AL110+Cy!AM110)*LN(H!K110/H!J110)</f>
        <v>-8.3944137593283431E-3</v>
      </c>
      <c r="L110" s="15">
        <f>0.5*(Cy!AM110+Cy!AN110)*LN(H!L110/H!K110)</f>
        <v>-7.4860889187672124E-4</v>
      </c>
      <c r="M110" s="15">
        <f>0.5*(Cy!AN110+Cy!AO110)*LN(H!M110/H!L110)</f>
        <v>5.5389307087326447E-3</v>
      </c>
      <c r="N110" s="15">
        <f>0.5*(Cy!AO110+Cy!AP110)*LN(H!N110/H!M110)</f>
        <v>-3.7947780334272731E-3</v>
      </c>
      <c r="O110" s="15">
        <f>0.5*(Cy!AP110+Cy!AQ110)*LN(H!O110/H!N110)</f>
        <v>3.1744448807661174E-3</v>
      </c>
      <c r="P110" s="15">
        <f>0.5*(Cy!AQ110+Cy!AR110)*LN(H!P110/H!O110)</f>
        <v>-3.3573400460851625E-3</v>
      </c>
      <c r="Q110" s="15">
        <f>0.5*(Cy!AR110+Cy!AS110)*LN(H!Q110/H!P110)</f>
        <v>-5.5441550614941382E-3</v>
      </c>
      <c r="R110" s="15">
        <f>0.5*(Cy!AS110+Cy!AT110)*LN(H!R110/H!Q110)</f>
        <v>-1.22959890339951E-2</v>
      </c>
      <c r="S110" s="15">
        <f>0.5*(Cy!AT110+Cy!AU110)*LN(H!S110/H!R110)</f>
        <v>-8.6910749610105264E-4</v>
      </c>
      <c r="T110" s="15">
        <f>0.5*(Cy!AU110+Cy!AV110)*LN(H!T110/H!S110)</f>
        <v>-3.6974462548065657E-3</v>
      </c>
      <c r="U110" s="15">
        <f>0.5*(Cy!AV110+Cy!AW110)*LN(H!U110/H!T110)</f>
        <v>2.6763518245465872E-3</v>
      </c>
      <c r="V110" s="15">
        <f>0.5*(Cy!AW110+Cy!AX110)*LN(H!V110/H!U110)</f>
        <v>-4.6880534209781666E-3</v>
      </c>
      <c r="W110" s="15">
        <f>0.5*(Cy!AX110+Cy!AY110)*LN(H!W110/H!V110)</f>
        <v>-8.4853273699149966E-4</v>
      </c>
      <c r="X110" s="15">
        <f>0.5*(Cy!AY110+Cy!AZ110)*LN(H!X110/H!W110)</f>
        <v>9.3191465041988987E-4</v>
      </c>
      <c r="Y110" s="15">
        <f>0.5*(Cy!AZ110+Cy!BA110)*LN(H!Y110/H!X110)</f>
        <v>1.7042784753407666E-3</v>
      </c>
      <c r="Z110" s="15">
        <f>0.5*(Cy!BA110+Cy!BB110)*LN(H!Z110/H!Y110)</f>
        <v>4.3108166896842718E-3</v>
      </c>
      <c r="AA110" s="15">
        <f>0.5*(Cy!BB110+Cy!BC110)*LN(H!AA110/H!Z110)</f>
        <v>-2.2477165623080238E-3</v>
      </c>
      <c r="AB110" s="15">
        <f>0.5*(Cy!BC110+Cy!BD110)*LN(H!AB110/H!AA110)</f>
        <v>-5.6541583006369522E-3</v>
      </c>
      <c r="AC110" s="15">
        <f>0.5*(Cy!BD110+Cy!BE110)*LN(H!AC110/H!AB110)</f>
        <v>-2.1474691660089404E-2</v>
      </c>
      <c r="AD110" s="15"/>
      <c r="AE110" s="15"/>
      <c r="AF110" s="64">
        <f t="shared" si="20"/>
        <v>-2.0492271724031094E-3</v>
      </c>
      <c r="AG110" s="64">
        <f t="shared" si="21"/>
        <v>-3.4362306791408679E-3</v>
      </c>
      <c r="AH110" s="64">
        <f t="shared" si="22"/>
        <v>-3.778429351381867E-3</v>
      </c>
      <c r="AI110" s="64">
        <f t="shared" si="23"/>
        <v>-1.125153187561951E-3</v>
      </c>
      <c r="AJ110" s="64">
        <f t="shared" si="24"/>
        <v>-4.6722942716018682E-3</v>
      </c>
      <c r="AK110" s="64">
        <f t="shared" si="25"/>
        <v>-3.6073300152613674E-3</v>
      </c>
      <c r="AL110" s="64">
        <f t="shared" si="26"/>
        <v>-2.8987237295819098E-3</v>
      </c>
      <c r="AM110" s="64">
        <f t="shared" si="27"/>
        <v>-2.3229841688659261E-4</v>
      </c>
      <c r="AN110" s="64">
        <f t="shared" si="28"/>
        <v>-1.3564424980363178E-2</v>
      </c>
      <c r="AO110" s="64">
        <f t="shared" si="29"/>
        <v>-3.0122669324179328E-3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0.5*(Cy!AE111+Cy!AF111)*LN(H!D111/H!C111)</f>
        <v>3.2329837797813953E-3</v>
      </c>
      <c r="E111" s="15">
        <f>0.5*(Cy!AF111+Cy!AG111)*LN(H!E111/H!D111)</f>
        <v>1.0552093671464405E-4</v>
      </c>
      <c r="F111" s="15">
        <f>0.5*(Cy!AG111+Cy!AH111)*LN(H!F111/H!E111)</f>
        <v>-3.9407682567903389E-3</v>
      </c>
      <c r="G111" s="15">
        <f>0.5*(Cy!AH111+Cy!AI111)*LN(H!G111/H!F111)</f>
        <v>-5.251183371418635E-3</v>
      </c>
      <c r="H111" s="15">
        <f>0.5*(Cy!AI111+Cy!AJ111)*LN(H!H111/H!G111)</f>
        <v>-3.6271106625071318E-3</v>
      </c>
      <c r="I111" s="15">
        <f>0.5*(Cy!AJ111+Cy!AK111)*LN(H!I111/H!H111)</f>
        <v>2.8626652875137905E-3</v>
      </c>
      <c r="J111" s="15">
        <f>0.5*(Cy!AK111+Cy!AL111)*LN(H!J111/H!I111)</f>
        <v>-8.6394042010323937E-3</v>
      </c>
      <c r="K111" s="15">
        <f>0.5*(Cy!AL111+Cy!AM111)*LN(H!K111/H!J111)</f>
        <v>-6.9796046240899173E-3</v>
      </c>
      <c r="L111" s="15">
        <f>0.5*(Cy!AM111+Cy!AN111)*LN(H!L111/H!K111)</f>
        <v>5.4926168887000487E-4</v>
      </c>
      <c r="M111" s="15">
        <f>0.5*(Cy!AN111+Cy!AO111)*LN(H!M111/H!L111)</f>
        <v>4.9931334914566135E-3</v>
      </c>
      <c r="N111" s="15">
        <f>0.5*(Cy!AO111+Cy!AP111)*LN(H!N111/H!M111)</f>
        <v>-1.8196425240328475E-3</v>
      </c>
      <c r="O111" s="15">
        <f>0.5*(Cy!AP111+Cy!AQ111)*LN(H!O111/H!N111)</f>
        <v>5.3306129929354433E-3</v>
      </c>
      <c r="P111" s="15">
        <f>0.5*(Cy!AQ111+Cy!AR111)*LN(H!P111/H!O111)</f>
        <v>-2.8956103541250429E-3</v>
      </c>
      <c r="Q111" s="15">
        <f>0.5*(Cy!AR111+Cy!AS111)*LN(H!Q111/H!P111)</f>
        <v>-5.3065670661159581E-3</v>
      </c>
      <c r="R111" s="15">
        <f>0.5*(Cy!AS111+Cy!AT111)*LN(H!R111/H!Q111)</f>
        <v>-1.3008209471636716E-2</v>
      </c>
      <c r="S111" s="15">
        <f>0.5*(Cy!AT111+Cy!AU111)*LN(H!S111/H!R111)</f>
        <v>3.2167422913324576E-3</v>
      </c>
      <c r="T111" s="15">
        <f>0.5*(Cy!AU111+Cy!AV111)*LN(H!T111/H!S111)</f>
        <v>-1.7121114609324839E-3</v>
      </c>
      <c r="U111" s="15">
        <f>0.5*(Cy!AV111+Cy!AW111)*LN(H!U111/H!T111)</f>
        <v>2.8432699955494387E-3</v>
      </c>
      <c r="V111" s="15">
        <f>0.5*(Cy!AW111+Cy!AX111)*LN(H!V111/H!U111)</f>
        <v>-4.3376495651287665E-3</v>
      </c>
      <c r="W111" s="15">
        <f>0.5*(Cy!AX111+Cy!AY111)*LN(H!W111/H!V111)</f>
        <v>1.5078828252943345E-4</v>
      </c>
      <c r="X111" s="15">
        <f>0.5*(Cy!AY111+Cy!AZ111)*LN(H!X111/H!W111)</f>
        <v>9.9904118236988156E-4</v>
      </c>
      <c r="Y111" s="15">
        <f>0.5*(Cy!AZ111+Cy!BA111)*LN(H!Y111/H!X111)</f>
        <v>2.2065287182287687E-3</v>
      </c>
      <c r="Z111" s="15">
        <f>0.5*(Cy!BA111+Cy!BB111)*LN(H!Z111/H!Y111)</f>
        <v>5.1438134001090012E-3</v>
      </c>
      <c r="AA111" s="15">
        <f>0.5*(Cy!BB111+Cy!BC111)*LN(H!AA111/H!Z111)</f>
        <v>-1.3713470594240295E-3</v>
      </c>
      <c r="AB111" s="15">
        <f>0.5*(Cy!BC111+Cy!BD111)*LN(H!AB111/H!AA111)</f>
        <v>-3.7583532300498193E-3</v>
      </c>
      <c r="AC111" s="15">
        <f>0.5*(Cy!BD111+Cy!BE111)*LN(H!AC111/H!AB111)</f>
        <v>-1.7380819058935081E-2</v>
      </c>
      <c r="AD111" s="15"/>
      <c r="AE111" s="15"/>
      <c r="AF111" s="64">
        <f t="shared" si="20"/>
        <v>-1.9701752132975344E-3</v>
      </c>
      <c r="AG111" s="64">
        <f t="shared" si="21"/>
        <v>-2.3792512337657079E-3</v>
      </c>
      <c r="AH111" s="64">
        <f t="shared" si="22"/>
        <v>-2.5326063215219633E-3</v>
      </c>
      <c r="AI111" s="64">
        <f t="shared" si="23"/>
        <v>-4.1133231312249932E-4</v>
      </c>
      <c r="AJ111" s="64">
        <f t="shared" si="24"/>
        <v>-3.0320354460142323E-3</v>
      </c>
      <c r="AK111" s="64">
        <f t="shared" si="25"/>
        <v>-2.4559287776438356E-3</v>
      </c>
      <c r="AL111" s="64">
        <f t="shared" si="26"/>
        <v>-1.7216838795683655E-3</v>
      </c>
      <c r="AM111" s="64">
        <f t="shared" si="27"/>
        <v>4.9029168666265557E-4</v>
      </c>
      <c r="AN111" s="64">
        <f t="shared" si="28"/>
        <v>-1.056958614449245E-2</v>
      </c>
      <c r="AO111" s="64">
        <f t="shared" si="29"/>
        <v>-2.0650801055443874E-3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158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0.5*(Cy!AE3+Cy!AF3)*LN(LC!D3/LC!C3)</f>
        <v>7.4448569398414329E-4</v>
      </c>
      <c r="E3" s="15">
        <f>0.5*(Cy!AF3+Cy!AG3)*LN(LC!E3/LC!D3)</f>
        <v>1.4496103504696039E-3</v>
      </c>
      <c r="F3" s="15">
        <f>0.5*(Cy!AG3+Cy!AH3)*LN(LC!F3/LC!E3)</f>
        <v>2.3327095411413731E-3</v>
      </c>
      <c r="G3" s="15">
        <f>0.5*(Cy!AH3+Cy!AI3)*LN(LC!G3/LC!F3)</f>
        <v>8.6612103687077886E-4</v>
      </c>
      <c r="H3" s="15">
        <f>0.5*(Cy!AI3+Cy!AJ3)*LN(LC!H3/LC!G3)</f>
        <v>8.9330281715363567E-4</v>
      </c>
      <c r="I3" s="15">
        <f>0.5*(Cy!AJ3+Cy!AK3)*LN(LC!I3/LC!H3)</f>
        <v>3.850399297014142E-3</v>
      </c>
      <c r="J3" s="15">
        <f>0.5*(Cy!AK3+Cy!AL3)*LN(LC!J3/LC!I3)</f>
        <v>-5.88660104614351E-4</v>
      </c>
      <c r="K3" s="15">
        <f>0.5*(Cy!AL3+Cy!AM3)*LN(LC!K3/LC!J3)</f>
        <v>5.235570676615257E-3</v>
      </c>
      <c r="L3" s="15">
        <f>0.5*(Cy!AM3+Cy!AN3)*LN(LC!L3/LC!K3)</f>
        <v>8.0784166925148182E-4</v>
      </c>
      <c r="M3" s="15">
        <f>0.5*(Cy!AN3+Cy!AO3)*LN(LC!M3/LC!L3)</f>
        <v>1.1655523070838911E-3</v>
      </c>
      <c r="N3" s="15">
        <f>0.5*(Cy!AO3+Cy!AP3)*LN(LC!N3/LC!M3)</f>
        <v>1.5958414091201514E-3</v>
      </c>
      <c r="O3" s="15">
        <f>0.5*(Cy!AP3+Cy!AQ3)*LN(LC!O3/LC!N3)</f>
        <v>9.8728899504949182E-3</v>
      </c>
      <c r="P3" s="15">
        <f>0.5*(Cy!AQ3+Cy!AR3)*LN(LC!P3/LC!O3)</f>
        <v>2.9751458706011344E-3</v>
      </c>
      <c r="Q3" s="15">
        <f>0.5*(Cy!AR3+Cy!AS3)*LN(LC!Q3/LC!P3)</f>
        <v>4.54426816527294E-3</v>
      </c>
      <c r="R3" s="15">
        <f>0.5*(Cy!AS3+Cy!AT3)*LN(LC!R3/LC!Q3)</f>
        <v>1.3217498494815423E-3</v>
      </c>
      <c r="S3" s="15">
        <f>0.5*(Cy!AT3+Cy!AU3)*LN(LC!S3/LC!R3)</f>
        <v>4.9913163882535057E-3</v>
      </c>
      <c r="T3" s="15">
        <f>0.5*(Cy!AU3+Cy!AV3)*LN(LC!T3/LC!S3)</f>
        <v>3.9695699792180834E-3</v>
      </c>
      <c r="U3" s="15">
        <f>0.5*(Cy!AV3+Cy!AW3)*LN(LC!U3/LC!T3)</f>
        <v>3.5045483445642622E-3</v>
      </c>
      <c r="V3" s="15">
        <f>0.5*(Cy!AW3+Cy!AX3)*LN(LC!V3/LC!U3)</f>
        <v>-3.20320096291465E-4</v>
      </c>
      <c r="W3" s="15">
        <f>0.5*(Cy!AX3+Cy!AY3)*LN(LC!W3/LC!V3)</f>
        <v>-2.5061796176291036E-5</v>
      </c>
      <c r="X3" s="15">
        <f>0.5*(Cy!AY3+Cy!AZ3)*LN(LC!X3/LC!W3)</f>
        <v>3.7148993441133682E-3</v>
      </c>
      <c r="Y3" s="15">
        <f>0.5*(Cy!AZ3+Cy!BA3)*LN(LC!Y3/LC!X3)</f>
        <v>6.0991057761257093E-3</v>
      </c>
      <c r="Z3" s="15">
        <f>0.5*(Cy!BA3+Cy!BB3)*LN(LC!Z3/LC!Y3)</f>
        <v>1.4050132808939358E-3</v>
      </c>
      <c r="AA3" s="15">
        <f>0.5*(Cy!BB3+Cy!BC3)*LN(LC!AA3/LC!Z3)</f>
        <v>5.0939259018855931E-3</v>
      </c>
      <c r="AB3" s="15">
        <f>0.5*(Cy!BC3+Cy!BD3)*LN(LC!AB3/LC!AA3)</f>
        <v>2.0154096382475964E-3</v>
      </c>
      <c r="AC3" s="15">
        <f>0.5*(Cy!BD3+Cy!BE3)*LN(LC!AC3/LC!AB3)</f>
        <v>3.5247933509827624E-3</v>
      </c>
      <c r="AD3" s="15"/>
      <c r="AF3" s="64">
        <f>AVERAGE(E3:I3)</f>
        <v>1.8784286085299067E-3</v>
      </c>
      <c r="AG3" s="64">
        <f>AVERAGE(J3:N3)</f>
        <v>1.6432291914912859E-3</v>
      </c>
      <c r="AH3" s="64">
        <f>AVERAGE(O3:S3)</f>
        <v>4.7410740448208073E-3</v>
      </c>
      <c r="AI3" s="64">
        <f>AVERAGE(T3:X3)</f>
        <v>2.1687271550855916E-3</v>
      </c>
      <c r="AJ3" s="64">
        <f>AVERAGE(Y3:AC3)</f>
        <v>3.6276495896271194E-3</v>
      </c>
      <c r="AK3" s="64">
        <f>AVERAGE(J3:S3)</f>
        <v>3.192151618156047E-3</v>
      </c>
      <c r="AL3" s="64">
        <f>AVERAGE(T3:AC3)</f>
        <v>2.8981883723563557E-3</v>
      </c>
      <c r="AM3" s="64">
        <f>AVERAGE(T3:AA3)</f>
        <v>2.9302100917916497E-3</v>
      </c>
      <c r="AN3" s="64">
        <f>AVERAGE(AB3:AC3)</f>
        <v>2.7701014946151792E-3</v>
      </c>
      <c r="AO3" s="64">
        <f>AVERAGE(E3:AC3)</f>
        <v>2.8118217179109429E-3</v>
      </c>
    </row>
    <row r="4" spans="1:41" x14ac:dyDescent="0.2">
      <c r="A4" s="4">
        <v>2</v>
      </c>
      <c r="B4" s="3" t="s">
        <v>42</v>
      </c>
      <c r="C4" s="15"/>
      <c r="D4" s="15">
        <f>0.5*(Cy!AE4+Cy!AF4)*LN(LC!D4/LC!C4)</f>
        <v>5.6878061695268215E-3</v>
      </c>
      <c r="E4" s="15">
        <f>0.5*(Cy!AF4+Cy!AG4)*LN(LC!E4/LC!D4)</f>
        <v>-9.1051533456663046E-4</v>
      </c>
      <c r="F4" s="15">
        <f>0.5*(Cy!AG4+Cy!AH4)*LN(LC!F4/LC!E4)</f>
        <v>2.0289226270335981E-3</v>
      </c>
      <c r="G4" s="15">
        <f>0.5*(Cy!AH4+Cy!AI4)*LN(LC!G4/LC!F4)</f>
        <v>5.0749791661324718E-3</v>
      </c>
      <c r="H4" s="15">
        <f>0.5*(Cy!AI4+Cy!AJ4)*LN(LC!H4/LC!G4)</f>
        <v>-5.9604846810333665E-4</v>
      </c>
      <c r="I4" s="15">
        <f>0.5*(Cy!AJ4+Cy!AK4)*LN(LC!I4/LC!H4)</f>
        <v>1.545531545045685E-2</v>
      </c>
      <c r="J4" s="15">
        <f>0.5*(Cy!AK4+Cy!AL4)*LN(LC!J4/LC!I4)</f>
        <v>-5.4262732697816091E-3</v>
      </c>
      <c r="K4" s="15">
        <f>0.5*(Cy!AL4+Cy!AM4)*LN(LC!K4/LC!J4)</f>
        <v>1.3531906840633046E-2</v>
      </c>
      <c r="L4" s="15">
        <f>0.5*(Cy!AM4+Cy!AN4)*LN(LC!L4/LC!K4)</f>
        <v>-4.2897453359046914E-3</v>
      </c>
      <c r="M4" s="15">
        <f>0.5*(Cy!AN4+Cy!AO4)*LN(LC!M4/LC!L4)</f>
        <v>-6.0717961726582234E-4</v>
      </c>
      <c r="N4" s="15">
        <f>0.5*(Cy!AO4+Cy!AP4)*LN(LC!N4/LC!M4)</f>
        <v>2.3973157483309152E-3</v>
      </c>
      <c r="O4" s="15">
        <f>0.5*(Cy!AP4+Cy!AQ4)*LN(LC!O4/LC!N4)</f>
        <v>2.1736537389690103E-2</v>
      </c>
      <c r="P4" s="15">
        <f>0.5*(Cy!AQ4+Cy!AR4)*LN(LC!P4/LC!O4)</f>
        <v>-2.6211976051657851E-3</v>
      </c>
      <c r="Q4" s="15">
        <f>0.5*(Cy!AR4+Cy!AS4)*LN(LC!Q4/LC!P4)</f>
        <v>1.9455051583743745E-3</v>
      </c>
      <c r="R4" s="15">
        <f>0.5*(Cy!AS4+Cy!AT4)*LN(LC!R4/LC!Q4)</f>
        <v>1.6567510899023132E-3</v>
      </c>
      <c r="S4" s="15">
        <f>0.5*(Cy!AT4+Cy!AU4)*LN(LC!S4/LC!R4)</f>
        <v>5.0977256700854923E-3</v>
      </c>
      <c r="T4" s="15">
        <f>0.5*(Cy!AU4+Cy!AV4)*LN(LC!T4/LC!S4)</f>
        <v>8.0599534972765376E-3</v>
      </c>
      <c r="U4" s="15">
        <f>0.5*(Cy!AV4+Cy!AW4)*LN(LC!U4/LC!T4)</f>
        <v>-1.9141068983711184E-3</v>
      </c>
      <c r="V4" s="15">
        <f>0.5*(Cy!AW4+Cy!AX4)*LN(LC!V4/LC!U4)</f>
        <v>-5.5177902798828338E-3</v>
      </c>
      <c r="W4" s="15">
        <f>0.5*(Cy!AX4+Cy!AY4)*LN(LC!W4/LC!V4)</f>
        <v>-4.2182768444047752E-3</v>
      </c>
      <c r="X4" s="15">
        <f>0.5*(Cy!AY4+Cy!AZ4)*LN(LC!X4/LC!W4)</f>
        <v>2.6383086843522444E-3</v>
      </c>
      <c r="Y4" s="15">
        <f>0.5*(Cy!AZ4+Cy!BA4)*LN(LC!Y4/LC!X4)</f>
        <v>5.1077792499973065E-3</v>
      </c>
      <c r="Z4" s="15">
        <f>0.5*(Cy!BA4+Cy!BB4)*LN(LC!Z4/LC!Y4)</f>
        <v>2.0645459087765292E-4</v>
      </c>
      <c r="AA4" s="15">
        <f>0.5*(Cy!BB4+Cy!BC4)*LN(LC!AA4/LC!Z4)</f>
        <v>3.7453181375239478E-4</v>
      </c>
      <c r="AB4" s="15">
        <f>0.5*(Cy!BC4+Cy!BD4)*LN(LC!AB4/LC!AA4)</f>
        <v>7.784496025353484E-4</v>
      </c>
      <c r="AC4" s="15">
        <f>0.5*(Cy!BD4+Cy!BE4)*LN(LC!AC4/LC!AB4)</f>
        <v>4.5201926090196222E-3</v>
      </c>
      <c r="AD4" s="15"/>
      <c r="AF4" s="64">
        <f t="shared" ref="AF4:AF67" si="0">AVERAGE(E4:I4)</f>
        <v>4.2105306881905901E-3</v>
      </c>
      <c r="AG4" s="64">
        <f t="shared" ref="AG4:AG67" si="1">AVERAGE(J4:N4)</f>
        <v>1.1212048732023676E-3</v>
      </c>
      <c r="AH4" s="64">
        <f t="shared" ref="AH4:AH67" si="2">AVERAGE(O4:S4)</f>
        <v>5.5630643405772994E-3</v>
      </c>
      <c r="AI4" s="64">
        <f t="shared" ref="AI4:AI67" si="3">AVERAGE(T4:X4)</f>
        <v>-1.9038236820598909E-4</v>
      </c>
      <c r="AJ4" s="64">
        <f t="shared" ref="AJ4:AJ67" si="4">AVERAGE(Y4:AC4)</f>
        <v>2.1974815732364651E-3</v>
      </c>
      <c r="AK4" s="64">
        <f t="shared" ref="AK4:AK67" si="5">AVERAGE(J4:S4)</f>
        <v>3.3421346068898336E-3</v>
      </c>
      <c r="AL4" s="64">
        <f t="shared" ref="AL4:AL67" si="6">AVERAGE(T4:AC4)</f>
        <v>1.0035496025152379E-3</v>
      </c>
      <c r="AM4" s="64">
        <f t="shared" ref="AM4:AM67" si="7">AVERAGE(T4:AA4)</f>
        <v>5.9210672669967603E-4</v>
      </c>
      <c r="AN4" s="64">
        <f t="shared" ref="AN4:AN67" si="8">AVERAGE(AB4:AC4)</f>
        <v>2.6493211057774853E-3</v>
      </c>
      <c r="AO4" s="64">
        <f t="shared" ref="AO4:AO67" si="9">AVERAGE(E4:AC4)</f>
        <v>2.5803798214001474E-3</v>
      </c>
    </row>
    <row r="5" spans="1:41" x14ac:dyDescent="0.2">
      <c r="A5" s="4">
        <v>3</v>
      </c>
      <c r="B5" s="3" t="s">
        <v>0</v>
      </c>
      <c r="C5" s="15"/>
      <c r="D5" s="15">
        <f>0.5*(Cy!AE5+Cy!AF5)*LN(LC!D5/LC!C5)</f>
        <v>6.2535070858363634E-3</v>
      </c>
      <c r="E5" s="15">
        <f>0.5*(Cy!AF5+Cy!AG5)*LN(LC!E5/LC!D5)</f>
        <v>-3.8433623960530392E-3</v>
      </c>
      <c r="F5" s="15">
        <f>0.5*(Cy!AG5+Cy!AH5)*LN(LC!F5/LC!E5)</f>
        <v>-9.310020228413344E-4</v>
      </c>
      <c r="G5" s="15">
        <f>0.5*(Cy!AH5+Cy!AI5)*LN(LC!G5/LC!F5)</f>
        <v>-1.4245833952913646E-3</v>
      </c>
      <c r="H5" s="15">
        <f>0.5*(Cy!AI5+Cy!AJ5)*LN(LC!H5/LC!G5)</f>
        <v>-6.6632492153275201E-3</v>
      </c>
      <c r="I5" s="15">
        <f>0.5*(Cy!AJ5+Cy!AK5)*LN(LC!I5/LC!H5)</f>
        <v>5.0089188154626629E-3</v>
      </c>
      <c r="J5" s="15">
        <f>0.5*(Cy!AK5+Cy!AL5)*LN(LC!J5/LC!I5)</f>
        <v>-1.157396653090139E-2</v>
      </c>
      <c r="K5" s="15">
        <f>0.5*(Cy!AL5+Cy!AM5)*LN(LC!K5/LC!J5)</f>
        <v>7.7331082548317233E-3</v>
      </c>
      <c r="L5" s="15">
        <f>0.5*(Cy!AM5+Cy!AN5)*LN(LC!L5/LC!K5)</f>
        <v>-7.5893647830901027E-3</v>
      </c>
      <c r="M5" s="15">
        <f>0.5*(Cy!AN5+Cy!AO5)*LN(LC!M5/LC!L5)</f>
        <v>-3.6649302153011548E-3</v>
      </c>
      <c r="N5" s="15">
        <f>0.5*(Cy!AO5+Cy!AP5)*LN(LC!N5/LC!M5)</f>
        <v>1.2607327916507359E-3</v>
      </c>
      <c r="O5" s="15">
        <f>0.5*(Cy!AP5+Cy!AQ5)*LN(LC!O5/LC!N5)</f>
        <v>2.6514953373848661E-2</v>
      </c>
      <c r="P5" s="15">
        <f>0.5*(Cy!AQ5+Cy!AR5)*LN(LC!P5/LC!O5)</f>
        <v>1.6653218358370398E-3</v>
      </c>
      <c r="Q5" s="15">
        <f>0.5*(Cy!AR5+Cy!AS5)*LN(LC!Q5/LC!P5)</f>
        <v>7.9990530108003388E-3</v>
      </c>
      <c r="R5" s="15">
        <f>0.5*(Cy!AS5+Cy!AT5)*LN(LC!R5/LC!Q5)</f>
        <v>3.8907340838697669E-3</v>
      </c>
      <c r="S5" s="15">
        <f>0.5*(Cy!AT5+Cy!AU5)*LN(LC!S5/LC!R5)</f>
        <v>5.2709952292593187E-3</v>
      </c>
      <c r="T5" s="15">
        <f>0.5*(Cy!AU5+Cy!AV5)*LN(LC!T5/LC!S5)</f>
        <v>9.6256628039600271E-3</v>
      </c>
      <c r="U5" s="15">
        <f>0.5*(Cy!AV5+Cy!AW5)*LN(LC!U5/LC!T5)</f>
        <v>8.7705589744177602E-4</v>
      </c>
      <c r="V5" s="15">
        <f>0.5*(Cy!AW5+Cy!AX5)*LN(LC!V5/LC!U5)</f>
        <v>-1.1598103524335915E-2</v>
      </c>
      <c r="W5" s="15">
        <f>0.5*(Cy!AX5+Cy!AY5)*LN(LC!W5/LC!V5)</f>
        <v>-6.6229048265939927E-3</v>
      </c>
      <c r="X5" s="15">
        <f>0.5*(Cy!AY5+Cy!AZ5)*LN(LC!X5/LC!W5)</f>
        <v>6.6963231525020107E-3</v>
      </c>
      <c r="Y5" s="15">
        <f>0.5*(Cy!AZ5+Cy!BA5)*LN(LC!Y5/LC!X5)</f>
        <v>1.0723054948691807E-3</v>
      </c>
      <c r="Z5" s="15">
        <f>0.5*(Cy!BA5+Cy!BB5)*LN(LC!Z5/LC!Y5)</f>
        <v>4.2386707115921012E-3</v>
      </c>
      <c r="AA5" s="15">
        <f>0.5*(Cy!BB5+Cy!BC5)*LN(LC!AA5/LC!Z5)</f>
        <v>-2.877639942175424E-4</v>
      </c>
      <c r="AB5" s="15">
        <f>0.5*(Cy!BC5+Cy!BD5)*LN(LC!AB5/LC!AA5)</f>
        <v>-8.6640310304463234E-3</v>
      </c>
      <c r="AC5" s="15">
        <f>0.5*(Cy!BD5+Cy!BE5)*LN(LC!AC5/LC!AB5)</f>
        <v>-2.4957670098210527E-5</v>
      </c>
      <c r="AD5" s="15"/>
      <c r="AF5" s="64">
        <f t="shared" si="0"/>
        <v>-1.5706556428101189E-3</v>
      </c>
      <c r="AG5" s="64">
        <f t="shared" si="1"/>
        <v>-2.7668840965620381E-3</v>
      </c>
      <c r="AH5" s="64">
        <f t="shared" si="2"/>
        <v>9.068211506723026E-3</v>
      </c>
      <c r="AI5" s="64">
        <f t="shared" si="3"/>
        <v>-2.0439329940521897E-4</v>
      </c>
      <c r="AJ5" s="64">
        <f t="shared" si="4"/>
        <v>-7.3315529766015877E-4</v>
      </c>
      <c r="AK5" s="64">
        <f t="shared" si="5"/>
        <v>3.1506637050804933E-3</v>
      </c>
      <c r="AL5" s="64">
        <f t="shared" si="6"/>
        <v>-4.6877429853268884E-4</v>
      </c>
      <c r="AM5" s="64">
        <f t="shared" si="7"/>
        <v>5.0015571440220564E-4</v>
      </c>
      <c r="AN5" s="64">
        <f t="shared" si="8"/>
        <v>-4.3444943502722669E-3</v>
      </c>
      <c r="AO5" s="64">
        <f t="shared" si="9"/>
        <v>7.586246340570979E-4</v>
      </c>
    </row>
    <row r="6" spans="1:41" x14ac:dyDescent="0.2">
      <c r="A6" s="4">
        <v>4</v>
      </c>
      <c r="B6" s="6" t="s">
        <v>1</v>
      </c>
      <c r="C6" s="15"/>
      <c r="D6" s="15">
        <f>0.5*(Cy!AE6+Cy!AF6)*LN(LC!D6/LC!C6)</f>
        <v>-9.8001057536440403E-4</v>
      </c>
      <c r="E6" s="15">
        <f>0.5*(Cy!AF6+Cy!AG6)*LN(LC!E6/LC!D6)</f>
        <v>-1.7789577694071648E-3</v>
      </c>
      <c r="F6" s="15">
        <f>0.5*(Cy!AG6+Cy!AH6)*LN(LC!F6/LC!E6)</f>
        <v>-2.757888407610219E-3</v>
      </c>
      <c r="G6" s="15">
        <f>0.5*(Cy!AH6+Cy!AI6)*LN(LC!G6/LC!F6)</f>
        <v>-2.380969243266797E-3</v>
      </c>
      <c r="H6" s="15">
        <f>0.5*(Cy!AI6+Cy!AJ6)*LN(LC!H6/LC!G6)</f>
        <v>-7.2421891341339223E-3</v>
      </c>
      <c r="I6" s="15">
        <f>0.5*(Cy!AJ6+Cy!AK6)*LN(LC!I6/LC!H6)</f>
        <v>5.2096172892680673E-4</v>
      </c>
      <c r="J6" s="15">
        <f>0.5*(Cy!AK6+Cy!AL6)*LN(LC!J6/LC!I6)</f>
        <v>5.5991933832167506E-3</v>
      </c>
      <c r="K6" s="15">
        <f>0.5*(Cy!AL6+Cy!AM6)*LN(LC!K6/LC!J6)</f>
        <v>-8.201948286994068E-3</v>
      </c>
      <c r="L6" s="15">
        <f>0.5*(Cy!AM6+Cy!AN6)*LN(LC!L6/LC!K6)</f>
        <v>-2.9595723706848259E-3</v>
      </c>
      <c r="M6" s="15">
        <f>0.5*(Cy!AN6+Cy!AO6)*LN(LC!M6/LC!L6)</f>
        <v>1.3308320977863252E-2</v>
      </c>
      <c r="N6" s="15">
        <f>0.5*(Cy!AO6+Cy!AP6)*LN(LC!N6/LC!M6)</f>
        <v>-6.9230358175782405E-3</v>
      </c>
      <c r="O6" s="15">
        <f>0.5*(Cy!AP6+Cy!AQ6)*LN(LC!O6/LC!N6)</f>
        <v>-3.8672111580203491E-3</v>
      </c>
      <c r="P6" s="15">
        <f>0.5*(Cy!AQ6+Cy!AR6)*LN(LC!P6/LC!O6)</f>
        <v>1.2811274912050587E-2</v>
      </c>
      <c r="Q6" s="15">
        <f>0.5*(Cy!AR6+Cy!AS6)*LN(LC!Q6/LC!P6)</f>
        <v>-7.694994215604936E-3</v>
      </c>
      <c r="R6" s="15">
        <f>0.5*(Cy!AS6+Cy!AT6)*LN(LC!R6/LC!Q6)</f>
        <v>-3.9530419609524019E-3</v>
      </c>
      <c r="S6" s="15">
        <f>0.5*(Cy!AT6+Cy!AU6)*LN(LC!S6/LC!R6)</f>
        <v>1.2059530503644813E-3</v>
      </c>
      <c r="T6" s="15">
        <f>0.5*(Cy!AU6+Cy!AV6)*LN(LC!T6/LC!S6)</f>
        <v>3.6369488256381092E-3</v>
      </c>
      <c r="U6" s="15">
        <f>0.5*(Cy!AV6+Cy!AW6)*LN(LC!U6/LC!T6)</f>
        <v>3.6158188051140126E-3</v>
      </c>
      <c r="V6" s="15">
        <f>0.5*(Cy!AW6+Cy!AX6)*LN(LC!V6/LC!U6)</f>
        <v>1.0137499109100691E-3</v>
      </c>
      <c r="W6" s="15">
        <f>0.5*(Cy!AX6+Cy!AY6)*LN(LC!W6/LC!V6)</f>
        <v>-6.8041674376231129E-3</v>
      </c>
      <c r="X6" s="15">
        <f>0.5*(Cy!AY6+Cy!AZ6)*LN(LC!X6/LC!W6)</f>
        <v>-3.6993035411243521E-3</v>
      </c>
      <c r="Y6" s="15">
        <f>0.5*(Cy!AZ6+Cy!BA6)*LN(LC!Y6/LC!X6)</f>
        <v>8.5113765242579159E-3</v>
      </c>
      <c r="Z6" s="15">
        <f>0.5*(Cy!BA6+Cy!BB6)*LN(LC!Z6/LC!Y6)</f>
        <v>4.6018384760094797E-3</v>
      </c>
      <c r="AA6" s="15">
        <f>0.5*(Cy!BB6+Cy!BC6)*LN(LC!AA6/LC!Z6)</f>
        <v>-3.1289433511369792E-3</v>
      </c>
      <c r="AB6" s="15">
        <f>0.5*(Cy!BC6+Cy!BD6)*LN(LC!AB6/LC!AA6)</f>
        <v>1.5509113746640352E-2</v>
      </c>
      <c r="AC6" s="15">
        <f>0.5*(Cy!BD6+Cy!BE6)*LN(LC!AC6/LC!AB6)</f>
        <v>5.2832320933116133E-3</v>
      </c>
      <c r="AD6" s="15"/>
      <c r="AF6" s="64">
        <f t="shared" si="0"/>
        <v>-2.7278085650982594E-3</v>
      </c>
      <c r="AG6" s="64">
        <f t="shared" si="1"/>
        <v>1.6459157716457382E-4</v>
      </c>
      <c r="AH6" s="64">
        <f t="shared" si="2"/>
        <v>-2.9960387443252374E-4</v>
      </c>
      <c r="AI6" s="64">
        <f t="shared" si="3"/>
        <v>-4.4739068741705463E-4</v>
      </c>
      <c r="AJ6" s="64">
        <f t="shared" si="4"/>
        <v>6.1553234978164763E-3</v>
      </c>
      <c r="AK6" s="64">
        <f t="shared" si="5"/>
        <v>-6.7506148633974947E-5</v>
      </c>
      <c r="AL6" s="64">
        <f t="shared" si="6"/>
        <v>2.8539664051997109E-3</v>
      </c>
      <c r="AM6" s="64">
        <f t="shared" si="7"/>
        <v>9.684147765056429E-4</v>
      </c>
      <c r="AN6" s="64">
        <f t="shared" si="8"/>
        <v>1.0396172919975983E-2</v>
      </c>
      <c r="AO6" s="64">
        <f t="shared" si="9"/>
        <v>5.6902238960664249E-4</v>
      </c>
    </row>
    <row r="7" spans="1:41" x14ac:dyDescent="0.2">
      <c r="A7" s="4">
        <v>5</v>
      </c>
      <c r="B7" s="6" t="s">
        <v>2</v>
      </c>
      <c r="C7" s="15"/>
      <c r="D7" s="15">
        <f>0.5*(Cy!AE7+Cy!AF7)*LN(LC!D7/LC!C7)</f>
        <v>1.8137438465668549E-3</v>
      </c>
      <c r="E7" s="15">
        <f>0.5*(Cy!AF7+Cy!AG7)*LN(LC!E7/LC!D7)</f>
        <v>-9.2080555672888708E-4</v>
      </c>
      <c r="F7" s="15">
        <f>0.5*(Cy!AG7+Cy!AH7)*LN(LC!F7/LC!E7)</f>
        <v>3.4687913110475555E-3</v>
      </c>
      <c r="G7" s="15">
        <f>0.5*(Cy!AH7+Cy!AI7)*LN(LC!G7/LC!F7)</f>
        <v>2.5002849841721523E-4</v>
      </c>
      <c r="H7" s="15">
        <f>0.5*(Cy!AI7+Cy!AJ7)*LN(LC!H7/LC!G7)</f>
        <v>1.4637314477142613E-3</v>
      </c>
      <c r="I7" s="15">
        <f>0.5*(Cy!AJ7+Cy!AK7)*LN(LC!I7/LC!H7)</f>
        <v>-4.8174444619157939E-4</v>
      </c>
      <c r="J7" s="15">
        <f>0.5*(Cy!AK7+Cy!AL7)*LN(LC!J7/LC!I7)</f>
        <v>-7.9633385412421426E-4</v>
      </c>
      <c r="K7" s="15">
        <f>0.5*(Cy!AL7+Cy!AM7)*LN(LC!K7/LC!J7)</f>
        <v>2.2717968247580734E-3</v>
      </c>
      <c r="L7" s="15">
        <f>0.5*(Cy!AM7+Cy!AN7)*LN(LC!L7/LC!K7)</f>
        <v>3.443131974420845E-4</v>
      </c>
      <c r="M7" s="15">
        <f>0.5*(Cy!AN7+Cy!AO7)*LN(LC!M7/LC!L7)</f>
        <v>1.461613785683154E-3</v>
      </c>
      <c r="N7" s="15">
        <f>0.5*(Cy!AO7+Cy!AP7)*LN(LC!N7/LC!M7)</f>
        <v>1.0847881662649768E-3</v>
      </c>
      <c r="O7" s="15">
        <f>0.5*(Cy!AP7+Cy!AQ7)*LN(LC!O7/LC!N7)</f>
        <v>1.5536267457149098E-3</v>
      </c>
      <c r="P7" s="15">
        <f>0.5*(Cy!AQ7+Cy!AR7)*LN(LC!P7/LC!O7)</f>
        <v>2.4872941547439825E-3</v>
      </c>
      <c r="Q7" s="15">
        <f>0.5*(Cy!AR7+Cy!AS7)*LN(LC!Q7/LC!P7)</f>
        <v>-3.9062383484629168E-3</v>
      </c>
      <c r="R7" s="15">
        <f>0.5*(Cy!AS7+Cy!AT7)*LN(LC!R7/LC!Q7)</f>
        <v>9.0399039761652408E-3</v>
      </c>
      <c r="S7" s="15">
        <f>0.5*(Cy!AT7+Cy!AU7)*LN(LC!S7/LC!R7)</f>
        <v>-9.3603708504428782E-4</v>
      </c>
      <c r="T7" s="15">
        <f>0.5*(Cy!AU7+Cy!AV7)*LN(LC!T7/LC!S7)</f>
        <v>2.0279728413722391E-3</v>
      </c>
      <c r="U7" s="15">
        <f>0.5*(Cy!AV7+Cy!AW7)*LN(LC!U7/LC!T7)</f>
        <v>3.5334079907973457E-4</v>
      </c>
      <c r="V7" s="15">
        <f>0.5*(Cy!AW7+Cy!AX7)*LN(LC!V7/LC!U7)</f>
        <v>-2.2749876459700127E-3</v>
      </c>
      <c r="W7" s="15">
        <f>0.5*(Cy!AX7+Cy!AY7)*LN(LC!W7/LC!V7)</f>
        <v>-1.460612288670692E-3</v>
      </c>
      <c r="X7" s="15">
        <f>0.5*(Cy!AY7+Cy!AZ7)*LN(LC!X7/LC!W7)</f>
        <v>-1.7259172071113669E-3</v>
      </c>
      <c r="Y7" s="15">
        <f>0.5*(Cy!AZ7+Cy!BA7)*LN(LC!Y7/LC!X7)</f>
        <v>4.9304711146037237E-3</v>
      </c>
      <c r="Z7" s="15">
        <f>0.5*(Cy!BA7+Cy!BB7)*LN(LC!Z7/LC!Y7)</f>
        <v>-2.2588603939730357E-3</v>
      </c>
      <c r="AA7" s="15">
        <f>0.5*(Cy!BB7+Cy!BC7)*LN(LC!AA7/LC!Z7)</f>
        <v>1.9119397497332508E-3</v>
      </c>
      <c r="AB7" s="15">
        <f>0.5*(Cy!BC7+Cy!BD7)*LN(LC!AB7/LC!AA7)</f>
        <v>3.0431512572012522E-4</v>
      </c>
      <c r="AC7" s="15">
        <f>0.5*(Cy!BD7+Cy!BE7)*LN(LC!AC7/LC!AB7)</f>
        <v>-7.7829514928302234E-3</v>
      </c>
      <c r="AD7" s="15"/>
      <c r="AF7" s="64">
        <f t="shared" si="0"/>
        <v>7.5600025085171304E-4</v>
      </c>
      <c r="AG7" s="64">
        <f t="shared" si="1"/>
        <v>8.7323562400481482E-4</v>
      </c>
      <c r="AH7" s="64">
        <f t="shared" si="2"/>
        <v>1.6477098886233856E-3</v>
      </c>
      <c r="AI7" s="64">
        <f t="shared" si="3"/>
        <v>-6.1604070026001956E-4</v>
      </c>
      <c r="AJ7" s="64">
        <f t="shared" si="4"/>
        <v>-5.7901717934923168E-4</v>
      </c>
      <c r="AK7" s="64">
        <f t="shared" si="5"/>
        <v>1.2604727563141002E-3</v>
      </c>
      <c r="AL7" s="64">
        <f t="shared" si="6"/>
        <v>-5.9752893980462578E-4</v>
      </c>
      <c r="AM7" s="64">
        <f t="shared" si="7"/>
        <v>1.8791837113298011E-4</v>
      </c>
      <c r="AN7" s="64">
        <f t="shared" si="8"/>
        <v>-3.7393181835550489E-3</v>
      </c>
      <c r="AO7" s="64">
        <f t="shared" si="9"/>
        <v>4.163775767741322E-4</v>
      </c>
    </row>
    <row r="8" spans="1:41" x14ac:dyDescent="0.2">
      <c r="A8" s="4">
        <v>6</v>
      </c>
      <c r="B8" s="6" t="s">
        <v>43</v>
      </c>
      <c r="C8" s="15"/>
      <c r="D8" s="15">
        <f>0.5*(Cy!AE8+Cy!AF8)*LN(LC!D8/LC!C8)</f>
        <v>3.3269177552297064E-3</v>
      </c>
      <c r="E8" s="15">
        <f>0.5*(Cy!AF8+Cy!AG8)*LN(LC!E8/LC!D8)</f>
        <v>-1.1623683372792234E-3</v>
      </c>
      <c r="F8" s="15">
        <f>0.5*(Cy!AG8+Cy!AH8)*LN(LC!F8/LC!E8)</f>
        <v>-6.5638913220903805E-4</v>
      </c>
      <c r="G8" s="15">
        <f>0.5*(Cy!AH8+Cy!AI8)*LN(LC!G8/LC!F8)</f>
        <v>1.9295623680806325E-3</v>
      </c>
      <c r="H8" s="15">
        <f>0.5*(Cy!AI8+Cy!AJ8)*LN(LC!H8/LC!G8)</f>
        <v>-9.4743362793704873E-4</v>
      </c>
      <c r="I8" s="15">
        <f>0.5*(Cy!AJ8+Cy!AK8)*LN(LC!I8/LC!H8)</f>
        <v>2.7328099362624393E-4</v>
      </c>
      <c r="J8" s="15">
        <f>0.5*(Cy!AK8+Cy!AL8)*LN(LC!J8/LC!I8)</f>
        <v>-3.0025609102173863E-3</v>
      </c>
      <c r="K8" s="15">
        <f>0.5*(Cy!AL8+Cy!AM8)*LN(LC!K8/LC!J8)</f>
        <v>1.2434223940242838E-3</v>
      </c>
      <c r="L8" s="15">
        <f>0.5*(Cy!AM8+Cy!AN8)*LN(LC!L8/LC!K8)</f>
        <v>6.1162239396593196E-4</v>
      </c>
      <c r="M8" s="15">
        <f>0.5*(Cy!AN8+Cy!AO8)*LN(LC!M8/LC!L8)</f>
        <v>1.3695783950224371E-3</v>
      </c>
      <c r="N8" s="15">
        <f>0.5*(Cy!AO8+Cy!AP8)*LN(LC!N8/LC!M8)</f>
        <v>8.1134332497186643E-4</v>
      </c>
      <c r="O8" s="15">
        <f>0.5*(Cy!AP8+Cy!AQ8)*LN(LC!O8/LC!N8)</f>
        <v>2.6863381577403884E-3</v>
      </c>
      <c r="P8" s="15">
        <f>0.5*(Cy!AQ8+Cy!AR8)*LN(LC!P8/LC!O8)</f>
        <v>-1.7910530540775715E-3</v>
      </c>
      <c r="Q8" s="15">
        <f>0.5*(Cy!AR8+Cy!AS8)*LN(LC!Q8/LC!P8)</f>
        <v>-2.7821241175861088E-3</v>
      </c>
      <c r="R8" s="15">
        <f>0.5*(Cy!AS8+Cy!AT8)*LN(LC!R8/LC!Q8)</f>
        <v>-2.6521881785674844E-3</v>
      </c>
      <c r="S8" s="15">
        <f>0.5*(Cy!AT8+Cy!AU8)*LN(LC!S8/LC!R8)</f>
        <v>2.8610337995932655E-3</v>
      </c>
      <c r="T8" s="15">
        <f>0.5*(Cy!AU8+Cy!AV8)*LN(LC!T8/LC!S8)</f>
        <v>-5.4149749529871583E-4</v>
      </c>
      <c r="U8" s="15">
        <f>0.5*(Cy!AV8+Cy!AW8)*LN(LC!U8/LC!T8)</f>
        <v>3.5697591362741699E-3</v>
      </c>
      <c r="V8" s="15">
        <f>0.5*(Cy!AW8+Cy!AX8)*LN(LC!V8/LC!U8)</f>
        <v>-2.3635813010568301E-3</v>
      </c>
      <c r="W8" s="15">
        <f>0.5*(Cy!AX8+Cy!AY8)*LN(LC!W8/LC!V8)</f>
        <v>-1.2487355995397112E-3</v>
      </c>
      <c r="X8" s="15">
        <f>0.5*(Cy!AY8+Cy!AZ8)*LN(LC!X8/LC!W8)</f>
        <v>1.4491113967154362E-3</v>
      </c>
      <c r="Y8" s="15">
        <f>0.5*(Cy!AZ8+Cy!BA8)*LN(LC!Y8/LC!X8)</f>
        <v>-9.4739387066457607E-4</v>
      </c>
      <c r="Z8" s="15">
        <f>0.5*(Cy!BA8+Cy!BB8)*LN(LC!Z8/LC!Y8)</f>
        <v>2.8340536453119202E-3</v>
      </c>
      <c r="AA8" s="15">
        <f>0.5*(Cy!BB8+Cy!BC8)*LN(LC!AA8/LC!Z8)</f>
        <v>-4.2798956293871315E-3</v>
      </c>
      <c r="AB8" s="15">
        <f>0.5*(Cy!BC8+Cy!BD8)*LN(LC!AB8/LC!AA8)</f>
        <v>3.9797386790639652E-4</v>
      </c>
      <c r="AC8" s="15">
        <f>0.5*(Cy!BD8+Cy!BE8)*LN(LC!AC8/LC!AB8)</f>
        <v>-5.8340868000258759E-3</v>
      </c>
      <c r="AD8" s="15"/>
      <c r="AF8" s="64">
        <f t="shared" si="0"/>
        <v>-1.1266954714368675E-4</v>
      </c>
      <c r="AG8" s="64">
        <f t="shared" si="1"/>
        <v>2.0668111955342657E-4</v>
      </c>
      <c r="AH8" s="64">
        <f t="shared" si="2"/>
        <v>-3.355986785795021E-4</v>
      </c>
      <c r="AI8" s="64">
        <f t="shared" si="3"/>
        <v>1.730112274188698E-4</v>
      </c>
      <c r="AJ8" s="64">
        <f t="shared" si="4"/>
        <v>-1.5658697573718533E-3</v>
      </c>
      <c r="AK8" s="64">
        <f t="shared" si="5"/>
        <v>-6.4458779513037762E-5</v>
      </c>
      <c r="AL8" s="64">
        <f t="shared" si="6"/>
        <v>-6.9642926497649174E-4</v>
      </c>
      <c r="AM8" s="64">
        <f t="shared" si="7"/>
        <v>-1.9102246470567981E-4</v>
      </c>
      <c r="AN8" s="64">
        <f t="shared" si="8"/>
        <v>-2.7180564660597398E-3</v>
      </c>
      <c r="AO8" s="64">
        <f t="shared" si="9"/>
        <v>-3.2688912722454917E-4</v>
      </c>
    </row>
    <row r="9" spans="1:41" x14ac:dyDescent="0.2">
      <c r="A9" s="4">
        <v>7</v>
      </c>
      <c r="B9" s="6" t="s">
        <v>44</v>
      </c>
      <c r="C9" s="15"/>
      <c r="D9" s="15">
        <f>0.5*(Cy!AE9+Cy!AF9)*LN(LC!D9/LC!C9)</f>
        <v>3.5785514747374387E-3</v>
      </c>
      <c r="E9" s="15">
        <f>0.5*(Cy!AF9+Cy!AG9)*LN(LC!E9/LC!D9)</f>
        <v>-1.6042972548439823E-3</v>
      </c>
      <c r="F9" s="15">
        <f>0.5*(Cy!AG9+Cy!AH9)*LN(LC!F9/LC!E9)</f>
        <v>6.1069447071336082E-5</v>
      </c>
      <c r="G9" s="15">
        <f>0.5*(Cy!AH9+Cy!AI9)*LN(LC!G9/LC!F9)</f>
        <v>3.2175354836973843E-3</v>
      </c>
      <c r="H9" s="15">
        <f>0.5*(Cy!AI9+Cy!AJ9)*LN(LC!H9/LC!G9)</f>
        <v>-2.6618415036283203E-4</v>
      </c>
      <c r="I9" s="15">
        <f>0.5*(Cy!AJ9+Cy!AK9)*LN(LC!I9/LC!H9)</f>
        <v>1.7454464059158163E-3</v>
      </c>
      <c r="J9" s="15">
        <f>0.5*(Cy!AK9+Cy!AL9)*LN(LC!J9/LC!I9)</f>
        <v>-3.1431414227951057E-3</v>
      </c>
      <c r="K9" s="15">
        <f>0.5*(Cy!AL9+Cy!AM9)*LN(LC!K9/LC!J9)</f>
        <v>1.8500578280943867E-3</v>
      </c>
      <c r="L9" s="15">
        <f>0.5*(Cy!AM9+Cy!AN9)*LN(LC!L9/LC!K9)</f>
        <v>1.0233925336931926E-3</v>
      </c>
      <c r="M9" s="15">
        <f>0.5*(Cy!AN9+Cy!AO9)*LN(LC!M9/LC!L9)</f>
        <v>2.0126701599462787E-3</v>
      </c>
      <c r="N9" s="15">
        <f>0.5*(Cy!AO9+Cy!AP9)*LN(LC!N9/LC!M9)</f>
        <v>1.3035605375487833E-3</v>
      </c>
      <c r="O9" s="15">
        <f>0.5*(Cy!AP9+Cy!AQ9)*LN(LC!O9/LC!N9)</f>
        <v>4.4049543231972042E-3</v>
      </c>
      <c r="P9" s="15">
        <f>0.5*(Cy!AQ9+Cy!AR9)*LN(LC!P9/LC!O9)</f>
        <v>-2.051510858052585E-3</v>
      </c>
      <c r="Q9" s="15">
        <f>0.5*(Cy!AR9+Cy!AS9)*LN(LC!Q9/LC!P9)</f>
        <v>-2.5834576392696549E-3</v>
      </c>
      <c r="R9" s="15">
        <f>0.5*(Cy!AS9+Cy!AT9)*LN(LC!R9/LC!Q9)</f>
        <v>-2.9638240846925385E-3</v>
      </c>
      <c r="S9" s="15">
        <f>0.5*(Cy!AT9+Cy!AU9)*LN(LC!S9/LC!R9)</f>
        <v>5.4528604831955525E-3</v>
      </c>
      <c r="T9" s="15">
        <f>0.5*(Cy!AU9+Cy!AV9)*LN(LC!T9/LC!S9)</f>
        <v>-2.9711210434486254E-4</v>
      </c>
      <c r="U9" s="15">
        <f>0.5*(Cy!AV9+Cy!AW9)*LN(LC!U9/LC!T9)</f>
        <v>5.5730228742382516E-3</v>
      </c>
      <c r="V9" s="15">
        <f>0.5*(Cy!AW9+Cy!AX9)*LN(LC!V9/LC!U9)</f>
        <v>-2.1086989034093621E-3</v>
      </c>
      <c r="W9" s="15">
        <f>0.5*(Cy!AX9+Cy!AY9)*LN(LC!W9/LC!V9)</f>
        <v>-1.4952950066270318E-3</v>
      </c>
      <c r="X9" s="15">
        <f>0.5*(Cy!AY9+Cy!AZ9)*LN(LC!X9/LC!W9)</f>
        <v>2.1736029262167823E-3</v>
      </c>
      <c r="Y9" s="15">
        <f>0.5*(Cy!AZ9+Cy!BA9)*LN(LC!Y9/LC!X9)</f>
        <v>-6.9186029709133686E-4</v>
      </c>
      <c r="Z9" s="15">
        <f>0.5*(Cy!BA9+Cy!BB9)*LN(LC!Z9/LC!Y9)</f>
        <v>4.2550640156212381E-3</v>
      </c>
      <c r="AA9" s="15">
        <f>0.5*(Cy!BB9+Cy!BC9)*LN(LC!AA9/LC!Z9)</f>
        <v>-4.0546326452300576E-3</v>
      </c>
      <c r="AB9" s="15">
        <f>0.5*(Cy!BC9+Cy!BD9)*LN(LC!AB9/LC!AA9)</f>
        <v>1.4208566204488035E-3</v>
      </c>
      <c r="AC9" s="15">
        <f>0.5*(Cy!BD9+Cy!BE9)*LN(LC!AC9/LC!AB9)</f>
        <v>-8.2173312441027237E-3</v>
      </c>
      <c r="AD9" s="15"/>
      <c r="AF9" s="64">
        <f t="shared" si="0"/>
        <v>6.3071398629554445E-4</v>
      </c>
      <c r="AG9" s="64">
        <f t="shared" si="1"/>
        <v>6.0930792729750713E-4</v>
      </c>
      <c r="AH9" s="64">
        <f t="shared" si="2"/>
        <v>4.5180444487559566E-4</v>
      </c>
      <c r="AI9" s="64">
        <f t="shared" si="3"/>
        <v>7.6910395721475552E-4</v>
      </c>
      <c r="AJ9" s="64">
        <f t="shared" si="4"/>
        <v>-1.4575807100708153E-3</v>
      </c>
      <c r="AK9" s="64">
        <f t="shared" si="5"/>
        <v>5.3055618608655139E-4</v>
      </c>
      <c r="AL9" s="64">
        <f t="shared" si="6"/>
        <v>-3.4423837642802988E-4</v>
      </c>
      <c r="AM9" s="64">
        <f t="shared" si="7"/>
        <v>4.1926135742170268E-4</v>
      </c>
      <c r="AN9" s="64">
        <f t="shared" si="8"/>
        <v>-3.3982373118269602E-3</v>
      </c>
      <c r="AO9" s="64">
        <f t="shared" si="9"/>
        <v>2.0066992112251748E-4</v>
      </c>
    </row>
    <row r="10" spans="1:41" x14ac:dyDescent="0.2">
      <c r="A10" s="4">
        <v>8</v>
      </c>
      <c r="B10" s="6" t="s">
        <v>45</v>
      </c>
      <c r="C10" s="15"/>
      <c r="D10" s="15">
        <f>0.5*(Cy!AE10+Cy!AF10)*LN(LC!D10/LC!C10)</f>
        <v>4.936073989976321E-4</v>
      </c>
      <c r="E10" s="15">
        <f>0.5*(Cy!AF10+Cy!AG10)*LN(LC!E10/LC!D10)</f>
        <v>-4.583403681351456E-5</v>
      </c>
      <c r="F10" s="15">
        <f>0.5*(Cy!AG10+Cy!AH10)*LN(LC!F10/LC!E10)</f>
        <v>1.2767162524363404E-4</v>
      </c>
      <c r="G10" s="15">
        <f>0.5*(Cy!AH10+Cy!AI10)*LN(LC!G10/LC!F10)</f>
        <v>5.7563488692100972E-4</v>
      </c>
      <c r="H10" s="15">
        <f>0.5*(Cy!AI10+Cy!AJ10)*LN(LC!H10/LC!G10)</f>
        <v>-1.6684432423353386E-5</v>
      </c>
      <c r="I10" s="15">
        <f>0.5*(Cy!AJ10+Cy!AK10)*LN(LC!I10/LC!H10)</f>
        <v>2.5454751434673363E-5</v>
      </c>
      <c r="J10" s="15">
        <f>0.5*(Cy!AK10+Cy!AL10)*LN(LC!J10/LC!I10)</f>
        <v>1.9732428784159347E-4</v>
      </c>
      <c r="K10" s="15">
        <f>0.5*(Cy!AL10+Cy!AM10)*LN(LC!K10/LC!J10)</f>
        <v>5.3630124791377522E-4</v>
      </c>
      <c r="L10" s="15">
        <f>0.5*(Cy!AM10+Cy!AN10)*LN(LC!L10/LC!K10)</f>
        <v>4.0439420674556813E-4</v>
      </c>
      <c r="M10" s="15">
        <f>0.5*(Cy!AN10+Cy!AO10)*LN(LC!M10/LC!L10)</f>
        <v>4.7179324427199101E-4</v>
      </c>
      <c r="N10" s="15">
        <f>0.5*(Cy!AO10+Cy!AP10)*LN(LC!N10/LC!M10)</f>
        <v>2.8167867721145406E-4</v>
      </c>
      <c r="O10" s="15">
        <f>0.5*(Cy!AP10+Cy!AQ10)*LN(LC!O10/LC!N10)</f>
        <v>9.4394351056753881E-4</v>
      </c>
      <c r="P10" s="15">
        <f>0.5*(Cy!AQ10+Cy!AR10)*LN(LC!P10/LC!O10)</f>
        <v>-3.5956877025057621E-4</v>
      </c>
      <c r="Q10" s="15">
        <f>0.5*(Cy!AR10+Cy!AS10)*LN(LC!Q10/LC!P10)</f>
        <v>-1.001404947271688E-3</v>
      </c>
      <c r="R10" s="15">
        <f>0.5*(Cy!AS10+Cy!AT10)*LN(LC!R10/LC!Q10)</f>
        <v>-7.2440791090969559E-4</v>
      </c>
      <c r="S10" s="15">
        <f>0.5*(Cy!AT10+Cy!AU10)*LN(LC!S10/LC!R10)</f>
        <v>1.0391596760596011E-3</v>
      </c>
      <c r="T10" s="15">
        <f>0.5*(Cy!AU10+Cy!AV10)*LN(LC!T10/LC!S10)</f>
        <v>-3.3043945734059581E-4</v>
      </c>
      <c r="U10" s="15">
        <f>0.5*(Cy!AV10+Cy!AW10)*LN(LC!U10/LC!T10)</f>
        <v>1.1148294831490083E-3</v>
      </c>
      <c r="V10" s="15">
        <f>0.5*(Cy!AW10+Cy!AX10)*LN(LC!V10/LC!U10)</f>
        <v>-6.4896993824087171E-4</v>
      </c>
      <c r="W10" s="15">
        <f>0.5*(Cy!AX10+Cy!AY10)*LN(LC!W10/LC!V10)</f>
        <v>-2.3055141222012469E-4</v>
      </c>
      <c r="X10" s="15">
        <f>0.5*(Cy!AY10+Cy!AZ10)*LN(LC!X10/LC!W10)</f>
        <v>7.3022850052115792E-4</v>
      </c>
      <c r="Y10" s="15">
        <f>0.5*(Cy!AZ10+Cy!BA10)*LN(LC!Y10/LC!X10)</f>
        <v>-6.1702287849409144E-4</v>
      </c>
      <c r="Z10" s="15">
        <f>0.5*(Cy!BA10+Cy!BB10)*LN(LC!Z10/LC!Y10)</f>
        <v>8.8978398391125575E-4</v>
      </c>
      <c r="AA10" s="15">
        <f>0.5*(Cy!BB10+Cy!BC10)*LN(LC!AA10/LC!Z10)</f>
        <v>-9.9865054786436912E-4</v>
      </c>
      <c r="AB10" s="15">
        <f>0.5*(Cy!BC10+Cy!BD10)*LN(LC!AB10/LC!AA10)</f>
        <v>1.91615479346536E-4</v>
      </c>
      <c r="AC10" s="15">
        <f>0.5*(Cy!BD10+Cy!BE10)*LN(LC!AC10/LC!AB10)</f>
        <v>-2.2283173534834249E-3</v>
      </c>
      <c r="AD10" s="15"/>
      <c r="AF10" s="64">
        <f t="shared" si="0"/>
        <v>1.3324855887248983E-4</v>
      </c>
      <c r="AG10" s="64">
        <f t="shared" si="1"/>
        <v>3.7829833279687632E-4</v>
      </c>
      <c r="AH10" s="64">
        <f t="shared" si="2"/>
        <v>-2.0455688360963973E-5</v>
      </c>
      <c r="AI10" s="64">
        <f t="shared" si="3"/>
        <v>1.2701943517371482E-4</v>
      </c>
      <c r="AJ10" s="64">
        <f t="shared" si="4"/>
        <v>-5.5251826331681876E-4</v>
      </c>
      <c r="AK10" s="64">
        <f t="shared" si="5"/>
        <v>1.7892132221795619E-4</v>
      </c>
      <c r="AL10" s="64">
        <f t="shared" si="6"/>
        <v>-2.1274941407155198E-4</v>
      </c>
      <c r="AM10" s="64">
        <f t="shared" si="7"/>
        <v>-1.134903332232884E-5</v>
      </c>
      <c r="AN10" s="64">
        <f t="shared" si="8"/>
        <v>-1.0183509370684444E-3</v>
      </c>
      <c r="AO10" s="64">
        <f t="shared" si="9"/>
        <v>1.311847503305966E-5</v>
      </c>
    </row>
    <row r="11" spans="1:41" x14ac:dyDescent="0.2">
      <c r="A11" s="4">
        <v>9</v>
      </c>
      <c r="B11" s="6" t="s">
        <v>46</v>
      </c>
      <c r="C11" s="15"/>
      <c r="D11" s="15">
        <f>0.5*(Cy!AE11+Cy!AF11)*LN(LC!D11/LC!C11)</f>
        <v>6.8207781212145406E-3</v>
      </c>
      <c r="E11" s="15">
        <f>0.5*(Cy!AF11+Cy!AG11)*LN(LC!E11/LC!D11)</f>
        <v>-2.5435690041128597E-3</v>
      </c>
      <c r="F11" s="15">
        <f>0.5*(Cy!AG11+Cy!AH11)*LN(LC!F11/LC!E11)</f>
        <v>-1.7507193747386821E-3</v>
      </c>
      <c r="G11" s="15">
        <f>0.5*(Cy!AH11+Cy!AI11)*LN(LC!G11/LC!F11)</f>
        <v>3.7335270566252227E-3</v>
      </c>
      <c r="H11" s="15">
        <f>0.5*(Cy!AI11+Cy!AJ11)*LN(LC!H11/LC!G11)</f>
        <v>-2.0547676814630478E-3</v>
      </c>
      <c r="I11" s="15">
        <f>0.5*(Cy!AJ11+Cy!AK11)*LN(LC!I11/LC!H11)</f>
        <v>1.4293605950368477E-3</v>
      </c>
      <c r="J11" s="15">
        <f>0.5*(Cy!AK11+Cy!AL11)*LN(LC!J11/LC!I11)</f>
        <v>-6.0544421702401095E-3</v>
      </c>
      <c r="K11" s="15">
        <f>0.5*(Cy!AL11+Cy!AM11)*LN(LC!K11/LC!J11)</f>
        <v>2.9870626537051009E-3</v>
      </c>
      <c r="L11" s="15">
        <f>0.5*(Cy!AM11+Cy!AN11)*LN(LC!L11/LC!K11)</f>
        <v>1.6138053486233562E-3</v>
      </c>
      <c r="M11" s="15">
        <f>0.5*(Cy!AN11+Cy!AO11)*LN(LC!M11/LC!L11)</f>
        <v>3.1800505941094498E-3</v>
      </c>
      <c r="N11" s="15">
        <f>0.5*(Cy!AO11+Cy!AP11)*LN(LC!N11/LC!M11)</f>
        <v>1.8722863615301603E-3</v>
      </c>
      <c r="O11" s="15">
        <f>0.5*(Cy!AP11+Cy!AQ11)*LN(LC!O11/LC!N11)</f>
        <v>5.3978301084564497E-3</v>
      </c>
      <c r="P11" s="15">
        <f>0.5*(Cy!AQ11+Cy!AR11)*LN(LC!P11/LC!O11)</f>
        <v>-4.1985699302510013E-3</v>
      </c>
      <c r="Q11" s="15">
        <f>0.5*(Cy!AR11+Cy!AS11)*LN(LC!Q11/LC!P11)</f>
        <v>-4.6383920281236847E-3</v>
      </c>
      <c r="R11" s="15">
        <f>0.5*(Cy!AS11+Cy!AT11)*LN(LC!R11/LC!Q11)</f>
        <v>-4.738837541179936E-3</v>
      </c>
      <c r="S11" s="15">
        <f>0.5*(Cy!AT11+Cy!AU11)*LN(LC!S11/LC!R11)</f>
        <v>5.4600592663463284E-3</v>
      </c>
      <c r="T11" s="15">
        <f>0.5*(Cy!AU11+Cy!AV11)*LN(LC!T11/LC!S11)</f>
        <v>-1.0511291837185981E-3</v>
      </c>
      <c r="U11" s="15">
        <f>0.5*(Cy!AV11+Cy!AW11)*LN(LC!U11/LC!T11)</f>
        <v>6.1424966398055262E-3</v>
      </c>
      <c r="V11" s="15">
        <f>0.5*(Cy!AW11+Cy!AX11)*LN(LC!V11/LC!U11)</f>
        <v>-4.1389920719231369E-3</v>
      </c>
      <c r="W11" s="15">
        <f>0.5*(Cy!AX11+Cy!AY11)*LN(LC!W11/LC!V11)</f>
        <v>-2.7499631067451039E-3</v>
      </c>
      <c r="X11" s="15">
        <f>0.5*(Cy!AY11+Cy!AZ11)*LN(LC!X11/LC!W11)</f>
        <v>2.704672872664056E-3</v>
      </c>
      <c r="Y11" s="15">
        <f>0.5*(Cy!AZ11+Cy!BA11)*LN(LC!Y11/LC!X11)</f>
        <v>-1.7812187421282326E-3</v>
      </c>
      <c r="Z11" s="15">
        <f>0.5*(Cy!BA11+Cy!BB11)*LN(LC!Z11/LC!Y11)</f>
        <v>4.250052356894617E-3</v>
      </c>
      <c r="AA11" s="15">
        <f>0.5*(Cy!BB11+Cy!BC11)*LN(LC!AA11/LC!Z11)</f>
        <v>-6.4365842609669941E-3</v>
      </c>
      <c r="AB11" s="15">
        <f>0.5*(Cy!BC11+Cy!BD11)*LN(LC!AB11/LC!AA11)</f>
        <v>8.3557145101827732E-4</v>
      </c>
      <c r="AC11" s="15">
        <f>0.5*(Cy!BD11+Cy!BE11)*LN(LC!AC11/LC!AB11)</f>
        <v>-9.8041830278001261E-3</v>
      </c>
      <c r="AD11" s="15"/>
      <c r="AF11" s="64">
        <f t="shared" si="0"/>
        <v>-2.3723368173050381E-4</v>
      </c>
      <c r="AG11" s="64">
        <f t="shared" si="1"/>
        <v>7.1975255754559155E-4</v>
      </c>
      <c r="AH11" s="64">
        <f t="shared" si="2"/>
        <v>-5.4358202495036862E-4</v>
      </c>
      <c r="AI11" s="64">
        <f t="shared" si="3"/>
        <v>1.8141703001654867E-4</v>
      </c>
      <c r="AJ11" s="64">
        <f t="shared" si="4"/>
        <v>-2.5872724445964918E-3</v>
      </c>
      <c r="AK11" s="64">
        <f t="shared" si="5"/>
        <v>8.8085266297611384E-5</v>
      </c>
      <c r="AL11" s="64">
        <f t="shared" si="6"/>
        <v>-1.2029277072899715E-3</v>
      </c>
      <c r="AM11" s="64">
        <f t="shared" si="7"/>
        <v>-3.8258318701473327E-4</v>
      </c>
      <c r="AN11" s="64">
        <f t="shared" si="8"/>
        <v>-4.4843057883909247E-3</v>
      </c>
      <c r="AO11" s="64">
        <f t="shared" si="9"/>
        <v>-4.9338371274304483E-4</v>
      </c>
    </row>
    <row r="12" spans="1:41" x14ac:dyDescent="0.2">
      <c r="A12" s="4">
        <v>10</v>
      </c>
      <c r="B12" s="6" t="s">
        <v>47</v>
      </c>
      <c r="C12" s="15"/>
      <c r="D12" s="15">
        <f>0.5*(Cy!AE12+Cy!AF12)*LN(LC!D12/LC!C12)</f>
        <v>3.0651487536527112E-3</v>
      </c>
      <c r="E12" s="15">
        <f>0.5*(Cy!AF12+Cy!AG12)*LN(LC!E12/LC!D12)</f>
        <v>-9.70310633893013E-4</v>
      </c>
      <c r="F12" s="15">
        <f>0.5*(Cy!AG12+Cy!AH12)*LN(LC!F12/LC!E12)</f>
        <v>-1.4239105907478335E-4</v>
      </c>
      <c r="G12" s="15">
        <f>0.5*(Cy!AH12+Cy!AI12)*LN(LC!G12/LC!F12)</f>
        <v>2.6494686801151906E-3</v>
      </c>
      <c r="H12" s="15">
        <f>0.5*(Cy!AI12+Cy!AJ12)*LN(LC!H12/LC!G12)</f>
        <v>1.6138535204255314E-5</v>
      </c>
      <c r="I12" s="15">
        <f>0.5*(Cy!AJ12+Cy!AK12)*LN(LC!I12/LC!H12)</f>
        <v>1.4027803655404655E-3</v>
      </c>
      <c r="J12" s="15">
        <f>0.5*(Cy!AK12+Cy!AL12)*LN(LC!J12/LC!I12)</f>
        <v>-1.6979820288241824E-3</v>
      </c>
      <c r="K12" s="15">
        <f>0.5*(Cy!AL12+Cy!AM12)*LN(LC!K12/LC!J12)</f>
        <v>9.1138718866297147E-4</v>
      </c>
      <c r="L12" s="15">
        <f>0.5*(Cy!AM12+Cy!AN12)*LN(LC!L12/LC!K12)</f>
        <v>1.8539109102629148E-3</v>
      </c>
      <c r="M12" s="15">
        <f>0.5*(Cy!AN12+Cy!AO12)*LN(LC!M12/LC!L12)</f>
        <v>5.5810853338870764E-4</v>
      </c>
      <c r="N12" s="15">
        <f>0.5*(Cy!AO12+Cy!AP12)*LN(LC!N12/LC!M12)</f>
        <v>2.5210836975640156E-3</v>
      </c>
      <c r="O12" s="15">
        <f>0.5*(Cy!AP12+Cy!AQ12)*LN(LC!O12/LC!N12)</f>
        <v>3.283560689901076E-4</v>
      </c>
      <c r="P12" s="15">
        <f>0.5*(Cy!AQ12+Cy!AR12)*LN(LC!P12/LC!O12)</f>
        <v>5.0739496794779038E-5</v>
      </c>
      <c r="Q12" s="15">
        <f>0.5*(Cy!AR12+Cy!AS12)*LN(LC!Q12/LC!P12)</f>
        <v>-3.4863664045359424E-3</v>
      </c>
      <c r="R12" s="15">
        <f>0.5*(Cy!AS12+Cy!AT12)*LN(LC!R12/LC!Q12)</f>
        <v>-2.5369252142685944E-3</v>
      </c>
      <c r="S12" s="15">
        <f>0.5*(Cy!AT12+Cy!AU12)*LN(LC!S12/LC!R12)</f>
        <v>2.9562117734679818E-3</v>
      </c>
      <c r="T12" s="15">
        <f>0.5*(Cy!AU12+Cy!AV12)*LN(LC!T12/LC!S12)</f>
        <v>5.7817841670813159E-4</v>
      </c>
      <c r="U12" s="15">
        <f>0.5*(Cy!AV12+Cy!AW12)*LN(LC!U12/LC!T12)</f>
        <v>1.7010256965793974E-3</v>
      </c>
      <c r="V12" s="15">
        <f>0.5*(Cy!AW12+Cy!AX12)*LN(LC!V12/LC!U12)</f>
        <v>-1.147498145568111E-3</v>
      </c>
      <c r="W12" s="15">
        <f>0.5*(Cy!AX12+Cy!AY12)*LN(LC!W12/LC!V12)</f>
        <v>-1.773432103790382E-3</v>
      </c>
      <c r="X12" s="15">
        <f>0.5*(Cy!AY12+Cy!AZ12)*LN(LC!X12/LC!W12)</f>
        <v>6.7029202802608109E-4</v>
      </c>
      <c r="Y12" s="15">
        <f>0.5*(Cy!AZ12+Cy!BA12)*LN(LC!Y12/LC!X12)</f>
        <v>-3.0687824602847863E-4</v>
      </c>
      <c r="Z12" s="15">
        <f>0.5*(Cy!BA12+Cy!BB12)*LN(LC!Z12/LC!Y12)</f>
        <v>4.6537052167241457E-3</v>
      </c>
      <c r="AA12" s="15">
        <f>0.5*(Cy!BB12+Cy!BC12)*LN(LC!AA12/LC!Z12)</f>
        <v>-1.8342396450832022E-3</v>
      </c>
      <c r="AB12" s="15">
        <f>0.5*(Cy!BC12+Cy!BD12)*LN(LC!AB12/LC!AA12)</f>
        <v>-6.0612345413240982E-4</v>
      </c>
      <c r="AC12" s="15">
        <f>0.5*(Cy!BD12+Cy!BE12)*LN(LC!AC12/LC!AB12)</f>
        <v>-2.9885406853032417E-3</v>
      </c>
      <c r="AD12" s="15"/>
      <c r="AF12" s="64">
        <f t="shared" si="0"/>
        <v>5.9113717757842293E-4</v>
      </c>
      <c r="AG12" s="64">
        <f t="shared" si="1"/>
        <v>8.2930166021088548E-4</v>
      </c>
      <c r="AH12" s="64">
        <f t="shared" si="2"/>
        <v>-5.375968559103337E-4</v>
      </c>
      <c r="AI12" s="64">
        <f t="shared" si="3"/>
        <v>5.7131783910234229E-6</v>
      </c>
      <c r="AJ12" s="64">
        <f t="shared" si="4"/>
        <v>-2.1641536276463736E-4</v>
      </c>
      <c r="AK12" s="64">
        <f t="shared" si="5"/>
        <v>1.4585240215027594E-4</v>
      </c>
      <c r="AL12" s="64">
        <f t="shared" si="6"/>
        <v>-1.053510921868069E-4</v>
      </c>
      <c r="AM12" s="64">
        <f t="shared" si="7"/>
        <v>3.176441521959478E-4</v>
      </c>
      <c r="AN12" s="64">
        <f t="shared" si="8"/>
        <v>-1.7973320697178257E-3</v>
      </c>
      <c r="AO12" s="64">
        <f t="shared" si="9"/>
        <v>1.3442795950107216E-4</v>
      </c>
    </row>
    <row r="13" spans="1:41" x14ac:dyDescent="0.2">
      <c r="A13" s="4">
        <v>11</v>
      </c>
      <c r="B13" s="6" t="s">
        <v>48</v>
      </c>
      <c r="C13" s="15"/>
      <c r="D13" s="15">
        <f>0.5*(Cy!AE13+Cy!AF13)*LN(LC!D13/LC!C13)</f>
        <v>1.5354252484908288E-3</v>
      </c>
      <c r="E13" s="15">
        <f>0.5*(Cy!AF13+Cy!AG13)*LN(LC!E13/LC!D13)</f>
        <v>-4.1890275241611739E-4</v>
      </c>
      <c r="F13" s="15">
        <f>0.5*(Cy!AG13+Cy!AH13)*LN(LC!F13/LC!E13)</f>
        <v>-1.7920420975093605E-4</v>
      </c>
      <c r="G13" s="15">
        <f>0.5*(Cy!AH13+Cy!AI13)*LN(LC!G13/LC!F13)</f>
        <v>1.2521410290343795E-3</v>
      </c>
      <c r="H13" s="15">
        <f>0.5*(Cy!AI13+Cy!AJ13)*LN(LC!H13/LC!G13)</f>
        <v>-1.5809597125273215E-4</v>
      </c>
      <c r="I13" s="15">
        <f>0.5*(Cy!AJ13+Cy!AK13)*LN(LC!I13/LC!H13)</f>
        <v>4.0469566904611267E-4</v>
      </c>
      <c r="J13" s="15">
        <f>0.5*(Cy!AK13+Cy!AL13)*LN(LC!J13/LC!I13)</f>
        <v>-9.5249050493841677E-4</v>
      </c>
      <c r="K13" s="15">
        <f>0.5*(Cy!AL13+Cy!AM13)*LN(LC!K13/LC!J13)</f>
        <v>4.0272003772687275E-4</v>
      </c>
      <c r="L13" s="15">
        <f>0.5*(Cy!AM13+Cy!AN13)*LN(LC!L13/LC!K13)</f>
        <v>1.0162869608852639E-3</v>
      </c>
      <c r="M13" s="15">
        <f>0.5*(Cy!AN13+Cy!AO13)*LN(LC!M13/LC!L13)</f>
        <v>2.0411811913870136E-4</v>
      </c>
      <c r="N13" s="15">
        <f>0.5*(Cy!AO13+Cy!AP13)*LN(LC!N13/LC!M13)</f>
        <v>1.7799131701216131E-3</v>
      </c>
      <c r="O13" s="15">
        <f>0.5*(Cy!AP13+Cy!AQ13)*LN(LC!O13/LC!N13)</f>
        <v>-2.1128677691788927E-4</v>
      </c>
      <c r="P13" s="15">
        <f>0.5*(Cy!AQ13+Cy!AR13)*LN(LC!P13/LC!O13)</f>
        <v>1.6405063154132645E-4</v>
      </c>
      <c r="Q13" s="15">
        <f>0.5*(Cy!AR13+Cy!AS13)*LN(LC!Q13/LC!P13)</f>
        <v>-1.9471471413385643E-3</v>
      </c>
      <c r="R13" s="15">
        <f>0.5*(Cy!AS13+Cy!AT13)*LN(LC!R13/LC!Q13)</f>
        <v>-8.8119946307228499E-4</v>
      </c>
      <c r="S13" s="15">
        <f>0.5*(Cy!AT13+Cy!AU13)*LN(LC!S13/LC!R13)</f>
        <v>9.1625265132258831E-4</v>
      </c>
      <c r="T13" s="15">
        <f>0.5*(Cy!AU13+Cy!AV13)*LN(LC!T13/LC!S13)</f>
        <v>4.7158932099514995E-5</v>
      </c>
      <c r="U13" s="15">
        <f>0.5*(Cy!AV13+Cy!AW13)*LN(LC!U13/LC!T13)</f>
        <v>6.8699342121559138E-4</v>
      </c>
      <c r="V13" s="15">
        <f>0.5*(Cy!AW13+Cy!AX13)*LN(LC!V13/LC!U13)</f>
        <v>-7.5434891806857999E-4</v>
      </c>
      <c r="W13" s="15">
        <f>0.5*(Cy!AX13+Cy!AY13)*LN(LC!W13/LC!V13)</f>
        <v>-1.2116936455990564E-3</v>
      </c>
      <c r="X13" s="15">
        <f>0.5*(Cy!AY13+Cy!AZ13)*LN(LC!X13/LC!W13)</f>
        <v>8.6686046888500602E-4</v>
      </c>
      <c r="Y13" s="15">
        <f>0.5*(Cy!AZ13+Cy!BA13)*LN(LC!Y13/LC!X13)</f>
        <v>-3.7986064229164574E-4</v>
      </c>
      <c r="Z13" s="15">
        <f>0.5*(Cy!BA13+Cy!BB13)*LN(LC!Z13/LC!Y13)</f>
        <v>1.7824035424199556E-3</v>
      </c>
      <c r="AA13" s="15">
        <f>0.5*(Cy!BB13+Cy!BC13)*LN(LC!AA13/LC!Z13)</f>
        <v>-2.0985614525375475E-3</v>
      </c>
      <c r="AB13" s="15">
        <f>0.5*(Cy!BC13+Cy!BD13)*LN(LC!AB13/LC!AA13)</f>
        <v>-2.2734602701925134E-5</v>
      </c>
      <c r="AC13" s="15">
        <f>0.5*(Cy!BD13+Cy!BE13)*LN(LC!AC13/LC!AB13)</f>
        <v>-2.2984256957321635E-3</v>
      </c>
      <c r="AD13" s="15"/>
      <c r="AF13" s="64">
        <f t="shared" si="0"/>
        <v>1.8012675293214132E-4</v>
      </c>
      <c r="AG13" s="64">
        <f t="shared" si="1"/>
        <v>4.9010955658680688E-4</v>
      </c>
      <c r="AH13" s="64">
        <f t="shared" si="2"/>
        <v>-3.918660196929647E-4</v>
      </c>
      <c r="AI13" s="64">
        <f t="shared" si="3"/>
        <v>-7.300594829350478E-5</v>
      </c>
      <c r="AJ13" s="64">
        <f t="shared" si="4"/>
        <v>-6.0343577016866521E-4</v>
      </c>
      <c r="AK13" s="64">
        <f t="shared" si="5"/>
        <v>4.9121768446921065E-5</v>
      </c>
      <c r="AL13" s="64">
        <f t="shared" si="6"/>
        <v>-3.3822085923108502E-4</v>
      </c>
      <c r="AM13" s="64">
        <f t="shared" si="7"/>
        <v>-1.3263103673459518E-4</v>
      </c>
      <c r="AN13" s="64">
        <f t="shared" si="8"/>
        <v>-1.1605801492170444E-3</v>
      </c>
      <c r="AO13" s="64">
        <f t="shared" si="9"/>
        <v>-7.9614285727237308E-5</v>
      </c>
    </row>
    <row r="14" spans="1:41" x14ac:dyDescent="0.2">
      <c r="A14" s="4">
        <v>12</v>
      </c>
      <c r="B14" s="6" t="s">
        <v>49</v>
      </c>
      <c r="C14" s="15"/>
      <c r="D14" s="15">
        <f>0.5*(Cy!AE14+Cy!AF14)*LN(LC!D14/LC!C14)</f>
        <v>4.5114614701549703E-4</v>
      </c>
      <c r="E14" s="15">
        <f>0.5*(Cy!AF14+Cy!AG14)*LN(LC!E14/LC!D14)</f>
        <v>1.4430546162245682E-3</v>
      </c>
      <c r="F14" s="15">
        <f>0.5*(Cy!AG14+Cy!AH14)*LN(LC!F14/LC!E14)</f>
        <v>1.2980148307317801E-3</v>
      </c>
      <c r="G14" s="15">
        <f>0.5*(Cy!AH14+Cy!AI14)*LN(LC!G14/LC!F14)</f>
        <v>3.2194524181764616E-3</v>
      </c>
      <c r="H14" s="15">
        <f>0.5*(Cy!AI14+Cy!AJ14)*LN(LC!H14/LC!G14)</f>
        <v>1.5152612466435625E-3</v>
      </c>
      <c r="I14" s="15">
        <f>0.5*(Cy!AJ14+Cy!AK14)*LN(LC!I14/LC!H14)</f>
        <v>1.3012057991403283E-3</v>
      </c>
      <c r="J14" s="15">
        <f>0.5*(Cy!AK14+Cy!AL14)*LN(LC!J14/LC!I14)</f>
        <v>1.3057473215976349E-3</v>
      </c>
      <c r="K14" s="15">
        <f>0.5*(Cy!AL14+Cy!AM14)*LN(LC!K14/LC!J14)</f>
        <v>2.9085892420985325E-4</v>
      </c>
      <c r="L14" s="15">
        <f>0.5*(Cy!AM14+Cy!AN14)*LN(LC!L14/LC!K14)</f>
        <v>1.1590294313754594E-3</v>
      </c>
      <c r="M14" s="15">
        <f>0.5*(Cy!AN14+Cy!AO14)*LN(LC!M14/LC!L14)</f>
        <v>-3.8925947883677382E-4</v>
      </c>
      <c r="N14" s="15">
        <f>0.5*(Cy!AO14+Cy!AP14)*LN(LC!N14/LC!M14)</f>
        <v>1.3166701230528097E-3</v>
      </c>
      <c r="O14" s="15">
        <f>0.5*(Cy!AP14+Cy!AQ14)*LN(LC!O14/LC!N14)</f>
        <v>-9.3976982954881985E-4</v>
      </c>
      <c r="P14" s="15">
        <f>0.5*(Cy!AQ14+Cy!AR14)*LN(LC!P14/LC!O14)</f>
        <v>2.4447530710868014E-3</v>
      </c>
      <c r="Q14" s="15">
        <f>0.5*(Cy!AR14+Cy!AS14)*LN(LC!Q14/LC!P14)</f>
        <v>-8.3742936353475091E-4</v>
      </c>
      <c r="R14" s="15">
        <f>0.5*(Cy!AS14+Cy!AT14)*LN(LC!R14/LC!Q14)</f>
        <v>1.0575346921263835E-3</v>
      </c>
      <c r="S14" s="15">
        <f>0.5*(Cy!AT14+Cy!AU14)*LN(LC!S14/LC!R14)</f>
        <v>7.4629957611900707E-4</v>
      </c>
      <c r="T14" s="15">
        <f>0.5*(Cy!AU14+Cy!AV14)*LN(LC!T14/LC!S14)</f>
        <v>-6.5575589068582517E-4</v>
      </c>
      <c r="U14" s="15">
        <f>0.5*(Cy!AV14+Cy!AW14)*LN(LC!U14/LC!T14)</f>
        <v>-6.2952021632353943E-4</v>
      </c>
      <c r="V14" s="15">
        <f>0.5*(Cy!AW14+Cy!AX14)*LN(LC!V14/LC!U14)</f>
        <v>1.6352771567937122E-4</v>
      </c>
      <c r="W14" s="15">
        <f>0.5*(Cy!AX14+Cy!AY14)*LN(LC!W14/LC!V14)</f>
        <v>-8.3832593518605729E-4</v>
      </c>
      <c r="X14" s="15">
        <f>0.5*(Cy!AY14+Cy!AZ14)*LN(LC!X14/LC!W14)</f>
        <v>4.9301816656455925E-4</v>
      </c>
      <c r="Y14" s="15">
        <f>0.5*(Cy!AZ14+Cy!BA14)*LN(LC!Y14/LC!X14)</f>
        <v>-4.3505942059394391E-4</v>
      </c>
      <c r="Z14" s="15">
        <f>0.5*(Cy!BA14+Cy!BB14)*LN(LC!Z14/LC!Y14)</f>
        <v>-8.6109860923703151E-4</v>
      </c>
      <c r="AA14" s="15">
        <f>0.5*(Cy!BB14+Cy!BC14)*LN(LC!AA14/LC!Z14)</f>
        <v>-1.1711919659817363E-3</v>
      </c>
      <c r="AB14" s="15">
        <f>0.5*(Cy!BC14+Cy!BD14)*LN(LC!AB14/LC!AA14)</f>
        <v>-1.3855029451268471E-3</v>
      </c>
      <c r="AC14" s="15">
        <f>0.5*(Cy!BD14+Cy!BE14)*LN(LC!AC14/LC!AB14)</f>
        <v>9.8858799073622914E-4</v>
      </c>
      <c r="AD14" s="15"/>
      <c r="AF14" s="64">
        <f t="shared" si="0"/>
        <v>1.7553977821833401E-3</v>
      </c>
      <c r="AG14" s="64">
        <f t="shared" si="1"/>
        <v>7.3660926427979666E-4</v>
      </c>
      <c r="AH14" s="64">
        <f t="shared" si="2"/>
        <v>4.9427762924972426E-4</v>
      </c>
      <c r="AI14" s="64">
        <f t="shared" si="3"/>
        <v>-2.9341123199029832E-4</v>
      </c>
      <c r="AJ14" s="64">
        <f t="shared" si="4"/>
        <v>-5.7285299004066587E-4</v>
      </c>
      <c r="AK14" s="64">
        <f t="shared" si="5"/>
        <v>6.1544344676476052E-4</v>
      </c>
      <c r="AL14" s="64">
        <f t="shared" si="6"/>
        <v>-4.331321110154821E-4</v>
      </c>
      <c r="AM14" s="64">
        <f t="shared" si="7"/>
        <v>-4.9180076947052541E-4</v>
      </c>
      <c r="AN14" s="64">
        <f t="shared" si="8"/>
        <v>-1.9845747719530896E-4</v>
      </c>
      <c r="AO14" s="64">
        <f t="shared" si="9"/>
        <v>4.2400409073637931E-4</v>
      </c>
    </row>
    <row r="15" spans="1:41" x14ac:dyDescent="0.2">
      <c r="A15" s="4">
        <v>13</v>
      </c>
      <c r="B15" s="6" t="s">
        <v>50</v>
      </c>
      <c r="C15" s="15"/>
      <c r="D15" s="15">
        <f>0.5*(Cy!AE15+Cy!AF15)*LN(LC!D15/LC!C15)</f>
        <v>3.8031958571053538E-3</v>
      </c>
      <c r="E15" s="15">
        <f>0.5*(Cy!AF15+Cy!AG15)*LN(LC!E15/LC!D15)</f>
        <v>1.6850228669230325E-3</v>
      </c>
      <c r="F15" s="15">
        <f>0.5*(Cy!AG15+Cy!AH15)*LN(LC!F15/LC!E15)</f>
        <v>1.2956062495588841E-3</v>
      </c>
      <c r="G15" s="15">
        <f>0.5*(Cy!AH15+Cy!AI15)*LN(LC!G15/LC!F15)</f>
        <v>4.1775712368148704E-3</v>
      </c>
      <c r="H15" s="15">
        <f>0.5*(Cy!AI15+Cy!AJ15)*LN(LC!H15/LC!G15)</f>
        <v>-4.9468595152172082E-4</v>
      </c>
      <c r="I15" s="15">
        <f>0.5*(Cy!AJ15+Cy!AK15)*LN(LC!I15/LC!H15)</f>
        <v>2.4647492155376572E-3</v>
      </c>
      <c r="J15" s="15">
        <f>0.5*(Cy!AK15+Cy!AL15)*LN(LC!J15/LC!I15)</f>
        <v>2.520525744123718E-3</v>
      </c>
      <c r="K15" s="15">
        <f>0.5*(Cy!AL15+Cy!AM15)*LN(LC!K15/LC!J15)</f>
        <v>2.8199485163093582E-3</v>
      </c>
      <c r="L15" s="15">
        <f>0.5*(Cy!AM15+Cy!AN15)*LN(LC!L15/LC!K15)</f>
        <v>2.7797355194704803E-3</v>
      </c>
      <c r="M15" s="15">
        <f>0.5*(Cy!AN15+Cy!AO15)*LN(LC!M15/LC!L15)</f>
        <v>5.5599074666905892E-3</v>
      </c>
      <c r="N15" s="15">
        <f>0.5*(Cy!AO15+Cy!AP15)*LN(LC!N15/LC!M15)</f>
        <v>5.1663062968287082E-3</v>
      </c>
      <c r="O15" s="15">
        <f>0.5*(Cy!AP15+Cy!AQ15)*LN(LC!O15/LC!N15)</f>
        <v>2.9613018268226455E-3</v>
      </c>
      <c r="P15" s="15">
        <f>0.5*(Cy!AQ15+Cy!AR15)*LN(LC!P15/LC!O15)</f>
        <v>2.7507967460542817E-4</v>
      </c>
      <c r="Q15" s="15">
        <f>0.5*(Cy!AR15+Cy!AS15)*LN(LC!Q15/LC!P15)</f>
        <v>6.2589060827526431E-3</v>
      </c>
      <c r="R15" s="15">
        <f>0.5*(Cy!AS15+Cy!AT15)*LN(LC!R15/LC!Q15)</f>
        <v>3.1088694785102221E-3</v>
      </c>
      <c r="S15" s="15">
        <f>0.5*(Cy!AT15+Cy!AU15)*LN(LC!S15/LC!R15)</f>
        <v>1.0053980221234314E-2</v>
      </c>
      <c r="T15" s="15">
        <f>0.5*(Cy!AU15+Cy!AV15)*LN(LC!T15/LC!S15)</f>
        <v>-4.2417972062902837E-3</v>
      </c>
      <c r="U15" s="15">
        <f>0.5*(Cy!AV15+Cy!AW15)*LN(LC!U15/LC!T15)</f>
        <v>7.2932241579615814E-3</v>
      </c>
      <c r="V15" s="15">
        <f>0.5*(Cy!AW15+Cy!AX15)*LN(LC!V15/LC!U15)</f>
        <v>-2.3676399182973189E-4</v>
      </c>
      <c r="W15" s="15">
        <f>0.5*(Cy!AX15+Cy!AY15)*LN(LC!W15/LC!V15)</f>
        <v>-6.5502258648587799E-3</v>
      </c>
      <c r="X15" s="15">
        <f>0.5*(Cy!AY15+Cy!AZ15)*LN(LC!X15/LC!W15)</f>
        <v>1.5722101519030968E-3</v>
      </c>
      <c r="Y15" s="15">
        <f>0.5*(Cy!AZ15+Cy!BA15)*LN(LC!Y15/LC!X15)</f>
        <v>1.7197755518843531E-3</v>
      </c>
      <c r="Z15" s="15">
        <f>0.5*(Cy!BA15+Cy!BB15)*LN(LC!Z15/LC!Y15)</f>
        <v>2.5199030569479433E-3</v>
      </c>
      <c r="AA15" s="15">
        <f>0.5*(Cy!BB15+Cy!BC15)*LN(LC!AA15/LC!Z15)</f>
        <v>-2.0559576300159988E-3</v>
      </c>
      <c r="AB15" s="15">
        <f>0.5*(Cy!BC15+Cy!BD15)*LN(LC!AB15/LC!AA15)</f>
        <v>3.8876400966669517E-3</v>
      </c>
      <c r="AC15" s="15">
        <f>0.5*(Cy!BD15+Cy!BE15)*LN(LC!AC15/LC!AB15)</f>
        <v>-8.3330671351298444E-3</v>
      </c>
      <c r="AD15" s="15"/>
      <c r="AF15" s="64">
        <f t="shared" si="0"/>
        <v>1.8256527234625445E-3</v>
      </c>
      <c r="AG15" s="64">
        <f t="shared" si="1"/>
        <v>3.7692847086845714E-3</v>
      </c>
      <c r="AH15" s="64">
        <f t="shared" si="2"/>
        <v>4.5316274567850506E-3</v>
      </c>
      <c r="AI15" s="64">
        <f t="shared" si="3"/>
        <v>-4.326705506228235E-4</v>
      </c>
      <c r="AJ15" s="64">
        <f t="shared" si="4"/>
        <v>-4.5234121192931908E-4</v>
      </c>
      <c r="AK15" s="64">
        <f t="shared" si="5"/>
        <v>4.1504560827348106E-3</v>
      </c>
      <c r="AL15" s="64">
        <f t="shared" si="6"/>
        <v>-4.4250588127607121E-4</v>
      </c>
      <c r="AM15" s="64">
        <f t="shared" si="7"/>
        <v>2.5460282127725306E-6</v>
      </c>
      <c r="AN15" s="64">
        <f t="shared" si="8"/>
        <v>-2.2227135192314463E-3</v>
      </c>
      <c r="AO15" s="64">
        <f t="shared" si="9"/>
        <v>1.8483106252760045E-3</v>
      </c>
    </row>
    <row r="16" spans="1:41" x14ac:dyDescent="0.2">
      <c r="A16" s="4">
        <v>14</v>
      </c>
      <c r="B16" s="6" t="s">
        <v>51</v>
      </c>
      <c r="C16" s="15"/>
      <c r="D16" s="15">
        <f>0.5*(Cy!AE16+Cy!AF16)*LN(LC!D16/LC!C16)</f>
        <v>1.7695934938143985E-3</v>
      </c>
      <c r="E16" s="15">
        <f>0.5*(Cy!AF16+Cy!AG16)*LN(LC!E16/LC!D16)</f>
        <v>2.2171803227583374E-3</v>
      </c>
      <c r="F16" s="15">
        <f>0.5*(Cy!AG16+Cy!AH16)*LN(LC!F16/LC!E16)</f>
        <v>1.3876473965295886E-3</v>
      </c>
      <c r="G16" s="15">
        <f>0.5*(Cy!AH16+Cy!AI16)*LN(LC!G16/LC!F16)</f>
        <v>1.6985837003115E-3</v>
      </c>
      <c r="H16" s="15">
        <f>0.5*(Cy!AI16+Cy!AJ16)*LN(LC!H16/LC!G16)</f>
        <v>1.4548019289776276E-3</v>
      </c>
      <c r="I16" s="15">
        <f>0.5*(Cy!AJ16+Cy!AK16)*LN(LC!I16/LC!H16)</f>
        <v>2.3187429678978391E-3</v>
      </c>
      <c r="J16" s="15">
        <f>0.5*(Cy!AK16+Cy!AL16)*LN(LC!J16/LC!I16)</f>
        <v>1.6225183018357555E-3</v>
      </c>
      <c r="K16" s="15">
        <f>0.5*(Cy!AL16+Cy!AM16)*LN(LC!K16/LC!J16)</f>
        <v>-1.0510632996565807E-3</v>
      </c>
      <c r="L16" s="15">
        <f>0.5*(Cy!AM16+Cy!AN16)*LN(LC!L16/LC!K16)</f>
        <v>1.492618870195066E-4</v>
      </c>
      <c r="M16" s="15">
        <f>0.5*(Cy!AN16+Cy!AO16)*LN(LC!M16/LC!L16)</f>
        <v>1.6401024852136822E-3</v>
      </c>
      <c r="N16" s="15">
        <f>0.5*(Cy!AO16+Cy!AP16)*LN(LC!N16/LC!M16)</f>
        <v>6.6059763344202308E-4</v>
      </c>
      <c r="O16" s="15">
        <f>0.5*(Cy!AP16+Cy!AQ16)*LN(LC!O16/LC!N16)</f>
        <v>-4.7872989501341294E-4</v>
      </c>
      <c r="P16" s="15">
        <f>0.5*(Cy!AQ16+Cy!AR16)*LN(LC!P16/LC!O16)</f>
        <v>-1.4255924629101929E-4</v>
      </c>
      <c r="Q16" s="15">
        <f>0.5*(Cy!AR16+Cy!AS16)*LN(LC!Q16/LC!P16)</f>
        <v>1.0528941324050678E-3</v>
      </c>
      <c r="R16" s="15">
        <f>0.5*(Cy!AS16+Cy!AT16)*LN(LC!R16/LC!Q16)</f>
        <v>3.0177216293458503E-3</v>
      </c>
      <c r="S16" s="15">
        <f>0.5*(Cy!AT16+Cy!AU16)*LN(LC!S16/LC!R16)</f>
        <v>4.5501084640966479E-4</v>
      </c>
      <c r="T16" s="15">
        <f>0.5*(Cy!AU16+Cy!AV16)*LN(LC!T16/LC!S16)</f>
        <v>-2.0114127186682969E-3</v>
      </c>
      <c r="U16" s="15">
        <f>0.5*(Cy!AV16+Cy!AW16)*LN(LC!U16/LC!T16)</f>
        <v>2.7389270256269642E-5</v>
      </c>
      <c r="V16" s="15">
        <f>0.5*(Cy!AW16+Cy!AX16)*LN(LC!V16/LC!U16)</f>
        <v>-2.529401586810189E-4</v>
      </c>
      <c r="W16" s="15">
        <f>0.5*(Cy!AX16+Cy!AY16)*LN(LC!W16/LC!V16)</f>
        <v>-4.8338400655256577E-3</v>
      </c>
      <c r="X16" s="15">
        <f>0.5*(Cy!AY16+Cy!AZ16)*LN(LC!X16/LC!W16)</f>
        <v>-3.2489811291176473E-3</v>
      </c>
      <c r="Y16" s="15">
        <f>0.5*(Cy!AZ16+Cy!BA16)*LN(LC!Y16/LC!X16)</f>
        <v>1.0814866554025814E-3</v>
      </c>
      <c r="Z16" s="15">
        <f>0.5*(Cy!BA16+Cy!BB16)*LN(LC!Z16/LC!Y16)</f>
        <v>1.8775953312013031E-3</v>
      </c>
      <c r="AA16" s="15">
        <f>0.5*(Cy!BB16+Cy!BC16)*LN(LC!AA16/LC!Z16)</f>
        <v>3.4292789113646771E-4</v>
      </c>
      <c r="AB16" s="15">
        <f>0.5*(Cy!BC16+Cy!BD16)*LN(LC!AB16/LC!AA16)</f>
        <v>1.898153993148444E-3</v>
      </c>
      <c r="AC16" s="15">
        <f>0.5*(Cy!BD16+Cy!BE16)*LN(LC!AC16/LC!AB16)</f>
        <v>-1.8097460711901043E-3</v>
      </c>
      <c r="AD16" s="15"/>
      <c r="AF16" s="64">
        <f t="shared" si="0"/>
        <v>1.8153912632949785E-3</v>
      </c>
      <c r="AG16" s="64">
        <f t="shared" si="1"/>
        <v>6.042834015708773E-4</v>
      </c>
      <c r="AH16" s="64">
        <f t="shared" si="2"/>
        <v>7.8086749337123013E-4</v>
      </c>
      <c r="AI16" s="64">
        <f t="shared" si="3"/>
        <v>-2.0639569603472701E-3</v>
      </c>
      <c r="AJ16" s="64">
        <f t="shared" si="4"/>
        <v>6.7808355993973835E-4</v>
      </c>
      <c r="AK16" s="64">
        <f t="shared" si="5"/>
        <v>6.9257544747105377E-4</v>
      </c>
      <c r="AL16" s="64">
        <f t="shared" si="6"/>
        <v>-6.9293670020376596E-4</v>
      </c>
      <c r="AM16" s="64">
        <f t="shared" si="7"/>
        <v>-8.7722186549949995E-4</v>
      </c>
      <c r="AN16" s="64">
        <f t="shared" si="8"/>
        <v>4.4203960979169866E-5</v>
      </c>
      <c r="AO16" s="64">
        <f t="shared" si="9"/>
        <v>3.6293375156591076E-4</v>
      </c>
    </row>
    <row r="17" spans="1:41" x14ac:dyDescent="0.2">
      <c r="A17" s="4">
        <v>15</v>
      </c>
      <c r="B17" s="6" t="s">
        <v>52</v>
      </c>
      <c r="C17" s="15"/>
      <c r="D17" s="15">
        <f>0.5*(Cy!AE17+Cy!AF17)*LN(LC!D17/LC!C17)</f>
        <v>1.1336207381049282E-3</v>
      </c>
      <c r="E17" s="15">
        <f>0.5*(Cy!AF17+Cy!AG17)*LN(LC!E17/LC!D17)</f>
        <v>1.0832645454406E-4</v>
      </c>
      <c r="F17" s="15">
        <f>0.5*(Cy!AG17+Cy!AH17)*LN(LC!F17/LC!E17)</f>
        <v>-4.9840533738417599E-4</v>
      </c>
      <c r="G17" s="15">
        <f>0.5*(Cy!AH17+Cy!AI17)*LN(LC!G17/LC!F17)</f>
        <v>1.2056355671471513E-3</v>
      </c>
      <c r="H17" s="15">
        <f>0.5*(Cy!AI17+Cy!AJ17)*LN(LC!H17/LC!G17)</f>
        <v>5.5795345827825869E-4</v>
      </c>
      <c r="I17" s="15">
        <f>0.5*(Cy!AJ17+Cy!AK17)*LN(LC!I17/LC!H17)</f>
        <v>-9.2376508520839652E-5</v>
      </c>
      <c r="J17" s="15">
        <f>0.5*(Cy!AK17+Cy!AL17)*LN(LC!J17/LC!I17)</f>
        <v>3.317721736492047E-4</v>
      </c>
      <c r="K17" s="15">
        <f>0.5*(Cy!AL17+Cy!AM17)*LN(LC!K17/LC!J17)</f>
        <v>7.9467612245356901E-4</v>
      </c>
      <c r="L17" s="15">
        <f>0.5*(Cy!AM17+Cy!AN17)*LN(LC!L17/LC!K17)</f>
        <v>6.8704078139352268E-4</v>
      </c>
      <c r="M17" s="15">
        <f>0.5*(Cy!AN17+Cy!AO17)*LN(LC!M17/LC!L17)</f>
        <v>1.2132935654700194E-3</v>
      </c>
      <c r="N17" s="15">
        <f>0.5*(Cy!AO17+Cy!AP17)*LN(LC!N17/LC!M17)</f>
        <v>1.240483876573064E-3</v>
      </c>
      <c r="O17" s="15">
        <f>0.5*(Cy!AP17+Cy!AQ17)*LN(LC!O17/LC!N17)</f>
        <v>6.2233722787082728E-4</v>
      </c>
      <c r="P17" s="15">
        <f>0.5*(Cy!AQ17+Cy!AR17)*LN(LC!P17/LC!O17)</f>
        <v>1.3687823527286158E-4</v>
      </c>
      <c r="Q17" s="15">
        <f>0.5*(Cy!AR17+Cy!AS17)*LN(LC!Q17/LC!P17)</f>
        <v>7.3997601749503314E-4</v>
      </c>
      <c r="R17" s="15">
        <f>0.5*(Cy!AS17+Cy!AT17)*LN(LC!R17/LC!Q17)</f>
        <v>-5.5191110621517813E-4</v>
      </c>
      <c r="S17" s="15">
        <f>0.5*(Cy!AT17+Cy!AU17)*LN(LC!S17/LC!R17)</f>
        <v>1.2167294583454076E-3</v>
      </c>
      <c r="T17" s="15">
        <f>0.5*(Cy!AU17+Cy!AV17)*LN(LC!T17/LC!S17)</f>
        <v>3.8923789510153479E-4</v>
      </c>
      <c r="U17" s="15">
        <f>0.5*(Cy!AV17+Cy!AW17)*LN(LC!U17/LC!T17)</f>
        <v>9.0591596063945544E-4</v>
      </c>
      <c r="V17" s="15">
        <f>0.5*(Cy!AW17+Cy!AX17)*LN(LC!V17/LC!U17)</f>
        <v>1.3947768284578037E-4</v>
      </c>
      <c r="W17" s="15">
        <f>0.5*(Cy!AX17+Cy!AY17)*LN(LC!W17/LC!V17)</f>
        <v>2.1442220709970672E-4</v>
      </c>
      <c r="X17" s="15">
        <f>0.5*(Cy!AY17+Cy!AZ17)*LN(LC!X17/LC!W17)</f>
        <v>4.9560189996002537E-4</v>
      </c>
      <c r="Y17" s="15">
        <f>0.5*(Cy!AZ17+Cy!BA17)*LN(LC!Y17/LC!X17)</f>
        <v>-4.4648334452757559E-4</v>
      </c>
      <c r="Z17" s="15">
        <f>0.5*(Cy!BA17+Cy!BB17)*LN(LC!Z17/LC!Y17)</f>
        <v>9.56922696116848E-4</v>
      </c>
      <c r="AA17" s="15">
        <f>0.5*(Cy!BB17+Cy!BC17)*LN(LC!AA17/LC!Z17)</f>
        <v>-5.6906356849442674E-4</v>
      </c>
      <c r="AB17" s="15">
        <f>0.5*(Cy!BC17+Cy!BD17)*LN(LC!AB17/LC!AA17)</f>
        <v>7.4883068966263302E-4</v>
      </c>
      <c r="AC17" s="15">
        <f>0.5*(Cy!BD17+Cy!BE17)*LN(LC!AC17/LC!AB17)</f>
        <v>-1.1693899952850717E-3</v>
      </c>
      <c r="AD17" s="15"/>
      <c r="AF17" s="64">
        <f t="shared" si="0"/>
        <v>2.5622672681289082E-4</v>
      </c>
      <c r="AG17" s="64">
        <f t="shared" si="1"/>
        <v>8.5345330390787597E-4</v>
      </c>
      <c r="AH17" s="64">
        <f t="shared" si="2"/>
        <v>4.3280196655379031E-4</v>
      </c>
      <c r="AI17" s="64">
        <f t="shared" si="3"/>
        <v>4.2893112912930059E-4</v>
      </c>
      <c r="AJ17" s="64">
        <f t="shared" si="4"/>
        <v>-9.5836704505518602E-5</v>
      </c>
      <c r="AK17" s="64">
        <f t="shared" si="5"/>
        <v>6.4312763523083306E-4</v>
      </c>
      <c r="AL17" s="64">
        <f t="shared" si="6"/>
        <v>1.6654721231189099E-4</v>
      </c>
      <c r="AM17" s="64">
        <f t="shared" si="7"/>
        <v>2.6075392859266854E-4</v>
      </c>
      <c r="AN17" s="64">
        <f t="shared" si="8"/>
        <v>-2.1027965281121932E-4</v>
      </c>
      <c r="AO17" s="64">
        <f t="shared" si="9"/>
        <v>3.7511528437966774E-4</v>
      </c>
    </row>
    <row r="18" spans="1:41" x14ac:dyDescent="0.2">
      <c r="A18" s="4">
        <v>16</v>
      </c>
      <c r="B18" s="6" t="s">
        <v>53</v>
      </c>
      <c r="C18" s="15"/>
      <c r="D18" s="15">
        <f>0.5*(Cy!AE18+Cy!AF18)*LN(LC!D18/LC!C18)</f>
        <v>2.7895831793064568E-3</v>
      </c>
      <c r="E18" s="15">
        <f>0.5*(Cy!AF18+Cy!AG18)*LN(LC!E18/LC!D18)</f>
        <v>2.4835173249900254E-4</v>
      </c>
      <c r="F18" s="15">
        <f>0.5*(Cy!AG18+Cy!AH18)*LN(LC!F18/LC!E18)</f>
        <v>-1.0110539166712886E-3</v>
      </c>
      <c r="G18" s="15">
        <f>0.5*(Cy!AH18+Cy!AI18)*LN(LC!G18/LC!F18)</f>
        <v>2.6266947538104365E-3</v>
      </c>
      <c r="H18" s="15">
        <f>0.5*(Cy!AI18+Cy!AJ18)*LN(LC!H18/LC!G18)</f>
        <v>5.8608250453082687E-4</v>
      </c>
      <c r="I18" s="15">
        <f>0.5*(Cy!AJ18+Cy!AK18)*LN(LC!I18/LC!H18)</f>
        <v>7.7970147357801734E-4</v>
      </c>
      <c r="J18" s="15">
        <f>0.5*(Cy!AK18+Cy!AL18)*LN(LC!J18/LC!I18)</f>
        <v>-6.4486530761065526E-4</v>
      </c>
      <c r="K18" s="15">
        <f>0.5*(Cy!AL18+Cy!AM18)*LN(LC!K18/LC!J18)</f>
        <v>1.3901325313602317E-3</v>
      </c>
      <c r="L18" s="15">
        <f>0.5*(Cy!AM18+Cy!AN18)*LN(LC!L18/LC!K18)</f>
        <v>1.3325301021419596E-3</v>
      </c>
      <c r="M18" s="15">
        <f>0.5*(Cy!AN18+Cy!AO18)*LN(LC!M18/LC!L18)</f>
        <v>2.6713678586114779E-3</v>
      </c>
      <c r="N18" s="15">
        <f>0.5*(Cy!AO18+Cy!AP18)*LN(LC!N18/LC!M18)</f>
        <v>2.1651265765141605E-3</v>
      </c>
      <c r="O18" s="15">
        <f>0.5*(Cy!AP18+Cy!AQ18)*LN(LC!O18/LC!N18)</f>
        <v>1.3036707367773477E-3</v>
      </c>
      <c r="P18" s="15">
        <f>0.5*(Cy!AQ18+Cy!AR18)*LN(LC!P18/LC!O18)</f>
        <v>-1.0119633117446781E-3</v>
      </c>
      <c r="Q18" s="15">
        <f>0.5*(Cy!AR18+Cy!AS18)*LN(LC!Q18/LC!P18)</f>
        <v>1.3538544431738974E-3</v>
      </c>
      <c r="R18" s="15">
        <f>0.5*(Cy!AS18+Cy!AT18)*LN(LC!R18/LC!Q18)</f>
        <v>-1.3372862335601385E-3</v>
      </c>
      <c r="S18" s="15">
        <f>0.5*(Cy!AT18+Cy!AU18)*LN(LC!S18/LC!R18)</f>
        <v>2.033123825430441E-3</v>
      </c>
      <c r="T18" s="15">
        <f>0.5*(Cy!AU18+Cy!AV18)*LN(LC!T18/LC!S18)</f>
        <v>2.4991213783090633E-4</v>
      </c>
      <c r="U18" s="15">
        <f>0.5*(Cy!AV18+Cy!AW18)*LN(LC!U18/LC!T18)</f>
        <v>3.2146536454882462E-3</v>
      </c>
      <c r="V18" s="15">
        <f>0.5*(Cy!AW18+Cy!AX18)*LN(LC!V18/LC!U18)</f>
        <v>-5.4378676949256666E-4</v>
      </c>
      <c r="W18" s="15">
        <f>0.5*(Cy!AX18+Cy!AY18)*LN(LC!W18/LC!V18)</f>
        <v>-1.1682542022302101E-3</v>
      </c>
      <c r="X18" s="15">
        <f>0.5*(Cy!AY18+Cy!AZ18)*LN(LC!X18/LC!W18)</f>
        <v>2.3094807356119403E-3</v>
      </c>
      <c r="Y18" s="15">
        <f>0.5*(Cy!AZ18+Cy!BA18)*LN(LC!Y18/LC!X18)</f>
        <v>-7.536251444190047E-4</v>
      </c>
      <c r="Z18" s="15">
        <f>0.5*(Cy!BA18+Cy!BB18)*LN(LC!Z18/LC!Y18)</f>
        <v>3.2320470487947938E-3</v>
      </c>
      <c r="AA18" s="15">
        <f>0.5*(Cy!BB18+Cy!BC18)*LN(LC!AA18/LC!Z18)</f>
        <v>-2.1159468589147423E-3</v>
      </c>
      <c r="AB18" s="15">
        <f>0.5*(Cy!BC18+Cy!BD18)*LN(LC!AB18/LC!AA18)</f>
        <v>2.7550712516817744E-3</v>
      </c>
      <c r="AC18" s="15">
        <f>0.5*(Cy!BD18+Cy!BE18)*LN(LC!AC18/LC!AB18)</f>
        <v>-5.4843349187563076E-3</v>
      </c>
      <c r="AD18" s="15"/>
      <c r="AF18" s="64">
        <f t="shared" si="0"/>
        <v>6.4595530954939895E-4</v>
      </c>
      <c r="AG18" s="64">
        <f t="shared" si="1"/>
        <v>1.3828583522034349E-3</v>
      </c>
      <c r="AH18" s="64">
        <f t="shared" si="2"/>
        <v>4.6827989201537389E-4</v>
      </c>
      <c r="AI18" s="64">
        <f t="shared" si="3"/>
        <v>8.1240110944166334E-4</v>
      </c>
      <c r="AJ18" s="64">
        <f t="shared" si="4"/>
        <v>-4.7335772432269724E-4</v>
      </c>
      <c r="AK18" s="64">
        <f t="shared" si="5"/>
        <v>9.2556912210940419E-4</v>
      </c>
      <c r="AL18" s="64">
        <f t="shared" si="6"/>
        <v>1.6952169255948294E-4</v>
      </c>
      <c r="AM18" s="64">
        <f t="shared" si="7"/>
        <v>5.5306007408367037E-4</v>
      </c>
      <c r="AN18" s="64">
        <f t="shared" si="8"/>
        <v>-1.3646318335372666E-3</v>
      </c>
      <c r="AO18" s="64">
        <f t="shared" si="9"/>
        <v>5.6722738777743463E-4</v>
      </c>
    </row>
    <row r="19" spans="1:41" x14ac:dyDescent="0.2">
      <c r="A19" s="4">
        <v>17</v>
      </c>
      <c r="B19" s="6" t="s">
        <v>54</v>
      </c>
      <c r="C19" s="15"/>
      <c r="D19" s="15">
        <f>0.5*(Cy!AE19+Cy!AF19)*LN(LC!D19/LC!C19)</f>
        <v>9.666343857195949E-4</v>
      </c>
      <c r="E19" s="15">
        <f>0.5*(Cy!AF19+Cy!AG19)*LN(LC!E19/LC!D19)</f>
        <v>-3.0685174302936218E-4</v>
      </c>
      <c r="F19" s="15">
        <f>0.5*(Cy!AG19+Cy!AH19)*LN(LC!F19/LC!E19)</f>
        <v>5.6001336583372599E-4</v>
      </c>
      <c r="G19" s="15">
        <f>0.5*(Cy!AH19+Cy!AI19)*LN(LC!G19/LC!F19)</f>
        <v>9.765330630407829E-4</v>
      </c>
      <c r="H19" s="15">
        <f>0.5*(Cy!AI19+Cy!AJ19)*LN(LC!H19/LC!G19)</f>
        <v>9.8454570856231979E-4</v>
      </c>
      <c r="I19" s="15">
        <f>0.5*(Cy!AJ19+Cy!AK19)*LN(LC!I19/LC!H19)</f>
        <v>6.7941313724759471E-4</v>
      </c>
      <c r="J19" s="15">
        <f>0.5*(Cy!AK19+Cy!AL19)*LN(LC!J19/LC!I19)</f>
        <v>2.8018620193751541E-4</v>
      </c>
      <c r="K19" s="15">
        <f>0.5*(Cy!AL19+Cy!AM19)*LN(LC!K19/LC!J19)</f>
        <v>6.907426903913778E-4</v>
      </c>
      <c r="L19" s="15">
        <f>0.5*(Cy!AM19+Cy!AN19)*LN(LC!L19/LC!K19)</f>
        <v>9.1331224869089329E-4</v>
      </c>
      <c r="M19" s="15">
        <f>0.5*(Cy!AN19+Cy!AO19)*LN(LC!M19/LC!L19)</f>
        <v>2.3381206159928314E-3</v>
      </c>
      <c r="N19" s="15">
        <f>0.5*(Cy!AO19+Cy!AP19)*LN(LC!N19/LC!M19)</f>
        <v>6.720940872749912E-4</v>
      </c>
      <c r="O19" s="15">
        <f>0.5*(Cy!AP19+Cy!AQ19)*LN(LC!O19/LC!N19)</f>
        <v>7.5509570773963318E-4</v>
      </c>
      <c r="P19" s="15">
        <f>0.5*(Cy!AQ19+Cy!AR19)*LN(LC!P19/LC!O19)</f>
        <v>-1.1783547576457705E-4</v>
      </c>
      <c r="Q19" s="15">
        <f>0.5*(Cy!AR19+Cy!AS19)*LN(LC!Q19/LC!P19)</f>
        <v>-1.8615914146958511E-3</v>
      </c>
      <c r="R19" s="15">
        <f>0.5*(Cy!AS19+Cy!AT19)*LN(LC!R19/LC!Q19)</f>
        <v>-1.3096110975736751E-3</v>
      </c>
      <c r="S19" s="15">
        <f>0.5*(Cy!AT19+Cy!AU19)*LN(LC!S19/LC!R19)</f>
        <v>1.0875992677858845E-3</v>
      </c>
      <c r="T19" s="15">
        <f>0.5*(Cy!AU19+Cy!AV19)*LN(LC!T19/LC!S19)</f>
        <v>-7.7020818594084387E-4</v>
      </c>
      <c r="U19" s="15">
        <f>0.5*(Cy!AV19+Cy!AW19)*LN(LC!U19/LC!T19)</f>
        <v>2.0260115658097422E-3</v>
      </c>
      <c r="V19" s="15">
        <f>0.5*(Cy!AW19+Cy!AX19)*LN(LC!V19/LC!U19)</f>
        <v>-3.1479411781404104E-3</v>
      </c>
      <c r="W19" s="15">
        <f>0.5*(Cy!AX19+Cy!AY19)*LN(LC!W19/LC!V19)</f>
        <v>-1.2069490483632341E-3</v>
      </c>
      <c r="X19" s="15">
        <f>0.5*(Cy!AY19+Cy!AZ19)*LN(LC!X19/LC!W19)</f>
        <v>1.5973362883875617E-4</v>
      </c>
      <c r="Y19" s="15">
        <f>0.5*(Cy!AZ19+Cy!BA19)*LN(LC!Y19/LC!X19)</f>
        <v>2.6714541610491677E-3</v>
      </c>
      <c r="Z19" s="15">
        <f>0.5*(Cy!BA19+Cy!BB19)*LN(LC!Z19/LC!Y19)</f>
        <v>-1.3115295479294473E-4</v>
      </c>
      <c r="AA19" s="15">
        <f>0.5*(Cy!BB19+Cy!BC19)*LN(LC!AA19/LC!Z19)</f>
        <v>-8.3150754507896189E-4</v>
      </c>
      <c r="AB19" s="15">
        <f>0.5*(Cy!BC19+Cy!BD19)*LN(LC!AB19/LC!AA19)</f>
        <v>-4.4250750970919051E-4</v>
      </c>
      <c r="AC19" s="15">
        <f>0.5*(Cy!BD19+Cy!BE19)*LN(LC!AC19/LC!AB19)</f>
        <v>-7.2317575622864432E-4</v>
      </c>
      <c r="AD19" s="15"/>
      <c r="AF19" s="64">
        <f t="shared" si="0"/>
        <v>5.7873070633101219E-4</v>
      </c>
      <c r="AG19" s="64">
        <f t="shared" si="1"/>
        <v>9.7889116885752189E-4</v>
      </c>
      <c r="AH19" s="64">
        <f t="shared" si="2"/>
        <v>-2.8926860250171711E-4</v>
      </c>
      <c r="AI19" s="64">
        <f t="shared" si="3"/>
        <v>-5.8787064355919801E-4</v>
      </c>
      <c r="AJ19" s="64">
        <f t="shared" si="4"/>
        <v>1.0862207904788523E-4</v>
      </c>
      <c r="AK19" s="64">
        <f t="shared" si="5"/>
        <v>3.4481128317790239E-4</v>
      </c>
      <c r="AL19" s="64">
        <f t="shared" si="6"/>
        <v>-2.396242822556564E-4</v>
      </c>
      <c r="AM19" s="64">
        <f t="shared" si="7"/>
        <v>-1.5381994457734112E-4</v>
      </c>
      <c r="AN19" s="64">
        <f t="shared" si="8"/>
        <v>-5.8284163296891747E-4</v>
      </c>
      <c r="AO19" s="64">
        <f t="shared" si="9"/>
        <v>1.5782094163510073E-4</v>
      </c>
    </row>
    <row r="20" spans="1:41" x14ac:dyDescent="0.2">
      <c r="A20" s="4">
        <v>18</v>
      </c>
      <c r="B20" s="6" t="s">
        <v>55</v>
      </c>
      <c r="C20" s="15"/>
      <c r="D20" s="15">
        <f>0.5*(Cy!AE20+Cy!AF20)*LN(LC!D20/LC!C20)</f>
        <v>2.5139187300656516E-3</v>
      </c>
      <c r="E20" s="15">
        <f>0.5*(Cy!AF20+Cy!AG20)*LN(LC!E20/LC!D20)</f>
        <v>-1.1935375031064096E-3</v>
      </c>
      <c r="F20" s="15">
        <f>0.5*(Cy!AG20+Cy!AH20)*LN(LC!F20/LC!E20)</f>
        <v>9.4640121848005038E-4</v>
      </c>
      <c r="G20" s="15">
        <f>0.5*(Cy!AH20+Cy!AI20)*LN(LC!G20/LC!F20)</f>
        <v>1.9744011359558583E-3</v>
      </c>
      <c r="H20" s="15">
        <f>0.5*(Cy!AI20+Cy!AJ20)*LN(LC!H20/LC!G20)</f>
        <v>1.8240924672138902E-3</v>
      </c>
      <c r="I20" s="15">
        <f>0.5*(Cy!AJ20+Cy!AK20)*LN(LC!I20/LC!H20)</f>
        <v>1.4686952230090207E-3</v>
      </c>
      <c r="J20" s="15">
        <f>0.5*(Cy!AK20+Cy!AL20)*LN(LC!J20/LC!I20)</f>
        <v>8.3417736766067498E-4</v>
      </c>
      <c r="K20" s="15">
        <f>0.5*(Cy!AL20+Cy!AM20)*LN(LC!K20/LC!J20)</f>
        <v>5.9105438993919111E-4</v>
      </c>
      <c r="L20" s="15">
        <f>0.5*(Cy!AM20+Cy!AN20)*LN(LC!L20/LC!K20)</f>
        <v>9.1133059984049728E-4</v>
      </c>
      <c r="M20" s="15">
        <f>0.5*(Cy!AN20+Cy!AO20)*LN(LC!M20/LC!L20)</f>
        <v>3.2773422887884453E-3</v>
      </c>
      <c r="N20" s="15">
        <f>0.5*(Cy!AO20+Cy!AP20)*LN(LC!N20/LC!M20)</f>
        <v>4.0303832465349965E-4</v>
      </c>
      <c r="O20" s="15">
        <f>0.5*(Cy!AP20+Cy!AQ20)*LN(LC!O20/LC!N20)</f>
        <v>8.2491355033434497E-4</v>
      </c>
      <c r="P20" s="15">
        <f>0.5*(Cy!AQ20+Cy!AR20)*LN(LC!P20/LC!O20)</f>
        <v>1.0010198841552064E-3</v>
      </c>
      <c r="Q20" s="15">
        <f>0.5*(Cy!AR20+Cy!AS20)*LN(LC!Q20/LC!P20)</f>
        <v>-4.0215858895740995E-3</v>
      </c>
      <c r="R20" s="15">
        <f>0.5*(Cy!AS20+Cy!AT20)*LN(LC!R20/LC!Q20)</f>
        <v>-3.8222258101531644E-3</v>
      </c>
      <c r="S20" s="15">
        <f>0.5*(Cy!AT20+Cy!AU20)*LN(LC!S20/LC!R20)</f>
        <v>5.1916014559135991E-3</v>
      </c>
      <c r="T20" s="15">
        <f>0.5*(Cy!AU20+Cy!AV20)*LN(LC!T20/LC!S20)</f>
        <v>-1.9330235059012504E-3</v>
      </c>
      <c r="U20" s="15">
        <f>0.5*(Cy!AV20+Cy!AW20)*LN(LC!U20/LC!T20)</f>
        <v>8.3905955618687102E-3</v>
      </c>
      <c r="V20" s="15">
        <f>0.5*(Cy!AW20+Cy!AX20)*LN(LC!V20/LC!U20)</f>
        <v>-8.2289844126859617E-3</v>
      </c>
      <c r="W20" s="15">
        <f>0.5*(Cy!AX20+Cy!AY20)*LN(LC!W20/LC!V20)</f>
        <v>-2.1601818605462269E-3</v>
      </c>
      <c r="X20" s="15">
        <f>0.5*(Cy!AY20+Cy!AZ20)*LN(LC!X20/LC!W20)</f>
        <v>-3.0743498768062683E-4</v>
      </c>
      <c r="Y20" s="15">
        <f>0.5*(Cy!AZ20+Cy!BA20)*LN(LC!Y20/LC!X20)</f>
        <v>7.7597576659994109E-3</v>
      </c>
      <c r="Z20" s="15">
        <f>0.5*(Cy!BA20+Cy!BB20)*LN(LC!Z20/LC!Y20)</f>
        <v>-8.3360713050093297E-4</v>
      </c>
      <c r="AA20" s="15">
        <f>0.5*(Cy!BB20+Cy!BC20)*LN(LC!AA20/LC!Z20)</f>
        <v>-3.6686594580167681E-3</v>
      </c>
      <c r="AB20" s="15">
        <f>0.5*(Cy!BC20+Cy!BD20)*LN(LC!AB20/LC!AA20)</f>
        <v>-7.4270313949871666E-4</v>
      </c>
      <c r="AC20" s="15">
        <f>0.5*(Cy!BD20+Cy!BE20)*LN(LC!AC20/LC!AB20)</f>
        <v>-2.7276950512751758E-4</v>
      </c>
      <c r="AD20" s="15"/>
      <c r="AF20" s="64">
        <f t="shared" si="0"/>
        <v>1.0040105083104821E-3</v>
      </c>
      <c r="AG20" s="64">
        <f t="shared" si="1"/>
        <v>1.2033885941764616E-3</v>
      </c>
      <c r="AH20" s="64">
        <f t="shared" si="2"/>
        <v>-1.6525536186482275E-4</v>
      </c>
      <c r="AI20" s="64">
        <f t="shared" si="3"/>
        <v>-8.4780584098907122E-4</v>
      </c>
      <c r="AJ20" s="64">
        <f t="shared" si="4"/>
        <v>4.4840368657109511E-4</v>
      </c>
      <c r="AK20" s="64">
        <f t="shared" si="5"/>
        <v>5.190666161558195E-4</v>
      </c>
      <c r="AL20" s="64">
        <f t="shared" si="6"/>
        <v>-1.9970107720898803E-4</v>
      </c>
      <c r="AM20" s="64">
        <f t="shared" si="7"/>
        <v>-1.2269226593295576E-4</v>
      </c>
      <c r="AN20" s="64">
        <f t="shared" si="8"/>
        <v>-5.0773632231311712E-4</v>
      </c>
      <c r="AO20" s="64">
        <f t="shared" si="9"/>
        <v>3.2854831724082905E-4</v>
      </c>
    </row>
    <row r="21" spans="1:41" x14ac:dyDescent="0.2">
      <c r="A21" s="4">
        <v>19</v>
      </c>
      <c r="B21" s="6" t="s">
        <v>56</v>
      </c>
      <c r="C21" s="15"/>
      <c r="D21" s="15">
        <f>0.5*(Cy!AE21+Cy!AF21)*LN(LC!D21/LC!C21)</f>
        <v>3.691811737848283E-5</v>
      </c>
      <c r="E21" s="15">
        <f>0.5*(Cy!AF21+Cy!AG21)*LN(LC!E21/LC!D21)</f>
        <v>-5.9965782514817083E-5</v>
      </c>
      <c r="F21" s="15">
        <f>0.5*(Cy!AG21+Cy!AH21)*LN(LC!F21/LC!E21)</f>
        <v>3.0853182900603114E-5</v>
      </c>
      <c r="G21" s="15">
        <f>0.5*(Cy!AH21+Cy!AI21)*LN(LC!G21/LC!F21)</f>
        <v>3.6048668953011004E-5</v>
      </c>
      <c r="H21" s="15">
        <f>0.5*(Cy!AI21+Cy!AJ21)*LN(LC!H21/LC!G21)</f>
        <v>1.4577546736689362E-4</v>
      </c>
      <c r="I21" s="15">
        <f>0.5*(Cy!AJ21+Cy!AK21)*LN(LC!I21/LC!H21)</f>
        <v>1.149329752701184E-5</v>
      </c>
      <c r="J21" s="15">
        <f>0.5*(Cy!AK21+Cy!AL21)*LN(LC!J21/LC!I21)</f>
        <v>2.3895499394130176E-4</v>
      </c>
      <c r="K21" s="15">
        <f>0.5*(Cy!AL21+Cy!AM21)*LN(LC!K21/LC!J21)</f>
        <v>1.3013659837123121E-4</v>
      </c>
      <c r="L21" s="15">
        <f>0.5*(Cy!AM21+Cy!AN21)*LN(LC!L21/LC!K21)</f>
        <v>1.8900098070436525E-4</v>
      </c>
      <c r="M21" s="15">
        <f>0.5*(Cy!AN21+Cy!AO21)*LN(LC!M21/LC!L21)</f>
        <v>3.3145789360574751E-4</v>
      </c>
      <c r="N21" s="15">
        <f>0.5*(Cy!AO21+Cy!AP21)*LN(LC!N21/LC!M21)</f>
        <v>2.5168019692223089E-5</v>
      </c>
      <c r="O21" s="15">
        <f>0.5*(Cy!AP21+Cy!AQ21)*LN(LC!O21/LC!N21)</f>
        <v>7.3960125608690214E-5</v>
      </c>
      <c r="P21" s="15">
        <f>0.5*(Cy!AQ21+Cy!AR21)*LN(LC!P21/LC!O21)</f>
        <v>1.6593702560365953E-4</v>
      </c>
      <c r="Q21" s="15">
        <f>0.5*(Cy!AR21+Cy!AS21)*LN(LC!Q21/LC!P21)</f>
        <v>-3.0181927621181177E-4</v>
      </c>
      <c r="R21" s="15">
        <f>0.5*(Cy!AS21+Cy!AT21)*LN(LC!R21/LC!Q21)</f>
        <v>-1.5285010101945973E-4</v>
      </c>
      <c r="S21" s="15">
        <f>0.5*(Cy!AT21+Cy!AU21)*LN(LC!S21/LC!R21)</f>
        <v>1.3682697734155908E-4</v>
      </c>
      <c r="T21" s="15">
        <f>0.5*(Cy!AU21+Cy!AV21)*LN(LC!T21/LC!S21)</f>
        <v>-2.8995903043294805E-4</v>
      </c>
      <c r="U21" s="15">
        <f>0.5*(Cy!AV21+Cy!AW21)*LN(LC!U21/LC!T21)</f>
        <v>6.6781365655850305E-4</v>
      </c>
      <c r="V21" s="15">
        <f>0.5*(Cy!AW21+Cy!AX21)*LN(LC!V21/LC!U21)</f>
        <v>-8.0335860114356364E-4</v>
      </c>
      <c r="W21" s="15">
        <f>0.5*(Cy!AX21+Cy!AY21)*LN(LC!W21/LC!V21)</f>
        <v>-2.0756676780247677E-4</v>
      </c>
      <c r="X21" s="15">
        <f>0.5*(Cy!AY21+Cy!AZ21)*LN(LC!X21/LC!W21)</f>
        <v>-2.2851492035644251E-4</v>
      </c>
      <c r="Y21" s="15">
        <f>0.5*(Cy!AZ21+Cy!BA21)*LN(LC!Y21/LC!X21)</f>
        <v>4.8991702089803101E-4</v>
      </c>
      <c r="Z21" s="15">
        <f>0.5*(Cy!BA21+Cy!BB21)*LN(LC!Z21/LC!Y21)</f>
        <v>-7.0754428164552217E-4</v>
      </c>
      <c r="AA21" s="15">
        <f>0.5*(Cy!BB21+Cy!BC21)*LN(LC!AA21/LC!Z21)</f>
        <v>-4.144640253649067E-4</v>
      </c>
      <c r="AB21" s="15">
        <f>0.5*(Cy!BC21+Cy!BD21)*LN(LC!AB21/LC!AA21)</f>
        <v>-4.2333943048844459E-4</v>
      </c>
      <c r="AC21" s="15">
        <f>0.5*(Cy!BD21+Cy!BE21)*LN(LC!AC21/LC!AB21)</f>
        <v>-1.9035575854093388E-4</v>
      </c>
      <c r="AD21" s="15"/>
      <c r="AF21" s="64">
        <f t="shared" si="0"/>
        <v>3.2840966846540502E-5</v>
      </c>
      <c r="AG21" s="64">
        <f t="shared" si="1"/>
        <v>1.8294369726297379E-4</v>
      </c>
      <c r="AH21" s="64">
        <f t="shared" si="2"/>
        <v>-1.5589049735472532E-5</v>
      </c>
      <c r="AI21" s="64">
        <f t="shared" si="3"/>
        <v>-1.7231713263538557E-4</v>
      </c>
      <c r="AJ21" s="64">
        <f t="shared" si="4"/>
        <v>-2.4915729502835528E-4</v>
      </c>
      <c r="AK21" s="64">
        <f t="shared" si="5"/>
        <v>8.3677323763750637E-5</v>
      </c>
      <c r="AL21" s="64">
        <f t="shared" si="6"/>
        <v>-2.1073721383187044E-4</v>
      </c>
      <c r="AM21" s="64">
        <f t="shared" si="7"/>
        <v>-1.8670961866116572E-4</v>
      </c>
      <c r="AN21" s="64">
        <f t="shared" si="8"/>
        <v>-3.0684759451468923E-4</v>
      </c>
      <c r="AO21" s="64">
        <f t="shared" si="9"/>
        <v>-4.4255762657939821E-5</v>
      </c>
    </row>
    <row r="22" spans="1:41" x14ac:dyDescent="0.2">
      <c r="A22" s="4">
        <v>20</v>
      </c>
      <c r="B22" s="6" t="s">
        <v>57</v>
      </c>
      <c r="C22" s="15"/>
      <c r="D22" s="15">
        <f>0.5*(Cy!AE22+Cy!AF22)*LN(LC!D22/LC!C22)</f>
        <v>5.5514611880475885E-4</v>
      </c>
      <c r="E22" s="15">
        <f>0.5*(Cy!AF22+Cy!AG22)*LN(LC!E22/LC!D22)</f>
        <v>-7.2221493550925659E-5</v>
      </c>
      <c r="F22" s="15">
        <f>0.5*(Cy!AG22+Cy!AH22)*LN(LC!F22/LC!E22)</f>
        <v>4.2188679175770563E-4</v>
      </c>
      <c r="G22" s="15">
        <f>0.5*(Cy!AH22+Cy!AI22)*LN(LC!G22/LC!F22)</f>
        <v>6.9437101952525169E-4</v>
      </c>
      <c r="H22" s="15">
        <f>0.5*(Cy!AI22+Cy!AJ22)*LN(LC!H22/LC!G22)</f>
        <v>8.4779888286095879E-4</v>
      </c>
      <c r="I22" s="15">
        <f>0.5*(Cy!AJ22+Cy!AK22)*LN(LC!I22/LC!H22)</f>
        <v>4.0973597929356941E-4</v>
      </c>
      <c r="J22" s="15">
        <f>0.5*(Cy!AK22+Cy!AL22)*LN(LC!J22/LC!I22)</f>
        <v>3.4821699259161376E-4</v>
      </c>
      <c r="K22" s="15">
        <f>0.5*(Cy!AL22+Cy!AM22)*LN(LC!K22/LC!J22)</f>
        <v>2.7773598040986168E-4</v>
      </c>
      <c r="L22" s="15">
        <f>0.5*(Cy!AM22+Cy!AN22)*LN(LC!L22/LC!K22)</f>
        <v>4.8407820183099445E-4</v>
      </c>
      <c r="M22" s="15">
        <f>0.5*(Cy!AN22+Cy!AO22)*LN(LC!M22/LC!L22)</f>
        <v>1.4333057638937065E-3</v>
      </c>
      <c r="N22" s="15">
        <f>0.5*(Cy!AO22+Cy!AP22)*LN(LC!N22/LC!M22)</f>
        <v>1.1676487662080254E-4</v>
      </c>
      <c r="O22" s="15">
        <f>0.5*(Cy!AP22+Cy!AQ22)*LN(LC!O22/LC!N22)</f>
        <v>3.7438238409510027E-4</v>
      </c>
      <c r="P22" s="15">
        <f>0.5*(Cy!AQ22+Cy!AR22)*LN(LC!P22/LC!O22)</f>
        <v>2.241997890954398E-4</v>
      </c>
      <c r="Q22" s="15">
        <f>0.5*(Cy!AR22+Cy!AS22)*LN(LC!Q22/LC!P22)</f>
        <v>-1.8644385232541847E-3</v>
      </c>
      <c r="R22" s="15">
        <f>0.5*(Cy!AS22+Cy!AT22)*LN(LC!R22/LC!Q22)</f>
        <v>-1.7646463349086574E-3</v>
      </c>
      <c r="S22" s="15">
        <f>0.5*(Cy!AT22+Cy!AU22)*LN(LC!S22/LC!R22)</f>
        <v>1.9555303701235013E-3</v>
      </c>
      <c r="T22" s="15">
        <f>0.5*(Cy!AU22+Cy!AV22)*LN(LC!T22/LC!S22)</f>
        <v>-4.8896169000136637E-4</v>
      </c>
      <c r="U22" s="15">
        <f>0.5*(Cy!AV22+Cy!AW22)*LN(LC!U22/LC!T22)</f>
        <v>3.3328617671885786E-3</v>
      </c>
      <c r="V22" s="15">
        <f>0.5*(Cy!AW22+Cy!AX22)*LN(LC!V22/LC!U22)</f>
        <v>-3.2562397733080185E-3</v>
      </c>
      <c r="W22" s="15">
        <f>0.5*(Cy!AX22+Cy!AY22)*LN(LC!W22/LC!V22)</f>
        <v>-6.9054530629183021E-4</v>
      </c>
      <c r="X22" s="15">
        <f>0.5*(Cy!AY22+Cy!AZ22)*LN(LC!X22/LC!W22)</f>
        <v>1.9156852773278272E-4</v>
      </c>
      <c r="Y22" s="15">
        <f>0.5*(Cy!AZ22+Cy!BA22)*LN(LC!Y22/LC!X22)</f>
        <v>4.0396971653947362E-3</v>
      </c>
      <c r="Z22" s="15">
        <f>0.5*(Cy!BA22+Cy!BB22)*LN(LC!Z22/LC!Y22)</f>
        <v>-7.6648015441621847E-4</v>
      </c>
      <c r="AA22" s="15">
        <f>0.5*(Cy!BB22+Cy!BC22)*LN(LC!AA22/LC!Z22)</f>
        <v>-1.4000974021802345E-3</v>
      </c>
      <c r="AB22" s="15">
        <f>0.5*(Cy!BC22+Cy!BD22)*LN(LC!AB22/LC!AA22)</f>
        <v>-8.0323302871496409E-4</v>
      </c>
      <c r="AC22" s="15">
        <f>0.5*(Cy!BD22+Cy!BE22)*LN(LC!AC22/LC!AB22)</f>
        <v>-7.718179453929096E-5</v>
      </c>
      <c r="AD22" s="15"/>
      <c r="AF22" s="64">
        <f t="shared" si="0"/>
        <v>4.6031423597731193E-4</v>
      </c>
      <c r="AG22" s="64">
        <f t="shared" si="1"/>
        <v>5.3202036306939575E-4</v>
      </c>
      <c r="AH22" s="64">
        <f t="shared" si="2"/>
        <v>-2.1499446296976014E-4</v>
      </c>
      <c r="AI22" s="64">
        <f t="shared" si="3"/>
        <v>-1.8226329493597077E-4</v>
      </c>
      <c r="AJ22" s="64">
        <f t="shared" si="4"/>
        <v>1.9854095710880563E-4</v>
      </c>
      <c r="AK22" s="64">
        <f t="shared" si="5"/>
        <v>1.5851295004981782E-4</v>
      </c>
      <c r="AL22" s="64">
        <f t="shared" si="6"/>
        <v>8.1388310864174426E-6</v>
      </c>
      <c r="AM22" s="64">
        <f t="shared" si="7"/>
        <v>1.2022539176480368E-4</v>
      </c>
      <c r="AN22" s="64">
        <f t="shared" si="8"/>
        <v>-4.4020741162712753E-4</v>
      </c>
      <c r="AO22" s="64">
        <f t="shared" si="9"/>
        <v>1.587235596499565E-4</v>
      </c>
    </row>
    <row r="23" spans="1:41" x14ac:dyDescent="0.2">
      <c r="A23" s="4">
        <v>21</v>
      </c>
      <c r="B23" s="6" t="s">
        <v>58</v>
      </c>
      <c r="C23" s="15"/>
      <c r="D23" s="15">
        <f>0.5*(Cy!AE23+Cy!AF23)*LN(LC!D23/LC!C23)</f>
        <v>1.4026374396527617E-3</v>
      </c>
      <c r="E23" s="15">
        <f>0.5*(Cy!AF23+Cy!AG23)*LN(LC!E23/LC!D23)</f>
        <v>6.6261775415843687E-4</v>
      </c>
      <c r="F23" s="15">
        <f>0.5*(Cy!AG23+Cy!AH23)*LN(LC!F23/LC!E23)</f>
        <v>1.5461893738569947E-3</v>
      </c>
      <c r="G23" s="15">
        <f>0.5*(Cy!AH23+Cy!AI23)*LN(LC!G23/LC!F23)</f>
        <v>2.7108660863129999E-3</v>
      </c>
      <c r="H23" s="15">
        <f>0.5*(Cy!AI23+Cy!AJ23)*LN(LC!H23/LC!G23)</f>
        <v>2.2473267528275646E-3</v>
      </c>
      <c r="I23" s="15">
        <f>0.5*(Cy!AJ23+Cy!AK23)*LN(LC!I23/LC!H23)</f>
        <v>1.8641020137299723E-3</v>
      </c>
      <c r="J23" s="15">
        <f>0.5*(Cy!AK23+Cy!AL23)*LN(LC!J23/LC!I23)</f>
        <v>-6.7269587602285892E-4</v>
      </c>
      <c r="K23" s="15">
        <f>0.5*(Cy!AL23+Cy!AM23)*LN(LC!K23/LC!J23)</f>
        <v>1.1271111358821233E-3</v>
      </c>
      <c r="L23" s="15">
        <f>0.5*(Cy!AM23+Cy!AN23)*LN(LC!L23/LC!K23)</f>
        <v>2.3099597410117037E-4</v>
      </c>
      <c r="M23" s="15">
        <f>0.5*(Cy!AN23+Cy!AO23)*LN(LC!M23/LC!L23)</f>
        <v>2.2086719805404264E-3</v>
      </c>
      <c r="N23" s="15">
        <f>0.5*(Cy!AO23+Cy!AP23)*LN(LC!N23/LC!M23)</f>
        <v>8.4801750843432791E-4</v>
      </c>
      <c r="O23" s="15">
        <f>0.5*(Cy!AP23+Cy!AQ23)*LN(LC!O23/LC!N23)</f>
        <v>5.7332769593366789E-4</v>
      </c>
      <c r="P23" s="15">
        <f>0.5*(Cy!AQ23+Cy!AR23)*LN(LC!P23/LC!O23)</f>
        <v>1.8843146600655313E-3</v>
      </c>
      <c r="Q23" s="15">
        <f>0.5*(Cy!AR23+Cy!AS23)*LN(LC!Q23/LC!P23)</f>
        <v>-2.1826708365956932E-3</v>
      </c>
      <c r="R23" s="15">
        <f>0.5*(Cy!AS23+Cy!AT23)*LN(LC!R23/LC!Q23)</f>
        <v>-3.73897959040876E-3</v>
      </c>
      <c r="S23" s="15">
        <f>0.5*(Cy!AT23+Cy!AU23)*LN(LC!S23/LC!R23)</f>
        <v>4.5112595352770788E-3</v>
      </c>
      <c r="T23" s="15">
        <f>0.5*(Cy!AU23+Cy!AV23)*LN(LC!T23/LC!S23)</f>
        <v>-9.7078599988795439E-4</v>
      </c>
      <c r="U23" s="15">
        <f>0.5*(Cy!AV23+Cy!AW23)*LN(LC!U23/LC!T23)</f>
        <v>7.2219671791401065E-3</v>
      </c>
      <c r="V23" s="15">
        <f>0.5*(Cy!AW23+Cy!AX23)*LN(LC!V23/LC!U23)</f>
        <v>-6.0584740072953938E-3</v>
      </c>
      <c r="W23" s="15">
        <f>0.5*(Cy!AX23+Cy!AY23)*LN(LC!W23/LC!V23)</f>
        <v>-1.5081517046958825E-3</v>
      </c>
      <c r="X23" s="15">
        <f>0.5*(Cy!AY23+Cy!AZ23)*LN(LC!X23/LC!W23)</f>
        <v>-7.0866213174941171E-4</v>
      </c>
      <c r="Y23" s="15">
        <f>0.5*(Cy!AZ23+Cy!BA23)*LN(LC!Y23/LC!X23)</f>
        <v>5.9041180951621098E-3</v>
      </c>
      <c r="Z23" s="15">
        <f>0.5*(Cy!BA23+Cy!BB23)*LN(LC!Z23/LC!Y23)</f>
        <v>-9.3057030109978641E-4</v>
      </c>
      <c r="AA23" s="15">
        <f>0.5*(Cy!BB23+Cy!BC23)*LN(LC!AA23/LC!Z23)</f>
        <v>-2.4395317492648403E-3</v>
      </c>
      <c r="AB23" s="15">
        <f>0.5*(Cy!BC23+Cy!BD23)*LN(LC!AB23/LC!AA23)</f>
        <v>-8.6435193711354862E-4</v>
      </c>
      <c r="AC23" s="15">
        <f>0.5*(Cy!BD23+Cy!BE23)*LN(LC!AC23/LC!AB23)</f>
        <v>-4.8417754919901078E-4</v>
      </c>
      <c r="AD23" s="15"/>
      <c r="AF23" s="64">
        <f t="shared" si="0"/>
        <v>1.8062203961771938E-3</v>
      </c>
      <c r="AG23" s="64">
        <f t="shared" si="1"/>
        <v>7.4842014458703784E-4</v>
      </c>
      <c r="AH23" s="64">
        <f t="shared" si="2"/>
        <v>2.0945029285436497E-4</v>
      </c>
      <c r="AI23" s="64">
        <f t="shared" si="3"/>
        <v>-4.0482133289770721E-4</v>
      </c>
      <c r="AJ23" s="64">
        <f t="shared" si="4"/>
        <v>2.3709731169698482E-4</v>
      </c>
      <c r="AK23" s="64">
        <f t="shared" si="5"/>
        <v>4.7893521872070138E-4</v>
      </c>
      <c r="AL23" s="64">
        <f t="shared" si="6"/>
        <v>-8.3862010600361251E-5</v>
      </c>
      <c r="AM23" s="64">
        <f t="shared" si="7"/>
        <v>6.3738672538618361E-5</v>
      </c>
      <c r="AN23" s="64">
        <f t="shared" si="8"/>
        <v>-6.7426474315627973E-4</v>
      </c>
      <c r="AO23" s="64">
        <f t="shared" si="9"/>
        <v>5.1927336248357473E-4</v>
      </c>
    </row>
    <row r="24" spans="1:41" x14ac:dyDescent="0.2">
      <c r="A24" s="4">
        <v>22</v>
      </c>
      <c r="B24" s="6" t="s">
        <v>59</v>
      </c>
      <c r="C24" s="15"/>
      <c r="D24" s="15">
        <f>0.5*(Cy!AE24+Cy!AF24)*LN(LC!D24/LC!C24)</f>
        <v>1.9116656003052314E-3</v>
      </c>
      <c r="E24" s="15">
        <f>0.5*(Cy!AF24+Cy!AG24)*LN(LC!E24/LC!D24)</f>
        <v>-1.345714234880785E-3</v>
      </c>
      <c r="F24" s="15">
        <f>0.5*(Cy!AG24+Cy!AH24)*LN(LC!F24/LC!E24)</f>
        <v>-2.8916749502091706E-4</v>
      </c>
      <c r="G24" s="15">
        <f>0.5*(Cy!AH24+Cy!AI24)*LN(LC!G24/LC!F24)</f>
        <v>1.3738366889200452E-3</v>
      </c>
      <c r="H24" s="15">
        <f>0.5*(Cy!AI24+Cy!AJ24)*LN(LC!H24/LC!G24)</f>
        <v>5.5854206782539177E-4</v>
      </c>
      <c r="I24" s="15">
        <f>0.5*(Cy!AJ24+Cy!AK24)*LN(LC!I24/LC!H24)</f>
        <v>3.7124379292613539E-4</v>
      </c>
      <c r="J24" s="15">
        <f>0.5*(Cy!AK24+Cy!AL24)*LN(LC!J24/LC!I24)</f>
        <v>-1.6264261847323946E-3</v>
      </c>
      <c r="K24" s="15">
        <f>0.5*(Cy!AL24+Cy!AM24)*LN(LC!K24/LC!J24)</f>
        <v>1.7812901731627043E-3</v>
      </c>
      <c r="L24" s="15">
        <f>0.5*(Cy!AM24+Cy!AN24)*LN(LC!L24/LC!K24)</f>
        <v>1.0145233457007881E-3</v>
      </c>
      <c r="M24" s="15">
        <f>0.5*(Cy!AN24+Cy!AO24)*LN(LC!M24/LC!L24)</f>
        <v>3.487540094117452E-3</v>
      </c>
      <c r="N24" s="15">
        <f>0.5*(Cy!AO24+Cy!AP24)*LN(LC!N24/LC!M24)</f>
        <v>1.8498249309815611E-3</v>
      </c>
      <c r="O24" s="15">
        <f>0.5*(Cy!AP24+Cy!AQ24)*LN(LC!O24/LC!N24)</f>
        <v>1.1903641668778637E-3</v>
      </c>
      <c r="P24" s="15">
        <f>0.5*(Cy!AQ24+Cy!AR24)*LN(LC!P24/LC!O24)</f>
        <v>1.0883252181088307E-3</v>
      </c>
      <c r="Q24" s="15">
        <f>0.5*(Cy!AR24+Cy!AS24)*LN(LC!Q24/LC!P24)</f>
        <v>-3.3966605625111541E-3</v>
      </c>
      <c r="R24" s="15">
        <f>0.5*(Cy!AS24+Cy!AT24)*LN(LC!R24/LC!Q24)</f>
        <v>-4.9657720609137881E-3</v>
      </c>
      <c r="S24" s="15">
        <f>0.5*(Cy!AT24+Cy!AU24)*LN(LC!S24/LC!R24)</f>
        <v>5.023051367844155E-3</v>
      </c>
      <c r="T24" s="15">
        <f>0.5*(Cy!AU24+Cy!AV24)*LN(LC!T24/LC!S24)</f>
        <v>-1.65803425160225E-3</v>
      </c>
      <c r="U24" s="15">
        <f>0.5*(Cy!AV24+Cy!AW24)*LN(LC!U24/LC!T24)</f>
        <v>8.4157634505850152E-3</v>
      </c>
      <c r="V24" s="15">
        <f>0.5*(Cy!AW24+Cy!AX24)*LN(LC!V24/LC!U24)</f>
        <v>-7.9258206188620364E-3</v>
      </c>
      <c r="W24" s="15">
        <f>0.5*(Cy!AX24+Cy!AY24)*LN(LC!W24/LC!V24)</f>
        <v>-2.4508126360373878E-3</v>
      </c>
      <c r="X24" s="15">
        <f>0.5*(Cy!AY24+Cy!AZ24)*LN(LC!X24/LC!W24)</f>
        <v>7.6678972637678937E-4</v>
      </c>
      <c r="Y24" s="15">
        <f>0.5*(Cy!AZ24+Cy!BA24)*LN(LC!Y24/LC!X24)</f>
        <v>7.6548153506519586E-3</v>
      </c>
      <c r="Z24" s="15">
        <f>0.5*(Cy!BA24+Cy!BB24)*LN(LC!Z24/LC!Y24)</f>
        <v>-1.8970009899568828E-4</v>
      </c>
      <c r="AA24" s="15">
        <f>0.5*(Cy!BB24+Cy!BC24)*LN(LC!AA24/LC!Z24)</f>
        <v>-4.6030254316039021E-3</v>
      </c>
      <c r="AB24" s="15">
        <f>0.5*(Cy!BC24+Cy!BD24)*LN(LC!AB24/LC!AA24)</f>
        <v>-1.4457060395716595E-3</v>
      </c>
      <c r="AC24" s="15">
        <f>0.5*(Cy!BD24+Cy!BE24)*LN(LC!AC24/LC!AB24)</f>
        <v>-1.075475889217204E-3</v>
      </c>
      <c r="AD24" s="15"/>
      <c r="AF24" s="64">
        <f t="shared" si="0"/>
        <v>1.3374816395397409E-4</v>
      </c>
      <c r="AG24" s="64">
        <f t="shared" si="1"/>
        <v>1.3013504718460221E-3</v>
      </c>
      <c r="AH24" s="64">
        <f t="shared" si="2"/>
        <v>-2.1213837411881848E-4</v>
      </c>
      <c r="AI24" s="64">
        <f t="shared" si="3"/>
        <v>-5.7042286590797402E-4</v>
      </c>
      <c r="AJ24" s="64">
        <f t="shared" si="4"/>
        <v>6.8181578252700907E-5</v>
      </c>
      <c r="AK24" s="64">
        <f t="shared" si="5"/>
        <v>5.4460604886360175E-4</v>
      </c>
      <c r="AL24" s="64">
        <f t="shared" si="6"/>
        <v>-2.5112064382763652E-4</v>
      </c>
      <c r="AM24" s="64">
        <f t="shared" si="7"/>
        <v>1.2469363140623019E-6</v>
      </c>
      <c r="AN24" s="64">
        <f t="shared" si="8"/>
        <v>-1.2605909643944317E-3</v>
      </c>
      <c r="AO24" s="64">
        <f t="shared" si="9"/>
        <v>1.4414379480518099E-4</v>
      </c>
    </row>
    <row r="25" spans="1:41" x14ac:dyDescent="0.2">
      <c r="A25" s="4">
        <v>23</v>
      </c>
      <c r="B25" s="6" t="s">
        <v>60</v>
      </c>
      <c r="C25" s="15"/>
      <c r="D25" s="15">
        <f>0.5*(Cy!AE25+Cy!AF25)*LN(LC!D25/LC!C25)</f>
        <v>4.3268061223529898E-4</v>
      </c>
      <c r="E25" s="15">
        <f>0.5*(Cy!AF25+Cy!AG25)*LN(LC!E25/LC!D25)</f>
        <v>3.5209534224780304E-4</v>
      </c>
      <c r="F25" s="15">
        <f>0.5*(Cy!AG25+Cy!AH25)*LN(LC!F25/LC!E25)</f>
        <v>8.6978059014255064E-5</v>
      </c>
      <c r="G25" s="15">
        <f>0.5*(Cy!AH25+Cy!AI25)*LN(LC!G25/LC!F25)</f>
        <v>2.0036733695280256E-4</v>
      </c>
      <c r="H25" s="15">
        <f>0.5*(Cy!AI25+Cy!AJ25)*LN(LC!H25/LC!G25)</f>
        <v>3.8895035253990894E-4</v>
      </c>
      <c r="I25" s="15">
        <f>0.5*(Cy!AJ25+Cy!AK25)*LN(LC!I25/LC!H25)</f>
        <v>5.5484032126565082E-4</v>
      </c>
      <c r="J25" s="15">
        <f>0.5*(Cy!AK25+Cy!AL25)*LN(LC!J25/LC!I25)</f>
        <v>4.4110526040526556E-4</v>
      </c>
      <c r="K25" s="15">
        <f>0.5*(Cy!AL25+Cy!AM25)*LN(LC!K25/LC!J25)</f>
        <v>5.346201851037344E-4</v>
      </c>
      <c r="L25" s="15">
        <f>0.5*(Cy!AM25+Cy!AN25)*LN(LC!L25/LC!K25)</f>
        <v>7.2505469217072193E-4</v>
      </c>
      <c r="M25" s="15">
        <f>0.5*(Cy!AN25+Cy!AO25)*LN(LC!M25/LC!L25)</f>
        <v>2.6030889495693864E-4</v>
      </c>
      <c r="N25" s="15">
        <f>0.5*(Cy!AO25+Cy!AP25)*LN(LC!N25/LC!M25)</f>
        <v>2.2498874284969335E-4</v>
      </c>
      <c r="O25" s="15">
        <f>0.5*(Cy!AP25+Cy!AQ25)*LN(LC!O25/LC!N25)</f>
        <v>6.6219035478466055E-5</v>
      </c>
      <c r="P25" s="15">
        <f>0.5*(Cy!AQ25+Cy!AR25)*LN(LC!P25/LC!O25)</f>
        <v>-9.1657124361018411E-5</v>
      </c>
      <c r="Q25" s="15">
        <f>0.5*(Cy!AR25+Cy!AS25)*LN(LC!Q25/LC!P25)</f>
        <v>-5.9269233799205668E-4</v>
      </c>
      <c r="R25" s="15">
        <f>0.5*(Cy!AS25+Cy!AT25)*LN(LC!R25/LC!Q25)</f>
        <v>-3.5822943922312261E-4</v>
      </c>
      <c r="S25" s="15">
        <f>0.5*(Cy!AT25+Cy!AU25)*LN(LC!S25/LC!R25)</f>
        <v>5.8370773625775196E-4</v>
      </c>
      <c r="T25" s="15">
        <f>0.5*(Cy!AU25+Cy!AV25)*LN(LC!T25/LC!S25)</f>
        <v>-1.6838670332532661E-4</v>
      </c>
      <c r="U25" s="15">
        <f>0.5*(Cy!AV25+Cy!AW25)*LN(LC!U25/LC!T25)</f>
        <v>2.685707653284376E-4</v>
      </c>
      <c r="V25" s="15">
        <f>0.5*(Cy!AW25+Cy!AX25)*LN(LC!V25/LC!U25)</f>
        <v>-6.3145458076405787E-4</v>
      </c>
      <c r="W25" s="15">
        <f>0.5*(Cy!AX25+Cy!AY25)*LN(LC!W25/LC!V25)</f>
        <v>-2.472623122540735E-4</v>
      </c>
      <c r="X25" s="15">
        <f>0.5*(Cy!AY25+Cy!AZ25)*LN(LC!X25/LC!W25)</f>
        <v>-3.6993639040952715E-4</v>
      </c>
      <c r="Y25" s="15">
        <f>0.5*(Cy!AZ25+Cy!BA25)*LN(LC!Y25/LC!X25)</f>
        <v>9.241424326920329E-4</v>
      </c>
      <c r="Z25" s="15">
        <f>0.5*(Cy!BA25+Cy!BB25)*LN(LC!Z25/LC!Y25)</f>
        <v>-6.7933193118962924E-4</v>
      </c>
      <c r="AA25" s="15">
        <f>0.5*(Cy!BB25+Cy!BC25)*LN(LC!AA25/LC!Z25)</f>
        <v>-3.0045815526778417E-4</v>
      </c>
      <c r="AB25" s="15">
        <f>0.5*(Cy!BC25+Cy!BD25)*LN(LC!AB25/LC!AA25)</f>
        <v>-1.8009802756930942E-4</v>
      </c>
      <c r="AC25" s="15">
        <f>0.5*(Cy!BD25+Cy!BE25)*LN(LC!AC25/LC!AB25)</f>
        <v>-7.7890850505071938E-4</v>
      </c>
      <c r="AD25" s="15"/>
      <c r="AF25" s="64">
        <f t="shared" si="0"/>
        <v>3.1664628240408408E-4</v>
      </c>
      <c r="AG25" s="64">
        <f t="shared" si="1"/>
        <v>4.3721555509727074E-4</v>
      </c>
      <c r="AH25" s="64">
        <f t="shared" si="2"/>
        <v>-7.8530425967995952E-5</v>
      </c>
      <c r="AI25" s="64">
        <f t="shared" si="3"/>
        <v>-2.2969384428490951E-4</v>
      </c>
      <c r="AJ25" s="64">
        <f t="shared" si="4"/>
        <v>-2.0293083727708185E-4</v>
      </c>
      <c r="AK25" s="64">
        <f t="shared" si="5"/>
        <v>1.7934256456463745E-4</v>
      </c>
      <c r="AL25" s="64">
        <f t="shared" si="6"/>
        <v>-2.1631234078099571E-4</v>
      </c>
      <c r="AM25" s="64">
        <f t="shared" si="7"/>
        <v>-1.5051460939874103E-4</v>
      </c>
      <c r="AN25" s="64">
        <f t="shared" si="8"/>
        <v>-4.795032663100144E-4</v>
      </c>
      <c r="AO25" s="64">
        <f t="shared" si="9"/>
        <v>4.8541345994273517E-5</v>
      </c>
    </row>
    <row r="26" spans="1:41" x14ac:dyDescent="0.2">
      <c r="A26" s="4">
        <v>24</v>
      </c>
      <c r="B26" s="6" t="s">
        <v>61</v>
      </c>
      <c r="C26" s="15"/>
      <c r="D26" s="15">
        <f>0.5*(Cy!AE26+Cy!AF26)*LN(LC!D26/LC!C26)</f>
        <v>1.5153135228994008E-3</v>
      </c>
      <c r="E26" s="15">
        <f>0.5*(Cy!AF26+Cy!AG26)*LN(LC!E26/LC!D26)</f>
        <v>-4.7660375280890671E-4</v>
      </c>
      <c r="F26" s="15">
        <f>0.5*(Cy!AG26+Cy!AH26)*LN(LC!F26/LC!E26)</f>
        <v>-9.3468049742422401E-4</v>
      </c>
      <c r="G26" s="15">
        <f>0.5*(Cy!AH26+Cy!AI26)*LN(LC!G26/LC!F26)</f>
        <v>1.2940071249320376E-4</v>
      </c>
      <c r="H26" s="15">
        <f>0.5*(Cy!AI26+Cy!AJ26)*LN(LC!H26/LC!G26)</f>
        <v>2.2431582157862053E-5</v>
      </c>
      <c r="I26" s="15">
        <f>0.5*(Cy!AJ26+Cy!AK26)*LN(LC!I26/LC!H26)</f>
        <v>1.0309852347777273E-3</v>
      </c>
      <c r="J26" s="15">
        <f>0.5*(Cy!AK26+Cy!AL26)*LN(LC!J26/LC!I26)</f>
        <v>-2.2700272653275655E-3</v>
      </c>
      <c r="K26" s="15">
        <f>0.5*(Cy!AL26+Cy!AM26)*LN(LC!K26/LC!J26)</f>
        <v>2.3116647895069487E-3</v>
      </c>
      <c r="L26" s="15">
        <f>0.5*(Cy!AM26+Cy!AN26)*LN(LC!L26/LC!K26)</f>
        <v>2.7215519854368471E-3</v>
      </c>
      <c r="M26" s="15">
        <f>0.5*(Cy!AN26+Cy!AO26)*LN(LC!M26/LC!L26)</f>
        <v>1.1973153226028895E-3</v>
      </c>
      <c r="N26" s="15">
        <f>0.5*(Cy!AO26+Cy!AP26)*LN(LC!N26/LC!M26)</f>
        <v>9.7444003426879193E-4</v>
      </c>
      <c r="O26" s="15">
        <f>0.5*(Cy!AP26+Cy!AQ26)*LN(LC!O26/LC!N26)</f>
        <v>8.5624618374210255E-4</v>
      </c>
      <c r="P26" s="15">
        <f>0.5*(Cy!AQ26+Cy!AR26)*LN(LC!P26/LC!O26)</f>
        <v>-2.1971463353003336E-3</v>
      </c>
      <c r="Q26" s="15">
        <f>0.5*(Cy!AR26+Cy!AS26)*LN(LC!Q26/LC!P26)</f>
        <v>-2.3552452117318289E-3</v>
      </c>
      <c r="R26" s="15">
        <f>0.5*(Cy!AS26+Cy!AT26)*LN(LC!R26/LC!Q26)</f>
        <v>-1.9851181159611275E-3</v>
      </c>
      <c r="S26" s="15">
        <f>0.5*(Cy!AT26+Cy!AU26)*LN(LC!S26/LC!R26)</f>
        <v>1.9595362494448823E-3</v>
      </c>
      <c r="T26" s="15">
        <f>0.5*(Cy!AU26+Cy!AV26)*LN(LC!T26/LC!S26)</f>
        <v>7.369356435678612E-4</v>
      </c>
      <c r="U26" s="15">
        <f>0.5*(Cy!AV26+Cy!AW26)*LN(LC!U26/LC!T26)</f>
        <v>1.939857775311157E-3</v>
      </c>
      <c r="V26" s="15">
        <f>0.5*(Cy!AW26+Cy!AX26)*LN(LC!V26/LC!U26)</f>
        <v>-1.7028329048908108E-3</v>
      </c>
      <c r="W26" s="15">
        <f>0.5*(Cy!AX26+Cy!AY26)*LN(LC!W26/LC!V26)</f>
        <v>6.8936492913852418E-4</v>
      </c>
      <c r="X26" s="15">
        <f>0.5*(Cy!AY26+Cy!AZ26)*LN(LC!X26/LC!W26)</f>
        <v>-1.0070766781855977E-3</v>
      </c>
      <c r="Y26" s="15">
        <f>0.5*(Cy!AZ26+Cy!BA26)*LN(LC!Y26/LC!X26)</f>
        <v>2.9752831197331869E-3</v>
      </c>
      <c r="Z26" s="15">
        <f>0.5*(Cy!BA26+Cy!BB26)*LN(LC!Z26/LC!Y26)</f>
        <v>9.435363202401492E-4</v>
      </c>
      <c r="AA26" s="15">
        <f>0.5*(Cy!BB26+Cy!BC26)*LN(LC!AA26/LC!Z26)</f>
        <v>-3.2337454934972958E-4</v>
      </c>
      <c r="AB26" s="15">
        <f>0.5*(Cy!BC26+Cy!BD26)*LN(LC!AB26/LC!AA26)</f>
        <v>6.5113428231970173E-5</v>
      </c>
      <c r="AC26" s="15">
        <f>0.5*(Cy!BD26+Cy!BE26)*LN(LC!AC26/LC!AB26)</f>
        <v>-1.5982975721200623E-3</v>
      </c>
      <c r="AD26" s="15"/>
      <c r="AF26" s="64">
        <f t="shared" si="0"/>
        <v>-4.5693344160867507E-5</v>
      </c>
      <c r="AG26" s="64">
        <f t="shared" si="1"/>
        <v>9.8698897329758234E-4</v>
      </c>
      <c r="AH26" s="64">
        <f t="shared" si="2"/>
        <v>-7.4434544596126118E-4</v>
      </c>
      <c r="AI26" s="64">
        <f t="shared" si="3"/>
        <v>1.3124975298822676E-4</v>
      </c>
      <c r="AJ26" s="64">
        <f t="shared" si="4"/>
        <v>4.1245214934710288E-4</v>
      </c>
      <c r="AK26" s="64">
        <f t="shared" si="5"/>
        <v>1.2132176366816072E-4</v>
      </c>
      <c r="AL26" s="64">
        <f t="shared" si="6"/>
        <v>2.7185095116766483E-4</v>
      </c>
      <c r="AM26" s="64">
        <f t="shared" si="7"/>
        <v>5.3146170694559256E-4</v>
      </c>
      <c r="AN26" s="64">
        <f t="shared" si="8"/>
        <v>-7.6659207194404607E-4</v>
      </c>
      <c r="AO26" s="64">
        <f t="shared" si="9"/>
        <v>1.4813041710215675E-4</v>
      </c>
    </row>
    <row r="27" spans="1:41" x14ac:dyDescent="0.2">
      <c r="A27" s="4">
        <v>25</v>
      </c>
      <c r="B27" s="6" t="s">
        <v>62</v>
      </c>
      <c r="C27" s="15"/>
      <c r="D27" s="15">
        <f>0.5*(Cy!AE27+Cy!AF27)*LN(LC!D27/LC!C27)</f>
        <v>3.6402704759086724E-3</v>
      </c>
      <c r="E27" s="15">
        <f>0.5*(Cy!AF27+Cy!AG27)*LN(LC!E27/LC!D27)</f>
        <v>-3.3750758715416957E-5</v>
      </c>
      <c r="F27" s="15">
        <f>0.5*(Cy!AG27+Cy!AH27)*LN(LC!F27/LC!E27)</f>
        <v>6.6819024343791819E-4</v>
      </c>
      <c r="G27" s="15">
        <f>0.5*(Cy!AH27+Cy!AI27)*LN(LC!G27/LC!F27)</f>
        <v>2.024816004347469E-3</v>
      </c>
      <c r="H27" s="15">
        <f>0.5*(Cy!AI27+Cy!AJ27)*LN(LC!H27/LC!G27)</f>
        <v>5.4238454341794479E-4</v>
      </c>
      <c r="I27" s="15">
        <f>0.5*(Cy!AJ27+Cy!AK27)*LN(LC!I27/LC!H27)</f>
        <v>2.0667394151034557E-3</v>
      </c>
      <c r="J27" s="15">
        <f>0.5*(Cy!AK27+Cy!AL27)*LN(LC!J27/LC!I27)</f>
        <v>-1.455348331334552E-3</v>
      </c>
      <c r="K27" s="15">
        <f>0.5*(Cy!AL27+Cy!AM27)*LN(LC!K27/LC!J27)</f>
        <v>2.3552981536329731E-3</v>
      </c>
      <c r="L27" s="15">
        <f>0.5*(Cy!AM27+Cy!AN27)*LN(LC!L27/LC!K27)</f>
        <v>2.0317358172210706E-3</v>
      </c>
      <c r="M27" s="15">
        <f>0.5*(Cy!AN27+Cy!AO27)*LN(LC!M27/LC!L27)</f>
        <v>8.0617005001751773E-4</v>
      </c>
      <c r="N27" s="15">
        <f>0.5*(Cy!AO27+Cy!AP27)*LN(LC!N27/LC!M27)</f>
        <v>2.3404124103108363E-5</v>
      </c>
      <c r="O27" s="15">
        <f>0.5*(Cy!AP27+Cy!AQ27)*LN(LC!O27/LC!N27)</f>
        <v>2.1938002454890372E-3</v>
      </c>
      <c r="P27" s="15">
        <f>0.5*(Cy!AQ27+Cy!AR27)*LN(LC!P27/LC!O27)</f>
        <v>9.0061716870276198E-6</v>
      </c>
      <c r="Q27" s="15">
        <f>0.5*(Cy!AR27+Cy!AS27)*LN(LC!Q27/LC!P27)</f>
        <v>-1.4087742798942391E-3</v>
      </c>
      <c r="R27" s="15">
        <f>0.5*(Cy!AS27+Cy!AT27)*LN(LC!R27/LC!Q27)</f>
        <v>2.3090950343623222E-3</v>
      </c>
      <c r="S27" s="15">
        <f>0.5*(Cy!AT27+Cy!AU27)*LN(LC!S27/LC!R27)</f>
        <v>1.5935169713229629E-3</v>
      </c>
      <c r="T27" s="15">
        <f>0.5*(Cy!AU27+Cy!AV27)*LN(LC!T27/LC!S27)</f>
        <v>2.0082449716188307E-3</v>
      </c>
      <c r="U27" s="15">
        <f>0.5*(Cy!AV27+Cy!AW27)*LN(LC!U27/LC!T27)</f>
        <v>5.3593496262502602E-3</v>
      </c>
      <c r="V27" s="15">
        <f>0.5*(Cy!AW27+Cy!AX27)*LN(LC!V27/LC!U27)</f>
        <v>-1.7973371560883961E-3</v>
      </c>
      <c r="W27" s="15">
        <f>0.5*(Cy!AX27+Cy!AY27)*LN(LC!W27/LC!V27)</f>
        <v>-2.2871424845400949E-3</v>
      </c>
      <c r="X27" s="15">
        <f>0.5*(Cy!AY27+Cy!AZ27)*LN(LC!X27/LC!W27)</f>
        <v>5.9724440333265823E-3</v>
      </c>
      <c r="Y27" s="15">
        <f>0.5*(Cy!AZ27+Cy!BA27)*LN(LC!Y27/LC!X27)</f>
        <v>-1.3529714540558221E-3</v>
      </c>
      <c r="Z27" s="15">
        <f>0.5*(Cy!BA27+Cy!BB27)*LN(LC!Z27/LC!Y27)</f>
        <v>6.469927537588664E-4</v>
      </c>
      <c r="AA27" s="15">
        <f>0.5*(Cy!BB27+Cy!BC27)*LN(LC!AA27/LC!Z27)</f>
        <v>-1.4604070040775249E-3</v>
      </c>
      <c r="AB27" s="15">
        <f>0.5*(Cy!BC27+Cy!BD27)*LN(LC!AB27/LC!AA27)</f>
        <v>-7.2578877621774936E-4</v>
      </c>
      <c r="AC27" s="15">
        <f>0.5*(Cy!BD27+Cy!BE27)*LN(LC!AC27/LC!AB27)</f>
        <v>-8.7056165817490545E-3</v>
      </c>
      <c r="AD27" s="15"/>
      <c r="AF27" s="64">
        <f t="shared" si="0"/>
        <v>1.0536758895182742E-3</v>
      </c>
      <c r="AG27" s="64">
        <f t="shared" si="1"/>
        <v>7.5225196272802361E-4</v>
      </c>
      <c r="AH27" s="64">
        <f t="shared" si="2"/>
        <v>9.3932882859342219E-4</v>
      </c>
      <c r="AI27" s="64">
        <f t="shared" si="3"/>
        <v>1.8511117981134366E-3</v>
      </c>
      <c r="AJ27" s="64">
        <f t="shared" si="4"/>
        <v>-2.3195582124682567E-3</v>
      </c>
      <c r="AK27" s="64">
        <f t="shared" si="5"/>
        <v>8.4579039566072284E-4</v>
      </c>
      <c r="AL27" s="64">
        <f t="shared" si="6"/>
        <v>-2.3422320717741019E-4</v>
      </c>
      <c r="AM27" s="64">
        <f t="shared" si="7"/>
        <v>8.8614666077408777E-4</v>
      </c>
      <c r="AN27" s="64">
        <f t="shared" si="8"/>
        <v>-4.7157026789834021E-3</v>
      </c>
      <c r="AO27" s="64">
        <f t="shared" si="9"/>
        <v>4.5536205329698001E-4</v>
      </c>
    </row>
    <row r="28" spans="1:41" x14ac:dyDescent="0.2">
      <c r="A28" s="4">
        <v>26</v>
      </c>
      <c r="B28" s="6" t="s">
        <v>63</v>
      </c>
      <c r="C28" s="15"/>
      <c r="D28" s="15">
        <f>0.5*(Cy!AE28+Cy!AF28)*LN(LC!D28/LC!C28)</f>
        <v>3.8035845418039524E-3</v>
      </c>
      <c r="E28" s="15">
        <f>0.5*(Cy!AF28+Cy!AG28)*LN(LC!E28/LC!D28)</f>
        <v>9.3954285229021502E-5</v>
      </c>
      <c r="F28" s="15">
        <f>0.5*(Cy!AG28+Cy!AH28)*LN(LC!F28/LC!E28)</f>
        <v>1.5446447037656269E-3</v>
      </c>
      <c r="G28" s="15">
        <f>0.5*(Cy!AH28+Cy!AI28)*LN(LC!G28/LC!F28)</f>
        <v>2.1540923166442631E-3</v>
      </c>
      <c r="H28" s="15">
        <f>0.5*(Cy!AI28+Cy!AJ28)*LN(LC!H28/LC!G28)</f>
        <v>1.3607393649811565E-3</v>
      </c>
      <c r="I28" s="15">
        <f>0.5*(Cy!AJ28+Cy!AK28)*LN(LC!I28/LC!H28)</f>
        <v>3.2121425951987834E-3</v>
      </c>
      <c r="J28" s="15">
        <f>0.5*(Cy!AK28+Cy!AL28)*LN(LC!J28/LC!I28)</f>
        <v>-6.0348838509704573E-4</v>
      </c>
      <c r="K28" s="15">
        <f>0.5*(Cy!AL28+Cy!AM28)*LN(LC!K28/LC!J28)</f>
        <v>3.2060046997974614E-3</v>
      </c>
      <c r="L28" s="15">
        <f>0.5*(Cy!AM28+Cy!AN28)*LN(LC!L28/LC!K28)</f>
        <v>2.4393805692159024E-3</v>
      </c>
      <c r="M28" s="15">
        <f>0.5*(Cy!AN28+Cy!AO28)*LN(LC!M28/LC!L28)</f>
        <v>1.2070742596716096E-3</v>
      </c>
      <c r="N28" s="15">
        <f>0.5*(Cy!AO28+Cy!AP28)*LN(LC!N28/LC!M28)</f>
        <v>1.4363386707067901E-3</v>
      </c>
      <c r="O28" s="15">
        <f>0.5*(Cy!AP28+Cy!AQ28)*LN(LC!O28/LC!N28)</f>
        <v>1.6582600997773369E-3</v>
      </c>
      <c r="P28" s="15">
        <f>0.5*(Cy!AQ28+Cy!AR28)*LN(LC!P28/LC!O28)</f>
        <v>-1.5313696420622247E-3</v>
      </c>
      <c r="Q28" s="15">
        <f>0.5*(Cy!AR28+Cy!AS28)*LN(LC!Q28/LC!P28)</f>
        <v>-3.2653790574928934E-3</v>
      </c>
      <c r="R28" s="15">
        <f>0.5*(Cy!AS28+Cy!AT28)*LN(LC!R28/LC!Q28)</f>
        <v>9.7262535107616691E-4</v>
      </c>
      <c r="S28" s="15">
        <f>0.5*(Cy!AT28+Cy!AU28)*LN(LC!S28/LC!R28)</f>
        <v>1.2190179338225102E-3</v>
      </c>
      <c r="T28" s="15">
        <f>0.5*(Cy!AU28+Cy!AV28)*LN(LC!T28/LC!S28)</f>
        <v>1.9764668803757489E-3</v>
      </c>
      <c r="U28" s="15">
        <f>0.5*(Cy!AV28+Cy!AW28)*LN(LC!U28/LC!T28)</f>
        <v>4.1532948859119932E-3</v>
      </c>
      <c r="V28" s="15">
        <f>0.5*(Cy!AW28+Cy!AX28)*LN(LC!V28/LC!U28)</f>
        <v>-3.5583645197375226E-3</v>
      </c>
      <c r="W28" s="15">
        <f>0.5*(Cy!AX28+Cy!AY28)*LN(LC!W28/LC!V28)</f>
        <v>-3.2586394186241022E-3</v>
      </c>
      <c r="X28" s="15">
        <f>0.5*(Cy!AY28+Cy!AZ28)*LN(LC!X28/LC!W28)</f>
        <v>2.6336389126191159E-3</v>
      </c>
      <c r="Y28" s="15">
        <f>0.5*(Cy!AZ28+Cy!BA28)*LN(LC!Y28/LC!X28)</f>
        <v>-1.4337013945683354E-3</v>
      </c>
      <c r="Z28" s="15">
        <f>0.5*(Cy!BA28+Cy!BB28)*LN(LC!Z28/LC!Y28)</f>
        <v>1.7229234817017173E-3</v>
      </c>
      <c r="AA28" s="15">
        <f>0.5*(Cy!BB28+Cy!BC28)*LN(LC!AA28/LC!Z28)</f>
        <v>-1.6327687370671173E-3</v>
      </c>
      <c r="AB28" s="15">
        <f>0.5*(Cy!BC28+Cy!BD28)*LN(LC!AB28/LC!AA28)</f>
        <v>-1.4886363583536081E-3</v>
      </c>
      <c r="AC28" s="15">
        <f>0.5*(Cy!BD28+Cy!BE28)*LN(LC!AC28/LC!AB28)</f>
        <v>-8.2652818357740326E-3</v>
      </c>
      <c r="AD28" s="15"/>
      <c r="AF28" s="64">
        <f t="shared" si="0"/>
        <v>1.6731146531637705E-3</v>
      </c>
      <c r="AG28" s="64">
        <f t="shared" si="1"/>
        <v>1.5370619628589436E-3</v>
      </c>
      <c r="AH28" s="64">
        <f t="shared" si="2"/>
        <v>-1.8936906297582087E-4</v>
      </c>
      <c r="AI28" s="64">
        <f t="shared" si="3"/>
        <v>3.8927934810904671E-4</v>
      </c>
      <c r="AJ28" s="64">
        <f t="shared" si="4"/>
        <v>-2.2194929688122752E-3</v>
      </c>
      <c r="AK28" s="64">
        <f t="shared" si="5"/>
        <v>6.738464499415613E-4</v>
      </c>
      <c r="AL28" s="64">
        <f t="shared" si="6"/>
        <v>-9.1510681035161421E-4</v>
      </c>
      <c r="AM28" s="64">
        <f t="shared" si="7"/>
        <v>7.5356261326437298E-5</v>
      </c>
      <c r="AN28" s="64">
        <f t="shared" si="8"/>
        <v>-4.8769590970638207E-3</v>
      </c>
      <c r="AO28" s="64">
        <f t="shared" si="9"/>
        <v>2.3811878646873313E-4</v>
      </c>
    </row>
    <row r="29" spans="1:41" x14ac:dyDescent="0.2">
      <c r="A29" s="4">
        <v>27</v>
      </c>
      <c r="B29" s="6" t="s">
        <v>64</v>
      </c>
      <c r="C29" s="15"/>
      <c r="D29" s="15">
        <f>0.5*(Cy!AE29+Cy!AF29)*LN(LC!D29/LC!C29)</f>
        <v>5.9663058827041622E-3</v>
      </c>
      <c r="E29" s="15">
        <f>0.5*(Cy!AF29+Cy!AG29)*LN(LC!E29/LC!D29)</f>
        <v>1.9851415206044391E-3</v>
      </c>
      <c r="F29" s="15">
        <f>0.5*(Cy!AG29+Cy!AH29)*LN(LC!F29/LC!E29)</f>
        <v>1.2056515997963427E-3</v>
      </c>
      <c r="G29" s="15">
        <f>0.5*(Cy!AH29+Cy!AI29)*LN(LC!G29/LC!F29)</f>
        <v>5.458575851435582E-3</v>
      </c>
      <c r="H29" s="15">
        <f>0.5*(Cy!AI29+Cy!AJ29)*LN(LC!H29/LC!G29)</f>
        <v>1.0715704312526959E-3</v>
      </c>
      <c r="I29" s="15">
        <f>0.5*(Cy!AJ29+Cy!AK29)*LN(LC!I29/LC!H29)</f>
        <v>3.7332532763069033E-3</v>
      </c>
      <c r="J29" s="15">
        <f>0.5*(Cy!AK29+Cy!AL29)*LN(LC!J29/LC!I29)</f>
        <v>9.5647561150478694E-4</v>
      </c>
      <c r="K29" s="15">
        <f>0.5*(Cy!AL29+Cy!AM29)*LN(LC!K29/LC!J29)</f>
        <v>7.6678580071240475E-3</v>
      </c>
      <c r="L29" s="15">
        <f>0.5*(Cy!AM29+Cy!AN29)*LN(LC!L29/LC!K29)</f>
        <v>3.0607299785463276E-3</v>
      </c>
      <c r="M29" s="15">
        <f>0.5*(Cy!AN29+Cy!AO29)*LN(LC!M29/LC!L29)</f>
        <v>3.0146053430911684E-3</v>
      </c>
      <c r="N29" s="15">
        <f>0.5*(Cy!AO29+Cy!AP29)*LN(LC!N29/LC!M29)</f>
        <v>2.0772421863674301E-3</v>
      </c>
      <c r="O29" s="15">
        <f>0.5*(Cy!AP29+Cy!AQ29)*LN(LC!O29/LC!N29)</f>
        <v>4.6720252910103077E-3</v>
      </c>
      <c r="P29" s="15">
        <f>0.5*(Cy!AQ29+Cy!AR29)*LN(LC!P29/LC!O29)</f>
        <v>-7.9287497647305947E-4</v>
      </c>
      <c r="Q29" s="15">
        <f>0.5*(Cy!AR29+Cy!AS29)*LN(LC!Q29/LC!P29)</f>
        <v>-2.4318598428748044E-3</v>
      </c>
      <c r="R29" s="15">
        <f>0.5*(Cy!AS29+Cy!AT29)*LN(LC!R29/LC!Q29)</f>
        <v>2.1801280782085103E-3</v>
      </c>
      <c r="S29" s="15">
        <f>0.5*(Cy!AT29+Cy!AU29)*LN(LC!S29/LC!R29)</f>
        <v>4.4034408966750213E-3</v>
      </c>
      <c r="T29" s="15">
        <f>0.5*(Cy!AU29+Cy!AV29)*LN(LC!T29/LC!S29)</f>
        <v>1.2680889768399812E-3</v>
      </c>
      <c r="U29" s="15">
        <f>0.5*(Cy!AV29+Cy!AW29)*LN(LC!U29/LC!T29)</f>
        <v>7.8023142094912129E-3</v>
      </c>
      <c r="V29" s="15">
        <f>0.5*(Cy!AW29+Cy!AX29)*LN(LC!V29/LC!U29)</f>
        <v>-3.4430636077157797E-3</v>
      </c>
      <c r="W29" s="15">
        <f>0.5*(Cy!AX29+Cy!AY29)*LN(LC!W29/LC!V29)</f>
        <v>-5.6388888126445106E-3</v>
      </c>
      <c r="X29" s="15">
        <f>0.5*(Cy!AY29+Cy!AZ29)*LN(LC!X29/LC!W29)</f>
        <v>8.0514200622750463E-3</v>
      </c>
      <c r="Y29" s="15">
        <f>0.5*(Cy!AZ29+Cy!BA29)*LN(LC!Y29/LC!X29)</f>
        <v>-3.8062799901481424E-3</v>
      </c>
      <c r="Z29" s="15">
        <f>0.5*(Cy!BA29+Cy!BB29)*LN(LC!Z29/LC!Y29)</f>
        <v>4.3843768157667048E-3</v>
      </c>
      <c r="AA29" s="15">
        <f>0.5*(Cy!BB29+Cy!BC29)*LN(LC!AA29/LC!Z29)</f>
        <v>-1.2759099599258231E-3</v>
      </c>
      <c r="AB29" s="15">
        <f>0.5*(Cy!BC29+Cy!BD29)*LN(LC!AB29/LC!AA29)</f>
        <v>4.154743649572718E-4</v>
      </c>
      <c r="AC29" s="15">
        <f>0.5*(Cy!BD29+Cy!BE29)*LN(LC!AC29/LC!AB29)</f>
        <v>-1.0786895226752743E-2</v>
      </c>
      <c r="AD29" s="15"/>
      <c r="AF29" s="64">
        <f t="shared" si="0"/>
        <v>2.6908385358791927E-3</v>
      </c>
      <c r="AG29" s="64">
        <f t="shared" si="1"/>
        <v>3.3553822253267517E-3</v>
      </c>
      <c r="AH29" s="64">
        <f t="shared" si="2"/>
        <v>1.6061718893091951E-3</v>
      </c>
      <c r="AI29" s="64">
        <f t="shared" si="3"/>
        <v>1.60797416564919E-3</v>
      </c>
      <c r="AJ29" s="64">
        <f t="shared" si="4"/>
        <v>-2.2138467992205463E-3</v>
      </c>
      <c r="AK29" s="64">
        <f t="shared" si="5"/>
        <v>2.4807770573179728E-3</v>
      </c>
      <c r="AL29" s="64">
        <f t="shared" si="6"/>
        <v>-3.0293631678567827E-4</v>
      </c>
      <c r="AM29" s="64">
        <f t="shared" si="7"/>
        <v>9.1775721174233607E-4</v>
      </c>
      <c r="AN29" s="64">
        <f t="shared" si="8"/>
        <v>-5.1857104308977355E-3</v>
      </c>
      <c r="AO29" s="64">
        <f t="shared" si="9"/>
        <v>1.4093040033887573E-3</v>
      </c>
    </row>
    <row r="30" spans="1:41" x14ac:dyDescent="0.2">
      <c r="A30" s="4">
        <v>28</v>
      </c>
      <c r="B30" s="6" t="s">
        <v>65</v>
      </c>
      <c r="C30" s="15"/>
      <c r="D30" s="15">
        <f>0.5*(Cy!AE30+Cy!AF30)*LN(LC!D30/LC!C30)</f>
        <v>4.8168655099738618E-3</v>
      </c>
      <c r="E30" s="15">
        <f>0.5*(Cy!AF30+Cy!AG30)*LN(LC!E30/LC!D30)</f>
        <v>1.3895964236489398E-3</v>
      </c>
      <c r="F30" s="15">
        <f>0.5*(Cy!AG30+Cy!AH30)*LN(LC!F30/LC!E30)</f>
        <v>1.4924557652765509E-3</v>
      </c>
      <c r="G30" s="15">
        <f>0.5*(Cy!AH30+Cy!AI30)*LN(LC!G30/LC!F30)</f>
        <v>4.0252134876273713E-3</v>
      </c>
      <c r="H30" s="15">
        <f>0.5*(Cy!AI30+Cy!AJ30)*LN(LC!H30/LC!G30)</f>
        <v>1.7238480971071613E-3</v>
      </c>
      <c r="I30" s="15">
        <f>0.5*(Cy!AJ30+Cy!AK30)*LN(LC!I30/LC!H30)</f>
        <v>3.5123726070524905E-3</v>
      </c>
      <c r="J30" s="15">
        <f>0.5*(Cy!AK30+Cy!AL30)*LN(LC!J30/LC!I30)</f>
        <v>-7.1789723214371473E-5</v>
      </c>
      <c r="K30" s="15">
        <f>0.5*(Cy!AL30+Cy!AM30)*LN(LC!K30/LC!J30)</f>
        <v>4.6452242010691794E-3</v>
      </c>
      <c r="L30" s="15">
        <f>0.5*(Cy!AM30+Cy!AN30)*LN(LC!L30/LC!K30)</f>
        <v>2.6520579155133086E-3</v>
      </c>
      <c r="M30" s="15">
        <f>0.5*(Cy!AN30+Cy!AO30)*LN(LC!M30/LC!L30)</f>
        <v>1.2762899305825979E-3</v>
      </c>
      <c r="N30" s="15">
        <f>0.5*(Cy!AO30+Cy!AP30)*LN(LC!N30/LC!M30)</f>
        <v>1.3628643113743773E-3</v>
      </c>
      <c r="O30" s="15">
        <f>0.5*(Cy!AP30+Cy!AQ30)*LN(LC!O30/LC!N30)</f>
        <v>3.4206513563704204E-3</v>
      </c>
      <c r="P30" s="15">
        <f>0.5*(Cy!AQ30+Cy!AR30)*LN(LC!P30/LC!O30)</f>
        <v>4.0774564581332463E-4</v>
      </c>
      <c r="Q30" s="15">
        <f>0.5*(Cy!AR30+Cy!AS30)*LN(LC!Q30/LC!P30)</f>
        <v>-1.0185573057253988E-3</v>
      </c>
      <c r="R30" s="15">
        <f>0.5*(Cy!AS30+Cy!AT30)*LN(LC!R30/LC!Q30)</f>
        <v>3.6494267751848385E-3</v>
      </c>
      <c r="S30" s="15">
        <f>0.5*(Cy!AT30+Cy!AU30)*LN(LC!S30/LC!R30)</f>
        <v>2.7667534743036201E-3</v>
      </c>
      <c r="T30" s="15">
        <f>0.5*(Cy!AU30+Cy!AV30)*LN(LC!T30/LC!S30)</f>
        <v>1.8212598536686715E-3</v>
      </c>
      <c r="U30" s="15">
        <f>0.5*(Cy!AV30+Cy!AW30)*LN(LC!U30/LC!T30)</f>
        <v>5.1373236468794329E-3</v>
      </c>
      <c r="V30" s="15">
        <f>0.5*(Cy!AW30+Cy!AX30)*LN(LC!V30/LC!U30)</f>
        <v>-2.1957447339851473E-3</v>
      </c>
      <c r="W30" s="15">
        <f>0.5*(Cy!AX30+Cy!AY30)*LN(LC!W30/LC!V30)</f>
        <v>-3.215045808990563E-3</v>
      </c>
      <c r="X30" s="15">
        <f>0.5*(Cy!AY30+Cy!AZ30)*LN(LC!X30/LC!W30)</f>
        <v>4.1317549327244017E-3</v>
      </c>
      <c r="Y30" s="15">
        <f>0.5*(Cy!AZ30+Cy!BA30)*LN(LC!Y30/LC!X30)</f>
        <v>-2.0631810700346837E-3</v>
      </c>
      <c r="Z30" s="15">
        <f>0.5*(Cy!BA30+Cy!BB30)*LN(LC!Z30/LC!Y30)</f>
        <v>3.0588103235483499E-3</v>
      </c>
      <c r="AA30" s="15">
        <f>0.5*(Cy!BB30+Cy!BC30)*LN(LC!AA30/LC!Z30)</f>
        <v>-8.0050772858490649E-4</v>
      </c>
      <c r="AB30" s="15">
        <f>0.5*(Cy!BC30+Cy!BD30)*LN(LC!AB30/LC!AA30)</f>
        <v>-7.127163921448246E-4</v>
      </c>
      <c r="AC30" s="15">
        <f>0.5*(Cy!BD30+Cy!BE30)*LN(LC!AC30/LC!AB30)</f>
        <v>-7.3491316420970388E-3</v>
      </c>
      <c r="AD30" s="15"/>
      <c r="AF30" s="64">
        <f t="shared" si="0"/>
        <v>2.4286972761425026E-3</v>
      </c>
      <c r="AG30" s="64">
        <f t="shared" si="1"/>
        <v>1.9729293270650183E-3</v>
      </c>
      <c r="AH30" s="64">
        <f t="shared" si="2"/>
        <v>1.8452039891893612E-3</v>
      </c>
      <c r="AI30" s="64">
        <f t="shared" si="3"/>
        <v>1.1359095780593593E-3</v>
      </c>
      <c r="AJ30" s="64">
        <f t="shared" si="4"/>
        <v>-1.5733453018626207E-3</v>
      </c>
      <c r="AK30" s="64">
        <f t="shared" si="5"/>
        <v>1.9090666581271895E-3</v>
      </c>
      <c r="AL30" s="64">
        <f t="shared" si="6"/>
        <v>-2.1871786190163074E-4</v>
      </c>
      <c r="AM30" s="64">
        <f t="shared" si="7"/>
        <v>7.3433367690319451E-4</v>
      </c>
      <c r="AN30" s="64">
        <f t="shared" si="8"/>
        <v>-4.0309240171209314E-3</v>
      </c>
      <c r="AO30" s="64">
        <f t="shared" si="9"/>
        <v>1.1618789737187236E-3</v>
      </c>
    </row>
    <row r="31" spans="1:41" x14ac:dyDescent="0.2">
      <c r="A31" s="4">
        <v>29</v>
      </c>
      <c r="B31" s="6" t="s">
        <v>66</v>
      </c>
      <c r="C31" s="15"/>
      <c r="D31" s="15">
        <f>0.5*(Cy!AE31+Cy!AF31)*LN(LC!D31/LC!C31)</f>
        <v>8.6265594696264744E-4</v>
      </c>
      <c r="E31" s="15">
        <f>0.5*(Cy!AF31+Cy!AG31)*LN(LC!E31/LC!D31)</f>
        <v>-7.3588917624109441E-4</v>
      </c>
      <c r="F31" s="15">
        <f>0.5*(Cy!AG31+Cy!AH31)*LN(LC!F31/LC!E31)</f>
        <v>1.9658305988157882E-4</v>
      </c>
      <c r="G31" s="15">
        <f>0.5*(Cy!AH31+Cy!AI31)*LN(LC!G31/LC!F31)</f>
        <v>3.6900491439567659E-5</v>
      </c>
      <c r="H31" s="15">
        <f>0.5*(Cy!AI31+Cy!AJ31)*LN(LC!H31/LC!G31)</f>
        <v>2.0695373355010876E-6</v>
      </c>
      <c r="I31" s="15">
        <f>0.5*(Cy!AJ31+Cy!AK31)*LN(LC!I31/LC!H31)</f>
        <v>-3.5592761912380601E-4</v>
      </c>
      <c r="J31" s="15">
        <f>0.5*(Cy!AK31+Cy!AL31)*LN(LC!J31/LC!I31)</f>
        <v>3.3337025587463251E-4</v>
      </c>
      <c r="K31" s="15">
        <f>0.5*(Cy!AL31+Cy!AM31)*LN(LC!K31/LC!J31)</f>
        <v>-2.7014159355633955E-4</v>
      </c>
      <c r="L31" s="15">
        <f>0.5*(Cy!AM31+Cy!AN31)*LN(LC!L31/LC!K31)</f>
        <v>-6.5296790021806566E-5</v>
      </c>
      <c r="M31" s="15">
        <f>0.5*(Cy!AN31+Cy!AO31)*LN(LC!M31/LC!L31)</f>
        <v>-1.6560861355030079E-4</v>
      </c>
      <c r="N31" s="15">
        <f>0.5*(Cy!AO31+Cy!AP31)*LN(LC!N31/LC!M31)</f>
        <v>-3.2527518658862111E-4</v>
      </c>
      <c r="O31" s="15">
        <f>0.5*(Cy!AP31+Cy!AQ31)*LN(LC!O31/LC!N31)</f>
        <v>2.517588498185411E-4</v>
      </c>
      <c r="P31" s="15">
        <f>0.5*(Cy!AQ31+Cy!AR31)*LN(LC!P31/LC!O31)</f>
        <v>-5.3360386045021185E-4</v>
      </c>
      <c r="Q31" s="15">
        <f>0.5*(Cy!AR31+Cy!AS31)*LN(LC!Q31/LC!P31)</f>
        <v>-1.1657364875120106E-4</v>
      </c>
      <c r="R31" s="15">
        <f>0.5*(Cy!AS31+Cy!AT31)*LN(LC!R31/LC!Q31)</f>
        <v>-2.7989088376574839E-4</v>
      </c>
      <c r="S31" s="15">
        <f>0.5*(Cy!AT31+Cy!AU31)*LN(LC!S31/LC!R31)</f>
        <v>-3.3833310083306652E-4</v>
      </c>
      <c r="T31" s="15">
        <f>0.5*(Cy!AU31+Cy!AV31)*LN(LC!T31/LC!S31)</f>
        <v>2.4630613532916196E-5</v>
      </c>
      <c r="U31" s="15">
        <f>0.5*(Cy!AV31+Cy!AW31)*LN(LC!U31/LC!T31)</f>
        <v>1.6353696526104431E-4</v>
      </c>
      <c r="V31" s="15">
        <f>0.5*(Cy!AW31+Cy!AX31)*LN(LC!V31/LC!U31)</f>
        <v>-6.1509436802520824E-4</v>
      </c>
      <c r="W31" s="15">
        <f>0.5*(Cy!AX31+Cy!AY31)*LN(LC!W31/LC!V31)</f>
        <v>-1.0473561352744587E-4</v>
      </c>
      <c r="X31" s="15">
        <f>0.5*(Cy!AY31+Cy!AZ31)*LN(LC!X31/LC!W31)</f>
        <v>2.3373062774915309E-4</v>
      </c>
      <c r="Y31" s="15">
        <f>0.5*(Cy!AZ31+Cy!BA31)*LN(LC!Y31/LC!X31)</f>
        <v>5.6930445539465827E-5</v>
      </c>
      <c r="Z31" s="15">
        <f>0.5*(Cy!BA31+Cy!BB31)*LN(LC!Z31/LC!Y31)</f>
        <v>7.1340176796041245E-5</v>
      </c>
      <c r="AA31" s="15">
        <f>0.5*(Cy!BB31+Cy!BC31)*LN(LC!AA31/LC!Z31)</f>
        <v>-5.2417983864335512E-4</v>
      </c>
      <c r="AB31" s="15">
        <f>0.5*(Cy!BC31+Cy!BD31)*LN(LC!AB31/LC!AA31)</f>
        <v>4.7109528653369986E-4</v>
      </c>
      <c r="AC31" s="15">
        <f>0.5*(Cy!BD31+Cy!BE31)*LN(LC!AC31/LC!AB31)</f>
        <v>-8.4250884026550643E-4</v>
      </c>
      <c r="AD31" s="15"/>
      <c r="AF31" s="64">
        <f t="shared" si="0"/>
        <v>-1.7125274134165055E-4</v>
      </c>
      <c r="AG31" s="64">
        <f t="shared" si="1"/>
        <v>-9.8590385568487107E-5</v>
      </c>
      <c r="AH31" s="64">
        <f t="shared" si="2"/>
        <v>-2.0332852879633738E-4</v>
      </c>
      <c r="AI31" s="64">
        <f t="shared" si="3"/>
        <v>-5.95863550019081E-5</v>
      </c>
      <c r="AJ31" s="64">
        <f t="shared" si="4"/>
        <v>-1.5346455400793091E-4</v>
      </c>
      <c r="AK31" s="64">
        <f t="shared" si="5"/>
        <v>-1.5095945718241222E-4</v>
      </c>
      <c r="AL31" s="64">
        <f t="shared" si="6"/>
        <v>-1.0652545450491951E-4</v>
      </c>
      <c r="AM31" s="64">
        <f t="shared" si="7"/>
        <v>-8.6730123914673571E-5</v>
      </c>
      <c r="AN31" s="64">
        <f t="shared" si="8"/>
        <v>-1.8570677686590329E-4</v>
      </c>
      <c r="AO31" s="64">
        <f t="shared" si="9"/>
        <v>-1.3724451294326278E-4</v>
      </c>
    </row>
    <row r="32" spans="1:41" x14ac:dyDescent="0.2">
      <c r="A32" s="4">
        <v>30</v>
      </c>
      <c r="B32" s="6" t="s">
        <v>67</v>
      </c>
      <c r="C32" s="15"/>
      <c r="D32" s="15">
        <f>0.5*(Cy!AE32+Cy!AF32)*LN(LC!D32/LC!C32)</f>
        <v>2.3811554869353699E-3</v>
      </c>
      <c r="E32" s="15">
        <f>0.5*(Cy!AF32+Cy!AG32)*LN(LC!E32/LC!D32)</f>
        <v>-1.5654088697874644E-3</v>
      </c>
      <c r="F32" s="15">
        <f>0.5*(Cy!AG32+Cy!AH32)*LN(LC!F32/LC!E32)</f>
        <v>1.4335024942312244E-4</v>
      </c>
      <c r="G32" s="15">
        <f>0.5*(Cy!AH32+Cy!AI32)*LN(LC!G32/LC!F32)</f>
        <v>4.3858148574322928E-4</v>
      </c>
      <c r="H32" s="15">
        <f>0.5*(Cy!AI32+Cy!AJ32)*LN(LC!H32/LC!G32)</f>
        <v>-3.1152233878257481E-4</v>
      </c>
      <c r="I32" s="15">
        <f>0.5*(Cy!AJ32+Cy!AK32)*LN(LC!I32/LC!H32)</f>
        <v>-6.2979833516273317E-5</v>
      </c>
      <c r="J32" s="15">
        <f>0.5*(Cy!AK32+Cy!AL32)*LN(LC!J32/LC!I32)</f>
        <v>-4.9327596246526791E-4</v>
      </c>
      <c r="K32" s="15">
        <f>0.5*(Cy!AL32+Cy!AM32)*LN(LC!K32/LC!J32)</f>
        <v>-1.4889636050854612E-4</v>
      </c>
      <c r="L32" s="15">
        <f>0.5*(Cy!AM32+Cy!AN32)*LN(LC!L32/LC!K32)</f>
        <v>1.1624084980399853E-4</v>
      </c>
      <c r="M32" s="15">
        <f>0.5*(Cy!AN32+Cy!AO32)*LN(LC!M32/LC!L32)</f>
        <v>-2.4933149826625116E-4</v>
      </c>
      <c r="N32" s="15">
        <f>0.5*(Cy!AO32+Cy!AP32)*LN(LC!N32/LC!M32)</f>
        <v>-4.3226922402859113E-4</v>
      </c>
      <c r="O32" s="15">
        <f>0.5*(Cy!AP32+Cy!AQ32)*LN(LC!O32/LC!N32)</f>
        <v>1.1950984252213164E-3</v>
      </c>
      <c r="P32" s="15">
        <f>0.5*(Cy!AQ32+Cy!AR32)*LN(LC!P32/LC!O32)</f>
        <v>-1.8477283348616305E-3</v>
      </c>
      <c r="Q32" s="15">
        <f>0.5*(Cy!AR32+Cy!AS32)*LN(LC!Q32/LC!P32)</f>
        <v>-1.9979723277257973E-4</v>
      </c>
      <c r="R32" s="15">
        <f>0.5*(Cy!AS32+Cy!AT32)*LN(LC!R32/LC!Q32)</f>
        <v>-1.4803969612246686E-3</v>
      </c>
      <c r="S32" s="15">
        <f>0.5*(Cy!AT32+Cy!AU32)*LN(LC!S32/LC!R32)</f>
        <v>-4.3471601701123148E-5</v>
      </c>
      <c r="T32" s="15">
        <f>0.5*(Cy!AU32+Cy!AV32)*LN(LC!T32/LC!S32)</f>
        <v>4.6574126567772189E-4</v>
      </c>
      <c r="U32" s="15">
        <f>0.5*(Cy!AV32+Cy!AW32)*LN(LC!U32/LC!T32)</f>
        <v>1.1286568472201053E-3</v>
      </c>
      <c r="V32" s="15">
        <f>0.5*(Cy!AW32+Cy!AX32)*LN(LC!V32/LC!U32)</f>
        <v>-2.3312207106111803E-3</v>
      </c>
      <c r="W32" s="15">
        <f>0.5*(Cy!AX32+Cy!AY32)*LN(LC!W32/LC!V32)</f>
        <v>-5.1195806685621671E-4</v>
      </c>
      <c r="X32" s="15">
        <f>0.5*(Cy!AY32+Cy!AZ32)*LN(LC!X32/LC!W32)</f>
        <v>8.7897023635958606E-4</v>
      </c>
      <c r="Y32" s="15">
        <f>0.5*(Cy!AZ32+Cy!BA32)*LN(LC!Y32/LC!X32)</f>
        <v>-4.428317539416407E-4</v>
      </c>
      <c r="Z32" s="15">
        <f>0.5*(Cy!BA32+Cy!BB32)*LN(LC!Z32/LC!Y32)</f>
        <v>8.7112631717937592E-4</v>
      </c>
      <c r="AA32" s="15">
        <f>0.5*(Cy!BB32+Cy!BC32)*LN(LC!AA32/LC!Z32)</f>
        <v>-2.5900699041722236E-3</v>
      </c>
      <c r="AB32" s="15">
        <f>0.5*(Cy!BC32+Cy!BD32)*LN(LC!AB32/LC!AA32)</f>
        <v>1.5649207891416407E-3</v>
      </c>
      <c r="AC32" s="15">
        <f>0.5*(Cy!BD32+Cy!BE32)*LN(LC!AC32/LC!AB32)</f>
        <v>-3.6774635488246985E-3</v>
      </c>
      <c r="AD32" s="15"/>
      <c r="AF32" s="64">
        <f t="shared" si="0"/>
        <v>-2.7159586138399215E-4</v>
      </c>
      <c r="AG32" s="64">
        <f t="shared" si="1"/>
        <v>-2.4150643909293156E-4</v>
      </c>
      <c r="AH32" s="64">
        <f t="shared" si="2"/>
        <v>-4.7525914106773709E-4</v>
      </c>
      <c r="AI32" s="64">
        <f t="shared" si="3"/>
        <v>-7.3962085641996717E-5</v>
      </c>
      <c r="AJ32" s="64">
        <f t="shared" si="4"/>
        <v>-8.5486362012350927E-4</v>
      </c>
      <c r="AK32" s="64">
        <f t="shared" si="5"/>
        <v>-3.5838279008033435E-4</v>
      </c>
      <c r="AL32" s="64">
        <f t="shared" si="6"/>
        <v>-4.6441285288275296E-4</v>
      </c>
      <c r="AM32" s="64">
        <f t="shared" si="7"/>
        <v>-3.1644822114305899E-4</v>
      </c>
      <c r="AN32" s="64">
        <f t="shared" si="8"/>
        <v>-1.056271379841529E-3</v>
      </c>
      <c r="AO32" s="64">
        <f t="shared" si="9"/>
        <v>-3.834374294620333E-4</v>
      </c>
    </row>
    <row r="33" spans="1:41" x14ac:dyDescent="0.2">
      <c r="A33" s="4">
        <v>31</v>
      </c>
      <c r="B33" s="6" t="s">
        <v>68</v>
      </c>
      <c r="C33" s="15"/>
      <c r="D33" s="15">
        <f>0.5*(Cy!AE33+Cy!AF33)*LN(LC!D33/LC!C33)</f>
        <v>1.9118073199195199E-3</v>
      </c>
      <c r="E33" s="15">
        <f>0.5*(Cy!AF33+Cy!AG33)*LN(LC!E33/LC!D33)</f>
        <v>-2.8941584264625459E-4</v>
      </c>
      <c r="F33" s="15">
        <f>0.5*(Cy!AG33+Cy!AH33)*LN(LC!F33/LC!E33)</f>
        <v>-3.3914554001897496E-4</v>
      </c>
      <c r="G33" s="15">
        <f>0.5*(Cy!AH33+Cy!AI33)*LN(LC!G33/LC!F33)</f>
        <v>1.5640457820013517E-3</v>
      </c>
      <c r="H33" s="15">
        <f>0.5*(Cy!AI33+Cy!AJ33)*LN(LC!H33/LC!G33)</f>
        <v>3.7101091799548075E-4</v>
      </c>
      <c r="I33" s="15">
        <f>0.5*(Cy!AJ33+Cy!AK33)*LN(LC!I33/LC!H33)</f>
        <v>3.5192009332595377E-5</v>
      </c>
      <c r="J33" s="15">
        <f>0.5*(Cy!AK33+Cy!AL33)*LN(LC!J33/LC!I33)</f>
        <v>4.8256215549738934E-4</v>
      </c>
      <c r="K33" s="15">
        <f>0.5*(Cy!AL33+Cy!AM33)*LN(LC!K33/LC!J33)</f>
        <v>1.9614554325693813E-3</v>
      </c>
      <c r="L33" s="15">
        <f>0.5*(Cy!AM33+Cy!AN33)*LN(LC!L33/LC!K33)</f>
        <v>5.7175853628545659E-4</v>
      </c>
      <c r="M33" s="15">
        <f>0.5*(Cy!AN33+Cy!AO33)*LN(LC!M33/LC!L33)</f>
        <v>1.4413369578347476E-3</v>
      </c>
      <c r="N33" s="15">
        <f>0.5*(Cy!AO33+Cy!AP33)*LN(LC!N33/LC!M33)</f>
        <v>1.7222828641112692E-3</v>
      </c>
      <c r="O33" s="15">
        <f>0.5*(Cy!AP33+Cy!AQ33)*LN(LC!O33/LC!N33)</f>
        <v>1.1865310677285409E-3</v>
      </c>
      <c r="P33" s="15">
        <f>0.5*(Cy!AQ33+Cy!AR33)*LN(LC!P33/LC!O33)</f>
        <v>-1.6594733863793746E-4</v>
      </c>
      <c r="Q33" s="15">
        <f>0.5*(Cy!AR33+Cy!AS33)*LN(LC!Q33/LC!P33)</f>
        <v>-1.5137929566553243E-3</v>
      </c>
      <c r="R33" s="15">
        <f>0.5*(Cy!AS33+Cy!AT33)*LN(LC!R33/LC!Q33)</f>
        <v>-4.1025691341238399E-4</v>
      </c>
      <c r="S33" s="15">
        <f>0.5*(Cy!AT33+Cy!AU33)*LN(LC!S33/LC!R33)</f>
        <v>7.8115687403695466E-4</v>
      </c>
      <c r="T33" s="15">
        <f>0.5*(Cy!AU33+Cy!AV33)*LN(LC!T33/LC!S33)</f>
        <v>-6.1066794110071403E-5</v>
      </c>
      <c r="U33" s="15">
        <f>0.5*(Cy!AV33+Cy!AW33)*LN(LC!U33/LC!T33)</f>
        <v>2.3328495953049088E-3</v>
      </c>
      <c r="V33" s="15">
        <f>0.5*(Cy!AW33+Cy!AX33)*LN(LC!V33/LC!U33)</f>
        <v>-1.2005885475598432E-3</v>
      </c>
      <c r="W33" s="15">
        <f>0.5*(Cy!AX33+Cy!AY33)*LN(LC!W33/LC!V33)</f>
        <v>2.3215600744599197E-4</v>
      </c>
      <c r="X33" s="15">
        <f>0.5*(Cy!AY33+Cy!AZ33)*LN(LC!X33/LC!W33)</f>
        <v>3.2004654930787012E-4</v>
      </c>
      <c r="Y33" s="15">
        <f>0.5*(Cy!AZ33+Cy!BA33)*LN(LC!Y33/LC!X33)</f>
        <v>8.0267180098639399E-4</v>
      </c>
      <c r="Z33" s="15">
        <f>0.5*(Cy!BA33+Cy!BB33)*LN(LC!Z33/LC!Y33)</f>
        <v>6.9777411328039181E-5</v>
      </c>
      <c r="AA33" s="15">
        <f>0.5*(Cy!BB33+Cy!BC33)*LN(LC!AA33/LC!Z33)</f>
        <v>-6.3549293409446614E-4</v>
      </c>
      <c r="AB33" s="15">
        <f>0.5*(Cy!BC33+Cy!BD33)*LN(LC!AB33/LC!AA33)</f>
        <v>5.5980313843632186E-4</v>
      </c>
      <c r="AC33" s="15">
        <f>0.5*(Cy!BD33+Cy!BE33)*LN(LC!AC33/LC!AB33)</f>
        <v>-8.9092364585549209E-4</v>
      </c>
      <c r="AD33" s="15"/>
      <c r="AF33" s="64">
        <f t="shared" si="0"/>
        <v>2.6833746533283965E-4</v>
      </c>
      <c r="AG33" s="64">
        <f t="shared" si="1"/>
        <v>1.2358791892596488E-3</v>
      </c>
      <c r="AH33" s="64">
        <f t="shared" si="2"/>
        <v>-2.4461853388030047E-5</v>
      </c>
      <c r="AI33" s="64">
        <f t="shared" si="3"/>
        <v>3.2467936207777128E-4</v>
      </c>
      <c r="AJ33" s="64">
        <f t="shared" si="4"/>
        <v>-1.8832845839840645E-5</v>
      </c>
      <c r="AK33" s="64">
        <f t="shared" si="5"/>
        <v>6.0570866793580925E-4</v>
      </c>
      <c r="AL33" s="64">
        <f t="shared" si="6"/>
        <v>1.5292325811896534E-4</v>
      </c>
      <c r="AM33" s="64">
        <f t="shared" si="7"/>
        <v>2.3254413607610294E-4</v>
      </c>
      <c r="AN33" s="64">
        <f t="shared" si="8"/>
        <v>-1.6556025370958511E-4</v>
      </c>
      <c r="AO33" s="64">
        <f t="shared" si="9"/>
        <v>3.5712026348847783E-4</v>
      </c>
    </row>
    <row r="34" spans="1:41" x14ac:dyDescent="0.2">
      <c r="A34" s="4">
        <v>32</v>
      </c>
      <c r="B34" s="6" t="s">
        <v>69</v>
      </c>
      <c r="C34" s="15"/>
      <c r="D34" s="15">
        <f>0.5*(Cy!AE34+Cy!AF34)*LN(LC!D34/LC!C34)</f>
        <v>3.3033463322942073E-3</v>
      </c>
      <c r="E34" s="15">
        <f>0.5*(Cy!AF34+Cy!AG34)*LN(LC!E34/LC!D34)</f>
        <v>-4.4192274388749254E-4</v>
      </c>
      <c r="F34" s="15">
        <f>0.5*(Cy!AG34+Cy!AH34)*LN(LC!F34/LC!E34)</f>
        <v>-9.9743801879044878E-5</v>
      </c>
      <c r="G34" s="15">
        <f>0.5*(Cy!AH34+Cy!AI34)*LN(LC!G34/LC!F34)</f>
        <v>2.9447838425558643E-3</v>
      </c>
      <c r="H34" s="15">
        <f>0.5*(Cy!AI34+Cy!AJ34)*LN(LC!H34/LC!G34)</f>
        <v>9.5681041162896051E-4</v>
      </c>
      <c r="I34" s="15">
        <f>0.5*(Cy!AJ34+Cy!AK34)*LN(LC!I34/LC!H34)</f>
        <v>7.783814295956855E-4</v>
      </c>
      <c r="J34" s="15">
        <f>0.5*(Cy!AK34+Cy!AL34)*LN(LC!J34/LC!I34)</f>
        <v>-3.6219090815175906E-4</v>
      </c>
      <c r="K34" s="15">
        <f>0.5*(Cy!AL34+Cy!AM34)*LN(LC!K34/LC!J34)</f>
        <v>1.8461792119703689E-3</v>
      </c>
      <c r="L34" s="15">
        <f>0.5*(Cy!AM34+Cy!AN34)*LN(LC!L34/LC!K34)</f>
        <v>-7.8909670470219946E-4</v>
      </c>
      <c r="M34" s="15">
        <f>0.5*(Cy!AN34+Cy!AO34)*LN(LC!M34/LC!L34)</f>
        <v>1.1566670830242852E-4</v>
      </c>
      <c r="N34" s="15">
        <f>0.5*(Cy!AO34+Cy!AP34)*LN(LC!N34/LC!M34)</f>
        <v>-3.7363939802956812E-5</v>
      </c>
      <c r="O34" s="15">
        <f>0.5*(Cy!AP34+Cy!AQ34)*LN(LC!O34/LC!N34)</f>
        <v>1.921403064572729E-3</v>
      </c>
      <c r="P34" s="15">
        <f>0.5*(Cy!AQ34+Cy!AR34)*LN(LC!P34/LC!O34)</f>
        <v>1.8087874270226149E-4</v>
      </c>
      <c r="Q34" s="15">
        <f>0.5*(Cy!AR34+Cy!AS34)*LN(LC!Q34/LC!P34)</f>
        <v>-2.3086078567667208E-3</v>
      </c>
      <c r="R34" s="15">
        <f>0.5*(Cy!AS34+Cy!AT34)*LN(LC!R34/LC!Q34)</f>
        <v>-6.0857632997941629E-4</v>
      </c>
      <c r="S34" s="15">
        <f>0.5*(Cy!AT34+Cy!AU34)*LN(LC!S34/LC!R34)</f>
        <v>1.7125033412116342E-3</v>
      </c>
      <c r="T34" s="15">
        <f>0.5*(Cy!AU34+Cy!AV34)*LN(LC!T34/LC!S34)</f>
        <v>-4.6099670793223688E-5</v>
      </c>
      <c r="U34" s="15">
        <f>0.5*(Cy!AV34+Cy!AW34)*LN(LC!U34/LC!T34)</f>
        <v>5.1555331392257276E-3</v>
      </c>
      <c r="V34" s="15">
        <f>0.5*(Cy!AW34+Cy!AX34)*LN(LC!V34/LC!U34)</f>
        <v>-2.9261008275416594E-3</v>
      </c>
      <c r="W34" s="15">
        <f>0.5*(Cy!AX34+Cy!AY34)*LN(LC!W34/LC!V34)</f>
        <v>1.9803325440335525E-4</v>
      </c>
      <c r="X34" s="15">
        <f>0.5*(Cy!AY34+Cy!AZ34)*LN(LC!X34/LC!W34)</f>
        <v>9.8789212979271345E-4</v>
      </c>
      <c r="Y34" s="15">
        <f>0.5*(Cy!AZ34+Cy!BA34)*LN(LC!Y34/LC!X34)</f>
        <v>2.0965853285554929E-3</v>
      </c>
      <c r="Z34" s="15">
        <f>0.5*(Cy!BA34+Cy!BB34)*LN(LC!Z34/LC!Y34)</f>
        <v>9.9878852542219557E-4</v>
      </c>
      <c r="AA34" s="15">
        <f>0.5*(Cy!BB34+Cy!BC34)*LN(LC!AA34/LC!Z34)</f>
        <v>-2.3494780082788202E-3</v>
      </c>
      <c r="AB34" s="15">
        <f>0.5*(Cy!BC34+Cy!BD34)*LN(LC!AB34/LC!AA34)</f>
        <v>4.4497626151221588E-5</v>
      </c>
      <c r="AC34" s="15">
        <f>0.5*(Cy!BD34+Cy!BE34)*LN(LC!AC34/LC!AB34)</f>
        <v>-3.7951865614799006E-3</v>
      </c>
      <c r="AD34" s="15"/>
      <c r="AF34" s="64">
        <f t="shared" si="0"/>
        <v>8.276618276027945E-4</v>
      </c>
      <c r="AG34" s="64">
        <f t="shared" si="1"/>
        <v>1.5463887352317642E-4</v>
      </c>
      <c r="AH34" s="64">
        <f t="shared" si="2"/>
        <v>1.7952019234809754E-4</v>
      </c>
      <c r="AI34" s="64">
        <f t="shared" si="3"/>
        <v>6.7385160501738271E-4</v>
      </c>
      <c r="AJ34" s="64">
        <f t="shared" si="4"/>
        <v>-6.009586179259622E-4</v>
      </c>
      <c r="AK34" s="64">
        <f t="shared" si="5"/>
        <v>1.6707953293563699E-4</v>
      </c>
      <c r="AL34" s="64">
        <f t="shared" si="6"/>
        <v>3.6446493545710251E-5</v>
      </c>
      <c r="AM34" s="64">
        <f t="shared" si="7"/>
        <v>5.1439423384822274E-4</v>
      </c>
      <c r="AN34" s="64">
        <f t="shared" si="8"/>
        <v>-1.8753444676643395E-3</v>
      </c>
      <c r="AO34" s="64">
        <f t="shared" si="9"/>
        <v>2.4694277611309772E-4</v>
      </c>
    </row>
    <row r="35" spans="1:41" x14ac:dyDescent="0.2">
      <c r="A35" s="4">
        <v>33</v>
      </c>
      <c r="B35" s="6" t="s">
        <v>70</v>
      </c>
      <c r="C35" s="15"/>
      <c r="D35" s="15">
        <f>0.5*(Cy!AE35+Cy!AF35)*LN(LC!D35/LC!C35)</f>
        <v>5.0565809830246189E-3</v>
      </c>
      <c r="E35" s="15">
        <f>0.5*(Cy!AF35+Cy!AG35)*LN(LC!E35/LC!D35)</f>
        <v>-1.1576800573543699E-3</v>
      </c>
      <c r="F35" s="15">
        <f>0.5*(Cy!AG35+Cy!AH35)*LN(LC!F35/LC!E35)</f>
        <v>-6.5171338800544131E-4</v>
      </c>
      <c r="G35" s="15">
        <f>0.5*(Cy!AH35+Cy!AI35)*LN(LC!G35/LC!F35)</f>
        <v>2.6499492812704513E-3</v>
      </c>
      <c r="H35" s="15">
        <f>0.5*(Cy!AI35+Cy!AJ35)*LN(LC!H35/LC!G35)</f>
        <v>2.5983786315135716E-3</v>
      </c>
      <c r="I35" s="15">
        <f>0.5*(Cy!AJ35+Cy!AK35)*LN(LC!I35/LC!H35)</f>
        <v>1.648482402951065E-3</v>
      </c>
      <c r="J35" s="15">
        <f>0.5*(Cy!AK35+Cy!AL35)*LN(LC!J35/LC!I35)</f>
        <v>-3.0735109881699328E-3</v>
      </c>
      <c r="K35" s="15">
        <f>0.5*(Cy!AL35+Cy!AM35)*LN(LC!K35/LC!J35)</f>
        <v>1.9655968125102726E-3</v>
      </c>
      <c r="L35" s="15">
        <f>0.5*(Cy!AM35+Cy!AN35)*LN(LC!L35/LC!K35)</f>
        <v>2.0663296050647925E-3</v>
      </c>
      <c r="M35" s="15">
        <f>0.5*(Cy!AN35+Cy!AO35)*LN(LC!M35/LC!L35)</f>
        <v>-4.9600708465553499E-4</v>
      </c>
      <c r="N35" s="15">
        <f>0.5*(Cy!AO35+Cy!AP35)*LN(LC!N35/LC!M35)</f>
        <v>2.8723342189599394E-3</v>
      </c>
      <c r="O35" s="15">
        <f>0.5*(Cy!AP35+Cy!AQ35)*LN(LC!O35/LC!N35)</f>
        <v>9.7615101088522531E-4</v>
      </c>
      <c r="P35" s="15">
        <f>0.5*(Cy!AQ35+Cy!AR35)*LN(LC!P35/LC!O35)</f>
        <v>1.7212530148519437E-3</v>
      </c>
      <c r="Q35" s="15">
        <f>0.5*(Cy!AR35+Cy!AS35)*LN(LC!Q35/LC!P35)</f>
        <v>-2.150560569693487E-3</v>
      </c>
      <c r="R35" s="15">
        <f>0.5*(Cy!AS35+Cy!AT35)*LN(LC!R35/LC!Q35)</f>
        <v>-1.4043456252808107E-4</v>
      </c>
      <c r="S35" s="15">
        <f>0.5*(Cy!AT35+Cy!AU35)*LN(LC!S35/LC!R35)</f>
        <v>6.2088488333576913E-3</v>
      </c>
      <c r="T35" s="15">
        <f>0.5*(Cy!AU35+Cy!AV35)*LN(LC!T35/LC!S35)</f>
        <v>-3.0437348274888506E-3</v>
      </c>
      <c r="U35" s="15">
        <f>0.5*(Cy!AV35+Cy!AW35)*LN(LC!U35/LC!T35)</f>
        <v>3.6457013941610917E-3</v>
      </c>
      <c r="V35" s="15">
        <f>0.5*(Cy!AW35+Cy!AX35)*LN(LC!V35/LC!U35)</f>
        <v>-5.7477315220869714E-4</v>
      </c>
      <c r="W35" s="15">
        <f>0.5*(Cy!AX35+Cy!AY35)*LN(LC!W35/LC!V35)</f>
        <v>-2.2486474235831485E-3</v>
      </c>
      <c r="X35" s="15">
        <f>0.5*(Cy!AY35+Cy!AZ35)*LN(LC!X35/LC!W35)</f>
        <v>2.0785186796469625E-3</v>
      </c>
      <c r="Y35" s="15">
        <f>0.5*(Cy!AZ35+Cy!BA35)*LN(LC!Y35/LC!X35)</f>
        <v>2.0055475511761584E-3</v>
      </c>
      <c r="Z35" s="15">
        <f>0.5*(Cy!BA35+Cy!BB35)*LN(LC!Z35/LC!Y35)</f>
        <v>1.33220407807263E-3</v>
      </c>
      <c r="AA35" s="15">
        <f>0.5*(Cy!BB35+Cy!BC35)*LN(LC!AA35/LC!Z35)</f>
        <v>-1.3647618736872284E-3</v>
      </c>
      <c r="AB35" s="15">
        <f>0.5*(Cy!BC35+Cy!BD35)*LN(LC!AB35/LC!AA35)</f>
        <v>5.2899461744560677E-4</v>
      </c>
      <c r="AC35" s="15">
        <f>0.5*(Cy!BD35+Cy!BE35)*LN(LC!AC35/LC!AB35)</f>
        <v>-4.6562740467382445E-3</v>
      </c>
      <c r="AD35" s="15"/>
      <c r="AF35" s="64">
        <f t="shared" si="0"/>
        <v>1.0174833740750552E-3</v>
      </c>
      <c r="AG35" s="64">
        <f t="shared" si="1"/>
        <v>6.6694851274190742E-4</v>
      </c>
      <c r="AH35" s="64">
        <f t="shared" si="2"/>
        <v>1.3230515453746584E-3</v>
      </c>
      <c r="AI35" s="64">
        <f t="shared" si="3"/>
        <v>-2.8587065894528433E-5</v>
      </c>
      <c r="AJ35" s="64">
        <f t="shared" si="4"/>
        <v>-4.3085793474621553E-4</v>
      </c>
      <c r="AK35" s="64">
        <f t="shared" si="5"/>
        <v>9.9500002905828291E-4</v>
      </c>
      <c r="AL35" s="64">
        <f t="shared" si="6"/>
        <v>-2.2972250032037199E-4</v>
      </c>
      <c r="AM35" s="64">
        <f t="shared" si="7"/>
        <v>2.2875680326111473E-4</v>
      </c>
      <c r="AN35" s="64">
        <f t="shared" si="8"/>
        <v>-2.063639714646319E-3</v>
      </c>
      <c r="AO35" s="64">
        <f t="shared" si="9"/>
        <v>5.0960768631017506E-4</v>
      </c>
    </row>
    <row r="36" spans="1:41" x14ac:dyDescent="0.2">
      <c r="A36" s="4">
        <v>34</v>
      </c>
      <c r="B36" s="6" t="s">
        <v>71</v>
      </c>
      <c r="C36" s="15"/>
      <c r="D36" s="15">
        <f>0.5*(Cy!AE36+Cy!AF36)*LN(LC!D36/LC!C36)</f>
        <v>7.5251522830088258E-3</v>
      </c>
      <c r="E36" s="15">
        <f>0.5*(Cy!AF36+Cy!AG36)*LN(LC!E36/LC!D36)</f>
        <v>-6.1269153670773539E-4</v>
      </c>
      <c r="F36" s="15">
        <f>0.5*(Cy!AG36+Cy!AH36)*LN(LC!F36/LC!E36)</f>
        <v>-1.7624371268042084E-4</v>
      </c>
      <c r="G36" s="15">
        <f>0.5*(Cy!AH36+Cy!AI36)*LN(LC!G36/LC!F36)</f>
        <v>5.1261130605231749E-3</v>
      </c>
      <c r="H36" s="15">
        <f>0.5*(Cy!AI36+Cy!AJ36)*LN(LC!H36/LC!G36)</f>
        <v>4.4433372455442372E-3</v>
      </c>
      <c r="I36" s="15">
        <f>0.5*(Cy!AJ36+Cy!AK36)*LN(LC!I36/LC!H36)</f>
        <v>3.5053812106688315E-3</v>
      </c>
      <c r="J36" s="15">
        <f>0.5*(Cy!AK36+Cy!AL36)*LN(LC!J36/LC!I36)</f>
        <v>-4.0825666234224822E-3</v>
      </c>
      <c r="K36" s="15">
        <f>0.5*(Cy!AL36+Cy!AM36)*LN(LC!K36/LC!J36)</f>
        <v>3.3830171445175432E-3</v>
      </c>
      <c r="L36" s="15">
        <f>0.5*(Cy!AM36+Cy!AN36)*LN(LC!L36/LC!K36)</f>
        <v>3.2360054364191054E-3</v>
      </c>
      <c r="M36" s="15">
        <f>0.5*(Cy!AN36+Cy!AO36)*LN(LC!M36/LC!L36)</f>
        <v>-5.5861331747242282E-4</v>
      </c>
      <c r="N36" s="15">
        <f>0.5*(Cy!AO36+Cy!AP36)*LN(LC!N36/LC!M36)</f>
        <v>4.4213887690092712E-3</v>
      </c>
      <c r="O36" s="15">
        <f>0.5*(Cy!AP36+Cy!AQ36)*LN(LC!O36/LC!N36)</f>
        <v>1.8617445544679631E-3</v>
      </c>
      <c r="P36" s="15">
        <f>0.5*(Cy!AQ36+Cy!AR36)*LN(LC!P36/LC!O36)</f>
        <v>2.9472739891643431E-3</v>
      </c>
      <c r="Q36" s="15">
        <f>0.5*(Cy!AR36+Cy!AS36)*LN(LC!Q36/LC!P36)</f>
        <v>-2.8303091591401091E-3</v>
      </c>
      <c r="R36" s="15">
        <f>0.5*(Cy!AS36+Cy!AT36)*LN(LC!R36/LC!Q36)</f>
        <v>-1.0843939510088693E-4</v>
      </c>
      <c r="S36" s="15">
        <f>0.5*(Cy!AT36+Cy!AU36)*LN(LC!S36/LC!R36)</f>
        <v>9.2020447593076406E-3</v>
      </c>
      <c r="T36" s="15">
        <f>0.5*(Cy!AU36+Cy!AV36)*LN(LC!T36/LC!S36)</f>
        <v>-3.7426272905562016E-3</v>
      </c>
      <c r="U36" s="15">
        <f>0.5*(Cy!AV36+Cy!AW36)*LN(LC!U36/LC!T36)</f>
        <v>5.9620544775580361E-3</v>
      </c>
      <c r="V36" s="15">
        <f>0.5*(Cy!AW36+Cy!AX36)*LN(LC!V36/LC!U36)</f>
        <v>-6.3404341268265372E-4</v>
      </c>
      <c r="W36" s="15">
        <f>0.5*(Cy!AX36+Cy!AY36)*LN(LC!W36/LC!V36)</f>
        <v>-3.1075486502066059E-3</v>
      </c>
      <c r="X36" s="15">
        <f>0.5*(Cy!AY36+Cy!AZ36)*LN(LC!X36/LC!W36)</f>
        <v>3.3746808496067241E-3</v>
      </c>
      <c r="Y36" s="15">
        <f>0.5*(Cy!AZ36+Cy!BA36)*LN(LC!Y36/LC!X36)</f>
        <v>3.1245767803661389E-3</v>
      </c>
      <c r="Z36" s="15">
        <f>0.5*(Cy!BA36+Cy!BB36)*LN(LC!Z36/LC!Y36)</f>
        <v>1.4099224083233533E-3</v>
      </c>
      <c r="AA36" s="15">
        <f>0.5*(Cy!BB36+Cy!BC36)*LN(LC!AA36/LC!Z36)</f>
        <v>-2.6007928507552243E-3</v>
      </c>
      <c r="AB36" s="15">
        <f>0.5*(Cy!BC36+Cy!BD36)*LN(LC!AB36/LC!AA36)</f>
        <v>1.1105509781138745E-3</v>
      </c>
      <c r="AC36" s="15">
        <f>0.5*(Cy!BD36+Cy!BE36)*LN(LC!AC36/LC!AB36)</f>
        <v>-8.2684177463783447E-3</v>
      </c>
      <c r="AD36" s="15"/>
      <c r="AF36" s="64">
        <f t="shared" si="0"/>
        <v>2.4571792534696176E-3</v>
      </c>
      <c r="AG36" s="64">
        <f t="shared" si="1"/>
        <v>1.2798462818102031E-3</v>
      </c>
      <c r="AH36" s="64">
        <f t="shared" si="2"/>
        <v>2.2144629497397898E-3</v>
      </c>
      <c r="AI36" s="64">
        <f t="shared" si="3"/>
        <v>3.7050319474385982E-4</v>
      </c>
      <c r="AJ36" s="64">
        <f t="shared" si="4"/>
        <v>-1.0448320860660405E-3</v>
      </c>
      <c r="AK36" s="64">
        <f t="shared" si="5"/>
        <v>1.7471546157749966E-3</v>
      </c>
      <c r="AL36" s="64">
        <f t="shared" si="6"/>
        <v>-3.3716444566109027E-4</v>
      </c>
      <c r="AM36" s="64">
        <f t="shared" si="7"/>
        <v>4.732777889566959E-4</v>
      </c>
      <c r="AN36" s="64">
        <f t="shared" si="8"/>
        <v>-3.578933384132235E-3</v>
      </c>
      <c r="AO36" s="64">
        <f t="shared" si="9"/>
        <v>1.0554319187394861E-3</v>
      </c>
    </row>
    <row r="37" spans="1:41" x14ac:dyDescent="0.2">
      <c r="A37" s="4">
        <v>35</v>
      </c>
      <c r="B37" s="6" t="s">
        <v>72</v>
      </c>
      <c r="C37" s="15"/>
      <c r="D37" s="15">
        <f>0.5*(Cy!AE37+Cy!AF37)*LN(LC!D37/LC!C37)</f>
        <v>4.2899303583827297E-3</v>
      </c>
      <c r="E37" s="15">
        <f>0.5*(Cy!AF37+Cy!AG37)*LN(LC!E37/LC!D37)</f>
        <v>-1.3204262202537469E-3</v>
      </c>
      <c r="F37" s="15">
        <f>0.5*(Cy!AG37+Cy!AH37)*LN(LC!F37/LC!E37)</f>
        <v>6.3858632306935113E-4</v>
      </c>
      <c r="G37" s="15">
        <f>0.5*(Cy!AH37+Cy!AI37)*LN(LC!G37/LC!F37)</f>
        <v>2.9352481805790588E-3</v>
      </c>
      <c r="H37" s="15">
        <f>0.5*(Cy!AI37+Cy!AJ37)*LN(LC!H37/LC!G37)</f>
        <v>4.494102847891543E-4</v>
      </c>
      <c r="I37" s="15">
        <f>0.5*(Cy!AJ37+Cy!AK37)*LN(LC!I37/LC!H37)</f>
        <v>1.6243519234376291E-3</v>
      </c>
      <c r="J37" s="15">
        <f>0.5*(Cy!AK37+Cy!AL37)*LN(LC!J37/LC!I37)</f>
        <v>7.3065679852357581E-4</v>
      </c>
      <c r="K37" s="15">
        <f>0.5*(Cy!AL37+Cy!AM37)*LN(LC!K37/LC!J37)</f>
        <v>1.7087556596417964E-3</v>
      </c>
      <c r="L37" s="15">
        <f>0.5*(Cy!AM37+Cy!AN37)*LN(LC!L37/LC!K37)</f>
        <v>1.6450073862177925E-3</v>
      </c>
      <c r="M37" s="15">
        <f>0.5*(Cy!AN37+Cy!AO37)*LN(LC!M37/LC!L37)</f>
        <v>2.4951584758068236E-3</v>
      </c>
      <c r="N37" s="15">
        <f>0.5*(Cy!AO37+Cy!AP37)*LN(LC!N37/LC!M37)</f>
        <v>2.3025810823268434E-3</v>
      </c>
      <c r="O37" s="15">
        <f>0.5*(Cy!AP37+Cy!AQ37)*LN(LC!O37/LC!N37)</f>
        <v>1.8335363187423098E-4</v>
      </c>
      <c r="P37" s="15">
        <f>0.5*(Cy!AQ37+Cy!AR37)*LN(LC!P37/LC!O37)</f>
        <v>-2.9634707340029618E-5</v>
      </c>
      <c r="Q37" s="15">
        <f>0.5*(Cy!AR37+Cy!AS37)*LN(LC!Q37/LC!P37)</f>
        <v>-2.8816847356253039E-4</v>
      </c>
      <c r="R37" s="15">
        <f>0.5*(Cy!AS37+Cy!AT37)*LN(LC!R37/LC!Q37)</f>
        <v>-2.9267416017277736E-3</v>
      </c>
      <c r="S37" s="15">
        <f>0.5*(Cy!AT37+Cy!AU37)*LN(LC!S37/LC!R37)</f>
        <v>-6.350193678665429E-4</v>
      </c>
      <c r="T37" s="15">
        <f>0.5*(Cy!AU37+Cy!AV37)*LN(LC!T37/LC!S37)</f>
        <v>1.5332600997744704E-3</v>
      </c>
      <c r="U37" s="15">
        <f>0.5*(Cy!AV37+Cy!AW37)*LN(LC!U37/LC!T37)</f>
        <v>4.2112488611943414E-3</v>
      </c>
      <c r="V37" s="15">
        <f>0.5*(Cy!AW37+Cy!AX37)*LN(LC!V37/LC!U37)</f>
        <v>-4.6805652886432042E-3</v>
      </c>
      <c r="W37" s="15">
        <f>0.5*(Cy!AX37+Cy!AY37)*LN(LC!W37/LC!V37)</f>
        <v>1.132289865837236E-3</v>
      </c>
      <c r="X37" s="15">
        <f>0.5*(Cy!AY37+Cy!AZ37)*LN(LC!X37/LC!W37)</f>
        <v>3.7291079061808237E-3</v>
      </c>
      <c r="Y37" s="15">
        <f>0.5*(Cy!AZ37+Cy!BA37)*LN(LC!Y37/LC!X37)</f>
        <v>-7.3476028235964022E-4</v>
      </c>
      <c r="Z37" s="15">
        <f>0.5*(Cy!BA37+Cy!BB37)*LN(LC!Z37/LC!Y37)</f>
        <v>2.9484154856969889E-3</v>
      </c>
      <c r="AA37" s="15">
        <f>0.5*(Cy!BB37+Cy!BC37)*LN(LC!AA37/LC!Z37)</f>
        <v>-9.7062880401588758E-4</v>
      </c>
      <c r="AB37" s="15">
        <f>0.5*(Cy!BC37+Cy!BD37)*LN(LC!AB37/LC!AA37)</f>
        <v>-1.6894349537561577E-3</v>
      </c>
      <c r="AC37" s="15">
        <f>0.5*(Cy!BD37+Cy!BE37)*LN(LC!AC37/LC!AB37)</f>
        <v>-2.3430657926060122E-3</v>
      </c>
      <c r="AD37" s="15"/>
      <c r="AF37" s="64">
        <f t="shared" si="0"/>
        <v>8.6543409832428935E-4</v>
      </c>
      <c r="AG37" s="64">
        <f t="shared" si="1"/>
        <v>1.7764318805033662E-3</v>
      </c>
      <c r="AH37" s="64">
        <f t="shared" si="2"/>
        <v>-7.3924210372452906E-4</v>
      </c>
      <c r="AI37" s="64">
        <f t="shared" si="3"/>
        <v>1.1850682888687335E-3</v>
      </c>
      <c r="AJ37" s="64">
        <f t="shared" si="4"/>
        <v>-5.578948694081418E-4</v>
      </c>
      <c r="AK37" s="64">
        <f t="shared" si="5"/>
        <v>5.185948883894186E-4</v>
      </c>
      <c r="AL37" s="64">
        <f t="shared" si="6"/>
        <v>3.1358670973029578E-4</v>
      </c>
      <c r="AM37" s="64">
        <f t="shared" si="7"/>
        <v>8.9604598045814094E-4</v>
      </c>
      <c r="AN37" s="64">
        <f t="shared" si="8"/>
        <v>-2.0162503731810848E-3</v>
      </c>
      <c r="AO37" s="64">
        <f t="shared" si="9"/>
        <v>5.0595945891274369E-4</v>
      </c>
    </row>
    <row r="38" spans="1:41" x14ac:dyDescent="0.2">
      <c r="A38" s="4">
        <v>36</v>
      </c>
      <c r="B38" s="6" t="s">
        <v>73</v>
      </c>
      <c r="C38" s="15"/>
      <c r="D38" s="15">
        <f>0.5*(Cy!AE38+Cy!AF38)*LN(LC!D38/LC!C38)</f>
        <v>4.3990751862794109E-3</v>
      </c>
      <c r="E38" s="15">
        <f>0.5*(Cy!AF38+Cy!AG38)*LN(LC!E38/LC!D38)</f>
        <v>-1.1867795875939546E-3</v>
      </c>
      <c r="F38" s="15">
        <f>0.5*(Cy!AG38+Cy!AH38)*LN(LC!F38/LC!E38)</f>
        <v>2.3780052108519413E-4</v>
      </c>
      <c r="G38" s="15">
        <f>0.5*(Cy!AH38+Cy!AI38)*LN(LC!G38/LC!F38)</f>
        <v>2.7521933627297295E-3</v>
      </c>
      <c r="H38" s="15">
        <f>0.5*(Cy!AI38+Cy!AJ38)*LN(LC!H38/LC!G38)</f>
        <v>4.0042445540178521E-4</v>
      </c>
      <c r="I38" s="15">
        <f>0.5*(Cy!AJ38+Cy!AK38)*LN(LC!I38/LC!H38)</f>
        <v>1.1814722411578884E-3</v>
      </c>
      <c r="J38" s="15">
        <f>0.5*(Cy!AK38+Cy!AL38)*LN(LC!J38/LC!I38)</f>
        <v>8.5921368335434872E-5</v>
      </c>
      <c r="K38" s="15">
        <f>0.5*(Cy!AL38+Cy!AM38)*LN(LC!K38/LC!J38)</f>
        <v>9.3185870458448983E-5</v>
      </c>
      <c r="L38" s="15">
        <f>0.5*(Cy!AM38+Cy!AN38)*LN(LC!L38/LC!K38)</f>
        <v>-6.8893539210814161E-5</v>
      </c>
      <c r="M38" s="15">
        <f>0.5*(Cy!AN38+Cy!AO38)*LN(LC!M38/LC!L38)</f>
        <v>1.2524201031185983E-3</v>
      </c>
      <c r="N38" s="15">
        <f>0.5*(Cy!AO38+Cy!AP38)*LN(LC!N38/LC!M38)</f>
        <v>6.0041892718070084E-4</v>
      </c>
      <c r="O38" s="15">
        <f>0.5*(Cy!AP38+Cy!AQ38)*LN(LC!O38/LC!N38)</f>
        <v>1.0176501261847768E-3</v>
      </c>
      <c r="P38" s="15">
        <f>0.5*(Cy!AQ38+Cy!AR38)*LN(LC!P38/LC!O38)</f>
        <v>8.5843111617188298E-4</v>
      </c>
      <c r="Q38" s="15">
        <f>0.5*(Cy!AR38+Cy!AS38)*LN(LC!Q38/LC!P38)</f>
        <v>1.0833057730066009E-3</v>
      </c>
      <c r="R38" s="15">
        <f>0.5*(Cy!AS38+Cy!AT38)*LN(LC!R38/LC!Q38)</f>
        <v>-1.1417001217219342E-3</v>
      </c>
      <c r="S38" s="15">
        <f>0.5*(Cy!AT38+Cy!AU38)*LN(LC!S38/LC!R38)</f>
        <v>6.1420546905594448E-3</v>
      </c>
      <c r="T38" s="15">
        <f>0.5*(Cy!AU38+Cy!AV38)*LN(LC!T38/LC!S38)</f>
        <v>-1.4121554862114624E-3</v>
      </c>
      <c r="U38" s="15">
        <f>0.5*(Cy!AV38+Cy!AW38)*LN(LC!U38/LC!T38)</f>
        <v>3.0246885776797068E-3</v>
      </c>
      <c r="V38" s="15">
        <f>0.5*(Cy!AW38+Cy!AX38)*LN(LC!V38/LC!U38)</f>
        <v>-1.3991296385394282E-3</v>
      </c>
      <c r="W38" s="15">
        <f>0.5*(Cy!AX38+Cy!AY38)*LN(LC!W38/LC!V38)</f>
        <v>-9.6209174934817584E-4</v>
      </c>
      <c r="X38" s="15">
        <f>0.5*(Cy!AY38+Cy!AZ38)*LN(LC!X38/LC!W38)</f>
        <v>2.8740221378573058E-3</v>
      </c>
      <c r="Y38" s="15">
        <f>0.5*(Cy!AZ38+Cy!BA38)*LN(LC!Y38/LC!X38)</f>
        <v>7.4507780621492947E-4</v>
      </c>
      <c r="Z38" s="15">
        <f>0.5*(Cy!BA38+Cy!BB38)*LN(LC!Z38/LC!Y38)</f>
        <v>1.3432725579072206E-3</v>
      </c>
      <c r="AA38" s="15">
        <f>0.5*(Cy!BB38+Cy!BC38)*LN(LC!AA38/LC!Z38)</f>
        <v>-1.6616589275149703E-3</v>
      </c>
      <c r="AB38" s="15">
        <f>0.5*(Cy!BC38+Cy!BD38)*LN(LC!AB38/LC!AA38)</f>
        <v>-2.1410256143702083E-3</v>
      </c>
      <c r="AC38" s="15">
        <f>0.5*(Cy!BD38+Cy!BE38)*LN(LC!AC38/LC!AB38)</f>
        <v>-3.6959983974782394E-3</v>
      </c>
      <c r="AD38" s="15"/>
      <c r="AF38" s="64">
        <f t="shared" si="0"/>
        <v>6.7702219855612857E-4</v>
      </c>
      <c r="AG38" s="64">
        <f t="shared" si="1"/>
        <v>3.9261054597647377E-4</v>
      </c>
      <c r="AH38" s="64">
        <f t="shared" si="2"/>
        <v>1.5919483168401545E-3</v>
      </c>
      <c r="AI38" s="64">
        <f t="shared" si="3"/>
        <v>4.2506676828758924E-4</v>
      </c>
      <c r="AJ38" s="64">
        <f t="shared" si="4"/>
        <v>-1.0820665150482536E-3</v>
      </c>
      <c r="AK38" s="64">
        <f t="shared" si="5"/>
        <v>9.9227943140831401E-4</v>
      </c>
      <c r="AL38" s="64">
        <f t="shared" si="6"/>
        <v>-3.2849987338033214E-4</v>
      </c>
      <c r="AM38" s="64">
        <f t="shared" si="7"/>
        <v>3.1900315975564079E-4</v>
      </c>
      <c r="AN38" s="64">
        <f t="shared" si="8"/>
        <v>-2.9185120059242236E-3</v>
      </c>
      <c r="AO38" s="64">
        <f t="shared" si="9"/>
        <v>4.0091626292241834E-4</v>
      </c>
    </row>
    <row r="39" spans="1:41" x14ac:dyDescent="0.2">
      <c r="A39" s="4">
        <v>37</v>
      </c>
      <c r="B39" s="6" t="s">
        <v>74</v>
      </c>
      <c r="C39" s="15"/>
      <c r="D39" s="15">
        <f>0.5*(Cy!AE39+Cy!AF39)*LN(LC!D39/LC!C39)</f>
        <v>3.3768651149940223E-3</v>
      </c>
      <c r="E39" s="15">
        <f>0.5*(Cy!AF39+Cy!AG39)*LN(LC!E39/LC!D39)</f>
        <v>-7.2644660228082824E-4</v>
      </c>
      <c r="F39" s="15">
        <f>0.5*(Cy!AG39+Cy!AH39)*LN(LC!F39/LC!E39)</f>
        <v>6.6535775791655969E-4</v>
      </c>
      <c r="G39" s="15">
        <f>0.5*(Cy!AH39+Cy!AI39)*LN(LC!G39/LC!F39)</f>
        <v>1.9494508466323913E-3</v>
      </c>
      <c r="H39" s="15">
        <f>0.5*(Cy!AI39+Cy!AJ39)*LN(LC!H39/LC!G39)</f>
        <v>6.0297109886714396E-4</v>
      </c>
      <c r="I39" s="15">
        <f>0.5*(Cy!AJ39+Cy!AK39)*LN(LC!I39/LC!H39)</f>
        <v>1.3813136526660472E-3</v>
      </c>
      <c r="J39" s="15">
        <f>0.5*(Cy!AK39+Cy!AL39)*LN(LC!J39/LC!I39)</f>
        <v>-1.0628408438348249E-4</v>
      </c>
      <c r="K39" s="15">
        <f>0.5*(Cy!AL39+Cy!AM39)*LN(LC!K39/LC!J39)</f>
        <v>1.578191341811241E-3</v>
      </c>
      <c r="L39" s="15">
        <f>0.5*(Cy!AM39+Cy!AN39)*LN(LC!L39/LC!K39)</f>
        <v>1.2511325680732224E-3</v>
      </c>
      <c r="M39" s="15">
        <f>0.5*(Cy!AN39+Cy!AO39)*LN(LC!M39/LC!L39)</f>
        <v>1.6183491668322865E-3</v>
      </c>
      <c r="N39" s="15">
        <f>0.5*(Cy!AO39+Cy!AP39)*LN(LC!N39/LC!M39)</f>
        <v>1.7962290343694445E-3</v>
      </c>
      <c r="O39" s="15">
        <f>0.5*(Cy!AP39+Cy!AQ39)*LN(LC!O39/LC!N39)</f>
        <v>1.1914030547095556E-3</v>
      </c>
      <c r="P39" s="15">
        <f>0.5*(Cy!AQ39+Cy!AR39)*LN(LC!P39/LC!O39)</f>
        <v>1.0090283431573551E-3</v>
      </c>
      <c r="Q39" s="15">
        <f>0.5*(Cy!AR39+Cy!AS39)*LN(LC!Q39/LC!P39)</f>
        <v>9.8865211308947747E-4</v>
      </c>
      <c r="R39" s="15">
        <f>0.5*(Cy!AS39+Cy!AT39)*LN(LC!R39/LC!Q39)</f>
        <v>3.6076624894721089E-3</v>
      </c>
      <c r="S39" s="15">
        <f>0.5*(Cy!AT39+Cy!AU39)*LN(LC!S39/LC!R39)</f>
        <v>2.5324318140715544E-3</v>
      </c>
      <c r="T39" s="15">
        <f>0.5*(Cy!AU39+Cy!AV39)*LN(LC!T39/LC!S39)</f>
        <v>1.8515347801272408E-3</v>
      </c>
      <c r="U39" s="15">
        <f>0.5*(Cy!AV39+Cy!AW39)*LN(LC!U39/LC!T39)</f>
        <v>4.0911080612131825E-3</v>
      </c>
      <c r="V39" s="15">
        <f>0.5*(Cy!AW39+Cy!AX39)*LN(LC!V39/LC!U39)</f>
        <v>-7.9866912028616678E-4</v>
      </c>
      <c r="W39" s="15">
        <f>0.5*(Cy!AX39+Cy!AY39)*LN(LC!W39/LC!V39)</f>
        <v>-6.9827664757585715E-4</v>
      </c>
      <c r="X39" s="15">
        <f>0.5*(Cy!AY39+Cy!AZ39)*LN(LC!X39/LC!W39)</f>
        <v>-7.382661097288251E-5</v>
      </c>
      <c r="Y39" s="15">
        <f>0.5*(Cy!AZ39+Cy!BA39)*LN(LC!Y39/LC!X39)</f>
        <v>2.6826284884482752E-3</v>
      </c>
      <c r="Z39" s="15">
        <f>0.5*(Cy!BA39+Cy!BB39)*LN(LC!Z39/LC!Y39)</f>
        <v>2.2086943635939958E-3</v>
      </c>
      <c r="AA39" s="15">
        <f>0.5*(Cy!BB39+Cy!BC39)*LN(LC!AA39/LC!Z39)</f>
        <v>-4.8055234778156036E-5</v>
      </c>
      <c r="AB39" s="15">
        <f>0.5*(Cy!BC39+Cy!BD39)*LN(LC!AB39/LC!AA39)</f>
        <v>-2.8116411111837624E-3</v>
      </c>
      <c r="AC39" s="15">
        <f>0.5*(Cy!BD39+Cy!BE39)*LN(LC!AC39/LC!AB39)</f>
        <v>-6.3363572905065612E-4</v>
      </c>
      <c r="AD39" s="15"/>
      <c r="AF39" s="64">
        <f t="shared" si="0"/>
        <v>7.7452935076026289E-4</v>
      </c>
      <c r="AG39" s="64">
        <f t="shared" si="1"/>
        <v>1.2275236053405423E-3</v>
      </c>
      <c r="AH39" s="64">
        <f t="shared" si="2"/>
        <v>1.8658355629000104E-3</v>
      </c>
      <c r="AI39" s="64">
        <f t="shared" si="3"/>
        <v>8.7437409250110348E-4</v>
      </c>
      <c r="AJ39" s="64">
        <f t="shared" si="4"/>
        <v>2.7959815540593925E-4</v>
      </c>
      <c r="AK39" s="64">
        <f t="shared" si="5"/>
        <v>1.5466795841202765E-3</v>
      </c>
      <c r="AL39" s="64">
        <f t="shared" si="6"/>
        <v>5.7698612395352153E-4</v>
      </c>
      <c r="AM39" s="64">
        <f t="shared" si="7"/>
        <v>1.1518922599712041E-3</v>
      </c>
      <c r="AN39" s="64">
        <f t="shared" si="8"/>
        <v>-1.7226384201172093E-3</v>
      </c>
      <c r="AO39" s="64">
        <f t="shared" si="9"/>
        <v>1.0043721533815715E-3</v>
      </c>
    </row>
    <row r="40" spans="1:41" x14ac:dyDescent="0.2">
      <c r="A40" s="4">
        <v>38</v>
      </c>
      <c r="B40" s="6" t="s">
        <v>75</v>
      </c>
      <c r="C40" s="15"/>
      <c r="D40" s="15">
        <f>0.5*(Cy!AE40+Cy!AF40)*LN(LC!D40/LC!C40)</f>
        <v>2.4609346522137458E-3</v>
      </c>
      <c r="E40" s="15">
        <f>0.5*(Cy!AF40+Cy!AG40)*LN(LC!E40/LC!D40)</f>
        <v>2.0570448068509151E-3</v>
      </c>
      <c r="F40" s="15">
        <f>0.5*(Cy!AG40+Cy!AH40)*LN(LC!F40/LC!E40)</f>
        <v>1.6258432662827641E-4</v>
      </c>
      <c r="G40" s="15">
        <f>0.5*(Cy!AH40+Cy!AI40)*LN(LC!G40/LC!F40)</f>
        <v>3.5178926426917214E-3</v>
      </c>
      <c r="H40" s="15">
        <f>0.5*(Cy!AI40+Cy!AJ40)*LN(LC!H40/LC!G40)</f>
        <v>1.8349069305482405E-3</v>
      </c>
      <c r="I40" s="15">
        <f>0.5*(Cy!AJ40+Cy!AK40)*LN(LC!I40/LC!H40)</f>
        <v>2.2651086544786224E-3</v>
      </c>
      <c r="J40" s="15">
        <f>0.5*(Cy!AK40+Cy!AL40)*LN(LC!J40/LC!I40)</f>
        <v>4.4747926779510439E-5</v>
      </c>
      <c r="K40" s="15">
        <f>0.5*(Cy!AL40+Cy!AM40)*LN(LC!K40/LC!J40)</f>
        <v>4.1334909690538693E-3</v>
      </c>
      <c r="L40" s="15">
        <f>0.5*(Cy!AM40+Cy!AN40)*LN(LC!L40/LC!K40)</f>
        <v>4.1795381935479936E-3</v>
      </c>
      <c r="M40" s="15">
        <f>0.5*(Cy!AN40+Cy!AO40)*LN(LC!M40/LC!L40)</f>
        <v>1.6589375803289176E-3</v>
      </c>
      <c r="N40" s="15">
        <f>0.5*(Cy!AO40+Cy!AP40)*LN(LC!N40/LC!M40)</f>
        <v>5.5563498306959525E-3</v>
      </c>
      <c r="O40" s="15">
        <f>0.5*(Cy!AP40+Cy!AQ40)*LN(LC!O40/LC!N40)</f>
        <v>5.1125511591675033E-4</v>
      </c>
      <c r="P40" s="15">
        <f>0.5*(Cy!AQ40+Cy!AR40)*LN(LC!P40/LC!O40)</f>
        <v>6.566176778045748E-4</v>
      </c>
      <c r="Q40" s="15">
        <f>0.5*(Cy!AR40+Cy!AS40)*LN(LC!Q40/LC!P40)</f>
        <v>6.7496693742445798E-4</v>
      </c>
      <c r="R40" s="15">
        <f>0.5*(Cy!AS40+Cy!AT40)*LN(LC!R40/LC!Q40)</f>
        <v>-1.8690277080433211E-3</v>
      </c>
      <c r="S40" s="15">
        <f>0.5*(Cy!AT40+Cy!AU40)*LN(LC!S40/LC!R40)</f>
        <v>1.2803703033666004E-3</v>
      </c>
      <c r="T40" s="15">
        <f>0.5*(Cy!AU40+Cy!AV40)*LN(LC!T40/LC!S40)</f>
        <v>3.7983128658028316E-3</v>
      </c>
      <c r="U40" s="15">
        <f>0.5*(Cy!AV40+Cy!AW40)*LN(LC!U40/LC!T40)</f>
        <v>8.9761137499175456E-3</v>
      </c>
      <c r="V40" s="15">
        <f>0.5*(Cy!AW40+Cy!AX40)*LN(LC!V40/LC!U40)</f>
        <v>-2.08717777986766E-3</v>
      </c>
      <c r="W40" s="15">
        <f>0.5*(Cy!AX40+Cy!AY40)*LN(LC!W40/LC!V40)</f>
        <v>-1.7771773647934012E-3</v>
      </c>
      <c r="X40" s="15">
        <f>0.5*(Cy!AY40+Cy!AZ40)*LN(LC!X40/LC!W40)</f>
        <v>1.148560892551623E-3</v>
      </c>
      <c r="Y40" s="15">
        <f>0.5*(Cy!AZ40+Cy!BA40)*LN(LC!Y40/LC!X40)</f>
        <v>4.5384195453064633E-3</v>
      </c>
      <c r="Z40" s="15">
        <f>0.5*(Cy!BA40+Cy!BB40)*LN(LC!Z40/LC!Y40)</f>
        <v>2.7222150826367482E-3</v>
      </c>
      <c r="AA40" s="15">
        <f>0.5*(Cy!BB40+Cy!BC40)*LN(LC!AA40/LC!Z40)</f>
        <v>-9.6386152101744468E-4</v>
      </c>
      <c r="AB40" s="15">
        <f>0.5*(Cy!BC40+Cy!BD40)*LN(LC!AB40/LC!AA40)</f>
        <v>-3.2175079329791433E-3</v>
      </c>
      <c r="AC40" s="15">
        <f>0.5*(Cy!BD40+Cy!BE40)*LN(LC!AC40/LC!AB40)</f>
        <v>-2.38384605446637E-3</v>
      </c>
      <c r="AD40" s="15"/>
      <c r="AF40" s="64">
        <f t="shared" si="0"/>
        <v>1.9675074722395555E-3</v>
      </c>
      <c r="AG40" s="64">
        <f t="shared" si="1"/>
        <v>3.1146129000812492E-3</v>
      </c>
      <c r="AH40" s="64">
        <f t="shared" si="2"/>
        <v>2.5083646529381243E-4</v>
      </c>
      <c r="AI40" s="64">
        <f t="shared" si="3"/>
        <v>2.0117264727221875E-3</v>
      </c>
      <c r="AJ40" s="64">
        <f t="shared" si="4"/>
        <v>1.3908382389605077E-4</v>
      </c>
      <c r="AK40" s="64">
        <f t="shared" si="5"/>
        <v>1.6827246826875309E-3</v>
      </c>
      <c r="AL40" s="64">
        <f t="shared" si="6"/>
        <v>1.0754051483091193E-3</v>
      </c>
      <c r="AM40" s="64">
        <f t="shared" si="7"/>
        <v>2.0444256838170883E-3</v>
      </c>
      <c r="AN40" s="64">
        <f t="shared" si="8"/>
        <v>-2.8006769937227566E-3</v>
      </c>
      <c r="AO40" s="64">
        <f t="shared" si="9"/>
        <v>1.4967534268465704E-3</v>
      </c>
    </row>
    <row r="41" spans="1:41" x14ac:dyDescent="0.2">
      <c r="A41" s="4">
        <v>39</v>
      </c>
      <c r="B41" s="6" t="s">
        <v>76</v>
      </c>
      <c r="C41" s="15"/>
      <c r="D41" s="15">
        <f>0.5*(Cy!AE41+Cy!AF41)*LN(LC!D41/LC!C41)</f>
        <v>5.7206255590209424E-4</v>
      </c>
      <c r="E41" s="15">
        <f>0.5*(Cy!AF41+Cy!AG41)*LN(LC!E41/LC!D41)</f>
        <v>1.2221736155666903E-4</v>
      </c>
      <c r="F41" s="15">
        <f>0.5*(Cy!AG41+Cy!AH41)*LN(LC!F41/LC!E41)</f>
        <v>5.459812642460652E-4</v>
      </c>
      <c r="G41" s="15">
        <f>0.5*(Cy!AH41+Cy!AI41)*LN(LC!G41/LC!F41)</f>
        <v>9.8374076164654822E-4</v>
      </c>
      <c r="H41" s="15">
        <f>0.5*(Cy!AI41+Cy!AJ41)*LN(LC!H41/LC!G41)</f>
        <v>5.736403805771111E-4</v>
      </c>
      <c r="I41" s="15">
        <f>0.5*(Cy!AJ41+Cy!AK41)*LN(LC!I41/LC!H41)</f>
        <v>6.6546159327945823E-4</v>
      </c>
      <c r="J41" s="15">
        <f>0.5*(Cy!AK41+Cy!AL41)*LN(LC!J41/LC!I41)</f>
        <v>1.2255923464266135E-3</v>
      </c>
      <c r="K41" s="15">
        <f>0.5*(Cy!AL41+Cy!AM41)*LN(LC!K41/LC!J41)</f>
        <v>5.2568131957748195E-4</v>
      </c>
      <c r="L41" s="15">
        <f>0.5*(Cy!AM41+Cy!AN41)*LN(LC!L41/LC!K41)</f>
        <v>1.9120772595070297E-4</v>
      </c>
      <c r="M41" s="15">
        <f>0.5*(Cy!AN41+Cy!AO41)*LN(LC!M41/LC!L41)</f>
        <v>3.7087132904548221E-4</v>
      </c>
      <c r="N41" s="15">
        <f>0.5*(Cy!AO41+Cy!AP41)*LN(LC!N41/LC!M41)</f>
        <v>4.1314921866324758E-4</v>
      </c>
      <c r="O41" s="15">
        <f>0.5*(Cy!AP41+Cy!AQ41)*LN(LC!O41/LC!N41)</f>
        <v>-2.6936877493768356E-5</v>
      </c>
      <c r="P41" s="15">
        <f>0.5*(Cy!AQ41+Cy!AR41)*LN(LC!P41/LC!O41)</f>
        <v>8.4761193849023785E-5</v>
      </c>
      <c r="Q41" s="15">
        <f>0.5*(Cy!AR41+Cy!AS41)*LN(LC!Q41/LC!P41)</f>
        <v>-9.0266122325863515E-5</v>
      </c>
      <c r="R41" s="15">
        <f>0.5*(Cy!AS41+Cy!AT41)*LN(LC!R41/LC!Q41)</f>
        <v>1.1106439319398425E-3</v>
      </c>
      <c r="S41" s="15">
        <f>0.5*(Cy!AT41+Cy!AU41)*LN(LC!S41/LC!R41)</f>
        <v>-2.9813719977561816E-4</v>
      </c>
      <c r="T41" s="15">
        <f>0.5*(Cy!AU41+Cy!AV41)*LN(LC!T41/LC!S41)</f>
        <v>7.7665429010804099E-4</v>
      </c>
      <c r="U41" s="15">
        <f>0.5*(Cy!AV41+Cy!AW41)*LN(LC!U41/LC!T41)</f>
        <v>2.1230515503801489E-3</v>
      </c>
      <c r="V41" s="15">
        <f>0.5*(Cy!AW41+Cy!AX41)*LN(LC!V41/LC!U41)</f>
        <v>-1.017385587168824E-3</v>
      </c>
      <c r="W41" s="15">
        <f>0.5*(Cy!AX41+Cy!AY41)*LN(LC!W41/LC!V41)</f>
        <v>-5.3684840350040999E-4</v>
      </c>
      <c r="X41" s="15">
        <f>0.5*(Cy!AY41+Cy!AZ41)*LN(LC!X41/LC!W41)</f>
        <v>-4.339415543695524E-4</v>
      </c>
      <c r="Y41" s="15">
        <f>0.5*(Cy!AZ41+Cy!BA41)*LN(LC!Y41/LC!X41)</f>
        <v>1.3291146525577372E-3</v>
      </c>
      <c r="Z41" s="15">
        <f>0.5*(Cy!BA41+Cy!BB41)*LN(LC!Z41/LC!Y41)</f>
        <v>2.5270320635324747E-3</v>
      </c>
      <c r="AA41" s="15">
        <f>0.5*(Cy!BB41+Cy!BC41)*LN(LC!AA41/LC!Z41)</f>
        <v>-1.7760951466938191E-3</v>
      </c>
      <c r="AB41" s="15">
        <f>0.5*(Cy!BC41+Cy!BD41)*LN(LC!AB41/LC!AA41)</f>
        <v>-2.9543310549555657E-4</v>
      </c>
      <c r="AC41" s="15">
        <f>0.5*(Cy!BD41+Cy!BE41)*LN(LC!AC41/LC!AB41)</f>
        <v>-8.5952952682881683E-4</v>
      </c>
      <c r="AD41" s="15"/>
      <c r="AF41" s="64">
        <f t="shared" si="0"/>
        <v>5.7820827226117029E-4</v>
      </c>
      <c r="AG41" s="64">
        <f t="shared" si="1"/>
        <v>5.4530038793270557E-4</v>
      </c>
      <c r="AH41" s="64">
        <f t="shared" si="2"/>
        <v>1.5601298523872328E-4</v>
      </c>
      <c r="AI41" s="64">
        <f t="shared" si="3"/>
        <v>1.8230605908988075E-4</v>
      </c>
      <c r="AJ41" s="64">
        <f t="shared" si="4"/>
        <v>1.8501778741440386E-4</v>
      </c>
      <c r="AK41" s="64">
        <f t="shared" si="5"/>
        <v>3.5065668658571436E-4</v>
      </c>
      <c r="AL41" s="64">
        <f t="shared" si="6"/>
        <v>1.8366192325214227E-4</v>
      </c>
      <c r="AM41" s="64">
        <f t="shared" si="7"/>
        <v>3.7394773310572453E-4</v>
      </c>
      <c r="AN41" s="64">
        <f t="shared" si="8"/>
        <v>-5.7748131616218673E-4</v>
      </c>
      <c r="AO41" s="64">
        <f t="shared" si="9"/>
        <v>3.2936909838737684E-4</v>
      </c>
    </row>
    <row r="42" spans="1:41" x14ac:dyDescent="0.2">
      <c r="A42" s="4">
        <v>40</v>
      </c>
      <c r="B42" s="6" t="s">
        <v>77</v>
      </c>
      <c r="C42" s="15"/>
      <c r="D42" s="15">
        <f>0.5*(Cy!AE42+Cy!AF42)*LN(LC!D42/LC!C42)</f>
        <v>2.0504696947203976E-3</v>
      </c>
      <c r="E42" s="15">
        <f>0.5*(Cy!AF42+Cy!AG42)*LN(LC!E42/LC!D42)</f>
        <v>6.8058625780184287E-4</v>
      </c>
      <c r="F42" s="15">
        <f>0.5*(Cy!AG42+Cy!AH42)*LN(LC!F42/LC!E42)</f>
        <v>8.2352043732533578E-4</v>
      </c>
      <c r="G42" s="15">
        <f>0.5*(Cy!AH42+Cy!AI42)*LN(LC!G42/LC!F42)</f>
        <v>2.9567571376120125E-3</v>
      </c>
      <c r="H42" s="15">
        <f>0.5*(Cy!AI42+Cy!AJ42)*LN(LC!H42/LC!G42)</f>
        <v>2.2705043041459116E-3</v>
      </c>
      <c r="I42" s="15">
        <f>0.5*(Cy!AJ42+Cy!AK42)*LN(LC!I42/LC!H42)</f>
        <v>2.0647790578553899E-4</v>
      </c>
      <c r="J42" s="15">
        <f>0.5*(Cy!AK42+Cy!AL42)*LN(LC!J42/LC!I42)</f>
        <v>1.7911758328219697E-3</v>
      </c>
      <c r="K42" s="15">
        <f>0.5*(Cy!AL42+Cy!AM42)*LN(LC!K42/LC!J42)</f>
        <v>1.6977097012845807E-3</v>
      </c>
      <c r="L42" s="15">
        <f>0.5*(Cy!AM42+Cy!AN42)*LN(LC!L42/LC!K42)</f>
        <v>7.831490436895727E-4</v>
      </c>
      <c r="M42" s="15">
        <f>0.5*(Cy!AN42+Cy!AO42)*LN(LC!M42/LC!L42)</f>
        <v>1.2692314220596765E-3</v>
      </c>
      <c r="N42" s="15">
        <f>0.5*(Cy!AO42+Cy!AP42)*LN(LC!N42/LC!M42)</f>
        <v>1.7300995749290006E-3</v>
      </c>
      <c r="O42" s="15">
        <f>0.5*(Cy!AP42+Cy!AQ42)*LN(LC!O42/LC!N42)</f>
        <v>2.3841446179173145E-3</v>
      </c>
      <c r="P42" s="15">
        <f>0.5*(Cy!AQ42+Cy!AR42)*LN(LC!P42/LC!O42)</f>
        <v>1.8066046318895516E-3</v>
      </c>
      <c r="Q42" s="15">
        <f>0.5*(Cy!AR42+Cy!AS42)*LN(LC!Q42/LC!P42)</f>
        <v>1.0317889036866627E-3</v>
      </c>
      <c r="R42" s="15">
        <f>0.5*(Cy!AS42+Cy!AT42)*LN(LC!R42/LC!Q42)</f>
        <v>1.1610347042263498E-3</v>
      </c>
      <c r="S42" s="15">
        <f>0.5*(Cy!AT42+Cy!AU42)*LN(LC!S42/LC!R42)</f>
        <v>2.5046603424303954E-3</v>
      </c>
      <c r="T42" s="15">
        <f>0.5*(Cy!AU42+Cy!AV42)*LN(LC!T42/LC!S42)</f>
        <v>1.2690086886598877E-3</v>
      </c>
      <c r="U42" s="15">
        <f>0.5*(Cy!AV42+Cy!AW42)*LN(LC!U42/LC!T42)</f>
        <v>2.5746320108960834E-3</v>
      </c>
      <c r="V42" s="15">
        <f>0.5*(Cy!AW42+Cy!AX42)*LN(LC!V42/LC!U42)</f>
        <v>3.1177580398194789E-3</v>
      </c>
      <c r="W42" s="15">
        <f>0.5*(Cy!AX42+Cy!AY42)*LN(LC!W42/LC!V42)</f>
        <v>-8.003980360583113E-4</v>
      </c>
      <c r="X42" s="15">
        <f>0.5*(Cy!AY42+Cy!AZ42)*LN(LC!X42/LC!W42)</f>
        <v>2.0232549416776559E-3</v>
      </c>
      <c r="Y42" s="15">
        <f>0.5*(Cy!AZ42+Cy!BA42)*LN(LC!Y42/LC!X42)</f>
        <v>9.2952673093565062E-4</v>
      </c>
      <c r="Z42" s="15">
        <f>0.5*(Cy!BA42+Cy!BB42)*LN(LC!Z42/LC!Y42)</f>
        <v>2.073167095679593E-3</v>
      </c>
      <c r="AA42" s="15">
        <f>0.5*(Cy!BB42+Cy!BC42)*LN(LC!AA42/LC!Z42)</f>
        <v>5.83372370438735E-4</v>
      </c>
      <c r="AB42" s="15">
        <f>0.5*(Cy!BC42+Cy!BD42)*LN(LC!AB42/LC!AA42)</f>
        <v>-2.4432785620391318E-4</v>
      </c>
      <c r="AC42" s="15">
        <f>0.5*(Cy!BD42+Cy!BE42)*LN(LC!AC42/LC!AB42)</f>
        <v>-2.773085486794427E-3</v>
      </c>
      <c r="AD42" s="15"/>
      <c r="AF42" s="64">
        <f t="shared" si="0"/>
        <v>1.3875692085341281E-3</v>
      </c>
      <c r="AG42" s="64">
        <f t="shared" si="1"/>
        <v>1.45427311495696E-3</v>
      </c>
      <c r="AH42" s="64">
        <f t="shared" si="2"/>
        <v>1.7776466400300547E-3</v>
      </c>
      <c r="AI42" s="64">
        <f t="shared" si="3"/>
        <v>1.636851128998959E-3</v>
      </c>
      <c r="AJ42" s="64">
        <f t="shared" si="4"/>
        <v>1.137305708111277E-4</v>
      </c>
      <c r="AK42" s="64">
        <f t="shared" si="5"/>
        <v>1.6159598774935073E-3</v>
      </c>
      <c r="AL42" s="64">
        <f t="shared" si="6"/>
        <v>8.7529084990504351E-4</v>
      </c>
      <c r="AM42" s="64">
        <f t="shared" si="7"/>
        <v>1.4712902302560968E-3</v>
      </c>
      <c r="AN42" s="64">
        <f t="shared" si="8"/>
        <v>-1.5087066714991701E-3</v>
      </c>
      <c r="AO42" s="64">
        <f t="shared" si="9"/>
        <v>1.2740141326662458E-3</v>
      </c>
    </row>
    <row r="43" spans="1:41" x14ac:dyDescent="0.2">
      <c r="A43" s="4">
        <v>41</v>
      </c>
      <c r="B43" s="6" t="s">
        <v>78</v>
      </c>
      <c r="C43" s="15"/>
      <c r="D43" s="15">
        <f>0.5*(Cy!AE43+Cy!AF43)*LN(LC!D43/LC!C43)</f>
        <v>4.8622240869849107E-3</v>
      </c>
      <c r="E43" s="15">
        <f>0.5*(Cy!AF43+Cy!AG43)*LN(LC!E43/LC!D43)</f>
        <v>1.6748701018625149E-3</v>
      </c>
      <c r="F43" s="15">
        <f>0.5*(Cy!AG43+Cy!AH43)*LN(LC!F43/LC!E43)</f>
        <v>2.4679766776090194E-3</v>
      </c>
      <c r="G43" s="15">
        <f>0.5*(Cy!AH43+Cy!AI43)*LN(LC!G43/LC!F43)</f>
        <v>6.9064004723624773E-3</v>
      </c>
      <c r="H43" s="15">
        <f>0.5*(Cy!AI43+Cy!AJ43)*LN(LC!H43/LC!G43)</f>
        <v>4.0598370990154297E-3</v>
      </c>
      <c r="I43" s="15">
        <f>0.5*(Cy!AJ43+Cy!AK43)*LN(LC!I43/LC!H43)</f>
        <v>3.5480620523363079E-3</v>
      </c>
      <c r="J43" s="15">
        <f>0.5*(Cy!AK43+Cy!AL43)*LN(LC!J43/LC!I43)</f>
        <v>2.4446374791794399E-4</v>
      </c>
      <c r="K43" s="15">
        <f>0.5*(Cy!AL43+Cy!AM43)*LN(LC!K43/LC!J43)</f>
        <v>4.6910280603072469E-3</v>
      </c>
      <c r="L43" s="15">
        <f>0.5*(Cy!AM43+Cy!AN43)*LN(LC!L43/LC!K43)</f>
        <v>2.8283519844600944E-3</v>
      </c>
      <c r="M43" s="15">
        <f>0.5*(Cy!AN43+Cy!AO43)*LN(LC!M43/LC!L43)</f>
        <v>4.5162343419737376E-3</v>
      </c>
      <c r="N43" s="15">
        <f>0.5*(Cy!AO43+Cy!AP43)*LN(LC!N43/LC!M43)</f>
        <v>4.5062193356547068E-3</v>
      </c>
      <c r="O43" s="15">
        <f>0.5*(Cy!AP43+Cy!AQ43)*LN(LC!O43/LC!N43)</f>
        <v>4.848086498074511E-3</v>
      </c>
      <c r="P43" s="15">
        <f>0.5*(Cy!AQ43+Cy!AR43)*LN(LC!P43/LC!O43)</f>
        <v>3.1028396519684007E-3</v>
      </c>
      <c r="Q43" s="15">
        <f>0.5*(Cy!AR43+Cy!AS43)*LN(LC!Q43/LC!P43)</f>
        <v>2.9602982148932921E-3</v>
      </c>
      <c r="R43" s="15">
        <f>0.5*(Cy!AS43+Cy!AT43)*LN(LC!R43/LC!Q43)</f>
        <v>2.4596452201485998E-3</v>
      </c>
      <c r="S43" s="15">
        <f>0.5*(Cy!AT43+Cy!AU43)*LN(LC!S43/LC!R43)</f>
        <v>4.7053618007719868E-3</v>
      </c>
      <c r="T43" s="15">
        <f>0.5*(Cy!AU43+Cy!AV43)*LN(LC!T43/LC!S43)</f>
        <v>1.3956325329983212E-3</v>
      </c>
      <c r="U43" s="15">
        <f>0.5*(Cy!AV43+Cy!AW43)*LN(LC!U43/LC!T43)</f>
        <v>4.9419068233209629E-3</v>
      </c>
      <c r="V43" s="15">
        <f>0.5*(Cy!AW43+Cy!AX43)*LN(LC!V43/LC!U43)</f>
        <v>3.3422207416626084E-3</v>
      </c>
      <c r="W43" s="15">
        <f>0.5*(Cy!AX43+Cy!AY43)*LN(LC!W43/LC!V43)</f>
        <v>-1.5755937558558698E-3</v>
      </c>
      <c r="X43" s="15">
        <f>0.5*(Cy!AY43+Cy!AZ43)*LN(LC!X43/LC!W43)</f>
        <v>3.6892089555247078E-3</v>
      </c>
      <c r="Y43" s="15">
        <f>0.5*(Cy!AZ43+Cy!BA43)*LN(LC!Y43/LC!X43)</f>
        <v>1.046093338589911E-3</v>
      </c>
      <c r="Z43" s="15">
        <f>0.5*(Cy!BA43+Cy!BB43)*LN(LC!Z43/LC!Y43)</f>
        <v>3.3957642220486463E-3</v>
      </c>
      <c r="AA43" s="15">
        <f>0.5*(Cy!BB43+Cy!BC43)*LN(LC!AA43/LC!Z43)</f>
        <v>-2.1166039148759719E-4</v>
      </c>
      <c r="AB43" s="15">
        <f>0.5*(Cy!BC43+Cy!BD43)*LN(LC!AB43/LC!AA43)</f>
        <v>-1.1780303711680189E-5</v>
      </c>
      <c r="AC43" s="15">
        <f>0.5*(Cy!BD43+Cy!BE43)*LN(LC!AC43/LC!AB43)</f>
        <v>-6.1799801592477156E-3</v>
      </c>
      <c r="AD43" s="15"/>
      <c r="AF43" s="64">
        <f t="shared" si="0"/>
        <v>3.7314292806371495E-3</v>
      </c>
      <c r="AG43" s="64">
        <f t="shared" si="1"/>
        <v>3.357259494062746E-3</v>
      </c>
      <c r="AH43" s="64">
        <f t="shared" si="2"/>
        <v>3.6152462771713578E-3</v>
      </c>
      <c r="AI43" s="64">
        <f t="shared" si="3"/>
        <v>2.3586750595301462E-3</v>
      </c>
      <c r="AJ43" s="64">
        <f t="shared" si="4"/>
        <v>-3.9231265876168726E-4</v>
      </c>
      <c r="AK43" s="64">
        <f t="shared" si="5"/>
        <v>3.4862528856170519E-3</v>
      </c>
      <c r="AL43" s="64">
        <f t="shared" si="6"/>
        <v>9.8318120038422946E-4</v>
      </c>
      <c r="AM43" s="64">
        <f t="shared" si="7"/>
        <v>2.0029465583502114E-3</v>
      </c>
      <c r="AN43" s="64">
        <f t="shared" si="8"/>
        <v>-3.0958802314796979E-3</v>
      </c>
      <c r="AO43" s="64">
        <f t="shared" si="9"/>
        <v>2.5340594905279429E-3</v>
      </c>
    </row>
    <row r="44" spans="1:41" x14ac:dyDescent="0.2">
      <c r="A44" s="4">
        <v>42</v>
      </c>
      <c r="B44" s="6" t="s">
        <v>79</v>
      </c>
      <c r="C44" s="15"/>
      <c r="D44" s="15">
        <f>0.5*(Cy!AE44+Cy!AF44)*LN(LC!D44/LC!C44)</f>
        <v>3.6539668644634555E-3</v>
      </c>
      <c r="E44" s="15">
        <f>0.5*(Cy!AF44+Cy!AG44)*LN(LC!E44/LC!D44)</f>
        <v>5.4421722404863072E-4</v>
      </c>
      <c r="F44" s="15">
        <f>0.5*(Cy!AG44+Cy!AH44)*LN(LC!F44/LC!E44)</f>
        <v>1.3244374513697789E-3</v>
      </c>
      <c r="G44" s="15">
        <f>0.5*(Cy!AH44+Cy!AI44)*LN(LC!G44/LC!F44)</f>
        <v>3.8722710578711311E-3</v>
      </c>
      <c r="H44" s="15">
        <f>0.5*(Cy!AI44+Cy!AJ44)*LN(LC!H44/LC!G44)</f>
        <v>3.7256716915320684E-3</v>
      </c>
      <c r="I44" s="15">
        <f>0.5*(Cy!AJ44+Cy!AK44)*LN(LC!I44/LC!H44)</f>
        <v>1.4412034909530884E-3</v>
      </c>
      <c r="J44" s="15">
        <f>0.5*(Cy!AK44+Cy!AL44)*LN(LC!J44/LC!I44)</f>
        <v>-1.2065005591048016E-4</v>
      </c>
      <c r="K44" s="15">
        <f>0.5*(Cy!AL44+Cy!AM44)*LN(LC!K44/LC!J44)</f>
        <v>2.0065953799179347E-3</v>
      </c>
      <c r="L44" s="15">
        <f>0.5*(Cy!AM44+Cy!AN44)*LN(LC!L44/LC!K44)</f>
        <v>-7.8315141001533727E-4</v>
      </c>
      <c r="M44" s="15">
        <f>0.5*(Cy!AN44+Cy!AO44)*LN(LC!M44/LC!L44)</f>
        <v>2.2791614982735253E-3</v>
      </c>
      <c r="N44" s="15">
        <f>0.5*(Cy!AO44+Cy!AP44)*LN(LC!N44/LC!M44)</f>
        <v>2.8469219547831641E-3</v>
      </c>
      <c r="O44" s="15">
        <f>0.5*(Cy!AP44+Cy!AQ44)*LN(LC!O44/LC!N44)</f>
        <v>1.3810919949951083E-2</v>
      </c>
      <c r="P44" s="15">
        <f>0.5*(Cy!AQ44+Cy!AR44)*LN(LC!P44/LC!O44)</f>
        <v>-9.1767412844748902E-3</v>
      </c>
      <c r="Q44" s="15">
        <f>0.5*(Cy!AR44+Cy!AS44)*LN(LC!Q44/LC!P44)</f>
        <v>3.761387768286514E-3</v>
      </c>
      <c r="R44" s="15">
        <f>0.5*(Cy!AS44+Cy!AT44)*LN(LC!R44/LC!Q44)</f>
        <v>2.9302190561610103E-3</v>
      </c>
      <c r="S44" s="15">
        <f>0.5*(Cy!AT44+Cy!AU44)*LN(LC!S44/LC!R44)</f>
        <v>1.7239452789474027E-3</v>
      </c>
      <c r="T44" s="15">
        <f>0.5*(Cy!AU44+Cy!AV44)*LN(LC!T44/LC!S44)</f>
        <v>-7.8096990893444654E-5</v>
      </c>
      <c r="U44" s="15">
        <f>0.5*(Cy!AV44+Cy!AW44)*LN(LC!U44/LC!T44)</f>
        <v>2.4036065498040343E-3</v>
      </c>
      <c r="V44" s="15">
        <f>0.5*(Cy!AW44+Cy!AX44)*LN(LC!V44/LC!U44)</f>
        <v>-1.0116087805571976E-3</v>
      </c>
      <c r="W44" s="15">
        <f>0.5*(Cy!AX44+Cy!AY44)*LN(LC!W44/LC!V44)</f>
        <v>-1.3084049403367002E-3</v>
      </c>
      <c r="X44" s="15">
        <f>0.5*(Cy!AY44+Cy!AZ44)*LN(LC!X44/LC!W44)</f>
        <v>4.6372224948659875E-3</v>
      </c>
      <c r="Y44" s="15">
        <f>0.5*(Cy!AZ44+Cy!BA44)*LN(LC!Y44/LC!X44)</f>
        <v>-3.2347734021613914E-4</v>
      </c>
      <c r="Z44" s="15">
        <f>0.5*(Cy!BA44+Cy!BB44)*LN(LC!Z44/LC!Y44)</f>
        <v>2.2399458926479986E-3</v>
      </c>
      <c r="AA44" s="15">
        <f>0.5*(Cy!BB44+Cy!BC44)*LN(LC!AA44/LC!Z44)</f>
        <v>1.583070225510358E-3</v>
      </c>
      <c r="AB44" s="15">
        <f>0.5*(Cy!BC44+Cy!BD44)*LN(LC!AB44/LC!AA44)</f>
        <v>-1.8776912905921182E-3</v>
      </c>
      <c r="AC44" s="15">
        <f>0.5*(Cy!BD44+Cy!BE44)*LN(LC!AC44/LC!AB44)</f>
        <v>-3.1434085347288908E-3</v>
      </c>
      <c r="AD44" s="15"/>
      <c r="AF44" s="64">
        <f t="shared" si="0"/>
        <v>2.1815601831549395E-3</v>
      </c>
      <c r="AG44" s="64">
        <f t="shared" si="1"/>
        <v>1.2457754734097614E-3</v>
      </c>
      <c r="AH44" s="64">
        <f t="shared" si="2"/>
        <v>2.609946153774224E-3</v>
      </c>
      <c r="AI44" s="64">
        <f t="shared" si="3"/>
        <v>9.2854366657653593E-4</v>
      </c>
      <c r="AJ44" s="64">
        <f t="shared" si="4"/>
        <v>-3.043122094757583E-4</v>
      </c>
      <c r="AK44" s="64">
        <f t="shared" si="5"/>
        <v>1.9278608135919924E-3</v>
      </c>
      <c r="AL44" s="64">
        <f t="shared" si="6"/>
        <v>3.1211572855038871E-4</v>
      </c>
      <c r="AM44" s="64">
        <f t="shared" si="7"/>
        <v>1.017782138853112E-3</v>
      </c>
      <c r="AN44" s="64">
        <f t="shared" si="8"/>
        <v>-2.5105499126605044E-3</v>
      </c>
      <c r="AO44" s="64">
        <f t="shared" si="9"/>
        <v>1.33230265348794E-3</v>
      </c>
    </row>
    <row r="45" spans="1:41" x14ac:dyDescent="0.2">
      <c r="A45" s="4">
        <v>43</v>
      </c>
      <c r="B45" s="6" t="s">
        <v>80</v>
      </c>
      <c r="C45" s="15"/>
      <c r="D45" s="15">
        <f>0.5*(Cy!AE45+Cy!AF45)*LN(LC!D45/LC!C45)</f>
        <v>2.7451055263902823E-3</v>
      </c>
      <c r="E45" s="15">
        <f>0.5*(Cy!AF45+Cy!AG45)*LN(LC!E45/LC!D45)</f>
        <v>5.0359378664379024E-4</v>
      </c>
      <c r="F45" s="15">
        <f>0.5*(Cy!AG45+Cy!AH45)*LN(LC!F45/LC!E45)</f>
        <v>1.2498729711827392E-3</v>
      </c>
      <c r="G45" s="15">
        <f>0.5*(Cy!AH45+Cy!AI45)*LN(LC!G45/LC!F45)</f>
        <v>3.2344714991850779E-3</v>
      </c>
      <c r="H45" s="15">
        <f>0.5*(Cy!AI45+Cy!AJ45)*LN(LC!H45/LC!G45)</f>
        <v>3.1304850074793293E-3</v>
      </c>
      <c r="I45" s="15">
        <f>0.5*(Cy!AJ45+Cy!AK45)*LN(LC!I45/LC!H45)</f>
        <v>2.3117422454749141E-3</v>
      </c>
      <c r="J45" s="15">
        <f>0.5*(Cy!AK45+Cy!AL45)*LN(LC!J45/LC!I45)</f>
        <v>-3.6612045412247329E-4</v>
      </c>
      <c r="K45" s="15">
        <f>0.5*(Cy!AL45+Cy!AM45)*LN(LC!K45/LC!J45)</f>
        <v>2.5931189371012895E-3</v>
      </c>
      <c r="L45" s="15">
        <f>0.5*(Cy!AM45+Cy!AN45)*LN(LC!L45/LC!K45)</f>
        <v>7.6201435511539335E-4</v>
      </c>
      <c r="M45" s="15">
        <f>0.5*(Cy!AN45+Cy!AO45)*LN(LC!M45/LC!L45)</f>
        <v>2.7748790292869288E-3</v>
      </c>
      <c r="N45" s="15">
        <f>0.5*(Cy!AO45+Cy!AP45)*LN(LC!N45/LC!M45)</f>
        <v>3.3870868488712421E-3</v>
      </c>
      <c r="O45" s="15">
        <f>0.5*(Cy!AP45+Cy!AQ45)*LN(LC!O45/LC!N45)</f>
        <v>8.8968257707690117E-3</v>
      </c>
      <c r="P45" s="15">
        <f>0.5*(Cy!AQ45+Cy!AR45)*LN(LC!P45/LC!O45)</f>
        <v>-6.8350220936222545E-3</v>
      </c>
      <c r="Q45" s="15">
        <f>0.5*(Cy!AR45+Cy!AS45)*LN(LC!Q45/LC!P45)</f>
        <v>2.2042413230753495E-3</v>
      </c>
      <c r="R45" s="15">
        <f>0.5*(Cy!AS45+Cy!AT45)*LN(LC!R45/LC!Q45)</f>
        <v>5.7160396622507365E-4</v>
      </c>
      <c r="S45" s="15">
        <f>0.5*(Cy!AT45+Cy!AU45)*LN(LC!S45/LC!R45)</f>
        <v>2.3090658268378837E-3</v>
      </c>
      <c r="T45" s="15">
        <f>0.5*(Cy!AU45+Cy!AV45)*LN(LC!T45/LC!S45)</f>
        <v>-9.952718506294441E-4</v>
      </c>
      <c r="U45" s="15">
        <f>0.5*(Cy!AV45+Cy!AW45)*LN(LC!U45/LC!T45)</f>
        <v>8.9381986690249479E-4</v>
      </c>
      <c r="V45" s="15">
        <f>0.5*(Cy!AW45+Cy!AX45)*LN(LC!V45/LC!U45)</f>
        <v>-2.6785023288474941E-3</v>
      </c>
      <c r="W45" s="15">
        <f>0.5*(Cy!AX45+Cy!AY45)*LN(LC!W45/LC!V45)</f>
        <v>-2.259788063466718E-3</v>
      </c>
      <c r="X45" s="15">
        <f>0.5*(Cy!AY45+Cy!AZ45)*LN(LC!X45/LC!W45)</f>
        <v>9.8059220332791393E-4</v>
      </c>
      <c r="Y45" s="15">
        <f>0.5*(Cy!AZ45+Cy!BA45)*LN(LC!Y45/LC!X45)</f>
        <v>-1.5080065461120994E-3</v>
      </c>
      <c r="Z45" s="15">
        <f>0.5*(Cy!BA45+Cy!BB45)*LN(LC!Z45/LC!Y45)</f>
        <v>1.4666067662906749E-3</v>
      </c>
      <c r="AA45" s="15">
        <f>0.5*(Cy!BB45+Cy!BC45)*LN(LC!AA45/LC!Z45)</f>
        <v>7.4987504304698449E-4</v>
      </c>
      <c r="AB45" s="15">
        <f>0.5*(Cy!BC45+Cy!BD45)*LN(LC!AB45/LC!AA45)</f>
        <v>-3.5551394435470924E-3</v>
      </c>
      <c r="AC45" s="15">
        <f>0.5*(Cy!BD45+Cy!BE45)*LN(LC!AC45/LC!AB45)</f>
        <v>-3.6664368458709392E-3</v>
      </c>
      <c r="AD45" s="15"/>
      <c r="AF45" s="64">
        <f t="shared" si="0"/>
        <v>2.0860331019931697E-3</v>
      </c>
      <c r="AG45" s="64">
        <f t="shared" si="1"/>
        <v>1.8301957432504761E-3</v>
      </c>
      <c r="AH45" s="64">
        <f t="shared" si="2"/>
        <v>1.4293429586570128E-3</v>
      </c>
      <c r="AI45" s="64">
        <f t="shared" si="3"/>
        <v>-8.1183003454264949E-4</v>
      </c>
      <c r="AJ45" s="64">
        <f t="shared" si="4"/>
        <v>-1.3026202052384944E-3</v>
      </c>
      <c r="AK45" s="64">
        <f t="shared" si="5"/>
        <v>1.6297693509537445E-3</v>
      </c>
      <c r="AL45" s="64">
        <f t="shared" si="6"/>
        <v>-1.057225119890572E-3</v>
      </c>
      <c r="AM45" s="64">
        <f t="shared" si="7"/>
        <v>-4.1883436368596094E-4</v>
      </c>
      <c r="AN45" s="64">
        <f t="shared" si="8"/>
        <v>-3.6107881447090158E-3</v>
      </c>
      <c r="AO45" s="64">
        <f t="shared" si="9"/>
        <v>6.46224312823903E-4</v>
      </c>
    </row>
    <row r="46" spans="1:41" x14ac:dyDescent="0.2">
      <c r="A46" s="4">
        <v>44</v>
      </c>
      <c r="B46" s="6" t="s">
        <v>81</v>
      </c>
      <c r="C46" s="15"/>
      <c r="D46" s="15">
        <f>0.5*(Cy!AE46+Cy!AF46)*LN(LC!D46/LC!C46)</f>
        <v>1.918471020966658E-3</v>
      </c>
      <c r="E46" s="15">
        <f>0.5*(Cy!AF46+Cy!AG46)*LN(LC!E46/LC!D46)</f>
        <v>2.4476228774589263E-3</v>
      </c>
      <c r="F46" s="15">
        <f>0.5*(Cy!AG46+Cy!AH46)*LN(LC!F46/LC!E46)</f>
        <v>3.1322084632633088E-3</v>
      </c>
      <c r="G46" s="15">
        <f>0.5*(Cy!AH46+Cy!AI46)*LN(LC!G46/LC!F46)</f>
        <v>4.1777388647123246E-3</v>
      </c>
      <c r="H46" s="15">
        <f>0.5*(Cy!AI46+Cy!AJ46)*LN(LC!H46/LC!G46)</f>
        <v>5.0087673183675961E-3</v>
      </c>
      <c r="I46" s="15">
        <f>0.5*(Cy!AJ46+Cy!AK46)*LN(LC!I46/LC!H46)</f>
        <v>2.6915915863275071E-3</v>
      </c>
      <c r="J46" s="15">
        <f>0.5*(Cy!AK46+Cy!AL46)*LN(LC!J46/LC!I46)</f>
        <v>1.6120467617645447E-3</v>
      </c>
      <c r="K46" s="15">
        <f>0.5*(Cy!AL46+Cy!AM46)*LN(LC!K46/LC!J46)</f>
        <v>2.1786623741078147E-3</v>
      </c>
      <c r="L46" s="15">
        <f>0.5*(Cy!AM46+Cy!AN46)*LN(LC!L46/LC!K46)</f>
        <v>-9.7388402902504325E-5</v>
      </c>
      <c r="M46" s="15">
        <f>0.5*(Cy!AN46+Cy!AO46)*LN(LC!M46/LC!L46)</f>
        <v>1.9018017020228175E-3</v>
      </c>
      <c r="N46" s="15">
        <f>0.5*(Cy!AO46+Cy!AP46)*LN(LC!N46/LC!M46)</f>
        <v>2.8305752740662763E-3</v>
      </c>
      <c r="O46" s="15">
        <f>0.5*(Cy!AP46+Cy!AQ46)*LN(LC!O46/LC!N46)</f>
        <v>1.040629466822799E-2</v>
      </c>
      <c r="P46" s="15">
        <f>0.5*(Cy!AQ46+Cy!AR46)*LN(LC!P46/LC!O46)</f>
        <v>-9.1054822689374242E-3</v>
      </c>
      <c r="Q46" s="15">
        <f>0.5*(Cy!AR46+Cy!AS46)*LN(LC!Q46/LC!P46)</f>
        <v>3.2930840025564515E-3</v>
      </c>
      <c r="R46" s="15">
        <f>0.5*(Cy!AS46+Cy!AT46)*LN(LC!R46/LC!Q46)</f>
        <v>3.0314429177229697E-3</v>
      </c>
      <c r="S46" s="15">
        <f>0.5*(Cy!AT46+Cy!AU46)*LN(LC!S46/LC!R46)</f>
        <v>3.5876973827890442E-4</v>
      </c>
      <c r="T46" s="15">
        <f>0.5*(Cy!AU46+Cy!AV46)*LN(LC!T46/LC!S46)</f>
        <v>6.7091566593519645E-5</v>
      </c>
      <c r="U46" s="15">
        <f>0.5*(Cy!AV46+Cy!AW46)*LN(LC!U46/LC!T46)</f>
        <v>6.4595568849104849E-4</v>
      </c>
      <c r="V46" s="15">
        <f>0.5*(Cy!AW46+Cy!AX46)*LN(LC!V46/LC!U46)</f>
        <v>-1.992060908072627E-3</v>
      </c>
      <c r="W46" s="15">
        <f>0.5*(Cy!AX46+Cy!AY46)*LN(LC!W46/LC!V46)</f>
        <v>-2.6208792541175972E-3</v>
      </c>
      <c r="X46" s="15">
        <f>0.5*(Cy!AY46+Cy!AZ46)*LN(LC!X46/LC!W46)</f>
        <v>3.9034066107622718E-3</v>
      </c>
      <c r="Y46" s="15">
        <f>0.5*(Cy!AZ46+Cy!BA46)*LN(LC!Y46/LC!X46)</f>
        <v>-1.6083541740253638E-5</v>
      </c>
      <c r="Z46" s="15">
        <f>0.5*(Cy!BA46+Cy!BB46)*LN(LC!Z46/LC!Y46)</f>
        <v>1.1390978444885296E-3</v>
      </c>
      <c r="AA46" s="15">
        <f>0.5*(Cy!BB46+Cy!BC46)*LN(LC!AA46/LC!Z46)</f>
        <v>2.4425009918924573E-3</v>
      </c>
      <c r="AB46" s="15">
        <f>0.5*(Cy!BC46+Cy!BD46)*LN(LC!AB46/LC!AA46)</f>
        <v>-2.4447766266517622E-3</v>
      </c>
      <c r="AC46" s="15">
        <f>0.5*(Cy!BD46+Cy!BE46)*LN(LC!AC46/LC!AB46)</f>
        <v>-2.6682532128148831E-3</v>
      </c>
      <c r="AD46" s="15"/>
      <c r="AF46" s="64">
        <f t="shared" si="0"/>
        <v>3.4915858220259327E-3</v>
      </c>
      <c r="AG46" s="64">
        <f t="shared" si="1"/>
        <v>1.6851395418117897E-3</v>
      </c>
      <c r="AH46" s="64">
        <f t="shared" si="2"/>
        <v>1.5968218115697784E-3</v>
      </c>
      <c r="AI46" s="64">
        <f t="shared" si="3"/>
        <v>7.0274073132314816E-7</v>
      </c>
      <c r="AJ46" s="64">
        <f t="shared" si="4"/>
        <v>-3.0950290896518244E-4</v>
      </c>
      <c r="AK46" s="64">
        <f t="shared" si="5"/>
        <v>1.6409806766907839E-3</v>
      </c>
      <c r="AL46" s="64">
        <f t="shared" si="6"/>
        <v>-1.5440008411692963E-4</v>
      </c>
      <c r="AM46" s="64">
        <f t="shared" si="7"/>
        <v>4.4612862478716862E-4</v>
      </c>
      <c r="AN46" s="64">
        <f t="shared" si="8"/>
        <v>-2.5565149197333227E-3</v>
      </c>
      <c r="AO46" s="64">
        <f t="shared" si="9"/>
        <v>1.2929494014347275E-3</v>
      </c>
    </row>
    <row r="47" spans="1:41" x14ac:dyDescent="0.2">
      <c r="A47" s="4">
        <v>45</v>
      </c>
      <c r="B47" s="6" t="s">
        <v>82</v>
      </c>
      <c r="C47" s="15"/>
      <c r="D47" s="15">
        <f>0.5*(Cy!AE47+Cy!AF47)*LN(LC!D47/LC!C47)</f>
        <v>3.1764418107982318E-3</v>
      </c>
      <c r="E47" s="15">
        <f>0.5*(Cy!AF47+Cy!AG47)*LN(LC!E47/LC!D47)</f>
        <v>6.7587233605437768E-4</v>
      </c>
      <c r="F47" s="15">
        <f>0.5*(Cy!AG47+Cy!AH47)*LN(LC!F47/LC!E47)</f>
        <v>1.4888122241203583E-3</v>
      </c>
      <c r="G47" s="15">
        <f>0.5*(Cy!AH47+Cy!AI47)*LN(LC!G47/LC!F47)</f>
        <v>3.5231318012594456E-3</v>
      </c>
      <c r="H47" s="15">
        <f>0.5*(Cy!AI47+Cy!AJ47)*LN(LC!H47/LC!G47)</f>
        <v>3.4441791591481624E-3</v>
      </c>
      <c r="I47" s="15">
        <f>0.5*(Cy!AJ47+Cy!AK47)*LN(LC!I47/LC!H47)</f>
        <v>1.9361033271687298E-3</v>
      </c>
      <c r="J47" s="15">
        <f>0.5*(Cy!AK47+Cy!AL47)*LN(LC!J47/LC!I47)</f>
        <v>9.4343403865346654E-4</v>
      </c>
      <c r="K47" s="15">
        <f>0.5*(Cy!AL47+Cy!AM47)*LN(LC!K47/LC!J47)</f>
        <v>2.8919446928983763E-3</v>
      </c>
      <c r="L47" s="15">
        <f>0.5*(Cy!AM47+Cy!AN47)*LN(LC!L47/LC!K47)</f>
        <v>1.0877006925191202E-3</v>
      </c>
      <c r="M47" s="15">
        <f>0.5*(Cy!AN47+Cy!AO47)*LN(LC!M47/LC!L47)</f>
        <v>2.8849278227995145E-3</v>
      </c>
      <c r="N47" s="15">
        <f>0.5*(Cy!AO47+Cy!AP47)*LN(LC!N47/LC!M47)</f>
        <v>3.3759132614834576E-3</v>
      </c>
      <c r="O47" s="15">
        <f>0.5*(Cy!AP47+Cy!AQ47)*LN(LC!O47/LC!N47)</f>
        <v>9.1522236569369468E-3</v>
      </c>
      <c r="P47" s="15">
        <f>0.5*(Cy!AQ47+Cy!AR47)*LN(LC!P47/LC!O47)</f>
        <v>-5.7933608512730928E-3</v>
      </c>
      <c r="Q47" s="15">
        <f>0.5*(Cy!AR47+Cy!AS47)*LN(LC!Q47/LC!P47)</f>
        <v>2.6313205017894532E-3</v>
      </c>
      <c r="R47" s="15">
        <f>0.5*(Cy!AS47+Cy!AT47)*LN(LC!R47/LC!Q47)</f>
        <v>2.1345590124958783E-3</v>
      </c>
      <c r="S47" s="15">
        <f>0.5*(Cy!AT47+Cy!AU47)*LN(LC!S47/LC!R47)</f>
        <v>1.4795113272564489E-3</v>
      </c>
      <c r="T47" s="15">
        <f>0.5*(Cy!AU47+Cy!AV47)*LN(LC!T47/LC!S47)</f>
        <v>1.8814953353363991E-4</v>
      </c>
      <c r="U47" s="15">
        <f>0.5*(Cy!AV47+Cy!AW47)*LN(LC!U47/LC!T47)</f>
        <v>1.8454680831027216E-3</v>
      </c>
      <c r="V47" s="15">
        <f>0.5*(Cy!AW47+Cy!AX47)*LN(LC!V47/LC!U47)</f>
        <v>-8.4270530935222744E-4</v>
      </c>
      <c r="W47" s="15">
        <f>0.5*(Cy!AX47+Cy!AY47)*LN(LC!W47/LC!V47)</f>
        <v>-7.5055841243486601E-4</v>
      </c>
      <c r="X47" s="15">
        <f>0.5*(Cy!AY47+Cy!AZ47)*LN(LC!X47/LC!W47)</f>
        <v>4.0922343021757603E-3</v>
      </c>
      <c r="Y47" s="15">
        <f>0.5*(Cy!AZ47+Cy!BA47)*LN(LC!Y47/LC!X47)</f>
        <v>1.4344477846540437E-4</v>
      </c>
      <c r="Z47" s="15">
        <f>0.5*(Cy!BA47+Cy!BB47)*LN(LC!Z47/LC!Y47)</f>
        <v>2.5918742555052152E-3</v>
      </c>
      <c r="AA47" s="15">
        <f>0.5*(Cy!BB47+Cy!BC47)*LN(LC!AA47/LC!Z47)</f>
        <v>2.296428908613883E-3</v>
      </c>
      <c r="AB47" s="15">
        <f>0.5*(Cy!BC47+Cy!BD47)*LN(LC!AB47/LC!AA47)</f>
        <v>-1.6368630340392761E-3</v>
      </c>
      <c r="AC47" s="15">
        <f>0.5*(Cy!BD47+Cy!BE47)*LN(LC!AC47/LC!AB47)</f>
        <v>-1.3647591390774118E-3</v>
      </c>
      <c r="AD47" s="15"/>
      <c r="AF47" s="64">
        <f t="shared" si="0"/>
        <v>2.2136197695502144E-3</v>
      </c>
      <c r="AG47" s="64">
        <f t="shared" si="1"/>
        <v>2.2367841016707871E-3</v>
      </c>
      <c r="AH47" s="64">
        <f t="shared" si="2"/>
        <v>1.9208507294411268E-3</v>
      </c>
      <c r="AI47" s="64">
        <f t="shared" si="3"/>
        <v>9.0651763940500564E-4</v>
      </c>
      <c r="AJ47" s="64">
        <f t="shared" si="4"/>
        <v>4.0602515389356295E-4</v>
      </c>
      <c r="AK47" s="64">
        <f t="shared" si="5"/>
        <v>2.078817415555957E-3</v>
      </c>
      <c r="AL47" s="64">
        <f t="shared" si="6"/>
        <v>6.5627139664928432E-4</v>
      </c>
      <c r="AM47" s="64">
        <f t="shared" si="7"/>
        <v>1.1955420174511913E-3</v>
      </c>
      <c r="AN47" s="64">
        <f t="shared" si="8"/>
        <v>-1.5008110865583439E-3</v>
      </c>
      <c r="AO47" s="64">
        <f t="shared" si="9"/>
        <v>1.5367594787921391E-3</v>
      </c>
    </row>
    <row r="48" spans="1:41" x14ac:dyDescent="0.2">
      <c r="A48" s="4">
        <v>46</v>
      </c>
      <c r="B48" s="6" t="s">
        <v>83</v>
      </c>
      <c r="C48" s="15"/>
      <c r="D48" s="15">
        <f>0.5*(Cy!AE48+Cy!AF48)*LN(LC!D48/LC!C48)</f>
        <v>2.5243486793423047E-3</v>
      </c>
      <c r="E48" s="15">
        <f>0.5*(Cy!AF48+Cy!AG48)*LN(LC!E48/LC!D48)</f>
        <v>7.4628237071434802E-4</v>
      </c>
      <c r="F48" s="15">
        <f>0.5*(Cy!AG48+Cy!AH48)*LN(LC!F48/LC!E48)</f>
        <v>8.8099634561839295E-4</v>
      </c>
      <c r="G48" s="15">
        <f>0.5*(Cy!AH48+Cy!AI48)*LN(LC!G48/LC!F48)</f>
        <v>3.1728167252561513E-3</v>
      </c>
      <c r="H48" s="15">
        <f>0.5*(Cy!AI48+Cy!AJ48)*LN(LC!H48/LC!G48)</f>
        <v>2.1627538694066546E-3</v>
      </c>
      <c r="I48" s="15">
        <f>0.5*(Cy!AJ48+Cy!AK48)*LN(LC!I48/LC!H48)</f>
        <v>1.2236911151559888E-3</v>
      </c>
      <c r="J48" s="15">
        <f>0.5*(Cy!AK48+Cy!AL48)*LN(LC!J48/LC!I48)</f>
        <v>1.6051401112461301E-3</v>
      </c>
      <c r="K48" s="15">
        <f>0.5*(Cy!AL48+Cy!AM48)*LN(LC!K48/LC!J48)</f>
        <v>3.412197932411128E-3</v>
      </c>
      <c r="L48" s="15">
        <f>0.5*(Cy!AM48+Cy!AN48)*LN(LC!L48/LC!K48)</f>
        <v>2.8030239388093124E-3</v>
      </c>
      <c r="M48" s="15">
        <f>0.5*(Cy!AN48+Cy!AO48)*LN(LC!M48/LC!L48)</f>
        <v>7.6208447212762669E-3</v>
      </c>
      <c r="N48" s="15">
        <f>0.5*(Cy!AO48+Cy!AP48)*LN(LC!N48/LC!M48)</f>
        <v>6.8664479578807369E-3</v>
      </c>
      <c r="O48" s="15">
        <f>0.5*(Cy!AP48+Cy!AQ48)*LN(LC!O48/LC!N48)</f>
        <v>3.2337975502657545E-3</v>
      </c>
      <c r="P48" s="15">
        <f>0.5*(Cy!AQ48+Cy!AR48)*LN(LC!P48/LC!O48)</f>
        <v>6.0905693201075424E-4</v>
      </c>
      <c r="Q48" s="15">
        <f>0.5*(Cy!AR48+Cy!AS48)*LN(LC!Q48/LC!P48)</f>
        <v>-1.2608646554613081E-3</v>
      </c>
      <c r="R48" s="15">
        <f>0.5*(Cy!AS48+Cy!AT48)*LN(LC!R48/LC!Q48)</f>
        <v>2.6272739080947824E-3</v>
      </c>
      <c r="S48" s="15">
        <f>0.5*(Cy!AT48+Cy!AU48)*LN(LC!S48/LC!R48)</f>
        <v>-4.6443196835775763E-5</v>
      </c>
      <c r="T48" s="15">
        <f>0.5*(Cy!AU48+Cy!AV48)*LN(LC!T48/LC!S48)</f>
        <v>4.4501937474621042E-3</v>
      </c>
      <c r="U48" s="15">
        <f>0.5*(Cy!AV48+Cy!AW48)*LN(LC!U48/LC!T48)</f>
        <v>4.92214300084114E-3</v>
      </c>
      <c r="V48" s="15">
        <f>0.5*(Cy!AW48+Cy!AX48)*LN(LC!V48/LC!U48)</f>
        <v>1.8429792084444145E-3</v>
      </c>
      <c r="W48" s="15">
        <f>0.5*(Cy!AX48+Cy!AY48)*LN(LC!W48/LC!V48)</f>
        <v>3.5467956808035337E-4</v>
      </c>
      <c r="X48" s="15">
        <f>0.5*(Cy!AY48+Cy!AZ48)*LN(LC!X48/LC!W48)</f>
        <v>4.5602397799458412E-3</v>
      </c>
      <c r="Y48" s="15">
        <f>0.5*(Cy!AZ48+Cy!BA48)*LN(LC!Y48/LC!X48)</f>
        <v>-4.6672091819934702E-4</v>
      </c>
      <c r="Z48" s="15">
        <f>0.5*(Cy!BA48+Cy!BB48)*LN(LC!Z48/LC!Y48)</f>
        <v>5.6387408615051664E-4</v>
      </c>
      <c r="AA48" s="15">
        <f>0.5*(Cy!BB48+Cy!BC48)*LN(LC!AA48/LC!Z48)</f>
        <v>-1.8819345277574027E-3</v>
      </c>
      <c r="AB48" s="15">
        <f>0.5*(Cy!BC48+Cy!BD48)*LN(LC!AB48/LC!AA48)</f>
        <v>1.2062740253124783E-3</v>
      </c>
      <c r="AC48" s="15">
        <f>0.5*(Cy!BD48+Cy!BE48)*LN(LC!AC48/LC!AB48)</f>
        <v>-1.293612173111887E-3</v>
      </c>
      <c r="AD48" s="15"/>
      <c r="AF48" s="64">
        <f t="shared" si="0"/>
        <v>1.6373080852303073E-3</v>
      </c>
      <c r="AG48" s="64">
        <f t="shared" si="1"/>
        <v>4.4615309323247148E-3</v>
      </c>
      <c r="AH48" s="64">
        <f t="shared" si="2"/>
        <v>1.0325641076148414E-3</v>
      </c>
      <c r="AI48" s="64">
        <f t="shared" si="3"/>
        <v>3.2260470609547704E-3</v>
      </c>
      <c r="AJ48" s="64">
        <f t="shared" si="4"/>
        <v>-3.7442390152112834E-4</v>
      </c>
      <c r="AK48" s="64">
        <f t="shared" si="5"/>
        <v>2.747047519969778E-3</v>
      </c>
      <c r="AL48" s="64">
        <f t="shared" si="6"/>
        <v>1.4258115797168209E-3</v>
      </c>
      <c r="AM48" s="64">
        <f t="shared" si="7"/>
        <v>1.7931817431209524E-3</v>
      </c>
      <c r="AN48" s="64">
        <f t="shared" si="8"/>
        <v>-4.3669073899704368E-5</v>
      </c>
      <c r="AO48" s="64">
        <f t="shared" si="9"/>
        <v>1.9966052569207011E-3</v>
      </c>
    </row>
    <row r="49" spans="1:41" x14ac:dyDescent="0.2">
      <c r="A49" s="4">
        <v>47</v>
      </c>
      <c r="B49" s="6" t="s">
        <v>84</v>
      </c>
      <c r="C49" s="15"/>
      <c r="D49" s="15">
        <f>0.5*(Cy!AE49+Cy!AF49)*LN(LC!D49/LC!C49)</f>
        <v>2.0078756764842559E-3</v>
      </c>
      <c r="E49" s="15">
        <f>0.5*(Cy!AF49+Cy!AG49)*LN(LC!E49/LC!D49)</f>
        <v>1.262204088135368E-3</v>
      </c>
      <c r="F49" s="15">
        <f>0.5*(Cy!AG49+Cy!AH49)*LN(LC!F49/LC!E49)</f>
        <v>1.4349654717455093E-3</v>
      </c>
      <c r="G49" s="15">
        <f>0.5*(Cy!AH49+Cy!AI49)*LN(LC!G49/LC!F49)</f>
        <v>3.237510925374631E-3</v>
      </c>
      <c r="H49" s="15">
        <f>0.5*(Cy!AI49+Cy!AJ49)*LN(LC!H49/LC!G49)</f>
        <v>2.8776923034173952E-3</v>
      </c>
      <c r="I49" s="15">
        <f>0.5*(Cy!AJ49+Cy!AK49)*LN(LC!I49/LC!H49)</f>
        <v>1.243828707213011E-3</v>
      </c>
      <c r="J49" s="15">
        <f>0.5*(Cy!AK49+Cy!AL49)*LN(LC!J49/LC!I49)</f>
        <v>1.1540409551184085E-3</v>
      </c>
      <c r="K49" s="15">
        <f>0.5*(Cy!AL49+Cy!AM49)*LN(LC!K49/LC!J49)</f>
        <v>1.5666692631466979E-3</v>
      </c>
      <c r="L49" s="15">
        <f>0.5*(Cy!AM49+Cy!AN49)*LN(LC!L49/LC!K49)</f>
        <v>1.1238059364901823E-3</v>
      </c>
      <c r="M49" s="15">
        <f>0.5*(Cy!AN49+Cy!AO49)*LN(LC!M49/LC!L49)</f>
        <v>9.2891715884511096E-3</v>
      </c>
      <c r="N49" s="15">
        <f>0.5*(Cy!AO49+Cy!AP49)*LN(LC!N49/LC!M49)</f>
        <v>8.5478173129413457E-3</v>
      </c>
      <c r="O49" s="15">
        <f>0.5*(Cy!AP49+Cy!AQ49)*LN(LC!O49/LC!N49)</f>
        <v>5.755498617393804E-3</v>
      </c>
      <c r="P49" s="15">
        <f>0.5*(Cy!AQ49+Cy!AR49)*LN(LC!P49/LC!O49)</f>
        <v>1.8541204280204812E-3</v>
      </c>
      <c r="Q49" s="15">
        <f>0.5*(Cy!AR49+Cy!AS49)*LN(LC!Q49/LC!P49)</f>
        <v>-2.1098271982140206E-3</v>
      </c>
      <c r="R49" s="15">
        <f>0.5*(Cy!AS49+Cy!AT49)*LN(LC!R49/LC!Q49)</f>
        <v>5.7214101599517434E-3</v>
      </c>
      <c r="S49" s="15">
        <f>0.5*(Cy!AT49+Cy!AU49)*LN(LC!S49/LC!R49)</f>
        <v>-1.1420775675138062E-3</v>
      </c>
      <c r="T49" s="15">
        <f>0.5*(Cy!AU49+Cy!AV49)*LN(LC!T49/LC!S49)</f>
        <v>6.6724695240318E-3</v>
      </c>
      <c r="U49" s="15">
        <f>0.5*(Cy!AV49+Cy!AW49)*LN(LC!U49/LC!T49)</f>
        <v>5.2711191271000322E-3</v>
      </c>
      <c r="V49" s="15">
        <f>0.5*(Cy!AW49+Cy!AX49)*LN(LC!V49/LC!U49)</f>
        <v>1.6792036819422566E-3</v>
      </c>
      <c r="W49" s="15">
        <f>0.5*(Cy!AX49+Cy!AY49)*LN(LC!W49/LC!V49)</f>
        <v>-4.294985409856661E-4</v>
      </c>
      <c r="X49" s="15">
        <f>0.5*(Cy!AY49+Cy!AZ49)*LN(LC!X49/LC!W49)</f>
        <v>3.6578646790688474E-3</v>
      </c>
      <c r="Y49" s="15">
        <f>0.5*(Cy!AZ49+Cy!BA49)*LN(LC!Y49/LC!X49)</f>
        <v>-5.070675831334887E-4</v>
      </c>
      <c r="Z49" s="15">
        <f>0.5*(Cy!BA49+Cy!BB49)*LN(LC!Z49/LC!Y49)</f>
        <v>2.0491913580137199E-3</v>
      </c>
      <c r="AA49" s="15">
        <f>0.5*(Cy!BB49+Cy!BC49)*LN(LC!AA49/LC!Z49)</f>
        <v>-1.2992375648247264E-3</v>
      </c>
      <c r="AB49" s="15">
        <f>0.5*(Cy!BC49+Cy!BD49)*LN(LC!AB49/LC!AA49)</f>
        <v>-3.2686366257803507E-4</v>
      </c>
      <c r="AC49" s="15">
        <f>0.5*(Cy!BD49+Cy!BE49)*LN(LC!AC49/LC!AB49)</f>
        <v>-2.1897337216025127E-3</v>
      </c>
      <c r="AD49" s="15"/>
      <c r="AF49" s="64">
        <f t="shared" si="0"/>
        <v>2.0112402991771831E-3</v>
      </c>
      <c r="AG49" s="64">
        <f t="shared" si="1"/>
        <v>4.3363010112295484E-3</v>
      </c>
      <c r="AH49" s="64">
        <f t="shared" si="2"/>
        <v>2.0158248879276401E-3</v>
      </c>
      <c r="AI49" s="64">
        <f t="shared" si="3"/>
        <v>3.370231694231454E-3</v>
      </c>
      <c r="AJ49" s="64">
        <f t="shared" si="4"/>
        <v>-4.5474223482500856E-4</v>
      </c>
      <c r="AK49" s="64">
        <f t="shared" si="5"/>
        <v>3.1760629495785945E-3</v>
      </c>
      <c r="AL49" s="64">
        <f t="shared" si="6"/>
        <v>1.4577447297032225E-3</v>
      </c>
      <c r="AM49" s="64">
        <f t="shared" si="7"/>
        <v>2.1367555851515966E-3</v>
      </c>
      <c r="AN49" s="64">
        <f t="shared" si="8"/>
        <v>-1.2582986920902739E-3</v>
      </c>
      <c r="AO49" s="64">
        <f t="shared" si="9"/>
        <v>2.2557711315481632E-3</v>
      </c>
    </row>
    <row r="50" spans="1:41" x14ac:dyDescent="0.2">
      <c r="A50" s="4">
        <v>48</v>
      </c>
      <c r="B50" s="6" t="s">
        <v>85</v>
      </c>
      <c r="C50" s="15"/>
      <c r="D50" s="15">
        <f>0.5*(Cy!AE50+Cy!AF50)*LN(LC!D50/LC!C50)</f>
        <v>1.4083676277061087E-3</v>
      </c>
      <c r="E50" s="15">
        <f>0.5*(Cy!AF50+Cy!AG50)*LN(LC!E50/LC!D50)</f>
        <v>5.164782558782381E-4</v>
      </c>
      <c r="F50" s="15">
        <f>0.5*(Cy!AG50+Cy!AH50)*LN(LC!F50/LC!E50)</f>
        <v>8.2903220545645312E-4</v>
      </c>
      <c r="G50" s="15">
        <f>0.5*(Cy!AH50+Cy!AI50)*LN(LC!G50/LC!F50)</f>
        <v>2.1569091986694288E-3</v>
      </c>
      <c r="H50" s="15">
        <f>0.5*(Cy!AI50+Cy!AJ50)*LN(LC!H50/LC!G50)</f>
        <v>1.9453436739760264E-3</v>
      </c>
      <c r="I50" s="15">
        <f>0.5*(Cy!AJ50+Cy!AK50)*LN(LC!I50/LC!H50)</f>
        <v>1.0988974102146391E-3</v>
      </c>
      <c r="J50" s="15">
        <f>0.5*(Cy!AK50+Cy!AL50)*LN(LC!J50/LC!I50)</f>
        <v>9.0590639992016669E-4</v>
      </c>
      <c r="K50" s="15">
        <f>0.5*(Cy!AL50+Cy!AM50)*LN(LC!K50/LC!J50)</f>
        <v>1.1362086322488469E-3</v>
      </c>
      <c r="L50" s="15">
        <f>0.5*(Cy!AM50+Cy!AN50)*LN(LC!L50/LC!K50)</f>
        <v>8.3814121389616189E-4</v>
      </c>
      <c r="M50" s="15">
        <f>0.5*(Cy!AN50+Cy!AO50)*LN(LC!M50/LC!L50)</f>
        <v>6.7580738017034431E-3</v>
      </c>
      <c r="N50" s="15">
        <f>0.5*(Cy!AO50+Cy!AP50)*LN(LC!N50/LC!M50)</f>
        <v>7.5200555026553838E-3</v>
      </c>
      <c r="O50" s="15">
        <f>0.5*(Cy!AP50+Cy!AQ50)*LN(LC!O50/LC!N50)</f>
        <v>5.52789308546019E-3</v>
      </c>
      <c r="P50" s="15">
        <f>0.5*(Cy!AQ50+Cy!AR50)*LN(LC!P50/LC!O50)</f>
        <v>1.9480947245940187E-3</v>
      </c>
      <c r="Q50" s="15">
        <f>0.5*(Cy!AR50+Cy!AS50)*LN(LC!Q50/LC!P50)</f>
        <v>-1.8016013410923405E-3</v>
      </c>
      <c r="R50" s="15">
        <f>0.5*(Cy!AS50+Cy!AT50)*LN(LC!R50/LC!Q50)</f>
        <v>4.7759458618929582E-3</v>
      </c>
      <c r="S50" s="15">
        <f>0.5*(Cy!AT50+Cy!AU50)*LN(LC!S50/LC!R50)</f>
        <v>1.2055879068371305E-3</v>
      </c>
      <c r="T50" s="15">
        <f>0.5*(Cy!AU50+Cy!AV50)*LN(LC!T50/LC!S50)</f>
        <v>7.266469218667161E-3</v>
      </c>
      <c r="U50" s="15">
        <f>0.5*(Cy!AV50+Cy!AW50)*LN(LC!U50/LC!T50)</f>
        <v>5.9652034842763184E-3</v>
      </c>
      <c r="V50" s="15">
        <f>0.5*(Cy!AW50+Cy!AX50)*LN(LC!V50/LC!U50)</f>
        <v>2.4239288205573379E-3</v>
      </c>
      <c r="W50" s="15">
        <f>0.5*(Cy!AX50+Cy!AY50)*LN(LC!W50/LC!V50)</f>
        <v>6.2412248520870748E-4</v>
      </c>
      <c r="X50" s="15">
        <f>0.5*(Cy!AY50+Cy!AZ50)*LN(LC!X50/LC!W50)</f>
        <v>3.3455874275405352E-3</v>
      </c>
      <c r="Y50" s="15">
        <f>0.5*(Cy!AZ50+Cy!BA50)*LN(LC!Y50/LC!X50)</f>
        <v>-2.9262554301524085E-3</v>
      </c>
      <c r="Z50" s="15">
        <f>0.5*(Cy!BA50+Cy!BB50)*LN(LC!Z50/LC!Y50)</f>
        <v>2.6802698298678099E-4</v>
      </c>
      <c r="AA50" s="15">
        <f>0.5*(Cy!BB50+Cy!BC50)*LN(LC!AA50/LC!Z50)</f>
        <v>-3.9584734113887741E-4</v>
      </c>
      <c r="AB50" s="15">
        <f>0.5*(Cy!BC50+Cy!BD50)*LN(LC!AB50/LC!AA50)</f>
        <v>7.6779458056854333E-5</v>
      </c>
      <c r="AC50" s="15">
        <f>0.5*(Cy!BD50+Cy!BE50)*LN(LC!AC50/LC!AB50)</f>
        <v>-3.9110297488535537E-3</v>
      </c>
      <c r="AD50" s="15"/>
      <c r="AF50" s="64">
        <f t="shared" si="0"/>
        <v>1.3093321488389571E-3</v>
      </c>
      <c r="AG50" s="64">
        <f t="shared" si="1"/>
        <v>3.4316771100848008E-3</v>
      </c>
      <c r="AH50" s="64">
        <f t="shared" si="2"/>
        <v>2.3311840475383912E-3</v>
      </c>
      <c r="AI50" s="64">
        <f t="shared" si="3"/>
        <v>3.925062287250012E-3</v>
      </c>
      <c r="AJ50" s="64">
        <f t="shared" si="4"/>
        <v>-1.3776652158202407E-3</v>
      </c>
      <c r="AK50" s="64">
        <f t="shared" si="5"/>
        <v>2.8814305788115958E-3</v>
      </c>
      <c r="AL50" s="64">
        <f t="shared" si="6"/>
        <v>1.2736985357148854E-3</v>
      </c>
      <c r="AM50" s="64">
        <f t="shared" si="7"/>
        <v>2.0714044559931939E-3</v>
      </c>
      <c r="AN50" s="64">
        <f t="shared" si="8"/>
        <v>-1.9171251453983496E-3</v>
      </c>
      <c r="AO50" s="64">
        <f t="shared" si="9"/>
        <v>1.9239180755783833E-3</v>
      </c>
    </row>
    <row r="51" spans="1:41" x14ac:dyDescent="0.2">
      <c r="A51" s="4">
        <v>49</v>
      </c>
      <c r="B51" s="6" t="s">
        <v>86</v>
      </c>
      <c r="C51" s="15"/>
      <c r="D51" s="15">
        <f>0.5*(Cy!AE51+Cy!AF51)*LN(LC!D51/LC!C51)</f>
        <v>1.0438954697803043E-3</v>
      </c>
      <c r="E51" s="15">
        <f>0.5*(Cy!AF51+Cy!AG51)*LN(LC!E51/LC!D51)</f>
        <v>-2.5508345424313385E-4</v>
      </c>
      <c r="F51" s="15">
        <f>0.5*(Cy!AG51+Cy!AH51)*LN(LC!F51/LC!E51)</f>
        <v>-6.3700946761911101E-6</v>
      </c>
      <c r="G51" s="15">
        <f>0.5*(Cy!AH51+Cy!AI51)*LN(LC!G51/LC!F51)</f>
        <v>1.4729622955148845E-3</v>
      </c>
      <c r="H51" s="15">
        <f>0.5*(Cy!AI51+Cy!AJ51)*LN(LC!H51/LC!G51)</f>
        <v>5.1783497822761946E-4</v>
      </c>
      <c r="I51" s="15">
        <f>0.5*(Cy!AJ51+Cy!AK51)*LN(LC!I51/LC!H51)</f>
        <v>3.9520040558947998E-4</v>
      </c>
      <c r="J51" s="15">
        <f>0.5*(Cy!AK51+Cy!AL51)*LN(LC!J51/LC!I51)</f>
        <v>-2.3582168093087607E-4</v>
      </c>
      <c r="K51" s="15">
        <f>0.5*(Cy!AL51+Cy!AM51)*LN(LC!K51/LC!J51)</f>
        <v>-4.6281593800808353E-4</v>
      </c>
      <c r="L51" s="15">
        <f>0.5*(Cy!AM51+Cy!AN51)*LN(LC!L51/LC!K51)</f>
        <v>-8.4634769494688038E-5</v>
      </c>
      <c r="M51" s="15">
        <f>0.5*(Cy!AN51+Cy!AO51)*LN(LC!M51/LC!L51)</f>
        <v>-3.7617988390427359E-4</v>
      </c>
      <c r="N51" s="15">
        <f>0.5*(Cy!AO51+Cy!AP51)*LN(LC!N51/LC!M51)</f>
        <v>2.5995928678678137E-4</v>
      </c>
      <c r="O51" s="15">
        <f>0.5*(Cy!AP51+Cy!AQ51)*LN(LC!O51/LC!N51)</f>
        <v>1.9782671285354544E-4</v>
      </c>
      <c r="P51" s="15">
        <f>0.5*(Cy!AQ51+Cy!AR51)*LN(LC!P51/LC!O51)</f>
        <v>-8.0895338713579568E-5</v>
      </c>
      <c r="Q51" s="15">
        <f>0.5*(Cy!AR51+Cy!AS51)*LN(LC!Q51/LC!P51)</f>
        <v>8.4777538926048685E-4</v>
      </c>
      <c r="R51" s="15">
        <f>0.5*(Cy!AS51+Cy!AT51)*LN(LC!R51/LC!Q51)</f>
        <v>6.5903678940631007E-4</v>
      </c>
      <c r="S51" s="15">
        <f>0.5*(Cy!AT51+Cy!AU51)*LN(LC!S51/LC!R51)</f>
        <v>-2.3493334134200303E-4</v>
      </c>
      <c r="T51" s="15">
        <f>0.5*(Cy!AU51+Cy!AV51)*LN(LC!T51/LC!S51)</f>
        <v>-2.8047601660400944E-4</v>
      </c>
      <c r="U51" s="15">
        <f>0.5*(Cy!AV51+Cy!AW51)*LN(LC!U51/LC!T51)</f>
        <v>4.5889788637638835E-4</v>
      </c>
      <c r="V51" s="15">
        <f>0.5*(Cy!AW51+Cy!AX51)*LN(LC!V51/LC!U51)</f>
        <v>-3.0712986760361179E-4</v>
      </c>
      <c r="W51" s="15">
        <f>0.5*(Cy!AX51+Cy!AY51)*LN(LC!W51/LC!V51)</f>
        <v>-1.4056277331547789E-3</v>
      </c>
      <c r="X51" s="15">
        <f>0.5*(Cy!AY51+Cy!AZ51)*LN(LC!X51/LC!W51)</f>
        <v>1.311499026892987E-3</v>
      </c>
      <c r="Y51" s="15">
        <f>0.5*(Cy!AZ51+Cy!BA51)*LN(LC!Y51/LC!X51)</f>
        <v>1.1319767660558828E-4</v>
      </c>
      <c r="Z51" s="15">
        <f>0.5*(Cy!BA51+Cy!BB51)*LN(LC!Z51/LC!Y51)</f>
        <v>-1.9256994011828424E-4</v>
      </c>
      <c r="AA51" s="15">
        <f>0.5*(Cy!BB51+Cy!BC51)*LN(LC!AA51/LC!Z51)</f>
        <v>-1.3083946387562452E-3</v>
      </c>
      <c r="AB51" s="15">
        <f>0.5*(Cy!BC51+Cy!BD51)*LN(LC!AB51/LC!AA51)</f>
        <v>3.3524389294814151E-5</v>
      </c>
      <c r="AC51" s="15">
        <f>0.5*(Cy!BD51+Cy!BE51)*LN(LC!AC51/LC!AB51)</f>
        <v>-5.8103483733384779E-4</v>
      </c>
      <c r="AD51" s="15"/>
      <c r="AF51" s="64">
        <f t="shared" si="0"/>
        <v>4.249088260825318E-4</v>
      </c>
      <c r="AG51" s="64">
        <f t="shared" si="1"/>
        <v>-1.7989859711022797E-4</v>
      </c>
      <c r="AH51" s="64">
        <f t="shared" si="2"/>
        <v>2.7776204229295199E-4</v>
      </c>
      <c r="AI51" s="64">
        <f t="shared" si="3"/>
        <v>-4.4567340818604935E-5</v>
      </c>
      <c r="AJ51" s="64">
        <f t="shared" si="4"/>
        <v>-3.8705547006159498E-4</v>
      </c>
      <c r="AK51" s="64">
        <f t="shared" si="5"/>
        <v>4.8931722591361993E-5</v>
      </c>
      <c r="AL51" s="64">
        <f t="shared" si="6"/>
        <v>-2.1581140544009995E-4</v>
      </c>
      <c r="AM51" s="64">
        <f t="shared" si="7"/>
        <v>-2.0132545079524572E-4</v>
      </c>
      <c r="AN51" s="64">
        <f t="shared" si="8"/>
        <v>-2.7375522401951684E-4</v>
      </c>
      <c r="AO51" s="64">
        <f t="shared" si="9"/>
        <v>1.8229892077011159E-5</v>
      </c>
    </row>
    <row r="52" spans="1:41" x14ac:dyDescent="0.2">
      <c r="A52" s="4">
        <v>50</v>
      </c>
      <c r="B52" s="6" t="s">
        <v>87</v>
      </c>
      <c r="C52" s="15"/>
      <c r="D52" s="15">
        <f>0.5*(Cy!AE52+Cy!AF52)*LN(LC!D52/LC!C52)</f>
        <v>3.6492974255873671E-3</v>
      </c>
      <c r="E52" s="15">
        <f>0.5*(Cy!AF52+Cy!AG52)*LN(LC!E52/LC!D52)</f>
        <v>-9.6342136485305381E-4</v>
      </c>
      <c r="F52" s="15">
        <f>0.5*(Cy!AG52+Cy!AH52)*LN(LC!F52/LC!E52)</f>
        <v>4.2372339866494777E-4</v>
      </c>
      <c r="G52" s="15">
        <f>0.5*(Cy!AH52+Cy!AI52)*LN(LC!G52/LC!F52)</f>
        <v>4.5757539018554333E-3</v>
      </c>
      <c r="H52" s="15">
        <f>0.5*(Cy!AI52+Cy!AJ52)*LN(LC!H52/LC!G52)</f>
        <v>1.153255496951841E-3</v>
      </c>
      <c r="I52" s="15">
        <f>0.5*(Cy!AJ52+Cy!AK52)*LN(LC!I52/LC!H52)</f>
        <v>1.6919699266240062E-3</v>
      </c>
      <c r="J52" s="15">
        <f>0.5*(Cy!AK52+Cy!AL52)*LN(LC!J52/LC!I52)</f>
        <v>-1.8219409226470744E-3</v>
      </c>
      <c r="K52" s="15">
        <f>0.5*(Cy!AL52+Cy!AM52)*LN(LC!K52/LC!J52)</f>
        <v>4.9066233389813429E-4</v>
      </c>
      <c r="L52" s="15">
        <f>0.5*(Cy!AM52+Cy!AN52)*LN(LC!L52/LC!K52)</f>
        <v>1.2505497727788529E-3</v>
      </c>
      <c r="M52" s="15">
        <f>0.5*(Cy!AN52+Cy!AO52)*LN(LC!M52/LC!L52)</f>
        <v>8.1161683147397065E-4</v>
      </c>
      <c r="N52" s="15">
        <f>0.5*(Cy!AO52+Cy!AP52)*LN(LC!N52/LC!M52)</f>
        <v>1.9396401191866654E-3</v>
      </c>
      <c r="O52" s="15">
        <f>0.5*(Cy!AP52+Cy!AQ52)*LN(LC!O52/LC!N52)</f>
        <v>9.1300541183542421E-4</v>
      </c>
      <c r="P52" s="15">
        <f>0.5*(Cy!AQ52+Cy!AR52)*LN(LC!P52/LC!O52)</f>
        <v>2.1704894352921961E-4</v>
      </c>
      <c r="Q52" s="15">
        <f>0.5*(Cy!AR52+Cy!AS52)*LN(LC!Q52/LC!P52)</f>
        <v>3.3015582527022142E-3</v>
      </c>
      <c r="R52" s="15">
        <f>0.5*(Cy!AS52+Cy!AT52)*LN(LC!R52/LC!Q52)</f>
        <v>1.4320883249054077E-3</v>
      </c>
      <c r="S52" s="15">
        <f>0.5*(Cy!AT52+Cy!AU52)*LN(LC!S52/LC!R52)</f>
        <v>1.4460173545941975E-3</v>
      </c>
      <c r="T52" s="15">
        <f>0.5*(Cy!AU52+Cy!AV52)*LN(LC!T52/LC!S52)</f>
        <v>-8.5824541540671033E-4</v>
      </c>
      <c r="U52" s="15">
        <f>0.5*(Cy!AV52+Cy!AW52)*LN(LC!U52/LC!T52)</f>
        <v>2.5312157945348301E-3</v>
      </c>
      <c r="V52" s="15">
        <f>0.5*(Cy!AW52+Cy!AX52)*LN(LC!V52/LC!U52)</f>
        <v>-9.4218635118463261E-4</v>
      </c>
      <c r="W52" s="15">
        <f>0.5*(Cy!AX52+Cy!AY52)*LN(LC!W52/LC!V52)</f>
        <v>-3.169496642593935E-3</v>
      </c>
      <c r="X52" s="15">
        <f>0.5*(Cy!AY52+Cy!AZ52)*LN(LC!X52/LC!W52)</f>
        <v>4.6179296820317694E-3</v>
      </c>
      <c r="Y52" s="15">
        <f>0.5*(Cy!AZ52+Cy!BA52)*LN(LC!Y52/LC!X52)</f>
        <v>1.1410563313028125E-3</v>
      </c>
      <c r="Z52" s="15">
        <f>0.5*(Cy!BA52+Cy!BB52)*LN(LC!Z52/LC!Y52)</f>
        <v>1.2591139685138187E-3</v>
      </c>
      <c r="AA52" s="15">
        <f>0.5*(Cy!BB52+Cy!BC52)*LN(LC!AA52/LC!Z52)</f>
        <v>-2.2979778533415681E-3</v>
      </c>
      <c r="AB52" s="15">
        <f>0.5*(Cy!BC52+Cy!BD52)*LN(LC!AB52/LC!AA52)</f>
        <v>-4.4047048996564861E-4</v>
      </c>
      <c r="AC52" s="15">
        <f>0.5*(Cy!BD52+Cy!BE52)*LN(LC!AC52/LC!AB52)</f>
        <v>-1.945228317649038E-3</v>
      </c>
      <c r="AD52" s="15"/>
      <c r="AF52" s="64">
        <f t="shared" si="0"/>
        <v>1.3762562718486349E-3</v>
      </c>
      <c r="AG52" s="64">
        <f t="shared" si="1"/>
        <v>5.3410562693810971E-4</v>
      </c>
      <c r="AH52" s="64">
        <f t="shared" si="2"/>
        <v>1.4619436575132928E-3</v>
      </c>
      <c r="AI52" s="64">
        <f t="shared" si="3"/>
        <v>4.3584341347626434E-4</v>
      </c>
      <c r="AJ52" s="64">
        <f t="shared" si="4"/>
        <v>-4.5670127222792467E-4</v>
      </c>
      <c r="AK52" s="64">
        <f t="shared" si="5"/>
        <v>9.9802464222570114E-4</v>
      </c>
      <c r="AL52" s="64">
        <f t="shared" si="6"/>
        <v>-1.0428929375830135E-5</v>
      </c>
      <c r="AM52" s="64">
        <f t="shared" si="7"/>
        <v>2.8517618923204816E-4</v>
      </c>
      <c r="AN52" s="64">
        <f t="shared" si="8"/>
        <v>-1.1928494038073432E-3</v>
      </c>
      <c r="AO52" s="64">
        <f t="shared" si="9"/>
        <v>6.7028953950967545E-4</v>
      </c>
    </row>
    <row r="53" spans="1:41" x14ac:dyDescent="0.2">
      <c r="A53" s="4">
        <v>51</v>
      </c>
      <c r="B53" s="6" t="s">
        <v>88</v>
      </c>
      <c r="C53" s="15"/>
      <c r="D53" s="15">
        <f>0.5*(Cy!AE53+Cy!AF53)*LN(LC!D53/LC!C53)</f>
        <v>4.2833760617349515E-3</v>
      </c>
      <c r="E53" s="15">
        <f>0.5*(Cy!AF53+Cy!AG53)*LN(LC!E53/LC!D53)</f>
        <v>-2.3785271624661253E-3</v>
      </c>
      <c r="F53" s="15">
        <f>0.5*(Cy!AG53+Cy!AH53)*LN(LC!F53/LC!E53)</f>
        <v>-5.1934933044968921E-4</v>
      </c>
      <c r="G53" s="15">
        <f>0.5*(Cy!AH53+Cy!AI53)*LN(LC!G53/LC!F53)</f>
        <v>4.1224595250285365E-3</v>
      </c>
      <c r="H53" s="15">
        <f>0.5*(Cy!AI53+Cy!AJ53)*LN(LC!H53/LC!G53)</f>
        <v>-5.3155939773853702E-5</v>
      </c>
      <c r="I53" s="15">
        <f>0.5*(Cy!AJ53+Cy!AK53)*LN(LC!I53/LC!H53)</f>
        <v>7.3403138622114947E-4</v>
      </c>
      <c r="J53" s="15">
        <f>0.5*(Cy!AK53+Cy!AL53)*LN(LC!J53/LC!I53)</f>
        <v>-2.2920344105652039E-3</v>
      </c>
      <c r="K53" s="15">
        <f>0.5*(Cy!AL53+Cy!AM53)*LN(LC!K53/LC!J53)</f>
        <v>-1.2204941885678379E-3</v>
      </c>
      <c r="L53" s="15">
        <f>0.5*(Cy!AM53+Cy!AN53)*LN(LC!L53/LC!K53)</f>
        <v>5.7810196247806102E-5</v>
      </c>
      <c r="M53" s="15">
        <f>0.5*(Cy!AN53+Cy!AO53)*LN(LC!M53/LC!L53)</f>
        <v>-1.2831511411790766E-3</v>
      </c>
      <c r="N53" s="15">
        <f>0.5*(Cy!AO53+Cy!AP53)*LN(LC!N53/LC!M53)</f>
        <v>5.3227525172672261E-4</v>
      </c>
      <c r="O53" s="15">
        <f>0.5*(Cy!AP53+Cy!AQ53)*LN(LC!O53/LC!N53)</f>
        <v>-1.4552358976158532E-3</v>
      </c>
      <c r="P53" s="15">
        <f>0.5*(Cy!AQ53+Cy!AR53)*LN(LC!P53/LC!O53)</f>
        <v>-3.4081484610890543E-3</v>
      </c>
      <c r="Q53" s="15">
        <f>0.5*(Cy!AR53+Cy!AS53)*LN(LC!Q53/LC!P53)</f>
        <v>-1.2633712121412084E-3</v>
      </c>
      <c r="R53" s="15">
        <f>0.5*(Cy!AS53+Cy!AT53)*LN(LC!R53/LC!Q53)</f>
        <v>-3.1654029195222091E-3</v>
      </c>
      <c r="S53" s="15">
        <f>0.5*(Cy!AT53+Cy!AU53)*LN(LC!S53/LC!R53)</f>
        <v>-2.2552026520687046E-4</v>
      </c>
      <c r="T53" s="15">
        <f>0.5*(Cy!AU53+Cy!AV53)*LN(LC!T53/LC!S53)</f>
        <v>-1.1690909808652122E-3</v>
      </c>
      <c r="U53" s="15">
        <f>0.5*(Cy!AV53+Cy!AW53)*LN(LC!U53/LC!T53)</f>
        <v>1.9018221324384474E-3</v>
      </c>
      <c r="V53" s="15">
        <f>0.5*(Cy!AW53+Cy!AX53)*LN(LC!V53/LC!U53)</f>
        <v>-1.1038341754268097E-3</v>
      </c>
      <c r="W53" s="15">
        <f>0.5*(Cy!AX53+Cy!AY53)*LN(LC!W53/LC!V53)</f>
        <v>-3.0664841461551344E-3</v>
      </c>
      <c r="X53" s="15">
        <f>0.5*(Cy!AY53+Cy!AZ53)*LN(LC!X53/LC!W53)</f>
        <v>2.3024600972373715E-3</v>
      </c>
      <c r="Y53" s="15">
        <f>0.5*(Cy!AZ53+Cy!BA53)*LN(LC!Y53/LC!X53)</f>
        <v>9.5027486881011302E-4</v>
      </c>
      <c r="Z53" s="15">
        <f>0.5*(Cy!BA53+Cy!BB53)*LN(LC!Z53/LC!Y53)</f>
        <v>1.958700044195009E-3</v>
      </c>
      <c r="AA53" s="15">
        <f>0.5*(Cy!BB53+Cy!BC53)*LN(LC!AA53/LC!Z53)</f>
        <v>-1.3077055452969028E-3</v>
      </c>
      <c r="AB53" s="15">
        <f>0.5*(Cy!BC53+Cy!BD53)*LN(LC!AB53/LC!AA53)</f>
        <v>1.6950076395024958E-3</v>
      </c>
      <c r="AC53" s="15">
        <f>0.5*(Cy!BD53+Cy!BE53)*LN(LC!AC53/LC!AB53)</f>
        <v>-1.1323114319121087E-3</v>
      </c>
      <c r="AD53" s="15"/>
      <c r="AF53" s="64">
        <f t="shared" si="0"/>
        <v>3.8109169571200354E-4</v>
      </c>
      <c r="AG53" s="64">
        <f t="shared" si="1"/>
        <v>-8.4111885846751796E-4</v>
      </c>
      <c r="AH53" s="64">
        <f t="shared" si="2"/>
        <v>-1.9035357511150391E-3</v>
      </c>
      <c r="AI53" s="64">
        <f t="shared" si="3"/>
        <v>-2.2702541455426754E-4</v>
      </c>
      <c r="AJ53" s="64">
        <f t="shared" si="4"/>
        <v>4.3279311505972119E-4</v>
      </c>
      <c r="AK53" s="64">
        <f t="shared" si="5"/>
        <v>-1.3723273047912786E-3</v>
      </c>
      <c r="AL53" s="64">
        <f t="shared" si="6"/>
        <v>1.0288385025272685E-4</v>
      </c>
      <c r="AM53" s="64">
        <f t="shared" si="7"/>
        <v>5.8267786867110182E-5</v>
      </c>
      <c r="AN53" s="64">
        <f t="shared" si="8"/>
        <v>2.8134810379519353E-4</v>
      </c>
      <c r="AO53" s="64">
        <f t="shared" si="9"/>
        <v>-4.3155904267301988E-4</v>
      </c>
    </row>
    <row r="54" spans="1:41" x14ac:dyDescent="0.2">
      <c r="A54" s="4">
        <v>52</v>
      </c>
      <c r="B54" s="6" t="s">
        <v>89</v>
      </c>
      <c r="C54" s="15"/>
      <c r="D54" s="15">
        <f>0.5*(Cy!AE54+Cy!AF54)*LN(LC!D54/LC!C54)</f>
        <v>8.9058213558157323E-3</v>
      </c>
      <c r="E54" s="15">
        <f>0.5*(Cy!AF54+Cy!AG54)*LN(LC!E54/LC!D54)</f>
        <v>2.2463359886760511E-3</v>
      </c>
      <c r="F54" s="15">
        <f>0.5*(Cy!AG54+Cy!AH54)*LN(LC!F54/LC!E54)</f>
        <v>-1.975268073490675E-3</v>
      </c>
      <c r="G54" s="15">
        <f>0.5*(Cy!AH54+Cy!AI54)*LN(LC!G54/LC!F54)</f>
        <v>1.0065482459854473E-2</v>
      </c>
      <c r="H54" s="15">
        <f>0.5*(Cy!AI54+Cy!AJ54)*LN(LC!H54/LC!G54)</f>
        <v>6.9186617101733147E-3</v>
      </c>
      <c r="I54" s="15">
        <f>0.5*(Cy!AJ54+Cy!AK54)*LN(LC!I54/LC!H54)</f>
        <v>3.9367637435962109E-3</v>
      </c>
      <c r="J54" s="15">
        <f>0.5*(Cy!AK54+Cy!AL54)*LN(LC!J54/LC!I54)</f>
        <v>-5.315239019687527E-3</v>
      </c>
      <c r="K54" s="15">
        <f>0.5*(Cy!AL54+Cy!AM54)*LN(LC!K54/LC!J54)</f>
        <v>3.0752256133002882E-3</v>
      </c>
      <c r="L54" s="15">
        <f>0.5*(Cy!AM54+Cy!AN54)*LN(LC!L54/LC!K54)</f>
        <v>4.3876530935150638E-3</v>
      </c>
      <c r="M54" s="15">
        <f>0.5*(Cy!AN54+Cy!AO54)*LN(LC!M54/LC!L54)</f>
        <v>1.8186313555450921E-3</v>
      </c>
      <c r="N54" s="15">
        <f>0.5*(Cy!AO54+Cy!AP54)*LN(LC!N54/LC!M54)</f>
        <v>4.610534898393439E-3</v>
      </c>
      <c r="O54" s="15">
        <f>0.5*(Cy!AP54+Cy!AQ54)*LN(LC!O54/LC!N54)</f>
        <v>1.401535023450469E-3</v>
      </c>
      <c r="P54" s="15">
        <f>0.5*(Cy!AQ54+Cy!AR54)*LN(LC!P54/LC!O54)</f>
        <v>1.2040732155421136E-2</v>
      </c>
      <c r="Q54" s="15">
        <f>0.5*(Cy!AR54+Cy!AS54)*LN(LC!Q54/LC!P54)</f>
        <v>-3.0504654124707303E-3</v>
      </c>
      <c r="R54" s="15">
        <f>0.5*(Cy!AS54+Cy!AT54)*LN(LC!R54/LC!Q54)</f>
        <v>-3.0943549508897737E-3</v>
      </c>
      <c r="S54" s="15">
        <f>0.5*(Cy!AT54+Cy!AU54)*LN(LC!S54/LC!R54)</f>
        <v>7.9350835521176302E-3</v>
      </c>
      <c r="T54" s="15">
        <f>0.5*(Cy!AU54+Cy!AV54)*LN(LC!T54/LC!S54)</f>
        <v>-4.7764036474862836E-3</v>
      </c>
      <c r="U54" s="15">
        <f>0.5*(Cy!AV54+Cy!AW54)*LN(LC!U54/LC!T54)</f>
        <v>1.1200074425135003E-2</v>
      </c>
      <c r="V54" s="15">
        <f>0.5*(Cy!AW54+Cy!AX54)*LN(LC!V54/LC!U54)</f>
        <v>-3.867724673921507E-3</v>
      </c>
      <c r="W54" s="15">
        <f>0.5*(Cy!AX54+Cy!AY54)*LN(LC!W54/LC!V54)</f>
        <v>-2.0777824902554398E-3</v>
      </c>
      <c r="X54" s="15">
        <f>0.5*(Cy!AY54+Cy!AZ54)*LN(LC!X54/LC!W54)</f>
        <v>1.3570804607939545E-2</v>
      </c>
      <c r="Y54" s="15">
        <f>0.5*(Cy!AZ54+Cy!BA54)*LN(LC!Y54/LC!X54)</f>
        <v>-7.4231124342658307E-3</v>
      </c>
      <c r="Z54" s="15">
        <f>0.5*(Cy!BA54+Cy!BB54)*LN(LC!Z54/LC!Y54)</f>
        <v>1.927333421807794E-3</v>
      </c>
      <c r="AA54" s="15">
        <f>0.5*(Cy!BB54+Cy!BC54)*LN(LC!AA54/LC!Z54)</f>
        <v>-2.0465981302157021E-3</v>
      </c>
      <c r="AB54" s="15">
        <f>0.5*(Cy!BC54+Cy!BD54)*LN(LC!AB54/LC!AA54)</f>
        <v>2.7783061453966044E-3</v>
      </c>
      <c r="AC54" s="15">
        <f>0.5*(Cy!BD54+Cy!BE54)*LN(LC!AC54/LC!AB54)</f>
        <v>-9.1003168195044355E-3</v>
      </c>
      <c r="AD54" s="15"/>
      <c r="AF54" s="64">
        <f t="shared" si="0"/>
        <v>4.2383951657618754E-3</v>
      </c>
      <c r="AG54" s="64">
        <f t="shared" si="1"/>
        <v>1.7153611882132712E-3</v>
      </c>
      <c r="AH54" s="64">
        <f t="shared" si="2"/>
        <v>3.0465060735257463E-3</v>
      </c>
      <c r="AI54" s="64">
        <f t="shared" si="3"/>
        <v>2.8097936442822635E-3</v>
      </c>
      <c r="AJ54" s="64">
        <f t="shared" si="4"/>
        <v>-2.7728775633563138E-3</v>
      </c>
      <c r="AK54" s="64">
        <f t="shared" si="5"/>
        <v>2.380933630869509E-3</v>
      </c>
      <c r="AL54" s="64">
        <f t="shared" si="6"/>
        <v>1.8458040462974654E-5</v>
      </c>
      <c r="AM54" s="64">
        <f t="shared" si="7"/>
        <v>8.1332388484219714E-4</v>
      </c>
      <c r="AN54" s="64">
        <f t="shared" si="8"/>
        <v>-3.1610053370539157E-3</v>
      </c>
      <c r="AO54" s="64">
        <f t="shared" si="9"/>
        <v>1.8074357016853683E-3</v>
      </c>
    </row>
    <row r="55" spans="1:41" x14ac:dyDescent="0.2">
      <c r="A55" s="4">
        <v>53</v>
      </c>
      <c r="B55" s="6" t="s">
        <v>90</v>
      </c>
      <c r="C55" s="15"/>
      <c r="D55" s="15">
        <f>0.5*(Cy!AE55+Cy!AF55)*LN(LC!D55/LC!C55)</f>
        <v>3.9119035379382976E-3</v>
      </c>
      <c r="E55" s="15">
        <f>0.5*(Cy!AF55+Cy!AG55)*LN(LC!E55/LC!D55)</f>
        <v>1.0325811508972973E-3</v>
      </c>
      <c r="F55" s="15">
        <f>0.5*(Cy!AG55+Cy!AH55)*LN(LC!F55/LC!E55)</f>
        <v>3.5293167915802465E-4</v>
      </c>
      <c r="G55" s="15">
        <f>0.5*(Cy!AH55+Cy!AI55)*LN(LC!G55/LC!F55)</f>
        <v>2.1631435970570576E-3</v>
      </c>
      <c r="H55" s="15">
        <f>0.5*(Cy!AI55+Cy!AJ55)*LN(LC!H55/LC!G55)</f>
        <v>1.3215051174770565E-3</v>
      </c>
      <c r="I55" s="15">
        <f>0.5*(Cy!AJ55+Cy!AK55)*LN(LC!I55/LC!H55)</f>
        <v>3.6980747116922906E-3</v>
      </c>
      <c r="J55" s="15">
        <f>0.5*(Cy!AK55+Cy!AL55)*LN(LC!J55/LC!I55)</f>
        <v>-1.1101844536499524E-3</v>
      </c>
      <c r="K55" s="15">
        <f>0.5*(Cy!AL55+Cy!AM55)*LN(LC!K55/LC!J55)</f>
        <v>2.1177058941321738E-3</v>
      </c>
      <c r="L55" s="15">
        <f>0.5*(Cy!AM55+Cy!AN55)*LN(LC!L55/LC!K55)</f>
        <v>2.8115059766845251E-3</v>
      </c>
      <c r="M55" s="15">
        <f>0.5*(Cy!AN55+Cy!AO55)*LN(LC!M55/LC!L55)</f>
        <v>1.2884521630057866E-3</v>
      </c>
      <c r="N55" s="15">
        <f>0.5*(Cy!AO55+Cy!AP55)*LN(LC!N55/LC!M55)</f>
        <v>-1.6544201117466458E-3</v>
      </c>
      <c r="O55" s="15">
        <f>0.5*(Cy!AP55+Cy!AQ55)*LN(LC!O55/LC!N55)</f>
        <v>5.8629195193332529E-3</v>
      </c>
      <c r="P55" s="15">
        <f>0.5*(Cy!AQ55+Cy!AR55)*LN(LC!P55/LC!O55)</f>
        <v>-4.3924022459244813E-4</v>
      </c>
      <c r="Q55" s="15">
        <f>0.5*(Cy!AR55+Cy!AS55)*LN(LC!Q55/LC!P55)</f>
        <v>7.7139845373466525E-4</v>
      </c>
      <c r="R55" s="15">
        <f>0.5*(Cy!AS55+Cy!AT55)*LN(LC!R55/LC!Q55)</f>
        <v>-2.988832212946194E-3</v>
      </c>
      <c r="S55" s="15">
        <f>0.5*(Cy!AT55+Cy!AU55)*LN(LC!S55/LC!R55)</f>
        <v>3.1382823158797798E-3</v>
      </c>
      <c r="T55" s="15">
        <f>0.5*(Cy!AU55+Cy!AV55)*LN(LC!T55/LC!S55)</f>
        <v>3.0821568882242355E-4</v>
      </c>
      <c r="U55" s="15">
        <f>0.5*(Cy!AV55+Cy!AW55)*LN(LC!U55/LC!T55)</f>
        <v>4.5605638313646734E-3</v>
      </c>
      <c r="V55" s="15">
        <f>0.5*(Cy!AW55+Cy!AX55)*LN(LC!V55/LC!U55)</f>
        <v>9.0617340336110669E-4</v>
      </c>
      <c r="W55" s="15">
        <f>0.5*(Cy!AX55+Cy!AY55)*LN(LC!W55/LC!V55)</f>
        <v>-1.7522687557834232E-3</v>
      </c>
      <c r="X55" s="15">
        <f>0.5*(Cy!AY55+Cy!AZ55)*LN(LC!X55/LC!W55)</f>
        <v>2.5074328231320759E-3</v>
      </c>
      <c r="Y55" s="15">
        <f>0.5*(Cy!AZ55+Cy!BA55)*LN(LC!Y55/LC!X55)</f>
        <v>-7.4960236815159952E-4</v>
      </c>
      <c r="Z55" s="15">
        <f>0.5*(Cy!BA55+Cy!BB55)*LN(LC!Z55/LC!Y55)</f>
        <v>2.9923518338976253E-3</v>
      </c>
      <c r="AA55" s="15">
        <f>0.5*(Cy!BB55+Cy!BC55)*LN(LC!AA55/LC!Z55)</f>
        <v>-2.3718292389970788E-3</v>
      </c>
      <c r="AB55" s="15">
        <f>0.5*(Cy!BC55+Cy!BD55)*LN(LC!AB55/LC!AA55)</f>
        <v>1.0880773909308934E-3</v>
      </c>
      <c r="AC55" s="15">
        <f>0.5*(Cy!BD55+Cy!BE55)*LN(LC!AC55/LC!AB55)</f>
        <v>-4.4242402790263527E-3</v>
      </c>
      <c r="AD55" s="15"/>
      <c r="AF55" s="64">
        <f t="shared" si="0"/>
        <v>1.7136472512563454E-3</v>
      </c>
      <c r="AG55" s="64">
        <f t="shared" si="1"/>
        <v>6.9061189368517745E-4</v>
      </c>
      <c r="AH55" s="64">
        <f t="shared" si="2"/>
        <v>1.268905570281811E-3</v>
      </c>
      <c r="AI55" s="64">
        <f t="shared" si="3"/>
        <v>1.3060233981793711E-3</v>
      </c>
      <c r="AJ55" s="64">
        <f t="shared" si="4"/>
        <v>-6.9304853226930256E-4</v>
      </c>
      <c r="AK55" s="64">
        <f t="shared" si="5"/>
        <v>9.7975873198349449E-4</v>
      </c>
      <c r="AL55" s="64">
        <f t="shared" si="6"/>
        <v>3.0648743295503422E-4</v>
      </c>
      <c r="AM55" s="64">
        <f t="shared" si="7"/>
        <v>8.001296522057252E-4</v>
      </c>
      <c r="AN55" s="64">
        <f t="shared" si="8"/>
        <v>-1.6680814440477297E-3</v>
      </c>
      <c r="AO55" s="64">
        <f t="shared" si="9"/>
        <v>8.5722791622668047E-4</v>
      </c>
    </row>
    <row r="56" spans="1:41" x14ac:dyDescent="0.2">
      <c r="A56" s="4">
        <v>54</v>
      </c>
      <c r="B56" s="6" t="s">
        <v>91</v>
      </c>
      <c r="C56" s="15"/>
      <c r="D56" s="15">
        <f>0.5*(Cy!AE56+Cy!AF56)*LN(LC!D56/LC!C56)</f>
        <v>3.4234752852757393E-3</v>
      </c>
      <c r="E56" s="15">
        <f>0.5*(Cy!AF56+Cy!AG56)*LN(LC!E56/LC!D56)</f>
        <v>8.5583240503470624E-5</v>
      </c>
      <c r="F56" s="15">
        <f>0.5*(Cy!AG56+Cy!AH56)*LN(LC!F56/LC!E56)</f>
        <v>-8.9431893814720257E-4</v>
      </c>
      <c r="G56" s="15">
        <f>0.5*(Cy!AH56+Cy!AI56)*LN(LC!G56/LC!F56)</f>
        <v>5.7504199620095411E-3</v>
      </c>
      <c r="H56" s="15">
        <f>0.5*(Cy!AI56+Cy!AJ56)*LN(LC!H56/LC!G56)</f>
        <v>2.09179280607893E-4</v>
      </c>
      <c r="I56" s="15">
        <f>0.5*(Cy!AJ56+Cy!AK56)*LN(LC!I56/LC!H56)</f>
        <v>3.3118799729315008E-3</v>
      </c>
      <c r="J56" s="15">
        <f>0.5*(Cy!AK56+Cy!AL56)*LN(LC!J56/LC!I56)</f>
        <v>-7.9592226503272842E-4</v>
      </c>
      <c r="K56" s="15">
        <f>0.5*(Cy!AL56+Cy!AM56)*LN(LC!K56/LC!J56)</f>
        <v>1.1623992646396608E-2</v>
      </c>
      <c r="L56" s="15">
        <f>0.5*(Cy!AM56+Cy!AN56)*LN(LC!L56/LC!K56)</f>
        <v>-3.6654779780608141E-3</v>
      </c>
      <c r="M56" s="15">
        <f>0.5*(Cy!AN56+Cy!AO56)*LN(LC!M56/LC!L56)</f>
        <v>1.6469193186886123E-3</v>
      </c>
      <c r="N56" s="15">
        <f>0.5*(Cy!AO56+Cy!AP56)*LN(LC!N56/LC!M56)</f>
        <v>2.4829795476757396E-3</v>
      </c>
      <c r="O56" s="15">
        <f>0.5*(Cy!AP56+Cy!AQ56)*LN(LC!O56/LC!N56)</f>
        <v>5.9117153589826436E-3</v>
      </c>
      <c r="P56" s="15">
        <f>0.5*(Cy!AQ56+Cy!AR56)*LN(LC!P56/LC!O56)</f>
        <v>-6.4704245639711421E-3</v>
      </c>
      <c r="Q56" s="15">
        <f>0.5*(Cy!AR56+Cy!AS56)*LN(LC!Q56/LC!P56)</f>
        <v>3.960200342435426E-3</v>
      </c>
      <c r="R56" s="15">
        <f>0.5*(Cy!AS56+Cy!AT56)*LN(LC!R56/LC!Q56)</f>
        <v>5.8177144889810751E-3</v>
      </c>
      <c r="S56" s="15">
        <f>0.5*(Cy!AT56+Cy!AU56)*LN(LC!S56/LC!R56)</f>
        <v>5.8085320042827087E-3</v>
      </c>
      <c r="T56" s="15">
        <f>0.5*(Cy!AU56+Cy!AV56)*LN(LC!T56/LC!S56)</f>
        <v>-2.2963783835445151E-3</v>
      </c>
      <c r="U56" s="15">
        <f>0.5*(Cy!AV56+Cy!AW56)*LN(LC!U56/LC!T56)</f>
        <v>5.7995630464714523E-3</v>
      </c>
      <c r="V56" s="15">
        <f>0.5*(Cy!AW56+Cy!AX56)*LN(LC!V56/LC!U56)</f>
        <v>-5.604965640507921E-3</v>
      </c>
      <c r="W56" s="15">
        <f>0.5*(Cy!AX56+Cy!AY56)*LN(LC!W56/LC!V56)</f>
        <v>1.517168370553246E-3</v>
      </c>
      <c r="X56" s="15">
        <f>0.5*(Cy!AY56+Cy!AZ56)*LN(LC!X56/LC!W56)</f>
        <v>3.4730612583581248E-3</v>
      </c>
      <c r="Y56" s="15">
        <f>0.5*(Cy!AZ56+Cy!BA56)*LN(LC!Y56/LC!X56)</f>
        <v>-1.2261715322791462E-3</v>
      </c>
      <c r="Z56" s="15">
        <f>0.5*(Cy!BA56+Cy!BB56)*LN(LC!Z56/LC!Y56)</f>
        <v>9.6768279542308773E-3</v>
      </c>
      <c r="AA56" s="15">
        <f>0.5*(Cy!BB56+Cy!BC56)*LN(LC!AA56/LC!Z56)</f>
        <v>-8.6337256092240049E-4</v>
      </c>
      <c r="AB56" s="15">
        <f>0.5*(Cy!BC56+Cy!BD56)*LN(LC!AB56/LC!AA56)</f>
        <v>-1.568785252338691E-3</v>
      </c>
      <c r="AC56" s="15">
        <f>0.5*(Cy!BD56+Cy!BE56)*LN(LC!AC56/LC!AB56)</f>
        <v>-5.781662094189303E-3</v>
      </c>
      <c r="AD56" s="15"/>
      <c r="AF56" s="64">
        <f t="shared" si="0"/>
        <v>1.6925487035810405E-3</v>
      </c>
      <c r="AG56" s="64">
        <f t="shared" si="1"/>
        <v>2.2584982539334839E-3</v>
      </c>
      <c r="AH56" s="64">
        <f t="shared" si="2"/>
        <v>3.0055475261421423E-3</v>
      </c>
      <c r="AI56" s="64">
        <f t="shared" si="3"/>
        <v>5.7768973026607747E-4</v>
      </c>
      <c r="AJ56" s="64">
        <f t="shared" si="4"/>
        <v>4.7367302900267262E-5</v>
      </c>
      <c r="AK56" s="64">
        <f t="shared" si="5"/>
        <v>2.6320228900378129E-3</v>
      </c>
      <c r="AL56" s="64">
        <f t="shared" si="6"/>
        <v>3.1252851658317247E-4</v>
      </c>
      <c r="AM56" s="64">
        <f t="shared" si="7"/>
        <v>1.3094665640449648E-3</v>
      </c>
      <c r="AN56" s="64">
        <f t="shared" si="8"/>
        <v>-3.6752236732639971E-3</v>
      </c>
      <c r="AO56" s="64">
        <f t="shared" si="9"/>
        <v>1.5163303033646025E-3</v>
      </c>
    </row>
    <row r="57" spans="1:41" x14ac:dyDescent="0.2">
      <c r="A57" s="4">
        <v>55</v>
      </c>
      <c r="B57" s="6" t="s">
        <v>92</v>
      </c>
      <c r="C57" s="15"/>
      <c r="D57" s="15">
        <f>0.5*(Cy!AE57+Cy!AF57)*LN(LC!D57/LC!C57)</f>
        <v>4.0549482318612525E-3</v>
      </c>
      <c r="E57" s="15">
        <f>0.5*(Cy!AF57+Cy!AG57)*LN(LC!E57/LC!D57)</f>
        <v>5.1011973173790037E-5</v>
      </c>
      <c r="F57" s="15">
        <f>0.5*(Cy!AG57+Cy!AH57)*LN(LC!F57/LC!E57)</f>
        <v>8.2383191866412393E-5</v>
      </c>
      <c r="G57" s="15">
        <f>0.5*(Cy!AH57+Cy!AI57)*LN(LC!G57/LC!F57)</f>
        <v>2.9859864161891621E-3</v>
      </c>
      <c r="H57" s="15">
        <f>0.5*(Cy!AI57+Cy!AJ57)*LN(LC!H57/LC!G57)</f>
        <v>4.4128324792341828E-4</v>
      </c>
      <c r="I57" s="15">
        <f>0.5*(Cy!AJ57+Cy!AK57)*LN(LC!I57/LC!H57)</f>
        <v>1.0099443815954968E-3</v>
      </c>
      <c r="J57" s="15">
        <f>0.5*(Cy!AK57+Cy!AL57)*LN(LC!J57/LC!I57)</f>
        <v>-1.5173972743994508E-3</v>
      </c>
      <c r="K57" s="15">
        <f>0.5*(Cy!AL57+Cy!AM57)*LN(LC!K57/LC!J57)</f>
        <v>2.8300389346160139E-3</v>
      </c>
      <c r="L57" s="15">
        <f>0.5*(Cy!AM57+Cy!AN57)*LN(LC!L57/LC!K57)</f>
        <v>1.3031434461360581E-3</v>
      </c>
      <c r="M57" s="15">
        <f>0.5*(Cy!AN57+Cy!AO57)*LN(LC!M57/LC!L57)</f>
        <v>8.7581914889441807E-4</v>
      </c>
      <c r="N57" s="15">
        <f>0.5*(Cy!AO57+Cy!AP57)*LN(LC!N57/LC!M57)</f>
        <v>1.939910237091005E-3</v>
      </c>
      <c r="O57" s="15">
        <f>0.5*(Cy!AP57+Cy!AQ57)*LN(LC!O57/LC!N57)</f>
        <v>2.1593156237864602E-3</v>
      </c>
      <c r="P57" s="15">
        <f>0.5*(Cy!AQ57+Cy!AR57)*LN(LC!P57/LC!O57)</f>
        <v>1.5461384239625307E-3</v>
      </c>
      <c r="Q57" s="15">
        <f>0.5*(Cy!AR57+Cy!AS57)*LN(LC!Q57/LC!P57)</f>
        <v>1.1087205669890064E-3</v>
      </c>
      <c r="R57" s="15">
        <f>0.5*(Cy!AS57+Cy!AT57)*LN(LC!R57/LC!Q57)</f>
        <v>-4.1422350770450511E-3</v>
      </c>
      <c r="S57" s="15">
        <f>0.5*(Cy!AT57+Cy!AU57)*LN(LC!S57/LC!R57)</f>
        <v>4.7455198848888186E-3</v>
      </c>
      <c r="T57" s="15">
        <f>0.5*(Cy!AU57+Cy!AV57)*LN(LC!T57/LC!S57)</f>
        <v>1.4602795188520239E-3</v>
      </c>
      <c r="U57" s="15">
        <f>0.5*(Cy!AV57+Cy!AW57)*LN(LC!U57/LC!T57)</f>
        <v>2.6791335069115628E-3</v>
      </c>
      <c r="V57" s="15">
        <f>0.5*(Cy!AW57+Cy!AX57)*LN(LC!V57/LC!U57)</f>
        <v>1.0413627829899971E-4</v>
      </c>
      <c r="W57" s="15">
        <f>0.5*(Cy!AX57+Cy!AY57)*LN(LC!W57/LC!V57)</f>
        <v>6.6403970895537125E-4</v>
      </c>
      <c r="X57" s="15">
        <f>0.5*(Cy!AY57+Cy!AZ57)*LN(LC!X57/LC!W57)</f>
        <v>1.2075620072682308E-4</v>
      </c>
      <c r="Y57" s="15">
        <f>0.5*(Cy!AZ57+Cy!BA57)*LN(LC!Y57/LC!X57)</f>
        <v>2.6907577328062532E-4</v>
      </c>
      <c r="Z57" s="15">
        <f>0.5*(Cy!BA57+Cy!BB57)*LN(LC!Z57/LC!Y57)</f>
        <v>2.8106997830070826E-3</v>
      </c>
      <c r="AA57" s="15">
        <f>0.5*(Cy!BB57+Cy!BC57)*LN(LC!AA57/LC!Z57)</f>
        <v>-2.1388985425680363E-3</v>
      </c>
      <c r="AB57" s="15">
        <f>0.5*(Cy!BC57+Cy!BD57)*LN(LC!AB57/LC!AA57)</f>
        <v>3.8781527299345897E-5</v>
      </c>
      <c r="AC57" s="15">
        <f>0.5*(Cy!BD57+Cy!BE57)*LN(LC!AC57/LC!AB57)</f>
        <v>-5.9516009454279742E-3</v>
      </c>
      <c r="AD57" s="15"/>
      <c r="AF57" s="64">
        <f t="shared" si="0"/>
        <v>9.1412184214965594E-4</v>
      </c>
      <c r="AG57" s="64">
        <f t="shared" si="1"/>
        <v>1.0863028984676088E-3</v>
      </c>
      <c r="AH57" s="64">
        <f t="shared" si="2"/>
        <v>1.083491884516353E-3</v>
      </c>
      <c r="AI57" s="64">
        <f t="shared" si="3"/>
        <v>1.0056690427489561E-3</v>
      </c>
      <c r="AJ57" s="64">
        <f t="shared" si="4"/>
        <v>-9.9438848088179111E-4</v>
      </c>
      <c r="AK57" s="64">
        <f t="shared" si="5"/>
        <v>1.0848973914919808E-3</v>
      </c>
      <c r="AL57" s="64">
        <f t="shared" si="6"/>
        <v>5.640280933582459E-6</v>
      </c>
      <c r="AM57" s="64">
        <f t="shared" si="7"/>
        <v>7.4615277843305666E-4</v>
      </c>
      <c r="AN57" s="64">
        <f t="shared" si="8"/>
        <v>-2.9564097090643143E-3</v>
      </c>
      <c r="AO57" s="64">
        <f t="shared" si="9"/>
        <v>6.1903943740015651E-4</v>
      </c>
    </row>
    <row r="58" spans="1:41" x14ac:dyDescent="0.2">
      <c r="A58" s="4">
        <v>56</v>
      </c>
      <c r="B58" s="6" t="s">
        <v>93</v>
      </c>
      <c r="C58" s="15"/>
      <c r="D58" s="15">
        <f>0.5*(Cy!AE58+Cy!AF58)*LN(LC!D58/LC!C58)</f>
        <v>6.1112539636088391E-3</v>
      </c>
      <c r="E58" s="15">
        <f>0.5*(Cy!AF58+Cy!AG58)*LN(LC!E58/LC!D58)</f>
        <v>-1.3357640498178728E-4</v>
      </c>
      <c r="F58" s="15">
        <f>0.5*(Cy!AG58+Cy!AH58)*LN(LC!F58/LC!E58)</f>
        <v>3.3653222463230945E-4</v>
      </c>
      <c r="G58" s="15">
        <f>0.5*(Cy!AH58+Cy!AI58)*LN(LC!G58/LC!F58)</f>
        <v>2.0176989436482373E-3</v>
      </c>
      <c r="H58" s="15">
        <f>0.5*(Cy!AI58+Cy!AJ58)*LN(LC!H58/LC!G58)</f>
        <v>-1.6972040687005661E-5</v>
      </c>
      <c r="I58" s="15">
        <f>0.5*(Cy!AJ58+Cy!AK58)*LN(LC!I58/LC!H58)</f>
        <v>1.6294934853846704E-4</v>
      </c>
      <c r="J58" s="15">
        <f>0.5*(Cy!AK58+Cy!AL58)*LN(LC!J58/LC!I58)</f>
        <v>-5.2118620987342268E-3</v>
      </c>
      <c r="K58" s="15">
        <f>0.5*(Cy!AL58+Cy!AM58)*LN(LC!K58/LC!J58)</f>
        <v>1.8230101099726858E-3</v>
      </c>
      <c r="L58" s="15">
        <f>0.5*(Cy!AM58+Cy!AN58)*LN(LC!L58/LC!K58)</f>
        <v>1.1205140647041699E-3</v>
      </c>
      <c r="M58" s="15">
        <f>0.5*(Cy!AN58+Cy!AO58)*LN(LC!M58/LC!L58)</f>
        <v>-2.257936232720303E-4</v>
      </c>
      <c r="N58" s="15">
        <f>0.5*(Cy!AO58+Cy!AP58)*LN(LC!N58/LC!M58)</f>
        <v>1.4111440069375428E-3</v>
      </c>
      <c r="O58" s="15">
        <f>0.5*(Cy!AP58+Cy!AQ58)*LN(LC!O58/LC!N58)</f>
        <v>3.4586294624752477E-3</v>
      </c>
      <c r="P58" s="15">
        <f>0.5*(Cy!AQ58+Cy!AR58)*LN(LC!P58/LC!O58)</f>
        <v>3.7950617782392631E-4</v>
      </c>
      <c r="Q58" s="15">
        <f>0.5*(Cy!AR58+Cy!AS58)*LN(LC!Q58/LC!P58)</f>
        <v>8.7694704152963205E-4</v>
      </c>
      <c r="R58" s="15">
        <f>0.5*(Cy!AS58+Cy!AT58)*LN(LC!R58/LC!Q58)</f>
        <v>-1.9400719171441484E-3</v>
      </c>
      <c r="S58" s="15">
        <f>0.5*(Cy!AT58+Cy!AU58)*LN(LC!S58/LC!R58)</f>
        <v>6.5623313750835166E-3</v>
      </c>
      <c r="T58" s="15">
        <f>0.5*(Cy!AU58+Cy!AV58)*LN(LC!T58/LC!S58)</f>
        <v>-9.7020876828954534E-4</v>
      </c>
      <c r="U58" s="15">
        <f>0.5*(Cy!AV58+Cy!AW58)*LN(LC!U58/LC!T58)</f>
        <v>2.3976784816412688E-3</v>
      </c>
      <c r="V58" s="15">
        <f>0.5*(Cy!AW58+Cy!AX58)*LN(LC!V58/LC!U58)</f>
        <v>-5.4461102090719163E-4</v>
      </c>
      <c r="W58" s="15">
        <f>0.5*(Cy!AX58+Cy!AY58)*LN(LC!W58/LC!V58)</f>
        <v>-2.9037258803058133E-3</v>
      </c>
      <c r="X58" s="15">
        <f>0.5*(Cy!AY58+Cy!AZ58)*LN(LC!X58/LC!W58)</f>
        <v>4.0289213184916215E-3</v>
      </c>
      <c r="Y58" s="15">
        <f>0.5*(Cy!AZ58+Cy!BA58)*LN(LC!Y58/LC!X58)</f>
        <v>3.6483924726300934E-5</v>
      </c>
      <c r="Z58" s="15">
        <f>0.5*(Cy!BA58+Cy!BB58)*LN(LC!Z58/LC!Y58)</f>
        <v>7.4330529432009738E-3</v>
      </c>
      <c r="AA58" s="15">
        <f>0.5*(Cy!BB58+Cy!BC58)*LN(LC!AA58/LC!Z58)</f>
        <v>-4.7537012695198291E-3</v>
      </c>
      <c r="AB58" s="15">
        <f>0.5*(Cy!BC58+Cy!BD58)*LN(LC!AB58/LC!AA58)</f>
        <v>-3.3540293349766849E-4</v>
      </c>
      <c r="AC58" s="15">
        <f>0.5*(Cy!BD58+Cy!BE58)*LN(LC!AC58/LC!AB58)</f>
        <v>-1.1567275307488916E-3</v>
      </c>
      <c r="AD58" s="15"/>
      <c r="AF58" s="64">
        <f t="shared" si="0"/>
        <v>4.7332641423004424E-4</v>
      </c>
      <c r="AG58" s="64">
        <f t="shared" si="1"/>
        <v>-2.1659750807837176E-4</v>
      </c>
      <c r="AH58" s="64">
        <f t="shared" si="2"/>
        <v>1.8674684279536349E-3</v>
      </c>
      <c r="AI58" s="64">
        <f t="shared" si="3"/>
        <v>4.01610826126068E-4</v>
      </c>
      <c r="AJ58" s="64">
        <f t="shared" si="4"/>
        <v>2.4474102683217714E-4</v>
      </c>
      <c r="AK58" s="64">
        <f t="shared" si="5"/>
        <v>8.2543545993763161E-4</v>
      </c>
      <c r="AL58" s="64">
        <f t="shared" si="6"/>
        <v>3.2317592647912251E-4</v>
      </c>
      <c r="AM58" s="64">
        <f t="shared" si="7"/>
        <v>5.9048621612972315E-4</v>
      </c>
      <c r="AN58" s="64">
        <f t="shared" si="8"/>
        <v>-7.4606523212328009E-4</v>
      </c>
      <c r="AO58" s="64">
        <f t="shared" si="9"/>
        <v>5.5410983741271058E-4</v>
      </c>
    </row>
    <row r="59" spans="1:41" x14ac:dyDescent="0.2">
      <c r="A59" s="4">
        <v>57</v>
      </c>
      <c r="B59" s="6" t="s">
        <v>94</v>
      </c>
      <c r="C59" s="15"/>
      <c r="D59" s="15">
        <f>0.5*(Cy!AE59+Cy!AF59)*LN(LC!D59/LC!C59)</f>
        <v>5.0879668375653549E-3</v>
      </c>
      <c r="E59" s="15">
        <f>0.5*(Cy!AF59+Cy!AG59)*LN(LC!E59/LC!D59)</f>
        <v>1.2897483809954633E-3</v>
      </c>
      <c r="F59" s="15">
        <f>0.5*(Cy!AG59+Cy!AH59)*LN(LC!F59/LC!E59)</f>
        <v>-2.1971816885849033E-4</v>
      </c>
      <c r="G59" s="15">
        <f>0.5*(Cy!AH59+Cy!AI59)*LN(LC!G59/LC!F59)</f>
        <v>4.4397227376399848E-3</v>
      </c>
      <c r="H59" s="15">
        <f>0.5*(Cy!AI59+Cy!AJ59)*LN(LC!H59/LC!G59)</f>
        <v>2.1291215880905504E-4</v>
      </c>
      <c r="I59" s="15">
        <f>0.5*(Cy!AJ59+Cy!AK59)*LN(LC!I59/LC!H59)</f>
        <v>3.6785300920329838E-3</v>
      </c>
      <c r="J59" s="15">
        <f>0.5*(Cy!AK59+Cy!AL59)*LN(LC!J59/LC!I59)</f>
        <v>-1.0722969991738452E-3</v>
      </c>
      <c r="K59" s="15">
        <f>0.5*(Cy!AL59+Cy!AM59)*LN(LC!K59/LC!J59)</f>
        <v>4.1516992563696868E-3</v>
      </c>
      <c r="L59" s="15">
        <f>0.5*(Cy!AM59+Cy!AN59)*LN(LC!L59/LC!K59)</f>
        <v>3.0898846981418952E-3</v>
      </c>
      <c r="M59" s="15">
        <f>0.5*(Cy!AN59+Cy!AO59)*LN(LC!M59/LC!L59)</f>
        <v>2.5575279181629575E-3</v>
      </c>
      <c r="N59" s="15">
        <f>0.5*(Cy!AO59+Cy!AP59)*LN(LC!N59/LC!M59)</f>
        <v>3.2778179299536485E-3</v>
      </c>
      <c r="O59" s="15">
        <f>0.5*(Cy!AP59+Cy!AQ59)*LN(LC!O59/LC!N59)</f>
        <v>4.6695618261624145E-3</v>
      </c>
      <c r="P59" s="15">
        <f>0.5*(Cy!AQ59+Cy!AR59)*LN(LC!P59/LC!O59)</f>
        <v>-1.6573908418670519E-3</v>
      </c>
      <c r="Q59" s="15">
        <f>0.5*(Cy!AR59+Cy!AS59)*LN(LC!Q59/LC!P59)</f>
        <v>6.9671169247273576E-4</v>
      </c>
      <c r="R59" s="15">
        <f>0.5*(Cy!AS59+Cy!AT59)*LN(LC!R59/LC!Q59)</f>
        <v>-1.4347943083320765E-3</v>
      </c>
      <c r="S59" s="15">
        <f>0.5*(Cy!AT59+Cy!AU59)*LN(LC!S59/LC!R59)</f>
        <v>5.2211205596645761E-3</v>
      </c>
      <c r="T59" s="15">
        <f>0.5*(Cy!AU59+Cy!AV59)*LN(LC!T59/LC!S59)</f>
        <v>-1.6146269660218219E-3</v>
      </c>
      <c r="U59" s="15">
        <f>0.5*(Cy!AV59+Cy!AW59)*LN(LC!U59/LC!T59)</f>
        <v>4.4157725660510941E-3</v>
      </c>
      <c r="V59" s="15">
        <f>0.5*(Cy!AW59+Cy!AX59)*LN(LC!V59/LC!U59)</f>
        <v>-3.4090977087809115E-4</v>
      </c>
      <c r="W59" s="15">
        <f>0.5*(Cy!AX59+Cy!AY59)*LN(LC!W59/LC!V59)</f>
        <v>-2.656743391204829E-3</v>
      </c>
      <c r="X59" s="15">
        <f>0.5*(Cy!AY59+Cy!AZ59)*LN(LC!X59/LC!W59)</f>
        <v>5.3997256414434619E-3</v>
      </c>
      <c r="Y59" s="15">
        <f>0.5*(Cy!AZ59+Cy!BA59)*LN(LC!Y59/LC!X59)</f>
        <v>-3.1632631579227009E-3</v>
      </c>
      <c r="Z59" s="15">
        <f>0.5*(Cy!BA59+Cy!BB59)*LN(LC!Z59/LC!Y59)</f>
        <v>9.1257679892802132E-3</v>
      </c>
      <c r="AA59" s="15">
        <f>0.5*(Cy!BB59+Cy!BC59)*LN(LC!AA59/LC!Z59)</f>
        <v>-9.9912893722840877E-4</v>
      </c>
      <c r="AB59" s="15">
        <f>0.5*(Cy!BC59+Cy!BD59)*LN(LC!AB59/LC!AA59)</f>
        <v>1.1064908776576741E-3</v>
      </c>
      <c r="AC59" s="15">
        <f>0.5*(Cy!BD59+Cy!BE59)*LN(LC!AC59/LC!AB59)</f>
        <v>-6.3346361280424337E-3</v>
      </c>
      <c r="AD59" s="15"/>
      <c r="AF59" s="64">
        <f t="shared" si="0"/>
        <v>1.8802390401237996E-3</v>
      </c>
      <c r="AG59" s="64">
        <f t="shared" si="1"/>
        <v>2.4009265606908686E-3</v>
      </c>
      <c r="AH59" s="64">
        <f t="shared" si="2"/>
        <v>1.4990417856201195E-3</v>
      </c>
      <c r="AI59" s="64">
        <f t="shared" si="3"/>
        <v>1.0406436158779627E-3</v>
      </c>
      <c r="AJ59" s="64">
        <f t="shared" si="4"/>
        <v>-5.2953871251131163E-5</v>
      </c>
      <c r="AK59" s="64">
        <f t="shared" si="5"/>
        <v>1.9499841731554942E-3</v>
      </c>
      <c r="AL59" s="64">
        <f t="shared" si="6"/>
        <v>4.9384487231341563E-4</v>
      </c>
      <c r="AM59" s="64">
        <f t="shared" si="7"/>
        <v>1.2708242466898645E-3</v>
      </c>
      <c r="AN59" s="64">
        <f t="shared" si="8"/>
        <v>-2.6140726251923799E-3</v>
      </c>
      <c r="AO59" s="64">
        <f t="shared" si="9"/>
        <v>1.3535794262123241E-3</v>
      </c>
    </row>
    <row r="60" spans="1:41" x14ac:dyDescent="0.2">
      <c r="A60" s="4">
        <v>58</v>
      </c>
      <c r="B60" s="6" t="s">
        <v>95</v>
      </c>
      <c r="C60" s="15"/>
      <c r="D60" s="15">
        <f>0.5*(Cy!AE60+Cy!AF60)*LN(LC!D60/LC!C60)</f>
        <v>3.8760888558092821E-3</v>
      </c>
      <c r="E60" s="15">
        <f>0.5*(Cy!AF60+Cy!AG60)*LN(LC!E60/LC!D60)</f>
        <v>2.2840705082602122E-3</v>
      </c>
      <c r="F60" s="15">
        <f>0.5*(Cy!AG60+Cy!AH60)*LN(LC!F60/LC!E60)</f>
        <v>1.4695572116461371E-3</v>
      </c>
      <c r="G60" s="15">
        <f>0.5*(Cy!AH60+Cy!AI60)*LN(LC!G60/LC!F60)</f>
        <v>5.4203061451937795E-3</v>
      </c>
      <c r="H60" s="15">
        <f>0.5*(Cy!AI60+Cy!AJ60)*LN(LC!H60/LC!G60)</f>
        <v>4.092657827091185E-3</v>
      </c>
      <c r="I60" s="15">
        <f>0.5*(Cy!AJ60+Cy!AK60)*LN(LC!I60/LC!H60)</f>
        <v>5.115903090051813E-3</v>
      </c>
      <c r="J60" s="15">
        <f>0.5*(Cy!AK60+Cy!AL60)*LN(LC!J60/LC!I60)</f>
        <v>7.2710053769855913E-4</v>
      </c>
      <c r="K60" s="15">
        <f>0.5*(Cy!AL60+Cy!AM60)*LN(LC!K60/LC!J60)</f>
        <v>4.3383095215085675E-3</v>
      </c>
      <c r="L60" s="15">
        <f>0.5*(Cy!AM60+Cy!AN60)*LN(LC!L60/LC!K60)</f>
        <v>4.8644948778841773E-3</v>
      </c>
      <c r="M60" s="15">
        <f>0.5*(Cy!AN60+Cy!AO60)*LN(LC!M60/LC!L60)</f>
        <v>2.5464668581613534E-3</v>
      </c>
      <c r="N60" s="15">
        <f>0.5*(Cy!AO60+Cy!AP60)*LN(LC!N60/LC!M60)</f>
        <v>6.1546963854838561E-3</v>
      </c>
      <c r="O60" s="15">
        <f>0.5*(Cy!AP60+Cy!AQ60)*LN(LC!O60/LC!N60)</f>
        <v>7.303025655083274E-4</v>
      </c>
      <c r="P60" s="15">
        <f>0.5*(Cy!AQ60+Cy!AR60)*LN(LC!P60/LC!O60)</f>
        <v>1.6917853827502042E-4</v>
      </c>
      <c r="Q60" s="15">
        <f>0.5*(Cy!AR60+Cy!AS60)*LN(LC!Q60/LC!P60)</f>
        <v>2.5983239098949755E-4</v>
      </c>
      <c r="R60" s="15">
        <f>0.5*(Cy!AS60+Cy!AT60)*LN(LC!R60/LC!Q60)</f>
        <v>-2.0451869817895828E-3</v>
      </c>
      <c r="S60" s="15">
        <f>0.5*(Cy!AT60+Cy!AU60)*LN(LC!S60/LC!R60)</f>
        <v>1.1924016351991243E-3</v>
      </c>
      <c r="T60" s="15">
        <f>0.5*(Cy!AU60+Cy!AV60)*LN(LC!T60/LC!S60)</f>
        <v>1.4217019683553274E-3</v>
      </c>
      <c r="U60" s="15">
        <f>0.5*(Cy!AV60+Cy!AW60)*LN(LC!U60/LC!T60)</f>
        <v>4.9148565831896229E-3</v>
      </c>
      <c r="V60" s="15">
        <f>0.5*(Cy!AW60+Cy!AX60)*LN(LC!V60/LC!U60)</f>
        <v>-4.1583449724790344E-3</v>
      </c>
      <c r="W60" s="15">
        <f>0.5*(Cy!AX60+Cy!AY60)*LN(LC!W60/LC!V60)</f>
        <v>-4.2874618509758031E-3</v>
      </c>
      <c r="X60" s="15">
        <f>0.5*(Cy!AY60+Cy!AZ60)*LN(LC!X60/LC!W60)</f>
        <v>-2.8603516775679871E-3</v>
      </c>
      <c r="Y60" s="15">
        <f>0.5*(Cy!AZ60+Cy!BA60)*LN(LC!Y60/LC!X60)</f>
        <v>3.3618303806095696E-3</v>
      </c>
      <c r="Z60" s="15">
        <f>0.5*(Cy!BA60+Cy!BB60)*LN(LC!Z60/LC!Y60)</f>
        <v>6.06597446783171E-3</v>
      </c>
      <c r="AA60" s="15">
        <f>0.5*(Cy!BB60+Cy!BC60)*LN(LC!AA60/LC!Z60)</f>
        <v>1.3009166885899381E-4</v>
      </c>
      <c r="AB60" s="15">
        <f>0.5*(Cy!BC60+Cy!BD60)*LN(LC!AB60/LC!AA60)</f>
        <v>-3.6232830696962407E-3</v>
      </c>
      <c r="AC60" s="15">
        <f>0.5*(Cy!BD60+Cy!BE60)*LN(LC!AC60/LC!AB60)</f>
        <v>-2.2643447347711382E-3</v>
      </c>
      <c r="AD60" s="15"/>
      <c r="AF60" s="64">
        <f t="shared" si="0"/>
        <v>3.6764989564486254E-3</v>
      </c>
      <c r="AG60" s="64">
        <f t="shared" si="1"/>
        <v>3.7262136361473027E-3</v>
      </c>
      <c r="AH60" s="64">
        <f t="shared" si="2"/>
        <v>6.1305629636477366E-5</v>
      </c>
      <c r="AI60" s="64">
        <f t="shared" si="3"/>
        <v>-9.9391998989557502E-4</v>
      </c>
      <c r="AJ60" s="64">
        <f t="shared" si="4"/>
        <v>7.3405374256657889E-4</v>
      </c>
      <c r="AK60" s="64">
        <f t="shared" si="5"/>
        <v>1.89375963289189E-3</v>
      </c>
      <c r="AL60" s="64">
        <f t="shared" si="6"/>
        <v>-1.2993312366449801E-4</v>
      </c>
      <c r="AM60" s="64">
        <f t="shared" si="7"/>
        <v>5.7353707097779986E-4</v>
      </c>
      <c r="AN60" s="64">
        <f t="shared" si="8"/>
        <v>-2.9438139022336897E-3</v>
      </c>
      <c r="AO60" s="64">
        <f t="shared" si="9"/>
        <v>1.4408303949806822E-3</v>
      </c>
    </row>
    <row r="61" spans="1:41" x14ac:dyDescent="0.2">
      <c r="A61" s="4">
        <v>59</v>
      </c>
      <c r="B61" s="6" t="s">
        <v>96</v>
      </c>
      <c r="C61" s="15"/>
      <c r="D61" s="15">
        <f>0.5*(Cy!AE61+Cy!AF61)*LN(LC!D61/LC!C61)</f>
        <v>4.9077385880403881E-3</v>
      </c>
      <c r="E61" s="15">
        <f>0.5*(Cy!AF61+Cy!AG61)*LN(LC!E61/LC!D61)</f>
        <v>-1.8300223393040705E-3</v>
      </c>
      <c r="F61" s="15">
        <f>0.5*(Cy!AG61+Cy!AH61)*LN(LC!F61/LC!E61)</f>
        <v>-3.9647005971603323E-4</v>
      </c>
      <c r="G61" s="15">
        <f>0.5*(Cy!AH61+Cy!AI61)*LN(LC!G61/LC!F61)</f>
        <v>6.3904723406166836E-3</v>
      </c>
      <c r="H61" s="15">
        <f>0.5*(Cy!AI61+Cy!AJ61)*LN(LC!H61/LC!G61)</f>
        <v>-3.0042810778117802E-3</v>
      </c>
      <c r="I61" s="15">
        <f>0.5*(Cy!AJ61+Cy!AK61)*LN(LC!I61/LC!H61)</f>
        <v>1.0462407750517317E-3</v>
      </c>
      <c r="J61" s="15">
        <f>0.5*(Cy!AK61+Cy!AL61)*LN(LC!J61/LC!I61)</f>
        <v>7.5755159382863381E-4</v>
      </c>
      <c r="K61" s="15">
        <f>0.5*(Cy!AL61+Cy!AM61)*LN(LC!K61/LC!J61)</f>
        <v>5.3222759500666985E-3</v>
      </c>
      <c r="L61" s="15">
        <f>0.5*(Cy!AM61+Cy!AN61)*LN(LC!L61/LC!K61)</f>
        <v>3.1558045260422917E-3</v>
      </c>
      <c r="M61" s="15">
        <f>0.5*(Cy!AN61+Cy!AO61)*LN(LC!M61/LC!L61)</f>
        <v>1.8321039965736856E-3</v>
      </c>
      <c r="N61" s="15">
        <f>0.5*(Cy!AO61+Cy!AP61)*LN(LC!N61/LC!M61)</f>
        <v>8.3711318593495451E-3</v>
      </c>
      <c r="O61" s="15">
        <f>0.5*(Cy!AP61+Cy!AQ61)*LN(LC!O61/LC!N61)</f>
        <v>2.6925396326245321E-3</v>
      </c>
      <c r="P61" s="15">
        <f>0.5*(Cy!AQ61+Cy!AR61)*LN(LC!P61/LC!O61)</f>
        <v>8.5859358260428269E-4</v>
      </c>
      <c r="Q61" s="15">
        <f>0.5*(Cy!AR61+Cy!AS61)*LN(LC!Q61/LC!P61)</f>
        <v>3.2794709035990861E-4</v>
      </c>
      <c r="R61" s="15">
        <f>0.5*(Cy!AS61+Cy!AT61)*LN(LC!R61/LC!Q61)</f>
        <v>-3.4964827364298217E-4</v>
      </c>
      <c r="S61" s="15">
        <f>0.5*(Cy!AT61+Cy!AU61)*LN(LC!S61/LC!R61)</f>
        <v>2.13432422182883E-3</v>
      </c>
      <c r="T61" s="15">
        <f>0.5*(Cy!AU61+Cy!AV61)*LN(LC!T61/LC!S61)</f>
        <v>7.9876611921712198E-4</v>
      </c>
      <c r="U61" s="15">
        <f>0.5*(Cy!AV61+Cy!AW61)*LN(LC!U61/LC!T61)</f>
        <v>1.0389924295789653E-2</v>
      </c>
      <c r="V61" s="15">
        <f>0.5*(Cy!AW61+Cy!AX61)*LN(LC!V61/LC!U61)</f>
        <v>-2.3081326381239639E-3</v>
      </c>
      <c r="W61" s="15">
        <f>0.5*(Cy!AX61+Cy!AY61)*LN(LC!W61/LC!V61)</f>
        <v>-2.8127288167065314E-3</v>
      </c>
      <c r="X61" s="15">
        <f>0.5*(Cy!AY61+Cy!AZ61)*LN(LC!X61/LC!W61)</f>
        <v>1.0345988214952395E-2</v>
      </c>
      <c r="Y61" s="15">
        <f>0.5*(Cy!AZ61+Cy!BA61)*LN(LC!Y61/LC!X61)</f>
        <v>-3.9176936882219437E-3</v>
      </c>
      <c r="Z61" s="15">
        <f>0.5*(Cy!BA61+Cy!BB61)*LN(LC!Z61/LC!Y61)</f>
        <v>5.4885874143227112E-3</v>
      </c>
      <c r="AA61" s="15">
        <f>0.5*(Cy!BB61+Cy!BC61)*LN(LC!AA61/LC!Z61)</f>
        <v>-8.9823215229670932E-4</v>
      </c>
      <c r="AB61" s="15">
        <f>0.5*(Cy!BC61+Cy!BD61)*LN(LC!AB61/LC!AA61)</f>
        <v>-1.862228701677644E-3</v>
      </c>
      <c r="AC61" s="15">
        <f>0.5*(Cy!BD61+Cy!BE61)*LN(LC!AC61/LC!AB61)</f>
        <v>-9.9617620196839497E-3</v>
      </c>
      <c r="AD61" s="15"/>
      <c r="AF61" s="64">
        <f t="shared" si="0"/>
        <v>4.411879277673064E-4</v>
      </c>
      <c r="AG61" s="64">
        <f t="shared" si="1"/>
        <v>3.8877735851721709E-3</v>
      </c>
      <c r="AH61" s="64">
        <f t="shared" si="2"/>
        <v>1.1327512507549142E-3</v>
      </c>
      <c r="AI61" s="64">
        <f t="shared" si="3"/>
        <v>3.2827634350257344E-3</v>
      </c>
      <c r="AJ61" s="64">
        <f t="shared" si="4"/>
        <v>-2.2302658295115072E-3</v>
      </c>
      <c r="AK61" s="64">
        <f t="shared" si="5"/>
        <v>2.5102624179635428E-3</v>
      </c>
      <c r="AL61" s="64">
        <f t="shared" si="6"/>
        <v>5.2624880275711371E-4</v>
      </c>
      <c r="AM61" s="64">
        <f t="shared" si="7"/>
        <v>2.1358098436165913E-3</v>
      </c>
      <c r="AN61" s="64">
        <f t="shared" si="8"/>
        <v>-5.9119953606807966E-3</v>
      </c>
      <c r="AO61" s="64">
        <f t="shared" si="9"/>
        <v>1.3028420738417242E-3</v>
      </c>
    </row>
    <row r="62" spans="1:41" x14ac:dyDescent="0.2">
      <c r="A62" s="4">
        <v>60</v>
      </c>
      <c r="B62" s="6" t="s">
        <v>97</v>
      </c>
      <c r="C62" s="15"/>
      <c r="D62" s="15">
        <f>0.5*(Cy!AE62+Cy!AF62)*LN(LC!D62/LC!C62)</f>
        <v>8.9706997638560433E-4</v>
      </c>
      <c r="E62" s="15">
        <f>0.5*(Cy!AF62+Cy!AG62)*LN(LC!E62/LC!D62)</f>
        <v>-1.3112955922312073E-3</v>
      </c>
      <c r="F62" s="15">
        <f>0.5*(Cy!AG62+Cy!AH62)*LN(LC!F62/LC!E62)</f>
        <v>3.121447623741209E-4</v>
      </c>
      <c r="G62" s="15">
        <f>0.5*(Cy!AH62+Cy!AI62)*LN(LC!G62/LC!F62)</f>
        <v>3.033697006302306E-3</v>
      </c>
      <c r="H62" s="15">
        <f>0.5*(Cy!AI62+Cy!AJ62)*LN(LC!H62/LC!G62)</f>
        <v>7.1633454675963041E-5</v>
      </c>
      <c r="I62" s="15">
        <f>0.5*(Cy!AJ62+Cy!AK62)*LN(LC!I62/LC!H62)</f>
        <v>9.8133799811551872E-4</v>
      </c>
      <c r="J62" s="15">
        <f>0.5*(Cy!AK62+Cy!AL62)*LN(LC!J62/LC!I62)</f>
        <v>1.9738521357852688E-3</v>
      </c>
      <c r="K62" s="15">
        <f>0.5*(Cy!AL62+Cy!AM62)*LN(LC!K62/LC!J62)</f>
        <v>5.2163871243576527E-4</v>
      </c>
      <c r="L62" s="15">
        <f>0.5*(Cy!AM62+Cy!AN62)*LN(LC!L62/LC!K62)</f>
        <v>1.8372010777557551E-3</v>
      </c>
      <c r="M62" s="15">
        <f>0.5*(Cy!AN62+Cy!AO62)*LN(LC!M62/LC!L62)</f>
        <v>1.2525340934005742E-3</v>
      </c>
      <c r="N62" s="15">
        <f>0.5*(Cy!AO62+Cy!AP62)*LN(LC!N62/LC!M62)</f>
        <v>2.282242079283001E-3</v>
      </c>
      <c r="O62" s="15">
        <f>0.5*(Cy!AP62+Cy!AQ62)*LN(LC!O62/LC!N62)</f>
        <v>9.3226340096253316E-4</v>
      </c>
      <c r="P62" s="15">
        <f>0.5*(Cy!AQ62+Cy!AR62)*LN(LC!P62/LC!O62)</f>
        <v>1.8640294283260724E-3</v>
      </c>
      <c r="Q62" s="15">
        <f>0.5*(Cy!AR62+Cy!AS62)*LN(LC!Q62/LC!P62)</f>
        <v>-1.4181901153589421E-4</v>
      </c>
      <c r="R62" s="15">
        <f>0.5*(Cy!AS62+Cy!AT62)*LN(LC!R62/LC!Q62)</f>
        <v>2.5687080501889852E-4</v>
      </c>
      <c r="S62" s="15">
        <f>0.5*(Cy!AT62+Cy!AU62)*LN(LC!S62/LC!R62)</f>
        <v>8.9906355542926461E-4</v>
      </c>
      <c r="T62" s="15">
        <f>0.5*(Cy!AU62+Cy!AV62)*LN(LC!T62/LC!S62)</f>
        <v>-1.1398966769125665E-4</v>
      </c>
      <c r="U62" s="15">
        <f>0.5*(Cy!AV62+Cy!AW62)*LN(LC!U62/LC!T62)</f>
        <v>2.8304281347633204E-4</v>
      </c>
      <c r="V62" s="15">
        <f>0.5*(Cy!AW62+Cy!AX62)*LN(LC!V62/LC!U62)</f>
        <v>3.0996463307588618E-4</v>
      </c>
      <c r="W62" s="15">
        <f>0.5*(Cy!AX62+Cy!AY62)*LN(LC!W62/LC!V62)</f>
        <v>3.0583243826789438E-4</v>
      </c>
      <c r="X62" s="15">
        <f>0.5*(Cy!AY62+Cy!AZ62)*LN(LC!X62/LC!W62)</f>
        <v>1.2316474937962274E-4</v>
      </c>
      <c r="Y62" s="15">
        <f>0.5*(Cy!AZ62+Cy!BA62)*LN(LC!Y62/LC!X62)</f>
        <v>-8.0488570792842907E-4</v>
      </c>
      <c r="Z62" s="15">
        <f>0.5*(Cy!BA62+Cy!BB62)*LN(LC!Z62/LC!Y62)</f>
        <v>-3.614763742336212E-4</v>
      </c>
      <c r="AA62" s="15">
        <f>0.5*(Cy!BB62+Cy!BC62)*LN(LC!AA62/LC!Z62)</f>
        <v>-5.9797115156920986E-4</v>
      </c>
      <c r="AB62" s="15">
        <f>0.5*(Cy!BC62+Cy!BD62)*LN(LC!AB62/LC!AA62)</f>
        <v>1.5362726635843068E-3</v>
      </c>
      <c r="AC62" s="15">
        <f>0.5*(Cy!BD62+Cy!BE62)*LN(LC!AC62/LC!AB62)</f>
        <v>-2.2701175790807524E-3</v>
      </c>
      <c r="AD62" s="15"/>
      <c r="AF62" s="64">
        <f t="shared" si="0"/>
        <v>6.1750352584734021E-4</v>
      </c>
      <c r="AG62" s="64">
        <f t="shared" si="1"/>
        <v>1.573493619732073E-3</v>
      </c>
      <c r="AH62" s="64">
        <f t="shared" si="2"/>
        <v>7.6208163564017478E-4</v>
      </c>
      <c r="AI62" s="64">
        <f t="shared" si="3"/>
        <v>1.8160299330169572E-4</v>
      </c>
      <c r="AJ62" s="64">
        <f t="shared" si="4"/>
        <v>-4.9963562984554118E-4</v>
      </c>
      <c r="AK62" s="64">
        <f t="shared" si="5"/>
        <v>1.167787627686124E-3</v>
      </c>
      <c r="AL62" s="64">
        <f t="shared" si="6"/>
        <v>-1.590163182719227E-4</v>
      </c>
      <c r="AM62" s="64">
        <f t="shared" si="7"/>
        <v>-1.0703978340284768E-4</v>
      </c>
      <c r="AN62" s="64">
        <f t="shared" si="8"/>
        <v>-3.6692245774822278E-4</v>
      </c>
      <c r="AO62" s="64">
        <f t="shared" si="9"/>
        <v>5.2700922893514867E-4</v>
      </c>
    </row>
    <row r="63" spans="1:41" x14ac:dyDescent="0.2">
      <c r="A63" s="4">
        <v>61</v>
      </c>
      <c r="B63" s="6" t="s">
        <v>98</v>
      </c>
      <c r="C63" s="15"/>
      <c r="D63" s="15">
        <f>0.5*(Cy!AE63+Cy!AF63)*LN(LC!D63/LC!C63)</f>
        <v>3.0808692401695418E-3</v>
      </c>
      <c r="E63" s="15">
        <f>0.5*(Cy!AF63+Cy!AG63)*LN(LC!E63/LC!D63)</f>
        <v>-6.5059397272256396E-3</v>
      </c>
      <c r="F63" s="15">
        <f>0.5*(Cy!AG63+Cy!AH63)*LN(LC!F63/LC!E63)</f>
        <v>3.4207133539109337E-4</v>
      </c>
      <c r="G63" s="15">
        <f>0.5*(Cy!AH63+Cy!AI63)*LN(LC!G63/LC!F63)</f>
        <v>8.6002280964704338E-3</v>
      </c>
      <c r="H63" s="15">
        <f>0.5*(Cy!AI63+Cy!AJ63)*LN(LC!H63/LC!G63)</f>
        <v>-3.5669421715465669E-3</v>
      </c>
      <c r="I63" s="15">
        <f>0.5*(Cy!AJ63+Cy!AK63)*LN(LC!I63/LC!H63)</f>
        <v>-2.8873499992015963E-5</v>
      </c>
      <c r="J63" s="15">
        <f>0.5*(Cy!AK63+Cy!AL63)*LN(LC!J63/LC!I63)</f>
        <v>3.8335960902278832E-3</v>
      </c>
      <c r="K63" s="15">
        <f>0.5*(Cy!AL63+Cy!AM63)*LN(LC!K63/LC!J63)</f>
        <v>7.3573275107097769E-5</v>
      </c>
      <c r="L63" s="15">
        <f>0.5*(Cy!AM63+Cy!AN63)*LN(LC!L63/LC!K63)</f>
        <v>1.4404635496769026E-3</v>
      </c>
      <c r="M63" s="15">
        <f>0.5*(Cy!AN63+Cy!AO63)*LN(LC!M63/LC!L63)</f>
        <v>2.172990862517825E-3</v>
      </c>
      <c r="N63" s="15">
        <f>0.5*(Cy!AO63+Cy!AP63)*LN(LC!N63/LC!M63)</f>
        <v>2.3896094922388434E-3</v>
      </c>
      <c r="O63" s="15">
        <f>0.5*(Cy!AP63+Cy!AQ63)*LN(LC!O63/LC!N63)</f>
        <v>3.4836185375120704E-3</v>
      </c>
      <c r="P63" s="15">
        <f>0.5*(Cy!AQ63+Cy!AR63)*LN(LC!P63/LC!O63)</f>
        <v>2.9358405241556315E-3</v>
      </c>
      <c r="Q63" s="15">
        <f>0.5*(Cy!AR63+Cy!AS63)*LN(LC!Q63/LC!P63)</f>
        <v>-2.6620737632113869E-3</v>
      </c>
      <c r="R63" s="15">
        <f>0.5*(Cy!AS63+Cy!AT63)*LN(LC!R63/LC!Q63)</f>
        <v>-1.2345897360561877E-3</v>
      </c>
      <c r="S63" s="15">
        <f>0.5*(Cy!AT63+Cy!AU63)*LN(LC!S63/LC!R63)</f>
        <v>-6.9452492248519313E-4</v>
      </c>
      <c r="T63" s="15">
        <f>0.5*(Cy!AU63+Cy!AV63)*LN(LC!T63/LC!S63)</f>
        <v>5.1748164812550062E-4</v>
      </c>
      <c r="U63" s="15">
        <f>0.5*(Cy!AV63+Cy!AW63)*LN(LC!U63/LC!T63)</f>
        <v>-4.9319826148702098E-4</v>
      </c>
      <c r="V63" s="15">
        <f>0.5*(Cy!AW63+Cy!AX63)*LN(LC!V63/LC!U63)</f>
        <v>-6.1504906969969968E-4</v>
      </c>
      <c r="W63" s="15">
        <f>0.5*(Cy!AX63+Cy!AY63)*LN(LC!W63/LC!V63)</f>
        <v>-2.0271983424053404E-4</v>
      </c>
      <c r="X63" s="15">
        <f>0.5*(Cy!AY63+Cy!AZ63)*LN(LC!X63/LC!W63)</f>
        <v>-5.5898157523291312E-4</v>
      </c>
      <c r="Y63" s="15">
        <f>0.5*(Cy!AZ63+Cy!BA63)*LN(LC!Y63/LC!X63)</f>
        <v>6.2811161949095077E-5</v>
      </c>
      <c r="Z63" s="15">
        <f>0.5*(Cy!BA63+Cy!BB63)*LN(LC!Z63/LC!Y63)</f>
        <v>-2.5313980219568037E-4</v>
      </c>
      <c r="AA63" s="15">
        <f>0.5*(Cy!BB63+Cy!BC63)*LN(LC!AA63/LC!Z63)</f>
        <v>3.1310600581398201E-4</v>
      </c>
      <c r="AB63" s="15">
        <f>0.5*(Cy!BC63+Cy!BD63)*LN(LC!AB63/LC!AA63)</f>
        <v>6.8003010685513691E-4</v>
      </c>
      <c r="AC63" s="15">
        <f>0.5*(Cy!BD63+Cy!BE63)*LN(LC!AC63/LC!AB63)</f>
        <v>-6.9659970829294318E-4</v>
      </c>
      <c r="AD63" s="15"/>
      <c r="AF63" s="64">
        <f t="shared" si="0"/>
        <v>-2.3189119338053901E-4</v>
      </c>
      <c r="AG63" s="64">
        <f t="shared" si="1"/>
        <v>1.9820466539537105E-3</v>
      </c>
      <c r="AH63" s="64">
        <f t="shared" si="2"/>
        <v>3.6565412798298687E-4</v>
      </c>
      <c r="AI63" s="64">
        <f t="shared" si="3"/>
        <v>-2.7049341850693344E-4</v>
      </c>
      <c r="AJ63" s="64">
        <f t="shared" si="4"/>
        <v>2.1241552825918085E-5</v>
      </c>
      <c r="AK63" s="64">
        <f t="shared" si="5"/>
        <v>1.1738503909683486E-3</v>
      </c>
      <c r="AL63" s="64">
        <f t="shared" si="6"/>
        <v>-1.246259328405077E-4</v>
      </c>
      <c r="AM63" s="64">
        <f t="shared" si="7"/>
        <v>-1.5371121587090883E-4</v>
      </c>
      <c r="AN63" s="64">
        <f t="shared" si="8"/>
        <v>-8.2848007189031329E-6</v>
      </c>
      <c r="AO63" s="64">
        <f t="shared" si="9"/>
        <v>3.733115445750286E-4</v>
      </c>
    </row>
    <row r="64" spans="1:41" x14ac:dyDescent="0.2">
      <c r="A64" s="4">
        <v>62</v>
      </c>
      <c r="B64" s="6" t="s">
        <v>99</v>
      </c>
      <c r="C64" s="15"/>
      <c r="D64" s="15">
        <f>0.5*(Cy!AE64+Cy!AF64)*LN(LC!D64/LC!C64)</f>
        <v>1.1066329067574308E-3</v>
      </c>
      <c r="E64" s="15">
        <f>0.5*(Cy!AF64+Cy!AG64)*LN(LC!E64/LC!D64)</f>
        <v>-1.3497853054093977E-3</v>
      </c>
      <c r="F64" s="15">
        <f>0.5*(Cy!AG64+Cy!AH64)*LN(LC!F64/LC!E64)</f>
        <v>-9.2280324861967002E-4</v>
      </c>
      <c r="G64" s="15">
        <f>0.5*(Cy!AH64+Cy!AI64)*LN(LC!G64/LC!F64)</f>
        <v>3.6773863184661536E-3</v>
      </c>
      <c r="H64" s="15">
        <f>0.5*(Cy!AI64+Cy!AJ64)*LN(LC!H64/LC!G64)</f>
        <v>5.3684948202823064E-4</v>
      </c>
      <c r="I64" s="15">
        <f>0.5*(Cy!AJ64+Cy!AK64)*LN(LC!I64/LC!H64)</f>
        <v>8.6672021163547051E-4</v>
      </c>
      <c r="J64" s="15">
        <f>0.5*(Cy!AK64+Cy!AL64)*LN(LC!J64/LC!I64)</f>
        <v>5.7208585660707364E-4</v>
      </c>
      <c r="K64" s="15">
        <f>0.5*(Cy!AL64+Cy!AM64)*LN(LC!K64/LC!J64)</f>
        <v>1.0324933434834773E-3</v>
      </c>
      <c r="L64" s="15">
        <f>0.5*(Cy!AM64+Cy!AN64)*LN(LC!L64/LC!K64)</f>
        <v>8.1948097415193418E-4</v>
      </c>
      <c r="M64" s="15">
        <f>0.5*(Cy!AN64+Cy!AO64)*LN(LC!M64/LC!L64)</f>
        <v>1.2250790369001323E-3</v>
      </c>
      <c r="N64" s="15">
        <f>0.5*(Cy!AO64+Cy!AP64)*LN(LC!N64/LC!M64)</f>
        <v>1.8190357318364405E-3</v>
      </c>
      <c r="O64" s="15">
        <f>0.5*(Cy!AP64+Cy!AQ64)*LN(LC!O64/LC!N64)</f>
        <v>1.4512519513315439E-3</v>
      </c>
      <c r="P64" s="15">
        <f>0.5*(Cy!AQ64+Cy!AR64)*LN(LC!P64/LC!O64)</f>
        <v>1.5743593366637119E-3</v>
      </c>
      <c r="Q64" s="15">
        <f>0.5*(Cy!AR64+Cy!AS64)*LN(LC!Q64/LC!P64)</f>
        <v>-7.5395622230007024E-4</v>
      </c>
      <c r="R64" s="15">
        <f>0.5*(Cy!AS64+Cy!AT64)*LN(LC!R64/LC!Q64)</f>
        <v>-1.8476983385721278E-3</v>
      </c>
      <c r="S64" s="15">
        <f>0.5*(Cy!AT64+Cy!AU64)*LN(LC!S64/LC!R64)</f>
        <v>-1.6176471569556592E-3</v>
      </c>
      <c r="T64" s="15">
        <f>0.5*(Cy!AU64+Cy!AV64)*LN(LC!T64/LC!S64)</f>
        <v>-1.0821900703271809E-3</v>
      </c>
      <c r="U64" s="15">
        <f>0.5*(Cy!AV64+Cy!AW64)*LN(LC!U64/LC!T64)</f>
        <v>-3.3132226631949549E-3</v>
      </c>
      <c r="V64" s="15">
        <f>0.5*(Cy!AW64+Cy!AX64)*LN(LC!V64/LC!U64)</f>
        <v>-1.5950702411434692E-3</v>
      </c>
      <c r="W64" s="15">
        <f>0.5*(Cy!AX64+Cy!AY64)*LN(LC!W64/LC!V64)</f>
        <v>-2.4822559732672221E-3</v>
      </c>
      <c r="X64" s="15">
        <f>0.5*(Cy!AY64+Cy!AZ64)*LN(LC!X64/LC!W64)</f>
        <v>-2.3191636914997576E-3</v>
      </c>
      <c r="Y64" s="15">
        <f>0.5*(Cy!AZ64+Cy!BA64)*LN(LC!Y64/LC!X64)</f>
        <v>-1.417590075384769E-3</v>
      </c>
      <c r="Z64" s="15">
        <f>0.5*(Cy!BA64+Cy!BB64)*LN(LC!Z64/LC!Y64)</f>
        <v>-3.4131621245577729E-3</v>
      </c>
      <c r="AA64" s="15">
        <f>0.5*(Cy!BB64+Cy!BC64)*LN(LC!AA64/LC!Z64)</f>
        <v>7.4440069133968221E-4</v>
      </c>
      <c r="AB64" s="15">
        <f>0.5*(Cy!BC64+Cy!BD64)*LN(LC!AB64/LC!AA64)</f>
        <v>8.4483389288930082E-5</v>
      </c>
      <c r="AC64" s="15">
        <f>0.5*(Cy!BD64+Cy!BE64)*LN(LC!AC64/LC!AB64)</f>
        <v>-7.8496054552451794E-4</v>
      </c>
      <c r="AD64" s="15"/>
      <c r="AF64" s="64">
        <f t="shared" si="0"/>
        <v>5.616734916201574E-4</v>
      </c>
      <c r="AG64" s="64">
        <f t="shared" si="1"/>
        <v>1.0936349885958116E-3</v>
      </c>
      <c r="AH64" s="64">
        <f t="shared" si="2"/>
        <v>-2.3873808596652034E-4</v>
      </c>
      <c r="AI64" s="64">
        <f t="shared" si="3"/>
        <v>-2.1583805278865167E-3</v>
      </c>
      <c r="AJ64" s="64">
        <f t="shared" si="4"/>
        <v>-9.5736573296768964E-4</v>
      </c>
      <c r="AK64" s="64">
        <f t="shared" si="5"/>
        <v>4.2744845131464568E-4</v>
      </c>
      <c r="AL64" s="64">
        <f t="shared" si="6"/>
        <v>-1.5578731304271031E-3</v>
      </c>
      <c r="AM64" s="64">
        <f t="shared" si="7"/>
        <v>-1.8597817685044305E-3</v>
      </c>
      <c r="AN64" s="64">
        <f t="shared" si="8"/>
        <v>-3.5023857811779393E-4</v>
      </c>
      <c r="AO64" s="64">
        <f t="shared" si="9"/>
        <v>-3.3983517332095153E-4</v>
      </c>
    </row>
    <row r="65" spans="1:41" x14ac:dyDescent="0.2">
      <c r="A65" s="4">
        <v>63</v>
      </c>
      <c r="B65" s="6" t="s">
        <v>100</v>
      </c>
      <c r="C65" s="15"/>
      <c r="D65" s="15">
        <f>0.5*(Cy!AE65+Cy!AF65)*LN(LC!D65/LC!C65)</f>
        <v>5.4370629435030815E-4</v>
      </c>
      <c r="E65" s="15">
        <f>0.5*(Cy!AF65+Cy!AG65)*LN(LC!E65/LC!D65)</f>
        <v>-7.795873492533722E-4</v>
      </c>
      <c r="F65" s="15">
        <f>0.5*(Cy!AG65+Cy!AH65)*LN(LC!F65/LC!E65)</f>
        <v>-3.0152281623224507E-4</v>
      </c>
      <c r="G65" s="15">
        <f>0.5*(Cy!AH65+Cy!AI65)*LN(LC!G65/LC!F65)</f>
        <v>2.7632313236682932E-3</v>
      </c>
      <c r="H65" s="15">
        <f>0.5*(Cy!AI65+Cy!AJ65)*LN(LC!H65/LC!G65)</f>
        <v>1.4545441014346337E-4</v>
      </c>
      <c r="I65" s="15">
        <f>0.5*(Cy!AJ65+Cy!AK65)*LN(LC!I65/LC!H65)</f>
        <v>5.9384213327304182E-4</v>
      </c>
      <c r="J65" s="15">
        <f>0.5*(Cy!AK65+Cy!AL65)*LN(LC!J65/LC!I65)</f>
        <v>1.1125562128396895E-3</v>
      </c>
      <c r="K65" s="15">
        <f>0.5*(Cy!AL65+Cy!AM65)*LN(LC!K65/LC!J65)</f>
        <v>-9.4025052720660094E-5</v>
      </c>
      <c r="L65" s="15">
        <f>0.5*(Cy!AM65+Cy!AN65)*LN(LC!L65/LC!K65)</f>
        <v>2.1259187185462572E-4</v>
      </c>
      <c r="M65" s="15">
        <f>0.5*(Cy!AN65+Cy!AO65)*LN(LC!M65/LC!L65)</f>
        <v>6.5379721866885582E-4</v>
      </c>
      <c r="N65" s="15">
        <f>0.5*(Cy!AO65+Cy!AP65)*LN(LC!N65/LC!M65)</f>
        <v>8.5792053541761018E-4</v>
      </c>
      <c r="O65" s="15">
        <f>0.5*(Cy!AP65+Cy!AQ65)*LN(LC!O65/LC!N65)</f>
        <v>6.3451646982432897E-4</v>
      </c>
      <c r="P65" s="15">
        <f>0.5*(Cy!AQ65+Cy!AR65)*LN(LC!P65/LC!O65)</f>
        <v>5.060039351901973E-4</v>
      </c>
      <c r="Q65" s="15">
        <f>0.5*(Cy!AR65+Cy!AS65)*LN(LC!Q65/LC!P65)</f>
        <v>-7.5793241349958842E-4</v>
      </c>
      <c r="R65" s="15">
        <f>0.5*(Cy!AS65+Cy!AT65)*LN(LC!R65/LC!Q65)</f>
        <v>-1.7398373639050078E-3</v>
      </c>
      <c r="S65" s="15">
        <f>0.5*(Cy!AT65+Cy!AU65)*LN(LC!S65/LC!R65)</f>
        <v>-9.852688104627931E-4</v>
      </c>
      <c r="T65" s="15">
        <f>0.5*(Cy!AU65+Cy!AV65)*LN(LC!T65/LC!S65)</f>
        <v>-5.1853569119416384E-4</v>
      </c>
      <c r="U65" s="15">
        <f>0.5*(Cy!AV65+Cy!AW65)*LN(LC!U65/LC!T65)</f>
        <v>-2.1138978830964245E-3</v>
      </c>
      <c r="V65" s="15">
        <f>0.5*(Cy!AW65+Cy!AX65)*LN(LC!V65/LC!U65)</f>
        <v>-1.0135781881625314E-3</v>
      </c>
      <c r="W65" s="15">
        <f>0.5*(Cy!AX65+Cy!AY65)*LN(LC!W65/LC!V65)</f>
        <v>-1.6572436294654727E-3</v>
      </c>
      <c r="X65" s="15">
        <f>0.5*(Cy!AY65+Cy!AZ65)*LN(LC!X65/LC!W65)</f>
        <v>-2.5274616078899822E-3</v>
      </c>
      <c r="Y65" s="15">
        <f>0.5*(Cy!AZ65+Cy!BA65)*LN(LC!Y65/LC!X65)</f>
        <v>-2.2122300116067459E-3</v>
      </c>
      <c r="Z65" s="15">
        <f>0.5*(Cy!BA65+Cy!BB65)*LN(LC!Z65/LC!Y65)</f>
        <v>-2.7547556169600328E-3</v>
      </c>
      <c r="AA65" s="15">
        <f>0.5*(Cy!BB65+Cy!BC65)*LN(LC!AA65/LC!Z65)</f>
        <v>6.8112539486181998E-4</v>
      </c>
      <c r="AB65" s="15">
        <f>0.5*(Cy!BC65+Cy!BD65)*LN(LC!AB65/LC!AA65)</f>
        <v>1.7306483483479438E-5</v>
      </c>
      <c r="AC65" s="15">
        <f>0.5*(Cy!BD65+Cy!BE65)*LN(LC!AC65/LC!AB65)</f>
        <v>-8.9334743876357903E-4</v>
      </c>
      <c r="AD65" s="15"/>
      <c r="AF65" s="64">
        <f t="shared" si="0"/>
        <v>4.8428354031983619E-4</v>
      </c>
      <c r="AG65" s="64">
        <f t="shared" si="1"/>
        <v>5.4856815721202414E-4</v>
      </c>
      <c r="AH65" s="64">
        <f t="shared" si="2"/>
        <v>-4.6850363657057262E-4</v>
      </c>
      <c r="AI65" s="64">
        <f t="shared" si="3"/>
        <v>-1.5661433999617149E-3</v>
      </c>
      <c r="AJ65" s="64">
        <f t="shared" si="4"/>
        <v>-1.0323802377970117E-3</v>
      </c>
      <c r="AK65" s="64">
        <f t="shared" si="5"/>
        <v>4.0032260320725804E-5</v>
      </c>
      <c r="AL65" s="64">
        <f t="shared" si="6"/>
        <v>-1.2992618188793633E-3</v>
      </c>
      <c r="AM65" s="64">
        <f t="shared" si="7"/>
        <v>-1.5145721541891916E-3</v>
      </c>
      <c r="AN65" s="64">
        <f t="shared" si="8"/>
        <v>-4.3802047764004981E-4</v>
      </c>
      <c r="AO65" s="64">
        <f t="shared" si="9"/>
        <v>-4.0683511535948778E-4</v>
      </c>
    </row>
    <row r="66" spans="1:41" x14ac:dyDescent="0.2">
      <c r="A66" s="4">
        <v>64</v>
      </c>
      <c r="B66" s="6" t="s">
        <v>101</v>
      </c>
      <c r="C66" s="15"/>
      <c r="D66" s="15">
        <f>0.5*(Cy!AE66+Cy!AF66)*LN(LC!D66/LC!C66)</f>
        <v>1.4947217509657152E-3</v>
      </c>
      <c r="E66" s="15">
        <f>0.5*(Cy!AF66+Cy!AG66)*LN(LC!E66/LC!D66)</f>
        <v>-1.738759828549782E-3</v>
      </c>
      <c r="F66" s="15">
        <f>0.5*(Cy!AG66+Cy!AH66)*LN(LC!F66/LC!E66)</f>
        <v>-1.4251686421397762E-4</v>
      </c>
      <c r="G66" s="15">
        <f>0.5*(Cy!AH66+Cy!AI66)*LN(LC!G66/LC!F66)</f>
        <v>4.1677382393838936E-3</v>
      </c>
      <c r="H66" s="15">
        <f>0.5*(Cy!AI66+Cy!AJ66)*LN(LC!H66/LC!G66)</f>
        <v>1.3112929027601068E-4</v>
      </c>
      <c r="I66" s="15">
        <f>0.5*(Cy!AJ66+Cy!AK66)*LN(LC!I66/LC!H66)</f>
        <v>6.07935327450163E-4</v>
      </c>
      <c r="J66" s="15">
        <f>0.5*(Cy!AK66+Cy!AL66)*LN(LC!J66/LC!I66)</f>
        <v>1.5383459133305184E-3</v>
      </c>
      <c r="K66" s="15">
        <f>0.5*(Cy!AL66+Cy!AM66)*LN(LC!K66/LC!J66)</f>
        <v>3.2320238240973227E-4</v>
      </c>
      <c r="L66" s="15">
        <f>0.5*(Cy!AM66+Cy!AN66)*LN(LC!L66/LC!K66)</f>
        <v>7.1748203801196703E-4</v>
      </c>
      <c r="M66" s="15">
        <f>0.5*(Cy!AN66+Cy!AO66)*LN(LC!M66/LC!L66)</f>
        <v>1.1142490636558574E-3</v>
      </c>
      <c r="N66" s="15">
        <f>0.5*(Cy!AO66+Cy!AP66)*LN(LC!N66/LC!M66)</f>
        <v>1.5872364244433213E-3</v>
      </c>
      <c r="O66" s="15">
        <f>0.5*(Cy!AP66+Cy!AQ66)*LN(LC!O66/LC!N66)</f>
        <v>1.0169025788972382E-3</v>
      </c>
      <c r="P66" s="15">
        <f>0.5*(Cy!AQ66+Cy!AR66)*LN(LC!P66/LC!O66)</f>
        <v>7.81776489941961E-4</v>
      </c>
      <c r="Q66" s="15">
        <f>0.5*(Cy!AR66+Cy!AS66)*LN(LC!Q66/LC!P66)</f>
        <v>-9.6328774336736425E-4</v>
      </c>
      <c r="R66" s="15">
        <f>0.5*(Cy!AS66+Cy!AT66)*LN(LC!R66/LC!Q66)</f>
        <v>-1.8663325453616875E-3</v>
      </c>
      <c r="S66" s="15">
        <f>0.5*(Cy!AT66+Cy!AU66)*LN(LC!S66/LC!R66)</f>
        <v>-1.736655711229916E-3</v>
      </c>
      <c r="T66" s="15">
        <f>0.5*(Cy!AU66+Cy!AV66)*LN(LC!T66/LC!S66)</f>
        <v>-1.2952638479011161E-3</v>
      </c>
      <c r="U66" s="15">
        <f>0.5*(Cy!AV66+Cy!AW66)*LN(LC!U66/LC!T66)</f>
        <v>-2.8517413483664942E-3</v>
      </c>
      <c r="V66" s="15">
        <f>0.5*(Cy!AW66+Cy!AX66)*LN(LC!V66/LC!U66)</f>
        <v>-1.4684562964673842E-3</v>
      </c>
      <c r="W66" s="15">
        <f>0.5*(Cy!AX66+Cy!AY66)*LN(LC!W66/LC!V66)</f>
        <v>-2.1972331814897128E-3</v>
      </c>
      <c r="X66" s="15">
        <f>0.5*(Cy!AY66+Cy!AZ66)*LN(LC!X66/LC!W66)</f>
        <v>2.4531700819188205E-6</v>
      </c>
      <c r="Y66" s="15">
        <f>0.5*(Cy!AZ66+Cy!BA66)*LN(LC!Y66/LC!X66)</f>
        <v>9.9001679334672992E-4</v>
      </c>
      <c r="Z66" s="15">
        <f>0.5*(Cy!BA66+Cy!BB66)*LN(LC!Z66/LC!Y66)</f>
        <v>-1.6430094582526693E-3</v>
      </c>
      <c r="AA66" s="15">
        <f>0.5*(Cy!BB66+Cy!BC66)*LN(LC!AA66/LC!Z66)</f>
        <v>1.7972858493978E-4</v>
      </c>
      <c r="AB66" s="15">
        <f>0.5*(Cy!BC66+Cy!BD66)*LN(LC!AB66/LC!AA66)</f>
        <v>1.3551017327379202E-4</v>
      </c>
      <c r="AC66" s="15">
        <f>0.5*(Cy!BD66+Cy!BE66)*LN(LC!AC66/LC!AB66)</f>
        <v>-4.507092180971723E-4</v>
      </c>
      <c r="AD66" s="15"/>
      <c r="AF66" s="64">
        <f t="shared" si="0"/>
        <v>6.051052328692614E-4</v>
      </c>
      <c r="AG66" s="64">
        <f t="shared" si="1"/>
        <v>1.0561031643702792E-3</v>
      </c>
      <c r="AH66" s="64">
        <f t="shared" si="2"/>
        <v>-5.5351938622395379E-4</v>
      </c>
      <c r="AI66" s="64">
        <f t="shared" si="3"/>
        <v>-1.5620483008285577E-3</v>
      </c>
      <c r="AJ66" s="64">
        <f t="shared" si="4"/>
        <v>-1.5769262495790793E-4</v>
      </c>
      <c r="AK66" s="64">
        <f t="shared" si="5"/>
        <v>2.5129188907316275E-4</v>
      </c>
      <c r="AL66" s="64">
        <f t="shared" si="6"/>
        <v>-8.5987046289323307E-4</v>
      </c>
      <c r="AM66" s="64">
        <f t="shared" si="7"/>
        <v>-1.0354381980136186E-3</v>
      </c>
      <c r="AN66" s="64">
        <f t="shared" si="8"/>
        <v>-1.5759952241169015E-4</v>
      </c>
      <c r="AO66" s="64">
        <f t="shared" si="9"/>
        <v>-1.2241038295417574E-4</v>
      </c>
    </row>
    <row r="67" spans="1:41" x14ac:dyDescent="0.2">
      <c r="A67" s="4">
        <v>65</v>
      </c>
      <c r="B67" s="6" t="s">
        <v>102</v>
      </c>
      <c r="C67" s="15"/>
      <c r="D67" s="15">
        <f>0.5*(Cy!AE67+Cy!AF67)*LN(LC!D67/LC!C67)</f>
        <v>2.0271715776515437E-3</v>
      </c>
      <c r="E67" s="15">
        <f>0.5*(Cy!AF67+Cy!AG67)*LN(LC!E67/LC!D67)</f>
        <v>-7.2433183720531922E-4</v>
      </c>
      <c r="F67" s="15">
        <f>0.5*(Cy!AG67+Cy!AH67)*LN(LC!F67/LC!E67)</f>
        <v>-4.9663736963978056E-4</v>
      </c>
      <c r="G67" s="15">
        <f>0.5*(Cy!AH67+Cy!AI67)*LN(LC!G67/LC!F67)</f>
        <v>1.3855706755672862E-3</v>
      </c>
      <c r="H67" s="15">
        <f>0.5*(Cy!AI67+Cy!AJ67)*LN(LC!H67/LC!G67)</f>
        <v>3.4753319614519467E-4</v>
      </c>
      <c r="I67" s="15">
        <f>0.5*(Cy!AJ67+Cy!AK67)*LN(LC!I67/LC!H67)</f>
        <v>9.5982628895695504E-4</v>
      </c>
      <c r="J67" s="15">
        <f>0.5*(Cy!AK67+Cy!AL67)*LN(LC!J67/LC!I67)</f>
        <v>5.4465044399456153E-4</v>
      </c>
      <c r="K67" s="15">
        <f>0.5*(Cy!AL67+Cy!AM67)*LN(LC!K67/LC!J67)</f>
        <v>-4.9333076693817209E-4</v>
      </c>
      <c r="L67" s="15">
        <f>0.5*(Cy!AM67+Cy!AN67)*LN(LC!L67/LC!K67)</f>
        <v>9.1705025415184701E-4</v>
      </c>
      <c r="M67" s="15">
        <f>0.5*(Cy!AN67+Cy!AO67)*LN(LC!M67/LC!L67)</f>
        <v>5.4130870263043845E-3</v>
      </c>
      <c r="N67" s="15">
        <f>0.5*(Cy!AO67+Cy!AP67)*LN(LC!N67/LC!M67)</f>
        <v>-2.8184668437318096E-3</v>
      </c>
      <c r="O67" s="15">
        <f>0.5*(Cy!AP67+Cy!AQ67)*LN(LC!O67/LC!N67)</f>
        <v>1.1842939081263661E-2</v>
      </c>
      <c r="P67" s="15">
        <f>0.5*(Cy!AQ67+Cy!AR67)*LN(LC!P67/LC!O67)</f>
        <v>-1.9660037837714701E-3</v>
      </c>
      <c r="Q67" s="15">
        <f>0.5*(Cy!AR67+Cy!AS67)*LN(LC!Q67/LC!P67)</f>
        <v>-3.4178430496352372E-3</v>
      </c>
      <c r="R67" s="15">
        <f>0.5*(Cy!AS67+Cy!AT67)*LN(LC!R67/LC!Q67)</f>
        <v>3.1655913389266326E-3</v>
      </c>
      <c r="S67" s="15">
        <f>0.5*(Cy!AT67+Cy!AU67)*LN(LC!S67/LC!R67)</f>
        <v>1.3749897889601547E-3</v>
      </c>
      <c r="T67" s="15">
        <f>0.5*(Cy!AU67+Cy!AV67)*LN(LC!T67/LC!S67)</f>
        <v>-8.5639055490742823E-4</v>
      </c>
      <c r="U67" s="15">
        <f>0.5*(Cy!AV67+Cy!AW67)*LN(LC!U67/LC!T67)</f>
        <v>5.107403080480198E-4</v>
      </c>
      <c r="V67" s="15">
        <f>0.5*(Cy!AW67+Cy!AX67)*LN(LC!V67/LC!U67)</f>
        <v>-1.3415576944229154E-3</v>
      </c>
      <c r="W67" s="15">
        <f>0.5*(Cy!AX67+Cy!AY67)*LN(LC!W67/LC!V67)</f>
        <v>-5.8681923348103131E-4</v>
      </c>
      <c r="X67" s="15">
        <f>0.5*(Cy!AY67+Cy!AZ67)*LN(LC!X67/LC!W67)</f>
        <v>2.3625144695567721E-4</v>
      </c>
      <c r="Y67" s="15">
        <f>0.5*(Cy!AZ67+Cy!BA67)*LN(LC!Y67/LC!X67)</f>
        <v>1.2695408548128535E-3</v>
      </c>
      <c r="Z67" s="15">
        <f>0.5*(Cy!BA67+Cy!BB67)*LN(LC!Z67/LC!Y67)</f>
        <v>2.6411567973934027E-4</v>
      </c>
      <c r="AA67" s="15">
        <f>0.5*(Cy!BB67+Cy!BC67)*LN(LC!AA67/LC!Z67)</f>
        <v>-2.5066375345882013E-3</v>
      </c>
      <c r="AB67" s="15">
        <f>0.5*(Cy!BC67+Cy!BD67)*LN(LC!AB67/LC!AA67)</f>
        <v>3.6916236541561847E-3</v>
      </c>
      <c r="AC67" s="15">
        <f>0.5*(Cy!BD67+Cy!BE67)*LN(LC!AC67/LC!AB67)</f>
        <v>-5.7314385229085968E-3</v>
      </c>
      <c r="AD67" s="15"/>
      <c r="AF67" s="64">
        <f t="shared" si="0"/>
        <v>2.9439219076486721E-4</v>
      </c>
      <c r="AG67" s="64">
        <f t="shared" si="1"/>
        <v>7.1259802275616224E-4</v>
      </c>
      <c r="AH67" s="64">
        <f t="shared" si="2"/>
        <v>2.1999346751487479E-3</v>
      </c>
      <c r="AI67" s="64">
        <f t="shared" si="3"/>
        <v>-4.0755514556153563E-4</v>
      </c>
      <c r="AJ67" s="64">
        <f t="shared" si="4"/>
        <v>-6.0255917375768393E-4</v>
      </c>
      <c r="AK67" s="64">
        <f t="shared" si="5"/>
        <v>1.4562663489524552E-3</v>
      </c>
      <c r="AL67" s="64">
        <f t="shared" si="6"/>
        <v>-5.050571596596097E-4</v>
      </c>
      <c r="AM67" s="64">
        <f t="shared" si="7"/>
        <v>-3.7634459098046072E-4</v>
      </c>
      <c r="AN67" s="64">
        <f t="shared" si="8"/>
        <v>-1.019907434376206E-3</v>
      </c>
      <c r="AO67" s="64">
        <f t="shared" si="9"/>
        <v>4.3936211387011174E-4</v>
      </c>
    </row>
    <row r="68" spans="1:41" x14ac:dyDescent="0.2">
      <c r="A68" s="4">
        <v>66</v>
      </c>
      <c r="B68" s="6" t="s">
        <v>103</v>
      </c>
      <c r="C68" s="15"/>
      <c r="D68" s="15">
        <f>0.5*(Cy!AE68+Cy!AF68)*LN(LC!D68/LC!C68)</f>
        <v>5.4389230705324124E-3</v>
      </c>
      <c r="E68" s="15">
        <f>0.5*(Cy!AF68+Cy!AG68)*LN(LC!E68/LC!D68)</f>
        <v>-7.9158035678591749E-4</v>
      </c>
      <c r="F68" s="15">
        <f>0.5*(Cy!AG68+Cy!AH68)*LN(LC!F68/LC!E68)</f>
        <v>8.8949494820520772E-4</v>
      </c>
      <c r="G68" s="15">
        <f>0.5*(Cy!AH68+Cy!AI68)*LN(LC!G68/LC!F68)</f>
        <v>3.7205955525079393E-3</v>
      </c>
      <c r="H68" s="15">
        <f>0.5*(Cy!AI68+Cy!AJ68)*LN(LC!H68/LC!G68)</f>
        <v>1.8057852989659059E-3</v>
      </c>
      <c r="I68" s="15">
        <f>0.5*(Cy!AJ68+Cy!AK68)*LN(LC!I68/LC!H68)</f>
        <v>6.7355831322848236E-3</v>
      </c>
      <c r="J68" s="15">
        <f>0.5*(Cy!AK68+Cy!AL68)*LN(LC!J68/LC!I68)</f>
        <v>3.2499416866140305E-3</v>
      </c>
      <c r="K68" s="15">
        <f>0.5*(Cy!AL68+Cy!AM68)*LN(LC!K68/LC!J68)</f>
        <v>2.7578692547057431E-3</v>
      </c>
      <c r="L68" s="15">
        <f>0.5*(Cy!AM68+Cy!AN68)*LN(LC!L68/LC!K68)</f>
        <v>3.0866527083624109E-3</v>
      </c>
      <c r="M68" s="15">
        <f>0.5*(Cy!AN68+Cy!AO68)*LN(LC!M68/LC!L68)</f>
        <v>-5.9536760882609487E-3</v>
      </c>
      <c r="N68" s="15">
        <f>0.5*(Cy!AO68+Cy!AP68)*LN(LC!N68/LC!M68)</f>
        <v>1.062241978025906E-2</v>
      </c>
      <c r="O68" s="15">
        <f>0.5*(Cy!AP68+Cy!AQ68)*LN(LC!O68/LC!N68)</f>
        <v>3.9059769665632884E-3</v>
      </c>
      <c r="P68" s="15">
        <f>0.5*(Cy!AQ68+Cy!AR68)*LN(LC!P68/LC!O68)</f>
        <v>-5.1066062683758334E-3</v>
      </c>
      <c r="Q68" s="15">
        <f>0.5*(Cy!AR68+Cy!AS68)*LN(LC!Q68/LC!P68)</f>
        <v>-4.9375189612567883E-4</v>
      </c>
      <c r="R68" s="15">
        <f>0.5*(Cy!AS68+Cy!AT68)*LN(LC!R68/LC!Q68)</f>
        <v>5.5046962372715469E-3</v>
      </c>
      <c r="S68" s="15">
        <f>0.5*(Cy!AT68+Cy!AU68)*LN(LC!S68/LC!R68)</f>
        <v>5.6932452578964377E-4</v>
      </c>
      <c r="T68" s="15">
        <f>0.5*(Cy!AU68+Cy!AV68)*LN(LC!T68/LC!S68)</f>
        <v>1.0478720939253324E-3</v>
      </c>
      <c r="U68" s="15">
        <f>0.5*(Cy!AV68+Cy!AW68)*LN(LC!U68/LC!T68)</f>
        <v>-1.0564245544759921E-3</v>
      </c>
      <c r="V68" s="15">
        <f>0.5*(Cy!AW68+Cy!AX68)*LN(LC!V68/LC!U68)</f>
        <v>3.9854760126631535E-3</v>
      </c>
      <c r="W68" s="15">
        <f>0.5*(Cy!AX68+Cy!AY68)*LN(LC!W68/LC!V68)</f>
        <v>-4.7995890164549189E-4</v>
      </c>
      <c r="X68" s="15">
        <f>0.5*(Cy!AY68+Cy!AZ68)*LN(LC!X68/LC!W68)</f>
        <v>1.302444569167252E-3</v>
      </c>
      <c r="Y68" s="15">
        <f>0.5*(Cy!AZ68+Cy!BA68)*LN(LC!Y68/LC!X68)</f>
        <v>3.6331984218615828E-3</v>
      </c>
      <c r="Z68" s="15">
        <f>0.5*(Cy!BA68+Cy!BB68)*LN(LC!Z68/LC!Y68)</f>
        <v>4.1294665206082171E-4</v>
      </c>
      <c r="AA68" s="15">
        <f>0.5*(Cy!BB68+Cy!BC68)*LN(LC!AA68/LC!Z68)</f>
        <v>4.9492420454311497E-4</v>
      </c>
      <c r="AB68" s="15">
        <f>0.5*(Cy!BC68+Cy!BD68)*LN(LC!AB68/LC!AA68)</f>
        <v>-2.990459263270971E-3</v>
      </c>
      <c r="AC68" s="15">
        <f>0.5*(Cy!BD68+Cy!BE68)*LN(LC!AC68/LC!AB68)</f>
        <v>-7.4818481197640634E-3</v>
      </c>
      <c r="AD68" s="15"/>
      <c r="AF68" s="64">
        <f t="shared" ref="AF68:AF102" si="10">AVERAGE(E68:I68)</f>
        <v>2.4719757150355919E-3</v>
      </c>
      <c r="AG68" s="64">
        <f t="shared" ref="AG68:AG102" si="11">AVERAGE(J68:N68)</f>
        <v>2.7526414683360589E-3</v>
      </c>
      <c r="AH68" s="64">
        <f t="shared" ref="AH68:AH102" si="12">AVERAGE(O68:S68)</f>
        <v>8.7592791302459341E-4</v>
      </c>
      <c r="AI68" s="64">
        <f t="shared" ref="AI68:AI102" si="13">AVERAGE(T68:X68)</f>
        <v>9.5988184392685092E-4</v>
      </c>
      <c r="AJ68" s="64">
        <f t="shared" ref="AJ68:AJ102" si="14">AVERAGE(Y68:AC68)</f>
        <v>-1.1862476209139028E-3</v>
      </c>
      <c r="AK68" s="64">
        <f t="shared" ref="AK68:AK102" si="15">AVERAGE(J68:S68)</f>
        <v>1.8142846906803261E-3</v>
      </c>
      <c r="AL68" s="64">
        <f t="shared" ref="AL68:AL102" si="16">AVERAGE(T68:AC68)</f>
        <v>-1.1318288849352619E-4</v>
      </c>
      <c r="AM68" s="64">
        <f t="shared" ref="AM68:AM102" si="17">AVERAGE(T68:AA68)</f>
        <v>1.1675598122624716E-3</v>
      </c>
      <c r="AN68" s="64">
        <f t="shared" ref="AN68:AN102" si="18">AVERAGE(AB68:AC68)</f>
        <v>-5.2361536915175172E-3</v>
      </c>
      <c r="AO68" s="64">
        <f t="shared" ref="AO68:AO102" si="19">AVERAGE(E68:AC68)</f>
        <v>1.1748358638818386E-3</v>
      </c>
    </row>
    <row r="69" spans="1:41" x14ac:dyDescent="0.2">
      <c r="A69" s="4">
        <v>67</v>
      </c>
      <c r="B69" s="6" t="s">
        <v>104</v>
      </c>
      <c r="C69" s="15"/>
      <c r="D69" s="15">
        <f>0.5*(Cy!AE69+Cy!AF69)*LN(LC!D69/LC!C69)</f>
        <v>5.8072412247576399E-3</v>
      </c>
      <c r="E69" s="15">
        <f>0.5*(Cy!AF69+Cy!AG69)*LN(LC!E69/LC!D69)</f>
        <v>-8.5060838797009224E-4</v>
      </c>
      <c r="F69" s="15">
        <f>0.5*(Cy!AG69+Cy!AH69)*LN(LC!F69/LC!E69)</f>
        <v>9.7436140540501097E-4</v>
      </c>
      <c r="G69" s="15">
        <f>0.5*(Cy!AH69+Cy!AI69)*LN(LC!G69/LC!F69)</f>
        <v>3.8958911861670504E-3</v>
      </c>
      <c r="H69" s="15">
        <f>0.5*(Cy!AI69+Cy!AJ69)*LN(LC!H69/LC!G69)</f>
        <v>1.8402500751093646E-3</v>
      </c>
      <c r="I69" s="15">
        <f>0.5*(Cy!AJ69+Cy!AK69)*LN(LC!I69/LC!H69)</f>
        <v>6.8837887064842141E-3</v>
      </c>
      <c r="J69" s="15">
        <f>0.5*(Cy!AK69+Cy!AL69)*LN(LC!J69/LC!I69)</f>
        <v>3.3101953525821568E-3</v>
      </c>
      <c r="K69" s="15">
        <f>0.5*(Cy!AL69+Cy!AM69)*LN(LC!K69/LC!J69)</f>
        <v>2.7621318667635101E-3</v>
      </c>
      <c r="L69" s="15">
        <f>0.5*(Cy!AM69+Cy!AN69)*LN(LC!L69/LC!K69)</f>
        <v>3.0993289621462543E-3</v>
      </c>
      <c r="M69" s="15">
        <f>0.5*(Cy!AN69+Cy!AO69)*LN(LC!M69/LC!L69)</f>
        <v>-6.1073907512398419E-3</v>
      </c>
      <c r="N69" s="15">
        <f>0.5*(Cy!AO69+Cy!AP69)*LN(LC!N69/LC!M69)</f>
        <v>1.0822306958887215E-2</v>
      </c>
      <c r="O69" s="15">
        <f>0.5*(Cy!AP69+Cy!AQ69)*LN(LC!O69/LC!N69)</f>
        <v>4.1492938491697884E-3</v>
      </c>
      <c r="P69" s="15">
        <f>0.5*(Cy!AQ69+Cy!AR69)*LN(LC!P69/LC!O69)</f>
        <v>-5.4808014789322294E-3</v>
      </c>
      <c r="Q69" s="15">
        <f>0.5*(Cy!AR69+Cy!AS69)*LN(LC!Q69/LC!P69)</f>
        <v>-5.2762077425927499E-4</v>
      </c>
      <c r="R69" s="15">
        <f>0.5*(Cy!AS69+Cy!AT69)*LN(LC!R69/LC!Q69)</f>
        <v>5.8982302161788994E-3</v>
      </c>
      <c r="S69" s="15">
        <f>0.5*(Cy!AT69+Cy!AU69)*LN(LC!S69/LC!R69)</f>
        <v>5.5792474243846152E-4</v>
      </c>
      <c r="T69" s="15">
        <f>0.5*(Cy!AU69+Cy!AV69)*LN(LC!T69/LC!S69)</f>
        <v>1.1084329790865205E-3</v>
      </c>
      <c r="U69" s="15">
        <f>0.5*(Cy!AV69+Cy!AW69)*LN(LC!U69/LC!T69)</f>
        <v>-1.1921158074683557E-3</v>
      </c>
      <c r="V69" s="15">
        <f>0.5*(Cy!AW69+Cy!AX69)*LN(LC!V69/LC!U69)</f>
        <v>4.5393314290734397E-3</v>
      </c>
      <c r="W69" s="15">
        <f>0.5*(Cy!AX69+Cy!AY69)*LN(LC!W69/LC!V69)</f>
        <v>-5.4380216453858254E-4</v>
      </c>
      <c r="X69" s="15">
        <f>0.5*(Cy!AY69+Cy!AZ69)*LN(LC!X69/LC!W69)</f>
        <v>1.4904434408135137E-3</v>
      </c>
      <c r="Y69" s="15">
        <f>0.5*(Cy!AZ69+Cy!BA69)*LN(LC!Y69/LC!X69)</f>
        <v>4.0888429639018937E-3</v>
      </c>
      <c r="Z69" s="15">
        <f>0.5*(Cy!BA69+Cy!BB69)*LN(LC!Z69/LC!Y69)</f>
        <v>4.5420856021573166E-4</v>
      </c>
      <c r="AA69" s="15">
        <f>0.5*(Cy!BB69+Cy!BC69)*LN(LC!AA69/LC!Z69)</f>
        <v>5.7395844128449469E-4</v>
      </c>
      <c r="AB69" s="15">
        <f>0.5*(Cy!BC69+Cy!BD69)*LN(LC!AB69/LC!AA69)</f>
        <v>-3.3027876885992598E-3</v>
      </c>
      <c r="AC69" s="15">
        <f>0.5*(Cy!BD69+Cy!BE69)*LN(LC!AC69/LC!AB69)</f>
        <v>-7.966977765293877E-3</v>
      </c>
      <c r="AD69" s="15"/>
      <c r="AF69" s="64">
        <f t="shared" si="10"/>
        <v>2.5487365970391094E-3</v>
      </c>
      <c r="AG69" s="64">
        <f t="shared" si="11"/>
        <v>2.7773144778278592E-3</v>
      </c>
      <c r="AH69" s="64">
        <f t="shared" si="12"/>
        <v>9.1940531091912908E-4</v>
      </c>
      <c r="AI69" s="64">
        <f t="shared" si="13"/>
        <v>1.0804579753933071E-3</v>
      </c>
      <c r="AJ69" s="64">
        <f t="shared" si="14"/>
        <v>-1.2305510976982033E-3</v>
      </c>
      <c r="AK69" s="64">
        <f t="shared" si="15"/>
        <v>1.8483598943734945E-3</v>
      </c>
      <c r="AL69" s="64">
        <f t="shared" si="16"/>
        <v>-7.5046561152447994E-5</v>
      </c>
      <c r="AM69" s="64">
        <f t="shared" si="17"/>
        <v>1.3149124802960821E-3</v>
      </c>
      <c r="AN69" s="64">
        <f t="shared" si="18"/>
        <v>-5.634882726946568E-3</v>
      </c>
      <c r="AO69" s="64">
        <f t="shared" si="19"/>
        <v>1.21907265269624E-3</v>
      </c>
    </row>
    <row r="70" spans="1:41" x14ac:dyDescent="0.2">
      <c r="A70" s="4">
        <v>68</v>
      </c>
      <c r="B70" s="6" t="s">
        <v>105</v>
      </c>
      <c r="C70" s="15"/>
      <c r="D70" s="15">
        <f>0.5*(Cy!AE70+Cy!AF70)*LN(LC!D70/LC!C70)</f>
        <v>5.5103390373129864E-3</v>
      </c>
      <c r="E70" s="15">
        <f>0.5*(Cy!AF70+Cy!AG70)*LN(LC!E70/LC!D70)</f>
        <v>1.9897087554479435E-3</v>
      </c>
      <c r="F70" s="15">
        <f>0.5*(Cy!AG70+Cy!AH70)*LN(LC!F70/LC!E70)</f>
        <v>4.0773286056938439E-3</v>
      </c>
      <c r="G70" s="15">
        <f>0.5*(Cy!AH70+Cy!AI70)*LN(LC!G70/LC!F70)</f>
        <v>8.3274343588342799E-3</v>
      </c>
      <c r="H70" s="15">
        <f>0.5*(Cy!AI70+Cy!AJ70)*LN(LC!H70/LC!G70)</f>
        <v>5.5640369202949796E-3</v>
      </c>
      <c r="I70" s="15">
        <f>0.5*(Cy!AJ70+Cy!AK70)*LN(LC!I70/LC!H70)</f>
        <v>8.8266563827572551E-3</v>
      </c>
      <c r="J70" s="15">
        <f>0.5*(Cy!AK70+Cy!AL70)*LN(LC!J70/LC!I70)</f>
        <v>3.8251952378329269E-3</v>
      </c>
      <c r="K70" s="15">
        <f>0.5*(Cy!AL70+Cy!AM70)*LN(LC!K70/LC!J70)</f>
        <v>-1.0347348304071357E-3</v>
      </c>
      <c r="L70" s="15">
        <f>0.5*(Cy!AM70+Cy!AN70)*LN(LC!L70/LC!K70)</f>
        <v>1.994719369863264E-3</v>
      </c>
      <c r="M70" s="15">
        <f>0.5*(Cy!AN70+Cy!AO70)*LN(LC!M70/LC!L70)</f>
        <v>7.6337667937495151E-3</v>
      </c>
      <c r="N70" s="15">
        <f>0.5*(Cy!AO70+Cy!AP70)*LN(LC!N70/LC!M70)</f>
        <v>8.5998253827826287E-3</v>
      </c>
      <c r="O70" s="15">
        <f>0.5*(Cy!AP70+Cy!AQ70)*LN(LC!O70/LC!N70)</f>
        <v>-2.6656737257535184E-3</v>
      </c>
      <c r="P70" s="15">
        <f>0.5*(Cy!AQ70+Cy!AR70)*LN(LC!P70/LC!O70)</f>
        <v>4.7458162779355023E-4</v>
      </c>
      <c r="Q70" s="15">
        <f>0.5*(Cy!AR70+Cy!AS70)*LN(LC!Q70/LC!P70)</f>
        <v>6.1048210086827211E-3</v>
      </c>
      <c r="R70" s="15">
        <f>0.5*(Cy!AS70+Cy!AT70)*LN(LC!R70/LC!Q70)</f>
        <v>1.6076399486574741E-3</v>
      </c>
      <c r="S70" s="15">
        <f>0.5*(Cy!AT70+Cy!AU70)*LN(LC!S70/LC!R70)</f>
        <v>1.091715642893305E-3</v>
      </c>
      <c r="T70" s="15">
        <f>0.5*(Cy!AU70+Cy!AV70)*LN(LC!T70/LC!S70)</f>
        <v>-1.2176057970760561E-3</v>
      </c>
      <c r="U70" s="15">
        <f>0.5*(Cy!AV70+Cy!AW70)*LN(LC!U70/LC!T70)</f>
        <v>6.9482273928065264E-3</v>
      </c>
      <c r="V70" s="15">
        <f>0.5*(Cy!AW70+Cy!AX70)*LN(LC!V70/LC!U70)</f>
        <v>-4.4124759729814054E-3</v>
      </c>
      <c r="W70" s="15">
        <f>0.5*(Cy!AX70+Cy!AY70)*LN(LC!W70/LC!V70)</f>
        <v>1.1751539352117465E-2</v>
      </c>
      <c r="X70" s="15">
        <f>0.5*(Cy!AY70+Cy!AZ70)*LN(LC!X70/LC!W70)</f>
        <v>7.7805041662036643E-3</v>
      </c>
      <c r="Y70" s="15">
        <f>0.5*(Cy!AZ70+Cy!BA70)*LN(LC!Y70/LC!X70)</f>
        <v>1.0387809668579971E-3</v>
      </c>
      <c r="Z70" s="15">
        <f>0.5*(Cy!BA70+Cy!BB70)*LN(LC!Z70/LC!Y70)</f>
        <v>2.1581729942858159E-3</v>
      </c>
      <c r="AA70" s="15">
        <f>0.5*(Cy!BB70+Cy!BC70)*LN(LC!AA70/LC!Z70)</f>
        <v>-4.6308682079608619E-3</v>
      </c>
      <c r="AB70" s="15">
        <f>0.5*(Cy!BC70+Cy!BD70)*LN(LC!AB70/LC!AA70)</f>
        <v>1.87427034150886E-4</v>
      </c>
      <c r="AC70" s="15">
        <f>0.5*(Cy!BD70+Cy!BE70)*LN(LC!AC70/LC!AB70)</f>
        <v>1.4386976675765588E-3</v>
      </c>
      <c r="AD70" s="15"/>
      <c r="AF70" s="64">
        <f t="shared" si="10"/>
        <v>5.7570330046056604E-3</v>
      </c>
      <c r="AG70" s="64">
        <f t="shared" si="11"/>
        <v>4.2037543907642401E-3</v>
      </c>
      <c r="AH70" s="64">
        <f t="shared" si="12"/>
        <v>1.3226169004547064E-3</v>
      </c>
      <c r="AI70" s="64">
        <f t="shared" si="13"/>
        <v>4.1700378282140387E-3</v>
      </c>
      <c r="AJ70" s="64">
        <f t="shared" si="14"/>
        <v>3.8442090982079152E-5</v>
      </c>
      <c r="AK70" s="64">
        <f t="shared" si="15"/>
        <v>2.763185645609473E-3</v>
      </c>
      <c r="AL70" s="64">
        <f t="shared" si="16"/>
        <v>2.1042399595980594E-3</v>
      </c>
      <c r="AM70" s="64">
        <f t="shared" si="17"/>
        <v>2.4270343617816435E-3</v>
      </c>
      <c r="AN70" s="64">
        <f t="shared" si="18"/>
        <v>8.1306235086372244E-4</v>
      </c>
      <c r="AO70" s="64">
        <f t="shared" si="19"/>
        <v>3.0983768430041447E-3</v>
      </c>
    </row>
    <row r="71" spans="1:41" x14ac:dyDescent="0.2">
      <c r="A71" s="4">
        <v>69</v>
      </c>
      <c r="B71" s="6" t="s">
        <v>106</v>
      </c>
      <c r="C71" s="15"/>
      <c r="D71" s="15">
        <f>0.5*(Cy!AE71+Cy!AF71)*LN(LC!D71/LC!C71)</f>
        <v>5.8397763629050624E-3</v>
      </c>
      <c r="E71" s="15">
        <f>0.5*(Cy!AF71+Cy!AG71)*LN(LC!E71/LC!D71)</f>
        <v>1.1896733431560741E-3</v>
      </c>
      <c r="F71" s="15">
        <f>0.5*(Cy!AG71+Cy!AH71)*LN(LC!F71/LC!E71)</f>
        <v>-1.6531323683140731E-3</v>
      </c>
      <c r="G71" s="15">
        <f>0.5*(Cy!AH71+Cy!AI71)*LN(LC!G71/LC!F71)</f>
        <v>2.89210123545874E-3</v>
      </c>
      <c r="H71" s="15">
        <f>0.5*(Cy!AI71+Cy!AJ71)*LN(LC!H71/LC!G71)</f>
        <v>1.9917858258139487E-3</v>
      </c>
      <c r="I71" s="15">
        <f>0.5*(Cy!AJ71+Cy!AK71)*LN(LC!I71/LC!H71)</f>
        <v>7.1486484878229015E-3</v>
      </c>
      <c r="J71" s="15">
        <f>0.5*(Cy!AK71+Cy!AL71)*LN(LC!J71/LC!I71)</f>
        <v>6.9167429779630803E-3</v>
      </c>
      <c r="K71" s="15">
        <f>0.5*(Cy!AL71+Cy!AM71)*LN(LC!K71/LC!J71)</f>
        <v>5.1666168029122191E-3</v>
      </c>
      <c r="L71" s="15">
        <f>0.5*(Cy!AM71+Cy!AN71)*LN(LC!L71/LC!K71)</f>
        <v>4.128181732833666E-3</v>
      </c>
      <c r="M71" s="15">
        <f>0.5*(Cy!AN71+Cy!AO71)*LN(LC!M71/LC!L71)</f>
        <v>5.4918716276010585E-3</v>
      </c>
      <c r="N71" s="15">
        <f>0.5*(Cy!AO71+Cy!AP71)*LN(LC!N71/LC!M71)</f>
        <v>8.1001367686192171E-4</v>
      </c>
      <c r="O71" s="15">
        <f>0.5*(Cy!AP71+Cy!AQ71)*LN(LC!O71/LC!N71)</f>
        <v>7.8657558953118354E-3</v>
      </c>
      <c r="P71" s="15">
        <f>0.5*(Cy!AQ71+Cy!AR71)*LN(LC!P71/LC!O71)</f>
        <v>1.0453640979974242E-3</v>
      </c>
      <c r="Q71" s="15">
        <f>0.5*(Cy!AR71+Cy!AS71)*LN(LC!Q71/LC!P71)</f>
        <v>-6.1800991992180159E-4</v>
      </c>
      <c r="R71" s="15">
        <f>0.5*(Cy!AS71+Cy!AT71)*LN(LC!R71/LC!Q71)</f>
        <v>3.1371364055800583E-3</v>
      </c>
      <c r="S71" s="15">
        <f>0.5*(Cy!AT71+Cy!AU71)*LN(LC!S71/LC!R71)</f>
        <v>3.261894597051283E-3</v>
      </c>
      <c r="T71" s="15">
        <f>0.5*(Cy!AU71+Cy!AV71)*LN(LC!T71/LC!S71)</f>
        <v>-4.9697787999990217E-4</v>
      </c>
      <c r="U71" s="15">
        <f>0.5*(Cy!AV71+Cy!AW71)*LN(LC!U71/LC!T71)</f>
        <v>4.3841403580921496E-3</v>
      </c>
      <c r="V71" s="15">
        <f>0.5*(Cy!AW71+Cy!AX71)*LN(LC!V71/LC!U71)</f>
        <v>-2.8100105438418955E-3</v>
      </c>
      <c r="W71" s="15">
        <f>0.5*(Cy!AX71+Cy!AY71)*LN(LC!W71/LC!V71)</f>
        <v>-2.0999999128838024E-3</v>
      </c>
      <c r="X71" s="15">
        <f>0.5*(Cy!AY71+Cy!AZ71)*LN(LC!X71/LC!W71)</f>
        <v>4.2165690192351741E-3</v>
      </c>
      <c r="Y71" s="15">
        <f>0.5*(Cy!AZ71+Cy!BA71)*LN(LC!Y71/LC!X71)</f>
        <v>-2.9434214244829335E-3</v>
      </c>
      <c r="Z71" s="15">
        <f>0.5*(Cy!BA71+Cy!BB71)*LN(LC!Z71/LC!Y71)</f>
        <v>7.92057930300589E-3</v>
      </c>
      <c r="AA71" s="15">
        <f>0.5*(Cy!BB71+Cy!BC71)*LN(LC!AA71/LC!Z71)</f>
        <v>-9.2300529289684619E-3</v>
      </c>
      <c r="AB71" s="15">
        <f>0.5*(Cy!BC71+Cy!BD71)*LN(LC!AB71/LC!AA71)</f>
        <v>-1.4370358376627477E-3</v>
      </c>
      <c r="AC71" s="15">
        <f>0.5*(Cy!BD71+Cy!BE71)*LN(LC!AC71/LC!AB71)</f>
        <v>-5.2143972705991724E-3</v>
      </c>
      <c r="AD71" s="15"/>
      <c r="AF71" s="64">
        <f t="shared" si="10"/>
        <v>2.3138153047875185E-3</v>
      </c>
      <c r="AG71" s="64">
        <f t="shared" si="11"/>
        <v>4.5026853636343893E-3</v>
      </c>
      <c r="AH71" s="64">
        <f t="shared" si="12"/>
        <v>2.9384282152037601E-3</v>
      </c>
      <c r="AI71" s="64">
        <f t="shared" si="13"/>
        <v>6.3874420812034475E-4</v>
      </c>
      <c r="AJ71" s="64">
        <f t="shared" si="14"/>
        <v>-2.1808656317414852E-3</v>
      </c>
      <c r="AK71" s="64">
        <f t="shared" si="15"/>
        <v>3.7205567894190751E-3</v>
      </c>
      <c r="AL71" s="64">
        <f t="shared" si="16"/>
        <v>-7.7106071181057018E-4</v>
      </c>
      <c r="AM71" s="64">
        <f t="shared" si="17"/>
        <v>-1.323967512304727E-4</v>
      </c>
      <c r="AN71" s="64">
        <f t="shared" si="18"/>
        <v>-3.3257165541309601E-3</v>
      </c>
      <c r="AO71" s="64">
        <f t="shared" si="19"/>
        <v>1.6425614920009051E-3</v>
      </c>
    </row>
    <row r="72" spans="1:41" x14ac:dyDescent="0.2">
      <c r="A72" s="4">
        <v>70</v>
      </c>
      <c r="B72" s="6" t="s">
        <v>107</v>
      </c>
      <c r="C72" s="15"/>
      <c r="D72" s="15">
        <f>0.5*(Cy!AE72+Cy!AF72)*LN(LC!D72/LC!C72)</f>
        <v>2.1826859607299565E-4</v>
      </c>
      <c r="E72" s="15">
        <f>0.5*(Cy!AF72+Cy!AG72)*LN(LC!E72/LC!D72)</f>
        <v>1.1089697576335041E-3</v>
      </c>
      <c r="F72" s="15">
        <f>0.5*(Cy!AG72+Cy!AH72)*LN(LC!F72/LC!E72)</f>
        <v>-3.4776828931647186E-4</v>
      </c>
      <c r="G72" s="15">
        <f>0.5*(Cy!AH72+Cy!AI72)*LN(LC!G72/LC!F72)</f>
        <v>4.5421593958545236E-4</v>
      </c>
      <c r="H72" s="15">
        <f>0.5*(Cy!AI72+Cy!AJ72)*LN(LC!H72/LC!G72)</f>
        <v>8.3194500061734803E-4</v>
      </c>
      <c r="I72" s="15">
        <f>0.5*(Cy!AJ72+Cy!AK72)*LN(LC!I72/LC!H72)</f>
        <v>1.3145047996274181E-3</v>
      </c>
      <c r="J72" s="15">
        <f>0.5*(Cy!AK72+Cy!AL72)*LN(LC!J72/LC!I72)</f>
        <v>-1.2188210443429839E-3</v>
      </c>
      <c r="K72" s="15">
        <f>0.5*(Cy!AL72+Cy!AM72)*LN(LC!K72/LC!J72)</f>
        <v>-1.040775338791433E-4</v>
      </c>
      <c r="L72" s="15">
        <f>0.5*(Cy!AM72+Cy!AN72)*LN(LC!L72/LC!K72)</f>
        <v>-1.0189002950104131E-3</v>
      </c>
      <c r="M72" s="15">
        <f>0.5*(Cy!AN72+Cy!AO72)*LN(LC!M72/LC!L72)</f>
        <v>-1.4430655471030201E-3</v>
      </c>
      <c r="N72" s="15">
        <f>0.5*(Cy!AO72+Cy!AP72)*LN(LC!N72/LC!M72)</f>
        <v>-1.4015990660067563E-4</v>
      </c>
      <c r="O72" s="15">
        <f>0.5*(Cy!AP72+Cy!AQ72)*LN(LC!O72/LC!N72)</f>
        <v>5.0842746945964454E-4</v>
      </c>
      <c r="P72" s="15">
        <f>0.5*(Cy!AQ72+Cy!AR72)*LN(LC!P72/LC!O72)</f>
        <v>3.1769132076345978E-4</v>
      </c>
      <c r="Q72" s="15">
        <f>0.5*(Cy!AR72+Cy!AS72)*LN(LC!Q72/LC!P72)</f>
        <v>-1.8216818505354159E-3</v>
      </c>
      <c r="R72" s="15">
        <f>0.5*(Cy!AS72+Cy!AT72)*LN(LC!R72/LC!Q72)</f>
        <v>-2.9860192096727478E-3</v>
      </c>
      <c r="S72" s="15">
        <f>0.5*(Cy!AT72+Cy!AU72)*LN(LC!S72/LC!R72)</f>
        <v>-2.603169830333651E-3</v>
      </c>
      <c r="T72" s="15">
        <f>0.5*(Cy!AU72+Cy!AV72)*LN(LC!T72/LC!S72)</f>
        <v>1.9880071025302052E-3</v>
      </c>
      <c r="U72" s="15">
        <f>0.5*(Cy!AV72+Cy!AW72)*LN(LC!U72/LC!T72)</f>
        <v>-1.6762095270783375E-3</v>
      </c>
      <c r="V72" s="15">
        <f>0.5*(Cy!AW72+Cy!AX72)*LN(LC!V72/LC!U72)</f>
        <v>-2.1179989835543962E-3</v>
      </c>
      <c r="W72" s="15">
        <f>0.5*(Cy!AX72+Cy!AY72)*LN(LC!W72/LC!V72)</f>
        <v>9.9348939512308078E-5</v>
      </c>
      <c r="X72" s="15">
        <f>0.5*(Cy!AY72+Cy!AZ72)*LN(LC!X72/LC!W72)</f>
        <v>7.9919648813453655E-4</v>
      </c>
      <c r="Y72" s="15">
        <f>0.5*(Cy!AZ72+Cy!BA72)*LN(LC!Y72/LC!X72)</f>
        <v>-1.9891403989085272E-3</v>
      </c>
      <c r="Z72" s="15">
        <f>0.5*(Cy!BA72+Cy!BB72)*LN(LC!Z72/LC!Y72)</f>
        <v>-1.1711279487561998E-3</v>
      </c>
      <c r="AA72" s="15">
        <f>0.5*(Cy!BB72+Cy!BC72)*LN(LC!AA72/LC!Z72)</f>
        <v>-2.2204084163608404E-3</v>
      </c>
      <c r="AB72" s="15">
        <f>0.5*(Cy!BC72+Cy!BD72)*LN(LC!AB72/LC!AA72)</f>
        <v>8.269000236879883E-4</v>
      </c>
      <c r="AC72" s="15">
        <f>0.5*(Cy!BD72+Cy!BE72)*LN(LC!AC72/LC!AB72)</f>
        <v>-4.6697678532942339E-3</v>
      </c>
      <c r="AD72" s="15"/>
      <c r="AF72" s="64">
        <f t="shared" si="10"/>
        <v>6.7237344162945011E-4</v>
      </c>
      <c r="AG72" s="64">
        <f t="shared" si="11"/>
        <v>-7.8500486538724717E-4</v>
      </c>
      <c r="AH72" s="64">
        <f t="shared" si="12"/>
        <v>-1.3169504200637421E-3</v>
      </c>
      <c r="AI72" s="64">
        <f t="shared" si="13"/>
        <v>-1.8153119609113678E-4</v>
      </c>
      <c r="AJ72" s="64">
        <f t="shared" si="14"/>
        <v>-1.8447089187263628E-3</v>
      </c>
      <c r="AK72" s="64">
        <f t="shared" si="15"/>
        <v>-1.0509776427254946E-3</v>
      </c>
      <c r="AL72" s="64">
        <f t="shared" si="16"/>
        <v>-1.0131200574087496E-3</v>
      </c>
      <c r="AM72" s="64">
        <f t="shared" si="17"/>
        <v>-7.8604159306015645E-4</v>
      </c>
      <c r="AN72" s="64">
        <f t="shared" si="18"/>
        <v>-1.9214339148031227E-3</v>
      </c>
      <c r="AO72" s="64">
        <f t="shared" si="19"/>
        <v>-6.9116439172780782E-4</v>
      </c>
    </row>
    <row r="73" spans="1:41" x14ac:dyDescent="0.2">
      <c r="A73" s="4">
        <v>71</v>
      </c>
      <c r="B73" s="6" t="s">
        <v>108</v>
      </c>
      <c r="C73" s="15"/>
      <c r="D73" s="15">
        <f>0.5*(Cy!AE73+Cy!AF73)*LN(LC!D73/LC!C73)</f>
        <v>2.6654841919588261E-3</v>
      </c>
      <c r="E73" s="15">
        <f>0.5*(Cy!AF73+Cy!AG73)*LN(LC!E73/LC!D73)</f>
        <v>1.5936431448124736E-4</v>
      </c>
      <c r="F73" s="15">
        <f>0.5*(Cy!AG73+Cy!AH73)*LN(LC!F73/LC!E73)</f>
        <v>-1.4737300274845508E-3</v>
      </c>
      <c r="G73" s="15">
        <f>0.5*(Cy!AH73+Cy!AI73)*LN(LC!G73/LC!F73)</f>
        <v>-9.7012413090560401E-4</v>
      </c>
      <c r="H73" s="15">
        <f>0.5*(Cy!AI73+Cy!AJ73)*LN(LC!H73/LC!G73)</f>
        <v>8.8794708135070616E-4</v>
      </c>
      <c r="I73" s="15">
        <f>0.5*(Cy!AJ73+Cy!AK73)*LN(LC!I73/LC!H73)</f>
        <v>2.0245902163876189E-3</v>
      </c>
      <c r="J73" s="15">
        <f>0.5*(Cy!AK73+Cy!AL73)*LN(LC!J73/LC!I73)</f>
        <v>-1.3932787182829719E-3</v>
      </c>
      <c r="K73" s="15">
        <f>0.5*(Cy!AL73+Cy!AM73)*LN(LC!K73/LC!J73)</f>
        <v>3.6619441651993288E-4</v>
      </c>
      <c r="L73" s="15">
        <f>0.5*(Cy!AM73+Cy!AN73)*LN(LC!L73/LC!K73)</f>
        <v>2.7272899777807497E-4</v>
      </c>
      <c r="M73" s="15">
        <f>0.5*(Cy!AN73+Cy!AO73)*LN(LC!M73/LC!L73)</f>
        <v>-5.9976194412493214E-5</v>
      </c>
      <c r="N73" s="15">
        <f>0.5*(Cy!AO73+Cy!AP73)*LN(LC!N73/LC!M73)</f>
        <v>8.8738176166273453E-4</v>
      </c>
      <c r="O73" s="15">
        <f>0.5*(Cy!AP73+Cy!AQ73)*LN(LC!O73/LC!N73)</f>
        <v>5.3392624499881691E-3</v>
      </c>
      <c r="P73" s="15">
        <f>0.5*(Cy!AQ73+Cy!AR73)*LN(LC!P73/LC!O73)</f>
        <v>-1.640598200081003E-3</v>
      </c>
      <c r="Q73" s="15">
        <f>0.5*(Cy!AR73+Cy!AS73)*LN(LC!Q73/LC!P73)</f>
        <v>6.1293001856602673E-6</v>
      </c>
      <c r="R73" s="15">
        <f>0.5*(Cy!AS73+Cy!AT73)*LN(LC!R73/LC!Q73)</f>
        <v>2.291627808417514E-3</v>
      </c>
      <c r="S73" s="15">
        <f>0.5*(Cy!AT73+Cy!AU73)*LN(LC!S73/LC!R73)</f>
        <v>1.8816833017981454E-4</v>
      </c>
      <c r="T73" s="15">
        <f>0.5*(Cy!AU73+Cy!AV73)*LN(LC!T73/LC!S73)</f>
        <v>-1.0651273399836729E-3</v>
      </c>
      <c r="U73" s="15">
        <f>0.5*(Cy!AV73+Cy!AW73)*LN(LC!U73/LC!T73)</f>
        <v>1.3723350899038725E-3</v>
      </c>
      <c r="V73" s="15">
        <f>0.5*(Cy!AW73+Cy!AX73)*LN(LC!V73/LC!U73)</f>
        <v>1.47287261939397E-4</v>
      </c>
      <c r="W73" s="15">
        <f>0.5*(Cy!AX73+Cy!AY73)*LN(LC!W73/LC!V73)</f>
        <v>-9.4895990170033956E-6</v>
      </c>
      <c r="X73" s="15">
        <f>0.5*(Cy!AY73+Cy!AZ73)*LN(LC!X73/LC!W73)</f>
        <v>9.5585277208400077E-4</v>
      </c>
      <c r="Y73" s="15">
        <f>0.5*(Cy!AZ73+Cy!BA73)*LN(LC!Y73/LC!X73)</f>
        <v>-1.3050409116797288E-3</v>
      </c>
      <c r="Z73" s="15">
        <f>0.5*(Cy!BA73+Cy!BB73)*LN(LC!Z73/LC!Y73)</f>
        <v>1.1724328097502863E-3</v>
      </c>
      <c r="AA73" s="15">
        <f>0.5*(Cy!BB73+Cy!BC73)*LN(LC!AA73/LC!Z73)</f>
        <v>-1.1738194120909564E-3</v>
      </c>
      <c r="AB73" s="15">
        <f>0.5*(Cy!BC73+Cy!BD73)*LN(LC!AB73/LC!AA73)</f>
        <v>-4.8978690961646058E-3</v>
      </c>
      <c r="AC73" s="15">
        <f>0.5*(Cy!BD73+Cy!BE73)*LN(LC!AC73/LC!AB73)</f>
        <v>-6.1254791068710429E-3</v>
      </c>
      <c r="AD73" s="15"/>
      <c r="AF73" s="64">
        <f t="shared" si="10"/>
        <v>1.2560949076588355E-4</v>
      </c>
      <c r="AG73" s="64">
        <f t="shared" si="11"/>
        <v>1.4610052653055453E-5</v>
      </c>
      <c r="AH73" s="64">
        <f t="shared" si="12"/>
        <v>1.236917937738031E-3</v>
      </c>
      <c r="AI73" s="64">
        <f t="shared" si="13"/>
        <v>2.8017163698531883E-4</v>
      </c>
      <c r="AJ73" s="64">
        <f t="shared" si="14"/>
        <v>-2.4659551434112097E-3</v>
      </c>
      <c r="AK73" s="64">
        <f t="shared" si="15"/>
        <v>6.2576399519554326E-4</v>
      </c>
      <c r="AL73" s="64">
        <f t="shared" si="16"/>
        <v>-1.0928917532129453E-3</v>
      </c>
      <c r="AM73" s="64">
        <f t="shared" si="17"/>
        <v>1.1803833863274391E-5</v>
      </c>
      <c r="AN73" s="64">
        <f t="shared" si="18"/>
        <v>-5.5116741015178248E-3</v>
      </c>
      <c r="AO73" s="64">
        <f t="shared" si="19"/>
        <v>-1.6172920505378417E-4</v>
      </c>
    </row>
    <row r="74" spans="1:41" x14ac:dyDescent="0.2">
      <c r="A74" s="4">
        <v>72</v>
      </c>
      <c r="B74" s="6" t="s">
        <v>109</v>
      </c>
      <c r="C74" s="15"/>
      <c r="D74" s="15">
        <f>0.5*(Cy!AE74+Cy!AF74)*LN(LC!D74/LC!C74)</f>
        <v>-7.4708819369405214E-4</v>
      </c>
      <c r="E74" s="15">
        <f>0.5*(Cy!AF74+Cy!AG74)*LN(LC!E74/LC!D74)</f>
        <v>1.8175064599077074E-3</v>
      </c>
      <c r="F74" s="15">
        <f>0.5*(Cy!AG74+Cy!AH74)*LN(LC!F74/LC!E74)</f>
        <v>1.9874443098323561E-3</v>
      </c>
      <c r="G74" s="15">
        <f>0.5*(Cy!AH74+Cy!AI74)*LN(LC!G74/LC!F74)</f>
        <v>1.8795003952425387E-3</v>
      </c>
      <c r="H74" s="15">
        <f>0.5*(Cy!AI74+Cy!AJ74)*LN(LC!H74/LC!G74)</f>
        <v>2.8302149646435505E-3</v>
      </c>
      <c r="I74" s="15">
        <f>0.5*(Cy!AJ74+Cy!AK74)*LN(LC!I74/LC!H74)</f>
        <v>6.2458097881642237E-3</v>
      </c>
      <c r="J74" s="15">
        <f>0.5*(Cy!AK74+Cy!AL74)*LN(LC!J74/LC!I74)</f>
        <v>4.7551277814072111E-3</v>
      </c>
      <c r="K74" s="15">
        <f>0.5*(Cy!AL74+Cy!AM74)*LN(LC!K74/LC!J74)</f>
        <v>4.2841789419051837E-3</v>
      </c>
      <c r="L74" s="15">
        <f>0.5*(Cy!AM74+Cy!AN74)*LN(LC!L74/LC!K74)</f>
        <v>-1.30700471342094E-3</v>
      </c>
      <c r="M74" s="15">
        <f>0.5*(Cy!AN74+Cy!AO74)*LN(LC!M74/LC!L74)</f>
        <v>8.7881241660500503E-4</v>
      </c>
      <c r="N74" s="15">
        <f>0.5*(Cy!AO74+Cy!AP74)*LN(LC!N74/LC!M74)</f>
        <v>1.8466487132253713E-3</v>
      </c>
      <c r="O74" s="15">
        <f>0.5*(Cy!AP74+Cy!AQ74)*LN(LC!O74/LC!N74)</f>
        <v>2.8185767138091213E-3</v>
      </c>
      <c r="P74" s="15">
        <f>0.5*(Cy!AQ74+Cy!AR74)*LN(LC!P74/LC!O74)</f>
        <v>2.8642694334226923E-3</v>
      </c>
      <c r="Q74" s="15">
        <f>0.5*(Cy!AR74+Cy!AS74)*LN(LC!Q74/LC!P74)</f>
        <v>-6.87700347744405E-3</v>
      </c>
      <c r="R74" s="15">
        <f>0.5*(Cy!AS74+Cy!AT74)*LN(LC!R74/LC!Q74)</f>
        <v>9.0532925549700639E-3</v>
      </c>
      <c r="S74" s="15">
        <f>0.5*(Cy!AT74+Cy!AU74)*LN(LC!S74/LC!R74)</f>
        <v>1.1157767484497828E-2</v>
      </c>
      <c r="T74" s="15">
        <f>0.5*(Cy!AU74+Cy!AV74)*LN(LC!T74/LC!S74)</f>
        <v>-2.1804381786391758E-2</v>
      </c>
      <c r="U74" s="15">
        <f>0.5*(Cy!AV74+Cy!AW74)*LN(LC!U74/LC!T74)</f>
        <v>7.9327742452757529E-3</v>
      </c>
      <c r="V74" s="15">
        <f>0.5*(Cy!AW74+Cy!AX74)*LN(LC!V74/LC!U74)</f>
        <v>-7.7150475693080704E-3</v>
      </c>
      <c r="W74" s="15">
        <f>0.5*(Cy!AX74+Cy!AY74)*LN(LC!W74/LC!V74)</f>
        <v>4.6844683872414548E-3</v>
      </c>
      <c r="X74" s="15">
        <f>0.5*(Cy!AY74+Cy!AZ74)*LN(LC!X74/LC!W74)</f>
        <v>-3.8453491032706794E-3</v>
      </c>
      <c r="Y74" s="15">
        <f>0.5*(Cy!AZ74+Cy!BA74)*LN(LC!Y74/LC!X74)</f>
        <v>4.2319663532305735E-3</v>
      </c>
      <c r="Z74" s="15">
        <f>0.5*(Cy!BA74+Cy!BB74)*LN(LC!Z74/LC!Y74)</f>
        <v>9.088418224137291E-4</v>
      </c>
      <c r="AA74" s="15">
        <f>0.5*(Cy!BB74+Cy!BC74)*LN(LC!AA74/LC!Z74)</f>
        <v>8.9200308431414881E-4</v>
      </c>
      <c r="AB74" s="15">
        <f>0.5*(Cy!BC74+Cy!BD74)*LN(LC!AB74/LC!AA74)</f>
        <v>-8.303735422255102E-3</v>
      </c>
      <c r="AC74" s="15">
        <f>0.5*(Cy!BD74+Cy!BE74)*LN(LC!AC74/LC!AB74)</f>
        <v>-8.2553359203780159E-3</v>
      </c>
      <c r="AD74" s="15"/>
      <c r="AF74" s="64">
        <f t="shared" si="10"/>
        <v>2.9520951835580755E-3</v>
      </c>
      <c r="AG74" s="64">
        <f t="shared" si="11"/>
        <v>2.0915526279443658E-3</v>
      </c>
      <c r="AH74" s="64">
        <f t="shared" si="12"/>
        <v>3.8033805418511311E-3</v>
      </c>
      <c r="AI74" s="64">
        <f t="shared" si="13"/>
        <v>-4.1495071652906598E-3</v>
      </c>
      <c r="AJ74" s="64">
        <f t="shared" si="14"/>
        <v>-2.1052520165349333E-3</v>
      </c>
      <c r="AK74" s="64">
        <f t="shared" si="15"/>
        <v>2.9474665848977484E-3</v>
      </c>
      <c r="AL74" s="64">
        <f t="shared" si="16"/>
        <v>-3.1273795909127961E-3</v>
      </c>
      <c r="AM74" s="64">
        <f t="shared" si="17"/>
        <v>-1.839340570811856E-3</v>
      </c>
      <c r="AN74" s="64">
        <f t="shared" si="18"/>
        <v>-8.279535671316559E-3</v>
      </c>
      <c r="AO74" s="64">
        <f t="shared" si="19"/>
        <v>5.1845383430559585E-4</v>
      </c>
    </row>
    <row r="75" spans="1:41" x14ac:dyDescent="0.2">
      <c r="A75" s="4">
        <v>73</v>
      </c>
      <c r="B75" s="6" t="s">
        <v>110</v>
      </c>
      <c r="C75" s="15"/>
      <c r="D75" s="15">
        <f>0.5*(Cy!AE75+Cy!AF75)*LN(LC!D75/LC!C75)</f>
        <v>-1.6043784840828914E-3</v>
      </c>
      <c r="E75" s="15">
        <f>0.5*(Cy!AF75+Cy!AG75)*LN(LC!E75/LC!D75)</f>
        <v>1.2689233284834303E-3</v>
      </c>
      <c r="F75" s="15">
        <f>0.5*(Cy!AG75+Cy!AH75)*LN(LC!F75/LC!E75)</f>
        <v>-7.4361436224145512E-4</v>
      </c>
      <c r="G75" s="15">
        <f>0.5*(Cy!AH75+Cy!AI75)*LN(LC!G75/LC!F75)</f>
        <v>4.8905397472408258E-3</v>
      </c>
      <c r="H75" s="15">
        <f>0.5*(Cy!AI75+Cy!AJ75)*LN(LC!H75/LC!G75)</f>
        <v>4.6884936940366434E-3</v>
      </c>
      <c r="I75" s="15">
        <f>0.5*(Cy!AJ75+Cy!AK75)*LN(LC!I75/LC!H75)</f>
        <v>5.2963268445360796E-3</v>
      </c>
      <c r="J75" s="15">
        <f>0.5*(Cy!AK75+Cy!AL75)*LN(LC!J75/LC!I75)</f>
        <v>2.4141336634177597E-3</v>
      </c>
      <c r="K75" s="15">
        <f>0.5*(Cy!AL75+Cy!AM75)*LN(LC!K75/LC!J75)</f>
        <v>5.382791373850157E-3</v>
      </c>
      <c r="L75" s="15">
        <f>0.5*(Cy!AM75+Cy!AN75)*LN(LC!L75/LC!K75)</f>
        <v>1.187757015296856E-3</v>
      </c>
      <c r="M75" s="15">
        <f>0.5*(Cy!AN75+Cy!AO75)*LN(LC!M75/LC!L75)</f>
        <v>-3.3173927749611832E-4</v>
      </c>
      <c r="N75" s="15">
        <f>0.5*(Cy!AO75+Cy!AP75)*LN(LC!N75/LC!M75)</f>
        <v>1.7043034797330624E-3</v>
      </c>
      <c r="O75" s="15">
        <f>0.5*(Cy!AP75+Cy!AQ75)*LN(LC!O75/LC!N75)</f>
        <v>2.7576821642444006E-3</v>
      </c>
      <c r="P75" s="15">
        <f>0.5*(Cy!AQ75+Cy!AR75)*LN(LC!P75/LC!O75)</f>
        <v>4.493877162894273E-3</v>
      </c>
      <c r="Q75" s="15">
        <f>0.5*(Cy!AR75+Cy!AS75)*LN(LC!Q75/LC!P75)</f>
        <v>-4.4100995363006816E-3</v>
      </c>
      <c r="R75" s="15">
        <f>0.5*(Cy!AS75+Cy!AT75)*LN(LC!R75/LC!Q75)</f>
        <v>2.5188303242473477E-4</v>
      </c>
      <c r="S75" s="15">
        <f>0.5*(Cy!AT75+Cy!AU75)*LN(LC!S75/LC!R75)</f>
        <v>6.0590794044530017E-3</v>
      </c>
      <c r="T75" s="15">
        <f>0.5*(Cy!AU75+Cy!AV75)*LN(LC!T75/LC!S75)</f>
        <v>-4.6990680340820521E-3</v>
      </c>
      <c r="U75" s="15">
        <f>0.5*(Cy!AV75+Cy!AW75)*LN(LC!U75/LC!T75)</f>
        <v>2.8115623391814339E-4</v>
      </c>
      <c r="V75" s="15">
        <f>0.5*(Cy!AW75+Cy!AX75)*LN(LC!V75/LC!U75)</f>
        <v>4.8416525602083191E-3</v>
      </c>
      <c r="W75" s="15">
        <f>0.5*(Cy!AX75+Cy!AY75)*LN(LC!W75/LC!V75)</f>
        <v>-5.1989767536775745E-4</v>
      </c>
      <c r="X75" s="15">
        <f>0.5*(Cy!AY75+Cy!AZ75)*LN(LC!X75/LC!W75)</f>
        <v>-2.7197045329148831E-3</v>
      </c>
      <c r="Y75" s="15">
        <f>0.5*(Cy!AZ75+Cy!BA75)*LN(LC!Y75/LC!X75)</f>
        <v>2.7643868975122214E-3</v>
      </c>
      <c r="Z75" s="15">
        <f>0.5*(Cy!BA75+Cy!BB75)*LN(LC!Z75/LC!Y75)</f>
        <v>-2.2774850295703823E-3</v>
      </c>
      <c r="AA75" s="15">
        <f>0.5*(Cy!BB75+Cy!BC75)*LN(LC!AA75/LC!Z75)</f>
        <v>-3.4233635925642539E-4</v>
      </c>
      <c r="AB75" s="15">
        <f>0.5*(Cy!BC75+Cy!BD75)*LN(LC!AB75/LC!AA75)</f>
        <v>1.0737364850827774E-3</v>
      </c>
      <c r="AC75" s="15">
        <f>0.5*(Cy!BD75+Cy!BE75)*LN(LC!AC75/LC!AB75)</f>
        <v>-7.5260996895704785E-3</v>
      </c>
      <c r="AD75" s="15"/>
      <c r="AF75" s="64">
        <f t="shared" si="10"/>
        <v>3.0801338504111049E-3</v>
      </c>
      <c r="AG75" s="64">
        <f t="shared" si="11"/>
        <v>2.0714492509603432E-3</v>
      </c>
      <c r="AH75" s="64">
        <f t="shared" si="12"/>
        <v>1.8304844455431456E-3</v>
      </c>
      <c r="AI75" s="64">
        <f t="shared" si="13"/>
        <v>-5.6317228964764617E-4</v>
      </c>
      <c r="AJ75" s="64">
        <f t="shared" si="14"/>
        <v>-1.2615595391604576E-3</v>
      </c>
      <c r="AK75" s="64">
        <f t="shared" si="15"/>
        <v>1.9509668482517444E-3</v>
      </c>
      <c r="AL75" s="64">
        <f t="shared" si="16"/>
        <v>-9.1236591440405188E-4</v>
      </c>
      <c r="AM75" s="64">
        <f t="shared" si="17"/>
        <v>-3.339119924441021E-4</v>
      </c>
      <c r="AN75" s="64">
        <f t="shared" si="18"/>
        <v>-3.2261816022438505E-3</v>
      </c>
      <c r="AO75" s="64">
        <f t="shared" si="19"/>
        <v>1.0314671436212977E-3</v>
      </c>
    </row>
    <row r="76" spans="1:41" x14ac:dyDescent="0.2">
      <c r="A76" s="4">
        <v>74</v>
      </c>
      <c r="B76" s="6" t="s">
        <v>111</v>
      </c>
      <c r="C76" s="15"/>
      <c r="D76" s="15">
        <f>0.5*(Cy!AE76+Cy!AF76)*LN(LC!D76/LC!C76)</f>
        <v>3.2216585895439493E-3</v>
      </c>
      <c r="E76" s="15">
        <f>0.5*(Cy!AF76+Cy!AG76)*LN(LC!E76/LC!D76)</f>
        <v>-5.3845892310720983E-4</v>
      </c>
      <c r="F76" s="15">
        <f>0.5*(Cy!AG76+Cy!AH76)*LN(LC!F76/LC!E76)</f>
        <v>-2.7127455657719839E-3</v>
      </c>
      <c r="G76" s="15">
        <f>0.5*(Cy!AH76+Cy!AI76)*LN(LC!G76/LC!F76)</f>
        <v>-6.6995989673911886E-4</v>
      </c>
      <c r="H76" s="15">
        <f>0.5*(Cy!AI76+Cy!AJ76)*LN(LC!H76/LC!G76)</f>
        <v>3.2043759533149584E-3</v>
      </c>
      <c r="I76" s="15">
        <f>0.5*(Cy!AJ76+Cy!AK76)*LN(LC!I76/LC!H76)</f>
        <v>-3.7808757863774513E-4</v>
      </c>
      <c r="J76" s="15">
        <f>0.5*(Cy!AK76+Cy!AL76)*LN(LC!J76/LC!I76)</f>
        <v>3.2817429782794553E-5</v>
      </c>
      <c r="K76" s="15">
        <f>0.5*(Cy!AL76+Cy!AM76)*LN(LC!K76/LC!J76)</f>
        <v>-2.593429773755502E-4</v>
      </c>
      <c r="L76" s="15">
        <f>0.5*(Cy!AM76+Cy!AN76)*LN(LC!L76/LC!K76)</f>
        <v>1.348232542960174E-3</v>
      </c>
      <c r="M76" s="15">
        <f>0.5*(Cy!AN76+Cy!AO76)*LN(LC!M76/LC!L76)</f>
        <v>1.9268480639841575E-3</v>
      </c>
      <c r="N76" s="15">
        <f>0.5*(Cy!AO76+Cy!AP76)*LN(LC!N76/LC!M76)</f>
        <v>-4.8968157208899412E-3</v>
      </c>
      <c r="O76" s="15">
        <f>0.5*(Cy!AP76+Cy!AQ76)*LN(LC!O76/LC!N76)</f>
        <v>3.6163601001892743E-3</v>
      </c>
      <c r="P76" s="15">
        <f>0.5*(Cy!AQ76+Cy!AR76)*LN(LC!P76/LC!O76)</f>
        <v>-2.8664249893675295E-3</v>
      </c>
      <c r="Q76" s="15">
        <f>0.5*(Cy!AR76+Cy!AS76)*LN(LC!Q76/LC!P76)</f>
        <v>-1.2865814932808059E-3</v>
      </c>
      <c r="R76" s="15">
        <f>0.5*(Cy!AS76+Cy!AT76)*LN(LC!R76/LC!Q76)</f>
        <v>1.7398305320553472E-3</v>
      </c>
      <c r="S76" s="15">
        <f>0.5*(Cy!AT76+Cy!AU76)*LN(LC!S76/LC!R76)</f>
        <v>1.9745682421118257E-3</v>
      </c>
      <c r="T76" s="15">
        <f>0.5*(Cy!AU76+Cy!AV76)*LN(LC!T76/LC!S76)</f>
        <v>-2.0333932442833681E-4</v>
      </c>
      <c r="U76" s="15">
        <f>0.5*(Cy!AV76+Cy!AW76)*LN(LC!U76/LC!T76)</f>
        <v>-1.3457048688057145E-3</v>
      </c>
      <c r="V76" s="15">
        <f>0.5*(Cy!AW76+Cy!AX76)*LN(LC!V76/LC!U76)</f>
        <v>-2.4094845201237452E-3</v>
      </c>
      <c r="W76" s="15">
        <f>0.5*(Cy!AX76+Cy!AY76)*LN(LC!W76/LC!V76)</f>
        <v>-3.0755486739859748E-4</v>
      </c>
      <c r="X76" s="15">
        <f>0.5*(Cy!AY76+Cy!AZ76)*LN(LC!X76/LC!W76)</f>
        <v>3.1865686500167547E-3</v>
      </c>
      <c r="Y76" s="15">
        <f>0.5*(Cy!AZ76+Cy!BA76)*LN(LC!Y76/LC!X76)</f>
        <v>1.3947011023113351E-3</v>
      </c>
      <c r="Z76" s="15">
        <f>0.5*(Cy!BA76+Cy!BB76)*LN(LC!Z76/LC!Y76)</f>
        <v>1.6096233622183063E-3</v>
      </c>
      <c r="AA76" s="15">
        <f>0.5*(Cy!BB76+Cy!BC76)*LN(LC!AA76/LC!Z76)</f>
        <v>-1.6518234172084104E-3</v>
      </c>
      <c r="AB76" s="15">
        <f>0.5*(Cy!BC76+Cy!BD76)*LN(LC!AB76/LC!AA76)</f>
        <v>2.5839154721700752E-3</v>
      </c>
      <c r="AC76" s="15">
        <f>0.5*(Cy!BD76+Cy!BE76)*LN(LC!AC76/LC!AB76)</f>
        <v>-4.5039525355194711E-3</v>
      </c>
      <c r="AD76" s="15"/>
      <c r="AF76" s="64">
        <f t="shared" si="10"/>
        <v>-2.1897520218821994E-4</v>
      </c>
      <c r="AG76" s="64">
        <f t="shared" si="11"/>
        <v>-3.6965213230767305E-4</v>
      </c>
      <c r="AH76" s="64">
        <f t="shared" si="12"/>
        <v>6.3555047834162241E-4</v>
      </c>
      <c r="AI76" s="64">
        <f t="shared" si="13"/>
        <v>-2.1590298614792782E-4</v>
      </c>
      <c r="AJ76" s="64">
        <f t="shared" si="14"/>
        <v>-1.1350720320563306E-4</v>
      </c>
      <c r="AK76" s="64">
        <f t="shared" si="15"/>
        <v>1.3294917301697463E-4</v>
      </c>
      <c r="AL76" s="64">
        <f t="shared" si="16"/>
        <v>-1.647050946767804E-4</v>
      </c>
      <c r="AM76" s="64">
        <f t="shared" si="17"/>
        <v>3.412326457269898E-5</v>
      </c>
      <c r="AN76" s="64">
        <f t="shared" si="18"/>
        <v>-9.6001853167469796E-4</v>
      </c>
      <c r="AO76" s="64">
        <f t="shared" si="19"/>
        <v>-5.6497409101566294E-5</v>
      </c>
    </row>
    <row r="77" spans="1:41" x14ac:dyDescent="0.2">
      <c r="A77" s="4">
        <v>75</v>
      </c>
      <c r="B77" s="6" t="s">
        <v>112</v>
      </c>
      <c r="C77" s="15"/>
      <c r="D77" s="15">
        <f>0.5*(Cy!AE77+Cy!AF77)*LN(LC!D77/LC!C77)</f>
        <v>9.6109714679357798E-3</v>
      </c>
      <c r="E77" s="15">
        <f>0.5*(Cy!AF77+Cy!AG77)*LN(LC!E77/LC!D77)</f>
        <v>-1.6262336455883385E-2</v>
      </c>
      <c r="F77" s="15">
        <f>0.5*(Cy!AG77+Cy!AH77)*LN(LC!F77/LC!E77)</f>
        <v>-8.8547892797595628E-3</v>
      </c>
      <c r="G77" s="15">
        <f>0.5*(Cy!AH77+Cy!AI77)*LN(LC!G77/LC!F77)</f>
        <v>-5.7953631115747785E-3</v>
      </c>
      <c r="H77" s="15">
        <f>0.5*(Cy!AI77+Cy!AJ77)*LN(LC!H77/LC!G77)</f>
        <v>-9.6115147629097705E-5</v>
      </c>
      <c r="I77" s="15">
        <f>0.5*(Cy!AJ77+Cy!AK77)*LN(LC!I77/LC!H77)</f>
        <v>-1.2520313433555959E-3</v>
      </c>
      <c r="J77" s="15">
        <f>0.5*(Cy!AK77+Cy!AL77)*LN(LC!J77/LC!I77)</f>
        <v>-4.5605260582847413E-3</v>
      </c>
      <c r="K77" s="15">
        <f>0.5*(Cy!AL77+Cy!AM77)*LN(LC!K77/LC!J77)</f>
        <v>-1.0331866665423784E-2</v>
      </c>
      <c r="L77" s="15">
        <f>0.5*(Cy!AM77+Cy!AN77)*LN(LC!L77/LC!K77)</f>
        <v>-5.8285327672383015E-3</v>
      </c>
      <c r="M77" s="15">
        <f>0.5*(Cy!AN77+Cy!AO77)*LN(LC!M77/LC!L77)</f>
        <v>4.1682852067575979E-3</v>
      </c>
      <c r="N77" s="15">
        <f>0.5*(Cy!AO77+Cy!AP77)*LN(LC!N77/LC!M77)</f>
        <v>1.8265436544883716E-4</v>
      </c>
      <c r="O77" s="15">
        <f>0.5*(Cy!AP77+Cy!AQ77)*LN(LC!O77/LC!N77)</f>
        <v>5.2380300714558728E-3</v>
      </c>
      <c r="P77" s="15">
        <f>0.5*(Cy!AQ77+Cy!AR77)*LN(LC!P77/LC!O77)</f>
        <v>-9.3303744073517918E-3</v>
      </c>
      <c r="Q77" s="15">
        <f>0.5*(Cy!AR77+Cy!AS77)*LN(LC!Q77/LC!P77)</f>
        <v>-1.121633297728571E-2</v>
      </c>
      <c r="R77" s="15">
        <f>0.5*(Cy!AS77+Cy!AT77)*LN(LC!R77/LC!Q77)</f>
        <v>-4.7143108542535127E-3</v>
      </c>
      <c r="S77" s="15">
        <f>0.5*(Cy!AT77+Cy!AU77)*LN(LC!S77/LC!R77)</f>
        <v>9.7986770537073051E-4</v>
      </c>
      <c r="T77" s="15">
        <f>0.5*(Cy!AU77+Cy!AV77)*LN(LC!T77/LC!S77)</f>
        <v>-7.6661636546227147E-4</v>
      </c>
      <c r="U77" s="15">
        <f>0.5*(Cy!AV77+Cy!AW77)*LN(LC!U77/LC!T77)</f>
        <v>-7.038699855680332E-4</v>
      </c>
      <c r="V77" s="15">
        <f>0.5*(Cy!AW77+Cy!AX77)*LN(LC!V77/LC!U77)</f>
        <v>-1.0492534766599358E-2</v>
      </c>
      <c r="W77" s="15">
        <f>0.5*(Cy!AX77+Cy!AY77)*LN(LC!W77/LC!V77)</f>
        <v>5.4503762664710482E-4</v>
      </c>
      <c r="X77" s="15">
        <f>0.5*(Cy!AY77+Cy!AZ77)*LN(LC!X77/LC!W77)</f>
        <v>1.0209404138712899E-2</v>
      </c>
      <c r="Y77" s="15">
        <f>0.5*(Cy!AZ77+Cy!BA77)*LN(LC!Y77/LC!X77)</f>
        <v>3.7236541001136898E-3</v>
      </c>
      <c r="Z77" s="15">
        <f>0.5*(Cy!BA77+Cy!BB77)*LN(LC!Z77/LC!Y77)</f>
        <v>1.4335132703643304E-2</v>
      </c>
      <c r="AA77" s="15">
        <f>0.5*(Cy!BB77+Cy!BC77)*LN(LC!AA77/LC!Z77)</f>
        <v>-9.6053226220885E-3</v>
      </c>
      <c r="AB77" s="15">
        <f>0.5*(Cy!BC77+Cy!BD77)*LN(LC!AB77/LC!AA77)</f>
        <v>6.5542364086219988E-3</v>
      </c>
      <c r="AC77" s="15">
        <f>0.5*(Cy!BD77+Cy!BE77)*LN(LC!AC77/LC!AB77)</f>
        <v>-1.4702933711859436E-2</v>
      </c>
      <c r="AD77" s="15"/>
      <c r="AF77" s="64">
        <f t="shared" si="10"/>
        <v>-6.4521270676404837E-3</v>
      </c>
      <c r="AG77" s="64">
        <f t="shared" si="11"/>
        <v>-3.2739971837480778E-3</v>
      </c>
      <c r="AH77" s="64">
        <f t="shared" si="12"/>
        <v>-3.8086240924128821E-3</v>
      </c>
      <c r="AI77" s="64">
        <f t="shared" si="13"/>
        <v>-2.4171587045393217E-4</v>
      </c>
      <c r="AJ77" s="64">
        <f t="shared" si="14"/>
        <v>6.0953375686211006E-5</v>
      </c>
      <c r="AK77" s="64">
        <f t="shared" si="15"/>
        <v>-3.5413106380804806E-3</v>
      </c>
      <c r="AL77" s="64">
        <f t="shared" si="16"/>
        <v>-9.0381247383860414E-5</v>
      </c>
      <c r="AM77" s="64">
        <f t="shared" si="17"/>
        <v>9.0561060367485408E-4</v>
      </c>
      <c r="AN77" s="64">
        <f t="shared" si="18"/>
        <v>-4.0743486516187184E-3</v>
      </c>
      <c r="AO77" s="64">
        <f t="shared" si="19"/>
        <v>-2.7431021677138336E-3</v>
      </c>
    </row>
    <row r="78" spans="1:41" x14ac:dyDescent="0.2">
      <c r="A78" s="4">
        <v>76</v>
      </c>
      <c r="B78" s="6" t="s">
        <v>113</v>
      </c>
      <c r="C78" s="15"/>
      <c r="D78" s="15">
        <f>0.5*(Cy!AE78+Cy!AF78)*LN(LC!D78/LC!C78)</f>
        <v>3.1106582517424798E-3</v>
      </c>
      <c r="E78" s="15">
        <f>0.5*(Cy!AF78+Cy!AG78)*LN(LC!E78/LC!D78)</f>
        <v>2.6743067767031202E-3</v>
      </c>
      <c r="F78" s="15">
        <f>0.5*(Cy!AG78+Cy!AH78)*LN(LC!F78/LC!E78)</f>
        <v>7.721367956311419E-4</v>
      </c>
      <c r="G78" s="15">
        <f>0.5*(Cy!AH78+Cy!AI78)*LN(LC!G78/LC!F78)</f>
        <v>2.6863490226527341E-3</v>
      </c>
      <c r="H78" s="15">
        <f>0.5*(Cy!AI78+Cy!AJ78)*LN(LC!H78/LC!G78)</f>
        <v>7.4626314007712334E-4</v>
      </c>
      <c r="I78" s="15">
        <f>0.5*(Cy!AJ78+Cy!AK78)*LN(LC!I78/LC!H78)</f>
        <v>3.0709670814544985E-3</v>
      </c>
      <c r="J78" s="15">
        <f>0.5*(Cy!AK78+Cy!AL78)*LN(LC!J78/LC!I78)</f>
        <v>3.2096942613838196E-4</v>
      </c>
      <c r="K78" s="15">
        <f>0.5*(Cy!AL78+Cy!AM78)*LN(LC!K78/LC!J78)</f>
        <v>1.7994388753920572E-3</v>
      </c>
      <c r="L78" s="15">
        <f>0.5*(Cy!AM78+Cy!AN78)*LN(LC!L78/LC!K78)</f>
        <v>2.29401414295103E-3</v>
      </c>
      <c r="M78" s="15">
        <f>0.5*(Cy!AN78+Cy!AO78)*LN(LC!M78/LC!L78)</f>
        <v>3.2676907368780809E-3</v>
      </c>
      <c r="N78" s="15">
        <f>0.5*(Cy!AO78+Cy!AP78)*LN(LC!N78/LC!M78)</f>
        <v>-1.4154468237044683E-4</v>
      </c>
      <c r="O78" s="15">
        <f>0.5*(Cy!AP78+Cy!AQ78)*LN(LC!O78/LC!N78)</f>
        <v>3.8996963360961256E-3</v>
      </c>
      <c r="P78" s="15">
        <f>0.5*(Cy!AQ78+Cy!AR78)*LN(LC!P78/LC!O78)</f>
        <v>-3.520579634678164E-3</v>
      </c>
      <c r="Q78" s="15">
        <f>0.5*(Cy!AR78+Cy!AS78)*LN(LC!Q78/LC!P78)</f>
        <v>-6.7184080705074236E-4</v>
      </c>
      <c r="R78" s="15">
        <f>0.5*(Cy!AS78+Cy!AT78)*LN(LC!R78/LC!Q78)</f>
        <v>2.1353712981168637E-3</v>
      </c>
      <c r="S78" s="15">
        <f>0.5*(Cy!AT78+Cy!AU78)*LN(LC!S78/LC!R78)</f>
        <v>-4.6483066658658823E-4</v>
      </c>
      <c r="T78" s="15">
        <f>0.5*(Cy!AU78+Cy!AV78)*LN(LC!T78/LC!S78)</f>
        <v>2.3851655388598249E-5</v>
      </c>
      <c r="U78" s="15">
        <f>0.5*(Cy!AV78+Cy!AW78)*LN(LC!U78/LC!T78)</f>
        <v>1.0458579130352052E-3</v>
      </c>
      <c r="V78" s="15">
        <f>0.5*(Cy!AW78+Cy!AX78)*LN(LC!V78/LC!U78)</f>
        <v>-2.2131392056869209E-3</v>
      </c>
      <c r="W78" s="15">
        <f>0.5*(Cy!AX78+Cy!AY78)*LN(LC!W78/LC!V78)</f>
        <v>-1.5111557569694473E-3</v>
      </c>
      <c r="X78" s="15">
        <f>0.5*(Cy!AY78+Cy!AZ78)*LN(LC!X78/LC!W78)</f>
        <v>4.0442846120879068E-3</v>
      </c>
      <c r="Y78" s="15">
        <f>0.5*(Cy!AZ78+Cy!BA78)*LN(LC!Y78/LC!X78)</f>
        <v>-1.8243264234650944E-3</v>
      </c>
      <c r="Z78" s="15">
        <f>0.5*(Cy!BA78+Cy!BB78)*LN(LC!Z78/LC!Y78)</f>
        <v>2.8612502047373508E-3</v>
      </c>
      <c r="AA78" s="15">
        <f>0.5*(Cy!BB78+Cy!BC78)*LN(LC!AA78/LC!Z78)</f>
        <v>-3.8044708923234629E-3</v>
      </c>
      <c r="AB78" s="15">
        <f>0.5*(Cy!BC78+Cy!BD78)*LN(LC!AB78/LC!AA78)</f>
        <v>1.8718719246470757E-3</v>
      </c>
      <c r="AC78" s="15">
        <f>0.5*(Cy!BD78+Cy!BE78)*LN(LC!AC78/LC!AB78)</f>
        <v>-1.8786330999380551E-2</v>
      </c>
      <c r="AD78" s="15"/>
      <c r="AF78" s="64">
        <f t="shared" si="10"/>
        <v>1.9900045633037236E-3</v>
      </c>
      <c r="AG78" s="64">
        <f t="shared" si="11"/>
        <v>1.5081136997978205E-3</v>
      </c>
      <c r="AH78" s="64">
        <f t="shared" si="12"/>
        <v>2.755633051794989E-4</v>
      </c>
      <c r="AI78" s="64">
        <f t="shared" si="13"/>
        <v>2.7793984357106841E-4</v>
      </c>
      <c r="AJ78" s="64">
        <f t="shared" si="14"/>
        <v>-3.9364012371569364E-3</v>
      </c>
      <c r="AK78" s="64">
        <f t="shared" si="15"/>
        <v>8.9183850248865989E-4</v>
      </c>
      <c r="AL78" s="64">
        <f t="shared" si="16"/>
        <v>-1.8292306967929339E-3</v>
      </c>
      <c r="AM78" s="64">
        <f t="shared" si="17"/>
        <v>-1.7223098664948303E-4</v>
      </c>
      <c r="AN78" s="64">
        <f t="shared" si="18"/>
        <v>-8.457229537366738E-3</v>
      </c>
      <c r="AO78" s="64">
        <f t="shared" si="19"/>
        <v>2.3044034939035258E-5</v>
      </c>
    </row>
    <row r="79" spans="1:41" x14ac:dyDescent="0.2">
      <c r="A79" s="4">
        <v>77</v>
      </c>
      <c r="B79" s="6" t="s">
        <v>114</v>
      </c>
      <c r="C79" s="15"/>
      <c r="D79" s="15">
        <f>0.5*(Cy!AE79+Cy!AF79)*LN(LC!D79/LC!C79)</f>
        <v>4.6985524589312671E-3</v>
      </c>
      <c r="E79" s="15">
        <f>0.5*(Cy!AF79+Cy!AG79)*LN(LC!E79/LC!D79)</f>
        <v>5.5609708160092716E-3</v>
      </c>
      <c r="F79" s="15">
        <f>0.5*(Cy!AG79+Cy!AH79)*LN(LC!F79/LC!E79)</f>
        <v>-3.7720404334074622E-3</v>
      </c>
      <c r="G79" s="15">
        <f>0.5*(Cy!AH79+Cy!AI79)*LN(LC!G79/LC!F79)</f>
        <v>-1.0576279931586708E-3</v>
      </c>
      <c r="H79" s="15">
        <f>0.5*(Cy!AI79+Cy!AJ79)*LN(LC!H79/LC!G79)</f>
        <v>-2.2482486505875283E-3</v>
      </c>
      <c r="I79" s="15">
        <f>0.5*(Cy!AJ79+Cy!AK79)*LN(LC!I79/LC!H79)</f>
        <v>8.8856379048546288E-3</v>
      </c>
      <c r="J79" s="15">
        <f>0.5*(Cy!AK79+Cy!AL79)*LN(LC!J79/LC!I79)</f>
        <v>3.4834452637589786E-3</v>
      </c>
      <c r="K79" s="15">
        <f>0.5*(Cy!AL79+Cy!AM79)*LN(LC!K79/LC!J79)</f>
        <v>-7.806298788426327E-4</v>
      </c>
      <c r="L79" s="15">
        <f>0.5*(Cy!AM79+Cy!AN79)*LN(LC!L79/LC!K79)</f>
        <v>-4.8824340556844151E-3</v>
      </c>
      <c r="M79" s="15">
        <f>0.5*(Cy!AN79+Cy!AO79)*LN(LC!M79/LC!L79)</f>
        <v>4.4804307395877561E-3</v>
      </c>
      <c r="N79" s="15">
        <f>0.5*(Cy!AO79+Cy!AP79)*LN(LC!N79/LC!M79)</f>
        <v>-9.3839756227916994E-4</v>
      </c>
      <c r="O79" s="15">
        <f>0.5*(Cy!AP79+Cy!AQ79)*LN(LC!O79/LC!N79)</f>
        <v>4.842568879279292E-3</v>
      </c>
      <c r="P79" s="15">
        <f>0.5*(Cy!AQ79+Cy!AR79)*LN(LC!P79/LC!O79)</f>
        <v>-9.949230341713103E-4</v>
      </c>
      <c r="Q79" s="15">
        <f>0.5*(Cy!AR79+Cy!AS79)*LN(LC!Q79/LC!P79)</f>
        <v>1.2012527364013883E-3</v>
      </c>
      <c r="R79" s="15">
        <f>0.5*(Cy!AS79+Cy!AT79)*LN(LC!R79/LC!Q79)</f>
        <v>3.7701399714854454E-5</v>
      </c>
      <c r="S79" s="15">
        <f>0.5*(Cy!AT79+Cy!AU79)*LN(LC!S79/LC!R79)</f>
        <v>7.5799319323848293E-4</v>
      </c>
      <c r="T79" s="15">
        <f>0.5*(Cy!AU79+Cy!AV79)*LN(LC!T79/LC!S79)</f>
        <v>-1.875762563540989E-3</v>
      </c>
      <c r="U79" s="15">
        <f>0.5*(Cy!AV79+Cy!AW79)*LN(LC!U79/LC!T79)</f>
        <v>3.0270888478128627E-3</v>
      </c>
      <c r="V79" s="15">
        <f>0.5*(Cy!AW79+Cy!AX79)*LN(LC!V79/LC!U79)</f>
        <v>-3.3773058774553564E-3</v>
      </c>
      <c r="W79" s="15">
        <f>0.5*(Cy!AX79+Cy!AY79)*LN(LC!W79/LC!V79)</f>
        <v>3.8544486178722949E-3</v>
      </c>
      <c r="X79" s="15">
        <f>0.5*(Cy!AY79+Cy!AZ79)*LN(LC!X79/LC!W79)</f>
        <v>-2.1458988013656043E-3</v>
      </c>
      <c r="Y79" s="15">
        <f>0.5*(Cy!AZ79+Cy!BA79)*LN(LC!Y79/LC!X79)</f>
        <v>-3.2597585115474613E-3</v>
      </c>
      <c r="Z79" s="15">
        <f>0.5*(Cy!BA79+Cy!BB79)*LN(LC!Z79/LC!Y79)</f>
        <v>-4.2989756781166583E-3</v>
      </c>
      <c r="AA79" s="15">
        <f>0.5*(Cy!BB79+Cy!BC79)*LN(LC!AA79/LC!Z79)</f>
        <v>-6.2087261659217454E-3</v>
      </c>
      <c r="AB79" s="15">
        <f>0.5*(Cy!BC79+Cy!BD79)*LN(LC!AB79/LC!AA79)</f>
        <v>2.6053690703296598E-3</v>
      </c>
      <c r="AC79" s="15">
        <f>0.5*(Cy!BD79+Cy!BE79)*LN(LC!AC79/LC!AB79)</f>
        <v>-7.0982747984055759E-3</v>
      </c>
      <c r="AD79" s="15"/>
      <c r="AF79" s="64">
        <f t="shared" si="10"/>
        <v>1.4737383287420477E-3</v>
      </c>
      <c r="AG79" s="64">
        <f t="shared" si="11"/>
        <v>2.7248290130810345E-4</v>
      </c>
      <c r="AH79" s="64">
        <f t="shared" si="12"/>
        <v>1.1689186348925414E-3</v>
      </c>
      <c r="AI79" s="64">
        <f t="shared" si="13"/>
        <v>-1.0348595533535843E-4</v>
      </c>
      <c r="AJ79" s="64">
        <f t="shared" si="14"/>
        <v>-3.6520732167323556E-3</v>
      </c>
      <c r="AK79" s="64">
        <f t="shared" si="15"/>
        <v>7.207007681003225E-4</v>
      </c>
      <c r="AL79" s="64">
        <f t="shared" si="16"/>
        <v>-1.8777795860338571E-3</v>
      </c>
      <c r="AM79" s="64">
        <f t="shared" si="17"/>
        <v>-1.7856112665328321E-3</v>
      </c>
      <c r="AN79" s="64">
        <f t="shared" si="18"/>
        <v>-2.2464528640379578E-3</v>
      </c>
      <c r="AO79" s="64">
        <f t="shared" si="19"/>
        <v>-1.6808386142500438E-4</v>
      </c>
    </row>
    <row r="80" spans="1:41" x14ac:dyDescent="0.2">
      <c r="A80" s="4">
        <v>78</v>
      </c>
      <c r="B80" s="6" t="s">
        <v>115</v>
      </c>
      <c r="C80" s="15"/>
      <c r="D80" s="15">
        <f>0.5*(Cy!AE80+Cy!AF80)*LN(LC!D80/LC!C80)</f>
        <v>-4.7203867561063616E-3</v>
      </c>
      <c r="E80" s="15">
        <f>0.5*(Cy!AF80+Cy!AG80)*LN(LC!E80/LC!D80)</f>
        <v>-3.835118301285489E-3</v>
      </c>
      <c r="F80" s="15">
        <f>0.5*(Cy!AG80+Cy!AH80)*LN(LC!F80/LC!E80)</f>
        <v>-8.0945368600958568E-3</v>
      </c>
      <c r="G80" s="15">
        <f>0.5*(Cy!AH80+Cy!AI80)*LN(LC!G80/LC!F80)</f>
        <v>-3.3597822074435835E-4</v>
      </c>
      <c r="H80" s="15">
        <f>0.5*(Cy!AI80+Cy!AJ80)*LN(LC!H80/LC!G80)</f>
        <v>3.9666862211445601E-4</v>
      </c>
      <c r="I80" s="15">
        <f>0.5*(Cy!AJ80+Cy!AK80)*LN(LC!I80/LC!H80)</f>
        <v>-4.3677747491063321E-3</v>
      </c>
      <c r="J80" s="15">
        <f>0.5*(Cy!AK80+Cy!AL80)*LN(LC!J80/LC!I80)</f>
        <v>-1.9311205748676506E-3</v>
      </c>
      <c r="K80" s="15">
        <f>0.5*(Cy!AL80+Cy!AM80)*LN(LC!K80/LC!J80)</f>
        <v>-3.0433817585334851E-3</v>
      </c>
      <c r="L80" s="15">
        <f>0.5*(Cy!AM80+Cy!AN80)*LN(LC!L80/LC!K80)</f>
        <v>-8.511925863773196E-4</v>
      </c>
      <c r="M80" s="15">
        <f>0.5*(Cy!AN80+Cy!AO80)*LN(LC!M80/LC!L80)</f>
        <v>-4.5390165466158853E-3</v>
      </c>
      <c r="N80" s="15">
        <f>0.5*(Cy!AO80+Cy!AP80)*LN(LC!N80/LC!M80)</f>
        <v>2.4243177499266148E-3</v>
      </c>
      <c r="O80" s="15">
        <f>0.5*(Cy!AP80+Cy!AQ80)*LN(LC!O80/LC!N80)</f>
        <v>1.7524037207313134E-3</v>
      </c>
      <c r="P80" s="15">
        <f>0.5*(Cy!AQ80+Cy!AR80)*LN(LC!P80/LC!O80)</f>
        <v>-5.8523717732657471E-4</v>
      </c>
      <c r="Q80" s="15">
        <f>0.5*(Cy!AR80+Cy!AS80)*LN(LC!Q80/LC!P80)</f>
        <v>-2.2687693511295988E-3</v>
      </c>
      <c r="R80" s="15">
        <f>0.5*(Cy!AS80+Cy!AT80)*LN(LC!R80/LC!Q80)</f>
        <v>2.9310333784197547E-3</v>
      </c>
      <c r="S80" s="15">
        <f>0.5*(Cy!AT80+Cy!AU80)*LN(LC!S80/LC!R80)</f>
        <v>-3.3835929245749089E-4</v>
      </c>
      <c r="T80" s="15">
        <f>0.5*(Cy!AU80+Cy!AV80)*LN(LC!T80/LC!S80)</f>
        <v>4.2803936341920474E-3</v>
      </c>
      <c r="U80" s="15">
        <f>0.5*(Cy!AV80+Cy!AW80)*LN(LC!U80/LC!T80)</f>
        <v>-2.9823686353290736E-3</v>
      </c>
      <c r="V80" s="15">
        <f>0.5*(Cy!AW80+Cy!AX80)*LN(LC!V80/LC!U80)</f>
        <v>2.2661784090162603E-3</v>
      </c>
      <c r="W80" s="15">
        <f>0.5*(Cy!AX80+Cy!AY80)*LN(LC!W80/LC!V80)</f>
        <v>-8.4130544690497004E-4</v>
      </c>
      <c r="X80" s="15">
        <f>0.5*(Cy!AY80+Cy!AZ80)*LN(LC!X80/LC!W80)</f>
        <v>4.5241113202128293E-3</v>
      </c>
      <c r="Y80" s="15">
        <f>0.5*(Cy!AZ80+Cy!BA80)*LN(LC!Y80/LC!X80)</f>
        <v>4.8483078164483068E-4</v>
      </c>
      <c r="Z80" s="15">
        <f>0.5*(Cy!BA80+Cy!BB80)*LN(LC!Z80/LC!Y80)</f>
        <v>-3.321608059150737E-3</v>
      </c>
      <c r="AA80" s="15">
        <f>0.5*(Cy!BB80+Cy!BC80)*LN(LC!AA80/LC!Z80)</f>
        <v>3.7080157054423445E-4</v>
      </c>
      <c r="AB80" s="15">
        <f>0.5*(Cy!BC80+Cy!BD80)*LN(LC!AB80/LC!AA80)</f>
        <v>8.7903562855413042E-4</v>
      </c>
      <c r="AC80" s="15">
        <f>0.5*(Cy!BD80+Cy!BE80)*LN(LC!AC80/LC!AB80)</f>
        <v>1.70686610475107E-3</v>
      </c>
      <c r="AD80" s="15"/>
      <c r="AF80" s="64">
        <f t="shared" si="10"/>
        <v>-3.2473479018235163E-3</v>
      </c>
      <c r="AG80" s="64">
        <f t="shared" si="11"/>
        <v>-1.5880787432935451E-3</v>
      </c>
      <c r="AH80" s="64">
        <f t="shared" si="12"/>
        <v>2.9821425564748071E-4</v>
      </c>
      <c r="AI80" s="64">
        <f t="shared" si="13"/>
        <v>1.4494018562374185E-3</v>
      </c>
      <c r="AJ80" s="64">
        <f t="shared" si="14"/>
        <v>2.3985205268705701E-5</v>
      </c>
      <c r="AK80" s="64">
        <f t="shared" si="15"/>
        <v>-6.4493224382303216E-4</v>
      </c>
      <c r="AL80" s="64">
        <f t="shared" si="16"/>
        <v>7.3669353075306223E-4</v>
      </c>
      <c r="AM80" s="64">
        <f t="shared" si="17"/>
        <v>5.9762919677817776E-4</v>
      </c>
      <c r="AN80" s="64">
        <f t="shared" si="18"/>
        <v>1.2929508666526001E-3</v>
      </c>
      <c r="AO80" s="64">
        <f t="shared" si="19"/>
        <v>-6.1276506559269125E-4</v>
      </c>
    </row>
    <row r="81" spans="1:41" x14ac:dyDescent="0.2">
      <c r="A81" s="4">
        <v>79</v>
      </c>
      <c r="B81" s="6" t="s">
        <v>116</v>
      </c>
      <c r="C81" s="15"/>
      <c r="D81" s="15">
        <f>0.5*(Cy!AE81+Cy!AF81)*LN(LC!D81/LC!C81)</f>
        <v>2.1339747157955373E-3</v>
      </c>
      <c r="E81" s="15">
        <f>0.5*(Cy!AF81+Cy!AG81)*LN(LC!E81/LC!D81)</f>
        <v>-2.731700650396057E-3</v>
      </c>
      <c r="F81" s="15">
        <f>0.5*(Cy!AG81+Cy!AH81)*LN(LC!F81/LC!E81)</f>
        <v>-8.5322134043149499E-5</v>
      </c>
      <c r="G81" s="15">
        <f>0.5*(Cy!AH81+Cy!AI81)*LN(LC!G81/LC!F81)</f>
        <v>1.091922520980999E-3</v>
      </c>
      <c r="H81" s="15">
        <f>0.5*(Cy!AI81+Cy!AJ81)*LN(LC!H81/LC!G81)</f>
        <v>3.4576470617009568E-4</v>
      </c>
      <c r="I81" s="15">
        <f>0.5*(Cy!AJ81+Cy!AK81)*LN(LC!I81/LC!H81)</f>
        <v>1.645235580630202E-3</v>
      </c>
      <c r="J81" s="15">
        <f>0.5*(Cy!AK81+Cy!AL81)*LN(LC!J81/LC!I81)</f>
        <v>-1.6071257492471097E-3</v>
      </c>
      <c r="K81" s="15">
        <f>0.5*(Cy!AL81+Cy!AM81)*LN(LC!K81/LC!J81)</f>
        <v>4.2223064737387924E-3</v>
      </c>
      <c r="L81" s="15">
        <f>0.5*(Cy!AM81+Cy!AN81)*LN(LC!L81/LC!K81)</f>
        <v>2.1987079518339002E-3</v>
      </c>
      <c r="M81" s="15">
        <f>0.5*(Cy!AN81+Cy!AO81)*LN(LC!M81/LC!L81)</f>
        <v>9.7670559659461336E-4</v>
      </c>
      <c r="N81" s="15">
        <f>0.5*(Cy!AO81+Cy!AP81)*LN(LC!N81/LC!M81)</f>
        <v>3.0659730051098831E-3</v>
      </c>
      <c r="O81" s="15">
        <f>0.5*(Cy!AP81+Cy!AQ81)*LN(LC!O81/LC!N81)</f>
        <v>5.8289761200067515E-3</v>
      </c>
      <c r="P81" s="15">
        <f>0.5*(Cy!AQ81+Cy!AR81)*LN(LC!P81/LC!O81)</f>
        <v>-5.2893306479997678E-4</v>
      </c>
      <c r="Q81" s="15">
        <f>0.5*(Cy!AR81+Cy!AS81)*LN(LC!Q81/LC!P81)</f>
        <v>-9.8769147349461457E-4</v>
      </c>
      <c r="R81" s="15">
        <f>0.5*(Cy!AS81+Cy!AT81)*LN(LC!R81/LC!Q81)</f>
        <v>3.7082066141307809E-3</v>
      </c>
      <c r="S81" s="15">
        <f>0.5*(Cy!AT81+Cy!AU81)*LN(LC!S81/LC!R81)</f>
        <v>1.1932313846650423E-3</v>
      </c>
      <c r="T81" s="15">
        <f>0.5*(Cy!AU81+Cy!AV81)*LN(LC!T81/LC!S81)</f>
        <v>2.3525578042705507E-3</v>
      </c>
      <c r="U81" s="15">
        <f>0.5*(Cy!AV81+Cy!AW81)*LN(LC!U81/LC!T81)</f>
        <v>-3.7878357870113269E-4</v>
      </c>
      <c r="V81" s="15">
        <f>0.5*(Cy!AW81+Cy!AX81)*LN(LC!V81/LC!U81)</f>
        <v>-3.0235551304216596E-4</v>
      </c>
      <c r="W81" s="15">
        <f>0.5*(Cy!AX81+Cy!AY81)*LN(LC!W81/LC!V81)</f>
        <v>4.3446409834846655E-3</v>
      </c>
      <c r="X81" s="15">
        <f>0.5*(Cy!AY81+Cy!AZ81)*LN(LC!X81/LC!W81)</f>
        <v>4.7229990431268791E-3</v>
      </c>
      <c r="Y81" s="15">
        <f>0.5*(Cy!AZ81+Cy!BA81)*LN(LC!Y81/LC!X81)</f>
        <v>2.6262187878711609E-4</v>
      </c>
      <c r="Z81" s="15">
        <f>0.5*(Cy!BA81+Cy!BB81)*LN(LC!Z81/LC!Y81)</f>
        <v>1.3644444227869127E-3</v>
      </c>
      <c r="AA81" s="15">
        <f>0.5*(Cy!BB81+Cy!BC81)*LN(LC!AA81/LC!Z81)</f>
        <v>1.6823739079351839E-3</v>
      </c>
      <c r="AB81" s="15">
        <f>0.5*(Cy!BC81+Cy!BD81)*LN(LC!AB81/LC!AA81)</f>
        <v>-2.9439546976134691E-3</v>
      </c>
      <c r="AC81" s="15">
        <f>0.5*(Cy!BD81+Cy!BE81)*LN(LC!AC81/LC!AB81)</f>
        <v>4.5314724646390121E-3</v>
      </c>
      <c r="AD81" s="15"/>
      <c r="AF81" s="64">
        <f t="shared" si="10"/>
        <v>5.3180004668418019E-5</v>
      </c>
      <c r="AG81" s="64">
        <f t="shared" si="11"/>
        <v>1.7713134556060159E-3</v>
      </c>
      <c r="AH81" s="64">
        <f t="shared" si="12"/>
        <v>1.8427579161015967E-3</v>
      </c>
      <c r="AI81" s="64">
        <f t="shared" si="13"/>
        <v>2.1478117478277593E-3</v>
      </c>
      <c r="AJ81" s="64">
        <f t="shared" si="14"/>
        <v>9.7939159530695112E-4</v>
      </c>
      <c r="AK81" s="64">
        <f t="shared" si="15"/>
        <v>1.8070356858538063E-3</v>
      </c>
      <c r="AL81" s="64">
        <f t="shared" si="16"/>
        <v>1.5636016715673551E-3</v>
      </c>
      <c r="AM81" s="64">
        <f t="shared" si="17"/>
        <v>1.7560623685810011E-3</v>
      </c>
      <c r="AN81" s="64">
        <f t="shared" si="18"/>
        <v>7.937588835127715E-4</v>
      </c>
      <c r="AO81" s="64">
        <f t="shared" si="19"/>
        <v>1.3588909439021483E-3</v>
      </c>
    </row>
    <row r="82" spans="1:41" x14ac:dyDescent="0.2">
      <c r="A82" s="4">
        <v>80</v>
      </c>
      <c r="B82" s="6" t="s">
        <v>117</v>
      </c>
      <c r="C82" s="15"/>
      <c r="D82" s="15">
        <f>0.5*(Cy!AE82+Cy!AF82)*LN(LC!D82/LC!C82)</f>
        <v>2.436270320838263E-3</v>
      </c>
      <c r="E82" s="15">
        <f>0.5*(Cy!AF82+Cy!AG82)*LN(LC!E82/LC!D82)</f>
        <v>3.6682438790213785E-3</v>
      </c>
      <c r="F82" s="15">
        <f>0.5*(Cy!AG82+Cy!AH82)*LN(LC!F82/LC!E82)</f>
        <v>5.8608139366547202E-3</v>
      </c>
      <c r="G82" s="15">
        <f>0.5*(Cy!AH82+Cy!AI82)*LN(LC!G82/LC!F82)</f>
        <v>1.0421996265619196E-2</v>
      </c>
      <c r="H82" s="15">
        <f>0.5*(Cy!AI82+Cy!AJ82)*LN(LC!H82/LC!G82)</f>
        <v>3.7144793130699925E-4</v>
      </c>
      <c r="I82" s="15">
        <f>0.5*(Cy!AJ82+Cy!AK82)*LN(LC!I82/LC!H82)</f>
        <v>6.4912925084848836E-3</v>
      </c>
      <c r="J82" s="15">
        <f>0.5*(Cy!AK82+Cy!AL82)*LN(LC!J82/LC!I82)</f>
        <v>5.9951159706967665E-3</v>
      </c>
      <c r="K82" s="15">
        <f>0.5*(Cy!AL82+Cy!AM82)*LN(LC!K82/LC!J82)</f>
        <v>7.726040740445912E-3</v>
      </c>
      <c r="L82" s="15">
        <f>0.5*(Cy!AM82+Cy!AN82)*LN(LC!L82/LC!K82)</f>
        <v>8.414378517237607E-3</v>
      </c>
      <c r="M82" s="15">
        <f>0.5*(Cy!AN82+Cy!AO82)*LN(LC!M82/LC!L82)</f>
        <v>4.6773649811401195E-3</v>
      </c>
      <c r="N82" s="15">
        <f>0.5*(Cy!AO82+Cy!AP82)*LN(LC!N82/LC!M82)</f>
        <v>8.228445808148098E-3</v>
      </c>
      <c r="O82" s="15">
        <f>0.5*(Cy!AP82+Cy!AQ82)*LN(LC!O82/LC!N82)</f>
        <v>4.3363048080037967E-3</v>
      </c>
      <c r="P82" s="15">
        <f>0.5*(Cy!AQ82+Cy!AR82)*LN(LC!P82/LC!O82)</f>
        <v>4.9256684467645952E-3</v>
      </c>
      <c r="Q82" s="15">
        <f>0.5*(Cy!AR82+Cy!AS82)*LN(LC!Q82/LC!P82)</f>
        <v>7.0738691502710751E-3</v>
      </c>
      <c r="R82" s="15">
        <f>0.5*(Cy!AS82+Cy!AT82)*LN(LC!R82/LC!Q82)</f>
        <v>9.5467125644079481E-3</v>
      </c>
      <c r="S82" s="15">
        <f>0.5*(Cy!AT82+Cy!AU82)*LN(LC!S82/LC!R82)</f>
        <v>-3.0447484385252128E-4</v>
      </c>
      <c r="T82" s="15">
        <f>0.5*(Cy!AU82+Cy!AV82)*LN(LC!T82/LC!S82)</f>
        <v>6.4037656597933481E-3</v>
      </c>
      <c r="U82" s="15">
        <f>0.5*(Cy!AV82+Cy!AW82)*LN(LC!U82/LC!T82)</f>
        <v>4.0269725376303137E-3</v>
      </c>
      <c r="V82" s="15">
        <f>0.5*(Cy!AW82+Cy!AX82)*LN(LC!V82/LC!U82)</f>
        <v>6.1690126766059273E-3</v>
      </c>
      <c r="W82" s="15">
        <f>0.5*(Cy!AX82+Cy!AY82)*LN(LC!W82/LC!V82)</f>
        <v>4.9921429516280678E-3</v>
      </c>
      <c r="X82" s="15">
        <f>0.5*(Cy!AY82+Cy!AZ82)*LN(LC!X82/LC!W82)</f>
        <v>5.2529191944806243E-3</v>
      </c>
      <c r="Y82" s="15">
        <f>0.5*(Cy!AZ82+Cy!BA82)*LN(LC!Y82/LC!X82)</f>
        <v>1.0032267330459313E-3</v>
      </c>
      <c r="Z82" s="15">
        <f>0.5*(Cy!BA82+Cy!BB82)*LN(LC!Z82/LC!Y82)</f>
        <v>-3.5318446496529092E-4</v>
      </c>
      <c r="AA82" s="15">
        <f>0.5*(Cy!BB82+Cy!BC82)*LN(LC!AA82/LC!Z82)</f>
        <v>-9.3328148505839308E-4</v>
      </c>
      <c r="AB82" s="15">
        <f>0.5*(Cy!BC82+Cy!BD82)*LN(LC!AB82/LC!AA82)</f>
        <v>-1.2522518860961932E-3</v>
      </c>
      <c r="AC82" s="15">
        <f>0.5*(Cy!BD82+Cy!BE82)*LN(LC!AC82/LC!AB82)</f>
        <v>-4.1815796399457243E-4</v>
      </c>
      <c r="AD82" s="15"/>
      <c r="AF82" s="64">
        <f t="shared" si="10"/>
        <v>5.3627589042174349E-3</v>
      </c>
      <c r="AG82" s="64">
        <f t="shared" si="11"/>
        <v>7.0082692035337013E-3</v>
      </c>
      <c r="AH82" s="64">
        <f t="shared" si="12"/>
        <v>5.115616025118978E-3</v>
      </c>
      <c r="AI82" s="64">
        <f t="shared" si="13"/>
        <v>5.3689626040276557E-3</v>
      </c>
      <c r="AJ82" s="64">
        <f t="shared" si="14"/>
        <v>-3.9072981341370367E-4</v>
      </c>
      <c r="AK82" s="64">
        <f t="shared" si="15"/>
        <v>6.0619426143263405E-3</v>
      </c>
      <c r="AL82" s="64">
        <f t="shared" si="16"/>
        <v>2.4891163953069759E-3</v>
      </c>
      <c r="AM82" s="64">
        <f t="shared" si="17"/>
        <v>3.3201967253950657E-3</v>
      </c>
      <c r="AN82" s="64">
        <f t="shared" si="18"/>
        <v>-8.3520492504538283E-4</v>
      </c>
      <c r="AO82" s="64">
        <f t="shared" si="19"/>
        <v>4.4929753846968132E-3</v>
      </c>
    </row>
    <row r="83" spans="1:41" x14ac:dyDescent="0.2">
      <c r="A83" s="4">
        <v>81</v>
      </c>
      <c r="B83" s="6" t="s">
        <v>118</v>
      </c>
      <c r="C83" s="15"/>
      <c r="D83" s="15">
        <f>0.5*(Cy!AE83+Cy!AF83)*LN(LC!D83/LC!C83)</f>
        <v>3.9989172012348676E-3</v>
      </c>
      <c r="E83" s="15">
        <f>0.5*(Cy!AF83+Cy!AG83)*LN(LC!E83/LC!D83)</f>
        <v>-2.3720416499015657E-4</v>
      </c>
      <c r="F83" s="15">
        <f>0.5*(Cy!AG83+Cy!AH83)*LN(LC!F83/LC!E83)</f>
        <v>-1.4439159008766181E-3</v>
      </c>
      <c r="G83" s="15">
        <f>0.5*(Cy!AH83+Cy!AI83)*LN(LC!G83/LC!F83)</f>
        <v>1.1105283849521443E-2</v>
      </c>
      <c r="H83" s="15">
        <f>0.5*(Cy!AI83+Cy!AJ83)*LN(LC!H83/LC!G83)</f>
        <v>-6.4097128750401924E-4</v>
      </c>
      <c r="I83" s="15">
        <f>0.5*(Cy!AJ83+Cy!AK83)*LN(LC!I83/LC!H83)</f>
        <v>-1.3523718014481069E-3</v>
      </c>
      <c r="J83" s="15">
        <f>0.5*(Cy!AK83+Cy!AL83)*LN(LC!J83/LC!I83)</f>
        <v>-3.9514712020015446E-3</v>
      </c>
      <c r="K83" s="15">
        <f>0.5*(Cy!AL83+Cy!AM83)*LN(LC!K83/LC!J83)</f>
        <v>8.9068645378301229E-3</v>
      </c>
      <c r="L83" s="15">
        <f>0.5*(Cy!AM83+Cy!AN83)*LN(LC!L83/LC!K83)</f>
        <v>-2.3737384070057002E-3</v>
      </c>
      <c r="M83" s="15">
        <f>0.5*(Cy!AN83+Cy!AO83)*LN(LC!M83/LC!L83)</f>
        <v>9.7958312642543871E-3</v>
      </c>
      <c r="N83" s="15">
        <f>0.5*(Cy!AO83+Cy!AP83)*LN(LC!N83/LC!M83)</f>
        <v>2.7956641384424548E-3</v>
      </c>
      <c r="O83" s="15">
        <f>0.5*(Cy!AP83+Cy!AQ83)*LN(LC!O83/LC!N83)</f>
        <v>3.4715160785590863E-3</v>
      </c>
      <c r="P83" s="15">
        <f>0.5*(Cy!AQ83+Cy!AR83)*LN(LC!P83/LC!O83)</f>
        <v>1.0303323666360021E-3</v>
      </c>
      <c r="Q83" s="15">
        <f>0.5*(Cy!AR83+Cy!AS83)*LN(LC!Q83/LC!P83)</f>
        <v>-3.9333307436551701E-3</v>
      </c>
      <c r="R83" s="15">
        <f>0.5*(Cy!AS83+Cy!AT83)*LN(LC!R83/LC!Q83)</f>
        <v>2.1235614878516501E-3</v>
      </c>
      <c r="S83" s="15">
        <f>0.5*(Cy!AT83+Cy!AU83)*LN(LC!S83/LC!R83)</f>
        <v>5.1902379793720391E-4</v>
      </c>
      <c r="T83" s="15">
        <f>0.5*(Cy!AU83+Cy!AV83)*LN(LC!T83/LC!S83)</f>
        <v>4.238612289591711E-3</v>
      </c>
      <c r="U83" s="15">
        <f>0.5*(Cy!AV83+Cy!AW83)*LN(LC!U83/LC!T83)</f>
        <v>-4.3525262772387959E-3</v>
      </c>
      <c r="V83" s="15">
        <f>0.5*(Cy!AW83+Cy!AX83)*LN(LC!V83/LC!U83)</f>
        <v>5.5385937621243121E-3</v>
      </c>
      <c r="W83" s="15">
        <f>0.5*(Cy!AX83+Cy!AY83)*LN(LC!W83/LC!V83)</f>
        <v>-2.48844012502211E-3</v>
      </c>
      <c r="X83" s="15">
        <f>0.5*(Cy!AY83+Cy!AZ83)*LN(LC!X83/LC!W83)</f>
        <v>5.2392909751009789E-4</v>
      </c>
      <c r="Y83" s="15">
        <f>0.5*(Cy!AZ83+Cy!BA83)*LN(LC!Y83/LC!X83)</f>
        <v>1.6927191198772751E-3</v>
      </c>
      <c r="Z83" s="15">
        <f>0.5*(Cy!BA83+Cy!BB83)*LN(LC!Z83/LC!Y83)</f>
        <v>2.7422088070323319E-3</v>
      </c>
      <c r="AA83" s="15">
        <f>0.5*(Cy!BB83+Cy!BC83)*LN(LC!AA83/LC!Z83)</f>
        <v>-8.4329809896358139E-3</v>
      </c>
      <c r="AB83" s="15">
        <f>0.5*(Cy!BC83+Cy!BD83)*LN(LC!AB83/LC!AA83)</f>
        <v>4.9917320383631881E-4</v>
      </c>
      <c r="AC83" s="15">
        <f>0.5*(Cy!BD83+Cy!BE83)*LN(LC!AC83/LC!AB83)</f>
        <v>-8.8915748832974558E-4</v>
      </c>
      <c r="AD83" s="15"/>
      <c r="AF83" s="64">
        <f t="shared" si="10"/>
        <v>1.4861641389405083E-3</v>
      </c>
      <c r="AG83" s="64">
        <f t="shared" si="11"/>
        <v>3.0346300663039441E-3</v>
      </c>
      <c r="AH83" s="64">
        <f t="shared" si="12"/>
        <v>6.4222059746575437E-4</v>
      </c>
      <c r="AI83" s="64">
        <f t="shared" si="13"/>
        <v>6.9203374939304295E-4</v>
      </c>
      <c r="AJ83" s="64">
        <f t="shared" si="14"/>
        <v>-8.7760746944392663E-4</v>
      </c>
      <c r="AK83" s="64">
        <f t="shared" si="15"/>
        <v>1.8384253318848493E-3</v>
      </c>
      <c r="AL83" s="64">
        <f t="shared" si="16"/>
        <v>-9.2786860025441937E-5</v>
      </c>
      <c r="AM83" s="64">
        <f t="shared" si="17"/>
        <v>-6.7235539470124079E-5</v>
      </c>
      <c r="AN83" s="64">
        <f t="shared" si="18"/>
        <v>-1.9499214224671338E-4</v>
      </c>
      <c r="AO83" s="64">
        <f t="shared" si="19"/>
        <v>9.9548821653186437E-4</v>
      </c>
    </row>
    <row r="84" spans="1:41" x14ac:dyDescent="0.2">
      <c r="A84" s="4">
        <v>82</v>
      </c>
      <c r="B84" s="6" t="s">
        <v>119</v>
      </c>
      <c r="C84" s="15"/>
      <c r="D84" s="15">
        <f>0.5*(Cy!AE84+Cy!AF84)*LN(LC!D84/LC!C84)</f>
        <v>8.0029862578032528E-3</v>
      </c>
      <c r="E84" s="15">
        <f>0.5*(Cy!AF84+Cy!AG84)*LN(LC!E84/LC!D84)</f>
        <v>2.2676152917774992E-4</v>
      </c>
      <c r="F84" s="15">
        <f>0.5*(Cy!AG84+Cy!AH84)*LN(LC!F84/LC!E84)</f>
        <v>1.2337779756086966E-3</v>
      </c>
      <c r="G84" s="15">
        <f>0.5*(Cy!AH84+Cy!AI84)*LN(LC!G84/LC!F84)</f>
        <v>1.0428400513926303E-2</v>
      </c>
      <c r="H84" s="15">
        <f>0.5*(Cy!AI84+Cy!AJ84)*LN(LC!H84/LC!G84)</f>
        <v>4.5577755599677588E-3</v>
      </c>
      <c r="I84" s="15">
        <f>0.5*(Cy!AJ84+Cy!AK84)*LN(LC!I84/LC!H84)</f>
        <v>7.4372574310696566E-3</v>
      </c>
      <c r="J84" s="15">
        <f>0.5*(Cy!AK84+Cy!AL84)*LN(LC!J84/LC!I84)</f>
        <v>-7.5384042278771697E-3</v>
      </c>
      <c r="K84" s="15">
        <f>0.5*(Cy!AL84+Cy!AM84)*LN(LC!K84/LC!J84)</f>
        <v>2.1540358345321867E-3</v>
      </c>
      <c r="L84" s="15">
        <f>0.5*(Cy!AM84+Cy!AN84)*LN(LC!L84/LC!K84)</f>
        <v>5.3411587948367844E-3</v>
      </c>
      <c r="M84" s="15">
        <f>0.5*(Cy!AN84+Cy!AO84)*LN(LC!M84/LC!L84)</f>
        <v>1.0932649958147654E-2</v>
      </c>
      <c r="N84" s="15">
        <f>0.5*(Cy!AO84+Cy!AP84)*LN(LC!N84/LC!M84)</f>
        <v>-6.544985244509212E-3</v>
      </c>
      <c r="O84" s="15">
        <f>0.5*(Cy!AP84+Cy!AQ84)*LN(LC!O84/LC!N84)</f>
        <v>8.5618691297098346E-3</v>
      </c>
      <c r="P84" s="15">
        <f>0.5*(Cy!AQ84+Cy!AR84)*LN(LC!P84/LC!O84)</f>
        <v>-7.9650005731268531E-3</v>
      </c>
      <c r="Q84" s="15">
        <f>0.5*(Cy!AR84+Cy!AS84)*LN(LC!Q84/LC!P84)</f>
        <v>-4.1288942027738942E-3</v>
      </c>
      <c r="R84" s="15">
        <f>0.5*(Cy!AS84+Cy!AT84)*LN(LC!R84/LC!Q84)</f>
        <v>3.3168893594243574E-3</v>
      </c>
      <c r="S84" s="15">
        <f>0.5*(Cy!AT84+Cy!AU84)*LN(LC!S84/LC!R84)</f>
        <v>-2.875206104407611E-3</v>
      </c>
      <c r="T84" s="15">
        <f>0.5*(Cy!AU84+Cy!AV84)*LN(LC!T84/LC!S84)</f>
        <v>1.2150241618382965E-3</v>
      </c>
      <c r="U84" s="15">
        <f>0.5*(Cy!AV84+Cy!AW84)*LN(LC!U84/LC!T84)</f>
        <v>2.5378974681054059E-3</v>
      </c>
      <c r="V84" s="15">
        <f>0.5*(Cy!AW84+Cy!AX84)*LN(LC!V84/LC!U84)</f>
        <v>-5.3281344603228545E-3</v>
      </c>
      <c r="W84" s="15">
        <f>0.5*(Cy!AX84+Cy!AY84)*LN(LC!W84/LC!V84)</f>
        <v>-4.906620869094042E-3</v>
      </c>
      <c r="X84" s="15">
        <f>0.5*(Cy!AY84+Cy!AZ84)*LN(LC!X84/LC!W84)</f>
        <v>-6.8008043797197694E-4</v>
      </c>
      <c r="Y84" s="15">
        <f>0.5*(Cy!AZ84+Cy!BA84)*LN(LC!Y84/LC!X84)</f>
        <v>-3.729473297326738E-3</v>
      </c>
      <c r="Z84" s="15">
        <f>0.5*(Cy!BA84+Cy!BB84)*LN(LC!Z84/LC!Y84)</f>
        <v>3.0531992558485918E-3</v>
      </c>
      <c r="AA84" s="15">
        <f>0.5*(Cy!BB84+Cy!BC84)*LN(LC!AA84/LC!Z84)</f>
        <v>-6.777586113820234E-3</v>
      </c>
      <c r="AB84" s="15">
        <f>0.5*(Cy!BC84+Cy!BD84)*LN(LC!AB84/LC!AA84)</f>
        <v>-6.1643716781706925E-5</v>
      </c>
      <c r="AC84" s="15">
        <f>0.5*(Cy!BD84+Cy!BE84)*LN(LC!AC84/LC!AB84)</f>
        <v>-7.8021617230386656E-3</v>
      </c>
      <c r="AD84" s="15"/>
      <c r="AF84" s="64">
        <f t="shared" si="10"/>
        <v>4.7767946019500341E-3</v>
      </c>
      <c r="AG84" s="64">
        <f t="shared" si="11"/>
        <v>8.6889102302604873E-4</v>
      </c>
      <c r="AH84" s="64">
        <f t="shared" si="12"/>
        <v>-6.1806847823483329E-4</v>
      </c>
      <c r="AI84" s="64">
        <f t="shared" si="13"/>
        <v>-1.4323828274890342E-3</v>
      </c>
      <c r="AJ84" s="64">
        <f t="shared" si="14"/>
        <v>-3.0635331190237503E-3</v>
      </c>
      <c r="AK84" s="64">
        <f t="shared" si="15"/>
        <v>1.2541127239560783E-4</v>
      </c>
      <c r="AL84" s="64">
        <f t="shared" si="16"/>
        <v>-2.2479579732563922E-3</v>
      </c>
      <c r="AM84" s="64">
        <f t="shared" si="17"/>
        <v>-1.8269717865929437E-3</v>
      </c>
      <c r="AN84" s="64">
        <f t="shared" si="18"/>
        <v>-3.9319027199101863E-3</v>
      </c>
      <c r="AO84" s="64">
        <f t="shared" si="19"/>
        <v>1.0634024004569323E-4</v>
      </c>
    </row>
    <row r="85" spans="1:41" x14ac:dyDescent="0.2">
      <c r="A85" s="4">
        <v>83</v>
      </c>
      <c r="B85" s="6" t="s">
        <v>120</v>
      </c>
      <c r="C85" s="15"/>
      <c r="D85" s="15">
        <f>0.5*(Cy!AE85+Cy!AF85)*LN(LC!D85/LC!C85)</f>
        <v>1.1049951018808702E-2</v>
      </c>
      <c r="E85" s="15">
        <f>0.5*(Cy!AF85+Cy!AG85)*LN(LC!E85/LC!D85)</f>
        <v>-1.4630424024923861E-3</v>
      </c>
      <c r="F85" s="15">
        <f>0.5*(Cy!AG85+Cy!AH85)*LN(LC!F85/LC!E85)</f>
        <v>2.872316815150155E-3</v>
      </c>
      <c r="G85" s="15">
        <f>0.5*(Cy!AH85+Cy!AI85)*LN(LC!G85/LC!F85)</f>
        <v>1.539481758457751E-2</v>
      </c>
      <c r="H85" s="15">
        <f>0.5*(Cy!AI85+Cy!AJ85)*LN(LC!H85/LC!G85)</f>
        <v>5.1651444095976761E-3</v>
      </c>
      <c r="I85" s="15">
        <f>0.5*(Cy!AJ85+Cy!AK85)*LN(LC!I85/LC!H85)</f>
        <v>1.0918225383823523E-2</v>
      </c>
      <c r="J85" s="15">
        <f>0.5*(Cy!AK85+Cy!AL85)*LN(LC!J85/LC!I85)</f>
        <v>-5.3667145917546347E-3</v>
      </c>
      <c r="K85" s="15">
        <f>0.5*(Cy!AL85+Cy!AM85)*LN(LC!K85/LC!J85)</f>
        <v>1.8668566894494162E-3</v>
      </c>
      <c r="L85" s="15">
        <f>0.5*(Cy!AM85+Cy!AN85)*LN(LC!L85/LC!K85)</f>
        <v>1.0941083158510886E-2</v>
      </c>
      <c r="M85" s="15">
        <f>0.5*(Cy!AN85+Cy!AO85)*LN(LC!M85/LC!L85)</f>
        <v>3.7091853597250482E-3</v>
      </c>
      <c r="N85" s="15">
        <f>0.5*(Cy!AO85+Cy!AP85)*LN(LC!N85/LC!M85)</f>
        <v>1.5514522188380776E-2</v>
      </c>
      <c r="O85" s="15">
        <f>0.5*(Cy!AP85+Cy!AQ85)*LN(LC!O85/LC!N85)</f>
        <v>-2.7336605747902182E-3</v>
      </c>
      <c r="P85" s="15">
        <f>0.5*(Cy!AQ85+Cy!AR85)*LN(LC!P85/LC!O85)</f>
        <v>-2.89403670531141E-3</v>
      </c>
      <c r="Q85" s="15">
        <f>0.5*(Cy!AR85+Cy!AS85)*LN(LC!Q85/LC!P85)</f>
        <v>-5.6601649981655369E-3</v>
      </c>
      <c r="R85" s="15">
        <f>0.5*(Cy!AS85+Cy!AT85)*LN(LC!R85/LC!Q85)</f>
        <v>2.9279085665842022E-3</v>
      </c>
      <c r="S85" s="15">
        <f>0.5*(Cy!AT85+Cy!AU85)*LN(LC!S85/LC!R85)</f>
        <v>-2.983431090396409E-3</v>
      </c>
      <c r="T85" s="15">
        <f>0.5*(Cy!AU85+Cy!AV85)*LN(LC!T85/LC!S85)</f>
        <v>-9.8993956847922659E-4</v>
      </c>
      <c r="U85" s="15">
        <f>0.5*(Cy!AV85+Cy!AW85)*LN(LC!U85/LC!T85)</f>
        <v>4.5791727232573848E-3</v>
      </c>
      <c r="V85" s="15">
        <f>0.5*(Cy!AW85+Cy!AX85)*LN(LC!V85/LC!U85)</f>
        <v>-5.2503533888692312E-3</v>
      </c>
      <c r="W85" s="15">
        <f>0.5*(Cy!AX85+Cy!AY85)*LN(LC!W85/LC!V85)</f>
        <v>-3.2205017480713073E-4</v>
      </c>
      <c r="X85" s="15">
        <f>0.5*(Cy!AY85+Cy!AZ85)*LN(LC!X85/LC!W85)</f>
        <v>-2.5385212806204219E-4</v>
      </c>
      <c r="Y85" s="15">
        <f>0.5*(Cy!AZ85+Cy!BA85)*LN(LC!Y85/LC!X85)</f>
        <v>1.614241608574165E-3</v>
      </c>
      <c r="Z85" s="15">
        <f>0.5*(Cy!BA85+Cy!BB85)*LN(LC!Z85/LC!Y85)</f>
        <v>1.0226090500102239E-3</v>
      </c>
      <c r="AA85" s="15">
        <f>0.5*(Cy!BB85+Cy!BC85)*LN(LC!AA85/LC!Z85)</f>
        <v>-1.0659147503861823E-2</v>
      </c>
      <c r="AB85" s="15">
        <f>0.5*(Cy!BC85+Cy!BD85)*LN(LC!AB85/LC!AA85)</f>
        <v>3.5388448320586483E-3</v>
      </c>
      <c r="AC85" s="15">
        <f>0.5*(Cy!BD85+Cy!BE85)*LN(LC!AC85/LC!AB85)</f>
        <v>-8.5281040573930642E-3</v>
      </c>
      <c r="AD85" s="15"/>
      <c r="AF85" s="64">
        <f t="shared" si="10"/>
        <v>6.5774923581312953E-3</v>
      </c>
      <c r="AG85" s="64">
        <f t="shared" si="11"/>
        <v>5.3329865608622981E-3</v>
      </c>
      <c r="AH85" s="64">
        <f t="shared" si="12"/>
        <v>-2.2686769604158743E-3</v>
      </c>
      <c r="AI85" s="64">
        <f t="shared" si="13"/>
        <v>-4.4740450739204915E-4</v>
      </c>
      <c r="AJ85" s="64">
        <f t="shared" si="14"/>
        <v>-2.6023112141223695E-3</v>
      </c>
      <c r="AK85" s="64">
        <f t="shared" si="15"/>
        <v>1.5321548002232119E-3</v>
      </c>
      <c r="AL85" s="64">
        <f t="shared" si="16"/>
        <v>-1.5248578607572096E-3</v>
      </c>
      <c r="AM85" s="64">
        <f t="shared" si="17"/>
        <v>-1.28241492277971E-3</v>
      </c>
      <c r="AN85" s="64">
        <f t="shared" si="18"/>
        <v>-2.4946296126672077E-3</v>
      </c>
      <c r="AO85" s="64">
        <f t="shared" si="19"/>
        <v>1.3184172474126608E-3</v>
      </c>
    </row>
    <row r="86" spans="1:41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</row>
    <row r="87" spans="1:41" x14ac:dyDescent="0.2">
      <c r="A87" s="4">
        <v>85</v>
      </c>
      <c r="B87" s="6" t="s">
        <v>122</v>
      </c>
      <c r="C87" s="15"/>
      <c r="D87" s="15">
        <f>0.5*(Cy!AE87+Cy!AF87)*LN(LC!D87/LC!C87)</f>
        <v>3.7052624389835656E-3</v>
      </c>
      <c r="E87" s="15">
        <f>0.5*(Cy!AF87+Cy!AG87)*LN(LC!E87/LC!D87)</f>
        <v>-7.401324005040659E-4</v>
      </c>
      <c r="F87" s="15">
        <f>0.5*(Cy!AG87+Cy!AH87)*LN(LC!F87/LC!E87)</f>
        <v>-3.309544801630948E-3</v>
      </c>
      <c r="G87" s="15">
        <f>0.5*(Cy!AH87+Cy!AI87)*LN(LC!G87/LC!F87)</f>
        <v>6.7340354331109622E-3</v>
      </c>
      <c r="H87" s="15">
        <f>0.5*(Cy!AI87+Cy!AJ87)*LN(LC!H87/LC!G87)</f>
        <v>2.143467977544515E-4</v>
      </c>
      <c r="I87" s="15">
        <f>0.5*(Cy!AJ87+Cy!AK87)*LN(LC!I87/LC!H87)</f>
        <v>2.4526881891861209E-3</v>
      </c>
      <c r="J87" s="15">
        <f>0.5*(Cy!AK87+Cy!AL87)*LN(LC!J87/LC!I87)</f>
        <v>-5.6151789886102407E-3</v>
      </c>
      <c r="K87" s="15">
        <f>0.5*(Cy!AL87+Cy!AM87)*LN(LC!K87/LC!J87)</f>
        <v>2.7992709798833323E-4</v>
      </c>
      <c r="L87" s="15">
        <f>0.5*(Cy!AM87+Cy!AN87)*LN(LC!L87/LC!K87)</f>
        <v>9.4767967541277062E-4</v>
      </c>
      <c r="M87" s="15">
        <f>0.5*(Cy!AN87+Cy!AO87)*LN(LC!M87/LC!L87)</f>
        <v>3.1455808681235728E-3</v>
      </c>
      <c r="N87" s="15">
        <f>0.5*(Cy!AO87+Cy!AP87)*LN(LC!N87/LC!M87)</f>
        <v>-3.9449265843080998E-3</v>
      </c>
      <c r="O87" s="15">
        <f>0.5*(Cy!AP87+Cy!AQ87)*LN(LC!O87/LC!N87)</f>
        <v>6.4600772545768655E-3</v>
      </c>
      <c r="P87" s="15">
        <f>0.5*(Cy!AQ87+Cy!AR87)*LN(LC!P87/LC!O87)</f>
        <v>-3.1423654911516157E-3</v>
      </c>
      <c r="Q87" s="15">
        <f>0.5*(Cy!AR87+Cy!AS87)*LN(LC!Q87/LC!P87)</f>
        <v>-8.5914502462869479E-3</v>
      </c>
      <c r="R87" s="15">
        <f>0.5*(Cy!AS87+Cy!AT87)*LN(LC!R87/LC!Q87)</f>
        <v>5.5288762367850155E-3</v>
      </c>
      <c r="S87" s="15">
        <f>0.5*(Cy!AT87+Cy!AU87)*LN(LC!S87/LC!R87)</f>
        <v>-4.3052859047123093E-3</v>
      </c>
      <c r="T87" s="15">
        <f>0.5*(Cy!AU87+Cy!AV87)*LN(LC!T87/LC!S87)</f>
        <v>6.2879017383053685E-3</v>
      </c>
      <c r="U87" s="15">
        <f>0.5*(Cy!AV87+Cy!AW87)*LN(LC!U87/LC!T87)</f>
        <v>3.0087281494105482E-3</v>
      </c>
      <c r="V87" s="15">
        <f>0.5*(Cy!AW87+Cy!AX87)*LN(LC!V87/LC!U87)</f>
        <v>-2.5935780736382583E-3</v>
      </c>
      <c r="W87" s="15">
        <f>0.5*(Cy!AX87+Cy!AY87)*LN(LC!W87/LC!V87)</f>
        <v>-3.9527779725282179E-3</v>
      </c>
      <c r="X87" s="15">
        <f>0.5*(Cy!AY87+Cy!AZ87)*LN(LC!X87/LC!W87)</f>
        <v>1.6267427160634356E-3</v>
      </c>
      <c r="Y87" s="15">
        <f>0.5*(Cy!AZ87+Cy!BA87)*LN(LC!Y87/LC!X87)</f>
        <v>-1.3852555622478969E-4</v>
      </c>
      <c r="Z87" s="15">
        <f>0.5*(Cy!BA87+Cy!BB87)*LN(LC!Z87/LC!Y87)</f>
        <v>2.9317632196675042E-3</v>
      </c>
      <c r="AA87" s="15">
        <f>0.5*(Cy!BB87+Cy!BC87)*LN(LC!AA87/LC!Z87)</f>
        <v>-4.0561579516211598E-3</v>
      </c>
      <c r="AB87" s="15">
        <f>0.5*(Cy!BC87+Cy!BD87)*LN(LC!AB87/LC!AA87)</f>
        <v>-3.7789045941405419E-3</v>
      </c>
      <c r="AC87" s="15">
        <f>0.5*(Cy!BD87+Cy!BE87)*LN(LC!AC87/LC!AB87)</f>
        <v>-6.7001040588328896E-4</v>
      </c>
      <c r="AD87" s="15"/>
      <c r="AF87" s="64">
        <f t="shared" si="10"/>
        <v>1.0702786435833043E-3</v>
      </c>
      <c r="AG87" s="64">
        <f t="shared" si="11"/>
        <v>-1.0373835862787328E-3</v>
      </c>
      <c r="AH87" s="64">
        <f t="shared" si="12"/>
        <v>-8.1002963015779843E-4</v>
      </c>
      <c r="AI87" s="64">
        <f t="shared" si="13"/>
        <v>8.7540331152257539E-4</v>
      </c>
      <c r="AJ87" s="64">
        <f t="shared" si="14"/>
        <v>-1.1423670576404554E-3</v>
      </c>
      <c r="AK87" s="64">
        <f t="shared" si="15"/>
        <v>-9.2370660821826573E-4</v>
      </c>
      <c r="AL87" s="64">
        <f t="shared" si="16"/>
        <v>-1.3348187305893994E-4</v>
      </c>
      <c r="AM87" s="64">
        <f t="shared" si="17"/>
        <v>3.8926203367930395E-4</v>
      </c>
      <c r="AN87" s="64">
        <f t="shared" si="18"/>
        <v>-2.2244575000119155E-3</v>
      </c>
      <c r="AO87" s="64">
        <f t="shared" si="19"/>
        <v>-2.0881966379422134E-4</v>
      </c>
    </row>
    <row r="88" spans="1:41" x14ac:dyDescent="0.2">
      <c r="A88" s="4">
        <v>86</v>
      </c>
      <c r="B88" s="6" t="s">
        <v>123</v>
      </c>
      <c r="C88" s="15"/>
      <c r="D88" s="15">
        <f>0.5*(Cy!AE88+Cy!AF88)*LN(LC!D88/LC!C88)</f>
        <v>5.7874438110822497E-3</v>
      </c>
      <c r="E88" s="15">
        <f>0.5*(Cy!AF88+Cy!AG88)*LN(LC!E88/LC!D88)</f>
        <v>-8.662131875026574E-4</v>
      </c>
      <c r="F88" s="15">
        <f>0.5*(Cy!AG88+Cy!AH88)*LN(LC!F88/LC!E88)</f>
        <v>6.1723369399004687E-4</v>
      </c>
      <c r="G88" s="15">
        <f>0.5*(Cy!AH88+Cy!AI88)*LN(LC!G88/LC!F88)</f>
        <v>7.7793813487519363E-3</v>
      </c>
      <c r="H88" s="15">
        <f>0.5*(Cy!AI88+Cy!AJ88)*LN(LC!H88/LC!G88)</f>
        <v>-7.4564606760230102E-4</v>
      </c>
      <c r="I88" s="15">
        <f>0.5*(Cy!AJ88+Cy!AK88)*LN(LC!I88/LC!H88)</f>
        <v>2.3929561302561721E-3</v>
      </c>
      <c r="J88" s="15">
        <f>0.5*(Cy!AK88+Cy!AL88)*LN(LC!J88/LC!I88)</f>
        <v>2.5183038891610815E-3</v>
      </c>
      <c r="K88" s="15">
        <f>0.5*(Cy!AL88+Cy!AM88)*LN(LC!K88/LC!J88)</f>
        <v>2.1719474448865191E-3</v>
      </c>
      <c r="L88" s="15">
        <f>0.5*(Cy!AM88+Cy!AN88)*LN(LC!L88/LC!K88)</f>
        <v>3.3529721851921035E-3</v>
      </c>
      <c r="M88" s="15">
        <f>0.5*(Cy!AN88+Cy!AO88)*LN(LC!M88/LC!L88)</f>
        <v>9.0026628599782568E-3</v>
      </c>
      <c r="N88" s="15">
        <f>0.5*(Cy!AO88+Cy!AP88)*LN(LC!N88/LC!M88)</f>
        <v>4.8382891638941309E-3</v>
      </c>
      <c r="O88" s="15">
        <f>0.5*(Cy!AP88+Cy!AQ88)*LN(LC!O88/LC!N88)</f>
        <v>4.7265828961035802E-3</v>
      </c>
      <c r="P88" s="15">
        <f>0.5*(Cy!AQ88+Cy!AR88)*LN(LC!P88/LC!O88)</f>
        <v>-2.8233862346530273E-3</v>
      </c>
      <c r="Q88" s="15">
        <f>0.5*(Cy!AR88+Cy!AS88)*LN(LC!Q88/LC!P88)</f>
        <v>2.1329815686367782E-3</v>
      </c>
      <c r="R88" s="15">
        <f>0.5*(Cy!AS88+Cy!AT88)*LN(LC!R88/LC!Q88)</f>
        <v>3.1638871934825843E-3</v>
      </c>
      <c r="S88" s="15">
        <f>0.5*(Cy!AT88+Cy!AU88)*LN(LC!S88/LC!R88)</f>
        <v>2.1139798070988736E-3</v>
      </c>
      <c r="T88" s="15">
        <f>0.5*(Cy!AU88+Cy!AV88)*LN(LC!T88/LC!S88)</f>
        <v>-1.4806549813595742E-3</v>
      </c>
      <c r="U88" s="15">
        <f>0.5*(Cy!AV88+Cy!AW88)*LN(LC!U88/LC!T88)</f>
        <v>2.3908884850194854E-3</v>
      </c>
      <c r="V88" s="15">
        <f>0.5*(Cy!AW88+Cy!AX88)*LN(LC!V88/LC!U88)</f>
        <v>-8.0093019255738545E-4</v>
      </c>
      <c r="W88" s="15">
        <f>0.5*(Cy!AX88+Cy!AY88)*LN(LC!W88/LC!V88)</f>
        <v>-1.1567453466000022E-3</v>
      </c>
      <c r="X88" s="15">
        <f>0.5*(Cy!AY88+Cy!AZ88)*LN(LC!X88/LC!W88)</f>
        <v>5.2536660116538833E-3</v>
      </c>
      <c r="Y88" s="15">
        <f>0.5*(Cy!AZ88+Cy!BA88)*LN(LC!Y88/LC!X88)</f>
        <v>-8.1918752789975307E-4</v>
      </c>
      <c r="Z88" s="15">
        <f>0.5*(Cy!BA88+Cy!BB88)*LN(LC!Z88/LC!Y88)</f>
        <v>6.1138663092584365E-3</v>
      </c>
      <c r="AA88" s="15">
        <f>0.5*(Cy!BB88+Cy!BC88)*LN(LC!AA88/LC!Z88)</f>
        <v>-1.1291390068369502E-3</v>
      </c>
      <c r="AB88" s="15">
        <f>0.5*(Cy!BC88+Cy!BD88)*LN(LC!AB88/LC!AA88)</f>
        <v>-9.9302649648581286E-3</v>
      </c>
      <c r="AC88" s="15">
        <f>0.5*(Cy!BD88+Cy!BE88)*LN(LC!AC88/LC!AB88)</f>
        <v>-6.9201445609556921E-3</v>
      </c>
      <c r="AD88" s="15"/>
      <c r="AF88" s="64">
        <f t="shared" si="10"/>
        <v>1.8355423835786395E-3</v>
      </c>
      <c r="AG88" s="64">
        <f t="shared" si="11"/>
        <v>4.3768351086224174E-3</v>
      </c>
      <c r="AH88" s="64">
        <f t="shared" si="12"/>
        <v>1.8628090461337578E-3</v>
      </c>
      <c r="AI88" s="64">
        <f t="shared" si="13"/>
        <v>8.4124479523128132E-4</v>
      </c>
      <c r="AJ88" s="64">
        <f t="shared" si="14"/>
        <v>-2.5369739502584176E-3</v>
      </c>
      <c r="AK88" s="64">
        <f t="shared" si="15"/>
        <v>3.1198220773780878E-3</v>
      </c>
      <c r="AL88" s="64">
        <f t="shared" si="16"/>
        <v>-8.4786457751356815E-4</v>
      </c>
      <c r="AM88" s="64">
        <f t="shared" si="17"/>
        <v>1.0464704688347675E-3</v>
      </c>
      <c r="AN88" s="64">
        <f t="shared" si="18"/>
        <v>-8.4252047629069099E-3</v>
      </c>
      <c r="AO88" s="64">
        <f t="shared" si="19"/>
        <v>1.2758914766615357E-3</v>
      </c>
    </row>
    <row r="89" spans="1:41" x14ac:dyDescent="0.2">
      <c r="A89" s="4">
        <v>87</v>
      </c>
      <c r="B89" s="6" t="s">
        <v>124</v>
      </c>
      <c r="C89" s="15"/>
      <c r="D89" s="15">
        <f>0.5*(Cy!AE89+Cy!AF89)*LN(LC!D89/LC!C89)</f>
        <v>8.1739049008815407E-4</v>
      </c>
      <c r="E89" s="15">
        <f>0.5*(Cy!AF89+Cy!AG89)*LN(LC!E89/LC!D89)</f>
        <v>9.1066405094370579E-4</v>
      </c>
      <c r="F89" s="15">
        <f>0.5*(Cy!AG89+Cy!AH89)*LN(LC!F89/LC!E89)</f>
        <v>2.752789266782193E-3</v>
      </c>
      <c r="G89" s="15">
        <f>0.5*(Cy!AH89+Cy!AI89)*LN(LC!G89/LC!F89)</f>
        <v>-7.9876060183276508E-4</v>
      </c>
      <c r="H89" s="15">
        <f>0.5*(Cy!AI89+Cy!AJ89)*LN(LC!H89/LC!G89)</f>
        <v>2.1819279661389063E-4</v>
      </c>
      <c r="I89" s="15">
        <f>0.5*(Cy!AJ89+Cy!AK89)*LN(LC!I89/LC!H89)</f>
        <v>-8.2318581003090253E-4</v>
      </c>
      <c r="J89" s="15">
        <f>0.5*(Cy!AK89+Cy!AL89)*LN(LC!J89/LC!I89)</f>
        <v>5.4457321968560469E-4</v>
      </c>
      <c r="K89" s="15">
        <f>0.5*(Cy!AL89+Cy!AM89)*LN(LC!K89/LC!J89)</f>
        <v>5.3415303440128743E-3</v>
      </c>
      <c r="L89" s="15">
        <f>0.5*(Cy!AM89+Cy!AN89)*LN(LC!L89/LC!K89)</f>
        <v>-4.1896393583013857E-5</v>
      </c>
      <c r="M89" s="15">
        <f>0.5*(Cy!AN89+Cy!AO89)*LN(LC!M89/LC!L89)</f>
        <v>-2.4032809121950086E-3</v>
      </c>
      <c r="N89" s="15">
        <f>0.5*(Cy!AO89+Cy!AP89)*LN(LC!N89/LC!M89)</f>
        <v>2.8194176212156937E-3</v>
      </c>
      <c r="O89" s="15">
        <f>0.5*(Cy!AP89+Cy!AQ89)*LN(LC!O89/LC!N89)</f>
        <v>6.0971179536301314E-3</v>
      </c>
      <c r="P89" s="15">
        <f>0.5*(Cy!AQ89+Cy!AR89)*LN(LC!P89/LC!O89)</f>
        <v>-3.2566734570996193E-4</v>
      </c>
      <c r="Q89" s="15">
        <f>0.5*(Cy!AR89+Cy!AS89)*LN(LC!Q89/LC!P89)</f>
        <v>2.4093496786733596E-3</v>
      </c>
      <c r="R89" s="15">
        <f>0.5*(Cy!AS89+Cy!AT89)*LN(LC!R89/LC!Q89)</f>
        <v>3.9917848638199756E-3</v>
      </c>
      <c r="S89" s="15">
        <f>0.5*(Cy!AT89+Cy!AU89)*LN(LC!S89/LC!R89)</f>
        <v>5.1317428401869238E-4</v>
      </c>
      <c r="T89" s="15">
        <f>0.5*(Cy!AU89+Cy!AV89)*LN(LC!T89/LC!S89)</f>
        <v>-4.596517248587075E-4</v>
      </c>
      <c r="U89" s="15">
        <f>0.5*(Cy!AV89+Cy!AW89)*LN(LC!U89/LC!T89)</f>
        <v>-5.275511762403407E-4</v>
      </c>
      <c r="V89" s="15">
        <f>0.5*(Cy!AW89+Cy!AX89)*LN(LC!V89/LC!U89)</f>
        <v>2.2384259556144535E-3</v>
      </c>
      <c r="W89" s="15">
        <f>0.5*(Cy!AX89+Cy!AY89)*LN(LC!W89/LC!V89)</f>
        <v>-2.0541365714107241E-5</v>
      </c>
      <c r="X89" s="15">
        <f>0.5*(Cy!AY89+Cy!AZ89)*LN(LC!X89/LC!W89)</f>
        <v>3.922003691679575E-3</v>
      </c>
      <c r="Y89" s="15">
        <f>0.5*(Cy!AZ89+Cy!BA89)*LN(LC!Y89/LC!X89)</f>
        <v>-3.7104263615681289E-3</v>
      </c>
      <c r="Z89" s="15">
        <f>0.5*(Cy!BA89+Cy!BB89)*LN(LC!Z89/LC!Y89)</f>
        <v>1.0436736427496865E-3</v>
      </c>
      <c r="AA89" s="15">
        <f>0.5*(Cy!BB89+Cy!BC89)*LN(LC!AA89/LC!Z89)</f>
        <v>-3.0196986961455994E-3</v>
      </c>
      <c r="AB89" s="15">
        <f>0.5*(Cy!BC89+Cy!BD89)*LN(LC!AB89/LC!AA89)</f>
        <v>-1.6835757869189988E-3</v>
      </c>
      <c r="AC89" s="15">
        <f>0.5*(Cy!BD89+Cy!BE89)*LN(LC!AC89/LC!AB89)</f>
        <v>1.7026995874362795E-3</v>
      </c>
      <c r="AD89" s="15"/>
      <c r="AF89" s="64">
        <f t="shared" si="10"/>
        <v>4.5193994049522439E-4</v>
      </c>
      <c r="AG89" s="64">
        <f t="shared" si="11"/>
        <v>1.25206877582723E-3</v>
      </c>
      <c r="AH89" s="64">
        <f t="shared" si="12"/>
        <v>2.5371518868864394E-3</v>
      </c>
      <c r="AI89" s="64">
        <f t="shared" si="13"/>
        <v>1.0305370760961747E-3</v>
      </c>
      <c r="AJ89" s="64">
        <f t="shared" si="14"/>
        <v>-1.1334655228893522E-3</v>
      </c>
      <c r="AK89" s="64">
        <f t="shared" si="15"/>
        <v>1.8946103313568347E-3</v>
      </c>
      <c r="AL89" s="64">
        <f t="shared" si="16"/>
        <v>-5.1464223396588792E-5</v>
      </c>
      <c r="AM89" s="64">
        <f t="shared" si="17"/>
        <v>-6.6720754310396085E-5</v>
      </c>
      <c r="AN89" s="64">
        <f t="shared" si="18"/>
        <v>9.561900258640366E-6</v>
      </c>
      <c r="AO89" s="64">
        <f t="shared" si="19"/>
        <v>8.2764643128314334E-4</v>
      </c>
    </row>
    <row r="90" spans="1:41" x14ac:dyDescent="0.2">
      <c r="A90" s="4">
        <v>88</v>
      </c>
      <c r="B90" s="6" t="s">
        <v>125</v>
      </c>
      <c r="C90" s="15"/>
      <c r="D90" s="15">
        <f>0.5*(Cy!AE90+Cy!AF90)*LN(LC!D90/LC!C90)</f>
        <v>3.0779134973279187E-3</v>
      </c>
      <c r="E90" s="15">
        <f>0.5*(Cy!AF90+Cy!AG90)*LN(LC!E90/LC!D90)</f>
        <v>2.9550171404428023E-4</v>
      </c>
      <c r="F90" s="15">
        <f>0.5*(Cy!AG90+Cy!AH90)*LN(LC!F90/LC!E90)</f>
        <v>8.1306757915809476E-6</v>
      </c>
      <c r="G90" s="15">
        <f>0.5*(Cy!AH90+Cy!AI90)*LN(LC!G90/LC!F90)</f>
        <v>5.7389177112248894E-3</v>
      </c>
      <c r="H90" s="15">
        <f>0.5*(Cy!AI90+Cy!AJ90)*LN(LC!H90/LC!G90)</f>
        <v>1.3120643945207966E-3</v>
      </c>
      <c r="I90" s="15">
        <f>0.5*(Cy!AJ90+Cy!AK90)*LN(LC!I90/LC!H90)</f>
        <v>4.7654764634087683E-4</v>
      </c>
      <c r="J90" s="15">
        <f>0.5*(Cy!AK90+Cy!AL90)*LN(LC!J90/LC!I90)</f>
        <v>-1.9607299755822416E-4</v>
      </c>
      <c r="K90" s="15">
        <f>0.5*(Cy!AL90+Cy!AM90)*LN(LC!K90/LC!J90)</f>
        <v>3.39128322615305E-3</v>
      </c>
      <c r="L90" s="15">
        <f>0.5*(Cy!AM90+Cy!AN90)*LN(LC!L90/LC!K90)</f>
        <v>3.6986399769822357E-3</v>
      </c>
      <c r="M90" s="15">
        <f>0.5*(Cy!AN90+Cy!AO90)*LN(LC!M90/LC!L90)</f>
        <v>3.1846656764301868E-3</v>
      </c>
      <c r="N90" s="15">
        <f>0.5*(Cy!AO90+Cy!AP90)*LN(LC!N90/LC!M90)</f>
        <v>-9.0288642095676574E-4</v>
      </c>
      <c r="O90" s="15">
        <f>0.5*(Cy!AP90+Cy!AQ90)*LN(LC!O90/LC!N90)</f>
        <v>3.3702831615975998E-3</v>
      </c>
      <c r="P90" s="15">
        <f>0.5*(Cy!AQ90+Cy!AR90)*LN(LC!P90/LC!O90)</f>
        <v>2.603155506011077E-3</v>
      </c>
      <c r="Q90" s="15">
        <f>0.5*(Cy!AR90+Cy!AS90)*LN(LC!Q90/LC!P90)</f>
        <v>-1.3600460144127218E-3</v>
      </c>
      <c r="R90" s="15">
        <f>0.5*(Cy!AS90+Cy!AT90)*LN(LC!R90/LC!Q90)</f>
        <v>3.9873337698481708E-4</v>
      </c>
      <c r="S90" s="15">
        <f>0.5*(Cy!AT90+Cy!AU90)*LN(LC!S90/LC!R90)</f>
        <v>4.1153791769607487E-3</v>
      </c>
      <c r="T90" s="15">
        <f>0.5*(Cy!AU90+Cy!AV90)*LN(LC!T90/LC!S90)</f>
        <v>2.9905547214035279E-3</v>
      </c>
      <c r="U90" s="15">
        <f>0.5*(Cy!AV90+Cy!AW90)*LN(LC!U90/LC!T90)</f>
        <v>2.9891709220575941E-3</v>
      </c>
      <c r="V90" s="15">
        <f>0.5*(Cy!AW90+Cy!AX90)*LN(LC!V90/LC!U90)</f>
        <v>-3.7224560894351033E-3</v>
      </c>
      <c r="W90" s="15">
        <f>0.5*(Cy!AX90+Cy!AY90)*LN(LC!W90/LC!V90)</f>
        <v>-4.1287424882988978E-4</v>
      </c>
      <c r="X90" s="15">
        <f>0.5*(Cy!AY90+Cy!AZ90)*LN(LC!X90/LC!W90)</f>
        <v>5.6311528279078997E-3</v>
      </c>
      <c r="Y90" s="15">
        <f>0.5*(Cy!AZ90+Cy!BA90)*LN(LC!Y90/LC!X90)</f>
        <v>3.395194892160544E-3</v>
      </c>
      <c r="Z90" s="15">
        <f>0.5*(Cy!BA90+Cy!BB90)*LN(LC!Z90/LC!Y90)</f>
        <v>2.1357690747941596E-3</v>
      </c>
      <c r="AA90" s="15">
        <f>0.5*(Cy!BB90+Cy!BC90)*LN(LC!AA90/LC!Z90)</f>
        <v>-3.9565144547986835E-3</v>
      </c>
      <c r="AB90" s="15">
        <f>0.5*(Cy!BC90+Cy!BD90)*LN(LC!AB90/LC!AA90)</f>
        <v>-1.3691608095529206E-4</v>
      </c>
      <c r="AC90" s="15">
        <f>0.5*(Cy!BD90+Cy!BE90)*LN(LC!AC90/LC!AB90)</f>
        <v>5.0166626389224324E-4</v>
      </c>
      <c r="AD90" s="15"/>
      <c r="AF90" s="64">
        <f t="shared" si="10"/>
        <v>1.5662324283844849E-3</v>
      </c>
      <c r="AG90" s="64">
        <f t="shared" si="11"/>
        <v>1.8351258922100963E-3</v>
      </c>
      <c r="AH90" s="64">
        <f t="shared" si="12"/>
        <v>1.8255010414283041E-3</v>
      </c>
      <c r="AI90" s="64">
        <f t="shared" si="13"/>
        <v>1.4951096266208057E-3</v>
      </c>
      <c r="AJ90" s="64">
        <f t="shared" si="14"/>
        <v>3.8783993901859428E-4</v>
      </c>
      <c r="AK90" s="64">
        <f t="shared" si="15"/>
        <v>1.8303134668192001E-3</v>
      </c>
      <c r="AL90" s="64">
        <f t="shared" si="16"/>
        <v>9.4147478281970021E-4</v>
      </c>
      <c r="AM90" s="64">
        <f t="shared" si="17"/>
        <v>1.1312497056575064E-3</v>
      </c>
      <c r="AN90" s="64">
        <f t="shared" si="18"/>
        <v>1.8237509146847559E-4</v>
      </c>
      <c r="AO90" s="64">
        <f t="shared" si="19"/>
        <v>1.421961785532457E-3</v>
      </c>
    </row>
    <row r="91" spans="1:41" x14ac:dyDescent="0.2">
      <c r="A91" s="4">
        <v>89</v>
      </c>
      <c r="B91" s="6" t="s">
        <v>126</v>
      </c>
      <c r="C91" s="15"/>
      <c r="D91" s="15">
        <f>0.5*(Cy!AE91+Cy!AF91)*LN(LC!D91/LC!C91)</f>
        <v>3.0590641787751238E-3</v>
      </c>
      <c r="E91" s="15">
        <f>0.5*(Cy!AF91+Cy!AG91)*LN(LC!E91/LC!D91)</f>
        <v>1.9811478096897523E-3</v>
      </c>
      <c r="F91" s="15">
        <f>0.5*(Cy!AG91+Cy!AH91)*LN(LC!F91/LC!E91)</f>
        <v>3.0637226475706167E-4</v>
      </c>
      <c r="G91" s="15">
        <f>0.5*(Cy!AH91+Cy!AI91)*LN(LC!G91/LC!F91)</f>
        <v>3.8996332463051798E-3</v>
      </c>
      <c r="H91" s="15">
        <f>0.5*(Cy!AI91+Cy!AJ91)*LN(LC!H91/LC!G91)</f>
        <v>3.3717166861573973E-3</v>
      </c>
      <c r="I91" s="15">
        <f>0.5*(Cy!AJ91+Cy!AK91)*LN(LC!I91/LC!H91)</f>
        <v>2.501276960734173E-3</v>
      </c>
      <c r="J91" s="15">
        <f>0.5*(Cy!AK91+Cy!AL91)*LN(LC!J91/LC!I91)</f>
        <v>3.2087265914323925E-3</v>
      </c>
      <c r="K91" s="15">
        <f>0.5*(Cy!AL91+Cy!AM91)*LN(LC!K91/LC!J91)</f>
        <v>4.3989712220450592E-3</v>
      </c>
      <c r="L91" s="15">
        <f>0.5*(Cy!AM91+Cy!AN91)*LN(LC!L91/LC!K91)</f>
        <v>2.3317505338515646E-3</v>
      </c>
      <c r="M91" s="15">
        <f>0.5*(Cy!AN91+Cy!AO91)*LN(LC!M91/LC!L91)</f>
        <v>4.4982668887194668E-3</v>
      </c>
      <c r="N91" s="15">
        <f>0.5*(Cy!AO91+Cy!AP91)*LN(LC!N91/LC!M91)</f>
        <v>-2.6774043818966736E-3</v>
      </c>
      <c r="O91" s="15">
        <f>0.5*(Cy!AP91+Cy!AQ91)*LN(LC!O91/LC!N91)</f>
        <v>2.9710589277484505E-3</v>
      </c>
      <c r="P91" s="15">
        <f>0.5*(Cy!AQ91+Cy!AR91)*LN(LC!P91/LC!O91)</f>
        <v>3.6054881705567384E-3</v>
      </c>
      <c r="Q91" s="15">
        <f>0.5*(Cy!AR91+Cy!AS91)*LN(LC!Q91/LC!P91)</f>
        <v>-1.867342750917809E-4</v>
      </c>
      <c r="R91" s="15">
        <f>0.5*(Cy!AS91+Cy!AT91)*LN(LC!R91/LC!Q91)</f>
        <v>1.9954506936456277E-3</v>
      </c>
      <c r="S91" s="15">
        <f>0.5*(Cy!AT91+Cy!AU91)*LN(LC!S91/LC!R91)</f>
        <v>2.3393500371947651E-3</v>
      </c>
      <c r="T91" s="15">
        <f>0.5*(Cy!AU91+Cy!AV91)*LN(LC!T91/LC!S91)</f>
        <v>5.3785705141955946E-4</v>
      </c>
      <c r="U91" s="15">
        <f>0.5*(Cy!AV91+Cy!AW91)*LN(LC!U91/LC!T91)</f>
        <v>3.0134968206505989E-4</v>
      </c>
      <c r="V91" s="15">
        <f>0.5*(Cy!AW91+Cy!AX91)*LN(LC!V91/LC!U91)</f>
        <v>5.5078494330843709E-3</v>
      </c>
      <c r="W91" s="15">
        <f>0.5*(Cy!AX91+Cy!AY91)*LN(LC!W91/LC!V91)</f>
        <v>-1.5553449763134072E-3</v>
      </c>
      <c r="X91" s="15">
        <f>0.5*(Cy!AY91+Cy!AZ91)*LN(LC!X91/LC!W91)</f>
        <v>1.3746601937239772E-3</v>
      </c>
      <c r="Y91" s="15">
        <f>0.5*(Cy!AZ91+Cy!BA91)*LN(LC!Y91/LC!X91)</f>
        <v>1.3008765605204932E-3</v>
      </c>
      <c r="Z91" s="15">
        <f>0.5*(Cy!BA91+Cy!BB91)*LN(LC!Z91/LC!Y91)</f>
        <v>1.4899031656873108E-3</v>
      </c>
      <c r="AA91" s="15">
        <f>0.5*(Cy!BB91+Cy!BC91)*LN(LC!AA91/LC!Z91)</f>
        <v>-1.9592584668622287E-3</v>
      </c>
      <c r="AB91" s="15">
        <f>0.5*(Cy!BC91+Cy!BD91)*LN(LC!AB91/LC!AA91)</f>
        <v>1.83623958561507E-3</v>
      </c>
      <c r="AC91" s="15">
        <f>0.5*(Cy!BD91+Cy!BE91)*LN(LC!AC91/LC!AB91)</f>
        <v>-3.3848515497310293E-3</v>
      </c>
      <c r="AD91" s="15"/>
      <c r="AF91" s="64">
        <f t="shared" si="10"/>
        <v>2.4120293935287127E-3</v>
      </c>
      <c r="AG91" s="64">
        <f t="shared" si="11"/>
        <v>2.3520621708303618E-3</v>
      </c>
      <c r="AH91" s="64">
        <f t="shared" si="12"/>
        <v>2.1449227108107601E-3</v>
      </c>
      <c r="AI91" s="64">
        <f t="shared" si="13"/>
        <v>1.2332742767959121E-3</v>
      </c>
      <c r="AJ91" s="64">
        <f t="shared" si="14"/>
        <v>-1.4341814095407673E-4</v>
      </c>
      <c r="AK91" s="64">
        <f t="shared" si="15"/>
        <v>2.248492440820561E-3</v>
      </c>
      <c r="AL91" s="64">
        <f t="shared" si="16"/>
        <v>5.4492806792091756E-4</v>
      </c>
      <c r="AM91" s="64">
        <f t="shared" si="17"/>
        <v>8.7473658041564196E-4</v>
      </c>
      <c r="AN91" s="64">
        <f t="shared" si="18"/>
        <v>-7.7430598205797962E-4</v>
      </c>
      <c r="AO91" s="64">
        <f t="shared" si="19"/>
        <v>1.5997740822023337E-3</v>
      </c>
    </row>
    <row r="92" spans="1:41" x14ac:dyDescent="0.2">
      <c r="A92" s="4">
        <v>90</v>
      </c>
      <c r="B92" s="6" t="s">
        <v>127</v>
      </c>
      <c r="C92" s="15"/>
      <c r="D92" s="15">
        <f>0.5*(Cy!AE92+Cy!AF92)*LN(LC!D92/LC!C92)</f>
        <v>8.5088941097363861E-3</v>
      </c>
      <c r="E92" s="15">
        <f>0.5*(Cy!AF92+Cy!AG92)*LN(LC!E92/LC!D92)</f>
        <v>-4.4732841014506752E-3</v>
      </c>
      <c r="F92" s="15">
        <f>0.5*(Cy!AG92+Cy!AH92)*LN(LC!F92/LC!E92)</f>
        <v>3.8926221185801484E-3</v>
      </c>
      <c r="G92" s="15">
        <f>0.5*(Cy!AH92+Cy!AI92)*LN(LC!G92/LC!F92)</f>
        <v>7.1461186973786686E-5</v>
      </c>
      <c r="H92" s="15">
        <f>0.5*(Cy!AI92+Cy!AJ92)*LN(LC!H92/LC!G92)</f>
        <v>-8.1981328523237913E-4</v>
      </c>
      <c r="I92" s="15">
        <f>0.5*(Cy!AJ92+Cy!AK92)*LN(LC!I92/LC!H92)</f>
        <v>9.8231388483541581E-3</v>
      </c>
      <c r="J92" s="15">
        <f>0.5*(Cy!AK92+Cy!AL92)*LN(LC!J92/LC!I92)</f>
        <v>2.7969866432482897E-3</v>
      </c>
      <c r="K92" s="15">
        <f>0.5*(Cy!AL92+Cy!AM92)*LN(LC!K92/LC!J92)</f>
        <v>-1.0549703102795947E-3</v>
      </c>
      <c r="L92" s="15">
        <f>0.5*(Cy!AM92+Cy!AN92)*LN(LC!L92/LC!K92)</f>
        <v>3.0262958995651017E-3</v>
      </c>
      <c r="M92" s="15">
        <f>0.5*(Cy!AN92+Cy!AO92)*LN(LC!M92/LC!L92)</f>
        <v>7.6204379942608281E-3</v>
      </c>
      <c r="N92" s="15">
        <f>0.5*(Cy!AO92+Cy!AP92)*LN(LC!N92/LC!M92)</f>
        <v>2.7680406744897195E-3</v>
      </c>
      <c r="O92" s="15">
        <f>0.5*(Cy!AP92+Cy!AQ92)*LN(LC!O92/LC!N92)</f>
        <v>4.5541870336562049E-3</v>
      </c>
      <c r="P92" s="15">
        <f>0.5*(Cy!AQ92+Cy!AR92)*LN(LC!P92/LC!O92)</f>
        <v>-7.2841120143640765E-3</v>
      </c>
      <c r="Q92" s="15">
        <f>0.5*(Cy!AR92+Cy!AS92)*LN(LC!Q92/LC!P92)</f>
        <v>-1.1868716184395202E-2</v>
      </c>
      <c r="R92" s="15">
        <f>0.5*(Cy!AS92+Cy!AT92)*LN(LC!R92/LC!Q92)</f>
        <v>1.0465943174669269E-2</v>
      </c>
      <c r="S92" s="15">
        <f>0.5*(Cy!AT92+Cy!AU92)*LN(LC!S92/LC!R92)</f>
        <v>4.7520505460958064E-3</v>
      </c>
      <c r="T92" s="15">
        <f>0.5*(Cy!AU92+Cy!AV92)*LN(LC!T92/LC!S92)</f>
        <v>1.1392197616488999E-4</v>
      </c>
      <c r="U92" s="15">
        <f>0.5*(Cy!AV92+Cy!AW92)*LN(LC!U92/LC!T92)</f>
        <v>-1.2943227036618505E-3</v>
      </c>
      <c r="V92" s="15">
        <f>0.5*(Cy!AW92+Cy!AX92)*LN(LC!V92/LC!U92)</f>
        <v>-1.2083853292278149E-3</v>
      </c>
      <c r="W92" s="15">
        <f>0.5*(Cy!AX92+Cy!AY92)*LN(LC!W92/LC!V92)</f>
        <v>-2.5485470653534509E-3</v>
      </c>
      <c r="X92" s="15">
        <f>0.5*(Cy!AY92+Cy!AZ92)*LN(LC!X92/LC!W92)</f>
        <v>9.8427540561008241E-3</v>
      </c>
      <c r="Y92" s="15">
        <f>0.5*(Cy!AZ92+Cy!BA92)*LN(LC!Y92/LC!X92)</f>
        <v>4.7247744360888927E-4</v>
      </c>
      <c r="Z92" s="15">
        <f>0.5*(Cy!BA92+Cy!BB92)*LN(LC!Z92/LC!Y92)</f>
        <v>1.1334537690675837E-3</v>
      </c>
      <c r="AA92" s="15">
        <f>0.5*(Cy!BB92+Cy!BC92)*LN(LC!AA92/LC!Z92)</f>
        <v>-1.0954752192645327E-2</v>
      </c>
      <c r="AB92" s="15">
        <f>0.5*(Cy!BC92+Cy!BD92)*LN(LC!AB92/LC!AA92)</f>
        <v>1.7542105952371341E-3</v>
      </c>
      <c r="AC92" s="15">
        <f>0.5*(Cy!BD92+Cy!BE92)*LN(LC!AC92/LC!AB92)</f>
        <v>-6.5056713328873247E-3</v>
      </c>
      <c r="AD92" s="15"/>
      <c r="AF92" s="64">
        <f t="shared" si="10"/>
        <v>1.6988249534450079E-3</v>
      </c>
      <c r="AG92" s="64">
        <f t="shared" si="11"/>
        <v>3.0313581802568689E-3</v>
      </c>
      <c r="AH92" s="64">
        <f t="shared" si="12"/>
        <v>1.2387051113240053E-4</v>
      </c>
      <c r="AI92" s="64">
        <f t="shared" si="13"/>
        <v>9.8108418680451946E-4</v>
      </c>
      <c r="AJ92" s="64">
        <f t="shared" si="14"/>
        <v>-2.8200563435238088E-3</v>
      </c>
      <c r="AK92" s="64">
        <f t="shared" si="15"/>
        <v>1.5776143456946348E-3</v>
      </c>
      <c r="AL92" s="64">
        <f t="shared" si="16"/>
        <v>-9.1948607835964469E-4</v>
      </c>
      <c r="AM92" s="64">
        <f t="shared" si="17"/>
        <v>-5.5542500574328206E-4</v>
      </c>
      <c r="AN92" s="64">
        <f t="shared" si="18"/>
        <v>-2.3757303688250954E-3</v>
      </c>
      <c r="AO92" s="64">
        <f t="shared" si="19"/>
        <v>6.030162976229977E-4</v>
      </c>
    </row>
    <row r="93" spans="1:41" x14ac:dyDescent="0.2">
      <c r="A93" s="4">
        <v>91</v>
      </c>
      <c r="B93" s="6" t="s">
        <v>128</v>
      </c>
      <c r="C93" s="15"/>
      <c r="D93" s="15">
        <f>0.5*(Cy!AE93+Cy!AF93)*LN(LC!D93/LC!C93)</f>
        <v>1.0585785462027509E-2</v>
      </c>
      <c r="E93" s="15">
        <f>0.5*(Cy!AF93+Cy!AG93)*LN(LC!E93/LC!D93)</f>
        <v>-4.6954302396550194E-3</v>
      </c>
      <c r="F93" s="15">
        <f>0.5*(Cy!AG93+Cy!AH93)*LN(LC!F93/LC!E93)</f>
        <v>-1.0072572919508933E-3</v>
      </c>
      <c r="G93" s="15">
        <f>0.5*(Cy!AH93+Cy!AI93)*LN(LC!G93/LC!F93)</f>
        <v>7.4663948209771598E-3</v>
      </c>
      <c r="H93" s="15">
        <f>0.5*(Cy!AI93+Cy!AJ93)*LN(LC!H93/LC!G93)</f>
        <v>2.8845291739658242E-3</v>
      </c>
      <c r="I93" s="15">
        <f>0.5*(Cy!AJ93+Cy!AK93)*LN(LC!I93/LC!H93)</f>
        <v>8.7762628968963818E-3</v>
      </c>
      <c r="J93" s="15">
        <f>0.5*(Cy!AK93+Cy!AL93)*LN(LC!J93/LC!I93)</f>
        <v>-7.4620661544607053E-3</v>
      </c>
      <c r="K93" s="15">
        <f>0.5*(Cy!AL93+Cy!AM93)*LN(LC!K93/LC!J93)</f>
        <v>3.5428430192168256E-3</v>
      </c>
      <c r="L93" s="15">
        <f>0.5*(Cy!AM93+Cy!AN93)*LN(LC!L93/LC!K93)</f>
        <v>1.792459443461697E-3</v>
      </c>
      <c r="M93" s="15">
        <f>0.5*(Cy!AN93+Cy!AO93)*LN(LC!M93/LC!L93)</f>
        <v>3.8171122302628146E-3</v>
      </c>
      <c r="N93" s="15">
        <f>0.5*(Cy!AO93+Cy!AP93)*LN(LC!N93/LC!M93)</f>
        <v>9.2472345931593144E-4</v>
      </c>
      <c r="O93" s="15">
        <f>0.5*(Cy!AP93+Cy!AQ93)*LN(LC!O93/LC!N93)</f>
        <v>7.4184629527636221E-3</v>
      </c>
      <c r="P93" s="15">
        <f>0.5*(Cy!AQ93+Cy!AR93)*LN(LC!P93/LC!O93)</f>
        <v>-7.341922559331868E-3</v>
      </c>
      <c r="Q93" s="15">
        <f>0.5*(Cy!AR93+Cy!AS93)*LN(LC!Q93/LC!P93)</f>
        <v>-4.9048315568044273E-3</v>
      </c>
      <c r="R93" s="15">
        <f>0.5*(Cy!AS93+Cy!AT93)*LN(LC!R93/LC!Q93)</f>
        <v>5.4398794257736896E-3</v>
      </c>
      <c r="S93" s="15">
        <f>0.5*(Cy!AT93+Cy!AU93)*LN(LC!S93/LC!R93)</f>
        <v>-1.509878024417106E-3</v>
      </c>
      <c r="T93" s="15">
        <f>0.5*(Cy!AU93+Cy!AV93)*LN(LC!T93/LC!S93)</f>
        <v>-4.820566808474259E-3</v>
      </c>
      <c r="U93" s="15">
        <f>0.5*(Cy!AV93+Cy!AW93)*LN(LC!U93/LC!T93)</f>
        <v>-1.5691406242619929E-3</v>
      </c>
      <c r="V93" s="15">
        <f>0.5*(Cy!AW93+Cy!AX93)*LN(LC!V93/LC!U93)</f>
        <v>-9.3775054806635224E-3</v>
      </c>
      <c r="W93" s="15">
        <f>0.5*(Cy!AX93+Cy!AY93)*LN(LC!W93/LC!V93)</f>
        <v>-9.2527731941360169E-3</v>
      </c>
      <c r="X93" s="15">
        <f>0.5*(Cy!AY93+Cy!AZ93)*LN(LC!X93/LC!W93)</f>
        <v>4.5708152994070076E-3</v>
      </c>
      <c r="Y93" s="15">
        <f>0.5*(Cy!AZ93+Cy!BA93)*LN(LC!Y93/LC!X93)</f>
        <v>-2.7071729634051429E-3</v>
      </c>
      <c r="Z93" s="15">
        <f>0.5*(Cy!BA93+Cy!BB93)*LN(LC!Z93/LC!Y93)</f>
        <v>5.9472580797508062E-3</v>
      </c>
      <c r="AA93" s="15">
        <f>0.5*(Cy!BB93+Cy!BC93)*LN(LC!AA93/LC!Z93)</f>
        <v>-1.2283889560857022E-2</v>
      </c>
      <c r="AB93" s="15">
        <f>0.5*(Cy!BC93+Cy!BD93)*LN(LC!AB93/LC!AA93)</f>
        <v>4.0096505696426933E-3</v>
      </c>
      <c r="AC93" s="15">
        <f>0.5*(Cy!BD93+Cy!BE93)*LN(LC!AC93/LC!AB93)</f>
        <v>-2.3578101815382268E-3</v>
      </c>
      <c r="AD93" s="15"/>
      <c r="AF93" s="64">
        <f t="shared" si="10"/>
        <v>2.6848998720466906E-3</v>
      </c>
      <c r="AG93" s="64">
        <f t="shared" si="11"/>
        <v>5.2301439955931253E-4</v>
      </c>
      <c r="AH93" s="64">
        <f t="shared" si="12"/>
        <v>-1.7965795240321793E-4</v>
      </c>
      <c r="AI93" s="64">
        <f t="shared" si="13"/>
        <v>-4.0898341616257567E-3</v>
      </c>
      <c r="AJ93" s="64">
        <f t="shared" si="14"/>
        <v>-1.478392811281378E-3</v>
      </c>
      <c r="AK93" s="64">
        <f t="shared" si="15"/>
        <v>1.7167822357804728E-4</v>
      </c>
      <c r="AL93" s="64">
        <f t="shared" si="16"/>
        <v>-2.7841134864535675E-3</v>
      </c>
      <c r="AM93" s="64">
        <f t="shared" si="17"/>
        <v>-3.6866219065800178E-3</v>
      </c>
      <c r="AN93" s="64">
        <f t="shared" si="18"/>
        <v>8.2592019405223322E-4</v>
      </c>
      <c r="AO93" s="64">
        <f t="shared" si="19"/>
        <v>-5.0799413074087006E-4</v>
      </c>
    </row>
    <row r="94" spans="1:41" x14ac:dyDescent="0.2">
      <c r="A94" s="4">
        <v>92</v>
      </c>
      <c r="B94" s="6" t="s">
        <v>129</v>
      </c>
      <c r="C94" s="15"/>
      <c r="D94" s="15">
        <f>0.5*(Cy!AE94+Cy!AF94)*LN(LC!D94/LC!C94)</f>
        <v>9.620658155170039E-3</v>
      </c>
      <c r="E94" s="15">
        <f>0.5*(Cy!AF94+Cy!AG94)*LN(LC!E94/LC!D94)</f>
        <v>3.0800966599621319E-3</v>
      </c>
      <c r="F94" s="15">
        <f>0.5*(Cy!AG94+Cy!AH94)*LN(LC!F94/LC!E94)</f>
        <v>4.3448441286676473E-3</v>
      </c>
      <c r="G94" s="15">
        <f>0.5*(Cy!AH94+Cy!AI94)*LN(LC!G94/LC!F94)</f>
        <v>1.3340699433957475E-2</v>
      </c>
      <c r="H94" s="15">
        <f>0.5*(Cy!AI94+Cy!AJ94)*LN(LC!H94/LC!G94)</f>
        <v>2.2789091553918998E-3</v>
      </c>
      <c r="I94" s="15">
        <f>0.5*(Cy!AJ94+Cy!AK94)*LN(LC!I94/LC!H94)</f>
        <v>5.3639500082895124E-3</v>
      </c>
      <c r="J94" s="15">
        <f>0.5*(Cy!AK94+Cy!AL94)*LN(LC!J94/LC!I94)</f>
        <v>-4.4358277350361906E-3</v>
      </c>
      <c r="K94" s="15">
        <f>0.5*(Cy!AL94+Cy!AM94)*LN(LC!K94/LC!J94)</f>
        <v>7.5480977587875251E-3</v>
      </c>
      <c r="L94" s="15">
        <f>0.5*(Cy!AM94+Cy!AN94)*LN(LC!L94/LC!K94)</f>
        <v>1.7383041799890659E-3</v>
      </c>
      <c r="M94" s="15">
        <f>0.5*(Cy!AN94+Cy!AO94)*LN(LC!M94/LC!L94)</f>
        <v>1.1210156471885084E-2</v>
      </c>
      <c r="N94" s="15">
        <f>0.5*(Cy!AO94+Cy!AP94)*LN(LC!N94/LC!M94)</f>
        <v>8.494576895719308E-3</v>
      </c>
      <c r="O94" s="15">
        <f>0.5*(Cy!AP94+Cy!AQ94)*LN(LC!O94/LC!N94)</f>
        <v>6.1089383149575743E-3</v>
      </c>
      <c r="P94" s="15">
        <f>0.5*(Cy!AQ94+Cy!AR94)*LN(LC!P94/LC!O94)</f>
        <v>-4.7868208746498159E-3</v>
      </c>
      <c r="Q94" s="15">
        <f>0.5*(Cy!AR94+Cy!AS94)*LN(LC!Q94/LC!P94)</f>
        <v>-4.3919841453905093E-3</v>
      </c>
      <c r="R94" s="15">
        <f>0.5*(Cy!AS94+Cy!AT94)*LN(LC!R94/LC!Q94)</f>
        <v>9.3930268323884625E-3</v>
      </c>
      <c r="S94" s="15">
        <f>0.5*(Cy!AT94+Cy!AU94)*LN(LC!S94/LC!R94)</f>
        <v>-3.9492166567399829E-3</v>
      </c>
      <c r="T94" s="15">
        <f>0.5*(Cy!AU94+Cy!AV94)*LN(LC!T94/LC!S94)</f>
        <v>-3.5543816676181787E-3</v>
      </c>
      <c r="U94" s="15">
        <f>0.5*(Cy!AV94+Cy!AW94)*LN(LC!U94/LC!T94)</f>
        <v>1.085480159664918E-3</v>
      </c>
      <c r="V94" s="15">
        <f>0.5*(Cy!AW94+Cy!AX94)*LN(LC!V94/LC!U94)</f>
        <v>-2.0979584904983039E-2</v>
      </c>
      <c r="W94" s="15">
        <f>0.5*(Cy!AX94+Cy!AY94)*LN(LC!W94/LC!V94)</f>
        <v>-7.0502566939357452E-3</v>
      </c>
      <c r="X94" s="15">
        <f>0.5*(Cy!AY94+Cy!AZ94)*LN(LC!X94/LC!W94)</f>
        <v>9.0628144198468263E-3</v>
      </c>
      <c r="Y94" s="15">
        <f>0.5*(Cy!AZ94+Cy!BA94)*LN(LC!Y94/LC!X94)</f>
        <v>-9.2056080368931922E-3</v>
      </c>
      <c r="Z94" s="15">
        <f>0.5*(Cy!BA94+Cy!BB94)*LN(LC!Z94/LC!Y94)</f>
        <v>1.0096187437614207E-2</v>
      </c>
      <c r="AA94" s="15">
        <f>0.5*(Cy!BB94+Cy!BC94)*LN(LC!AA94/LC!Z94)</f>
        <v>-2.1148700126514625E-2</v>
      </c>
      <c r="AB94" s="15">
        <f>0.5*(Cy!BC94+Cy!BD94)*LN(LC!AB94/LC!AA94)</f>
        <v>-3.4077272540620658E-3</v>
      </c>
      <c r="AC94" s="15">
        <f>0.5*(Cy!BD94+Cy!BE94)*LN(LC!AC94/LC!AB94)</f>
        <v>-2.7679402777856146E-2</v>
      </c>
      <c r="AD94" s="15"/>
      <c r="AF94" s="64">
        <f t="shared" si="10"/>
        <v>5.6816998772537333E-3</v>
      </c>
      <c r="AG94" s="64">
        <f t="shared" si="11"/>
        <v>4.9110615142689586E-3</v>
      </c>
      <c r="AH94" s="64">
        <f t="shared" si="12"/>
        <v>4.7478869411314573E-4</v>
      </c>
      <c r="AI94" s="64">
        <f t="shared" si="13"/>
        <v>-4.2871857374050439E-3</v>
      </c>
      <c r="AJ94" s="64">
        <f t="shared" si="14"/>
        <v>-1.0269050151542364E-2</v>
      </c>
      <c r="AK94" s="64">
        <f t="shared" si="15"/>
        <v>2.6929251041910521E-3</v>
      </c>
      <c r="AL94" s="64">
        <f t="shared" si="16"/>
        <v>-7.2781179444737039E-3</v>
      </c>
      <c r="AM94" s="64">
        <f t="shared" si="17"/>
        <v>-5.2117561766023539E-3</v>
      </c>
      <c r="AN94" s="64">
        <f t="shared" si="18"/>
        <v>-1.5543565015959106E-2</v>
      </c>
      <c r="AO94" s="64">
        <f t="shared" si="19"/>
        <v>-6.9773716066231356E-4</v>
      </c>
    </row>
    <row r="95" spans="1:41" x14ac:dyDescent="0.2">
      <c r="A95" s="4">
        <v>93</v>
      </c>
      <c r="B95" s="6" t="s">
        <v>130</v>
      </c>
      <c r="C95" s="15"/>
      <c r="D95" s="15">
        <f>0.5*(Cy!AE95+Cy!AF95)*LN(LC!D95/LC!C95)</f>
        <v>5.6150634047084178E-3</v>
      </c>
      <c r="E95" s="15">
        <f>0.5*(Cy!AF95+Cy!AG95)*LN(LC!E95/LC!D95)</f>
        <v>9.7960008537426339E-4</v>
      </c>
      <c r="F95" s="15">
        <f>0.5*(Cy!AG95+Cy!AH95)*LN(LC!F95/LC!E95)</f>
        <v>4.6824736150866738E-3</v>
      </c>
      <c r="G95" s="15">
        <f>0.5*(Cy!AH95+Cy!AI95)*LN(LC!G95/LC!F95)</f>
        <v>4.741665805906888E-3</v>
      </c>
      <c r="H95" s="15">
        <f>0.5*(Cy!AI95+Cy!AJ95)*LN(LC!H95/LC!G95)</f>
        <v>3.2383571325759739E-3</v>
      </c>
      <c r="I95" s="15">
        <f>0.5*(Cy!AJ95+Cy!AK95)*LN(LC!I95/LC!H95)</f>
        <v>3.3803654441942445E-3</v>
      </c>
      <c r="J95" s="15">
        <f>0.5*(Cy!AK95+Cy!AL95)*LN(LC!J95/LC!I95)</f>
        <v>-2.5211611595816722E-3</v>
      </c>
      <c r="K95" s="15">
        <f>0.5*(Cy!AL95+Cy!AM95)*LN(LC!K95/LC!J95)</f>
        <v>8.0226247596506105E-3</v>
      </c>
      <c r="L95" s="15">
        <f>0.5*(Cy!AM95+Cy!AN95)*LN(LC!L95/LC!K95)</f>
        <v>4.097426035216247E-3</v>
      </c>
      <c r="M95" s="15">
        <f>0.5*(Cy!AN95+Cy!AO95)*LN(LC!M95/LC!L95)</f>
        <v>6.1299616996492662E-3</v>
      </c>
      <c r="N95" s="15">
        <f>0.5*(Cy!AO95+Cy!AP95)*LN(LC!N95/LC!M95)</f>
        <v>4.1528713679460684E-3</v>
      </c>
      <c r="O95" s="15">
        <f>0.5*(Cy!AP95+Cy!AQ95)*LN(LC!O95/LC!N95)</f>
        <v>7.0997473012083907E-3</v>
      </c>
      <c r="P95" s="15">
        <f>0.5*(Cy!AQ95+Cy!AR95)*LN(LC!P95/LC!O95)</f>
        <v>-6.2398440212745642E-3</v>
      </c>
      <c r="Q95" s="15">
        <f>0.5*(Cy!AR95+Cy!AS95)*LN(LC!Q95/LC!P95)</f>
        <v>1.2193732451232942E-3</v>
      </c>
      <c r="R95" s="15">
        <f>0.5*(Cy!AS95+Cy!AT95)*LN(LC!R95/LC!Q95)</f>
        <v>1.2175257558122338E-2</v>
      </c>
      <c r="S95" s="15">
        <f>0.5*(Cy!AT95+Cy!AU95)*LN(LC!S95/LC!R95)</f>
        <v>1.7324815328253781E-3</v>
      </c>
      <c r="T95" s="15">
        <f>0.5*(Cy!AU95+Cy!AV95)*LN(LC!T95/LC!S95)</f>
        <v>2.294616965063603E-3</v>
      </c>
      <c r="U95" s="15">
        <f>0.5*(Cy!AV95+Cy!AW95)*LN(LC!U95/LC!T95)</f>
        <v>8.0134805821986729E-3</v>
      </c>
      <c r="V95" s="15">
        <f>0.5*(Cy!AW95+Cy!AX95)*LN(LC!V95/LC!U95)</f>
        <v>-1.2411101906331793E-2</v>
      </c>
      <c r="W95" s="15">
        <f>0.5*(Cy!AX95+Cy!AY95)*LN(LC!W95/LC!V95)</f>
        <v>-6.6136499850333371E-3</v>
      </c>
      <c r="X95" s="15">
        <f>0.5*(Cy!AY95+Cy!AZ95)*LN(LC!X95/LC!W95)</f>
        <v>1.3549129856478407E-2</v>
      </c>
      <c r="Y95" s="15">
        <f>0.5*(Cy!AZ95+Cy!BA95)*LN(LC!Y95/LC!X95)</f>
        <v>-3.6624718237478517E-3</v>
      </c>
      <c r="Z95" s="15">
        <f>0.5*(Cy!BA95+Cy!BB95)*LN(LC!Z95/LC!Y95)</f>
        <v>8.53425168125772E-3</v>
      </c>
      <c r="AA95" s="15">
        <f>0.5*(Cy!BB95+Cy!BC95)*LN(LC!AA95/LC!Z95)</f>
        <v>-1.2139710694888351E-2</v>
      </c>
      <c r="AB95" s="15">
        <f>0.5*(Cy!BC95+Cy!BD95)*LN(LC!AB95/LC!AA95)</f>
        <v>5.9443706364569922E-3</v>
      </c>
      <c r="AC95" s="15">
        <f>0.5*(Cy!BD95+Cy!BE95)*LN(LC!AC95/LC!AB95)</f>
        <v>-4.1685445342540773E-3</v>
      </c>
      <c r="AD95" s="15"/>
      <c r="AF95" s="64">
        <f t="shared" si="10"/>
        <v>3.4044924166276086E-3</v>
      </c>
      <c r="AG95" s="64">
        <f t="shared" si="11"/>
        <v>3.9763445405761036E-3</v>
      </c>
      <c r="AH95" s="64">
        <f t="shared" si="12"/>
        <v>3.1974031232009674E-3</v>
      </c>
      <c r="AI95" s="64">
        <f t="shared" si="13"/>
        <v>9.6649510247511059E-4</v>
      </c>
      <c r="AJ95" s="64">
        <f t="shared" si="14"/>
        <v>-1.0984209470351136E-3</v>
      </c>
      <c r="AK95" s="64">
        <f t="shared" si="15"/>
        <v>3.5868738318885359E-3</v>
      </c>
      <c r="AL95" s="64">
        <f t="shared" si="16"/>
        <v>-6.5962922280001559E-5</v>
      </c>
      <c r="AM95" s="64">
        <f t="shared" si="17"/>
        <v>-3.044319156253663E-4</v>
      </c>
      <c r="AN95" s="64">
        <f t="shared" si="18"/>
        <v>8.8791305110145742E-4</v>
      </c>
      <c r="AO95" s="64">
        <f t="shared" si="19"/>
        <v>2.089262847168935E-3</v>
      </c>
    </row>
    <row r="96" spans="1:41" x14ac:dyDescent="0.2">
      <c r="A96" s="4">
        <v>94</v>
      </c>
      <c r="B96" s="6" t="s">
        <v>131</v>
      </c>
      <c r="C96" s="15"/>
      <c r="D96" s="15">
        <f>0.5*(Cy!AE96+Cy!AF96)*LN(LC!D96/LC!C96)</f>
        <v>5.004087940740776E-3</v>
      </c>
      <c r="E96" s="15">
        <f>0.5*(Cy!AF96+Cy!AG96)*LN(LC!E96/LC!D96)</f>
        <v>-3.0878035664248034E-3</v>
      </c>
      <c r="F96" s="15">
        <f>0.5*(Cy!AG96+Cy!AH96)*LN(LC!F96/LC!E96)</f>
        <v>5.1773363367503201E-5</v>
      </c>
      <c r="G96" s="15">
        <f>0.5*(Cy!AH96+Cy!AI96)*LN(LC!G96/LC!F96)</f>
        <v>2.5610189421696786E-3</v>
      </c>
      <c r="H96" s="15">
        <f>0.5*(Cy!AI96+Cy!AJ96)*LN(LC!H96/LC!G96)</f>
        <v>-8.4168831842276791E-4</v>
      </c>
      <c r="I96" s="15">
        <f>0.5*(Cy!AJ96+Cy!AK96)*LN(LC!I96/LC!H96)</f>
        <v>-3.5109490947592297E-3</v>
      </c>
      <c r="J96" s="15">
        <f>0.5*(Cy!AK96+Cy!AL96)*LN(LC!J96/LC!I96)</f>
        <v>-3.8120421188730744E-3</v>
      </c>
      <c r="K96" s="15">
        <f>0.5*(Cy!AL96+Cy!AM96)*LN(LC!K96/LC!J96)</f>
        <v>1.6818815766025102E-3</v>
      </c>
      <c r="L96" s="15">
        <f>0.5*(Cy!AM96+Cy!AN96)*LN(LC!L96/LC!K96)</f>
        <v>3.3906683591822984E-3</v>
      </c>
      <c r="M96" s="15">
        <f>0.5*(Cy!AN96+Cy!AO96)*LN(LC!M96/LC!L96)</f>
        <v>5.9215094108834004E-3</v>
      </c>
      <c r="N96" s="15">
        <f>0.5*(Cy!AO96+Cy!AP96)*LN(LC!N96/LC!M96)</f>
        <v>-6.6091425513073003E-3</v>
      </c>
      <c r="O96" s="15">
        <f>0.5*(Cy!AP96+Cy!AQ96)*LN(LC!O96/LC!N96)</f>
        <v>8.9592671466092973E-4</v>
      </c>
      <c r="P96" s="15">
        <f>0.5*(Cy!AQ96+Cy!AR96)*LN(LC!P96/LC!O96)</f>
        <v>-7.1371378877318464E-3</v>
      </c>
      <c r="Q96" s="15">
        <f>0.5*(Cy!AR96+Cy!AS96)*LN(LC!Q96/LC!P96)</f>
        <v>-2.7771460156936025E-3</v>
      </c>
      <c r="R96" s="15">
        <f>0.5*(Cy!AS96+Cy!AT96)*LN(LC!R96/LC!Q96)</f>
        <v>1.3153693411525477E-3</v>
      </c>
      <c r="S96" s="15">
        <f>0.5*(Cy!AT96+Cy!AU96)*LN(LC!S96/LC!R96)</f>
        <v>-2.7692143207848374E-3</v>
      </c>
      <c r="T96" s="15">
        <f>0.5*(Cy!AU96+Cy!AV96)*LN(LC!T96/LC!S96)</f>
        <v>-3.017189800999394E-3</v>
      </c>
      <c r="U96" s="15">
        <f>0.5*(Cy!AV96+Cy!AW96)*LN(LC!U96/LC!T96)</f>
        <v>2.3193855366904514E-3</v>
      </c>
      <c r="V96" s="15">
        <f>0.5*(Cy!AW96+Cy!AX96)*LN(LC!V96/LC!U96)</f>
        <v>-7.3796029124348819E-3</v>
      </c>
      <c r="W96" s="15">
        <f>0.5*(Cy!AX96+Cy!AY96)*LN(LC!W96/LC!V96)</f>
        <v>-6.8217879060132091E-3</v>
      </c>
      <c r="X96" s="15">
        <f>0.5*(Cy!AY96+Cy!AZ96)*LN(LC!X96/LC!W96)</f>
        <v>6.676643670887732E-3</v>
      </c>
      <c r="Y96" s="15">
        <f>0.5*(Cy!AZ96+Cy!BA96)*LN(LC!Y96/LC!X96)</f>
        <v>-1.526172539833507E-3</v>
      </c>
      <c r="Z96" s="15">
        <f>0.5*(Cy!BA96+Cy!BB96)*LN(LC!Z96/LC!Y96)</f>
        <v>4.6281957828852062E-3</v>
      </c>
      <c r="AA96" s="15">
        <f>0.5*(Cy!BB96+Cy!BC96)*LN(LC!AA96/LC!Z96)</f>
        <v>-1.0526883461548149E-2</v>
      </c>
      <c r="AB96" s="15">
        <f>0.5*(Cy!BC96+Cy!BD96)*LN(LC!AB96/LC!AA96)</f>
        <v>4.4535515719109562E-4</v>
      </c>
      <c r="AC96" s="15">
        <f>0.5*(Cy!BD96+Cy!BE96)*LN(LC!AC96/LC!AB96)</f>
        <v>-1.8181442309057241E-2</v>
      </c>
      <c r="AD96" s="15"/>
      <c r="AF96" s="64">
        <f t="shared" si="10"/>
        <v>-9.6552973481392381E-4</v>
      </c>
      <c r="AG96" s="64">
        <f t="shared" si="11"/>
        <v>1.1457493529756675E-4</v>
      </c>
      <c r="AH96" s="64">
        <f t="shared" si="12"/>
        <v>-2.0944404336793619E-3</v>
      </c>
      <c r="AI96" s="64">
        <f t="shared" si="13"/>
        <v>-1.6445102823738605E-3</v>
      </c>
      <c r="AJ96" s="64">
        <f t="shared" si="14"/>
        <v>-5.0321894740725185E-3</v>
      </c>
      <c r="AK96" s="64">
        <f t="shared" si="15"/>
        <v>-9.8993274919089748E-4</v>
      </c>
      <c r="AL96" s="64">
        <f t="shared" si="16"/>
        <v>-3.3383498782231904E-3</v>
      </c>
      <c r="AM96" s="64">
        <f t="shared" si="17"/>
        <v>-1.9559264537957191E-3</v>
      </c>
      <c r="AN96" s="64">
        <f t="shared" si="18"/>
        <v>-8.8680435759330729E-3</v>
      </c>
      <c r="AO96" s="64">
        <f t="shared" si="19"/>
        <v>-1.9244189979284194E-3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0.5*(Cy!AK97+Cy!AL97)*LN(LC!J97/LC!I97)</f>
        <v>-4.9707310448368685E-3</v>
      </c>
      <c r="K97" s="15">
        <f>0.5*(Cy!AL97+Cy!AM97)*LN(LC!K97/LC!J97)</f>
        <v>-7.7801919697967966E-4</v>
      </c>
      <c r="L97" s="15">
        <f>0.5*(Cy!AM97+Cy!AN97)*LN(LC!L97/LC!K97)</f>
        <v>1.2889291212462896E-3</v>
      </c>
      <c r="M97" s="15">
        <f>0.5*(Cy!AN97+Cy!AO97)*LN(LC!M97/LC!L97)</f>
        <v>4.9176054533126654E-3</v>
      </c>
      <c r="N97" s="15">
        <f>0.5*(Cy!AO97+Cy!AP97)*LN(LC!N97/LC!M97)</f>
        <v>-9.3598908184178951E-3</v>
      </c>
      <c r="O97" s="15">
        <f>0.5*(Cy!AP97+Cy!AQ97)*LN(LC!O97/LC!N97)</f>
        <v>7.4696118719016925E-3</v>
      </c>
      <c r="P97" s="15">
        <f>0.5*(Cy!AQ97+Cy!AR97)*LN(LC!P97/LC!O97)</f>
        <v>-2.0201037993980821E-3</v>
      </c>
      <c r="Q97" s="15">
        <f>0.5*(Cy!AR97+Cy!AS97)*LN(LC!Q97/LC!P97)</f>
        <v>3.917951219288212E-3</v>
      </c>
      <c r="R97" s="15">
        <f>0.5*(Cy!AS97+Cy!AT97)*LN(LC!R97/LC!Q97)</f>
        <v>7.7036534540358397E-3</v>
      </c>
      <c r="S97" s="15">
        <f>0.5*(Cy!AT97+Cy!AU97)*LN(LC!S97/LC!R97)</f>
        <v>1.6825002588708522E-3</v>
      </c>
      <c r="T97" s="15">
        <f>0.5*(Cy!AU97+Cy!AV97)*LN(LC!T97/LC!S97)</f>
        <v>1.101523844392557E-3</v>
      </c>
      <c r="U97" s="15">
        <f>0.5*(Cy!AV97+Cy!AW97)*LN(LC!U97/LC!T97)</f>
        <v>5.5988038673256222E-3</v>
      </c>
      <c r="V97" s="15">
        <f>0.5*(Cy!AW97+Cy!AX97)*LN(LC!V97/LC!U97)</f>
        <v>-5.138975069306136E-3</v>
      </c>
      <c r="W97" s="15">
        <f>0.5*(Cy!AX97+Cy!AY97)*LN(LC!W97/LC!V97)</f>
        <v>-4.4960776146390586E-3</v>
      </c>
      <c r="X97" s="15">
        <f>0.5*(Cy!AY97+Cy!AZ97)*LN(LC!X97/LC!W97)</f>
        <v>9.9990632959389113E-3</v>
      </c>
      <c r="Y97" s="15">
        <f>0.5*(Cy!AZ97+Cy!BA97)*LN(LC!Y97/LC!X97)</f>
        <v>1.0460524589099571E-3</v>
      </c>
      <c r="Z97" s="15">
        <f>0.5*(Cy!BA97+Cy!BB97)*LN(LC!Z97/LC!Y97)</f>
        <v>1.1294183877254114E-2</v>
      </c>
      <c r="AA97" s="15">
        <f>0.5*(Cy!BB97+Cy!BC97)*LN(LC!AA97/LC!Z97)</f>
        <v>-8.2201473295545942E-3</v>
      </c>
      <c r="AB97" s="15">
        <f>0.5*(Cy!BC97+Cy!BD97)*LN(LC!AB97/LC!AA97)</f>
        <v>1.3011524608779728E-2</v>
      </c>
      <c r="AC97" s="15">
        <f>0.5*(Cy!BD97+Cy!BE97)*LN(LC!AC97/LC!AB97)</f>
        <v>8.9967104809796691E-3</v>
      </c>
      <c r="AD97" s="15"/>
      <c r="AF97" s="64"/>
      <c r="AG97" s="64">
        <f t="shared" si="11"/>
        <v>-1.7804212971350979E-3</v>
      </c>
      <c r="AH97" s="64">
        <f t="shared" si="12"/>
        <v>3.7507226009397031E-3</v>
      </c>
      <c r="AI97" s="64">
        <f t="shared" si="13"/>
        <v>1.4128676647423791E-3</v>
      </c>
      <c r="AJ97" s="64">
        <f t="shared" si="14"/>
        <v>5.2256648192737743E-3</v>
      </c>
      <c r="AK97" s="64">
        <f t="shared" si="15"/>
        <v>9.851506519023025E-4</v>
      </c>
      <c r="AL97" s="64">
        <f t="shared" si="16"/>
        <v>3.3192662420080772E-3</v>
      </c>
      <c r="AM97" s="64">
        <f t="shared" si="17"/>
        <v>1.3980534162901716E-3</v>
      </c>
      <c r="AN97" s="64">
        <f t="shared" si="18"/>
        <v>1.1004117544879698E-2</v>
      </c>
      <c r="AO97" s="64">
        <f t="shared" si="19"/>
        <v>2.1522084469551899E-3</v>
      </c>
    </row>
    <row r="98" spans="1:75" x14ac:dyDescent="0.2">
      <c r="A98" s="4">
        <v>96</v>
      </c>
      <c r="B98" s="6" t="s">
        <v>133</v>
      </c>
      <c r="C98" s="15"/>
      <c r="D98" s="15">
        <f>0.5*(Cy!AE98+Cy!AF98)*LN(LC!D98/LC!C98)</f>
        <v>8.4982819901227909E-3</v>
      </c>
      <c r="E98" s="15">
        <f>0.5*(Cy!AF98+Cy!AG98)*LN(LC!E98/LC!D98)</f>
        <v>-3.0283291693815849E-3</v>
      </c>
      <c r="F98" s="15">
        <f>0.5*(Cy!AG98+Cy!AH98)*LN(LC!F98/LC!E98)</f>
        <v>-3.714234688389361E-3</v>
      </c>
      <c r="G98" s="15">
        <f>0.5*(Cy!AH98+Cy!AI98)*LN(LC!G98/LC!F98)</f>
        <v>-6.9915221183579975E-4</v>
      </c>
      <c r="H98" s="15">
        <f>0.5*(Cy!AI98+Cy!AJ98)*LN(LC!H98/LC!G98)</f>
        <v>1.2837809377919129E-3</v>
      </c>
      <c r="I98" s="15">
        <f>0.5*(Cy!AJ98+Cy!AK98)*LN(LC!I98/LC!H98)</f>
        <v>-7.9404484507612078E-5</v>
      </c>
      <c r="J98" s="15">
        <f>0.5*(Cy!AK98+Cy!AL98)*LN(LC!J98/LC!I98)</f>
        <v>-6.157946786180396E-4</v>
      </c>
      <c r="K98" s="15">
        <f>0.5*(Cy!AL98+Cy!AM98)*LN(LC!K98/LC!J98)</f>
        <v>1.9907430416396797E-3</v>
      </c>
      <c r="L98" s="15">
        <f>0.5*(Cy!AM98+Cy!AN98)*LN(LC!L98/LC!K98)</f>
        <v>8.7224725113421589E-4</v>
      </c>
      <c r="M98" s="15">
        <f>0.5*(Cy!AN98+Cy!AO98)*LN(LC!M98/LC!L98)</f>
        <v>2.5997607413498244E-3</v>
      </c>
      <c r="N98" s="15">
        <f>0.5*(Cy!AO98+Cy!AP98)*LN(LC!N98/LC!M98)</f>
        <v>-6.0184153781373279E-3</v>
      </c>
      <c r="O98" s="15">
        <f>0.5*(Cy!AP98+Cy!AQ98)*LN(LC!O98/LC!N98)</f>
        <v>3.9936112760276523E-3</v>
      </c>
      <c r="P98" s="15">
        <f>0.5*(Cy!AQ98+Cy!AR98)*LN(LC!P98/LC!O98)</f>
        <v>-3.8937240132567363E-3</v>
      </c>
      <c r="Q98" s="15">
        <f>0.5*(Cy!AR98+Cy!AS98)*LN(LC!Q98/LC!P98)</f>
        <v>-3.6897024166562017E-3</v>
      </c>
      <c r="R98" s="15">
        <f>0.5*(Cy!AS98+Cy!AT98)*LN(LC!R98/LC!Q98)</f>
        <v>5.7658427015137648E-3</v>
      </c>
      <c r="S98" s="15">
        <f>0.5*(Cy!AT98+Cy!AU98)*LN(LC!S98/LC!R98)</f>
        <v>-6.0485882528966235E-4</v>
      </c>
      <c r="T98" s="15">
        <f>0.5*(Cy!AU98+Cy!AV98)*LN(LC!T98/LC!S98)</f>
        <v>-8.2547695207638898E-4</v>
      </c>
      <c r="U98" s="15">
        <f>0.5*(Cy!AV98+Cy!AW98)*LN(LC!U98/LC!T98)</f>
        <v>4.550995631240679E-3</v>
      </c>
      <c r="V98" s="15">
        <f>0.5*(Cy!AW98+Cy!AX98)*LN(LC!V98/LC!U98)</f>
        <v>-5.1910767374890136E-3</v>
      </c>
      <c r="W98" s="15">
        <f>0.5*(Cy!AX98+Cy!AY98)*LN(LC!W98/LC!V98)</f>
        <v>-1.9907021041179027E-3</v>
      </c>
      <c r="X98" s="15">
        <f>0.5*(Cy!AY98+Cy!AZ98)*LN(LC!X98/LC!W98)</f>
        <v>4.2130040582327678E-3</v>
      </c>
      <c r="Y98" s="15">
        <f>0.5*(Cy!AZ98+Cy!BA98)*LN(LC!Y98/LC!X98)</f>
        <v>-6.7298341113011383E-4</v>
      </c>
      <c r="Z98" s="15">
        <f>0.5*(Cy!BA98+Cy!BB98)*LN(LC!Z98/LC!Y98)</f>
        <v>2.8079867249816478E-3</v>
      </c>
      <c r="AA98" s="15">
        <f>0.5*(Cy!BB98+Cy!BC98)*LN(LC!AA98/LC!Z98)</f>
        <v>-7.1246555093117505E-3</v>
      </c>
      <c r="AB98" s="15">
        <f>0.5*(Cy!BC98+Cy!BD98)*LN(LC!AB98/LC!AA98)</f>
        <v>-2.5158863617958101E-3</v>
      </c>
      <c r="AC98" s="15">
        <f>0.5*(Cy!BD98+Cy!BE98)*LN(LC!AC98/LC!AB98)</f>
        <v>-8.3901371380229912E-3</v>
      </c>
      <c r="AD98" s="15"/>
      <c r="AF98" s="64">
        <f t="shared" si="10"/>
        <v>-1.2474679232644891E-3</v>
      </c>
      <c r="AG98" s="64">
        <f t="shared" si="11"/>
        <v>-2.3429180452632959E-4</v>
      </c>
      <c r="AH98" s="64">
        <f t="shared" si="12"/>
        <v>3.1423374446776334E-4</v>
      </c>
      <c r="AI98" s="64">
        <f t="shared" si="13"/>
        <v>1.5134877915802831E-4</v>
      </c>
      <c r="AJ98" s="64">
        <f t="shared" si="14"/>
        <v>-3.1791351390558038E-3</v>
      </c>
      <c r="AK98" s="64">
        <f t="shared" si="15"/>
        <v>3.9970969970716836E-5</v>
      </c>
      <c r="AL98" s="64">
        <f t="shared" si="16"/>
        <v>-1.5138931799488875E-3</v>
      </c>
      <c r="AM98" s="64">
        <f t="shared" si="17"/>
        <v>-5.2911353745875936E-4</v>
      </c>
      <c r="AN98" s="64">
        <f t="shared" si="18"/>
        <v>-5.4530117499094009E-3</v>
      </c>
      <c r="AO98" s="64">
        <f t="shared" si="19"/>
        <v>-8.3906246864416613E-4</v>
      </c>
    </row>
    <row r="99" spans="1:75" x14ac:dyDescent="0.2">
      <c r="A99" s="4">
        <v>97</v>
      </c>
      <c r="B99" s="6" t="s">
        <v>134</v>
      </c>
      <c r="C99" s="15"/>
      <c r="D99" s="15">
        <f>0.5*(Cy!AE99+Cy!AF99)*LN(LC!D99/LC!C99)</f>
        <v>9.7315130558402836E-4</v>
      </c>
      <c r="E99" s="15">
        <f>0.5*(Cy!AF99+Cy!AG99)*LN(LC!E99/LC!D99)</f>
        <v>6.1252592411134392E-4</v>
      </c>
      <c r="F99" s="15">
        <f>0.5*(Cy!AG99+Cy!AH99)*LN(LC!F99/LC!E99)</f>
        <v>2.0013688523099309E-3</v>
      </c>
      <c r="G99" s="15">
        <f>0.5*(Cy!AH99+Cy!AI99)*LN(LC!G99/LC!F99)</f>
        <v>2.8063666045416613E-3</v>
      </c>
      <c r="H99" s="15">
        <f>0.5*(Cy!AI99+Cy!AJ99)*LN(LC!H99/LC!G99)</f>
        <v>1.0611573911377601E-4</v>
      </c>
      <c r="I99" s="15">
        <f>0.5*(Cy!AJ99+Cy!AK99)*LN(LC!I99/LC!H99)</f>
        <v>4.2150784238297939E-3</v>
      </c>
      <c r="J99" s="15">
        <f>0.5*(Cy!AK99+Cy!AL99)*LN(LC!J99/LC!I99)</f>
        <v>8.4105603557386062E-3</v>
      </c>
      <c r="K99" s="15">
        <f>0.5*(Cy!AL99+Cy!AM99)*LN(LC!K99/LC!J99)</f>
        <v>6.8239967478708155E-4</v>
      </c>
      <c r="L99" s="15">
        <f>0.5*(Cy!AM99+Cy!AN99)*LN(LC!L99/LC!K99)</f>
        <v>5.1814507534429476E-3</v>
      </c>
      <c r="M99" s="15">
        <f>0.5*(Cy!AN99+Cy!AO99)*LN(LC!M99/LC!L99)</f>
        <v>1.2506690831999305E-2</v>
      </c>
      <c r="N99" s="15">
        <f>0.5*(Cy!AO99+Cy!AP99)*LN(LC!N99/LC!M99)</f>
        <v>-1.6940960681959591E-2</v>
      </c>
      <c r="O99" s="15">
        <f>0.5*(Cy!AP99+Cy!AQ99)*LN(LC!O99/LC!N99)</f>
        <v>9.4078049435361057E-3</v>
      </c>
      <c r="P99" s="15">
        <f>0.5*(Cy!AQ99+Cy!AR99)*LN(LC!P99/LC!O99)</f>
        <v>3.4153510240082113E-4</v>
      </c>
      <c r="Q99" s="15">
        <f>0.5*(Cy!AR99+Cy!AS99)*LN(LC!Q99/LC!P99)</f>
        <v>-1.7631890474519219E-4</v>
      </c>
      <c r="R99" s="15">
        <f>0.5*(Cy!AS99+Cy!AT99)*LN(LC!R99/LC!Q99)</f>
        <v>7.527723752089743E-3</v>
      </c>
      <c r="S99" s="15">
        <f>0.5*(Cy!AT99+Cy!AU99)*LN(LC!S99/LC!R99)</f>
        <v>1.682170338755281E-2</v>
      </c>
      <c r="T99" s="15">
        <f>0.5*(Cy!AU99+Cy!AV99)*LN(LC!T99/LC!S99)</f>
        <v>-7.3312216680508436E-3</v>
      </c>
      <c r="U99" s="15">
        <f>0.5*(Cy!AV99+Cy!AW99)*LN(LC!U99/LC!T99)</f>
        <v>-2.8484608230434851E-3</v>
      </c>
      <c r="V99" s="15">
        <f>0.5*(Cy!AW99+Cy!AX99)*LN(LC!V99/LC!U99)</f>
        <v>-1.774902456710497E-3</v>
      </c>
      <c r="W99" s="15">
        <f>0.5*(Cy!AX99+Cy!AY99)*LN(LC!W99/LC!V99)</f>
        <v>-9.9603817648413534E-4</v>
      </c>
      <c r="X99" s="15">
        <f>0.5*(Cy!AY99+Cy!AZ99)*LN(LC!X99/LC!W99)</f>
        <v>8.6740413437318385E-3</v>
      </c>
      <c r="Y99" s="15">
        <f>0.5*(Cy!AZ99+Cy!BA99)*LN(LC!Y99/LC!X99)</f>
        <v>-2.5033217443034303E-3</v>
      </c>
      <c r="Z99" s="15">
        <f>0.5*(Cy!BA99+Cy!BB99)*LN(LC!Z99/LC!Y99)</f>
        <v>8.9557877911909699E-4</v>
      </c>
      <c r="AA99" s="15">
        <f>0.5*(Cy!BB99+Cy!BC99)*LN(LC!AA99/LC!Z99)</f>
        <v>-1.9989407557957808E-3</v>
      </c>
      <c r="AB99" s="15">
        <f>0.5*(Cy!BC99+Cy!BD99)*LN(LC!AB99/LC!AA99)</f>
        <v>4.1807767364209856E-3</v>
      </c>
      <c r="AC99" s="15">
        <f>0.5*(Cy!BD99+Cy!BE99)*LN(LC!AC99/LC!AB99)</f>
        <v>-2.3821013982466676E-2</v>
      </c>
      <c r="AD99" s="15"/>
      <c r="AF99" s="64">
        <f t="shared" si="10"/>
        <v>1.9482911087813012E-3</v>
      </c>
      <c r="AG99" s="64">
        <f t="shared" si="11"/>
        <v>1.9680281868016702E-3</v>
      </c>
      <c r="AH99" s="64">
        <f t="shared" si="12"/>
        <v>6.7844896561668573E-3</v>
      </c>
      <c r="AI99" s="64">
        <f t="shared" si="13"/>
        <v>-8.5531635611142481E-4</v>
      </c>
      <c r="AJ99" s="64">
        <f t="shared" si="14"/>
        <v>-4.6493841934051611E-3</v>
      </c>
      <c r="AK99" s="64">
        <f t="shared" si="15"/>
        <v>4.3762589214842631E-3</v>
      </c>
      <c r="AL99" s="64">
        <f t="shared" si="16"/>
        <v>-2.7523502747582931E-3</v>
      </c>
      <c r="AM99" s="64">
        <f t="shared" si="17"/>
        <v>-9.854081876921549E-4</v>
      </c>
      <c r="AN99" s="64">
        <f t="shared" si="18"/>
        <v>-9.8201186230228443E-3</v>
      </c>
      <c r="AO99" s="64">
        <f t="shared" si="19"/>
        <v>1.0392216804466486E-3</v>
      </c>
    </row>
    <row r="100" spans="1:75" x14ac:dyDescent="0.2">
      <c r="A100" s="4">
        <v>98</v>
      </c>
      <c r="B100" s="6" t="s">
        <v>135</v>
      </c>
      <c r="C100" s="15"/>
      <c r="D100" s="15">
        <f>0.5*(Cy!AE100+Cy!AF100)*LN(LC!D100/LC!C100)</f>
        <v>1.5934684591807611E-2</v>
      </c>
      <c r="E100" s="15">
        <f>0.5*(Cy!AF100+Cy!AG100)*LN(LC!E100/LC!D100)</f>
        <v>-5.7637825493358323E-3</v>
      </c>
      <c r="F100" s="15">
        <f>0.5*(Cy!AG100+Cy!AH100)*LN(LC!F100/LC!E100)</f>
        <v>-3.6604707452805758E-3</v>
      </c>
      <c r="G100" s="15">
        <f>0.5*(Cy!AH100+Cy!AI100)*LN(LC!G100/LC!F100)</f>
        <v>2.8524460176831187E-3</v>
      </c>
      <c r="H100" s="15">
        <f>0.5*(Cy!AI100+Cy!AJ100)*LN(LC!H100/LC!G100)</f>
        <v>1.5316869168158082E-3</v>
      </c>
      <c r="I100" s="15">
        <f>0.5*(Cy!AJ100+Cy!AK100)*LN(LC!I100/LC!H100)</f>
        <v>8.4637746642042318E-3</v>
      </c>
      <c r="J100" s="15">
        <f>0.5*(Cy!AK100+Cy!AL100)*LN(LC!J100/LC!I100)</f>
        <v>4.6503663476365441E-3</v>
      </c>
      <c r="K100" s="15">
        <f>0.5*(Cy!AL100+Cy!AM100)*LN(LC!K100/LC!J100)</f>
        <v>1.2351256556462192E-2</v>
      </c>
      <c r="L100" s="15">
        <f>0.5*(Cy!AM100+Cy!AN100)*LN(LC!L100/LC!K100)</f>
        <v>-2.5423594323352372E-3</v>
      </c>
      <c r="M100" s="15">
        <f>0.5*(Cy!AN100+Cy!AO100)*LN(LC!M100/LC!L100)</f>
        <v>3.9464169241444922E-3</v>
      </c>
      <c r="N100" s="15">
        <f>0.5*(Cy!AO100+Cy!AP100)*LN(LC!N100/LC!M100)</f>
        <v>3.5651652218531477E-3</v>
      </c>
      <c r="O100" s="15">
        <f>0.5*(Cy!AP100+Cy!AQ100)*LN(LC!O100/LC!N100)</f>
        <v>7.7937092822735294E-3</v>
      </c>
      <c r="P100" s="15">
        <f>0.5*(Cy!AQ100+Cy!AR100)*LN(LC!P100/LC!O100)</f>
        <v>-5.1349175581019415E-3</v>
      </c>
      <c r="Q100" s="15">
        <f>0.5*(Cy!AR100+Cy!AS100)*LN(LC!Q100/LC!P100)</f>
        <v>4.9351273318943342E-3</v>
      </c>
      <c r="R100" s="15">
        <f>0.5*(Cy!AS100+Cy!AT100)*LN(LC!R100/LC!Q100)</f>
        <v>6.0226512715845278E-3</v>
      </c>
      <c r="S100" s="15">
        <f>0.5*(Cy!AT100+Cy!AU100)*LN(LC!S100/LC!R100)</f>
        <v>2.5537389935878052E-3</v>
      </c>
      <c r="T100" s="15">
        <f>0.5*(Cy!AU100+Cy!AV100)*LN(LC!T100/LC!S100)</f>
        <v>-2.8693976701774631E-3</v>
      </c>
      <c r="U100" s="15">
        <f>0.5*(Cy!AV100+Cy!AW100)*LN(LC!U100/LC!T100)</f>
        <v>-6.9121756917420358E-4</v>
      </c>
      <c r="V100" s="15">
        <f>0.5*(Cy!AW100+Cy!AX100)*LN(LC!V100/LC!U100)</f>
        <v>-4.7845034290305557E-3</v>
      </c>
      <c r="W100" s="15">
        <f>0.5*(Cy!AX100+Cy!AY100)*LN(LC!W100/LC!V100)</f>
        <v>-2.5443380559360255E-3</v>
      </c>
      <c r="X100" s="15">
        <f>0.5*(Cy!AY100+Cy!AZ100)*LN(LC!X100/LC!W100)</f>
        <v>6.4476702624321576E-3</v>
      </c>
      <c r="Y100" s="15">
        <f>0.5*(Cy!AZ100+Cy!BA100)*LN(LC!Y100/LC!X100)</f>
        <v>-2.1393624750150621E-3</v>
      </c>
      <c r="Z100" s="15">
        <f>0.5*(Cy!BA100+Cy!BB100)*LN(LC!Z100/LC!Y100)</f>
        <v>5.8535008935377492E-3</v>
      </c>
      <c r="AA100" s="15">
        <f>0.5*(Cy!BB100+Cy!BC100)*LN(LC!AA100/LC!Z100)</f>
        <v>-1.3728838392454305E-2</v>
      </c>
      <c r="AB100" s="15">
        <f>0.5*(Cy!BC100+Cy!BD100)*LN(LC!AB100/LC!AA100)</f>
        <v>2.6791554199088936E-3</v>
      </c>
      <c r="AC100" s="15">
        <f>0.5*(Cy!BD100+Cy!BE100)*LN(LC!AC100/LC!AB100)</f>
        <v>-1.5997141119183409E-2</v>
      </c>
      <c r="AD100" s="15"/>
      <c r="AF100" s="64">
        <f t="shared" si="10"/>
        <v>6.8473086081735006E-4</v>
      </c>
      <c r="AG100" s="64">
        <f t="shared" si="11"/>
        <v>4.3941691235522273E-3</v>
      </c>
      <c r="AH100" s="64">
        <f t="shared" si="12"/>
        <v>3.2340618642476512E-3</v>
      </c>
      <c r="AI100" s="64">
        <f t="shared" si="13"/>
        <v>-8.8835729237721813E-4</v>
      </c>
      <c r="AJ100" s="64">
        <f t="shared" si="14"/>
        <v>-4.6665371346412271E-3</v>
      </c>
      <c r="AK100" s="64">
        <f t="shared" si="15"/>
        <v>3.814115493899939E-3</v>
      </c>
      <c r="AL100" s="64">
        <f t="shared" si="16"/>
        <v>-2.7774472135092222E-3</v>
      </c>
      <c r="AM100" s="64">
        <f t="shared" si="17"/>
        <v>-1.8070608044772137E-3</v>
      </c>
      <c r="AN100" s="64">
        <f t="shared" si="18"/>
        <v>-6.658992849637258E-3</v>
      </c>
      <c r="AO100" s="64">
        <f t="shared" si="19"/>
        <v>5.5161348431975667E-4</v>
      </c>
    </row>
    <row r="101" spans="1:75" x14ac:dyDescent="0.2">
      <c r="A101" s="4">
        <v>99</v>
      </c>
      <c r="B101" s="6" t="s">
        <v>136</v>
      </c>
      <c r="C101" s="15"/>
      <c r="D101" s="15">
        <f>0.5*(Cy!AE101+Cy!AF101)*LN(LC!D101/LC!C101)</f>
        <v>3.8048347467236916E-3</v>
      </c>
      <c r="E101" s="15">
        <f>0.5*(Cy!AF101+Cy!AG101)*LN(LC!E101/LC!D101)</f>
        <v>7.1970414868153948E-3</v>
      </c>
      <c r="F101" s="15">
        <f>0.5*(Cy!AG101+Cy!AH101)*LN(LC!F101/LC!E101)</f>
        <v>6.0925026232865683E-4</v>
      </c>
      <c r="G101" s="15">
        <f>0.5*(Cy!AH101+Cy!AI101)*LN(LC!G101/LC!F101)</f>
        <v>8.5456734467238404E-3</v>
      </c>
      <c r="H101" s="15">
        <f>0.5*(Cy!AI101+Cy!AJ101)*LN(LC!H101/LC!G101)</f>
        <v>3.6060657223301821E-3</v>
      </c>
      <c r="I101" s="15">
        <f>0.5*(Cy!AJ101+Cy!AK101)*LN(LC!I101/LC!H101)</f>
        <v>7.9140027573015755E-3</v>
      </c>
      <c r="J101" s="15">
        <f>0.5*(Cy!AK101+Cy!AL101)*LN(LC!J101/LC!I101)</f>
        <v>3.6945352463614058E-3</v>
      </c>
      <c r="K101" s="15">
        <f>0.5*(Cy!AL101+Cy!AM101)*LN(LC!K101/LC!J101)</f>
        <v>6.6468844401836357E-3</v>
      </c>
      <c r="L101" s="15">
        <f>0.5*(Cy!AM101+Cy!AN101)*LN(LC!L101/LC!K101)</f>
        <v>1.5901033051174385E-3</v>
      </c>
      <c r="M101" s="15">
        <f>0.5*(Cy!AN101+Cy!AO101)*LN(LC!M101/LC!L101)</f>
        <v>7.1160345884128569E-3</v>
      </c>
      <c r="N101" s="15">
        <f>0.5*(Cy!AO101+Cy!AP101)*LN(LC!N101/LC!M101)</f>
        <v>2.9134022562589653E-3</v>
      </c>
      <c r="O101" s="15">
        <f>0.5*(Cy!AP101+Cy!AQ101)*LN(LC!O101/LC!N101)</f>
        <v>1.2231552235001593E-2</v>
      </c>
      <c r="P101" s="15">
        <f>0.5*(Cy!AQ101+Cy!AR101)*LN(LC!P101/LC!O101)</f>
        <v>-1.2101305004411847E-2</v>
      </c>
      <c r="Q101" s="15">
        <f>0.5*(Cy!AR101+Cy!AS101)*LN(LC!Q101/LC!P101)</f>
        <v>2.1577149488051766E-3</v>
      </c>
      <c r="R101" s="15">
        <f>0.5*(Cy!AS101+Cy!AT101)*LN(LC!R101/LC!Q101)</f>
        <v>-4.6983409324541814E-4</v>
      </c>
      <c r="S101" s="15">
        <f>0.5*(Cy!AT101+Cy!AU101)*LN(LC!S101/LC!R101)</f>
        <v>2.5123682135602702E-3</v>
      </c>
      <c r="T101" s="15">
        <f>0.5*(Cy!AU101+Cy!AV101)*LN(LC!T101/LC!S101)</f>
        <v>-6.6059515499476392E-3</v>
      </c>
      <c r="U101" s="15">
        <f>0.5*(Cy!AV101+Cy!AW101)*LN(LC!U101/LC!T101)</f>
        <v>9.1823053757708675E-3</v>
      </c>
      <c r="V101" s="15">
        <f>0.5*(Cy!AW101+Cy!AX101)*LN(LC!V101/LC!U101)</f>
        <v>-7.1776190071678085E-3</v>
      </c>
      <c r="W101" s="15">
        <f>0.5*(Cy!AX101+Cy!AY101)*LN(LC!W101/LC!V101)</f>
        <v>2.5684124315296531E-3</v>
      </c>
      <c r="X101" s="15">
        <f>0.5*(Cy!AY101+Cy!AZ101)*LN(LC!X101/LC!W101)</f>
        <v>3.8693443640866864E-3</v>
      </c>
      <c r="Y101" s="15">
        <f>0.5*(Cy!AZ101+Cy!BA101)*LN(LC!Y101/LC!X101)</f>
        <v>-3.542728279043633E-3</v>
      </c>
      <c r="Z101" s="15">
        <f>0.5*(Cy!BA101+Cy!BB101)*LN(LC!Z101/LC!Y101)</f>
        <v>5.2675480305757558E-3</v>
      </c>
      <c r="AA101" s="15">
        <f>0.5*(Cy!BB101+Cy!BC101)*LN(LC!AA101/LC!Z101)</f>
        <v>-6.6656505473729867E-3</v>
      </c>
      <c r="AB101" s="15">
        <f>0.5*(Cy!BC101+Cy!BD101)*LN(LC!AB101/LC!AA101)</f>
        <v>5.5988775493886608E-3</v>
      </c>
      <c r="AC101" s="15">
        <f>0.5*(Cy!BD101+Cy!BE101)*LN(LC!AC101/LC!AB101)</f>
        <v>2.4068021570582518E-3</v>
      </c>
      <c r="AD101" s="15"/>
      <c r="AF101" s="64">
        <f t="shared" si="10"/>
        <v>5.5744067350999302E-3</v>
      </c>
      <c r="AG101" s="64">
        <f t="shared" si="11"/>
        <v>4.3921919672668596E-3</v>
      </c>
      <c r="AH101" s="64">
        <f t="shared" si="12"/>
        <v>8.6609925994195485E-4</v>
      </c>
      <c r="AI101" s="64">
        <f t="shared" si="13"/>
        <v>3.6729832285435187E-4</v>
      </c>
      <c r="AJ101" s="64">
        <f t="shared" si="14"/>
        <v>6.1296978212120969E-4</v>
      </c>
      <c r="AK101" s="64">
        <f t="shared" si="15"/>
        <v>2.6291456136044076E-3</v>
      </c>
      <c r="AL101" s="64">
        <f t="shared" si="16"/>
        <v>4.9013405248778087E-4</v>
      </c>
      <c r="AM101" s="64">
        <f t="shared" si="17"/>
        <v>-3.8804239769613807E-4</v>
      </c>
      <c r="AN101" s="64">
        <f t="shared" si="18"/>
        <v>4.0028398532234565E-3</v>
      </c>
      <c r="AO101" s="64">
        <f t="shared" si="19"/>
        <v>2.3625932134568612E-3</v>
      </c>
    </row>
    <row r="102" spans="1:75" x14ac:dyDescent="0.2">
      <c r="A102" s="4">
        <v>100</v>
      </c>
      <c r="B102" s="6" t="s">
        <v>137</v>
      </c>
      <c r="C102" s="15"/>
      <c r="D102" s="15">
        <f>0.5*(Cy!AE102+Cy!AF102)*LN(LC!D102/LC!C102)</f>
        <v>6.0244397380549699E-4</v>
      </c>
      <c r="E102" s="15">
        <f>0.5*(Cy!AF102+Cy!AG102)*LN(LC!E102/LC!D102)</f>
        <v>-2.1489672676881718E-4</v>
      </c>
      <c r="F102" s="15">
        <f>0.5*(Cy!AG102+Cy!AH102)*LN(LC!F102/LC!E102)</f>
        <v>2.2181977277184779E-4</v>
      </c>
      <c r="G102" s="15">
        <f>0.5*(Cy!AH102+Cy!AI102)*LN(LC!G102/LC!F102)</f>
        <v>2.4108857751391731E-4</v>
      </c>
      <c r="H102" s="15">
        <f>0.5*(Cy!AI102+Cy!AJ102)*LN(LC!H102/LC!G102)</f>
        <v>2.2202991464394803E-4</v>
      </c>
      <c r="I102" s="15">
        <f>0.5*(Cy!AJ102+Cy!AK102)*LN(LC!I102/LC!H102)</f>
        <v>2.6601806618902174E-4</v>
      </c>
      <c r="J102" s="15">
        <f>0.5*(Cy!AK102+Cy!AL102)*LN(LC!J102/LC!I102)</f>
        <v>1.9259521330995032E-4</v>
      </c>
      <c r="K102" s="15">
        <f>0.5*(Cy!AL102+Cy!AM102)*LN(LC!K102/LC!J102)</f>
        <v>1.8332571439861578E-4</v>
      </c>
      <c r="L102" s="15">
        <f>0.5*(Cy!AM102+Cy!AN102)*LN(LC!L102/LC!K102)</f>
        <v>6.5179966809100233E-5</v>
      </c>
      <c r="M102" s="15">
        <f>0.5*(Cy!AN102+Cy!AO102)*LN(LC!M102/LC!L102)</f>
        <v>1.601347815866898E-4</v>
      </c>
      <c r="N102" s="15">
        <f>0.5*(Cy!AO102+Cy!AP102)*LN(LC!N102/LC!M102)</f>
        <v>2.4087339258684341E-4</v>
      </c>
      <c r="O102" s="15">
        <f>0.5*(Cy!AP102+Cy!AQ102)*LN(LC!O102/LC!N102)</f>
        <v>-2.1770379119783891E-4</v>
      </c>
      <c r="P102" s="15">
        <f>0.5*(Cy!AQ102+Cy!AR102)*LN(LC!P102/LC!O102)</f>
        <v>-2.7221781263074351E-4</v>
      </c>
      <c r="Q102" s="15">
        <f>0.5*(Cy!AR102+Cy!AS102)*LN(LC!Q102/LC!P102)</f>
        <v>-3.3707588308118738E-4</v>
      </c>
      <c r="R102" s="15">
        <f>0.5*(Cy!AS102+Cy!AT102)*LN(LC!R102/LC!Q102)</f>
        <v>2.7227844143465417E-5</v>
      </c>
      <c r="S102" s="15">
        <f>0.5*(Cy!AT102+Cy!AU102)*LN(LC!S102/LC!R102)</f>
        <v>-2.2377082702504316E-6</v>
      </c>
      <c r="T102" s="15">
        <f>0.5*(Cy!AU102+Cy!AV102)*LN(LC!T102/LC!S102)</f>
        <v>-1.5892906198371941E-4</v>
      </c>
      <c r="U102" s="15">
        <f>0.5*(Cy!AV102+Cy!AW102)*LN(LC!U102/LC!T102)</f>
        <v>-1.6904441399652532E-4</v>
      </c>
      <c r="V102" s="15">
        <f>0.5*(Cy!AW102+Cy!AX102)*LN(LC!V102/LC!U102)</f>
        <v>-2.6118337275301423E-4</v>
      </c>
      <c r="W102" s="15">
        <f>0.5*(Cy!AX102+Cy!AY102)*LN(LC!W102/LC!V102)</f>
        <v>-1.7578801214978705E-4</v>
      </c>
      <c r="X102" s="15">
        <f>0.5*(Cy!AY102+Cy!AZ102)*LN(LC!X102/LC!W102)</f>
        <v>4.8277140514457794E-4</v>
      </c>
      <c r="Y102" s="15">
        <f>0.5*(Cy!AZ102+Cy!BA102)*LN(LC!Y102/LC!X102)</f>
        <v>5.6376875254780176E-5</v>
      </c>
      <c r="Z102" s="15">
        <f>0.5*(Cy!BA102+Cy!BB102)*LN(LC!Z102/LC!Y102)</f>
        <v>1.1074107955553602E-4</v>
      </c>
      <c r="AA102" s="15">
        <f>0.5*(Cy!BB102+Cy!BC102)*LN(LC!AA102/LC!Z102)</f>
        <v>-4.4730906759359815E-4</v>
      </c>
      <c r="AB102" s="15">
        <f>0.5*(Cy!BC102+Cy!BD102)*LN(LC!AB102/LC!AA102)</f>
        <v>-4.9327736602377256E-5</v>
      </c>
      <c r="AC102" s="15">
        <f>0.5*(Cy!BD102+Cy!BE102)*LN(LC!AC102/LC!AB102)</f>
        <v>-2.7352573277729267E-4</v>
      </c>
      <c r="AD102" s="15"/>
      <c r="AF102" s="64">
        <f t="shared" si="10"/>
        <v>1.4721192086998355E-4</v>
      </c>
      <c r="AG102" s="64">
        <f t="shared" si="11"/>
        <v>1.6842181373823991E-4</v>
      </c>
      <c r="AH102" s="64">
        <f t="shared" si="12"/>
        <v>-1.6040147020731098E-4</v>
      </c>
      <c r="AI102" s="64">
        <f t="shared" si="13"/>
        <v>-5.6434691147693631E-5</v>
      </c>
      <c r="AJ102" s="64">
        <f t="shared" si="14"/>
        <v>-1.2060891643259036E-4</v>
      </c>
      <c r="AK102" s="64">
        <f t="shared" si="15"/>
        <v>4.0101717654644706E-6</v>
      </c>
      <c r="AL102" s="64">
        <f t="shared" si="16"/>
        <v>-8.8521803790142005E-5</v>
      </c>
      <c r="AM102" s="64">
        <f t="shared" si="17"/>
        <v>-7.0295571065218771E-5</v>
      </c>
      <c r="AN102" s="64">
        <f t="shared" si="18"/>
        <v>-1.6142673468983495E-4</v>
      </c>
      <c r="AO102" s="64">
        <f t="shared" si="19"/>
        <v>-4.3622686358743002E-6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0.5*(Cy!AE105+Cy!AF105)*LN(LC!D105/LC!C105)</f>
        <v>4.7103979203746453E-3</v>
      </c>
      <c r="E105" s="15">
        <f>0.5*(Cy!AF105+Cy!AG105)*LN(LC!E105/LC!D105)</f>
        <v>-1.911286219985637E-4</v>
      </c>
      <c r="F105" s="15">
        <f>0.5*(Cy!AG105+Cy!AH105)*LN(LC!F105/LC!E105)</f>
        <v>4.9507153269960072E-4</v>
      </c>
      <c r="G105" s="15">
        <f>0.5*(Cy!AH105+Cy!AI105)*LN(LC!G105/LC!F105)</f>
        <v>4.1005793564140788E-3</v>
      </c>
      <c r="H105" s="15">
        <f>0.5*(Cy!AI105+Cy!AJ105)*LN(LC!H105/LC!G105)</f>
        <v>1.590833379588379E-3</v>
      </c>
      <c r="I105" s="15">
        <f>0.5*(Cy!AJ105+Cy!AK105)*LN(LC!I105/LC!H105)</f>
        <v>3.9537823036128504E-3</v>
      </c>
      <c r="J105" s="15">
        <f>0.5*(Cy!AK105+Cy!AL105)*LN(LC!J105/LC!I105)</f>
        <v>-6.8623057743298638E-5</v>
      </c>
      <c r="K105" s="15">
        <f>0.5*(Cy!AL105+Cy!AM105)*LN(LC!K105/LC!J105)</f>
        <v>2.3593484168805919E-3</v>
      </c>
      <c r="L105" s="15">
        <f>0.5*(Cy!AM105+Cy!AN105)*LN(LC!L105/LC!K105)</f>
        <v>1.7946359460239028E-3</v>
      </c>
      <c r="M105" s="15">
        <f>0.5*(Cy!AN105+Cy!AO105)*LN(LC!M105/LC!L105)</f>
        <v>2.8906376962012049E-3</v>
      </c>
      <c r="N105" s="15">
        <f>0.5*(Cy!AO105+Cy!AP105)*LN(LC!N105/LC!M105)</f>
        <v>2.6130905691862279E-3</v>
      </c>
      <c r="O105" s="15">
        <f>0.5*(Cy!AP105+Cy!AQ105)*LN(LC!O105/LC!N105)</f>
        <v>3.7600144645978809E-3</v>
      </c>
      <c r="P105" s="15">
        <f>0.5*(Cy!AQ105+Cy!AR105)*LN(LC!P105/LC!O105)</f>
        <v>-1.72324776468568E-3</v>
      </c>
      <c r="Q105" s="15">
        <f>0.5*(Cy!AR105+Cy!AS105)*LN(LC!Q105/LC!P105)</f>
        <v>-7.3848866085684845E-4</v>
      </c>
      <c r="R105" s="15">
        <f>0.5*(Cy!AS105+Cy!AT105)*LN(LC!R105/LC!Q105)</f>
        <v>2.8128818428764771E-3</v>
      </c>
      <c r="S105" s="15">
        <f>0.5*(Cy!AT105+Cy!AU105)*LN(LC!S105/LC!R105)</f>
        <v>1.350107002431495E-3</v>
      </c>
      <c r="T105" s="15">
        <f>0.5*(Cy!AU105+Cy!AV105)*LN(LC!T105/LC!S105)</f>
        <v>-2.3382077717435483E-4</v>
      </c>
      <c r="U105" s="15">
        <f>0.5*(Cy!AV105+Cy!AW105)*LN(LC!U105/LC!T105)</f>
        <v>2.5248924941461449E-3</v>
      </c>
      <c r="V105" s="15">
        <f>0.5*(Cy!AW105+Cy!AX105)*LN(LC!V105/LC!U105)</f>
        <v>-2.8996714923897791E-3</v>
      </c>
      <c r="W105" s="15">
        <f>0.5*(Cy!AX105+Cy!AY105)*LN(LC!W105/LC!V105)</f>
        <v>-1.3013700665689498E-3</v>
      </c>
      <c r="X105" s="15">
        <f>0.5*(Cy!AY105+Cy!AZ105)*LN(LC!X105/LC!W105)</f>
        <v>3.7496250714760312E-3</v>
      </c>
      <c r="Y105" s="15">
        <f>0.5*(Cy!AZ105+Cy!BA105)*LN(LC!Y105/LC!X105)</f>
        <v>-2.7952717354943677E-4</v>
      </c>
      <c r="Z105" s="15">
        <f>0.5*(Cy!BA105+Cy!BB105)*LN(LC!Z105/LC!Y105)</f>
        <v>2.6215903784064369E-3</v>
      </c>
      <c r="AA105" s="15">
        <f>0.5*(Cy!BB105+Cy!BC105)*LN(LC!AA105/LC!Z105)</f>
        <v>-4.6651185466468036E-3</v>
      </c>
      <c r="AB105" s="15">
        <f>0.5*(Cy!BC105+Cy!BD105)*LN(LC!AB105/LC!AA105)</f>
        <v>2.6596790019977126E-4</v>
      </c>
      <c r="AC105" s="15">
        <f>0.5*(Cy!BD105+Cy!BE105)*LN(LC!AC105/LC!AB105)</f>
        <v>-4.6060886167387472E-3</v>
      </c>
      <c r="AD105" s="15"/>
      <c r="AE105" s="15"/>
      <c r="AF105" s="64">
        <f t="shared" ref="AF105:AF111" si="20">AVERAGE(E105:I105)</f>
        <v>1.9898275900632691E-3</v>
      </c>
      <c r="AG105" s="64">
        <f t="shared" ref="AG105:AG111" si="21">AVERAGE(J105:N105)</f>
        <v>1.9178179141097255E-3</v>
      </c>
      <c r="AH105" s="64">
        <f t="shared" ref="AH105:AH111" si="22">AVERAGE(O105:S105)</f>
        <v>1.0922533768726649E-3</v>
      </c>
      <c r="AI105" s="64">
        <f t="shared" ref="AI105:AI111" si="23">AVERAGE(T105:X105)</f>
        <v>3.6793104589781848E-4</v>
      </c>
      <c r="AJ105" s="64">
        <f t="shared" ref="AJ105:AJ111" si="24">AVERAGE(Y105:AC105)</f>
        <v>-1.3326352116657559E-3</v>
      </c>
      <c r="AK105" s="64">
        <f t="shared" ref="AK105:AK111" si="25">AVERAGE(J105:S105)</f>
        <v>1.5050356454911951E-3</v>
      </c>
      <c r="AL105" s="64">
        <f t="shared" ref="AL105:AL111" si="26">AVERAGE(T105:AC105)</f>
        <v>-4.8235208288396864E-4</v>
      </c>
      <c r="AM105" s="64">
        <f t="shared" ref="AM105:AM111" si="27">AVERAGE(T105:AA105)</f>
        <v>-6.0425014037588818E-5</v>
      </c>
      <c r="AN105" s="64">
        <f t="shared" ref="AN105:AN111" si="28">AVERAGE(AB105:AC105)</f>
        <v>-2.170060358269488E-3</v>
      </c>
      <c r="AO105" s="64">
        <f t="shared" ref="AO105:AO111" si="29">AVERAGE(E105:AC105)</f>
        <v>8.070389430555444E-4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0.5*(Cy!AE106+Cy!AF106)*LN(LC!D106/LC!C106)</f>
        <v>4.149914609673162E-3</v>
      </c>
      <c r="E106" s="15">
        <f>0.5*(Cy!AF106+Cy!AG106)*LN(LC!E106/LC!D106)</f>
        <v>-1.0288886290177714E-4</v>
      </c>
      <c r="F106" s="15">
        <f>0.5*(Cy!AG106+Cy!AH106)*LN(LC!F106/LC!E106)</f>
        <v>2.8789149447592529E-4</v>
      </c>
      <c r="G106" s="15">
        <f>0.5*(Cy!AH106+Cy!AI106)*LN(LC!G106/LC!F106)</f>
        <v>3.5459034691973138E-3</v>
      </c>
      <c r="H106" s="15">
        <f>0.5*(Cy!AI106+Cy!AJ106)*LN(LC!H106/LC!G106)</f>
        <v>1.4247718565356998E-3</v>
      </c>
      <c r="I106" s="15">
        <f>0.5*(Cy!AJ106+Cy!AK106)*LN(LC!I106/LC!H106)</f>
        <v>3.6882158487577393E-3</v>
      </c>
      <c r="J106" s="15">
        <f>0.5*(Cy!AK106+Cy!AL106)*LN(LC!J106/LC!I106)</f>
        <v>6.8308519104986315E-4</v>
      </c>
      <c r="K106" s="15">
        <f>0.5*(Cy!AL106+Cy!AM106)*LN(LC!K106/LC!J106)</f>
        <v>1.8152761488447894E-3</v>
      </c>
      <c r="L106" s="15">
        <f>0.5*(Cy!AM106+Cy!AN106)*LN(LC!L106/LC!K106)</f>
        <v>1.6757430230504881E-3</v>
      </c>
      <c r="M106" s="15">
        <f>0.5*(Cy!AN106+Cy!AO106)*LN(LC!M106/LC!L106)</f>
        <v>2.275051703854438E-3</v>
      </c>
      <c r="N106" s="15">
        <f>0.5*(Cy!AO106+Cy!AP106)*LN(LC!N106/LC!M106)</f>
        <v>2.6277083365450976E-3</v>
      </c>
      <c r="O106" s="15">
        <f>0.5*(Cy!AP106+Cy!AQ106)*LN(LC!O106/LC!N106)</f>
        <v>3.1960950613514013E-3</v>
      </c>
      <c r="P106" s="15">
        <f>0.5*(Cy!AQ106+Cy!AR106)*LN(LC!P106/LC!O106)</f>
        <v>-8.9379539282749521E-4</v>
      </c>
      <c r="Q106" s="15">
        <f>0.5*(Cy!AR106+Cy!AS106)*LN(LC!Q106/LC!P106)</f>
        <v>-5.0137451354630505E-4</v>
      </c>
      <c r="R106" s="15">
        <f>0.5*(Cy!AS106+Cy!AT106)*LN(LC!R106/LC!Q106)</f>
        <v>1.9267091271963001E-3</v>
      </c>
      <c r="S106" s="15">
        <f>0.5*(Cy!AT106+Cy!AU106)*LN(LC!S106/LC!R106)</f>
        <v>1.7578405946480087E-3</v>
      </c>
      <c r="T106" s="15">
        <f>0.5*(Cy!AU106+Cy!AV106)*LN(LC!T106/LC!S106)</f>
        <v>1.3178123424005618E-4</v>
      </c>
      <c r="U106" s="15">
        <f>0.5*(Cy!AV106+Cy!AW106)*LN(LC!U106/LC!T106)</f>
        <v>2.4039185265846163E-3</v>
      </c>
      <c r="V106" s="15">
        <f>0.5*(Cy!AW106+Cy!AX106)*LN(LC!V106/LC!U106)</f>
        <v>-1.1623335395453823E-3</v>
      </c>
      <c r="W106" s="15">
        <f>0.5*(Cy!AX106+Cy!AY106)*LN(LC!W106/LC!V106)</f>
        <v>-2.503742761538031E-4</v>
      </c>
      <c r="X106" s="15">
        <f>0.5*(Cy!AY106+Cy!AZ106)*LN(LC!X106/LC!W106)</f>
        <v>2.8309262453020149E-3</v>
      </c>
      <c r="Y106" s="15">
        <f>0.5*(Cy!AZ106+Cy!BA106)*LN(LC!Y106/LC!X106)</f>
        <v>3.9193531418574865E-4</v>
      </c>
      <c r="Z106" s="15">
        <f>0.5*(Cy!BA106+Cy!BB106)*LN(LC!Z106/LC!Y106)</f>
        <v>1.6471979517996404E-3</v>
      </c>
      <c r="AA106" s="15">
        <f>0.5*(Cy!BB106+Cy!BC106)*LN(LC!AA106/LC!Z106)</f>
        <v>-3.096062313824251E-3</v>
      </c>
      <c r="AB106" s="15">
        <f>0.5*(Cy!BC106+Cy!BD106)*LN(LC!AB106/LC!AA106)</f>
        <v>-3.9084082531598102E-4</v>
      </c>
      <c r="AC106" s="15">
        <f>0.5*(Cy!BD106+Cy!BE106)*LN(LC!AC106/LC!AB106)</f>
        <v>-4.0642688485073479E-3</v>
      </c>
      <c r="AD106" s="15"/>
      <c r="AE106" s="15"/>
      <c r="AF106" s="64">
        <f t="shared" si="20"/>
        <v>1.7687787612129802E-3</v>
      </c>
      <c r="AG106" s="64">
        <f t="shared" si="21"/>
        <v>1.8153728806689356E-3</v>
      </c>
      <c r="AH106" s="64">
        <f t="shared" si="22"/>
        <v>1.097094975364382E-3</v>
      </c>
      <c r="AI106" s="64">
        <f t="shared" si="23"/>
        <v>7.9078363808550054E-4</v>
      </c>
      <c r="AJ106" s="64">
        <f t="shared" si="24"/>
        <v>-1.1024077443324383E-3</v>
      </c>
      <c r="AK106" s="64">
        <f t="shared" si="25"/>
        <v>1.4562339280166587E-3</v>
      </c>
      <c r="AL106" s="64">
        <f t="shared" si="26"/>
        <v>-1.5581205312346878E-4</v>
      </c>
      <c r="AM106" s="64">
        <f t="shared" si="27"/>
        <v>3.6212364282358012E-4</v>
      </c>
      <c r="AN106" s="64">
        <f t="shared" si="28"/>
        <v>-2.2275548369116646E-3</v>
      </c>
      <c r="AO106" s="64">
        <f t="shared" si="29"/>
        <v>8.7392450219987217E-4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0.5*(Cy!AE107+Cy!AF107)*LN(LC!D107/LC!C107)</f>
        <v>4.2090863012312959E-3</v>
      </c>
      <c r="E107" s="15">
        <f>0.5*(Cy!AF107+Cy!AG107)*LN(LC!E107/LC!D107)</f>
        <v>-1.1348040140671005E-4</v>
      </c>
      <c r="F107" s="15">
        <f>0.5*(Cy!AG107+Cy!AH107)*LN(LC!F107/LC!E107)</f>
        <v>2.6681454006942059E-4</v>
      </c>
      <c r="G107" s="15">
        <f>0.5*(Cy!AH107+Cy!AI107)*LN(LC!G107/LC!F107)</f>
        <v>3.5998348010352391E-3</v>
      </c>
      <c r="H107" s="15">
        <f>0.5*(Cy!AI107+Cy!AJ107)*LN(LC!H107/LC!G107)</f>
        <v>1.4674400613146712E-3</v>
      </c>
      <c r="I107" s="15">
        <f>0.5*(Cy!AJ107+Cy!AK107)*LN(LC!I107/LC!H107)</f>
        <v>3.6705148405142313E-3</v>
      </c>
      <c r="J107" s="15">
        <f>0.5*(Cy!AK107+Cy!AL107)*LN(LC!J107/LC!I107)</f>
        <v>7.0850777918192659E-4</v>
      </c>
      <c r="K107" s="15">
        <f>0.5*(Cy!AL107+Cy!AM107)*LN(LC!K107/LC!J107)</f>
        <v>1.7694182309233916E-3</v>
      </c>
      <c r="L107" s="15">
        <f>0.5*(Cy!AM107+Cy!AN107)*LN(LC!L107/LC!K107)</f>
        <v>1.7168892475917701E-3</v>
      </c>
      <c r="M107" s="15">
        <f>0.5*(Cy!AN107+Cy!AO107)*LN(LC!M107/LC!L107)</f>
        <v>2.2733262001024628E-3</v>
      </c>
      <c r="N107" s="15">
        <f>0.5*(Cy!AO107+Cy!AP107)*LN(LC!N107/LC!M107)</f>
        <v>2.6624613223122096E-3</v>
      </c>
      <c r="O107" s="15">
        <f>0.5*(Cy!AP107+Cy!AQ107)*LN(LC!O107/LC!N107)</f>
        <v>3.0845764837913723E-3</v>
      </c>
      <c r="P107" s="15">
        <f>0.5*(Cy!AQ107+Cy!AR107)*LN(LC!P107/LC!O107)</f>
        <v>-9.6538728916906722E-4</v>
      </c>
      <c r="Q107" s="15">
        <f>0.5*(Cy!AR107+Cy!AS107)*LN(LC!Q107/LC!P107)</f>
        <v>-5.5371599648632822E-4</v>
      </c>
      <c r="R107" s="15">
        <f>0.5*(Cy!AS107+Cy!AT107)*LN(LC!R107/LC!Q107)</f>
        <v>1.9450731456370147E-3</v>
      </c>
      <c r="S107" s="15">
        <f>0.5*(Cy!AT107+Cy!AU107)*LN(LC!S107/LC!R107)</f>
        <v>1.7100947151558648E-3</v>
      </c>
      <c r="T107" s="15">
        <f>0.5*(Cy!AU107+Cy!AV107)*LN(LC!T107/LC!S107)</f>
        <v>5.6092166523901999E-5</v>
      </c>
      <c r="U107" s="15">
        <f>0.5*(Cy!AV107+Cy!AW107)*LN(LC!U107/LC!T107)</f>
        <v>2.3981725510797886E-3</v>
      </c>
      <c r="V107" s="15">
        <f>0.5*(Cy!AW107+Cy!AX107)*LN(LC!V107/LC!U107)</f>
        <v>-1.1601426841126366E-3</v>
      </c>
      <c r="W107" s="15">
        <f>0.5*(Cy!AX107+Cy!AY107)*LN(LC!W107/LC!V107)</f>
        <v>-2.2772968566397113E-4</v>
      </c>
      <c r="X107" s="15">
        <f>0.5*(Cy!AY107+Cy!AZ107)*LN(LC!X107/LC!W107)</f>
        <v>2.8299449707353021E-3</v>
      </c>
      <c r="Y107" s="15">
        <f>0.5*(Cy!AZ107+Cy!BA107)*LN(LC!Y107/LC!X107)</f>
        <v>2.9280039719710937E-4</v>
      </c>
      <c r="Z107" s="15">
        <f>0.5*(Cy!BA107+Cy!BB107)*LN(LC!Z107/LC!Y107)</f>
        <v>1.6450409818336484E-3</v>
      </c>
      <c r="AA107" s="15">
        <f>0.5*(Cy!BB107+Cy!BC107)*LN(LC!AA107/LC!Z107)</f>
        <v>-3.2104392891793478E-3</v>
      </c>
      <c r="AB107" s="15">
        <f>0.5*(Cy!BC107+Cy!BD107)*LN(LC!AB107/LC!AA107)</f>
        <v>-4.4676191718138808E-4</v>
      </c>
      <c r="AC107" s="15">
        <f>0.5*(Cy!BD107+Cy!BE107)*LN(LC!AC107/LC!AB107)</f>
        <v>-4.2039611281108023E-3</v>
      </c>
      <c r="AD107" s="15"/>
      <c r="AE107" s="15"/>
      <c r="AF107" s="64">
        <f t="shared" ref="AF107" si="30">AVERAGE(E107:I107)</f>
        <v>1.7782247683053704E-3</v>
      </c>
      <c r="AG107" s="64">
        <f t="shared" ref="AG107" si="31">AVERAGE(J107:N107)</f>
        <v>1.8261205560223524E-3</v>
      </c>
      <c r="AH107" s="64">
        <f t="shared" ref="AH107" si="32">AVERAGE(O107:S107)</f>
        <v>1.0441282117857713E-3</v>
      </c>
      <c r="AI107" s="64">
        <f t="shared" ref="AI107" si="33">AVERAGE(T107:X107)</f>
        <v>7.7926746371247699E-4</v>
      </c>
      <c r="AJ107" s="64">
        <f t="shared" ref="AJ107" si="34">AVERAGE(Y107:AC107)</f>
        <v>-1.1846641910881561E-3</v>
      </c>
      <c r="AK107" s="64">
        <f t="shared" ref="AK107" si="35">AVERAGE(J107:S107)</f>
        <v>1.4351243839040618E-3</v>
      </c>
      <c r="AL107" s="64">
        <f t="shared" ref="AL107" si="36">AVERAGE(T107:AC107)</f>
        <v>-2.0269836368783954E-4</v>
      </c>
      <c r="AM107" s="64">
        <f t="shared" ref="AM107" si="37">AVERAGE(T107:AA107)</f>
        <v>3.2796742605172436E-4</v>
      </c>
      <c r="AN107" s="64">
        <f t="shared" ref="AN107" si="38">AVERAGE(AB107:AC107)</f>
        <v>-2.3253615226460954E-3</v>
      </c>
      <c r="AO107" s="64">
        <f t="shared" ref="AO107" si="39">AVERAGE(E107:AC107)</f>
        <v>8.4861536174756305E-4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0.5*(Cy!AE108+Cy!AF108)*LN(LC!D108/LC!C108)</f>
        <v>3.3379566594543219E-3</v>
      </c>
      <c r="E108" s="15">
        <f>0.5*(Cy!AF108+Cy!AG108)*LN(LC!E108/LC!D108)</f>
        <v>-1.9693368981111924E-4</v>
      </c>
      <c r="F108" s="15">
        <f>0.5*(Cy!AG108+Cy!AH108)*LN(LC!F108/LC!E108)</f>
        <v>3.0374112028042554E-4</v>
      </c>
      <c r="G108" s="15">
        <f>0.5*(Cy!AH108+Cy!AI108)*LN(LC!G108/LC!F108)</f>
        <v>3.0486337952687161E-3</v>
      </c>
      <c r="H108" s="15">
        <f>0.5*(Cy!AI108+Cy!AJ108)*LN(LC!H108/LC!G108)</f>
        <v>1.1616294307807498E-3</v>
      </c>
      <c r="I108" s="15">
        <f>0.5*(Cy!AJ108+Cy!AK108)*LN(LC!I108/LC!H108)</f>
        <v>1.4189676260828378E-3</v>
      </c>
      <c r="J108" s="15">
        <f>0.5*(Cy!AK108+Cy!AL108)*LN(LC!J108/LC!I108)</f>
        <v>-7.5205487629559766E-4</v>
      </c>
      <c r="K108" s="15">
        <f>0.5*(Cy!AL108+Cy!AM108)*LN(LC!K108/LC!J108)</f>
        <v>1.6847377332174392E-3</v>
      </c>
      <c r="L108" s="15">
        <f>0.5*(Cy!AM108+Cy!AN108)*LN(LC!L108/LC!K108)</f>
        <v>1.1347002473998059E-3</v>
      </c>
      <c r="M108" s="15">
        <f>0.5*(Cy!AN108+Cy!AO108)*LN(LC!M108/LC!L108)</f>
        <v>1.6657529986133545E-3</v>
      </c>
      <c r="N108" s="15">
        <f>0.5*(Cy!AO108+Cy!AP108)*LN(LC!N108/LC!M108)</f>
        <v>2.024896356774187E-3</v>
      </c>
      <c r="O108" s="15">
        <f>0.5*(Cy!AP108+Cy!AQ108)*LN(LC!O108/LC!N108)</f>
        <v>2.2055008491486581E-3</v>
      </c>
      <c r="P108" s="15">
        <f>0.5*(Cy!AQ108+Cy!AR108)*LN(LC!P108/LC!O108)</f>
        <v>-1.3968262011609334E-4</v>
      </c>
      <c r="Q108" s="15">
        <f>0.5*(Cy!AR108+Cy!AS108)*LN(LC!Q108/LC!P108)</f>
        <v>-3.5249852501853219E-7</v>
      </c>
      <c r="R108" s="15">
        <f>0.5*(Cy!AS108+Cy!AT108)*LN(LC!R108/LC!Q108)</f>
        <v>-4.2542382103422799E-4</v>
      </c>
      <c r="S108" s="15">
        <f>0.5*(Cy!AT108+Cy!AU108)*LN(LC!S108/LC!R108)</f>
        <v>2.4911899838527102E-3</v>
      </c>
      <c r="T108" s="15">
        <f>0.5*(Cy!AU108+Cy!AV108)*LN(LC!T108/LC!S108)</f>
        <v>-8.4011739102703796E-5</v>
      </c>
      <c r="U108" s="15">
        <f>0.5*(Cy!AV108+Cy!AW108)*LN(LC!U108/LC!T108)</f>
        <v>3.3294725189647592E-3</v>
      </c>
      <c r="V108" s="15">
        <f>0.5*(Cy!AW108+Cy!AX108)*LN(LC!V108/LC!U108)</f>
        <v>-1.4600296796760163E-3</v>
      </c>
      <c r="W108" s="15">
        <f>0.5*(Cy!AX108+Cy!AY108)*LN(LC!W108/LC!V108)</f>
        <v>-1.3400878081675967E-3</v>
      </c>
      <c r="X108" s="15">
        <f>0.5*(Cy!AY108+Cy!AZ108)*LN(LC!X108/LC!W108)</f>
        <v>2.231807121651927E-3</v>
      </c>
      <c r="Y108" s="15">
        <f>0.5*(Cy!AZ108+Cy!BA108)*LN(LC!Y108/LC!X108)</f>
        <v>5.9712040115527407E-4</v>
      </c>
      <c r="Z108" s="15">
        <f>0.5*(Cy!BA108+Cy!BB108)*LN(LC!Z108/LC!Y108)</f>
        <v>1.6044459315595475E-3</v>
      </c>
      <c r="AA108" s="15">
        <f>0.5*(Cy!BB108+Cy!BC108)*LN(LC!AA108/LC!Z108)</f>
        <v>-1.6573687729580003E-3</v>
      </c>
      <c r="AB108" s="15">
        <f>0.5*(Cy!BC108+Cy!BD108)*LN(LC!AB108/LC!AA108)</f>
        <v>-2.3721127409626403E-4</v>
      </c>
      <c r="AC108" s="15">
        <f>0.5*(Cy!BD108+Cy!BE108)*LN(LC!AC108/LC!AB108)</f>
        <v>-3.3350947774762963E-3</v>
      </c>
      <c r="AD108" s="15"/>
      <c r="AE108" s="15"/>
      <c r="AF108" s="64">
        <f t="shared" si="20"/>
        <v>1.147207656520322E-3</v>
      </c>
      <c r="AG108" s="64">
        <f t="shared" si="21"/>
        <v>1.1516064919418379E-3</v>
      </c>
      <c r="AH108" s="64">
        <f t="shared" si="22"/>
        <v>8.2624637866520574E-4</v>
      </c>
      <c r="AI108" s="64">
        <f t="shared" si="23"/>
        <v>5.3543008273407387E-4</v>
      </c>
      <c r="AJ108" s="64">
        <f t="shared" si="24"/>
        <v>-6.0562169836314778E-4</v>
      </c>
      <c r="AK108" s="64">
        <f t="shared" si="25"/>
        <v>9.8892643530352196E-4</v>
      </c>
      <c r="AL108" s="64">
        <f t="shared" si="26"/>
        <v>-3.5095807814537012E-5</v>
      </c>
      <c r="AM108" s="64">
        <f t="shared" si="27"/>
        <v>4.0266849667839878E-4</v>
      </c>
      <c r="AN108" s="64">
        <f t="shared" si="28"/>
        <v>-1.7861530257862802E-3</v>
      </c>
      <c r="AO108" s="64">
        <f t="shared" si="29"/>
        <v>6.1097378229965854E-4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0.5*(Cy!AE109+Cy!AF109)*LN(LC!D109/LC!C109)</f>
        <v>5.468915218944331E-3</v>
      </c>
      <c r="E109" s="15">
        <f>0.5*(Cy!AF109+Cy!AG109)*LN(LC!E109/LC!D109)</f>
        <v>-1.8792622865053065E-4</v>
      </c>
      <c r="F109" s="15">
        <f>0.5*(Cy!AG109+Cy!AH109)*LN(LC!F109/LC!E109)</f>
        <v>6.0206380826276727E-4</v>
      </c>
      <c r="G109" s="15">
        <f>0.5*(Cy!AH109+Cy!AI109)*LN(LC!G109/LC!F109)</f>
        <v>4.6850276128310902E-3</v>
      </c>
      <c r="H109" s="15">
        <f>0.5*(Cy!AI109+Cy!AJ109)*LN(LC!H109/LC!G109)</f>
        <v>1.8191268571883415E-3</v>
      </c>
      <c r="I109" s="15">
        <f>0.5*(Cy!AJ109+Cy!AK109)*LN(LC!I109/LC!H109)</f>
        <v>5.2866281316819117E-3</v>
      </c>
      <c r="J109" s="15">
        <f>0.5*(Cy!AK109+Cy!AL109)*LN(LC!J109/LC!I109)</f>
        <v>2.9244994031344404E-4</v>
      </c>
      <c r="K109" s="15">
        <f>0.5*(Cy!AL109+Cy!AM109)*LN(LC!K109/LC!J109)</f>
        <v>2.7064814515824903E-3</v>
      </c>
      <c r="L109" s="15">
        <f>0.5*(Cy!AM109+Cy!AN109)*LN(LC!L109/LC!K109)</f>
        <v>2.1293159379207412E-3</v>
      </c>
      <c r="M109" s="15">
        <f>0.5*(Cy!AN109+Cy!AO109)*LN(LC!M109/LC!L109)</f>
        <v>3.5192178875994933E-3</v>
      </c>
      <c r="N109" s="15">
        <f>0.5*(Cy!AO109+Cy!AP109)*LN(LC!N109/LC!M109)</f>
        <v>2.9228941864326667E-3</v>
      </c>
      <c r="O109" s="15">
        <f>0.5*(Cy!AP109+Cy!AQ109)*LN(LC!O109/LC!N109)</f>
        <v>4.6109749634431763E-3</v>
      </c>
      <c r="P109" s="15">
        <f>0.5*(Cy!AQ109+Cy!AR109)*LN(LC!P109/LC!O109)</f>
        <v>-2.633147672834301E-3</v>
      </c>
      <c r="Q109" s="15">
        <f>0.5*(Cy!AR109+Cy!AS109)*LN(LC!Q109/LC!P109)</f>
        <v>-1.1805224588189867E-3</v>
      </c>
      <c r="R109" s="15">
        <f>0.5*(Cy!AS109+Cy!AT109)*LN(LC!R109/LC!Q109)</f>
        <v>4.5952444898121466E-3</v>
      </c>
      <c r="S109" s="15">
        <f>0.5*(Cy!AT109+Cy!AU109)*LN(LC!S109/LC!R109)</f>
        <v>7.6237872043640072E-4</v>
      </c>
      <c r="T109" s="15">
        <f>0.5*(Cy!AU109+Cy!AV109)*LN(LC!T109/LC!S109)</f>
        <v>-3.1383001128102453E-4</v>
      </c>
      <c r="U109" s="15">
        <f>0.5*(Cy!AV109+Cy!AW109)*LN(LC!U109/LC!T109)</f>
        <v>2.0983953729983573E-3</v>
      </c>
      <c r="V109" s="15">
        <f>0.5*(Cy!AW109+Cy!AX109)*LN(LC!V109/LC!U109)</f>
        <v>-3.6492228072386897E-3</v>
      </c>
      <c r="W109" s="15">
        <f>0.5*(Cy!AX109+Cy!AY109)*LN(LC!W109/LC!V109)</f>
        <v>-1.2812002963106591E-3</v>
      </c>
      <c r="X109" s="15">
        <f>0.5*(Cy!AY109+Cy!AZ109)*LN(LC!X109/LC!W109)</f>
        <v>4.5393003077845778E-3</v>
      </c>
      <c r="Y109" s="15">
        <f>0.5*(Cy!AZ109+Cy!BA109)*LN(LC!Y109/LC!X109)</f>
        <v>-7.190982660643466E-4</v>
      </c>
      <c r="Z109" s="15">
        <f>0.5*(Cy!BA109+Cy!BB109)*LN(LC!Z109/LC!Y109)</f>
        <v>3.1312096002414497E-3</v>
      </c>
      <c r="AA109" s="15">
        <f>0.5*(Cy!BB109+Cy!BC109)*LN(LC!AA109/LC!Z109)</f>
        <v>-6.2128850484999077E-3</v>
      </c>
      <c r="AB109" s="15">
        <f>0.5*(Cy!BC109+Cy!BD109)*LN(LC!AB109/LC!AA109)</f>
        <v>5.2298209925323526E-4</v>
      </c>
      <c r="AC109" s="15">
        <f>0.5*(Cy!BD109+Cy!BE109)*LN(LC!AC109/LC!AB109)</f>
        <v>-5.2229500238759937E-3</v>
      </c>
      <c r="AD109" s="15"/>
      <c r="AE109" s="15"/>
      <c r="AF109" s="64">
        <f t="shared" si="20"/>
        <v>2.4409840362627161E-3</v>
      </c>
      <c r="AG109" s="64">
        <f t="shared" si="21"/>
        <v>2.314071880769767E-3</v>
      </c>
      <c r="AH109" s="64">
        <f t="shared" si="22"/>
        <v>1.2309856084076871E-3</v>
      </c>
      <c r="AI109" s="64">
        <f t="shared" si="23"/>
        <v>2.7868851319051236E-4</v>
      </c>
      <c r="AJ109" s="64">
        <f t="shared" si="24"/>
        <v>-1.7001483277891125E-3</v>
      </c>
      <c r="AK109" s="64">
        <f t="shared" si="25"/>
        <v>1.772528744588727E-3</v>
      </c>
      <c r="AL109" s="64">
        <f t="shared" si="26"/>
        <v>-7.1072990729930015E-4</v>
      </c>
      <c r="AM109" s="64">
        <f t="shared" si="27"/>
        <v>-3.0091639354628034E-4</v>
      </c>
      <c r="AN109" s="64">
        <f t="shared" si="28"/>
        <v>-2.3499839623113794E-3</v>
      </c>
      <c r="AO109" s="64">
        <f t="shared" si="29"/>
        <v>9.1291634216831392E-4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0.5*(Cy!AE110+Cy!AF110)*LN(LC!D110/LC!C110)</f>
        <v>4.7165543162859033E-3</v>
      </c>
      <c r="E110" s="15">
        <f>0.5*(Cy!AF110+Cy!AG110)*LN(LC!E110/LC!D110)</f>
        <v>-3.7473840409034727E-5</v>
      </c>
      <c r="F110" s="15">
        <f>0.5*(Cy!AG110+Cy!AH110)*LN(LC!F110/LC!E110)</f>
        <v>2.7673388931232477E-4</v>
      </c>
      <c r="G110" s="15">
        <f>0.5*(Cy!AH110+Cy!AI110)*LN(LC!G110/LC!F110)</f>
        <v>3.8959229383278013E-3</v>
      </c>
      <c r="H110" s="15">
        <f>0.5*(Cy!AI110+Cy!AJ110)*LN(LC!H110/LC!G110)</f>
        <v>1.6032173558872633E-3</v>
      </c>
      <c r="I110" s="15">
        <f>0.5*(Cy!AJ110+Cy!AK110)*LN(LC!I110/LC!H110)</f>
        <v>5.2147718688608513E-3</v>
      </c>
      <c r="J110" s="15">
        <f>0.5*(Cy!AK110+Cy!AL110)*LN(LC!J110/LC!I110)</f>
        <v>1.6530315740776226E-3</v>
      </c>
      <c r="K110" s="15">
        <f>0.5*(Cy!AL110+Cy!AM110)*LN(LC!K110/LC!J110)</f>
        <v>1.9015578544313285E-3</v>
      </c>
      <c r="L110" s="15">
        <f>0.5*(Cy!AM110+Cy!AN110)*LN(LC!L110/LC!K110)</f>
        <v>2.0309867314575064E-3</v>
      </c>
      <c r="M110" s="15">
        <f>0.5*(Cy!AN110+Cy!AO110)*LN(LC!M110/LC!L110)</f>
        <v>2.6821786392792839E-3</v>
      </c>
      <c r="N110" s="15">
        <f>0.5*(Cy!AO110+Cy!AP110)*LN(LC!N110/LC!M110)</f>
        <v>3.0419466124070966E-3</v>
      </c>
      <c r="O110" s="15">
        <f>0.5*(Cy!AP110+Cy!AQ110)*LN(LC!O110/LC!N110)</f>
        <v>3.9024073501161688E-3</v>
      </c>
      <c r="P110" s="15">
        <f>0.5*(Cy!AQ110+Cy!AR110)*LN(LC!P110/LC!O110)</f>
        <v>-1.4572411253928595E-3</v>
      </c>
      <c r="Q110" s="15">
        <f>0.5*(Cy!AR110+Cy!AS110)*LN(LC!Q110/LC!P110)</f>
        <v>-8.9127735083602549E-4</v>
      </c>
      <c r="R110" s="15">
        <f>0.5*(Cy!AS110+Cy!AT110)*LN(LC!R110/LC!Q110)</f>
        <v>3.624094772772023E-3</v>
      </c>
      <c r="S110" s="15">
        <f>0.5*(Cy!AT110+Cy!AU110)*LN(LC!S110/LC!R110)</f>
        <v>1.2566316465305904E-3</v>
      </c>
      <c r="T110" s="15">
        <f>0.5*(Cy!AU110+Cy!AV110)*LN(LC!T110/LC!S110)</f>
        <v>2.8576514807263846E-4</v>
      </c>
      <c r="U110" s="15">
        <f>0.5*(Cy!AV110+Cy!AW110)*LN(LC!U110/LC!T110)</f>
        <v>1.7508747118631419E-3</v>
      </c>
      <c r="V110" s="15">
        <f>0.5*(Cy!AW110+Cy!AX110)*LN(LC!V110/LC!U110)</f>
        <v>-9.577028261045558E-4</v>
      </c>
      <c r="W110" s="15">
        <f>0.5*(Cy!AX110+Cy!AY110)*LN(LC!W110/LC!V110)</f>
        <v>4.9861270872076182E-4</v>
      </c>
      <c r="X110" s="15">
        <f>0.5*(Cy!AY110+Cy!AZ110)*LN(LC!X110/LC!W110)</f>
        <v>3.2392856354163343E-3</v>
      </c>
      <c r="Y110" s="15">
        <f>0.5*(Cy!AZ110+Cy!BA110)*LN(LC!Y110/LC!X110)</f>
        <v>2.5729908351995685E-4</v>
      </c>
      <c r="Z110" s="15">
        <f>0.5*(Cy!BA110+Cy!BB110)*LN(LC!Z110/LC!Y110)</f>
        <v>1.6755213994603428E-3</v>
      </c>
      <c r="AA110" s="15">
        <f>0.5*(Cy!BB110+Cy!BC110)*LN(LC!AA110/LC!Z110)</f>
        <v>-4.0660921592118428E-3</v>
      </c>
      <c r="AB110" s="15">
        <f>0.5*(Cy!BC110+Cy!BD110)*LN(LC!AB110/LC!AA110)</f>
        <v>-4.9366330306638913E-4</v>
      </c>
      <c r="AC110" s="15">
        <f>0.5*(Cy!BD110+Cy!BE110)*LN(LC!AC110/LC!AB110)</f>
        <v>-4.5313452132112724E-3</v>
      </c>
      <c r="AD110" s="15"/>
      <c r="AE110" s="15"/>
      <c r="AF110" s="64">
        <f t="shared" si="20"/>
        <v>2.1906344423958412E-3</v>
      </c>
      <c r="AG110" s="64">
        <f t="shared" si="21"/>
        <v>2.2619402823305678E-3</v>
      </c>
      <c r="AH110" s="64">
        <f t="shared" si="22"/>
        <v>1.2869230586379794E-3</v>
      </c>
      <c r="AI110" s="64">
        <f t="shared" si="23"/>
        <v>9.6336707559366416E-4</v>
      </c>
      <c r="AJ110" s="64">
        <f t="shared" si="24"/>
        <v>-1.4316560385018409E-3</v>
      </c>
      <c r="AK110" s="64">
        <f t="shared" si="25"/>
        <v>1.7744316704842735E-3</v>
      </c>
      <c r="AL110" s="64">
        <f t="shared" si="26"/>
        <v>-2.3414448145408842E-4</v>
      </c>
      <c r="AM110" s="64">
        <f t="shared" si="27"/>
        <v>3.3544546271709714E-4</v>
      </c>
      <c r="AN110" s="64">
        <f t="shared" si="28"/>
        <v>-2.5125042581388307E-3</v>
      </c>
      <c r="AO110" s="64">
        <f t="shared" si="29"/>
        <v>1.0542417640912421E-3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0.5*(Cy!AE111+Cy!AF111)*LN(LC!D111/LC!C111)</f>
        <v>4.4968353433368965E-3</v>
      </c>
      <c r="E111" s="15">
        <f>0.5*(Cy!AF111+Cy!AG111)*LN(LC!E111/LC!D111)</f>
        <v>-1.8255586977428197E-4</v>
      </c>
      <c r="F111" s="15">
        <f>0.5*(Cy!AG111+Cy!AH111)*LN(LC!F111/LC!E111)</f>
        <v>4.7287886894484965E-4</v>
      </c>
      <c r="G111" s="15">
        <f>0.5*(Cy!AH111+Cy!AI111)*LN(LC!G111/LC!F111)</f>
        <v>3.9151368218707421E-3</v>
      </c>
      <c r="H111" s="15">
        <f>0.5*(Cy!AI111+Cy!AJ111)*LN(LC!H111/LC!G111)</f>
        <v>1.5153057510646252E-3</v>
      </c>
      <c r="I111" s="15">
        <f>0.5*(Cy!AJ111+Cy!AK111)*LN(LC!I111/LC!H111)</f>
        <v>3.7682583179410858E-3</v>
      </c>
      <c r="J111" s="15">
        <f>0.5*(Cy!AK111+Cy!AL111)*LN(LC!J111/LC!I111)</f>
        <v>-6.5097451066419517E-5</v>
      </c>
      <c r="K111" s="15">
        <f>0.5*(Cy!AL111+Cy!AM111)*LN(LC!K111/LC!J111)</f>
        <v>2.2538001404327226E-3</v>
      </c>
      <c r="L111" s="15">
        <f>0.5*(Cy!AM111+Cy!AN111)*LN(LC!L111/LC!K111)</f>
        <v>1.7161398486121489E-3</v>
      </c>
      <c r="M111" s="15">
        <f>0.5*(Cy!AN111+Cy!AO111)*LN(LC!M111/LC!L111)</f>
        <v>2.7756631576842548E-3</v>
      </c>
      <c r="N111" s="15">
        <f>0.5*(Cy!AO111+Cy!AP111)*LN(LC!N111/LC!M111)</f>
        <v>2.5202217631285452E-3</v>
      </c>
      <c r="O111" s="15">
        <f>0.5*(Cy!AP111+Cy!AQ111)*LN(LC!O111/LC!N111)</f>
        <v>3.6266732853802676E-3</v>
      </c>
      <c r="P111" s="15">
        <f>0.5*(Cy!AQ111+Cy!AR111)*LN(LC!P111/LC!O111)</f>
        <v>-1.6598921106114502E-3</v>
      </c>
      <c r="Q111" s="15">
        <f>0.5*(Cy!AR111+Cy!AS111)*LN(LC!Q111/LC!P111)</f>
        <v>-7.1121010924899667E-4</v>
      </c>
      <c r="R111" s="15">
        <f>0.5*(Cy!AS111+Cy!AT111)*LN(LC!R111/LC!Q111)</f>
        <v>2.6937418470091208E-3</v>
      </c>
      <c r="S111" s="15">
        <f>0.5*(Cy!AT111+Cy!AU111)*LN(LC!S111/LC!R111)</f>
        <v>1.2889752243923475E-3</v>
      </c>
      <c r="T111" s="15">
        <f>0.5*(Cy!AU111+Cy!AV111)*LN(LC!T111/LC!S111)</f>
        <v>-2.2479941461407793E-4</v>
      </c>
      <c r="U111" s="15">
        <f>0.5*(Cy!AV111+Cy!AW111)*LN(LC!U111/LC!T111)</f>
        <v>2.4350848605940276E-3</v>
      </c>
      <c r="V111" s="15">
        <f>0.5*(Cy!AW111+Cy!AX111)*LN(LC!V111/LC!U111)</f>
        <v>-2.8026797476502266E-3</v>
      </c>
      <c r="W111" s="15">
        <f>0.5*(Cy!AX111+Cy!AY111)*LN(LC!W111/LC!V111)</f>
        <v>-1.2609577560186037E-3</v>
      </c>
      <c r="X111" s="15">
        <f>0.5*(Cy!AY111+Cy!AZ111)*LN(LC!X111/LC!W111)</f>
        <v>3.6422210377148813E-3</v>
      </c>
      <c r="Y111" s="15">
        <f>0.5*(Cy!AZ111+Cy!BA111)*LN(LC!Y111/LC!X111)</f>
        <v>-2.7089920099980096E-4</v>
      </c>
      <c r="Z111" s="15">
        <f>0.5*(Cy!BA111+Cy!BB111)*LN(LC!Z111/LC!Y111)</f>
        <v>2.5418597785712969E-3</v>
      </c>
      <c r="AA111" s="15">
        <f>0.5*(Cy!BB111+Cy!BC111)*LN(LC!AA111/LC!Z111)</f>
        <v>-4.5455937366293787E-3</v>
      </c>
      <c r="AB111" s="15">
        <f>0.5*(Cy!BC111+Cy!BD111)*LN(LC!AB111/LC!AA111)</f>
        <v>2.6043381513157364E-4</v>
      </c>
      <c r="AC111" s="15">
        <f>0.5*(Cy!BD111+Cy!BE111)*LN(LC!AC111/LC!AB111)</f>
        <v>-4.5262038224950984E-3</v>
      </c>
      <c r="AD111" s="15"/>
      <c r="AE111" s="15"/>
      <c r="AF111" s="64">
        <f t="shared" si="20"/>
        <v>1.8978047780094042E-3</v>
      </c>
      <c r="AG111" s="64">
        <f t="shared" si="21"/>
        <v>1.8401454917582505E-3</v>
      </c>
      <c r="AH111" s="64">
        <f t="shared" si="22"/>
        <v>1.0476576273842578E-3</v>
      </c>
      <c r="AI111" s="64">
        <f t="shared" si="23"/>
        <v>3.5777379600520015E-4</v>
      </c>
      <c r="AJ111" s="64">
        <f t="shared" si="24"/>
        <v>-1.3080806332842814E-3</v>
      </c>
      <c r="AK111" s="64">
        <f t="shared" si="25"/>
        <v>1.443901559571254E-3</v>
      </c>
      <c r="AL111" s="64">
        <f t="shared" si="26"/>
        <v>-4.751534186395407E-4</v>
      </c>
      <c r="AM111" s="64">
        <f t="shared" si="27"/>
        <v>-6.072052237898523E-5</v>
      </c>
      <c r="AN111" s="64">
        <f t="shared" si="28"/>
        <v>-2.1328850036817625E-3</v>
      </c>
      <c r="AO111" s="64">
        <f t="shared" si="29"/>
        <v>7.6706021197456634E-4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159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0.5*(Cy!BG3+Cy!BH3)*LN(K_T!D3/K_T!C3)</f>
        <v>-9.6365049672770212E-3</v>
      </c>
      <c r="E3" s="15">
        <f>0.5*(Cy!BH3+Cy!BI3)*LN(K_T!E3/K_T!D3)</f>
        <v>-1.1832785603633619E-2</v>
      </c>
      <c r="F3" s="15">
        <f>0.5*(Cy!BI3+Cy!BJ3)*LN(K_T!F3/K_T!E3)</f>
        <v>-9.7339396565142011E-3</v>
      </c>
      <c r="G3" s="15">
        <f>0.5*(Cy!BJ3+Cy!BK3)*LN(K_T!G3/K_T!F3)</f>
        <v>-2.6083050851427678E-3</v>
      </c>
      <c r="H3" s="15">
        <f>0.5*(Cy!BK3+Cy!BL3)*LN(K_T!H3/K_T!G3)</f>
        <v>-5.1234176528815699E-3</v>
      </c>
      <c r="I3" s="15">
        <f>0.5*(Cy!BL3+Cy!BM3)*LN(K_T!I3/K_T!H3)</f>
        <v>-1.4795584626508243E-2</v>
      </c>
      <c r="J3" s="15">
        <f>0.5*(Cy!BM3+Cy!BN3)*LN(K_T!J3/K_T!I3)</f>
        <v>-1.5907232491650512E-2</v>
      </c>
      <c r="K3" s="15">
        <f>0.5*(Cy!BN3+Cy!BO3)*LN(K_T!K3/K_T!J3)</f>
        <v>-1.5153260727285199E-2</v>
      </c>
      <c r="L3" s="15">
        <f>0.5*(Cy!BO3+Cy!BP3)*LN(K_T!L3/K_T!K3)</f>
        <v>-1.1913147769347964E-2</v>
      </c>
      <c r="M3" s="15">
        <f>0.5*(Cy!BP3+Cy!BQ3)*LN(K_T!M3/K_T!L3)</f>
        <v>-1.2284484680758715E-2</v>
      </c>
      <c r="N3" s="15">
        <f>0.5*(Cy!BQ3+Cy!BR3)*LN(K_T!N3/K_T!M3)</f>
        <v>-1.069262498580055E-2</v>
      </c>
      <c r="O3" s="15">
        <f>0.5*(Cy!BR3+Cy!BS3)*LN(K_T!O3/K_T!N3)</f>
        <v>-1.5492133963227739E-2</v>
      </c>
      <c r="P3" s="15">
        <f>0.5*(Cy!BS3+Cy!BT3)*LN(K_T!P3/K_T!O3)</f>
        <v>-1.4465925409521843E-2</v>
      </c>
      <c r="Q3" s="15">
        <f>0.5*(Cy!BT3+Cy!BU3)*LN(K_T!Q3/K_T!P3)</f>
        <v>-1.2624392926660854E-2</v>
      </c>
      <c r="R3" s="15">
        <f>0.5*(Cy!BU3+Cy!BV3)*LN(K_T!R3/K_T!Q3)</f>
        <v>-1.3110100749761272E-2</v>
      </c>
      <c r="S3" s="15">
        <f>0.5*(Cy!BV3+Cy!BW3)*LN(K_T!S3/K_T!R3)</f>
        <v>-1.1563638959207631E-2</v>
      </c>
      <c r="T3" s="15">
        <f>0.5*(Cy!BW3+Cy!BX3)*LN(K_T!T3/K_T!S3)</f>
        <v>-1.1813867458530908E-2</v>
      </c>
      <c r="U3" s="15">
        <f>0.5*(Cy!BX3+Cy!BY3)*LN(K_T!U3/K_T!T3)</f>
        <v>-7.8721738409918817E-3</v>
      </c>
      <c r="V3" s="15">
        <f>0.5*(Cy!BY3+Cy!BZ3)*LN(K_T!V3/K_T!U3)</f>
        <v>-4.3165126607643675E-3</v>
      </c>
      <c r="W3" s="15">
        <f>0.5*(Cy!BZ3+Cy!CA3)*LN(K_T!W3/K_T!V3)</f>
        <v>-4.9554724801630437E-3</v>
      </c>
      <c r="X3" s="15">
        <f>0.5*(Cy!CA3+Cy!CB3)*LN(K_T!X3/K_T!W3)</f>
        <v>-3.2801324753810013E-3</v>
      </c>
      <c r="Y3" s="15">
        <f>0.5*(Cy!CB3+Cy!CC3)*LN(K_T!Y3/K_T!X3)</f>
        <v>-5.2572784232159681E-3</v>
      </c>
      <c r="Z3" s="15">
        <f>0.5*(Cy!CC3+Cy!CD3)*LN(K_T!Z3/K_T!Y3)</f>
        <v>2.7246093595889175E-3</v>
      </c>
      <c r="AA3" s="15">
        <f>0.5*(Cy!CD3+Cy!CE3)*LN(K_T!AA3/K_T!Z3)</f>
        <v>-5.2383841345663325E-3</v>
      </c>
      <c r="AB3" s="15">
        <f>0.5*(Cy!CE3+Cy!CF3)*LN(K_T!AB3/K_T!AA3)</f>
        <v>-4.7883660651112589E-3</v>
      </c>
      <c r="AC3" s="15">
        <f>0.5*(Cy!CF3+Cy!CG3)*LN(K_T!AC3/K_T!AB3)</f>
        <v>-3.6150662561834539E-3</v>
      </c>
      <c r="AD3" s="15"/>
      <c r="AF3" s="64">
        <f>AVERAGE(E3:I3)</f>
        <v>-8.8188065249360809E-3</v>
      </c>
      <c r="AG3" s="64">
        <f>AVERAGE(J3:N3)</f>
        <v>-1.319015013096859E-2</v>
      </c>
      <c r="AH3" s="64">
        <f>AVERAGE(O3:S3)</f>
        <v>-1.3451238401675869E-2</v>
      </c>
      <c r="AI3" s="64">
        <f>AVERAGE(T3:X3)</f>
        <v>-6.4476317831662407E-3</v>
      </c>
      <c r="AJ3" s="64">
        <f>AVERAGE(Y3:AC3)</f>
        <v>-3.2348971038976193E-3</v>
      </c>
      <c r="AK3" s="64">
        <f>AVERAGE(J3:S3)</f>
        <v>-1.3320694266322227E-2</v>
      </c>
      <c r="AL3" s="64">
        <f>AVERAGE(T3:AC3)</f>
        <v>-4.8412644435319296E-3</v>
      </c>
      <c r="AM3" s="64">
        <f>AVERAGE(T3:AA3)</f>
        <v>-5.001151514253073E-3</v>
      </c>
      <c r="AN3" s="64">
        <f>AVERAGE(AB3:AC3)</f>
        <v>-4.201716160647356E-3</v>
      </c>
      <c r="AO3" s="64">
        <f>AVERAGE(E3:AC3)</f>
        <v>-9.0285447889288783E-3</v>
      </c>
    </row>
    <row r="4" spans="1:41" x14ac:dyDescent="0.2">
      <c r="A4" s="4">
        <v>2</v>
      </c>
      <c r="B4" s="3" t="s">
        <v>42</v>
      </c>
      <c r="C4" s="15"/>
      <c r="D4" s="15">
        <f>0.5*(Cy!BG4+Cy!BH4)*LN(K_T!D4/K_T!C4)</f>
        <v>-1.8860219146571173E-2</v>
      </c>
      <c r="E4" s="15">
        <f>0.5*(Cy!BH4+Cy!BI4)*LN(K_T!E4/K_T!D4)</f>
        <v>-2.0585372556401048E-2</v>
      </c>
      <c r="F4" s="15">
        <f>0.5*(Cy!BI4+Cy!BJ4)*LN(K_T!F4/K_T!E4)</f>
        <v>-1.8517595674279123E-2</v>
      </c>
      <c r="G4" s="15">
        <f>0.5*(Cy!BJ4+Cy!BK4)*LN(K_T!G4/K_T!F4)</f>
        <v>-1.4180859281909122E-2</v>
      </c>
      <c r="H4" s="15">
        <f>0.5*(Cy!BK4+Cy!BL4)*LN(K_T!H4/K_T!G4)</f>
        <v>-1.4601395265482703E-2</v>
      </c>
      <c r="I4" s="15">
        <f>0.5*(Cy!BL4+Cy!BM4)*LN(K_T!I4/K_T!H4)</f>
        <v>-1.6964394100653479E-2</v>
      </c>
      <c r="J4" s="15">
        <f>0.5*(Cy!BM4+Cy!BN4)*LN(K_T!J4/K_T!I4)</f>
        <v>-1.6487861783300362E-2</v>
      </c>
      <c r="K4" s="15">
        <f>0.5*(Cy!BN4+Cy!BO4)*LN(K_T!K4/K_T!J4)</f>
        <v>-1.5591370106318619E-2</v>
      </c>
      <c r="L4" s="15">
        <f>0.5*(Cy!BO4+Cy!BP4)*LN(K_T!L4/K_T!K4)</f>
        <v>-1.2373497757600582E-2</v>
      </c>
      <c r="M4" s="15">
        <f>0.5*(Cy!BP4+Cy!BQ4)*LN(K_T!M4/K_T!L4)</f>
        <v>-1.2566683955041177E-2</v>
      </c>
      <c r="N4" s="15">
        <f>0.5*(Cy!BQ4+Cy!BR4)*LN(K_T!N4/K_T!M4)</f>
        <v>-1.0367652079510851E-2</v>
      </c>
      <c r="O4" s="15">
        <f>0.5*(Cy!BR4+Cy!BS4)*LN(K_T!O4/K_T!N4)</f>
        <v>-1.0219098608941102E-2</v>
      </c>
      <c r="P4" s="15">
        <f>0.5*(Cy!BS4+Cy!BT4)*LN(K_T!P4/K_T!O4)</f>
        <v>-8.6104308521209334E-3</v>
      </c>
      <c r="Q4" s="15">
        <f>0.5*(Cy!BT4+Cy!BU4)*LN(K_T!Q4/K_T!P4)</f>
        <v>-7.9330831299408797E-3</v>
      </c>
      <c r="R4" s="15">
        <f>0.5*(Cy!BU4+Cy!BV4)*LN(K_T!R4/K_T!Q4)</f>
        <v>-7.1865212514616757E-3</v>
      </c>
      <c r="S4" s="15">
        <f>0.5*(Cy!BV4+Cy!BW4)*LN(K_T!S4/K_T!R4)</f>
        <v>-7.0321896721997615E-3</v>
      </c>
      <c r="T4" s="15">
        <f>0.5*(Cy!BW4+Cy!BX4)*LN(K_T!T4/K_T!S4)</f>
        <v>-4.7623949719821047E-3</v>
      </c>
      <c r="U4" s="15">
        <f>0.5*(Cy!BX4+Cy!BY4)*LN(K_T!U4/K_T!T4)</f>
        <v>-3.0002619115898485E-3</v>
      </c>
      <c r="V4" s="15">
        <f>0.5*(Cy!BY4+Cy!BZ4)*LN(K_T!V4/K_T!U4)</f>
        <v>-2.2804940770569364E-3</v>
      </c>
      <c r="W4" s="15">
        <f>0.5*(Cy!BZ4+Cy!CA4)*LN(K_T!W4/K_T!V4)</f>
        <v>-4.3188260057964376E-3</v>
      </c>
      <c r="X4" s="15">
        <f>0.5*(Cy!CA4+Cy!CB4)*LN(K_T!X4/K_T!W4)</f>
        <v>-1.942221273097735E-3</v>
      </c>
      <c r="Y4" s="15">
        <f>0.5*(Cy!CB4+Cy!CC4)*LN(K_T!Y4/K_T!X4)</f>
        <v>-4.0421243006621456E-3</v>
      </c>
      <c r="Z4" s="15">
        <f>0.5*(Cy!CC4+Cy!CD4)*LN(K_T!Z4/K_T!Y4)</f>
        <v>-3.3835774500774012E-3</v>
      </c>
      <c r="AA4" s="15">
        <f>0.5*(Cy!CD4+Cy!CE4)*LN(K_T!AA4/K_T!Z4)</f>
        <v>-1.2232884169344302E-3</v>
      </c>
      <c r="AB4" s="15">
        <f>0.5*(Cy!CE4+Cy!CF4)*LN(K_T!AB4/K_T!AA4)</f>
        <v>-3.1723575071576473E-3</v>
      </c>
      <c r="AC4" s="15">
        <f>0.5*(Cy!CF4+Cy!CG4)*LN(K_T!AC4/K_T!AB4)</f>
        <v>-2.9654142090161104E-3</v>
      </c>
      <c r="AD4" s="15"/>
      <c r="AF4" s="64">
        <f t="shared" ref="AF4:AF67" si="0">AVERAGE(E4:I4)</f>
        <v>-1.6969923375745096E-2</v>
      </c>
      <c r="AG4" s="64">
        <f t="shared" ref="AG4:AG67" si="1">AVERAGE(J4:N4)</f>
        <v>-1.3477413136354319E-2</v>
      </c>
      <c r="AH4" s="64">
        <f t="shared" ref="AH4:AH67" si="2">AVERAGE(O4:S4)</f>
        <v>-8.1962647029328699E-3</v>
      </c>
      <c r="AI4" s="64">
        <f t="shared" ref="AI4:AI67" si="3">AVERAGE(T4:X4)</f>
        <v>-3.2608396479046125E-3</v>
      </c>
      <c r="AJ4" s="64">
        <f t="shared" ref="AJ4:AJ67" si="4">AVERAGE(Y4:AC4)</f>
        <v>-2.9573523767695469E-3</v>
      </c>
      <c r="AK4" s="64">
        <f t="shared" ref="AK4:AK67" si="5">AVERAGE(J4:S4)</f>
        <v>-1.0836838919643595E-2</v>
      </c>
      <c r="AL4" s="64">
        <f t="shared" ref="AL4:AL67" si="6">AVERAGE(T4:AC4)</f>
        <v>-3.1090960123370797E-3</v>
      </c>
      <c r="AM4" s="64">
        <f t="shared" ref="AM4:AM67" si="7">AVERAGE(T4:AA4)</f>
        <v>-3.1191485508996301E-3</v>
      </c>
      <c r="AN4" s="64">
        <f t="shared" ref="AN4:AN67" si="8">AVERAGE(AB4:AC4)</f>
        <v>-3.0688858580868788E-3</v>
      </c>
      <c r="AO4" s="64">
        <f t="shared" ref="AO4:AO67" si="9">AVERAGE(E4:AC4)</f>
        <v>-8.9723586479412872E-3</v>
      </c>
    </row>
    <row r="5" spans="1:41" x14ac:dyDescent="0.2">
      <c r="A5" s="4">
        <v>3</v>
      </c>
      <c r="B5" s="3" t="s">
        <v>0</v>
      </c>
      <c r="C5" s="15"/>
      <c r="D5" s="15">
        <f>0.5*(Cy!BG5+Cy!BH5)*LN(K_T!D5/K_T!C5)</f>
        <v>-3.7207142550719375E-3</v>
      </c>
      <c r="E5" s="15">
        <f>0.5*(Cy!BH5+Cy!BI5)*LN(K_T!E5/K_T!D5)</f>
        <v>-5.9733780349860675E-3</v>
      </c>
      <c r="F5" s="15">
        <f>0.5*(Cy!BI5+Cy!BJ5)*LN(K_T!F5/K_T!E5)</f>
        <v>-1.5597223000044468E-3</v>
      </c>
      <c r="G5" s="15">
        <f>0.5*(Cy!BJ5+Cy!BK5)*LN(K_T!G5/K_T!F5)</f>
        <v>-7.3343120777480432E-3</v>
      </c>
      <c r="H5" s="15">
        <f>0.5*(Cy!BK5+Cy!BL5)*LN(K_T!H5/K_T!G5)</f>
        <v>-2.0955889378324747E-3</v>
      </c>
      <c r="I5" s="15">
        <f>0.5*(Cy!BL5+Cy!BM5)*LN(K_T!I5/K_T!H5)</f>
        <v>-7.3773939991509749E-3</v>
      </c>
      <c r="J5" s="15">
        <f>0.5*(Cy!BM5+Cy!BN5)*LN(K_T!J5/K_T!I5)</f>
        <v>4.4592854994840621E-3</v>
      </c>
      <c r="K5" s="15">
        <f>0.5*(Cy!BN5+Cy!BO5)*LN(K_T!K5/K_T!J5)</f>
        <v>4.1314808955074849E-3</v>
      </c>
      <c r="L5" s="15">
        <f>0.5*(Cy!BO5+Cy!BP5)*LN(K_T!L5/K_T!K5)</f>
        <v>-1.4347678836746996E-3</v>
      </c>
      <c r="M5" s="15">
        <f>0.5*(Cy!BP5+Cy!BQ5)*LN(K_T!M5/K_T!L5)</f>
        <v>3.5100741844379443E-3</v>
      </c>
      <c r="N5" s="15">
        <f>0.5*(Cy!BQ5+Cy!BR5)*LN(K_T!N5/K_T!M5)</f>
        <v>-1.2797189554767899E-3</v>
      </c>
      <c r="O5" s="15">
        <f>0.5*(Cy!BR5+Cy!BS5)*LN(K_T!O5/K_T!N5)</f>
        <v>-5.5820408481861176E-3</v>
      </c>
      <c r="P5" s="15">
        <f>0.5*(Cy!BS5+Cy!BT5)*LN(K_T!P5/K_T!O5)</f>
        <v>-2.6739046532905961E-3</v>
      </c>
      <c r="Q5" s="15">
        <f>0.5*(Cy!BT5+Cy!BU5)*LN(K_T!Q5/K_T!P5)</f>
        <v>-4.2365713367220762E-3</v>
      </c>
      <c r="R5" s="15">
        <f>0.5*(Cy!BU5+Cy!BV5)*LN(K_T!R5/K_T!Q5)</f>
        <v>-4.219733135607486E-3</v>
      </c>
      <c r="S5" s="15">
        <f>0.5*(Cy!BV5+Cy!BW5)*LN(K_T!S5/K_T!R5)</f>
        <v>-3.9574587416235131E-3</v>
      </c>
      <c r="T5" s="15">
        <f>0.5*(Cy!BW5+Cy!BX5)*LN(K_T!T5/K_T!S5)</f>
        <v>-4.8794058780908247E-3</v>
      </c>
      <c r="U5" s="15">
        <f>0.5*(Cy!BX5+Cy!BY5)*LN(K_T!U5/K_T!T5)</f>
        <v>-2.8066079939309688E-3</v>
      </c>
      <c r="V5" s="15">
        <f>0.5*(Cy!BY5+Cy!BZ5)*LN(K_T!V5/K_T!U5)</f>
        <v>-1.9099030951821802E-3</v>
      </c>
      <c r="W5" s="15">
        <f>0.5*(Cy!BZ5+Cy!CA5)*LN(K_T!W5/K_T!V5)</f>
        <v>-4.1678891213628262E-3</v>
      </c>
      <c r="X5" s="15">
        <f>0.5*(Cy!CA5+Cy!CB5)*LN(K_T!X5/K_T!W5)</f>
        <v>-9.9504392298301156E-4</v>
      </c>
      <c r="Y5" s="15">
        <f>0.5*(Cy!CB5+Cy!CC5)*LN(K_T!Y5/K_T!X5)</f>
        <v>-1.829719706072274E-3</v>
      </c>
      <c r="Z5" s="15">
        <f>0.5*(Cy!CC5+Cy!CD5)*LN(K_T!Z5/K_T!Y5)</f>
        <v>3.8042309070206133E-4</v>
      </c>
      <c r="AA5" s="15">
        <f>0.5*(Cy!CD5+Cy!CE5)*LN(K_T!AA5/K_T!Z5)</f>
        <v>2.8716884435059983E-3</v>
      </c>
      <c r="AB5" s="15">
        <f>0.5*(Cy!CE5+Cy!CF5)*LN(K_T!AB5/K_T!AA5)</f>
        <v>-1.8533555250752527E-3</v>
      </c>
      <c r="AC5" s="15">
        <f>0.5*(Cy!CF5+Cy!CG5)*LN(K_T!AC5/K_T!AB5)</f>
        <v>-2.9298275302427359E-3</v>
      </c>
      <c r="AD5" s="15"/>
      <c r="AF5" s="64">
        <f t="shared" si="0"/>
        <v>-4.8680790699444018E-3</v>
      </c>
      <c r="AG5" s="64">
        <f t="shared" si="1"/>
        <v>1.8772707480556E-3</v>
      </c>
      <c r="AH5" s="64">
        <f t="shared" si="2"/>
        <v>-4.1339417430859577E-3</v>
      </c>
      <c r="AI5" s="64">
        <f t="shared" si="3"/>
        <v>-2.9517700023099624E-3</v>
      </c>
      <c r="AJ5" s="64">
        <f t="shared" si="4"/>
        <v>-6.7215824543644055E-4</v>
      </c>
      <c r="AK5" s="64">
        <f t="shared" si="5"/>
        <v>-1.1283354975151789E-3</v>
      </c>
      <c r="AL5" s="64">
        <f t="shared" si="6"/>
        <v>-1.8119641238732013E-3</v>
      </c>
      <c r="AM5" s="64">
        <f t="shared" si="7"/>
        <v>-1.667057272926753E-3</v>
      </c>
      <c r="AN5" s="64">
        <f t="shared" si="8"/>
        <v>-2.3915915276589944E-3</v>
      </c>
      <c r="AO5" s="64">
        <f t="shared" si="9"/>
        <v>-2.149735662544232E-3</v>
      </c>
    </row>
    <row r="6" spans="1:41" x14ac:dyDescent="0.2">
      <c r="A6" s="4">
        <v>4</v>
      </c>
      <c r="B6" s="6" t="s">
        <v>1</v>
      </c>
      <c r="C6" s="15"/>
      <c r="D6" s="15">
        <f>0.5*(Cy!BG6+Cy!BH6)*LN(K_T!D6/K_T!C6)</f>
        <v>1.0748756330840898E-2</v>
      </c>
      <c r="E6" s="15">
        <f>0.5*(Cy!BH6+Cy!BI6)*LN(K_T!E6/K_T!D6)</f>
        <v>-3.5946164465367549E-4</v>
      </c>
      <c r="F6" s="15">
        <f>0.5*(Cy!BI6+Cy!BJ6)*LN(K_T!F6/K_T!E6)</f>
        <v>-1.3359116503766999E-3</v>
      </c>
      <c r="G6" s="15">
        <f>0.5*(Cy!BJ6+Cy!BK6)*LN(K_T!G6/K_T!F6)</f>
        <v>-1.3606025096716807E-2</v>
      </c>
      <c r="H6" s="15">
        <f>0.5*(Cy!BK6+Cy!BL6)*LN(K_T!H6/K_T!G6)</f>
        <v>-2.1862332890592334E-2</v>
      </c>
      <c r="I6" s="15">
        <f>0.5*(Cy!BL6+Cy!BM6)*LN(K_T!I6/K_T!H6)</f>
        <v>-5.3838493889520368E-3</v>
      </c>
      <c r="J6" s="15">
        <f>0.5*(Cy!BM6+Cy!BN6)*LN(K_T!J6/K_T!I6)</f>
        <v>-2.4033811353481867E-3</v>
      </c>
      <c r="K6" s="15">
        <f>0.5*(Cy!BN6+Cy!BO6)*LN(K_T!K6/K_T!J6)</f>
        <v>-1.1805078925423092E-2</v>
      </c>
      <c r="L6" s="15">
        <f>0.5*(Cy!BO6+Cy!BP6)*LN(K_T!L6/K_T!K6)</f>
        <v>-1.9213230081182118E-2</v>
      </c>
      <c r="M6" s="15">
        <f>0.5*(Cy!BP6+Cy!BQ6)*LN(K_T!M6/K_T!L6)</f>
        <v>-7.443515163419641E-3</v>
      </c>
      <c r="N6" s="15">
        <f>0.5*(Cy!BQ6+Cy!BR6)*LN(K_T!N6/K_T!M6)</f>
        <v>-9.2576804045561394E-3</v>
      </c>
      <c r="O6" s="15">
        <f>0.5*(Cy!BR6+Cy!BS6)*LN(K_T!O6/K_T!N6)</f>
        <v>-1.2075807391926327E-2</v>
      </c>
      <c r="P6" s="15">
        <f>0.5*(Cy!BS6+Cy!BT6)*LN(K_T!P6/K_T!O6)</f>
        <v>-1.4449842747867746E-2</v>
      </c>
      <c r="Q6" s="15">
        <f>0.5*(Cy!BT6+Cy!BU6)*LN(K_T!Q6/K_T!P6)</f>
        <v>-1.1009778434859065E-2</v>
      </c>
      <c r="R6" s="15">
        <f>0.5*(Cy!BU6+Cy!BV6)*LN(K_T!R6/K_T!Q6)</f>
        <v>-1.0408476184985598E-2</v>
      </c>
      <c r="S6" s="15">
        <f>0.5*(Cy!BV6+Cy!BW6)*LN(K_T!S6/K_T!R6)</f>
        <v>-8.5862248808383623E-3</v>
      </c>
      <c r="T6" s="15">
        <f>0.5*(Cy!BW6+Cy!BX6)*LN(K_T!T6/K_T!S6)</f>
        <v>-8.4957634811171166E-3</v>
      </c>
      <c r="U6" s="15">
        <f>0.5*(Cy!BX6+Cy!BY6)*LN(K_T!U6/K_T!T6)</f>
        <v>-4.6530665243191454E-3</v>
      </c>
      <c r="V6" s="15">
        <f>0.5*(Cy!BY6+Cy!BZ6)*LN(K_T!V6/K_T!U6)</f>
        <v>-3.3661136883663951E-3</v>
      </c>
      <c r="W6" s="15">
        <f>0.5*(Cy!BZ6+Cy!CA6)*LN(K_T!W6/K_T!V6)</f>
        <v>-9.0053963482901213E-3</v>
      </c>
      <c r="X6" s="15">
        <f>0.5*(Cy!CA6+Cy!CB6)*LN(K_T!X6/K_T!W6)</f>
        <v>-2.0900480842674252E-3</v>
      </c>
      <c r="Y6" s="15">
        <f>0.5*(Cy!CB6+Cy!CC6)*LN(K_T!Y6/K_T!X6)</f>
        <v>-4.2580685194319795E-3</v>
      </c>
      <c r="Z6" s="15">
        <f>0.5*(Cy!CC6+Cy!CD6)*LN(K_T!Z6/K_T!Y6)</f>
        <v>1.0924329770119888E-3</v>
      </c>
      <c r="AA6" s="15">
        <f>0.5*(Cy!CD6+Cy!CE6)*LN(K_T!AA6/K_T!Z6)</f>
        <v>7.2128764887827703E-3</v>
      </c>
      <c r="AB6" s="15">
        <f>0.5*(Cy!CE6+Cy!CF6)*LN(K_T!AB6/K_T!AA6)</f>
        <v>-4.9016762313209448E-3</v>
      </c>
      <c r="AC6" s="15">
        <f>0.5*(Cy!CF6+Cy!CG6)*LN(K_T!AC6/K_T!AB6)</f>
        <v>-7.7220875967291859E-3</v>
      </c>
      <c r="AD6" s="15"/>
      <c r="AF6" s="64">
        <f t="shared" si="0"/>
        <v>-8.509516134258311E-3</v>
      </c>
      <c r="AG6" s="64">
        <f t="shared" si="1"/>
        <v>-1.0024577141985836E-2</v>
      </c>
      <c r="AH6" s="64">
        <f t="shared" si="2"/>
        <v>-1.1306025928095421E-2</v>
      </c>
      <c r="AI6" s="64">
        <f t="shared" si="3"/>
        <v>-5.522077625272041E-3</v>
      </c>
      <c r="AJ6" s="64">
        <f t="shared" si="4"/>
        <v>-1.7153045763374703E-3</v>
      </c>
      <c r="AK6" s="64">
        <f t="shared" si="5"/>
        <v>-1.0665301535040628E-2</v>
      </c>
      <c r="AL6" s="64">
        <f t="shared" si="6"/>
        <v>-3.6186911008047559E-3</v>
      </c>
      <c r="AM6" s="64">
        <f t="shared" si="7"/>
        <v>-2.9453933974996783E-3</v>
      </c>
      <c r="AN6" s="64">
        <f t="shared" si="8"/>
        <v>-6.3118819140250658E-3</v>
      </c>
      <c r="AO6" s="64">
        <f t="shared" si="9"/>
        <v>-7.4155002811898164E-3</v>
      </c>
    </row>
    <row r="7" spans="1:41" x14ac:dyDescent="0.2">
      <c r="A7" s="4">
        <v>5</v>
      </c>
      <c r="B7" s="6" t="s">
        <v>2</v>
      </c>
      <c r="C7" s="15"/>
      <c r="D7" s="15">
        <f>0.5*(Cy!BG7+Cy!BH7)*LN(K_T!D7/K_T!C7)</f>
        <v>-2.7784756189705071E-3</v>
      </c>
      <c r="E7" s="15">
        <f>0.5*(Cy!BH7+Cy!BI7)*LN(K_T!E7/K_T!D7)</f>
        <v>-7.0282445690378658E-3</v>
      </c>
      <c r="F7" s="15">
        <f>0.5*(Cy!BI7+Cy!BJ7)*LN(K_T!F7/K_T!E7)</f>
        <v>-6.0743666521756202E-3</v>
      </c>
      <c r="G7" s="15">
        <f>0.5*(Cy!BJ7+Cy!BK7)*LN(K_T!G7/K_T!F7)</f>
        <v>-5.1084892379612123E-3</v>
      </c>
      <c r="H7" s="15">
        <f>0.5*(Cy!BK7+Cy!BL7)*LN(K_T!H7/K_T!G7)</f>
        <v>-7.0660494159098296E-3</v>
      </c>
      <c r="I7" s="15">
        <f>0.5*(Cy!BL7+Cy!BM7)*LN(K_T!I7/K_T!H7)</f>
        <v>-4.1625548305608178E-3</v>
      </c>
      <c r="J7" s="15">
        <f>0.5*(Cy!BM7+Cy!BN7)*LN(K_T!J7/K_T!I7)</f>
        <v>-5.1900684930568271E-3</v>
      </c>
      <c r="K7" s="15">
        <f>0.5*(Cy!BN7+Cy!BO7)*LN(K_T!K7/K_T!J7)</f>
        <v>-2.3866105735347439E-3</v>
      </c>
      <c r="L7" s="15">
        <f>0.5*(Cy!BO7+Cy!BP7)*LN(K_T!L7/K_T!K7)</f>
        <v>-6.3770044177854221E-3</v>
      </c>
      <c r="M7" s="15">
        <f>0.5*(Cy!BP7+Cy!BQ7)*LN(K_T!M7/K_T!L7)</f>
        <v>-6.1205404320054876E-3</v>
      </c>
      <c r="N7" s="15">
        <f>0.5*(Cy!BQ7+Cy!BR7)*LN(K_T!N7/K_T!M7)</f>
        <v>-5.0204687548169478E-3</v>
      </c>
      <c r="O7" s="15">
        <f>0.5*(Cy!BR7+Cy!BS7)*LN(K_T!O7/K_T!N7)</f>
        <v>-3.2784000561971493E-3</v>
      </c>
      <c r="P7" s="15">
        <f>0.5*(Cy!BS7+Cy!BT7)*LN(K_T!P7/K_T!O7)</f>
        <v>-1.1803946065859455E-3</v>
      </c>
      <c r="Q7" s="15">
        <f>0.5*(Cy!BT7+Cy!BU7)*LN(K_T!Q7/K_T!P7)</f>
        <v>4.6203952062288589E-5</v>
      </c>
      <c r="R7" s="15">
        <f>0.5*(Cy!BU7+Cy!BV7)*LN(K_T!R7/K_T!Q7)</f>
        <v>-2.2759068149235556E-3</v>
      </c>
      <c r="S7" s="15">
        <f>0.5*(Cy!BV7+Cy!BW7)*LN(K_T!S7/K_T!R7)</f>
        <v>-3.8178836837037063E-3</v>
      </c>
      <c r="T7" s="15">
        <f>0.5*(Cy!BW7+Cy!BX7)*LN(K_T!T7/K_T!S7)</f>
        <v>-2.585896679694495E-3</v>
      </c>
      <c r="U7" s="15">
        <f>0.5*(Cy!BX7+Cy!BY7)*LN(K_T!U7/K_T!T7)</f>
        <v>-2.5673561355745375E-3</v>
      </c>
      <c r="V7" s="15">
        <f>0.5*(Cy!BY7+Cy!BZ7)*LN(K_T!V7/K_T!U7)</f>
        <v>3.7990219490879086E-3</v>
      </c>
      <c r="W7" s="15">
        <f>0.5*(Cy!BZ7+Cy!CA7)*LN(K_T!W7/K_T!V7)</f>
        <v>4.6240046734168216E-3</v>
      </c>
      <c r="X7" s="15">
        <f>0.5*(Cy!CA7+Cy!CB7)*LN(K_T!X7/K_T!W7)</f>
        <v>3.7578955365811795E-3</v>
      </c>
      <c r="Y7" s="15">
        <f>0.5*(Cy!CB7+Cy!CC7)*LN(K_T!Y7/K_T!X7)</f>
        <v>2.0225041401977862E-3</v>
      </c>
      <c r="Z7" s="15">
        <f>0.5*(Cy!CC7+Cy!CD7)*LN(K_T!Z7/K_T!Y7)</f>
        <v>6.7173552867441479E-3</v>
      </c>
      <c r="AA7" s="15">
        <f>0.5*(Cy!CD7+Cy!CE7)*LN(K_T!AA7/K_T!Z7)</f>
        <v>-2.0670328434181139E-3</v>
      </c>
      <c r="AB7" s="15">
        <f>0.5*(Cy!CE7+Cy!CF7)*LN(K_T!AB7/K_T!AA7)</f>
        <v>-3.5763907812337661E-3</v>
      </c>
      <c r="AC7" s="15">
        <f>0.5*(Cy!CF7+Cy!CG7)*LN(K_T!AC7/K_T!AB7)</f>
        <v>-4.8943310894913354E-3</v>
      </c>
      <c r="AD7" s="15"/>
      <c r="AF7" s="64">
        <f t="shared" si="0"/>
        <v>-5.8879409411290691E-3</v>
      </c>
      <c r="AG7" s="64">
        <f t="shared" si="1"/>
        <v>-5.0189385342398855E-3</v>
      </c>
      <c r="AH7" s="64">
        <f t="shared" si="2"/>
        <v>-2.1012762418696133E-3</v>
      </c>
      <c r="AI7" s="64">
        <f t="shared" si="3"/>
        <v>1.4055338687633755E-3</v>
      </c>
      <c r="AJ7" s="64">
        <f t="shared" si="4"/>
        <v>-3.5957905744025628E-4</v>
      </c>
      <c r="AK7" s="64">
        <f t="shared" si="5"/>
        <v>-3.5601073880547492E-3</v>
      </c>
      <c r="AL7" s="64">
        <f t="shared" si="6"/>
        <v>5.2297740566155967E-4</v>
      </c>
      <c r="AM7" s="64">
        <f t="shared" si="7"/>
        <v>1.7125619909175872E-3</v>
      </c>
      <c r="AN7" s="64">
        <f t="shared" si="8"/>
        <v>-4.2353609353625509E-3</v>
      </c>
      <c r="AO7" s="64">
        <f t="shared" si="9"/>
        <v>-2.3924401811830903E-3</v>
      </c>
    </row>
    <row r="8" spans="1:41" x14ac:dyDescent="0.2">
      <c r="A8" s="4">
        <v>6</v>
      </c>
      <c r="B8" s="6" t="s">
        <v>43</v>
      </c>
      <c r="C8" s="15"/>
      <c r="D8" s="15">
        <f>0.5*(Cy!BG8+Cy!BH8)*LN(K_T!D8/K_T!C8)</f>
        <v>2.8508081775477203E-3</v>
      </c>
      <c r="E8" s="15">
        <f>0.5*(Cy!BH8+Cy!BI8)*LN(K_T!E8/K_T!D8)</f>
        <v>1.8858328309265524E-3</v>
      </c>
      <c r="F8" s="15">
        <f>0.5*(Cy!BI8+Cy!BJ8)*LN(K_T!F8/K_T!E8)</f>
        <v>1.3708220625344659E-3</v>
      </c>
      <c r="G8" s="15">
        <f>0.5*(Cy!BJ8+Cy!BK8)*LN(K_T!G8/K_T!F8)</f>
        <v>2.1279716848282737E-3</v>
      </c>
      <c r="H8" s="15">
        <f>0.5*(Cy!BK8+Cy!BL8)*LN(K_T!H8/K_T!G8)</f>
        <v>2.4922940745508212E-3</v>
      </c>
      <c r="I8" s="15">
        <f>0.5*(Cy!BL8+Cy!BM8)*LN(K_T!I8/K_T!H8)</f>
        <v>2.7428636813175405E-3</v>
      </c>
      <c r="J8" s="15">
        <f>0.5*(Cy!BM8+Cy!BN8)*LN(K_T!J8/K_T!I8)</f>
        <v>3.2931826448416145E-3</v>
      </c>
      <c r="K8" s="15">
        <f>0.5*(Cy!BN8+Cy!BO8)*LN(K_T!K8/K_T!J8)</f>
        <v>2.3063095800901078E-3</v>
      </c>
      <c r="L8" s="15">
        <f>0.5*(Cy!BO8+Cy!BP8)*LN(K_T!L8/K_T!K8)</f>
        <v>1.0380787504021939E-3</v>
      </c>
      <c r="M8" s="15">
        <f>0.5*(Cy!BP8+Cy!BQ8)*LN(K_T!M8/K_T!L8)</f>
        <v>1.0780301108876955E-3</v>
      </c>
      <c r="N8" s="15">
        <f>0.5*(Cy!BQ8+Cy!BR8)*LN(K_T!N8/K_T!M8)</f>
        <v>9.3800237036183827E-4</v>
      </c>
      <c r="O8" s="15">
        <f>0.5*(Cy!BR8+Cy!BS8)*LN(K_T!O8/K_T!N8)</f>
        <v>2.9596557215405216E-3</v>
      </c>
      <c r="P8" s="15">
        <f>0.5*(Cy!BS8+Cy!BT8)*LN(K_T!P8/K_T!O8)</f>
        <v>1.9598083996125006E-3</v>
      </c>
      <c r="Q8" s="15">
        <f>0.5*(Cy!BT8+Cy!BU8)*LN(K_T!Q8/K_T!P8)</f>
        <v>-2.7751787623622471E-4</v>
      </c>
      <c r="R8" s="15">
        <f>0.5*(Cy!BU8+Cy!BV8)*LN(K_T!R8/K_T!Q8)</f>
        <v>-4.8592607436202145E-4</v>
      </c>
      <c r="S8" s="15">
        <f>0.5*(Cy!BV8+Cy!BW8)*LN(K_T!S8/K_T!R8)</f>
        <v>-3.1801434233694436E-4</v>
      </c>
      <c r="T8" s="15">
        <f>0.5*(Cy!BW8+Cy!BX8)*LN(K_T!T8/K_T!S8)</f>
        <v>8.003271902676676E-4</v>
      </c>
      <c r="U8" s="15">
        <f>0.5*(Cy!BX8+Cy!BY8)*LN(K_T!U8/K_T!T8)</f>
        <v>5.8288627319360989E-4</v>
      </c>
      <c r="V8" s="15">
        <f>0.5*(Cy!BY8+Cy!BZ8)*LN(K_T!V8/K_T!U8)</f>
        <v>8.4912421647373871E-4</v>
      </c>
      <c r="W8" s="15">
        <f>0.5*(Cy!BZ8+Cy!CA8)*LN(K_T!W8/K_T!V8)</f>
        <v>5.4275698515512071E-4</v>
      </c>
      <c r="X8" s="15">
        <f>0.5*(Cy!CA8+Cy!CB8)*LN(K_T!X8/K_T!W8)</f>
        <v>1.4523667199185959E-3</v>
      </c>
      <c r="Y8" s="15">
        <f>0.5*(Cy!CB8+Cy!CC8)*LN(K_T!Y8/K_T!X8)</f>
        <v>1.7002001663922591E-3</v>
      </c>
      <c r="Z8" s="15">
        <f>0.5*(Cy!CC8+Cy!CD8)*LN(K_T!Z8/K_T!Y8)</f>
        <v>2.0070739215484906E-3</v>
      </c>
      <c r="AA8" s="15">
        <f>0.5*(Cy!CD8+Cy!CE8)*LN(K_T!AA8/K_T!Z8)</f>
        <v>1.9630848493588792E-3</v>
      </c>
      <c r="AB8" s="15">
        <f>0.5*(Cy!CE8+Cy!CF8)*LN(K_T!AB8/K_T!AA8)</f>
        <v>1.8842328347499508E-3</v>
      </c>
      <c r="AC8" s="15">
        <f>0.5*(Cy!CF8+Cy!CG8)*LN(K_T!AC8/K_T!AB8)</f>
        <v>6.0616964660862346E-4</v>
      </c>
      <c r="AD8" s="15"/>
      <c r="AF8" s="64">
        <f t="shared" si="0"/>
        <v>2.1239568668315308E-3</v>
      </c>
      <c r="AG8" s="64">
        <f t="shared" si="1"/>
        <v>1.7307206913166899E-3</v>
      </c>
      <c r="AH8" s="64">
        <f t="shared" si="2"/>
        <v>7.6760116564356627E-4</v>
      </c>
      <c r="AI8" s="64">
        <f t="shared" si="3"/>
        <v>8.4549227700174662E-4</v>
      </c>
      <c r="AJ8" s="64">
        <f t="shared" si="4"/>
        <v>1.6321522837316406E-3</v>
      </c>
      <c r="AK8" s="64">
        <f t="shared" si="5"/>
        <v>1.2491609284801283E-3</v>
      </c>
      <c r="AL8" s="64">
        <f t="shared" si="6"/>
        <v>1.2388222803666935E-3</v>
      </c>
      <c r="AM8" s="64">
        <f t="shared" si="7"/>
        <v>1.2372275402885453E-3</v>
      </c>
      <c r="AN8" s="64">
        <f t="shared" si="8"/>
        <v>1.2452012406792871E-3</v>
      </c>
      <c r="AO8" s="64">
        <f t="shared" si="9"/>
        <v>1.4199846569050347E-3</v>
      </c>
    </row>
    <row r="9" spans="1:41" x14ac:dyDescent="0.2">
      <c r="A9" s="4">
        <v>7</v>
      </c>
      <c r="B9" s="6" t="s">
        <v>44</v>
      </c>
      <c r="C9" s="15"/>
      <c r="D9" s="15">
        <f>0.5*(Cy!BG9+Cy!BH9)*LN(K_T!D9/K_T!C9)</f>
        <v>2.0136536301293122E-3</v>
      </c>
      <c r="E9" s="15">
        <f>0.5*(Cy!BH9+Cy!BI9)*LN(K_T!E9/K_T!D9)</f>
        <v>1.199963502554991E-3</v>
      </c>
      <c r="F9" s="15">
        <f>0.5*(Cy!BI9+Cy!BJ9)*LN(K_T!F9/K_T!E9)</f>
        <v>1.3176968143415139E-3</v>
      </c>
      <c r="G9" s="15">
        <f>0.5*(Cy!BJ9+Cy!BK9)*LN(K_T!G9/K_T!F9)</f>
        <v>3.7271443826005369E-4</v>
      </c>
      <c r="H9" s="15">
        <f>0.5*(Cy!BK9+Cy!BL9)*LN(K_T!H9/K_T!G9)</f>
        <v>1.1554186481995305E-4</v>
      </c>
      <c r="I9" s="15">
        <f>0.5*(Cy!BL9+Cy!BM9)*LN(K_T!I9/K_T!H9)</f>
        <v>8.8199636248258438E-5</v>
      </c>
      <c r="J9" s="15">
        <f>0.5*(Cy!BM9+Cy!BN9)*LN(K_T!J9/K_T!I9)</f>
        <v>-1.1492991708685464E-4</v>
      </c>
      <c r="K9" s="15">
        <f>0.5*(Cy!BN9+Cy!BO9)*LN(K_T!K9/K_T!J9)</f>
        <v>-3.6046900974923E-4</v>
      </c>
      <c r="L9" s="15">
        <f>0.5*(Cy!BO9+Cy!BP9)*LN(K_T!L9/K_T!K9)</f>
        <v>-3.6114313235734603E-4</v>
      </c>
      <c r="M9" s="15">
        <f>0.5*(Cy!BP9+Cy!BQ9)*LN(K_T!M9/K_T!L9)</f>
        <v>3.5148667481726487E-4</v>
      </c>
      <c r="N9" s="15">
        <f>0.5*(Cy!BQ9+Cy!BR9)*LN(K_T!N9/K_T!M9)</f>
        <v>1.2408004011330224E-3</v>
      </c>
      <c r="O9" s="15">
        <f>0.5*(Cy!BR9+Cy!BS9)*LN(K_T!O9/K_T!N9)</f>
        <v>5.5438326880425325E-4</v>
      </c>
      <c r="P9" s="15">
        <f>0.5*(Cy!BS9+Cy!BT9)*LN(K_T!P9/K_T!O9)</f>
        <v>1.0192860069559119E-3</v>
      </c>
      <c r="Q9" s="15">
        <f>0.5*(Cy!BT9+Cy!BU9)*LN(K_T!Q9/K_T!P9)</f>
        <v>9.1740751861592722E-6</v>
      </c>
      <c r="R9" s="15">
        <f>0.5*(Cy!BU9+Cy!BV9)*LN(K_T!R9/K_T!Q9)</f>
        <v>-3.3009323891797947E-4</v>
      </c>
      <c r="S9" s="15">
        <f>0.5*(Cy!BV9+Cy!BW9)*LN(K_T!S9/K_T!R9)</f>
        <v>-1.8851015062601171E-4</v>
      </c>
      <c r="T9" s="15">
        <f>0.5*(Cy!BW9+Cy!BX9)*LN(K_T!T9/K_T!S9)</f>
        <v>5.1949946237581654E-4</v>
      </c>
      <c r="U9" s="15">
        <f>0.5*(Cy!BX9+Cy!BY9)*LN(K_T!U9/K_T!T9)</f>
        <v>8.5065681173263432E-4</v>
      </c>
      <c r="V9" s="15">
        <f>0.5*(Cy!BY9+Cy!BZ9)*LN(K_T!V9/K_T!U9)</f>
        <v>7.4642297824213449E-4</v>
      </c>
      <c r="W9" s="15">
        <f>0.5*(Cy!BZ9+Cy!CA9)*LN(K_T!W9/K_T!V9)</f>
        <v>4.8292605355740293E-4</v>
      </c>
      <c r="X9" s="15">
        <f>0.5*(Cy!CA9+Cy!CB9)*LN(K_T!X9/K_T!W9)</f>
        <v>2.9276150495214027E-4</v>
      </c>
      <c r="Y9" s="15">
        <f>0.5*(Cy!CB9+Cy!CC9)*LN(K_T!Y9/K_T!X9)</f>
        <v>1.4321964238514476E-3</v>
      </c>
      <c r="Z9" s="15">
        <f>0.5*(Cy!CC9+Cy!CD9)*LN(K_T!Z9/K_T!Y9)</f>
        <v>1.1984283053906473E-3</v>
      </c>
      <c r="AA9" s="15">
        <f>0.5*(Cy!CD9+Cy!CE9)*LN(K_T!AA9/K_T!Z9)</f>
        <v>8.0748800412459908E-4</v>
      </c>
      <c r="AB9" s="15">
        <f>0.5*(Cy!CE9+Cy!CF9)*LN(K_T!AB9/K_T!AA9)</f>
        <v>-2.0817022757146491E-4</v>
      </c>
      <c r="AC9" s="15">
        <f>0.5*(Cy!CF9+Cy!CG9)*LN(K_T!AC9/K_T!AB9)</f>
        <v>2.0394396569662382E-4</v>
      </c>
      <c r="AD9" s="15"/>
      <c r="AF9" s="64">
        <f t="shared" si="0"/>
        <v>6.1882325124495399E-4</v>
      </c>
      <c r="AG9" s="64">
        <f t="shared" si="1"/>
        <v>1.5114900335137134E-4</v>
      </c>
      <c r="AH9" s="64">
        <f t="shared" si="2"/>
        <v>2.1284799228046665E-4</v>
      </c>
      <c r="AI9" s="64">
        <f t="shared" si="3"/>
        <v>5.784533621720257E-4</v>
      </c>
      <c r="AJ9" s="64">
        <f t="shared" si="4"/>
        <v>6.8677729429837057E-4</v>
      </c>
      <c r="AK9" s="64">
        <f t="shared" si="5"/>
        <v>1.81998497815919E-4</v>
      </c>
      <c r="AL9" s="64">
        <f t="shared" si="6"/>
        <v>6.3261532823519824E-4</v>
      </c>
      <c r="AM9" s="64">
        <f t="shared" si="7"/>
        <v>7.9129744302835288E-4</v>
      </c>
      <c r="AN9" s="64">
        <f t="shared" si="8"/>
        <v>-2.1131309374205451E-6</v>
      </c>
      <c r="AO9" s="64">
        <f t="shared" si="9"/>
        <v>4.4961018066943755E-4</v>
      </c>
    </row>
    <row r="10" spans="1:41" x14ac:dyDescent="0.2">
      <c r="A10" s="4">
        <v>8</v>
      </c>
      <c r="B10" s="6" t="s">
        <v>45</v>
      </c>
      <c r="C10" s="15"/>
      <c r="D10" s="15">
        <f>0.5*(Cy!BG10+Cy!BH10)*LN(K_T!D10/K_T!C10)</f>
        <v>2.2757790166213409E-3</v>
      </c>
      <c r="E10" s="15">
        <f>0.5*(Cy!BH10+Cy!BI10)*LN(K_T!E10/K_T!D10)</f>
        <v>2.7555672471093794E-3</v>
      </c>
      <c r="F10" s="15">
        <f>0.5*(Cy!BI10+Cy!BJ10)*LN(K_T!F10/K_T!E10)</f>
        <v>1.7695066976824486E-3</v>
      </c>
      <c r="G10" s="15">
        <f>0.5*(Cy!BJ10+Cy!BK10)*LN(K_T!G10/K_T!F10)</f>
        <v>1.3951099538268192E-3</v>
      </c>
      <c r="H10" s="15">
        <f>0.5*(Cy!BK10+Cy!BL10)*LN(K_T!H10/K_T!G10)</f>
        <v>1.052405141586731E-3</v>
      </c>
      <c r="I10" s="15">
        <f>0.5*(Cy!BL10+Cy!BM10)*LN(K_T!I10/K_T!H10)</f>
        <v>1.6378401996186608E-3</v>
      </c>
      <c r="J10" s="15">
        <f>0.5*(Cy!BM10+Cy!BN10)*LN(K_T!J10/K_T!I10)</f>
        <v>1.009118553688222E-3</v>
      </c>
      <c r="K10" s="15">
        <f>0.5*(Cy!BN10+Cy!BO10)*LN(K_T!K10/K_T!J10)</f>
        <v>2.2258880346770304E-3</v>
      </c>
      <c r="L10" s="15">
        <f>0.5*(Cy!BO10+Cy!BP10)*LN(K_T!L10/K_T!K10)</f>
        <v>9.4434952222252253E-4</v>
      </c>
      <c r="M10" s="15">
        <f>0.5*(Cy!BP10+Cy!BQ10)*LN(K_T!M10/K_T!L10)</f>
        <v>4.2543601558757345E-4</v>
      </c>
      <c r="N10" s="15">
        <f>0.5*(Cy!BQ10+Cy!BR10)*LN(K_T!N10/K_T!M10)</f>
        <v>8.0954804643396734E-4</v>
      </c>
      <c r="O10" s="15">
        <f>0.5*(Cy!BR10+Cy!BS10)*LN(K_T!O10/K_T!N10)</f>
        <v>1.5020532506903289E-3</v>
      </c>
      <c r="P10" s="15">
        <f>0.5*(Cy!BS10+Cy!BT10)*LN(K_T!P10/K_T!O10)</f>
        <v>8.2202582700262414E-5</v>
      </c>
      <c r="Q10" s="15">
        <f>0.5*(Cy!BT10+Cy!BU10)*LN(K_T!Q10/K_T!P10)</f>
        <v>1.3522312064639331E-4</v>
      </c>
      <c r="R10" s="15">
        <f>0.5*(Cy!BU10+Cy!BV10)*LN(K_T!R10/K_T!Q10)</f>
        <v>-7.6834320525240947E-4</v>
      </c>
      <c r="S10" s="15">
        <f>0.5*(Cy!BV10+Cy!BW10)*LN(K_T!S10/K_T!R10)</f>
        <v>-4.0177235032112161E-4</v>
      </c>
      <c r="T10" s="15">
        <f>0.5*(Cy!BW10+Cy!BX10)*LN(K_T!T10/K_T!S10)</f>
        <v>4.7206197096606413E-4</v>
      </c>
      <c r="U10" s="15">
        <f>0.5*(Cy!BX10+Cy!BY10)*LN(K_T!U10/K_T!T10)</f>
        <v>2.0735344890222569E-4</v>
      </c>
      <c r="V10" s="15">
        <f>0.5*(Cy!BY10+Cy!BZ10)*LN(K_T!V10/K_T!U10)</f>
        <v>-5.1431607611857847E-4</v>
      </c>
      <c r="W10" s="15">
        <f>0.5*(Cy!BZ10+Cy!CA10)*LN(K_T!W10/K_T!V10)</f>
        <v>-6.0573835430136785E-4</v>
      </c>
      <c r="X10" s="15">
        <f>0.5*(Cy!CA10+Cy!CB10)*LN(K_T!X10/K_T!W10)</f>
        <v>-4.9892613366782671E-4</v>
      </c>
      <c r="Y10" s="15">
        <f>0.5*(Cy!CB10+Cy!CC10)*LN(K_T!Y10/K_T!X10)</f>
        <v>1.2054673024992881E-4</v>
      </c>
      <c r="Z10" s="15">
        <f>0.5*(Cy!CC10+Cy!CD10)*LN(K_T!Z10/K_T!Y10)</f>
        <v>-7.2633866765406323E-5</v>
      </c>
      <c r="AA10" s="15">
        <f>0.5*(Cy!CD10+Cy!CE10)*LN(K_T!AA10/K_T!Z10)</f>
        <v>1.7934265914113512E-4</v>
      </c>
      <c r="AB10" s="15">
        <f>0.5*(Cy!CE10+Cy!CF10)*LN(K_T!AB10/K_T!AA10)</f>
        <v>-2.7341760736740591E-4</v>
      </c>
      <c r="AC10" s="15">
        <f>0.5*(Cy!CF10+Cy!CG10)*LN(K_T!AC10/K_T!AB10)</f>
        <v>7.7543195774107854E-4</v>
      </c>
      <c r="AD10" s="15"/>
      <c r="AF10" s="64">
        <f t="shared" si="0"/>
        <v>1.7220858479648077E-3</v>
      </c>
      <c r="AG10" s="64">
        <f t="shared" si="1"/>
        <v>1.0828680345218631E-3</v>
      </c>
      <c r="AH10" s="64">
        <f t="shared" si="2"/>
        <v>1.098726796926907E-4</v>
      </c>
      <c r="AI10" s="64">
        <f t="shared" si="3"/>
        <v>-1.8791302884389665E-4</v>
      </c>
      <c r="AJ10" s="64">
        <f t="shared" si="4"/>
        <v>1.4585397459986605E-4</v>
      </c>
      <c r="AK10" s="64">
        <f t="shared" si="5"/>
        <v>5.9637035710727695E-4</v>
      </c>
      <c r="AL10" s="64">
        <f t="shared" si="6"/>
        <v>-2.1029527122015299E-5</v>
      </c>
      <c r="AM10" s="64">
        <f t="shared" si="7"/>
        <v>-8.9038702699228202E-5</v>
      </c>
      <c r="AN10" s="64">
        <f t="shared" si="8"/>
        <v>2.5100717518683631E-4</v>
      </c>
      <c r="AO10" s="64">
        <f t="shared" si="9"/>
        <v>5.7455350158706626E-4</v>
      </c>
    </row>
    <row r="11" spans="1:41" x14ac:dyDescent="0.2">
      <c r="A11" s="4">
        <v>9</v>
      </c>
      <c r="B11" s="6" t="s">
        <v>46</v>
      </c>
      <c r="C11" s="15"/>
      <c r="D11" s="15">
        <f>0.5*(Cy!BG11+Cy!BH11)*LN(K_T!D11/K_T!C11)</f>
        <v>-5.0458462394729836E-3</v>
      </c>
      <c r="E11" s="15">
        <f>0.5*(Cy!BH11+Cy!BI11)*LN(K_T!E11/K_T!D11)</f>
        <v>-3.705704012756007E-3</v>
      </c>
      <c r="F11" s="15">
        <f>0.5*(Cy!BI11+Cy!BJ11)*LN(K_T!F11/K_T!E11)</f>
        <v>-3.0404656098901696E-3</v>
      </c>
      <c r="G11" s="15">
        <f>0.5*(Cy!BJ11+Cy!BK11)*LN(K_T!G11/K_T!F11)</f>
        <v>-2.1049070422897841E-3</v>
      </c>
      <c r="H11" s="15">
        <f>0.5*(Cy!BK11+Cy!BL11)*LN(K_T!H11/K_T!G11)</f>
        <v>-2.1695802427646993E-3</v>
      </c>
      <c r="I11" s="15">
        <f>0.5*(Cy!BL11+Cy!BM11)*LN(K_T!I11/K_T!H11)</f>
        <v>-1.1773007005836359E-3</v>
      </c>
      <c r="J11" s="15">
        <f>0.5*(Cy!BM11+Cy!BN11)*LN(K_T!J11/K_T!I11)</f>
        <v>-5.1902168606681495E-4</v>
      </c>
      <c r="K11" s="15">
        <f>0.5*(Cy!BN11+Cy!BO11)*LN(K_T!K11/K_T!J11)</f>
        <v>-4.3198697362279775E-5</v>
      </c>
      <c r="L11" s="15">
        <f>0.5*(Cy!BO11+Cy!BP11)*LN(K_T!L11/K_T!K11)</f>
        <v>-2.702489193433495E-4</v>
      </c>
      <c r="M11" s="15">
        <f>0.5*(Cy!BP11+Cy!BQ11)*LN(K_T!M11/K_T!L11)</f>
        <v>6.1372284621830022E-4</v>
      </c>
      <c r="N11" s="15">
        <f>0.5*(Cy!BQ11+Cy!BR11)*LN(K_T!N11/K_T!M11)</f>
        <v>9.3804735665365085E-4</v>
      </c>
      <c r="O11" s="15">
        <f>0.5*(Cy!BR11+Cy!BS11)*LN(K_T!O11/K_T!N11)</f>
        <v>2.1795549386585925E-3</v>
      </c>
      <c r="P11" s="15">
        <f>0.5*(Cy!BS11+Cy!BT11)*LN(K_T!P11/K_T!O11)</f>
        <v>1.3814641381348553E-3</v>
      </c>
      <c r="Q11" s="15">
        <f>0.5*(Cy!BT11+Cy!BU11)*LN(K_T!Q11/K_T!P11)</f>
        <v>-5.6430573234226493E-4</v>
      </c>
      <c r="R11" s="15">
        <f>0.5*(Cy!BU11+Cy!BV11)*LN(K_T!R11/K_T!Q11)</f>
        <v>-4.4136627448136039E-4</v>
      </c>
      <c r="S11" s="15">
        <f>0.5*(Cy!BV11+Cy!BW11)*LN(K_T!S11/K_T!R11)</f>
        <v>-4.7741244104926881E-4</v>
      </c>
      <c r="T11" s="15">
        <f>0.5*(Cy!BW11+Cy!BX11)*LN(K_T!T11/K_T!S11)</f>
        <v>1.0887600551019582E-3</v>
      </c>
      <c r="U11" s="15">
        <f>0.5*(Cy!BX11+Cy!BY11)*LN(K_T!U11/K_T!T11)</f>
        <v>4.7162737317839993E-4</v>
      </c>
      <c r="V11" s="15">
        <f>0.5*(Cy!BY11+Cy!BZ11)*LN(K_T!V11/K_T!U11)</f>
        <v>-1.4956034697432183E-4</v>
      </c>
      <c r="W11" s="15">
        <f>0.5*(Cy!BZ11+Cy!CA11)*LN(K_T!W11/K_T!V11)</f>
        <v>1.833735307083644E-4</v>
      </c>
      <c r="X11" s="15">
        <f>0.5*(Cy!CA11+Cy!CB11)*LN(K_T!X11/K_T!W11)</f>
        <v>-1.0348576792394621E-4</v>
      </c>
      <c r="Y11" s="15">
        <f>0.5*(Cy!CB11+Cy!CC11)*LN(K_T!Y11/K_T!X11)</f>
        <v>1.5778102665299956E-3</v>
      </c>
      <c r="Z11" s="15">
        <f>0.5*(Cy!CC11+Cy!CD11)*LN(K_T!Z11/K_T!Y11)</f>
        <v>1.9786048220872396E-3</v>
      </c>
      <c r="AA11" s="15">
        <f>0.5*(Cy!CD11+Cy!CE11)*LN(K_T!AA11/K_T!Z11)</f>
        <v>1.8586110623158747E-3</v>
      </c>
      <c r="AB11" s="15">
        <f>0.5*(Cy!CE11+Cy!CF11)*LN(K_T!AB11/K_T!AA11)</f>
        <v>7.1165141441782405E-4</v>
      </c>
      <c r="AC11" s="15">
        <f>0.5*(Cy!CF11+Cy!CG11)*LN(K_T!AC11/K_T!AB11)</f>
        <v>5.0307288888520139E-5</v>
      </c>
      <c r="AD11" s="15"/>
      <c r="AF11" s="64">
        <f t="shared" si="0"/>
        <v>-2.4395915216568588E-3</v>
      </c>
      <c r="AG11" s="64">
        <f t="shared" si="1"/>
        <v>1.4386018001990138E-4</v>
      </c>
      <c r="AH11" s="64">
        <f t="shared" si="2"/>
        <v>4.1558692578411074E-4</v>
      </c>
      <c r="AI11" s="64">
        <f t="shared" si="3"/>
        <v>2.981429688180909E-4</v>
      </c>
      <c r="AJ11" s="64">
        <f t="shared" si="4"/>
        <v>1.2353969708478907E-3</v>
      </c>
      <c r="AK11" s="64">
        <f t="shared" si="5"/>
        <v>2.7972355290200609E-4</v>
      </c>
      <c r="AL11" s="64">
        <f t="shared" si="6"/>
        <v>7.6676996983299076E-4</v>
      </c>
      <c r="AM11" s="64">
        <f t="shared" si="7"/>
        <v>8.632176243779455E-4</v>
      </c>
      <c r="AN11" s="64">
        <f t="shared" si="8"/>
        <v>3.8097935165317212E-4</v>
      </c>
      <c r="AO11" s="64">
        <f t="shared" si="9"/>
        <v>-6.9320895237372956E-5</v>
      </c>
    </row>
    <row r="12" spans="1:41" x14ac:dyDescent="0.2">
      <c r="A12" s="4">
        <v>10</v>
      </c>
      <c r="B12" s="6" t="s">
        <v>47</v>
      </c>
      <c r="C12" s="15"/>
      <c r="D12" s="15">
        <f>0.5*(Cy!BG12+Cy!BH12)*LN(K_T!D12/K_T!C12)</f>
        <v>1.7491644758481327E-2</v>
      </c>
      <c r="E12" s="15">
        <f>0.5*(Cy!BH12+Cy!BI12)*LN(K_T!E12/K_T!D12)</f>
        <v>1.3858425524325852E-2</v>
      </c>
      <c r="F12" s="15">
        <f>0.5*(Cy!BI12+Cy!BJ12)*LN(K_T!F12/K_T!E12)</f>
        <v>1.8964536335057548E-2</v>
      </c>
      <c r="G12" s="15">
        <f>0.5*(Cy!BJ12+Cy!BK12)*LN(K_T!G12/K_T!F12)</f>
        <v>1.7201279196728717E-2</v>
      </c>
      <c r="H12" s="15">
        <f>0.5*(Cy!BK12+Cy!BL12)*LN(K_T!H12/K_T!G12)</f>
        <v>1.0213400853262113E-2</v>
      </c>
      <c r="I12" s="15">
        <f>0.5*(Cy!BL12+Cy!BM12)*LN(K_T!I12/K_T!H12)</f>
        <v>8.8839583678805862E-3</v>
      </c>
      <c r="J12" s="15">
        <f>0.5*(Cy!BM12+Cy!BN12)*LN(K_T!J12/K_T!I12)</f>
        <v>4.9418418480806844E-3</v>
      </c>
      <c r="K12" s="15">
        <f>0.5*(Cy!BN12+Cy!BO12)*LN(K_T!K12/K_T!J12)</f>
        <v>4.7586266001207796E-3</v>
      </c>
      <c r="L12" s="15">
        <f>0.5*(Cy!BO12+Cy!BP12)*LN(K_T!L12/K_T!K12)</f>
        <v>1.8646782132816788E-3</v>
      </c>
      <c r="M12" s="15">
        <f>0.5*(Cy!BP12+Cy!BQ12)*LN(K_T!M12/K_T!L12)</f>
        <v>-4.0057187484819227E-4</v>
      </c>
      <c r="N12" s="15">
        <f>0.5*(Cy!BQ12+Cy!BR12)*LN(K_T!N12/K_T!M12)</f>
        <v>3.7460914421992759E-3</v>
      </c>
      <c r="O12" s="15">
        <f>0.5*(Cy!BR12+Cy!BS12)*LN(K_T!O12/K_T!N12)</f>
        <v>1.3613237585040701E-3</v>
      </c>
      <c r="P12" s="15">
        <f>0.5*(Cy!BS12+Cy!BT12)*LN(K_T!P12/K_T!O12)</f>
        <v>2.8020306902623005E-3</v>
      </c>
      <c r="Q12" s="15">
        <f>0.5*(Cy!BT12+Cy!BU12)*LN(K_T!Q12/K_T!P12)</f>
        <v>6.6910618884539341E-5</v>
      </c>
      <c r="R12" s="15">
        <f>0.5*(Cy!BU12+Cy!BV12)*LN(K_T!R12/K_T!Q12)</f>
        <v>-1.6230389005709969E-3</v>
      </c>
      <c r="S12" s="15">
        <f>0.5*(Cy!BV12+Cy!BW12)*LN(K_T!S12/K_T!R12)</f>
        <v>-1.5850496572611984E-3</v>
      </c>
      <c r="T12" s="15">
        <f>0.5*(Cy!BW12+Cy!BX12)*LN(K_T!T12/K_T!S12)</f>
        <v>2.1854483064740961E-3</v>
      </c>
      <c r="U12" s="15">
        <f>0.5*(Cy!BX12+Cy!BY12)*LN(K_T!U12/K_T!T12)</f>
        <v>1.1335663133647095E-3</v>
      </c>
      <c r="V12" s="15">
        <f>0.5*(Cy!BY12+Cy!BZ12)*LN(K_T!V12/K_T!U12)</f>
        <v>-2.1431577543418847E-3</v>
      </c>
      <c r="W12" s="15">
        <f>0.5*(Cy!BZ12+Cy!CA12)*LN(K_T!W12/K_T!V12)</f>
        <v>-7.1501632272131523E-4</v>
      </c>
      <c r="X12" s="15">
        <f>0.5*(Cy!CA12+Cy!CB12)*LN(K_T!X12/K_T!W12)</f>
        <v>-1.225940636196652E-3</v>
      </c>
      <c r="Y12" s="15">
        <f>0.5*(Cy!CB12+Cy!CC12)*LN(K_T!Y12/K_T!X12)</f>
        <v>-1.2691470497962847E-3</v>
      </c>
      <c r="Z12" s="15">
        <f>0.5*(Cy!CC12+Cy!CD12)*LN(K_T!Z12/K_T!Y12)</f>
        <v>7.1210394180595718E-4</v>
      </c>
      <c r="AA12" s="15">
        <f>0.5*(Cy!CD12+Cy!CE12)*LN(K_T!AA12/K_T!Z12)</f>
        <v>-6.8846023464916621E-4</v>
      </c>
      <c r="AB12" s="15">
        <f>0.5*(Cy!CE12+Cy!CF12)*LN(K_T!AB12/K_T!AA12)</f>
        <v>1.0223898579997954E-3</v>
      </c>
      <c r="AC12" s="15">
        <f>0.5*(Cy!CF12+Cy!CG12)*LN(K_T!AC12/K_T!AB12)</f>
        <v>-3.3339552770494437E-3</v>
      </c>
      <c r="AD12" s="15"/>
      <c r="AF12" s="64">
        <f t="shared" si="0"/>
        <v>1.3824320055450964E-2</v>
      </c>
      <c r="AG12" s="64">
        <f t="shared" si="1"/>
        <v>2.9821332457668449E-3</v>
      </c>
      <c r="AH12" s="64">
        <f t="shared" si="2"/>
        <v>2.0443530196374285E-4</v>
      </c>
      <c r="AI12" s="64">
        <f t="shared" si="3"/>
        <v>-1.5302001868420926E-4</v>
      </c>
      <c r="AJ12" s="64">
        <f t="shared" si="4"/>
        <v>-7.1141375233782847E-4</v>
      </c>
      <c r="AK12" s="64">
        <f t="shared" si="5"/>
        <v>1.5932842738652941E-3</v>
      </c>
      <c r="AL12" s="64">
        <f t="shared" si="6"/>
        <v>-4.3221688551101886E-4</v>
      </c>
      <c r="AM12" s="64">
        <f t="shared" si="7"/>
        <v>-2.5132542950756753E-4</v>
      </c>
      <c r="AN12" s="64">
        <f t="shared" si="8"/>
        <v>-1.155782709524824E-3</v>
      </c>
      <c r="AO12" s="64">
        <f t="shared" si="9"/>
        <v>3.2292909664319029E-3</v>
      </c>
    </row>
    <row r="13" spans="1:41" x14ac:dyDescent="0.2">
      <c r="A13" s="4">
        <v>11</v>
      </c>
      <c r="B13" s="6" t="s">
        <v>48</v>
      </c>
      <c r="C13" s="15"/>
      <c r="D13" s="15">
        <f>0.5*(Cy!BG13+Cy!BH13)*LN(K_T!D13/K_T!C13)</f>
        <v>6.4359805092241568E-3</v>
      </c>
      <c r="E13" s="15">
        <f>0.5*(Cy!BH13+Cy!BI13)*LN(K_T!E13/K_T!D13)</f>
        <v>7.9459621413273535E-3</v>
      </c>
      <c r="F13" s="15">
        <f>0.5*(Cy!BI13+Cy!BJ13)*LN(K_T!F13/K_T!E13)</f>
        <v>4.4799204158742665E-3</v>
      </c>
      <c r="G13" s="15">
        <f>0.5*(Cy!BJ13+Cy!BK13)*LN(K_T!G13/K_T!F13)</f>
        <v>6.9658996552509223E-3</v>
      </c>
      <c r="H13" s="15">
        <f>0.5*(Cy!BK13+Cy!BL13)*LN(K_T!H13/K_T!G13)</f>
        <v>5.1944883198928368E-3</v>
      </c>
      <c r="I13" s="15">
        <f>0.5*(Cy!BL13+Cy!BM13)*LN(K_T!I13/K_T!H13)</f>
        <v>4.3891959922390386E-3</v>
      </c>
      <c r="J13" s="15">
        <f>0.5*(Cy!BM13+Cy!BN13)*LN(K_T!J13/K_T!I13)</f>
        <v>-8.7870962717136788E-4</v>
      </c>
      <c r="K13" s="15">
        <f>0.5*(Cy!BN13+Cy!BO13)*LN(K_T!K13/K_T!J13)</f>
        <v>-1.8280589871776532E-3</v>
      </c>
      <c r="L13" s="15">
        <f>0.5*(Cy!BO13+Cy!BP13)*LN(K_T!L13/K_T!K13)</f>
        <v>-1.177492989018019E-3</v>
      </c>
      <c r="M13" s="15">
        <f>0.5*(Cy!BP13+Cy!BQ13)*LN(K_T!M13/K_T!L13)</f>
        <v>-2.4379199174514791E-3</v>
      </c>
      <c r="N13" s="15">
        <f>0.5*(Cy!BQ13+Cy!BR13)*LN(K_T!N13/K_T!M13)</f>
        <v>-2.9401417549054761E-3</v>
      </c>
      <c r="O13" s="15">
        <f>0.5*(Cy!BR13+Cy!BS13)*LN(K_T!O13/K_T!N13)</f>
        <v>-5.0149281951779208E-3</v>
      </c>
      <c r="P13" s="15">
        <f>0.5*(Cy!BS13+Cy!BT13)*LN(K_T!P13/K_T!O13)</f>
        <v>-2.3172303017265495E-3</v>
      </c>
      <c r="Q13" s="15">
        <f>0.5*(Cy!BT13+Cy!BU13)*LN(K_T!Q13/K_T!P13)</f>
        <v>-1.1218807872026323E-3</v>
      </c>
      <c r="R13" s="15">
        <f>0.5*(Cy!BU13+Cy!BV13)*LN(K_T!R13/K_T!Q13)</f>
        <v>7.8916772217514793E-4</v>
      </c>
      <c r="S13" s="15">
        <f>0.5*(Cy!BV13+Cy!BW13)*LN(K_T!S13/K_T!R13)</f>
        <v>-9.3893862904889311E-4</v>
      </c>
      <c r="T13" s="15">
        <f>0.5*(Cy!BW13+Cy!BX13)*LN(K_T!T13/K_T!S13)</f>
        <v>8.9613908057882433E-4</v>
      </c>
      <c r="U13" s="15">
        <f>0.5*(Cy!BX13+Cy!BY13)*LN(K_T!U13/K_T!T13)</f>
        <v>1.8808873213142301E-3</v>
      </c>
      <c r="V13" s="15">
        <f>0.5*(Cy!BY13+Cy!BZ13)*LN(K_T!V13/K_T!U13)</f>
        <v>-1.0432154676222217E-3</v>
      </c>
      <c r="W13" s="15">
        <f>0.5*(Cy!BZ13+Cy!CA13)*LN(K_T!W13/K_T!V13)</f>
        <v>-2.2568052274061113E-4</v>
      </c>
      <c r="X13" s="15">
        <f>0.5*(Cy!CA13+Cy!CB13)*LN(K_T!X13/K_T!W13)</f>
        <v>2.1701569199052937E-4</v>
      </c>
      <c r="Y13" s="15">
        <f>0.5*(Cy!CB13+Cy!CC13)*LN(K_T!Y13/K_T!X13)</f>
        <v>1.2150841171414978E-4</v>
      </c>
      <c r="Z13" s="15">
        <f>0.5*(Cy!CC13+Cy!CD13)*LN(K_T!Z13/K_T!Y13)</f>
        <v>2.1040075841451105E-3</v>
      </c>
      <c r="AA13" s="15">
        <f>0.5*(Cy!CD13+Cy!CE13)*LN(K_T!AA13/K_T!Z13)</f>
        <v>1.7179575409419102E-3</v>
      </c>
      <c r="AB13" s="15">
        <f>0.5*(Cy!CE13+Cy!CF13)*LN(K_T!AB13/K_T!AA13)</f>
        <v>1.2674728238461982E-3</v>
      </c>
      <c r="AC13" s="15">
        <f>0.5*(Cy!CF13+Cy!CG13)*LN(K_T!AC13/K_T!AB13)</f>
        <v>2.3768212503122942E-3</v>
      </c>
      <c r="AD13" s="15"/>
      <c r="AF13" s="64">
        <f t="shared" si="0"/>
        <v>5.7950933049168846E-3</v>
      </c>
      <c r="AG13" s="64">
        <f t="shared" si="1"/>
        <v>-1.8524646551447989E-3</v>
      </c>
      <c r="AH13" s="64">
        <f t="shared" si="2"/>
        <v>-1.7207620381961696E-3</v>
      </c>
      <c r="AI13" s="64">
        <f t="shared" si="3"/>
        <v>3.4502922070415022E-4</v>
      </c>
      <c r="AJ13" s="64">
        <f t="shared" si="4"/>
        <v>1.5175535221919328E-3</v>
      </c>
      <c r="AK13" s="64">
        <f t="shared" si="5"/>
        <v>-1.7866133466704845E-3</v>
      </c>
      <c r="AL13" s="64">
        <f t="shared" si="6"/>
        <v>9.3129137144804149E-4</v>
      </c>
      <c r="AM13" s="64">
        <f t="shared" si="7"/>
        <v>7.0857745504024025E-4</v>
      </c>
      <c r="AN13" s="64">
        <f t="shared" si="8"/>
        <v>1.8221470370792462E-3</v>
      </c>
      <c r="AO13" s="64">
        <f t="shared" si="9"/>
        <v>8.1688987089439979E-4</v>
      </c>
    </row>
    <row r="14" spans="1:41" x14ac:dyDescent="0.2">
      <c r="A14" s="4">
        <v>12</v>
      </c>
      <c r="B14" s="6" t="s">
        <v>49</v>
      </c>
      <c r="C14" s="15"/>
      <c r="D14" s="15">
        <f>0.5*(Cy!BG14+Cy!BH14)*LN(K_T!D14/K_T!C14)</f>
        <v>-4.8813985065165547E-3</v>
      </c>
      <c r="E14" s="15">
        <f>0.5*(Cy!BH14+Cy!BI14)*LN(K_T!E14/K_T!D14)</f>
        <v>1.4486671733570131E-2</v>
      </c>
      <c r="F14" s="15">
        <f>0.5*(Cy!BI14+Cy!BJ14)*LN(K_T!F14/K_T!E14)</f>
        <v>-7.4277466758803767E-3</v>
      </c>
      <c r="G14" s="15">
        <f>0.5*(Cy!BJ14+Cy!BK14)*LN(K_T!G14/K_T!F14)</f>
        <v>-3.2438580468402761E-3</v>
      </c>
      <c r="H14" s="15">
        <f>0.5*(Cy!BK14+Cy!BL14)*LN(K_T!H14/K_T!G14)</f>
        <v>1.3785593997147805E-3</v>
      </c>
      <c r="I14" s="15">
        <f>0.5*(Cy!BL14+Cy!BM14)*LN(K_T!I14/K_T!H14)</f>
        <v>7.6997539958056811E-3</v>
      </c>
      <c r="J14" s="15">
        <f>0.5*(Cy!BM14+Cy!BN14)*LN(K_T!J14/K_T!I14)</f>
        <v>2.3456192235326564E-2</v>
      </c>
      <c r="K14" s="15">
        <f>0.5*(Cy!BN14+Cy!BO14)*LN(K_T!K14/K_T!J14)</f>
        <v>6.927736367547589E-3</v>
      </c>
      <c r="L14" s="15">
        <f>0.5*(Cy!BO14+Cy!BP14)*LN(K_T!L14/K_T!K14)</f>
        <v>2.5859144867358268E-4</v>
      </c>
      <c r="M14" s="15">
        <f>0.5*(Cy!BP14+Cy!BQ14)*LN(K_T!M14/K_T!L14)</f>
        <v>4.2303959637013571E-3</v>
      </c>
      <c r="N14" s="15">
        <f>0.5*(Cy!BQ14+Cy!BR14)*LN(K_T!N14/K_T!M14)</f>
        <v>1.2248397707361941E-2</v>
      </c>
      <c r="O14" s="15">
        <f>0.5*(Cy!BR14+Cy!BS14)*LN(K_T!O14/K_T!N14)</f>
        <v>-8.8689803810220891E-3</v>
      </c>
      <c r="P14" s="15">
        <f>0.5*(Cy!BS14+Cy!BT14)*LN(K_T!P14/K_T!O14)</f>
        <v>2.0812726026183479E-3</v>
      </c>
      <c r="Q14" s="15">
        <f>0.5*(Cy!BT14+Cy!BU14)*LN(K_T!Q14/K_T!P14)</f>
        <v>5.9807967440238391E-3</v>
      </c>
      <c r="R14" s="15">
        <f>0.5*(Cy!BU14+Cy!BV14)*LN(K_T!R14/K_T!Q14)</f>
        <v>6.758523627400561E-4</v>
      </c>
      <c r="S14" s="15">
        <f>0.5*(Cy!BV14+Cy!BW14)*LN(K_T!S14/K_T!R14)</f>
        <v>3.8000893002141617E-3</v>
      </c>
      <c r="T14" s="15">
        <f>0.5*(Cy!BW14+Cy!BX14)*LN(K_T!T14/K_T!S14)</f>
        <v>-8.7804207122079315E-4</v>
      </c>
      <c r="U14" s="15">
        <f>0.5*(Cy!BX14+Cy!BY14)*LN(K_T!U14/K_T!T14)</f>
        <v>-8.5417603135090805E-3</v>
      </c>
      <c r="V14" s="15">
        <f>0.5*(Cy!BY14+Cy!BZ14)*LN(K_T!V14/K_T!U14)</f>
        <v>-3.0534742232274821E-3</v>
      </c>
      <c r="W14" s="15">
        <f>0.5*(Cy!BZ14+Cy!CA14)*LN(K_T!W14/K_T!V14)</f>
        <v>1.512003957716648E-3</v>
      </c>
      <c r="X14" s="15">
        <f>0.5*(Cy!CA14+Cy!CB14)*LN(K_T!X14/K_T!W14)</f>
        <v>-1.9304627542412998E-3</v>
      </c>
      <c r="Y14" s="15">
        <f>0.5*(Cy!CB14+Cy!CC14)*LN(K_T!Y14/K_T!X14)</f>
        <v>-1.21424303697109E-2</v>
      </c>
      <c r="Z14" s="15">
        <f>0.5*(Cy!CC14+Cy!CD14)*LN(K_T!Z14/K_T!Y14)</f>
        <v>-9.4272861421279153E-3</v>
      </c>
      <c r="AA14" s="15">
        <f>0.5*(Cy!CD14+Cy!CE14)*LN(K_T!AA14/K_T!Z14)</f>
        <v>-3.3105672100501166E-3</v>
      </c>
      <c r="AB14" s="15">
        <f>0.5*(Cy!CE14+Cy!CF14)*LN(K_T!AB14/K_T!AA14)</f>
        <v>-1.118525893581763E-2</v>
      </c>
      <c r="AC14" s="15">
        <f>0.5*(Cy!CF14+Cy!CG14)*LN(K_T!AC14/K_T!AB14)</f>
        <v>-1.05052158704681E-2</v>
      </c>
      <c r="AD14" s="15"/>
      <c r="AF14" s="64">
        <f t="shared" si="0"/>
        <v>2.5786760812739882E-3</v>
      </c>
      <c r="AG14" s="64">
        <f t="shared" si="1"/>
        <v>9.424262744522207E-3</v>
      </c>
      <c r="AH14" s="64">
        <f t="shared" si="2"/>
        <v>7.3380612571486315E-4</v>
      </c>
      <c r="AI14" s="64">
        <f t="shared" si="3"/>
        <v>-2.5783470808964015E-3</v>
      </c>
      <c r="AJ14" s="64">
        <f t="shared" si="4"/>
        <v>-9.3141517056349321E-3</v>
      </c>
      <c r="AK14" s="64">
        <f t="shared" si="5"/>
        <v>5.0790344351185355E-3</v>
      </c>
      <c r="AL14" s="64">
        <f t="shared" si="6"/>
        <v>-5.9462493932656664E-3</v>
      </c>
      <c r="AM14" s="64">
        <f t="shared" si="7"/>
        <v>-4.7215023907963673E-3</v>
      </c>
      <c r="AN14" s="64">
        <f t="shared" si="8"/>
        <v>-1.0845237403142865E-2</v>
      </c>
      <c r="AO14" s="64">
        <f t="shared" si="9"/>
        <v>1.6884923299594469E-4</v>
      </c>
    </row>
    <row r="15" spans="1:41" x14ac:dyDescent="0.2">
      <c r="A15" s="4">
        <v>13</v>
      </c>
      <c r="B15" s="6" t="s">
        <v>50</v>
      </c>
      <c r="C15" s="15"/>
      <c r="D15" s="15">
        <f>0.5*(Cy!BG15+Cy!BH15)*LN(K_T!D15/K_T!C15)</f>
        <v>-6.5697232364825579E-3</v>
      </c>
      <c r="E15" s="15">
        <f>0.5*(Cy!BH15+Cy!BI15)*LN(K_T!E15/K_T!D15)</f>
        <v>-6.2606103130050279E-3</v>
      </c>
      <c r="F15" s="15">
        <f>0.5*(Cy!BI15+Cy!BJ15)*LN(K_T!F15/K_T!E15)</f>
        <v>-4.9302217906971079E-3</v>
      </c>
      <c r="G15" s="15">
        <f>0.5*(Cy!BJ15+Cy!BK15)*LN(K_T!G15/K_T!F15)</f>
        <v>-4.7577982539295707E-3</v>
      </c>
      <c r="H15" s="15">
        <f>0.5*(Cy!BK15+Cy!BL15)*LN(K_T!H15/K_T!G15)</f>
        <v>-6.220266248806729E-3</v>
      </c>
      <c r="I15" s="15">
        <f>0.5*(Cy!BL15+Cy!BM15)*LN(K_T!I15/K_T!H15)</f>
        <v>-6.1283075445201785E-3</v>
      </c>
      <c r="J15" s="15">
        <f>0.5*(Cy!BM15+Cy!BN15)*LN(K_T!J15/K_T!I15)</f>
        <v>-5.6657036469851098E-3</v>
      </c>
      <c r="K15" s="15">
        <f>0.5*(Cy!BN15+Cy!BO15)*LN(K_T!K15/K_T!J15)</f>
        <v>-6.2629935029885645E-3</v>
      </c>
      <c r="L15" s="15">
        <f>0.5*(Cy!BO15+Cy!BP15)*LN(K_T!L15/K_T!K15)</f>
        <v>-7.1211372518451693E-3</v>
      </c>
      <c r="M15" s="15">
        <f>0.5*(Cy!BP15+Cy!BQ15)*LN(K_T!M15/K_T!L15)</f>
        <v>-6.079235733533645E-3</v>
      </c>
      <c r="N15" s="15">
        <f>0.5*(Cy!BQ15+Cy!BR15)*LN(K_T!N15/K_T!M15)</f>
        <v>-3.9519105580467472E-3</v>
      </c>
      <c r="O15" s="15">
        <f>0.5*(Cy!BR15+Cy!BS15)*LN(K_T!O15/K_T!N15)</f>
        <v>-4.8309459135827187E-3</v>
      </c>
      <c r="P15" s="15">
        <f>0.5*(Cy!BS15+Cy!BT15)*LN(K_T!P15/K_T!O15)</f>
        <v>-3.6404945538870428E-3</v>
      </c>
      <c r="Q15" s="15">
        <f>0.5*(Cy!BT15+Cy!BU15)*LN(K_T!Q15/K_T!P15)</f>
        <v>-3.0192276493918521E-3</v>
      </c>
      <c r="R15" s="15">
        <f>0.5*(Cy!BU15+Cy!BV15)*LN(K_T!R15/K_T!Q15)</f>
        <v>-6.0840584532586396E-3</v>
      </c>
      <c r="S15" s="15">
        <f>0.5*(Cy!BV15+Cy!BW15)*LN(K_T!S15/K_T!R15)</f>
        <v>-5.476793214194817E-3</v>
      </c>
      <c r="T15" s="15">
        <f>0.5*(Cy!BW15+Cy!BX15)*LN(K_T!T15/K_T!S15)</f>
        <v>-2.9524346199264265E-3</v>
      </c>
      <c r="U15" s="15">
        <f>0.5*(Cy!BX15+Cy!BY15)*LN(K_T!U15/K_T!T15)</f>
        <v>-3.6677691993840908E-3</v>
      </c>
      <c r="V15" s="15">
        <f>0.5*(Cy!BY15+Cy!BZ15)*LN(K_T!V15/K_T!U15)</f>
        <v>-2.9159924933591678E-3</v>
      </c>
      <c r="W15" s="15">
        <f>0.5*(Cy!BZ15+Cy!CA15)*LN(K_T!W15/K_T!V15)</f>
        <v>-2.6231941597945653E-3</v>
      </c>
      <c r="X15" s="15">
        <f>0.5*(Cy!CA15+Cy!CB15)*LN(K_T!X15/K_T!W15)</f>
        <v>-1.7257163170707132E-3</v>
      </c>
      <c r="Y15" s="15">
        <f>0.5*(Cy!CB15+Cy!CC15)*LN(K_T!Y15/K_T!X15)</f>
        <v>-2.0892167862316914E-3</v>
      </c>
      <c r="Z15" s="15">
        <f>0.5*(Cy!CC15+Cy!CD15)*LN(K_T!Z15/K_T!Y15)</f>
        <v>-2.0976171070015994E-3</v>
      </c>
      <c r="AA15" s="15">
        <f>0.5*(Cy!CD15+Cy!CE15)*LN(K_T!AA15/K_T!Z15)</f>
        <v>-2.114324535268075E-3</v>
      </c>
      <c r="AB15" s="15">
        <f>0.5*(Cy!CE15+Cy!CF15)*LN(K_T!AB15/K_T!AA15)</f>
        <v>-1.5330157614261576E-3</v>
      </c>
      <c r="AC15" s="15">
        <f>0.5*(Cy!CF15+Cy!CG15)*LN(K_T!AC15/K_T!AB15)</f>
        <v>-3.2071350993002497E-3</v>
      </c>
      <c r="AD15" s="15"/>
      <c r="AF15" s="64">
        <f t="shared" si="0"/>
        <v>-5.6594408301917226E-3</v>
      </c>
      <c r="AG15" s="64">
        <f t="shared" si="1"/>
        <v>-5.8161961386798472E-3</v>
      </c>
      <c r="AH15" s="64">
        <f t="shared" si="2"/>
        <v>-4.6103039568630138E-3</v>
      </c>
      <c r="AI15" s="64">
        <f t="shared" si="3"/>
        <v>-2.7770213579069928E-3</v>
      </c>
      <c r="AJ15" s="64">
        <f t="shared" si="4"/>
        <v>-2.2082618578455546E-3</v>
      </c>
      <c r="AK15" s="64">
        <f t="shared" si="5"/>
        <v>-5.21325004777143E-3</v>
      </c>
      <c r="AL15" s="64">
        <f t="shared" si="6"/>
        <v>-2.4926416078762731E-3</v>
      </c>
      <c r="AM15" s="64">
        <f t="shared" si="7"/>
        <v>-2.5232831522545409E-3</v>
      </c>
      <c r="AN15" s="64">
        <f t="shared" si="8"/>
        <v>-2.3700754303632035E-3</v>
      </c>
      <c r="AO15" s="64">
        <f t="shared" si="9"/>
        <v>-4.214244828297427E-3</v>
      </c>
    </row>
    <row r="16" spans="1:41" x14ac:dyDescent="0.2">
      <c r="A16" s="4">
        <v>14</v>
      </c>
      <c r="B16" s="6" t="s">
        <v>51</v>
      </c>
      <c r="C16" s="15"/>
      <c r="D16" s="15">
        <f>0.5*(Cy!BG16+Cy!BH16)*LN(K_T!D16/K_T!C16)</f>
        <v>3.6830468228054298E-3</v>
      </c>
      <c r="E16" s="15">
        <f>0.5*(Cy!BH16+Cy!BI16)*LN(K_T!E16/K_T!D16)</f>
        <v>3.4838337337417149E-3</v>
      </c>
      <c r="F16" s="15">
        <f>0.5*(Cy!BI16+Cy!BJ16)*LN(K_T!F16/K_T!E16)</f>
        <v>1.1259299344727818E-3</v>
      </c>
      <c r="G16" s="15">
        <f>0.5*(Cy!BJ16+Cy!BK16)*LN(K_T!G16/K_T!F16)</f>
        <v>6.278358826446887E-3</v>
      </c>
      <c r="H16" s="15">
        <f>0.5*(Cy!BK16+Cy!BL16)*LN(K_T!H16/K_T!G16)</f>
        <v>-1.3368572307404627E-3</v>
      </c>
      <c r="I16" s="15">
        <f>0.5*(Cy!BL16+Cy!BM16)*LN(K_T!I16/K_T!H16)</f>
        <v>-3.212809941758028E-3</v>
      </c>
      <c r="J16" s="15">
        <f>0.5*(Cy!BM16+Cy!BN16)*LN(K_T!J16/K_T!I16)</f>
        <v>-3.7425516833386628E-3</v>
      </c>
      <c r="K16" s="15">
        <f>0.5*(Cy!BN16+Cy!BO16)*LN(K_T!K16/K_T!J16)</f>
        <v>1.537995025290419E-3</v>
      </c>
      <c r="L16" s="15">
        <f>0.5*(Cy!BO16+Cy!BP16)*LN(K_T!L16/K_T!K16)</f>
        <v>-8.1059070152327429E-3</v>
      </c>
      <c r="M16" s="15">
        <f>0.5*(Cy!BP16+Cy!BQ16)*LN(K_T!M16/K_T!L16)</f>
        <v>-1.0620889347634879E-2</v>
      </c>
      <c r="N16" s="15">
        <f>0.5*(Cy!BQ16+Cy!BR16)*LN(K_T!N16/K_T!M16)</f>
        <v>-1.3066631391661815E-2</v>
      </c>
      <c r="O16" s="15">
        <f>0.5*(Cy!BR16+Cy!BS16)*LN(K_T!O16/K_T!N16)</f>
        <v>-1.2332115821222664E-2</v>
      </c>
      <c r="P16" s="15">
        <f>0.5*(Cy!BS16+Cy!BT16)*LN(K_T!P16/K_T!O16)</f>
        <v>3.3138208465690951E-3</v>
      </c>
      <c r="Q16" s="15">
        <f>0.5*(Cy!BT16+Cy!BU16)*LN(K_T!Q16/K_T!P16)</f>
        <v>-1.3035403879408561E-2</v>
      </c>
      <c r="R16" s="15">
        <f>0.5*(Cy!BU16+Cy!BV16)*LN(K_T!R16/K_T!Q16)</f>
        <v>-1.1888364993716333E-2</v>
      </c>
      <c r="S16" s="15">
        <f>0.5*(Cy!BV16+Cy!BW16)*LN(K_T!S16/K_T!R16)</f>
        <v>-1.431402804293346E-2</v>
      </c>
      <c r="T16" s="15">
        <f>0.5*(Cy!BW16+Cy!BX16)*LN(K_T!T16/K_T!S16)</f>
        <v>-1.3704838705458374E-2</v>
      </c>
      <c r="U16" s="15">
        <f>0.5*(Cy!BX16+Cy!BY16)*LN(K_T!U16/K_T!T16)</f>
        <v>-4.1153612958898193E-3</v>
      </c>
      <c r="V16" s="15">
        <f>0.5*(Cy!BY16+Cy!BZ16)*LN(K_T!V16/K_T!U16)</f>
        <v>1.978631595198913E-3</v>
      </c>
      <c r="W16" s="15">
        <f>0.5*(Cy!BZ16+Cy!CA16)*LN(K_T!W16/K_T!V16)</f>
        <v>-9.4852682280774456E-3</v>
      </c>
      <c r="X16" s="15">
        <f>0.5*(Cy!CA16+Cy!CB16)*LN(K_T!X16/K_T!W16)</f>
        <v>-8.2321176930061669E-3</v>
      </c>
      <c r="Y16" s="15">
        <f>0.5*(Cy!CB16+Cy!CC16)*LN(K_T!Y16/K_T!X16)</f>
        <v>-6.8105034190782581E-3</v>
      </c>
      <c r="Z16" s="15">
        <f>0.5*(Cy!CC16+Cy!CD16)*LN(K_T!Z16/K_T!Y16)</f>
        <v>9.5312066550284284E-4</v>
      </c>
      <c r="AA16" s="15">
        <f>0.5*(Cy!CD16+Cy!CE16)*LN(K_T!AA16/K_T!Z16)</f>
        <v>1.098063371730506E-3</v>
      </c>
      <c r="AB16" s="15">
        <f>0.5*(Cy!CE16+Cy!CF16)*LN(K_T!AB16/K_T!AA16)</f>
        <v>5.6857618397772045E-3</v>
      </c>
      <c r="AC16" s="15">
        <f>0.5*(Cy!CF16+Cy!CG16)*LN(K_T!AC16/K_T!AB16)</f>
        <v>-8.493113722804476E-3</v>
      </c>
      <c r="AD16" s="15"/>
      <c r="AF16" s="64">
        <f t="shared" si="0"/>
        <v>1.2676910644325791E-3</v>
      </c>
      <c r="AG16" s="64">
        <f t="shared" si="1"/>
        <v>-6.7995968825155361E-3</v>
      </c>
      <c r="AH16" s="64">
        <f t="shared" si="2"/>
        <v>-9.6512183781423851E-3</v>
      </c>
      <c r="AI16" s="64">
        <f t="shared" si="3"/>
        <v>-6.7117908654465794E-3</v>
      </c>
      <c r="AJ16" s="64">
        <f t="shared" si="4"/>
        <v>-1.5133342529744362E-3</v>
      </c>
      <c r="AK16" s="64">
        <f t="shared" si="5"/>
        <v>-8.2254076303289597E-3</v>
      </c>
      <c r="AL16" s="64">
        <f t="shared" si="6"/>
        <v>-4.1125625592105088E-3</v>
      </c>
      <c r="AM16" s="64">
        <f t="shared" si="7"/>
        <v>-4.7897842136347263E-3</v>
      </c>
      <c r="AN16" s="64">
        <f t="shared" si="8"/>
        <v>-1.4036759415136358E-3</v>
      </c>
      <c r="AO16" s="64">
        <f t="shared" si="9"/>
        <v>-4.681649862929271E-3</v>
      </c>
    </row>
    <row r="17" spans="1:41" x14ac:dyDescent="0.2">
      <c r="A17" s="4">
        <v>15</v>
      </c>
      <c r="B17" s="6" t="s">
        <v>52</v>
      </c>
      <c r="C17" s="15"/>
      <c r="D17" s="15">
        <f>0.5*(Cy!BG17+Cy!BH17)*LN(K_T!D17/K_T!C17)</f>
        <v>-2.7082564255336396E-3</v>
      </c>
      <c r="E17" s="15">
        <f>0.5*(Cy!BH17+Cy!BI17)*LN(K_T!E17/K_T!D17)</f>
        <v>-6.7081584992447729E-5</v>
      </c>
      <c r="F17" s="15">
        <f>0.5*(Cy!BI17+Cy!BJ17)*LN(K_T!F17/K_T!E17)</f>
        <v>7.5704571995614714E-4</v>
      </c>
      <c r="G17" s="15">
        <f>0.5*(Cy!BJ17+Cy!BK17)*LN(K_T!G17/K_T!F17)</f>
        <v>1.7809962147920411E-3</v>
      </c>
      <c r="H17" s="15">
        <f>0.5*(Cy!BK17+Cy!BL17)*LN(K_T!H17/K_T!G17)</f>
        <v>-3.0693318687835753E-3</v>
      </c>
      <c r="I17" s="15">
        <f>0.5*(Cy!BL17+Cy!BM17)*LN(K_T!I17/K_T!H17)</f>
        <v>-6.4886326356010349E-4</v>
      </c>
      <c r="J17" s="15">
        <f>0.5*(Cy!BM17+Cy!BN17)*LN(K_T!J17/K_T!I17)</f>
        <v>-1.9262901241591E-4</v>
      </c>
      <c r="K17" s="15">
        <f>0.5*(Cy!BN17+Cy!BO17)*LN(K_T!K17/K_T!J17)</f>
        <v>-1.0946935738166289E-3</v>
      </c>
      <c r="L17" s="15">
        <f>0.5*(Cy!BO17+Cy!BP17)*LN(K_T!L17/K_T!K17)</f>
        <v>-2.9925442687996962E-3</v>
      </c>
      <c r="M17" s="15">
        <f>0.5*(Cy!BP17+Cy!BQ17)*LN(K_T!M17/K_T!L17)</f>
        <v>-1.8212988677140801E-3</v>
      </c>
      <c r="N17" s="15">
        <f>0.5*(Cy!BQ17+Cy!BR17)*LN(K_T!N17/K_T!M17)</f>
        <v>6.2797650395981694E-4</v>
      </c>
      <c r="O17" s="15">
        <f>0.5*(Cy!BR17+Cy!BS17)*LN(K_T!O17/K_T!N17)</f>
        <v>1.9509668123813193E-3</v>
      </c>
      <c r="P17" s="15">
        <f>0.5*(Cy!BS17+Cy!BT17)*LN(K_T!P17/K_T!O17)</f>
        <v>4.2926926625013713E-3</v>
      </c>
      <c r="Q17" s="15">
        <f>0.5*(Cy!BT17+Cy!BU17)*LN(K_T!Q17/K_T!P17)</f>
        <v>1.6811034596926023E-3</v>
      </c>
      <c r="R17" s="15">
        <f>0.5*(Cy!BU17+Cy!BV17)*LN(K_T!R17/K_T!Q17)</f>
        <v>-2.3673101659181434E-3</v>
      </c>
      <c r="S17" s="15">
        <f>0.5*(Cy!BV17+Cy!BW17)*LN(K_T!S17/K_T!R17)</f>
        <v>-4.2703195704425047E-3</v>
      </c>
      <c r="T17" s="15">
        <f>0.5*(Cy!BW17+Cy!BX17)*LN(K_T!T17/K_T!S17)</f>
        <v>-2.9457131555651814E-3</v>
      </c>
      <c r="U17" s="15">
        <f>0.5*(Cy!BX17+Cy!BY17)*LN(K_T!U17/K_T!T17)</f>
        <v>-2.9568917997343461E-3</v>
      </c>
      <c r="V17" s="15">
        <f>0.5*(Cy!BY17+Cy!BZ17)*LN(K_T!V17/K_T!U17)</f>
        <v>-1.9514867647562933E-3</v>
      </c>
      <c r="W17" s="15">
        <f>0.5*(Cy!BZ17+Cy!CA17)*LN(K_T!W17/K_T!V17)</f>
        <v>-9.6691501731563823E-4</v>
      </c>
      <c r="X17" s="15">
        <f>0.5*(Cy!CA17+Cy!CB17)*LN(K_T!X17/K_T!W17)</f>
        <v>-1.0461026468888254E-3</v>
      </c>
      <c r="Y17" s="15">
        <f>0.5*(Cy!CB17+Cy!CC17)*LN(K_T!Y17/K_T!X17)</f>
        <v>-6.2330238274080569E-5</v>
      </c>
      <c r="Z17" s="15">
        <f>0.5*(Cy!CC17+Cy!CD17)*LN(K_T!Z17/K_T!Y17)</f>
        <v>-5.0300783717919103E-5</v>
      </c>
      <c r="AA17" s="15">
        <f>0.5*(Cy!CD17+Cy!CE17)*LN(K_T!AA17/K_T!Z17)</f>
        <v>6.7503942927675519E-7</v>
      </c>
      <c r="AB17" s="15">
        <f>0.5*(Cy!CE17+Cy!CF17)*LN(K_T!AB17/K_T!AA17)</f>
        <v>-1.2941659762933674E-3</v>
      </c>
      <c r="AC17" s="15">
        <f>0.5*(Cy!CF17+Cy!CG17)*LN(K_T!AC17/K_T!AB17)</f>
        <v>-5.8125545482691889E-4</v>
      </c>
      <c r="AD17" s="15"/>
      <c r="AF17" s="64">
        <f t="shared" si="0"/>
        <v>-2.4944695651758764E-4</v>
      </c>
      <c r="AG17" s="64">
        <f t="shared" si="1"/>
        <v>-1.0946378437572996E-3</v>
      </c>
      <c r="AH17" s="64">
        <f t="shared" si="2"/>
        <v>2.5742663964292928E-4</v>
      </c>
      <c r="AI17" s="64">
        <f t="shared" si="3"/>
        <v>-1.9734218768520571E-3</v>
      </c>
      <c r="AJ17" s="64">
        <f t="shared" si="4"/>
        <v>-3.9747548273660183E-4</v>
      </c>
      <c r="AK17" s="64">
        <f t="shared" si="5"/>
        <v>-4.1860560205718536E-4</v>
      </c>
      <c r="AL17" s="64">
        <f t="shared" si="6"/>
        <v>-1.1854486797943293E-3</v>
      </c>
      <c r="AM17" s="64">
        <f t="shared" si="7"/>
        <v>-1.247383170852876E-3</v>
      </c>
      <c r="AN17" s="64">
        <f t="shared" si="8"/>
        <v>-9.3771071556014317E-4</v>
      </c>
      <c r="AO17" s="64">
        <f t="shared" si="9"/>
        <v>-6.9151110404412337E-4</v>
      </c>
    </row>
    <row r="18" spans="1:41" x14ac:dyDescent="0.2">
      <c r="A18" s="4">
        <v>16</v>
      </c>
      <c r="B18" s="6" t="s">
        <v>53</v>
      </c>
      <c r="C18" s="15"/>
      <c r="D18" s="15">
        <f>0.5*(Cy!BG18+Cy!BH18)*LN(K_T!D18/K_T!C18)</f>
        <v>4.0920095310978985E-4</v>
      </c>
      <c r="E18" s="15">
        <f>0.5*(Cy!BH18+Cy!BI18)*LN(K_T!E18/K_T!D18)</f>
        <v>3.5897517116401544E-5</v>
      </c>
      <c r="F18" s="15">
        <f>0.5*(Cy!BI18+Cy!BJ18)*LN(K_T!F18/K_T!E18)</f>
        <v>-3.4642865388634277E-4</v>
      </c>
      <c r="G18" s="15">
        <f>0.5*(Cy!BJ18+Cy!BK18)*LN(K_T!G18/K_T!F18)</f>
        <v>2.819506834359864E-4</v>
      </c>
      <c r="H18" s="15">
        <f>0.5*(Cy!BK18+Cy!BL18)*LN(K_T!H18/K_T!G18)</f>
        <v>2.706869682976251E-4</v>
      </c>
      <c r="I18" s="15">
        <f>0.5*(Cy!BL18+Cy!BM18)*LN(K_T!I18/K_T!H18)</f>
        <v>3.5356375698130326E-4</v>
      </c>
      <c r="J18" s="15">
        <f>0.5*(Cy!BM18+Cy!BN18)*LN(K_T!J18/K_T!I18)</f>
        <v>-5.8621409156567545E-4</v>
      </c>
      <c r="K18" s="15">
        <f>0.5*(Cy!BN18+Cy!BO18)*LN(K_T!K18/K_T!J18)</f>
        <v>-1.6435066407981011E-3</v>
      </c>
      <c r="L18" s="15">
        <f>0.5*(Cy!BO18+Cy!BP18)*LN(K_T!L18/K_T!K18)</f>
        <v>-1.4692280362308171E-3</v>
      </c>
      <c r="M18" s="15">
        <f>0.5*(Cy!BP18+Cy!BQ18)*LN(K_T!M18/K_T!L18)</f>
        <v>-1.2899792560880584E-3</v>
      </c>
      <c r="N18" s="15">
        <f>0.5*(Cy!BQ18+Cy!BR18)*LN(K_T!N18/K_T!M18)</f>
        <v>4.6971398452741681E-4</v>
      </c>
      <c r="O18" s="15">
        <f>0.5*(Cy!BR18+Cy!BS18)*LN(K_T!O18/K_T!N18)</f>
        <v>1.9160125370305361E-4</v>
      </c>
      <c r="P18" s="15">
        <f>0.5*(Cy!BS18+Cy!BT18)*LN(K_T!P18/K_T!O18)</f>
        <v>-6.019335644876563E-4</v>
      </c>
      <c r="Q18" s="15">
        <f>0.5*(Cy!BT18+Cy!BU18)*LN(K_T!Q18/K_T!P18)</f>
        <v>-1.7679660496257587E-3</v>
      </c>
      <c r="R18" s="15">
        <f>0.5*(Cy!BU18+Cy!BV18)*LN(K_T!R18/K_T!Q18)</f>
        <v>-2.335515645847427E-3</v>
      </c>
      <c r="S18" s="15">
        <f>0.5*(Cy!BV18+Cy!BW18)*LN(K_T!S18/K_T!R18)</f>
        <v>-7.6125128020880983E-4</v>
      </c>
      <c r="T18" s="15">
        <f>0.5*(Cy!BW18+Cy!BX18)*LN(K_T!T18/K_T!S18)</f>
        <v>-8.7752212088465108E-4</v>
      </c>
      <c r="U18" s="15">
        <f>0.5*(Cy!BX18+Cy!BY18)*LN(K_T!U18/K_T!T18)</f>
        <v>-1.2222026907230251E-3</v>
      </c>
      <c r="V18" s="15">
        <f>0.5*(Cy!BY18+Cy!BZ18)*LN(K_T!V18/K_T!U18)</f>
        <v>-5.7265821752370736E-4</v>
      </c>
      <c r="W18" s="15">
        <f>0.5*(Cy!BZ18+Cy!CA18)*LN(K_T!W18/K_T!V18)</f>
        <v>3.303586946255963E-4</v>
      </c>
      <c r="X18" s="15">
        <f>0.5*(Cy!CA18+Cy!CB18)*LN(K_T!X18/K_T!W18)</f>
        <v>4.9991085981808479E-4</v>
      </c>
      <c r="Y18" s="15">
        <f>0.5*(Cy!CB18+Cy!CC18)*LN(K_T!Y18/K_T!X18)</f>
        <v>1.1335569464540618E-3</v>
      </c>
      <c r="Z18" s="15">
        <f>0.5*(Cy!CC18+Cy!CD18)*LN(K_T!Z18/K_T!Y18)</f>
        <v>8.7529445544173086E-4</v>
      </c>
      <c r="AA18" s="15">
        <f>0.5*(Cy!CD18+Cy!CE18)*LN(K_T!AA18/K_T!Z18)</f>
        <v>4.4513024300484657E-4</v>
      </c>
      <c r="AB18" s="15">
        <f>0.5*(Cy!CE18+Cy!CF18)*LN(K_T!AB18/K_T!AA18)</f>
        <v>5.1665439231453596E-4</v>
      </c>
      <c r="AC18" s="15">
        <f>0.5*(Cy!CF18+Cy!CG18)*LN(K_T!AC18/K_T!AB18)</f>
        <v>3.1063563394218425E-4</v>
      </c>
      <c r="AD18" s="15"/>
      <c r="AF18" s="64">
        <f t="shared" si="0"/>
        <v>1.1913405438899469E-4</v>
      </c>
      <c r="AG18" s="64">
        <f t="shared" si="1"/>
        <v>-9.0384280803104699E-4</v>
      </c>
      <c r="AH18" s="64">
        <f t="shared" si="2"/>
        <v>-1.0550130572933199E-3</v>
      </c>
      <c r="AI18" s="64">
        <f t="shared" si="3"/>
        <v>-3.6842269493754043E-4</v>
      </c>
      <c r="AJ18" s="64">
        <f t="shared" si="4"/>
        <v>6.5625433423147192E-4</v>
      </c>
      <c r="AK18" s="64">
        <f t="shared" si="5"/>
        <v>-9.7942793266218332E-4</v>
      </c>
      <c r="AL18" s="64">
        <f t="shared" si="6"/>
        <v>1.4391581964696572E-4</v>
      </c>
      <c r="AM18" s="64">
        <f t="shared" si="7"/>
        <v>7.6483521276617133E-5</v>
      </c>
      <c r="AN18" s="64">
        <f t="shared" si="8"/>
        <v>4.1364501312836008E-4</v>
      </c>
      <c r="AO18" s="64">
        <f t="shared" si="9"/>
        <v>-3.1037803432828814E-4</v>
      </c>
    </row>
    <row r="19" spans="1:41" x14ac:dyDescent="0.2">
      <c r="A19" s="4">
        <v>17</v>
      </c>
      <c r="B19" s="6" t="s">
        <v>54</v>
      </c>
      <c r="C19" s="15"/>
      <c r="D19" s="15">
        <f>0.5*(Cy!BG19+Cy!BH19)*LN(K_T!D19/K_T!C19)</f>
        <v>3.1238161214125902E-3</v>
      </c>
      <c r="E19" s="15">
        <f>0.5*(Cy!BH19+Cy!BI19)*LN(K_T!E19/K_T!D19)</f>
        <v>2.9228956007251597E-3</v>
      </c>
      <c r="F19" s="15">
        <f>0.5*(Cy!BI19+Cy!BJ19)*LN(K_T!F19/K_T!E19)</f>
        <v>-1.9148226491305617E-5</v>
      </c>
      <c r="G19" s="15">
        <f>0.5*(Cy!BJ19+Cy!BK19)*LN(K_T!G19/K_T!F19)</f>
        <v>1.9618117308049447E-3</v>
      </c>
      <c r="H19" s="15">
        <f>0.5*(Cy!BK19+Cy!BL19)*LN(K_T!H19/K_T!G19)</f>
        <v>-1.0312220646200183E-4</v>
      </c>
      <c r="I19" s="15">
        <f>0.5*(Cy!BL19+Cy!BM19)*LN(K_T!I19/K_T!H19)</f>
        <v>-9.0603109551681089E-4</v>
      </c>
      <c r="J19" s="15">
        <f>0.5*(Cy!BM19+Cy!BN19)*LN(K_T!J19/K_T!I19)</f>
        <v>-1.1199856085530914E-3</v>
      </c>
      <c r="K19" s="15">
        <f>0.5*(Cy!BN19+Cy!BO19)*LN(K_T!K19/K_T!J19)</f>
        <v>-5.1665691099749512E-3</v>
      </c>
      <c r="L19" s="15">
        <f>0.5*(Cy!BO19+Cy!BP19)*LN(K_T!L19/K_T!K19)</f>
        <v>4.1715241432017181E-3</v>
      </c>
      <c r="M19" s="15">
        <f>0.5*(Cy!BP19+Cy!BQ19)*LN(K_T!M19/K_T!L19)</f>
        <v>1.159166956968122E-3</v>
      </c>
      <c r="N19" s="15">
        <f>0.5*(Cy!BQ19+Cy!BR19)*LN(K_T!N19/K_T!M19)</f>
        <v>2.519516048903702E-4</v>
      </c>
      <c r="O19" s="15">
        <f>0.5*(Cy!BR19+Cy!BS19)*LN(K_T!O19/K_T!N19)</f>
        <v>-5.730878530659296E-3</v>
      </c>
      <c r="P19" s="15">
        <f>0.5*(Cy!BS19+Cy!BT19)*LN(K_T!P19/K_T!O19)</f>
        <v>-1.8071183276431083E-3</v>
      </c>
      <c r="Q19" s="15">
        <f>0.5*(Cy!BT19+Cy!BU19)*LN(K_T!Q19/K_T!P19)</f>
        <v>4.2867787544789392E-3</v>
      </c>
      <c r="R19" s="15">
        <f>0.5*(Cy!BU19+Cy!BV19)*LN(K_T!R19/K_T!Q19)</f>
        <v>5.9720158661436765E-4</v>
      </c>
      <c r="S19" s="15">
        <f>0.5*(Cy!BV19+Cy!BW19)*LN(K_T!S19/K_T!R19)</f>
        <v>-4.0819169941063351E-3</v>
      </c>
      <c r="T19" s="15">
        <f>0.5*(Cy!BW19+Cy!BX19)*LN(K_T!T19/K_T!S19)</f>
        <v>-8.1284177875147706E-4</v>
      </c>
      <c r="U19" s="15">
        <f>0.5*(Cy!BX19+Cy!BY19)*LN(K_T!U19/K_T!T19)</f>
        <v>-4.8116763101572896E-3</v>
      </c>
      <c r="V19" s="15">
        <f>0.5*(Cy!BY19+Cy!BZ19)*LN(K_T!V19/K_T!U19)</f>
        <v>-4.1190656734214721E-3</v>
      </c>
      <c r="W19" s="15">
        <f>0.5*(Cy!BZ19+Cy!CA19)*LN(K_T!W19/K_T!V19)</f>
        <v>-3.4793327863441451E-3</v>
      </c>
      <c r="X19" s="15">
        <f>0.5*(Cy!CA19+Cy!CB19)*LN(K_T!X19/K_T!W19)</f>
        <v>-3.8322180128485214E-3</v>
      </c>
      <c r="Y19" s="15">
        <f>0.5*(Cy!CB19+Cy!CC19)*LN(K_T!Y19/K_T!X19)</f>
        <v>-1.5538073333448996E-3</v>
      </c>
      <c r="Z19" s="15">
        <f>0.5*(Cy!CC19+Cy!CD19)*LN(K_T!Z19/K_T!Y19)</f>
        <v>-1.6887831668134742E-3</v>
      </c>
      <c r="AA19" s="15">
        <f>0.5*(Cy!CD19+Cy!CE19)*LN(K_T!AA19/K_T!Z19)</f>
        <v>1.4103200514885958E-3</v>
      </c>
      <c r="AB19" s="15">
        <f>0.5*(Cy!CE19+Cy!CF19)*LN(K_T!AB19/K_T!AA19)</f>
        <v>-1.3814642619643738E-3</v>
      </c>
      <c r="AC19" s="15">
        <f>0.5*(Cy!CF19+Cy!CG19)*LN(K_T!AC19/K_T!AB19)</f>
        <v>-2.1271507100886146E-4</v>
      </c>
      <c r="AD19" s="15"/>
      <c r="AF19" s="64">
        <f t="shared" si="0"/>
        <v>7.712811606119973E-4</v>
      </c>
      <c r="AG19" s="64">
        <f t="shared" si="1"/>
        <v>-1.4078240269356639E-4</v>
      </c>
      <c r="AH19" s="64">
        <f t="shared" si="2"/>
        <v>-1.3471867022630867E-3</v>
      </c>
      <c r="AI19" s="64">
        <f t="shared" si="3"/>
        <v>-3.4110269123045814E-3</v>
      </c>
      <c r="AJ19" s="64">
        <f t="shared" si="4"/>
        <v>-6.8528995632860274E-4</v>
      </c>
      <c r="AK19" s="64">
        <f t="shared" si="5"/>
        <v>-7.4398455247832649E-4</v>
      </c>
      <c r="AL19" s="64">
        <f t="shared" si="6"/>
        <v>-2.0481584343165922E-3</v>
      </c>
      <c r="AM19" s="64">
        <f t="shared" si="7"/>
        <v>-2.3609256262740862E-3</v>
      </c>
      <c r="AN19" s="64">
        <f t="shared" si="8"/>
        <v>-7.9708966648661759E-4</v>
      </c>
      <c r="AO19" s="64">
        <f t="shared" si="9"/>
        <v>-9.6260096259556801E-4</v>
      </c>
    </row>
    <row r="20" spans="1:41" x14ac:dyDescent="0.2">
      <c r="A20" s="4">
        <v>18</v>
      </c>
      <c r="B20" s="6" t="s">
        <v>55</v>
      </c>
      <c r="C20" s="15"/>
      <c r="D20" s="15">
        <f>0.5*(Cy!BG20+Cy!BH20)*LN(K_T!D20/K_T!C20)</f>
        <v>-2.6419301032396415E-4</v>
      </c>
      <c r="E20" s="15">
        <f>0.5*(Cy!BH20+Cy!BI20)*LN(K_T!E20/K_T!D20)</f>
        <v>1.4669348986299212E-3</v>
      </c>
      <c r="F20" s="15">
        <f>0.5*(Cy!BI20+Cy!BJ20)*LN(K_T!F20/K_T!E20)</f>
        <v>3.0037057302254977E-4</v>
      </c>
      <c r="G20" s="15">
        <f>0.5*(Cy!BJ20+Cy!BK20)*LN(K_T!G20/K_T!F20)</f>
        <v>1.7549468870244316E-3</v>
      </c>
      <c r="H20" s="15">
        <f>0.5*(Cy!BK20+Cy!BL20)*LN(K_T!H20/K_T!G20)</f>
        <v>-3.311255910737612E-3</v>
      </c>
      <c r="I20" s="15">
        <f>0.5*(Cy!BL20+Cy!BM20)*LN(K_T!I20/K_T!H20)</f>
        <v>7.4211185822306916E-4</v>
      </c>
      <c r="J20" s="15">
        <f>0.5*(Cy!BM20+Cy!BN20)*LN(K_T!J20/K_T!I20)</f>
        <v>-2.8148760663919311E-4</v>
      </c>
      <c r="K20" s="15">
        <f>0.5*(Cy!BN20+Cy!BO20)*LN(K_T!K20/K_T!J20)</f>
        <v>-1.2388084650302082E-3</v>
      </c>
      <c r="L20" s="15">
        <f>0.5*(Cy!BO20+Cy!BP20)*LN(K_T!L20/K_T!K20)</f>
        <v>-2.7467921374220083E-3</v>
      </c>
      <c r="M20" s="15">
        <f>0.5*(Cy!BP20+Cy!BQ20)*LN(K_T!M20/K_T!L20)</f>
        <v>-1.7693672282072302E-4</v>
      </c>
      <c r="N20" s="15">
        <f>0.5*(Cy!BQ20+Cy!BR20)*LN(K_T!N20/K_T!M20)</f>
        <v>2.0146828977570044E-3</v>
      </c>
      <c r="O20" s="15">
        <f>0.5*(Cy!BR20+Cy!BS20)*LN(K_T!O20/K_T!N20)</f>
        <v>-1.1905013398232551E-3</v>
      </c>
      <c r="P20" s="15">
        <f>0.5*(Cy!BS20+Cy!BT20)*LN(K_T!P20/K_T!O20)</f>
        <v>1.0932140804969636E-3</v>
      </c>
      <c r="Q20" s="15">
        <f>0.5*(Cy!BT20+Cy!BU20)*LN(K_T!Q20/K_T!P20)</f>
        <v>3.5870902348110158E-4</v>
      </c>
      <c r="R20" s="15">
        <f>0.5*(Cy!BU20+Cy!BV20)*LN(K_T!R20/K_T!Q20)</f>
        <v>-1.8671849009878859E-3</v>
      </c>
      <c r="S20" s="15">
        <f>0.5*(Cy!BV20+Cy!BW20)*LN(K_T!S20/K_T!R20)</f>
        <v>-3.1699358225534542E-3</v>
      </c>
      <c r="T20" s="15">
        <f>0.5*(Cy!BW20+Cy!BX20)*LN(K_T!T20/K_T!S20)</f>
        <v>2.3672178572223439E-3</v>
      </c>
      <c r="U20" s="15">
        <f>0.5*(Cy!BX20+Cy!BY20)*LN(K_T!U20/K_T!T20)</f>
        <v>-7.6804193403635598E-4</v>
      </c>
      <c r="V20" s="15">
        <f>0.5*(Cy!BY20+Cy!BZ20)*LN(K_T!V20/K_T!U20)</f>
        <v>-2.0608367578299996E-3</v>
      </c>
      <c r="W20" s="15">
        <f>0.5*(Cy!BZ20+Cy!CA20)*LN(K_T!W20/K_T!V20)</f>
        <v>-1.636471671785352E-3</v>
      </c>
      <c r="X20" s="15">
        <f>0.5*(Cy!CA20+Cy!CB20)*LN(K_T!X20/K_T!W20)</f>
        <v>-1.6542153224192017E-3</v>
      </c>
      <c r="Y20" s="15">
        <f>0.5*(Cy!CB20+Cy!CC20)*LN(K_T!Y20/K_T!X20)</f>
        <v>-1.6908894023462944E-3</v>
      </c>
      <c r="Z20" s="15">
        <f>0.5*(Cy!CC20+Cy!CD20)*LN(K_T!Z20/K_T!Y20)</f>
        <v>1.9459024636926156E-3</v>
      </c>
      <c r="AA20" s="15">
        <f>0.5*(Cy!CD20+Cy!CE20)*LN(K_T!AA20/K_T!Z20)</f>
        <v>2.8219267175887083E-3</v>
      </c>
      <c r="AB20" s="15">
        <f>0.5*(Cy!CE20+Cy!CF20)*LN(K_T!AB20/K_T!AA20)</f>
        <v>2.3302065996287052E-3</v>
      </c>
      <c r="AC20" s="15">
        <f>0.5*(Cy!CF20+Cy!CG20)*LN(K_T!AC20/K_T!AB20)</f>
        <v>-7.3347496942071625E-4</v>
      </c>
      <c r="AD20" s="15"/>
      <c r="AF20" s="64">
        <f t="shared" si="0"/>
        <v>1.9062166123247191E-4</v>
      </c>
      <c r="AG20" s="64">
        <f t="shared" si="1"/>
        <v>-4.8586840683102571E-4</v>
      </c>
      <c r="AH20" s="64">
        <f t="shared" si="2"/>
        <v>-9.5513979187730606E-4</v>
      </c>
      <c r="AI20" s="64">
        <f t="shared" si="3"/>
        <v>-7.5046956576971312E-4</v>
      </c>
      <c r="AJ20" s="64">
        <f t="shared" si="4"/>
        <v>9.3473428182860364E-4</v>
      </c>
      <c r="AK20" s="64">
        <f t="shared" si="5"/>
        <v>-7.205040993541658E-4</v>
      </c>
      <c r="AL20" s="64">
        <f t="shared" si="6"/>
        <v>9.2132358029445289E-5</v>
      </c>
      <c r="AM20" s="64">
        <f t="shared" si="7"/>
        <v>-8.4426006239192019E-5</v>
      </c>
      <c r="AN20" s="64">
        <f t="shared" si="8"/>
        <v>7.9836581510399449E-4</v>
      </c>
      <c r="AO20" s="64">
        <f t="shared" si="9"/>
        <v>-2.1322436428339382E-4</v>
      </c>
    </row>
    <row r="21" spans="1:41" x14ac:dyDescent="0.2">
      <c r="A21" s="4">
        <v>19</v>
      </c>
      <c r="B21" s="6" t="s">
        <v>56</v>
      </c>
      <c r="C21" s="15"/>
      <c r="D21" s="15">
        <f>0.5*(Cy!BG21+Cy!BH21)*LN(K_T!D21/K_T!C21)</f>
        <v>-1.6212251639371841E-2</v>
      </c>
      <c r="E21" s="15">
        <f>0.5*(Cy!BH21+Cy!BI21)*LN(K_T!E21/K_T!D21)</f>
        <v>-1.072464044570649E-2</v>
      </c>
      <c r="F21" s="15">
        <f>0.5*(Cy!BI21+Cy!BJ21)*LN(K_T!F21/K_T!E21)</f>
        <v>-5.2529757698586352E-3</v>
      </c>
      <c r="G21" s="15">
        <f>0.5*(Cy!BJ21+Cy!BK21)*LN(K_T!G21/K_T!F21)</f>
        <v>3.3654251167774185E-3</v>
      </c>
      <c r="H21" s="15">
        <f>0.5*(Cy!BK21+Cy!BL21)*LN(K_T!H21/K_T!G21)</f>
        <v>7.4633735315554157E-3</v>
      </c>
      <c r="I21" s="15">
        <f>0.5*(Cy!BL21+Cy!BM21)*LN(K_T!I21/K_T!H21)</f>
        <v>-4.8951807692352656E-3</v>
      </c>
      <c r="J21" s="15">
        <f>0.5*(Cy!BM21+Cy!BN21)*LN(K_T!J21/K_T!I21)</f>
        <v>2.7918319748428538E-3</v>
      </c>
      <c r="K21" s="15">
        <f>0.5*(Cy!BN21+Cy!BO21)*LN(K_T!K21/K_T!J21)</f>
        <v>1.0841470430511711E-3</v>
      </c>
      <c r="L21" s="15">
        <f>0.5*(Cy!BO21+Cy!BP21)*LN(K_T!L21/K_T!K21)</f>
        <v>4.4205116995316273E-3</v>
      </c>
      <c r="M21" s="15">
        <f>0.5*(Cy!BP21+Cy!BQ21)*LN(K_T!M21/K_T!L21)</f>
        <v>9.854005561297746E-4</v>
      </c>
      <c r="N21" s="15">
        <f>0.5*(Cy!BQ21+Cy!BR21)*LN(K_T!N21/K_T!M21)</f>
        <v>2.4195941358041498E-3</v>
      </c>
      <c r="O21" s="15">
        <f>0.5*(Cy!BR21+Cy!BS21)*LN(K_T!O21/K_T!N21)</f>
        <v>8.4458173978495359E-3</v>
      </c>
      <c r="P21" s="15">
        <f>0.5*(Cy!BS21+Cy!BT21)*LN(K_T!P21/K_T!O21)</f>
        <v>1.7806427883327205E-3</v>
      </c>
      <c r="Q21" s="15">
        <f>0.5*(Cy!BT21+Cy!BU21)*LN(K_T!Q21/K_T!P21)</f>
        <v>4.3283611434291602E-3</v>
      </c>
      <c r="R21" s="15">
        <f>0.5*(Cy!BU21+Cy!BV21)*LN(K_T!R21/K_T!Q21)</f>
        <v>-3.4718118371804361E-3</v>
      </c>
      <c r="S21" s="15">
        <f>0.5*(Cy!BV21+Cy!BW21)*LN(K_T!S21/K_T!R21)</f>
        <v>4.6007249389418579E-3</v>
      </c>
      <c r="T21" s="15">
        <f>0.5*(Cy!BW21+Cy!BX21)*LN(K_T!T21/K_T!S21)</f>
        <v>-1.8142207456149368E-3</v>
      </c>
      <c r="U21" s="15">
        <f>0.5*(Cy!BX21+Cy!BY21)*LN(K_T!U21/K_T!T21)</f>
        <v>-1.4962959775189895E-3</v>
      </c>
      <c r="V21" s="15">
        <f>0.5*(Cy!BY21+Cy!BZ21)*LN(K_T!V21/K_T!U21)</f>
        <v>-2.1115860546598066E-3</v>
      </c>
      <c r="W21" s="15">
        <f>0.5*(Cy!BZ21+Cy!CA21)*LN(K_T!W21/K_T!V21)</f>
        <v>-1.9464021551746254E-3</v>
      </c>
      <c r="X21" s="15">
        <f>0.5*(Cy!CA21+Cy!CB21)*LN(K_T!X21/K_T!W21)</f>
        <v>-2.1317967703466893E-3</v>
      </c>
      <c r="Y21" s="15">
        <f>0.5*(Cy!CB21+Cy!CC21)*LN(K_T!Y21/K_T!X21)</f>
        <v>-1.4661452044076229E-3</v>
      </c>
      <c r="Z21" s="15">
        <f>0.5*(Cy!CC21+Cy!CD21)*LN(K_T!Z21/K_T!Y21)</f>
        <v>-2.2258868903973412E-3</v>
      </c>
      <c r="AA21" s="15">
        <f>0.5*(Cy!CD21+Cy!CE21)*LN(K_T!AA21/K_T!Z21)</f>
        <v>3.0242980927606527E-4</v>
      </c>
      <c r="AB21" s="15">
        <f>0.5*(Cy!CE21+Cy!CF21)*LN(K_T!AB21/K_T!AA21)</f>
        <v>-2.5377623409789872E-4</v>
      </c>
      <c r="AC21" s="15">
        <f>0.5*(Cy!CF21+Cy!CG21)*LN(K_T!AC21/K_T!AB21)</f>
        <v>2.193513329272697E-3</v>
      </c>
      <c r="AD21" s="15"/>
      <c r="AF21" s="64">
        <f t="shared" si="0"/>
        <v>-2.0087996672935112E-3</v>
      </c>
      <c r="AG21" s="64">
        <f t="shared" si="1"/>
        <v>2.3402970818719154E-3</v>
      </c>
      <c r="AH21" s="64">
        <f t="shared" si="2"/>
        <v>3.1367468862745678E-3</v>
      </c>
      <c r="AI21" s="64">
        <f t="shared" si="3"/>
        <v>-1.9000603406630096E-3</v>
      </c>
      <c r="AJ21" s="64">
        <f t="shared" si="4"/>
        <v>-2.8997303807082005E-4</v>
      </c>
      <c r="AK21" s="64">
        <f t="shared" si="5"/>
        <v>2.7385219840732411E-3</v>
      </c>
      <c r="AL21" s="64">
        <f t="shared" si="6"/>
        <v>-1.0950166893669148E-3</v>
      </c>
      <c r="AM21" s="64">
        <f t="shared" si="7"/>
        <v>-1.6112379986054934E-3</v>
      </c>
      <c r="AN21" s="64">
        <f t="shared" si="8"/>
        <v>9.6986854758739918E-4</v>
      </c>
      <c r="AO21" s="64">
        <f t="shared" si="9"/>
        <v>2.5564218442382852E-4</v>
      </c>
    </row>
    <row r="22" spans="1:41" x14ac:dyDescent="0.2">
      <c r="A22" s="4">
        <v>20</v>
      </c>
      <c r="B22" s="6" t="s">
        <v>57</v>
      </c>
      <c r="C22" s="15"/>
      <c r="D22" s="15">
        <f>0.5*(Cy!BG22+Cy!BH22)*LN(K_T!D22/K_T!C22)</f>
        <v>5.6665714553165592E-3</v>
      </c>
      <c r="E22" s="15">
        <f>0.5*(Cy!BH22+Cy!BI22)*LN(K_T!E22/K_T!D22)</f>
        <v>5.5905511737350568E-3</v>
      </c>
      <c r="F22" s="15">
        <f>0.5*(Cy!BI22+Cy!BJ22)*LN(K_T!F22/K_T!E22)</f>
        <v>5.529269633513881E-3</v>
      </c>
      <c r="G22" s="15">
        <f>0.5*(Cy!BJ22+Cy!BK22)*LN(K_T!G22/K_T!F22)</f>
        <v>3.8439591314181234E-3</v>
      </c>
      <c r="H22" s="15">
        <f>0.5*(Cy!BK22+Cy!BL22)*LN(K_T!H22/K_T!G22)</f>
        <v>2.2373734101476398E-3</v>
      </c>
      <c r="I22" s="15">
        <f>0.5*(Cy!BL22+Cy!BM22)*LN(K_T!I22/K_T!H22)</f>
        <v>1.2276019565804523E-3</v>
      </c>
      <c r="J22" s="15">
        <f>0.5*(Cy!BM22+Cy!BN22)*LN(K_T!J22/K_T!I22)</f>
        <v>2.4713411948106482E-3</v>
      </c>
      <c r="K22" s="15">
        <f>0.5*(Cy!BN22+Cy!BO22)*LN(K_T!K22/K_T!J22)</f>
        <v>9.5057948692674318E-4</v>
      </c>
      <c r="L22" s="15">
        <f>0.5*(Cy!BO22+Cy!BP22)*LN(K_T!L22/K_T!K22)</f>
        <v>2.3093542545515739E-4</v>
      </c>
      <c r="M22" s="15">
        <f>0.5*(Cy!BP22+Cy!BQ22)*LN(K_T!M22/K_T!L22)</f>
        <v>-8.9072056286234041E-4</v>
      </c>
      <c r="N22" s="15">
        <f>0.5*(Cy!BQ22+Cy!BR22)*LN(K_T!N22/K_T!M22)</f>
        <v>2.4557649924756056E-3</v>
      </c>
      <c r="O22" s="15">
        <f>0.5*(Cy!BR22+Cy!BS22)*LN(K_T!O22/K_T!N22)</f>
        <v>-5.7880042943073411E-4</v>
      </c>
      <c r="P22" s="15">
        <f>0.5*(Cy!BS22+Cy!BT22)*LN(K_T!P22/K_T!O22)</f>
        <v>9.0645149696827411E-4</v>
      </c>
      <c r="Q22" s="15">
        <f>0.5*(Cy!BT22+Cy!BU22)*LN(K_T!Q22/K_T!P22)</f>
        <v>4.2287113338607381E-3</v>
      </c>
      <c r="R22" s="15">
        <f>0.5*(Cy!BU22+Cy!BV22)*LN(K_T!R22/K_T!Q22)</f>
        <v>1.9093125912107679E-3</v>
      </c>
      <c r="S22" s="15">
        <f>0.5*(Cy!BV22+Cy!BW22)*LN(K_T!S22/K_T!R22)</f>
        <v>-2.7849273734027025E-4</v>
      </c>
      <c r="T22" s="15">
        <f>0.5*(Cy!BW22+Cy!BX22)*LN(K_T!T22/K_T!S22)</f>
        <v>-7.3409240301608057E-4</v>
      </c>
      <c r="U22" s="15">
        <f>0.5*(Cy!BX22+Cy!BY22)*LN(K_T!U22/K_T!T22)</f>
        <v>-1.7662643704621408E-3</v>
      </c>
      <c r="V22" s="15">
        <f>0.5*(Cy!BY22+Cy!BZ22)*LN(K_T!V22/K_T!U22)</f>
        <v>-1.9782381575769365E-3</v>
      </c>
      <c r="W22" s="15">
        <f>0.5*(Cy!BZ22+Cy!CA22)*LN(K_T!W22/K_T!V22)</f>
        <v>-1.4359460511115944E-3</v>
      </c>
      <c r="X22" s="15">
        <f>0.5*(Cy!CA22+Cy!CB22)*LN(K_T!X22/K_T!W22)</f>
        <v>-1.1641542826924007E-3</v>
      </c>
      <c r="Y22" s="15">
        <f>0.5*(Cy!CB22+Cy!CC22)*LN(K_T!Y22/K_T!X22)</f>
        <v>-1.9952149897144215E-3</v>
      </c>
      <c r="Z22" s="15">
        <f>0.5*(Cy!CC22+Cy!CD22)*LN(K_T!Z22/K_T!Y22)</f>
        <v>-1.7138554185406804E-3</v>
      </c>
      <c r="AA22" s="15">
        <f>0.5*(Cy!CD22+Cy!CE22)*LN(K_T!AA22/K_T!Z22)</f>
        <v>6.9299287154163446E-5</v>
      </c>
      <c r="AB22" s="15">
        <f>0.5*(Cy!CE22+Cy!CF22)*LN(K_T!AB22/K_T!AA22)</f>
        <v>2.1457359435341094E-4</v>
      </c>
      <c r="AC22" s="15">
        <f>0.5*(Cy!CF22+Cy!CG22)*LN(K_T!AC22/K_T!AB22)</f>
        <v>-6.6116227567221387E-4</v>
      </c>
      <c r="AD22" s="15"/>
      <c r="AF22" s="64">
        <f t="shared" si="0"/>
        <v>3.6857510610790304E-3</v>
      </c>
      <c r="AG22" s="64">
        <f t="shared" si="1"/>
        <v>1.0435801073611628E-3</v>
      </c>
      <c r="AH22" s="64">
        <f t="shared" si="2"/>
        <v>1.2374364510537551E-3</v>
      </c>
      <c r="AI22" s="64">
        <f t="shared" si="3"/>
        <v>-1.4157390529718305E-3</v>
      </c>
      <c r="AJ22" s="64">
        <f t="shared" si="4"/>
        <v>-8.1727196048394829E-4</v>
      </c>
      <c r="AK22" s="64">
        <f t="shared" si="5"/>
        <v>1.1405082792074589E-3</v>
      </c>
      <c r="AL22" s="64">
        <f t="shared" si="6"/>
        <v>-1.1165055067278893E-3</v>
      </c>
      <c r="AM22" s="64">
        <f t="shared" si="7"/>
        <v>-1.3398082982450112E-3</v>
      </c>
      <c r="AN22" s="64">
        <f t="shared" si="8"/>
        <v>-2.2329434065940148E-4</v>
      </c>
      <c r="AO22" s="64">
        <f t="shared" si="9"/>
        <v>7.4675132120763366E-4</v>
      </c>
    </row>
    <row r="23" spans="1:41" x14ac:dyDescent="0.2">
      <c r="A23" s="4">
        <v>21</v>
      </c>
      <c r="B23" s="6" t="s">
        <v>58</v>
      </c>
      <c r="C23" s="15"/>
      <c r="D23" s="15">
        <f>0.5*(Cy!BG23+Cy!BH23)*LN(K_T!D23/K_T!C23)</f>
        <v>-6.5865945750172056E-4</v>
      </c>
      <c r="E23" s="15">
        <f>0.5*(Cy!BH23+Cy!BI23)*LN(K_T!E23/K_T!D23)</f>
        <v>8.589818055524435E-5</v>
      </c>
      <c r="F23" s="15">
        <f>0.5*(Cy!BI23+Cy!BJ23)*LN(K_T!F23/K_T!E23)</f>
        <v>4.0355055756644952E-3</v>
      </c>
      <c r="G23" s="15">
        <f>0.5*(Cy!BJ23+Cy!BK23)*LN(K_T!G23/K_T!F23)</f>
        <v>6.0026716494173387E-3</v>
      </c>
      <c r="H23" s="15">
        <f>0.5*(Cy!BK23+Cy!BL23)*LN(K_T!H23/K_T!G23)</f>
        <v>2.3342340095724146E-3</v>
      </c>
      <c r="I23" s="15">
        <f>0.5*(Cy!BL23+Cy!BM23)*LN(K_T!I23/K_T!H23)</f>
        <v>8.8297496741385154E-3</v>
      </c>
      <c r="J23" s="15">
        <f>0.5*(Cy!BM23+Cy!BN23)*LN(K_T!J23/K_T!I23)</f>
        <v>8.0543783612508149E-3</v>
      </c>
      <c r="K23" s="15">
        <f>0.5*(Cy!BN23+Cy!BO23)*LN(K_T!K23/K_T!J23)</f>
        <v>9.3236937184091959E-3</v>
      </c>
      <c r="L23" s="15">
        <f>0.5*(Cy!BO23+Cy!BP23)*LN(K_T!L23/K_T!K23)</f>
        <v>7.8523828202378219E-3</v>
      </c>
      <c r="M23" s="15">
        <f>0.5*(Cy!BP23+Cy!BQ23)*LN(K_T!M23/K_T!L23)</f>
        <v>4.9420956395524645E-3</v>
      </c>
      <c r="N23" s="15">
        <f>0.5*(Cy!BQ23+Cy!BR23)*LN(K_T!N23/K_T!M23)</f>
        <v>6.3478378740817283E-3</v>
      </c>
      <c r="O23" s="15">
        <f>0.5*(Cy!BR23+Cy!BS23)*LN(K_T!O23/K_T!N23)</f>
        <v>9.197131935821605E-3</v>
      </c>
      <c r="P23" s="15">
        <f>0.5*(Cy!BS23+Cy!BT23)*LN(K_T!P23/K_T!O23)</f>
        <v>6.552796992965476E-3</v>
      </c>
      <c r="Q23" s="15">
        <f>0.5*(Cy!BT23+Cy!BU23)*LN(K_T!Q23/K_T!P23)</f>
        <v>4.8167517953712283E-3</v>
      </c>
      <c r="R23" s="15">
        <f>0.5*(Cy!BU23+Cy!BV23)*LN(K_T!R23/K_T!Q23)</f>
        <v>5.4850327032289429E-3</v>
      </c>
      <c r="S23" s="15">
        <f>0.5*(Cy!BV23+Cy!BW23)*LN(K_T!S23/K_T!R23)</f>
        <v>3.7845777395209409E-3</v>
      </c>
      <c r="T23" s="15">
        <f>0.5*(Cy!BW23+Cy!BX23)*LN(K_T!T23/K_T!S23)</f>
        <v>5.0958772895481784E-3</v>
      </c>
      <c r="U23" s="15">
        <f>0.5*(Cy!BX23+Cy!BY23)*LN(K_T!U23/K_T!T23)</f>
        <v>1.2663629299202636E-2</v>
      </c>
      <c r="V23" s="15">
        <f>0.5*(Cy!BY23+Cy!BZ23)*LN(K_T!V23/K_T!U23)</f>
        <v>1.2622429421158694E-2</v>
      </c>
      <c r="W23" s="15">
        <f>0.5*(Cy!BZ23+Cy!CA23)*LN(K_T!W23/K_T!V23)</f>
        <v>8.8970488863353084E-3</v>
      </c>
      <c r="X23" s="15">
        <f>0.5*(Cy!CA23+Cy!CB23)*LN(K_T!X23/K_T!W23)</f>
        <v>5.2997181603013557E-3</v>
      </c>
      <c r="Y23" s="15">
        <f>0.5*(Cy!CB23+Cy!CC23)*LN(K_T!Y23/K_T!X23)</f>
        <v>1.0989257752358877E-2</v>
      </c>
      <c r="Z23" s="15">
        <f>0.5*(Cy!CC23+Cy!CD23)*LN(K_T!Z23/K_T!Y23)</f>
        <v>7.6398289497659703E-3</v>
      </c>
      <c r="AA23" s="15">
        <f>0.5*(Cy!CD23+Cy!CE23)*LN(K_T!AA23/K_T!Z23)</f>
        <v>5.2333716715059122E-3</v>
      </c>
      <c r="AB23" s="15">
        <f>0.5*(Cy!CE23+Cy!CF23)*LN(K_T!AB23/K_T!AA23)</f>
        <v>2.5080332658522437E-3</v>
      </c>
      <c r="AC23" s="15">
        <f>0.5*(Cy!CF23+Cy!CG23)*LN(K_T!AC23/K_T!AB23)</f>
        <v>2.784999371783396E-3</v>
      </c>
      <c r="AD23" s="15"/>
      <c r="AF23" s="64">
        <f t="shared" si="0"/>
        <v>4.2576118178696016E-3</v>
      </c>
      <c r="AG23" s="64">
        <f t="shared" si="1"/>
        <v>7.3040776827064044E-3</v>
      </c>
      <c r="AH23" s="64">
        <f t="shared" si="2"/>
        <v>5.9672582333816391E-3</v>
      </c>
      <c r="AI23" s="64">
        <f t="shared" si="3"/>
        <v>8.9157406113092343E-3</v>
      </c>
      <c r="AJ23" s="64">
        <f t="shared" si="4"/>
        <v>5.8310982022532799E-3</v>
      </c>
      <c r="AK23" s="64">
        <f t="shared" si="5"/>
        <v>6.6356679580440213E-3</v>
      </c>
      <c r="AL23" s="64">
        <f t="shared" si="6"/>
        <v>7.373419406781258E-3</v>
      </c>
      <c r="AM23" s="64">
        <f t="shared" si="7"/>
        <v>8.555145178772117E-3</v>
      </c>
      <c r="AN23" s="64">
        <f t="shared" si="8"/>
        <v>2.64651631881782E-3</v>
      </c>
      <c r="AO23" s="64">
        <f t="shared" si="9"/>
        <v>6.4551573095040331E-3</v>
      </c>
    </row>
    <row r="24" spans="1:41" x14ac:dyDescent="0.2">
      <c r="A24" s="4">
        <v>22</v>
      </c>
      <c r="B24" s="6" t="s">
        <v>59</v>
      </c>
      <c r="C24" s="15"/>
      <c r="D24" s="15">
        <f>0.5*(Cy!BG24+Cy!BH24)*LN(K_T!D24/K_T!C24)</f>
        <v>-6.3018338677776811E-3</v>
      </c>
      <c r="E24" s="15">
        <f>0.5*(Cy!BH24+Cy!BI24)*LN(K_T!E24/K_T!D24)</f>
        <v>-4.4962823134465256E-3</v>
      </c>
      <c r="F24" s="15">
        <f>0.5*(Cy!BI24+Cy!BJ24)*LN(K_T!F24/K_T!E24)</f>
        <v>-2.9393773014964653E-3</v>
      </c>
      <c r="G24" s="15">
        <f>0.5*(Cy!BJ24+Cy!BK24)*LN(K_T!G24/K_T!F24)</f>
        <v>-1.6246949858043196E-3</v>
      </c>
      <c r="H24" s="15">
        <f>0.5*(Cy!BK24+Cy!BL24)*LN(K_T!H24/K_T!G24)</f>
        <v>-4.0926823048447018E-3</v>
      </c>
      <c r="I24" s="15">
        <f>0.5*(Cy!BL24+Cy!BM24)*LN(K_T!I24/K_T!H24)</f>
        <v>-2.7937397677996337E-3</v>
      </c>
      <c r="J24" s="15">
        <f>0.5*(Cy!BM24+Cy!BN24)*LN(K_T!J24/K_T!I24)</f>
        <v>-4.4249051683970642E-4</v>
      </c>
      <c r="K24" s="15">
        <f>0.5*(Cy!BN24+Cy!BO24)*LN(K_T!K24/K_T!J24)</f>
        <v>-5.1567885733961487E-4</v>
      </c>
      <c r="L24" s="15">
        <f>0.5*(Cy!BO24+Cy!BP24)*LN(K_T!L24/K_T!K24)</f>
        <v>-3.3453537180977823E-4</v>
      </c>
      <c r="M24" s="15">
        <f>0.5*(Cy!BP24+Cy!BQ24)*LN(K_T!M24/K_T!L24)</f>
        <v>-1.4697993181784579E-3</v>
      </c>
      <c r="N24" s="15">
        <f>0.5*(Cy!BQ24+Cy!BR24)*LN(K_T!N24/K_T!M24)</f>
        <v>1.8702618180789635E-3</v>
      </c>
      <c r="O24" s="15">
        <f>0.5*(Cy!BR24+Cy!BS24)*LN(K_T!O24/K_T!N24)</f>
        <v>1.57837135502302E-3</v>
      </c>
      <c r="P24" s="15">
        <f>0.5*(Cy!BS24+Cy!BT24)*LN(K_T!P24/K_T!O24)</f>
        <v>5.0296402744380445E-3</v>
      </c>
      <c r="Q24" s="15">
        <f>0.5*(Cy!BT24+Cy!BU24)*LN(K_T!Q24/K_T!P24)</f>
        <v>2.3653560454483932E-3</v>
      </c>
      <c r="R24" s="15">
        <f>0.5*(Cy!BU24+Cy!BV24)*LN(K_T!R24/K_T!Q24)</f>
        <v>-2.5887956092235259E-3</v>
      </c>
      <c r="S24" s="15">
        <f>0.5*(Cy!BV24+Cy!BW24)*LN(K_T!S24/K_T!R24)</f>
        <v>-2.518982339091925E-3</v>
      </c>
      <c r="T24" s="15">
        <f>0.5*(Cy!BW24+Cy!BX24)*LN(K_T!T24/K_T!S24)</f>
        <v>7.5120474906411423E-4</v>
      </c>
      <c r="U24" s="15">
        <f>0.5*(Cy!BX24+Cy!BY24)*LN(K_T!U24/K_T!T24)</f>
        <v>-3.6210488301248992E-4</v>
      </c>
      <c r="V24" s="15">
        <f>0.5*(Cy!BY24+Cy!BZ24)*LN(K_T!V24/K_T!U24)</f>
        <v>1.4818255341817415E-4</v>
      </c>
      <c r="W24" s="15">
        <f>0.5*(Cy!BZ24+Cy!CA24)*LN(K_T!W24/K_T!V24)</f>
        <v>2.4093016766243646E-3</v>
      </c>
      <c r="X24" s="15">
        <f>0.5*(Cy!CA24+Cy!CB24)*LN(K_T!X24/K_T!W24)</f>
        <v>1.4046047272757542E-3</v>
      </c>
      <c r="Y24" s="15">
        <f>0.5*(Cy!CB24+Cy!CC24)*LN(K_T!Y24/K_T!X24)</f>
        <v>2.0488349142186156E-3</v>
      </c>
      <c r="Z24" s="15">
        <f>0.5*(Cy!CC24+Cy!CD24)*LN(K_T!Z24/K_T!Y24)</f>
        <v>2.4564094745083477E-3</v>
      </c>
      <c r="AA24" s="15">
        <f>0.5*(Cy!CD24+Cy!CE24)*LN(K_T!AA24/K_T!Z24)</f>
        <v>3.1439149383093836E-3</v>
      </c>
      <c r="AB24" s="15">
        <f>0.5*(Cy!CE24+Cy!CF24)*LN(K_T!AB24/K_T!AA24)</f>
        <v>5.0476679449422994E-3</v>
      </c>
      <c r="AC24" s="15">
        <f>0.5*(Cy!CF24+Cy!CG24)*LN(K_T!AC24/K_T!AB24)</f>
        <v>2.3810251489422636E-3</v>
      </c>
      <c r="AD24" s="15"/>
      <c r="AF24" s="64">
        <f t="shared" si="0"/>
        <v>-3.1893553346783294E-3</v>
      </c>
      <c r="AG24" s="64">
        <f t="shared" si="1"/>
        <v>-1.7844844921771876E-4</v>
      </c>
      <c r="AH24" s="64">
        <f t="shared" si="2"/>
        <v>7.7311794531880146E-4</v>
      </c>
      <c r="AI24" s="64">
        <f t="shared" si="3"/>
        <v>8.7023776467398347E-4</v>
      </c>
      <c r="AJ24" s="64">
        <f t="shared" si="4"/>
        <v>3.0155704841841819E-3</v>
      </c>
      <c r="AK24" s="64">
        <f t="shared" si="5"/>
        <v>2.9733474805054133E-4</v>
      </c>
      <c r="AL24" s="64">
        <f t="shared" si="6"/>
        <v>1.9429041244290828E-3</v>
      </c>
      <c r="AM24" s="64">
        <f t="shared" si="7"/>
        <v>1.5000435188007831E-3</v>
      </c>
      <c r="AN24" s="64">
        <f t="shared" si="8"/>
        <v>3.7143465469422817E-3</v>
      </c>
      <c r="AO24" s="64">
        <f t="shared" si="9"/>
        <v>2.5822448205618375E-4</v>
      </c>
    </row>
    <row r="25" spans="1:41" x14ac:dyDescent="0.2">
      <c r="A25" s="4">
        <v>23</v>
      </c>
      <c r="B25" s="6" t="s">
        <v>60</v>
      </c>
      <c r="C25" s="15"/>
      <c r="D25" s="15">
        <f>0.5*(Cy!BG25+Cy!BH25)*LN(K_T!D25/K_T!C25)</f>
        <v>3.6821383711716036E-3</v>
      </c>
      <c r="E25" s="15">
        <f>0.5*(Cy!BH25+Cy!BI25)*LN(K_T!E25/K_T!D25)</f>
        <v>1.2193469053438336E-3</v>
      </c>
      <c r="F25" s="15">
        <f>0.5*(Cy!BI25+Cy!BJ25)*LN(K_T!F25/K_T!E25)</f>
        <v>-1.2833042144329361E-3</v>
      </c>
      <c r="G25" s="15">
        <f>0.5*(Cy!BJ25+Cy!BK25)*LN(K_T!G25/K_T!F25)</f>
        <v>-4.4276635591353403E-4</v>
      </c>
      <c r="H25" s="15">
        <f>0.5*(Cy!BK25+Cy!BL25)*LN(K_T!H25/K_T!G25)</f>
        <v>-1.9181381498837508E-3</v>
      </c>
      <c r="I25" s="15">
        <f>0.5*(Cy!BL25+Cy!BM25)*LN(K_T!I25/K_T!H25)</f>
        <v>-2.4078217775868683E-3</v>
      </c>
      <c r="J25" s="15">
        <f>0.5*(Cy!BM25+Cy!BN25)*LN(K_T!J25/K_T!I25)</f>
        <v>-1.9258611291645045E-3</v>
      </c>
      <c r="K25" s="15">
        <f>0.5*(Cy!BN25+Cy!BO25)*LN(K_T!K25/K_T!J25)</f>
        <v>-9.1069342251946523E-4</v>
      </c>
      <c r="L25" s="15">
        <f>0.5*(Cy!BO25+Cy!BP25)*LN(K_T!L25/K_T!K25)</f>
        <v>-6.7097110634585272E-4</v>
      </c>
      <c r="M25" s="15">
        <f>0.5*(Cy!BP25+Cy!BQ25)*LN(K_T!M25/K_T!L25)</f>
        <v>-2.6787242111963482E-4</v>
      </c>
      <c r="N25" s="15">
        <f>0.5*(Cy!BQ25+Cy!BR25)*LN(K_T!N25/K_T!M25)</f>
        <v>-3.2605163556923759E-4</v>
      </c>
      <c r="O25" s="15">
        <f>0.5*(Cy!BR25+Cy!BS25)*LN(K_T!O25/K_T!N25)</f>
        <v>3.6012607717687004E-4</v>
      </c>
      <c r="P25" s="15">
        <f>0.5*(Cy!BS25+Cy!BT25)*LN(K_T!P25/K_T!O25)</f>
        <v>1.632938729609273E-4</v>
      </c>
      <c r="Q25" s="15">
        <f>0.5*(Cy!BT25+Cy!BU25)*LN(K_T!Q25/K_T!P25)</f>
        <v>4.3568939014119475E-4</v>
      </c>
      <c r="R25" s="15">
        <f>0.5*(Cy!BU25+Cy!BV25)*LN(K_T!R25/K_T!Q25)</f>
        <v>-1.3759190378510324E-4</v>
      </c>
      <c r="S25" s="15">
        <f>0.5*(Cy!BV25+Cy!BW25)*LN(K_T!S25/K_T!R25)</f>
        <v>-8.5793040970009527E-4</v>
      </c>
      <c r="T25" s="15">
        <f>0.5*(Cy!BW25+Cy!BX25)*LN(K_T!T25/K_T!S25)</f>
        <v>-1.3571847377189801E-3</v>
      </c>
      <c r="U25" s="15">
        <f>0.5*(Cy!BX25+Cy!BY25)*LN(K_T!U25/K_T!T25)</f>
        <v>-7.3711274069129264E-4</v>
      </c>
      <c r="V25" s="15">
        <f>0.5*(Cy!BY25+Cy!BZ25)*LN(K_T!V25/K_T!U25)</f>
        <v>-4.7844180426391162E-4</v>
      </c>
      <c r="W25" s="15">
        <f>0.5*(Cy!BZ25+Cy!CA25)*LN(K_T!W25/K_T!V25)</f>
        <v>-3.6522247991829332E-4</v>
      </c>
      <c r="X25" s="15">
        <f>0.5*(Cy!CA25+Cy!CB25)*LN(K_T!X25/K_T!W25)</f>
        <v>-3.4643012058703152E-4</v>
      </c>
      <c r="Y25" s="15">
        <f>0.5*(Cy!CB25+Cy!CC25)*LN(K_T!Y25/K_T!X25)</f>
        <v>-7.9653263319266103E-4</v>
      </c>
      <c r="Z25" s="15">
        <f>0.5*(Cy!CC25+Cy!CD25)*LN(K_T!Z25/K_T!Y25)</f>
        <v>-4.9021217796733929E-4</v>
      </c>
      <c r="AA25" s="15">
        <f>0.5*(Cy!CD25+Cy!CE25)*LN(K_T!AA25/K_T!Z25)</f>
        <v>-5.3585366650437196E-4</v>
      </c>
      <c r="AB25" s="15">
        <f>0.5*(Cy!CE25+Cy!CF25)*LN(K_T!AB25/K_T!AA25)</f>
        <v>-6.6489751642963421E-4</v>
      </c>
      <c r="AC25" s="15">
        <f>0.5*(Cy!CF25+Cy!CG25)*LN(K_T!AC25/K_T!AB25)</f>
        <v>-3.0157841876749084E-4</v>
      </c>
      <c r="AD25" s="15"/>
      <c r="AF25" s="64">
        <f t="shared" si="0"/>
        <v>-9.6653671849465108E-4</v>
      </c>
      <c r="AG25" s="64">
        <f t="shared" si="1"/>
        <v>-8.2028994294373902E-4</v>
      </c>
      <c r="AH25" s="64">
        <f t="shared" si="2"/>
        <v>-7.2825946412412738E-6</v>
      </c>
      <c r="AI25" s="64">
        <f t="shared" si="3"/>
        <v>-6.5687837663590178E-4</v>
      </c>
      <c r="AJ25" s="64">
        <f t="shared" si="4"/>
        <v>-5.5781488257229954E-4</v>
      </c>
      <c r="AK25" s="64">
        <f t="shared" si="5"/>
        <v>-4.1378626879249019E-4</v>
      </c>
      <c r="AL25" s="64">
        <f t="shared" si="6"/>
        <v>-6.0734662960410066E-4</v>
      </c>
      <c r="AM25" s="64">
        <f t="shared" si="7"/>
        <v>-6.3837379510548516E-4</v>
      </c>
      <c r="AN25" s="64">
        <f t="shared" si="8"/>
        <v>-4.8323796759856255E-4</v>
      </c>
      <c r="AO25" s="64">
        <f t="shared" si="9"/>
        <v>-6.0176050305756654E-4</v>
      </c>
    </row>
    <row r="26" spans="1:41" x14ac:dyDescent="0.2">
      <c r="A26" s="4">
        <v>24</v>
      </c>
      <c r="B26" s="6" t="s">
        <v>61</v>
      </c>
      <c r="C26" s="15"/>
      <c r="D26" s="15">
        <f>0.5*(Cy!BG26+Cy!BH26)*LN(K_T!D26/K_T!C26)</f>
        <v>1.123957147118624E-3</v>
      </c>
      <c r="E26" s="15">
        <f>0.5*(Cy!BH26+Cy!BI26)*LN(K_T!E26/K_T!D26)</f>
        <v>-2.0828280728780816E-5</v>
      </c>
      <c r="F26" s="15">
        <f>0.5*(Cy!BI26+Cy!BJ26)*LN(K_T!F26/K_T!E26)</f>
        <v>-1.5190497156000904E-3</v>
      </c>
      <c r="G26" s="15">
        <f>0.5*(Cy!BJ26+Cy!BK26)*LN(K_T!G26/K_T!F26)</f>
        <v>-4.2634536146518657E-4</v>
      </c>
      <c r="H26" s="15">
        <f>0.5*(Cy!BK26+Cy!BL26)*LN(K_T!H26/K_T!G26)</f>
        <v>-1.2148600924093997E-3</v>
      </c>
      <c r="I26" s="15">
        <f>0.5*(Cy!BL26+Cy!BM26)*LN(K_T!I26/K_T!H26)</f>
        <v>-2.0795583482352571E-3</v>
      </c>
      <c r="J26" s="15">
        <f>0.5*(Cy!BM26+Cy!BN26)*LN(K_T!J26/K_T!I26)</f>
        <v>-1.6914686492014021E-3</v>
      </c>
      <c r="K26" s="15">
        <f>0.5*(Cy!BN26+Cy!BO26)*LN(K_T!K26/K_T!J26)</f>
        <v>-1.0065482736097723E-3</v>
      </c>
      <c r="L26" s="15">
        <f>0.5*(Cy!BO26+Cy!BP26)*LN(K_T!L26/K_T!K26)</f>
        <v>-2.0453315416638766E-3</v>
      </c>
      <c r="M26" s="15">
        <f>0.5*(Cy!BP26+Cy!BQ26)*LN(K_T!M26/K_T!L26)</f>
        <v>-1.4872849840797445E-3</v>
      </c>
      <c r="N26" s="15">
        <f>0.5*(Cy!BQ26+Cy!BR26)*LN(K_T!N26/K_T!M26)</f>
        <v>-5.7988142736418676E-4</v>
      </c>
      <c r="O26" s="15">
        <f>0.5*(Cy!BR26+Cy!BS26)*LN(K_T!O26/K_T!N26)</f>
        <v>4.5655752352072635E-4</v>
      </c>
      <c r="P26" s="15">
        <f>0.5*(Cy!BS26+Cy!BT26)*LN(K_T!P26/K_T!O26)</f>
        <v>-8.767408281094239E-4</v>
      </c>
      <c r="Q26" s="15">
        <f>0.5*(Cy!BT26+Cy!BU26)*LN(K_T!Q26/K_T!P26)</f>
        <v>-4.8134233055213536E-4</v>
      </c>
      <c r="R26" s="15">
        <f>0.5*(Cy!BU26+Cy!BV26)*LN(K_T!R26/K_T!Q26)</f>
        <v>-4.2954925814780071E-4</v>
      </c>
      <c r="S26" s="15">
        <f>0.5*(Cy!BV26+Cy!BW26)*LN(K_T!S26/K_T!R26)</f>
        <v>-7.5702304114548351E-4</v>
      </c>
      <c r="T26" s="15">
        <f>0.5*(Cy!BW26+Cy!BX26)*LN(K_T!T26/K_T!S26)</f>
        <v>-5.4828760802623174E-4</v>
      </c>
      <c r="U26" s="15">
        <f>0.5*(Cy!BX26+Cy!BY26)*LN(K_T!U26/K_T!T26)</f>
        <v>-4.3054941271472146E-4</v>
      </c>
      <c r="V26" s="15">
        <f>0.5*(Cy!BY26+Cy!BZ26)*LN(K_T!V26/K_T!U26)</f>
        <v>-4.3834032714458839E-4</v>
      </c>
      <c r="W26" s="15">
        <f>0.5*(Cy!BZ26+Cy!CA26)*LN(K_T!W26/K_T!V26)</f>
        <v>-6.2215143274972531E-4</v>
      </c>
      <c r="X26" s="15">
        <f>0.5*(Cy!CA26+Cy!CB26)*LN(K_T!X26/K_T!W26)</f>
        <v>-5.5357217810948496E-4</v>
      </c>
      <c r="Y26" s="15">
        <f>0.5*(Cy!CB26+Cy!CC26)*LN(K_T!Y26/K_T!X26)</f>
        <v>-5.8860708431230778E-4</v>
      </c>
      <c r="Z26" s="15">
        <f>0.5*(Cy!CC26+Cy!CD26)*LN(K_T!Z26/K_T!Y26)</f>
        <v>-3.4542668051957496E-4</v>
      </c>
      <c r="AA26" s="15">
        <f>0.5*(Cy!CD26+Cy!CE26)*LN(K_T!AA26/K_T!Z26)</f>
        <v>-5.3437134114395213E-4</v>
      </c>
      <c r="AB26" s="15">
        <f>0.5*(Cy!CE26+Cy!CF26)*LN(K_T!AB26/K_T!AA26)</f>
        <v>-4.5720383349699727E-4</v>
      </c>
      <c r="AC26" s="15">
        <f>0.5*(Cy!CF26+Cy!CG26)*LN(K_T!AC26/K_T!AB26)</f>
        <v>-7.1892320501011576E-4</v>
      </c>
      <c r="AD26" s="15"/>
      <c r="AF26" s="64">
        <f t="shared" si="0"/>
        <v>-1.052128359687743E-3</v>
      </c>
      <c r="AG26" s="64">
        <f t="shared" si="1"/>
        <v>-1.3621029751837964E-3</v>
      </c>
      <c r="AH26" s="64">
        <f t="shared" si="2"/>
        <v>-4.1761958688682341E-4</v>
      </c>
      <c r="AI26" s="64">
        <f t="shared" si="3"/>
        <v>-5.1858019174895042E-4</v>
      </c>
      <c r="AJ26" s="64">
        <f t="shared" si="4"/>
        <v>-5.2890642889658957E-4</v>
      </c>
      <c r="AK26" s="64">
        <f t="shared" si="5"/>
        <v>-8.8986128103530986E-4</v>
      </c>
      <c r="AL26" s="64">
        <f t="shared" si="6"/>
        <v>-5.2374331032276999E-4</v>
      </c>
      <c r="AM26" s="64">
        <f t="shared" si="7"/>
        <v>-5.076632580900734E-4</v>
      </c>
      <c r="AN26" s="64">
        <f t="shared" si="8"/>
        <v>-5.8806351925355649E-4</v>
      </c>
      <c r="AO26" s="64">
        <f t="shared" si="9"/>
        <v>-7.7586750848078066E-4</v>
      </c>
    </row>
    <row r="27" spans="1:41" x14ac:dyDescent="0.2">
      <c r="A27" s="4">
        <v>25</v>
      </c>
      <c r="B27" s="6" t="s">
        <v>62</v>
      </c>
      <c r="C27" s="15"/>
      <c r="D27" s="15">
        <f>0.5*(Cy!BG27+Cy!BH27)*LN(K_T!D27/K_T!C27)</f>
        <v>-1.6824773890220419E-3</v>
      </c>
      <c r="E27" s="15">
        <f>0.5*(Cy!BH27+Cy!BI27)*LN(K_T!E27/K_T!D27)</f>
        <v>-2.2619054317356935E-3</v>
      </c>
      <c r="F27" s="15">
        <f>0.5*(Cy!BI27+Cy!BJ27)*LN(K_T!F27/K_T!E27)</f>
        <v>-7.4258129571157358E-4</v>
      </c>
      <c r="G27" s="15">
        <f>0.5*(Cy!BJ27+Cy!BK27)*LN(K_T!G27/K_T!F27)</f>
        <v>-5.3994810588484218E-4</v>
      </c>
      <c r="H27" s="15">
        <f>0.5*(Cy!BK27+Cy!BL27)*LN(K_T!H27/K_T!G27)</f>
        <v>-4.4404670563925972E-3</v>
      </c>
      <c r="I27" s="15">
        <f>0.5*(Cy!BL27+Cy!BM27)*LN(K_T!I27/K_T!H27)</f>
        <v>8.8966580990282676E-4</v>
      </c>
      <c r="J27" s="15">
        <f>0.5*(Cy!BM27+Cy!BN27)*LN(K_T!J27/K_T!I27)</f>
        <v>5.5202454998538892E-3</v>
      </c>
      <c r="K27" s="15">
        <f>0.5*(Cy!BN27+Cy!BO27)*LN(K_T!K27/K_T!J27)</f>
        <v>-5.5804484210369145E-3</v>
      </c>
      <c r="L27" s="15">
        <f>0.5*(Cy!BO27+Cy!BP27)*LN(K_T!L27/K_T!K27)</f>
        <v>-4.1500273104383743E-4</v>
      </c>
      <c r="M27" s="15">
        <f>0.5*(Cy!BP27+Cy!BQ27)*LN(K_T!M27/K_T!L27)</f>
        <v>1.0089177460243877E-2</v>
      </c>
      <c r="N27" s="15">
        <f>0.5*(Cy!BQ27+Cy!BR27)*LN(K_T!N27/K_T!M27)</f>
        <v>5.573230645421252E-4</v>
      </c>
      <c r="O27" s="15">
        <f>0.5*(Cy!BR27+Cy!BS27)*LN(K_T!O27/K_T!N27)</f>
        <v>8.9725277608008885E-3</v>
      </c>
      <c r="P27" s="15">
        <f>0.5*(Cy!BS27+Cy!BT27)*LN(K_T!P27/K_T!O27)</f>
        <v>3.5544190440511274E-3</v>
      </c>
      <c r="Q27" s="15">
        <f>0.5*(Cy!BT27+Cy!BU27)*LN(K_T!Q27/K_T!P27)</f>
        <v>1.1336995897297693E-2</v>
      </c>
      <c r="R27" s="15">
        <f>0.5*(Cy!BU27+Cy!BV27)*LN(K_T!R27/K_T!Q27)</f>
        <v>4.7493881143455862E-3</v>
      </c>
      <c r="S27" s="15">
        <f>0.5*(Cy!BV27+Cy!BW27)*LN(K_T!S27/K_T!R27)</f>
        <v>-3.629394702058082E-3</v>
      </c>
      <c r="T27" s="15">
        <f>0.5*(Cy!BW27+Cy!BX27)*LN(K_T!T27/K_T!S27)</f>
        <v>-5.0299701913208332E-3</v>
      </c>
      <c r="U27" s="15">
        <f>0.5*(Cy!BX27+Cy!BY27)*LN(K_T!U27/K_T!T27)</f>
        <v>-1.5627334892858377E-3</v>
      </c>
      <c r="V27" s="15">
        <f>0.5*(Cy!BY27+Cy!BZ27)*LN(K_T!V27/K_T!U27)</f>
        <v>-5.9215021696546718E-3</v>
      </c>
      <c r="W27" s="15">
        <f>0.5*(Cy!BZ27+Cy!CA27)*LN(K_T!W27/K_T!V27)</f>
        <v>-1.5983425810452998E-3</v>
      </c>
      <c r="X27" s="15">
        <f>0.5*(Cy!CA27+Cy!CB27)*LN(K_T!X27/K_T!W27)</f>
        <v>-4.73377186688016E-3</v>
      </c>
      <c r="Y27" s="15">
        <f>0.5*(Cy!CB27+Cy!CC27)*LN(K_T!Y27/K_T!X27)</f>
        <v>-3.9962500337506444E-3</v>
      </c>
      <c r="Z27" s="15">
        <f>0.5*(Cy!CC27+Cy!CD27)*LN(K_T!Z27/K_T!Y27)</f>
        <v>1.6002584029059358E-3</v>
      </c>
      <c r="AA27" s="15">
        <f>0.5*(Cy!CD27+Cy!CE27)*LN(K_T!AA27/K_T!Z27)</f>
        <v>2.3111411327629769E-3</v>
      </c>
      <c r="AB27" s="15">
        <f>0.5*(Cy!CE27+Cy!CF27)*LN(K_T!AB27/K_T!AA27)</f>
        <v>-2.9814286987320826E-3</v>
      </c>
      <c r="AC27" s="15">
        <f>0.5*(Cy!CF27+Cy!CG27)*LN(K_T!AC27/K_T!AB27)</f>
        <v>-2.7653512808170785E-3</v>
      </c>
      <c r="AD27" s="15"/>
      <c r="AF27" s="64">
        <f t="shared" si="0"/>
        <v>-1.4190472159643758E-3</v>
      </c>
      <c r="AG27" s="64">
        <f t="shared" si="1"/>
        <v>2.0342589745118282E-3</v>
      </c>
      <c r="AH27" s="64">
        <f t="shared" si="2"/>
        <v>4.9967872228874419E-3</v>
      </c>
      <c r="AI27" s="64">
        <f t="shared" si="3"/>
        <v>-3.7692640596373602E-3</v>
      </c>
      <c r="AJ27" s="64">
        <f t="shared" si="4"/>
        <v>-1.1663260955261784E-3</v>
      </c>
      <c r="AK27" s="64">
        <f t="shared" si="5"/>
        <v>3.5155230986996357E-3</v>
      </c>
      <c r="AL27" s="64">
        <f t="shared" si="6"/>
        <v>-2.4677950775817696E-3</v>
      </c>
      <c r="AM27" s="64">
        <f t="shared" si="7"/>
        <v>-2.3663963495335668E-3</v>
      </c>
      <c r="AN27" s="64">
        <f t="shared" si="8"/>
        <v>-2.8733899897745805E-3</v>
      </c>
      <c r="AO27" s="64">
        <f t="shared" si="9"/>
        <v>1.3528176525427131E-4</v>
      </c>
    </row>
    <row r="28" spans="1:41" x14ac:dyDescent="0.2">
      <c r="A28" s="4">
        <v>26</v>
      </c>
      <c r="B28" s="6" t="s">
        <v>63</v>
      </c>
      <c r="C28" s="15"/>
      <c r="D28" s="15">
        <f>0.5*(Cy!BG28+Cy!BH28)*LN(K_T!D28/K_T!C28)</f>
        <v>1.5572481660086443E-3</v>
      </c>
      <c r="E28" s="15">
        <f>0.5*(Cy!BH28+Cy!BI28)*LN(K_T!E28/K_T!D28)</f>
        <v>2.3386789296237359E-3</v>
      </c>
      <c r="F28" s="15">
        <f>0.5*(Cy!BI28+Cy!BJ28)*LN(K_T!F28/K_T!E28)</f>
        <v>2.8299633658945278E-3</v>
      </c>
      <c r="G28" s="15">
        <f>0.5*(Cy!BJ28+Cy!BK28)*LN(K_T!G28/K_T!F28)</f>
        <v>1.1200763553754925E-3</v>
      </c>
      <c r="H28" s="15">
        <f>0.5*(Cy!BK28+Cy!BL28)*LN(K_T!H28/K_T!G28)</f>
        <v>-1.2373068060197836E-3</v>
      </c>
      <c r="I28" s="15">
        <f>0.5*(Cy!BL28+Cy!BM28)*LN(K_T!I28/K_T!H28)</f>
        <v>-3.5201278077728979E-5</v>
      </c>
      <c r="J28" s="15">
        <f>0.5*(Cy!BM28+Cy!BN28)*LN(K_T!J28/K_T!I28)</f>
        <v>-2.9451594939993047E-3</v>
      </c>
      <c r="K28" s="15">
        <f>0.5*(Cy!BN28+Cy!BO28)*LN(K_T!K28/K_T!J28)</f>
        <v>-4.8028481354524333E-3</v>
      </c>
      <c r="L28" s="15">
        <f>0.5*(Cy!BO28+Cy!BP28)*LN(K_T!L28/K_T!K28)</f>
        <v>-4.313368545858451E-3</v>
      </c>
      <c r="M28" s="15">
        <f>0.5*(Cy!BP28+Cy!BQ28)*LN(K_T!M28/K_T!L28)</f>
        <v>-4.518781165501533E-3</v>
      </c>
      <c r="N28" s="15">
        <f>0.5*(Cy!BQ28+Cy!BR28)*LN(K_T!N28/K_T!M28)</f>
        <v>-1.7344500587194612E-3</v>
      </c>
      <c r="O28" s="15">
        <f>0.5*(Cy!BR28+Cy!BS28)*LN(K_T!O28/K_T!N28)</f>
        <v>-3.7087179394185237E-3</v>
      </c>
      <c r="P28" s="15">
        <f>0.5*(Cy!BS28+Cy!BT28)*LN(K_T!P28/K_T!O28)</f>
        <v>-3.4109417020034899E-3</v>
      </c>
      <c r="Q28" s="15">
        <f>0.5*(Cy!BT28+Cy!BU28)*LN(K_T!Q28/K_T!P28)</f>
        <v>-2.2047142286542322E-3</v>
      </c>
      <c r="R28" s="15">
        <f>0.5*(Cy!BU28+Cy!BV28)*LN(K_T!R28/K_T!Q28)</f>
        <v>-2.7798323572693321E-3</v>
      </c>
      <c r="S28" s="15">
        <f>0.5*(Cy!BV28+Cy!BW28)*LN(K_T!S28/K_T!R28)</f>
        <v>-4.735589029246509E-3</v>
      </c>
      <c r="T28" s="15">
        <f>0.5*(Cy!BW28+Cy!BX28)*LN(K_T!T28/K_T!S28)</f>
        <v>-4.9434917725518661E-5</v>
      </c>
      <c r="U28" s="15">
        <f>0.5*(Cy!BX28+Cy!BY28)*LN(K_T!U28/K_T!T28)</f>
        <v>-3.9773880551380132E-3</v>
      </c>
      <c r="V28" s="15">
        <f>0.5*(Cy!BY28+Cy!BZ28)*LN(K_T!V28/K_T!U28)</f>
        <v>-3.1020513573456012E-3</v>
      </c>
      <c r="W28" s="15">
        <f>0.5*(Cy!BZ28+Cy!CA28)*LN(K_T!W28/K_T!V28)</f>
        <v>-1.5854145146846899E-3</v>
      </c>
      <c r="X28" s="15">
        <f>0.5*(Cy!CA28+Cy!CB28)*LN(K_T!X28/K_T!W28)</f>
        <v>-5.1687724102219168E-4</v>
      </c>
      <c r="Y28" s="15">
        <f>0.5*(Cy!CB28+Cy!CC28)*LN(K_T!Y28/K_T!X28)</f>
        <v>-2.1655454641391443E-3</v>
      </c>
      <c r="Z28" s="15">
        <f>0.5*(Cy!CC28+Cy!CD28)*LN(K_T!Z28/K_T!Y28)</f>
        <v>-2.1933880812368251E-3</v>
      </c>
      <c r="AA28" s="15">
        <f>0.5*(Cy!CD28+Cy!CE28)*LN(K_T!AA28/K_T!Z28)</f>
        <v>-8.4208887288371545E-4</v>
      </c>
      <c r="AB28" s="15">
        <f>0.5*(Cy!CE28+Cy!CF28)*LN(K_T!AB28/K_T!AA28)</f>
        <v>-1.9826633729080495E-3</v>
      </c>
      <c r="AC28" s="15">
        <f>0.5*(Cy!CF28+Cy!CG28)*LN(K_T!AC28/K_T!AB28)</f>
        <v>-2.6300086807919914E-3</v>
      </c>
      <c r="AD28" s="15"/>
      <c r="AF28" s="64">
        <f t="shared" si="0"/>
        <v>1.0032421133592487E-3</v>
      </c>
      <c r="AG28" s="64">
        <f t="shared" si="1"/>
        <v>-3.6629214799062367E-3</v>
      </c>
      <c r="AH28" s="64">
        <f t="shared" si="2"/>
        <v>-3.3679590513184172E-3</v>
      </c>
      <c r="AI28" s="64">
        <f t="shared" si="3"/>
        <v>-1.8462332171832029E-3</v>
      </c>
      <c r="AJ28" s="64">
        <f t="shared" si="4"/>
        <v>-1.9627388943919454E-3</v>
      </c>
      <c r="AK28" s="64">
        <f t="shared" si="5"/>
        <v>-3.5154402656123267E-3</v>
      </c>
      <c r="AL28" s="64">
        <f t="shared" si="6"/>
        <v>-1.9044860557875742E-3</v>
      </c>
      <c r="AM28" s="64">
        <f t="shared" si="7"/>
        <v>-1.8040235630219625E-3</v>
      </c>
      <c r="AN28" s="64">
        <f t="shared" si="8"/>
        <v>-2.3063360268500204E-3</v>
      </c>
      <c r="AO28" s="64">
        <f t="shared" si="9"/>
        <v>-1.9673221058881104E-3</v>
      </c>
    </row>
    <row r="29" spans="1:41" x14ac:dyDescent="0.2">
      <c r="A29" s="4">
        <v>27</v>
      </c>
      <c r="B29" s="6" t="s">
        <v>64</v>
      </c>
      <c r="C29" s="15"/>
      <c r="D29" s="15">
        <f>0.5*(Cy!BG29+Cy!BH29)*LN(K_T!D29/K_T!C29)</f>
        <v>-1.5847084951065137E-2</v>
      </c>
      <c r="E29" s="15">
        <f>0.5*(Cy!BH29+Cy!BI29)*LN(K_T!E29/K_T!D29)</f>
        <v>-1.1012149105650024E-2</v>
      </c>
      <c r="F29" s="15">
        <f>0.5*(Cy!BI29+Cy!BJ29)*LN(K_T!F29/K_T!E29)</f>
        <v>-1.0781585576742674E-2</v>
      </c>
      <c r="G29" s="15">
        <f>0.5*(Cy!BJ29+Cy!BK29)*LN(K_T!G29/K_T!F29)</f>
        <v>-1.0699668293715417E-2</v>
      </c>
      <c r="H29" s="15">
        <f>0.5*(Cy!BK29+Cy!BL29)*LN(K_T!H29/K_T!G29)</f>
        <v>-1.0775083167442441E-2</v>
      </c>
      <c r="I29" s="15">
        <f>0.5*(Cy!BL29+Cy!BM29)*LN(K_T!I29/K_T!H29)</f>
        <v>-8.3869962209659563E-3</v>
      </c>
      <c r="J29" s="15">
        <f>0.5*(Cy!BM29+Cy!BN29)*LN(K_T!J29/K_T!I29)</f>
        <v>-7.5809093494212587E-3</v>
      </c>
      <c r="K29" s="15">
        <f>0.5*(Cy!BN29+Cy!BO29)*LN(K_T!K29/K_T!J29)</f>
        <v>-1.3599621685252314E-2</v>
      </c>
      <c r="L29" s="15">
        <f>0.5*(Cy!BO29+Cy!BP29)*LN(K_T!L29/K_T!K29)</f>
        <v>-7.8709606742762526E-3</v>
      </c>
      <c r="M29" s="15">
        <f>0.5*(Cy!BP29+Cy!BQ29)*LN(K_T!M29/K_T!L29)</f>
        <v>-6.8058561136626746E-3</v>
      </c>
      <c r="N29" s="15">
        <f>0.5*(Cy!BQ29+Cy!BR29)*LN(K_T!N29/K_T!M29)</f>
        <v>-3.5539431354231288E-3</v>
      </c>
      <c r="O29" s="15">
        <f>0.5*(Cy!BR29+Cy!BS29)*LN(K_T!O29/K_T!N29)</f>
        <v>-8.4602077135137877E-4</v>
      </c>
      <c r="P29" s="15">
        <f>0.5*(Cy!BS29+Cy!BT29)*LN(K_T!P29/K_T!O29)</f>
        <v>-8.6225142674525683E-4</v>
      </c>
      <c r="Q29" s="15">
        <f>0.5*(Cy!BT29+Cy!BU29)*LN(K_T!Q29/K_T!P29)</f>
        <v>4.972988338632872E-3</v>
      </c>
      <c r="R29" s="15">
        <f>0.5*(Cy!BU29+Cy!BV29)*LN(K_T!R29/K_T!Q29)</f>
        <v>-2.4479096926143546E-3</v>
      </c>
      <c r="S29" s="15">
        <f>0.5*(Cy!BV29+Cy!BW29)*LN(K_T!S29/K_T!R29)</f>
        <v>-6.9093743226585069E-3</v>
      </c>
      <c r="T29" s="15">
        <f>0.5*(Cy!BW29+Cy!BX29)*LN(K_T!T29/K_T!S29)</f>
        <v>-2.1256862324680781E-3</v>
      </c>
      <c r="U29" s="15">
        <f>0.5*(Cy!BX29+Cy!BY29)*LN(K_T!U29/K_T!T29)</f>
        <v>-3.3660165537453346E-3</v>
      </c>
      <c r="V29" s="15">
        <f>0.5*(Cy!BY29+Cy!BZ29)*LN(K_T!V29/K_T!U29)</f>
        <v>-3.7972375060317544E-3</v>
      </c>
      <c r="W29" s="15">
        <f>0.5*(Cy!BZ29+Cy!CA29)*LN(K_T!W29/K_T!V29)</f>
        <v>-4.0657717077236489E-3</v>
      </c>
      <c r="X29" s="15">
        <f>0.5*(Cy!CA29+Cy!CB29)*LN(K_T!X29/K_T!W29)</f>
        <v>-1.0692393965620257E-3</v>
      </c>
      <c r="Y29" s="15">
        <f>0.5*(Cy!CB29+Cy!CC29)*LN(K_T!Y29/K_T!X29)</f>
        <v>-1.4973672237866122E-3</v>
      </c>
      <c r="Z29" s="15">
        <f>0.5*(Cy!CC29+Cy!CD29)*LN(K_T!Z29/K_T!Y29)</f>
        <v>4.0139920762714736E-3</v>
      </c>
      <c r="AA29" s="15">
        <f>0.5*(Cy!CD29+Cy!CE29)*LN(K_T!AA29/K_T!Z29)</f>
        <v>6.3506707394547449E-3</v>
      </c>
      <c r="AB29" s="15">
        <f>0.5*(Cy!CE29+Cy!CF29)*LN(K_T!AB29/K_T!AA29)</f>
        <v>-5.0436362143988704E-4</v>
      </c>
      <c r="AC29" s="15">
        <f>0.5*(Cy!CF29+Cy!CG29)*LN(K_T!AC29/K_T!AB29)</f>
        <v>1.5498471365931832E-3</v>
      </c>
      <c r="AD29" s="15"/>
      <c r="AF29" s="64">
        <f t="shared" si="0"/>
        <v>-1.0331096472903301E-2</v>
      </c>
      <c r="AG29" s="64">
        <f t="shared" si="1"/>
        <v>-7.8822581916071256E-3</v>
      </c>
      <c r="AH29" s="64">
        <f t="shared" si="2"/>
        <v>-1.2185135749473251E-3</v>
      </c>
      <c r="AI29" s="64">
        <f t="shared" si="3"/>
        <v>-2.8847902793061688E-3</v>
      </c>
      <c r="AJ29" s="64">
        <f t="shared" si="4"/>
        <v>1.9825558214185803E-3</v>
      </c>
      <c r="AK29" s="64">
        <f t="shared" si="5"/>
        <v>-4.5503858832772253E-3</v>
      </c>
      <c r="AL29" s="64">
        <f t="shared" si="6"/>
        <v>-4.5111722894379438E-4</v>
      </c>
      <c r="AM29" s="64">
        <f t="shared" si="7"/>
        <v>-6.9458197557390497E-4</v>
      </c>
      <c r="AN29" s="64">
        <f t="shared" si="8"/>
        <v>5.2274175757664808E-4</v>
      </c>
      <c r="AO29" s="64">
        <f t="shared" si="9"/>
        <v>-4.0668205394690689E-3</v>
      </c>
    </row>
    <row r="30" spans="1:41" x14ac:dyDescent="0.2">
      <c r="A30" s="4">
        <v>28</v>
      </c>
      <c r="B30" s="6" t="s">
        <v>65</v>
      </c>
      <c r="C30" s="15"/>
      <c r="D30" s="15">
        <f>0.5*(Cy!BG30+Cy!BH30)*LN(K_T!D30/K_T!C30)</f>
        <v>5.4061241244664226E-4</v>
      </c>
      <c r="E30" s="15">
        <f>0.5*(Cy!BH30+Cy!BI30)*LN(K_T!E30/K_T!D30)</f>
        <v>7.2267638193447813E-5</v>
      </c>
      <c r="F30" s="15">
        <f>0.5*(Cy!BI30+Cy!BJ30)*LN(K_T!F30/K_T!E30)</f>
        <v>2.3890194082850746E-3</v>
      </c>
      <c r="G30" s="15">
        <f>0.5*(Cy!BJ30+Cy!BK30)*LN(K_T!G30/K_T!F30)</f>
        <v>3.0121493730577651E-4</v>
      </c>
      <c r="H30" s="15">
        <f>0.5*(Cy!BK30+Cy!BL30)*LN(K_T!H30/K_T!G30)</f>
        <v>-2.6161583874285952E-3</v>
      </c>
      <c r="I30" s="15">
        <f>0.5*(Cy!BL30+Cy!BM30)*LN(K_T!I30/K_T!H30)</f>
        <v>1.8098800054897011E-4</v>
      </c>
      <c r="J30" s="15">
        <f>0.5*(Cy!BM30+Cy!BN30)*LN(K_T!J30/K_T!I30)</f>
        <v>-2.7328006411112639E-4</v>
      </c>
      <c r="K30" s="15">
        <f>0.5*(Cy!BN30+Cy!BO30)*LN(K_T!K30/K_T!J30)</f>
        <v>-4.5524255024523225E-3</v>
      </c>
      <c r="L30" s="15">
        <f>0.5*(Cy!BO30+Cy!BP30)*LN(K_T!L30/K_T!K30)</f>
        <v>-2.9481989356337055E-3</v>
      </c>
      <c r="M30" s="15">
        <f>0.5*(Cy!BP30+Cy!BQ30)*LN(K_T!M30/K_T!L30)</f>
        <v>-8.694383094211321E-4</v>
      </c>
      <c r="N30" s="15">
        <f>0.5*(Cy!BQ30+Cy!BR30)*LN(K_T!N30/K_T!M30)</f>
        <v>5.2909018921980233E-4</v>
      </c>
      <c r="O30" s="15">
        <f>0.5*(Cy!BR30+Cy!BS30)*LN(K_T!O30/K_T!N30)</f>
        <v>6.6931920924897788E-4</v>
      </c>
      <c r="P30" s="15">
        <f>0.5*(Cy!BS30+Cy!BT30)*LN(K_T!P30/K_T!O30)</f>
        <v>4.4267522822798487E-3</v>
      </c>
      <c r="Q30" s="15">
        <f>0.5*(Cy!BT30+Cy!BU30)*LN(K_T!Q30/K_T!P30)</f>
        <v>8.2052028913018446E-4</v>
      </c>
      <c r="R30" s="15">
        <f>0.5*(Cy!BU30+Cy!BV30)*LN(K_T!R30/K_T!Q30)</f>
        <v>-3.8245166588173622E-3</v>
      </c>
      <c r="S30" s="15">
        <f>0.5*(Cy!BV30+Cy!BW30)*LN(K_T!S30/K_T!R30)</f>
        <v>-4.9458956014097281E-3</v>
      </c>
      <c r="T30" s="15">
        <f>0.5*(Cy!BW30+Cy!BX30)*LN(K_T!T30/K_T!S30)</f>
        <v>-1.2662607281529233E-4</v>
      </c>
      <c r="U30" s="15">
        <f>0.5*(Cy!BX30+Cy!BY30)*LN(K_T!U30/K_T!T30)</f>
        <v>-4.5789296932625982E-3</v>
      </c>
      <c r="V30" s="15">
        <f>0.5*(Cy!BY30+Cy!BZ30)*LN(K_T!V30/K_T!U30)</f>
        <v>-4.2514170651599169E-3</v>
      </c>
      <c r="W30" s="15">
        <f>0.5*(Cy!BZ30+Cy!CA30)*LN(K_T!W30/K_T!V30)</f>
        <v>-1.9535670803783444E-3</v>
      </c>
      <c r="X30" s="15">
        <f>0.5*(Cy!CA30+Cy!CB30)*LN(K_T!X30/K_T!W30)</f>
        <v>4.066203145434044E-4</v>
      </c>
      <c r="Y30" s="15">
        <f>0.5*(Cy!CB30+Cy!CC30)*LN(K_T!Y30/K_T!X30)</f>
        <v>-1.5749906880941874E-3</v>
      </c>
      <c r="Z30" s="15">
        <f>0.5*(Cy!CC30+Cy!CD30)*LN(K_T!Z30/K_T!Y30)</f>
        <v>-1.2242380846427074E-3</v>
      </c>
      <c r="AA30" s="15">
        <f>0.5*(Cy!CD30+Cy!CE30)*LN(K_T!AA30/K_T!Z30)</f>
        <v>-9.7160640134919408E-4</v>
      </c>
      <c r="AB30" s="15">
        <f>0.5*(Cy!CE30+Cy!CF30)*LN(K_T!AB30/K_T!AA30)</f>
        <v>-1.2677990670674107E-3</v>
      </c>
      <c r="AC30" s="15">
        <f>0.5*(Cy!CF30+Cy!CG30)*LN(K_T!AC30/K_T!AB30)</f>
        <v>-1.1443010690593922E-3</v>
      </c>
      <c r="AD30" s="15"/>
      <c r="AF30" s="64">
        <f t="shared" si="0"/>
        <v>6.5466319380934771E-5</v>
      </c>
      <c r="AG30" s="64">
        <f t="shared" si="1"/>
        <v>-1.6228505244796966E-3</v>
      </c>
      <c r="AH30" s="64">
        <f t="shared" si="2"/>
        <v>-5.7076409591361589E-4</v>
      </c>
      <c r="AI30" s="64">
        <f t="shared" si="3"/>
        <v>-2.1007839194145494E-3</v>
      </c>
      <c r="AJ30" s="64">
        <f t="shared" si="4"/>
        <v>-1.2365870620425785E-3</v>
      </c>
      <c r="AK30" s="64">
        <f t="shared" si="5"/>
        <v>-1.0968073101966561E-3</v>
      </c>
      <c r="AL30" s="64">
        <f t="shared" si="6"/>
        <v>-1.6686854907285637E-3</v>
      </c>
      <c r="AM30" s="64">
        <f t="shared" si="7"/>
        <v>-1.7843443463948544E-3</v>
      </c>
      <c r="AN30" s="64">
        <f t="shared" si="8"/>
        <v>-1.2060500680634014E-3</v>
      </c>
      <c r="AO30" s="64">
        <f t="shared" si="9"/>
        <v>-1.0931038564939014E-3</v>
      </c>
    </row>
    <row r="31" spans="1:41" x14ac:dyDescent="0.2">
      <c r="A31" s="4">
        <v>29</v>
      </c>
      <c r="B31" s="6" t="s">
        <v>66</v>
      </c>
      <c r="C31" s="15"/>
      <c r="D31" s="15">
        <f>0.5*(Cy!BG31+Cy!BH31)*LN(K_T!D31/K_T!C31)</f>
        <v>-5.9987441164616314E-4</v>
      </c>
      <c r="E31" s="15">
        <f>0.5*(Cy!BH31+Cy!BI31)*LN(K_T!E31/K_T!D31)</f>
        <v>-1.2778963218601697E-3</v>
      </c>
      <c r="F31" s="15">
        <f>0.5*(Cy!BI31+Cy!BJ31)*LN(K_T!F31/K_T!E31)</f>
        <v>-2.5375031803574525E-3</v>
      </c>
      <c r="G31" s="15">
        <f>0.5*(Cy!BJ31+Cy!BK31)*LN(K_T!G31/K_T!F31)</f>
        <v>-1.8705316515714792E-3</v>
      </c>
      <c r="H31" s="15">
        <f>0.5*(Cy!BK31+Cy!BL31)*LN(K_T!H31/K_T!G31)</f>
        <v>-2.717074472491587E-3</v>
      </c>
      <c r="I31" s="15">
        <f>0.5*(Cy!BL31+Cy!BM31)*LN(K_T!I31/K_T!H31)</f>
        <v>-1.2494110287031149E-3</v>
      </c>
      <c r="J31" s="15">
        <f>0.5*(Cy!BM31+Cy!BN31)*LN(K_T!J31/K_T!I31)</f>
        <v>-1.2419769935202868E-3</v>
      </c>
      <c r="K31" s="15">
        <f>0.5*(Cy!BN31+Cy!BO31)*LN(K_T!K31/K_T!J31)</f>
        <v>-1.3209418254964507E-3</v>
      </c>
      <c r="L31" s="15">
        <f>0.5*(Cy!BO31+Cy!BP31)*LN(K_T!L31/K_T!K31)</f>
        <v>-1.445094850187844E-3</v>
      </c>
      <c r="M31" s="15">
        <f>0.5*(Cy!BP31+Cy!BQ31)*LN(K_T!M31/K_T!L31)</f>
        <v>-5.6975288164399476E-4</v>
      </c>
      <c r="N31" s="15">
        <f>0.5*(Cy!BQ31+Cy!BR31)*LN(K_T!N31/K_T!M31)</f>
        <v>2.7219566998856303E-4</v>
      </c>
      <c r="O31" s="15">
        <f>0.5*(Cy!BR31+Cy!BS31)*LN(K_T!O31/K_T!N31)</f>
        <v>6.6791352184479309E-4</v>
      </c>
      <c r="P31" s="15">
        <f>0.5*(Cy!BS31+Cy!BT31)*LN(K_T!P31/K_T!O31)</f>
        <v>1.5115101761703758E-3</v>
      </c>
      <c r="Q31" s="15">
        <f>0.5*(Cy!BT31+Cy!BU31)*LN(K_T!Q31/K_T!P31)</f>
        <v>5.7485014102614314E-4</v>
      </c>
      <c r="R31" s="15">
        <f>0.5*(Cy!BU31+Cy!BV31)*LN(K_T!R31/K_T!Q31)</f>
        <v>3.931462978487129E-4</v>
      </c>
      <c r="S31" s="15">
        <f>0.5*(Cy!BV31+Cy!BW31)*LN(K_T!S31/K_T!R31)</f>
        <v>4.8093232420654697E-4</v>
      </c>
      <c r="T31" s="15">
        <f>0.5*(Cy!BW31+Cy!BX31)*LN(K_T!T31/K_T!S31)</f>
        <v>1.3269408835718492E-4</v>
      </c>
      <c r="U31" s="15">
        <f>0.5*(Cy!BX31+Cy!BY31)*LN(K_T!U31/K_T!T31)</f>
        <v>-7.4144986786632604E-4</v>
      </c>
      <c r="V31" s="15">
        <f>0.5*(Cy!BY31+Cy!BZ31)*LN(K_T!V31/K_T!U31)</f>
        <v>-1.1253799519666602E-3</v>
      </c>
      <c r="W31" s="15">
        <f>0.5*(Cy!BZ31+Cy!CA31)*LN(K_T!W31/K_T!V31)</f>
        <v>-1.2662989669571625E-3</v>
      </c>
      <c r="X31" s="15">
        <f>0.5*(Cy!CA31+Cy!CB31)*LN(K_T!X31/K_T!W31)</f>
        <v>-6.8204696053320761E-4</v>
      </c>
      <c r="Y31" s="15">
        <f>0.5*(Cy!CB31+Cy!CC31)*LN(K_T!Y31/K_T!X31)</f>
        <v>-5.2189449043526278E-4</v>
      </c>
      <c r="Z31" s="15">
        <f>0.5*(Cy!CC31+Cy!CD31)*LN(K_T!Z31/K_T!Y31)</f>
        <v>6.2978054589137402E-4</v>
      </c>
      <c r="AA31" s="15">
        <f>0.5*(Cy!CD31+Cy!CE31)*LN(K_T!AA31/K_T!Z31)</f>
        <v>-9.7177564325969277E-5</v>
      </c>
      <c r="AB31" s="15">
        <f>0.5*(Cy!CE31+Cy!CF31)*LN(K_T!AB31/K_T!AA31)</f>
        <v>-1.0450722590409423E-4</v>
      </c>
      <c r="AC31" s="15">
        <f>0.5*(Cy!CF31+Cy!CG31)*LN(K_T!AC31/K_T!AB31)</f>
        <v>-6.0797495855698558E-4</v>
      </c>
      <c r="AD31" s="15"/>
      <c r="AF31" s="64">
        <f t="shared" si="0"/>
        <v>-1.9304833309967608E-3</v>
      </c>
      <c r="AG31" s="64">
        <f t="shared" si="1"/>
        <v>-8.6111417617200251E-4</v>
      </c>
      <c r="AH31" s="64">
        <f t="shared" si="2"/>
        <v>7.2567049221931434E-4</v>
      </c>
      <c r="AI31" s="64">
        <f t="shared" si="3"/>
        <v>-7.3649633179323428E-4</v>
      </c>
      <c r="AJ31" s="64">
        <f t="shared" si="4"/>
        <v>-1.4035473866618757E-4</v>
      </c>
      <c r="AK31" s="64">
        <f t="shared" si="5"/>
        <v>-6.7721841976344058E-5</v>
      </c>
      <c r="AL31" s="64">
        <f t="shared" si="6"/>
        <v>-4.3842553522971091E-4</v>
      </c>
      <c r="AM31" s="64">
        <f t="shared" si="7"/>
        <v>-4.5897164597950363E-4</v>
      </c>
      <c r="AN31" s="64">
        <f t="shared" si="8"/>
        <v>-3.5624109223053992E-4</v>
      </c>
      <c r="AO31" s="64">
        <f t="shared" si="9"/>
        <v>-5.8855561708177429E-4</v>
      </c>
    </row>
    <row r="32" spans="1:41" x14ac:dyDescent="0.2">
      <c r="A32" s="4">
        <v>30</v>
      </c>
      <c r="B32" s="6" t="s">
        <v>67</v>
      </c>
      <c r="C32" s="15"/>
      <c r="D32" s="15">
        <f>0.5*(Cy!BG32+Cy!BH32)*LN(K_T!D32/K_T!C32)</f>
        <v>-6.6907244418264594E-3</v>
      </c>
      <c r="E32" s="15">
        <f>0.5*(Cy!BH32+Cy!BI32)*LN(K_T!E32/K_T!D32)</f>
        <v>-7.3464946309500555E-3</v>
      </c>
      <c r="F32" s="15">
        <f>0.5*(Cy!BI32+Cy!BJ32)*LN(K_T!F32/K_T!E32)</f>
        <v>-6.989766082435016E-3</v>
      </c>
      <c r="G32" s="15">
        <f>0.5*(Cy!BJ32+Cy!BK32)*LN(K_T!G32/K_T!F32)</f>
        <v>-5.5245193155194295E-3</v>
      </c>
      <c r="H32" s="15">
        <f>0.5*(Cy!BK32+Cy!BL32)*LN(K_T!H32/K_T!G32)</f>
        <v>-8.011416194813225E-3</v>
      </c>
      <c r="I32" s="15">
        <f>0.5*(Cy!BL32+Cy!BM32)*LN(K_T!I32/K_T!H32)</f>
        <v>-4.5499367464880945E-3</v>
      </c>
      <c r="J32" s="15">
        <f>0.5*(Cy!BM32+Cy!BN32)*LN(K_T!J32/K_T!I32)</f>
        <v>-4.7464129511326711E-3</v>
      </c>
      <c r="K32" s="15">
        <f>0.5*(Cy!BN32+Cy!BO32)*LN(K_T!K32/K_T!J32)</f>
        <v>-8.0399828051390156E-3</v>
      </c>
      <c r="L32" s="15">
        <f>0.5*(Cy!BO32+Cy!BP32)*LN(K_T!L32/K_T!K32)</f>
        <v>-6.9018930302073705E-3</v>
      </c>
      <c r="M32" s="15">
        <f>0.5*(Cy!BP32+Cy!BQ32)*LN(K_T!M32/K_T!L32)</f>
        <v>-5.5188203403783173E-3</v>
      </c>
      <c r="N32" s="15">
        <f>0.5*(Cy!BQ32+Cy!BR32)*LN(K_T!N32/K_T!M32)</f>
        <v>-2.5721205398413524E-3</v>
      </c>
      <c r="O32" s="15">
        <f>0.5*(Cy!BR32+Cy!BS32)*LN(K_T!O32/K_T!N32)</f>
        <v>-1.6501315141971545E-3</v>
      </c>
      <c r="P32" s="15">
        <f>0.5*(Cy!BS32+Cy!BT32)*LN(K_T!P32/K_T!O32)</f>
        <v>-9.6819866399214672E-4</v>
      </c>
      <c r="Q32" s="15">
        <f>0.5*(Cy!BT32+Cy!BU32)*LN(K_T!Q32/K_T!P32)</f>
        <v>4.0242721776239987E-4</v>
      </c>
      <c r="R32" s="15">
        <f>0.5*(Cy!BU32+Cy!BV32)*LN(K_T!R32/K_T!Q32)</f>
        <v>-8.3604185969127752E-4</v>
      </c>
      <c r="S32" s="15">
        <f>0.5*(Cy!BV32+Cy!BW32)*LN(K_T!S32/K_T!R32)</f>
        <v>-2.2593190137705429E-3</v>
      </c>
      <c r="T32" s="15">
        <f>0.5*(Cy!BW32+Cy!BX32)*LN(K_T!T32/K_T!S32)</f>
        <v>-1.3300218099481856E-3</v>
      </c>
      <c r="U32" s="15">
        <f>0.5*(Cy!BX32+Cy!BY32)*LN(K_T!U32/K_T!T32)</f>
        <v>-1.5153386682979417E-3</v>
      </c>
      <c r="V32" s="15">
        <f>0.5*(Cy!BY32+Cy!BZ32)*LN(K_T!V32/K_T!U32)</f>
        <v>-2.801696735809689E-3</v>
      </c>
      <c r="W32" s="15">
        <f>0.5*(Cy!BZ32+Cy!CA32)*LN(K_T!W32/K_T!V32)</f>
        <v>-1.6582026209789741E-3</v>
      </c>
      <c r="X32" s="15">
        <f>0.5*(Cy!CA32+Cy!CB32)*LN(K_T!X32/K_T!W32)</f>
        <v>-1.5674474443351939E-3</v>
      </c>
      <c r="Y32" s="15">
        <f>0.5*(Cy!CB32+Cy!CC32)*LN(K_T!Y32/K_T!X32)</f>
        <v>-1.0427090242351846E-3</v>
      </c>
      <c r="Z32" s="15">
        <f>0.5*(Cy!CC32+Cy!CD32)*LN(K_T!Z32/K_T!Y32)</f>
        <v>-5.3452958591331608E-4</v>
      </c>
      <c r="AA32" s="15">
        <f>0.5*(Cy!CD32+Cy!CE32)*LN(K_T!AA32/K_T!Z32)</f>
        <v>-4.5964411639628805E-4</v>
      </c>
      <c r="AB32" s="15">
        <f>0.5*(Cy!CE32+Cy!CF32)*LN(K_T!AB32/K_T!AA32)</f>
        <v>-5.8129321128205336E-4</v>
      </c>
      <c r="AC32" s="15">
        <f>0.5*(Cy!CF32+Cy!CG32)*LN(K_T!AC32/K_T!AB32)</f>
        <v>-1.1349775500226152E-3</v>
      </c>
      <c r="AD32" s="15"/>
      <c r="AF32" s="64">
        <f t="shared" si="0"/>
        <v>-6.4844265940411649E-3</v>
      </c>
      <c r="AG32" s="64">
        <f t="shared" si="1"/>
        <v>-5.5558459333397451E-3</v>
      </c>
      <c r="AH32" s="64">
        <f t="shared" si="2"/>
        <v>-1.0622527667777445E-3</v>
      </c>
      <c r="AI32" s="64">
        <f t="shared" si="3"/>
        <v>-1.7745414558739969E-3</v>
      </c>
      <c r="AJ32" s="64">
        <f t="shared" si="4"/>
        <v>-7.5063069756989135E-4</v>
      </c>
      <c r="AK32" s="64">
        <f t="shared" si="5"/>
        <v>-3.3090493500587451E-3</v>
      </c>
      <c r="AL32" s="64">
        <f t="shared" si="6"/>
        <v>-1.2625860767219441E-3</v>
      </c>
      <c r="AM32" s="64">
        <f t="shared" si="7"/>
        <v>-1.3636987507393468E-3</v>
      </c>
      <c r="AN32" s="64">
        <f t="shared" si="8"/>
        <v>-8.581353806523343E-4</v>
      </c>
      <c r="AO32" s="64">
        <f t="shared" si="9"/>
        <v>-3.1255394895205076E-3</v>
      </c>
    </row>
    <row r="33" spans="1:41" x14ac:dyDescent="0.2">
      <c r="A33" s="4">
        <v>31</v>
      </c>
      <c r="B33" s="6" t="s">
        <v>68</v>
      </c>
      <c r="C33" s="15"/>
      <c r="D33" s="15">
        <f>0.5*(Cy!BG33+Cy!BH33)*LN(K_T!D33/K_T!C33)</f>
        <v>6.5130249536877356E-3</v>
      </c>
      <c r="E33" s="15">
        <f>0.5*(Cy!BH33+Cy!BI33)*LN(K_T!E33/K_T!D33)</f>
        <v>7.8700651877469645E-3</v>
      </c>
      <c r="F33" s="15">
        <f>0.5*(Cy!BI33+Cy!BJ33)*LN(K_T!F33/K_T!E33)</f>
        <v>7.8707739015064469E-3</v>
      </c>
      <c r="G33" s="15">
        <f>0.5*(Cy!BJ33+Cy!BK33)*LN(K_T!G33/K_T!F33)</f>
        <v>1.7822125150700522E-3</v>
      </c>
      <c r="H33" s="15">
        <f>0.5*(Cy!BK33+Cy!BL33)*LN(K_T!H33/K_T!G33)</f>
        <v>-6.9350101485634176E-4</v>
      </c>
      <c r="I33" s="15">
        <f>0.5*(Cy!BL33+Cy!BM33)*LN(K_T!I33/K_T!H33)</f>
        <v>3.860495789708139E-3</v>
      </c>
      <c r="J33" s="15">
        <f>0.5*(Cy!BM33+Cy!BN33)*LN(K_T!J33/K_T!I33)</f>
        <v>7.130763234955287E-3</v>
      </c>
      <c r="K33" s="15">
        <f>0.5*(Cy!BN33+Cy!BO33)*LN(K_T!K33/K_T!J33)</f>
        <v>3.248848450464417E-3</v>
      </c>
      <c r="L33" s="15">
        <f>0.5*(Cy!BO33+Cy!BP33)*LN(K_T!L33/K_T!K33)</f>
        <v>-1.1362869959627741E-3</v>
      </c>
      <c r="M33" s="15">
        <f>0.5*(Cy!BP33+Cy!BQ33)*LN(K_T!M33/K_T!L33)</f>
        <v>-7.1656597311251229E-4</v>
      </c>
      <c r="N33" s="15">
        <f>0.5*(Cy!BQ33+Cy!BR33)*LN(K_T!N33/K_T!M33)</f>
        <v>1.9929235305318899E-3</v>
      </c>
      <c r="O33" s="15">
        <f>0.5*(Cy!BR33+Cy!BS33)*LN(K_T!O33/K_T!N33)</f>
        <v>2.0543877961486231E-3</v>
      </c>
      <c r="P33" s="15">
        <f>0.5*(Cy!BS33+Cy!BT33)*LN(K_T!P33/K_T!O33)</f>
        <v>2.8446883568593686E-3</v>
      </c>
      <c r="Q33" s="15">
        <f>0.5*(Cy!BT33+Cy!BU33)*LN(K_T!Q33/K_T!P33)</f>
        <v>3.1855566362428318E-3</v>
      </c>
      <c r="R33" s="15">
        <f>0.5*(Cy!BU33+Cy!BV33)*LN(K_T!R33/K_T!Q33)</f>
        <v>-1.6938981376171365E-3</v>
      </c>
      <c r="S33" s="15">
        <f>0.5*(Cy!BV33+Cy!BW33)*LN(K_T!S33/K_T!R33)</f>
        <v>3.0609284245662828E-3</v>
      </c>
      <c r="T33" s="15">
        <f>0.5*(Cy!BW33+Cy!BX33)*LN(K_T!T33/K_T!S33)</f>
        <v>1.5846858033264672E-3</v>
      </c>
      <c r="U33" s="15">
        <f>0.5*(Cy!BX33+Cy!BY33)*LN(K_T!U33/K_T!T33)</f>
        <v>2.9410024433622106E-4</v>
      </c>
      <c r="V33" s="15">
        <f>0.5*(Cy!BY33+Cy!BZ33)*LN(K_T!V33/K_T!U33)</f>
        <v>1.0244750505169127E-4</v>
      </c>
      <c r="W33" s="15">
        <f>0.5*(Cy!BZ33+Cy!CA33)*LN(K_T!W33/K_T!V33)</f>
        <v>1.612296796445066E-3</v>
      </c>
      <c r="X33" s="15">
        <f>0.5*(Cy!CA33+Cy!CB33)*LN(K_T!X33/K_T!W33)</f>
        <v>7.5185025931462498E-4</v>
      </c>
      <c r="Y33" s="15">
        <f>0.5*(Cy!CB33+Cy!CC33)*LN(K_T!Y33/K_T!X33)</f>
        <v>5.8034597177125614E-4</v>
      </c>
      <c r="Z33" s="15">
        <f>0.5*(Cy!CC33+Cy!CD33)*LN(K_T!Z33/K_T!Y33)</f>
        <v>1.2236857741816196E-3</v>
      </c>
      <c r="AA33" s="15">
        <f>0.5*(Cy!CD33+Cy!CE33)*LN(K_T!AA33/K_T!Z33)</f>
        <v>7.3591695761091708E-4</v>
      </c>
      <c r="AB33" s="15">
        <f>0.5*(Cy!CE33+Cy!CF33)*LN(K_T!AB33/K_T!AA33)</f>
        <v>9.5836898226313229E-4</v>
      </c>
      <c r="AC33" s="15">
        <f>0.5*(Cy!CF33+Cy!CG33)*LN(K_T!AC33/K_T!AB33)</f>
        <v>3.4437684995902136E-3</v>
      </c>
      <c r="AD33" s="15"/>
      <c r="AF33" s="64">
        <f t="shared" si="0"/>
        <v>4.1380092758350516E-3</v>
      </c>
      <c r="AG33" s="64">
        <f t="shared" si="1"/>
        <v>2.1039364493752612E-3</v>
      </c>
      <c r="AH33" s="64">
        <f t="shared" si="2"/>
        <v>1.8903326152399941E-3</v>
      </c>
      <c r="AI33" s="64">
        <f t="shared" si="3"/>
        <v>8.6907612169481415E-4</v>
      </c>
      <c r="AJ33" s="64">
        <f t="shared" si="4"/>
        <v>1.3884172370834276E-3</v>
      </c>
      <c r="AK33" s="64">
        <f t="shared" si="5"/>
        <v>1.9971345323076279E-3</v>
      </c>
      <c r="AL33" s="64">
        <f t="shared" si="6"/>
        <v>1.1287466793891208E-3</v>
      </c>
      <c r="AM33" s="64">
        <f t="shared" si="7"/>
        <v>8.6066616400473292E-4</v>
      </c>
      <c r="AN33" s="64">
        <f t="shared" si="8"/>
        <v>2.2010687409266729E-3</v>
      </c>
      <c r="AO33" s="64">
        <f t="shared" si="9"/>
        <v>2.0779543398457101E-3</v>
      </c>
    </row>
    <row r="34" spans="1:41" x14ac:dyDescent="0.2">
      <c r="A34" s="4">
        <v>32</v>
      </c>
      <c r="B34" s="6" t="s">
        <v>69</v>
      </c>
      <c r="C34" s="15"/>
      <c r="D34" s="15">
        <f>0.5*(Cy!BG34+Cy!BH34)*LN(K_T!D34/K_T!C34)</f>
        <v>1.0148073290962305E-2</v>
      </c>
      <c r="E34" s="15">
        <f>0.5*(Cy!BH34+Cy!BI34)*LN(K_T!E34/K_T!D34)</f>
        <v>6.4999923088371013E-3</v>
      </c>
      <c r="F34" s="15">
        <f>0.5*(Cy!BI34+Cy!BJ34)*LN(K_T!F34/K_T!E34)</f>
        <v>5.878175358539765E-3</v>
      </c>
      <c r="G34" s="15">
        <f>0.5*(Cy!BJ34+Cy!BK34)*LN(K_T!G34/K_T!F34)</f>
        <v>7.8108135381254589E-3</v>
      </c>
      <c r="H34" s="15">
        <f>0.5*(Cy!BK34+Cy!BL34)*LN(K_T!H34/K_T!G34)</f>
        <v>9.0988222663326759E-3</v>
      </c>
      <c r="I34" s="15">
        <f>0.5*(Cy!BL34+Cy!BM34)*LN(K_T!I34/K_T!H34)</f>
        <v>2.5763636534079379E-3</v>
      </c>
      <c r="J34" s="15">
        <f>0.5*(Cy!BM34+Cy!BN34)*LN(K_T!J34/K_T!I34)</f>
        <v>6.4165252804393794E-3</v>
      </c>
      <c r="K34" s="15">
        <f>0.5*(Cy!BN34+Cy!BO34)*LN(K_T!K34/K_T!J34)</f>
        <v>2.6637139942421446E-4</v>
      </c>
      <c r="L34" s="15">
        <f>0.5*(Cy!BO34+Cy!BP34)*LN(K_T!L34/K_T!K34)</f>
        <v>-1.2111797522058021E-3</v>
      </c>
      <c r="M34" s="15">
        <f>0.5*(Cy!BP34+Cy!BQ34)*LN(K_T!M34/K_T!L34)</f>
        <v>-4.7300614588557894E-4</v>
      </c>
      <c r="N34" s="15">
        <f>0.5*(Cy!BQ34+Cy!BR34)*LN(K_T!N34/K_T!M34)</f>
        <v>8.4833747063406059E-4</v>
      </c>
      <c r="O34" s="15">
        <f>0.5*(Cy!BR34+Cy!BS34)*LN(K_T!O34/K_T!N34)</f>
        <v>1.1029303593415559E-3</v>
      </c>
      <c r="P34" s="15">
        <f>0.5*(Cy!BS34+Cy!BT34)*LN(K_T!P34/K_T!O34)</f>
        <v>8.7637115729732006E-4</v>
      </c>
      <c r="Q34" s="15">
        <f>0.5*(Cy!BT34+Cy!BU34)*LN(K_T!Q34/K_T!P34)</f>
        <v>1.2166011826569259E-3</v>
      </c>
      <c r="R34" s="15">
        <f>0.5*(Cy!BU34+Cy!BV34)*LN(K_T!R34/K_T!Q34)</f>
        <v>-2.2165666290279641E-4</v>
      </c>
      <c r="S34" s="15">
        <f>0.5*(Cy!BV34+Cy!BW34)*LN(K_T!S34/K_T!R34)</f>
        <v>-5.2133933516798582E-4</v>
      </c>
      <c r="T34" s="15">
        <f>0.5*(Cy!BW34+Cy!BX34)*LN(K_T!T34/K_T!S34)</f>
        <v>8.493327180624519E-4</v>
      </c>
      <c r="U34" s="15">
        <f>0.5*(Cy!BX34+Cy!BY34)*LN(K_T!U34/K_T!T34)</f>
        <v>9.34176538694698E-4</v>
      </c>
      <c r="V34" s="15">
        <f>0.5*(Cy!BY34+Cy!BZ34)*LN(K_T!V34/K_T!U34)</f>
        <v>1.1704985325735843E-3</v>
      </c>
      <c r="W34" s="15">
        <f>0.5*(Cy!BZ34+Cy!CA34)*LN(K_T!W34/K_T!V34)</f>
        <v>1.7312588209351099E-3</v>
      </c>
      <c r="X34" s="15">
        <f>0.5*(Cy!CA34+Cy!CB34)*LN(K_T!X34/K_T!W34)</f>
        <v>9.2240288055454845E-4</v>
      </c>
      <c r="Y34" s="15">
        <f>0.5*(Cy!CB34+Cy!CC34)*LN(K_T!Y34/K_T!X34)</f>
        <v>1.7849987330436576E-3</v>
      </c>
      <c r="Z34" s="15">
        <f>0.5*(Cy!CC34+Cy!CD34)*LN(K_T!Z34/K_T!Y34)</f>
        <v>2.7134040901177817E-3</v>
      </c>
      <c r="AA34" s="15">
        <f>0.5*(Cy!CD34+Cy!CE34)*LN(K_T!AA34/K_T!Z34)</f>
        <v>1.9035707405037222E-3</v>
      </c>
      <c r="AB34" s="15">
        <f>0.5*(Cy!CE34+Cy!CF34)*LN(K_T!AB34/K_T!AA34)</f>
        <v>1.7603573212395499E-3</v>
      </c>
      <c r="AC34" s="15">
        <f>0.5*(Cy!CF34+Cy!CG34)*LN(K_T!AC34/K_T!AB34)</f>
        <v>1.0203128646621145E-3</v>
      </c>
      <c r="AD34" s="15"/>
      <c r="AF34" s="64">
        <f t="shared" si="0"/>
        <v>6.372833425048588E-3</v>
      </c>
      <c r="AG34" s="64">
        <f t="shared" si="1"/>
        <v>1.169409650481255E-3</v>
      </c>
      <c r="AH34" s="64">
        <f t="shared" si="2"/>
        <v>4.9058134024500396E-4</v>
      </c>
      <c r="AI34" s="64">
        <f t="shared" si="3"/>
        <v>1.1215338981640786E-3</v>
      </c>
      <c r="AJ34" s="64">
        <f t="shared" si="4"/>
        <v>1.8365287499133652E-3</v>
      </c>
      <c r="AK34" s="64">
        <f t="shared" si="5"/>
        <v>8.2999549536312935E-4</v>
      </c>
      <c r="AL34" s="64">
        <f t="shared" si="6"/>
        <v>1.4790313240387221E-3</v>
      </c>
      <c r="AM34" s="64">
        <f t="shared" si="7"/>
        <v>1.5012053818106944E-3</v>
      </c>
      <c r="AN34" s="64">
        <f t="shared" si="8"/>
        <v>1.3903350929508323E-3</v>
      </c>
      <c r="AO34" s="64">
        <f t="shared" si="9"/>
        <v>2.1981774127704579E-3</v>
      </c>
    </row>
    <row r="35" spans="1:41" x14ac:dyDescent="0.2">
      <c r="A35" s="4">
        <v>33</v>
      </c>
      <c r="B35" s="6" t="s">
        <v>70</v>
      </c>
      <c r="C35" s="15"/>
      <c r="D35" s="15">
        <f>0.5*(Cy!BG35+Cy!BH35)*LN(K_T!D35/K_T!C35)</f>
        <v>-3.0726596918324036E-3</v>
      </c>
      <c r="E35" s="15">
        <f>0.5*(Cy!BH35+Cy!BI35)*LN(K_T!E35/K_T!D35)</f>
        <v>-1.1862679081009828E-3</v>
      </c>
      <c r="F35" s="15">
        <f>0.5*(Cy!BI35+Cy!BJ35)*LN(K_T!F35/K_T!E35)</f>
        <v>6.4961922748283567E-4</v>
      </c>
      <c r="G35" s="15">
        <f>0.5*(Cy!BJ35+Cy!BK35)*LN(K_T!G35/K_T!F35)</f>
        <v>-3.0618941735364685E-3</v>
      </c>
      <c r="H35" s="15">
        <f>0.5*(Cy!BK35+Cy!BL35)*LN(K_T!H35/K_T!G35)</f>
        <v>-2.9626121513533247E-3</v>
      </c>
      <c r="I35" s="15">
        <f>0.5*(Cy!BL35+Cy!BM35)*LN(K_T!I35/K_T!H35)</f>
        <v>-1.9560775869023207E-3</v>
      </c>
      <c r="J35" s="15">
        <f>0.5*(Cy!BM35+Cy!BN35)*LN(K_T!J35/K_T!I35)</f>
        <v>-1.3989278370410121E-3</v>
      </c>
      <c r="K35" s="15">
        <f>0.5*(Cy!BN35+Cy!BO35)*LN(K_T!K35/K_T!J35)</f>
        <v>-3.5251837556360068E-3</v>
      </c>
      <c r="L35" s="15">
        <f>0.5*(Cy!BO35+Cy!BP35)*LN(K_T!L35/K_T!K35)</f>
        <v>-3.3525315305961653E-3</v>
      </c>
      <c r="M35" s="15">
        <f>0.5*(Cy!BP35+Cy!BQ35)*LN(K_T!M35/K_T!L35)</f>
        <v>-1.8806582766610607E-3</v>
      </c>
      <c r="N35" s="15">
        <f>0.5*(Cy!BQ35+Cy!BR35)*LN(K_T!N35/K_T!M35)</f>
        <v>-1.6139780266776356E-3</v>
      </c>
      <c r="O35" s="15">
        <f>0.5*(Cy!BR35+Cy!BS35)*LN(K_T!O35/K_T!N35)</f>
        <v>2.675225885605393E-4</v>
      </c>
      <c r="P35" s="15">
        <f>0.5*(Cy!BS35+Cy!BT35)*LN(K_T!P35/K_T!O35)</f>
        <v>3.6310418533108549E-3</v>
      </c>
      <c r="Q35" s="15">
        <f>0.5*(Cy!BT35+Cy!BU35)*LN(K_T!Q35/K_T!P35)</f>
        <v>4.5806159033519951E-4</v>
      </c>
      <c r="R35" s="15">
        <f>0.5*(Cy!BU35+Cy!BV35)*LN(K_T!R35/K_T!Q35)</f>
        <v>-3.6840721455318115E-3</v>
      </c>
      <c r="S35" s="15">
        <f>0.5*(Cy!BV35+Cy!BW35)*LN(K_T!S35/K_T!R35)</f>
        <v>-4.0678866026387425E-3</v>
      </c>
      <c r="T35" s="15">
        <f>0.5*(Cy!BW35+Cy!BX35)*LN(K_T!T35/K_T!S35)</f>
        <v>-3.7710773472582524E-3</v>
      </c>
      <c r="U35" s="15">
        <f>0.5*(Cy!BX35+Cy!BY35)*LN(K_T!U35/K_T!T35)</f>
        <v>-2.5998875962957007E-5</v>
      </c>
      <c r="V35" s="15">
        <f>0.5*(Cy!BY35+Cy!BZ35)*LN(K_T!V35/K_T!U35)</f>
        <v>-7.8983602581367014E-4</v>
      </c>
      <c r="W35" s="15">
        <f>0.5*(Cy!BZ35+Cy!CA35)*LN(K_T!W35/K_T!V35)</f>
        <v>-6.1933722827446679E-4</v>
      </c>
      <c r="X35" s="15">
        <f>0.5*(Cy!CA35+Cy!CB35)*LN(K_T!X35/K_T!W35)</f>
        <v>3.6152716785108356E-4</v>
      </c>
      <c r="Y35" s="15">
        <f>0.5*(Cy!CB35+Cy!CC35)*LN(K_T!Y35/K_T!X35)</f>
        <v>-1.7730992021785486E-4</v>
      </c>
      <c r="Z35" s="15">
        <f>0.5*(Cy!CC35+Cy!CD35)*LN(K_T!Z35/K_T!Y35)</f>
        <v>3.2382649694127349E-4</v>
      </c>
      <c r="AA35" s="15">
        <f>0.5*(Cy!CD35+Cy!CE35)*LN(K_T!AA35/K_T!Z35)</f>
        <v>-3.5546575936291799E-4</v>
      </c>
      <c r="AB35" s="15">
        <f>0.5*(Cy!CE35+Cy!CF35)*LN(K_T!AB35/K_T!AA35)</f>
        <v>-1.9713479194263946E-5</v>
      </c>
      <c r="AC35" s="15">
        <f>0.5*(Cy!CF35+Cy!CG35)*LN(K_T!AC35/K_T!AB35)</f>
        <v>-2.4693835048887401E-3</v>
      </c>
      <c r="AD35" s="15"/>
      <c r="AF35" s="64">
        <f t="shared" si="0"/>
        <v>-1.7034465184820522E-3</v>
      </c>
      <c r="AG35" s="64">
        <f t="shared" si="1"/>
        <v>-2.3542558853223761E-3</v>
      </c>
      <c r="AH35" s="64">
        <f t="shared" si="2"/>
        <v>-6.7906654319279205E-4</v>
      </c>
      <c r="AI35" s="64">
        <f t="shared" si="3"/>
        <v>-9.6894446189165254E-4</v>
      </c>
      <c r="AJ35" s="64">
        <f t="shared" si="4"/>
        <v>-5.3960923334450065E-4</v>
      </c>
      <c r="AK35" s="64">
        <f t="shared" si="5"/>
        <v>-1.5166612142575842E-3</v>
      </c>
      <c r="AL35" s="64">
        <f t="shared" si="6"/>
        <v>-7.5427684761807665E-4</v>
      </c>
      <c r="AM35" s="64">
        <f t="shared" si="7"/>
        <v>-6.3170893651222023E-4</v>
      </c>
      <c r="AN35" s="64">
        <f t="shared" si="8"/>
        <v>-1.244548492041502E-3</v>
      </c>
      <c r="AO35" s="64">
        <f t="shared" si="9"/>
        <v>-1.2490645284466747E-3</v>
      </c>
    </row>
    <row r="36" spans="1:41" x14ac:dyDescent="0.2">
      <c r="A36" s="4">
        <v>34</v>
      </c>
      <c r="B36" s="6" t="s">
        <v>71</v>
      </c>
      <c r="C36" s="15"/>
      <c r="D36" s="15">
        <f>0.5*(Cy!BG36+Cy!BH36)*LN(K_T!D36/K_T!C36)</f>
        <v>-2.8209569042779849E-3</v>
      </c>
      <c r="E36" s="15">
        <f>0.5*(Cy!BH36+Cy!BI36)*LN(K_T!E36/K_T!D36)</f>
        <v>2.5487221016367429E-4</v>
      </c>
      <c r="F36" s="15">
        <f>0.5*(Cy!BI36+Cy!BJ36)*LN(K_T!F36/K_T!E36)</f>
        <v>3.9120656988525054E-4</v>
      </c>
      <c r="G36" s="15">
        <f>0.5*(Cy!BJ36+Cy!BK36)*LN(K_T!G36/K_T!F36)</f>
        <v>-1.7898461719053314E-3</v>
      </c>
      <c r="H36" s="15">
        <f>0.5*(Cy!BK36+Cy!BL36)*LN(K_T!H36/K_T!G36)</f>
        <v>-2.8885027323928164E-3</v>
      </c>
      <c r="I36" s="15">
        <f>0.5*(Cy!BL36+Cy!BM36)*LN(K_T!I36/K_T!H36)</f>
        <v>-6.5290554644989603E-4</v>
      </c>
      <c r="J36" s="15">
        <f>0.5*(Cy!BM36+Cy!BN36)*LN(K_T!J36/K_T!I36)</f>
        <v>-1.6757000665429773E-3</v>
      </c>
      <c r="K36" s="15">
        <f>0.5*(Cy!BN36+Cy!BO36)*LN(K_T!K36/K_T!J36)</f>
        <v>-3.3884754475583465E-3</v>
      </c>
      <c r="L36" s="15">
        <f>0.5*(Cy!BO36+Cy!BP36)*LN(K_T!L36/K_T!K36)</f>
        <v>-3.9679630867174784E-3</v>
      </c>
      <c r="M36" s="15">
        <f>0.5*(Cy!BP36+Cy!BQ36)*LN(K_T!M36/K_T!L36)</f>
        <v>-2.1165729500189404E-3</v>
      </c>
      <c r="N36" s="15">
        <f>0.5*(Cy!BQ36+Cy!BR36)*LN(K_T!N36/K_T!M36)</f>
        <v>-1.1632184696621303E-3</v>
      </c>
      <c r="O36" s="15">
        <f>0.5*(Cy!BR36+Cy!BS36)*LN(K_T!O36/K_T!N36)</f>
        <v>5.790114680804605E-4</v>
      </c>
      <c r="P36" s="15">
        <f>0.5*(Cy!BS36+Cy!BT36)*LN(K_T!P36/K_T!O36)</f>
        <v>2.323304406485557E-3</v>
      </c>
      <c r="Q36" s="15">
        <f>0.5*(Cy!BT36+Cy!BU36)*LN(K_T!Q36/K_T!P36)</f>
        <v>1.3745202858159492E-3</v>
      </c>
      <c r="R36" s="15">
        <f>0.5*(Cy!BU36+Cy!BV36)*LN(K_T!R36/K_T!Q36)</f>
        <v>-3.8602085043843624E-3</v>
      </c>
      <c r="S36" s="15">
        <f>0.5*(Cy!BV36+Cy!BW36)*LN(K_T!S36/K_T!R36)</f>
        <v>-4.0615912908538452E-3</v>
      </c>
      <c r="T36" s="15">
        <f>0.5*(Cy!BW36+Cy!BX36)*LN(K_T!T36/K_T!S36)</f>
        <v>-2.1813949538765148E-3</v>
      </c>
      <c r="U36" s="15">
        <f>0.5*(Cy!BX36+Cy!BY36)*LN(K_T!U36/K_T!T36)</f>
        <v>7.8401659573200463E-6</v>
      </c>
      <c r="V36" s="15">
        <f>0.5*(Cy!BY36+Cy!BZ36)*LN(K_T!V36/K_T!U36)</f>
        <v>-1.7459169123802349E-3</v>
      </c>
      <c r="W36" s="15">
        <f>0.5*(Cy!BZ36+Cy!CA36)*LN(K_T!W36/K_T!V36)</f>
        <v>6.474303692311327E-4</v>
      </c>
      <c r="X36" s="15">
        <f>0.5*(Cy!CA36+Cy!CB36)*LN(K_T!X36/K_T!W36)</f>
        <v>1.4497088696704061E-3</v>
      </c>
      <c r="Y36" s="15">
        <f>0.5*(Cy!CB36+Cy!CC36)*LN(K_T!Y36/K_T!X36)</f>
        <v>7.9573462231442675E-4</v>
      </c>
      <c r="Z36" s="15">
        <f>0.5*(Cy!CC36+Cy!CD36)*LN(K_T!Z36/K_T!Y36)</f>
        <v>2.4701397134753852E-3</v>
      </c>
      <c r="AA36" s="15">
        <f>0.5*(Cy!CD36+Cy!CE36)*LN(K_T!AA36/K_T!Z36)</f>
        <v>1.7900423110400374E-3</v>
      </c>
      <c r="AB36" s="15">
        <f>0.5*(Cy!CE36+Cy!CF36)*LN(K_T!AB36/K_T!AA36)</f>
        <v>1.0794398499608146E-3</v>
      </c>
      <c r="AC36" s="15">
        <f>0.5*(Cy!CF36+Cy!CG36)*LN(K_T!AC36/K_T!AB36)</f>
        <v>-1.6207140911224556E-3</v>
      </c>
      <c r="AD36" s="15"/>
      <c r="AF36" s="64">
        <f t="shared" si="0"/>
        <v>-9.3703513413982383E-4</v>
      </c>
      <c r="AG36" s="64">
        <f t="shared" si="1"/>
        <v>-2.4623860040999751E-3</v>
      </c>
      <c r="AH36" s="64">
        <f t="shared" si="2"/>
        <v>-7.2899272697124809E-4</v>
      </c>
      <c r="AI36" s="64">
        <f t="shared" si="3"/>
        <v>-3.6446649227957813E-4</v>
      </c>
      <c r="AJ36" s="64">
        <f t="shared" si="4"/>
        <v>9.0292848113364172E-4</v>
      </c>
      <c r="AK36" s="64">
        <f t="shared" si="5"/>
        <v>-1.5956893655356117E-3</v>
      </c>
      <c r="AL36" s="64">
        <f t="shared" si="6"/>
        <v>2.6923099442703179E-4</v>
      </c>
      <c r="AM36" s="64">
        <f t="shared" si="7"/>
        <v>4.0419802317899484E-4</v>
      </c>
      <c r="AN36" s="64">
        <f t="shared" si="8"/>
        <v>-2.7063712058082051E-4</v>
      </c>
      <c r="AO36" s="64">
        <f t="shared" si="9"/>
        <v>-7.1799037527139637E-4</v>
      </c>
    </row>
    <row r="37" spans="1:41" x14ac:dyDescent="0.2">
      <c r="A37" s="4">
        <v>35</v>
      </c>
      <c r="B37" s="6" t="s">
        <v>72</v>
      </c>
      <c r="C37" s="15"/>
      <c r="D37" s="15">
        <f>0.5*(Cy!BG37+Cy!BH37)*LN(K_T!D37/K_T!C37)</f>
        <v>4.2714550057468019E-3</v>
      </c>
      <c r="E37" s="15">
        <f>0.5*(Cy!BH37+Cy!BI37)*LN(K_T!E37/K_T!D37)</f>
        <v>3.3734425941553087E-3</v>
      </c>
      <c r="F37" s="15">
        <f>0.5*(Cy!BI37+Cy!BJ37)*LN(K_T!F37/K_T!E37)</f>
        <v>3.5756716828884375E-3</v>
      </c>
      <c r="G37" s="15">
        <f>0.5*(Cy!BJ37+Cy!BK37)*LN(K_T!G37/K_T!F37)</f>
        <v>5.262377123170286E-3</v>
      </c>
      <c r="H37" s="15">
        <f>0.5*(Cy!BK37+Cy!BL37)*LN(K_T!H37/K_T!G37)</f>
        <v>2.8722067724359836E-3</v>
      </c>
      <c r="I37" s="15">
        <f>0.5*(Cy!BL37+Cy!BM37)*LN(K_T!I37/K_T!H37)</f>
        <v>3.4363826891419679E-3</v>
      </c>
      <c r="J37" s="15">
        <f>0.5*(Cy!BM37+Cy!BN37)*LN(K_T!J37/K_T!I37)</f>
        <v>2.360442673573607E-3</v>
      </c>
      <c r="K37" s="15">
        <f>0.5*(Cy!BN37+Cy!BO37)*LN(K_T!K37/K_T!J37)</f>
        <v>-6.3213149510670528E-4</v>
      </c>
      <c r="L37" s="15">
        <f>0.5*(Cy!BO37+Cy!BP37)*LN(K_T!L37/K_T!K37)</f>
        <v>1.778971185525003E-3</v>
      </c>
      <c r="M37" s="15">
        <f>0.5*(Cy!BP37+Cy!BQ37)*LN(K_T!M37/K_T!L37)</f>
        <v>4.5702608650975401E-3</v>
      </c>
      <c r="N37" s="15">
        <f>0.5*(Cy!BQ37+Cy!BR37)*LN(K_T!N37/K_T!M37)</f>
        <v>7.7222372937406766E-3</v>
      </c>
      <c r="O37" s="15">
        <f>0.5*(Cy!BR37+Cy!BS37)*LN(K_T!O37/K_T!N37)</f>
        <v>3.3702289196649161E-3</v>
      </c>
      <c r="P37" s="15">
        <f>0.5*(Cy!BS37+Cy!BT37)*LN(K_T!P37/K_T!O37)</f>
        <v>6.1309134165159459E-3</v>
      </c>
      <c r="Q37" s="15">
        <f>0.5*(Cy!BT37+Cy!BU37)*LN(K_T!Q37/K_T!P37)</f>
        <v>6.669264516220923E-3</v>
      </c>
      <c r="R37" s="15">
        <f>0.5*(Cy!BU37+Cy!BV37)*LN(K_T!R37/K_T!Q37)</f>
        <v>-9.5945794410234419E-4</v>
      </c>
      <c r="S37" s="15">
        <f>0.5*(Cy!BV37+Cy!BW37)*LN(K_T!S37/K_T!R37)</f>
        <v>-5.6317679521567044E-3</v>
      </c>
      <c r="T37" s="15">
        <f>0.5*(Cy!BW37+Cy!BX37)*LN(K_T!T37/K_T!S37)</f>
        <v>-1.5527984923368284E-3</v>
      </c>
      <c r="U37" s="15">
        <f>0.5*(Cy!BX37+Cy!BY37)*LN(K_T!U37/K_T!T37)</f>
        <v>5.3138365274131615E-4</v>
      </c>
      <c r="V37" s="15">
        <f>0.5*(Cy!BY37+Cy!BZ37)*LN(K_T!V37/K_T!U37)</f>
        <v>-1.1910772857576981E-3</v>
      </c>
      <c r="W37" s="15">
        <f>0.5*(Cy!BZ37+Cy!CA37)*LN(K_T!W37/K_T!V37)</f>
        <v>-1.1377974924618897E-3</v>
      </c>
      <c r="X37" s="15">
        <f>0.5*(Cy!CA37+Cy!CB37)*LN(K_T!X37/K_T!W37)</f>
        <v>-2.2774507678311687E-4</v>
      </c>
      <c r="Y37" s="15">
        <f>0.5*(Cy!CB37+Cy!CC37)*LN(K_T!Y37/K_T!X37)</f>
        <v>1.51060352630934E-3</v>
      </c>
      <c r="Z37" s="15">
        <f>0.5*(Cy!CC37+Cy!CD37)*LN(K_T!Z37/K_T!Y37)</f>
        <v>-6.7469412628441076E-4</v>
      </c>
      <c r="AA37" s="15">
        <f>0.5*(Cy!CD37+Cy!CE37)*LN(K_T!AA37/K_T!Z37)</f>
        <v>1.4564129597863507E-3</v>
      </c>
      <c r="AB37" s="15">
        <f>0.5*(Cy!CE37+Cy!CF37)*LN(K_T!AB37/K_T!AA37)</f>
        <v>1.6642531532189574E-3</v>
      </c>
      <c r="AC37" s="15">
        <f>0.5*(Cy!CF37+Cy!CG37)*LN(K_T!AC37/K_T!AB37)</f>
        <v>-3.7842753742863651E-3</v>
      </c>
      <c r="AD37" s="15"/>
      <c r="AF37" s="64">
        <f t="shared" si="0"/>
        <v>3.7040161723583972E-3</v>
      </c>
      <c r="AG37" s="64">
        <f t="shared" si="1"/>
        <v>3.1599561045660245E-3</v>
      </c>
      <c r="AH37" s="64">
        <f t="shared" si="2"/>
        <v>1.9158361912285475E-3</v>
      </c>
      <c r="AI37" s="64">
        <f t="shared" si="3"/>
        <v>-7.1560693891964335E-4</v>
      </c>
      <c r="AJ37" s="64">
        <f t="shared" si="4"/>
        <v>3.4460027748774502E-5</v>
      </c>
      <c r="AK37" s="64">
        <f t="shared" si="5"/>
        <v>2.5378961478972856E-3</v>
      </c>
      <c r="AL37" s="64">
        <f t="shared" si="6"/>
        <v>-3.405734555854345E-4</v>
      </c>
      <c r="AM37" s="64">
        <f t="shared" si="7"/>
        <v>-1.6071404184836714E-4</v>
      </c>
      <c r="AN37" s="64">
        <f t="shared" si="8"/>
        <v>-1.0600111105337037E-3</v>
      </c>
      <c r="AO37" s="64">
        <f t="shared" si="9"/>
        <v>1.6197323113964204E-3</v>
      </c>
    </row>
    <row r="38" spans="1:41" x14ac:dyDescent="0.2">
      <c r="A38" s="4">
        <v>36</v>
      </c>
      <c r="B38" s="6" t="s">
        <v>73</v>
      </c>
      <c r="C38" s="15"/>
      <c r="D38" s="15">
        <f>0.5*(Cy!BG38+Cy!BH38)*LN(K_T!D38/K_T!C38)</f>
        <v>2.0019234539020135E-4</v>
      </c>
      <c r="E38" s="15">
        <f>0.5*(Cy!BH38+Cy!BI38)*LN(K_T!E38/K_T!D38)</f>
        <v>2.1367492398913983E-3</v>
      </c>
      <c r="F38" s="15">
        <f>0.5*(Cy!BI38+Cy!BJ38)*LN(K_T!F38/K_T!E38)</f>
        <v>1.6485995893464488E-3</v>
      </c>
      <c r="G38" s="15">
        <f>0.5*(Cy!BJ38+Cy!BK38)*LN(K_T!G38/K_T!F38)</f>
        <v>1.7161802357722007E-3</v>
      </c>
      <c r="H38" s="15">
        <f>0.5*(Cy!BK38+Cy!BL38)*LN(K_T!H38/K_T!G38)</f>
        <v>-4.4824050604837018E-4</v>
      </c>
      <c r="I38" s="15">
        <f>0.5*(Cy!BL38+Cy!BM38)*LN(K_T!I38/K_T!H38)</f>
        <v>1.3489730304985347E-3</v>
      </c>
      <c r="J38" s="15">
        <f>0.5*(Cy!BM38+Cy!BN38)*LN(K_T!J38/K_T!I38)</f>
        <v>1.2479232413896339E-3</v>
      </c>
      <c r="K38" s="15">
        <f>0.5*(Cy!BN38+Cy!BO38)*LN(K_T!K38/K_T!J38)</f>
        <v>-2.1596138921486856E-3</v>
      </c>
      <c r="L38" s="15">
        <f>0.5*(Cy!BO38+Cy!BP38)*LN(K_T!L38/K_T!K38)</f>
        <v>-3.3863833107117063E-4</v>
      </c>
      <c r="M38" s="15">
        <f>0.5*(Cy!BP38+Cy!BQ38)*LN(K_T!M38/K_T!L38)</f>
        <v>3.6671861105849082E-3</v>
      </c>
      <c r="N38" s="15">
        <f>0.5*(Cy!BQ38+Cy!BR38)*LN(K_T!N38/K_T!M38)</f>
        <v>4.9460142088372083E-3</v>
      </c>
      <c r="O38" s="15">
        <f>0.5*(Cy!BR38+Cy!BS38)*LN(K_T!O38/K_T!N38)</f>
        <v>2.4404093295487712E-3</v>
      </c>
      <c r="P38" s="15">
        <f>0.5*(Cy!BS38+Cy!BT38)*LN(K_T!P38/K_T!O38)</f>
        <v>6.1788115781804213E-3</v>
      </c>
      <c r="Q38" s="15">
        <f>0.5*(Cy!BT38+Cy!BU38)*LN(K_T!Q38/K_T!P38)</f>
        <v>4.5298008464162588E-3</v>
      </c>
      <c r="R38" s="15">
        <f>0.5*(Cy!BU38+Cy!BV38)*LN(K_T!R38/K_T!Q38)</f>
        <v>-2.2514304019578286E-3</v>
      </c>
      <c r="S38" s="15">
        <f>0.5*(Cy!BV38+Cy!BW38)*LN(K_T!S38/K_T!R38)</f>
        <v>-4.5572517033444756E-3</v>
      </c>
      <c r="T38" s="15">
        <f>0.5*(Cy!BW38+Cy!BX38)*LN(K_T!T38/K_T!S38)</f>
        <v>9.1738892221070872E-4</v>
      </c>
      <c r="U38" s="15">
        <f>0.5*(Cy!BX38+Cy!BY38)*LN(K_T!U38/K_T!T38)</f>
        <v>7.4038528041617632E-5</v>
      </c>
      <c r="V38" s="15">
        <f>0.5*(Cy!BY38+Cy!BZ38)*LN(K_T!V38/K_T!U38)</f>
        <v>-8.5962475561998978E-4</v>
      </c>
      <c r="W38" s="15">
        <f>0.5*(Cy!BZ38+Cy!CA38)*LN(K_T!W38/K_T!V38)</f>
        <v>1.1812134275304406E-4</v>
      </c>
      <c r="X38" s="15">
        <f>0.5*(Cy!CA38+Cy!CB38)*LN(K_T!X38/K_T!W38)</f>
        <v>3.1909729294511639E-3</v>
      </c>
      <c r="Y38" s="15">
        <f>0.5*(Cy!CB38+Cy!CC38)*LN(K_T!Y38/K_T!X38)</f>
        <v>1.4020159012596374E-3</v>
      </c>
      <c r="Z38" s="15">
        <f>0.5*(Cy!CC38+Cy!CD38)*LN(K_T!Z38/K_T!Y38)</f>
        <v>4.7384837525545482E-4</v>
      </c>
      <c r="AA38" s="15">
        <f>0.5*(Cy!CD38+Cy!CE38)*LN(K_T!AA38/K_T!Z38)</f>
        <v>3.6550781231057049E-3</v>
      </c>
      <c r="AB38" s="15">
        <f>0.5*(Cy!CE38+Cy!CF38)*LN(K_T!AB38/K_T!AA38)</f>
        <v>2.0172594931191622E-3</v>
      </c>
      <c r="AC38" s="15">
        <f>0.5*(Cy!CF38+Cy!CG38)*LN(K_T!AC38/K_T!AB38)</f>
        <v>5.0377124765899636E-4</v>
      </c>
      <c r="AD38" s="15"/>
      <c r="AF38" s="64">
        <f t="shared" si="0"/>
        <v>1.2804523178920426E-3</v>
      </c>
      <c r="AG38" s="64">
        <f t="shared" si="1"/>
        <v>1.4725742675183787E-3</v>
      </c>
      <c r="AH38" s="64">
        <f t="shared" si="2"/>
        <v>1.2680679297686294E-3</v>
      </c>
      <c r="AI38" s="64">
        <f t="shared" si="3"/>
        <v>6.8817939336730891E-4</v>
      </c>
      <c r="AJ38" s="64">
        <f t="shared" si="4"/>
        <v>1.6103946280797911E-3</v>
      </c>
      <c r="AK38" s="64">
        <f t="shared" si="5"/>
        <v>1.3703210986435043E-3</v>
      </c>
      <c r="AL38" s="64">
        <f t="shared" si="6"/>
        <v>1.14928701072355E-3</v>
      </c>
      <c r="AM38" s="64">
        <f t="shared" si="7"/>
        <v>1.1214799208071678E-3</v>
      </c>
      <c r="AN38" s="64">
        <f t="shared" si="8"/>
        <v>1.2605153703890792E-3</v>
      </c>
      <c r="AO38" s="64">
        <f t="shared" si="9"/>
        <v>1.2639337073252299E-3</v>
      </c>
    </row>
    <row r="39" spans="1:41" x14ac:dyDescent="0.2">
      <c r="A39" s="4">
        <v>37</v>
      </c>
      <c r="B39" s="6" t="s">
        <v>74</v>
      </c>
      <c r="C39" s="15"/>
      <c r="D39" s="15">
        <f>0.5*(Cy!BG39+Cy!BH39)*LN(K_T!D39/K_T!C39)</f>
        <v>5.1793312609249012E-3</v>
      </c>
      <c r="E39" s="15">
        <f>0.5*(Cy!BH39+Cy!BI39)*LN(K_T!E39/K_T!D39)</f>
        <v>4.5410892578471307E-3</v>
      </c>
      <c r="F39" s="15">
        <f>0.5*(Cy!BI39+Cy!BJ39)*LN(K_T!F39/K_T!E39)</f>
        <v>7.8333472665156785E-3</v>
      </c>
      <c r="G39" s="15">
        <f>0.5*(Cy!BJ39+Cy!BK39)*LN(K_T!G39/K_T!F39)</f>
        <v>1.0570020689522506E-2</v>
      </c>
      <c r="H39" s="15">
        <f>0.5*(Cy!BK39+Cy!BL39)*LN(K_T!H39/K_T!G39)</f>
        <v>7.5018312255604866E-3</v>
      </c>
      <c r="I39" s="15">
        <f>0.5*(Cy!BL39+Cy!BM39)*LN(K_T!I39/K_T!H39)</f>
        <v>6.5053853102177064E-3</v>
      </c>
      <c r="J39" s="15">
        <f>0.5*(Cy!BM39+Cy!BN39)*LN(K_T!J39/K_T!I39)</f>
        <v>5.4590080449485115E-3</v>
      </c>
      <c r="K39" s="15">
        <f>0.5*(Cy!BN39+Cy!BO39)*LN(K_T!K39/K_T!J39)</f>
        <v>7.9701337022861952E-3</v>
      </c>
      <c r="L39" s="15">
        <f>0.5*(Cy!BO39+Cy!BP39)*LN(K_T!L39/K_T!K39)</f>
        <v>5.4798052591133869E-3</v>
      </c>
      <c r="M39" s="15">
        <f>0.5*(Cy!BP39+Cy!BQ39)*LN(K_T!M39/K_T!L39)</f>
        <v>4.0931158421409529E-3</v>
      </c>
      <c r="N39" s="15">
        <f>0.5*(Cy!BQ39+Cy!BR39)*LN(K_T!N39/K_T!M39)</f>
        <v>7.1111420986490924E-3</v>
      </c>
      <c r="O39" s="15">
        <f>0.5*(Cy!BR39+Cy!BS39)*LN(K_T!O39/K_T!N39)</f>
        <v>2.6189977913853189E-3</v>
      </c>
      <c r="P39" s="15">
        <f>0.5*(Cy!BS39+Cy!BT39)*LN(K_T!P39/K_T!O39)</f>
        <v>6.36752300843092E-3</v>
      </c>
      <c r="Q39" s="15">
        <f>0.5*(Cy!BT39+Cy!BU39)*LN(K_T!Q39/K_T!P39)</f>
        <v>6.4220070490452951E-3</v>
      </c>
      <c r="R39" s="15">
        <f>0.5*(Cy!BU39+Cy!BV39)*LN(K_T!R39/K_T!Q39)</f>
        <v>2.5795413321314143E-3</v>
      </c>
      <c r="S39" s="15">
        <f>0.5*(Cy!BV39+Cy!BW39)*LN(K_T!S39/K_T!R39)</f>
        <v>1.0853454674158527E-3</v>
      </c>
      <c r="T39" s="15">
        <f>0.5*(Cy!BW39+Cy!BX39)*LN(K_T!T39/K_T!S39)</f>
        <v>-4.6723462967330452E-3</v>
      </c>
      <c r="U39" s="15">
        <f>0.5*(Cy!BX39+Cy!BY39)*LN(K_T!U39/K_T!T39)</f>
        <v>2.7241425634641258E-3</v>
      </c>
      <c r="V39" s="15">
        <f>0.5*(Cy!BY39+Cy!BZ39)*LN(K_T!V39/K_T!U39)</f>
        <v>5.8878804057450505E-4</v>
      </c>
      <c r="W39" s="15">
        <f>0.5*(Cy!BZ39+Cy!CA39)*LN(K_T!W39/K_T!V39)</f>
        <v>3.4033330713698134E-3</v>
      </c>
      <c r="X39" s="15">
        <f>0.5*(Cy!CA39+Cy!CB39)*LN(K_T!X39/K_T!W39)</f>
        <v>6.271647877635636E-3</v>
      </c>
      <c r="Y39" s="15">
        <f>0.5*(Cy!CB39+Cy!CC39)*LN(K_T!Y39/K_T!X39)</f>
        <v>-1.5697611479120928E-3</v>
      </c>
      <c r="Z39" s="15">
        <f>0.5*(Cy!CC39+Cy!CD39)*LN(K_T!Z39/K_T!Y39)</f>
        <v>-6.7713220412762955E-3</v>
      </c>
      <c r="AA39" s="15">
        <f>0.5*(Cy!CD39+Cy!CE39)*LN(K_T!AA39/K_T!Z39)</f>
        <v>-5.7265156358858958E-3</v>
      </c>
      <c r="AB39" s="15">
        <f>0.5*(Cy!CE39+Cy!CF39)*LN(K_T!AB39/K_T!AA39)</f>
        <v>-7.4490630127974399E-3</v>
      </c>
      <c r="AC39" s="15">
        <f>0.5*(Cy!CF39+Cy!CG39)*LN(K_T!AC39/K_T!AB39)</f>
        <v>-1.1998238282383356E-2</v>
      </c>
      <c r="AD39" s="15"/>
      <c r="AF39" s="64">
        <f t="shared" si="0"/>
        <v>7.390334749932702E-3</v>
      </c>
      <c r="AG39" s="64">
        <f t="shared" si="1"/>
        <v>6.0226409894276276E-3</v>
      </c>
      <c r="AH39" s="64">
        <f t="shared" si="2"/>
        <v>3.8146829296817606E-3</v>
      </c>
      <c r="AI39" s="64">
        <f t="shared" si="3"/>
        <v>1.6631130512622071E-3</v>
      </c>
      <c r="AJ39" s="64">
        <f t="shared" si="4"/>
        <v>-6.7029800240510154E-3</v>
      </c>
      <c r="AK39" s="64">
        <f t="shared" si="5"/>
        <v>4.9186619595546948E-3</v>
      </c>
      <c r="AL39" s="64">
        <f t="shared" si="6"/>
        <v>-2.5199334863944046E-3</v>
      </c>
      <c r="AM39" s="64">
        <f t="shared" si="7"/>
        <v>-7.1900419609540606E-4</v>
      </c>
      <c r="AN39" s="64">
        <f t="shared" si="8"/>
        <v>-9.7236506475903983E-3</v>
      </c>
      <c r="AO39" s="64">
        <f t="shared" si="9"/>
        <v>2.437558339250656E-3</v>
      </c>
    </row>
    <row r="40" spans="1:41" x14ac:dyDescent="0.2">
      <c r="A40" s="4">
        <v>38</v>
      </c>
      <c r="B40" s="6" t="s">
        <v>75</v>
      </c>
      <c r="C40" s="15"/>
      <c r="D40" s="15">
        <f>0.5*(Cy!BG40+Cy!BH40)*LN(K_T!D40/K_T!C40)</f>
        <v>-8.2393487684592134E-3</v>
      </c>
      <c r="E40" s="15">
        <f>0.5*(Cy!BH40+Cy!BI40)*LN(K_T!E40/K_T!D40)</f>
        <v>-6.5029751099721271E-3</v>
      </c>
      <c r="F40" s="15">
        <f>0.5*(Cy!BI40+Cy!BJ40)*LN(K_T!F40/K_T!E40)</f>
        <v>-3.0502838442947626E-3</v>
      </c>
      <c r="G40" s="15">
        <f>0.5*(Cy!BJ40+Cy!BK40)*LN(K_T!G40/K_T!F40)</f>
        <v>7.5128984004693301E-3</v>
      </c>
      <c r="H40" s="15">
        <f>0.5*(Cy!BK40+Cy!BL40)*LN(K_T!H40/K_T!G40)</f>
        <v>-8.029975822961107E-4</v>
      </c>
      <c r="I40" s="15">
        <f>0.5*(Cy!BL40+Cy!BM40)*LN(K_T!I40/K_T!H40)</f>
        <v>2.5329113729895794E-3</v>
      </c>
      <c r="J40" s="15">
        <f>0.5*(Cy!BM40+Cy!BN40)*LN(K_T!J40/K_T!I40)</f>
        <v>1.7180917454011812E-3</v>
      </c>
      <c r="K40" s="15">
        <f>0.5*(Cy!BN40+Cy!BO40)*LN(K_T!K40/K_T!J40)</f>
        <v>2.1858677741675881E-4</v>
      </c>
      <c r="L40" s="15">
        <f>0.5*(Cy!BO40+Cy!BP40)*LN(K_T!L40/K_T!K40)</f>
        <v>4.8036961526615584E-3</v>
      </c>
      <c r="M40" s="15">
        <f>0.5*(Cy!BP40+Cy!BQ40)*LN(K_T!M40/K_T!L40)</f>
        <v>5.7598081902143763E-3</v>
      </c>
      <c r="N40" s="15">
        <f>0.5*(Cy!BQ40+Cy!BR40)*LN(K_T!N40/K_T!M40)</f>
        <v>6.1220497583380704E-3</v>
      </c>
      <c r="O40" s="15">
        <f>0.5*(Cy!BR40+Cy!BS40)*LN(K_T!O40/K_T!N40)</f>
        <v>1.1935404294578947E-3</v>
      </c>
      <c r="P40" s="15">
        <f>0.5*(Cy!BS40+Cy!BT40)*LN(K_T!P40/K_T!O40)</f>
        <v>5.5447049713885366E-3</v>
      </c>
      <c r="Q40" s="15">
        <f>0.5*(Cy!BT40+Cy!BU40)*LN(K_T!Q40/K_T!P40)</f>
        <v>7.1131448118423096E-3</v>
      </c>
      <c r="R40" s="15">
        <f>0.5*(Cy!BU40+Cy!BV40)*LN(K_T!R40/K_T!Q40)</f>
        <v>-4.4601707502900557E-4</v>
      </c>
      <c r="S40" s="15">
        <f>0.5*(Cy!BV40+Cy!BW40)*LN(K_T!S40/K_T!R40)</f>
        <v>-3.0299679936977649E-3</v>
      </c>
      <c r="T40" s="15">
        <f>0.5*(Cy!BW40+Cy!BX40)*LN(K_T!T40/K_T!S40)</f>
        <v>-3.0827304342451642E-3</v>
      </c>
      <c r="U40" s="15">
        <f>0.5*(Cy!BX40+Cy!BY40)*LN(K_T!U40/K_T!T40)</f>
        <v>2.3869178915889299E-4</v>
      </c>
      <c r="V40" s="15">
        <f>0.5*(Cy!BY40+Cy!BZ40)*LN(K_T!V40/K_T!U40)</f>
        <v>2.5071339287069242E-3</v>
      </c>
      <c r="W40" s="15">
        <f>0.5*(Cy!BZ40+Cy!CA40)*LN(K_T!W40/K_T!V40)</f>
        <v>7.7058815676437683E-3</v>
      </c>
      <c r="X40" s="15">
        <f>0.5*(Cy!CA40+Cy!CB40)*LN(K_T!X40/K_T!W40)</f>
        <v>1.0337016985795278E-2</v>
      </c>
      <c r="Y40" s="15">
        <f>0.5*(Cy!CB40+Cy!CC40)*LN(K_T!Y40/K_T!X40)</f>
        <v>9.3252740497608913E-3</v>
      </c>
      <c r="Z40" s="15">
        <f>0.5*(Cy!CC40+Cy!CD40)*LN(K_T!Z40/K_T!Y40)</f>
        <v>8.6734909651491176E-3</v>
      </c>
      <c r="AA40" s="15">
        <f>0.5*(Cy!CD40+Cy!CE40)*LN(K_T!AA40/K_T!Z40)</f>
        <v>1.0242331364771149E-2</v>
      </c>
      <c r="AB40" s="15">
        <f>0.5*(Cy!CE40+Cy!CF40)*LN(K_T!AB40/K_T!AA40)</f>
        <v>7.5800010908433626E-3</v>
      </c>
      <c r="AC40" s="15">
        <f>0.5*(Cy!CF40+Cy!CG40)*LN(K_T!AC40/K_T!AB40)</f>
        <v>7.5133542977960524E-3</v>
      </c>
      <c r="AD40" s="15"/>
      <c r="AF40" s="64">
        <f t="shared" si="0"/>
        <v>-6.20893526208182E-5</v>
      </c>
      <c r="AG40" s="64">
        <f t="shared" si="1"/>
        <v>3.7244465248063895E-3</v>
      </c>
      <c r="AH40" s="64">
        <f t="shared" si="2"/>
        <v>2.0750810287923941E-3</v>
      </c>
      <c r="AI40" s="64">
        <f t="shared" si="3"/>
        <v>3.5411987674119397E-3</v>
      </c>
      <c r="AJ40" s="64">
        <f t="shared" si="4"/>
        <v>8.6668903536641154E-3</v>
      </c>
      <c r="AK40" s="64">
        <f t="shared" si="5"/>
        <v>2.8997637767993918E-3</v>
      </c>
      <c r="AL40" s="64">
        <f t="shared" si="6"/>
        <v>6.1040445605380269E-3</v>
      </c>
      <c r="AM40" s="64">
        <f t="shared" si="7"/>
        <v>5.7433862770926072E-3</v>
      </c>
      <c r="AN40" s="64">
        <f t="shared" si="8"/>
        <v>7.5466776943197075E-3</v>
      </c>
      <c r="AO40" s="64">
        <f t="shared" si="9"/>
        <v>3.5891054644108041E-3</v>
      </c>
    </row>
    <row r="41" spans="1:41" x14ac:dyDescent="0.2">
      <c r="A41" s="4">
        <v>39</v>
      </c>
      <c r="B41" s="6" t="s">
        <v>76</v>
      </c>
      <c r="C41" s="15"/>
      <c r="D41" s="15">
        <f>0.5*(Cy!BG41+Cy!BH41)*LN(K_T!D41/K_T!C41)</f>
        <v>-1.7530739234220927E-2</v>
      </c>
      <c r="E41" s="15">
        <f>0.5*(Cy!BH41+Cy!BI41)*LN(K_T!E41/K_T!D41)</f>
        <v>-2.2047511000877391E-2</v>
      </c>
      <c r="F41" s="15">
        <f>0.5*(Cy!BI41+Cy!BJ41)*LN(K_T!F41/K_T!E41)</f>
        <v>-2.0198392615399654E-2</v>
      </c>
      <c r="G41" s="15">
        <f>0.5*(Cy!BJ41+Cy!BK41)*LN(K_T!G41/K_T!F41)</f>
        <v>1.2835742485207346E-3</v>
      </c>
      <c r="H41" s="15">
        <f>0.5*(Cy!BK41+Cy!BL41)*LN(K_T!H41/K_T!G41)</f>
        <v>-1.7662225789089707E-2</v>
      </c>
      <c r="I41" s="15">
        <f>0.5*(Cy!BL41+Cy!BM41)*LN(K_T!I41/K_T!H41)</f>
        <v>3.0613132832302292E-3</v>
      </c>
      <c r="J41" s="15">
        <f>0.5*(Cy!BM41+Cy!BN41)*LN(K_T!J41/K_T!I41)</f>
        <v>-2.3066560417379169E-2</v>
      </c>
      <c r="K41" s="15">
        <f>0.5*(Cy!BN41+Cy!BO41)*LN(K_T!K41/K_T!J41)</f>
        <v>1.1732752442102876E-2</v>
      </c>
      <c r="L41" s="15">
        <f>0.5*(Cy!BO41+Cy!BP41)*LN(K_T!L41/K_T!K41)</f>
        <v>-3.4099492677961904E-2</v>
      </c>
      <c r="M41" s="15">
        <f>0.5*(Cy!BP41+Cy!BQ41)*LN(K_T!M41/K_T!L41)</f>
        <v>1.7432102697129178E-3</v>
      </c>
      <c r="N41" s="15">
        <f>0.5*(Cy!BQ41+Cy!BR41)*LN(K_T!N41/K_T!M41)</f>
        <v>1.1621000490789492E-2</v>
      </c>
      <c r="O41" s="15">
        <f>0.5*(Cy!BR41+Cy!BS41)*LN(K_T!O41/K_T!N41)</f>
        <v>3.4940525063182435E-3</v>
      </c>
      <c r="P41" s="15">
        <f>0.5*(Cy!BS41+Cy!BT41)*LN(K_T!P41/K_T!O41)</f>
        <v>1.8367525616574635E-3</v>
      </c>
      <c r="Q41" s="15">
        <f>0.5*(Cy!BT41+Cy!BU41)*LN(K_T!Q41/K_T!P41)</f>
        <v>2.6640316247025217E-2</v>
      </c>
      <c r="R41" s="15">
        <f>0.5*(Cy!BU41+Cy!BV41)*LN(K_T!R41/K_T!Q41)</f>
        <v>1.7966263899087485E-2</v>
      </c>
      <c r="S41" s="15">
        <f>0.5*(Cy!BV41+Cy!BW41)*LN(K_T!S41/K_T!R41)</f>
        <v>1.3669536882500977E-3</v>
      </c>
      <c r="T41" s="15">
        <f>0.5*(Cy!BW41+Cy!BX41)*LN(K_T!T41/K_T!S41)</f>
        <v>5.0338982178496127E-3</v>
      </c>
      <c r="U41" s="15">
        <f>0.5*(Cy!BX41+Cy!BY41)*LN(K_T!U41/K_T!T41)</f>
        <v>1.9550793519551777E-2</v>
      </c>
      <c r="V41" s="15">
        <f>0.5*(Cy!BY41+Cy!BZ41)*LN(K_T!V41/K_T!U41)</f>
        <v>1.2558931224193168E-2</v>
      </c>
      <c r="W41" s="15">
        <f>0.5*(Cy!BZ41+Cy!CA41)*LN(K_T!W41/K_T!V41)</f>
        <v>1.659406839231577E-2</v>
      </c>
      <c r="X41" s="15">
        <f>0.5*(Cy!CA41+Cy!CB41)*LN(K_T!X41/K_T!W41)</f>
        <v>1.8375813737860128E-2</v>
      </c>
      <c r="Y41" s="15">
        <f>0.5*(Cy!CB41+Cy!CC41)*LN(K_T!Y41/K_T!X41)</f>
        <v>8.5591175292184011E-4</v>
      </c>
      <c r="Z41" s="15">
        <f>0.5*(Cy!CC41+Cy!CD41)*LN(K_T!Z41/K_T!Y41)</f>
        <v>3.9606472851903994E-3</v>
      </c>
      <c r="AA41" s="15">
        <f>0.5*(Cy!CD41+Cy!CE41)*LN(K_T!AA41/K_T!Z41)</f>
        <v>-1.9272217186153032E-2</v>
      </c>
      <c r="AB41" s="15">
        <f>0.5*(Cy!CE41+Cy!CF41)*LN(K_T!AB41/K_T!AA41)</f>
        <v>1.8861320154741953E-2</v>
      </c>
      <c r="AC41" s="15">
        <f>0.5*(Cy!CF41+Cy!CG41)*LN(K_T!AC41/K_T!AB41)</f>
        <v>-4.6495931960556085E-4</v>
      </c>
      <c r="AD41" s="15"/>
      <c r="AF41" s="64">
        <f t="shared" si="0"/>
        <v>-1.1112648374723158E-2</v>
      </c>
      <c r="AG41" s="64">
        <f t="shared" si="1"/>
        <v>-6.413817978547157E-3</v>
      </c>
      <c r="AH41" s="64">
        <f t="shared" si="2"/>
        <v>1.0260867780467703E-2</v>
      </c>
      <c r="AI41" s="64">
        <f t="shared" si="3"/>
        <v>1.4422701018354089E-2</v>
      </c>
      <c r="AJ41" s="64">
        <f t="shared" si="4"/>
        <v>7.8814053741912016E-4</v>
      </c>
      <c r="AK41" s="64">
        <f t="shared" si="5"/>
        <v>1.9235249009602721E-3</v>
      </c>
      <c r="AL41" s="64">
        <f t="shared" si="6"/>
        <v>7.605420777886604E-3</v>
      </c>
      <c r="AM41" s="64">
        <f t="shared" si="7"/>
        <v>7.2072308679662061E-3</v>
      </c>
      <c r="AN41" s="64">
        <f t="shared" si="8"/>
        <v>9.1981804175681955E-3</v>
      </c>
      <c r="AO41" s="64">
        <f t="shared" si="9"/>
        <v>1.58904859659412E-3</v>
      </c>
    </row>
    <row r="42" spans="1:41" x14ac:dyDescent="0.2">
      <c r="A42" s="4">
        <v>40</v>
      </c>
      <c r="B42" s="6" t="s">
        <v>77</v>
      </c>
      <c r="C42" s="15"/>
      <c r="D42" s="15">
        <f>0.5*(Cy!BG42+Cy!BH42)*LN(K_T!D42/K_T!C42)</f>
        <v>1.9780426306886503E-2</v>
      </c>
      <c r="E42" s="15">
        <f>0.5*(Cy!BH42+Cy!BI42)*LN(K_T!E42/K_T!D42)</f>
        <v>1.7213844206967099E-2</v>
      </c>
      <c r="F42" s="15">
        <f>0.5*(Cy!BI42+Cy!BJ42)*LN(K_T!F42/K_T!E42)</f>
        <v>1.3776655964545628E-2</v>
      </c>
      <c r="G42" s="15">
        <f>0.5*(Cy!BJ42+Cy!BK42)*LN(K_T!G42/K_T!F42)</f>
        <v>1.5421681812535693E-2</v>
      </c>
      <c r="H42" s="15">
        <f>0.5*(Cy!BK42+Cy!BL42)*LN(K_T!H42/K_T!G42)</f>
        <v>9.9720771554678636E-3</v>
      </c>
      <c r="I42" s="15">
        <f>0.5*(Cy!BL42+Cy!BM42)*LN(K_T!I42/K_T!H42)</f>
        <v>2.6051880078711776E-2</v>
      </c>
      <c r="J42" s="15">
        <f>0.5*(Cy!BM42+Cy!BN42)*LN(K_T!J42/K_T!I42)</f>
        <v>2.2031008914737468E-2</v>
      </c>
      <c r="K42" s="15">
        <f>0.5*(Cy!BN42+Cy!BO42)*LN(K_T!K42/K_T!J42)</f>
        <v>-1.1079974664997317E-3</v>
      </c>
      <c r="L42" s="15">
        <f>0.5*(Cy!BO42+Cy!BP42)*LN(K_T!L42/K_T!K42)</f>
        <v>1.8972578046728902E-3</v>
      </c>
      <c r="M42" s="15">
        <f>0.5*(Cy!BP42+Cy!BQ42)*LN(K_T!M42/K_T!L42)</f>
        <v>1.2356661259389549E-2</v>
      </c>
      <c r="N42" s="15">
        <f>0.5*(Cy!BQ42+Cy!BR42)*LN(K_T!N42/K_T!M42)</f>
        <v>7.5875565052593167E-3</v>
      </c>
      <c r="O42" s="15">
        <f>0.5*(Cy!BR42+Cy!BS42)*LN(K_T!O42/K_T!N42)</f>
        <v>1.0321747045418689E-2</v>
      </c>
      <c r="P42" s="15">
        <f>0.5*(Cy!BS42+Cy!BT42)*LN(K_T!P42/K_T!O42)</f>
        <v>3.4849938532694499E-3</v>
      </c>
      <c r="Q42" s="15">
        <f>0.5*(Cy!BT42+Cy!BU42)*LN(K_T!Q42/K_T!P42)</f>
        <v>8.132955705520745E-3</v>
      </c>
      <c r="R42" s="15">
        <f>0.5*(Cy!BU42+Cy!BV42)*LN(K_T!R42/K_T!Q42)</f>
        <v>-1.4557401180709325E-2</v>
      </c>
      <c r="S42" s="15">
        <f>0.5*(Cy!BV42+Cy!BW42)*LN(K_T!S42/K_T!R42)</f>
        <v>-1.4054124742124171E-2</v>
      </c>
      <c r="T42" s="15">
        <f>0.5*(Cy!BW42+Cy!BX42)*LN(K_T!T42/K_T!S42)</f>
        <v>-1.0231749352395667E-3</v>
      </c>
      <c r="U42" s="15">
        <f>0.5*(Cy!BX42+Cy!BY42)*LN(K_T!U42/K_T!T42)</f>
        <v>-8.6216206254782421E-3</v>
      </c>
      <c r="V42" s="15">
        <f>0.5*(Cy!BY42+Cy!BZ42)*LN(K_T!V42/K_T!U42)</f>
        <v>-1.3713977125597092E-2</v>
      </c>
      <c r="W42" s="15">
        <f>0.5*(Cy!BZ42+Cy!CA42)*LN(K_T!W42/K_T!V42)</f>
        <v>-5.4588189520012285E-3</v>
      </c>
      <c r="X42" s="15">
        <f>0.5*(Cy!CA42+Cy!CB42)*LN(K_T!X42/K_T!W42)</f>
        <v>2.6576773867349902E-3</v>
      </c>
      <c r="Y42" s="15">
        <f>0.5*(Cy!CB42+Cy!CC42)*LN(K_T!Y42/K_T!X42)</f>
        <v>-4.249245681946753E-3</v>
      </c>
      <c r="Z42" s="15">
        <f>0.5*(Cy!CC42+Cy!CD42)*LN(K_T!Z42/K_T!Y42)</f>
        <v>-5.8760749438270862E-3</v>
      </c>
      <c r="AA42" s="15">
        <f>0.5*(Cy!CD42+Cy!CE42)*LN(K_T!AA42/K_T!Z42)</f>
        <v>1.0627074861629509E-2</v>
      </c>
      <c r="AB42" s="15">
        <f>0.5*(Cy!CE42+Cy!CF42)*LN(K_T!AB42/K_T!AA42)</f>
        <v>5.4112137682423784E-3</v>
      </c>
      <c r="AC42" s="15">
        <f>0.5*(Cy!CF42+Cy!CG42)*LN(K_T!AC42/K_T!AB42)</f>
        <v>9.5236596069412337E-3</v>
      </c>
      <c r="AD42" s="15"/>
      <c r="AF42" s="64">
        <f t="shared" si="0"/>
        <v>1.6487227843645612E-2</v>
      </c>
      <c r="AG42" s="64">
        <f t="shared" si="1"/>
        <v>8.5528974035118978E-3</v>
      </c>
      <c r="AH42" s="64">
        <f t="shared" si="2"/>
        <v>-1.334365863724922E-3</v>
      </c>
      <c r="AI42" s="64">
        <f t="shared" si="3"/>
        <v>-5.2319828503162276E-3</v>
      </c>
      <c r="AJ42" s="64">
        <f t="shared" si="4"/>
        <v>3.0873255222078565E-3</v>
      </c>
      <c r="AK42" s="64">
        <f t="shared" si="5"/>
        <v>3.6092657698934875E-3</v>
      </c>
      <c r="AL42" s="64">
        <f t="shared" si="6"/>
        <v>-1.0723286640541858E-3</v>
      </c>
      <c r="AM42" s="64">
        <f t="shared" si="7"/>
        <v>-3.2072700019656836E-3</v>
      </c>
      <c r="AN42" s="64">
        <f t="shared" si="8"/>
        <v>7.4674366875918056E-3</v>
      </c>
      <c r="AO42" s="64">
        <f t="shared" si="9"/>
        <v>4.3122204110648439E-3</v>
      </c>
    </row>
    <row r="43" spans="1:41" x14ac:dyDescent="0.2">
      <c r="A43" s="4">
        <v>41</v>
      </c>
      <c r="B43" s="6" t="s">
        <v>78</v>
      </c>
      <c r="C43" s="15"/>
      <c r="D43" s="15">
        <f>0.5*(Cy!BG43+Cy!BH43)*LN(K_T!D43/K_T!C43)</f>
        <v>4.2192994671403743E-3</v>
      </c>
      <c r="E43" s="15">
        <f>0.5*(Cy!BH43+Cy!BI43)*LN(K_T!E43/K_T!D43)</f>
        <v>4.5490319384152598E-3</v>
      </c>
      <c r="F43" s="15">
        <f>0.5*(Cy!BI43+Cy!BJ43)*LN(K_T!F43/K_T!E43)</f>
        <v>4.2314671642986346E-3</v>
      </c>
      <c r="G43" s="15">
        <f>0.5*(Cy!BJ43+Cy!BK43)*LN(K_T!G43/K_T!F43)</f>
        <v>3.2541448744689309E-3</v>
      </c>
      <c r="H43" s="15">
        <f>0.5*(Cy!BK43+Cy!BL43)*LN(K_T!H43/K_T!G43)</f>
        <v>1.1043077046010475E-3</v>
      </c>
      <c r="I43" s="15">
        <f>0.5*(Cy!BL43+Cy!BM43)*LN(K_T!I43/K_T!H43)</f>
        <v>2.2924946484388755E-3</v>
      </c>
      <c r="J43" s="15">
        <f>0.5*(Cy!BM43+Cy!BN43)*LN(K_T!J43/K_T!I43)</f>
        <v>9.0492646590850808E-4</v>
      </c>
      <c r="K43" s="15">
        <f>0.5*(Cy!BN43+Cy!BO43)*LN(K_T!K43/K_T!J43)</f>
        <v>3.2477028520575208E-4</v>
      </c>
      <c r="L43" s="15">
        <f>0.5*(Cy!BO43+Cy!BP43)*LN(K_T!L43/K_T!K43)</f>
        <v>-8.8317862101000252E-4</v>
      </c>
      <c r="M43" s="15">
        <f>0.5*(Cy!BP43+Cy!BQ43)*LN(K_T!M43/K_T!L43)</f>
        <v>-3.2509372298874395E-4</v>
      </c>
      <c r="N43" s="15">
        <f>0.5*(Cy!BQ43+Cy!BR43)*LN(K_T!N43/K_T!M43)</f>
        <v>1.010401226588988E-3</v>
      </c>
      <c r="O43" s="15">
        <f>0.5*(Cy!BR43+Cy!BS43)*LN(K_T!O43/K_T!N43)</f>
        <v>5.8699996171033345E-3</v>
      </c>
      <c r="P43" s="15">
        <f>0.5*(Cy!BS43+Cy!BT43)*LN(K_T!P43/K_T!O43)</f>
        <v>8.4564543970988264E-3</v>
      </c>
      <c r="Q43" s="15">
        <f>0.5*(Cy!BT43+Cy!BU43)*LN(K_T!Q43/K_T!P43)</f>
        <v>6.0687880635253572E-3</v>
      </c>
      <c r="R43" s="15">
        <f>0.5*(Cy!BU43+Cy!BV43)*LN(K_T!R43/K_T!Q43)</f>
        <v>1.3892002318979346E-3</v>
      </c>
      <c r="S43" s="15">
        <f>0.5*(Cy!BV43+Cy!BW43)*LN(K_T!S43/K_T!R43)</f>
        <v>-9.214746968967438E-4</v>
      </c>
      <c r="T43" s="15">
        <f>0.5*(Cy!BW43+Cy!BX43)*LN(K_T!T43/K_T!S43)</f>
        <v>-5.2391910430722667E-4</v>
      </c>
      <c r="U43" s="15">
        <f>0.5*(Cy!BX43+Cy!BY43)*LN(K_T!U43/K_T!T43)</f>
        <v>2.8944294520290266E-3</v>
      </c>
      <c r="V43" s="15">
        <f>0.5*(Cy!BY43+Cy!BZ43)*LN(K_T!V43/K_T!U43)</f>
        <v>-4.5112439214234357E-4</v>
      </c>
      <c r="W43" s="15">
        <f>0.5*(Cy!BZ43+Cy!CA43)*LN(K_T!W43/K_T!V43)</f>
        <v>-1.1697301601252528E-3</v>
      </c>
      <c r="X43" s="15">
        <f>0.5*(Cy!CA43+Cy!CB43)*LN(K_T!X43/K_T!W43)</f>
        <v>3.0179992774451939E-3</v>
      </c>
      <c r="Y43" s="15">
        <f>0.5*(Cy!CB43+Cy!CC43)*LN(K_T!Y43/K_T!X43)</f>
        <v>4.0967415068075353E-3</v>
      </c>
      <c r="Z43" s="15">
        <f>0.5*(Cy!CC43+Cy!CD43)*LN(K_T!Z43/K_T!Y43)</f>
        <v>5.0589857373547374E-3</v>
      </c>
      <c r="AA43" s="15">
        <f>0.5*(Cy!CD43+Cy!CE43)*LN(K_T!AA43/K_T!Z43)</f>
        <v>6.6801321837999736E-3</v>
      </c>
      <c r="AB43" s="15">
        <f>0.5*(Cy!CE43+Cy!CF43)*LN(K_T!AB43/K_T!AA43)</f>
        <v>1.4507094965908189E-3</v>
      </c>
      <c r="AC43" s="15">
        <f>0.5*(Cy!CF43+Cy!CG43)*LN(K_T!AC43/K_T!AB43)</f>
        <v>1.714352316174699E-3</v>
      </c>
      <c r="AD43" s="15"/>
      <c r="AF43" s="64">
        <f t="shared" si="0"/>
        <v>3.08628926604455E-3</v>
      </c>
      <c r="AG43" s="64">
        <f t="shared" si="1"/>
        <v>2.0636512674090035E-4</v>
      </c>
      <c r="AH43" s="64">
        <f t="shared" si="2"/>
        <v>4.1725935225457424E-3</v>
      </c>
      <c r="AI43" s="64">
        <f t="shared" si="3"/>
        <v>7.5353101457987951E-4</v>
      </c>
      <c r="AJ43" s="64">
        <f t="shared" si="4"/>
        <v>3.800184248145553E-3</v>
      </c>
      <c r="AK43" s="64">
        <f t="shared" si="5"/>
        <v>2.1894793246433212E-3</v>
      </c>
      <c r="AL43" s="64">
        <f t="shared" si="6"/>
        <v>2.2768576313627162E-3</v>
      </c>
      <c r="AM43" s="64">
        <f t="shared" si="7"/>
        <v>2.4504393126077053E-3</v>
      </c>
      <c r="AN43" s="64">
        <f t="shared" si="8"/>
        <v>1.582530906382759E-3</v>
      </c>
      <c r="AO43" s="64">
        <f t="shared" si="9"/>
        <v>2.4037926356113245E-3</v>
      </c>
    </row>
    <row r="44" spans="1:41" x14ac:dyDescent="0.2">
      <c r="A44" s="4">
        <v>42</v>
      </c>
      <c r="B44" s="6" t="s">
        <v>79</v>
      </c>
      <c r="C44" s="15"/>
      <c r="D44" s="15">
        <f>0.5*(Cy!BG44+Cy!BH44)*LN(K_T!D44/K_T!C44)</f>
        <v>1.4411113131559817E-2</v>
      </c>
      <c r="E44" s="15">
        <f>0.5*(Cy!BH44+Cy!BI44)*LN(K_T!E44/K_T!D44)</f>
        <v>1.1868615315353879E-2</v>
      </c>
      <c r="F44" s="15">
        <f>0.5*(Cy!BI44+Cy!BJ44)*LN(K_T!F44/K_T!E44)</f>
        <v>1.2492757465271207E-2</v>
      </c>
      <c r="G44" s="15">
        <f>0.5*(Cy!BJ44+Cy!BK44)*LN(K_T!G44/K_T!F44)</f>
        <v>1.0568222566727755E-2</v>
      </c>
      <c r="H44" s="15">
        <f>0.5*(Cy!BK44+Cy!BL44)*LN(K_T!H44/K_T!G44)</f>
        <v>9.2201619058609949E-3</v>
      </c>
      <c r="I44" s="15">
        <f>0.5*(Cy!BL44+Cy!BM44)*LN(K_T!I44/K_T!H44)</f>
        <v>1.1358033953995761E-2</v>
      </c>
      <c r="J44" s="15">
        <f>0.5*(Cy!BM44+Cy!BN44)*LN(K_T!J44/K_T!I44)</f>
        <v>8.6634748665119291E-3</v>
      </c>
      <c r="K44" s="15">
        <f>0.5*(Cy!BN44+Cy!BO44)*LN(K_T!K44/K_T!J44)</f>
        <v>4.8973513950947255E-3</v>
      </c>
      <c r="L44" s="15">
        <f>0.5*(Cy!BO44+Cy!BP44)*LN(K_T!L44/K_T!K44)</f>
        <v>7.0857278700693273E-3</v>
      </c>
      <c r="M44" s="15">
        <f>0.5*(Cy!BP44+Cy!BQ44)*LN(K_T!M44/K_T!L44)</f>
        <v>5.6064239011201829E-3</v>
      </c>
      <c r="N44" s="15">
        <f>0.5*(Cy!BQ44+Cy!BR44)*LN(K_T!N44/K_T!M44)</f>
        <v>8.8411236997049218E-3</v>
      </c>
      <c r="O44" s="15">
        <f>0.5*(Cy!BR44+Cy!BS44)*LN(K_T!O44/K_T!N44)</f>
        <v>6.9500811661792469E-3</v>
      </c>
      <c r="P44" s="15">
        <f>0.5*(Cy!BS44+Cy!BT44)*LN(K_T!P44/K_T!O44)</f>
        <v>6.2601152459267947E-3</v>
      </c>
      <c r="Q44" s="15">
        <f>0.5*(Cy!BT44+Cy!BU44)*LN(K_T!Q44/K_T!P44)</f>
        <v>5.4249174992042739E-3</v>
      </c>
      <c r="R44" s="15">
        <f>0.5*(Cy!BU44+Cy!BV44)*LN(K_T!R44/K_T!Q44)</f>
        <v>-3.2259999681671686E-3</v>
      </c>
      <c r="S44" s="15">
        <f>0.5*(Cy!BV44+Cy!BW44)*LN(K_T!S44/K_T!R44)</f>
        <v>-2.9977405838616219E-3</v>
      </c>
      <c r="T44" s="15">
        <f>0.5*(Cy!BW44+Cy!BX44)*LN(K_T!T44/K_T!S44)</f>
        <v>3.0548796088356567E-3</v>
      </c>
      <c r="U44" s="15">
        <f>0.5*(Cy!BX44+Cy!BY44)*LN(K_T!U44/K_T!T44)</f>
        <v>3.7160054347918896E-3</v>
      </c>
      <c r="V44" s="15">
        <f>0.5*(Cy!BY44+Cy!BZ44)*LN(K_T!V44/K_T!U44)</f>
        <v>3.1789258554567111E-3</v>
      </c>
      <c r="W44" s="15">
        <f>0.5*(Cy!BZ44+Cy!CA44)*LN(K_T!W44/K_T!V44)</f>
        <v>6.0991714284670834E-3</v>
      </c>
      <c r="X44" s="15">
        <f>0.5*(Cy!CA44+Cy!CB44)*LN(K_T!X44/K_T!W44)</f>
        <v>6.1957661173047962E-3</v>
      </c>
      <c r="Y44" s="15">
        <f>0.5*(Cy!CB44+Cy!CC44)*LN(K_T!Y44/K_T!X44)</f>
        <v>6.0466413762340493E-3</v>
      </c>
      <c r="Z44" s="15">
        <f>0.5*(Cy!CC44+Cy!CD44)*LN(K_T!Z44/K_T!Y44)</f>
        <v>5.3217318342118564E-3</v>
      </c>
      <c r="AA44" s="15">
        <f>0.5*(Cy!CD44+Cy!CE44)*LN(K_T!AA44/K_T!Z44)</f>
        <v>8.2120870350156742E-3</v>
      </c>
      <c r="AB44" s="15">
        <f>0.5*(Cy!CE44+Cy!CF44)*LN(K_T!AB44/K_T!AA44)</f>
        <v>4.1727675097806161E-3</v>
      </c>
      <c r="AC44" s="15">
        <f>0.5*(Cy!CF44+Cy!CG44)*LN(K_T!AC44/K_T!AB44)</f>
        <v>-1.7285066517655347E-3</v>
      </c>
      <c r="AD44" s="15"/>
      <c r="AF44" s="64">
        <f t="shared" si="0"/>
        <v>1.1101558241441919E-2</v>
      </c>
      <c r="AG44" s="64">
        <f t="shared" si="1"/>
        <v>7.0188203465002177E-3</v>
      </c>
      <c r="AH44" s="64">
        <f t="shared" si="2"/>
        <v>2.482274671856305E-3</v>
      </c>
      <c r="AI44" s="64">
        <f t="shared" si="3"/>
        <v>4.4489496889712279E-3</v>
      </c>
      <c r="AJ44" s="64">
        <f t="shared" si="4"/>
        <v>4.4049442206953327E-3</v>
      </c>
      <c r="AK44" s="64">
        <f t="shared" si="5"/>
        <v>4.7505475091782611E-3</v>
      </c>
      <c r="AL44" s="64">
        <f t="shared" si="6"/>
        <v>4.4269469548332803E-3</v>
      </c>
      <c r="AM44" s="64">
        <f t="shared" si="7"/>
        <v>5.2281510862897153E-3</v>
      </c>
      <c r="AN44" s="64">
        <f t="shared" si="8"/>
        <v>1.2221304290075407E-3</v>
      </c>
      <c r="AO44" s="64">
        <f t="shared" si="9"/>
        <v>5.8913094338930013E-3</v>
      </c>
    </row>
    <row r="45" spans="1:41" x14ac:dyDescent="0.2">
      <c r="A45" s="4">
        <v>43</v>
      </c>
      <c r="B45" s="6" t="s">
        <v>80</v>
      </c>
      <c r="C45" s="15"/>
      <c r="D45" s="15">
        <f>0.5*(Cy!BG45+Cy!BH45)*LN(K_T!D45/K_T!C45)</f>
        <v>-6.3412242363062284E-3</v>
      </c>
      <c r="E45" s="15">
        <f>0.5*(Cy!BH45+Cy!BI45)*LN(K_T!E45/K_T!D45)</f>
        <v>-4.1104790908127785E-3</v>
      </c>
      <c r="F45" s="15">
        <f>0.5*(Cy!BI45+Cy!BJ45)*LN(K_T!F45/K_T!E45)</f>
        <v>4.6942768087476468E-4</v>
      </c>
      <c r="G45" s="15">
        <f>0.5*(Cy!BJ45+Cy!BK45)*LN(K_T!G45/K_T!F45)</f>
        <v>1.2088681788513164E-3</v>
      </c>
      <c r="H45" s="15">
        <f>0.5*(Cy!BK45+Cy!BL45)*LN(K_T!H45/K_T!G45)</f>
        <v>-2.735563769826658E-3</v>
      </c>
      <c r="I45" s="15">
        <f>0.5*(Cy!BL45+Cy!BM45)*LN(K_T!I45/K_T!H45)</f>
        <v>2.6827601696493208E-3</v>
      </c>
      <c r="J45" s="15">
        <f>0.5*(Cy!BM45+Cy!BN45)*LN(K_T!J45/K_T!I45)</f>
        <v>3.9980674545154497E-3</v>
      </c>
      <c r="K45" s="15">
        <f>0.5*(Cy!BN45+Cy!BO45)*LN(K_T!K45/K_T!J45)</f>
        <v>-6.1128857487065657E-3</v>
      </c>
      <c r="L45" s="15">
        <f>0.5*(Cy!BO45+Cy!BP45)*LN(K_T!L45/K_T!K45)</f>
        <v>-9.7652685440379316E-3</v>
      </c>
      <c r="M45" s="15">
        <f>0.5*(Cy!BP45+Cy!BQ45)*LN(K_T!M45/K_T!L45)</f>
        <v>-6.5902866460969918E-3</v>
      </c>
      <c r="N45" s="15">
        <f>0.5*(Cy!BQ45+Cy!BR45)*LN(K_T!N45/K_T!M45)</f>
        <v>-8.0921914271566437E-3</v>
      </c>
      <c r="O45" s="15">
        <f>0.5*(Cy!BR45+Cy!BS45)*LN(K_T!O45/K_T!N45)</f>
        <v>-3.7394779642166255E-3</v>
      </c>
      <c r="P45" s="15">
        <f>0.5*(Cy!BS45+Cy!BT45)*LN(K_T!P45/K_T!O45)</f>
        <v>-4.4974029636605873E-3</v>
      </c>
      <c r="Q45" s="15">
        <f>0.5*(Cy!BT45+Cy!BU45)*LN(K_T!Q45/K_T!P45)</f>
        <v>-6.9166902182449452E-3</v>
      </c>
      <c r="R45" s="15">
        <f>0.5*(Cy!BU45+Cy!BV45)*LN(K_T!R45/K_T!Q45)</f>
        <v>-1.2368306172816918E-2</v>
      </c>
      <c r="S45" s="15">
        <f>0.5*(Cy!BV45+Cy!BW45)*LN(K_T!S45/K_T!R45)</f>
        <v>-8.5348659497374389E-3</v>
      </c>
      <c r="T45" s="15">
        <f>0.5*(Cy!BW45+Cy!BX45)*LN(K_T!T45/K_T!S45)</f>
        <v>-7.6586069659215095E-3</v>
      </c>
      <c r="U45" s="15">
        <f>0.5*(Cy!BX45+Cy!BY45)*LN(K_T!U45/K_T!T45)</f>
        <v>-1.0367858852212777E-2</v>
      </c>
      <c r="V45" s="15">
        <f>0.5*(Cy!BY45+Cy!BZ45)*LN(K_T!V45/K_T!U45)</f>
        <v>-9.8266256862592008E-3</v>
      </c>
      <c r="W45" s="15">
        <f>0.5*(Cy!BZ45+Cy!CA45)*LN(K_T!W45/K_T!V45)</f>
        <v>-7.3558750721369618E-3</v>
      </c>
      <c r="X45" s="15">
        <f>0.5*(Cy!CA45+Cy!CB45)*LN(K_T!X45/K_T!W45)</f>
        <v>-6.8332010786071717E-3</v>
      </c>
      <c r="Y45" s="15">
        <f>0.5*(Cy!CB45+Cy!CC45)*LN(K_T!Y45/K_T!X45)</f>
        <v>-6.2488340942983738E-3</v>
      </c>
      <c r="Z45" s="15">
        <f>0.5*(Cy!CC45+Cy!CD45)*LN(K_T!Z45/K_T!Y45)</f>
        <v>-5.3300489750104625E-3</v>
      </c>
      <c r="AA45" s="15">
        <f>0.5*(Cy!CD45+Cy!CE45)*LN(K_T!AA45/K_T!Z45)</f>
        <v>-4.5792796752700728E-3</v>
      </c>
      <c r="AB45" s="15">
        <f>0.5*(Cy!CE45+Cy!CF45)*LN(K_T!AB45/K_T!AA45)</f>
        <v>-4.7648422820061901E-3</v>
      </c>
      <c r="AC45" s="15">
        <f>0.5*(Cy!CF45+Cy!CG45)*LN(K_T!AC45/K_T!AB45)</f>
        <v>-7.8692134227055701E-3</v>
      </c>
      <c r="AD45" s="15"/>
      <c r="AF45" s="64">
        <f t="shared" si="0"/>
        <v>-4.9699736625280694E-4</v>
      </c>
      <c r="AG45" s="64">
        <f t="shared" si="1"/>
        <v>-5.3125129822965368E-3</v>
      </c>
      <c r="AH45" s="64">
        <f t="shared" si="2"/>
        <v>-7.2113486537353031E-3</v>
      </c>
      <c r="AI45" s="64">
        <f t="shared" si="3"/>
        <v>-8.4084335310275239E-3</v>
      </c>
      <c r="AJ45" s="64">
        <f t="shared" si="4"/>
        <v>-5.7584436898581335E-3</v>
      </c>
      <c r="AK45" s="64">
        <f t="shared" si="5"/>
        <v>-6.2619308180159204E-3</v>
      </c>
      <c r="AL45" s="64">
        <f t="shared" si="6"/>
        <v>-7.08343861044283E-3</v>
      </c>
      <c r="AM45" s="64">
        <f t="shared" si="7"/>
        <v>-7.2750412999645674E-3</v>
      </c>
      <c r="AN45" s="64">
        <f t="shared" si="8"/>
        <v>-6.3170278523558797E-3</v>
      </c>
      <c r="AO45" s="64">
        <f t="shared" si="9"/>
        <v>-5.4375472446340613E-3</v>
      </c>
    </row>
    <row r="46" spans="1:41" x14ac:dyDescent="0.2">
      <c r="A46" s="4">
        <v>44</v>
      </c>
      <c r="B46" s="6" t="s">
        <v>81</v>
      </c>
      <c r="C46" s="15"/>
      <c r="D46" s="15">
        <f>0.5*(Cy!BG46+Cy!BH46)*LN(K_T!D46/K_T!C46)</f>
        <v>-7.2065612329251169E-3</v>
      </c>
      <c r="E46" s="15">
        <f>0.5*(Cy!BH46+Cy!BI46)*LN(K_T!E46/K_T!D46)</f>
        <v>-2.129239402793841E-3</v>
      </c>
      <c r="F46" s="15">
        <f>0.5*(Cy!BI46+Cy!BJ46)*LN(K_T!F46/K_T!E46)</f>
        <v>7.2100526825891415E-4</v>
      </c>
      <c r="G46" s="15">
        <f>0.5*(Cy!BJ46+Cy!BK46)*LN(K_T!G46/K_T!F46)</f>
        <v>4.6369324823779864E-3</v>
      </c>
      <c r="H46" s="15">
        <f>0.5*(Cy!BK46+Cy!BL46)*LN(K_T!H46/K_T!G46)</f>
        <v>2.4219922449015712E-3</v>
      </c>
      <c r="I46" s="15">
        <f>0.5*(Cy!BL46+Cy!BM46)*LN(K_T!I46/K_T!H46)</f>
        <v>8.3335176961566258E-3</v>
      </c>
      <c r="J46" s="15">
        <f>0.5*(Cy!BM46+Cy!BN46)*LN(K_T!J46/K_T!I46)</f>
        <v>1.0000573042475031E-2</v>
      </c>
      <c r="K46" s="15">
        <f>0.5*(Cy!BN46+Cy!BO46)*LN(K_T!K46/K_T!J46)</f>
        <v>7.6031665983757324E-3</v>
      </c>
      <c r="L46" s="15">
        <f>0.5*(Cy!BO46+Cy!BP46)*LN(K_T!L46/K_T!K46)</f>
        <v>1.936376342699709E-3</v>
      </c>
      <c r="M46" s="15">
        <f>0.5*(Cy!BP46+Cy!BQ46)*LN(K_T!M46/K_T!L46)</f>
        <v>8.2935444394065892E-3</v>
      </c>
      <c r="N46" s="15">
        <f>0.5*(Cy!BQ46+Cy!BR46)*LN(K_T!N46/K_T!M46)</f>
        <v>7.8571046528925007E-3</v>
      </c>
      <c r="O46" s="15">
        <f>0.5*(Cy!BR46+Cy!BS46)*LN(K_T!O46/K_T!N46)</f>
        <v>6.3469229961946906E-3</v>
      </c>
      <c r="P46" s="15">
        <f>0.5*(Cy!BS46+Cy!BT46)*LN(K_T!P46/K_T!O46)</f>
        <v>5.3306234887312712E-3</v>
      </c>
      <c r="Q46" s="15">
        <f>0.5*(Cy!BT46+Cy!BU46)*LN(K_T!Q46/K_T!P46)</f>
        <v>-4.327075802968066E-4</v>
      </c>
      <c r="R46" s="15">
        <f>0.5*(Cy!BU46+Cy!BV46)*LN(K_T!R46/K_T!Q46)</f>
        <v>-1.1040122717188836E-2</v>
      </c>
      <c r="S46" s="15">
        <f>0.5*(Cy!BV46+Cy!BW46)*LN(K_T!S46/K_T!R46)</f>
        <v>-3.6361442108498658E-3</v>
      </c>
      <c r="T46" s="15">
        <f>0.5*(Cy!BW46+Cy!BX46)*LN(K_T!T46/K_T!S46)</f>
        <v>-1.0983249150721154E-3</v>
      </c>
      <c r="U46" s="15">
        <f>0.5*(Cy!BX46+Cy!BY46)*LN(K_T!U46/K_T!T46)</f>
        <v>-3.671569100355104E-3</v>
      </c>
      <c r="V46" s="15">
        <f>0.5*(Cy!BY46+Cy!BZ46)*LN(K_T!V46/K_T!U46)</f>
        <v>-1.749298359095164E-3</v>
      </c>
      <c r="W46" s="15">
        <f>0.5*(Cy!BZ46+Cy!CA46)*LN(K_T!W46/K_T!V46)</f>
        <v>-3.5247735153226749E-3</v>
      </c>
      <c r="X46" s="15">
        <f>0.5*(Cy!CA46+Cy!CB46)*LN(K_T!X46/K_T!W46)</f>
        <v>2.6703626377842983E-4</v>
      </c>
      <c r="Y46" s="15">
        <f>0.5*(Cy!CB46+Cy!CC46)*LN(K_T!Y46/K_T!X46)</f>
        <v>8.7697663730375557E-3</v>
      </c>
      <c r="Z46" s="15">
        <f>0.5*(Cy!CC46+Cy!CD46)*LN(K_T!Z46/K_T!Y46)</f>
        <v>2.5022042837594817E-3</v>
      </c>
      <c r="AA46" s="15">
        <f>0.5*(Cy!CD46+Cy!CE46)*LN(K_T!AA46/K_T!Z46)</f>
        <v>3.3181563677682567E-4</v>
      </c>
      <c r="AB46" s="15">
        <f>0.5*(Cy!CE46+Cy!CF46)*LN(K_T!AB46/K_T!AA46)</f>
        <v>1.7661029319060309E-4</v>
      </c>
      <c r="AC46" s="15">
        <f>0.5*(Cy!CF46+Cy!CG46)*LN(K_T!AC46/K_T!AB46)</f>
        <v>-1.7068289665975506E-3</v>
      </c>
      <c r="AD46" s="15"/>
      <c r="AF46" s="64">
        <f t="shared" si="0"/>
        <v>2.7968416577802513E-3</v>
      </c>
      <c r="AG46" s="64">
        <f t="shared" si="1"/>
        <v>7.1381530151699126E-3</v>
      </c>
      <c r="AH46" s="64">
        <f t="shared" si="2"/>
        <v>-6.8628560468190938E-4</v>
      </c>
      <c r="AI46" s="64">
        <f t="shared" si="3"/>
        <v>-1.9553859252133257E-3</v>
      </c>
      <c r="AJ46" s="64">
        <f t="shared" si="4"/>
        <v>2.0147135240333831E-3</v>
      </c>
      <c r="AK46" s="64">
        <f t="shared" si="5"/>
        <v>3.2259337052440011E-3</v>
      </c>
      <c r="AL46" s="64">
        <f t="shared" si="6"/>
        <v>2.9663799410028646E-5</v>
      </c>
      <c r="AM46" s="64">
        <f t="shared" si="7"/>
        <v>2.2835708343840424E-4</v>
      </c>
      <c r="AN46" s="64">
        <f t="shared" si="8"/>
        <v>-7.6510933670347373E-4</v>
      </c>
      <c r="AO46" s="64">
        <f t="shared" si="9"/>
        <v>1.8616073334176617E-3</v>
      </c>
    </row>
    <row r="47" spans="1:41" x14ac:dyDescent="0.2">
      <c r="A47" s="4">
        <v>45</v>
      </c>
      <c r="B47" s="6" t="s">
        <v>82</v>
      </c>
      <c r="C47" s="15"/>
      <c r="D47" s="15">
        <f>0.5*(Cy!BG47+Cy!BH47)*LN(K_T!D47/K_T!C47)</f>
        <v>2.2123022298084487E-2</v>
      </c>
      <c r="E47" s="15">
        <f>0.5*(Cy!BH47+Cy!BI47)*LN(K_T!E47/K_T!D47)</f>
        <v>2.8296993891741621E-2</v>
      </c>
      <c r="F47" s="15">
        <f>0.5*(Cy!BI47+Cy!BJ47)*LN(K_T!F47/K_T!E47)</f>
        <v>2.1767434105191198E-2</v>
      </c>
      <c r="G47" s="15">
        <f>0.5*(Cy!BJ47+Cy!BK47)*LN(K_T!G47/K_T!F47)</f>
        <v>1.4473052258598202E-2</v>
      </c>
      <c r="H47" s="15">
        <f>0.5*(Cy!BK47+Cy!BL47)*LN(K_T!H47/K_T!G47)</f>
        <v>1.5367658073125514E-2</v>
      </c>
      <c r="I47" s="15">
        <f>0.5*(Cy!BL47+Cy!BM47)*LN(K_T!I47/K_T!H47)</f>
        <v>1.4157757509902603E-2</v>
      </c>
      <c r="J47" s="15">
        <f>0.5*(Cy!BM47+Cy!BN47)*LN(K_T!J47/K_T!I47)</f>
        <v>1.0558535307400092E-2</v>
      </c>
      <c r="K47" s="15">
        <f>0.5*(Cy!BN47+Cy!BO47)*LN(K_T!K47/K_T!J47)</f>
        <v>1.9526791135504229E-3</v>
      </c>
      <c r="L47" s="15">
        <f>0.5*(Cy!BO47+Cy!BP47)*LN(K_T!L47/K_T!K47)</f>
        <v>5.4025719286388205E-3</v>
      </c>
      <c r="M47" s="15">
        <f>0.5*(Cy!BP47+Cy!BQ47)*LN(K_T!M47/K_T!L47)</f>
        <v>6.4556227145242595E-3</v>
      </c>
      <c r="N47" s="15">
        <f>0.5*(Cy!BQ47+Cy!BR47)*LN(K_T!N47/K_T!M47)</f>
        <v>7.3970622031173609E-3</v>
      </c>
      <c r="O47" s="15">
        <f>0.5*(Cy!BR47+Cy!BS47)*LN(K_T!O47/K_T!N47)</f>
        <v>6.6621903499817694E-3</v>
      </c>
      <c r="P47" s="15">
        <f>0.5*(Cy!BS47+Cy!BT47)*LN(K_T!P47/K_T!O47)</f>
        <v>9.573859194822806E-3</v>
      </c>
      <c r="Q47" s="15">
        <f>0.5*(Cy!BT47+Cy!BU47)*LN(K_T!Q47/K_T!P47)</f>
        <v>-2.9624014234895541E-3</v>
      </c>
      <c r="R47" s="15">
        <f>0.5*(Cy!BU47+Cy!BV47)*LN(K_T!R47/K_T!Q47)</f>
        <v>-7.9364383994779755E-3</v>
      </c>
      <c r="S47" s="15">
        <f>0.5*(Cy!BV47+Cy!BW47)*LN(K_T!S47/K_T!R47)</f>
        <v>-7.2746903787825933E-3</v>
      </c>
      <c r="T47" s="15">
        <f>0.5*(Cy!BW47+Cy!BX47)*LN(K_T!T47/K_T!S47)</f>
        <v>-6.2715149416010503E-3</v>
      </c>
      <c r="U47" s="15">
        <f>0.5*(Cy!BX47+Cy!BY47)*LN(K_T!U47/K_T!T47)</f>
        <v>-2.781009076726767E-3</v>
      </c>
      <c r="V47" s="15">
        <f>0.5*(Cy!BY47+Cy!BZ47)*LN(K_T!V47/K_T!U47)</f>
        <v>-1.4615587313696592E-3</v>
      </c>
      <c r="W47" s="15">
        <f>0.5*(Cy!BZ47+Cy!CA47)*LN(K_T!W47/K_T!V47)</f>
        <v>-3.9383240366877327E-3</v>
      </c>
      <c r="X47" s="15">
        <f>0.5*(Cy!CA47+Cy!CB47)*LN(K_T!X47/K_T!W47)</f>
        <v>-3.2969620029690882E-3</v>
      </c>
      <c r="Y47" s="15">
        <f>0.5*(Cy!CB47+Cy!CC47)*LN(K_T!Y47/K_T!X47)</f>
        <v>-3.1682608793757415E-3</v>
      </c>
      <c r="Z47" s="15">
        <f>0.5*(Cy!CC47+Cy!CD47)*LN(K_T!Z47/K_T!Y47)</f>
        <v>8.9611063150521718E-3</v>
      </c>
      <c r="AA47" s="15">
        <f>0.5*(Cy!CD47+Cy!CE47)*LN(K_T!AA47/K_T!Z47)</f>
        <v>-4.114199221007437E-3</v>
      </c>
      <c r="AB47" s="15">
        <f>0.5*(Cy!CE47+Cy!CF47)*LN(K_T!AB47/K_T!AA47)</f>
        <v>-2.7826453804302431E-3</v>
      </c>
      <c r="AC47" s="15">
        <f>0.5*(Cy!CF47+Cy!CG47)*LN(K_T!AC47/K_T!AB47)</f>
        <v>-4.0568567281219501E-3</v>
      </c>
      <c r="AD47" s="15"/>
      <c r="AF47" s="64">
        <f t="shared" si="0"/>
        <v>1.8812579167711826E-2</v>
      </c>
      <c r="AG47" s="64">
        <f t="shared" si="1"/>
        <v>6.3532942534461918E-3</v>
      </c>
      <c r="AH47" s="64">
        <f t="shared" si="2"/>
        <v>-3.8749613138910953E-4</v>
      </c>
      <c r="AI47" s="64">
        <f t="shared" si="3"/>
        <v>-3.5498737578708596E-3</v>
      </c>
      <c r="AJ47" s="64">
        <f t="shared" si="4"/>
        <v>-1.0321711787766399E-3</v>
      </c>
      <c r="AK47" s="64">
        <f t="shared" si="5"/>
        <v>2.9828990610285414E-3</v>
      </c>
      <c r="AL47" s="64">
        <f t="shared" si="6"/>
        <v>-2.2910224683237498E-3</v>
      </c>
      <c r="AM47" s="64">
        <f t="shared" si="7"/>
        <v>-2.0088403218356632E-3</v>
      </c>
      <c r="AN47" s="64">
        <f t="shared" si="8"/>
        <v>-3.4197510542760966E-3</v>
      </c>
      <c r="AO47" s="64">
        <f t="shared" si="9"/>
        <v>4.0392664706242823E-3</v>
      </c>
    </row>
    <row r="48" spans="1:41" x14ac:dyDescent="0.2">
      <c r="A48" s="4">
        <v>46</v>
      </c>
      <c r="B48" s="6" t="s">
        <v>83</v>
      </c>
      <c r="C48" s="15"/>
      <c r="D48" s="15">
        <f>0.5*(Cy!BG48+Cy!BH48)*LN(K_T!D48/K_T!C48)</f>
        <v>3.256212836140561E-2</v>
      </c>
      <c r="E48" s="15">
        <f>0.5*(Cy!BH48+Cy!BI48)*LN(K_T!E48/K_T!D48)</f>
        <v>2.3773645200276753E-2</v>
      </c>
      <c r="F48" s="15">
        <f>0.5*(Cy!BI48+Cy!BJ48)*LN(K_T!F48/K_T!E48)</f>
        <v>2.2000410472875872E-2</v>
      </c>
      <c r="G48" s="15">
        <f>0.5*(Cy!BJ48+Cy!BK48)*LN(K_T!G48/K_T!F48)</f>
        <v>2.1224469466037888E-2</v>
      </c>
      <c r="H48" s="15">
        <f>0.5*(Cy!BK48+Cy!BL48)*LN(K_T!H48/K_T!G48)</f>
        <v>1.5582394004386589E-2</v>
      </c>
      <c r="I48" s="15">
        <f>0.5*(Cy!BL48+Cy!BM48)*LN(K_T!I48/K_T!H48)</f>
        <v>1.6695396815812578E-2</v>
      </c>
      <c r="J48" s="15">
        <f>0.5*(Cy!BM48+Cy!BN48)*LN(K_T!J48/K_T!I48)</f>
        <v>1.0652172357875031E-2</v>
      </c>
      <c r="K48" s="15">
        <f>0.5*(Cy!BN48+Cy!BO48)*LN(K_T!K48/K_T!J48)</f>
        <v>1.1808137060607363E-2</v>
      </c>
      <c r="L48" s="15">
        <f>0.5*(Cy!BO48+Cy!BP48)*LN(K_T!L48/K_T!K48)</f>
        <v>6.2710831268021671E-3</v>
      </c>
      <c r="M48" s="15">
        <f>0.5*(Cy!BP48+Cy!BQ48)*LN(K_T!M48/K_T!L48)</f>
        <v>1.6144875566130052E-2</v>
      </c>
      <c r="N48" s="15">
        <f>0.5*(Cy!BQ48+Cy!BR48)*LN(K_T!N48/K_T!M48)</f>
        <v>1.575452636914328E-2</v>
      </c>
      <c r="O48" s="15">
        <f>0.5*(Cy!BR48+Cy!BS48)*LN(K_T!O48/K_T!N48)</f>
        <v>1.4204056244620575E-2</v>
      </c>
      <c r="P48" s="15">
        <f>0.5*(Cy!BS48+Cy!BT48)*LN(K_T!P48/K_T!O48)</f>
        <v>3.8535801055927417E-3</v>
      </c>
      <c r="Q48" s="15">
        <f>0.5*(Cy!BT48+Cy!BU48)*LN(K_T!Q48/K_T!P48)</f>
        <v>7.0352798171529791E-3</v>
      </c>
      <c r="R48" s="15">
        <f>0.5*(Cy!BU48+Cy!BV48)*LN(K_T!R48/K_T!Q48)</f>
        <v>-3.2971383363219613E-4</v>
      </c>
      <c r="S48" s="15">
        <f>0.5*(Cy!BV48+Cy!BW48)*LN(K_T!S48/K_T!R48)</f>
        <v>-2.704805921185478E-3</v>
      </c>
      <c r="T48" s="15">
        <f>0.5*(Cy!BW48+Cy!BX48)*LN(K_T!T48/K_T!S48)</f>
        <v>-1.0522880124087673E-2</v>
      </c>
      <c r="U48" s="15">
        <f>0.5*(Cy!BX48+Cy!BY48)*LN(K_T!U48/K_T!T48)</f>
        <v>-2.1993944762608249E-2</v>
      </c>
      <c r="V48" s="15">
        <f>0.5*(Cy!BY48+Cy!BZ48)*LN(K_T!V48/K_T!U48)</f>
        <v>-3.8866577939606142E-2</v>
      </c>
      <c r="W48" s="15">
        <f>0.5*(Cy!BZ48+Cy!CA48)*LN(K_T!W48/K_T!V48)</f>
        <v>-2.6468410856524148E-2</v>
      </c>
      <c r="X48" s="15">
        <f>0.5*(Cy!CA48+Cy!CB48)*LN(K_T!X48/K_T!W48)</f>
        <v>-1.2532570867172306E-2</v>
      </c>
      <c r="Y48" s="15">
        <f>0.5*(Cy!CB48+Cy!CC48)*LN(K_T!Y48/K_T!X48)</f>
        <v>-4.0233302166151647E-2</v>
      </c>
      <c r="Z48" s="15">
        <f>0.5*(Cy!CC48+Cy!CD48)*LN(K_T!Z48/K_T!Y48)</f>
        <v>-4.0454850837663626E-2</v>
      </c>
      <c r="AA48" s="15">
        <f>0.5*(Cy!CD48+Cy!CE48)*LN(K_T!AA48/K_T!Z48)</f>
        <v>-3.8805387760248437E-2</v>
      </c>
      <c r="AB48" s="15">
        <f>0.5*(Cy!CE48+Cy!CF48)*LN(K_T!AB48/K_T!AA48)</f>
        <v>-3.9365399376373948E-2</v>
      </c>
      <c r="AC48" s="15">
        <f>0.5*(Cy!CF48+Cy!CG48)*LN(K_T!AC48/K_T!AB48)</f>
        <v>-4.187858723590502E-2</v>
      </c>
      <c r="AD48" s="15"/>
      <c r="AF48" s="64">
        <f t="shared" si="0"/>
        <v>1.9855263191877935E-2</v>
      </c>
      <c r="AG48" s="64">
        <f t="shared" si="1"/>
        <v>1.2126158896111577E-2</v>
      </c>
      <c r="AH48" s="64">
        <f t="shared" si="2"/>
        <v>4.4116792825097239E-3</v>
      </c>
      <c r="AI48" s="64">
        <f t="shared" si="3"/>
        <v>-2.2076876909999703E-2</v>
      </c>
      <c r="AJ48" s="64">
        <f t="shared" si="4"/>
        <v>-4.0147505475268533E-2</v>
      </c>
      <c r="AK48" s="64">
        <f t="shared" si="5"/>
        <v>8.2689190893106505E-3</v>
      </c>
      <c r="AL48" s="64">
        <f t="shared" si="6"/>
        <v>-3.1112191192634121E-2</v>
      </c>
      <c r="AM48" s="64">
        <f t="shared" si="7"/>
        <v>-2.8734740664257779E-2</v>
      </c>
      <c r="AN48" s="64">
        <f t="shared" si="8"/>
        <v>-4.0621993306139484E-2</v>
      </c>
      <c r="AO48" s="64">
        <f t="shared" si="9"/>
        <v>-5.1662562029537971E-3</v>
      </c>
    </row>
    <row r="49" spans="1:41" x14ac:dyDescent="0.2">
      <c r="A49" s="4">
        <v>47</v>
      </c>
      <c r="B49" s="6" t="s">
        <v>84</v>
      </c>
      <c r="C49" s="15"/>
      <c r="D49" s="15">
        <f>0.5*(Cy!BG49+Cy!BH49)*LN(K_T!D49/K_T!C49)</f>
        <v>2.276171975178443E-2</v>
      </c>
      <c r="E49" s="15">
        <f>0.5*(Cy!BH49+Cy!BI49)*LN(K_T!E49/K_T!D49)</f>
        <v>2.6156765022868629E-2</v>
      </c>
      <c r="F49" s="15">
        <f>0.5*(Cy!BI49+Cy!BJ49)*LN(K_T!F49/K_T!E49)</f>
        <v>2.0351486702592705E-2</v>
      </c>
      <c r="G49" s="15">
        <f>0.5*(Cy!BJ49+Cy!BK49)*LN(K_T!G49/K_T!F49)</f>
        <v>2.0566798142089344E-2</v>
      </c>
      <c r="H49" s="15">
        <f>0.5*(Cy!BK49+Cy!BL49)*LN(K_T!H49/K_T!G49)</f>
        <v>1.6894896251164564E-2</v>
      </c>
      <c r="I49" s="15">
        <f>0.5*(Cy!BL49+Cy!BM49)*LN(K_T!I49/K_T!H49)</f>
        <v>1.6628931645198387E-2</v>
      </c>
      <c r="J49" s="15">
        <f>0.5*(Cy!BM49+Cy!BN49)*LN(K_T!J49/K_T!I49)</f>
        <v>1.4263635088354123E-2</v>
      </c>
      <c r="K49" s="15">
        <f>0.5*(Cy!BN49+Cy!BO49)*LN(K_T!K49/K_T!J49)</f>
        <v>3.2663710237842295E-3</v>
      </c>
      <c r="L49" s="15">
        <f>0.5*(Cy!BO49+Cy!BP49)*LN(K_T!L49/K_T!K49)</f>
        <v>2.1345477563267439E-3</v>
      </c>
      <c r="M49" s="15">
        <f>0.5*(Cy!BP49+Cy!BQ49)*LN(K_T!M49/K_T!L49)</f>
        <v>4.0307240173843975E-4</v>
      </c>
      <c r="N49" s="15">
        <f>0.5*(Cy!BQ49+Cy!BR49)*LN(K_T!N49/K_T!M49)</f>
        <v>3.6717910683034694E-3</v>
      </c>
      <c r="O49" s="15">
        <f>0.5*(Cy!BR49+Cy!BS49)*LN(K_T!O49/K_T!N49)</f>
        <v>4.8678895075742424E-3</v>
      </c>
      <c r="P49" s="15">
        <f>0.5*(Cy!BS49+Cy!BT49)*LN(K_T!P49/K_T!O49)</f>
        <v>8.228955828664385E-3</v>
      </c>
      <c r="Q49" s="15">
        <f>0.5*(Cy!BT49+Cy!BU49)*LN(K_T!Q49/K_T!P49)</f>
        <v>4.9137223228198929E-3</v>
      </c>
      <c r="R49" s="15">
        <f>0.5*(Cy!BU49+Cy!BV49)*LN(K_T!R49/K_T!Q49)</f>
        <v>-4.8216538140873006E-3</v>
      </c>
      <c r="S49" s="15">
        <f>0.5*(Cy!BV49+Cy!BW49)*LN(K_T!S49/K_T!R49)</f>
        <v>-5.9947240461640872E-3</v>
      </c>
      <c r="T49" s="15">
        <f>0.5*(Cy!BW49+Cy!BX49)*LN(K_T!T49/K_T!S49)</f>
        <v>4.1730688957131671E-3</v>
      </c>
      <c r="U49" s="15">
        <f>0.5*(Cy!BX49+Cy!BY49)*LN(K_T!U49/K_T!T49)</f>
        <v>7.7723510081400739E-3</v>
      </c>
      <c r="V49" s="15">
        <f>0.5*(Cy!BY49+Cy!BZ49)*LN(K_T!V49/K_T!U49)</f>
        <v>1.0220405382200473E-2</v>
      </c>
      <c r="W49" s="15">
        <f>0.5*(Cy!BZ49+Cy!CA49)*LN(K_T!W49/K_T!V49)</f>
        <v>3.9790057243667947E-3</v>
      </c>
      <c r="X49" s="15">
        <f>0.5*(Cy!CA49+Cy!CB49)*LN(K_T!X49/K_T!W49)</f>
        <v>-1.3623174966644665E-3</v>
      </c>
      <c r="Y49" s="15">
        <f>0.5*(Cy!CB49+Cy!CC49)*LN(K_T!Y49/K_T!X49)</f>
        <v>2.478018005353771E-3</v>
      </c>
      <c r="Z49" s="15">
        <f>0.5*(Cy!CC49+Cy!CD49)*LN(K_T!Z49/K_T!Y49)</f>
        <v>-7.8948549791881299E-4</v>
      </c>
      <c r="AA49" s="15">
        <f>0.5*(Cy!CD49+Cy!CE49)*LN(K_T!AA49/K_T!Z49)</f>
        <v>-5.0978244291643672E-3</v>
      </c>
      <c r="AB49" s="15">
        <f>0.5*(Cy!CE49+Cy!CF49)*LN(K_T!AB49/K_T!AA49)</f>
        <v>-6.1774024743961866E-3</v>
      </c>
      <c r="AC49" s="15">
        <f>0.5*(Cy!CF49+Cy!CG49)*LN(K_T!AC49/K_T!AB49)</f>
        <v>-4.8451957960192714E-3</v>
      </c>
      <c r="AD49" s="15"/>
      <c r="AF49" s="64">
        <f t="shared" si="0"/>
        <v>2.0119775552782725E-2</v>
      </c>
      <c r="AG49" s="64">
        <f t="shared" si="1"/>
        <v>4.7478834677014015E-3</v>
      </c>
      <c r="AH49" s="64">
        <f t="shared" si="2"/>
        <v>1.4388379597614269E-3</v>
      </c>
      <c r="AI49" s="64">
        <f t="shared" si="3"/>
        <v>4.9565027027512086E-3</v>
      </c>
      <c r="AJ49" s="64">
        <f t="shared" si="4"/>
        <v>-2.8863780384289733E-3</v>
      </c>
      <c r="AK49" s="64">
        <f t="shared" si="5"/>
        <v>3.0933607137314141E-3</v>
      </c>
      <c r="AL49" s="64">
        <f t="shared" si="6"/>
        <v>1.0350623321611174E-3</v>
      </c>
      <c r="AM49" s="64">
        <f t="shared" si="7"/>
        <v>2.6716526990033292E-3</v>
      </c>
      <c r="AN49" s="64">
        <f t="shared" si="8"/>
        <v>-5.5112991352077294E-3</v>
      </c>
      <c r="AO49" s="64">
        <f t="shared" si="9"/>
        <v>5.6753243289135577E-3</v>
      </c>
    </row>
    <row r="50" spans="1:41" x14ac:dyDescent="0.2">
      <c r="A50" s="4">
        <v>48</v>
      </c>
      <c r="B50" s="6" t="s">
        <v>85</v>
      </c>
      <c r="C50" s="15"/>
      <c r="D50" s="15">
        <f>0.5*(Cy!BG50+Cy!BH50)*LN(K_T!D50/K_T!C50)</f>
        <v>-1.057247297235848E-2</v>
      </c>
      <c r="E50" s="15">
        <f>0.5*(Cy!BH50+Cy!BI50)*LN(K_T!E50/K_T!D50)</f>
        <v>-7.1944527766921859E-3</v>
      </c>
      <c r="F50" s="15">
        <f>0.5*(Cy!BI50+Cy!BJ50)*LN(K_T!F50/K_T!E50)</f>
        <v>-5.1016181104539919E-3</v>
      </c>
      <c r="G50" s="15">
        <f>0.5*(Cy!BJ50+Cy!BK50)*LN(K_T!G50/K_T!F50)</f>
        <v>-5.560657476759062E-3</v>
      </c>
      <c r="H50" s="15">
        <f>0.5*(Cy!BK50+Cy!BL50)*LN(K_T!H50/K_T!G50)</f>
        <v>-6.4638122229954886E-3</v>
      </c>
      <c r="I50" s="15">
        <f>0.5*(Cy!BL50+Cy!BM50)*LN(K_T!I50/K_T!H50)</f>
        <v>-5.9307874172095463E-3</v>
      </c>
      <c r="J50" s="15">
        <f>0.5*(Cy!BM50+Cy!BN50)*LN(K_T!J50/K_T!I50)</f>
        <v>-1.9298363297307383E-3</v>
      </c>
      <c r="K50" s="15">
        <f>0.5*(Cy!BN50+Cy!BO50)*LN(K_T!K50/K_T!J50)</f>
        <v>-5.1334546386834733E-3</v>
      </c>
      <c r="L50" s="15">
        <f>0.5*(Cy!BO50+Cy!BP50)*LN(K_T!L50/K_T!K50)</f>
        <v>-4.8845097364217946E-3</v>
      </c>
      <c r="M50" s="15">
        <f>0.5*(Cy!BP50+Cy!BQ50)*LN(K_T!M50/K_T!L50)</f>
        <v>-7.1181729010546093E-3</v>
      </c>
      <c r="N50" s="15">
        <f>0.5*(Cy!BQ50+Cy!BR50)*LN(K_T!N50/K_T!M50)</f>
        <v>-6.0188374275004152E-3</v>
      </c>
      <c r="O50" s="15">
        <f>0.5*(Cy!BR50+Cy!BS50)*LN(K_T!O50/K_T!N50)</f>
        <v>-5.4713413247931709E-3</v>
      </c>
      <c r="P50" s="15">
        <f>0.5*(Cy!BS50+Cy!BT50)*LN(K_T!P50/K_T!O50)</f>
        <v>-1.4625746280156921E-3</v>
      </c>
      <c r="Q50" s="15">
        <f>0.5*(Cy!BT50+Cy!BU50)*LN(K_T!Q50/K_T!P50)</f>
        <v>-4.6416936341464867E-3</v>
      </c>
      <c r="R50" s="15">
        <f>0.5*(Cy!BU50+Cy!BV50)*LN(K_T!R50/K_T!Q50)</f>
        <v>-1.0537747428204737E-2</v>
      </c>
      <c r="S50" s="15">
        <f>0.5*(Cy!BV50+Cy!BW50)*LN(K_T!S50/K_T!R50)</f>
        <v>-1.2116266554774558E-2</v>
      </c>
      <c r="T50" s="15">
        <f>0.5*(Cy!BW50+Cy!BX50)*LN(K_T!T50/K_T!S50)</f>
        <v>-1.1231504223287973E-2</v>
      </c>
      <c r="U50" s="15">
        <f>0.5*(Cy!BX50+Cy!BY50)*LN(K_T!U50/K_T!T50)</f>
        <v>-7.9123212011457684E-3</v>
      </c>
      <c r="V50" s="15">
        <f>0.5*(Cy!BY50+Cy!BZ50)*LN(K_T!V50/K_T!U50)</f>
        <v>-8.5495476419854919E-3</v>
      </c>
      <c r="W50" s="15">
        <f>0.5*(Cy!BZ50+Cy!CA50)*LN(K_T!W50/K_T!V50)</f>
        <v>-8.8248672160886193E-3</v>
      </c>
      <c r="X50" s="15">
        <f>0.5*(Cy!CA50+Cy!CB50)*LN(K_T!X50/K_T!W50)</f>
        <v>-7.0451397139430893E-3</v>
      </c>
      <c r="Y50" s="15">
        <f>0.5*(Cy!CB50+Cy!CC50)*LN(K_T!Y50/K_T!X50)</f>
        <v>-5.4420950852566213E-3</v>
      </c>
      <c r="Z50" s="15">
        <f>0.5*(Cy!CC50+Cy!CD50)*LN(K_T!Z50/K_T!Y50)</f>
        <v>-7.6864094830951298E-3</v>
      </c>
      <c r="AA50" s="15">
        <f>0.5*(Cy!CD50+Cy!CE50)*LN(K_T!AA50/K_T!Z50)</f>
        <v>-1.7347864452020396E-3</v>
      </c>
      <c r="AB50" s="15">
        <f>0.5*(Cy!CE50+Cy!CF50)*LN(K_T!AB50/K_T!AA50)</f>
        <v>-9.7446961625789622E-4</v>
      </c>
      <c r="AC50" s="15">
        <f>0.5*(Cy!CF50+Cy!CG50)*LN(K_T!AC50/K_T!AB50)</f>
        <v>-7.7650095078888332E-3</v>
      </c>
      <c r="AD50" s="15"/>
      <c r="AF50" s="64">
        <f t="shared" si="0"/>
        <v>-6.0502656008220553E-3</v>
      </c>
      <c r="AG50" s="64">
        <f t="shared" si="1"/>
        <v>-5.0169622066782065E-3</v>
      </c>
      <c r="AH50" s="64">
        <f t="shared" si="2"/>
        <v>-6.8459247139869301E-3</v>
      </c>
      <c r="AI50" s="64">
        <f t="shared" si="3"/>
        <v>-8.7126759992901884E-3</v>
      </c>
      <c r="AJ50" s="64">
        <f t="shared" si="4"/>
        <v>-4.7205540275401039E-3</v>
      </c>
      <c r="AK50" s="64">
        <f t="shared" si="5"/>
        <v>-5.931443460332567E-3</v>
      </c>
      <c r="AL50" s="64">
        <f t="shared" si="6"/>
        <v>-6.7166150134151462E-3</v>
      </c>
      <c r="AM50" s="64">
        <f t="shared" si="7"/>
        <v>-7.3033338762505916E-3</v>
      </c>
      <c r="AN50" s="64">
        <f t="shared" si="8"/>
        <v>-4.3697395620733645E-3</v>
      </c>
      <c r="AO50" s="64">
        <f t="shared" si="9"/>
        <v>-6.2692765096634953E-3</v>
      </c>
    </row>
    <row r="51" spans="1:41" x14ac:dyDescent="0.2">
      <c r="A51" s="4">
        <v>49</v>
      </c>
      <c r="B51" s="6" t="s">
        <v>86</v>
      </c>
      <c r="C51" s="15"/>
      <c r="D51" s="15">
        <f>0.5*(Cy!BG51+Cy!BH51)*LN(K_T!D51/K_T!C51)</f>
        <v>-3.9940042956723194E-4</v>
      </c>
      <c r="E51" s="15">
        <f>0.5*(Cy!BH51+Cy!BI51)*LN(K_T!E51/K_T!D51)</f>
        <v>1.5551545357298166E-3</v>
      </c>
      <c r="F51" s="15">
        <f>0.5*(Cy!BI51+Cy!BJ51)*LN(K_T!F51/K_T!E51)</f>
        <v>2.6960351455463639E-3</v>
      </c>
      <c r="G51" s="15">
        <f>0.5*(Cy!BJ51+Cy!BK51)*LN(K_T!G51/K_T!F51)</f>
        <v>3.8420014728404086E-3</v>
      </c>
      <c r="H51" s="15">
        <f>0.5*(Cy!BK51+Cy!BL51)*LN(K_T!H51/K_T!G51)</f>
        <v>1.6092808930647819E-3</v>
      </c>
      <c r="I51" s="15">
        <f>0.5*(Cy!BL51+Cy!BM51)*LN(K_T!I51/K_T!H51)</f>
        <v>5.5425718320287968E-4</v>
      </c>
      <c r="J51" s="15">
        <f>0.5*(Cy!BM51+Cy!BN51)*LN(K_T!J51/K_T!I51)</f>
        <v>1.7045319633275187E-3</v>
      </c>
      <c r="K51" s="15">
        <f>0.5*(Cy!BN51+Cy!BO51)*LN(K_T!K51/K_T!J51)</f>
        <v>1.5470400987445696E-3</v>
      </c>
      <c r="L51" s="15">
        <f>0.5*(Cy!BO51+Cy!BP51)*LN(K_T!L51/K_T!K51)</f>
        <v>3.0847625281888538E-3</v>
      </c>
      <c r="M51" s="15">
        <f>0.5*(Cy!BP51+Cy!BQ51)*LN(K_T!M51/K_T!L51)</f>
        <v>9.1463960825617131E-4</v>
      </c>
      <c r="N51" s="15">
        <f>0.5*(Cy!BQ51+Cy!BR51)*LN(K_T!N51/K_T!M51)</f>
        <v>4.6228873811967209E-3</v>
      </c>
      <c r="O51" s="15">
        <f>0.5*(Cy!BR51+Cy!BS51)*LN(K_T!O51/K_T!N51)</f>
        <v>3.2500390918046335E-3</v>
      </c>
      <c r="P51" s="15">
        <f>0.5*(Cy!BS51+Cy!BT51)*LN(K_T!P51/K_T!O51)</f>
        <v>1.9598121045878232E-3</v>
      </c>
      <c r="Q51" s="15">
        <f>0.5*(Cy!BT51+Cy!BU51)*LN(K_T!Q51/K_T!P51)</f>
        <v>2.5784427252565855E-3</v>
      </c>
      <c r="R51" s="15">
        <f>0.5*(Cy!BU51+Cy!BV51)*LN(K_T!R51/K_T!Q51)</f>
        <v>-1.5116478428018898E-3</v>
      </c>
      <c r="S51" s="15">
        <f>0.5*(Cy!BV51+Cy!BW51)*LN(K_T!S51/K_T!R51)</f>
        <v>-3.9071973184237451E-3</v>
      </c>
      <c r="T51" s="15">
        <f>0.5*(Cy!BW51+Cy!BX51)*LN(K_T!T51/K_T!S51)</f>
        <v>-2.358036370517205E-3</v>
      </c>
      <c r="U51" s="15">
        <f>0.5*(Cy!BX51+Cy!BY51)*LN(K_T!U51/K_T!T51)</f>
        <v>4.7125782218608093E-4</v>
      </c>
      <c r="V51" s="15">
        <f>0.5*(Cy!BY51+Cy!BZ51)*LN(K_T!V51/K_T!U51)</f>
        <v>1.0847137993086359E-3</v>
      </c>
      <c r="W51" s="15">
        <f>0.5*(Cy!BZ51+Cy!CA51)*LN(K_T!W51/K_T!V51)</f>
        <v>1.133008499238076E-3</v>
      </c>
      <c r="X51" s="15">
        <f>0.5*(Cy!CA51+Cy!CB51)*LN(K_T!X51/K_T!W51)</f>
        <v>2.1333331676134291E-3</v>
      </c>
      <c r="Y51" s="15">
        <f>0.5*(Cy!CB51+Cy!CC51)*LN(K_T!Y51/K_T!X51)</f>
        <v>3.2448208044568217E-3</v>
      </c>
      <c r="Z51" s="15">
        <f>0.5*(Cy!CC51+Cy!CD51)*LN(K_T!Z51/K_T!Y51)</f>
        <v>3.0178449860931841E-3</v>
      </c>
      <c r="AA51" s="15">
        <f>0.5*(Cy!CD51+Cy!CE51)*LN(K_T!AA51/K_T!Z51)</f>
        <v>2.4457599692613526E-3</v>
      </c>
      <c r="AB51" s="15">
        <f>0.5*(Cy!CE51+Cy!CF51)*LN(K_T!AB51/K_T!AA51)</f>
        <v>4.7960410233853159E-4</v>
      </c>
      <c r="AC51" s="15">
        <f>0.5*(Cy!CF51+Cy!CG51)*LN(K_T!AC51/K_T!AB51)</f>
        <v>2.4019910603962015E-3</v>
      </c>
      <c r="AD51" s="15"/>
      <c r="AF51" s="64">
        <f t="shared" si="0"/>
        <v>2.0513458460768496E-3</v>
      </c>
      <c r="AG51" s="64">
        <f t="shared" si="1"/>
        <v>2.3747723159427666E-3</v>
      </c>
      <c r="AH51" s="64">
        <f t="shared" si="2"/>
        <v>4.7388975208468144E-4</v>
      </c>
      <c r="AI51" s="64">
        <f t="shared" si="3"/>
        <v>4.9285538356580341E-4</v>
      </c>
      <c r="AJ51" s="64">
        <f t="shared" si="4"/>
        <v>2.318004184509218E-3</v>
      </c>
      <c r="AK51" s="64">
        <f t="shared" si="5"/>
        <v>1.4243310340137242E-3</v>
      </c>
      <c r="AL51" s="64">
        <f t="shared" si="6"/>
        <v>1.4054297840375108E-3</v>
      </c>
      <c r="AM51" s="64">
        <f t="shared" si="7"/>
        <v>1.396587834705047E-3</v>
      </c>
      <c r="AN51" s="64">
        <f t="shared" si="8"/>
        <v>1.4407975813673665E-3</v>
      </c>
      <c r="AO51" s="64">
        <f t="shared" si="9"/>
        <v>1.5421734964358642E-3</v>
      </c>
    </row>
    <row r="52" spans="1:41" x14ac:dyDescent="0.2">
      <c r="A52" s="4">
        <v>50</v>
      </c>
      <c r="B52" s="6" t="s">
        <v>87</v>
      </c>
      <c r="C52" s="15"/>
      <c r="D52" s="15">
        <f>0.5*(Cy!BG52+Cy!BH52)*LN(K_T!D52/K_T!C52)</f>
        <v>-7.4206650374808621E-4</v>
      </c>
      <c r="E52" s="15">
        <f>0.5*(Cy!BH52+Cy!BI52)*LN(K_T!E52/K_T!D52)</f>
        <v>8.1490278549198011E-4</v>
      </c>
      <c r="F52" s="15">
        <f>0.5*(Cy!BI52+Cy!BJ52)*LN(K_T!F52/K_T!E52)</f>
        <v>3.9548240178630557E-3</v>
      </c>
      <c r="G52" s="15">
        <f>0.5*(Cy!BJ52+Cy!BK52)*LN(K_T!G52/K_T!F52)</f>
        <v>4.5359184131442453E-3</v>
      </c>
      <c r="H52" s="15">
        <f>0.5*(Cy!BK52+Cy!BL52)*LN(K_T!H52/K_T!G52)</f>
        <v>4.7515531112518215E-4</v>
      </c>
      <c r="I52" s="15">
        <f>0.5*(Cy!BL52+Cy!BM52)*LN(K_T!I52/K_T!H52)</f>
        <v>4.4498781724869335E-4</v>
      </c>
      <c r="J52" s="15">
        <f>0.5*(Cy!BM52+Cy!BN52)*LN(K_T!J52/K_T!I52)</f>
        <v>2.166883627315961E-3</v>
      </c>
      <c r="K52" s="15">
        <f>0.5*(Cy!BN52+Cy!BO52)*LN(K_T!K52/K_T!J52)</f>
        <v>5.7900466720345496E-4</v>
      </c>
      <c r="L52" s="15">
        <f>0.5*(Cy!BO52+Cy!BP52)*LN(K_T!L52/K_T!K52)</f>
        <v>2.7296480964458594E-3</v>
      </c>
      <c r="M52" s="15">
        <f>0.5*(Cy!BP52+Cy!BQ52)*LN(K_T!M52/K_T!L52)</f>
        <v>2.9211456875915605E-3</v>
      </c>
      <c r="N52" s="15">
        <f>0.5*(Cy!BQ52+Cy!BR52)*LN(K_T!N52/K_T!M52)</f>
        <v>5.4480948393337532E-3</v>
      </c>
      <c r="O52" s="15">
        <f>0.5*(Cy!BR52+Cy!BS52)*LN(K_T!O52/K_T!N52)</f>
        <v>3.3396561170577423E-3</v>
      </c>
      <c r="P52" s="15">
        <f>0.5*(Cy!BS52+Cy!BT52)*LN(K_T!P52/K_T!O52)</f>
        <v>6.0031567533870549E-3</v>
      </c>
      <c r="Q52" s="15">
        <f>0.5*(Cy!BT52+Cy!BU52)*LN(K_T!Q52/K_T!P52)</f>
        <v>3.489885318530307E-3</v>
      </c>
      <c r="R52" s="15">
        <f>0.5*(Cy!BU52+Cy!BV52)*LN(K_T!R52/K_T!Q52)</f>
        <v>-2.4064404756708362E-3</v>
      </c>
      <c r="S52" s="15">
        <f>0.5*(Cy!BV52+Cy!BW52)*LN(K_T!S52/K_T!R52)</f>
        <v>-2.6010052057891401E-3</v>
      </c>
      <c r="T52" s="15">
        <f>0.5*(Cy!BW52+Cy!BX52)*LN(K_T!T52/K_T!S52)</f>
        <v>-4.7596410020192537E-4</v>
      </c>
      <c r="U52" s="15">
        <f>0.5*(Cy!BX52+Cy!BY52)*LN(K_T!U52/K_T!T52)</f>
        <v>-3.3264003019543907E-4</v>
      </c>
      <c r="V52" s="15">
        <f>0.5*(Cy!BY52+Cy!BZ52)*LN(K_T!V52/K_T!U52)</f>
        <v>1.2342459017627551E-3</v>
      </c>
      <c r="W52" s="15">
        <f>0.5*(Cy!BZ52+Cy!CA52)*LN(K_T!W52/K_T!V52)</f>
        <v>3.0253562301721022E-3</v>
      </c>
      <c r="X52" s="15">
        <f>0.5*(Cy!CA52+Cy!CB52)*LN(K_T!X52/K_T!W52)</f>
        <v>5.3784339272676483E-3</v>
      </c>
      <c r="Y52" s="15">
        <f>0.5*(Cy!CB52+Cy!CC52)*LN(K_T!Y52/K_T!X52)</f>
        <v>5.0648403992721597E-3</v>
      </c>
      <c r="Z52" s="15">
        <f>0.5*(Cy!CC52+Cy!CD52)*LN(K_T!Z52/K_T!Y52)</f>
        <v>3.6525127199054193E-3</v>
      </c>
      <c r="AA52" s="15">
        <f>0.5*(Cy!CD52+Cy!CE52)*LN(K_T!AA52/K_T!Z52)</f>
        <v>4.0279372924471651E-3</v>
      </c>
      <c r="AB52" s="15">
        <f>0.5*(Cy!CE52+Cy!CF52)*LN(K_T!AB52/K_T!AA52)</f>
        <v>3.2885500588908968E-3</v>
      </c>
      <c r="AC52" s="15">
        <f>0.5*(Cy!CF52+Cy!CG52)*LN(K_T!AC52/K_T!AB52)</f>
        <v>1.0554958190682347E-3</v>
      </c>
      <c r="AD52" s="15"/>
      <c r="AF52" s="64">
        <f t="shared" si="0"/>
        <v>2.0451576689746315E-3</v>
      </c>
      <c r="AG52" s="64">
        <f t="shared" si="1"/>
        <v>2.7689553835781181E-3</v>
      </c>
      <c r="AH52" s="64">
        <f t="shared" si="2"/>
        <v>1.5650505015030256E-3</v>
      </c>
      <c r="AI52" s="64">
        <f t="shared" si="3"/>
        <v>1.7658863857610281E-3</v>
      </c>
      <c r="AJ52" s="64">
        <f t="shared" si="4"/>
        <v>3.417867257916775E-3</v>
      </c>
      <c r="AK52" s="64">
        <f t="shared" si="5"/>
        <v>2.167002942540572E-3</v>
      </c>
      <c r="AL52" s="64">
        <f t="shared" si="6"/>
        <v>2.5918768218389015E-3</v>
      </c>
      <c r="AM52" s="64">
        <f t="shared" si="7"/>
        <v>2.6968402925537358E-3</v>
      </c>
      <c r="AN52" s="64">
        <f t="shared" si="8"/>
        <v>2.172022938979566E-3</v>
      </c>
      <c r="AO52" s="64">
        <f t="shared" si="9"/>
        <v>2.3125834395467154E-3</v>
      </c>
    </row>
    <row r="53" spans="1:41" x14ac:dyDescent="0.2">
      <c r="A53" s="4">
        <v>51</v>
      </c>
      <c r="B53" s="6" t="s">
        <v>88</v>
      </c>
      <c r="C53" s="15"/>
      <c r="D53" s="15">
        <f>0.5*(Cy!BG53+Cy!BH53)*LN(K_T!D53/K_T!C53)</f>
        <v>-4.1198549001335693E-3</v>
      </c>
      <c r="E53" s="15">
        <f>0.5*(Cy!BH53+Cy!BI53)*LN(K_T!E53/K_T!D53)</f>
        <v>-3.0327243953772219E-3</v>
      </c>
      <c r="F53" s="15">
        <f>0.5*(Cy!BI53+Cy!BJ53)*LN(K_T!F53/K_T!E53)</f>
        <v>-1.0728372885406318E-3</v>
      </c>
      <c r="G53" s="15">
        <f>0.5*(Cy!BJ53+Cy!BK53)*LN(K_T!G53/K_T!F53)</f>
        <v>3.9944067982412368E-4</v>
      </c>
      <c r="H53" s="15">
        <f>0.5*(Cy!BK53+Cy!BL53)*LN(K_T!H53/K_T!G53)</f>
        <v>1.2315195353711174E-3</v>
      </c>
      <c r="I53" s="15">
        <f>0.5*(Cy!BL53+Cy!BM53)*LN(K_T!I53/K_T!H53)</f>
        <v>2.2675871431802414E-4</v>
      </c>
      <c r="J53" s="15">
        <f>0.5*(Cy!BM53+Cy!BN53)*LN(K_T!J53/K_T!I53)</f>
        <v>4.67421809848036E-4</v>
      </c>
      <c r="K53" s="15">
        <f>0.5*(Cy!BN53+Cy!BO53)*LN(K_T!K53/K_T!J53)</f>
        <v>2.9418961809474743E-3</v>
      </c>
      <c r="L53" s="15">
        <f>0.5*(Cy!BO53+Cy!BP53)*LN(K_T!L53/K_T!K53)</f>
        <v>2.7906701706117984E-3</v>
      </c>
      <c r="M53" s="15">
        <f>0.5*(Cy!BP53+Cy!BQ53)*LN(K_T!M53/K_T!L53)</f>
        <v>1.201055887475712E-3</v>
      </c>
      <c r="N53" s="15">
        <f>0.5*(Cy!BQ53+Cy!BR53)*LN(K_T!N53/K_T!M53)</f>
        <v>2.5884600716246471E-3</v>
      </c>
      <c r="O53" s="15">
        <f>0.5*(Cy!BR53+Cy!BS53)*LN(K_T!O53/K_T!N53)</f>
        <v>2.9449097917395067E-3</v>
      </c>
      <c r="P53" s="15">
        <f>0.5*(Cy!BS53+Cy!BT53)*LN(K_T!P53/K_T!O53)</f>
        <v>4.1048094027021599E-3</v>
      </c>
      <c r="Q53" s="15">
        <f>0.5*(Cy!BT53+Cy!BU53)*LN(K_T!Q53/K_T!P53)</f>
        <v>1.7787025367943911E-3</v>
      </c>
      <c r="R53" s="15">
        <f>0.5*(Cy!BU53+Cy!BV53)*LN(K_T!R53/K_T!Q53)</f>
        <v>-2.394858779862999E-3</v>
      </c>
      <c r="S53" s="15">
        <f>0.5*(Cy!BV53+Cy!BW53)*LN(K_T!S53/K_T!R53)</f>
        <v>-2.9372289550321888E-3</v>
      </c>
      <c r="T53" s="15">
        <f>0.5*(Cy!BW53+Cy!BX53)*LN(K_T!T53/K_T!S53)</f>
        <v>-2.4249832209004944E-3</v>
      </c>
      <c r="U53" s="15">
        <f>0.5*(Cy!BX53+Cy!BY53)*LN(K_T!U53/K_T!T53)</f>
        <v>-2.8086127435561076E-3</v>
      </c>
      <c r="V53" s="15">
        <f>0.5*(Cy!BY53+Cy!BZ53)*LN(K_T!V53/K_T!U53)</f>
        <v>-1.6283277116245563E-3</v>
      </c>
      <c r="W53" s="15">
        <f>0.5*(Cy!BZ53+Cy!CA53)*LN(K_T!W53/K_T!V53)</f>
        <v>-8.5838517019739603E-4</v>
      </c>
      <c r="X53" s="15">
        <f>0.5*(Cy!CA53+Cy!CB53)*LN(K_T!X53/K_T!W53)</f>
        <v>1.137037922715766E-3</v>
      </c>
      <c r="Y53" s="15">
        <f>0.5*(Cy!CB53+Cy!CC53)*LN(K_T!Y53/K_T!X53)</f>
        <v>3.5909925326775946E-3</v>
      </c>
      <c r="Z53" s="15">
        <f>0.5*(Cy!CC53+Cy!CD53)*LN(K_T!Z53/K_T!Y53)</f>
        <v>1.4805656761121167E-3</v>
      </c>
      <c r="AA53" s="15">
        <f>0.5*(Cy!CD53+Cy!CE53)*LN(K_T!AA53/K_T!Z53)</f>
        <v>-8.4870334778350026E-4</v>
      </c>
      <c r="AB53" s="15">
        <f>0.5*(Cy!CE53+Cy!CF53)*LN(K_T!AB53/K_T!AA53)</f>
        <v>-1.0761074206986545E-3</v>
      </c>
      <c r="AC53" s="15">
        <f>0.5*(Cy!CF53+Cy!CG53)*LN(K_T!AC53/K_T!AB53)</f>
        <v>-5.1666667623488096E-4</v>
      </c>
      <c r="AD53" s="15"/>
      <c r="AF53" s="64">
        <f t="shared" si="0"/>
        <v>-4.4956855088091772E-4</v>
      </c>
      <c r="AG53" s="64">
        <f t="shared" si="1"/>
        <v>1.9979008241015335E-3</v>
      </c>
      <c r="AH53" s="64">
        <f t="shared" si="2"/>
        <v>6.9926679926817403E-4</v>
      </c>
      <c r="AI53" s="64">
        <f t="shared" si="3"/>
        <v>-1.3166541847125578E-3</v>
      </c>
      <c r="AJ53" s="64">
        <f t="shared" si="4"/>
        <v>5.2601615281453525E-4</v>
      </c>
      <c r="AK53" s="64">
        <f t="shared" si="5"/>
        <v>1.3485838116848534E-3</v>
      </c>
      <c r="AL53" s="64">
        <f t="shared" si="6"/>
        <v>-3.9531901594901125E-4</v>
      </c>
      <c r="AM53" s="64">
        <f t="shared" si="7"/>
        <v>-2.9505200781957216E-4</v>
      </c>
      <c r="AN53" s="64">
        <f t="shared" si="8"/>
        <v>-7.9638704846676767E-4</v>
      </c>
      <c r="AO53" s="64">
        <f t="shared" si="9"/>
        <v>2.9139220811815343E-4</v>
      </c>
    </row>
    <row r="54" spans="1:41" x14ac:dyDescent="0.2">
      <c r="A54" s="4">
        <v>52</v>
      </c>
      <c r="B54" s="6" t="s">
        <v>89</v>
      </c>
      <c r="C54" s="15"/>
      <c r="D54" s="15">
        <f>0.5*(Cy!BG54+Cy!BH54)*LN(K_T!D54/K_T!C54)</f>
        <v>2.5021648745016355E-3</v>
      </c>
      <c r="E54" s="15">
        <f>0.5*(Cy!BH54+Cy!BI54)*LN(K_T!E54/K_T!D54)</f>
        <v>3.1178084858056719E-3</v>
      </c>
      <c r="F54" s="15">
        <f>0.5*(Cy!BI54+Cy!BJ54)*LN(K_T!F54/K_T!E54)</f>
        <v>5.3468635698302822E-3</v>
      </c>
      <c r="G54" s="15">
        <f>0.5*(Cy!BJ54+Cy!BK54)*LN(K_T!G54/K_T!F54)</f>
        <v>2.6697343222958437E-3</v>
      </c>
      <c r="H54" s="15">
        <f>0.5*(Cy!BK54+Cy!BL54)*LN(K_T!H54/K_T!G54)</f>
        <v>6.1858822343718812E-4</v>
      </c>
      <c r="I54" s="15">
        <f>0.5*(Cy!BL54+Cy!BM54)*LN(K_T!I54/K_T!H54)</f>
        <v>-2.4642762260448714E-4</v>
      </c>
      <c r="J54" s="15">
        <f>0.5*(Cy!BM54+Cy!BN54)*LN(K_T!J54/K_T!I54)</f>
        <v>-2.449960176770524E-4</v>
      </c>
      <c r="K54" s="15">
        <f>0.5*(Cy!BN54+Cy!BO54)*LN(K_T!K54/K_T!J54)</f>
        <v>-8.348505192990347E-4</v>
      </c>
      <c r="L54" s="15">
        <f>0.5*(Cy!BO54+Cy!BP54)*LN(K_T!L54/K_T!K54)</f>
        <v>5.5280112722395035E-4</v>
      </c>
      <c r="M54" s="15">
        <f>0.5*(Cy!BP54+Cy!BQ54)*LN(K_T!M54/K_T!L54)</f>
        <v>-1.8867276967140865E-3</v>
      </c>
      <c r="N54" s="15">
        <f>0.5*(Cy!BQ54+Cy!BR54)*LN(K_T!N54/K_T!M54)</f>
        <v>1.3705993083272352E-3</v>
      </c>
      <c r="O54" s="15">
        <f>0.5*(Cy!BR54+Cy!BS54)*LN(K_T!O54/K_T!N54)</f>
        <v>4.4911572769069886E-4</v>
      </c>
      <c r="P54" s="15">
        <f>0.5*(Cy!BS54+Cy!BT54)*LN(K_T!P54/K_T!O54)</f>
        <v>6.0298865682459335E-4</v>
      </c>
      <c r="Q54" s="15">
        <f>0.5*(Cy!BT54+Cy!BU54)*LN(K_T!Q54/K_T!P54)</f>
        <v>-1.374898862704841E-3</v>
      </c>
      <c r="R54" s="15">
        <f>0.5*(Cy!BU54+Cy!BV54)*LN(K_T!R54/K_T!Q54)</f>
        <v>-2.054530224088046E-3</v>
      </c>
      <c r="S54" s="15">
        <f>0.5*(Cy!BV54+Cy!BW54)*LN(K_T!S54/K_T!R54)</f>
        <v>-9.3846560864468525E-5</v>
      </c>
      <c r="T54" s="15">
        <f>0.5*(Cy!BW54+Cy!BX54)*LN(K_T!T54/K_T!S54)</f>
        <v>-1.0605498545795463E-3</v>
      </c>
      <c r="U54" s="15">
        <f>0.5*(Cy!BX54+Cy!BY54)*LN(K_T!U54/K_T!T54)</f>
        <v>-9.7460124200914944E-4</v>
      </c>
      <c r="V54" s="15">
        <f>0.5*(Cy!BY54+Cy!BZ54)*LN(K_T!V54/K_T!U54)</f>
        <v>1.1468950904252942E-3</v>
      </c>
      <c r="W54" s="15">
        <f>0.5*(Cy!BZ54+Cy!CA54)*LN(K_T!W54/K_T!V54)</f>
        <v>-3.9434680415585671E-4</v>
      </c>
      <c r="X54" s="15">
        <f>0.5*(Cy!CA54+Cy!CB54)*LN(K_T!X54/K_T!W54)</f>
        <v>-4.0282042656841879E-4</v>
      </c>
      <c r="Y54" s="15">
        <f>0.5*(Cy!CB54+Cy!CC54)*LN(K_T!Y54/K_T!X54)</f>
        <v>-3.9243617382285891E-4</v>
      </c>
      <c r="Z54" s="15">
        <f>0.5*(Cy!CC54+Cy!CD54)*LN(K_T!Z54/K_T!Y54)</f>
        <v>-2.3109923196932393E-3</v>
      </c>
      <c r="AA54" s="15">
        <f>0.5*(Cy!CD54+Cy!CE54)*LN(K_T!AA54/K_T!Z54)</f>
        <v>-9.7454195627239329E-4</v>
      </c>
      <c r="AB54" s="15">
        <f>0.5*(Cy!CE54+Cy!CF54)*LN(K_T!AB54/K_T!AA54)</f>
        <v>-1.1453720073906425E-3</v>
      </c>
      <c r="AC54" s="15">
        <f>0.5*(Cy!CF54+Cy!CG54)*LN(K_T!AC54/K_T!AB54)</f>
        <v>-9.082836193640497E-4</v>
      </c>
      <c r="AD54" s="15"/>
      <c r="AF54" s="64">
        <f t="shared" si="0"/>
        <v>2.3013133957528993E-3</v>
      </c>
      <c r="AG54" s="64">
        <f t="shared" si="1"/>
        <v>-2.0863475962779759E-4</v>
      </c>
      <c r="AH54" s="64">
        <f t="shared" si="2"/>
        <v>-4.9423425262841263E-4</v>
      </c>
      <c r="AI54" s="64">
        <f t="shared" si="3"/>
        <v>-3.370846473775354E-4</v>
      </c>
      <c r="AJ54" s="64">
        <f t="shared" si="4"/>
        <v>-1.1463252153086367E-3</v>
      </c>
      <c r="AK54" s="64">
        <f t="shared" si="5"/>
        <v>-3.5143450612810511E-4</v>
      </c>
      <c r="AL54" s="64">
        <f t="shared" si="6"/>
        <v>-7.4170493134308603E-4</v>
      </c>
      <c r="AM54" s="64">
        <f t="shared" si="7"/>
        <v>-6.7042421083452104E-4</v>
      </c>
      <c r="AN54" s="64">
        <f t="shared" si="8"/>
        <v>-1.0268278133773461E-3</v>
      </c>
      <c r="AO54" s="64">
        <f t="shared" si="9"/>
        <v>2.3006904162103481E-5</v>
      </c>
    </row>
    <row r="55" spans="1:41" x14ac:dyDescent="0.2">
      <c r="A55" s="4">
        <v>53</v>
      </c>
      <c r="B55" s="6" t="s">
        <v>90</v>
      </c>
      <c r="C55" s="15"/>
      <c r="D55" s="15">
        <f>0.5*(Cy!BG55+Cy!BH55)*LN(K_T!D55/K_T!C55)</f>
        <v>7.8920999150404122E-4</v>
      </c>
      <c r="E55" s="15">
        <f>0.5*(Cy!BH55+Cy!BI55)*LN(K_T!E55/K_T!D55)</f>
        <v>2.3656171138359386E-4</v>
      </c>
      <c r="F55" s="15">
        <f>0.5*(Cy!BI55+Cy!BJ55)*LN(K_T!F55/K_T!E55)</f>
        <v>3.0208936233483684E-4</v>
      </c>
      <c r="G55" s="15">
        <f>0.5*(Cy!BJ55+Cy!BK55)*LN(K_T!G55/K_T!F55)</f>
        <v>-9.2513725734500547E-4</v>
      </c>
      <c r="H55" s="15">
        <f>0.5*(Cy!BK55+Cy!BL55)*LN(K_T!H55/K_T!G55)</f>
        <v>-2.4908052108258624E-3</v>
      </c>
      <c r="I55" s="15">
        <f>0.5*(Cy!BL55+Cy!BM55)*LN(K_T!I55/K_T!H55)</f>
        <v>-1.7098087002661369E-3</v>
      </c>
      <c r="J55" s="15">
        <f>0.5*(Cy!BM55+Cy!BN55)*LN(K_T!J55/K_T!I55)</f>
        <v>-1.7477924621607673E-3</v>
      </c>
      <c r="K55" s="15">
        <f>0.5*(Cy!BN55+Cy!BO55)*LN(K_T!K55/K_T!J55)</f>
        <v>-2.4831623724861597E-3</v>
      </c>
      <c r="L55" s="15">
        <f>0.5*(Cy!BO55+Cy!BP55)*LN(K_T!L55/K_T!K55)</f>
        <v>-1.8281740033932849E-3</v>
      </c>
      <c r="M55" s="15">
        <f>0.5*(Cy!BP55+Cy!BQ55)*LN(K_T!M55/K_T!L55)</f>
        <v>-9.2769713412105671E-4</v>
      </c>
      <c r="N55" s="15">
        <f>0.5*(Cy!BQ55+Cy!BR55)*LN(K_T!N55/K_T!M55)</f>
        <v>4.1658168117714324E-4</v>
      </c>
      <c r="O55" s="15">
        <f>0.5*(Cy!BR55+Cy!BS55)*LN(K_T!O55/K_T!N55)</f>
        <v>-3.8174006717969783E-4</v>
      </c>
      <c r="P55" s="15">
        <f>0.5*(Cy!BS55+Cy!BT55)*LN(K_T!P55/K_T!O55)</f>
        <v>1.5997490416221878E-3</v>
      </c>
      <c r="Q55" s="15">
        <f>0.5*(Cy!BT55+Cy!BU55)*LN(K_T!Q55/K_T!P55)</f>
        <v>3.9480116446597108E-4</v>
      </c>
      <c r="R55" s="15">
        <f>0.5*(Cy!BU55+Cy!BV55)*LN(K_T!R55/K_T!Q55)</f>
        <v>-2.370146764727367E-3</v>
      </c>
      <c r="S55" s="15">
        <f>0.5*(Cy!BV55+Cy!BW55)*LN(K_T!S55/K_T!R55)</f>
        <v>-1.4502998243352105E-3</v>
      </c>
      <c r="T55" s="15">
        <f>0.5*(Cy!BW55+Cy!BX55)*LN(K_T!T55/K_T!S55)</f>
        <v>1.0626962530711778E-4</v>
      </c>
      <c r="U55" s="15">
        <f>0.5*(Cy!BX55+Cy!BY55)*LN(K_T!U55/K_T!T55)</f>
        <v>-6.7924878856402519E-4</v>
      </c>
      <c r="V55" s="15">
        <f>0.5*(Cy!BY55+Cy!BZ55)*LN(K_T!V55/K_T!U55)</f>
        <v>-1.1555890863099439E-4</v>
      </c>
      <c r="W55" s="15">
        <f>0.5*(Cy!BZ55+Cy!CA55)*LN(K_T!W55/K_T!V55)</f>
        <v>-4.7597700697252844E-4</v>
      </c>
      <c r="X55" s="15">
        <f>0.5*(Cy!CA55+Cy!CB55)*LN(K_T!X55/K_T!W55)</f>
        <v>1.6986329052772988E-4</v>
      </c>
      <c r="Y55" s="15">
        <f>0.5*(Cy!CB55+Cy!CC55)*LN(K_T!Y55/K_T!X55)</f>
        <v>-1.3391846393951952E-3</v>
      </c>
      <c r="Z55" s="15">
        <f>0.5*(Cy!CC55+Cy!CD55)*LN(K_T!Z55/K_T!Y55)</f>
        <v>-2.3008680694740174E-3</v>
      </c>
      <c r="AA55" s="15">
        <f>0.5*(Cy!CD55+Cy!CE55)*LN(K_T!AA55/K_T!Z55)</f>
        <v>-1.7328324454017143E-3</v>
      </c>
      <c r="AB55" s="15">
        <f>0.5*(Cy!CE55+Cy!CF55)*LN(K_T!AB55/K_T!AA55)</f>
        <v>-5.88995705898507E-4</v>
      </c>
      <c r="AC55" s="15">
        <f>0.5*(Cy!CF55+Cy!CG55)*LN(K_T!AC55/K_T!AB55)</f>
        <v>-5.2049993955657599E-4</v>
      </c>
      <c r="AD55" s="15"/>
      <c r="AF55" s="64">
        <f t="shared" si="0"/>
        <v>-9.1742001894371482E-4</v>
      </c>
      <c r="AG55" s="64">
        <f t="shared" si="1"/>
        <v>-1.314048858196825E-3</v>
      </c>
      <c r="AH55" s="64">
        <f t="shared" si="2"/>
        <v>-4.4152729003082319E-4</v>
      </c>
      <c r="AI55" s="64">
        <f t="shared" si="3"/>
        <v>-1.9893035766654007E-4</v>
      </c>
      <c r="AJ55" s="64">
        <f t="shared" si="4"/>
        <v>-1.296476159945202E-3</v>
      </c>
      <c r="AK55" s="64">
        <f t="shared" si="5"/>
        <v>-8.7778807411382413E-4</v>
      </c>
      <c r="AL55" s="64">
        <f t="shared" si="6"/>
        <v>-7.4770325880587111E-4</v>
      </c>
      <c r="AM55" s="64">
        <f t="shared" si="7"/>
        <v>-7.9594211782545339E-4</v>
      </c>
      <c r="AN55" s="64">
        <f t="shared" si="8"/>
        <v>-5.5474782272754144E-4</v>
      </c>
      <c r="AO55" s="64">
        <f t="shared" si="9"/>
        <v>-8.3368053695662104E-4</v>
      </c>
    </row>
    <row r="56" spans="1:41" x14ac:dyDescent="0.2">
      <c r="A56" s="4">
        <v>54</v>
      </c>
      <c r="B56" s="6" t="s">
        <v>91</v>
      </c>
      <c r="C56" s="15"/>
      <c r="D56" s="15">
        <f>0.5*(Cy!BG56+Cy!BH56)*LN(K_T!D56/K_T!C56)</f>
        <v>1.9203266416143784E-4</v>
      </c>
      <c r="E56" s="15">
        <f>0.5*(Cy!BH56+Cy!BI56)*LN(K_T!E56/K_T!D56)</f>
        <v>1.1528985072505418E-3</v>
      </c>
      <c r="F56" s="15">
        <f>0.5*(Cy!BI56+Cy!BJ56)*LN(K_T!F56/K_T!E56)</f>
        <v>6.802320561935726E-4</v>
      </c>
      <c r="G56" s="15">
        <f>0.5*(Cy!BJ56+Cy!BK56)*LN(K_T!G56/K_T!F56)</f>
        <v>4.089666010305827E-4</v>
      </c>
      <c r="H56" s="15">
        <f>0.5*(Cy!BK56+Cy!BL56)*LN(K_T!H56/K_T!G56)</f>
        <v>-1.3059934047120261E-3</v>
      </c>
      <c r="I56" s="15">
        <f>0.5*(Cy!BL56+Cy!BM56)*LN(K_T!I56/K_T!H56)</f>
        <v>-1.7473950519277237E-3</v>
      </c>
      <c r="J56" s="15">
        <f>0.5*(Cy!BM56+Cy!BN56)*LN(K_T!J56/K_T!I56)</f>
        <v>-6.5568929008649507E-4</v>
      </c>
      <c r="K56" s="15">
        <f>0.5*(Cy!BN56+Cy!BO56)*LN(K_T!K56/K_T!J56)</f>
        <v>-2.3409003016250526E-3</v>
      </c>
      <c r="L56" s="15">
        <f>0.5*(Cy!BO56+Cy!BP56)*LN(K_T!L56/K_T!K56)</f>
        <v>-8.3046495450220194E-4</v>
      </c>
      <c r="M56" s="15">
        <f>0.5*(Cy!BP56+Cy!BQ56)*LN(K_T!M56/K_T!L56)</f>
        <v>-1.6429658140311881E-3</v>
      </c>
      <c r="N56" s="15">
        <f>0.5*(Cy!BQ56+Cy!BR56)*LN(K_T!N56/K_T!M56)</f>
        <v>1.5296156295263136E-5</v>
      </c>
      <c r="O56" s="15">
        <f>0.5*(Cy!BR56+Cy!BS56)*LN(K_T!O56/K_T!N56)</f>
        <v>-4.8653988524369332E-4</v>
      </c>
      <c r="P56" s="15">
        <f>0.5*(Cy!BS56+Cy!BT56)*LN(K_T!P56/K_T!O56)</f>
        <v>1.884287041722561E-4</v>
      </c>
      <c r="Q56" s="15">
        <f>0.5*(Cy!BT56+Cy!BU56)*LN(K_T!Q56/K_T!P56)</f>
        <v>-5.69812157512162E-4</v>
      </c>
      <c r="R56" s="15">
        <f>0.5*(Cy!BU56+Cy!BV56)*LN(K_T!R56/K_T!Q56)</f>
        <v>-1.3914824363821616E-3</v>
      </c>
      <c r="S56" s="15">
        <f>0.5*(Cy!BV56+Cy!BW56)*LN(K_T!S56/K_T!R56)</f>
        <v>-4.0676921353973838E-4</v>
      </c>
      <c r="T56" s="15">
        <f>0.5*(Cy!BW56+Cy!BX56)*LN(K_T!T56/K_T!S56)</f>
        <v>-4.189030168195568E-4</v>
      </c>
      <c r="U56" s="15">
        <f>0.5*(Cy!BX56+Cy!BY56)*LN(K_T!U56/K_T!T56)</f>
        <v>-1.0172047335749819E-3</v>
      </c>
      <c r="V56" s="15">
        <f>0.5*(Cy!BY56+Cy!BZ56)*LN(K_T!V56/K_T!U56)</f>
        <v>-5.5215800236431189E-5</v>
      </c>
      <c r="W56" s="15">
        <f>0.5*(Cy!BZ56+Cy!CA56)*LN(K_T!W56/K_T!V56)</f>
        <v>-1.2226082805915043E-3</v>
      </c>
      <c r="X56" s="15">
        <f>0.5*(Cy!CA56+Cy!CB56)*LN(K_T!X56/K_T!W56)</f>
        <v>-5.3191667486021394E-4</v>
      </c>
      <c r="Y56" s="15">
        <f>0.5*(Cy!CB56+Cy!CC56)*LN(K_T!Y56/K_T!X56)</f>
        <v>-2.1374158883568626E-3</v>
      </c>
      <c r="Z56" s="15">
        <f>0.5*(Cy!CC56+Cy!CD56)*LN(K_T!Z56/K_T!Y56)</f>
        <v>-2.0380152248627463E-3</v>
      </c>
      <c r="AA56" s="15">
        <f>0.5*(Cy!CD56+Cy!CE56)*LN(K_T!AA56/K_T!Z56)</f>
        <v>-1.8030947608674551E-3</v>
      </c>
      <c r="AB56" s="15">
        <f>0.5*(Cy!CE56+Cy!CF56)*LN(K_T!AB56/K_T!AA56)</f>
        <v>-1.9035802133303358E-3</v>
      </c>
      <c r="AC56" s="15">
        <f>0.5*(Cy!CF56+Cy!CG56)*LN(K_T!AC56/K_T!AB56)</f>
        <v>-2.6477642375776025E-3</v>
      </c>
      <c r="AD56" s="15"/>
      <c r="AF56" s="64">
        <f t="shared" si="0"/>
        <v>-1.6225825843301056E-4</v>
      </c>
      <c r="AG56" s="64">
        <f t="shared" si="1"/>
        <v>-1.090944840789935E-3</v>
      </c>
      <c r="AH56" s="64">
        <f t="shared" si="2"/>
        <v>-5.3323499770109985E-4</v>
      </c>
      <c r="AI56" s="64">
        <f t="shared" si="3"/>
        <v>-6.4916970121653753E-4</v>
      </c>
      <c r="AJ56" s="64">
        <f t="shared" si="4"/>
        <v>-2.1059740649990001E-3</v>
      </c>
      <c r="AK56" s="64">
        <f t="shared" si="5"/>
        <v>-8.1208991924551738E-4</v>
      </c>
      <c r="AL56" s="64">
        <f t="shared" si="6"/>
        <v>-1.3775718831077689E-3</v>
      </c>
      <c r="AM56" s="64">
        <f t="shared" si="7"/>
        <v>-1.153046797521219E-3</v>
      </c>
      <c r="AN56" s="64">
        <f t="shared" si="8"/>
        <v>-2.2756722254539691E-3</v>
      </c>
      <c r="AO56" s="64">
        <f t="shared" si="9"/>
        <v>-9.0831637262791674E-4</v>
      </c>
    </row>
    <row r="57" spans="1:41" x14ac:dyDescent="0.2">
      <c r="A57" s="4">
        <v>55</v>
      </c>
      <c r="B57" s="6" t="s">
        <v>92</v>
      </c>
      <c r="C57" s="15"/>
      <c r="D57" s="15">
        <f>0.5*(Cy!BG57+Cy!BH57)*LN(K_T!D57/K_T!C57)</f>
        <v>6.2215061866215538E-4</v>
      </c>
      <c r="E57" s="15">
        <f>0.5*(Cy!BH57+Cy!BI57)*LN(K_T!E57/K_T!D57)</f>
        <v>1.142897623981574E-3</v>
      </c>
      <c r="F57" s="15">
        <f>0.5*(Cy!BI57+Cy!BJ57)*LN(K_T!F57/K_T!E57)</f>
        <v>7.4355172622358383E-4</v>
      </c>
      <c r="G57" s="15">
        <f>0.5*(Cy!BJ57+Cy!BK57)*LN(K_T!G57/K_T!F57)</f>
        <v>1.5537242403626406E-3</v>
      </c>
      <c r="H57" s="15">
        <f>0.5*(Cy!BK57+Cy!BL57)*LN(K_T!H57/K_T!G57)</f>
        <v>-8.9580113546575298E-4</v>
      </c>
      <c r="I57" s="15">
        <f>0.5*(Cy!BL57+Cy!BM57)*LN(K_T!I57/K_T!H57)</f>
        <v>1.7399530454322503E-4</v>
      </c>
      <c r="J57" s="15">
        <f>0.5*(Cy!BM57+Cy!BN57)*LN(K_T!J57/K_T!I57)</f>
        <v>1.7177461278793675E-3</v>
      </c>
      <c r="K57" s="15">
        <f>0.5*(Cy!BN57+Cy!BO57)*LN(K_T!K57/K_T!J57)</f>
        <v>-4.5206139008409016E-4</v>
      </c>
      <c r="L57" s="15">
        <f>0.5*(Cy!BO57+Cy!BP57)*LN(K_T!L57/K_T!K57)</f>
        <v>2.1557455397735684E-3</v>
      </c>
      <c r="M57" s="15">
        <f>0.5*(Cy!BP57+Cy!BQ57)*LN(K_T!M57/K_T!L57)</f>
        <v>9.9997970590812667E-4</v>
      </c>
      <c r="N57" s="15">
        <f>0.5*(Cy!BQ57+Cy!BR57)*LN(K_T!N57/K_T!M57)</f>
        <v>3.2816906271398187E-3</v>
      </c>
      <c r="O57" s="15">
        <f>0.5*(Cy!BR57+Cy!BS57)*LN(K_T!O57/K_T!N57)</f>
        <v>4.3997424509899553E-3</v>
      </c>
      <c r="P57" s="15">
        <f>0.5*(Cy!BS57+Cy!BT57)*LN(K_T!P57/K_T!O57)</f>
        <v>3.1523434576346187E-3</v>
      </c>
      <c r="Q57" s="15">
        <f>0.5*(Cy!BT57+Cy!BU57)*LN(K_T!Q57/K_T!P57)</f>
        <v>-1.1354510702477508E-3</v>
      </c>
      <c r="R57" s="15">
        <f>0.5*(Cy!BU57+Cy!BV57)*LN(K_T!R57/K_T!Q57)</f>
        <v>-3.0294563468893677E-3</v>
      </c>
      <c r="S57" s="15">
        <f>0.5*(Cy!BV57+Cy!BW57)*LN(K_T!S57/K_T!R57)</f>
        <v>-1.3830983731383485E-3</v>
      </c>
      <c r="T57" s="15">
        <f>0.5*(Cy!BW57+Cy!BX57)*LN(K_T!T57/K_T!S57)</f>
        <v>-2.120513029236556E-3</v>
      </c>
      <c r="U57" s="15">
        <f>0.5*(Cy!BX57+Cy!BY57)*LN(K_T!U57/K_T!T57)</f>
        <v>-4.4528838108840485E-5</v>
      </c>
      <c r="V57" s="15">
        <f>0.5*(Cy!BY57+Cy!BZ57)*LN(K_T!V57/K_T!U57)</f>
        <v>4.1847581262965326E-5</v>
      </c>
      <c r="W57" s="15">
        <f>0.5*(Cy!BZ57+Cy!CA57)*LN(K_T!W57/K_T!V57)</f>
        <v>-8.0347209873322359E-4</v>
      </c>
      <c r="X57" s="15">
        <f>0.5*(Cy!CA57+Cy!CB57)*LN(K_T!X57/K_T!W57)</f>
        <v>7.0127589131137866E-4</v>
      </c>
      <c r="Y57" s="15">
        <f>0.5*(Cy!CB57+Cy!CC57)*LN(K_T!Y57/K_T!X57)</f>
        <v>-6.3929444598571721E-4</v>
      </c>
      <c r="Z57" s="15">
        <f>0.5*(Cy!CC57+Cy!CD57)*LN(K_T!Z57/K_T!Y57)</f>
        <v>-8.6950943086299966E-4</v>
      </c>
      <c r="AA57" s="15">
        <f>0.5*(Cy!CD57+Cy!CE57)*LN(K_T!AA57/K_T!Z57)</f>
        <v>-1.2557256318037726E-4</v>
      </c>
      <c r="AB57" s="15">
        <f>0.5*(Cy!CE57+Cy!CF57)*LN(K_T!AB57/K_T!AA57)</f>
        <v>4.9704904915975987E-4</v>
      </c>
      <c r="AC57" s="15">
        <f>0.5*(Cy!CF57+Cy!CG57)*LN(K_T!AC57/K_T!AB57)</f>
        <v>9.9941451539657146E-4</v>
      </c>
      <c r="AD57" s="15"/>
      <c r="AF57" s="64">
        <f t="shared" si="0"/>
        <v>5.4367355192905405E-4</v>
      </c>
      <c r="AG57" s="64">
        <f t="shared" si="1"/>
        <v>1.5406201221233582E-3</v>
      </c>
      <c r="AH57" s="64">
        <f t="shared" si="2"/>
        <v>4.0081602366982149E-4</v>
      </c>
      <c r="AI57" s="64">
        <f t="shared" si="3"/>
        <v>-4.4507809870085517E-4</v>
      </c>
      <c r="AJ57" s="64">
        <f t="shared" si="4"/>
        <v>-2.7582575094552574E-5</v>
      </c>
      <c r="AK57" s="64">
        <f t="shared" si="5"/>
        <v>9.7071807289658978E-4</v>
      </c>
      <c r="AL57" s="64">
        <f t="shared" si="6"/>
        <v>-2.3633033689770389E-4</v>
      </c>
      <c r="AM57" s="64">
        <f t="shared" si="7"/>
        <v>-4.8247086669167126E-4</v>
      </c>
      <c r="AN57" s="64">
        <f t="shared" si="8"/>
        <v>7.4823178227816567E-4</v>
      </c>
      <c r="AO57" s="64">
        <f t="shared" si="9"/>
        <v>4.024898047853651E-4</v>
      </c>
    </row>
    <row r="58" spans="1:41" x14ac:dyDescent="0.2">
      <c r="A58" s="4">
        <v>56</v>
      </c>
      <c r="B58" s="6" t="s">
        <v>93</v>
      </c>
      <c r="C58" s="15"/>
      <c r="D58" s="15">
        <f>0.5*(Cy!BG58+Cy!BH58)*LN(K_T!D58/K_T!C58)</f>
        <v>3.2862980628706874E-3</v>
      </c>
      <c r="E58" s="15">
        <f>0.5*(Cy!BH58+Cy!BI58)*LN(K_T!E58/K_T!D58)</f>
        <v>3.0066486203861069E-3</v>
      </c>
      <c r="F58" s="15">
        <f>0.5*(Cy!BI58+Cy!BJ58)*LN(K_T!F58/K_T!E58)</f>
        <v>2.3981282807011462E-3</v>
      </c>
      <c r="G58" s="15">
        <f>0.5*(Cy!BJ58+Cy!BK58)*LN(K_T!G58/K_T!F58)</f>
        <v>4.3486535080795958E-3</v>
      </c>
      <c r="H58" s="15">
        <f>0.5*(Cy!BK58+Cy!BL58)*LN(K_T!H58/K_T!G58)</f>
        <v>9.469969728031904E-4</v>
      </c>
      <c r="I58" s="15">
        <f>0.5*(Cy!BL58+Cy!BM58)*LN(K_T!I58/K_T!H58)</f>
        <v>2.1985592467115391E-4</v>
      </c>
      <c r="J58" s="15">
        <f>0.5*(Cy!BM58+Cy!BN58)*LN(K_T!J58/K_T!I58)</f>
        <v>1.4786303771749001E-3</v>
      </c>
      <c r="K58" s="15">
        <f>0.5*(Cy!BN58+Cy!BO58)*LN(K_T!K58/K_T!J58)</f>
        <v>-1.2141054561303993E-4</v>
      </c>
      <c r="L58" s="15">
        <f>0.5*(Cy!BO58+Cy!BP58)*LN(K_T!L58/K_T!K58)</f>
        <v>4.7152904810943801E-3</v>
      </c>
      <c r="M58" s="15">
        <f>0.5*(Cy!BP58+Cy!BQ58)*LN(K_T!M58/K_T!L58)</f>
        <v>3.8167794528842598E-3</v>
      </c>
      <c r="N58" s="15">
        <f>0.5*(Cy!BQ58+Cy!BR58)*LN(K_T!N58/K_T!M58)</f>
        <v>3.6692586982385168E-3</v>
      </c>
      <c r="O58" s="15">
        <f>0.5*(Cy!BR58+Cy!BS58)*LN(K_T!O58/K_T!N58)</f>
        <v>3.5084406637845692E-3</v>
      </c>
      <c r="P58" s="15">
        <f>0.5*(Cy!BS58+Cy!BT58)*LN(K_T!P58/K_T!O58)</f>
        <v>2.9418023981125172E-3</v>
      </c>
      <c r="Q58" s="15">
        <f>0.5*(Cy!BT58+Cy!BU58)*LN(K_T!Q58/K_T!P58)</f>
        <v>9.5594598040904037E-5</v>
      </c>
      <c r="R58" s="15">
        <f>0.5*(Cy!BU58+Cy!BV58)*LN(K_T!R58/K_T!Q58)</f>
        <v>-3.8536493840776011E-3</v>
      </c>
      <c r="S58" s="15">
        <f>0.5*(Cy!BV58+Cy!BW58)*LN(K_T!S58/K_T!R58)</f>
        <v>-2.5389579916289761E-3</v>
      </c>
      <c r="T58" s="15">
        <f>0.5*(Cy!BW58+Cy!BX58)*LN(K_T!T58/K_T!S58)</f>
        <v>-2.1465418402177557E-3</v>
      </c>
      <c r="U58" s="15">
        <f>0.5*(Cy!BX58+Cy!BY58)*LN(K_T!U58/K_T!T58)</f>
        <v>2.5476232412758358E-3</v>
      </c>
      <c r="V58" s="15">
        <f>0.5*(Cy!BY58+Cy!BZ58)*LN(K_T!V58/K_T!U58)</f>
        <v>6.5731694626171072E-3</v>
      </c>
      <c r="W58" s="15">
        <f>0.5*(Cy!BZ58+Cy!CA58)*LN(K_T!W58/K_T!V58)</f>
        <v>6.3427373193247396E-3</v>
      </c>
      <c r="X58" s="15">
        <f>0.5*(Cy!CA58+Cy!CB58)*LN(K_T!X58/K_T!W58)</f>
        <v>3.007860746899048E-3</v>
      </c>
      <c r="Y58" s="15">
        <f>0.5*(Cy!CB58+Cy!CC58)*LN(K_T!Y58/K_T!X58)</f>
        <v>7.7313394049713189E-3</v>
      </c>
      <c r="Z58" s="15">
        <f>0.5*(Cy!CC58+Cy!CD58)*LN(K_T!Z58/K_T!Y58)</f>
        <v>5.3471418434921187E-3</v>
      </c>
      <c r="AA58" s="15">
        <f>0.5*(Cy!CD58+Cy!CE58)*LN(K_T!AA58/K_T!Z58)</f>
        <v>7.9877511329239266E-3</v>
      </c>
      <c r="AB58" s="15">
        <f>0.5*(Cy!CE58+Cy!CF58)*LN(K_T!AB58/K_T!AA58)</f>
        <v>5.7749388586520603E-3</v>
      </c>
      <c r="AC58" s="15">
        <f>0.5*(Cy!CF58+Cy!CG58)*LN(K_T!AC58/K_T!AB58)</f>
        <v>-8.6632304835313346E-4</v>
      </c>
      <c r="AD58" s="15"/>
      <c r="AF58" s="64">
        <f t="shared" si="0"/>
        <v>2.1840566613282389E-3</v>
      </c>
      <c r="AG58" s="64">
        <f t="shared" si="1"/>
        <v>2.7117096927558033E-3</v>
      </c>
      <c r="AH58" s="64">
        <f t="shared" si="2"/>
        <v>3.0646056846282602E-5</v>
      </c>
      <c r="AI58" s="64">
        <f t="shared" si="3"/>
        <v>3.2649697859797946E-3</v>
      </c>
      <c r="AJ58" s="64">
        <f t="shared" si="4"/>
        <v>5.1949696383372579E-3</v>
      </c>
      <c r="AK58" s="64">
        <f t="shared" si="5"/>
        <v>1.3711778748010431E-3</v>
      </c>
      <c r="AL58" s="64">
        <f t="shared" si="6"/>
        <v>4.2299697121585258E-3</v>
      </c>
      <c r="AM58" s="64">
        <f t="shared" si="7"/>
        <v>4.6738851639107921E-3</v>
      </c>
      <c r="AN58" s="64">
        <f t="shared" si="8"/>
        <v>2.4543079051494634E-3</v>
      </c>
      <c r="AO58" s="64">
        <f t="shared" si="9"/>
        <v>2.6772703670494757E-3</v>
      </c>
    </row>
    <row r="59" spans="1:41" x14ac:dyDescent="0.2">
      <c r="A59" s="4">
        <v>57</v>
      </c>
      <c r="B59" s="6" t="s">
        <v>94</v>
      </c>
      <c r="C59" s="15"/>
      <c r="D59" s="15">
        <f>0.5*(Cy!BG59+Cy!BH59)*LN(K_T!D59/K_T!C59)</f>
        <v>-2.1282830766932281E-3</v>
      </c>
      <c r="E59" s="15">
        <f>0.5*(Cy!BH59+Cy!BI59)*LN(K_T!E59/K_T!D59)</f>
        <v>-2.4765600249079676E-4</v>
      </c>
      <c r="F59" s="15">
        <f>0.5*(Cy!BI59+Cy!BJ59)*LN(K_T!F59/K_T!E59)</f>
        <v>-1.2815400351379694E-3</v>
      </c>
      <c r="G59" s="15">
        <f>0.5*(Cy!BJ59+Cy!BK59)*LN(K_T!G59/K_T!F59)</f>
        <v>1.5437484821621652E-3</v>
      </c>
      <c r="H59" s="15">
        <f>0.5*(Cy!BK59+Cy!BL59)*LN(K_T!H59/K_T!G59)</f>
        <v>-6.3210962401914934E-4</v>
      </c>
      <c r="I59" s="15">
        <f>0.5*(Cy!BL59+Cy!BM59)*LN(K_T!I59/K_T!H59)</f>
        <v>-4.1284269802247106E-3</v>
      </c>
      <c r="J59" s="15">
        <f>0.5*(Cy!BM59+Cy!BN59)*LN(K_T!J59/K_T!I59)</f>
        <v>-4.1629761106182165E-3</v>
      </c>
      <c r="K59" s="15">
        <f>0.5*(Cy!BN59+Cy!BO59)*LN(K_T!K59/K_T!J59)</f>
        <v>-3.2176413571057883E-3</v>
      </c>
      <c r="L59" s="15">
        <f>0.5*(Cy!BO59+Cy!BP59)*LN(K_T!L59/K_T!K59)</f>
        <v>-2.3669180568845205E-3</v>
      </c>
      <c r="M59" s="15">
        <f>0.5*(Cy!BP59+Cy!BQ59)*LN(K_T!M59/K_T!L59)</f>
        <v>-7.8250076310150656E-4</v>
      </c>
      <c r="N59" s="15">
        <f>0.5*(Cy!BQ59+Cy!BR59)*LN(K_T!N59/K_T!M59)</f>
        <v>3.0334270728468455E-4</v>
      </c>
      <c r="O59" s="15">
        <f>0.5*(Cy!BR59+Cy!BS59)*LN(K_T!O59/K_T!N59)</f>
        <v>-1.0734177556916121E-4</v>
      </c>
      <c r="P59" s="15">
        <f>0.5*(Cy!BS59+Cy!BT59)*LN(K_T!P59/K_T!O59)</f>
        <v>5.213145737061704E-3</v>
      </c>
      <c r="Q59" s="15">
        <f>0.5*(Cy!BT59+Cy!BU59)*LN(K_T!Q59/K_T!P59)</f>
        <v>-2.320929540173444E-3</v>
      </c>
      <c r="R59" s="15">
        <f>0.5*(Cy!BU59+Cy!BV59)*LN(K_T!R59/K_T!Q59)</f>
        <v>-2.3137154437836102E-3</v>
      </c>
      <c r="S59" s="15">
        <f>0.5*(Cy!BV59+Cy!BW59)*LN(K_T!S59/K_T!R59)</f>
        <v>-7.3437662808373174E-4</v>
      </c>
      <c r="T59" s="15">
        <f>0.5*(Cy!BW59+Cy!BX59)*LN(K_T!T59/K_T!S59)</f>
        <v>-5.5257539425620518E-4</v>
      </c>
      <c r="U59" s="15">
        <f>0.5*(Cy!BX59+Cy!BY59)*LN(K_T!U59/K_T!T59)</f>
        <v>-3.8772816829715055E-3</v>
      </c>
      <c r="V59" s="15">
        <f>0.5*(Cy!BY59+Cy!BZ59)*LN(K_T!V59/K_T!U59)</f>
        <v>8.1704971847262561E-4</v>
      </c>
      <c r="W59" s="15">
        <f>0.5*(Cy!BZ59+Cy!CA59)*LN(K_T!W59/K_T!V59)</f>
        <v>-2.5663544648804105E-3</v>
      </c>
      <c r="X59" s="15">
        <f>0.5*(Cy!CA59+Cy!CB59)*LN(K_T!X59/K_T!W59)</f>
        <v>4.6599003104571656E-4</v>
      </c>
      <c r="Y59" s="15">
        <f>0.5*(Cy!CB59+Cy!CC59)*LN(K_T!Y59/K_T!X59)</f>
        <v>8.5688523034526418E-4</v>
      </c>
      <c r="Z59" s="15">
        <f>0.5*(Cy!CC59+Cy!CD59)*LN(K_T!Z59/K_T!Y59)</f>
        <v>1.8582412802108023E-3</v>
      </c>
      <c r="AA59" s="15">
        <f>0.5*(Cy!CD59+Cy!CE59)*LN(K_T!AA59/K_T!Z59)</f>
        <v>-1.9979458347664895E-3</v>
      </c>
      <c r="AB59" s="15">
        <f>0.5*(Cy!CE59+Cy!CF59)*LN(K_T!AB59/K_T!AA59)</f>
        <v>3.0616690923318608E-3</v>
      </c>
      <c r="AC59" s="15">
        <f>0.5*(Cy!CF59+Cy!CG59)*LN(K_T!AC59/K_T!AB59)</f>
        <v>-3.1504879178009277E-3</v>
      </c>
      <c r="AD59" s="15"/>
      <c r="AF59" s="64">
        <f t="shared" si="0"/>
        <v>-9.4919683194209217E-4</v>
      </c>
      <c r="AG59" s="64">
        <f t="shared" si="1"/>
        <v>-2.0453387160850696E-3</v>
      </c>
      <c r="AH59" s="64">
        <f t="shared" si="2"/>
        <v>-5.2643530109648653E-5</v>
      </c>
      <c r="AI59" s="64">
        <f t="shared" si="3"/>
        <v>-1.1426343585179558E-3</v>
      </c>
      <c r="AJ59" s="64">
        <f t="shared" si="4"/>
        <v>1.2567237006410204E-4</v>
      </c>
      <c r="AK59" s="64">
        <f t="shared" si="5"/>
        <v>-1.0489911230973589E-3</v>
      </c>
      <c r="AL59" s="64">
        <f t="shared" si="6"/>
        <v>-5.0848099422692687E-4</v>
      </c>
      <c r="AM59" s="64">
        <f t="shared" si="7"/>
        <v>-6.2449888960002518E-4</v>
      </c>
      <c r="AN59" s="64">
        <f t="shared" si="8"/>
        <v>-4.4409412734533428E-5</v>
      </c>
      <c r="AO59" s="64">
        <f t="shared" si="9"/>
        <v>-8.1282821331813272E-4</v>
      </c>
    </row>
    <row r="60" spans="1:41" x14ac:dyDescent="0.2">
      <c r="A60" s="4">
        <v>58</v>
      </c>
      <c r="B60" s="6" t="s">
        <v>95</v>
      </c>
      <c r="C60" s="15"/>
      <c r="D60" s="15">
        <f>0.5*(Cy!BG60+Cy!BH60)*LN(K_T!D60/K_T!C60)</f>
        <v>1.8730563935887234E-3</v>
      </c>
      <c r="E60" s="15">
        <f>0.5*(Cy!BH60+Cy!BI60)*LN(K_T!E60/K_T!D60)</f>
        <v>-2.4128675035334566E-3</v>
      </c>
      <c r="F60" s="15">
        <f>0.5*(Cy!BI60+Cy!BJ60)*LN(K_T!F60/K_T!E60)</f>
        <v>5.2360798177156578E-4</v>
      </c>
      <c r="G60" s="15">
        <f>0.5*(Cy!BJ60+Cy!BK60)*LN(K_T!G60/K_T!F60)</f>
        <v>7.5496263094392366E-3</v>
      </c>
      <c r="H60" s="15">
        <f>0.5*(Cy!BK60+Cy!BL60)*LN(K_T!H60/K_T!G60)</f>
        <v>1.3202859483185593E-3</v>
      </c>
      <c r="I60" s="15">
        <f>0.5*(Cy!BL60+Cy!BM60)*LN(K_T!I60/K_T!H60)</f>
        <v>-7.3880026886715454E-3</v>
      </c>
      <c r="J60" s="15">
        <f>0.5*(Cy!BM60+Cy!BN60)*LN(K_T!J60/K_T!I60)</f>
        <v>-7.5207418048002621E-3</v>
      </c>
      <c r="K60" s="15">
        <f>0.5*(Cy!BN60+Cy!BO60)*LN(K_T!K60/K_T!J60)</f>
        <v>-1.4446948444012828E-2</v>
      </c>
      <c r="L60" s="15">
        <f>0.5*(Cy!BO60+Cy!BP60)*LN(K_T!L60/K_T!K60)</f>
        <v>-9.410387079064747E-3</v>
      </c>
      <c r="M60" s="15">
        <f>0.5*(Cy!BP60+Cy!BQ60)*LN(K_T!M60/K_T!L60)</f>
        <v>-3.5213166994471933E-3</v>
      </c>
      <c r="N60" s="15">
        <f>0.5*(Cy!BQ60+Cy!BR60)*LN(K_T!N60/K_T!M60)</f>
        <v>-6.8637050861183749E-3</v>
      </c>
      <c r="O60" s="15">
        <f>0.5*(Cy!BR60+Cy!BS60)*LN(K_T!O60/K_T!N60)</f>
        <v>3.6497357449189762E-3</v>
      </c>
      <c r="P60" s="15">
        <f>0.5*(Cy!BS60+Cy!BT60)*LN(K_T!P60/K_T!O60)</f>
        <v>-7.4882148878245907E-3</v>
      </c>
      <c r="Q60" s="15">
        <f>0.5*(Cy!BT60+Cy!BU60)*LN(K_T!Q60/K_T!P60)</f>
        <v>-5.6025277803165366E-3</v>
      </c>
      <c r="R60" s="15">
        <f>0.5*(Cy!BU60+Cy!BV60)*LN(K_T!R60/K_T!Q60)</f>
        <v>-1.2657619050659293E-2</v>
      </c>
      <c r="S60" s="15">
        <f>0.5*(Cy!BV60+Cy!BW60)*LN(K_T!S60/K_T!R60)</f>
        <v>-6.6116036873603221E-3</v>
      </c>
      <c r="T60" s="15">
        <f>0.5*(Cy!BW60+Cy!BX60)*LN(K_T!T60/K_T!S60)</f>
        <v>-1.9126942010416897E-3</v>
      </c>
      <c r="U60" s="15">
        <f>0.5*(Cy!BX60+Cy!BY60)*LN(K_T!U60/K_T!T60)</f>
        <v>-3.8175807755982984E-3</v>
      </c>
      <c r="V60" s="15">
        <f>0.5*(Cy!BY60+Cy!BZ60)*LN(K_T!V60/K_T!U60)</f>
        <v>-8.0926467211967969E-3</v>
      </c>
      <c r="W60" s="15">
        <f>0.5*(Cy!BZ60+Cy!CA60)*LN(K_T!W60/K_T!V60)</f>
        <v>-1.3583722062592431E-2</v>
      </c>
      <c r="X60" s="15">
        <f>0.5*(Cy!CA60+Cy!CB60)*LN(K_T!X60/K_T!W60)</f>
        <v>-9.5666005333017341E-3</v>
      </c>
      <c r="Y60" s="15">
        <f>0.5*(Cy!CB60+Cy!CC60)*LN(K_T!Y60/K_T!X60)</f>
        <v>-1.3768654210401503E-3</v>
      </c>
      <c r="Z60" s="15">
        <f>0.5*(Cy!CC60+Cy!CD60)*LN(K_T!Z60/K_T!Y60)</f>
        <v>-1.4771150103466515E-2</v>
      </c>
      <c r="AA60" s="15">
        <f>0.5*(Cy!CD60+Cy!CE60)*LN(K_T!AA60/K_T!Z60)</f>
        <v>-6.6699712541556612E-3</v>
      </c>
      <c r="AB60" s="15">
        <f>0.5*(Cy!CE60+Cy!CF60)*LN(K_T!AB60/K_T!AA60)</f>
        <v>2.9493464304148585E-3</v>
      </c>
      <c r="AC60" s="15">
        <f>0.5*(Cy!CF60+Cy!CG60)*LN(K_T!AC60/K_T!AB60)</f>
        <v>-1.6034730958089171E-2</v>
      </c>
      <c r="AD60" s="15"/>
      <c r="AF60" s="64">
        <f t="shared" si="0"/>
        <v>-8.1469990535128206E-5</v>
      </c>
      <c r="AG60" s="64">
        <f t="shared" si="1"/>
        <v>-8.3526198226886814E-3</v>
      </c>
      <c r="AH60" s="64">
        <f t="shared" si="2"/>
        <v>-5.7420459322483535E-3</v>
      </c>
      <c r="AI60" s="64">
        <f t="shared" si="3"/>
        <v>-7.3946488587461889E-3</v>
      </c>
      <c r="AJ60" s="64">
        <f t="shared" si="4"/>
        <v>-7.1806742612673278E-3</v>
      </c>
      <c r="AK60" s="64">
        <f t="shared" si="5"/>
        <v>-7.0473328774685179E-3</v>
      </c>
      <c r="AL60" s="64">
        <f t="shared" si="6"/>
        <v>-7.2876615600067588E-3</v>
      </c>
      <c r="AM60" s="64">
        <f t="shared" si="7"/>
        <v>-7.473903884049159E-3</v>
      </c>
      <c r="AN60" s="64">
        <f t="shared" si="8"/>
        <v>-6.5426922638371562E-3</v>
      </c>
      <c r="AO60" s="64">
        <f t="shared" si="9"/>
        <v>-5.7502917730971352E-3</v>
      </c>
    </row>
    <row r="61" spans="1:41" x14ac:dyDescent="0.2">
      <c r="A61" s="4">
        <v>59</v>
      </c>
      <c r="B61" s="6" t="s">
        <v>96</v>
      </c>
      <c r="C61" s="15"/>
      <c r="D61" s="15">
        <f>0.5*(Cy!BG61+Cy!BH61)*LN(K_T!D61/K_T!C61)</f>
        <v>-8.4165778386570194E-4</v>
      </c>
      <c r="E61" s="15">
        <f>0.5*(Cy!BH61+Cy!BI61)*LN(K_T!E61/K_T!D61)</f>
        <v>1.4299147818718056E-3</v>
      </c>
      <c r="F61" s="15">
        <f>0.5*(Cy!BI61+Cy!BJ61)*LN(K_T!F61/K_T!E61)</f>
        <v>2.482065612166978E-3</v>
      </c>
      <c r="G61" s="15">
        <f>0.5*(Cy!BJ61+Cy!BK61)*LN(K_T!G61/K_T!F61)</f>
        <v>4.2211039257132659E-3</v>
      </c>
      <c r="H61" s="15">
        <f>0.5*(Cy!BK61+Cy!BL61)*LN(K_T!H61/K_T!G61)</f>
        <v>2.1363067709370231E-3</v>
      </c>
      <c r="I61" s="15">
        <f>0.5*(Cy!BL61+Cy!BM61)*LN(K_T!I61/K_T!H61)</f>
        <v>-1.3656418099820879E-6</v>
      </c>
      <c r="J61" s="15">
        <f>0.5*(Cy!BM61+Cy!BN61)*LN(K_T!J61/K_T!I61)</f>
        <v>2.6006407474892354E-3</v>
      </c>
      <c r="K61" s="15">
        <f>0.5*(Cy!BN61+Cy!BO61)*LN(K_T!K61/K_T!J61)</f>
        <v>-1.3270583147818884E-3</v>
      </c>
      <c r="L61" s="15">
        <f>0.5*(Cy!BO61+Cy!BP61)*LN(K_T!L61/K_T!K61)</f>
        <v>2.3376912958859007E-3</v>
      </c>
      <c r="M61" s="15">
        <f>0.5*(Cy!BP61+Cy!BQ61)*LN(K_T!M61/K_T!L61)</f>
        <v>-1.9794924231306656E-4</v>
      </c>
      <c r="N61" s="15">
        <f>0.5*(Cy!BQ61+Cy!BR61)*LN(K_T!N61/K_T!M61)</f>
        <v>4.7083237814034415E-3</v>
      </c>
      <c r="O61" s="15">
        <f>0.5*(Cy!BR61+Cy!BS61)*LN(K_T!O61/K_T!N61)</f>
        <v>4.3857066350252586E-3</v>
      </c>
      <c r="P61" s="15">
        <f>0.5*(Cy!BS61+Cy!BT61)*LN(K_T!P61/K_T!O61)</f>
        <v>4.0475319419792238E-3</v>
      </c>
      <c r="Q61" s="15">
        <f>0.5*(Cy!BT61+Cy!BU61)*LN(K_T!Q61/K_T!P61)</f>
        <v>1.8638352645969852E-4</v>
      </c>
      <c r="R61" s="15">
        <f>0.5*(Cy!BU61+Cy!BV61)*LN(K_T!R61/K_T!Q61)</f>
        <v>-2.8662310196788375E-3</v>
      </c>
      <c r="S61" s="15">
        <f>0.5*(Cy!BV61+Cy!BW61)*LN(K_T!S61/K_T!R61)</f>
        <v>-2.0218477438075362E-3</v>
      </c>
      <c r="T61" s="15">
        <f>0.5*(Cy!BW61+Cy!BX61)*LN(K_T!T61/K_T!S61)</f>
        <v>1.2691501706288972E-3</v>
      </c>
      <c r="U61" s="15">
        <f>0.5*(Cy!BX61+Cy!BY61)*LN(K_T!U61/K_T!T61)</f>
        <v>-1.9532724754125611E-3</v>
      </c>
      <c r="V61" s="15">
        <f>0.5*(Cy!BY61+Cy!BZ61)*LN(K_T!V61/K_T!U61)</f>
        <v>3.6020510464157378E-4</v>
      </c>
      <c r="W61" s="15">
        <f>0.5*(Cy!BZ61+Cy!CA61)*LN(K_T!W61/K_T!V61)</f>
        <v>-3.0196570923301201E-4</v>
      </c>
      <c r="X61" s="15">
        <f>0.5*(Cy!CA61+Cy!CB61)*LN(K_T!X61/K_T!W61)</f>
        <v>2.2177372316237657E-3</v>
      </c>
      <c r="Y61" s="15">
        <f>0.5*(Cy!CB61+Cy!CC61)*LN(K_T!Y61/K_T!X61)</f>
        <v>1.2062704353759572E-3</v>
      </c>
      <c r="Z61" s="15">
        <f>0.5*(Cy!CC61+Cy!CD61)*LN(K_T!Z61/K_T!Y61)</f>
        <v>-3.1401782202442139E-3</v>
      </c>
      <c r="AA61" s="15">
        <f>0.5*(Cy!CD61+Cy!CE61)*LN(K_T!AA61/K_T!Z61)</f>
        <v>-1.5382376616453629E-3</v>
      </c>
      <c r="AB61" s="15">
        <f>0.5*(Cy!CE61+Cy!CF61)*LN(K_T!AB61/K_T!AA61)</f>
        <v>6.0039691189430551E-4</v>
      </c>
      <c r="AC61" s="15">
        <f>0.5*(Cy!CF61+Cy!CG61)*LN(K_T!AC61/K_T!AB61)</f>
        <v>-1.2752002696809231E-4</v>
      </c>
      <c r="AD61" s="15"/>
      <c r="AF61" s="64">
        <f t="shared" si="0"/>
        <v>2.0536050897758183E-3</v>
      </c>
      <c r="AG61" s="64">
        <f t="shared" si="1"/>
        <v>1.6243296535367244E-3</v>
      </c>
      <c r="AH61" s="64">
        <f t="shared" si="2"/>
        <v>7.4630866799556142E-4</v>
      </c>
      <c r="AI61" s="64">
        <f t="shared" si="3"/>
        <v>3.1837086444973272E-4</v>
      </c>
      <c r="AJ61" s="64">
        <f t="shared" si="4"/>
        <v>-5.9985371231748128E-4</v>
      </c>
      <c r="AK61" s="64">
        <f t="shared" si="5"/>
        <v>1.1853191607661428E-3</v>
      </c>
      <c r="AL61" s="64">
        <f t="shared" si="6"/>
        <v>-1.4074142393387428E-4</v>
      </c>
      <c r="AM61" s="64">
        <f t="shared" si="7"/>
        <v>-2.3503639053311948E-4</v>
      </c>
      <c r="AN61" s="64">
        <f t="shared" si="8"/>
        <v>2.364384424631066E-4</v>
      </c>
      <c r="AO61" s="64">
        <f t="shared" si="9"/>
        <v>8.2855211268807098E-4</v>
      </c>
    </row>
    <row r="62" spans="1:41" x14ac:dyDescent="0.2">
      <c r="A62" s="4">
        <v>60</v>
      </c>
      <c r="B62" s="6" t="s">
        <v>97</v>
      </c>
      <c r="C62" s="15"/>
      <c r="D62" s="15">
        <f>0.5*(Cy!BG62+Cy!BH62)*LN(K_T!D62/K_T!C62)</f>
        <v>2.4739744598565316E-2</v>
      </c>
      <c r="E62" s="15">
        <f>0.5*(Cy!BH62+Cy!BI62)*LN(K_T!E62/K_T!D62)</f>
        <v>2.1879812958263217E-2</v>
      </c>
      <c r="F62" s="15">
        <f>0.5*(Cy!BI62+Cy!BJ62)*LN(K_T!F62/K_T!E62)</f>
        <v>1.7038835725759524E-2</v>
      </c>
      <c r="G62" s="15">
        <f>0.5*(Cy!BJ62+Cy!BK62)*LN(K_T!G62/K_T!F62)</f>
        <v>1.4089593751286498E-2</v>
      </c>
      <c r="H62" s="15">
        <f>0.5*(Cy!BK62+Cy!BL62)*LN(K_T!H62/K_T!G62)</f>
        <v>1.3195193193637659E-2</v>
      </c>
      <c r="I62" s="15">
        <f>0.5*(Cy!BL62+Cy!BM62)*LN(K_T!I62/K_T!H62)</f>
        <v>9.0273522128142009E-3</v>
      </c>
      <c r="J62" s="15">
        <f>0.5*(Cy!BM62+Cy!BN62)*LN(K_T!J62/K_T!I62)</f>
        <v>6.9582135901771662E-3</v>
      </c>
      <c r="K62" s="15">
        <f>0.5*(Cy!BN62+Cy!BO62)*LN(K_T!K62/K_T!J62)</f>
        <v>3.4717862832449979E-3</v>
      </c>
      <c r="L62" s="15">
        <f>0.5*(Cy!BO62+Cy!BP62)*LN(K_T!L62/K_T!K62)</f>
        <v>1.6066316372899585E-3</v>
      </c>
      <c r="M62" s="15">
        <f>0.5*(Cy!BP62+Cy!BQ62)*LN(K_T!M62/K_T!L62)</f>
        <v>-1.8908592945602774E-3</v>
      </c>
      <c r="N62" s="15">
        <f>0.5*(Cy!BQ62+Cy!BR62)*LN(K_T!N62/K_T!M62)</f>
        <v>-1.2401534008302131E-3</v>
      </c>
      <c r="O62" s="15">
        <f>0.5*(Cy!BR62+Cy!BS62)*LN(K_T!O62/K_T!N62)</f>
        <v>-2.1908113035549446E-3</v>
      </c>
      <c r="P62" s="15">
        <f>0.5*(Cy!BS62+Cy!BT62)*LN(K_T!P62/K_T!O62)</f>
        <v>-9.4235343577765121E-4</v>
      </c>
      <c r="Q62" s="15">
        <f>0.5*(Cy!BT62+Cy!BU62)*LN(K_T!Q62/K_T!P62)</f>
        <v>-1.1970999702108184E-4</v>
      </c>
      <c r="R62" s="15">
        <f>0.5*(Cy!BU62+Cy!BV62)*LN(K_T!R62/K_T!Q62)</f>
        <v>-8.575611941735716E-4</v>
      </c>
      <c r="S62" s="15">
        <f>0.5*(Cy!BV62+Cy!BW62)*LN(K_T!S62/K_T!R62)</f>
        <v>-8.8336843726520369E-4</v>
      </c>
      <c r="T62" s="15">
        <f>0.5*(Cy!BW62+Cy!BX62)*LN(K_T!T62/K_T!S62)</f>
        <v>-1.3596057532769198E-3</v>
      </c>
      <c r="U62" s="15">
        <f>0.5*(Cy!BX62+Cy!BY62)*LN(K_T!U62/K_T!T62)</f>
        <v>-1.0829884710635454E-3</v>
      </c>
      <c r="V62" s="15">
        <f>0.5*(Cy!BY62+Cy!BZ62)*LN(K_T!V62/K_T!U62)</f>
        <v>-1.4095345729701115E-3</v>
      </c>
      <c r="W62" s="15">
        <f>0.5*(Cy!BZ62+Cy!CA62)*LN(K_T!W62/K_T!V62)</f>
        <v>-1.1991795717257038E-3</v>
      </c>
      <c r="X62" s="15">
        <f>0.5*(Cy!CA62+Cy!CB62)*LN(K_T!X62/K_T!W62)</f>
        <v>-7.0570327483455585E-4</v>
      </c>
      <c r="Y62" s="15">
        <f>0.5*(Cy!CB62+Cy!CC62)*LN(K_T!Y62/K_T!X62)</f>
        <v>-8.8152255373490204E-4</v>
      </c>
      <c r="Z62" s="15">
        <f>0.5*(Cy!CC62+Cy!CD62)*LN(K_T!Z62/K_T!Y62)</f>
        <v>-1.0615363387818813E-3</v>
      </c>
      <c r="AA62" s="15">
        <f>0.5*(Cy!CD62+Cy!CE62)*LN(K_T!AA62/K_T!Z62)</f>
        <v>5.8619073468442798E-5</v>
      </c>
      <c r="AB62" s="15">
        <f>0.5*(Cy!CE62+Cy!CF62)*LN(K_T!AB62/K_T!AA62)</f>
        <v>-1.5494262381805497E-3</v>
      </c>
      <c r="AC62" s="15">
        <f>0.5*(Cy!CF62+Cy!CG62)*LN(K_T!AC62/K_T!AB62)</f>
        <v>-2.0921779445374597E-3</v>
      </c>
      <c r="AD62" s="15"/>
      <c r="AF62" s="64">
        <f t="shared" si="0"/>
        <v>1.504615756835222E-2</v>
      </c>
      <c r="AG62" s="64">
        <f t="shared" si="1"/>
        <v>1.781123763064326E-3</v>
      </c>
      <c r="AH62" s="64">
        <f t="shared" si="2"/>
        <v>-9.9876087355849075E-4</v>
      </c>
      <c r="AI62" s="64">
        <f t="shared" si="3"/>
        <v>-1.1514023287741673E-3</v>
      </c>
      <c r="AJ62" s="64">
        <f t="shared" si="4"/>
        <v>-1.1052088003532701E-3</v>
      </c>
      <c r="AK62" s="64">
        <f t="shared" si="5"/>
        <v>3.9118144475291776E-4</v>
      </c>
      <c r="AL62" s="64">
        <f t="shared" si="6"/>
        <v>-1.1283055645637187E-3</v>
      </c>
      <c r="AM62" s="64">
        <f t="shared" si="7"/>
        <v>-9.5518143286489707E-4</v>
      </c>
      <c r="AN62" s="64">
        <f t="shared" si="8"/>
        <v>-1.8208020913590048E-3</v>
      </c>
      <c r="AO62" s="64">
        <f t="shared" si="9"/>
        <v>2.7143818657461233E-3</v>
      </c>
    </row>
    <row r="63" spans="1:41" x14ac:dyDescent="0.2">
      <c r="A63" s="4">
        <v>61</v>
      </c>
      <c r="B63" s="6" t="s">
        <v>98</v>
      </c>
      <c r="C63" s="15"/>
      <c r="D63" s="15">
        <f>0.5*(Cy!BG63+Cy!BH63)*LN(K_T!D63/K_T!C63)</f>
        <v>1.6641905543169556E-2</v>
      </c>
      <c r="E63" s="15">
        <f>0.5*(Cy!BH63+Cy!BI63)*LN(K_T!E63/K_T!D63)</f>
        <v>1.7811586450638232E-2</v>
      </c>
      <c r="F63" s="15">
        <f>0.5*(Cy!BI63+Cy!BJ63)*LN(K_T!F63/K_T!E63)</f>
        <v>1.5596355119869877E-2</v>
      </c>
      <c r="G63" s="15">
        <f>0.5*(Cy!BJ63+Cy!BK63)*LN(K_T!G63/K_T!F63)</f>
        <v>1.8791632741441095E-2</v>
      </c>
      <c r="H63" s="15">
        <f>0.5*(Cy!BK63+Cy!BL63)*LN(K_T!H63/K_T!G63)</f>
        <v>1.9395584290115571E-2</v>
      </c>
      <c r="I63" s="15">
        <f>0.5*(Cy!BL63+Cy!BM63)*LN(K_T!I63/K_T!H63)</f>
        <v>1.8814726750490385E-2</v>
      </c>
      <c r="J63" s="15">
        <f>0.5*(Cy!BM63+Cy!BN63)*LN(K_T!J63/K_T!I63)</f>
        <v>1.6415171723779213E-2</v>
      </c>
      <c r="K63" s="15">
        <f>0.5*(Cy!BN63+Cy!BO63)*LN(K_T!K63/K_T!J63)</f>
        <v>1.3989181339233691E-2</v>
      </c>
      <c r="L63" s="15">
        <f>0.5*(Cy!BO63+Cy!BP63)*LN(K_T!L63/K_T!K63)</f>
        <v>1.5565122795206204E-2</v>
      </c>
      <c r="M63" s="15">
        <f>0.5*(Cy!BP63+Cy!BQ63)*LN(K_T!M63/K_T!L63)</f>
        <v>1.0941671446382101E-2</v>
      </c>
      <c r="N63" s="15">
        <f>0.5*(Cy!BQ63+Cy!BR63)*LN(K_T!N63/K_T!M63)</f>
        <v>1.0507293931423136E-2</v>
      </c>
      <c r="O63" s="15">
        <f>0.5*(Cy!BR63+Cy!BS63)*LN(K_T!O63/K_T!N63)</f>
        <v>6.8202370003802304E-3</v>
      </c>
      <c r="P63" s="15">
        <f>0.5*(Cy!BS63+Cy!BT63)*LN(K_T!P63/K_T!O63)</f>
        <v>3.0782367838938013E-3</v>
      </c>
      <c r="Q63" s="15">
        <f>0.5*(Cy!BT63+Cy!BU63)*LN(K_T!Q63/K_T!P63)</f>
        <v>2.3066186872343964E-3</v>
      </c>
      <c r="R63" s="15">
        <f>0.5*(Cy!BU63+Cy!BV63)*LN(K_T!R63/K_T!Q63)</f>
        <v>2.3481427390621354E-3</v>
      </c>
      <c r="S63" s="15">
        <f>0.5*(Cy!BV63+Cy!BW63)*LN(K_T!S63/K_T!R63)</f>
        <v>6.2780228938290078E-4</v>
      </c>
      <c r="T63" s="15">
        <f>0.5*(Cy!BW63+Cy!BX63)*LN(K_T!T63/K_T!S63)</f>
        <v>8.4750764451543923E-4</v>
      </c>
      <c r="U63" s="15">
        <f>0.5*(Cy!BX63+Cy!BY63)*LN(K_T!U63/K_T!T63)</f>
        <v>1.5962866329523892E-3</v>
      </c>
      <c r="V63" s="15">
        <f>0.5*(Cy!BY63+Cy!BZ63)*LN(K_T!V63/K_T!U63)</f>
        <v>2.9173401401798838E-3</v>
      </c>
      <c r="W63" s="15">
        <f>0.5*(Cy!BZ63+Cy!CA63)*LN(K_T!W63/K_T!V63)</f>
        <v>1.7711351040912281E-3</v>
      </c>
      <c r="X63" s="15">
        <f>0.5*(Cy!CA63+Cy!CB63)*LN(K_T!X63/K_T!W63)</f>
        <v>2.4534319108490518E-3</v>
      </c>
      <c r="Y63" s="15">
        <f>0.5*(Cy!CB63+Cy!CC63)*LN(K_T!Y63/K_T!X63)</f>
        <v>3.8747050904051031E-3</v>
      </c>
      <c r="Z63" s="15">
        <f>0.5*(Cy!CC63+Cy!CD63)*LN(K_T!Z63/K_T!Y63)</f>
        <v>2.9681577254104998E-3</v>
      </c>
      <c r="AA63" s="15">
        <f>0.5*(Cy!CD63+Cy!CE63)*LN(K_T!AA63/K_T!Z63)</f>
        <v>2.7017542558634762E-4</v>
      </c>
      <c r="AB63" s="15">
        <f>0.5*(Cy!CE63+Cy!CF63)*LN(K_T!AB63/K_T!AA63)</f>
        <v>7.1534255612051856E-4</v>
      </c>
      <c r="AC63" s="15">
        <f>0.5*(Cy!CF63+Cy!CG63)*LN(K_T!AC63/K_T!AB63)</f>
        <v>1.4079574553483916E-3</v>
      </c>
      <c r="AD63" s="15"/>
      <c r="AF63" s="64">
        <f t="shared" si="0"/>
        <v>1.8081977070511034E-2</v>
      </c>
      <c r="AG63" s="64">
        <f t="shared" si="1"/>
        <v>1.3483688247204867E-2</v>
      </c>
      <c r="AH63" s="64">
        <f t="shared" si="2"/>
        <v>3.0362074999906929E-3</v>
      </c>
      <c r="AI63" s="64">
        <f t="shared" si="3"/>
        <v>1.9171402865175984E-3</v>
      </c>
      <c r="AJ63" s="64">
        <f t="shared" si="4"/>
        <v>1.8472676505741723E-3</v>
      </c>
      <c r="AK63" s="64">
        <f t="shared" si="5"/>
        <v>8.2599478735977793E-3</v>
      </c>
      <c r="AL63" s="64">
        <f t="shared" si="6"/>
        <v>1.8822039685458855E-3</v>
      </c>
      <c r="AM63" s="64">
        <f t="shared" si="7"/>
        <v>2.087342459248743E-3</v>
      </c>
      <c r="AN63" s="64">
        <f t="shared" si="8"/>
        <v>1.0616500057344551E-3</v>
      </c>
      <c r="AO63" s="64">
        <f t="shared" si="9"/>
        <v>7.6732561509596717E-3</v>
      </c>
    </row>
    <row r="64" spans="1:41" x14ac:dyDescent="0.2">
      <c r="A64" s="4">
        <v>62</v>
      </c>
      <c r="B64" s="6" t="s">
        <v>99</v>
      </c>
      <c r="C64" s="15"/>
      <c r="D64" s="15">
        <f>0.5*(Cy!BG64+Cy!BH64)*LN(K_T!D64/K_T!C64)</f>
        <v>2.3885147457976146E-2</v>
      </c>
      <c r="E64" s="15">
        <f>0.5*(Cy!BH64+Cy!BI64)*LN(K_T!E64/K_T!D64)</f>
        <v>2.326707671880647E-2</v>
      </c>
      <c r="F64" s="15">
        <f>0.5*(Cy!BI64+Cy!BJ64)*LN(K_T!F64/K_T!E64)</f>
        <v>1.9614564115636998E-2</v>
      </c>
      <c r="G64" s="15">
        <f>0.5*(Cy!BJ64+Cy!BK64)*LN(K_T!G64/K_T!F64)</f>
        <v>1.8969883782405071E-2</v>
      </c>
      <c r="H64" s="15">
        <f>0.5*(Cy!BK64+Cy!BL64)*LN(K_T!H64/K_T!G64)</f>
        <v>1.6467639470841164E-2</v>
      </c>
      <c r="I64" s="15">
        <f>0.5*(Cy!BL64+Cy!BM64)*LN(K_T!I64/K_T!H64)</f>
        <v>1.2067434872772056E-2</v>
      </c>
      <c r="J64" s="15">
        <f>0.5*(Cy!BM64+Cy!BN64)*LN(K_T!J64/K_T!I64)</f>
        <v>7.7337298749647647E-3</v>
      </c>
      <c r="K64" s="15">
        <f>0.5*(Cy!BN64+Cy!BO64)*LN(K_T!K64/K_T!J64)</f>
        <v>5.4786149173277152E-3</v>
      </c>
      <c r="L64" s="15">
        <f>0.5*(Cy!BO64+Cy!BP64)*LN(K_T!L64/K_T!K64)</f>
        <v>4.5493764351474068E-3</v>
      </c>
      <c r="M64" s="15">
        <f>0.5*(Cy!BP64+Cy!BQ64)*LN(K_T!M64/K_T!L64)</f>
        <v>1.5343862425310465E-3</v>
      </c>
      <c r="N64" s="15">
        <f>0.5*(Cy!BQ64+Cy!BR64)*LN(K_T!N64/K_T!M64)</f>
        <v>-1.1256751727476448E-3</v>
      </c>
      <c r="O64" s="15">
        <f>0.5*(Cy!BR64+Cy!BS64)*LN(K_T!O64/K_T!N64)</f>
        <v>-2.6598276921117603E-3</v>
      </c>
      <c r="P64" s="15">
        <f>0.5*(Cy!BS64+Cy!BT64)*LN(K_T!P64/K_T!O64)</f>
        <v>-4.5209748762791166E-3</v>
      </c>
      <c r="Q64" s="15">
        <f>0.5*(Cy!BT64+Cy!BU64)*LN(K_T!Q64/K_T!P64)</f>
        <v>-4.4786664036620093E-3</v>
      </c>
      <c r="R64" s="15">
        <f>0.5*(Cy!BU64+Cy!BV64)*LN(K_T!R64/K_T!Q64)</f>
        <v>-3.8044442648397731E-3</v>
      </c>
      <c r="S64" s="15">
        <f>0.5*(Cy!BV64+Cy!BW64)*LN(K_T!S64/K_T!R64)</f>
        <v>-4.2005090885739015E-3</v>
      </c>
      <c r="T64" s="15">
        <f>0.5*(Cy!BW64+Cy!BX64)*LN(K_T!T64/K_T!S64)</f>
        <v>-3.6139657320057926E-3</v>
      </c>
      <c r="U64" s="15">
        <f>0.5*(Cy!BX64+Cy!BY64)*LN(K_T!U64/K_T!T64)</f>
        <v>-3.0977838872432019E-3</v>
      </c>
      <c r="V64" s="15">
        <f>0.5*(Cy!BY64+Cy!BZ64)*LN(K_T!V64/K_T!U64)</f>
        <v>-1.7754765445382316E-3</v>
      </c>
      <c r="W64" s="15">
        <f>0.5*(Cy!BZ64+Cy!CA64)*LN(K_T!W64/K_T!V64)</f>
        <v>-2.558249990730978E-3</v>
      </c>
      <c r="X64" s="15">
        <f>0.5*(Cy!CA64+Cy!CB64)*LN(K_T!X64/K_T!W64)</f>
        <v>-2.2749564188850302E-3</v>
      </c>
      <c r="Y64" s="15">
        <f>0.5*(Cy!CB64+Cy!CC64)*LN(K_T!Y64/K_T!X64)</f>
        <v>-9.1246485662792927E-4</v>
      </c>
      <c r="Z64" s="15">
        <f>0.5*(Cy!CC64+Cy!CD64)*LN(K_T!Z64/K_T!Y64)</f>
        <v>-1.6687368770735411E-3</v>
      </c>
      <c r="AA64" s="15">
        <f>0.5*(Cy!CD64+Cy!CE64)*LN(K_T!AA64/K_T!Z64)</f>
        <v>-2.1457988001646897E-3</v>
      </c>
      <c r="AB64" s="15">
        <f>0.5*(Cy!CE64+Cy!CF64)*LN(K_T!AB64/K_T!AA64)</f>
        <v>-1.8566274402646553E-3</v>
      </c>
      <c r="AC64" s="15">
        <f>0.5*(Cy!CF64+Cy!CG64)*LN(K_T!AC64/K_T!AB64)</f>
        <v>-8.2204745282284434E-4</v>
      </c>
      <c r="AD64" s="15"/>
      <c r="AF64" s="64">
        <f t="shared" si="0"/>
        <v>1.8077319792092351E-2</v>
      </c>
      <c r="AG64" s="64">
        <f t="shared" si="1"/>
        <v>3.6340864594446576E-3</v>
      </c>
      <c r="AH64" s="64">
        <f t="shared" si="2"/>
        <v>-3.9328844650933113E-3</v>
      </c>
      <c r="AI64" s="64">
        <f t="shared" si="3"/>
        <v>-2.664086514680647E-3</v>
      </c>
      <c r="AJ64" s="64">
        <f t="shared" si="4"/>
        <v>-1.481135085390732E-3</v>
      </c>
      <c r="AK64" s="64">
        <f t="shared" si="5"/>
        <v>-1.4939900282432721E-4</v>
      </c>
      <c r="AL64" s="64">
        <f t="shared" si="6"/>
        <v>-2.0726108000356895E-3</v>
      </c>
      <c r="AM64" s="64">
        <f t="shared" si="7"/>
        <v>-2.2559291384086745E-3</v>
      </c>
      <c r="AN64" s="64">
        <f t="shared" si="8"/>
        <v>-1.3393374465437498E-3</v>
      </c>
      <c r="AO64" s="64">
        <f t="shared" si="9"/>
        <v>2.7266600372744644E-3</v>
      </c>
    </row>
    <row r="65" spans="1:41" x14ac:dyDescent="0.2">
      <c r="A65" s="4">
        <v>63</v>
      </c>
      <c r="B65" s="6" t="s">
        <v>100</v>
      </c>
      <c r="C65" s="15"/>
      <c r="D65" s="15">
        <f>0.5*(Cy!BG65+Cy!BH65)*LN(K_T!D65/K_T!C65)</f>
        <v>7.7908907433803113E-3</v>
      </c>
      <c r="E65" s="15">
        <f>0.5*(Cy!BH65+Cy!BI65)*LN(K_T!E65/K_T!D65)</f>
        <v>7.984731895490111E-3</v>
      </c>
      <c r="F65" s="15">
        <f>0.5*(Cy!BI65+Cy!BJ65)*LN(K_T!F65/K_T!E65)</f>
        <v>3.9971994401402063E-3</v>
      </c>
      <c r="G65" s="15">
        <f>0.5*(Cy!BJ65+Cy!BK65)*LN(K_T!G65/K_T!F65)</f>
        <v>4.6454058563160112E-3</v>
      </c>
      <c r="H65" s="15">
        <f>0.5*(Cy!BK65+Cy!BL65)*LN(K_T!H65/K_T!G65)</f>
        <v>6.7239811400885505E-3</v>
      </c>
      <c r="I65" s="15">
        <f>0.5*(Cy!BL65+Cy!BM65)*LN(K_T!I65/K_T!H65)</f>
        <v>2.9476405651456617E-3</v>
      </c>
      <c r="J65" s="15">
        <f>0.5*(Cy!BM65+Cy!BN65)*LN(K_T!J65/K_T!I65)</f>
        <v>-3.9297422306360777E-4</v>
      </c>
      <c r="K65" s="15">
        <f>0.5*(Cy!BN65+Cy!BO65)*LN(K_T!K65/K_T!J65)</f>
        <v>-2.1342751387587993E-3</v>
      </c>
      <c r="L65" s="15">
        <f>0.5*(Cy!BO65+Cy!BP65)*LN(K_T!L65/K_T!K65)</f>
        <v>-2.6656712019059023E-3</v>
      </c>
      <c r="M65" s="15">
        <f>0.5*(Cy!BP65+Cy!BQ65)*LN(K_T!M65/K_T!L65)</f>
        <v>-5.6346145648166843E-3</v>
      </c>
      <c r="N65" s="15">
        <f>0.5*(Cy!BQ65+Cy!BR65)*LN(K_T!N65/K_T!M65)</f>
        <v>-7.7325157333764227E-3</v>
      </c>
      <c r="O65" s="15">
        <f>0.5*(Cy!BR65+Cy!BS65)*LN(K_T!O65/K_T!N65)</f>
        <v>-9.3329763386209418E-3</v>
      </c>
      <c r="P65" s="15">
        <f>0.5*(Cy!BS65+Cy!BT65)*LN(K_T!P65/K_T!O65)</f>
        <v>-1.0819878963278341E-2</v>
      </c>
      <c r="Q65" s="15">
        <f>0.5*(Cy!BT65+Cy!BU65)*LN(K_T!Q65/K_T!P65)</f>
        <v>-9.8517146036590404E-3</v>
      </c>
      <c r="R65" s="15">
        <f>0.5*(Cy!BU65+Cy!BV65)*LN(K_T!R65/K_T!Q65)</f>
        <v>-9.8461920197033329E-3</v>
      </c>
      <c r="S65" s="15">
        <f>0.5*(Cy!BV65+Cy!BW65)*LN(K_T!S65/K_T!R65)</f>
        <v>-1.0415970571857287E-2</v>
      </c>
      <c r="T65" s="15">
        <f>0.5*(Cy!BW65+Cy!BX65)*LN(K_T!T65/K_T!S65)</f>
        <v>-9.6655754799698807E-3</v>
      </c>
      <c r="U65" s="15">
        <f>0.5*(Cy!BX65+Cy!BY65)*LN(K_T!U65/K_T!T65)</f>
        <v>-8.8848439266988877E-3</v>
      </c>
      <c r="V65" s="15">
        <f>0.5*(Cy!BY65+Cy!BZ65)*LN(K_T!V65/K_T!U65)</f>
        <v>-7.2004188000423242E-3</v>
      </c>
      <c r="W65" s="15">
        <f>0.5*(Cy!BZ65+Cy!CA65)*LN(K_T!W65/K_T!V65)</f>
        <v>-7.9803774141802303E-3</v>
      </c>
      <c r="X65" s="15">
        <f>0.5*(Cy!CA65+Cy!CB65)*LN(K_T!X65/K_T!W65)</f>
        <v>-7.6205507030436834E-3</v>
      </c>
      <c r="Y65" s="15">
        <f>0.5*(Cy!CB65+Cy!CC65)*LN(K_T!Y65/K_T!X65)</f>
        <v>-5.8225800046463423E-3</v>
      </c>
      <c r="Z65" s="15">
        <f>0.5*(Cy!CC65+Cy!CD65)*LN(K_T!Z65/K_T!Y65)</f>
        <v>-6.1020721163090406E-3</v>
      </c>
      <c r="AA65" s="15">
        <f>0.5*(Cy!CD65+Cy!CE65)*LN(K_T!AA65/K_T!Z65)</f>
        <v>-6.6568430185121336E-3</v>
      </c>
      <c r="AB65" s="15">
        <f>0.5*(Cy!CE65+Cy!CF65)*LN(K_T!AB65/K_T!AA65)</f>
        <v>-4.6318268238950602E-3</v>
      </c>
      <c r="AC65" s="15">
        <f>0.5*(Cy!CF65+Cy!CG65)*LN(K_T!AC65/K_T!AB65)</f>
        <v>-3.2503658313085995E-3</v>
      </c>
      <c r="AD65" s="15"/>
      <c r="AF65" s="64">
        <f t="shared" si="0"/>
        <v>5.2597917794361074E-3</v>
      </c>
      <c r="AG65" s="64">
        <f t="shared" si="1"/>
        <v>-3.7120101723842835E-3</v>
      </c>
      <c r="AH65" s="64">
        <f t="shared" si="2"/>
        <v>-1.0053346499423788E-2</v>
      </c>
      <c r="AI65" s="64">
        <f t="shared" si="3"/>
        <v>-8.2703532647870007E-3</v>
      </c>
      <c r="AJ65" s="64">
        <f t="shared" si="4"/>
        <v>-5.2927375589342362E-3</v>
      </c>
      <c r="AK65" s="64">
        <f t="shared" si="5"/>
        <v>-6.8826783359040352E-3</v>
      </c>
      <c r="AL65" s="64">
        <f t="shared" si="6"/>
        <v>-6.7815454118606167E-3</v>
      </c>
      <c r="AM65" s="64">
        <f t="shared" si="7"/>
        <v>-7.491657682925314E-3</v>
      </c>
      <c r="AN65" s="64">
        <f t="shared" si="8"/>
        <v>-3.94109632760183E-3</v>
      </c>
      <c r="AO65" s="64">
        <f t="shared" si="9"/>
        <v>-4.4137311432186398E-3</v>
      </c>
    </row>
    <row r="66" spans="1:41" x14ac:dyDescent="0.2">
      <c r="A66" s="4">
        <v>64</v>
      </c>
      <c r="B66" s="6" t="s">
        <v>101</v>
      </c>
      <c r="C66" s="15"/>
      <c r="D66" s="15">
        <f>0.5*(Cy!BG66+Cy!BH66)*LN(K_T!D66/K_T!C66)</f>
        <v>4.2687273613202639E-2</v>
      </c>
      <c r="E66" s="15">
        <f>0.5*(Cy!BH66+Cy!BI66)*LN(K_T!E66/K_T!D66)</f>
        <v>3.6444823332396931E-2</v>
      </c>
      <c r="F66" s="15">
        <f>0.5*(Cy!BI66+Cy!BJ66)*LN(K_T!F66/K_T!E66)</f>
        <v>2.8255203532479331E-2</v>
      </c>
      <c r="G66" s="15">
        <f>0.5*(Cy!BJ66+Cy!BK66)*LN(K_T!G66/K_T!F66)</f>
        <v>2.6019344004421574E-2</v>
      </c>
      <c r="H66" s="15">
        <f>0.5*(Cy!BK66+Cy!BL66)*LN(K_T!H66/K_T!G66)</f>
        <v>2.424798232714526E-2</v>
      </c>
      <c r="I66" s="15">
        <f>0.5*(Cy!BL66+Cy!BM66)*LN(K_T!I66/K_T!H66)</f>
        <v>1.9416600486522207E-2</v>
      </c>
      <c r="J66" s="15">
        <f>0.5*(Cy!BM66+Cy!BN66)*LN(K_T!J66/K_T!I66)</f>
        <v>1.4906668290961513E-2</v>
      </c>
      <c r="K66" s="15">
        <f>0.5*(Cy!BN66+Cy!BO66)*LN(K_T!K66/K_T!J66)</f>
        <v>1.2210509104740579E-2</v>
      </c>
      <c r="L66" s="15">
        <f>0.5*(Cy!BO66+Cy!BP66)*LN(K_T!L66/K_T!K66)</f>
        <v>1.0915936224977978E-2</v>
      </c>
      <c r="M66" s="15">
        <f>0.5*(Cy!BP66+Cy!BQ66)*LN(K_T!M66/K_T!L66)</f>
        <v>7.650858237320428E-3</v>
      </c>
      <c r="N66" s="15">
        <f>0.5*(Cy!BQ66+Cy!BR66)*LN(K_T!N66/K_T!M66)</f>
        <v>5.5355592774419364E-3</v>
      </c>
      <c r="O66" s="15">
        <f>0.5*(Cy!BR66+Cy!BS66)*LN(K_T!O66/K_T!N66)</f>
        <v>4.7538747679528775E-3</v>
      </c>
      <c r="P66" s="15">
        <f>0.5*(Cy!BS66+Cy!BT66)*LN(K_T!P66/K_T!O66)</f>
        <v>3.3405849219310274E-3</v>
      </c>
      <c r="Q66" s="15">
        <f>0.5*(Cy!BT66+Cy!BU66)*LN(K_T!Q66/K_T!P66)</f>
        <v>3.3551621916741436E-3</v>
      </c>
      <c r="R66" s="15">
        <f>0.5*(Cy!BU66+Cy!BV66)*LN(K_T!R66/K_T!Q66)</f>
        <v>3.8400869507365853E-3</v>
      </c>
      <c r="S66" s="15">
        <f>0.5*(Cy!BV66+Cy!BW66)*LN(K_T!S66/K_T!R66)</f>
        <v>2.9131164082050569E-3</v>
      </c>
      <c r="T66" s="15">
        <f>0.5*(Cy!BW66+Cy!BX66)*LN(K_T!T66/K_T!S66)</f>
        <v>3.4050752500846913E-3</v>
      </c>
      <c r="U66" s="15">
        <f>0.5*(Cy!BX66+Cy!BY66)*LN(K_T!U66/K_T!T66)</f>
        <v>3.8244368959656056E-3</v>
      </c>
      <c r="V66" s="15">
        <f>0.5*(Cy!BY66+Cy!BZ66)*LN(K_T!V66/K_T!U66)</f>
        <v>5.1274382889337474E-3</v>
      </c>
      <c r="W66" s="15">
        <f>0.5*(Cy!BZ66+Cy!CA66)*LN(K_T!W66/K_T!V66)</f>
        <v>3.9485352622420037E-3</v>
      </c>
      <c r="X66" s="15">
        <f>0.5*(Cy!CA66+Cy!CB66)*LN(K_T!X66/K_T!W66)</f>
        <v>3.8658945507047248E-3</v>
      </c>
      <c r="Y66" s="15">
        <f>0.5*(Cy!CB66+Cy!CC66)*LN(K_T!Y66/K_T!X66)</f>
        <v>4.1618791752444477E-3</v>
      </c>
      <c r="Z66" s="15">
        <f>0.5*(Cy!CC66+Cy!CD66)*LN(K_T!Z66/K_T!Y66)</f>
        <v>3.1644351361560844E-3</v>
      </c>
      <c r="AA66" s="15">
        <f>0.5*(Cy!CD66+Cy!CE66)*LN(K_T!AA66/K_T!Z66)</f>
        <v>2.7992848314483719E-3</v>
      </c>
      <c r="AB66" s="15">
        <f>0.5*(Cy!CE66+Cy!CF66)*LN(K_T!AB66/K_T!AA66)</f>
        <v>2.9524938672552E-3</v>
      </c>
      <c r="AC66" s="15">
        <f>0.5*(Cy!CF66+Cy!CG66)*LN(K_T!AC66/K_T!AB66)</f>
        <v>3.8868966218575888E-3</v>
      </c>
      <c r="AD66" s="15"/>
      <c r="AF66" s="64">
        <f t="shared" si="0"/>
        <v>2.6876790736593058E-2</v>
      </c>
      <c r="AG66" s="64">
        <f t="shared" si="1"/>
        <v>1.0243906227088487E-2</v>
      </c>
      <c r="AH66" s="64">
        <f t="shared" si="2"/>
        <v>3.6405650480999382E-3</v>
      </c>
      <c r="AI66" s="64">
        <f t="shared" si="3"/>
        <v>4.0342760495861553E-3</v>
      </c>
      <c r="AJ66" s="64">
        <f t="shared" si="4"/>
        <v>3.3929979263923387E-3</v>
      </c>
      <c r="AK66" s="64">
        <f t="shared" si="5"/>
        <v>6.9422356375942133E-3</v>
      </c>
      <c r="AL66" s="64">
        <f t="shared" si="6"/>
        <v>3.7136369879892466E-3</v>
      </c>
      <c r="AM66" s="64">
        <f t="shared" si="7"/>
        <v>3.7871224238474597E-3</v>
      </c>
      <c r="AN66" s="64">
        <f t="shared" si="8"/>
        <v>3.4196952445563946E-3</v>
      </c>
      <c r="AO66" s="64">
        <f t="shared" si="9"/>
        <v>9.6377071975519944E-3</v>
      </c>
    </row>
    <row r="67" spans="1:41" x14ac:dyDescent="0.2">
      <c r="A67" s="4">
        <v>65</v>
      </c>
      <c r="B67" s="6" t="s">
        <v>102</v>
      </c>
      <c r="C67" s="15"/>
      <c r="D67" s="15">
        <f>0.5*(Cy!BG67+Cy!BH67)*LN(K_T!D67/K_T!C67)</f>
        <v>1.0021649005507748E-2</v>
      </c>
      <c r="E67" s="15">
        <f>0.5*(Cy!BH67+Cy!BI67)*LN(K_T!E67/K_T!D67)</f>
        <v>1.2043715032101143E-2</v>
      </c>
      <c r="F67" s="15">
        <f>0.5*(Cy!BI67+Cy!BJ67)*LN(K_T!F67/K_T!E67)</f>
        <v>9.9191637573622631E-3</v>
      </c>
      <c r="G67" s="15">
        <f>0.5*(Cy!BJ67+Cy!BK67)*LN(K_T!G67/K_T!F67)</f>
        <v>7.9299878304800696E-3</v>
      </c>
      <c r="H67" s="15">
        <f>0.5*(Cy!BK67+Cy!BL67)*LN(K_T!H67/K_T!G67)</f>
        <v>6.5087898239276311E-3</v>
      </c>
      <c r="I67" s="15">
        <f>0.5*(Cy!BL67+Cy!BM67)*LN(K_T!I67/K_T!H67)</f>
        <v>5.8360662299602141E-3</v>
      </c>
      <c r="J67" s="15">
        <f>0.5*(Cy!BM67+Cy!BN67)*LN(K_T!J67/K_T!I67)</f>
        <v>9.8405712112584528E-3</v>
      </c>
      <c r="K67" s="15">
        <f>0.5*(Cy!BN67+Cy!BO67)*LN(K_T!K67/K_T!J67)</f>
        <v>1.0053142404996267E-2</v>
      </c>
      <c r="L67" s="15">
        <f>0.5*(Cy!BO67+Cy!BP67)*LN(K_T!L67/K_T!K67)</f>
        <v>5.3803343986621108E-3</v>
      </c>
      <c r="M67" s="15">
        <f>0.5*(Cy!BP67+Cy!BQ67)*LN(K_T!M67/K_T!L67)</f>
        <v>2.9075753210745002E-3</v>
      </c>
      <c r="N67" s="15">
        <f>0.5*(Cy!BQ67+Cy!BR67)*LN(K_T!N67/K_T!M67)</f>
        <v>2.9691741438400035E-3</v>
      </c>
      <c r="O67" s="15">
        <f>0.5*(Cy!BR67+Cy!BS67)*LN(K_T!O67/K_T!N67)</f>
        <v>2.379113781084461E-3</v>
      </c>
      <c r="P67" s="15">
        <f>0.5*(Cy!BS67+Cy!BT67)*LN(K_T!P67/K_T!O67)</f>
        <v>1.0708906379523512E-3</v>
      </c>
      <c r="Q67" s="15">
        <f>0.5*(Cy!BT67+Cy!BU67)*LN(K_T!Q67/K_T!P67)</f>
        <v>8.4035626143499041E-4</v>
      </c>
      <c r="R67" s="15">
        <f>0.5*(Cy!BU67+Cy!BV67)*LN(K_T!R67/K_T!Q67)</f>
        <v>1.9069019436902365E-3</v>
      </c>
      <c r="S67" s="15">
        <f>0.5*(Cy!BV67+Cy!BW67)*LN(K_T!S67/K_T!R67)</f>
        <v>2.0032692928847861E-3</v>
      </c>
      <c r="T67" s="15">
        <f>0.5*(Cy!BW67+Cy!BX67)*LN(K_T!T67/K_T!S67)</f>
        <v>2.9895243227654081E-3</v>
      </c>
      <c r="U67" s="15">
        <f>0.5*(Cy!BX67+Cy!BY67)*LN(K_T!U67/K_T!T67)</f>
        <v>2.8844856494382684E-3</v>
      </c>
      <c r="V67" s="15">
        <f>0.5*(Cy!BY67+Cy!BZ67)*LN(K_T!V67/K_T!U67)</f>
        <v>4.263502251252123E-3</v>
      </c>
      <c r="W67" s="15">
        <f>0.5*(Cy!BZ67+Cy!CA67)*LN(K_T!W67/K_T!V67)</f>
        <v>3.7425297719302585E-3</v>
      </c>
      <c r="X67" s="15">
        <f>0.5*(Cy!CA67+Cy!CB67)*LN(K_T!X67/K_T!W67)</f>
        <v>3.588942259924155E-3</v>
      </c>
      <c r="Y67" s="15">
        <f>0.5*(Cy!CB67+Cy!CC67)*LN(K_T!Y67/K_T!X67)</f>
        <v>4.1591032016585769E-3</v>
      </c>
      <c r="Z67" s="15">
        <f>0.5*(Cy!CC67+Cy!CD67)*LN(K_T!Z67/K_T!Y67)</f>
        <v>3.2777106005533701E-3</v>
      </c>
      <c r="AA67" s="15">
        <f>0.5*(Cy!CD67+Cy!CE67)*LN(K_T!AA67/K_T!Z67)</f>
        <v>3.7171590493756067E-3</v>
      </c>
      <c r="AB67" s="15">
        <f>0.5*(Cy!CE67+Cy!CF67)*LN(K_T!AB67/K_T!AA67)</f>
        <v>3.8695223465092916E-3</v>
      </c>
      <c r="AC67" s="15">
        <f>0.5*(Cy!CF67+Cy!CG67)*LN(K_T!AC67/K_T!AB67)</f>
        <v>4.8746736388584492E-3</v>
      </c>
      <c r="AD67" s="15"/>
      <c r="AF67" s="64">
        <f t="shared" si="0"/>
        <v>8.4475445347662638E-3</v>
      </c>
      <c r="AG67" s="64">
        <f t="shared" si="1"/>
        <v>6.2301594959662671E-3</v>
      </c>
      <c r="AH67" s="64">
        <f t="shared" si="2"/>
        <v>1.6401063834093649E-3</v>
      </c>
      <c r="AI67" s="64">
        <f t="shared" si="3"/>
        <v>3.4937968510620429E-3</v>
      </c>
      <c r="AJ67" s="64">
        <f t="shared" si="4"/>
        <v>3.9796337673910585E-3</v>
      </c>
      <c r="AK67" s="64">
        <f t="shared" si="5"/>
        <v>3.9351329396878163E-3</v>
      </c>
      <c r="AL67" s="64">
        <f t="shared" si="6"/>
        <v>3.7367153092265509E-3</v>
      </c>
      <c r="AM67" s="64">
        <f t="shared" si="7"/>
        <v>3.5778696383622207E-3</v>
      </c>
      <c r="AN67" s="64">
        <f t="shared" si="8"/>
        <v>4.3720979926838701E-3</v>
      </c>
      <c r="AO67" s="64">
        <f t="shared" si="9"/>
        <v>4.7582482065189995E-3</v>
      </c>
    </row>
    <row r="68" spans="1:41" x14ac:dyDescent="0.2">
      <c r="A68" s="4">
        <v>66</v>
      </c>
      <c r="B68" s="6" t="s">
        <v>103</v>
      </c>
      <c r="C68" s="15"/>
      <c r="D68" s="15">
        <f>0.5*(Cy!BG68+Cy!BH68)*LN(K_T!D68/K_T!C68)</f>
        <v>1.3014791897757872E-3</v>
      </c>
      <c r="E68" s="15">
        <f>0.5*(Cy!BH68+Cy!BI68)*LN(K_T!E68/K_T!D68)</f>
        <v>4.0878902336038232E-4</v>
      </c>
      <c r="F68" s="15">
        <f>0.5*(Cy!BI68+Cy!BJ68)*LN(K_T!F68/K_T!E68)</f>
        <v>-4.1599032855216787E-4</v>
      </c>
      <c r="G68" s="15">
        <f>0.5*(Cy!BJ68+Cy!BK68)*LN(K_T!G68/K_T!F68)</f>
        <v>-1.1785135130203939E-3</v>
      </c>
      <c r="H68" s="15">
        <f>0.5*(Cy!BK68+Cy!BL68)*LN(K_T!H68/K_T!G68)</f>
        <v>-1.011817692112845E-3</v>
      </c>
      <c r="I68" s="15">
        <f>0.5*(Cy!BL68+Cy!BM68)*LN(K_T!I68/K_T!H68)</f>
        <v>-2.213699889142982E-4</v>
      </c>
      <c r="J68" s="15">
        <f>0.5*(Cy!BM68+Cy!BN68)*LN(K_T!J68/K_T!I68)</f>
        <v>-1.2027749965509745E-3</v>
      </c>
      <c r="K68" s="15">
        <f>0.5*(Cy!BN68+Cy!BO68)*LN(K_T!K68/K_T!J68)</f>
        <v>-1.4332655458977482E-3</v>
      </c>
      <c r="L68" s="15">
        <f>0.5*(Cy!BO68+Cy!BP68)*LN(K_T!L68/K_T!K68)</f>
        <v>-2.0315751389415031E-3</v>
      </c>
      <c r="M68" s="15">
        <f>0.5*(Cy!BP68+Cy!BQ68)*LN(K_T!M68/K_T!L68)</f>
        <v>-1.5740967055147767E-3</v>
      </c>
      <c r="N68" s="15">
        <f>0.5*(Cy!BQ68+Cy!BR68)*LN(K_T!N68/K_T!M68)</f>
        <v>-1.230079171891215E-3</v>
      </c>
      <c r="O68" s="15">
        <f>0.5*(Cy!BR68+Cy!BS68)*LN(K_T!O68/K_T!N68)</f>
        <v>-8.7952970783277025E-4</v>
      </c>
      <c r="P68" s="15">
        <f>0.5*(Cy!BS68+Cy!BT68)*LN(K_T!P68/K_T!O68)</f>
        <v>7.6480374413530642E-4</v>
      </c>
      <c r="Q68" s="15">
        <f>0.5*(Cy!BT68+Cy!BU68)*LN(K_T!Q68/K_T!P68)</f>
        <v>-5.7843128866085403E-4</v>
      </c>
      <c r="R68" s="15">
        <f>0.5*(Cy!BU68+Cy!BV68)*LN(K_T!R68/K_T!Q68)</f>
        <v>-1.6399321753492544E-3</v>
      </c>
      <c r="S68" s="15">
        <f>0.5*(Cy!BV68+Cy!BW68)*LN(K_T!S68/K_T!R68)</f>
        <v>-4.8039943616056297E-4</v>
      </c>
      <c r="T68" s="15">
        <f>0.5*(Cy!BW68+Cy!BX68)*LN(K_T!T68/K_T!S68)</f>
        <v>-5.0547559911834339E-4</v>
      </c>
      <c r="U68" s="15">
        <f>0.5*(Cy!BX68+Cy!BY68)*LN(K_T!U68/K_T!T68)</f>
        <v>-3.0488088931716016E-4</v>
      </c>
      <c r="V68" s="15">
        <f>0.5*(Cy!BY68+Cy!BZ68)*LN(K_T!V68/K_T!U68)</f>
        <v>7.5062185694895313E-4</v>
      </c>
      <c r="W68" s="15">
        <f>0.5*(Cy!BZ68+Cy!CA68)*LN(K_T!W68/K_T!V68)</f>
        <v>4.7441466843186703E-4</v>
      </c>
      <c r="X68" s="15">
        <f>0.5*(Cy!CA68+Cy!CB68)*LN(K_T!X68/K_T!W68)</f>
        <v>4.2941966212512437E-4</v>
      </c>
      <c r="Y68" s="15">
        <f>0.5*(Cy!CB68+Cy!CC68)*LN(K_T!Y68/K_T!X68)</f>
        <v>1.1400277820324842E-3</v>
      </c>
      <c r="Z68" s="15">
        <f>0.5*(Cy!CC68+Cy!CD68)*LN(K_T!Z68/K_T!Y68)</f>
        <v>2.231884158373533E-3</v>
      </c>
      <c r="AA68" s="15">
        <f>0.5*(Cy!CD68+Cy!CE68)*LN(K_T!AA68/K_T!Z68)</f>
        <v>1.298137291170106E-3</v>
      </c>
      <c r="AB68" s="15">
        <f>0.5*(Cy!CE68+Cy!CF68)*LN(K_T!AB68/K_T!AA68)</f>
        <v>1.0580233967741465E-3</v>
      </c>
      <c r="AC68" s="15">
        <f>0.5*(Cy!CF68+Cy!CG68)*LN(K_T!AC68/K_T!AB68)</f>
        <v>1.05542663831413E-3</v>
      </c>
      <c r="AD68" s="15"/>
      <c r="AF68" s="64">
        <f t="shared" ref="AF68:AF101" si="10">AVERAGE(E68:I68)</f>
        <v>-4.8378049984786455E-4</v>
      </c>
      <c r="AG68" s="64">
        <f t="shared" ref="AG68:AG101" si="11">AVERAGE(J68:N68)</f>
        <v>-1.4943583117592433E-3</v>
      </c>
      <c r="AH68" s="64">
        <f t="shared" ref="AH68:AH101" si="12">AVERAGE(O68:S68)</f>
        <v>-5.6269777277362701E-4</v>
      </c>
      <c r="AI68" s="64">
        <f t="shared" ref="AI68:AI101" si="13">AVERAGE(T68:X68)</f>
        <v>1.6881993981408819E-4</v>
      </c>
      <c r="AJ68" s="64">
        <f t="shared" ref="AJ68:AJ101" si="14">AVERAGE(Y68:AC68)</f>
        <v>1.3566998533328799E-3</v>
      </c>
      <c r="AK68" s="64">
        <f t="shared" ref="AK68:AK101" si="15">AVERAGE(J68:S68)</f>
        <v>-1.0285280422664355E-3</v>
      </c>
      <c r="AL68" s="64">
        <f t="shared" ref="AL68:AL101" si="16">AVERAGE(T68:AC68)</f>
        <v>7.6275989657348408E-4</v>
      </c>
      <c r="AM68" s="64">
        <f t="shared" ref="AM68:AM101" si="17">AVERAGE(T68:AA68)</f>
        <v>6.8926861633082051E-4</v>
      </c>
      <c r="AN68" s="64">
        <f t="shared" ref="AN68:AN101" si="18">AVERAGE(AB68:AC68)</f>
        <v>1.0567250175441381E-3</v>
      </c>
      <c r="AO68" s="64">
        <f t="shared" ref="AO68:AO101" si="19">AVERAGE(E68:AC68)</f>
        <v>-2.0306335824675351E-4</v>
      </c>
    </row>
    <row r="69" spans="1:41" x14ac:dyDescent="0.2">
      <c r="A69" s="4">
        <v>67</v>
      </c>
      <c r="B69" s="6" t="s">
        <v>104</v>
      </c>
      <c r="C69" s="15"/>
      <c r="D69" s="15">
        <f>0.5*(Cy!BG69+Cy!BH69)*LN(K_T!D69/K_T!C69)</f>
        <v>2.5896768475382778E-3</v>
      </c>
      <c r="E69" s="15">
        <f>0.5*(Cy!BH69+Cy!BI69)*LN(K_T!E69/K_T!D69)</f>
        <v>5.5644518890502728E-4</v>
      </c>
      <c r="F69" s="15">
        <f>0.5*(Cy!BI69+Cy!BJ69)*LN(K_T!F69/K_T!E69)</f>
        <v>1.448508052994007E-4</v>
      </c>
      <c r="G69" s="15">
        <f>0.5*(Cy!BJ69+Cy!BK69)*LN(K_T!G69/K_T!F69)</f>
        <v>1.1334621309916968E-4</v>
      </c>
      <c r="H69" s="15">
        <f>0.5*(Cy!BK69+Cy!BL69)*LN(K_T!H69/K_T!G69)</f>
        <v>-2.6378106416989963E-4</v>
      </c>
      <c r="I69" s="15">
        <f>0.5*(Cy!BL69+Cy!BM69)*LN(K_T!I69/K_T!H69)</f>
        <v>3.3144503543824818E-4</v>
      </c>
      <c r="J69" s="15">
        <f>0.5*(Cy!BM69+Cy!BN69)*LN(K_T!J69/K_T!I69)</f>
        <v>-1.6596468797269002E-4</v>
      </c>
      <c r="K69" s="15">
        <f>0.5*(Cy!BN69+Cy!BO69)*LN(K_T!K69/K_T!J69)</f>
        <v>-5.0309583625983499E-4</v>
      </c>
      <c r="L69" s="15">
        <f>0.5*(Cy!BO69+Cy!BP69)*LN(K_T!L69/K_T!K69)</f>
        <v>-1.6937757302593426E-3</v>
      </c>
      <c r="M69" s="15">
        <f>0.5*(Cy!BP69+Cy!BQ69)*LN(K_T!M69/K_T!L69)</f>
        <v>-1.5398333288032516E-3</v>
      </c>
      <c r="N69" s="15">
        <f>0.5*(Cy!BQ69+Cy!BR69)*LN(K_T!N69/K_T!M69)</f>
        <v>-1.273792456316697E-3</v>
      </c>
      <c r="O69" s="15">
        <f>0.5*(Cy!BR69+Cy!BS69)*LN(K_T!O69/K_T!N69)</f>
        <v>-1.7135729021994994E-3</v>
      </c>
      <c r="P69" s="15">
        <f>0.5*(Cy!BS69+Cy!BT69)*LN(K_T!P69/K_T!O69)</f>
        <v>4.8942123515262261E-4</v>
      </c>
      <c r="Q69" s="15">
        <f>0.5*(Cy!BT69+Cy!BU69)*LN(K_T!Q69/K_T!P69)</f>
        <v>-1.6657112576728183E-3</v>
      </c>
      <c r="R69" s="15">
        <f>0.5*(Cy!BU69+Cy!BV69)*LN(K_T!R69/K_T!Q69)</f>
        <v>-1.8094364681557173E-3</v>
      </c>
      <c r="S69" s="15">
        <f>0.5*(Cy!BV69+Cy!BW69)*LN(K_T!S69/K_T!R69)</f>
        <v>-5.3302573435020804E-4</v>
      </c>
      <c r="T69" s="15">
        <f>0.5*(Cy!BW69+Cy!BX69)*LN(K_T!T69/K_T!S69)</f>
        <v>-7.6524478904901124E-4</v>
      </c>
      <c r="U69" s="15">
        <f>0.5*(Cy!BX69+Cy!BY69)*LN(K_T!U69/K_T!T69)</f>
        <v>-4.5500058377349097E-4</v>
      </c>
      <c r="V69" s="15">
        <f>0.5*(Cy!BY69+Cy!BZ69)*LN(K_T!V69/K_T!U69)</f>
        <v>9.0381349051158074E-4</v>
      </c>
      <c r="W69" s="15">
        <f>0.5*(Cy!BZ69+Cy!CA69)*LN(K_T!W69/K_T!V69)</f>
        <v>9.910109028216001E-4</v>
      </c>
      <c r="X69" s="15">
        <f>0.5*(Cy!CA69+Cy!CB69)*LN(K_T!X69/K_T!W69)</f>
        <v>4.2727676895685217E-4</v>
      </c>
      <c r="Y69" s="15">
        <f>0.5*(Cy!CB69+Cy!CC69)*LN(K_T!Y69/K_T!X69)</f>
        <v>-1.5619967680359449E-3</v>
      </c>
      <c r="Z69" s="15">
        <f>0.5*(Cy!CC69+Cy!CD69)*LN(K_T!Z69/K_T!Y69)</f>
        <v>-5.4444096613128195E-4</v>
      </c>
      <c r="AA69" s="15">
        <f>0.5*(Cy!CD69+Cy!CE69)*LN(K_T!AA69/K_T!Z69)</f>
        <v>-6.604705176350259E-4</v>
      </c>
      <c r="AB69" s="15">
        <f>0.5*(Cy!CE69+Cy!CF69)*LN(K_T!AB69/K_T!AA69)</f>
        <v>-3.6636897894590687E-4</v>
      </c>
      <c r="AC69" s="15">
        <f>0.5*(Cy!CF69+Cy!CG69)*LN(K_T!AC69/K_T!AB69)</f>
        <v>5.0645760568787711E-4</v>
      </c>
      <c r="AD69" s="15"/>
      <c r="AF69" s="64">
        <f t="shared" si="10"/>
        <v>1.7646123571438921E-4</v>
      </c>
      <c r="AG69" s="64">
        <f t="shared" si="11"/>
        <v>-1.0352924079223631E-3</v>
      </c>
      <c r="AH69" s="64">
        <f t="shared" si="12"/>
        <v>-1.046465025445124E-3</v>
      </c>
      <c r="AI69" s="64">
        <f t="shared" si="13"/>
        <v>2.2037115789350615E-4</v>
      </c>
      <c r="AJ69" s="64">
        <f t="shared" si="14"/>
        <v>-5.2536392501205647E-4</v>
      </c>
      <c r="AK69" s="64">
        <f t="shared" si="15"/>
        <v>-1.0408787166837435E-3</v>
      </c>
      <c r="AL69" s="64">
        <f t="shared" si="16"/>
        <v>-1.5249638355927515E-4</v>
      </c>
      <c r="AM69" s="64">
        <f t="shared" si="17"/>
        <v>-2.0813155779184024E-4</v>
      </c>
      <c r="AN69" s="64">
        <f t="shared" si="18"/>
        <v>7.0044313370985122E-5</v>
      </c>
      <c r="AO69" s="64">
        <f t="shared" si="19"/>
        <v>-4.4205779295432984E-4</v>
      </c>
    </row>
    <row r="70" spans="1:41" x14ac:dyDescent="0.2">
      <c r="A70" s="4">
        <v>68</v>
      </c>
      <c r="B70" s="6" t="s">
        <v>105</v>
      </c>
      <c r="C70" s="15"/>
      <c r="D70" s="15">
        <f>0.5*(Cy!BG70+Cy!BH70)*LN(K_T!D70/K_T!C70)</f>
        <v>3.8139377466643652E-3</v>
      </c>
      <c r="E70" s="15">
        <f>0.5*(Cy!BH70+Cy!BI70)*LN(K_T!E70/K_T!D70)</f>
        <v>2.6872054413456903E-3</v>
      </c>
      <c r="F70" s="15">
        <f>0.5*(Cy!BI70+Cy!BJ70)*LN(K_T!F70/K_T!E70)</f>
        <v>3.5691514458337154E-3</v>
      </c>
      <c r="G70" s="15">
        <f>0.5*(Cy!BJ70+Cy!BK70)*LN(K_T!G70/K_T!F70)</f>
        <v>1.2600156023164473E-3</v>
      </c>
      <c r="H70" s="15">
        <f>0.5*(Cy!BK70+Cy!BL70)*LN(K_T!H70/K_T!G70)</f>
        <v>3.0418968096619345E-5</v>
      </c>
      <c r="I70" s="15">
        <f>0.5*(Cy!BL70+Cy!BM70)*LN(K_T!I70/K_T!H70)</f>
        <v>5.6341196591234315E-4</v>
      </c>
      <c r="J70" s="15">
        <f>0.5*(Cy!BM70+Cy!BN70)*LN(K_T!J70/K_T!I70)</f>
        <v>-1.1746110227173888E-3</v>
      </c>
      <c r="K70" s="15">
        <f>0.5*(Cy!BN70+Cy!BO70)*LN(K_T!K70/K_T!J70)</f>
        <v>-5.3720832791289493E-4</v>
      </c>
      <c r="L70" s="15">
        <f>0.5*(Cy!BO70+Cy!BP70)*LN(K_T!L70/K_T!K70)</f>
        <v>-1.1637504737889741E-3</v>
      </c>
      <c r="M70" s="15">
        <f>0.5*(Cy!BP70+Cy!BQ70)*LN(K_T!M70/K_T!L70)</f>
        <v>-9.422000161654465E-4</v>
      </c>
      <c r="N70" s="15">
        <f>0.5*(Cy!BQ70+Cy!BR70)*LN(K_T!N70/K_T!M70)</f>
        <v>-2.2155623982234675E-4</v>
      </c>
      <c r="O70" s="15">
        <f>0.5*(Cy!BR70+Cy!BS70)*LN(K_T!O70/K_T!N70)</f>
        <v>6.579376546487916E-4</v>
      </c>
      <c r="P70" s="15">
        <f>0.5*(Cy!BS70+Cy!BT70)*LN(K_T!P70/K_T!O70)</f>
        <v>3.722375178445482E-4</v>
      </c>
      <c r="Q70" s="15">
        <f>0.5*(Cy!BT70+Cy!BU70)*LN(K_T!Q70/K_T!P70)</f>
        <v>4.1018125054439043E-4</v>
      </c>
      <c r="R70" s="15">
        <f>0.5*(Cy!BU70+Cy!BV70)*LN(K_T!R70/K_T!Q70)</f>
        <v>-5.65071687006248E-4</v>
      </c>
      <c r="S70" s="15">
        <f>0.5*(Cy!BV70+Cy!BW70)*LN(K_T!S70/K_T!R70)</f>
        <v>-9.4168757369233818E-4</v>
      </c>
      <c r="T70" s="15">
        <f>0.5*(Cy!BW70+Cy!BX70)*LN(K_T!T70/K_T!S70)</f>
        <v>-4.7020504884989349E-4</v>
      </c>
      <c r="U70" s="15">
        <f>0.5*(Cy!BX70+Cy!BY70)*LN(K_T!U70/K_T!T70)</f>
        <v>-1.5534949094129572E-4</v>
      </c>
      <c r="V70" s="15">
        <f>0.5*(Cy!BY70+Cy!BZ70)*LN(K_T!V70/K_T!U70)</f>
        <v>-1.6216800958288523E-5</v>
      </c>
      <c r="W70" s="15">
        <f>0.5*(Cy!BZ70+Cy!CA70)*LN(K_T!W70/K_T!V70)</f>
        <v>-1.5741696539144575E-4</v>
      </c>
      <c r="X70" s="15">
        <f>0.5*(Cy!CA70+Cy!CB70)*LN(K_T!X70/K_T!W70)</f>
        <v>2.4869802571538576E-4</v>
      </c>
      <c r="Y70" s="15">
        <f>0.5*(Cy!CB70+Cy!CC70)*LN(K_T!Y70/K_T!X70)</f>
        <v>4.4594683736029E-6</v>
      </c>
      <c r="Z70" s="15">
        <f>0.5*(Cy!CC70+Cy!CD70)*LN(K_T!Z70/K_T!Y70)</f>
        <v>2.3856443527267855E-4</v>
      </c>
      <c r="AA70" s="15">
        <f>0.5*(Cy!CD70+Cy!CE70)*LN(K_T!AA70/K_T!Z70)</f>
        <v>-1.1078582589384666E-3</v>
      </c>
      <c r="AB70" s="15">
        <f>0.5*(Cy!CE70+Cy!CF70)*LN(K_T!AB70/K_T!AA70)</f>
        <v>-1.1258863639703961E-3</v>
      </c>
      <c r="AC70" s="15">
        <f>0.5*(Cy!CF70+Cy!CG70)*LN(K_T!AC70/K_T!AB70)</f>
        <v>-9.7801714606263559E-4</v>
      </c>
      <c r="AD70" s="15"/>
      <c r="AF70" s="64">
        <f t="shared" si="10"/>
        <v>1.6220406847009632E-3</v>
      </c>
      <c r="AG70" s="64">
        <f t="shared" si="11"/>
        <v>-8.078652160814102E-4</v>
      </c>
      <c r="AH70" s="64">
        <f t="shared" si="12"/>
        <v>-1.3280567532171169E-5</v>
      </c>
      <c r="AI70" s="64">
        <f t="shared" si="13"/>
        <v>-1.1009805608510755E-4</v>
      </c>
      <c r="AJ70" s="64">
        <f t="shared" si="14"/>
        <v>-5.9374757306504338E-4</v>
      </c>
      <c r="AK70" s="64">
        <f t="shared" si="15"/>
        <v>-4.1057289180679074E-4</v>
      </c>
      <c r="AL70" s="64">
        <f t="shared" si="16"/>
        <v>-3.5192281457507542E-4</v>
      </c>
      <c r="AM70" s="64">
        <f t="shared" si="17"/>
        <v>-1.7691557946471537E-4</v>
      </c>
      <c r="AN70" s="64">
        <f t="shared" si="18"/>
        <v>-1.0519517550165159E-3</v>
      </c>
      <c r="AO70" s="64">
        <f t="shared" si="19"/>
        <v>1.9409854387446249E-5</v>
      </c>
    </row>
    <row r="71" spans="1:41" x14ac:dyDescent="0.2">
      <c r="A71" s="4">
        <v>69</v>
      </c>
      <c r="B71" s="6" t="s">
        <v>106</v>
      </c>
      <c r="C71" s="15"/>
      <c r="D71" s="15">
        <f>0.5*(Cy!BG71+Cy!BH71)*LN(K_T!D71/K_T!C71)</f>
        <v>7.6436422115248989E-4</v>
      </c>
      <c r="E71" s="15">
        <f>0.5*(Cy!BH71+Cy!BI71)*LN(K_T!E71/K_T!D71)</f>
        <v>1.0952689716285928E-3</v>
      </c>
      <c r="F71" s="15">
        <f>0.5*(Cy!BI71+Cy!BJ71)*LN(K_T!F71/K_T!E71)</f>
        <v>-7.7643428343750697E-4</v>
      </c>
      <c r="G71" s="15">
        <f>0.5*(Cy!BJ71+Cy!BK71)*LN(K_T!G71/K_T!F71)</f>
        <v>3.1098945914583226E-4</v>
      </c>
      <c r="H71" s="15">
        <f>0.5*(Cy!BK71+Cy!BL71)*LN(K_T!H71/K_T!G71)</f>
        <v>2.2100455876764539E-4</v>
      </c>
      <c r="I71" s="15">
        <f>0.5*(Cy!BL71+Cy!BM71)*LN(K_T!I71/K_T!H71)</f>
        <v>5.0080648423305877E-3</v>
      </c>
      <c r="J71" s="15">
        <f>0.5*(Cy!BM71+Cy!BN71)*LN(K_T!J71/K_T!I71)</f>
        <v>1.7382479201250561E-3</v>
      </c>
      <c r="K71" s="15">
        <f>0.5*(Cy!BN71+Cy!BO71)*LN(K_T!K71/K_T!J71)</f>
        <v>3.9465288461341182E-4</v>
      </c>
      <c r="L71" s="15">
        <f>0.5*(Cy!BO71+Cy!BP71)*LN(K_T!L71/K_T!K71)</f>
        <v>3.2186553666571443E-4</v>
      </c>
      <c r="M71" s="15">
        <f>0.5*(Cy!BP71+Cy!BQ71)*LN(K_T!M71/K_T!L71)</f>
        <v>3.009898271261652E-3</v>
      </c>
      <c r="N71" s="15">
        <f>0.5*(Cy!BQ71+Cy!BR71)*LN(K_T!N71/K_T!M71)</f>
        <v>2.5757685844037038E-3</v>
      </c>
      <c r="O71" s="15">
        <f>0.5*(Cy!BR71+Cy!BS71)*LN(K_T!O71/K_T!N71)</f>
        <v>2.9066545728580005E-3</v>
      </c>
      <c r="P71" s="15">
        <f>0.5*(Cy!BS71+Cy!BT71)*LN(K_T!P71/K_T!O71)</f>
        <v>8.5289737056741543E-4</v>
      </c>
      <c r="Q71" s="15">
        <f>0.5*(Cy!BT71+Cy!BU71)*LN(K_T!Q71/K_T!P71)</f>
        <v>-7.1262890101189994E-4</v>
      </c>
      <c r="R71" s="15">
        <f>0.5*(Cy!BU71+Cy!BV71)*LN(K_T!R71/K_T!Q71)</f>
        <v>-1.0940433075415179E-3</v>
      </c>
      <c r="S71" s="15">
        <f>0.5*(Cy!BV71+Cy!BW71)*LN(K_T!S71/K_T!R71)</f>
        <v>-2.9728516695721341E-4</v>
      </c>
      <c r="T71" s="15">
        <f>0.5*(Cy!BW71+Cy!BX71)*LN(K_T!T71/K_T!S71)</f>
        <v>6.7937261834781146E-4</v>
      </c>
      <c r="U71" s="15">
        <f>0.5*(Cy!BX71+Cy!BY71)*LN(K_T!U71/K_T!T71)</f>
        <v>1.4520423870928009E-3</v>
      </c>
      <c r="V71" s="15">
        <f>0.5*(Cy!BY71+Cy!BZ71)*LN(K_T!V71/K_T!U71)</f>
        <v>2.1758556704910381E-3</v>
      </c>
      <c r="W71" s="15">
        <f>0.5*(Cy!BZ71+Cy!CA71)*LN(K_T!W71/K_T!V71)</f>
        <v>2.3582642599635612E-3</v>
      </c>
      <c r="X71" s="15">
        <f>0.5*(Cy!CA71+Cy!CB71)*LN(K_T!X71/K_T!W71)</f>
        <v>2.588147188157453E-3</v>
      </c>
      <c r="Y71" s="15">
        <f>0.5*(Cy!CB71+Cy!CC71)*LN(K_T!Y71/K_T!X71)</f>
        <v>2.3964147622983975E-3</v>
      </c>
      <c r="Z71" s="15">
        <f>0.5*(Cy!CC71+Cy!CD71)*LN(K_T!Z71/K_T!Y71)</f>
        <v>1.544537041965845E-3</v>
      </c>
      <c r="AA71" s="15">
        <f>0.5*(Cy!CD71+Cy!CE71)*LN(K_T!AA71/K_T!Z71)</f>
        <v>1.0345940917827418E-3</v>
      </c>
      <c r="AB71" s="15">
        <f>0.5*(Cy!CE71+Cy!CF71)*LN(K_T!AB71/K_T!AA71)</f>
        <v>1.8434062598199454E-3</v>
      </c>
      <c r="AC71" s="15">
        <f>0.5*(Cy!CF71+Cy!CG71)*LN(K_T!AC71/K_T!AB71)</f>
        <v>6.6284679455643641E-4</v>
      </c>
      <c r="AD71" s="15"/>
      <c r="AF71" s="64">
        <f t="shared" si="10"/>
        <v>1.1717787096870301E-3</v>
      </c>
      <c r="AG71" s="64">
        <f t="shared" si="11"/>
        <v>1.6080866394139076E-3</v>
      </c>
      <c r="AH71" s="64">
        <f t="shared" si="12"/>
        <v>3.3111891358295688E-4</v>
      </c>
      <c r="AI71" s="64">
        <f t="shared" si="13"/>
        <v>1.8507364248105333E-3</v>
      </c>
      <c r="AJ71" s="64">
        <f t="shared" si="14"/>
        <v>1.4963597900846733E-3</v>
      </c>
      <c r="AK71" s="64">
        <f t="shared" si="15"/>
        <v>9.6960277649843214E-4</v>
      </c>
      <c r="AL71" s="64">
        <f t="shared" si="16"/>
        <v>1.6735481074476033E-3</v>
      </c>
      <c r="AM71" s="64">
        <f t="shared" si="17"/>
        <v>1.7786535025124564E-3</v>
      </c>
      <c r="AN71" s="64">
        <f t="shared" si="18"/>
        <v>1.2531265271881909E-3</v>
      </c>
      <c r="AO71" s="64">
        <f t="shared" si="19"/>
        <v>1.2916160955158199E-3</v>
      </c>
    </row>
    <row r="72" spans="1:41" x14ac:dyDescent="0.2">
      <c r="A72" s="4">
        <v>70</v>
      </c>
      <c r="B72" s="6" t="s">
        <v>107</v>
      </c>
      <c r="C72" s="15"/>
      <c r="D72" s="15">
        <f>0.5*(Cy!BG72+Cy!BH72)*LN(K_T!D72/K_T!C72)</f>
        <v>1.5161957843620811E-2</v>
      </c>
      <c r="E72" s="15">
        <f>0.5*(Cy!BH72+Cy!BI72)*LN(K_T!E72/K_T!D72)</f>
        <v>9.0598516273828651E-3</v>
      </c>
      <c r="F72" s="15">
        <f>0.5*(Cy!BI72+Cy!BJ72)*LN(K_T!F72/K_T!E72)</f>
        <v>1.0399756876935801E-2</v>
      </c>
      <c r="G72" s="15">
        <f>0.5*(Cy!BJ72+Cy!BK72)*LN(K_T!G72/K_T!F72)</f>
        <v>1.0381706041045356E-3</v>
      </c>
      <c r="H72" s="15">
        <f>0.5*(Cy!BK72+Cy!BL72)*LN(K_T!H72/K_T!G72)</f>
        <v>3.5871724832344317E-3</v>
      </c>
      <c r="I72" s="15">
        <f>0.5*(Cy!BL72+Cy!BM72)*LN(K_T!I72/K_T!H72)</f>
        <v>2.6730487620669646E-3</v>
      </c>
      <c r="J72" s="15">
        <f>0.5*(Cy!BM72+Cy!BN72)*LN(K_T!J72/K_T!I72)</f>
        <v>1.2069724078575207E-3</v>
      </c>
      <c r="K72" s="15">
        <f>0.5*(Cy!BN72+Cy!BO72)*LN(K_T!K72/K_T!J72)</f>
        <v>1.8403139180942093E-3</v>
      </c>
      <c r="L72" s="15">
        <f>0.5*(Cy!BO72+Cy!BP72)*LN(K_T!L72/K_T!K72)</f>
        <v>2.9097042250272494E-3</v>
      </c>
      <c r="M72" s="15">
        <f>0.5*(Cy!BP72+Cy!BQ72)*LN(K_T!M72/K_T!L72)</f>
        <v>9.2736396337114615E-4</v>
      </c>
      <c r="N72" s="15">
        <f>0.5*(Cy!BQ72+Cy!BR72)*LN(K_T!N72/K_T!M72)</f>
        <v>-2.289603179588615E-4</v>
      </c>
      <c r="O72" s="15">
        <f>0.5*(Cy!BR72+Cy!BS72)*LN(K_T!O72/K_T!N72)</f>
        <v>-1.6484048548320266E-3</v>
      </c>
      <c r="P72" s="15">
        <f>0.5*(Cy!BS72+Cy!BT72)*LN(K_T!P72/K_T!O72)</f>
        <v>-5.2863070970640008E-4</v>
      </c>
      <c r="Q72" s="15">
        <f>0.5*(Cy!BT72+Cy!BU72)*LN(K_T!Q72/K_T!P72)</f>
        <v>-2.0799819518318905E-3</v>
      </c>
      <c r="R72" s="15">
        <f>0.5*(Cy!BU72+Cy!BV72)*LN(K_T!R72/K_T!Q72)</f>
        <v>-2.3788633091310989E-3</v>
      </c>
      <c r="S72" s="15">
        <f>0.5*(Cy!BV72+Cy!BW72)*LN(K_T!S72/K_T!R72)</f>
        <v>1.6177848452174814E-3</v>
      </c>
      <c r="T72" s="15">
        <f>0.5*(Cy!BW72+Cy!BX72)*LN(K_T!T72/K_T!S72)</f>
        <v>3.4573015946655341E-3</v>
      </c>
      <c r="U72" s="15">
        <f>0.5*(Cy!BX72+Cy!BY72)*LN(K_T!U72/K_T!T72)</f>
        <v>3.0364721124444042E-3</v>
      </c>
      <c r="V72" s="15">
        <f>0.5*(Cy!BY72+Cy!BZ72)*LN(K_T!V72/K_T!U72)</f>
        <v>4.7587792100811039E-3</v>
      </c>
      <c r="W72" s="15">
        <f>0.5*(Cy!BZ72+Cy!CA72)*LN(K_T!W72/K_T!V72)</f>
        <v>3.0344425793511725E-3</v>
      </c>
      <c r="X72" s="15">
        <f>0.5*(Cy!CA72+Cy!CB72)*LN(K_T!X72/K_T!W72)</f>
        <v>3.6441733492355854E-3</v>
      </c>
      <c r="Y72" s="15">
        <f>0.5*(Cy!CB72+Cy!CC72)*LN(K_T!Y72/K_T!X72)</f>
        <v>4.1363855618907919E-3</v>
      </c>
      <c r="Z72" s="15">
        <f>0.5*(Cy!CC72+Cy!CD72)*LN(K_T!Z72/K_T!Y72)</f>
        <v>3.4602594295377667E-3</v>
      </c>
      <c r="AA72" s="15">
        <f>0.5*(Cy!CD72+Cy!CE72)*LN(K_T!AA72/K_T!Z72)</f>
        <v>4.5207047970105708E-3</v>
      </c>
      <c r="AB72" s="15">
        <f>0.5*(Cy!CE72+Cy!CF72)*LN(K_T!AB72/K_T!AA72)</f>
        <v>7.0917055395694388E-3</v>
      </c>
      <c r="AC72" s="15">
        <f>0.5*(Cy!CF72+Cy!CG72)*LN(K_T!AC72/K_T!AB72)</f>
        <v>6.0678755800902115E-3</v>
      </c>
      <c r="AD72" s="15"/>
      <c r="AF72" s="64">
        <f t="shared" si="10"/>
        <v>5.3516000707449201E-3</v>
      </c>
      <c r="AG72" s="64">
        <f t="shared" si="11"/>
        <v>1.3310788392782527E-3</v>
      </c>
      <c r="AH72" s="64">
        <f t="shared" si="12"/>
        <v>-1.0036191960567868E-3</v>
      </c>
      <c r="AI72" s="64">
        <f t="shared" si="13"/>
        <v>3.5862337691555599E-3</v>
      </c>
      <c r="AJ72" s="64">
        <f t="shared" si="14"/>
        <v>5.0553861816197559E-3</v>
      </c>
      <c r="AK72" s="64">
        <f t="shared" si="15"/>
        <v>1.6372982161073294E-4</v>
      </c>
      <c r="AL72" s="64">
        <f t="shared" si="16"/>
        <v>4.3208099753876579E-3</v>
      </c>
      <c r="AM72" s="64">
        <f t="shared" si="17"/>
        <v>3.7560648292771157E-3</v>
      </c>
      <c r="AN72" s="64">
        <f t="shared" si="18"/>
        <v>6.5797905598298252E-3</v>
      </c>
      <c r="AO72" s="64">
        <f t="shared" si="19"/>
        <v>2.86413593294834E-3</v>
      </c>
    </row>
    <row r="73" spans="1:41" x14ac:dyDescent="0.2">
      <c r="A73" s="4">
        <v>71</v>
      </c>
      <c r="B73" s="6" t="s">
        <v>108</v>
      </c>
      <c r="C73" s="15"/>
      <c r="D73" s="15">
        <f>0.5*(Cy!BG73+Cy!BH73)*LN(K_T!D73/K_T!C73)</f>
        <v>1.6305186299885787E-3</v>
      </c>
      <c r="E73" s="15">
        <f>0.5*(Cy!BH73+Cy!BI73)*LN(K_T!E73/K_T!D73)</f>
        <v>1.7408389984539616E-3</v>
      </c>
      <c r="F73" s="15">
        <f>0.5*(Cy!BI73+Cy!BJ73)*LN(K_T!F73/K_T!E73)</f>
        <v>3.027104010908247E-3</v>
      </c>
      <c r="G73" s="15">
        <f>0.5*(Cy!BJ73+Cy!BK73)*LN(K_T!G73/K_T!F73)</f>
        <v>-4.1879242737168521E-4</v>
      </c>
      <c r="H73" s="15">
        <f>0.5*(Cy!BK73+Cy!BL73)*LN(K_T!H73/K_T!G73)</f>
        <v>-2.377458532999947E-3</v>
      </c>
      <c r="I73" s="15">
        <f>0.5*(Cy!BL73+Cy!BM73)*LN(K_T!I73/K_T!H73)</f>
        <v>-1.4600153290698576E-3</v>
      </c>
      <c r="J73" s="15">
        <f>0.5*(Cy!BM73+Cy!BN73)*LN(K_T!J73/K_T!I73)</f>
        <v>-2.7626931488489112E-3</v>
      </c>
      <c r="K73" s="15">
        <f>0.5*(Cy!BN73+Cy!BO73)*LN(K_T!K73/K_T!J73)</f>
        <v>-2.343316363939188E-3</v>
      </c>
      <c r="L73" s="15">
        <f>0.5*(Cy!BO73+Cy!BP73)*LN(K_T!L73/K_T!K73)</f>
        <v>-1.0546328340078331E-3</v>
      </c>
      <c r="M73" s="15">
        <f>0.5*(Cy!BP73+Cy!BQ73)*LN(K_T!M73/K_T!L73)</f>
        <v>-7.5790430811196042E-4</v>
      </c>
      <c r="N73" s="15">
        <f>0.5*(Cy!BQ73+Cy!BR73)*LN(K_T!N73/K_T!M73)</f>
        <v>-5.2083847419351879E-4</v>
      </c>
      <c r="O73" s="15">
        <f>0.5*(Cy!BR73+Cy!BS73)*LN(K_T!O73/K_T!N73)</f>
        <v>-7.0664176473163526E-4</v>
      </c>
      <c r="P73" s="15">
        <f>0.5*(Cy!BS73+Cy!BT73)*LN(K_T!P73/K_T!O73)</f>
        <v>-1.5631418368040465E-3</v>
      </c>
      <c r="Q73" s="15">
        <f>0.5*(Cy!BT73+Cy!BU73)*LN(K_T!Q73/K_T!P73)</f>
        <v>-1.4707198058367909E-4</v>
      </c>
      <c r="R73" s="15">
        <f>0.5*(Cy!BU73+Cy!BV73)*LN(K_T!R73/K_T!Q73)</f>
        <v>-1.4001994226167131E-3</v>
      </c>
      <c r="S73" s="15">
        <f>0.5*(Cy!BV73+Cy!BW73)*LN(K_T!S73/K_T!R73)</f>
        <v>-2.6672150975865605E-3</v>
      </c>
      <c r="T73" s="15">
        <f>0.5*(Cy!BW73+Cy!BX73)*LN(K_T!T73/K_T!S73)</f>
        <v>-3.3498624730224765E-3</v>
      </c>
      <c r="U73" s="15">
        <f>0.5*(Cy!BX73+Cy!BY73)*LN(K_T!U73/K_T!T73)</f>
        <v>-1.8977054327389041E-3</v>
      </c>
      <c r="V73" s="15">
        <f>0.5*(Cy!BY73+Cy!BZ73)*LN(K_T!V73/K_T!U73)</f>
        <v>-2.3146833758718364E-3</v>
      </c>
      <c r="W73" s="15">
        <f>0.5*(Cy!BZ73+Cy!CA73)*LN(K_T!W73/K_T!V73)</f>
        <v>-9.6682682706718541E-4</v>
      </c>
      <c r="X73" s="15">
        <f>0.5*(Cy!CA73+Cy!CB73)*LN(K_T!X73/K_T!W73)</f>
        <v>-1.8246033760767693E-3</v>
      </c>
      <c r="Y73" s="15">
        <f>0.5*(Cy!CB73+Cy!CC73)*LN(K_T!Y73/K_T!X73)</f>
        <v>-2.0204929479262618E-3</v>
      </c>
      <c r="Z73" s="15">
        <f>0.5*(Cy!CC73+Cy!CD73)*LN(K_T!Z73/K_T!Y73)</f>
        <v>-1.6209208251575038E-3</v>
      </c>
      <c r="AA73" s="15">
        <f>0.5*(Cy!CD73+Cy!CE73)*LN(K_T!AA73/K_T!Z73)</f>
        <v>4.8342830669923062E-4</v>
      </c>
      <c r="AB73" s="15">
        <f>0.5*(Cy!CE73+Cy!CF73)*LN(K_T!AB73/K_T!AA73)</f>
        <v>-4.8060706116295254E-5</v>
      </c>
      <c r="AC73" s="15">
        <f>0.5*(Cy!CF73+Cy!CG73)*LN(K_T!AC73/K_T!AB73)</f>
        <v>-1.3163765643538464E-3</v>
      </c>
      <c r="AD73" s="15"/>
      <c r="AF73" s="64">
        <f t="shared" si="10"/>
        <v>1.0233534398414388E-4</v>
      </c>
      <c r="AG73" s="64">
        <f t="shared" si="11"/>
        <v>-1.4878770258202824E-3</v>
      </c>
      <c r="AH73" s="64">
        <f t="shared" si="12"/>
        <v>-1.2968540204645271E-3</v>
      </c>
      <c r="AI73" s="64">
        <f t="shared" si="13"/>
        <v>-2.0707362969554347E-3</v>
      </c>
      <c r="AJ73" s="64">
        <f t="shared" si="14"/>
        <v>-9.0448454737093536E-4</v>
      </c>
      <c r="AK73" s="64">
        <f t="shared" si="15"/>
        <v>-1.3923655231424046E-3</v>
      </c>
      <c r="AL73" s="64">
        <f t="shared" si="16"/>
        <v>-1.4876104221631849E-3</v>
      </c>
      <c r="AM73" s="64">
        <f t="shared" si="17"/>
        <v>-1.6889583688952136E-3</v>
      </c>
      <c r="AN73" s="64">
        <f t="shared" si="18"/>
        <v>-6.8221863523507077E-4</v>
      </c>
      <c r="AO73" s="64">
        <f t="shared" si="19"/>
        <v>-1.131523309325407E-3</v>
      </c>
    </row>
    <row r="74" spans="1:41" x14ac:dyDescent="0.2">
      <c r="A74" s="4">
        <v>72</v>
      </c>
      <c r="B74" s="6" t="s">
        <v>109</v>
      </c>
      <c r="C74" s="15"/>
      <c r="D74" s="15">
        <f>0.5*(Cy!BG74+Cy!BH74)*LN(K_T!D74/K_T!C74)</f>
        <v>-2.8915967728862378E-3</v>
      </c>
      <c r="E74" s="15">
        <f>0.5*(Cy!BH74+Cy!BI74)*LN(K_T!E74/K_T!D74)</f>
        <v>3.6606234457798839E-3</v>
      </c>
      <c r="F74" s="15">
        <f>0.5*(Cy!BI74+Cy!BJ74)*LN(K_T!F74/K_T!E74)</f>
        <v>-2.232993763600183E-3</v>
      </c>
      <c r="G74" s="15">
        <f>0.5*(Cy!BJ74+Cy!BK74)*LN(K_T!G74/K_T!F74)</f>
        <v>2.3471579888033273E-3</v>
      </c>
      <c r="H74" s="15">
        <f>0.5*(Cy!BK74+Cy!BL74)*LN(K_T!H74/K_T!G74)</f>
        <v>1.5736110408147703E-3</v>
      </c>
      <c r="I74" s="15">
        <f>0.5*(Cy!BL74+Cy!BM74)*LN(K_T!I74/K_T!H74)</f>
        <v>3.6293111893025349E-4</v>
      </c>
      <c r="J74" s="15">
        <f>0.5*(Cy!BM74+Cy!BN74)*LN(K_T!J74/K_T!I74)</f>
        <v>4.0574511215688098E-3</v>
      </c>
      <c r="K74" s="15">
        <f>0.5*(Cy!BN74+Cy!BO74)*LN(K_T!K74/K_T!J74)</f>
        <v>7.3612033414892477E-3</v>
      </c>
      <c r="L74" s="15">
        <f>0.5*(Cy!BO74+Cy!BP74)*LN(K_T!L74/K_T!K74)</f>
        <v>8.3304730690233423E-3</v>
      </c>
      <c r="M74" s="15">
        <f>0.5*(Cy!BP74+Cy!BQ74)*LN(K_T!M74/K_T!L74)</f>
        <v>5.3959666915987248E-3</v>
      </c>
      <c r="N74" s="15">
        <f>0.5*(Cy!BQ74+Cy!BR74)*LN(K_T!N74/K_T!M74)</f>
        <v>-2.1920371114068143E-3</v>
      </c>
      <c r="O74" s="15">
        <f>0.5*(Cy!BR74+Cy!BS74)*LN(K_T!O74/K_T!N74)</f>
        <v>-1.7454272945503649E-3</v>
      </c>
      <c r="P74" s="15">
        <f>0.5*(Cy!BS74+Cy!BT74)*LN(K_T!P74/K_T!O74)</f>
        <v>-2.1251785429406075E-3</v>
      </c>
      <c r="Q74" s="15">
        <f>0.5*(Cy!BT74+Cy!BU74)*LN(K_T!Q74/K_T!P74)</f>
        <v>2.0710277805446628E-4</v>
      </c>
      <c r="R74" s="15">
        <f>0.5*(Cy!BU74+Cy!BV74)*LN(K_T!R74/K_T!Q74)</f>
        <v>2.0279706285282889E-3</v>
      </c>
      <c r="S74" s="15">
        <f>0.5*(Cy!BV74+Cy!BW74)*LN(K_T!S74/K_T!R74)</f>
        <v>-1.2197587665011527E-3</v>
      </c>
      <c r="T74" s="15">
        <f>0.5*(Cy!BW74+Cy!BX74)*LN(K_T!T74/K_T!S74)</f>
        <v>2.7848841779594337E-4</v>
      </c>
      <c r="U74" s="15">
        <f>0.5*(Cy!BX74+Cy!BY74)*LN(K_T!U74/K_T!T74)</f>
        <v>-5.2335021755867466E-5</v>
      </c>
      <c r="V74" s="15">
        <f>0.5*(Cy!BY74+Cy!BZ74)*LN(K_T!V74/K_T!U74)</f>
        <v>2.0856906382190517E-4</v>
      </c>
      <c r="W74" s="15">
        <f>0.5*(Cy!BZ74+Cy!CA74)*LN(K_T!W74/K_T!V74)</f>
        <v>-3.1732514464036195E-4</v>
      </c>
      <c r="X74" s="15">
        <f>0.5*(Cy!CA74+Cy!CB74)*LN(K_T!X74/K_T!W74)</f>
        <v>5.0708136725244573E-4</v>
      </c>
      <c r="Y74" s="15">
        <f>0.5*(Cy!CB74+Cy!CC74)*LN(K_T!Y74/K_T!X74)</f>
        <v>3.0326223763687322E-3</v>
      </c>
      <c r="Z74" s="15">
        <f>0.5*(Cy!CC74+Cy!CD74)*LN(K_T!Z74/K_T!Y74)</f>
        <v>3.9126496079691089E-3</v>
      </c>
      <c r="AA74" s="15">
        <f>0.5*(Cy!CD74+Cy!CE74)*LN(K_T!AA74/K_T!Z74)</f>
        <v>2.6968113612965069E-3</v>
      </c>
      <c r="AB74" s="15">
        <f>0.5*(Cy!CE74+Cy!CF74)*LN(K_T!AB74/K_T!AA74)</f>
        <v>-7.9186754086978134E-5</v>
      </c>
      <c r="AC74" s="15">
        <f>0.5*(Cy!CF74+Cy!CG74)*LN(K_T!AC74/K_T!AB74)</f>
        <v>-2.1629541691926277E-3</v>
      </c>
      <c r="AD74" s="15"/>
      <c r="AF74" s="64">
        <f t="shared" si="10"/>
        <v>1.1422659661456103E-3</v>
      </c>
      <c r="AG74" s="64">
        <f t="shared" si="11"/>
        <v>4.5906114224546612E-3</v>
      </c>
      <c r="AH74" s="64">
        <f t="shared" si="12"/>
        <v>-5.7105823948187405E-4</v>
      </c>
      <c r="AI74" s="64">
        <f t="shared" si="13"/>
        <v>1.2489573649481297E-4</v>
      </c>
      <c r="AJ74" s="64">
        <f t="shared" si="14"/>
        <v>1.4799884844709484E-3</v>
      </c>
      <c r="AK74" s="64">
        <f t="shared" si="15"/>
        <v>2.0097765914863937E-3</v>
      </c>
      <c r="AL74" s="64">
        <f t="shared" si="16"/>
        <v>8.0244211048288055E-4</v>
      </c>
      <c r="AM74" s="64">
        <f t="shared" si="17"/>
        <v>1.2833202535135516E-3</v>
      </c>
      <c r="AN74" s="64">
        <f t="shared" si="18"/>
        <v>-1.1210704616398028E-3</v>
      </c>
      <c r="AO74" s="64">
        <f t="shared" si="19"/>
        <v>1.3533406740168319E-3</v>
      </c>
    </row>
    <row r="75" spans="1:41" x14ac:dyDescent="0.2">
      <c r="A75" s="4">
        <v>73</v>
      </c>
      <c r="B75" s="6" t="s">
        <v>110</v>
      </c>
      <c r="C75" s="15"/>
      <c r="D75" s="15">
        <f>0.5*(Cy!BG75+Cy!BH75)*LN(K_T!D75/K_T!C75)</f>
        <v>-1.1340548588214302E-3</v>
      </c>
      <c r="E75" s="15">
        <f>0.5*(Cy!BH75+Cy!BI75)*LN(K_T!E75/K_T!D75)</f>
        <v>-5.6430009433315533E-4</v>
      </c>
      <c r="F75" s="15">
        <f>0.5*(Cy!BI75+Cy!BJ75)*LN(K_T!F75/K_T!E75)</f>
        <v>9.8450909433408194E-3</v>
      </c>
      <c r="G75" s="15">
        <f>0.5*(Cy!BJ75+Cy!BK75)*LN(K_T!G75/K_T!F75)</f>
        <v>1.6680833059337179E-3</v>
      </c>
      <c r="H75" s="15">
        <f>0.5*(Cy!BK75+Cy!BL75)*LN(K_T!H75/K_T!G75)</f>
        <v>-1.9267556808605561E-3</v>
      </c>
      <c r="I75" s="15">
        <f>0.5*(Cy!BL75+Cy!BM75)*LN(K_T!I75/K_T!H75)</f>
        <v>-3.6974685907162407E-4</v>
      </c>
      <c r="J75" s="15">
        <f>0.5*(Cy!BM75+Cy!BN75)*LN(K_T!J75/K_T!I75)</f>
        <v>-9.2623490163541028E-4</v>
      </c>
      <c r="K75" s="15">
        <f>0.5*(Cy!BN75+Cy!BO75)*LN(K_T!K75/K_T!J75)</f>
        <v>-1.5643046484940882E-3</v>
      </c>
      <c r="L75" s="15">
        <f>0.5*(Cy!BO75+Cy!BP75)*LN(K_T!L75/K_T!K75)</f>
        <v>2.7399042850402679E-3</v>
      </c>
      <c r="M75" s="15">
        <f>0.5*(Cy!BP75+Cy!BQ75)*LN(K_T!M75/K_T!L75)</f>
        <v>2.4733135100737619E-3</v>
      </c>
      <c r="N75" s="15">
        <f>0.5*(Cy!BQ75+Cy!BR75)*LN(K_T!N75/K_T!M75)</f>
        <v>5.7009967386138696E-3</v>
      </c>
      <c r="O75" s="15">
        <f>0.5*(Cy!BR75+Cy!BS75)*LN(K_T!O75/K_T!N75)</f>
        <v>4.6074289811081602E-3</v>
      </c>
      <c r="P75" s="15">
        <f>0.5*(Cy!BS75+Cy!BT75)*LN(K_T!P75/K_T!O75)</f>
        <v>1.2168924481536694E-2</v>
      </c>
      <c r="Q75" s="15">
        <f>0.5*(Cy!BT75+Cy!BU75)*LN(K_T!Q75/K_T!P75)</f>
        <v>2.1840591354298139E-2</v>
      </c>
      <c r="R75" s="15">
        <f>0.5*(Cy!BU75+Cy!BV75)*LN(K_T!R75/K_T!Q75)</f>
        <v>1.3120139953937987E-2</v>
      </c>
      <c r="S75" s="15">
        <f>0.5*(Cy!BV75+Cy!BW75)*LN(K_T!S75/K_T!R75)</f>
        <v>5.611487430731513E-3</v>
      </c>
      <c r="T75" s="15">
        <f>0.5*(Cy!BW75+Cy!BX75)*LN(K_T!T75/K_T!S75)</f>
        <v>-6.5796446309185829E-3</v>
      </c>
      <c r="U75" s="15">
        <f>0.5*(Cy!BX75+Cy!BY75)*LN(K_T!U75/K_T!T75)</f>
        <v>4.2077544814521873E-3</v>
      </c>
      <c r="V75" s="15">
        <f>0.5*(Cy!BY75+Cy!BZ75)*LN(K_T!V75/K_T!U75)</f>
        <v>5.9686258401189856E-3</v>
      </c>
      <c r="W75" s="15">
        <f>0.5*(Cy!BZ75+Cy!CA75)*LN(K_T!W75/K_T!V75)</f>
        <v>2.253040794359461E-3</v>
      </c>
      <c r="X75" s="15">
        <f>0.5*(Cy!CA75+Cy!CB75)*LN(K_T!X75/K_T!W75)</f>
        <v>9.7686988078959014E-4</v>
      </c>
      <c r="Y75" s="15">
        <f>0.5*(Cy!CB75+Cy!CC75)*LN(K_T!Y75/K_T!X75)</f>
        <v>3.3715865907968491E-3</v>
      </c>
      <c r="Z75" s="15">
        <f>0.5*(Cy!CC75+Cy!CD75)*LN(K_T!Z75/K_T!Y75)</f>
        <v>7.5454743274558957E-3</v>
      </c>
      <c r="AA75" s="15">
        <f>0.5*(Cy!CD75+Cy!CE75)*LN(K_T!AA75/K_T!Z75)</f>
        <v>4.1512208743202201E-3</v>
      </c>
      <c r="AB75" s="15">
        <f>0.5*(Cy!CE75+Cy!CF75)*LN(K_T!AB75/K_T!AA75)</f>
        <v>2.6162742409395149E-3</v>
      </c>
      <c r="AC75" s="15">
        <f>0.5*(Cy!CF75+Cy!CG75)*LN(K_T!AC75/K_T!AB75)</f>
        <v>1.4834469005798994E-2</v>
      </c>
      <c r="AD75" s="15"/>
      <c r="AF75" s="64">
        <f t="shared" si="10"/>
        <v>1.7304743230018404E-3</v>
      </c>
      <c r="AG75" s="64">
        <f t="shared" si="11"/>
        <v>1.6847349967196803E-3</v>
      </c>
      <c r="AH75" s="64">
        <f t="shared" si="12"/>
        <v>1.1469714440322498E-2</v>
      </c>
      <c r="AI75" s="64">
        <f t="shared" si="13"/>
        <v>1.3653292731603283E-3</v>
      </c>
      <c r="AJ75" s="64">
        <f t="shared" si="14"/>
        <v>6.5038050078622955E-3</v>
      </c>
      <c r="AK75" s="64">
        <f t="shared" si="15"/>
        <v>6.5772247185210894E-3</v>
      </c>
      <c r="AL75" s="64">
        <f t="shared" si="16"/>
        <v>3.9345671405113117E-3</v>
      </c>
      <c r="AM75" s="64">
        <f t="shared" si="17"/>
        <v>2.7368660197968258E-3</v>
      </c>
      <c r="AN75" s="64">
        <f t="shared" si="18"/>
        <v>8.7253716233692546E-3</v>
      </c>
      <c r="AO75" s="64">
        <f t="shared" si="19"/>
        <v>4.5508116082133288E-3</v>
      </c>
    </row>
    <row r="76" spans="1:41" x14ac:dyDescent="0.2">
      <c r="A76" s="4">
        <v>74</v>
      </c>
      <c r="B76" s="6" t="s">
        <v>111</v>
      </c>
      <c r="C76" s="15"/>
      <c r="D76" s="15">
        <f>0.5*(Cy!BG76+Cy!BH76)*LN(K_T!D76/K_T!C76)</f>
        <v>2.0805224020364287E-2</v>
      </c>
      <c r="E76" s="15">
        <f>0.5*(Cy!BH76+Cy!BI76)*LN(K_T!E76/K_T!D76)</f>
        <v>1.8995331909864986E-2</v>
      </c>
      <c r="F76" s="15">
        <f>0.5*(Cy!BI76+Cy!BJ76)*LN(K_T!F76/K_T!E76)</f>
        <v>1.0653329975531695E-2</v>
      </c>
      <c r="G76" s="15">
        <f>0.5*(Cy!BJ76+Cy!BK76)*LN(K_T!G76/K_T!F76)</f>
        <v>1.2010730955730209E-2</v>
      </c>
      <c r="H76" s="15">
        <f>0.5*(Cy!BK76+Cy!BL76)*LN(K_T!H76/K_T!G76)</f>
        <v>1.6096719207756311E-2</v>
      </c>
      <c r="I76" s="15">
        <f>0.5*(Cy!BL76+Cy!BM76)*LN(K_T!I76/K_T!H76)</f>
        <v>1.0573792922276075E-2</v>
      </c>
      <c r="J76" s="15">
        <f>0.5*(Cy!BM76+Cy!BN76)*LN(K_T!J76/K_T!I76)</f>
        <v>9.7694036420660074E-3</v>
      </c>
      <c r="K76" s="15">
        <f>0.5*(Cy!BN76+Cy!BO76)*LN(K_T!K76/K_T!J76)</f>
        <v>5.5158650788373334E-3</v>
      </c>
      <c r="L76" s="15">
        <f>0.5*(Cy!BO76+Cy!BP76)*LN(K_T!L76/K_T!K76)</f>
        <v>7.6159370052106727E-3</v>
      </c>
      <c r="M76" s="15">
        <f>0.5*(Cy!BP76+Cy!BQ76)*LN(K_T!M76/K_T!L76)</f>
        <v>5.3475444313826883E-3</v>
      </c>
      <c r="N76" s="15">
        <f>0.5*(Cy!BQ76+Cy!BR76)*LN(K_T!N76/K_T!M76)</f>
        <v>2.2292828560026659E-3</v>
      </c>
      <c r="O76" s="15">
        <f>0.5*(Cy!BR76+Cy!BS76)*LN(K_T!O76/K_T!N76)</f>
        <v>1.248639658259322E-3</v>
      </c>
      <c r="P76" s="15">
        <f>0.5*(Cy!BS76+Cy!BT76)*LN(K_T!P76/K_T!O76)</f>
        <v>1.8521668615367004E-3</v>
      </c>
      <c r="Q76" s="15">
        <f>0.5*(Cy!BT76+Cy!BU76)*LN(K_T!Q76/K_T!P76)</f>
        <v>2.5898657479830065E-3</v>
      </c>
      <c r="R76" s="15">
        <f>0.5*(Cy!BU76+Cy!BV76)*LN(K_T!R76/K_T!Q76)</f>
        <v>4.2825056378563153E-3</v>
      </c>
      <c r="S76" s="15">
        <f>0.5*(Cy!BV76+Cy!BW76)*LN(K_T!S76/K_T!R76)</f>
        <v>3.2255360236928205E-3</v>
      </c>
      <c r="T76" s="15">
        <f>0.5*(Cy!BW76+Cy!BX76)*LN(K_T!T76/K_T!S76)</f>
        <v>2.6843923086681391E-3</v>
      </c>
      <c r="U76" s="15">
        <f>0.5*(Cy!BX76+Cy!BY76)*LN(K_T!U76/K_T!T76)</f>
        <v>3.5805446216137043E-3</v>
      </c>
      <c r="V76" s="15">
        <f>0.5*(Cy!BY76+Cy!BZ76)*LN(K_T!V76/K_T!U76)</f>
        <v>1.0827091883871746E-3</v>
      </c>
      <c r="W76" s="15">
        <f>0.5*(Cy!BZ76+Cy!CA76)*LN(K_T!W76/K_T!V76)</f>
        <v>3.4471809999654175E-3</v>
      </c>
      <c r="X76" s="15">
        <f>0.5*(Cy!CA76+Cy!CB76)*LN(K_T!X76/K_T!W76)</f>
        <v>2.2801830648051294E-3</v>
      </c>
      <c r="Y76" s="15">
        <f>0.5*(Cy!CB76+Cy!CC76)*LN(K_T!Y76/K_T!X76)</f>
        <v>1.4514200949508698E-3</v>
      </c>
      <c r="Z76" s="15">
        <f>0.5*(Cy!CC76+Cy!CD76)*LN(K_T!Z76/K_T!Y76)</f>
        <v>2.1899202049479117E-3</v>
      </c>
      <c r="AA76" s="15">
        <f>0.5*(Cy!CD76+Cy!CE76)*LN(K_T!AA76/K_T!Z76)</f>
        <v>3.6873211784064141E-3</v>
      </c>
      <c r="AB76" s="15">
        <f>0.5*(Cy!CE76+Cy!CF76)*LN(K_T!AB76/K_T!AA76)</f>
        <v>2.5430602988390089E-3</v>
      </c>
      <c r="AC76" s="15">
        <f>0.5*(Cy!CF76+Cy!CG76)*LN(K_T!AC76/K_T!AB76)</f>
        <v>1.8112099137050077E-3</v>
      </c>
      <c r="AD76" s="15"/>
      <c r="AF76" s="64">
        <f t="shared" si="10"/>
        <v>1.3665980994231854E-2</v>
      </c>
      <c r="AG76" s="64">
        <f t="shared" si="11"/>
        <v>6.0956066026998743E-3</v>
      </c>
      <c r="AH76" s="64">
        <f t="shared" si="12"/>
        <v>2.6397427858656326E-3</v>
      </c>
      <c r="AI76" s="64">
        <f t="shared" si="13"/>
        <v>2.6150020366879131E-3</v>
      </c>
      <c r="AJ76" s="64">
        <f t="shared" si="14"/>
        <v>2.3365863381698423E-3</v>
      </c>
      <c r="AK76" s="64">
        <f t="shared" si="15"/>
        <v>4.367674694282753E-3</v>
      </c>
      <c r="AL76" s="64">
        <f t="shared" si="16"/>
        <v>2.4757941874288779E-3</v>
      </c>
      <c r="AM76" s="64">
        <f t="shared" si="17"/>
        <v>2.5504589577180952E-3</v>
      </c>
      <c r="AN76" s="64">
        <f t="shared" si="18"/>
        <v>2.1771351062720083E-3</v>
      </c>
      <c r="AO76" s="64">
        <f t="shared" si="19"/>
        <v>5.4705837515310225E-3</v>
      </c>
    </row>
    <row r="77" spans="1:41" x14ac:dyDescent="0.2">
      <c r="A77" s="4">
        <v>75</v>
      </c>
      <c r="B77" s="6" t="s">
        <v>112</v>
      </c>
      <c r="C77" s="15"/>
      <c r="D77" s="15">
        <f>0.5*(Cy!BG77+Cy!BH77)*LN(K_T!D77/K_T!C77)</f>
        <v>1.5923784334370732E-2</v>
      </c>
      <c r="E77" s="15">
        <f>0.5*(Cy!BH77+Cy!BI77)*LN(K_T!E77/K_T!D77)</f>
        <v>1.6784437817509601E-2</v>
      </c>
      <c r="F77" s="15">
        <f>0.5*(Cy!BI77+Cy!BJ77)*LN(K_T!F77/K_T!E77)</f>
        <v>2.2205614897804572E-2</v>
      </c>
      <c r="G77" s="15">
        <f>0.5*(Cy!BJ77+Cy!BK77)*LN(K_T!G77/K_T!F77)</f>
        <v>1.3903437692212823E-2</v>
      </c>
      <c r="H77" s="15">
        <f>0.5*(Cy!BK77+Cy!BL77)*LN(K_T!H77/K_T!G77)</f>
        <v>1.9152430154833765E-2</v>
      </c>
      <c r="I77" s="15">
        <f>0.5*(Cy!BL77+Cy!BM77)*LN(K_T!I77/K_T!H77)</f>
        <v>9.8044691083141542E-3</v>
      </c>
      <c r="J77" s="15">
        <f>0.5*(Cy!BM77+Cy!BN77)*LN(K_T!J77/K_T!I77)</f>
        <v>1.244219165574525E-2</v>
      </c>
      <c r="K77" s="15">
        <f>0.5*(Cy!BN77+Cy!BO77)*LN(K_T!K77/K_T!J77)</f>
        <v>6.592209753947819E-3</v>
      </c>
      <c r="L77" s="15">
        <f>0.5*(Cy!BO77+Cy!BP77)*LN(K_T!L77/K_T!K77)</f>
        <v>1.8683485262332999E-3</v>
      </c>
      <c r="M77" s="15">
        <f>0.5*(Cy!BP77+Cy!BQ77)*LN(K_T!M77/K_T!L77)</f>
        <v>3.4185508518253107E-4</v>
      </c>
      <c r="N77" s="15">
        <f>0.5*(Cy!BQ77+Cy!BR77)*LN(K_T!N77/K_T!M77)</f>
        <v>1.5575057715663638E-3</v>
      </c>
      <c r="O77" s="15">
        <f>0.5*(Cy!BR77+Cy!BS77)*LN(K_T!O77/K_T!N77)</f>
        <v>9.2569958455694899E-3</v>
      </c>
      <c r="P77" s="15">
        <f>0.5*(Cy!BS77+Cy!BT77)*LN(K_T!P77/K_T!O77)</f>
        <v>3.2034729497371309E-2</v>
      </c>
      <c r="Q77" s="15">
        <f>0.5*(Cy!BT77+Cy!BU77)*LN(K_T!Q77/K_T!P77)</f>
        <v>-6.8239223582144291E-3</v>
      </c>
      <c r="R77" s="15">
        <f>0.5*(Cy!BU77+Cy!BV77)*LN(K_T!R77/K_T!Q77)</f>
        <v>-5.7469195861654405E-3</v>
      </c>
      <c r="S77" s="15">
        <f>0.5*(Cy!BV77+Cy!BW77)*LN(K_T!S77/K_T!R77)</f>
        <v>-4.6156238568513079E-3</v>
      </c>
      <c r="T77" s="15">
        <f>0.5*(Cy!BW77+Cy!BX77)*LN(K_T!T77/K_T!S77)</f>
        <v>-5.7935483121757574E-3</v>
      </c>
      <c r="U77" s="15">
        <f>0.5*(Cy!BX77+Cy!BY77)*LN(K_T!U77/K_T!T77)</f>
        <v>-1.3635141339944669E-3</v>
      </c>
      <c r="V77" s="15">
        <f>0.5*(Cy!BY77+Cy!BZ77)*LN(K_T!V77/K_T!U77)</f>
        <v>-4.5295410320459629E-3</v>
      </c>
      <c r="W77" s="15">
        <f>0.5*(Cy!BZ77+Cy!CA77)*LN(K_T!W77/K_T!V77)</f>
        <v>-3.2157472474313629E-3</v>
      </c>
      <c r="X77" s="15">
        <f>0.5*(Cy!CA77+Cy!CB77)*LN(K_T!X77/K_T!W77)</f>
        <v>-4.3869700257816597E-4</v>
      </c>
      <c r="Y77" s="15">
        <f>0.5*(Cy!CB77+Cy!CC77)*LN(K_T!Y77/K_T!X77)</f>
        <v>-1.9584048083049698E-3</v>
      </c>
      <c r="Z77" s="15">
        <f>0.5*(Cy!CC77+Cy!CD77)*LN(K_T!Z77/K_T!Y77)</f>
        <v>-2.3661117525645278E-3</v>
      </c>
      <c r="AA77" s="15">
        <f>0.5*(Cy!CD77+Cy!CE77)*LN(K_T!AA77/K_T!Z77)</f>
        <v>-3.5378113405690639E-3</v>
      </c>
      <c r="AB77" s="15">
        <f>0.5*(Cy!CE77+Cy!CF77)*LN(K_T!AB77/K_T!AA77)</f>
        <v>-3.4623275219649108E-3</v>
      </c>
      <c r="AC77" s="15">
        <f>0.5*(Cy!CF77+Cy!CG77)*LN(K_T!AC77/K_T!AB77)</f>
        <v>-3.4649970978532269E-3</v>
      </c>
      <c r="AD77" s="15"/>
      <c r="AF77" s="64">
        <f t="shared" si="10"/>
        <v>1.6370077934134985E-2</v>
      </c>
      <c r="AG77" s="64">
        <f t="shared" si="11"/>
        <v>4.5604221585350529E-3</v>
      </c>
      <c r="AH77" s="64">
        <f t="shared" si="12"/>
        <v>4.8210519083419258E-3</v>
      </c>
      <c r="AI77" s="64">
        <f t="shared" si="13"/>
        <v>-3.0682095456451433E-3</v>
      </c>
      <c r="AJ77" s="64">
        <f t="shared" si="14"/>
        <v>-2.9579305042513396E-3</v>
      </c>
      <c r="AK77" s="64">
        <f t="shared" si="15"/>
        <v>4.6907370334384885E-3</v>
      </c>
      <c r="AL77" s="64">
        <f t="shared" si="16"/>
        <v>-3.0130700249482415E-3</v>
      </c>
      <c r="AM77" s="64">
        <f t="shared" si="17"/>
        <v>-2.9004219537080347E-3</v>
      </c>
      <c r="AN77" s="64">
        <f t="shared" si="18"/>
        <v>-3.4636623099090691E-3</v>
      </c>
      <c r="AO77" s="64">
        <f t="shared" si="19"/>
        <v>3.9450823902230977E-3</v>
      </c>
    </row>
    <row r="78" spans="1:41" x14ac:dyDescent="0.2">
      <c r="A78" s="4">
        <v>76</v>
      </c>
      <c r="B78" s="6" t="s">
        <v>113</v>
      </c>
      <c r="C78" s="15"/>
      <c r="D78" s="15">
        <f>0.5*(Cy!BG78+Cy!BH78)*LN(K_T!D78/K_T!C78)</f>
        <v>2.5631157246625001E-3</v>
      </c>
      <c r="E78" s="15">
        <f>0.5*(Cy!BH78+Cy!BI78)*LN(K_T!E78/K_T!D78)</f>
        <v>3.83795147603436E-3</v>
      </c>
      <c r="F78" s="15">
        <f>0.5*(Cy!BI78+Cy!BJ78)*LN(K_T!F78/K_T!E78)</f>
        <v>1.4243420878713767E-3</v>
      </c>
      <c r="G78" s="15">
        <f>0.5*(Cy!BJ78+Cy!BK78)*LN(K_T!G78/K_T!F78)</f>
        <v>-3.8712170160107363E-3</v>
      </c>
      <c r="H78" s="15">
        <f>0.5*(Cy!BK78+Cy!BL78)*LN(K_T!H78/K_T!G78)</f>
        <v>-1.6083867094209669E-3</v>
      </c>
      <c r="I78" s="15">
        <f>0.5*(Cy!BL78+Cy!BM78)*LN(K_T!I78/K_T!H78)</f>
        <v>-4.7666380029071065E-4</v>
      </c>
      <c r="J78" s="15">
        <f>0.5*(Cy!BM78+Cy!BN78)*LN(K_T!J78/K_T!I78)</f>
        <v>-2.2017883851924661E-3</v>
      </c>
      <c r="K78" s="15">
        <f>0.5*(Cy!BN78+Cy!BO78)*LN(K_T!K78/K_T!J78)</f>
        <v>-6.2453012726358262E-3</v>
      </c>
      <c r="L78" s="15">
        <f>0.5*(Cy!BO78+Cy!BP78)*LN(K_T!L78/K_T!K78)</f>
        <v>-7.6622583803177173E-3</v>
      </c>
      <c r="M78" s="15">
        <f>0.5*(Cy!BP78+Cy!BQ78)*LN(K_T!M78/K_T!L78)</f>
        <v>-5.8816738705821311E-3</v>
      </c>
      <c r="N78" s="15">
        <f>0.5*(Cy!BQ78+Cy!BR78)*LN(K_T!N78/K_T!M78)</f>
        <v>-6.0341378443333144E-3</v>
      </c>
      <c r="O78" s="15">
        <f>0.5*(Cy!BR78+Cy!BS78)*LN(K_T!O78/K_T!N78)</f>
        <v>5.1648770142871591E-3</v>
      </c>
      <c r="P78" s="15">
        <f>0.5*(Cy!BS78+Cy!BT78)*LN(K_T!P78/K_T!O78)</f>
        <v>4.616127323249849E-3</v>
      </c>
      <c r="Q78" s="15">
        <f>0.5*(Cy!BT78+Cy!BU78)*LN(K_T!Q78/K_T!P78)</f>
        <v>-1.6171536386942987E-3</v>
      </c>
      <c r="R78" s="15">
        <f>0.5*(Cy!BU78+Cy!BV78)*LN(K_T!R78/K_T!Q78)</f>
        <v>-7.0934590829828887E-3</v>
      </c>
      <c r="S78" s="15">
        <f>0.5*(Cy!BV78+Cy!BW78)*LN(K_T!S78/K_T!R78)</f>
        <v>-7.1335655077506077E-3</v>
      </c>
      <c r="T78" s="15">
        <f>0.5*(Cy!BW78+Cy!BX78)*LN(K_T!T78/K_T!S78)</f>
        <v>-5.8056503763406842E-3</v>
      </c>
      <c r="U78" s="15">
        <f>0.5*(Cy!BX78+Cy!BY78)*LN(K_T!U78/K_T!T78)</f>
        <v>-2.5047972965559187E-3</v>
      </c>
      <c r="V78" s="15">
        <f>0.5*(Cy!BY78+Cy!BZ78)*LN(K_T!V78/K_T!U78)</f>
        <v>-5.8037430395646711E-3</v>
      </c>
      <c r="W78" s="15">
        <f>0.5*(Cy!BZ78+Cy!CA78)*LN(K_T!W78/K_T!V78)</f>
        <v>-3.9831236915360687E-3</v>
      </c>
      <c r="X78" s="15">
        <f>0.5*(Cy!CA78+Cy!CB78)*LN(K_T!X78/K_T!W78)</f>
        <v>-2.6530239549439152E-3</v>
      </c>
      <c r="Y78" s="15">
        <f>0.5*(Cy!CB78+Cy!CC78)*LN(K_T!Y78/K_T!X78)</f>
        <v>-4.1832539369710577E-3</v>
      </c>
      <c r="Z78" s="15">
        <f>0.5*(Cy!CC78+Cy!CD78)*LN(K_T!Z78/K_T!Y78)</f>
        <v>1.4826657485032466E-4</v>
      </c>
      <c r="AA78" s="15">
        <f>0.5*(Cy!CD78+Cy!CE78)*LN(K_T!AA78/K_T!Z78)</f>
        <v>-1.7978333599850272E-3</v>
      </c>
      <c r="AB78" s="15">
        <f>0.5*(Cy!CE78+Cy!CF78)*LN(K_T!AB78/K_T!AA78)</f>
        <v>-4.0635599513584751E-3</v>
      </c>
      <c r="AC78" s="15">
        <f>0.5*(Cy!CF78+Cy!CG78)*LN(K_T!AC78/K_T!AB78)</f>
        <v>-5.64517825824855E-3</v>
      </c>
      <c r="AD78" s="15"/>
      <c r="AF78" s="64">
        <f t="shared" si="10"/>
        <v>-1.3879479236333543E-4</v>
      </c>
      <c r="AG78" s="64">
        <f t="shared" si="11"/>
        <v>-5.605031950612291E-3</v>
      </c>
      <c r="AH78" s="64">
        <f t="shared" si="12"/>
        <v>-1.2126347783781573E-3</v>
      </c>
      <c r="AI78" s="64">
        <f t="shared" si="13"/>
        <v>-4.1500676717882521E-3</v>
      </c>
      <c r="AJ78" s="64">
        <f t="shared" si="14"/>
        <v>-3.1083117863425569E-3</v>
      </c>
      <c r="AK78" s="64">
        <f t="shared" si="15"/>
        <v>-3.4088333644952244E-3</v>
      </c>
      <c r="AL78" s="64">
        <f t="shared" si="16"/>
        <v>-3.6291897290654045E-3</v>
      </c>
      <c r="AM78" s="64">
        <f t="shared" si="17"/>
        <v>-3.3228948851308773E-3</v>
      </c>
      <c r="AN78" s="64">
        <f t="shared" si="18"/>
        <v>-4.8543691048035121E-3</v>
      </c>
      <c r="AO78" s="64">
        <f t="shared" si="19"/>
        <v>-2.8429681958969184E-3</v>
      </c>
    </row>
    <row r="79" spans="1:41" x14ac:dyDescent="0.2">
      <c r="A79" s="4">
        <v>77</v>
      </c>
      <c r="B79" s="6" t="s">
        <v>114</v>
      </c>
      <c r="C79" s="15"/>
      <c r="D79" s="15">
        <f>0.5*(Cy!BG79+Cy!BH79)*LN(K_T!D79/K_T!C79)</f>
        <v>3.3381565742760807E-4</v>
      </c>
      <c r="E79" s="15">
        <f>0.5*(Cy!BH79+Cy!BI79)*LN(K_T!E79/K_T!D79)</f>
        <v>1.6205994077794369E-3</v>
      </c>
      <c r="F79" s="15">
        <f>0.5*(Cy!BI79+Cy!BJ79)*LN(K_T!F79/K_T!E79)</f>
        <v>1.0859802619389721E-3</v>
      </c>
      <c r="G79" s="15">
        <f>0.5*(Cy!BJ79+Cy!BK79)*LN(K_T!G79/K_T!F79)</f>
        <v>1.2511080028453901E-3</v>
      </c>
      <c r="H79" s="15">
        <f>0.5*(Cy!BK79+Cy!BL79)*LN(K_T!H79/K_T!G79)</f>
        <v>1.1491262257488414E-3</v>
      </c>
      <c r="I79" s="15">
        <f>0.5*(Cy!BL79+Cy!BM79)*LN(K_T!I79/K_T!H79)</f>
        <v>9.5345479332280508E-4</v>
      </c>
      <c r="J79" s="15">
        <f>0.5*(Cy!BM79+Cy!BN79)*LN(K_T!J79/K_T!I79)</f>
        <v>1.4837805106457389E-3</v>
      </c>
      <c r="K79" s="15">
        <f>0.5*(Cy!BN79+Cy!BO79)*LN(K_T!K79/K_T!J79)</f>
        <v>1.3310410166152704E-3</v>
      </c>
      <c r="L79" s="15">
        <f>0.5*(Cy!BO79+Cy!BP79)*LN(K_T!L79/K_T!K79)</f>
        <v>-2.8110734078250199E-4</v>
      </c>
      <c r="M79" s="15">
        <f>0.5*(Cy!BP79+Cy!BQ79)*LN(K_T!M79/K_T!L79)</f>
        <v>1.0566621622358629E-4</v>
      </c>
      <c r="N79" s="15">
        <f>0.5*(Cy!BQ79+Cy!BR79)*LN(K_T!N79/K_T!M79)</f>
        <v>-7.5386950677959984E-4</v>
      </c>
      <c r="O79" s="15">
        <f>0.5*(Cy!BR79+Cy!BS79)*LN(K_T!O79/K_T!N79)</f>
        <v>2.7394525838069892E-3</v>
      </c>
      <c r="P79" s="15">
        <f>0.5*(Cy!BS79+Cy!BT79)*LN(K_T!P79/K_T!O79)</f>
        <v>2.6635270216098603E-3</v>
      </c>
      <c r="Q79" s="15">
        <f>0.5*(Cy!BT79+Cy!BU79)*LN(K_T!Q79/K_T!P79)</f>
        <v>3.4682732462559915E-4</v>
      </c>
      <c r="R79" s="15">
        <f>0.5*(Cy!BU79+Cy!BV79)*LN(K_T!R79/K_T!Q79)</f>
        <v>-7.3354610740856171E-4</v>
      </c>
      <c r="S79" s="15">
        <f>0.5*(Cy!BV79+Cy!BW79)*LN(K_T!S79/K_T!R79)</f>
        <v>-8.1699259216889324E-4</v>
      </c>
      <c r="T79" s="15">
        <f>0.5*(Cy!BW79+Cy!BX79)*LN(K_T!T79/K_T!S79)</f>
        <v>-9.4270173738655806E-4</v>
      </c>
      <c r="U79" s="15">
        <f>0.5*(Cy!BX79+Cy!BY79)*LN(K_T!U79/K_T!T79)</f>
        <v>-2.9772288113158002E-4</v>
      </c>
      <c r="V79" s="15">
        <f>0.5*(Cy!BY79+Cy!BZ79)*LN(K_T!V79/K_T!U79)</f>
        <v>-1.6256104782618591E-3</v>
      </c>
      <c r="W79" s="15">
        <f>0.5*(Cy!BZ79+Cy!CA79)*LN(K_T!W79/K_T!V79)</f>
        <v>-6.7194325150626646E-5</v>
      </c>
      <c r="X79" s="15">
        <f>0.5*(Cy!CA79+Cy!CB79)*LN(K_T!X79/K_T!W79)</f>
        <v>-3.4005132359917742E-4</v>
      </c>
      <c r="Y79" s="15">
        <f>0.5*(Cy!CB79+Cy!CC79)*LN(K_T!Y79/K_T!X79)</f>
        <v>-1.0121729029363943E-3</v>
      </c>
      <c r="Z79" s="15">
        <f>0.5*(Cy!CC79+Cy!CD79)*LN(K_T!Z79/K_T!Y79)</f>
        <v>-1.656658351259373E-3</v>
      </c>
      <c r="AA79" s="15">
        <f>0.5*(Cy!CD79+Cy!CE79)*LN(K_T!AA79/K_T!Z79)</f>
        <v>-1.0798042781678917E-3</v>
      </c>
      <c r="AB79" s="15">
        <f>0.5*(Cy!CE79+Cy!CF79)*LN(K_T!AB79/K_T!AA79)</f>
        <v>-8.2127403241190322E-4</v>
      </c>
      <c r="AC79" s="15">
        <f>0.5*(Cy!CF79+Cy!CG79)*LN(K_T!AC79/K_T!AB79)</f>
        <v>-1.2570305175750893E-3</v>
      </c>
      <c r="AD79" s="15"/>
      <c r="AF79" s="64">
        <f t="shared" si="10"/>
        <v>1.2120537383270894E-3</v>
      </c>
      <c r="AG79" s="64">
        <f t="shared" si="11"/>
        <v>3.7710217918449876E-4</v>
      </c>
      <c r="AH79" s="64">
        <f t="shared" si="12"/>
        <v>8.3985364609299865E-4</v>
      </c>
      <c r="AI79" s="64">
        <f t="shared" si="13"/>
        <v>-6.5465614910596031E-4</v>
      </c>
      <c r="AJ79" s="64">
        <f t="shared" si="14"/>
        <v>-1.1653880164701302E-3</v>
      </c>
      <c r="AK79" s="64">
        <f t="shared" si="15"/>
        <v>6.0847791263874871E-4</v>
      </c>
      <c r="AL79" s="64">
        <f t="shared" si="16"/>
        <v>-9.1002208278804521E-4</v>
      </c>
      <c r="AM79" s="64">
        <f t="shared" si="17"/>
        <v>-8.7773953473668255E-4</v>
      </c>
      <c r="AN79" s="64">
        <f t="shared" si="18"/>
        <v>-1.0391522749934963E-3</v>
      </c>
      <c r="AO79" s="64">
        <f t="shared" si="19"/>
        <v>1.2179307960569927E-4</v>
      </c>
    </row>
    <row r="80" spans="1:41" x14ac:dyDescent="0.2">
      <c r="A80" s="4">
        <v>78</v>
      </c>
      <c r="B80" s="6" t="s">
        <v>115</v>
      </c>
      <c r="C80" s="15"/>
      <c r="D80" s="15">
        <f>0.5*(Cy!BG80+Cy!BH80)*LN(K_T!D80/K_T!C80)</f>
        <v>2.4780042705562399E-2</v>
      </c>
      <c r="E80" s="15">
        <f>0.5*(Cy!BH80+Cy!BI80)*LN(K_T!E80/K_T!D80)</f>
        <v>2.6873691693876694E-2</v>
      </c>
      <c r="F80" s="15">
        <f>0.5*(Cy!BI80+Cy!BJ80)*LN(K_T!F80/K_T!E80)</f>
        <v>2.7266191225468563E-2</v>
      </c>
      <c r="G80" s="15">
        <f>0.5*(Cy!BJ80+Cy!BK80)*LN(K_T!G80/K_T!F80)</f>
        <v>2.9737293043691652E-2</v>
      </c>
      <c r="H80" s="15">
        <f>0.5*(Cy!BK80+Cy!BL80)*LN(K_T!H80/K_T!G80)</f>
        <v>2.3527148296493234E-2</v>
      </c>
      <c r="I80" s="15">
        <f>0.5*(Cy!BL80+Cy!BM80)*LN(K_T!I80/K_T!H80)</f>
        <v>2.5063544379788451E-2</v>
      </c>
      <c r="J80" s="15">
        <f>0.5*(Cy!BM80+Cy!BN80)*LN(K_T!J80/K_T!I80)</f>
        <v>1.4732363486118722E-2</v>
      </c>
      <c r="K80" s="15">
        <f>0.5*(Cy!BN80+Cy!BO80)*LN(K_T!K80/K_T!J80)</f>
        <v>9.6154169692625694E-3</v>
      </c>
      <c r="L80" s="15">
        <f>0.5*(Cy!BO80+Cy!BP80)*LN(K_T!L80/K_T!K80)</f>
        <v>6.2948471533032131E-3</v>
      </c>
      <c r="M80" s="15">
        <f>0.5*(Cy!BP80+Cy!BQ80)*LN(K_T!M80/K_T!L80)</f>
        <v>3.5916487372994778E-3</v>
      </c>
      <c r="N80" s="15">
        <f>0.5*(Cy!BQ80+Cy!BR80)*LN(K_T!N80/K_T!M80)</f>
        <v>2.5410139080461764E-3</v>
      </c>
      <c r="O80" s="15">
        <f>0.5*(Cy!BR80+Cy!BS80)*LN(K_T!O80/K_T!N80)</f>
        <v>5.2112786730289604E-3</v>
      </c>
      <c r="P80" s="15">
        <f>0.5*(Cy!BS80+Cy!BT80)*LN(K_T!P80/K_T!O80)</f>
        <v>3.9149845680076243E-3</v>
      </c>
      <c r="Q80" s="15">
        <f>0.5*(Cy!BT80+Cy!BU80)*LN(K_T!Q80/K_T!P80)</f>
        <v>3.370980953731314E-3</v>
      </c>
      <c r="R80" s="15">
        <f>0.5*(Cy!BU80+Cy!BV80)*LN(K_T!R80/K_T!Q80)</f>
        <v>4.6154139389207576E-3</v>
      </c>
      <c r="S80" s="15">
        <f>0.5*(Cy!BV80+Cy!BW80)*LN(K_T!S80/K_T!R80)</f>
        <v>1.5582532116341921E-3</v>
      </c>
      <c r="T80" s="15">
        <f>0.5*(Cy!BW80+Cy!BX80)*LN(K_T!T80/K_T!S80)</f>
        <v>3.5382640946090803E-3</v>
      </c>
      <c r="U80" s="15">
        <f>0.5*(Cy!BX80+Cy!BY80)*LN(K_T!U80/K_T!T80)</f>
        <v>5.4922547068755106E-3</v>
      </c>
      <c r="V80" s="15">
        <f>0.5*(Cy!BY80+Cy!BZ80)*LN(K_T!V80/K_T!U80)</f>
        <v>3.8069455265535147E-3</v>
      </c>
      <c r="W80" s="15">
        <f>0.5*(Cy!BZ80+Cy!CA80)*LN(K_T!W80/K_T!V80)</f>
        <v>1.5996787344178497E-3</v>
      </c>
      <c r="X80" s="15">
        <f>0.5*(Cy!CA80+Cy!CB80)*LN(K_T!X80/K_T!W80)</f>
        <v>6.8869085339732768E-4</v>
      </c>
      <c r="Y80" s="15">
        <f>0.5*(Cy!CB80+Cy!CC80)*LN(K_T!Y80/K_T!X80)</f>
        <v>1.0578949016843422E-3</v>
      </c>
      <c r="Z80" s="15">
        <f>0.5*(Cy!CC80+Cy!CD80)*LN(K_T!Z80/K_T!Y80)</f>
        <v>8.4229423172070919E-4</v>
      </c>
      <c r="AA80" s="15">
        <f>0.5*(Cy!CD80+Cy!CE80)*LN(K_T!AA80/K_T!Z80)</f>
        <v>-7.8678545621318607E-4</v>
      </c>
      <c r="AB80" s="15">
        <f>0.5*(Cy!CE80+Cy!CF80)*LN(K_T!AB80/K_T!AA80)</f>
        <v>-1.6263144370174857E-4</v>
      </c>
      <c r="AC80" s="15">
        <f>0.5*(Cy!CF80+Cy!CG80)*LN(K_T!AC80/K_T!AB80)</f>
        <v>8.0579394328576662E-4</v>
      </c>
      <c r="AD80" s="15"/>
      <c r="AF80" s="64">
        <f t="shared" si="10"/>
        <v>2.6493573727863717E-2</v>
      </c>
      <c r="AG80" s="64">
        <f t="shared" si="11"/>
        <v>7.3550580508060324E-3</v>
      </c>
      <c r="AH80" s="64">
        <f t="shared" si="12"/>
        <v>3.7341822690645696E-3</v>
      </c>
      <c r="AI80" s="64">
        <f t="shared" si="13"/>
        <v>3.0251667831706569E-3</v>
      </c>
      <c r="AJ80" s="64">
        <f t="shared" si="14"/>
        <v>3.5131323535517666E-4</v>
      </c>
      <c r="AK80" s="64">
        <f t="shared" si="15"/>
        <v>5.5446201599353004E-3</v>
      </c>
      <c r="AL80" s="64">
        <f t="shared" si="16"/>
        <v>1.6882400092629167E-3</v>
      </c>
      <c r="AM80" s="64">
        <f t="shared" si="17"/>
        <v>2.0299046991306435E-3</v>
      </c>
      <c r="AN80" s="64">
        <f t="shared" si="18"/>
        <v>3.2158124979200905E-4</v>
      </c>
      <c r="AO80" s="64">
        <f t="shared" si="19"/>
        <v>8.1918588132520297E-3</v>
      </c>
    </row>
    <row r="81" spans="1:41" x14ac:dyDescent="0.2">
      <c r="A81" s="4">
        <v>79</v>
      </c>
      <c r="B81" s="6" t="s">
        <v>116</v>
      </c>
      <c r="C81" s="15"/>
      <c r="D81" s="15">
        <f>0.5*(Cy!BG81+Cy!BH81)*LN(K_T!D81/K_T!C81)</f>
        <v>9.5885636008589004E-3</v>
      </c>
      <c r="E81" s="15">
        <f>0.5*(Cy!BH81+Cy!BI81)*LN(K_T!E81/K_T!D81)</f>
        <v>4.0907545392092209E-2</v>
      </c>
      <c r="F81" s="15">
        <f>0.5*(Cy!BI81+Cy!BJ81)*LN(K_T!F81/K_T!E81)</f>
        <v>1.9311098200607803E-2</v>
      </c>
      <c r="G81" s="15">
        <f>0.5*(Cy!BJ81+Cy!BK81)*LN(K_T!G81/K_T!F81)</f>
        <v>1.3108242819652805E-2</v>
      </c>
      <c r="H81" s="15">
        <f>0.5*(Cy!BK81+Cy!BL81)*LN(K_T!H81/K_T!G81)</f>
        <v>1.2037534578578724E-2</v>
      </c>
      <c r="I81" s="15">
        <f>0.5*(Cy!BL81+Cy!BM81)*LN(K_T!I81/K_T!H81)</f>
        <v>1.0941307140599826E-2</v>
      </c>
      <c r="J81" s="15">
        <f>0.5*(Cy!BM81+Cy!BN81)*LN(K_T!J81/K_T!I81)</f>
        <v>7.7873461194762515E-3</v>
      </c>
      <c r="K81" s="15">
        <f>0.5*(Cy!BN81+Cy!BO81)*LN(K_T!K81/K_T!J81)</f>
        <v>2.7237406994907506E-3</v>
      </c>
      <c r="L81" s="15">
        <f>0.5*(Cy!BO81+Cy!BP81)*LN(K_T!L81/K_T!K81)</f>
        <v>1.4844324206104863E-2</v>
      </c>
      <c r="M81" s="15">
        <f>0.5*(Cy!BP81+Cy!BQ81)*LN(K_T!M81/K_T!L81)</f>
        <v>4.0595862797263415E-3</v>
      </c>
      <c r="N81" s="15">
        <f>0.5*(Cy!BQ81+Cy!BR81)*LN(K_T!N81/K_T!M81)</f>
        <v>5.7154894810445833E-3</v>
      </c>
      <c r="O81" s="15">
        <f>0.5*(Cy!BR81+Cy!BS81)*LN(K_T!O81/K_T!N81)</f>
        <v>8.1585817291539905E-3</v>
      </c>
      <c r="P81" s="15">
        <f>0.5*(Cy!BS81+Cy!BT81)*LN(K_T!P81/K_T!O81)</f>
        <v>5.5191543413662071E-3</v>
      </c>
      <c r="Q81" s="15">
        <f>0.5*(Cy!BT81+Cy!BU81)*LN(K_T!Q81/K_T!P81)</f>
        <v>3.2917634819993884E-3</v>
      </c>
      <c r="R81" s="15">
        <f>0.5*(Cy!BU81+Cy!BV81)*LN(K_T!R81/K_T!Q81)</f>
        <v>7.5397365695890426E-3</v>
      </c>
      <c r="S81" s="15">
        <f>0.5*(Cy!BV81+Cy!BW81)*LN(K_T!S81/K_T!R81)</f>
        <v>4.6774128278738612E-3</v>
      </c>
      <c r="T81" s="15">
        <f>0.5*(Cy!BW81+Cy!BX81)*LN(K_T!T81/K_T!S81)</f>
        <v>4.7318305023207261E-3</v>
      </c>
      <c r="U81" s="15">
        <f>0.5*(Cy!BX81+Cy!BY81)*LN(K_T!U81/K_T!T81)</f>
        <v>1.7096854139501106E-3</v>
      </c>
      <c r="V81" s="15">
        <f>0.5*(Cy!BY81+Cy!BZ81)*LN(K_T!V81/K_T!U81)</f>
        <v>2.6605462582439707E-3</v>
      </c>
      <c r="W81" s="15">
        <f>0.5*(Cy!BZ81+Cy!CA81)*LN(K_T!W81/K_T!V81)</f>
        <v>1.7310529072944922E-3</v>
      </c>
      <c r="X81" s="15">
        <f>0.5*(Cy!CA81+Cy!CB81)*LN(K_T!X81/K_T!W81)</f>
        <v>1.2648041558174883E-3</v>
      </c>
      <c r="Y81" s="15">
        <f>0.5*(Cy!CB81+Cy!CC81)*LN(K_T!Y81/K_T!X81)</f>
        <v>1.2712874878663743E-3</v>
      </c>
      <c r="Z81" s="15">
        <f>0.5*(Cy!CC81+Cy!CD81)*LN(K_T!Z81/K_T!Y81)</f>
        <v>1.7534152337996569E-3</v>
      </c>
      <c r="AA81" s="15">
        <f>0.5*(Cy!CD81+Cy!CE81)*LN(K_T!AA81/K_T!Z81)</f>
        <v>7.7269269853786574E-4</v>
      </c>
      <c r="AB81" s="15">
        <f>0.5*(Cy!CE81+Cy!CF81)*LN(K_T!AB81/K_T!AA81)</f>
        <v>4.027650435242224E-3</v>
      </c>
      <c r="AC81" s="15">
        <f>0.5*(Cy!CF81+Cy!CG81)*LN(K_T!AC81/K_T!AB81)</f>
        <v>-7.3265575641500691E-5</v>
      </c>
      <c r="AD81" s="15"/>
      <c r="AF81" s="64">
        <f t="shared" si="10"/>
        <v>1.9261145626306275E-2</v>
      </c>
      <c r="AG81" s="64">
        <f t="shared" si="11"/>
        <v>7.026097357168558E-3</v>
      </c>
      <c r="AH81" s="64">
        <f t="shared" si="12"/>
        <v>5.8373297899964975E-3</v>
      </c>
      <c r="AI81" s="64">
        <f t="shared" si="13"/>
        <v>2.4195838475253575E-3</v>
      </c>
      <c r="AJ81" s="64">
        <f t="shared" si="14"/>
        <v>1.550356055960924E-3</v>
      </c>
      <c r="AK81" s="64">
        <f t="shared" si="15"/>
        <v>6.4317135735825273E-3</v>
      </c>
      <c r="AL81" s="64">
        <f t="shared" si="16"/>
        <v>1.9849699517431414E-3</v>
      </c>
      <c r="AM81" s="64">
        <f t="shared" si="17"/>
        <v>1.9869143322288358E-3</v>
      </c>
      <c r="AN81" s="64">
        <f t="shared" si="18"/>
        <v>1.9771924298003615E-3</v>
      </c>
      <c r="AO81" s="64">
        <f t="shared" si="19"/>
        <v>7.2189025353915212E-3</v>
      </c>
    </row>
    <row r="82" spans="1:41" x14ac:dyDescent="0.2">
      <c r="A82" s="4">
        <v>80</v>
      </c>
      <c r="B82" s="6" t="s">
        <v>117</v>
      </c>
      <c r="C82" s="15"/>
      <c r="D82" s="15">
        <f>0.5*(Cy!BG82+Cy!BH82)*LN(K_T!D82/K_T!C82)</f>
        <v>5.1951550719979544E-3</v>
      </c>
      <c r="E82" s="15">
        <f>0.5*(Cy!BH82+Cy!BI82)*LN(K_T!E82/K_T!D82)</f>
        <v>5.9876703517322228E-3</v>
      </c>
      <c r="F82" s="15">
        <f>0.5*(Cy!BI82+Cy!BJ82)*LN(K_T!F82/K_T!E82)</f>
        <v>7.12223195311751E-3</v>
      </c>
      <c r="G82" s="15">
        <f>0.5*(Cy!BJ82+Cy!BK82)*LN(K_T!G82/K_T!F82)</f>
        <v>1.1379089864912335E-2</v>
      </c>
      <c r="H82" s="15">
        <f>0.5*(Cy!BK82+Cy!BL82)*LN(K_T!H82/K_T!G82)</f>
        <v>7.5748550698428478E-3</v>
      </c>
      <c r="I82" s="15">
        <f>0.5*(Cy!BL82+Cy!BM82)*LN(K_T!I82/K_T!H82)</f>
        <v>9.3454551787053187E-3</v>
      </c>
      <c r="J82" s="15">
        <f>0.5*(Cy!BM82+Cy!BN82)*LN(K_T!J82/K_T!I82)</f>
        <v>1.0004370969475523E-2</v>
      </c>
      <c r="K82" s="15">
        <f>0.5*(Cy!BN82+Cy!BO82)*LN(K_T!K82/K_T!J82)</f>
        <v>1.2385753315526096E-2</v>
      </c>
      <c r="L82" s="15">
        <f>0.5*(Cy!BO82+Cy!BP82)*LN(K_T!L82/K_T!K82)</f>
        <v>1.225565603236352E-2</v>
      </c>
      <c r="M82" s="15">
        <f>0.5*(Cy!BP82+Cy!BQ82)*LN(K_T!M82/K_T!L82)</f>
        <v>1.531548545478357E-2</v>
      </c>
      <c r="N82" s="15">
        <f>0.5*(Cy!BQ82+Cy!BR82)*LN(K_T!N82/K_T!M82)</f>
        <v>9.3201716402680802E-3</v>
      </c>
      <c r="O82" s="15">
        <f>0.5*(Cy!BR82+Cy!BS82)*LN(K_T!O82/K_T!N82)</f>
        <v>5.3082799256117929E-3</v>
      </c>
      <c r="P82" s="15">
        <f>0.5*(Cy!BS82+Cy!BT82)*LN(K_T!P82/K_T!O82)</f>
        <v>-5.3651954599966654E-4</v>
      </c>
      <c r="Q82" s="15">
        <f>0.5*(Cy!BT82+Cy!BU82)*LN(K_T!Q82/K_T!P82)</f>
        <v>1.4320375106704236E-3</v>
      </c>
      <c r="R82" s="15">
        <f>0.5*(Cy!BU82+Cy!BV82)*LN(K_T!R82/K_T!Q82)</f>
        <v>-3.2079875763698449E-3</v>
      </c>
      <c r="S82" s="15">
        <f>0.5*(Cy!BV82+Cy!BW82)*LN(K_T!S82/K_T!R82)</f>
        <v>1.3366103163221352E-3</v>
      </c>
      <c r="T82" s="15">
        <f>0.5*(Cy!BW82+Cy!BX82)*LN(K_T!T82/K_T!S82)</f>
        <v>-1.0703146066708851E-3</v>
      </c>
      <c r="U82" s="15">
        <f>0.5*(Cy!BX82+Cy!BY82)*LN(K_T!U82/K_T!T82)</f>
        <v>-6.4724628847883802E-4</v>
      </c>
      <c r="V82" s="15">
        <f>0.5*(Cy!BY82+Cy!BZ82)*LN(K_T!V82/K_T!U82)</f>
        <v>5.4905445558730442E-4</v>
      </c>
      <c r="W82" s="15">
        <f>0.5*(Cy!BZ82+Cy!CA82)*LN(K_T!W82/K_T!V82)</f>
        <v>1.4140645595146011E-3</v>
      </c>
      <c r="X82" s="15">
        <f>0.5*(Cy!CA82+Cy!CB82)*LN(K_T!X82/K_T!W82)</f>
        <v>4.7073404202936523E-3</v>
      </c>
      <c r="Y82" s="15">
        <f>0.5*(Cy!CB82+Cy!CC82)*LN(K_T!Y82/K_T!X82)</f>
        <v>5.9900760196668844E-4</v>
      </c>
      <c r="Z82" s="15">
        <f>0.5*(Cy!CC82+Cy!CD82)*LN(K_T!Z82/K_T!Y82)</f>
        <v>3.7524082003263272E-4</v>
      </c>
      <c r="AA82" s="15">
        <f>0.5*(Cy!CD82+Cy!CE82)*LN(K_T!AA82/K_T!Z82)</f>
        <v>5.0609264099602449E-3</v>
      </c>
      <c r="AB82" s="15">
        <f>0.5*(Cy!CE82+Cy!CF82)*LN(K_T!AB82/K_T!AA82)</f>
        <v>8.2473841807478832E-4</v>
      </c>
      <c r="AC82" s="15">
        <f>0.5*(Cy!CF82+Cy!CG82)*LN(K_T!AC82/K_T!AB82)</f>
        <v>-1.5198935429424337E-3</v>
      </c>
      <c r="AD82" s="15"/>
      <c r="AF82" s="64">
        <f t="shared" si="10"/>
        <v>8.2818604836620464E-3</v>
      </c>
      <c r="AG82" s="64">
        <f t="shared" si="11"/>
        <v>1.1856287482483357E-2</v>
      </c>
      <c r="AH82" s="64">
        <f t="shared" si="12"/>
        <v>8.6648412604696805E-4</v>
      </c>
      <c r="AI82" s="64">
        <f t="shared" si="13"/>
        <v>9.9057970804916694E-4</v>
      </c>
      <c r="AJ82" s="64">
        <f t="shared" si="14"/>
        <v>1.0680039414183843E-3</v>
      </c>
      <c r="AK82" s="64">
        <f t="shared" si="15"/>
        <v>6.3613858042651629E-3</v>
      </c>
      <c r="AL82" s="64">
        <f t="shared" si="16"/>
        <v>1.0292918247337755E-3</v>
      </c>
      <c r="AM82" s="64">
        <f t="shared" si="17"/>
        <v>1.3735091715256751E-3</v>
      </c>
      <c r="AN82" s="64">
        <f t="shared" si="18"/>
        <v>-3.4757756243382267E-4</v>
      </c>
      <c r="AO82" s="64">
        <f t="shared" si="19"/>
        <v>4.6126431483319843E-3</v>
      </c>
    </row>
    <row r="83" spans="1:41" x14ac:dyDescent="0.2">
      <c r="A83" s="4">
        <v>81</v>
      </c>
      <c r="B83" s="6" t="s">
        <v>118</v>
      </c>
      <c r="C83" s="15"/>
      <c r="D83" s="15">
        <f>0.5*(Cy!BG83+Cy!BH83)*LN(K_T!D83/K_T!C83)</f>
        <v>9.5391878879856618E-3</v>
      </c>
      <c r="E83" s="15">
        <f>0.5*(Cy!BH83+Cy!BI83)*LN(K_T!E83/K_T!D83)</f>
        <v>8.0842895222718574E-3</v>
      </c>
      <c r="F83" s="15">
        <f>0.5*(Cy!BI83+Cy!BJ83)*LN(K_T!F83/K_T!E83)</f>
        <v>9.2067923755206268E-3</v>
      </c>
      <c r="G83" s="15">
        <f>0.5*(Cy!BJ83+Cy!BK83)*LN(K_T!G83/K_T!F83)</f>
        <v>5.7442015354026823E-3</v>
      </c>
      <c r="H83" s="15">
        <f>0.5*(Cy!BK83+Cy!BL83)*LN(K_T!H83/K_T!G83)</f>
        <v>7.0109290759323628E-3</v>
      </c>
      <c r="I83" s="15">
        <f>0.5*(Cy!BL83+Cy!BM83)*LN(K_T!I83/K_T!H83)</f>
        <v>4.3398297434668054E-3</v>
      </c>
      <c r="J83" s="15">
        <f>0.5*(Cy!BM83+Cy!BN83)*LN(K_T!J83/K_T!I83)</f>
        <v>6.3333482309613429E-3</v>
      </c>
      <c r="K83" s="15">
        <f>0.5*(Cy!BN83+Cy!BO83)*LN(K_T!K83/K_T!J83)</f>
        <v>8.0871236220018995E-3</v>
      </c>
      <c r="L83" s="15">
        <f>0.5*(Cy!BO83+Cy!BP83)*LN(K_T!L83/K_T!K83)</f>
        <v>6.7922998101915145E-3</v>
      </c>
      <c r="M83" s="15">
        <f>0.5*(Cy!BP83+Cy!BQ83)*LN(K_T!M83/K_T!L83)</f>
        <v>4.3406719514933962E-3</v>
      </c>
      <c r="N83" s="15">
        <f>0.5*(Cy!BQ83+Cy!BR83)*LN(K_T!N83/K_T!M83)</f>
        <v>5.0488412081127667E-3</v>
      </c>
      <c r="O83" s="15">
        <f>0.5*(Cy!BR83+Cy!BS83)*LN(K_T!O83/K_T!N83)</f>
        <v>3.4257174919243268E-3</v>
      </c>
      <c r="P83" s="15">
        <f>0.5*(Cy!BS83+Cy!BT83)*LN(K_T!P83/K_T!O83)</f>
        <v>-9.0763548231316885E-4</v>
      </c>
      <c r="Q83" s="15">
        <f>0.5*(Cy!BT83+Cy!BU83)*LN(K_T!Q83/K_T!P83)</f>
        <v>-3.0105713603168177E-3</v>
      </c>
      <c r="R83" s="15">
        <f>0.5*(Cy!BU83+Cy!BV83)*LN(K_T!R83/K_T!Q83)</f>
        <v>-3.9201869588443659E-3</v>
      </c>
      <c r="S83" s="15">
        <f>0.5*(Cy!BV83+Cy!BW83)*LN(K_T!S83/K_T!R83)</f>
        <v>-8.7406017360498799E-4</v>
      </c>
      <c r="T83" s="15">
        <f>0.5*(Cy!BW83+Cy!BX83)*LN(K_T!T83/K_T!S83)</f>
        <v>-1.5878162625033313E-3</v>
      </c>
      <c r="U83" s="15">
        <f>0.5*(Cy!BX83+Cy!BY83)*LN(K_T!U83/K_T!T83)</f>
        <v>3.2408141419336514E-4</v>
      </c>
      <c r="V83" s="15">
        <f>0.5*(Cy!BY83+Cy!BZ83)*LN(K_T!V83/K_T!U83)</f>
        <v>-8.6866513376635088E-4</v>
      </c>
      <c r="W83" s="15">
        <f>0.5*(Cy!BZ83+Cy!CA83)*LN(K_T!W83/K_T!V83)</f>
        <v>4.3971501817157733E-4</v>
      </c>
      <c r="X83" s="15">
        <f>0.5*(Cy!CA83+Cy!CB83)*LN(K_T!X83/K_T!W83)</f>
        <v>-2.2208073437987468E-3</v>
      </c>
      <c r="Y83" s="15">
        <f>0.5*(Cy!CB83+Cy!CC83)*LN(K_T!Y83/K_T!X83)</f>
        <v>-1.8104011868180692E-3</v>
      </c>
      <c r="Z83" s="15">
        <f>0.5*(Cy!CC83+Cy!CD83)*LN(K_T!Z83/K_T!Y83)</f>
        <v>-3.4298043696838251E-3</v>
      </c>
      <c r="AA83" s="15">
        <f>0.5*(Cy!CD83+Cy!CE83)*LN(K_T!AA83/K_T!Z83)</f>
        <v>-3.1112501561703036E-3</v>
      </c>
      <c r="AB83" s="15">
        <f>0.5*(Cy!CE83+Cy!CF83)*LN(K_T!AB83/K_T!AA83)</f>
        <v>-8.1392765776174751E-4</v>
      </c>
      <c r="AC83" s="15">
        <f>0.5*(Cy!CF83+Cy!CG83)*LN(K_T!AC83/K_T!AB83)</f>
        <v>-2.7583648076085179E-3</v>
      </c>
      <c r="AD83" s="15"/>
      <c r="AF83" s="64">
        <f t="shared" si="10"/>
        <v>6.877208450518868E-3</v>
      </c>
      <c r="AG83" s="64">
        <f t="shared" si="11"/>
        <v>6.1204569645521845E-3</v>
      </c>
      <c r="AH83" s="64">
        <f t="shared" si="12"/>
        <v>-1.0573472966310027E-3</v>
      </c>
      <c r="AI83" s="64">
        <f t="shared" si="13"/>
        <v>-7.8269846154069744E-4</v>
      </c>
      <c r="AJ83" s="64">
        <f t="shared" si="14"/>
        <v>-2.3847496356084923E-3</v>
      </c>
      <c r="AK83" s="64">
        <f t="shared" si="15"/>
        <v>2.5315548339605912E-3</v>
      </c>
      <c r="AL83" s="64">
        <f t="shared" si="16"/>
        <v>-1.583724048574595E-3</v>
      </c>
      <c r="AM83" s="64">
        <f t="shared" si="17"/>
        <v>-1.5331185025469606E-3</v>
      </c>
      <c r="AN83" s="64">
        <f t="shared" si="18"/>
        <v>-1.7861462326851326E-3</v>
      </c>
      <c r="AO83" s="64">
        <f t="shared" si="19"/>
        <v>1.754574004258172E-3</v>
      </c>
    </row>
    <row r="84" spans="1:41" x14ac:dyDescent="0.2">
      <c r="A84" s="4">
        <v>82</v>
      </c>
      <c r="B84" s="6" t="s">
        <v>119</v>
      </c>
      <c r="C84" s="15"/>
      <c r="D84" s="15">
        <f>0.5*(Cy!BG84+Cy!BH84)*LN(K_T!D84/K_T!C84)</f>
        <v>6.077198727704147E-4</v>
      </c>
      <c r="E84" s="15">
        <f>0.5*(Cy!BH84+Cy!BI84)*LN(K_T!E84/K_T!D84)</f>
        <v>-8.9893421856099319E-4</v>
      </c>
      <c r="F84" s="15">
        <f>0.5*(Cy!BI84+Cy!BJ84)*LN(K_T!F84/K_T!E84)</f>
        <v>-1.7272076351659276E-3</v>
      </c>
      <c r="G84" s="15">
        <f>0.5*(Cy!BJ84+Cy!BK84)*LN(K_T!G84/K_T!F84)</f>
        <v>-1.2808770742871636E-3</v>
      </c>
      <c r="H84" s="15">
        <f>0.5*(Cy!BK84+Cy!BL84)*LN(K_T!H84/K_T!G84)</f>
        <v>-1.8491949214527372E-3</v>
      </c>
      <c r="I84" s="15">
        <f>0.5*(Cy!BL84+Cy!BM84)*LN(K_T!I84/K_T!H84)</f>
        <v>3.6484459177857404E-3</v>
      </c>
      <c r="J84" s="15">
        <f>0.5*(Cy!BM84+Cy!BN84)*LN(K_T!J84/K_T!I84)</f>
        <v>8.247409953400592E-4</v>
      </c>
      <c r="K84" s="15">
        <f>0.5*(Cy!BN84+Cy!BO84)*LN(K_T!K84/K_T!J84)</f>
        <v>3.3788434458292597E-3</v>
      </c>
      <c r="L84" s="15">
        <f>0.5*(Cy!BO84+Cy!BP84)*LN(K_T!L84/K_T!K84)</f>
        <v>3.2477901526137515E-3</v>
      </c>
      <c r="M84" s="15">
        <f>0.5*(Cy!BP84+Cy!BQ84)*LN(K_T!M84/K_T!L84)</f>
        <v>4.6157659246686316E-3</v>
      </c>
      <c r="N84" s="15">
        <f>0.5*(Cy!BQ84+Cy!BR84)*LN(K_T!N84/K_T!M84)</f>
        <v>4.0780710230087155E-3</v>
      </c>
      <c r="O84" s="15">
        <f>0.5*(Cy!BR84+Cy!BS84)*LN(K_T!O84/K_T!N84)</f>
        <v>1.6911699554892994E-3</v>
      </c>
      <c r="P84" s="15">
        <f>0.5*(Cy!BS84+Cy!BT84)*LN(K_T!P84/K_T!O84)</f>
        <v>8.4651767745764529E-4</v>
      </c>
      <c r="Q84" s="15">
        <f>0.5*(Cy!BT84+Cy!BU84)*LN(K_T!Q84/K_T!P84)</f>
        <v>-1.3082313837794218E-4</v>
      </c>
      <c r="R84" s="15">
        <f>0.5*(Cy!BU84+Cy!BV84)*LN(K_T!R84/K_T!Q84)</f>
        <v>5.5576011297463557E-3</v>
      </c>
      <c r="S84" s="15">
        <f>0.5*(Cy!BV84+Cy!BW84)*LN(K_T!S84/K_T!R84)</f>
        <v>2.7884133331247496E-3</v>
      </c>
      <c r="T84" s="15">
        <f>0.5*(Cy!BW84+Cy!BX84)*LN(K_T!T84/K_T!S84)</f>
        <v>-4.8787108565407955E-4</v>
      </c>
      <c r="U84" s="15">
        <f>0.5*(Cy!BX84+Cy!BY84)*LN(K_T!U84/K_T!T84)</f>
        <v>6.5322829623249811E-4</v>
      </c>
      <c r="V84" s="15">
        <f>0.5*(Cy!BY84+Cy!BZ84)*LN(K_T!V84/K_T!U84)</f>
        <v>1.3641971492071552E-3</v>
      </c>
      <c r="W84" s="15">
        <f>0.5*(Cy!BZ84+Cy!CA84)*LN(K_T!W84/K_T!V84)</f>
        <v>2.2121327594718234E-3</v>
      </c>
      <c r="X84" s="15">
        <f>0.5*(Cy!CA84+Cy!CB84)*LN(K_T!X84/K_T!W84)</f>
        <v>1.6513711633291755E-3</v>
      </c>
      <c r="Y84" s="15">
        <f>0.5*(Cy!CB84+Cy!CC84)*LN(K_T!Y84/K_T!X84)</f>
        <v>-2.8800936862927602E-4</v>
      </c>
      <c r="Z84" s="15">
        <f>0.5*(Cy!CC84+Cy!CD84)*LN(K_T!Z84/K_T!Y84)</f>
        <v>-4.3919310289551193E-4</v>
      </c>
      <c r="AA84" s="15">
        <f>0.5*(Cy!CD84+Cy!CE84)*LN(K_T!AA84/K_T!Z84)</f>
        <v>-1.366099270427304E-3</v>
      </c>
      <c r="AB84" s="15">
        <f>0.5*(Cy!CE84+Cy!CF84)*LN(K_T!AB84/K_T!AA84)</f>
        <v>-9.1716318695576069E-4</v>
      </c>
      <c r="AC84" s="15">
        <f>0.5*(Cy!CF84+Cy!CG84)*LN(K_T!AC84/K_T!AB84)</f>
        <v>-1.4929095081137318E-3</v>
      </c>
      <c r="AD84" s="15"/>
      <c r="AF84" s="64">
        <f t="shared" si="10"/>
        <v>-4.2155358633621631E-4</v>
      </c>
      <c r="AG84" s="64">
        <f t="shared" si="11"/>
        <v>3.2290423082920834E-3</v>
      </c>
      <c r="AH84" s="64">
        <f t="shared" si="12"/>
        <v>2.1505757914880219E-3</v>
      </c>
      <c r="AI84" s="64">
        <f t="shared" si="13"/>
        <v>1.0786116565173144E-3</v>
      </c>
      <c r="AJ84" s="64">
        <f t="shared" si="14"/>
        <v>-9.0067488740431698E-4</v>
      </c>
      <c r="AK84" s="64">
        <f t="shared" si="15"/>
        <v>2.6898090498900522E-3</v>
      </c>
      <c r="AL84" s="64">
        <f t="shared" si="16"/>
        <v>8.8968384556498833E-5</v>
      </c>
      <c r="AM84" s="64">
        <f t="shared" si="17"/>
        <v>4.124695675793101E-4</v>
      </c>
      <c r="AN84" s="64">
        <f t="shared" si="18"/>
        <v>-1.2050363475347462E-3</v>
      </c>
      <c r="AO84" s="64">
        <f t="shared" si="19"/>
        <v>1.0272002565113771E-3</v>
      </c>
    </row>
    <row r="85" spans="1:41" x14ac:dyDescent="0.2">
      <c r="A85" s="4">
        <v>83</v>
      </c>
      <c r="B85" s="6" t="s">
        <v>120</v>
      </c>
      <c r="C85" s="15"/>
      <c r="D85" s="15">
        <f>0.5*(Cy!BG85+Cy!BH85)*LN(K_T!D85/K_T!C85)</f>
        <v>-1.4533362803195089E-3</v>
      </c>
      <c r="E85" s="15">
        <f>0.5*(Cy!BH85+Cy!BI85)*LN(K_T!E85/K_T!D85)</f>
        <v>8.1068232424514886E-3</v>
      </c>
      <c r="F85" s="15">
        <f>0.5*(Cy!BI85+Cy!BJ85)*LN(K_T!F85/K_T!E85)</f>
        <v>8.798816203919424E-3</v>
      </c>
      <c r="G85" s="15">
        <f>0.5*(Cy!BJ85+Cy!BK85)*LN(K_T!G85/K_T!F85)</f>
        <v>1.502489416094744E-2</v>
      </c>
      <c r="H85" s="15">
        <f>0.5*(Cy!BK85+Cy!BL85)*LN(K_T!H85/K_T!G85)</f>
        <v>8.3831364840636358E-3</v>
      </c>
      <c r="I85" s="15">
        <f>0.5*(Cy!BL85+Cy!BM85)*LN(K_T!I85/K_T!H85)</f>
        <v>-2.9612519891147448E-3</v>
      </c>
      <c r="J85" s="15">
        <f>0.5*(Cy!BM85+Cy!BN85)*LN(K_T!J85/K_T!I85)</f>
        <v>1.4655745549414057E-2</v>
      </c>
      <c r="K85" s="15">
        <f>0.5*(Cy!BN85+Cy!BO85)*LN(K_T!K85/K_T!J85)</f>
        <v>7.2252885774397712E-3</v>
      </c>
      <c r="L85" s="15">
        <f>0.5*(Cy!BO85+Cy!BP85)*LN(K_T!L85/K_T!K85)</f>
        <v>1.1893297209410902E-2</v>
      </c>
      <c r="M85" s="15">
        <f>0.5*(Cy!BP85+Cy!BQ85)*LN(K_T!M85/K_T!L85)</f>
        <v>6.2789093891591867E-3</v>
      </c>
      <c r="N85" s="15">
        <f>0.5*(Cy!BQ85+Cy!BR85)*LN(K_T!N85/K_T!M85)</f>
        <v>-9.3250186578856375E-3</v>
      </c>
      <c r="O85" s="15">
        <f>0.5*(Cy!BR85+Cy!BS85)*LN(K_T!O85/K_T!N85)</f>
        <v>-4.7298273909974634E-3</v>
      </c>
      <c r="P85" s="15">
        <f>0.5*(Cy!BS85+Cy!BT85)*LN(K_T!P85/K_T!O85)</f>
        <v>-2.932491186591986E-3</v>
      </c>
      <c r="Q85" s="15">
        <f>0.5*(Cy!BT85+Cy!BU85)*LN(K_T!Q85/K_T!P85)</f>
        <v>1.9246264562147561E-3</v>
      </c>
      <c r="R85" s="15">
        <f>0.5*(Cy!BU85+Cy!BV85)*LN(K_T!R85/K_T!Q85)</f>
        <v>4.9442899999564121E-3</v>
      </c>
      <c r="S85" s="15">
        <f>0.5*(Cy!BV85+Cy!BW85)*LN(K_T!S85/K_T!R85)</f>
        <v>1.0500364026223307E-3</v>
      </c>
      <c r="T85" s="15">
        <f>0.5*(Cy!BW85+Cy!BX85)*LN(K_T!T85/K_T!S85)</f>
        <v>-3.5097317278683184E-3</v>
      </c>
      <c r="U85" s="15">
        <f>0.5*(Cy!BX85+Cy!BY85)*LN(K_T!U85/K_T!T85)</f>
        <v>-1.9891692087336118E-3</v>
      </c>
      <c r="V85" s="15">
        <f>0.5*(Cy!BY85+Cy!BZ85)*LN(K_T!V85/K_T!U85)</f>
        <v>2.145077861611835E-4</v>
      </c>
      <c r="W85" s="15">
        <f>0.5*(Cy!BZ85+Cy!CA85)*LN(K_T!W85/K_T!V85)</f>
        <v>3.7121860605384173E-3</v>
      </c>
      <c r="X85" s="15">
        <f>0.5*(Cy!CA85+Cy!CB85)*LN(K_T!X85/K_T!W85)</f>
        <v>2.5495183171941951E-3</v>
      </c>
      <c r="Y85" s="15">
        <f>0.5*(Cy!CB85+Cy!CC85)*LN(K_T!Y85/K_T!X85)</f>
        <v>2.0395282345632751E-3</v>
      </c>
      <c r="Z85" s="15">
        <f>0.5*(Cy!CC85+Cy!CD85)*LN(K_T!Z85/K_T!Y85)</f>
        <v>3.0712531839219015E-3</v>
      </c>
      <c r="AA85" s="15">
        <f>0.5*(Cy!CD85+Cy!CE85)*LN(K_T!AA85/K_T!Z85)</f>
        <v>2.8295848118390205E-3</v>
      </c>
      <c r="AB85" s="15">
        <f>0.5*(Cy!CE85+Cy!CF85)*LN(K_T!AB85/K_T!AA85)</f>
        <v>2.1741542811357624E-3</v>
      </c>
      <c r="AC85" s="15">
        <f>0.5*(Cy!CF85+Cy!CG85)*LN(K_T!AC85/K_T!AB85)</f>
        <v>2.4147354403198161E-3</v>
      </c>
      <c r="AD85" s="15"/>
      <c r="AF85" s="64">
        <f t="shared" si="10"/>
        <v>7.4704836204534482E-3</v>
      </c>
      <c r="AG85" s="64">
        <f t="shared" si="11"/>
        <v>6.1456444135076557E-3</v>
      </c>
      <c r="AH85" s="64">
        <f t="shared" si="12"/>
        <v>5.1326856240809743E-5</v>
      </c>
      <c r="AI85" s="64">
        <f t="shared" si="13"/>
        <v>1.9546224545837295E-4</v>
      </c>
      <c r="AJ85" s="64">
        <f t="shared" si="14"/>
        <v>2.5058511903559553E-3</v>
      </c>
      <c r="AK85" s="64">
        <f t="shared" si="15"/>
        <v>3.0984856348742328E-3</v>
      </c>
      <c r="AL85" s="64">
        <f t="shared" si="16"/>
        <v>1.350656717907164E-3</v>
      </c>
      <c r="AM85" s="64">
        <f t="shared" si="17"/>
        <v>1.1147096822020077E-3</v>
      </c>
      <c r="AN85" s="64">
        <f t="shared" si="18"/>
        <v>2.294444860727789E-3</v>
      </c>
      <c r="AO85" s="64">
        <f t="shared" si="19"/>
        <v>3.2737536652032479E-3</v>
      </c>
    </row>
    <row r="86" spans="1:41" x14ac:dyDescent="0.2">
      <c r="A86" s="4">
        <v>84</v>
      </c>
      <c r="B86" s="6" t="s">
        <v>121</v>
      </c>
      <c r="C86" s="15"/>
      <c r="D86" s="15">
        <f>0.5*(Cy!BG86+Cy!BH86)*LN(K_T!D86/K_T!C86)</f>
        <v>2.2198018150503377E-2</v>
      </c>
      <c r="E86" s="15">
        <f>0.5*(Cy!BH86+Cy!BI86)*LN(K_T!E86/K_T!D86)</f>
        <v>2.7967725276490669E-2</v>
      </c>
      <c r="F86" s="15">
        <f>0.5*(Cy!BI86+Cy!BJ86)*LN(K_T!F86/K_T!E86)</f>
        <v>1.8601671564255455E-2</v>
      </c>
      <c r="G86" s="15">
        <f>0.5*(Cy!BJ86+Cy!BK86)*LN(K_T!G86/K_T!F86)</f>
        <v>8.0477765190968761E-3</v>
      </c>
      <c r="H86" s="15">
        <f>0.5*(Cy!BK86+Cy!BL86)*LN(K_T!H86/K_T!G86)</f>
        <v>7.4382309314636914E-3</v>
      </c>
      <c r="I86" s="15">
        <f>0.5*(Cy!BL86+Cy!BM86)*LN(K_T!I86/K_T!H86)</f>
        <v>7.2710372285530777E-3</v>
      </c>
      <c r="J86" s="15">
        <f>0.5*(Cy!BM86+Cy!BN86)*LN(K_T!J86/K_T!I86)</f>
        <v>4.8166004695838448E-3</v>
      </c>
      <c r="K86" s="15">
        <f>0.5*(Cy!BN86+Cy!BO86)*LN(K_T!K86/K_T!J86)</f>
        <v>2.9413433174493939E-3</v>
      </c>
      <c r="L86" s="15">
        <f>0.5*(Cy!BO86+Cy!BP86)*LN(K_T!L86/K_T!K86)</f>
        <v>2.2479788586690446E-3</v>
      </c>
      <c r="M86" s="15">
        <f>0.5*(Cy!BP86+Cy!BQ86)*LN(K_T!M86/K_T!L86)</f>
        <v>3.3423389964546938E-3</v>
      </c>
      <c r="N86" s="15">
        <f>0.5*(Cy!BQ86+Cy!BR86)*LN(K_T!N86/K_T!M86)</f>
        <v>2.801220612928187E-3</v>
      </c>
      <c r="O86" s="15">
        <f>0.5*(Cy!BR86+Cy!BS86)*LN(K_T!O86/K_T!N86)</f>
        <v>2.6919321455833919E-3</v>
      </c>
      <c r="P86" s="15">
        <f>0.5*(Cy!BS86+Cy!BT86)*LN(K_T!P86/K_T!O86)</f>
        <v>-2.1971717179689663E-3</v>
      </c>
      <c r="Q86" s="15">
        <f>0.5*(Cy!BT86+Cy!BU86)*LN(K_T!Q86/K_T!P86)</f>
        <v>-4.9717090625799893E-3</v>
      </c>
      <c r="R86" s="15">
        <f>0.5*(Cy!BU86+Cy!BV86)*LN(K_T!R86/K_T!Q86)</f>
        <v>-1.2301007309680739E-2</v>
      </c>
      <c r="S86" s="15">
        <f>0.5*(Cy!BV86+Cy!BW86)*LN(K_T!S86/K_T!R86)</f>
        <v>-1.2367327089056808E-2</v>
      </c>
      <c r="T86" s="15">
        <f>0.5*(Cy!BW86+Cy!BX86)*LN(K_T!T86/K_T!S86)</f>
        <v>-9.1935886976220703E-3</v>
      </c>
      <c r="U86" s="15">
        <f>0.5*(Cy!BX86+Cy!BY86)*LN(K_T!U86/K_T!T86)</f>
        <v>-7.6155187655836841E-3</v>
      </c>
      <c r="V86" s="15">
        <f>0.5*(Cy!BY86+Cy!BZ86)*LN(K_T!V86/K_T!U86)</f>
        <v>-3.8537571007689264E-3</v>
      </c>
      <c r="W86" s="15">
        <f>0.5*(Cy!BZ86+Cy!CA86)*LN(K_T!W86/K_T!V86)</f>
        <v>-4.506679474653749E-3</v>
      </c>
      <c r="X86" s="15">
        <f>0.5*(Cy!CA86+Cy!CB86)*LN(K_T!X86/K_T!W86)</f>
        <v>-4.2789198100429797E-3</v>
      </c>
      <c r="Y86" s="15">
        <f>0.5*(Cy!CB86+Cy!CC86)*LN(K_T!Y86/K_T!X86)</f>
        <v>-2.6310460446933312E-3</v>
      </c>
      <c r="Z86" s="15">
        <f>0.5*(Cy!CC86+Cy!CD86)*LN(K_T!Z86/K_T!Y86)</f>
        <v>-2.6035452762072941E-3</v>
      </c>
      <c r="AA86" s="15">
        <f>0.5*(Cy!CD86+Cy!CE86)*LN(K_T!AA86/K_T!Z86)</f>
        <v>-4.8376935113133065E-3</v>
      </c>
      <c r="AB86" s="15">
        <f>0.5*(Cy!CE86+Cy!CF86)*LN(K_T!AB86/K_T!AA86)</f>
        <v>-2.8519201458593805E-3</v>
      </c>
      <c r="AC86" s="15">
        <f>0.5*(Cy!CF86+Cy!CG86)*LN(K_T!AC86/K_T!AB86)</f>
        <v>-4.7164645548660377E-3</v>
      </c>
      <c r="AD86" s="15"/>
      <c r="AF86" s="64">
        <f t="shared" si="10"/>
        <v>1.3865288303971953E-2</v>
      </c>
      <c r="AG86" s="64">
        <f t="shared" si="11"/>
        <v>3.2298964510170331E-3</v>
      </c>
      <c r="AH86" s="64">
        <f t="shared" si="12"/>
        <v>-5.8290566067406221E-3</v>
      </c>
      <c r="AI86" s="64">
        <f t="shared" si="13"/>
        <v>-5.8896927697342826E-3</v>
      </c>
      <c r="AJ86" s="64">
        <f t="shared" si="14"/>
        <v>-3.52813390658787E-3</v>
      </c>
      <c r="AK86" s="64">
        <f t="shared" si="15"/>
        <v>-1.2995800778617948E-3</v>
      </c>
      <c r="AL86" s="64">
        <f t="shared" si="16"/>
        <v>-4.7089133381610759E-3</v>
      </c>
      <c r="AM86" s="64">
        <f t="shared" si="17"/>
        <v>-4.9400935851106678E-3</v>
      </c>
      <c r="AN86" s="64">
        <f t="shared" si="18"/>
        <v>-3.7841923503627089E-3</v>
      </c>
      <c r="AO86" s="64">
        <f t="shared" si="19"/>
        <v>3.696602943852434E-4</v>
      </c>
    </row>
    <row r="87" spans="1:41" x14ac:dyDescent="0.2">
      <c r="A87" s="4">
        <v>85</v>
      </c>
      <c r="B87" s="6" t="s">
        <v>122</v>
      </c>
      <c r="C87" s="15"/>
      <c r="D87" s="15">
        <f>0.5*(Cy!BG87+Cy!BH87)*LN(K_T!D87/K_T!C87)</f>
        <v>4.8258908095055522E-3</v>
      </c>
      <c r="E87" s="15">
        <f>0.5*(Cy!BH87+Cy!BI87)*LN(K_T!E87/K_T!D87)</f>
        <v>5.7943432984461406E-3</v>
      </c>
      <c r="F87" s="15">
        <f>0.5*(Cy!BI87+Cy!BJ87)*LN(K_T!F87/K_T!E87)</f>
        <v>2.9042907312825772E-4</v>
      </c>
      <c r="G87" s="15">
        <f>0.5*(Cy!BJ87+Cy!BK87)*LN(K_T!G87/K_T!F87)</f>
        <v>-6.7785301452247845E-4</v>
      </c>
      <c r="H87" s="15">
        <f>0.5*(Cy!BK87+Cy!BL87)*LN(K_T!H87/K_T!G87)</f>
        <v>-1.3015273414600419E-3</v>
      </c>
      <c r="I87" s="15">
        <f>0.5*(Cy!BL87+Cy!BM87)*LN(K_T!I87/K_T!H87)</f>
        <v>-4.3403403150246749E-4</v>
      </c>
      <c r="J87" s="15">
        <f>0.5*(Cy!BM87+Cy!BN87)*LN(K_T!J87/K_T!I87)</f>
        <v>-1.6648966822976007E-3</v>
      </c>
      <c r="K87" s="15">
        <f>0.5*(Cy!BN87+Cy!BO87)*LN(K_T!K87/K_T!J87)</f>
        <v>-3.289061608930559E-3</v>
      </c>
      <c r="L87" s="15">
        <f>0.5*(Cy!BO87+Cy!BP87)*LN(K_T!L87/K_T!K87)</f>
        <v>-4.895933769260538E-3</v>
      </c>
      <c r="M87" s="15">
        <f>0.5*(Cy!BP87+Cy!BQ87)*LN(K_T!M87/K_T!L87)</f>
        <v>-5.9013048013451478E-3</v>
      </c>
      <c r="N87" s="15">
        <f>0.5*(Cy!BQ87+Cy!BR87)*LN(K_T!N87/K_T!M87)</f>
        <v>2.9069715745838613E-3</v>
      </c>
      <c r="O87" s="15">
        <f>0.5*(Cy!BR87+Cy!BS87)*LN(K_T!O87/K_T!N87)</f>
        <v>-1.7418067988961491E-3</v>
      </c>
      <c r="P87" s="15">
        <f>0.5*(Cy!BS87+Cy!BT87)*LN(K_T!P87/K_T!O87)</f>
        <v>-4.0290198588517311E-3</v>
      </c>
      <c r="Q87" s="15">
        <f>0.5*(Cy!BT87+Cy!BU87)*LN(K_T!Q87/K_T!P87)</f>
        <v>-3.0277341888108652E-3</v>
      </c>
      <c r="R87" s="15">
        <f>0.5*(Cy!BU87+Cy!BV87)*LN(K_T!R87/K_T!Q87)</f>
        <v>-2.3396858496204562E-3</v>
      </c>
      <c r="S87" s="15">
        <f>0.5*(Cy!BV87+Cy!BW87)*LN(K_T!S87/K_T!R87)</f>
        <v>-9.3279082802098367E-4</v>
      </c>
      <c r="T87" s="15">
        <f>0.5*(Cy!BW87+Cy!BX87)*LN(K_T!T87/K_T!S87)</f>
        <v>-3.3937835169801857E-3</v>
      </c>
      <c r="U87" s="15">
        <f>0.5*(Cy!BX87+Cy!BY87)*LN(K_T!U87/K_T!T87)</f>
        <v>-3.1831070553695884E-3</v>
      </c>
      <c r="V87" s="15">
        <f>0.5*(Cy!BY87+Cy!BZ87)*LN(K_T!V87/K_T!U87)</f>
        <v>-1.9937032509572046E-3</v>
      </c>
      <c r="W87" s="15">
        <f>0.5*(Cy!BZ87+Cy!CA87)*LN(K_T!W87/K_T!V87)</f>
        <v>1.7000870711408043E-3</v>
      </c>
      <c r="X87" s="15">
        <f>0.5*(Cy!CA87+Cy!CB87)*LN(K_T!X87/K_T!W87)</f>
        <v>2.0236710234239437E-3</v>
      </c>
      <c r="Y87" s="15">
        <f>0.5*(Cy!CB87+Cy!CC87)*LN(K_T!Y87/K_T!X87)</f>
        <v>-3.4238114405403601E-4</v>
      </c>
      <c r="Z87" s="15">
        <f>0.5*(Cy!CC87+Cy!CD87)*LN(K_T!Z87/K_T!Y87)</f>
        <v>-2.4066966249859939E-5</v>
      </c>
      <c r="AA87" s="15">
        <f>0.5*(Cy!CD87+Cy!CE87)*LN(K_T!AA87/K_T!Z87)</f>
        <v>4.3193256469322367E-3</v>
      </c>
      <c r="AB87" s="15">
        <f>0.5*(Cy!CE87+Cy!CF87)*LN(K_T!AB87/K_T!AA87)</f>
        <v>6.6995575718474722E-3</v>
      </c>
      <c r="AC87" s="15">
        <f>0.5*(Cy!CF87+Cy!CG87)*LN(K_T!AC87/K_T!AB87)</f>
        <v>6.9972155412265135E-3</v>
      </c>
      <c r="AD87" s="15"/>
      <c r="AF87" s="64">
        <f t="shared" si="10"/>
        <v>7.3427159681788211E-4</v>
      </c>
      <c r="AG87" s="64">
        <f t="shared" si="11"/>
        <v>-2.5688450574499963E-3</v>
      </c>
      <c r="AH87" s="64">
        <f t="shared" si="12"/>
        <v>-2.4142075048400372E-3</v>
      </c>
      <c r="AI87" s="64">
        <f t="shared" si="13"/>
        <v>-9.6936714574844592E-4</v>
      </c>
      <c r="AJ87" s="64">
        <f t="shared" si="14"/>
        <v>3.5299301299404652E-3</v>
      </c>
      <c r="AK87" s="64">
        <f t="shared" si="15"/>
        <v>-2.4915262811450165E-3</v>
      </c>
      <c r="AL87" s="64">
        <f t="shared" si="16"/>
        <v>1.2802814920960096E-3</v>
      </c>
      <c r="AM87" s="64">
        <f t="shared" si="17"/>
        <v>-1.1174477401423616E-4</v>
      </c>
      <c r="AN87" s="64">
        <f t="shared" si="18"/>
        <v>6.8483865565369933E-3</v>
      </c>
      <c r="AO87" s="64">
        <f t="shared" si="19"/>
        <v>-3.3764359625602648E-4</v>
      </c>
    </row>
    <row r="88" spans="1:41" x14ac:dyDescent="0.2">
      <c r="A88" s="4">
        <v>86</v>
      </c>
      <c r="B88" s="6" t="s">
        <v>123</v>
      </c>
      <c r="C88" s="15"/>
      <c r="D88" s="15">
        <f>0.5*(Cy!BG88+Cy!BH88)*LN(K_T!D88/K_T!C88)</f>
        <v>1.4842726800451827E-2</v>
      </c>
      <c r="E88" s="15">
        <f>0.5*(Cy!BH88+Cy!BI88)*LN(K_T!E88/K_T!D88)</f>
        <v>1.608518871147516E-2</v>
      </c>
      <c r="F88" s="15">
        <f>0.5*(Cy!BI88+Cy!BJ88)*LN(K_T!F88/K_T!E88)</f>
        <v>1.6203895752273413E-2</v>
      </c>
      <c r="G88" s="15">
        <f>0.5*(Cy!BJ88+Cy!BK88)*LN(K_T!G88/K_T!F88)</f>
        <v>1.371931404663893E-2</v>
      </c>
      <c r="H88" s="15">
        <f>0.5*(Cy!BK88+Cy!BL88)*LN(K_T!H88/K_T!G88)</f>
        <v>1.2107263367096846E-2</v>
      </c>
      <c r="I88" s="15">
        <f>0.5*(Cy!BL88+Cy!BM88)*LN(K_T!I88/K_T!H88)</f>
        <v>1.1594563553758631E-2</v>
      </c>
      <c r="J88" s="15">
        <f>0.5*(Cy!BM88+Cy!BN88)*LN(K_T!J88/K_T!I88)</f>
        <v>1.0217108152400222E-2</v>
      </c>
      <c r="K88" s="15">
        <f>0.5*(Cy!BN88+Cy!BO88)*LN(K_T!K88/K_T!J88)</f>
        <v>8.8688113697941977E-3</v>
      </c>
      <c r="L88" s="15">
        <f>0.5*(Cy!BO88+Cy!BP88)*LN(K_T!L88/K_T!K88)</f>
        <v>6.8634802809890809E-3</v>
      </c>
      <c r="M88" s="15">
        <f>0.5*(Cy!BP88+Cy!BQ88)*LN(K_T!M88/K_T!L88)</f>
        <v>6.6662153647712961E-3</v>
      </c>
      <c r="N88" s="15">
        <f>0.5*(Cy!BQ88+Cy!BR88)*LN(K_T!N88/K_T!M88)</f>
        <v>4.4874619202940873E-3</v>
      </c>
      <c r="O88" s="15">
        <f>0.5*(Cy!BR88+Cy!BS88)*LN(K_T!O88/K_T!N88)</f>
        <v>6.2141237991825519E-3</v>
      </c>
      <c r="P88" s="15">
        <f>0.5*(Cy!BS88+Cy!BT88)*LN(K_T!P88/K_T!O88)</f>
        <v>2.5794565834625911E-3</v>
      </c>
      <c r="Q88" s="15">
        <f>0.5*(Cy!BT88+Cy!BU88)*LN(K_T!Q88/K_T!P88)</f>
        <v>3.5234315851972314E-4</v>
      </c>
      <c r="R88" s="15">
        <f>0.5*(Cy!BU88+Cy!BV88)*LN(K_T!R88/K_T!Q88)</f>
        <v>-8.5498868627114681E-5</v>
      </c>
      <c r="S88" s="15">
        <f>0.5*(Cy!BV88+Cy!BW88)*LN(K_T!S88/K_T!R88)</f>
        <v>-2.6220231932655488E-3</v>
      </c>
      <c r="T88" s="15">
        <f>0.5*(Cy!BW88+Cy!BX88)*LN(K_T!T88/K_T!S88)</f>
        <v>-4.873076063522142E-3</v>
      </c>
      <c r="U88" s="15">
        <f>0.5*(Cy!BX88+Cy!BY88)*LN(K_T!U88/K_T!T88)</f>
        <v>-2.7000639265656263E-3</v>
      </c>
      <c r="V88" s="15">
        <f>0.5*(Cy!BY88+Cy!BZ88)*LN(K_T!V88/K_T!U88)</f>
        <v>1.632535996106564E-3</v>
      </c>
      <c r="W88" s="15">
        <f>0.5*(Cy!BZ88+Cy!CA88)*LN(K_T!W88/K_T!V88)</f>
        <v>5.2610360236997967E-3</v>
      </c>
      <c r="X88" s="15">
        <f>0.5*(Cy!CA88+Cy!CB88)*LN(K_T!X88/K_T!W88)</f>
        <v>8.1515399672894787E-3</v>
      </c>
      <c r="Y88" s="15">
        <f>0.5*(Cy!CB88+Cy!CC88)*LN(K_T!Y88/K_T!X88)</f>
        <v>5.684603070544937E-3</v>
      </c>
      <c r="Z88" s="15">
        <f>0.5*(Cy!CC88+Cy!CD88)*LN(K_T!Z88/K_T!Y88)</f>
        <v>4.6370982500290427E-3</v>
      </c>
      <c r="AA88" s="15">
        <f>0.5*(Cy!CD88+Cy!CE88)*LN(K_T!AA88/K_T!Z88)</f>
        <v>5.9908101179858364E-3</v>
      </c>
      <c r="AB88" s="15">
        <f>0.5*(Cy!CE88+Cy!CF88)*LN(K_T!AB88/K_T!AA88)</f>
        <v>5.6072785271140367E-3</v>
      </c>
      <c r="AC88" s="15">
        <f>0.5*(Cy!CF88+Cy!CG88)*LN(K_T!AC88/K_T!AB88)</f>
        <v>4.5236588594607411E-3</v>
      </c>
      <c r="AD88" s="15"/>
      <c r="AF88" s="64">
        <f t="shared" si="10"/>
        <v>1.3942045086248597E-2</v>
      </c>
      <c r="AG88" s="64">
        <f t="shared" si="11"/>
        <v>7.4206154176497769E-3</v>
      </c>
      <c r="AH88" s="64">
        <f t="shared" si="12"/>
        <v>1.2876802958544406E-3</v>
      </c>
      <c r="AI88" s="64">
        <f t="shared" si="13"/>
        <v>1.4943943994016142E-3</v>
      </c>
      <c r="AJ88" s="64">
        <f t="shared" si="14"/>
        <v>5.2886897650269186E-3</v>
      </c>
      <c r="AK88" s="64">
        <f t="shared" si="15"/>
        <v>4.3541478567521077E-3</v>
      </c>
      <c r="AL88" s="64">
        <f t="shared" si="16"/>
        <v>3.3915420822142662E-3</v>
      </c>
      <c r="AM88" s="64">
        <f t="shared" si="17"/>
        <v>2.9730604294459857E-3</v>
      </c>
      <c r="AN88" s="64">
        <f t="shared" si="18"/>
        <v>5.0654686932873894E-3</v>
      </c>
      <c r="AO88" s="64">
        <f t="shared" si="19"/>
        <v>5.8866849928362695E-3</v>
      </c>
    </row>
    <row r="89" spans="1:41" x14ac:dyDescent="0.2">
      <c r="A89" s="4">
        <v>87</v>
      </c>
      <c r="B89" s="6" t="s">
        <v>124</v>
      </c>
      <c r="C89" s="15"/>
      <c r="D89" s="15">
        <f>0.5*(Cy!BG89+Cy!BH89)*LN(K_T!D89/K_T!C89)</f>
        <v>-1.6589014739628243E-2</v>
      </c>
      <c r="E89" s="15">
        <f>0.5*(Cy!BH89+Cy!BI89)*LN(K_T!E89/K_T!D89)</f>
        <v>-1.1618071934480955E-2</v>
      </c>
      <c r="F89" s="15">
        <f>0.5*(Cy!BI89+Cy!BJ89)*LN(K_T!F89/K_T!E89)</f>
        <v>-6.8040010268001026E-3</v>
      </c>
      <c r="G89" s="15">
        <f>0.5*(Cy!BJ89+Cy!BK89)*LN(K_T!G89/K_T!F89)</f>
        <v>-7.160637346167658E-3</v>
      </c>
      <c r="H89" s="15">
        <f>0.5*(Cy!BK89+Cy!BL89)*LN(K_T!H89/K_T!G89)</f>
        <v>-5.9809932033606759E-3</v>
      </c>
      <c r="I89" s="15">
        <f>0.5*(Cy!BL89+Cy!BM89)*LN(K_T!I89/K_T!H89)</f>
        <v>-7.1179270655064644E-3</v>
      </c>
      <c r="J89" s="15">
        <f>0.5*(Cy!BM89+Cy!BN89)*LN(K_T!J89/K_T!I89)</f>
        <v>-1.9201385866501875E-3</v>
      </c>
      <c r="K89" s="15">
        <f>0.5*(Cy!BN89+Cy!BO89)*LN(K_T!K89/K_T!J89)</f>
        <v>5.0252234339910676E-3</v>
      </c>
      <c r="L89" s="15">
        <f>0.5*(Cy!BO89+Cy!BP89)*LN(K_T!L89/K_T!K89)</f>
        <v>7.7465941245075266E-3</v>
      </c>
      <c r="M89" s="15">
        <f>0.5*(Cy!BP89+Cy!BQ89)*LN(K_T!M89/K_T!L89)</f>
        <v>-4.3714122731791904E-4</v>
      </c>
      <c r="N89" s="15">
        <f>0.5*(Cy!BQ89+Cy!BR89)*LN(K_T!N89/K_T!M89)</f>
        <v>-5.4103385386277906E-3</v>
      </c>
      <c r="O89" s="15">
        <f>0.5*(Cy!BR89+Cy!BS89)*LN(K_T!O89/K_T!N89)</f>
        <v>-4.8945843678710197E-3</v>
      </c>
      <c r="P89" s="15">
        <f>0.5*(Cy!BS89+Cy!BT89)*LN(K_T!P89/K_T!O89)</f>
        <v>-4.7624502266584512E-3</v>
      </c>
      <c r="Q89" s="15">
        <f>0.5*(Cy!BT89+Cy!BU89)*LN(K_T!Q89/K_T!P89)</f>
        <v>-3.9707303569596697E-3</v>
      </c>
      <c r="R89" s="15">
        <f>0.5*(Cy!BU89+Cy!BV89)*LN(K_T!R89/K_T!Q89)</f>
        <v>-3.8676623147502775E-3</v>
      </c>
      <c r="S89" s="15">
        <f>0.5*(Cy!BV89+Cy!BW89)*LN(K_T!S89/K_T!R89)</f>
        <v>-4.0214941765043845E-3</v>
      </c>
      <c r="T89" s="15">
        <f>0.5*(Cy!BW89+Cy!BX89)*LN(K_T!T89/K_T!S89)</f>
        <v>-2.1369057404897608E-3</v>
      </c>
      <c r="U89" s="15">
        <f>0.5*(Cy!BX89+Cy!BY89)*LN(K_T!U89/K_T!T89)</f>
        <v>-1.8025007596572308E-3</v>
      </c>
      <c r="V89" s="15">
        <f>0.5*(Cy!BY89+Cy!BZ89)*LN(K_T!V89/K_T!U89)</f>
        <v>-1.0725665183401178E-3</v>
      </c>
      <c r="W89" s="15">
        <f>0.5*(Cy!BZ89+Cy!CA89)*LN(K_T!W89/K_T!V89)</f>
        <v>-1.2082414965345948E-3</v>
      </c>
      <c r="X89" s="15">
        <f>0.5*(Cy!CA89+Cy!CB89)*LN(K_T!X89/K_T!W89)</f>
        <v>1.1652509988251387E-4</v>
      </c>
      <c r="Y89" s="15">
        <f>0.5*(Cy!CB89+Cy!CC89)*LN(K_T!Y89/K_T!X89)</f>
        <v>-5.1813764008195153E-4</v>
      </c>
      <c r="Z89" s="15">
        <f>0.5*(Cy!CC89+Cy!CD89)*LN(K_T!Z89/K_T!Y89)</f>
        <v>2.0658182300039017E-4</v>
      </c>
      <c r="AA89" s="15">
        <f>0.5*(Cy!CD89+Cy!CE89)*LN(K_T!AA89/K_T!Z89)</f>
        <v>1.1982795390481748E-3</v>
      </c>
      <c r="AB89" s="15">
        <f>0.5*(Cy!CE89+Cy!CF89)*LN(K_T!AB89/K_T!AA89)</f>
        <v>1.6674520618453097E-4</v>
      </c>
      <c r="AC89" s="15">
        <f>0.5*(Cy!CF89+Cy!CG89)*LN(K_T!AC89/K_T!AB89)</f>
        <v>7.1430801943666959E-4</v>
      </c>
      <c r="AD89" s="15"/>
      <c r="AF89" s="64">
        <f t="shared" si="10"/>
        <v>-7.7363261152631714E-3</v>
      </c>
      <c r="AG89" s="64">
        <f t="shared" si="11"/>
        <v>1.0008398411805396E-3</v>
      </c>
      <c r="AH89" s="64">
        <f t="shared" si="12"/>
        <v>-4.3033842885487608E-3</v>
      </c>
      <c r="AI89" s="64">
        <f t="shared" si="13"/>
        <v>-1.2207378830278381E-3</v>
      </c>
      <c r="AJ89" s="64">
        <f t="shared" si="14"/>
        <v>3.5355538951756282E-4</v>
      </c>
      <c r="AK89" s="64">
        <f t="shared" si="15"/>
        <v>-1.6512722236841104E-3</v>
      </c>
      <c r="AL89" s="64">
        <f t="shared" si="16"/>
        <v>-4.3359124675513769E-4</v>
      </c>
      <c r="AM89" s="64">
        <f t="shared" si="17"/>
        <v>-6.5212071164657214E-4</v>
      </c>
      <c r="AN89" s="64">
        <f t="shared" si="18"/>
        <v>4.4052661281060028E-4</v>
      </c>
      <c r="AO89" s="64">
        <f t="shared" si="19"/>
        <v>-2.3812106112283339E-3</v>
      </c>
    </row>
    <row r="90" spans="1:41" x14ac:dyDescent="0.2">
      <c r="A90" s="4">
        <v>88</v>
      </c>
      <c r="B90" s="6" t="s">
        <v>125</v>
      </c>
      <c r="C90" s="15"/>
      <c r="D90" s="15">
        <f>0.5*(Cy!BG90+Cy!BH90)*LN(K_T!D90/K_T!C90)</f>
        <v>1.3107724178649445E-2</v>
      </c>
      <c r="E90" s="15">
        <f>0.5*(Cy!BH90+Cy!BI90)*LN(K_T!E90/K_T!D90)</f>
        <v>2.1821873654920179E-2</v>
      </c>
      <c r="F90" s="15">
        <f>0.5*(Cy!BI90+Cy!BJ90)*LN(K_T!F90/K_T!E90)</f>
        <v>4.670653223013331E-2</v>
      </c>
      <c r="G90" s="15">
        <f>0.5*(Cy!BJ90+Cy!BK90)*LN(K_T!G90/K_T!F90)</f>
        <v>2.0346943386982189E-2</v>
      </c>
      <c r="H90" s="15">
        <f>0.5*(Cy!BK90+Cy!BL90)*LN(K_T!H90/K_T!G90)</f>
        <v>-6.1146890856005019E-3</v>
      </c>
      <c r="I90" s="15">
        <f>0.5*(Cy!BL90+Cy!BM90)*LN(K_T!I90/K_T!H90)</f>
        <v>-5.4702707513544111E-3</v>
      </c>
      <c r="J90" s="15">
        <f>0.5*(Cy!BM90+Cy!BN90)*LN(K_T!J90/K_T!I90)</f>
        <v>6.2951530248068358E-3</v>
      </c>
      <c r="K90" s="15">
        <f>0.5*(Cy!BN90+Cy!BO90)*LN(K_T!K90/K_T!J90)</f>
        <v>2.8353717109618003E-2</v>
      </c>
      <c r="L90" s="15">
        <f>0.5*(Cy!BO90+Cy!BP90)*LN(K_T!L90/K_T!K90)</f>
        <v>2.6833444840488663E-2</v>
      </c>
      <c r="M90" s="15">
        <f>0.5*(Cy!BP90+Cy!BQ90)*LN(K_T!M90/K_T!L90)</f>
        <v>3.6881162831489712E-2</v>
      </c>
      <c r="N90" s="15">
        <f>0.5*(Cy!BQ90+Cy!BR90)*LN(K_T!N90/K_T!M90)</f>
        <v>4.7235199424376387E-2</v>
      </c>
      <c r="O90" s="15">
        <f>0.5*(Cy!BR90+Cy!BS90)*LN(K_T!O90/K_T!N90)</f>
        <v>8.5265645391732564E-2</v>
      </c>
      <c r="P90" s="15">
        <f>0.5*(Cy!BS90+Cy!BT90)*LN(K_T!P90/K_T!O90)</f>
        <v>4.2049377238312792E-2</v>
      </c>
      <c r="Q90" s="15">
        <f>0.5*(Cy!BT90+Cy!BU90)*LN(K_T!Q90/K_T!P90)</f>
        <v>8.7280788341665052E-3</v>
      </c>
      <c r="R90" s="15">
        <f>0.5*(Cy!BU90+Cy!BV90)*LN(K_T!R90/K_T!Q90)</f>
        <v>-7.3760147605522654E-4</v>
      </c>
      <c r="S90" s="15">
        <f>0.5*(Cy!BV90+Cy!BW90)*LN(K_T!S90/K_T!R90)</f>
        <v>5.7967259234156278E-3</v>
      </c>
      <c r="T90" s="15">
        <f>0.5*(Cy!BW90+Cy!BX90)*LN(K_T!T90/K_T!S90)</f>
        <v>1.085488342458516E-2</v>
      </c>
      <c r="U90" s="15">
        <f>0.5*(Cy!BX90+Cy!BY90)*LN(K_T!U90/K_T!T90)</f>
        <v>8.6494565621061757E-3</v>
      </c>
      <c r="V90" s="15">
        <f>0.5*(Cy!BY90+Cy!BZ90)*LN(K_T!V90/K_T!U90)</f>
        <v>1.4025970820633759E-2</v>
      </c>
      <c r="W90" s="15">
        <f>0.5*(Cy!BZ90+Cy!CA90)*LN(K_T!W90/K_T!V90)</f>
        <v>6.4367970182539226E-4</v>
      </c>
      <c r="X90" s="15">
        <f>0.5*(Cy!CA90+Cy!CB90)*LN(K_T!X90/K_T!W90)</f>
        <v>7.8300846970800458E-3</v>
      </c>
      <c r="Y90" s="15">
        <f>0.5*(Cy!CB90+Cy!CC90)*LN(K_T!Y90/K_T!X90)</f>
        <v>1.6948624916924622E-2</v>
      </c>
      <c r="Z90" s="15">
        <f>0.5*(Cy!CC90+Cy!CD90)*LN(K_T!Z90/K_T!Y90)</f>
        <v>1.5670555924537029E-2</v>
      </c>
      <c r="AA90" s="15">
        <f>0.5*(Cy!CD90+Cy!CE90)*LN(K_T!AA90/K_T!Z90)</f>
        <v>6.8780464411096944E-3</v>
      </c>
      <c r="AB90" s="15">
        <f>0.5*(Cy!CE90+Cy!CF90)*LN(K_T!AB90/K_T!AA90)</f>
        <v>2.2551178442311984E-2</v>
      </c>
      <c r="AC90" s="15">
        <f>0.5*(Cy!CF90+Cy!CG90)*LN(K_T!AC90/K_T!AB90)</f>
        <v>2.3061283385651197E-3</v>
      </c>
      <c r="AD90" s="15"/>
      <c r="AF90" s="64">
        <f t="shared" si="10"/>
        <v>1.5458077887016152E-2</v>
      </c>
      <c r="AG90" s="64">
        <f t="shared" si="11"/>
        <v>2.9119735446155919E-2</v>
      </c>
      <c r="AH90" s="64">
        <f t="shared" si="12"/>
        <v>2.8220445182314452E-2</v>
      </c>
      <c r="AI90" s="64">
        <f t="shared" si="13"/>
        <v>8.4008150412461062E-3</v>
      </c>
      <c r="AJ90" s="64">
        <f t="shared" si="14"/>
        <v>1.287090681268969E-2</v>
      </c>
      <c r="AK90" s="64">
        <f t="shared" si="15"/>
        <v>2.8670090314235185E-2</v>
      </c>
      <c r="AL90" s="64">
        <f t="shared" si="16"/>
        <v>1.0635860926967899E-2</v>
      </c>
      <c r="AM90" s="64">
        <f t="shared" si="17"/>
        <v>1.0187662811100234E-2</v>
      </c>
      <c r="AN90" s="64">
        <f t="shared" si="18"/>
        <v>1.2428653390438551E-2</v>
      </c>
      <c r="AO90" s="64">
        <f t="shared" si="19"/>
        <v>1.8813996073884464E-2</v>
      </c>
    </row>
    <row r="91" spans="1:41" x14ac:dyDescent="0.2">
      <c r="A91" s="4">
        <v>89</v>
      </c>
      <c r="B91" s="6" t="s">
        <v>126</v>
      </c>
      <c r="C91" s="15"/>
      <c r="D91" s="15">
        <f>0.5*(Cy!BG91+Cy!BH91)*LN(K_T!D91/K_T!C91)</f>
        <v>5.0469446937424648E-3</v>
      </c>
      <c r="E91" s="15">
        <f>0.5*(Cy!BH91+Cy!BI91)*LN(K_T!E91/K_T!D91)</f>
        <v>7.1132351780356391E-3</v>
      </c>
      <c r="F91" s="15">
        <f>0.5*(Cy!BI91+Cy!BJ91)*LN(K_T!F91/K_T!E91)</f>
        <v>5.7369455487331113E-3</v>
      </c>
      <c r="G91" s="15">
        <f>0.5*(Cy!BJ91+Cy!BK91)*LN(K_T!G91/K_T!F91)</f>
        <v>-7.6654347616621915E-4</v>
      </c>
      <c r="H91" s="15">
        <f>0.5*(Cy!BK91+Cy!BL91)*LN(K_T!H91/K_T!G91)</f>
        <v>2.5905683231163537E-3</v>
      </c>
      <c r="I91" s="15">
        <f>0.5*(Cy!BL91+Cy!BM91)*LN(K_T!I91/K_T!H91)</f>
        <v>4.8356249902977207E-3</v>
      </c>
      <c r="J91" s="15">
        <f>0.5*(Cy!BM91+Cy!BN91)*LN(K_T!J91/K_T!I91)</f>
        <v>2.8672077061941202E-3</v>
      </c>
      <c r="K91" s="15">
        <f>0.5*(Cy!BN91+Cy!BO91)*LN(K_T!K91/K_T!J91)</f>
        <v>-8.5649052563938871E-5</v>
      </c>
      <c r="L91" s="15">
        <f>0.5*(Cy!BO91+Cy!BP91)*LN(K_T!L91/K_T!K91)</f>
        <v>1.1704601748211124E-3</v>
      </c>
      <c r="M91" s="15">
        <f>0.5*(Cy!BP91+Cy!BQ91)*LN(K_T!M91/K_T!L91)</f>
        <v>2.5924116363492894E-3</v>
      </c>
      <c r="N91" s="15">
        <f>0.5*(Cy!BQ91+Cy!BR91)*LN(K_T!N91/K_T!M91)</f>
        <v>3.1572789565536496E-3</v>
      </c>
      <c r="O91" s="15">
        <f>0.5*(Cy!BR91+Cy!BS91)*LN(K_T!O91/K_T!N91)</f>
        <v>1.6993336202877881E-3</v>
      </c>
      <c r="P91" s="15">
        <f>0.5*(Cy!BS91+Cy!BT91)*LN(K_T!P91/K_T!O91)</f>
        <v>-7.8875538555387261E-4</v>
      </c>
      <c r="Q91" s="15">
        <f>0.5*(Cy!BT91+Cy!BU91)*LN(K_T!Q91/K_T!P91)</f>
        <v>3.8261216387249892E-3</v>
      </c>
      <c r="R91" s="15">
        <f>0.5*(Cy!BU91+Cy!BV91)*LN(K_T!R91/K_T!Q91)</f>
        <v>-7.0487137027231154E-4</v>
      </c>
      <c r="S91" s="15">
        <f>0.5*(Cy!BV91+Cy!BW91)*LN(K_T!S91/K_T!R91)</f>
        <v>-6.890917811667726E-3</v>
      </c>
      <c r="T91" s="15">
        <f>0.5*(Cy!BW91+Cy!BX91)*LN(K_T!T91/K_T!S91)</f>
        <v>-6.7116142528681269E-3</v>
      </c>
      <c r="U91" s="15">
        <f>0.5*(Cy!BX91+Cy!BY91)*LN(K_T!U91/K_T!T91)</f>
        <v>-5.9021618826250082E-3</v>
      </c>
      <c r="V91" s="15">
        <f>0.5*(Cy!BY91+Cy!BZ91)*LN(K_T!V91/K_T!U91)</f>
        <v>-3.7790948356388456E-3</v>
      </c>
      <c r="W91" s="15">
        <f>0.5*(Cy!BZ91+Cy!CA91)*LN(K_T!W91/K_T!V91)</f>
        <v>-5.4907061387131123E-4</v>
      </c>
      <c r="X91" s="15">
        <f>0.5*(Cy!CA91+Cy!CB91)*LN(K_T!X91/K_T!W91)</f>
        <v>-2.1331523481642693E-3</v>
      </c>
      <c r="Y91" s="15">
        <f>0.5*(Cy!CB91+Cy!CC91)*LN(K_T!Y91/K_T!X91)</f>
        <v>-2.8807581106880154E-3</v>
      </c>
      <c r="Z91" s="15">
        <f>0.5*(Cy!CC91+Cy!CD91)*LN(K_T!Z91/K_T!Y91)</f>
        <v>-1.7964800137170792E-3</v>
      </c>
      <c r="AA91" s="15">
        <f>0.5*(Cy!CD91+Cy!CE91)*LN(K_T!AA91/K_T!Z91)</f>
        <v>-2.7872109387211881E-3</v>
      </c>
      <c r="AB91" s="15">
        <f>0.5*(Cy!CE91+Cy!CF91)*LN(K_T!AB91/K_T!AA91)</f>
        <v>2.6272785292105862E-3</v>
      </c>
      <c r="AC91" s="15">
        <f>0.5*(Cy!CF91+Cy!CG91)*LN(K_T!AC91/K_T!AB91)</f>
        <v>-1.4696921732442179E-3</v>
      </c>
      <c r="AD91" s="15"/>
      <c r="AF91" s="64">
        <f t="shared" si="10"/>
        <v>3.9019661128033207E-3</v>
      </c>
      <c r="AG91" s="64">
        <f t="shared" si="11"/>
        <v>1.9403418842708464E-3</v>
      </c>
      <c r="AH91" s="64">
        <f t="shared" si="12"/>
        <v>-5.7181786169622649E-4</v>
      </c>
      <c r="AI91" s="64">
        <f t="shared" si="13"/>
        <v>-3.8150187866335117E-3</v>
      </c>
      <c r="AJ91" s="64">
        <f t="shared" si="14"/>
        <v>-1.2613725414319828E-3</v>
      </c>
      <c r="AK91" s="64">
        <f t="shared" si="15"/>
        <v>6.8426201128730989E-4</v>
      </c>
      <c r="AL91" s="64">
        <f t="shared" si="16"/>
        <v>-2.5381956640327477E-3</v>
      </c>
      <c r="AM91" s="64">
        <f t="shared" si="17"/>
        <v>-3.3174428745367302E-3</v>
      </c>
      <c r="AN91" s="64">
        <f t="shared" si="18"/>
        <v>5.7879317798318415E-4</v>
      </c>
      <c r="AO91" s="64">
        <f t="shared" si="19"/>
        <v>3.881976146248925E-5</v>
      </c>
    </row>
    <row r="92" spans="1:41" x14ac:dyDescent="0.2">
      <c r="A92" s="4">
        <v>90</v>
      </c>
      <c r="B92" s="6" t="s">
        <v>127</v>
      </c>
      <c r="C92" s="15"/>
      <c r="D92" s="15">
        <f>0.5*(Cy!BG92+Cy!BH92)*LN(K_T!D92/K_T!C92)</f>
        <v>-1.0720576317873724E-3</v>
      </c>
      <c r="E92" s="15">
        <f>0.5*(Cy!BH92+Cy!BI92)*LN(K_T!E92/K_T!D92)</f>
        <v>-2.1458251327037133E-4</v>
      </c>
      <c r="F92" s="15">
        <f>0.5*(Cy!BI92+Cy!BJ92)*LN(K_T!F92/K_T!E92)</f>
        <v>1.7542239031925306E-3</v>
      </c>
      <c r="G92" s="15">
        <f>0.5*(Cy!BJ92+Cy!BK92)*LN(K_T!G92/K_T!F92)</f>
        <v>-4.9573791625553271E-4</v>
      </c>
      <c r="H92" s="15">
        <f>0.5*(Cy!BK92+Cy!BL92)*LN(K_T!H92/K_T!G92)</f>
        <v>-1.2660602678835761E-3</v>
      </c>
      <c r="I92" s="15">
        <f>0.5*(Cy!BL92+Cy!BM92)*LN(K_T!I92/K_T!H92)</f>
        <v>-2.907338724985189E-4</v>
      </c>
      <c r="J92" s="15">
        <f>0.5*(Cy!BM92+Cy!BN92)*LN(K_T!J92/K_T!I92)</f>
        <v>4.0785233755895855E-5</v>
      </c>
      <c r="K92" s="15">
        <f>0.5*(Cy!BN92+Cy!BO92)*LN(K_T!K92/K_T!J92)</f>
        <v>1.6530897667193494E-3</v>
      </c>
      <c r="L92" s="15">
        <f>0.5*(Cy!BO92+Cy!BP92)*LN(K_T!L92/K_T!K92)</f>
        <v>1.9175449406351537E-3</v>
      </c>
      <c r="M92" s="15">
        <f>0.5*(Cy!BP92+Cy!BQ92)*LN(K_T!M92/K_T!L92)</f>
        <v>2.8450809683696968E-3</v>
      </c>
      <c r="N92" s="15">
        <f>0.5*(Cy!BQ92+Cy!BR92)*LN(K_T!N92/K_T!M92)</f>
        <v>3.1185763593877137E-3</v>
      </c>
      <c r="O92" s="15">
        <f>0.5*(Cy!BR92+Cy!BS92)*LN(K_T!O92/K_T!N92)</f>
        <v>5.3705864155289846E-3</v>
      </c>
      <c r="P92" s="15">
        <f>0.5*(Cy!BS92+Cy!BT92)*LN(K_T!P92/K_T!O92)</f>
        <v>1.6909138105404029E-3</v>
      </c>
      <c r="Q92" s="15">
        <f>0.5*(Cy!BT92+Cy!BU92)*LN(K_T!Q92/K_T!P92)</f>
        <v>3.5114922360587501E-4</v>
      </c>
      <c r="R92" s="15">
        <f>0.5*(Cy!BU92+Cy!BV92)*LN(K_T!R92/K_T!Q92)</f>
        <v>1.6277492065825677E-4</v>
      </c>
      <c r="S92" s="15">
        <f>0.5*(Cy!BV92+Cy!BW92)*LN(K_T!S92/K_T!R92)</f>
        <v>-2.7002010566717617E-4</v>
      </c>
      <c r="T92" s="15">
        <f>0.5*(Cy!BW92+Cy!BX92)*LN(K_T!T92/K_T!S92)</f>
        <v>7.5945306201566365E-4</v>
      </c>
      <c r="U92" s="15">
        <f>0.5*(Cy!BX92+Cy!BY92)*LN(K_T!U92/K_T!T92)</f>
        <v>1.1996313593879949E-3</v>
      </c>
      <c r="V92" s="15">
        <f>0.5*(Cy!BY92+Cy!BZ92)*LN(K_T!V92/K_T!U92)</f>
        <v>1.8742251113706223E-3</v>
      </c>
      <c r="W92" s="15">
        <f>0.5*(Cy!BZ92+Cy!CA92)*LN(K_T!W92/K_T!V92)</f>
        <v>1.5709305754670296E-3</v>
      </c>
      <c r="X92" s="15">
        <f>0.5*(Cy!CA92+Cy!CB92)*LN(K_T!X92/K_T!W92)</f>
        <v>3.0206934709768709E-3</v>
      </c>
      <c r="Y92" s="15">
        <f>0.5*(Cy!CB92+Cy!CC92)*LN(K_T!Y92/K_T!X92)</f>
        <v>2.1220276827671604E-3</v>
      </c>
      <c r="Z92" s="15">
        <f>0.5*(Cy!CC92+Cy!CD92)*LN(K_T!Z92/K_T!Y92)</f>
        <v>3.797048295648248E-3</v>
      </c>
      <c r="AA92" s="15">
        <f>0.5*(Cy!CD92+Cy!CE92)*LN(K_T!AA92/K_T!Z92)</f>
        <v>3.9141104263927459E-3</v>
      </c>
      <c r="AB92" s="15">
        <f>0.5*(Cy!CE92+Cy!CF92)*LN(K_T!AB92/K_T!AA92)</f>
        <v>1.3995900404443469E-3</v>
      </c>
      <c r="AC92" s="15">
        <f>0.5*(Cy!CF92+Cy!CG92)*LN(K_T!AC92/K_T!AB92)</f>
        <v>9.3705744289794557E-4</v>
      </c>
      <c r="AD92" s="15"/>
      <c r="AF92" s="64">
        <f t="shared" si="10"/>
        <v>-1.0257813334309371E-4</v>
      </c>
      <c r="AG92" s="64">
        <f t="shared" si="11"/>
        <v>1.9150154537735619E-3</v>
      </c>
      <c r="AH92" s="64">
        <f t="shared" si="12"/>
        <v>1.4610808529332687E-3</v>
      </c>
      <c r="AI92" s="64">
        <f t="shared" si="13"/>
        <v>1.6849867158436362E-3</v>
      </c>
      <c r="AJ92" s="64">
        <f t="shared" si="14"/>
        <v>2.4339667776300893E-3</v>
      </c>
      <c r="AK92" s="64">
        <f t="shared" si="15"/>
        <v>1.6880481533534154E-3</v>
      </c>
      <c r="AL92" s="64">
        <f t="shared" si="16"/>
        <v>2.0594767467368631E-3</v>
      </c>
      <c r="AM92" s="64">
        <f t="shared" si="17"/>
        <v>2.282264998003292E-3</v>
      </c>
      <c r="AN92" s="64">
        <f t="shared" si="18"/>
        <v>1.1683237416711461E-3</v>
      </c>
      <c r="AO92" s="64">
        <f t="shared" si="19"/>
        <v>1.4784943333674924E-3</v>
      </c>
    </row>
    <row r="93" spans="1:41" x14ac:dyDescent="0.2">
      <c r="A93" s="4">
        <v>91</v>
      </c>
      <c r="B93" s="6" t="s">
        <v>128</v>
      </c>
      <c r="C93" s="15"/>
      <c r="D93" s="15">
        <f>0.5*(Cy!BG93+Cy!BH93)*LN(K_T!D93/K_T!C93)</f>
        <v>1.6920095829315827E-2</v>
      </c>
      <c r="E93" s="15">
        <f>0.5*(Cy!BH93+Cy!BI93)*LN(K_T!E93/K_T!D93)</f>
        <v>1.7419841837405518E-2</v>
      </c>
      <c r="F93" s="15">
        <f>0.5*(Cy!BI93+Cy!BJ93)*LN(K_T!F93/K_T!E93)</f>
        <v>1.331139564035635E-2</v>
      </c>
      <c r="G93" s="15">
        <f>0.5*(Cy!BJ93+Cy!BK93)*LN(K_T!G93/K_T!F93)</f>
        <v>1.0967491854142915E-2</v>
      </c>
      <c r="H93" s="15">
        <f>0.5*(Cy!BK93+Cy!BL93)*LN(K_T!H93/K_T!G93)</f>
        <v>1.1712110297606181E-2</v>
      </c>
      <c r="I93" s="15">
        <f>0.5*(Cy!BL93+Cy!BM93)*LN(K_T!I93/K_T!H93)</f>
        <v>9.0688347895986239E-3</v>
      </c>
      <c r="J93" s="15">
        <f>0.5*(Cy!BM93+Cy!BN93)*LN(K_T!J93/K_T!I93)</f>
        <v>7.8880177806789579E-3</v>
      </c>
      <c r="K93" s="15">
        <f>0.5*(Cy!BN93+Cy!BO93)*LN(K_T!K93/K_T!J93)</f>
        <v>6.431658569192057E-3</v>
      </c>
      <c r="L93" s="15">
        <f>0.5*(Cy!BO93+Cy!BP93)*LN(K_T!L93/K_T!K93)</f>
        <v>4.5220720992886296E-3</v>
      </c>
      <c r="M93" s="15">
        <f>0.5*(Cy!BP93+Cy!BQ93)*LN(K_T!M93/K_T!L93)</f>
        <v>2.9758519199076061E-3</v>
      </c>
      <c r="N93" s="15">
        <f>0.5*(Cy!BQ93+Cy!BR93)*LN(K_T!N93/K_T!M93)</f>
        <v>2.2087391237282255E-3</v>
      </c>
      <c r="O93" s="15">
        <f>0.5*(Cy!BR93+Cy!BS93)*LN(K_T!O93/K_T!N93)</f>
        <v>1.5347570036172678E-3</v>
      </c>
      <c r="P93" s="15">
        <f>0.5*(Cy!BS93+Cy!BT93)*LN(K_T!P93/K_T!O93)</f>
        <v>9.1721756577139058E-4</v>
      </c>
      <c r="Q93" s="15">
        <f>0.5*(Cy!BT93+Cy!BU93)*LN(K_T!Q93/K_T!P93)</f>
        <v>4.8910374160701321E-5</v>
      </c>
      <c r="R93" s="15">
        <f>0.5*(Cy!BU93+Cy!BV93)*LN(K_T!R93/K_T!Q93)</f>
        <v>8.6016117947343169E-4</v>
      </c>
      <c r="S93" s="15">
        <f>0.5*(Cy!BV93+Cy!BW93)*LN(K_T!S93/K_T!R93)</f>
        <v>7.5860435127662602E-4</v>
      </c>
      <c r="T93" s="15">
        <f>0.5*(Cy!BW93+Cy!BX93)*LN(K_T!T93/K_T!S93)</f>
        <v>2.6371261204242757E-4</v>
      </c>
      <c r="U93" s="15">
        <f>0.5*(Cy!BX93+Cy!BY93)*LN(K_T!U93/K_T!T93)</f>
        <v>3.6277579593653301E-4</v>
      </c>
      <c r="V93" s="15">
        <f>0.5*(Cy!BY93+Cy!BZ93)*LN(K_T!V93/K_T!U93)</f>
        <v>9.7165903561913507E-4</v>
      </c>
      <c r="W93" s="15">
        <f>0.5*(Cy!BZ93+Cy!CA93)*LN(K_T!W93/K_T!V93)</f>
        <v>1.3596769060231597E-3</v>
      </c>
      <c r="X93" s="15">
        <f>0.5*(Cy!CA93+Cy!CB93)*LN(K_T!X93/K_T!W93)</f>
        <v>7.9653308689163461E-4</v>
      </c>
      <c r="Y93" s="15">
        <f>0.5*(Cy!CB93+Cy!CC93)*LN(K_T!Y93/K_T!X93)</f>
        <v>1.0734626244756362E-3</v>
      </c>
      <c r="Z93" s="15">
        <f>0.5*(Cy!CC93+Cy!CD93)*LN(K_T!Z93/K_T!Y93)</f>
        <v>1.1206562855938344E-3</v>
      </c>
      <c r="AA93" s="15">
        <f>0.5*(Cy!CD93+Cy!CE93)*LN(K_T!AA93/K_T!Z93)</f>
        <v>1.0907006580497321E-3</v>
      </c>
      <c r="AB93" s="15">
        <f>0.5*(Cy!CE93+Cy!CF93)*LN(K_T!AB93/K_T!AA93)</f>
        <v>1.2878202827926344E-3</v>
      </c>
      <c r="AC93" s="15">
        <f>0.5*(Cy!CF93+Cy!CG93)*LN(K_T!AC93/K_T!AB93)</f>
        <v>1.5550883706620471E-3</v>
      </c>
      <c r="AD93" s="15"/>
      <c r="AF93" s="64">
        <f t="shared" si="10"/>
        <v>1.2495934883821919E-2</v>
      </c>
      <c r="AG93" s="64">
        <f t="shared" si="11"/>
        <v>4.8052678985590954E-3</v>
      </c>
      <c r="AH93" s="64">
        <f t="shared" si="12"/>
        <v>8.2393009485988346E-4</v>
      </c>
      <c r="AI93" s="64">
        <f t="shared" si="13"/>
        <v>7.5087148730257802E-4</v>
      </c>
      <c r="AJ93" s="64">
        <f t="shared" si="14"/>
        <v>1.2255456443147766E-3</v>
      </c>
      <c r="AK93" s="64">
        <f t="shared" si="15"/>
        <v>2.8145989967094894E-3</v>
      </c>
      <c r="AL93" s="64">
        <f t="shared" si="16"/>
        <v>9.8820856580867744E-4</v>
      </c>
      <c r="AM93" s="64">
        <f t="shared" si="17"/>
        <v>8.7989712557901153E-4</v>
      </c>
      <c r="AN93" s="64">
        <f t="shared" si="18"/>
        <v>1.4214543267273409E-3</v>
      </c>
      <c r="AO93" s="64">
        <f t="shared" si="19"/>
        <v>4.0203100017716514E-3</v>
      </c>
    </row>
    <row r="94" spans="1:41" x14ac:dyDescent="0.2">
      <c r="A94" s="4">
        <v>92</v>
      </c>
      <c r="B94" s="6" t="s">
        <v>129</v>
      </c>
      <c r="C94" s="15"/>
      <c r="D94" s="15">
        <f>0.5*(Cy!BG94+Cy!BH94)*LN(K_T!D94/K_T!C94)</f>
        <v>4.6036600175447962E-3</v>
      </c>
      <c r="E94" s="15">
        <f>0.5*(Cy!BH94+Cy!BI94)*LN(K_T!E94/K_T!D94)</f>
        <v>3.3199800561341743E-3</v>
      </c>
      <c r="F94" s="15">
        <f>0.5*(Cy!BI94+Cy!BJ94)*LN(K_T!F94/K_T!E94)</f>
        <v>1.7561954603407908E-3</v>
      </c>
      <c r="G94" s="15">
        <f>0.5*(Cy!BJ94+Cy!BK94)*LN(K_T!G94/K_T!F94)</f>
        <v>2.0474807081868403E-3</v>
      </c>
      <c r="H94" s="15">
        <f>0.5*(Cy!BK94+Cy!BL94)*LN(K_T!H94/K_T!G94)</f>
        <v>1.5879184720927779E-3</v>
      </c>
      <c r="I94" s="15">
        <f>0.5*(Cy!BL94+Cy!BM94)*LN(K_T!I94/K_T!H94)</f>
        <v>-1.6868344824426398E-4</v>
      </c>
      <c r="J94" s="15">
        <f>0.5*(Cy!BM94+Cy!BN94)*LN(K_T!J94/K_T!I94)</f>
        <v>4.3943330640714703E-4</v>
      </c>
      <c r="K94" s="15">
        <f>0.5*(Cy!BN94+Cy!BO94)*LN(K_T!K94/K_T!J94)</f>
        <v>2.4141536932231598E-4</v>
      </c>
      <c r="L94" s="15">
        <f>0.5*(Cy!BO94+Cy!BP94)*LN(K_T!L94/K_T!K94)</f>
        <v>-2.1676826413036024E-4</v>
      </c>
      <c r="M94" s="15">
        <f>0.5*(Cy!BP94+Cy!BQ94)*LN(K_T!M94/K_T!L94)</f>
        <v>-1.701879075944022E-4</v>
      </c>
      <c r="N94" s="15">
        <f>0.5*(Cy!BQ94+Cy!BR94)*LN(K_T!N94/K_T!M94)</f>
        <v>6.6663450923072978E-4</v>
      </c>
      <c r="O94" s="15">
        <f>0.5*(Cy!BR94+Cy!BS94)*LN(K_T!O94/K_T!N94)</f>
        <v>3.2437285093652111E-5</v>
      </c>
      <c r="P94" s="15">
        <f>0.5*(Cy!BS94+Cy!BT94)*LN(K_T!P94/K_T!O94)</f>
        <v>-8.0308647030401215E-4</v>
      </c>
      <c r="Q94" s="15">
        <f>0.5*(Cy!BT94+Cy!BU94)*LN(K_T!Q94/K_T!P94)</f>
        <v>-1.1394544131852183E-3</v>
      </c>
      <c r="R94" s="15">
        <f>0.5*(Cy!BU94+Cy!BV94)*LN(K_T!R94/K_T!Q94)</f>
        <v>1.4581361997542089E-3</v>
      </c>
      <c r="S94" s="15">
        <f>0.5*(Cy!BV94+Cy!BW94)*LN(K_T!S94/K_T!R94)</f>
        <v>1.1492369240405681E-3</v>
      </c>
      <c r="T94" s="15">
        <f>0.5*(Cy!BW94+Cy!BX94)*LN(K_T!T94/K_T!S94)</f>
        <v>-3.1856413719472153E-4</v>
      </c>
      <c r="U94" s="15">
        <f>0.5*(Cy!BX94+Cy!BY94)*LN(K_T!U94/K_T!T94)</f>
        <v>1.389840541691577E-5</v>
      </c>
      <c r="V94" s="15">
        <f>0.5*(Cy!BY94+Cy!BZ94)*LN(K_T!V94/K_T!U94)</f>
        <v>2.1656004437789261E-3</v>
      </c>
      <c r="W94" s="15">
        <f>0.5*(Cy!BZ94+Cy!CA94)*LN(K_T!W94/K_T!V94)</f>
        <v>1.1019933166223806E-3</v>
      </c>
      <c r="X94" s="15">
        <f>0.5*(Cy!CA94+Cy!CB94)*LN(K_T!X94/K_T!W94)</f>
        <v>-2.4169158204229819E-4</v>
      </c>
      <c r="Y94" s="15">
        <f>0.5*(Cy!CB94+Cy!CC94)*LN(K_T!Y94/K_T!X94)</f>
        <v>-1.2397893134799445E-3</v>
      </c>
      <c r="Z94" s="15">
        <f>0.5*(Cy!CC94+Cy!CD94)*LN(K_T!Z94/K_T!Y94)</f>
        <v>-1.8687409413688527E-3</v>
      </c>
      <c r="AA94" s="15">
        <f>0.5*(Cy!CD94+Cy!CE94)*LN(K_T!AA94/K_T!Z94)</f>
        <v>-1.9478972887360679E-3</v>
      </c>
      <c r="AB94" s="15">
        <f>0.5*(Cy!CE94+Cy!CF94)*LN(K_T!AB94/K_T!AA94)</f>
        <v>-9.0309346505372784E-4</v>
      </c>
      <c r="AC94" s="15">
        <f>0.5*(Cy!CF94+Cy!CG94)*LN(K_T!AC94/K_T!AB94)</f>
        <v>-1.8418996782413292E-4</v>
      </c>
      <c r="AD94" s="15"/>
      <c r="AF94" s="64">
        <f t="shared" si="10"/>
        <v>1.708578249702064E-3</v>
      </c>
      <c r="AG94" s="64">
        <f t="shared" si="11"/>
        <v>1.9210540264708606E-4</v>
      </c>
      <c r="AH94" s="64">
        <f t="shared" si="12"/>
        <v>1.3945390507983974E-4</v>
      </c>
      <c r="AI94" s="64">
        <f t="shared" si="13"/>
        <v>5.4424728931624054E-4</v>
      </c>
      <c r="AJ94" s="64">
        <f t="shared" si="14"/>
        <v>-1.2287421952925453E-3</v>
      </c>
      <c r="AK94" s="64">
        <f t="shared" si="15"/>
        <v>1.657796538634629E-4</v>
      </c>
      <c r="AL94" s="64">
        <f t="shared" si="16"/>
        <v>-3.4224745298815231E-4</v>
      </c>
      <c r="AM94" s="64">
        <f t="shared" si="17"/>
        <v>-2.918988871254578E-4</v>
      </c>
      <c r="AN94" s="64">
        <f t="shared" si="18"/>
        <v>-5.4364171643893041E-4</v>
      </c>
      <c r="AO94" s="64">
        <f t="shared" si="19"/>
        <v>2.7112853029053678E-4</v>
      </c>
    </row>
    <row r="95" spans="1:41" x14ac:dyDescent="0.2">
      <c r="A95" s="4">
        <v>93</v>
      </c>
      <c r="B95" s="6" t="s">
        <v>130</v>
      </c>
      <c r="C95" s="15"/>
      <c r="D95" s="15">
        <f>0.5*(Cy!BG95+Cy!BH95)*LN(K_T!D95/K_T!C95)</f>
        <v>8.4097225517975587E-3</v>
      </c>
      <c r="E95" s="15">
        <f>0.5*(Cy!BH95+Cy!BI95)*LN(K_T!E95/K_T!D95)</f>
        <v>9.839023690731058E-3</v>
      </c>
      <c r="F95" s="15">
        <f>0.5*(Cy!BI95+Cy!BJ95)*LN(K_T!F95/K_T!E95)</f>
        <v>7.8486655696520073E-3</v>
      </c>
      <c r="G95" s="15">
        <f>0.5*(Cy!BJ95+Cy!BK95)*LN(K_T!G95/K_T!F95)</f>
        <v>7.602138706436376E-3</v>
      </c>
      <c r="H95" s="15">
        <f>0.5*(Cy!BK95+Cy!BL95)*LN(K_T!H95/K_T!G95)</f>
        <v>8.0325490736608048E-3</v>
      </c>
      <c r="I95" s="15">
        <f>0.5*(Cy!BL95+Cy!BM95)*LN(K_T!I95/K_T!H95)</f>
        <v>5.5677480178950405E-3</v>
      </c>
      <c r="J95" s="15">
        <f>0.5*(Cy!BM95+Cy!BN95)*LN(K_T!J95/K_T!I95)</f>
        <v>3.96216779399428E-3</v>
      </c>
      <c r="K95" s="15">
        <f>0.5*(Cy!BN95+Cy!BO95)*LN(K_T!K95/K_T!J95)</f>
        <v>4.955863455437466E-3</v>
      </c>
      <c r="L95" s="15">
        <f>0.5*(Cy!BO95+Cy!BP95)*LN(K_T!L95/K_T!K95)</f>
        <v>2.3418580763228353E-3</v>
      </c>
      <c r="M95" s="15">
        <f>0.5*(Cy!BP95+Cy!BQ95)*LN(K_T!M95/K_T!L95)</f>
        <v>3.3458916164710254E-3</v>
      </c>
      <c r="N95" s="15">
        <f>0.5*(Cy!BQ95+Cy!BR95)*LN(K_T!N95/K_T!M95)</f>
        <v>2.6616469706609502E-3</v>
      </c>
      <c r="O95" s="15">
        <f>0.5*(Cy!BR95+Cy!BS95)*LN(K_T!O95/K_T!N95)</f>
        <v>3.4836268897904478E-4</v>
      </c>
      <c r="P95" s="15">
        <f>0.5*(Cy!BS95+Cy!BT95)*LN(K_T!P95/K_T!O95)</f>
        <v>-7.4589272709278036E-4</v>
      </c>
      <c r="Q95" s="15">
        <f>0.5*(Cy!BT95+Cy!BU95)*LN(K_T!Q95/K_T!P95)</f>
        <v>-1.8806753393569102E-3</v>
      </c>
      <c r="R95" s="15">
        <f>0.5*(Cy!BU95+Cy!BV95)*LN(K_T!R95/K_T!Q95)</f>
        <v>-1.7296462322299454E-3</v>
      </c>
      <c r="S95" s="15">
        <f>0.5*(Cy!BV95+Cy!BW95)*LN(K_T!S95/K_T!R95)</f>
        <v>6.9259290684040855E-4</v>
      </c>
      <c r="T95" s="15">
        <f>0.5*(Cy!BW95+Cy!BX95)*LN(K_T!T95/K_T!S95)</f>
        <v>1.2517814252001038E-3</v>
      </c>
      <c r="U95" s="15">
        <f>0.5*(Cy!BX95+Cy!BY95)*LN(K_T!U95/K_T!T95)</f>
        <v>9.5146128381539481E-4</v>
      </c>
      <c r="V95" s="15">
        <f>0.5*(Cy!BY95+Cy!BZ95)*LN(K_T!V95/K_T!U95)</f>
        <v>1.5890237146941985E-3</v>
      </c>
      <c r="W95" s="15">
        <f>0.5*(Cy!BZ95+Cy!CA95)*LN(K_T!W95/K_T!V95)</f>
        <v>1.4948292791698476E-3</v>
      </c>
      <c r="X95" s="15">
        <f>0.5*(Cy!CA95+Cy!CB95)*LN(K_T!X95/K_T!W95)</f>
        <v>-6.6897627796018574E-4</v>
      </c>
      <c r="Y95" s="15">
        <f>0.5*(Cy!CB95+Cy!CC95)*LN(K_T!Y95/K_T!X95)</f>
        <v>-8.5717352614381203E-4</v>
      </c>
      <c r="Z95" s="15">
        <f>0.5*(Cy!CC95+Cy!CD95)*LN(K_T!Z95/K_T!Y95)</f>
        <v>-2.2611419380717728E-4</v>
      </c>
      <c r="AA95" s="15">
        <f>0.5*(Cy!CD95+Cy!CE95)*LN(K_T!AA95/K_T!Z95)</f>
        <v>-1.33199746145216E-3</v>
      </c>
      <c r="AB95" s="15">
        <f>0.5*(Cy!CE95+Cy!CF95)*LN(K_T!AB95/K_T!AA95)</f>
        <v>-9.2954850831156101E-4</v>
      </c>
      <c r="AC95" s="15">
        <f>0.5*(Cy!CF95+Cy!CG95)*LN(K_T!AC95/K_T!AB95)</f>
        <v>-1.6334298704282684E-3</v>
      </c>
      <c r="AD95" s="15"/>
      <c r="AF95" s="64">
        <f t="shared" si="10"/>
        <v>7.7780250116750577E-3</v>
      </c>
      <c r="AG95" s="64">
        <f t="shared" si="11"/>
        <v>3.4534855825773111E-3</v>
      </c>
      <c r="AH95" s="64">
        <f t="shared" si="12"/>
        <v>-6.6305174057203664E-4</v>
      </c>
      <c r="AI95" s="64">
        <f t="shared" si="13"/>
        <v>9.2362388498387171E-4</v>
      </c>
      <c r="AJ95" s="64">
        <f t="shared" si="14"/>
        <v>-9.9565271202859567E-4</v>
      </c>
      <c r="AK95" s="64">
        <f t="shared" si="15"/>
        <v>1.3952169210026376E-3</v>
      </c>
      <c r="AL95" s="64">
        <f t="shared" si="16"/>
        <v>-3.601441352236196E-5</v>
      </c>
      <c r="AM95" s="64">
        <f t="shared" si="17"/>
        <v>2.7535428043952621E-4</v>
      </c>
      <c r="AN95" s="64">
        <f t="shared" si="18"/>
        <v>-1.2814891893699147E-3</v>
      </c>
      <c r="AO95" s="64">
        <f t="shared" si="19"/>
        <v>2.0992860053271217E-3</v>
      </c>
    </row>
    <row r="96" spans="1:41" x14ac:dyDescent="0.2">
      <c r="A96" s="4">
        <v>94</v>
      </c>
      <c r="B96" s="6" t="s">
        <v>131</v>
      </c>
      <c r="C96" s="15"/>
      <c r="D96" s="15">
        <f>0.5*(Cy!BG96+Cy!BH96)*LN(K_T!D96/K_T!C96)</f>
        <v>4.4134533626463126E-3</v>
      </c>
      <c r="E96" s="15">
        <f>0.5*(Cy!BH96+Cy!BI96)*LN(K_T!E96/K_T!D96)</f>
        <v>3.4594324010121247E-3</v>
      </c>
      <c r="F96" s="15">
        <f>0.5*(Cy!BI96+Cy!BJ96)*LN(K_T!F96/K_T!E96)</f>
        <v>1.9136222988597258E-3</v>
      </c>
      <c r="G96" s="15">
        <f>0.5*(Cy!BJ96+Cy!BK96)*LN(K_T!G96/K_T!F96)</f>
        <v>1.8154295184285463E-3</v>
      </c>
      <c r="H96" s="15">
        <f>0.5*(Cy!BK96+Cy!BL96)*LN(K_T!H96/K_T!G96)</f>
        <v>2.4389362094828382E-3</v>
      </c>
      <c r="I96" s="15">
        <f>0.5*(Cy!BL96+Cy!BM96)*LN(K_T!I96/K_T!H96)</f>
        <v>5.0731852334317379E-4</v>
      </c>
      <c r="J96" s="15">
        <f>0.5*(Cy!BM96+Cy!BN96)*LN(K_T!J96/K_T!I96)</f>
        <v>-4.2372520446377194E-6</v>
      </c>
      <c r="K96" s="15">
        <f>0.5*(Cy!BN96+Cy!BO96)*LN(K_T!K96/K_T!J96)</f>
        <v>7.1196228872782974E-4</v>
      </c>
      <c r="L96" s="15">
        <f>0.5*(Cy!BO96+Cy!BP96)*LN(K_T!L96/K_T!K96)</f>
        <v>4.434285113771894E-4</v>
      </c>
      <c r="M96" s="15">
        <f>0.5*(Cy!BP96+Cy!BQ96)*LN(K_T!M96/K_T!L96)</f>
        <v>1.306979877786287E-3</v>
      </c>
      <c r="N96" s="15">
        <f>0.5*(Cy!BQ96+Cy!BR96)*LN(K_T!N96/K_T!M96)</f>
        <v>2.163836429033335E-3</v>
      </c>
      <c r="O96" s="15">
        <f>0.5*(Cy!BR96+Cy!BS96)*LN(K_T!O96/K_T!N96)</f>
        <v>2.3686852002853111E-3</v>
      </c>
      <c r="P96" s="15">
        <f>0.5*(Cy!BS96+Cy!BT96)*LN(K_T!P96/K_T!O96)</f>
        <v>8.9275937208686557E-4</v>
      </c>
      <c r="Q96" s="15">
        <f>0.5*(Cy!BT96+Cy!BU96)*LN(K_T!Q96/K_T!P96)</f>
        <v>-7.0638016392891292E-4</v>
      </c>
      <c r="R96" s="15">
        <f>0.5*(Cy!BU96+Cy!BV96)*LN(K_T!R96/K_T!Q96)</f>
        <v>1.1997255692365363E-4</v>
      </c>
      <c r="S96" s="15">
        <f>0.5*(Cy!BV96+Cy!BW96)*LN(K_T!S96/K_T!R96)</f>
        <v>2.8764311635477977E-3</v>
      </c>
      <c r="T96" s="15">
        <f>0.5*(Cy!BW96+Cy!BX96)*LN(K_T!T96/K_T!S96)</f>
        <v>6.7350799876324721E-3</v>
      </c>
      <c r="U96" s="15">
        <f>0.5*(Cy!BX96+Cy!BY96)*LN(K_T!U96/K_T!T96)</f>
        <v>6.1914250547698522E-3</v>
      </c>
      <c r="V96" s="15">
        <f>0.5*(Cy!BY96+Cy!BZ96)*LN(K_T!V96/K_T!U96)</f>
        <v>5.8645016292680433E-3</v>
      </c>
      <c r="W96" s="15">
        <f>0.5*(Cy!BZ96+Cy!CA96)*LN(K_T!W96/K_T!V96)</f>
        <v>3.5481827356620898E-3</v>
      </c>
      <c r="X96" s="15">
        <f>0.5*(Cy!CA96+Cy!CB96)*LN(K_T!X96/K_T!W96)</f>
        <v>4.7911831530837862E-3</v>
      </c>
      <c r="Y96" s="15">
        <f>0.5*(Cy!CB96+Cy!CC96)*LN(K_T!Y96/K_T!X96)</f>
        <v>4.8391736390781901E-3</v>
      </c>
      <c r="Z96" s="15">
        <f>0.5*(Cy!CC96+Cy!CD96)*LN(K_T!Z96/K_T!Y96)</f>
        <v>5.0355627129849119E-3</v>
      </c>
      <c r="AA96" s="15">
        <f>0.5*(Cy!CD96+Cy!CE96)*LN(K_T!AA96/K_T!Z96)</f>
        <v>2.3940825344488745E-3</v>
      </c>
      <c r="AB96" s="15">
        <f>0.5*(Cy!CE96+Cy!CF96)*LN(K_T!AB96/K_T!AA96)</f>
        <v>1.7458880027673652E-3</v>
      </c>
      <c r="AC96" s="15">
        <f>0.5*(Cy!CF96+Cy!CG96)*LN(K_T!AC96/K_T!AB96)</f>
        <v>1.6518983206681901E-3</v>
      </c>
      <c r="AD96" s="15"/>
      <c r="AF96" s="64">
        <f t="shared" si="10"/>
        <v>2.0269477902252813E-3</v>
      </c>
      <c r="AG96" s="64">
        <f t="shared" si="11"/>
        <v>9.2439397097600069E-4</v>
      </c>
      <c r="AH96" s="64">
        <f t="shared" si="12"/>
        <v>1.1102936257829431E-3</v>
      </c>
      <c r="AI96" s="64">
        <f t="shared" si="13"/>
        <v>5.4260745120832485E-3</v>
      </c>
      <c r="AJ96" s="64">
        <f t="shared" si="14"/>
        <v>3.1333210419895062E-3</v>
      </c>
      <c r="AK96" s="64">
        <f t="shared" si="15"/>
        <v>1.0173437983794719E-3</v>
      </c>
      <c r="AL96" s="64">
        <f t="shared" si="16"/>
        <v>4.2796977770363778E-3</v>
      </c>
      <c r="AM96" s="64">
        <f t="shared" si="17"/>
        <v>4.924898930866028E-3</v>
      </c>
      <c r="AN96" s="64">
        <f t="shared" si="18"/>
        <v>1.6988931617177776E-3</v>
      </c>
      <c r="AO96" s="64">
        <f t="shared" si="19"/>
        <v>2.5242061882113959E-3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0.5*(Cy!BM97+Cy!BN97)*LN(K_T!J97/K_T!I97)</f>
        <v>6.1392801028987637E-3</v>
      </c>
      <c r="K97" s="15">
        <f>0.5*(Cy!BN97+Cy!BO97)*LN(K_T!K97/K_T!J97)</f>
        <v>4.4875785646639969E-3</v>
      </c>
      <c r="L97" s="15">
        <f>0.5*(Cy!BO97+Cy!BP97)*LN(K_T!L97/K_T!K97)</f>
        <v>3.2133747800517196E-3</v>
      </c>
      <c r="M97" s="15">
        <f>0.5*(Cy!BP97+Cy!BQ97)*LN(K_T!M97/K_T!L97)</f>
        <v>3.2857687321251345E-3</v>
      </c>
      <c r="N97" s="15">
        <f>0.5*(Cy!BQ97+Cy!BR97)*LN(K_T!N97/K_T!M97)</f>
        <v>2.8783463748943889E-3</v>
      </c>
      <c r="O97" s="15">
        <f>0.5*(Cy!BR97+Cy!BS97)*LN(K_T!O97/K_T!N97)</f>
        <v>3.3397402807648522E-3</v>
      </c>
      <c r="P97" s="15">
        <f>0.5*(Cy!BS97+Cy!BT97)*LN(K_T!P97/K_T!O97)</f>
        <v>3.3530154644274917E-3</v>
      </c>
      <c r="Q97" s="15">
        <f>0.5*(Cy!BT97+Cy!BU97)*LN(K_T!Q97/K_T!P97)</f>
        <v>2.8348272210352507E-3</v>
      </c>
      <c r="R97" s="15">
        <f>0.5*(Cy!BU97+Cy!BV97)*LN(K_T!R97/K_T!Q97)</f>
        <v>2.788051740924254E-3</v>
      </c>
      <c r="S97" s="15">
        <f>0.5*(Cy!BV97+Cy!BW97)*LN(K_T!S97/K_T!R97)</f>
        <v>4.3544927826624112E-3</v>
      </c>
      <c r="T97" s="15">
        <f>0.5*(Cy!BW97+Cy!BX97)*LN(K_T!T97/K_T!S97)</f>
        <v>4.5957734015044729E-3</v>
      </c>
      <c r="U97" s="15">
        <f>0.5*(Cy!BX97+Cy!BY97)*LN(K_T!U97/K_T!T97)</f>
        <v>3.5487939698395387E-3</v>
      </c>
      <c r="V97" s="15">
        <f>0.5*(Cy!BY97+Cy!BZ97)*LN(K_T!V97/K_T!U97)</f>
        <v>3.3213581295636263E-3</v>
      </c>
      <c r="W97" s="15">
        <f>0.5*(Cy!BZ97+Cy!CA97)*LN(K_T!W97/K_T!V97)</f>
        <v>2.5842778818646788E-3</v>
      </c>
      <c r="X97" s="15">
        <f>0.5*(Cy!CA97+Cy!CB97)*LN(K_T!X97/K_T!W97)</f>
        <v>3.3184134509935499E-3</v>
      </c>
      <c r="Y97" s="15">
        <f>0.5*(Cy!CB97+Cy!CC97)*LN(K_T!Y97/K_T!X97)</f>
        <v>2.9722801191110629E-3</v>
      </c>
      <c r="Z97" s="15">
        <f>0.5*(Cy!CC97+Cy!CD97)*LN(K_T!Z97/K_T!Y97)</f>
        <v>2.8489692672332093E-3</v>
      </c>
      <c r="AA97" s="15">
        <f>0.5*(Cy!CD97+Cy!CE97)*LN(K_T!AA97/K_T!Z97)</f>
        <v>1.605707683170512E-3</v>
      </c>
      <c r="AB97" s="15">
        <f>0.5*(Cy!CE97+Cy!CF97)*LN(K_T!AB97/K_T!AA97)</f>
        <v>1.6592098412464376E-3</v>
      </c>
      <c r="AC97" s="15">
        <f>0.5*(Cy!CF97+Cy!CG97)*LN(K_T!AC97/K_T!AB97)</f>
        <v>1.6981448480415488E-3</v>
      </c>
      <c r="AD97" s="15"/>
      <c r="AF97" s="64"/>
      <c r="AG97" s="64">
        <f t="shared" si="11"/>
        <v>4.0008697109268007E-3</v>
      </c>
      <c r="AH97" s="64">
        <f t="shared" si="12"/>
        <v>3.3340254979628515E-3</v>
      </c>
      <c r="AI97" s="64">
        <f t="shared" si="13"/>
        <v>3.4737233667531731E-3</v>
      </c>
      <c r="AJ97" s="64">
        <f t="shared" si="14"/>
        <v>2.1568623517605541E-3</v>
      </c>
      <c r="AK97" s="64">
        <f t="shared" si="15"/>
        <v>3.6674476044448261E-3</v>
      </c>
      <c r="AL97" s="64">
        <f t="shared" si="16"/>
        <v>2.8152928592568632E-3</v>
      </c>
      <c r="AM97" s="64">
        <f t="shared" si="17"/>
        <v>3.0994467379100808E-3</v>
      </c>
      <c r="AN97" s="64">
        <f t="shared" si="18"/>
        <v>1.6786773446439932E-3</v>
      </c>
      <c r="AO97" s="64">
        <f t="shared" si="19"/>
        <v>3.2413702318508453E-3</v>
      </c>
    </row>
    <row r="98" spans="1:75" x14ac:dyDescent="0.2">
      <c r="A98" s="4">
        <v>96</v>
      </c>
      <c r="B98" s="6" t="s">
        <v>133</v>
      </c>
      <c r="C98" s="15"/>
      <c r="D98" s="15">
        <f>0.5*(Cy!BG98+Cy!BH98)*LN(K_T!D98/K_T!C98)</f>
        <v>8.1505415349983779E-3</v>
      </c>
      <c r="E98" s="15">
        <f>0.5*(Cy!BH98+Cy!BI98)*LN(K_T!E98/K_T!D98)</f>
        <v>7.984820560401399E-3</v>
      </c>
      <c r="F98" s="15">
        <f>0.5*(Cy!BI98+Cy!BJ98)*LN(K_T!F98/K_T!E98)</f>
        <v>1.077899472921446E-2</v>
      </c>
      <c r="G98" s="15">
        <f>0.5*(Cy!BJ98+Cy!BK98)*LN(K_T!G98/K_T!F98)</f>
        <v>4.3640089289542373E-3</v>
      </c>
      <c r="H98" s="15">
        <f>0.5*(Cy!BK98+Cy!BL98)*LN(K_T!H98/K_T!G98)</f>
        <v>2.9997281528615191E-3</v>
      </c>
      <c r="I98" s="15">
        <f>0.5*(Cy!BL98+Cy!BM98)*LN(K_T!I98/K_T!H98)</f>
        <v>7.8596161892833024E-3</v>
      </c>
      <c r="J98" s="15">
        <f>0.5*(Cy!BM98+Cy!BN98)*LN(K_T!J98/K_T!I98)</f>
        <v>1.3314136911307641E-2</v>
      </c>
      <c r="K98" s="15">
        <f>0.5*(Cy!BN98+Cy!BO98)*LN(K_T!K98/K_T!J98)</f>
        <v>5.3170082415948654E-3</v>
      </c>
      <c r="L98" s="15">
        <f>0.5*(Cy!BO98+Cy!BP98)*LN(K_T!L98/K_T!K98)</f>
        <v>8.9527551067660732E-3</v>
      </c>
      <c r="M98" s="15">
        <f>0.5*(Cy!BP98+Cy!BQ98)*LN(K_T!M98/K_T!L98)</f>
        <v>1.1208329859419506E-2</v>
      </c>
      <c r="N98" s="15">
        <f>0.5*(Cy!BQ98+Cy!BR98)*LN(K_T!N98/K_T!M98)</f>
        <v>7.6398619454050238E-3</v>
      </c>
      <c r="O98" s="15">
        <f>0.5*(Cy!BR98+Cy!BS98)*LN(K_T!O98/K_T!N98)</f>
        <v>5.9915100043046081E-3</v>
      </c>
      <c r="P98" s="15">
        <f>0.5*(Cy!BS98+Cy!BT98)*LN(K_T!P98/K_T!O98)</f>
        <v>-5.4772989610735257E-3</v>
      </c>
      <c r="Q98" s="15">
        <f>0.5*(Cy!BT98+Cy!BU98)*LN(K_T!Q98/K_T!P98)</f>
        <v>-3.8206835709356652E-4</v>
      </c>
      <c r="R98" s="15">
        <f>0.5*(Cy!BU98+Cy!BV98)*LN(K_T!R98/K_T!Q98)</f>
        <v>-1.0407230483505229E-2</v>
      </c>
      <c r="S98" s="15">
        <f>0.5*(Cy!BV98+Cy!BW98)*LN(K_T!S98/K_T!R98)</f>
        <v>-1.1060565050447415E-2</v>
      </c>
      <c r="T98" s="15">
        <f>0.5*(Cy!BW98+Cy!BX98)*LN(K_T!T98/K_T!S98)</f>
        <v>-1.1356747309928226E-2</v>
      </c>
      <c r="U98" s="15">
        <f>0.5*(Cy!BX98+Cy!BY98)*LN(K_T!U98/K_T!T98)</f>
        <v>-1.0376566138216537E-2</v>
      </c>
      <c r="V98" s="15">
        <f>0.5*(Cy!BY98+Cy!BZ98)*LN(K_T!V98/K_T!U98)</f>
        <v>-7.0958448000753025E-3</v>
      </c>
      <c r="W98" s="15">
        <f>0.5*(Cy!BZ98+Cy!CA98)*LN(K_T!W98/K_T!V98)</f>
        <v>-7.0579800683149285E-3</v>
      </c>
      <c r="X98" s="15">
        <f>0.5*(Cy!CA98+Cy!CB98)*LN(K_T!X98/K_T!W98)</f>
        <v>-4.9221027071950614E-3</v>
      </c>
      <c r="Y98" s="15">
        <f>0.5*(Cy!CB98+Cy!CC98)*LN(K_T!Y98/K_T!X98)</f>
        <v>-8.6481960162366825E-3</v>
      </c>
      <c r="Z98" s="15">
        <f>0.5*(Cy!CC98+Cy!CD98)*LN(K_T!Z98/K_T!Y98)</f>
        <v>-8.6495916289646702E-3</v>
      </c>
      <c r="AA98" s="15">
        <f>0.5*(Cy!CD98+Cy!CE98)*LN(K_T!AA98/K_T!Z98)</f>
        <v>-3.3956151208706228E-3</v>
      </c>
      <c r="AB98" s="15">
        <f>0.5*(Cy!CE98+Cy!CF98)*LN(K_T!AB98/K_T!AA98)</f>
        <v>-4.6495876805168635E-3</v>
      </c>
      <c r="AC98" s="15">
        <f>0.5*(Cy!CF98+Cy!CG98)*LN(K_T!AC98/K_T!AB98)</f>
        <v>-1.621806933497438E-2</v>
      </c>
      <c r="AD98" s="15"/>
      <c r="AF98" s="64">
        <f t="shared" si="10"/>
        <v>6.7974337121429838E-3</v>
      </c>
      <c r="AG98" s="64">
        <f t="shared" si="11"/>
        <v>9.286418412898621E-3</v>
      </c>
      <c r="AH98" s="64">
        <f t="shared" si="12"/>
        <v>-4.2671305695630253E-3</v>
      </c>
      <c r="AI98" s="64">
        <f t="shared" si="13"/>
        <v>-8.1618482047460111E-3</v>
      </c>
      <c r="AJ98" s="64">
        <f t="shared" si="14"/>
        <v>-8.3122119563126436E-3</v>
      </c>
      <c r="AK98" s="64">
        <f t="shared" si="15"/>
        <v>2.5096439216677983E-3</v>
      </c>
      <c r="AL98" s="64">
        <f t="shared" si="16"/>
        <v>-8.2370300805293291E-3</v>
      </c>
      <c r="AM98" s="64">
        <f t="shared" si="17"/>
        <v>-7.687830473725254E-3</v>
      </c>
      <c r="AN98" s="64">
        <f t="shared" si="18"/>
        <v>-1.0433828507745622E-2</v>
      </c>
      <c r="AO98" s="64">
        <f t="shared" si="19"/>
        <v>-9.314677211160144E-4</v>
      </c>
    </row>
    <row r="99" spans="1:75" x14ac:dyDescent="0.2">
      <c r="A99" s="4">
        <v>97</v>
      </c>
      <c r="B99" s="6" t="s">
        <v>134</v>
      </c>
      <c r="C99" s="15"/>
      <c r="D99" s="15">
        <f>0.5*(Cy!BG99+Cy!BH99)*LN(K_T!D99/K_T!C99)</f>
        <v>4.7176674016406056E-4</v>
      </c>
      <c r="E99" s="15">
        <f>0.5*(Cy!BH99+Cy!BI99)*LN(K_T!E99/K_T!D99)</f>
        <v>5.9535896636981108E-3</v>
      </c>
      <c r="F99" s="15">
        <f>0.5*(Cy!BI99+Cy!BJ99)*LN(K_T!F99/K_T!E99)</f>
        <v>1.8052464180528124E-3</v>
      </c>
      <c r="G99" s="15">
        <f>0.5*(Cy!BJ99+Cy!BK99)*LN(K_T!G99/K_T!F99)</f>
        <v>-3.13211961550343E-3</v>
      </c>
      <c r="H99" s="15">
        <f>0.5*(Cy!BK99+Cy!BL99)*LN(K_T!H99/K_T!G99)</f>
        <v>5.5083554311556972E-4</v>
      </c>
      <c r="I99" s="15">
        <f>0.5*(Cy!BL99+Cy!BM99)*LN(K_T!I99/K_T!H99)</f>
        <v>3.1045098228048482E-3</v>
      </c>
      <c r="J99" s="15">
        <f>0.5*(Cy!BM99+Cy!BN99)*LN(K_T!J99/K_T!I99)</f>
        <v>1.7750531932936985E-3</v>
      </c>
      <c r="K99" s="15">
        <f>0.5*(Cy!BN99+Cy!BO99)*LN(K_T!K99/K_T!J99)</f>
        <v>-1.5228764977311593E-3</v>
      </c>
      <c r="L99" s="15">
        <f>0.5*(Cy!BO99+Cy!BP99)*LN(K_T!L99/K_T!K99)</f>
        <v>-5.1782535628306741E-6</v>
      </c>
      <c r="M99" s="15">
        <f>0.5*(Cy!BP99+Cy!BQ99)*LN(K_T!M99/K_T!L99)</f>
        <v>1.9980905478683654E-3</v>
      </c>
      <c r="N99" s="15">
        <f>0.5*(Cy!BQ99+Cy!BR99)*LN(K_T!N99/K_T!M99)</f>
        <v>-2.8832540520664205E-5</v>
      </c>
      <c r="O99" s="15">
        <f>0.5*(Cy!BR99+Cy!BS99)*LN(K_T!O99/K_T!N99)</f>
        <v>-3.7118991441998967E-4</v>
      </c>
      <c r="P99" s="15">
        <f>0.5*(Cy!BS99+Cy!BT99)*LN(K_T!P99/K_T!O99)</f>
        <v>3.4754557288995073E-3</v>
      </c>
      <c r="Q99" s="15">
        <f>0.5*(Cy!BT99+Cy!BU99)*LN(K_T!Q99/K_T!P99)</f>
        <v>2.2682610360399711E-3</v>
      </c>
      <c r="R99" s="15">
        <f>0.5*(Cy!BU99+Cy!BV99)*LN(K_T!R99/K_T!Q99)</f>
        <v>-1.1770216611922076E-3</v>
      </c>
      <c r="S99" s="15">
        <f>0.5*(Cy!BV99+Cy!BW99)*LN(K_T!S99/K_T!R99)</f>
        <v>-1.1235705870863743E-3</v>
      </c>
      <c r="T99" s="15">
        <f>0.5*(Cy!BW99+Cy!BX99)*LN(K_T!T99/K_T!S99)</f>
        <v>-3.0870110132522614E-3</v>
      </c>
      <c r="U99" s="15">
        <f>0.5*(Cy!BX99+Cy!BY99)*LN(K_T!U99/K_T!T99)</f>
        <v>-4.897191213209303E-3</v>
      </c>
      <c r="V99" s="15">
        <f>0.5*(Cy!BY99+Cy!BZ99)*LN(K_T!V99/K_T!U99)</f>
        <v>-1.1586117262828461E-3</v>
      </c>
      <c r="W99" s="15">
        <f>0.5*(Cy!BZ99+Cy!CA99)*LN(K_T!W99/K_T!V99)</f>
        <v>-3.6111456948918733E-3</v>
      </c>
      <c r="X99" s="15">
        <f>0.5*(Cy!CA99+Cy!CB99)*LN(K_T!X99/K_T!W99)</f>
        <v>-2.1019791494027878E-3</v>
      </c>
      <c r="Y99" s="15">
        <f>0.5*(Cy!CB99+Cy!CC99)*LN(K_T!Y99/K_T!X99)</f>
        <v>-3.1244907026178616E-3</v>
      </c>
      <c r="Z99" s="15">
        <f>0.5*(Cy!CC99+Cy!CD99)*LN(K_T!Z99/K_T!Y99)</f>
        <v>-1.0851854756455592E-3</v>
      </c>
      <c r="AA99" s="15">
        <f>0.5*(Cy!CD99+Cy!CE99)*LN(K_T!AA99/K_T!Z99)</f>
        <v>-3.7274747058809368E-5</v>
      </c>
      <c r="AB99" s="15">
        <f>0.5*(Cy!CE99+Cy!CF99)*LN(K_T!AB99/K_T!AA99)</f>
        <v>1.0630907329082725E-4</v>
      </c>
      <c r="AC99" s="15">
        <f>0.5*(Cy!CF99+Cy!CG99)*LN(K_T!AC99/K_T!AB99)</f>
        <v>2.4111508641063229E-3</v>
      </c>
      <c r="AD99" s="15"/>
      <c r="AF99" s="64">
        <f t="shared" si="10"/>
        <v>1.6564123664335822E-3</v>
      </c>
      <c r="AG99" s="64">
        <f t="shared" si="11"/>
        <v>4.4325128986948196E-4</v>
      </c>
      <c r="AH99" s="64">
        <f t="shared" si="12"/>
        <v>6.1438692044818151E-4</v>
      </c>
      <c r="AI99" s="64">
        <f t="shared" si="13"/>
        <v>-2.9711877594078141E-3</v>
      </c>
      <c r="AJ99" s="64">
        <f t="shared" si="14"/>
        <v>-3.4589819758501592E-4</v>
      </c>
      <c r="AK99" s="64">
        <f t="shared" si="15"/>
        <v>5.2881910515883176E-4</v>
      </c>
      <c r="AL99" s="64">
        <f t="shared" si="16"/>
        <v>-1.6585429784964154E-3</v>
      </c>
      <c r="AM99" s="64">
        <f t="shared" si="17"/>
        <v>-2.387861215295163E-3</v>
      </c>
      <c r="AN99" s="64">
        <f t="shared" si="18"/>
        <v>1.258729968698575E-3</v>
      </c>
      <c r="AO99" s="64">
        <f t="shared" si="19"/>
        <v>-1.2060707604831689E-4</v>
      </c>
    </row>
    <row r="100" spans="1:75" x14ac:dyDescent="0.2">
      <c r="A100" s="4">
        <v>98</v>
      </c>
      <c r="B100" s="6" t="s">
        <v>135</v>
      </c>
      <c r="C100" s="15"/>
      <c r="D100" s="15">
        <f>0.5*(Cy!BG100+Cy!BH100)*LN(K_T!D100/K_T!C100)</f>
        <v>-3.7347116389620789E-3</v>
      </c>
      <c r="E100" s="15">
        <f>0.5*(Cy!BH100+Cy!BI100)*LN(K_T!E100/K_T!D100)</f>
        <v>-8.8802400088573638E-3</v>
      </c>
      <c r="F100" s="15">
        <f>0.5*(Cy!BI100+Cy!BJ100)*LN(K_T!F100/K_T!E100)</f>
        <v>-2.6701633392972753E-3</v>
      </c>
      <c r="G100" s="15">
        <f>0.5*(Cy!BJ100+Cy!BK100)*LN(K_T!G100/K_T!F100)</f>
        <v>-2.2243745051115033E-3</v>
      </c>
      <c r="H100" s="15">
        <f>0.5*(Cy!BK100+Cy!BL100)*LN(K_T!H100/K_T!G100)</f>
        <v>-1.1808126659072876E-4</v>
      </c>
      <c r="I100" s="15">
        <f>0.5*(Cy!BL100+Cy!BM100)*LN(K_T!I100/K_T!H100)</f>
        <v>1.6287561980328964E-3</v>
      </c>
      <c r="J100" s="15">
        <f>0.5*(Cy!BM100+Cy!BN100)*LN(K_T!J100/K_T!I100)</f>
        <v>-6.6767345458668993E-4</v>
      </c>
      <c r="K100" s="15">
        <f>0.5*(Cy!BN100+Cy!BO100)*LN(K_T!K100/K_T!J100)</f>
        <v>-1.975142024077373E-3</v>
      </c>
      <c r="L100" s="15">
        <f>0.5*(Cy!BO100+Cy!BP100)*LN(K_T!L100/K_T!K100)</f>
        <v>-1.3556346903961069E-3</v>
      </c>
      <c r="M100" s="15">
        <f>0.5*(Cy!BP100+Cy!BQ100)*LN(K_T!M100/K_T!L100)</f>
        <v>2.5792435104846508E-3</v>
      </c>
      <c r="N100" s="15">
        <f>0.5*(Cy!BQ100+Cy!BR100)*LN(K_T!N100/K_T!M100)</f>
        <v>1.4275557747912586E-3</v>
      </c>
      <c r="O100" s="15">
        <f>0.5*(Cy!BR100+Cy!BS100)*LN(K_T!O100/K_T!N100)</f>
        <v>-2.2784575596478663E-4</v>
      </c>
      <c r="P100" s="15">
        <f>0.5*(Cy!BS100+Cy!BT100)*LN(K_T!P100/K_T!O100)</f>
        <v>-3.910737546170889E-3</v>
      </c>
      <c r="Q100" s="15">
        <f>0.5*(Cy!BT100+Cy!BU100)*LN(K_T!Q100/K_T!P100)</f>
        <v>-2.7968084546657907E-3</v>
      </c>
      <c r="R100" s="15">
        <f>0.5*(Cy!BU100+Cy!BV100)*LN(K_T!R100/K_T!Q100)</f>
        <v>-5.906892786359687E-3</v>
      </c>
      <c r="S100" s="15">
        <f>0.5*(Cy!BV100+Cy!BW100)*LN(K_T!S100/K_T!R100)</f>
        <v>-3.1387803944921406E-3</v>
      </c>
      <c r="T100" s="15">
        <f>0.5*(Cy!BW100+Cy!BX100)*LN(K_T!T100/K_T!S100)</f>
        <v>-3.0171368957517281E-3</v>
      </c>
      <c r="U100" s="15">
        <f>0.5*(Cy!BX100+Cy!BY100)*LN(K_T!U100/K_T!T100)</f>
        <v>-1.5556975823277242E-3</v>
      </c>
      <c r="V100" s="15">
        <f>0.5*(Cy!BY100+Cy!BZ100)*LN(K_T!V100/K_T!U100)</f>
        <v>8.9513038783539905E-5</v>
      </c>
      <c r="W100" s="15">
        <f>0.5*(Cy!BZ100+Cy!CA100)*LN(K_T!W100/K_T!V100)</f>
        <v>-6.6221501604303557E-4</v>
      </c>
      <c r="X100" s="15">
        <f>0.5*(Cy!CA100+Cy!CB100)*LN(K_T!X100/K_T!W100)</f>
        <v>-1.0763715037161183E-3</v>
      </c>
      <c r="Y100" s="15">
        <f>0.5*(Cy!CB100+Cy!CC100)*LN(K_T!Y100/K_T!X100)</f>
        <v>-1.1056782816807015E-3</v>
      </c>
      <c r="Z100" s="15">
        <f>0.5*(Cy!CC100+Cy!CD100)*LN(K_T!Z100/K_T!Y100)</f>
        <v>-1.0049935362975439E-3</v>
      </c>
      <c r="AA100" s="15">
        <f>0.5*(Cy!CD100+Cy!CE100)*LN(K_T!AA100/K_T!Z100)</f>
        <v>-1.4469991776392512E-3</v>
      </c>
      <c r="AB100" s="15">
        <f>0.5*(Cy!CE100+Cy!CF100)*LN(K_T!AB100/K_T!AA100)</f>
        <v>-1.950189600097679E-3</v>
      </c>
      <c r="AC100" s="15">
        <f>0.5*(Cy!CF100+Cy!CG100)*LN(K_T!AC100/K_T!AB100)</f>
        <v>1.6809755994437185E-3</v>
      </c>
      <c r="AD100" s="15"/>
      <c r="AF100" s="64">
        <f t="shared" si="10"/>
        <v>-2.4528205843647954E-3</v>
      </c>
      <c r="AG100" s="64">
        <f t="shared" si="11"/>
        <v>1.6698232431478464E-6</v>
      </c>
      <c r="AH100" s="64">
        <f t="shared" si="12"/>
        <v>-3.1962129875306592E-3</v>
      </c>
      <c r="AI100" s="64">
        <f t="shared" si="13"/>
        <v>-1.2443815918110133E-3</v>
      </c>
      <c r="AJ100" s="64">
        <f t="shared" si="14"/>
        <v>-7.6537699925429141E-4</v>
      </c>
      <c r="AK100" s="64">
        <f t="shared" si="15"/>
        <v>-1.5972715821437554E-3</v>
      </c>
      <c r="AL100" s="64">
        <f t="shared" si="16"/>
        <v>-1.0048792955326526E-3</v>
      </c>
      <c r="AM100" s="64">
        <f t="shared" si="17"/>
        <v>-1.2224473693340705E-3</v>
      </c>
      <c r="AN100" s="64">
        <f t="shared" si="18"/>
        <v>-1.3460700032698022E-4</v>
      </c>
      <c r="AO100" s="64">
        <f t="shared" si="19"/>
        <v>-1.5314244679435218E-3</v>
      </c>
    </row>
    <row r="101" spans="1:75" x14ac:dyDescent="0.2">
      <c r="A101" s="4">
        <v>99</v>
      </c>
      <c r="B101" s="6" t="s">
        <v>136</v>
      </c>
      <c r="C101" s="15"/>
      <c r="D101" s="15">
        <f>0.5*(Cy!BG101+Cy!BH101)*LN(K_T!D101/K_T!C101)</f>
        <v>1.1695719071752897E-2</v>
      </c>
      <c r="E101" s="15">
        <f>0.5*(Cy!BH101+Cy!BI101)*LN(K_T!E101/K_T!D101)</f>
        <v>1.4059327494426583E-2</v>
      </c>
      <c r="F101" s="15">
        <f>0.5*(Cy!BI101+Cy!BJ101)*LN(K_T!F101/K_T!E101)</f>
        <v>1.0307796499240103E-2</v>
      </c>
      <c r="G101" s="15">
        <f>0.5*(Cy!BJ101+Cy!BK101)*LN(K_T!G101/K_T!F101)</f>
        <v>9.0719113067331096E-3</v>
      </c>
      <c r="H101" s="15">
        <f>0.5*(Cy!BK101+Cy!BL101)*LN(K_T!H101/K_T!G101)</f>
        <v>1.1021254755637616E-2</v>
      </c>
      <c r="I101" s="15">
        <f>0.5*(Cy!BL101+Cy!BM101)*LN(K_T!I101/K_T!H101)</f>
        <v>7.4024791890405063E-3</v>
      </c>
      <c r="J101" s="15">
        <f>0.5*(Cy!BM101+Cy!BN101)*LN(K_T!J101/K_T!I101)</f>
        <v>4.6989465490197444E-3</v>
      </c>
      <c r="K101" s="15">
        <f>0.5*(Cy!BN101+Cy!BO101)*LN(K_T!K101/K_T!J101)</f>
        <v>7.5757639981551385E-4</v>
      </c>
      <c r="L101" s="15">
        <f>0.5*(Cy!BO101+Cy!BP101)*LN(K_T!L101/K_T!K101)</f>
        <v>4.7178202806427072E-3</v>
      </c>
      <c r="M101" s="15">
        <f>0.5*(Cy!BP101+Cy!BQ101)*LN(K_T!M101/K_T!L101)</f>
        <v>6.8031364551482043E-3</v>
      </c>
      <c r="N101" s="15">
        <f>0.5*(Cy!BQ101+Cy!BR101)*LN(K_T!N101/K_T!M101)</f>
        <v>5.2716366012364258E-3</v>
      </c>
      <c r="O101" s="15">
        <f>0.5*(Cy!BR101+Cy!BS101)*LN(K_T!O101/K_T!N101)</f>
        <v>1.9540934824702166E-3</v>
      </c>
      <c r="P101" s="15">
        <f>0.5*(Cy!BS101+Cy!BT101)*LN(K_T!P101/K_T!O101)</f>
        <v>1.0620265530426299E-3</v>
      </c>
      <c r="Q101" s="15">
        <f>0.5*(Cy!BT101+Cy!BU101)*LN(K_T!Q101/K_T!P101)</f>
        <v>4.7457907640473754E-3</v>
      </c>
      <c r="R101" s="15">
        <f>0.5*(Cy!BU101+Cy!BV101)*LN(K_T!R101/K_T!Q101)</f>
        <v>1.6898598845554252E-3</v>
      </c>
      <c r="S101" s="15">
        <f>0.5*(Cy!BV101+Cy!BW101)*LN(K_T!S101/K_T!R101)</f>
        <v>-2.6712420201124267E-5</v>
      </c>
      <c r="T101" s="15">
        <f>0.5*(Cy!BW101+Cy!BX101)*LN(K_T!T101/K_T!S101)</f>
        <v>-5.9282902466888533E-4</v>
      </c>
      <c r="U101" s="15">
        <f>0.5*(Cy!BX101+Cy!BY101)*LN(K_T!U101/K_T!T101)</f>
        <v>-1.3208205768901029E-3</v>
      </c>
      <c r="V101" s="15">
        <f>0.5*(Cy!BY101+Cy!BZ101)*LN(K_T!V101/K_T!U101)</f>
        <v>-3.4989148457976571E-4</v>
      </c>
      <c r="W101" s="15">
        <f>0.5*(Cy!BZ101+Cy!CA101)*LN(K_T!W101/K_T!V101)</f>
        <v>5.824065745528615E-4</v>
      </c>
      <c r="X101" s="15">
        <f>0.5*(Cy!CA101+Cy!CB101)*LN(K_T!X101/K_T!W101)</f>
        <v>-4.8136630505677633E-4</v>
      </c>
      <c r="Y101" s="15">
        <f>0.5*(Cy!CB101+Cy!CC101)*LN(K_T!Y101/K_T!X101)</f>
        <v>-7.7667497661512903E-4</v>
      </c>
      <c r="Z101" s="15">
        <f>0.5*(Cy!CC101+Cy!CD101)*LN(K_T!Z101/K_T!Y101)</f>
        <v>8.9750546221026227E-5</v>
      </c>
      <c r="AA101" s="15">
        <f>0.5*(Cy!CD101+Cy!CE101)*LN(K_T!AA101/K_T!Z101)</f>
        <v>3.532733203648464E-5</v>
      </c>
      <c r="AB101" s="15">
        <f>0.5*(Cy!CE101+Cy!CF101)*LN(K_T!AB101/K_T!AA101)</f>
        <v>-1.0945226229704028E-3</v>
      </c>
      <c r="AC101" s="15">
        <f>0.5*(Cy!CF101+Cy!CG101)*LN(K_T!AC101/K_T!AB101)</f>
        <v>-1.547422124351218E-3</v>
      </c>
      <c r="AD101" s="15"/>
      <c r="AF101" s="64">
        <f t="shared" si="10"/>
        <v>1.0372553849015583E-2</v>
      </c>
      <c r="AG101" s="64">
        <f t="shared" si="11"/>
        <v>4.4498232571725197E-3</v>
      </c>
      <c r="AH101" s="64">
        <f t="shared" si="12"/>
        <v>1.8850116527829048E-3</v>
      </c>
      <c r="AI101" s="64">
        <f t="shared" si="13"/>
        <v>-4.3250016332853374E-4</v>
      </c>
      <c r="AJ101" s="64">
        <f t="shared" si="14"/>
        <v>-6.5870836913584779E-4</v>
      </c>
      <c r="AK101" s="64">
        <f t="shared" si="15"/>
        <v>3.1674174549777118E-3</v>
      </c>
      <c r="AL101" s="64">
        <f t="shared" si="16"/>
        <v>-5.456042662321908E-4</v>
      </c>
      <c r="AM101" s="64">
        <f t="shared" si="17"/>
        <v>-3.5176223937503584E-4</v>
      </c>
      <c r="AN101" s="64">
        <f t="shared" si="18"/>
        <v>-1.3209723736608103E-3</v>
      </c>
      <c r="AO101" s="64">
        <f t="shared" si="19"/>
        <v>3.1232360453013258E-3</v>
      </c>
    </row>
    <row r="102" spans="1:75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0.5*(Cy!BG105+Cy!BH105)*LN(K_T!D105/K_T!C105)</f>
        <v>4.7935124741559877E-3</v>
      </c>
      <c r="E105" s="15">
        <f>0.5*(Cy!BH105+Cy!BI105)*LN(K_T!E105/K_T!D105)</f>
        <v>4.9559529532395303E-3</v>
      </c>
      <c r="F105" s="15">
        <f>0.5*(Cy!BI105+Cy!BJ105)*LN(K_T!F105/K_T!E105)</f>
        <v>4.2609299899080593E-3</v>
      </c>
      <c r="G105" s="15">
        <f>0.5*(Cy!BJ105+Cy!BK105)*LN(K_T!G105/K_T!F105)</f>
        <v>3.5839920132180957E-3</v>
      </c>
      <c r="H105" s="15">
        <f>0.5*(Cy!BK105+Cy!BL105)*LN(K_T!H105/K_T!G105)</f>
        <v>3.1166871458411824E-3</v>
      </c>
      <c r="I105" s="15">
        <f>0.5*(Cy!BL105+Cy!BM105)*LN(K_T!I105/K_T!H105)</f>
        <v>2.970235882817572E-3</v>
      </c>
      <c r="J105" s="15">
        <f>0.5*(Cy!BM105+Cy!BN105)*LN(K_T!J105/K_T!I105)</f>
        <v>2.5005450466064234E-3</v>
      </c>
      <c r="K105" s="15">
        <f>0.5*(Cy!BN105+Cy!BO105)*LN(K_T!K105/K_T!J105)</f>
        <v>1.6105328537853215E-3</v>
      </c>
      <c r="L105" s="15">
        <f>0.5*(Cy!BO105+Cy!BP105)*LN(K_T!L105/K_T!K105)</f>
        <v>1.3200764399247389E-3</v>
      </c>
      <c r="M105" s="15">
        <f>0.5*(Cy!BP105+Cy!BQ105)*LN(K_T!M105/K_T!L105)</f>
        <v>1.0936434592668555E-3</v>
      </c>
      <c r="N105" s="15">
        <f>0.5*(Cy!BQ105+Cy!BR105)*LN(K_T!N105/K_T!M105)</f>
        <v>1.3368364783967273E-3</v>
      </c>
      <c r="O105" s="15">
        <f>0.5*(Cy!BR105+Cy!BS105)*LN(K_T!O105/K_T!N105)</f>
        <v>1.2072400332402522E-3</v>
      </c>
      <c r="P105" s="15">
        <f>0.5*(Cy!BS105+Cy!BT105)*LN(K_T!P105/K_T!O105)</f>
        <v>9.4716271380118253E-4</v>
      </c>
      <c r="Q105" s="15">
        <f>0.5*(Cy!BT105+Cy!BU105)*LN(K_T!Q105/K_T!P105)</f>
        <v>4.0329265723204914E-4</v>
      </c>
      <c r="R105" s="15">
        <f>0.5*(Cy!BU105+Cy!BV105)*LN(K_T!R105/K_T!Q105)</f>
        <v>-6.0407836123446896E-4</v>
      </c>
      <c r="S105" s="15">
        <f>0.5*(Cy!BV105+Cy!BW105)*LN(K_T!S105/K_T!R105)</f>
        <v>-6.6779795035189129E-4</v>
      </c>
      <c r="T105" s="15">
        <f>0.5*(Cy!BW105+Cy!BX105)*LN(K_T!T105/K_T!S105)</f>
        <v>-4.3098641881510663E-4</v>
      </c>
      <c r="U105" s="15">
        <f>0.5*(Cy!BX105+Cy!BY105)*LN(K_T!U105/K_T!T105)</f>
        <v>-4.9228742053183085E-5</v>
      </c>
      <c r="V105" s="15">
        <f>0.5*(Cy!BY105+Cy!BZ105)*LN(K_T!V105/K_T!U105)</f>
        <v>2.4377587217146076E-4</v>
      </c>
      <c r="W105" s="15">
        <f>0.5*(Cy!BZ105+Cy!CA105)*LN(K_T!W105/K_T!V105)</f>
        <v>4.6417740832977751E-4</v>
      </c>
      <c r="X105" s="15">
        <f>0.5*(Cy!CA105+Cy!CB105)*LN(K_T!X105/K_T!W105)</f>
        <v>6.311939667768831E-4</v>
      </c>
      <c r="Y105" s="15">
        <f>0.5*(Cy!CB105+Cy!CC105)*LN(K_T!Y105/K_T!X105)</f>
        <v>5.5472818469617621E-4</v>
      </c>
      <c r="Z105" s="15">
        <f>0.5*(Cy!CC105+Cy!CD105)*LN(K_T!Z105/K_T!Y105)</f>
        <v>6.8962076392858082E-4</v>
      </c>
      <c r="AA105" s="15">
        <f>0.5*(Cy!CD105+Cy!CE105)*LN(K_T!AA105/K_T!Z105)</f>
        <v>7.6407572540589433E-4</v>
      </c>
      <c r="AB105" s="15">
        <f>0.5*(Cy!CE105+Cy!CF105)*LN(K_T!AB105/K_T!AA105)</f>
        <v>6.7141651373692744E-4</v>
      </c>
      <c r="AC105" s="15">
        <f>0.5*(Cy!CF105+Cy!CG105)*LN(K_T!AC105/K_T!AB105)</f>
        <v>3.2235111537120881E-4</v>
      </c>
      <c r="AD105" s="15"/>
      <c r="AE105" s="15"/>
      <c r="AF105" s="64">
        <f t="shared" ref="AF105:AF111" si="20">AVERAGE(E105:I105)</f>
        <v>3.7775595970048876E-3</v>
      </c>
      <c r="AG105" s="64">
        <f t="shared" ref="AG105:AG111" si="21">AVERAGE(J105:N105)</f>
        <v>1.5723268555960135E-3</v>
      </c>
      <c r="AH105" s="64">
        <f t="shared" ref="AH105:AH111" si="22">AVERAGE(O105:S105)</f>
        <v>2.5716381853742467E-4</v>
      </c>
      <c r="AI105" s="64">
        <f t="shared" ref="AI105:AI111" si="23">AVERAGE(T105:X105)</f>
        <v>1.7178641728196636E-4</v>
      </c>
      <c r="AJ105" s="64">
        <f t="shared" ref="AJ105:AJ111" si="24">AVERAGE(Y105:AC105)</f>
        <v>6.0043846062775752E-4</v>
      </c>
      <c r="AK105" s="64">
        <f t="shared" ref="AK105:AK111" si="25">AVERAGE(J105:S105)</f>
        <v>9.1474533706671917E-4</v>
      </c>
      <c r="AL105" s="64">
        <f t="shared" ref="AL105:AL111" si="26">AVERAGE(T105:AC105)</f>
        <v>3.8611243895486191E-4</v>
      </c>
      <c r="AM105" s="64">
        <f t="shared" ref="AM105:AM111" si="27">AVERAGE(T105:AA105)</f>
        <v>3.5841959505506036E-4</v>
      </c>
      <c r="AN105" s="64">
        <f t="shared" ref="AN105:AN111" si="28">AVERAGE(AB105:AC105)</f>
        <v>4.9688381455406812E-4</v>
      </c>
      <c r="AO105" s="64">
        <f t="shared" ref="AO105:AO111" si="29">AVERAGE(E105:AC105)</f>
        <v>1.2758550298096099E-3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0.5*(Cy!BG106+Cy!BH106)*LN(K_T!D106/K_T!C106)</f>
        <v>3.5686721176314638E-3</v>
      </c>
      <c r="E106" s="15">
        <f>0.5*(Cy!BH106+Cy!BI106)*LN(K_T!E106/K_T!D106)</f>
        <v>3.6590552975075876E-3</v>
      </c>
      <c r="F106" s="15">
        <f>0.5*(Cy!BI106+Cy!BJ106)*LN(K_T!F106/K_T!E106)</f>
        <v>3.4646159493538363E-3</v>
      </c>
      <c r="G106" s="15">
        <f>0.5*(Cy!BJ106+Cy!BK106)*LN(K_T!G106/K_T!F106)</f>
        <v>2.8403537483226533E-3</v>
      </c>
      <c r="H106" s="15">
        <f>0.5*(Cy!BK106+Cy!BL106)*LN(K_T!H106/K_T!G106)</f>
        <v>1.967860495176053E-3</v>
      </c>
      <c r="I106" s="15">
        <f>0.5*(Cy!BL106+Cy!BM106)*LN(K_T!I106/K_T!H106)</f>
        <v>2.3572108825555427E-3</v>
      </c>
      <c r="J106" s="15">
        <f>0.5*(Cy!BM106+Cy!BN106)*LN(K_T!J106/K_T!I106)</f>
        <v>1.9470957164414806E-3</v>
      </c>
      <c r="K106" s="15">
        <f>0.5*(Cy!BN106+Cy!BO106)*LN(K_T!K106/K_T!J106)</f>
        <v>9.02350183499473E-4</v>
      </c>
      <c r="L106" s="15">
        <f>0.5*(Cy!BO106+Cy!BP106)*LN(K_T!L106/K_T!K106)</f>
        <v>8.7418159872700604E-4</v>
      </c>
      <c r="M106" s="15">
        <f>0.5*(Cy!BP106+Cy!BQ106)*LN(K_T!M106/K_T!L106)</f>
        <v>7.8270175422568843E-4</v>
      </c>
      <c r="N106" s="15">
        <f>0.5*(Cy!BQ106+Cy!BR106)*LN(K_T!N106/K_T!M106)</f>
        <v>1.2850579043723026E-3</v>
      </c>
      <c r="O106" s="15">
        <f>0.5*(Cy!BR106+Cy!BS106)*LN(K_T!O106/K_T!N106)</f>
        <v>1.3541664285271634E-3</v>
      </c>
      <c r="P106" s="15">
        <f>0.5*(Cy!BS106+Cy!BT106)*LN(K_T!P106/K_T!O106)</f>
        <v>1.1772309618272173E-3</v>
      </c>
      <c r="Q106" s="15">
        <f>0.5*(Cy!BT106+Cy!BU106)*LN(K_T!Q106/K_T!P106)</f>
        <v>5.9158403644779078E-4</v>
      </c>
      <c r="R106" s="15">
        <f>0.5*(Cy!BU106+Cy!BV106)*LN(K_T!R106/K_T!Q106)</f>
        <v>-1.0167093283469694E-3</v>
      </c>
      <c r="S106" s="15">
        <f>0.5*(Cy!BV106+Cy!BW106)*LN(K_T!S106/K_T!R106)</f>
        <v>-1.2261503143388458E-3</v>
      </c>
      <c r="T106" s="15">
        <f>0.5*(Cy!BW106+Cy!BX106)*LN(K_T!T106/K_T!S106)</f>
        <v>-8.0657417377810595E-4</v>
      </c>
      <c r="U106" s="15">
        <f>0.5*(Cy!BX106+Cy!BY106)*LN(K_T!U106/K_T!T106)</f>
        <v>-2.5548068849327941E-4</v>
      </c>
      <c r="V106" s="15">
        <f>0.5*(Cy!BY106+Cy!BZ106)*LN(K_T!V106/K_T!U106)</f>
        <v>-4.0906815834742019E-5</v>
      </c>
      <c r="W106" s="15">
        <f>0.5*(Cy!BZ106+Cy!CA106)*LN(K_T!W106/K_T!V106)</f>
        <v>2.6085119892945579E-4</v>
      </c>
      <c r="X106" s="15">
        <f>0.5*(Cy!CA106+Cy!CB106)*LN(K_T!X106/K_T!W106)</f>
        <v>7.1253171738381367E-4</v>
      </c>
      <c r="Y106" s="15">
        <f>0.5*(Cy!CB106+Cy!CC106)*LN(K_T!Y106/K_T!X106)</f>
        <v>5.81841339687852E-4</v>
      </c>
      <c r="Z106" s="15">
        <f>0.5*(Cy!CC106+Cy!CD106)*LN(K_T!Z106/K_T!Y106)</f>
        <v>7.4741281875762261E-4</v>
      </c>
      <c r="AA106" s="15">
        <f>0.5*(Cy!CD106+Cy!CE106)*LN(K_T!AA106/K_T!Z106)</f>
        <v>9.6660591960718981E-4</v>
      </c>
      <c r="AB106" s="15">
        <f>0.5*(Cy!CE106+Cy!CF106)*LN(K_T!AB106/K_T!AA106)</f>
        <v>7.6704148134618426E-4</v>
      </c>
      <c r="AC106" s="15">
        <f>0.5*(Cy!CF106+Cy!CG106)*LN(K_T!AC106/K_T!AB106)</f>
        <v>2.1283971523023665E-4</v>
      </c>
      <c r="AD106" s="15"/>
      <c r="AE106" s="15"/>
      <c r="AF106" s="64">
        <f t="shared" si="20"/>
        <v>2.8578192745831342E-3</v>
      </c>
      <c r="AG106" s="64">
        <f t="shared" si="21"/>
        <v>1.1582774314531901E-3</v>
      </c>
      <c r="AH106" s="64">
        <f t="shared" si="22"/>
        <v>1.7602435682327117E-4</v>
      </c>
      <c r="AI106" s="64">
        <f t="shared" si="23"/>
        <v>-2.591575235857159E-5</v>
      </c>
      <c r="AJ106" s="64">
        <f t="shared" si="24"/>
        <v>6.5514825492581715E-4</v>
      </c>
      <c r="AK106" s="64">
        <f t="shared" si="25"/>
        <v>6.6715089413823072E-4</v>
      </c>
      <c r="AL106" s="64">
        <f t="shared" si="26"/>
        <v>3.1461625128362275E-4</v>
      </c>
      <c r="AM106" s="64">
        <f t="shared" si="27"/>
        <v>2.7078516453247581E-4</v>
      </c>
      <c r="AN106" s="64">
        <f t="shared" si="28"/>
        <v>4.8994059828821044E-4</v>
      </c>
      <c r="AO106" s="64">
        <f t="shared" si="29"/>
        <v>9.6427071308536835E-4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0.5*(Cy!BG107+Cy!BH107)*LN(K_T!D107/K_T!C107)</f>
        <v>3.6839731758184775E-3</v>
      </c>
      <c r="E107" s="15">
        <f>0.5*(Cy!BH107+Cy!BI107)*LN(K_T!E107/K_T!D107)</f>
        <v>3.8170222641305883E-3</v>
      </c>
      <c r="F107" s="15">
        <f>0.5*(Cy!BI107+Cy!BJ107)*LN(K_T!F107/K_T!E107)</f>
        <v>3.5930038039798532E-3</v>
      </c>
      <c r="G107" s="15">
        <f>0.5*(Cy!BJ107+Cy!BK107)*LN(K_T!G107/K_T!F107)</f>
        <v>2.9242493937159907E-3</v>
      </c>
      <c r="H107" s="15">
        <f>0.5*(Cy!BK107+Cy!BL107)*LN(K_T!H107/K_T!G107)</f>
        <v>2.0864462039192917E-3</v>
      </c>
      <c r="I107" s="15">
        <f>0.5*(Cy!BL107+Cy!BM107)*LN(K_T!I107/K_T!H107)</f>
        <v>2.5392836363199818E-3</v>
      </c>
      <c r="J107" s="15">
        <f>0.5*(Cy!BM107+Cy!BN107)*LN(K_T!J107/K_T!I107)</f>
        <v>2.1211145943835154E-3</v>
      </c>
      <c r="K107" s="15">
        <f>0.5*(Cy!BN107+Cy!BO107)*LN(K_T!K107/K_T!J107)</f>
        <v>1.0817090206820389E-3</v>
      </c>
      <c r="L107" s="15">
        <f>0.5*(Cy!BO107+Cy!BP107)*LN(K_T!L107/K_T!K107)</f>
        <v>1.0343650789233251E-3</v>
      </c>
      <c r="M107" s="15">
        <f>0.5*(Cy!BP107+Cy!BQ107)*LN(K_T!M107/K_T!L107)</f>
        <v>9.1976915324766485E-4</v>
      </c>
      <c r="N107" s="15">
        <f>0.5*(Cy!BQ107+Cy!BR107)*LN(K_T!N107/K_T!M107)</f>
        <v>1.4144082759242256E-3</v>
      </c>
      <c r="O107" s="15">
        <f>0.5*(Cy!BR107+Cy!BS107)*LN(K_T!O107/K_T!N107)</f>
        <v>1.5290034403847982E-3</v>
      </c>
      <c r="P107" s="15">
        <f>0.5*(Cy!BS107+Cy!BT107)*LN(K_T!P107/K_T!O107)</f>
        <v>1.3415968246311841E-3</v>
      </c>
      <c r="Q107" s="15">
        <f>0.5*(Cy!BT107+Cy!BU107)*LN(K_T!Q107/K_T!P107)</f>
        <v>7.2996151182167944E-4</v>
      </c>
      <c r="R107" s="15">
        <f>0.5*(Cy!BU107+Cy!BV107)*LN(K_T!R107/K_T!Q107)</f>
        <v>-8.8517965238452958E-4</v>
      </c>
      <c r="S107" s="15">
        <f>0.5*(Cy!BV107+Cy!BW107)*LN(K_T!S107/K_T!R107)</f>
        <v>-1.1107351065275989E-3</v>
      </c>
      <c r="T107" s="15">
        <f>0.5*(Cy!BW107+Cy!BX107)*LN(K_T!T107/K_T!S107)</f>
        <v>-6.9189109255393981E-4</v>
      </c>
      <c r="U107" s="15">
        <f>0.5*(Cy!BX107+Cy!BY107)*LN(K_T!U107/K_T!T107)</f>
        <v>-1.7954610170612935E-4</v>
      </c>
      <c r="V107" s="15">
        <f>0.5*(Cy!BY107+Cy!BZ107)*LN(K_T!V107/K_T!U107)</f>
        <v>4.7414152546266033E-6</v>
      </c>
      <c r="W107" s="15">
        <f>0.5*(Cy!BZ107+Cy!CA107)*LN(K_T!W107/K_T!V107)</f>
        <v>3.2732012787216195E-4</v>
      </c>
      <c r="X107" s="15">
        <f>0.5*(Cy!CA107+Cy!CB107)*LN(K_T!X107/K_T!W107)</f>
        <v>7.5385480237930578E-4</v>
      </c>
      <c r="Y107" s="15">
        <f>0.5*(Cy!CB107+Cy!CC107)*LN(K_T!Y107/K_T!X107)</f>
        <v>6.4441975393330264E-4</v>
      </c>
      <c r="Z107" s="15">
        <f>0.5*(Cy!CC107+Cy!CD107)*LN(K_T!Z107/K_T!Y107)</f>
        <v>7.3476458151380169E-4</v>
      </c>
      <c r="AA107" s="15">
        <f>0.5*(Cy!CD107+Cy!CE107)*LN(K_T!AA107/K_T!Z107)</f>
        <v>1.0081963292692571E-3</v>
      </c>
      <c r="AB107" s="15">
        <f>0.5*(Cy!CE107+Cy!CF107)*LN(K_T!AB107/K_T!AA107)</f>
        <v>8.2356678696174834E-4</v>
      </c>
      <c r="AC107" s="15">
        <f>0.5*(Cy!CF107+Cy!CG107)*LN(K_T!AC107/K_T!AB107)</f>
        <v>2.5973958168667652E-4</v>
      </c>
      <c r="AD107" s="15"/>
      <c r="AE107" s="15"/>
      <c r="AF107" s="64">
        <f t="shared" ref="AF107" si="30">AVERAGE(E107:I107)</f>
        <v>2.9920010604131408E-3</v>
      </c>
      <c r="AG107" s="64">
        <f t="shared" ref="AG107" si="31">AVERAGE(J107:N107)</f>
        <v>1.3142732246321539E-3</v>
      </c>
      <c r="AH107" s="64">
        <f t="shared" ref="AH107" si="32">AVERAGE(O107:S107)</f>
        <v>3.209294035851067E-4</v>
      </c>
      <c r="AI107" s="64">
        <f t="shared" ref="AI107" si="33">AVERAGE(T107:X107)</f>
        <v>4.2895830249205041E-5</v>
      </c>
      <c r="AJ107" s="64">
        <f t="shared" ref="AJ107" si="34">AVERAGE(Y107:AC107)</f>
        <v>6.941374066729573E-4</v>
      </c>
      <c r="AK107" s="64">
        <f t="shared" ref="AK107" si="35">AVERAGE(J107:S107)</f>
        <v>8.1760131410863021E-4</v>
      </c>
      <c r="AL107" s="64">
        <f t="shared" ref="AL107" si="36">AVERAGE(T107:AC107)</f>
        <v>3.6851661846108117E-4</v>
      </c>
      <c r="AM107" s="64">
        <f t="shared" ref="AM107" si="37">AVERAGE(T107:AA107)</f>
        <v>3.2523247699529835E-4</v>
      </c>
      <c r="AN107" s="64">
        <f t="shared" ref="AN107" si="38">AVERAGE(AB107:AC107)</f>
        <v>5.4165318432421237E-4</v>
      </c>
      <c r="AO107" s="64">
        <f t="shared" ref="AO107" si="39">AVERAGE(E107:AC107)</f>
        <v>1.072847385110513E-3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0.5*(Cy!BG108+Cy!BH108)*LN(K_T!D108/K_T!C108)</f>
        <v>9.5441217859365828E-4</v>
      </c>
      <c r="E108" s="15">
        <f>0.5*(Cy!BH108+Cy!BI108)*LN(K_T!E108/K_T!D108)</f>
        <v>1.5332862531251014E-3</v>
      </c>
      <c r="F108" s="15">
        <f>0.5*(Cy!BI108+Cy!BJ108)*LN(K_T!F108/K_T!E108)</f>
        <v>2.0526573358959194E-3</v>
      </c>
      <c r="G108" s="15">
        <f>0.5*(Cy!BJ108+Cy!BK108)*LN(K_T!G108/K_T!F108)</f>
        <v>2.5026068345326922E-3</v>
      </c>
      <c r="H108" s="15">
        <f>0.5*(Cy!BK108+Cy!BL108)*LN(K_T!H108/K_T!G108)</f>
        <v>4.4137385477289461E-4</v>
      </c>
      <c r="I108" s="15">
        <f>0.5*(Cy!BL108+Cy!BM108)*LN(K_T!I108/K_T!H108)</f>
        <v>1.4831149083089407E-3</v>
      </c>
      <c r="J108" s="15">
        <f>0.5*(Cy!BM108+Cy!BN108)*LN(K_T!J108/K_T!I108)</f>
        <v>1.752420194735538E-3</v>
      </c>
      <c r="K108" s="15">
        <f>0.5*(Cy!BN108+Cy!BO108)*LN(K_T!K108/K_T!J108)</f>
        <v>-1.9209312089930256E-4</v>
      </c>
      <c r="L108" s="15">
        <f>0.5*(Cy!BO108+Cy!BP108)*LN(K_T!L108/K_T!K108)</f>
        <v>1.8145676042451937E-4</v>
      </c>
      <c r="M108" s="15">
        <f>0.5*(Cy!BP108+Cy!BQ108)*LN(K_T!M108/K_T!L108)</f>
        <v>7.286467111881663E-4</v>
      </c>
      <c r="N108" s="15">
        <f>0.5*(Cy!BQ108+Cy!BR108)*LN(K_T!N108/K_T!M108)</f>
        <v>2.4934456250909004E-3</v>
      </c>
      <c r="O108" s="15">
        <f>0.5*(Cy!BR108+Cy!BS108)*LN(K_T!O108/K_T!N108)</f>
        <v>2.2177967592196461E-3</v>
      </c>
      <c r="P108" s="15">
        <f>0.5*(Cy!BS108+Cy!BT108)*LN(K_T!P108/K_T!O108)</f>
        <v>2.9025294692585444E-3</v>
      </c>
      <c r="Q108" s="15">
        <f>0.5*(Cy!BT108+Cy!BU108)*LN(K_T!Q108/K_T!P108)</f>
        <v>2.0503267058257519E-3</v>
      </c>
      <c r="R108" s="15">
        <f>0.5*(Cy!BU108+Cy!BV108)*LN(K_T!R108/K_T!Q108)</f>
        <v>-1.7097638993490518E-3</v>
      </c>
      <c r="S108" s="15">
        <f>0.5*(Cy!BV108+Cy!BW108)*LN(K_T!S108/K_T!R108)</f>
        <v>-2.3677663565646579E-3</v>
      </c>
      <c r="T108" s="15">
        <f>0.5*(Cy!BW108+Cy!BX108)*LN(K_T!T108/K_T!S108)</f>
        <v>-8.6657011035716329E-4</v>
      </c>
      <c r="U108" s="15">
        <f>0.5*(Cy!BX108+Cy!BY108)*LN(K_T!U108/K_T!T108)</f>
        <v>-4.5603521340951996E-4</v>
      </c>
      <c r="V108" s="15">
        <f>0.5*(Cy!BY108+Cy!BZ108)*LN(K_T!V108/K_T!U108)</f>
        <v>-6.4137523843441958E-4</v>
      </c>
      <c r="W108" s="15">
        <f>0.5*(Cy!BZ108+Cy!CA108)*LN(K_T!W108/K_T!V108)</f>
        <v>-5.931300210940802E-7</v>
      </c>
      <c r="X108" s="15">
        <f>0.5*(Cy!CA108+Cy!CB108)*LN(K_T!X108/K_T!W108)</f>
        <v>9.2382798306215393E-4</v>
      </c>
      <c r="Y108" s="15">
        <f>0.5*(Cy!CB108+Cy!CC108)*LN(K_T!Y108/K_T!X108)</f>
        <v>1.0976694330582476E-3</v>
      </c>
      <c r="Z108" s="15">
        <f>0.5*(Cy!CC108+Cy!CD108)*LN(K_T!Z108/K_T!Y108)</f>
        <v>1.0158202166997358E-3</v>
      </c>
      <c r="AA108" s="15">
        <f>0.5*(Cy!CD108+Cy!CE108)*LN(K_T!AA108/K_T!Z108)</f>
        <v>1.4882240483931218E-3</v>
      </c>
      <c r="AB108" s="15">
        <f>0.5*(Cy!CE108+Cy!CF108)*LN(K_T!AB108/K_T!AA108)</f>
        <v>7.0043704627478667E-4</v>
      </c>
      <c r="AC108" s="15">
        <f>0.5*(Cy!CF108+Cy!CG108)*LN(K_T!AC108/K_T!AB108)</f>
        <v>-2.3909179614663422E-4</v>
      </c>
      <c r="AD108" s="15"/>
      <c r="AE108" s="15"/>
      <c r="AF108" s="64">
        <f t="shared" si="20"/>
        <v>1.6026078373271098E-3</v>
      </c>
      <c r="AG108" s="64">
        <f t="shared" si="21"/>
        <v>9.9277523410796435E-4</v>
      </c>
      <c r="AH108" s="64">
        <f t="shared" si="22"/>
        <v>6.1862453567804675E-4</v>
      </c>
      <c r="AI108" s="64">
        <f t="shared" si="23"/>
        <v>-2.0814914183200868E-4</v>
      </c>
      <c r="AJ108" s="64">
        <f t="shared" si="24"/>
        <v>8.1261178965585153E-4</v>
      </c>
      <c r="AK108" s="64">
        <f t="shared" si="25"/>
        <v>8.0569988489300544E-4</v>
      </c>
      <c r="AL108" s="64">
        <f t="shared" si="26"/>
        <v>3.0223132391192146E-4</v>
      </c>
      <c r="AM108" s="64">
        <f t="shared" si="27"/>
        <v>3.2012099862388271E-4</v>
      </c>
      <c r="AN108" s="64">
        <f t="shared" si="28"/>
        <v>2.3067262506407623E-4</v>
      </c>
      <c r="AO108" s="64">
        <f t="shared" si="29"/>
        <v>7.6369405098739268E-4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0.5*(Cy!BG109+Cy!BH109)*LN(K_T!D109/K_T!C109)</f>
        <v>6.3537885733955012E-3</v>
      </c>
      <c r="E109" s="15">
        <f>0.5*(Cy!BH109+Cy!BI109)*LN(K_T!E109/K_T!D109)</f>
        <v>6.3374444598709384E-3</v>
      </c>
      <c r="F109" s="15">
        <f>0.5*(Cy!BI109+Cy!BJ109)*LN(K_T!F109/K_T!E109)</f>
        <v>5.2002860422906746E-3</v>
      </c>
      <c r="G109" s="15">
        <f>0.5*(Cy!BJ109+Cy!BK109)*LN(K_T!G109/K_T!F109)</f>
        <v>4.0827200171480102E-3</v>
      </c>
      <c r="H109" s="15">
        <f>0.5*(Cy!BK109+Cy!BL109)*LN(K_T!H109/K_T!G109)</f>
        <v>4.0133238347117564E-3</v>
      </c>
      <c r="I109" s="15">
        <f>0.5*(Cy!BL109+Cy!BM109)*LN(K_T!I109/K_T!H109)</f>
        <v>3.5093761959486911E-3</v>
      </c>
      <c r="J109" s="15">
        <f>0.5*(Cy!BM109+Cy!BN109)*LN(K_T!J109/K_T!I109)</f>
        <v>2.8045927834893327E-3</v>
      </c>
      <c r="K109" s="15">
        <f>0.5*(Cy!BN109+Cy!BO109)*LN(K_T!K109/K_T!J109)</f>
        <v>2.1594221390645423E-3</v>
      </c>
      <c r="L109" s="15">
        <f>0.5*(Cy!BO109+Cy!BP109)*LN(K_T!L109/K_T!K109)</f>
        <v>1.6701633941352038E-3</v>
      </c>
      <c r="M109" s="15">
        <f>0.5*(Cy!BP109+Cy!BQ109)*LN(K_T!M109/K_T!L109)</f>
        <v>1.2347756459912371E-3</v>
      </c>
      <c r="N109" s="15">
        <f>0.5*(Cy!BQ109+Cy!BR109)*LN(K_T!N109/K_T!M109)</f>
        <v>1.0480690103054761E-3</v>
      </c>
      <c r="O109" s="15">
        <f>0.5*(Cy!BR109+Cy!BS109)*LN(K_T!O109/K_T!N109)</f>
        <v>9.5028269034377129E-4</v>
      </c>
      <c r="P109" s="15">
        <f>0.5*(Cy!BS109+Cy!BT109)*LN(K_T!P109/K_T!O109)</f>
        <v>3.6491774504227828E-4</v>
      </c>
      <c r="Q109" s="15">
        <f>0.5*(Cy!BT109+Cy!BU109)*LN(K_T!Q109/K_T!P109)</f>
        <v>-1.1855709668244537E-4</v>
      </c>
      <c r="R109" s="15">
        <f>0.5*(Cy!BU109+Cy!BV109)*LN(K_T!R109/K_T!Q109)</f>
        <v>-2.9878856016910031E-4</v>
      </c>
      <c r="S109" s="15">
        <f>0.5*(Cy!BV109+Cy!BW109)*LN(K_T!S109/K_T!R109)</f>
        <v>-2.1523310638544462E-4</v>
      </c>
      <c r="T109" s="15">
        <f>0.5*(Cy!BW109+Cy!BX109)*LN(K_T!T109/K_T!S109)</f>
        <v>-3.202038693003726E-4</v>
      </c>
      <c r="U109" s="15">
        <f>0.5*(Cy!BX109+Cy!BY109)*LN(K_T!U109/K_T!T109)</f>
        <v>6.5643269459133292E-5</v>
      </c>
      <c r="V109" s="15">
        <f>0.5*(Cy!BY109+Cy!BZ109)*LN(K_T!V109/K_T!U109)</f>
        <v>4.9412751518089384E-4</v>
      </c>
      <c r="W109" s="15">
        <f>0.5*(Cy!BZ109+Cy!CA109)*LN(K_T!W109/K_T!V109)</f>
        <v>6.0368867229022686E-4</v>
      </c>
      <c r="X109" s="15">
        <f>0.5*(Cy!CA109+Cy!CB109)*LN(K_T!X109/K_T!W109)</f>
        <v>5.6987736927152806E-4</v>
      </c>
      <c r="Y109" s="15">
        <f>0.5*(Cy!CB109+Cy!CC109)*LN(K_T!Y109/K_T!X109)</f>
        <v>4.2714192674681776E-4</v>
      </c>
      <c r="Z109" s="15">
        <f>0.5*(Cy!CC109+Cy!CD109)*LN(K_T!Z109/K_T!Y109)</f>
        <v>6.1788064280318439E-4</v>
      </c>
      <c r="AA109" s="15">
        <f>0.5*(Cy!CD109+Cy!CE109)*LN(K_T!AA109/K_T!Z109)</f>
        <v>5.9136370975900355E-4</v>
      </c>
      <c r="AB109" s="15">
        <f>0.5*(Cy!CE109+Cy!CF109)*LN(K_T!AB109/K_T!AA109)</f>
        <v>6.7636442159190097E-4</v>
      </c>
      <c r="AC109" s="15">
        <f>0.5*(Cy!CF109+Cy!CG109)*LN(K_T!AC109/K_T!AB109)</f>
        <v>4.6340220478604583E-4</v>
      </c>
      <c r="AD109" s="15"/>
      <c r="AE109" s="15"/>
      <c r="AF109" s="64">
        <f t="shared" si="20"/>
        <v>4.6286301099940138E-3</v>
      </c>
      <c r="AG109" s="64">
        <f t="shared" si="21"/>
        <v>1.7834045945971581E-3</v>
      </c>
      <c r="AH109" s="64">
        <f t="shared" si="22"/>
        <v>1.3652433442981187E-4</v>
      </c>
      <c r="AI109" s="64">
        <f t="shared" si="23"/>
        <v>2.8262659138028189E-4</v>
      </c>
      <c r="AJ109" s="64">
        <f t="shared" si="24"/>
        <v>5.5523058113739047E-4</v>
      </c>
      <c r="AK109" s="64">
        <f t="shared" si="25"/>
        <v>9.5996446451348529E-4</v>
      </c>
      <c r="AL109" s="64">
        <f t="shared" si="26"/>
        <v>4.1892858625883618E-4</v>
      </c>
      <c r="AM109" s="64">
        <f t="shared" si="27"/>
        <v>3.8118990452630188E-4</v>
      </c>
      <c r="AN109" s="64">
        <f t="shared" si="28"/>
        <v>5.6988331318897343E-4</v>
      </c>
      <c r="AO109" s="64">
        <f t="shared" si="29"/>
        <v>1.4772832423077314E-3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0.5*(Cy!BG110+Cy!BH110)*LN(K_T!D110/K_T!C110)</f>
        <v>5.0086115168774476E-3</v>
      </c>
      <c r="E110" s="15">
        <f>0.5*(Cy!BH110+Cy!BI110)*LN(K_T!E110/K_T!D110)</f>
        <v>4.822961770371427E-3</v>
      </c>
      <c r="F110" s="15">
        <f>0.5*(Cy!BI110+Cy!BJ110)*LN(K_T!F110/K_T!E110)</f>
        <v>4.2684956456660924E-3</v>
      </c>
      <c r="G110" s="15">
        <f>0.5*(Cy!BJ110+Cy!BK110)*LN(K_T!G110/K_T!F110)</f>
        <v>3.0774576139434404E-3</v>
      </c>
      <c r="H110" s="15">
        <f>0.5*(Cy!BK110+Cy!BL110)*LN(K_T!H110/K_T!G110)</f>
        <v>2.6960768752392152E-3</v>
      </c>
      <c r="I110" s="15">
        <f>0.5*(Cy!BL110+Cy!BM110)*LN(K_T!I110/K_T!H110)</f>
        <v>2.794846332340205E-3</v>
      </c>
      <c r="J110" s="15">
        <f>0.5*(Cy!BM110+Cy!BN110)*LN(K_T!J110/K_T!I110)</f>
        <v>2.0714311377239727E-3</v>
      </c>
      <c r="K110" s="15">
        <f>0.5*(Cy!BN110+Cy!BO110)*LN(K_T!K110/K_T!J110)</f>
        <v>1.3873653100312121E-3</v>
      </c>
      <c r="L110" s="15">
        <f>0.5*(Cy!BO110+Cy!BP110)*LN(K_T!L110/K_T!K110)</f>
        <v>1.1847771119206799E-3</v>
      </c>
      <c r="M110" s="15">
        <f>0.5*(Cy!BP110+Cy!BQ110)*LN(K_T!M110/K_T!L110)</f>
        <v>8.2328687772223789E-4</v>
      </c>
      <c r="N110" s="15">
        <f>0.5*(Cy!BQ110+Cy!BR110)*LN(K_T!N110/K_T!M110)</f>
        <v>7.5781125641920276E-4</v>
      </c>
      <c r="O110" s="15">
        <f>0.5*(Cy!BR110+Cy!BS110)*LN(K_T!O110/K_T!N110)</f>
        <v>9.7901907545013553E-4</v>
      </c>
      <c r="P110" s="15">
        <f>0.5*(Cy!BS110+Cy!BT110)*LN(K_T!P110/K_T!O110)</f>
        <v>3.5215765846040336E-4</v>
      </c>
      <c r="Q110" s="15">
        <f>0.5*(Cy!BT110+Cy!BU110)*LN(K_T!Q110/K_T!P110)</f>
        <v>-1.3888985068091967E-4</v>
      </c>
      <c r="R110" s="15">
        <f>0.5*(Cy!BU110+Cy!BV110)*LN(K_T!R110/K_T!Q110)</f>
        <v>-7.1603018946510548E-4</v>
      </c>
      <c r="S110" s="15">
        <f>0.5*(Cy!BV110+Cy!BW110)*LN(K_T!S110/K_T!R110)</f>
        <v>-7.3877161264744118E-4</v>
      </c>
      <c r="T110" s="15">
        <f>0.5*(Cy!BW110+Cy!BX110)*LN(K_T!T110/K_T!S110)</f>
        <v>-7.9711534821344542E-4</v>
      </c>
      <c r="U110" s="15">
        <f>0.5*(Cy!BX110+Cy!BY110)*LN(K_T!U110/K_T!T110)</f>
        <v>-1.6869619888096028E-4</v>
      </c>
      <c r="V110" s="15">
        <f>0.5*(Cy!BY110+Cy!BZ110)*LN(K_T!V110/K_T!U110)</f>
        <v>2.2277863270788337E-4</v>
      </c>
      <c r="W110" s="15">
        <f>0.5*(Cy!BZ110+Cy!CA110)*LN(K_T!W110/K_T!V110)</f>
        <v>3.7839419659420277E-4</v>
      </c>
      <c r="X110" s="15">
        <f>0.5*(Cy!CA110+Cy!CB110)*LN(K_T!X110/K_T!W110)</f>
        <v>6.3177405511637011E-4</v>
      </c>
      <c r="Y110" s="15">
        <f>0.5*(Cy!CB110+Cy!CC110)*LN(K_T!Y110/K_T!X110)</f>
        <v>3.7509191570496918E-4</v>
      </c>
      <c r="Z110" s="15">
        <f>0.5*(Cy!CC110+Cy!CD110)*LN(K_T!Z110/K_T!Y110)</f>
        <v>6.4165000513666985E-4</v>
      </c>
      <c r="AA110" s="15">
        <f>0.5*(Cy!CD110+Cy!CE110)*LN(K_T!AA110/K_T!Z110)</f>
        <v>7.5623751408876818E-4</v>
      </c>
      <c r="AB110" s="15">
        <f>0.5*(Cy!CE110+Cy!CF110)*LN(K_T!AB110/K_T!AA110)</f>
        <v>8.0080016450151978E-4</v>
      </c>
      <c r="AC110" s="15">
        <f>0.5*(Cy!CF110+Cy!CG110)*LN(K_T!AC110/K_T!AB110)</f>
        <v>3.9387077213270407E-4</v>
      </c>
      <c r="AD110" s="15"/>
      <c r="AE110" s="15"/>
      <c r="AF110" s="64">
        <f t="shared" si="20"/>
        <v>3.5319676475120756E-3</v>
      </c>
      <c r="AG110" s="64">
        <f t="shared" si="21"/>
        <v>1.2449343387634609E-3</v>
      </c>
      <c r="AH110" s="64">
        <f t="shared" si="22"/>
        <v>-5.250298377658547E-5</v>
      </c>
      <c r="AI110" s="64">
        <f t="shared" si="23"/>
        <v>5.3427067464810108E-5</v>
      </c>
      <c r="AJ110" s="64">
        <f t="shared" si="24"/>
        <v>5.9353007431292625E-4</v>
      </c>
      <c r="AK110" s="64">
        <f t="shared" si="25"/>
        <v>5.9621567749343764E-4</v>
      </c>
      <c r="AL110" s="64">
        <f t="shared" si="26"/>
        <v>3.2347857088886817E-4</v>
      </c>
      <c r="AM110" s="64">
        <f t="shared" si="27"/>
        <v>2.5501434653180718E-4</v>
      </c>
      <c r="AN110" s="64">
        <f t="shared" si="28"/>
        <v>5.9733546831711192E-4</v>
      </c>
      <c r="AO110" s="64">
        <f t="shared" si="29"/>
        <v>1.0742712288553374E-3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0.5*(Cy!BG111+Cy!BH111)*LN(K_T!D111/K_T!C111)</f>
        <v>5.500670665133719E-3</v>
      </c>
      <c r="E111" s="15">
        <f>0.5*(Cy!BH111+Cy!BI111)*LN(K_T!E111/K_T!D111)</f>
        <v>5.983254289935091E-3</v>
      </c>
      <c r="F111" s="15">
        <f>0.5*(Cy!BI111+Cy!BJ111)*LN(K_T!F111/K_T!E111)</f>
        <v>4.8304826602032416E-3</v>
      </c>
      <c r="G111" s="15">
        <f>0.5*(Cy!BJ111+Cy!BK111)*LN(K_T!G111/K_T!F111)</f>
        <v>3.6801014443163162E-3</v>
      </c>
      <c r="H111" s="15">
        <f>0.5*(Cy!BK111+Cy!BL111)*LN(K_T!H111/K_T!G111)</f>
        <v>3.2559017410393903E-3</v>
      </c>
      <c r="I111" s="15">
        <f>0.5*(Cy!BL111+Cy!BM111)*LN(K_T!I111/K_T!H111)</f>
        <v>3.1024281959970397E-3</v>
      </c>
      <c r="J111" s="15">
        <f>0.5*(Cy!BM111+Cy!BN111)*LN(K_T!J111/K_T!I111)</f>
        <v>2.5231497818493658E-3</v>
      </c>
      <c r="K111" s="15">
        <f>0.5*(Cy!BN111+Cy!BO111)*LN(K_T!K111/K_T!J111)</f>
        <v>1.6154020697095246E-3</v>
      </c>
      <c r="L111" s="15">
        <f>0.5*(Cy!BO111+Cy!BP111)*LN(K_T!L111/K_T!K111)</f>
        <v>1.3100532799711635E-3</v>
      </c>
      <c r="M111" s="15">
        <f>0.5*(Cy!BP111+Cy!BQ111)*LN(K_T!M111/K_T!L111)</f>
        <v>1.1418607762862247E-3</v>
      </c>
      <c r="N111" s="15">
        <f>0.5*(Cy!BQ111+Cy!BR111)*LN(K_T!N111/K_T!M111)</f>
        <v>1.3101709318658517E-3</v>
      </c>
      <c r="O111" s="15">
        <f>0.5*(Cy!BR111+Cy!BS111)*LN(K_T!O111/K_T!N111)</f>
        <v>1.189783756848382E-3</v>
      </c>
      <c r="P111" s="15">
        <f>0.5*(Cy!BS111+Cy!BT111)*LN(K_T!P111/K_T!O111)</f>
        <v>7.3868606088830331E-4</v>
      </c>
      <c r="Q111" s="15">
        <f>0.5*(Cy!BT111+Cy!BU111)*LN(K_T!Q111/K_T!P111)</f>
        <v>1.3202850236967685E-4</v>
      </c>
      <c r="R111" s="15">
        <f>0.5*(Cy!BU111+Cy!BV111)*LN(K_T!R111/K_T!Q111)</f>
        <v>-1.1356516154145181E-3</v>
      </c>
      <c r="S111" s="15">
        <f>0.5*(Cy!BV111+Cy!BW111)*LN(K_T!S111/K_T!R111)</f>
        <v>-1.2104343622538819E-3</v>
      </c>
      <c r="T111" s="15">
        <f>0.5*(Cy!BW111+Cy!BX111)*LN(K_T!T111/K_T!S111)</f>
        <v>-8.1409695875040062E-4</v>
      </c>
      <c r="U111" s="15">
        <f>0.5*(Cy!BX111+Cy!BY111)*LN(K_T!U111/K_T!T111)</f>
        <v>-3.803651942926207E-4</v>
      </c>
      <c r="V111" s="15">
        <f>0.5*(Cy!BY111+Cy!BZ111)*LN(K_T!V111/K_T!U111)</f>
        <v>5.189081396323547E-5</v>
      </c>
      <c r="W111" s="15">
        <f>0.5*(Cy!BZ111+Cy!CA111)*LN(K_T!W111/K_T!V111)</f>
        <v>2.2344151719752174E-4</v>
      </c>
      <c r="X111" s="15">
        <f>0.5*(Cy!CA111+Cy!CB111)*LN(K_T!X111/K_T!W111)</f>
        <v>3.8043487133806927E-4</v>
      </c>
      <c r="Y111" s="15">
        <f>0.5*(Cy!CB111+Cy!CC111)*LN(K_T!Y111/K_T!X111)</f>
        <v>3.8771074068125758E-4</v>
      </c>
      <c r="Z111" s="15">
        <f>0.5*(Cy!CC111+Cy!CD111)*LN(K_T!Z111/K_T!Y111)</f>
        <v>5.1615419338104252E-4</v>
      </c>
      <c r="AA111" s="15">
        <f>0.5*(Cy!CD111+Cy!CE111)*LN(K_T!AA111/K_T!Z111)</f>
        <v>4.7958601334598474E-4</v>
      </c>
      <c r="AB111" s="15">
        <f>0.5*(Cy!CE111+Cy!CF111)*LN(K_T!AB111/K_T!AA111)</f>
        <v>4.4831779662652836E-4</v>
      </c>
      <c r="AC111" s="15">
        <f>0.5*(Cy!CF111+Cy!CG111)*LN(K_T!AC111/K_T!AB111)</f>
        <v>4.4500545853800383E-5</v>
      </c>
      <c r="AD111" s="15"/>
      <c r="AE111" s="15"/>
      <c r="AF111" s="64">
        <f t="shared" si="20"/>
        <v>4.1704336662982157E-3</v>
      </c>
      <c r="AG111" s="64">
        <f t="shared" si="21"/>
        <v>1.5801273679364261E-3</v>
      </c>
      <c r="AH111" s="64">
        <f t="shared" si="22"/>
        <v>-5.7117531512407589E-5</v>
      </c>
      <c r="AI111" s="64">
        <f t="shared" si="23"/>
        <v>-1.0773899010883894E-4</v>
      </c>
      <c r="AJ111" s="64">
        <f t="shared" si="24"/>
        <v>3.752538579777227E-4</v>
      </c>
      <c r="AK111" s="64">
        <f t="shared" si="25"/>
        <v>7.6150491821200933E-4</v>
      </c>
      <c r="AL111" s="64">
        <f t="shared" si="26"/>
        <v>1.337574339344419E-4</v>
      </c>
      <c r="AM111" s="64">
        <f t="shared" si="27"/>
        <v>1.0559449960801127E-4</v>
      </c>
      <c r="AN111" s="64">
        <f t="shared" si="28"/>
        <v>2.4640917124016436E-4</v>
      </c>
      <c r="AO111" s="64">
        <f t="shared" si="29"/>
        <v>1.1921916741182235E-3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160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0.5*(Cy!BG3+Cy!BH3)*LN(KC!D3/KC!C3)</f>
        <v>-4.5432225309151204E-3</v>
      </c>
      <c r="E3" s="15">
        <f>0.5*(Cy!BH3+Cy!BI3)*LN(KC!E3/KC!D3)</f>
        <v>-2.2763632387698533E-3</v>
      </c>
      <c r="F3" s="15">
        <f>0.5*(Cy!BI3+Cy!BJ3)*LN(KC!F3/KC!E3)</f>
        <v>-2.8591667027669061E-3</v>
      </c>
      <c r="G3" s="15">
        <f>0.5*(Cy!BJ3+Cy!BK3)*LN(KC!G3/KC!F3)</f>
        <v>-4.6626575212964649E-3</v>
      </c>
      <c r="H3" s="15">
        <f>0.5*(Cy!BK3+Cy!BL3)*LN(KC!H3/KC!G3)</f>
        <v>-1.5144343513930401E-3</v>
      </c>
      <c r="I3" s="15">
        <f>0.5*(Cy!BL3+Cy!BM3)*LN(KC!I3/KC!H3)</f>
        <v>-6.3880228437896466E-4</v>
      </c>
      <c r="J3" s="15">
        <f>0.5*(Cy!BM3+Cy!BN3)*LN(KC!J3/KC!I3)</f>
        <v>-1.1830060306263152E-3</v>
      </c>
      <c r="K3" s="15">
        <f>0.5*(Cy!BN3+Cy!BO3)*LN(KC!K3/KC!J3)</f>
        <v>-1.224159056850144E-3</v>
      </c>
      <c r="L3" s="15">
        <f>0.5*(Cy!BO3+Cy!BP3)*LN(KC!L3/KC!K3)</f>
        <v>-1.3099057955101832E-3</v>
      </c>
      <c r="M3" s="15">
        <f>0.5*(Cy!BP3+Cy!BQ3)*LN(KC!M3/KC!L3)</f>
        <v>-1.5142439906339808E-3</v>
      </c>
      <c r="N3" s="15">
        <f>0.5*(Cy!BQ3+Cy!BR3)*LN(KC!N3/KC!M3)</f>
        <v>-9.126412427260122E-4</v>
      </c>
      <c r="O3" s="15">
        <f>0.5*(Cy!BR3+Cy!BS3)*LN(KC!O3/KC!N3)</f>
        <v>-7.7968103912178996E-4</v>
      </c>
      <c r="P3" s="15">
        <f>0.5*(Cy!BS3+Cy!BT3)*LN(KC!P3/KC!O3)</f>
        <v>-2.6826005117689804E-4</v>
      </c>
      <c r="Q3" s="15">
        <f>0.5*(Cy!BT3+Cy!BU3)*LN(KC!Q3/KC!P3)</f>
        <v>8.9168638224063019E-5</v>
      </c>
      <c r="R3" s="15">
        <f>0.5*(Cy!BU3+Cy!BV3)*LN(KC!R3/KC!Q3)</f>
        <v>1.8399711559466549E-4</v>
      </c>
      <c r="S3" s="15">
        <f>0.5*(Cy!BV3+Cy!BW3)*LN(KC!S3/KC!R3)</f>
        <v>8.526052264931801E-4</v>
      </c>
      <c r="T3" s="15">
        <f>0.5*(Cy!BW3+Cy!BX3)*LN(KC!T3/KC!S3)</f>
        <v>8.0360966615917854E-4</v>
      </c>
      <c r="U3" s="15">
        <f>0.5*(Cy!BX3+Cy!BY3)*LN(KC!U3/KC!T3)</f>
        <v>5.8321377195128617E-4</v>
      </c>
      <c r="V3" s="15">
        <f>0.5*(Cy!BY3+Cy!BZ3)*LN(KC!V3/KC!U3)</f>
        <v>5.6098781639863401E-4</v>
      </c>
      <c r="W3" s="15">
        <f>0.5*(Cy!BZ3+Cy!CA3)*LN(KC!W3/KC!V3)</f>
        <v>7.0758694760562825E-4</v>
      </c>
      <c r="X3" s="15">
        <f>0.5*(Cy!CA3+Cy!CB3)*LN(KC!X3/KC!W3)</f>
        <v>-2.0031692129870735E-5</v>
      </c>
      <c r="Y3" s="15">
        <f>0.5*(Cy!CB3+Cy!CC3)*LN(KC!Y3/KC!X3)</f>
        <v>2.1191076486884743E-4</v>
      </c>
      <c r="Z3" s="15">
        <f>0.5*(Cy!CC3+Cy!CD3)*LN(KC!Z3/KC!Y3)</f>
        <v>-2.9554057245807238E-4</v>
      </c>
      <c r="AA3" s="15">
        <f>0.5*(Cy!CD3+Cy!CE3)*LN(KC!AA3/KC!Z3)</f>
        <v>-2.424798117412416E-6</v>
      </c>
      <c r="AB3" s="15">
        <f>0.5*(Cy!CE3+Cy!CF3)*LN(KC!AB3/KC!AA3)</f>
        <v>7.9403339299968334E-4</v>
      </c>
      <c r="AC3" s="15">
        <f>0.5*(Cy!CF3+Cy!CG3)*LN(KC!AC3/KC!AB3)</f>
        <v>1.0814958626604685E-3</v>
      </c>
      <c r="AD3" s="15"/>
      <c r="AF3" s="64">
        <f>AVERAGE(E3:I3)</f>
        <v>-2.3902848197210457E-3</v>
      </c>
      <c r="AG3" s="64">
        <f>AVERAGE(J3:N3)</f>
        <v>-1.228791223269327E-3</v>
      </c>
      <c r="AH3" s="64">
        <f>AVERAGE(O3:S3)</f>
        <v>1.5565978002644128E-5</v>
      </c>
      <c r="AI3" s="64">
        <f>AVERAGE(T3:X3)</f>
        <v>5.2707330199697135E-4</v>
      </c>
      <c r="AJ3" s="64">
        <f>AVERAGE(Y3:AC3)</f>
        <v>3.5789492999070292E-4</v>
      </c>
      <c r="AK3" s="64">
        <f>AVERAGE(J3:S3)</f>
        <v>-6.0661262263334145E-4</v>
      </c>
      <c r="AL3" s="64">
        <f>AVERAGE(T3:AC3)</f>
        <v>4.4248411599383714E-4</v>
      </c>
      <c r="AM3" s="64">
        <f>AVERAGE(T3:AA3)</f>
        <v>3.1866398803477743E-4</v>
      </c>
      <c r="AN3" s="64">
        <f>AVERAGE(AB3:AC3)</f>
        <v>9.3776462783007591E-4</v>
      </c>
      <c r="AO3" s="64">
        <f>AVERAGE(E3:AC3)</f>
        <v>-5.4370836660001072E-4</v>
      </c>
    </row>
    <row r="4" spans="1:41" x14ac:dyDescent="0.2">
      <c r="A4" s="4">
        <v>2</v>
      </c>
      <c r="B4" s="3" t="s">
        <v>42</v>
      </c>
      <c r="C4" s="15"/>
      <c r="D4" s="15">
        <f>0.5*(Cy!BG4+Cy!BH4)*LN(KC!D4/KC!C4)</f>
        <v>1.6064196414344832E-2</v>
      </c>
      <c r="E4" s="15">
        <f>0.5*(Cy!BH4+Cy!BI4)*LN(KC!E4/KC!D4)</f>
        <v>1.1399468785787596E-2</v>
      </c>
      <c r="F4" s="15">
        <f>0.5*(Cy!BI4+Cy!BJ4)*LN(KC!F4/KC!E4)</f>
        <v>8.7250959524101633E-3</v>
      </c>
      <c r="G4" s="15">
        <f>0.5*(Cy!BJ4+Cy!BK4)*LN(KC!G4/KC!F4)</f>
        <v>7.9347602931346631E-3</v>
      </c>
      <c r="H4" s="15">
        <f>0.5*(Cy!BK4+Cy!BL4)*LN(KC!H4/KC!G4)</f>
        <v>3.1234393900691046E-3</v>
      </c>
      <c r="I4" s="15">
        <f>0.5*(Cy!BL4+Cy!BM4)*LN(KC!I4/KC!H4)</f>
        <v>-2.227636560546037E-3</v>
      </c>
      <c r="J4" s="15">
        <f>0.5*(Cy!BM4+Cy!BN4)*LN(KC!J4/KC!I4)</f>
        <v>-1.759908277927168E-3</v>
      </c>
      <c r="K4" s="15">
        <f>0.5*(Cy!BN4+Cy!BO4)*LN(KC!K4/KC!J4)</f>
        <v>-2.3153637038861442E-3</v>
      </c>
      <c r="L4" s="15">
        <f>0.5*(Cy!BO4+Cy!BP4)*LN(KC!L4/KC!K4)</f>
        <v>-3.0668312245059016E-3</v>
      </c>
      <c r="M4" s="15">
        <f>0.5*(Cy!BP4+Cy!BQ4)*LN(KC!M4/KC!L4)</f>
        <v>-3.3389787601847613E-3</v>
      </c>
      <c r="N4" s="15">
        <f>0.5*(Cy!BQ4+Cy!BR4)*LN(KC!N4/KC!M4)</f>
        <v>-3.8660170799433547E-3</v>
      </c>
      <c r="O4" s="15">
        <f>0.5*(Cy!BR4+Cy!BS4)*LN(KC!O4/KC!N4)</f>
        <v>-2.4261486626646553E-3</v>
      </c>
      <c r="P4" s="15">
        <f>0.5*(Cy!BS4+Cy!BT4)*LN(KC!P4/KC!O4)</f>
        <v>-1.182328434563844E-3</v>
      </c>
      <c r="Q4" s="15">
        <f>0.5*(Cy!BT4+Cy!BU4)*LN(KC!Q4/KC!P4)</f>
        <v>-7.8188675749088E-4</v>
      </c>
      <c r="R4" s="15">
        <f>0.5*(Cy!BU4+Cy!BV4)*LN(KC!R4/KC!Q4)</f>
        <v>-2.6607707287323732E-4</v>
      </c>
      <c r="S4" s="15">
        <f>0.5*(Cy!BV4+Cy!BW4)*LN(KC!S4/KC!R4)</f>
        <v>3.0471716685660186E-4</v>
      </c>
      <c r="T4" s="15">
        <f>0.5*(Cy!BW4+Cy!BX4)*LN(KC!T4/KC!S4)</f>
        <v>1.0061864649472225E-3</v>
      </c>
      <c r="U4" s="15">
        <f>0.5*(Cy!BX4+Cy!BY4)*LN(KC!U4/KC!T4)</f>
        <v>6.4617374036650974E-4</v>
      </c>
      <c r="V4" s="15">
        <f>0.5*(Cy!BY4+Cy!BZ4)*LN(KC!V4/KC!U4)</f>
        <v>6.8261899727011855E-4</v>
      </c>
      <c r="W4" s="15">
        <f>0.5*(Cy!BZ4+Cy!CA4)*LN(KC!W4/KC!V4)</f>
        <v>1.6541138434457043E-4</v>
      </c>
      <c r="X4" s="15">
        <f>0.5*(Cy!CA4+Cy!CB4)*LN(KC!X4/KC!W4)</f>
        <v>3.8164827849189242E-4</v>
      </c>
      <c r="Y4" s="15">
        <f>0.5*(Cy!CB4+Cy!CC4)*LN(KC!Y4/KC!X4)</f>
        <v>-2.4247069202249969E-4</v>
      </c>
      <c r="Z4" s="15">
        <f>0.5*(Cy!CC4+Cy!CD4)*LN(KC!Z4/KC!Y4)</f>
        <v>-1.0181642997303397E-4</v>
      </c>
      <c r="AA4" s="15">
        <f>0.5*(Cy!CD4+Cy!CE4)*LN(KC!AA4/KC!Z4)</f>
        <v>2.6677118784494691E-4</v>
      </c>
      <c r="AB4" s="15">
        <f>0.5*(Cy!CE4+Cy!CF4)*LN(KC!AB4/KC!AA4)</f>
        <v>3.9585732445722534E-6</v>
      </c>
      <c r="AC4" s="15">
        <f>0.5*(Cy!CF4+Cy!CG4)*LN(KC!AC4/KC!AB4)</f>
        <v>1.2689326187709379E-4</v>
      </c>
      <c r="AD4" s="15"/>
      <c r="AF4" s="64">
        <f t="shared" ref="AF4:AF67" si="0">AVERAGE(E4:I4)</f>
        <v>5.791025572171097E-3</v>
      </c>
      <c r="AG4" s="64">
        <f t="shared" ref="AG4:AG67" si="1">AVERAGE(J4:N4)</f>
        <v>-2.869419809289466E-3</v>
      </c>
      <c r="AH4" s="64">
        <f t="shared" ref="AH4:AH67" si="2">AVERAGE(O4:S4)</f>
        <v>-8.7034475214720281E-4</v>
      </c>
      <c r="AI4" s="64">
        <f t="shared" ref="AI4:AI67" si="3">AVERAGE(T4:X4)</f>
        <v>5.7640777308406272E-4</v>
      </c>
      <c r="AJ4" s="64">
        <f t="shared" ref="AJ4:AJ67" si="4">AVERAGE(Y4:AC4)</f>
        <v>1.066718019421586E-5</v>
      </c>
      <c r="AK4" s="64">
        <f t="shared" ref="AK4:AK67" si="5">AVERAGE(J4:S4)</f>
        <v>-1.8698822807183349E-3</v>
      </c>
      <c r="AL4" s="64">
        <f t="shared" ref="AL4:AL67" si="6">AVERAGE(T4:AC4)</f>
        <v>2.9353747663913925E-4</v>
      </c>
      <c r="AM4" s="64">
        <f t="shared" ref="AM4:AM67" si="7">AVERAGE(T4:AA4)</f>
        <v>3.5056536640871582E-4</v>
      </c>
      <c r="AN4" s="64">
        <f t="shared" ref="AN4:AN67" si="8">AVERAGE(AB4:AC4)</f>
        <v>6.5425917560833023E-5</v>
      </c>
      <c r="AO4" s="64">
        <f t="shared" ref="AO4:AO67" si="9">AVERAGE(E4:AC4)</f>
        <v>5.2766719280254119E-4</v>
      </c>
    </row>
    <row r="5" spans="1:41" x14ac:dyDescent="0.2">
      <c r="A5" s="4">
        <v>3</v>
      </c>
      <c r="B5" s="3" t="s">
        <v>0</v>
      </c>
      <c r="C5" s="15"/>
      <c r="D5" s="15">
        <f>0.5*(Cy!BG5+Cy!BH5)*LN(KC!D5/KC!C5)</f>
        <v>5.1065812706363066E-4</v>
      </c>
      <c r="E5" s="15">
        <f>0.5*(Cy!BH5+Cy!BI5)*LN(KC!E5/KC!D5)</f>
        <v>-7.5402165452461464E-4</v>
      </c>
      <c r="F5" s="15">
        <f>0.5*(Cy!BI5+Cy!BJ5)*LN(KC!F5/KC!E5)</f>
        <v>3.5212364257851739E-4</v>
      </c>
      <c r="G5" s="15">
        <f>0.5*(Cy!BJ5+Cy!BK5)*LN(KC!G5/KC!F5)</f>
        <v>-2.3487645243899682E-3</v>
      </c>
      <c r="H5" s="15">
        <f>0.5*(Cy!BK5+Cy!BL5)*LN(KC!H5/KC!G5)</f>
        <v>1.0335732165482926E-3</v>
      </c>
      <c r="I5" s="15">
        <f>0.5*(Cy!BL5+Cy!BM5)*LN(KC!I5/KC!H5)</f>
        <v>-1.306174852232308E-3</v>
      </c>
      <c r="J5" s="15">
        <f>0.5*(Cy!BM5+Cy!BN5)*LN(KC!J5/KC!I5)</f>
        <v>4.2562238061087687E-4</v>
      </c>
      <c r="K5" s="15">
        <f>0.5*(Cy!BN5+Cy!BO5)*LN(KC!K5/KC!J5)</f>
        <v>-7.6965493257489821E-4</v>
      </c>
      <c r="L5" s="15">
        <f>0.5*(Cy!BO5+Cy!BP5)*LN(KC!L5/KC!K5)</f>
        <v>-2.1427219837735719E-3</v>
      </c>
      <c r="M5" s="15">
        <f>0.5*(Cy!BP5+Cy!BQ5)*LN(KC!M5/KC!L5)</f>
        <v>-1.2897983755114383E-3</v>
      </c>
      <c r="N5" s="15">
        <f>0.5*(Cy!BQ5+Cy!BR5)*LN(KC!N5/KC!M5)</f>
        <v>-1.4189202284041818E-3</v>
      </c>
      <c r="O5" s="15">
        <f>0.5*(Cy!BR5+Cy!BS5)*LN(KC!O5/KC!N5)</f>
        <v>-1.1719203025853857E-3</v>
      </c>
      <c r="P5" s="15">
        <f>0.5*(Cy!BS5+Cy!BT5)*LN(KC!P5/KC!O5)</f>
        <v>-1.5193278458044417E-4</v>
      </c>
      <c r="Q5" s="15">
        <f>0.5*(Cy!BT5+Cy!BU5)*LN(KC!Q5/KC!P5)</f>
        <v>-2.4189412556802721E-4</v>
      </c>
      <c r="R5" s="15">
        <f>0.5*(Cy!BU5+Cy!BV5)*LN(KC!R5/KC!Q5)</f>
        <v>-5.8376114736779781E-6</v>
      </c>
      <c r="S5" s="15">
        <f>0.5*(Cy!BV5+Cy!BW5)*LN(KC!S5/KC!R5)</f>
        <v>6.3011397395880463E-4</v>
      </c>
      <c r="T5" s="15">
        <f>0.5*(Cy!BW5+Cy!BX5)*LN(KC!T5/KC!S5)</f>
        <v>4.7502682898144862E-4</v>
      </c>
      <c r="U5" s="15">
        <f>0.5*(Cy!BX5+Cy!BY5)*LN(KC!U5/KC!T5)</f>
        <v>4.4212889127456209E-4</v>
      </c>
      <c r="V5" s="15">
        <f>0.5*(Cy!BY5+Cy!BZ5)*LN(KC!V5/KC!U5)</f>
        <v>2.0132949803051847E-4</v>
      </c>
      <c r="W5" s="15">
        <f>0.5*(Cy!BZ5+Cy!CA5)*LN(KC!W5/KC!V5)</f>
        <v>-2.0269936067150233E-4</v>
      </c>
      <c r="X5" s="15">
        <f>0.5*(Cy!CA5+Cy!CB5)*LN(KC!X5/KC!W5)</f>
        <v>3.4934408137166155E-5</v>
      </c>
      <c r="Y5" s="15">
        <f>0.5*(Cy!CB5+Cy!CC5)*LN(KC!Y5/KC!X5)</f>
        <v>6.2190924011393047E-5</v>
      </c>
      <c r="Z5" s="15">
        <f>0.5*(Cy!CC5+Cy!CD5)*LN(KC!Z5/KC!Y5)</f>
        <v>-1.1508738428594304E-4</v>
      </c>
      <c r="AA5" s="15">
        <f>0.5*(Cy!CD5+Cy!CE5)*LN(KC!AA5/KC!Z5)</f>
        <v>6.645644154339124E-4</v>
      </c>
      <c r="AB5" s="15">
        <f>0.5*(Cy!CE5+Cy!CF5)*LN(KC!AB5/KC!AA5)</f>
        <v>1.6552542671865967E-4</v>
      </c>
      <c r="AC5" s="15">
        <f>0.5*(Cy!CF5+Cy!CG5)*LN(KC!AC5/KC!AB5)</f>
        <v>-1.2112453150905101E-4</v>
      </c>
      <c r="AD5" s="15"/>
      <c r="AF5" s="64">
        <f t="shared" si="0"/>
        <v>-6.0465283440401616E-4</v>
      </c>
      <c r="AG5" s="64">
        <f t="shared" si="1"/>
        <v>-1.0390946279306428E-3</v>
      </c>
      <c r="AH5" s="64">
        <f t="shared" si="2"/>
        <v>-1.882941700497461E-4</v>
      </c>
      <c r="AI5" s="64">
        <f t="shared" si="3"/>
        <v>1.9014405315043859E-4</v>
      </c>
      <c r="AJ5" s="64">
        <f t="shared" si="4"/>
        <v>1.3121377007379421E-4</v>
      </c>
      <c r="AK5" s="64">
        <f t="shared" si="5"/>
        <v>-6.1369439899019442E-4</v>
      </c>
      <c r="AL5" s="64">
        <f t="shared" si="6"/>
        <v>1.606789116121164E-4</v>
      </c>
      <c r="AM5" s="64">
        <f t="shared" si="7"/>
        <v>1.952985276139444E-4</v>
      </c>
      <c r="AN5" s="64">
        <f t="shared" si="8"/>
        <v>2.2200447604804334E-5</v>
      </c>
      <c r="AO5" s="64">
        <f t="shared" si="9"/>
        <v>-3.0213676183203436E-4</v>
      </c>
    </row>
    <row r="6" spans="1:41" x14ac:dyDescent="0.2">
      <c r="A6" s="4">
        <v>4</v>
      </c>
      <c r="B6" s="6" t="s">
        <v>1</v>
      </c>
      <c r="C6" s="15"/>
      <c r="D6" s="15">
        <f>0.5*(Cy!BG6+Cy!BH6)*LN(KC!D6/KC!C6)</f>
        <v>-2.3112587196949543E-3</v>
      </c>
      <c r="E6" s="15">
        <f>0.5*(Cy!BH6+Cy!BI6)*LN(KC!E6/KC!D6)</f>
        <v>-6.0810688652395068E-4</v>
      </c>
      <c r="F6" s="15">
        <f>0.5*(Cy!BI6+Cy!BJ6)*LN(KC!F6/KC!E6)</f>
        <v>2.1588657362987934E-5</v>
      </c>
      <c r="G6" s="15">
        <f>0.5*(Cy!BJ6+Cy!BK6)*LN(KC!G6/KC!F6)</f>
        <v>-2.5206398639294717E-3</v>
      </c>
      <c r="H6" s="15">
        <f>0.5*(Cy!BK6+Cy!BL6)*LN(KC!H6/KC!G6)</f>
        <v>-3.3119403879237493E-3</v>
      </c>
      <c r="I6" s="15">
        <f>0.5*(Cy!BL6+Cy!BM6)*LN(KC!I6/KC!H6)</f>
        <v>3.2654481690257216E-3</v>
      </c>
      <c r="J6" s="15">
        <f>0.5*(Cy!BM6+Cy!BN6)*LN(KC!J6/KC!I6)</f>
        <v>3.7076099157863627E-3</v>
      </c>
      <c r="K6" s="15">
        <f>0.5*(Cy!BN6+Cy!BO6)*LN(KC!K6/KC!J6)</f>
        <v>6.1448664479510351E-4</v>
      </c>
      <c r="L6" s="15">
        <f>0.5*(Cy!BO6+Cy!BP6)*LN(KC!L6/KC!K6)</f>
        <v>-1.9029757330021897E-3</v>
      </c>
      <c r="M6" s="15">
        <f>0.5*(Cy!BP6+Cy!BQ6)*LN(KC!M6/KC!L6)</f>
        <v>1.0827838562703471E-3</v>
      </c>
      <c r="N6" s="15">
        <f>0.5*(Cy!BQ6+Cy!BR6)*LN(KC!N6/KC!M6)</f>
        <v>5.851424358478941E-4</v>
      </c>
      <c r="O6" s="15">
        <f>0.5*(Cy!BR6+Cy!BS6)*LN(KC!O6/KC!N6)</f>
        <v>-3.3430037786644619E-5</v>
      </c>
      <c r="P6" s="15">
        <f>0.5*(Cy!BS6+Cy!BT6)*LN(KC!P6/KC!O6)</f>
        <v>-6.5009953577112799E-4</v>
      </c>
      <c r="Q6" s="15">
        <f>0.5*(Cy!BT6+Cy!BU6)*LN(KC!Q6/KC!P6)</f>
        <v>1.4672390945197686E-4</v>
      </c>
      <c r="R6" s="15">
        <f>0.5*(Cy!BU6+Cy!BV6)*LN(KC!R6/KC!Q6)</f>
        <v>3.8158184630843661E-4</v>
      </c>
      <c r="S6" s="15">
        <f>0.5*(Cy!BV6+Cy!BW6)*LN(KC!S6/KC!R6)</f>
        <v>1.3872899682767002E-3</v>
      </c>
      <c r="T6" s="15">
        <f>0.5*(Cy!BW6+Cy!BX6)*LN(KC!T6/KC!S6)</f>
        <v>1.4518774961514635E-3</v>
      </c>
      <c r="U6" s="15">
        <f>0.5*(Cy!BX6+Cy!BY6)*LN(KC!U6/KC!T6)</f>
        <v>1.5776349842865362E-3</v>
      </c>
      <c r="V6" s="15">
        <f>0.5*(Cy!BY6+Cy!BZ6)*LN(KC!V6/KC!U6)</f>
        <v>1.198171993590553E-3</v>
      </c>
      <c r="W6" s="15">
        <f>0.5*(Cy!BZ6+Cy!CA6)*LN(KC!W6/KC!V6)</f>
        <v>-1.2023636543877361E-4</v>
      </c>
      <c r="X6" s="15">
        <f>0.5*(Cy!CA6+Cy!CB6)*LN(KC!X6/KC!W6)</f>
        <v>8.4909555729504509E-4</v>
      </c>
      <c r="Y6" s="15">
        <f>0.5*(Cy!CB6+Cy!CC6)*LN(KC!Y6/KC!X6)</f>
        <v>5.5751675117907313E-4</v>
      </c>
      <c r="Z6" s="15">
        <f>0.5*(Cy!CC6+Cy!CD6)*LN(KC!Z6/KC!Y6)</f>
        <v>7.6989007868303412E-4</v>
      </c>
      <c r="AA6" s="15">
        <f>0.5*(Cy!CD6+Cy!CE6)*LN(KC!AA6/KC!Z6)</f>
        <v>1.9555400561076415E-3</v>
      </c>
      <c r="AB6" s="15">
        <f>0.5*(Cy!CE6+Cy!CF6)*LN(KC!AB6/KC!AA6)</f>
        <v>3.9462450668858269E-4</v>
      </c>
      <c r="AC6" s="15">
        <f>0.5*(Cy!CF6+Cy!CG6)*LN(KC!AC6/KC!AB6)</f>
        <v>-1.4715625043629007E-4</v>
      </c>
      <c r="AD6" s="15"/>
      <c r="AF6" s="64">
        <f t="shared" si="0"/>
        <v>-6.3073006239769229E-4</v>
      </c>
      <c r="AG6" s="64">
        <f t="shared" si="1"/>
        <v>8.1740942393950346E-4</v>
      </c>
      <c r="AH6" s="64">
        <f t="shared" si="2"/>
        <v>2.4641323009586826E-4</v>
      </c>
      <c r="AI6" s="64">
        <f t="shared" si="3"/>
        <v>9.9130873317696488E-4</v>
      </c>
      <c r="AJ6" s="64">
        <f t="shared" si="4"/>
        <v>7.0608302844440821E-4</v>
      </c>
      <c r="AK6" s="64">
        <f t="shared" si="5"/>
        <v>5.3191132701768586E-4</v>
      </c>
      <c r="AL6" s="64">
        <f t="shared" si="6"/>
        <v>8.4869588081068655E-4</v>
      </c>
      <c r="AM6" s="64">
        <f t="shared" si="7"/>
        <v>1.0299363189818216E-3</v>
      </c>
      <c r="AN6" s="64">
        <f t="shared" si="8"/>
        <v>1.2373412812614632E-4</v>
      </c>
      <c r="AO6" s="64">
        <f t="shared" si="9"/>
        <v>4.2609687065181057E-4</v>
      </c>
    </row>
    <row r="7" spans="1:41" x14ac:dyDescent="0.2">
      <c r="A7" s="4">
        <v>5</v>
      </c>
      <c r="B7" s="6" t="s">
        <v>2</v>
      </c>
      <c r="C7" s="15"/>
      <c r="D7" s="15">
        <f>0.5*(Cy!BG7+Cy!BH7)*LN(KC!D7/KC!C7)</f>
        <v>1.4060456074115732E-3</v>
      </c>
      <c r="E7" s="15">
        <f>0.5*(Cy!BH7+Cy!BI7)*LN(KC!E7/KC!D7)</f>
        <v>-1.3338046114175024E-3</v>
      </c>
      <c r="F7" s="15">
        <f>0.5*(Cy!BI7+Cy!BJ7)*LN(KC!F7/KC!E7)</f>
        <v>-1.445113234392433E-3</v>
      </c>
      <c r="G7" s="15">
        <f>0.5*(Cy!BJ7+Cy!BK7)*LN(KC!G7/KC!F7)</f>
        <v>-1.5786218676505004E-3</v>
      </c>
      <c r="H7" s="15">
        <f>0.5*(Cy!BK7+Cy!BL7)*LN(KC!H7/KC!G7)</f>
        <v>-2.7710125211195102E-3</v>
      </c>
      <c r="I7" s="15">
        <f>0.5*(Cy!BL7+Cy!BM7)*LN(KC!I7/KC!H7)</f>
        <v>5.6417742989076731E-4</v>
      </c>
      <c r="J7" s="15">
        <f>0.5*(Cy!BM7+Cy!BN7)*LN(KC!J7/KC!I7)</f>
        <v>-1.398592833683639E-3</v>
      </c>
      <c r="K7" s="15">
        <f>0.5*(Cy!BN7+Cy!BO7)*LN(KC!K7/KC!J7)</f>
        <v>1.3839222963231215E-4</v>
      </c>
      <c r="L7" s="15">
        <f>0.5*(Cy!BO7+Cy!BP7)*LN(KC!L7/KC!K7)</f>
        <v>-4.3190859980898298E-3</v>
      </c>
      <c r="M7" s="15">
        <f>0.5*(Cy!BP7+Cy!BQ7)*LN(KC!M7/KC!L7)</f>
        <v>-5.7832956471805738E-3</v>
      </c>
      <c r="N7" s="15">
        <f>0.5*(Cy!BQ7+Cy!BR7)*LN(KC!N7/KC!M7)</f>
        <v>-5.7318309504494451E-3</v>
      </c>
      <c r="O7" s="15">
        <f>0.5*(Cy!BR7+Cy!BS7)*LN(KC!O7/KC!N7)</f>
        <v>-3.7773970429003522E-3</v>
      </c>
      <c r="P7" s="15">
        <f>0.5*(Cy!BS7+Cy!BT7)*LN(KC!P7/KC!O7)</f>
        <v>6.9438574654116716E-4</v>
      </c>
      <c r="Q7" s="15">
        <f>0.5*(Cy!BT7+Cy!BU7)*LN(KC!Q7/KC!P7)</f>
        <v>1.9137636173422944E-3</v>
      </c>
      <c r="R7" s="15">
        <f>0.5*(Cy!BU7+Cy!BV7)*LN(KC!R7/KC!Q7)</f>
        <v>-1.8734902799393772E-3</v>
      </c>
      <c r="S7" s="15">
        <f>0.5*(Cy!BV7+Cy!BW7)*LN(KC!S7/KC!R7)</f>
        <v>-3.6690948753960321E-3</v>
      </c>
      <c r="T7" s="15">
        <f>0.5*(Cy!BW7+Cy!BX7)*LN(KC!T7/KC!S7)</f>
        <v>-4.391936319499315E-3</v>
      </c>
      <c r="U7" s="15">
        <f>0.5*(Cy!BX7+Cy!BY7)*LN(KC!U7/KC!T7)</f>
        <v>-6.3600829427254944E-4</v>
      </c>
      <c r="V7" s="15">
        <f>0.5*(Cy!BY7+Cy!BZ7)*LN(KC!V7/KC!U7)</f>
        <v>2.1885275248217273E-3</v>
      </c>
      <c r="W7" s="15">
        <f>0.5*(Cy!BZ7+Cy!CA7)*LN(KC!W7/KC!V7)</f>
        <v>3.3497748759623073E-3</v>
      </c>
      <c r="X7" s="15">
        <f>0.5*(Cy!CA7+Cy!CB7)*LN(KC!X7/KC!W7)</f>
        <v>-9.9723058160044835E-4</v>
      </c>
      <c r="Y7" s="15">
        <f>0.5*(Cy!CB7+Cy!CC7)*LN(KC!Y7/KC!X7)</f>
        <v>-3.2625519032604333E-3</v>
      </c>
      <c r="Z7" s="15">
        <f>0.5*(Cy!CC7+Cy!CD7)*LN(KC!Z7/KC!Y7)</f>
        <v>1.258303361633099E-3</v>
      </c>
      <c r="AA7" s="15">
        <f>0.5*(Cy!CD7+Cy!CE7)*LN(KC!AA7/KC!Z7)</f>
        <v>-4.054730564173002E-3</v>
      </c>
      <c r="AB7" s="15">
        <f>0.5*(Cy!CE7+Cy!CF7)*LN(KC!AB7/KC!AA7)</f>
        <v>-4.415224215987514E-3</v>
      </c>
      <c r="AC7" s="15">
        <f>0.5*(Cy!CF7+Cy!CG7)*LN(KC!AC7/KC!AB7)</f>
        <v>-5.3086534818332452E-3</v>
      </c>
      <c r="AD7" s="15"/>
      <c r="AF7" s="64">
        <f t="shared" si="0"/>
        <v>-1.3128749609378359E-3</v>
      </c>
      <c r="AG7" s="64">
        <f t="shared" si="1"/>
        <v>-3.4188826399542348E-3</v>
      </c>
      <c r="AH7" s="64">
        <f t="shared" si="2"/>
        <v>-1.3423665668704601E-3</v>
      </c>
      <c r="AI7" s="64">
        <f t="shared" si="3"/>
        <v>-9.7374558917655627E-5</v>
      </c>
      <c r="AJ7" s="64">
        <f t="shared" si="4"/>
        <v>-3.1565713607242195E-3</v>
      </c>
      <c r="AK7" s="64">
        <f t="shared" si="5"/>
        <v>-2.380624603412347E-3</v>
      </c>
      <c r="AL7" s="64">
        <f t="shared" si="6"/>
        <v>-1.6269729598209375E-3</v>
      </c>
      <c r="AM7" s="64">
        <f t="shared" si="7"/>
        <v>-8.1823148754857681E-4</v>
      </c>
      <c r="AN7" s="64">
        <f t="shared" si="8"/>
        <v>-4.8619388489103792E-3</v>
      </c>
      <c r="AO7" s="64">
        <f t="shared" si="9"/>
        <v>-1.8656140174808805E-3</v>
      </c>
    </row>
    <row r="8" spans="1:41" x14ac:dyDescent="0.2">
      <c r="A8" s="4">
        <v>6</v>
      </c>
      <c r="B8" s="6" t="s">
        <v>43</v>
      </c>
      <c r="C8" s="15"/>
      <c r="D8" s="15">
        <f>0.5*(Cy!BG8+Cy!BH8)*LN(KC!D8/KC!C8)</f>
        <v>8.1367629444271364E-4</v>
      </c>
      <c r="E8" s="15">
        <f>0.5*(Cy!BH8+Cy!BI8)*LN(KC!E8/KC!D8)</f>
        <v>4.3885926827094012E-4</v>
      </c>
      <c r="F8" s="15">
        <f>0.5*(Cy!BI8+Cy!BJ8)*LN(KC!F8/KC!E8)</f>
        <v>1.1482020216274573E-4</v>
      </c>
      <c r="G8" s="15">
        <f>0.5*(Cy!BJ8+Cy!BK8)*LN(KC!G8/KC!F8)</f>
        <v>-4.6924400194890308E-5</v>
      </c>
      <c r="H8" s="15">
        <f>0.5*(Cy!BK8+Cy!BL8)*LN(KC!H8/KC!G8)</f>
        <v>4.464592455023414E-4</v>
      </c>
      <c r="I8" s="15">
        <f>0.5*(Cy!BL8+Cy!BM8)*LN(KC!I8/KC!H8)</f>
        <v>-2.1600402125611029E-4</v>
      </c>
      <c r="J8" s="15">
        <f>0.5*(Cy!BM8+Cy!BN8)*LN(KC!J8/KC!I8)</f>
        <v>6.7326773115102977E-4</v>
      </c>
      <c r="K8" s="15">
        <f>0.5*(Cy!BN8+Cy!BO8)*LN(KC!K8/KC!J8)</f>
        <v>5.5231903357312649E-4</v>
      </c>
      <c r="L8" s="15">
        <f>0.5*(Cy!BO8+Cy!BP8)*LN(KC!L8/KC!K8)</f>
        <v>1.5754724645156856E-4</v>
      </c>
      <c r="M8" s="15">
        <f>0.5*(Cy!BP8+Cy!BQ8)*LN(KC!M8/KC!L8)</f>
        <v>5.0810230635536303E-4</v>
      </c>
      <c r="N8" s="15">
        <f>0.5*(Cy!BQ8+Cy!BR8)*LN(KC!N8/KC!M8)</f>
        <v>8.1914161497995282E-4</v>
      </c>
      <c r="O8" s="15">
        <f>0.5*(Cy!BR8+Cy!BS8)*LN(KC!O8/KC!N8)</f>
        <v>4.762417956560311E-4</v>
      </c>
      <c r="P8" s="15">
        <f>0.5*(Cy!BS8+Cy!BT8)*LN(KC!P8/KC!O8)</f>
        <v>5.8558999070074396E-4</v>
      </c>
      <c r="Q8" s="15">
        <f>0.5*(Cy!BT8+Cy!BU8)*LN(KC!Q8/KC!P8)</f>
        <v>-1.6479640112904324E-4</v>
      </c>
      <c r="R8" s="15">
        <f>0.5*(Cy!BU8+Cy!BV8)*LN(KC!R8/KC!Q8)</f>
        <v>-6.8481587428638664E-4</v>
      </c>
      <c r="S8" s="15">
        <f>0.5*(Cy!BV8+Cy!BW8)*LN(KC!S8/KC!R8)</f>
        <v>-4.958742644441429E-4</v>
      </c>
      <c r="T8" s="15">
        <f>0.5*(Cy!BW8+Cy!BX8)*LN(KC!T8/KC!S8)</f>
        <v>-5.0581680440073176E-4</v>
      </c>
      <c r="U8" s="15">
        <f>0.5*(Cy!BX8+Cy!BY8)*LN(KC!U8/KC!T8)</f>
        <v>-1.8279815877776618E-4</v>
      </c>
      <c r="V8" s="15">
        <f>0.5*(Cy!BY8+Cy!BZ8)*LN(KC!V8/KC!U8)</f>
        <v>-1.0897896835706389E-4</v>
      </c>
      <c r="W8" s="15">
        <f>0.5*(Cy!BZ8+Cy!CA8)*LN(KC!W8/KC!V8)</f>
        <v>-5.4198970087635694E-5</v>
      </c>
      <c r="X8" s="15">
        <f>0.5*(Cy!CA8+Cy!CB8)*LN(KC!X8/KC!W8)</f>
        <v>2.692590561806201E-4</v>
      </c>
      <c r="Y8" s="15">
        <f>0.5*(Cy!CB8+Cy!CC8)*LN(KC!Y8/KC!X8)</f>
        <v>2.0894496084275814E-4</v>
      </c>
      <c r="Z8" s="15">
        <f>0.5*(Cy!CC8+Cy!CD8)*LN(KC!Z8/KC!Y8)</f>
        <v>3.9745374057303273E-4</v>
      </c>
      <c r="AA8" s="15">
        <f>0.5*(Cy!CD8+Cy!CE8)*LN(KC!AA8/KC!Z8)</f>
        <v>3.5805088971737616E-4</v>
      </c>
      <c r="AB8" s="15">
        <f>0.5*(Cy!CE8+Cy!CF8)*LN(KC!AB8/KC!AA8)</f>
        <v>3.9142649239190633E-4</v>
      </c>
      <c r="AC8" s="15">
        <f>0.5*(Cy!CF8+Cy!CG8)*LN(KC!AC8/KC!AB8)</f>
        <v>-5.8466000252202107E-5</v>
      </c>
      <c r="AD8" s="15"/>
      <c r="AF8" s="64">
        <f t="shared" si="0"/>
        <v>1.4744205889700534E-4</v>
      </c>
      <c r="AG8" s="64">
        <f t="shared" si="1"/>
        <v>5.4207558650220806E-4</v>
      </c>
      <c r="AH8" s="64">
        <f t="shared" si="2"/>
        <v>-5.673095070055953E-5</v>
      </c>
      <c r="AI8" s="64">
        <f t="shared" si="3"/>
        <v>-1.1650676908851551E-4</v>
      </c>
      <c r="AJ8" s="64">
        <f t="shared" si="4"/>
        <v>2.5948201665457421E-4</v>
      </c>
      <c r="AK8" s="64">
        <f t="shared" si="5"/>
        <v>2.4267231790082427E-4</v>
      </c>
      <c r="AL8" s="64">
        <f t="shared" si="6"/>
        <v>7.1487623783029368E-5</v>
      </c>
      <c r="AM8" s="64">
        <f t="shared" si="7"/>
        <v>4.773946821132368E-5</v>
      </c>
      <c r="AN8" s="64">
        <f t="shared" si="8"/>
        <v>1.6648024606985212E-4</v>
      </c>
      <c r="AO8" s="64">
        <f t="shared" si="9"/>
        <v>1.5515238845294256E-4</v>
      </c>
    </row>
    <row r="9" spans="1:41" x14ac:dyDescent="0.2">
      <c r="A9" s="4">
        <v>7</v>
      </c>
      <c r="B9" s="6" t="s">
        <v>44</v>
      </c>
      <c r="C9" s="15"/>
      <c r="D9" s="15">
        <f>0.5*(Cy!BG9+Cy!BH9)*LN(KC!D9/KC!C9)</f>
        <v>7.5754785219863448E-4</v>
      </c>
      <c r="E9" s="15">
        <f>0.5*(Cy!BH9+Cy!BI9)*LN(KC!E9/KC!D9)</f>
        <v>3.6191615731944008E-4</v>
      </c>
      <c r="F9" s="15">
        <f>0.5*(Cy!BI9+Cy!BJ9)*LN(KC!F9/KC!E9)</f>
        <v>2.6908293193416148E-4</v>
      </c>
      <c r="G9" s="15">
        <f>0.5*(Cy!BJ9+Cy!BK9)*LN(KC!G9/KC!F9)</f>
        <v>-4.1859484807383202E-4</v>
      </c>
      <c r="H9" s="15">
        <f>0.5*(Cy!BK9+Cy!BL9)*LN(KC!H9/KC!G9)</f>
        <v>-2.8370138173555395E-4</v>
      </c>
      <c r="I9" s="15">
        <f>0.5*(Cy!BL9+Cy!BM9)*LN(KC!I9/KC!H9)</f>
        <v>-5.4248477293865609E-4</v>
      </c>
      <c r="J9" s="15">
        <f>0.5*(Cy!BM9+Cy!BN9)*LN(KC!J9/KC!I9)</f>
        <v>-2.9302767122991742E-4</v>
      </c>
      <c r="K9" s="15">
        <f>0.5*(Cy!BN9+Cy!BO9)*LN(KC!K9/KC!J9)</f>
        <v>-2.6332804933124803E-4</v>
      </c>
      <c r="L9" s="15">
        <f>0.5*(Cy!BO9+Cy!BP9)*LN(KC!L9/KC!K9)</f>
        <v>-1.2980895082533172E-4</v>
      </c>
      <c r="M9" s="15">
        <f>0.5*(Cy!BP9+Cy!BQ9)*LN(KC!M9/KC!L9)</f>
        <v>4.3535817006977673E-4</v>
      </c>
      <c r="N9" s="15">
        <f>0.5*(Cy!BQ9+Cy!BR9)*LN(KC!N9/KC!M9)</f>
        <v>1.1509069526077966E-3</v>
      </c>
      <c r="O9" s="15">
        <f>0.5*(Cy!BR9+Cy!BS9)*LN(KC!O9/KC!N9)</f>
        <v>3.337166451230311E-5</v>
      </c>
      <c r="P9" s="15">
        <f>0.5*(Cy!BS9+Cy!BT9)*LN(KC!P9/KC!O9)</f>
        <v>5.205891405488059E-4</v>
      </c>
      <c r="Q9" s="15">
        <f>0.5*(Cy!BT9+Cy!BU9)*LN(KC!Q9/KC!P9)</f>
        <v>8.6502134028067134E-5</v>
      </c>
      <c r="R9" s="15">
        <f>0.5*(Cy!BU9+Cy!BV9)*LN(KC!R9/KC!Q9)</f>
        <v>-3.8297082269785721E-4</v>
      </c>
      <c r="S9" s="15">
        <f>0.5*(Cy!BV9+Cy!BW9)*LN(KC!S9/KC!R9)</f>
        <v>-2.1869758007214495E-4</v>
      </c>
      <c r="T9" s="15">
        <f>0.5*(Cy!BW9+Cy!BX9)*LN(KC!T9/KC!S9)</f>
        <v>-1.8039558626458703E-4</v>
      </c>
      <c r="U9" s="15">
        <f>0.5*(Cy!BX9+Cy!BY9)*LN(KC!U9/KC!T9)</f>
        <v>1.8267291199220145E-4</v>
      </c>
      <c r="V9" s="15">
        <f>0.5*(Cy!BY9+Cy!BZ9)*LN(KC!V9/KC!U9)</f>
        <v>-3.8794179329127219E-6</v>
      </c>
      <c r="W9" s="15">
        <f>0.5*(Cy!BZ9+Cy!CA9)*LN(KC!W9/KC!V9)</f>
        <v>-7.016143103110036E-5</v>
      </c>
      <c r="X9" s="15">
        <f>0.5*(Cy!CA9+Cy!CB9)*LN(KC!X9/KC!W9)</f>
        <v>-1.2712704708188255E-4</v>
      </c>
      <c r="Y9" s="15">
        <f>0.5*(Cy!CB9+Cy!CC9)*LN(KC!Y9/KC!X9)</f>
        <v>3.784421141053371E-4</v>
      </c>
      <c r="Z9" s="15">
        <f>0.5*(Cy!CC9+Cy!CD9)*LN(KC!Z9/KC!Y9)</f>
        <v>3.1998458733261857E-4</v>
      </c>
      <c r="AA9" s="15">
        <f>0.5*(Cy!CD9+Cy!CE9)*LN(KC!AA9/KC!Z9)</f>
        <v>1.4578474342102717E-4</v>
      </c>
      <c r="AB9" s="15">
        <f>0.5*(Cy!CE9+Cy!CF9)*LN(KC!AB9/KC!AA9)</f>
        <v>-2.5312563900046977E-4</v>
      </c>
      <c r="AC9" s="15">
        <f>0.5*(Cy!CF9+Cy!CG9)*LN(KC!AC9/KC!AB9)</f>
        <v>6.8155377836115711E-6</v>
      </c>
      <c r="AD9" s="15"/>
      <c r="AF9" s="64">
        <f t="shared" si="0"/>
        <v>-1.2275638269888808E-4</v>
      </c>
      <c r="AG9" s="64">
        <f t="shared" si="1"/>
        <v>1.8002009025821524E-4</v>
      </c>
      <c r="AH9" s="64">
        <f t="shared" si="2"/>
        <v>7.7589072638347782E-6</v>
      </c>
      <c r="AI9" s="64">
        <f t="shared" si="3"/>
        <v>-3.9778114063656243E-5</v>
      </c>
      <c r="AJ9" s="64">
        <f t="shared" si="4"/>
        <v>1.1958026872842492E-4</v>
      </c>
      <c r="AK9" s="64">
        <f t="shared" si="5"/>
        <v>9.3889498761025016E-5</v>
      </c>
      <c r="AL9" s="64">
        <f t="shared" si="6"/>
        <v>3.9901077332384335E-5</v>
      </c>
      <c r="AM9" s="64">
        <f t="shared" si="7"/>
        <v>8.0665109317587698E-5</v>
      </c>
      <c r="AN9" s="64">
        <f t="shared" si="8"/>
        <v>-1.231550506084291E-4</v>
      </c>
      <c r="AO9" s="64">
        <f t="shared" si="9"/>
        <v>2.8964953897586123E-5</v>
      </c>
    </row>
    <row r="10" spans="1:41" x14ac:dyDescent="0.2">
      <c r="A10" s="4">
        <v>8</v>
      </c>
      <c r="B10" s="6" t="s">
        <v>45</v>
      </c>
      <c r="C10" s="15"/>
      <c r="D10" s="15">
        <f>0.5*(Cy!BG10+Cy!BH10)*LN(KC!D10/KC!C10)</f>
        <v>1.5547672832821444E-3</v>
      </c>
      <c r="E10" s="15">
        <f>0.5*(Cy!BH10+Cy!BI10)*LN(KC!E10/KC!D10)</f>
        <v>6.2099598479102927E-4</v>
      </c>
      <c r="F10" s="15">
        <f>0.5*(Cy!BI10+Cy!BJ10)*LN(KC!F10/KC!E10)</f>
        <v>1.5051815368419085E-4</v>
      </c>
      <c r="G10" s="15">
        <f>0.5*(Cy!BJ10+Cy!BK10)*LN(KC!G10/KC!F10)</f>
        <v>-7.3494900064886945E-5</v>
      </c>
      <c r="H10" s="15">
        <f>0.5*(Cy!BK10+Cy!BL10)*LN(KC!H10/KC!G10)</f>
        <v>-1.0994597665441819E-5</v>
      </c>
      <c r="I10" s="15">
        <f>0.5*(Cy!BL10+Cy!BM10)*LN(KC!I10/KC!H10)</f>
        <v>-6.2926040115754604E-5</v>
      </c>
      <c r="J10" s="15">
        <f>0.5*(Cy!BM10+Cy!BN10)*LN(KC!J10/KC!I10)</f>
        <v>-9.4803051579298484E-5</v>
      </c>
      <c r="K10" s="15">
        <f>0.5*(Cy!BN10+Cy!BO10)*LN(KC!K10/KC!J10)</f>
        <v>4.3809166322339248E-4</v>
      </c>
      <c r="L10" s="15">
        <f>0.5*(Cy!BO10+Cy!BP10)*LN(KC!L10/KC!K10)</f>
        <v>6.5881981290945516E-5</v>
      </c>
      <c r="M10" s="15">
        <f>0.5*(Cy!BP10+Cy!BQ10)*LN(KC!M10/KC!L10)</f>
        <v>7.1872025300926832E-5</v>
      </c>
      <c r="N10" s="15">
        <f>0.5*(Cy!BQ10+Cy!BR10)*LN(KC!N10/KC!M10)</f>
        <v>3.4229284496134157E-4</v>
      </c>
      <c r="O10" s="15">
        <f>0.5*(Cy!BR10+Cy!BS10)*LN(KC!O10/KC!N10)</f>
        <v>4.9865237799229667E-5</v>
      </c>
      <c r="P10" s="15">
        <f>0.5*(Cy!BS10+Cy!BT10)*LN(KC!P10/KC!O10)</f>
        <v>-1.1175216230142875E-4</v>
      </c>
      <c r="Q10" s="15">
        <f>0.5*(Cy!BT10+Cy!BU10)*LN(KC!Q10/KC!P10)</f>
        <v>-3.3638205547567864E-5</v>
      </c>
      <c r="R10" s="15">
        <f>0.5*(Cy!BU10+Cy!BV10)*LN(KC!R10/KC!Q10)</f>
        <v>-4.3051993195661282E-4</v>
      </c>
      <c r="S10" s="15">
        <f>0.5*(Cy!BV10+Cy!BW10)*LN(KC!S10/KC!R10)</f>
        <v>-3.4416916204998022E-4</v>
      </c>
      <c r="T10" s="15">
        <f>0.5*(Cy!BW10+Cy!BX10)*LN(KC!T10/KC!S10)</f>
        <v>-3.6014889014723649E-4</v>
      </c>
      <c r="U10" s="15">
        <f>0.5*(Cy!BX10+Cy!BY10)*LN(KC!U10/KC!T10)</f>
        <v>-2.0061920285673377E-4</v>
      </c>
      <c r="V10" s="15">
        <f>0.5*(Cy!BY10+Cy!BZ10)*LN(KC!V10/KC!U10)</f>
        <v>-3.1110964669016285E-4</v>
      </c>
      <c r="W10" s="15">
        <f>0.5*(Cy!BZ10+Cy!CA10)*LN(KC!W10/KC!V10)</f>
        <v>-3.1840317133702045E-4</v>
      </c>
      <c r="X10" s="15">
        <f>0.5*(Cy!CA10+Cy!CB10)*LN(KC!X10/KC!W10)</f>
        <v>-3.484171083759148E-4</v>
      </c>
      <c r="Y10" s="15">
        <f>0.5*(Cy!CB10+Cy!CC10)*LN(KC!Y10/KC!X10)</f>
        <v>-1.932604740637744E-4</v>
      </c>
      <c r="Z10" s="15">
        <f>0.5*(Cy!CC10+Cy!CD10)*LN(KC!Z10/KC!Y10)</f>
        <v>-1.7337330409326142E-4</v>
      </c>
      <c r="AA10" s="15">
        <f>0.5*(Cy!CD10+Cy!CE10)*LN(KC!AA10/KC!Z10)</f>
        <v>-6.5047821086359076E-5</v>
      </c>
      <c r="AB10" s="15">
        <f>0.5*(Cy!CE10+Cy!CF10)*LN(KC!AB10/KC!AA10)</f>
        <v>-1.3642350241445912E-4</v>
      </c>
      <c r="AC10" s="15">
        <f>0.5*(Cy!CF10+Cy!CG10)*LN(KC!AC10/KC!AB10)</f>
        <v>1.8141366022175848E-4</v>
      </c>
      <c r="AD10" s="15"/>
      <c r="AF10" s="64">
        <f t="shared" si="0"/>
        <v>1.2481972012582735E-4</v>
      </c>
      <c r="AG10" s="64">
        <f t="shared" si="1"/>
        <v>1.6466709263946157E-4</v>
      </c>
      <c r="AH10" s="64">
        <f t="shared" si="2"/>
        <v>-1.74042844811272E-4</v>
      </c>
      <c r="AI10" s="64">
        <f t="shared" si="3"/>
        <v>-3.0773960388141369E-4</v>
      </c>
      <c r="AJ10" s="64">
        <f t="shared" si="4"/>
        <v>-7.7338288287219086E-5</v>
      </c>
      <c r="AK10" s="64">
        <f t="shared" si="5"/>
        <v>-4.6878760859052063E-6</v>
      </c>
      <c r="AL10" s="64">
        <f t="shared" si="6"/>
        <v>-1.925389460843164E-4</v>
      </c>
      <c r="AM10" s="64">
        <f t="shared" si="7"/>
        <v>-2.4629745233130791E-4</v>
      </c>
      <c r="AN10" s="64">
        <f t="shared" si="8"/>
        <v>2.249507890364968E-5</v>
      </c>
      <c r="AO10" s="64">
        <f t="shared" si="9"/>
        <v>-5.392678484292318E-5</v>
      </c>
    </row>
    <row r="11" spans="1:41" x14ac:dyDescent="0.2">
      <c r="A11" s="4">
        <v>9</v>
      </c>
      <c r="B11" s="6" t="s">
        <v>46</v>
      </c>
      <c r="C11" s="15"/>
      <c r="D11" s="15">
        <f>0.5*(Cy!BG11+Cy!BH11)*LN(KC!D11/KC!C11)</f>
        <v>-2.2866938167084767E-3</v>
      </c>
      <c r="E11" s="15">
        <f>0.5*(Cy!BH11+Cy!BI11)*LN(KC!E11/KC!D11)</f>
        <v>-1.4386568899155555E-3</v>
      </c>
      <c r="F11" s="15">
        <f>0.5*(Cy!BI11+Cy!BJ11)*LN(KC!F11/KC!E11)</f>
        <v>-1.2819824320311152E-3</v>
      </c>
      <c r="G11" s="15">
        <f>0.5*(Cy!BJ11+Cy!BK11)*LN(KC!G11/KC!F11)</f>
        <v>-1.5384010134426981E-3</v>
      </c>
      <c r="H11" s="15">
        <f>0.5*(Cy!BK11+Cy!BL11)*LN(KC!H11/KC!G11)</f>
        <v>-1.0789326596188959E-3</v>
      </c>
      <c r="I11" s="15">
        <f>0.5*(Cy!BL11+Cy!BM11)*LN(KC!I11/KC!H11)</f>
        <v>-1.2124298481156486E-3</v>
      </c>
      <c r="J11" s="15">
        <f>0.5*(Cy!BM11+Cy!BN11)*LN(KC!J11/KC!I11)</f>
        <v>-9.9496470979995358E-5</v>
      </c>
      <c r="K11" s="15">
        <f>0.5*(Cy!BN11+Cy!BO11)*LN(KC!K11/KC!J11)</f>
        <v>4.4839781307780377E-4</v>
      </c>
      <c r="L11" s="15">
        <f>0.5*(Cy!BO11+Cy!BP11)*LN(KC!L11/KC!K11)</f>
        <v>4.6153702276092702E-4</v>
      </c>
      <c r="M11" s="15">
        <f>0.5*(Cy!BP11+Cy!BQ11)*LN(KC!M11/KC!L11)</f>
        <v>1.1887644203537277E-3</v>
      </c>
      <c r="N11" s="15">
        <f>0.5*(Cy!BQ11+Cy!BR11)*LN(KC!N11/KC!M11)</f>
        <v>1.7045225243969152E-3</v>
      </c>
      <c r="O11" s="15">
        <f>0.5*(Cy!BR11+Cy!BS11)*LN(KC!O11/KC!N11)</f>
        <v>7.1119647298512653E-4</v>
      </c>
      <c r="P11" s="15">
        <f>0.5*(Cy!BS11+Cy!BT11)*LN(KC!P11/KC!O11)</f>
        <v>9.2914750006869084E-4</v>
      </c>
      <c r="Q11" s="15">
        <f>0.5*(Cy!BT11+Cy!BU11)*LN(KC!Q11/KC!P11)</f>
        <v>1.2811098324401246E-4</v>
      </c>
      <c r="R11" s="15">
        <f>0.5*(Cy!BU11+Cy!BV11)*LN(KC!R11/KC!Q11)</f>
        <v>-4.6399371538580864E-4</v>
      </c>
      <c r="S11" s="15">
        <f>0.5*(Cy!BV11+Cy!BW11)*LN(KC!S11/KC!R11)</f>
        <v>-3.3512286067037447E-4</v>
      </c>
      <c r="T11" s="15">
        <f>0.5*(Cy!BW11+Cy!BX11)*LN(KC!T11/KC!S11)</f>
        <v>-1.9872742400111213E-4</v>
      </c>
      <c r="U11" s="15">
        <f>0.5*(Cy!BX11+Cy!BY11)*LN(KC!U11/KC!T11)</f>
        <v>6.6212423811666221E-6</v>
      </c>
      <c r="V11" s="15">
        <f>0.5*(Cy!BY11+Cy!BZ11)*LN(KC!V11/KC!U11)</f>
        <v>-3.6108432199473368E-4</v>
      </c>
      <c r="W11" s="15">
        <f>0.5*(Cy!BZ11+Cy!CA11)*LN(KC!W11/KC!V11)</f>
        <v>-1.3241985086482919E-4</v>
      </c>
      <c r="X11" s="15">
        <f>0.5*(Cy!CA11+Cy!CB11)*LN(KC!X11/KC!W11)</f>
        <v>-3.177632877675538E-4</v>
      </c>
      <c r="Y11" s="15">
        <f>0.5*(Cy!CB11+Cy!CC11)*LN(KC!Y11/KC!X11)</f>
        <v>3.6822546179913286E-4</v>
      </c>
      <c r="Z11" s="15">
        <f>0.5*(Cy!CC11+Cy!CD11)*LN(KC!Z11/KC!Y11)</f>
        <v>6.2291909469603833E-4</v>
      </c>
      <c r="AA11" s="15">
        <f>0.5*(Cy!CD11+Cy!CE11)*LN(KC!AA11/KC!Z11)</f>
        <v>5.3465649335882254E-4</v>
      </c>
      <c r="AB11" s="15">
        <f>0.5*(Cy!CE11+Cy!CF11)*LN(KC!AB11/KC!AA11)</f>
        <v>1.3679148184447175E-4</v>
      </c>
      <c r="AC11" s="15">
        <f>0.5*(Cy!CF11+Cy!CG11)*LN(KC!AC11/KC!AB11)</f>
        <v>-1.3676170543821536E-4</v>
      </c>
      <c r="AD11" s="15"/>
      <c r="AF11" s="64">
        <f t="shared" si="0"/>
        <v>-1.3100805686247826E-3</v>
      </c>
      <c r="AG11" s="64">
        <f t="shared" si="1"/>
        <v>7.4074506192187562E-4</v>
      </c>
      <c r="AH11" s="64">
        <f t="shared" si="2"/>
        <v>1.938676760483294E-4</v>
      </c>
      <c r="AI11" s="64">
        <f t="shared" si="3"/>
        <v>-2.0067472844941241E-4</v>
      </c>
      <c r="AJ11" s="64">
        <f t="shared" si="4"/>
        <v>3.0516616525204994E-4</v>
      </c>
      <c r="AK11" s="64">
        <f t="shared" si="5"/>
        <v>4.6730636898510236E-4</v>
      </c>
      <c r="AL11" s="64">
        <f t="shared" si="6"/>
        <v>5.2245718401318806E-5</v>
      </c>
      <c r="AM11" s="64">
        <f t="shared" si="7"/>
        <v>6.5303425950866451E-5</v>
      </c>
      <c r="AN11" s="64">
        <f t="shared" si="8"/>
        <v>1.4888203128196891E-8</v>
      </c>
      <c r="AO11" s="64">
        <f t="shared" si="9"/>
        <v>-5.4195278770387984E-5</v>
      </c>
    </row>
    <row r="12" spans="1:41" x14ac:dyDescent="0.2">
      <c r="A12" s="4">
        <v>10</v>
      </c>
      <c r="B12" s="6" t="s">
        <v>47</v>
      </c>
      <c r="C12" s="15"/>
      <c r="D12" s="15">
        <f>0.5*(Cy!BG12+Cy!BH12)*LN(KC!D12/KC!C12)</f>
        <v>7.8888495940194776E-3</v>
      </c>
      <c r="E12" s="15">
        <f>0.5*(Cy!BH12+Cy!BI12)*LN(KC!E12/KC!D12)</f>
        <v>1.2570053599319203E-3</v>
      </c>
      <c r="F12" s="15">
        <f>0.5*(Cy!BI12+Cy!BJ12)*LN(KC!F12/KC!E12)</f>
        <v>1.0011923520421957E-3</v>
      </c>
      <c r="G12" s="15">
        <f>0.5*(Cy!BJ12+Cy!BK12)*LN(KC!G12/KC!F12)</f>
        <v>-9.2213922100118262E-4</v>
      </c>
      <c r="H12" s="15">
        <f>0.5*(Cy!BK12+Cy!BL12)*LN(KC!H12/KC!G12)</f>
        <v>-9.0131248737212533E-4</v>
      </c>
      <c r="I12" s="15">
        <f>0.5*(Cy!BL12+Cy!BM12)*LN(KC!I12/KC!H12)</f>
        <v>-2.4436437348298139E-3</v>
      </c>
      <c r="J12" s="15">
        <f>0.5*(Cy!BM12+Cy!BN12)*LN(KC!J12/KC!I12)</f>
        <v>-1.1637139081750688E-3</v>
      </c>
      <c r="K12" s="15">
        <f>0.5*(Cy!BN12+Cy!BO12)*LN(KC!K12/KC!J12)</f>
        <v>-7.2883469862169102E-4</v>
      </c>
      <c r="L12" s="15">
        <f>0.5*(Cy!BO12+Cy!BP12)*LN(KC!L12/KC!K12)</f>
        <v>-1.0152384354147565E-3</v>
      </c>
      <c r="M12" s="15">
        <f>0.5*(Cy!BP12+Cy!BQ12)*LN(KC!M12/KC!L12)</f>
        <v>-9.3027278517524036E-4</v>
      </c>
      <c r="N12" s="15">
        <f>0.5*(Cy!BQ12+Cy!BR12)*LN(KC!N12/KC!M12)</f>
        <v>1.2914618849514776E-3</v>
      </c>
      <c r="O12" s="15">
        <f>0.5*(Cy!BR12+Cy!BS12)*LN(KC!O12/KC!N12)</f>
        <v>-9.7614775130982275E-4</v>
      </c>
      <c r="P12" s="15">
        <f>0.5*(Cy!BS12+Cy!BT12)*LN(KC!P12/KC!O12)</f>
        <v>2.6052569403870303E-4</v>
      </c>
      <c r="Q12" s="15">
        <f>0.5*(Cy!BT12+Cy!BU12)*LN(KC!Q12/KC!P12)</f>
        <v>-3.898997121720424E-4</v>
      </c>
      <c r="R12" s="15">
        <f>0.5*(Cy!BU12+Cy!BV12)*LN(KC!R12/KC!Q12)</f>
        <v>-1.4328377292770148E-3</v>
      </c>
      <c r="S12" s="15">
        <f>0.5*(Cy!BV12+Cy!BW12)*LN(KC!S12/KC!R12)</f>
        <v>-1.3539341564795739E-3</v>
      </c>
      <c r="T12" s="15">
        <f>0.5*(Cy!BW12+Cy!BX12)*LN(KC!T12/KC!S12)</f>
        <v>-9.2967694366550798E-4</v>
      </c>
      <c r="U12" s="15">
        <f>0.5*(Cy!BX12+Cy!BY12)*LN(KC!U12/KC!T12)</f>
        <v>-4.9588601720090928E-4</v>
      </c>
      <c r="V12" s="15">
        <f>0.5*(Cy!BY12+Cy!BZ12)*LN(KC!V12/KC!U12)</f>
        <v>-1.4019648535906202E-3</v>
      </c>
      <c r="W12" s="15">
        <f>0.5*(Cy!BZ12+Cy!CA12)*LN(KC!W12/KC!V12)</f>
        <v>-6.998978764057416E-4</v>
      </c>
      <c r="X12" s="15">
        <f>0.5*(Cy!CA12+Cy!CB12)*LN(KC!X12/KC!W12)</f>
        <v>-9.4632968705464233E-4</v>
      </c>
      <c r="Y12" s="15">
        <f>0.5*(Cy!CB12+Cy!CC12)*LN(KC!Y12/KC!X12)</f>
        <v>-1.0680863156587327E-3</v>
      </c>
      <c r="Z12" s="15">
        <f>0.5*(Cy!CC12+Cy!CD12)*LN(KC!Z12/KC!Y12)</f>
        <v>-8.6987525287845582E-5</v>
      </c>
      <c r="AA12" s="15">
        <f>0.5*(Cy!CD12+Cy!CE12)*LN(KC!AA12/KC!Z12)</f>
        <v>-4.1873257848547621E-4</v>
      </c>
      <c r="AB12" s="15">
        <f>0.5*(Cy!CE12+Cy!CF12)*LN(KC!AB12/KC!AA12)</f>
        <v>4.0149651819466301E-4</v>
      </c>
      <c r="AC12" s="15">
        <f>0.5*(Cy!CF12+Cy!CG12)*LN(KC!AC12/KC!AB12)</f>
        <v>-1.3024801548211858E-3</v>
      </c>
      <c r="AD12" s="15"/>
      <c r="AF12" s="64">
        <f t="shared" si="0"/>
        <v>-4.017795462458012E-4</v>
      </c>
      <c r="AG12" s="64">
        <f t="shared" si="1"/>
        <v>-5.093195884870559E-4</v>
      </c>
      <c r="AH12" s="64">
        <f t="shared" si="2"/>
        <v>-7.7845873103995014E-4</v>
      </c>
      <c r="AI12" s="64">
        <f t="shared" si="3"/>
        <v>-8.9475107558348419E-4</v>
      </c>
      <c r="AJ12" s="64">
        <f t="shared" si="4"/>
        <v>-4.9495801121171546E-4</v>
      </c>
      <c r="AK12" s="64">
        <f t="shared" si="5"/>
        <v>-6.4388915976350302E-4</v>
      </c>
      <c r="AL12" s="64">
        <f t="shared" si="6"/>
        <v>-6.9485454339759977E-4</v>
      </c>
      <c r="AM12" s="64">
        <f t="shared" si="7"/>
        <v>-7.5594522466868443E-4</v>
      </c>
      <c r="AN12" s="64">
        <f t="shared" si="8"/>
        <v>-4.5049181831326136E-4</v>
      </c>
      <c r="AO12" s="64">
        <f t="shared" si="9"/>
        <v>-6.1585339051360136E-4</v>
      </c>
    </row>
    <row r="13" spans="1:41" x14ac:dyDescent="0.2">
      <c r="A13" s="4">
        <v>11</v>
      </c>
      <c r="B13" s="6" t="s">
        <v>48</v>
      </c>
      <c r="C13" s="15"/>
      <c r="D13" s="15">
        <f>0.5*(Cy!BG13+Cy!BH13)*LN(KC!D13/KC!C13)</f>
        <v>1.8765370298252997E-3</v>
      </c>
      <c r="E13" s="15">
        <f>0.5*(Cy!BH13+Cy!BI13)*LN(KC!E13/KC!D13)</f>
        <v>1.8238454563881024E-3</v>
      </c>
      <c r="F13" s="15">
        <f>0.5*(Cy!BI13+Cy!BJ13)*LN(KC!F13/KC!E13)</f>
        <v>6.0449585014756121E-4</v>
      </c>
      <c r="G13" s="15">
        <f>0.5*(Cy!BJ13+Cy!BK13)*LN(KC!G13/KC!F13)</f>
        <v>4.8576290798649685E-4</v>
      </c>
      <c r="H13" s="15">
        <f>0.5*(Cy!BK13+Cy!BL13)*LN(KC!H13/KC!G13)</f>
        <v>6.8322084052712556E-4</v>
      </c>
      <c r="I13" s="15">
        <f>0.5*(Cy!BL13+Cy!BM13)*LN(KC!I13/KC!H13)</f>
        <v>-6.5830774562963842E-5</v>
      </c>
      <c r="J13" s="15">
        <f>0.5*(Cy!BM13+Cy!BN13)*LN(KC!J13/KC!I13)</f>
        <v>-5.7179999669608732E-4</v>
      </c>
      <c r="K13" s="15">
        <f>0.5*(Cy!BN13+Cy!BO13)*LN(KC!K13/KC!J13)</f>
        <v>-3.2150338688794589E-5</v>
      </c>
      <c r="L13" s="15">
        <f>0.5*(Cy!BO13+Cy!BP13)*LN(KC!L13/KC!K13)</f>
        <v>-1.4331687594548029E-4</v>
      </c>
      <c r="M13" s="15">
        <f>0.5*(Cy!BP13+Cy!BQ13)*LN(KC!M13/KC!L13)</f>
        <v>-7.4695973091099357E-4</v>
      </c>
      <c r="N13" s="15">
        <f>0.5*(Cy!BQ13+Cy!BR13)*LN(KC!N13/KC!M13)</f>
        <v>-8.1802504784055867E-4</v>
      </c>
      <c r="O13" s="15">
        <f>0.5*(Cy!BR13+Cy!BS13)*LN(KC!O13/KC!N13)</f>
        <v>-1.1287447506498594E-3</v>
      </c>
      <c r="P13" s="15">
        <f>0.5*(Cy!BS13+Cy!BT13)*LN(KC!P13/KC!O13)</f>
        <v>-3.6467092903955303E-5</v>
      </c>
      <c r="Q13" s="15">
        <f>0.5*(Cy!BT13+Cy!BU13)*LN(KC!Q13/KC!P13)</f>
        <v>7.8216345878840351E-5</v>
      </c>
      <c r="R13" s="15">
        <f>0.5*(Cy!BU13+Cy!BV13)*LN(KC!R13/KC!Q13)</f>
        <v>1.7290823386246519E-4</v>
      </c>
      <c r="S13" s="15">
        <f>0.5*(Cy!BV13+Cy!BW13)*LN(KC!S13/KC!R13)</f>
        <v>-4.5763413695901911E-4</v>
      </c>
      <c r="T13" s="15">
        <f>0.5*(Cy!BW13+Cy!BX13)*LN(KC!T13/KC!S13)</f>
        <v>-4.3129417213142444E-4</v>
      </c>
      <c r="U13" s="15">
        <f>0.5*(Cy!BX13+Cy!BY13)*LN(KC!U13/KC!T13)</f>
        <v>-2.6367551638780072E-5</v>
      </c>
      <c r="V13" s="15">
        <f>0.5*(Cy!BY13+Cy!BZ13)*LN(KC!V13/KC!U13)</f>
        <v>-5.4983800726896969E-4</v>
      </c>
      <c r="W13" s="15">
        <f>0.5*(Cy!BZ13+Cy!CA13)*LN(KC!W13/KC!V13)</f>
        <v>-3.4830895629810497E-4</v>
      </c>
      <c r="X13" s="15">
        <f>0.5*(Cy!CA13+Cy!CB13)*LN(KC!X13/KC!W13)</f>
        <v>-2.1557340736356095E-4</v>
      </c>
      <c r="Y13" s="15">
        <f>0.5*(Cy!CB13+Cy!CC13)*LN(KC!Y13/KC!X13)</f>
        <v>-4.6387797004409064E-4</v>
      </c>
      <c r="Z13" s="15">
        <f>0.5*(Cy!CC13+Cy!CD13)*LN(KC!Z13/KC!Y13)</f>
        <v>4.6745144450389605E-5</v>
      </c>
      <c r="AA13" s="15">
        <f>0.5*(Cy!CD13+Cy!CE13)*LN(KC!AA13/KC!Z13)</f>
        <v>5.0855736456502261E-5</v>
      </c>
      <c r="AB13" s="15">
        <f>0.5*(Cy!CE13+Cy!CF13)*LN(KC!AB13/KC!AA13)</f>
        <v>5.2705514544152909E-5</v>
      </c>
      <c r="AC13" s="15">
        <f>0.5*(Cy!CF13+Cy!CG13)*LN(KC!AC13/KC!AB13)</f>
        <v>4.8412109815284713E-4</v>
      </c>
      <c r="AD13" s="15"/>
      <c r="AF13" s="64">
        <f t="shared" si="0"/>
        <v>7.0629885609726454E-4</v>
      </c>
      <c r="AG13" s="64">
        <f t="shared" si="1"/>
        <v>-4.6245039801638287E-4</v>
      </c>
      <c r="AH13" s="64">
        <f t="shared" si="2"/>
        <v>-2.7434428015430561E-4</v>
      </c>
      <c r="AI13" s="64">
        <f t="shared" si="3"/>
        <v>-3.1427641894016809E-4</v>
      </c>
      <c r="AJ13" s="64">
        <f t="shared" si="4"/>
        <v>3.410990471196025E-5</v>
      </c>
      <c r="AK13" s="64">
        <f t="shared" si="5"/>
        <v>-3.6839733908534424E-4</v>
      </c>
      <c r="AL13" s="64">
        <f t="shared" si="6"/>
        <v>-1.4008325711410393E-4</v>
      </c>
      <c r="AM13" s="64">
        <f t="shared" si="7"/>
        <v>-2.422073979797549E-4</v>
      </c>
      <c r="AN13" s="64">
        <f t="shared" si="8"/>
        <v>2.6841330634850001E-4</v>
      </c>
      <c r="AO13" s="64">
        <f t="shared" si="9"/>
        <v>-6.2132467260326372E-5</v>
      </c>
    </row>
    <row r="14" spans="1:41" x14ac:dyDescent="0.2">
      <c r="A14" s="4">
        <v>12</v>
      </c>
      <c r="B14" s="6" t="s">
        <v>49</v>
      </c>
      <c r="C14" s="15"/>
      <c r="D14" s="15">
        <f>0.5*(Cy!BG14+Cy!BH14)*LN(KC!D14/KC!C14)</f>
        <v>-3.3109722170057292E-4</v>
      </c>
      <c r="E14" s="15">
        <f>0.5*(Cy!BH14+Cy!BI14)*LN(KC!E14/KC!D14)</f>
        <v>7.121486583598409E-3</v>
      </c>
      <c r="F14" s="15">
        <f>0.5*(Cy!BI14+Cy!BJ14)*LN(KC!F14/KC!E14)</f>
        <v>-9.6309732104925584E-3</v>
      </c>
      <c r="G14" s="15">
        <f>0.5*(Cy!BJ14+Cy!BK14)*LN(KC!G14/KC!F14)</f>
        <v>-1.0062591055741121E-2</v>
      </c>
      <c r="H14" s="15">
        <f>0.5*(Cy!BK14+Cy!BL14)*LN(KC!H14/KC!G14)</f>
        <v>-7.6291319975118127E-3</v>
      </c>
      <c r="I14" s="15">
        <f>0.5*(Cy!BL14+Cy!BM14)*LN(KC!I14/KC!H14)</f>
        <v>-1.0902626133687175E-2</v>
      </c>
      <c r="J14" s="15">
        <f>0.5*(Cy!BM14+Cy!BN14)*LN(KC!J14/KC!I14)</f>
        <v>-4.9405809076862196E-3</v>
      </c>
      <c r="K14" s="15">
        <f>0.5*(Cy!BN14+Cy!BO14)*LN(KC!K14/KC!J14)</f>
        <v>-7.2007203583497994E-3</v>
      </c>
      <c r="L14" s="15">
        <f>0.5*(Cy!BO14+Cy!BP14)*LN(KC!L14/KC!K14)</f>
        <v>-7.4997219248333757E-3</v>
      </c>
      <c r="M14" s="15">
        <f>0.5*(Cy!BP14+Cy!BQ14)*LN(KC!M14/KC!L14)</f>
        <v>-7.084176916215274E-3</v>
      </c>
      <c r="N14" s="15">
        <f>0.5*(Cy!BQ14+Cy!BR14)*LN(KC!N14/KC!M14)</f>
        <v>-6.4844199202240939E-3</v>
      </c>
      <c r="O14" s="15">
        <f>0.5*(Cy!BR14+Cy!BS14)*LN(KC!O14/KC!N14)</f>
        <v>-8.816453396132953E-3</v>
      </c>
      <c r="P14" s="15">
        <f>0.5*(Cy!BS14+Cy!BT14)*LN(KC!P14/KC!O14)</f>
        <v>2.9753388929038435E-5</v>
      </c>
      <c r="Q14" s="15">
        <f>0.5*(Cy!BT14+Cy!BU14)*LN(KC!Q14/KC!P14)</f>
        <v>6.8953855696241399E-3</v>
      </c>
      <c r="R14" s="15">
        <f>0.5*(Cy!BU14+Cy!BV14)*LN(KC!R14/KC!Q14)</f>
        <v>4.2895260641332396E-3</v>
      </c>
      <c r="S14" s="15">
        <f>0.5*(Cy!BV14+Cy!BW14)*LN(KC!S14/KC!R14)</f>
        <v>1.1118253062988913E-2</v>
      </c>
      <c r="T14" s="15">
        <f>0.5*(Cy!BW14+Cy!BX14)*LN(KC!T14/KC!S14)</f>
        <v>8.196288396221248E-3</v>
      </c>
      <c r="U14" s="15">
        <f>0.5*(Cy!BX14+Cy!BY14)*LN(KC!U14/KC!T14)</f>
        <v>-1.1469805478145493E-4</v>
      </c>
      <c r="V14" s="15">
        <f>0.5*(Cy!BY14+Cy!BZ14)*LN(KC!V14/KC!U14)</f>
        <v>4.3561607114018398E-3</v>
      </c>
      <c r="W14" s="15">
        <f>0.5*(Cy!BZ14+Cy!CA14)*LN(KC!W14/KC!V14)</f>
        <v>7.9061242665035263E-3</v>
      </c>
      <c r="X14" s="15">
        <f>0.5*(Cy!CA14+Cy!CB14)*LN(KC!X14/KC!W14)</f>
        <v>4.2177669861254404E-3</v>
      </c>
      <c r="Y14" s="15">
        <f>0.5*(Cy!CB14+Cy!CC14)*LN(KC!Y14/KC!X14)</f>
        <v>-4.5165781829652639E-3</v>
      </c>
      <c r="Z14" s="15">
        <f>0.5*(Cy!CC14+Cy!CD14)*LN(KC!Z14/KC!Y14)</f>
        <v>-1.8102156650207349E-3</v>
      </c>
      <c r="AA14" s="15">
        <f>0.5*(Cy!CD14+Cy!CE14)*LN(KC!AA14/KC!Z14)</f>
        <v>3.7441240606243152E-3</v>
      </c>
      <c r="AB14" s="15">
        <f>0.5*(Cy!CE14+Cy!CF14)*LN(KC!AB14/KC!AA14)</f>
        <v>-2.874734582046613E-3</v>
      </c>
      <c r="AC14" s="15">
        <f>0.5*(Cy!CF14+Cy!CG14)*LN(KC!AC14/KC!AB14)</f>
        <v>-1.900176959148635E-3</v>
      </c>
      <c r="AD14" s="15"/>
      <c r="AF14" s="64">
        <f t="shared" si="0"/>
        <v>-6.2207671627668515E-3</v>
      </c>
      <c r="AG14" s="64">
        <f t="shared" si="1"/>
        <v>-6.6419240054617539E-3</v>
      </c>
      <c r="AH14" s="64">
        <f t="shared" si="2"/>
        <v>2.7032929379084752E-3</v>
      </c>
      <c r="AI14" s="64">
        <f t="shared" si="3"/>
        <v>4.91232846109412E-3</v>
      </c>
      <c r="AJ14" s="64">
        <f t="shared" si="4"/>
        <v>-1.4715162657113865E-3</v>
      </c>
      <c r="AK14" s="64">
        <f t="shared" si="5"/>
        <v>-1.9693155337766393E-3</v>
      </c>
      <c r="AL14" s="64">
        <f t="shared" si="6"/>
        <v>1.7204060976913668E-3</v>
      </c>
      <c r="AM14" s="64">
        <f t="shared" si="7"/>
        <v>2.7473715647636145E-3</v>
      </c>
      <c r="AN14" s="64">
        <f t="shared" si="8"/>
        <v>-2.387455770597624E-3</v>
      </c>
      <c r="AO14" s="64">
        <f t="shared" si="9"/>
        <v>-1.3437172069874787E-3</v>
      </c>
    </row>
    <row r="15" spans="1:41" x14ac:dyDescent="0.2">
      <c r="A15" s="4">
        <v>13</v>
      </c>
      <c r="B15" s="6" t="s">
        <v>50</v>
      </c>
      <c r="C15" s="15"/>
      <c r="D15" s="15">
        <f>0.5*(Cy!BG15+Cy!BH15)*LN(KC!D15/KC!C15)</f>
        <v>-3.9994694526264331E-4</v>
      </c>
      <c r="E15" s="15">
        <f>0.5*(Cy!BH15+Cy!BI15)*LN(KC!E15/KC!D15)</f>
        <v>-4.7734334990450872E-4</v>
      </c>
      <c r="F15" s="15">
        <f>0.5*(Cy!BI15+Cy!BJ15)*LN(KC!F15/KC!E15)</f>
        <v>-6.2181259594932349E-5</v>
      </c>
      <c r="G15" s="15">
        <f>0.5*(Cy!BJ15+Cy!BK15)*LN(KC!G15/KC!F15)</f>
        <v>-4.1762419565940601E-4</v>
      </c>
      <c r="H15" s="15">
        <f>0.5*(Cy!BK15+Cy!BL15)*LN(KC!H15/KC!G15)</f>
        <v>-1.2295662180333961E-3</v>
      </c>
      <c r="I15" s="15">
        <f>0.5*(Cy!BL15+Cy!BM15)*LN(KC!I15/KC!H15)</f>
        <v>-9.8895624827230748E-4</v>
      </c>
      <c r="J15" s="15">
        <f>0.5*(Cy!BM15+Cy!BN15)*LN(KC!J15/KC!I15)</f>
        <v>-7.1370033873841075E-4</v>
      </c>
      <c r="K15" s="15">
        <f>0.5*(Cy!BN15+Cy!BO15)*LN(KC!K15/KC!J15)</f>
        <v>-1.1216686991729638E-3</v>
      </c>
      <c r="L15" s="15">
        <f>0.5*(Cy!BO15+Cy!BP15)*LN(KC!L15/KC!K15)</f>
        <v>-1.9598356162596267E-3</v>
      </c>
      <c r="M15" s="15">
        <f>0.5*(Cy!BP15+Cy!BQ15)*LN(KC!M15/KC!L15)</f>
        <v>-1.3249682894593442E-3</v>
      </c>
      <c r="N15" s="15">
        <f>0.5*(Cy!BQ15+Cy!BR15)*LN(KC!N15/KC!M15)</f>
        <v>1.7607014137295489E-4</v>
      </c>
      <c r="O15" s="15">
        <f>0.5*(Cy!BR15+Cy!BS15)*LN(KC!O15/KC!N15)</f>
        <v>-7.5791578194649059E-4</v>
      </c>
      <c r="P15" s="15">
        <f>0.5*(Cy!BS15+Cy!BT15)*LN(KC!P15/KC!O15)</f>
        <v>1.7461258770074708E-4</v>
      </c>
      <c r="Q15" s="15">
        <f>0.5*(Cy!BT15+Cy!BU15)*LN(KC!Q15/KC!P15)</f>
        <v>7.1607053737200515E-4</v>
      </c>
      <c r="R15" s="15">
        <f>0.5*(Cy!BU15+Cy!BV15)*LN(KC!R15/KC!Q15)</f>
        <v>-1.6751409056595338E-3</v>
      </c>
      <c r="S15" s="15">
        <f>0.5*(Cy!BV15+Cy!BW15)*LN(KC!S15/KC!R15)</f>
        <v>-1.063356577265778E-3</v>
      </c>
      <c r="T15" s="15">
        <f>0.5*(Cy!BW15+Cy!BX15)*LN(KC!T15/KC!S15)</f>
        <v>-2.7937459667018324E-4</v>
      </c>
      <c r="U15" s="15">
        <f>0.5*(Cy!BX15+Cy!BY15)*LN(KC!U15/KC!T15)</f>
        <v>-9.1626255079673346E-4</v>
      </c>
      <c r="V15" s="15">
        <f>0.5*(Cy!BY15+Cy!BZ15)*LN(KC!V15/KC!U15)</f>
        <v>-4.2821810486268604E-4</v>
      </c>
      <c r="W15" s="15">
        <f>0.5*(Cy!BZ15+Cy!CA15)*LN(KC!W15/KC!V15)</f>
        <v>1.5262535628512349E-5</v>
      </c>
      <c r="X15" s="15">
        <f>0.5*(Cy!CA15+Cy!CB15)*LN(KC!X15/KC!W15)</f>
        <v>2.4401882389440578E-4</v>
      </c>
      <c r="Y15" s="15">
        <f>0.5*(Cy!CB15+Cy!CC15)*LN(KC!Y15/KC!X15)</f>
        <v>-3.3858370255536226E-5</v>
      </c>
      <c r="Z15" s="15">
        <f>0.5*(Cy!CC15+Cy!CD15)*LN(KC!Z15/KC!Y15)</f>
        <v>1.0812695955761165E-4</v>
      </c>
      <c r="AA15" s="15">
        <f>0.5*(Cy!CD15+Cy!CE15)*LN(KC!AA15/KC!Z15)</f>
        <v>1.1031783393212039E-4</v>
      </c>
      <c r="AB15" s="15">
        <f>0.5*(Cy!CE15+Cy!CF15)*LN(KC!AB15/KC!AA15)</f>
        <v>5.6878581584721307E-4</v>
      </c>
      <c r="AC15" s="15">
        <f>0.5*(Cy!CF15+Cy!CG15)*LN(KC!AC15/KC!AB15)</f>
        <v>-5.6317378541543932E-4</v>
      </c>
      <c r="AD15" s="15"/>
      <c r="AF15" s="64">
        <f t="shared" si="0"/>
        <v>-6.3513425429291006E-4</v>
      </c>
      <c r="AG15" s="64">
        <f t="shared" si="1"/>
        <v>-9.8882056045147804E-4</v>
      </c>
      <c r="AH15" s="64">
        <f t="shared" si="2"/>
        <v>-5.2114602795981014E-4</v>
      </c>
      <c r="AI15" s="64">
        <f t="shared" si="3"/>
        <v>-2.7291477856133695E-4</v>
      </c>
      <c r="AJ15" s="64">
        <f t="shared" si="4"/>
        <v>3.8039690733193929E-5</v>
      </c>
      <c r="AK15" s="64">
        <f t="shared" si="5"/>
        <v>-7.5498329420564409E-4</v>
      </c>
      <c r="AL15" s="64">
        <f t="shared" si="6"/>
        <v>-1.1743754391407152E-4</v>
      </c>
      <c r="AM15" s="64">
        <f t="shared" si="7"/>
        <v>-1.4749843369656112E-4</v>
      </c>
      <c r="AN15" s="64">
        <f t="shared" si="8"/>
        <v>2.8060152158868729E-6</v>
      </c>
      <c r="AO15" s="64">
        <f t="shared" si="9"/>
        <v>-4.7599518610646813E-4</v>
      </c>
    </row>
    <row r="16" spans="1:41" x14ac:dyDescent="0.2">
      <c r="A16" s="4">
        <v>14</v>
      </c>
      <c r="B16" s="6" t="s">
        <v>51</v>
      </c>
      <c r="C16" s="15"/>
      <c r="D16" s="15">
        <f>0.5*(Cy!BG16+Cy!BH16)*LN(KC!D16/KC!C16)</f>
        <v>5.9049244806447252E-3</v>
      </c>
      <c r="E16" s="15">
        <f>0.5*(Cy!BH16+Cy!BI16)*LN(KC!E16/KC!D16)</f>
        <v>5.688620632999763E-3</v>
      </c>
      <c r="F16" s="15">
        <f>0.5*(Cy!BI16+Cy!BJ16)*LN(KC!F16/KC!E16)</f>
        <v>2.4835082408033258E-3</v>
      </c>
      <c r="G16" s="15">
        <f>0.5*(Cy!BJ16+Cy!BK16)*LN(KC!G16/KC!F16)</f>
        <v>6.0949364991590956E-3</v>
      </c>
      <c r="H16" s="15">
        <f>0.5*(Cy!BK16+Cy!BL16)*LN(KC!H16/KC!G16)</f>
        <v>1.5850143483339518E-3</v>
      </c>
      <c r="I16" s="15">
        <f>0.5*(Cy!BL16+Cy!BM16)*LN(KC!I16/KC!H16)</f>
        <v>8.8106047495842841E-4</v>
      </c>
      <c r="J16" s="15">
        <f>0.5*(Cy!BM16+Cy!BN16)*LN(KC!J16/KC!I16)</f>
        <v>1.6527616304880383E-3</v>
      </c>
      <c r="K16" s="15">
        <f>0.5*(Cy!BN16+Cy!BO16)*LN(KC!K16/KC!J16)</f>
        <v>6.6823051714437346E-3</v>
      </c>
      <c r="L16" s="15">
        <f>0.5*(Cy!BO16+Cy!BP16)*LN(KC!L16/KC!K16)</f>
        <v>-5.5996923838092807E-4</v>
      </c>
      <c r="M16" s="15">
        <f>0.5*(Cy!BP16+Cy!BQ16)*LN(KC!M16/KC!L16)</f>
        <v>-7.8353743209782026E-4</v>
      </c>
      <c r="N16" s="15">
        <f>0.5*(Cy!BQ16+Cy!BR16)*LN(KC!N16/KC!M16)</f>
        <v>-8.9671107390684908E-4</v>
      </c>
      <c r="O16" s="15">
        <f>0.5*(Cy!BR16+Cy!BS16)*LN(KC!O16/KC!N16)</f>
        <v>-1.3482334473967693E-3</v>
      </c>
      <c r="P16" s="15">
        <f>0.5*(Cy!BS16+Cy!BT16)*LN(KC!P16/KC!O16)</f>
        <v>6.4065892578212104E-3</v>
      </c>
      <c r="Q16" s="15">
        <f>0.5*(Cy!BT16+Cy!BU16)*LN(KC!Q16/KC!P16)</f>
        <v>-5.5458184268180916E-4</v>
      </c>
      <c r="R16" s="15">
        <f>0.5*(Cy!BU16+Cy!BV16)*LN(KC!R16/KC!Q16)</f>
        <v>-7.0613007638037199E-4</v>
      </c>
      <c r="S16" s="15">
        <f>0.5*(Cy!BV16+Cy!BW16)*LN(KC!S16/KC!R16)</f>
        <v>-1.1759203729807589E-3</v>
      </c>
      <c r="T16" s="15">
        <f>0.5*(Cy!BW16+Cy!BX16)*LN(KC!T16/KC!S16)</f>
        <v>-2.0295142560253399E-3</v>
      </c>
      <c r="U16" s="15">
        <f>0.5*(Cy!BX16+Cy!BY16)*LN(KC!U16/KC!T16)</f>
        <v>1.4591757915749693E-3</v>
      </c>
      <c r="V16" s="15">
        <f>0.5*(Cy!BY16+Cy!BZ16)*LN(KC!V16/KC!U16)</f>
        <v>3.3882945497821946E-3</v>
      </c>
      <c r="W16" s="15">
        <f>0.5*(Cy!BZ16+Cy!CA16)*LN(KC!W16/KC!V16)</f>
        <v>3.2194540621530447E-4</v>
      </c>
      <c r="X16" s="15">
        <f>0.5*(Cy!CA16+Cy!CB16)*LN(KC!X16/KC!W16)</f>
        <v>2.1149177546112157E-4</v>
      </c>
      <c r="Y16" s="15">
        <f>0.5*(Cy!CB16+Cy!CC16)*LN(KC!Y16/KC!X16)</f>
        <v>6.5104931058665373E-4</v>
      </c>
      <c r="Z16" s="15">
        <f>0.5*(Cy!CC16+Cy!CD16)*LN(KC!Z16/KC!Y16)</f>
        <v>3.0198086469577865E-3</v>
      </c>
      <c r="AA16" s="15">
        <f>0.5*(Cy!CD16+Cy!CE16)*LN(KC!AA16/KC!Z16)</f>
        <v>2.5655728088512233E-3</v>
      </c>
      <c r="AB16" s="15">
        <f>0.5*(Cy!CE16+Cy!CF16)*LN(KC!AB16/KC!AA16)</f>
        <v>4.3138211014585965E-3</v>
      </c>
      <c r="AC16" s="15">
        <f>0.5*(Cy!CF16+Cy!CG16)*LN(KC!AC16/KC!AB16)</f>
        <v>6.784099290980764E-4</v>
      </c>
      <c r="AD16" s="15"/>
      <c r="AF16" s="64">
        <f t="shared" si="0"/>
        <v>3.3466280392509132E-3</v>
      </c>
      <c r="AG16" s="64">
        <f t="shared" si="1"/>
        <v>1.2189698115092351E-3</v>
      </c>
      <c r="AH16" s="64">
        <f t="shared" si="2"/>
        <v>5.2434470367630044E-4</v>
      </c>
      <c r="AI16" s="64">
        <f t="shared" si="3"/>
        <v>6.7027865340165001E-4</v>
      </c>
      <c r="AJ16" s="64">
        <f t="shared" si="4"/>
        <v>2.2457323593904673E-3</v>
      </c>
      <c r="AK16" s="64">
        <f t="shared" si="5"/>
        <v>8.7165725759276739E-4</v>
      </c>
      <c r="AL16" s="64">
        <f t="shared" si="6"/>
        <v>1.4580055063960586E-3</v>
      </c>
      <c r="AM16" s="64">
        <f t="shared" si="7"/>
        <v>1.1984780041754892E-3</v>
      </c>
      <c r="AN16" s="64">
        <f t="shared" si="8"/>
        <v>2.4961155152783366E-3</v>
      </c>
      <c r="AO16" s="64">
        <f t="shared" si="9"/>
        <v>1.6011907134457133E-3</v>
      </c>
    </row>
    <row r="17" spans="1:41" x14ac:dyDescent="0.2">
      <c r="A17" s="4">
        <v>15</v>
      </c>
      <c r="B17" s="6" t="s">
        <v>52</v>
      </c>
      <c r="C17" s="15"/>
      <c r="D17" s="15">
        <f>0.5*(Cy!BG17+Cy!BH17)*LN(KC!D17/KC!C17)</f>
        <v>-1.1636713865458526E-4</v>
      </c>
      <c r="E17" s="15">
        <f>0.5*(Cy!BH17+Cy!BI17)*LN(KC!E17/KC!D17)</f>
        <v>1.349065634561519E-3</v>
      </c>
      <c r="F17" s="15">
        <f>0.5*(Cy!BI17+Cy!BJ17)*LN(KC!F17/KC!E17)</f>
        <v>1.2341594925280412E-3</v>
      </c>
      <c r="G17" s="15">
        <f>0.5*(Cy!BJ17+Cy!BK17)*LN(KC!G17/KC!F17)</f>
        <v>9.3790108678649606E-4</v>
      </c>
      <c r="H17" s="15">
        <f>0.5*(Cy!BK17+Cy!BL17)*LN(KC!H17/KC!G17)</f>
        <v>-1.4090106748215505E-3</v>
      </c>
      <c r="I17" s="15">
        <f>0.5*(Cy!BL17+Cy!BM17)*LN(KC!I17/KC!H17)</f>
        <v>-1.0180297679574825E-3</v>
      </c>
      <c r="J17" s="15">
        <f>0.5*(Cy!BM17+Cy!BN17)*LN(KC!J17/KC!I17)</f>
        <v>-3.8800846573866705E-4</v>
      </c>
      <c r="K17" s="15">
        <f>0.5*(Cy!BN17+Cy!BO17)*LN(KC!K17/KC!J17)</f>
        <v>-1.43463325001323E-3</v>
      </c>
      <c r="L17" s="15">
        <f>0.5*(Cy!BO17+Cy!BP17)*LN(KC!L17/KC!K17)</f>
        <v>-2.4017233999119119E-3</v>
      </c>
      <c r="M17" s="15">
        <f>0.5*(Cy!BP17+Cy!BQ17)*LN(KC!M17/KC!L17)</f>
        <v>-1.7693397869124213E-3</v>
      </c>
      <c r="N17" s="15">
        <f>0.5*(Cy!BQ17+Cy!BR17)*LN(KC!N17/KC!M17)</f>
        <v>-8.1386721612242087E-4</v>
      </c>
      <c r="O17" s="15">
        <f>0.5*(Cy!BR17+Cy!BS17)*LN(KC!O17/KC!N17)</f>
        <v>-2.239873306887662E-4</v>
      </c>
      <c r="P17" s="15">
        <f>0.5*(Cy!BS17+Cy!BT17)*LN(KC!P17/KC!O17)</f>
        <v>1.6631794403345525E-3</v>
      </c>
      <c r="Q17" s="15">
        <f>0.5*(Cy!BT17+Cy!BU17)*LN(KC!Q17/KC!P17)</f>
        <v>6.6064309256504182E-4</v>
      </c>
      <c r="R17" s="15">
        <f>0.5*(Cy!BU17+Cy!BV17)*LN(KC!R17/KC!Q17)</f>
        <v>-1.4716187449895365E-3</v>
      </c>
      <c r="S17" s="15">
        <f>0.5*(Cy!BV17+Cy!BW17)*LN(KC!S17/KC!R17)</f>
        <v>-2.2761942030738104E-3</v>
      </c>
      <c r="T17" s="15">
        <f>0.5*(Cy!BW17+Cy!BX17)*LN(KC!T17/KC!S17)</f>
        <v>-1.2667895452088658E-3</v>
      </c>
      <c r="U17" s="15">
        <f>0.5*(Cy!BX17+Cy!BY17)*LN(KC!U17/KC!T17)</f>
        <v>-1.2099400702539646E-3</v>
      </c>
      <c r="V17" s="15">
        <f>0.5*(Cy!BY17+Cy!BZ17)*LN(KC!V17/KC!U17)</f>
        <v>-6.4418147977865665E-4</v>
      </c>
      <c r="W17" s="15">
        <f>0.5*(Cy!BZ17+Cy!CA17)*LN(KC!W17/KC!V17)</f>
        <v>2.3272280420457382E-4</v>
      </c>
      <c r="X17" s="15">
        <f>0.5*(Cy!CA17+Cy!CB17)*LN(KC!X17/KC!W17)</f>
        <v>-4.3456917596187386E-5</v>
      </c>
      <c r="Y17" s="15">
        <f>0.5*(Cy!CB17+Cy!CC17)*LN(KC!Y17/KC!X17)</f>
        <v>5.0337672751509758E-4</v>
      </c>
      <c r="Z17" s="15">
        <f>0.5*(Cy!CC17+Cy!CD17)*LN(KC!Z17/KC!Y17)</f>
        <v>6.0297927506984929E-4</v>
      </c>
      <c r="AA17" s="15">
        <f>0.5*(Cy!CD17+Cy!CE17)*LN(KC!AA17/KC!Z17)</f>
        <v>6.296951148144546E-4</v>
      </c>
      <c r="AB17" s="15">
        <f>0.5*(Cy!CE17+Cy!CF17)*LN(KC!AB17/KC!AA17)</f>
        <v>-1.5738051018628814E-4</v>
      </c>
      <c r="AC17" s="15">
        <f>0.5*(Cy!CF17+Cy!CG17)*LN(KC!AC17/KC!AB17)</f>
        <v>4.0690159505383416E-4</v>
      </c>
      <c r="AD17" s="15"/>
      <c r="AF17" s="64">
        <f t="shared" si="0"/>
        <v>2.1881715421940458E-4</v>
      </c>
      <c r="AG17" s="64">
        <f t="shared" si="1"/>
        <v>-1.3615144237397302E-3</v>
      </c>
      <c r="AH17" s="64">
        <f t="shared" si="2"/>
        <v>-3.2959554917050369E-4</v>
      </c>
      <c r="AI17" s="64">
        <f t="shared" si="3"/>
        <v>-5.8632904172662011E-4</v>
      </c>
      <c r="AJ17" s="64">
        <f t="shared" si="4"/>
        <v>3.9711444045338942E-4</v>
      </c>
      <c r="AK17" s="64">
        <f t="shared" si="5"/>
        <v>-8.4555498645511702E-4</v>
      </c>
      <c r="AL17" s="64">
        <f t="shared" si="6"/>
        <v>-9.4607300636615304E-5</v>
      </c>
      <c r="AM17" s="64">
        <f t="shared" si="7"/>
        <v>-1.4944926140421239E-4</v>
      </c>
      <c r="AN17" s="64">
        <f t="shared" si="8"/>
        <v>1.2476054243377299E-4</v>
      </c>
      <c r="AO17" s="64">
        <f t="shared" si="9"/>
        <v>-3.3230148399281204E-4</v>
      </c>
    </row>
    <row r="18" spans="1:41" x14ac:dyDescent="0.2">
      <c r="A18" s="4">
        <v>16</v>
      </c>
      <c r="B18" s="6" t="s">
        <v>53</v>
      </c>
      <c r="C18" s="15"/>
      <c r="D18" s="15">
        <f>0.5*(Cy!BG18+Cy!BH18)*LN(KC!D18/KC!C18)</f>
        <v>-1.181778622747582E-4</v>
      </c>
      <c r="E18" s="15">
        <f>0.5*(Cy!BH18+Cy!BI18)*LN(KC!E18/KC!D18)</f>
        <v>-4.129044357048797E-5</v>
      </c>
      <c r="F18" s="15">
        <f>0.5*(Cy!BI18+Cy!BJ18)*LN(KC!F18/KC!E18)</f>
        <v>-1.3388557667995215E-4</v>
      </c>
      <c r="G18" s="15">
        <f>0.5*(Cy!BJ18+Cy!BK18)*LN(KC!G18/KC!F18)</f>
        <v>1.0072226597584607E-4</v>
      </c>
      <c r="H18" s="15">
        <f>0.5*(Cy!BK18+Cy!BL18)*LN(KC!H18/KC!G18)</f>
        <v>5.1946070001940151E-4</v>
      </c>
      <c r="I18" s="15">
        <f>0.5*(Cy!BL18+Cy!BM18)*LN(KC!I18/KC!H18)</f>
        <v>8.0461338764619466E-5</v>
      </c>
      <c r="J18" s="15">
        <f>0.5*(Cy!BM18+Cy!BN18)*LN(KC!J18/KC!I18)</f>
        <v>-1.739299072760082E-4</v>
      </c>
      <c r="K18" s="15">
        <f>0.5*(Cy!BN18+Cy!BO18)*LN(KC!K18/KC!J18)</f>
        <v>-1.0053990135459878E-3</v>
      </c>
      <c r="L18" s="15">
        <f>0.5*(Cy!BO18+Cy!BP18)*LN(KC!L18/KC!K18)</f>
        <v>-8.1113067164275863E-4</v>
      </c>
      <c r="M18" s="15">
        <f>0.5*(Cy!BP18+Cy!BQ18)*LN(KC!M18/KC!L18)</f>
        <v>-5.9374543051434836E-4</v>
      </c>
      <c r="N18" s="15">
        <f>0.5*(Cy!BQ18+Cy!BR18)*LN(KC!N18/KC!M18)</f>
        <v>4.2982119340037161E-4</v>
      </c>
      <c r="O18" s="15">
        <f>0.5*(Cy!BR18+Cy!BS18)*LN(KC!O18/KC!N18)</f>
        <v>-1.3347490712456596E-4</v>
      </c>
      <c r="P18" s="15">
        <f>0.5*(Cy!BS18+Cy!BT18)*LN(KC!P18/KC!O18)</f>
        <v>-4.6486753750764857E-4</v>
      </c>
      <c r="Q18" s="15">
        <f>0.5*(Cy!BT18+Cy!BU18)*LN(KC!Q18/KC!P18)</f>
        <v>-1.2066438786503687E-3</v>
      </c>
      <c r="R18" s="15">
        <f>0.5*(Cy!BU18+Cy!BV18)*LN(KC!R18/KC!Q18)</f>
        <v>-1.760840920044667E-3</v>
      </c>
      <c r="S18" s="15">
        <f>0.5*(Cy!BV18+Cy!BW18)*LN(KC!S18/KC!R18)</f>
        <v>-1.2133089268031008E-3</v>
      </c>
      <c r="T18" s="15">
        <f>0.5*(Cy!BW18+Cy!BX18)*LN(KC!T18/KC!S18)</f>
        <v>-1.6237469026681719E-3</v>
      </c>
      <c r="U18" s="15">
        <f>0.5*(Cy!BX18+Cy!BY18)*LN(KC!U18/KC!T18)</f>
        <v>-1.1878361823011011E-3</v>
      </c>
      <c r="V18" s="15">
        <f>0.5*(Cy!BY18+Cy!BZ18)*LN(KC!V18/KC!U18)</f>
        <v>-9.9350633201019246E-4</v>
      </c>
      <c r="W18" s="15">
        <f>0.5*(Cy!BZ18+Cy!CA18)*LN(KC!W18/KC!V18)</f>
        <v>-2.493601859526971E-4</v>
      </c>
      <c r="X18" s="15">
        <f>0.5*(Cy!CA18+Cy!CB18)*LN(KC!X18/KC!W18)</f>
        <v>-7.5746524057028393E-5</v>
      </c>
      <c r="Y18" s="15">
        <f>0.5*(Cy!CB18+Cy!CC18)*LN(KC!Y18/KC!X18)</f>
        <v>3.4920185028127789E-4</v>
      </c>
      <c r="Z18" s="15">
        <f>0.5*(Cy!CC18+Cy!CD18)*LN(KC!Z18/KC!Y18)</f>
        <v>2.2029689278006611E-4</v>
      </c>
      <c r="AA18" s="15">
        <f>0.5*(Cy!CD18+Cy!CE18)*LN(KC!AA18/KC!Z18)</f>
        <v>1.8039329136314914E-5</v>
      </c>
      <c r="AB18" s="15">
        <f>0.5*(Cy!CE18+Cy!CF18)*LN(KC!AB18/KC!AA18)</f>
        <v>1.9428223180225555E-4</v>
      </c>
      <c r="AC18" s="15">
        <f>0.5*(Cy!CF18+Cy!CG18)*LN(KC!AC18/KC!AB18)</f>
        <v>-9.145458867487856E-5</v>
      </c>
      <c r="AD18" s="15"/>
      <c r="AF18" s="64">
        <f t="shared" si="0"/>
        <v>1.0509365690188539E-4</v>
      </c>
      <c r="AG18" s="64">
        <f t="shared" si="1"/>
        <v>-4.3087676591574626E-4</v>
      </c>
      <c r="AH18" s="64">
        <f t="shared" si="2"/>
        <v>-9.5582723402607025E-4</v>
      </c>
      <c r="AI18" s="64">
        <f t="shared" si="3"/>
        <v>-8.260392253978384E-4</v>
      </c>
      <c r="AJ18" s="64">
        <f t="shared" si="4"/>
        <v>1.3807314306500722E-4</v>
      </c>
      <c r="AK18" s="64">
        <f t="shared" si="5"/>
        <v>-6.9335199997090831E-4</v>
      </c>
      <c r="AL18" s="64">
        <f t="shared" si="6"/>
        <v>-3.4398304116641562E-4</v>
      </c>
      <c r="AM18" s="64">
        <f t="shared" si="7"/>
        <v>-4.4283225684894158E-4</v>
      </c>
      <c r="AN18" s="64">
        <f t="shared" si="8"/>
        <v>5.1413821563688496E-5</v>
      </c>
      <c r="AO18" s="64">
        <f t="shared" si="9"/>
        <v>-3.939152850745524E-4</v>
      </c>
    </row>
    <row r="19" spans="1:41" x14ac:dyDescent="0.2">
      <c r="A19" s="4">
        <v>17</v>
      </c>
      <c r="B19" s="6" t="s">
        <v>54</v>
      </c>
      <c r="C19" s="15"/>
      <c r="D19" s="15">
        <f>0.5*(Cy!BG19+Cy!BH19)*LN(KC!D19/KC!C19)</f>
        <v>-2.68034286173887E-4</v>
      </c>
      <c r="E19" s="15">
        <f>0.5*(Cy!BH19+Cy!BI19)*LN(KC!E19/KC!D19)</f>
        <v>1.751514504525289E-3</v>
      </c>
      <c r="F19" s="15">
        <f>0.5*(Cy!BI19+Cy!BJ19)*LN(KC!F19/KC!E19)</f>
        <v>-7.7731147328033358E-4</v>
      </c>
      <c r="G19" s="15">
        <f>0.5*(Cy!BJ19+Cy!BK19)*LN(KC!G19/KC!F19)</f>
        <v>-7.0564588338845415E-4</v>
      </c>
      <c r="H19" s="15">
        <f>0.5*(Cy!BK19+Cy!BL19)*LN(KC!H19/KC!G19)</f>
        <v>-1.1554323771719912E-3</v>
      </c>
      <c r="I19" s="15">
        <f>0.5*(Cy!BL19+Cy!BM19)*LN(KC!I19/KC!H19)</f>
        <v>-4.4779641616937383E-3</v>
      </c>
      <c r="J19" s="15">
        <f>0.5*(Cy!BM19+Cy!BN19)*LN(KC!J19/KC!I19)</f>
        <v>-2.1173395837648375E-3</v>
      </c>
      <c r="K19" s="15">
        <f>0.5*(Cy!BN19+Cy!BO19)*LN(KC!K19/KC!J19)</f>
        <v>-3.4213697612713928E-3</v>
      </c>
      <c r="L19" s="15">
        <f>0.5*(Cy!BO19+Cy!BP19)*LN(KC!L19/KC!K19)</f>
        <v>3.998486318626945E-3</v>
      </c>
      <c r="M19" s="15">
        <f>0.5*(Cy!BP19+Cy!BQ19)*LN(KC!M19/KC!L19)</f>
        <v>1.2152799535176872E-3</v>
      </c>
      <c r="N19" s="15">
        <f>0.5*(Cy!BQ19+Cy!BR19)*LN(KC!N19/KC!M19)</f>
        <v>1.4996083205973873E-3</v>
      </c>
      <c r="O19" s="15">
        <f>0.5*(Cy!BR19+Cy!BS19)*LN(KC!O19/KC!N19)</f>
        <v>-2.1063249092354301E-3</v>
      </c>
      <c r="P19" s="15">
        <f>0.5*(Cy!BS19+Cy!BT19)*LN(KC!P19/KC!O19)</f>
        <v>9.6991995763528484E-4</v>
      </c>
      <c r="Q19" s="15">
        <f>0.5*(Cy!BT19+Cy!BU19)*LN(KC!Q19/KC!P19)</f>
        <v>4.6379766773591976E-3</v>
      </c>
      <c r="R19" s="15">
        <f>0.5*(Cy!BU19+Cy!BV19)*LN(KC!R19/KC!Q19)</f>
        <v>1.7166584300501093E-3</v>
      </c>
      <c r="S19" s="15">
        <f>0.5*(Cy!BV19+Cy!BW19)*LN(KC!S19/KC!R19)</f>
        <v>-1.6606412055769932E-3</v>
      </c>
      <c r="T19" s="15">
        <f>0.5*(Cy!BW19+Cy!BX19)*LN(KC!T19/KC!S19)</f>
        <v>-8.2664728720511507E-4</v>
      </c>
      <c r="U19" s="15">
        <f>0.5*(Cy!BX19+Cy!BY19)*LN(KC!U19/KC!T19)</f>
        <v>-1.7389328912088312E-3</v>
      </c>
      <c r="V19" s="15">
        <f>0.5*(Cy!BY19+Cy!BZ19)*LN(KC!V19/KC!U19)</f>
        <v>-1.5980067946033745E-3</v>
      </c>
      <c r="W19" s="15">
        <f>0.5*(Cy!BZ19+Cy!CA19)*LN(KC!W19/KC!V19)</f>
        <v>-6.4439361079137738E-4</v>
      </c>
      <c r="X19" s="15">
        <f>0.5*(Cy!CA19+Cy!CB19)*LN(KC!X19/KC!W19)</f>
        <v>-1.5052546547583037E-3</v>
      </c>
      <c r="Y19" s="15">
        <f>0.5*(Cy!CB19+Cy!CC19)*LN(KC!Y19/KC!X19)</f>
        <v>8.5323605632656771E-4</v>
      </c>
      <c r="Z19" s="15">
        <f>0.5*(Cy!CC19+Cy!CD19)*LN(KC!Z19/KC!Y19)</f>
        <v>1.2970877921666553E-3</v>
      </c>
      <c r="AA19" s="15">
        <f>0.5*(Cy!CD19+Cy!CE19)*LN(KC!AA19/KC!Z19)</f>
        <v>3.0668189141380216E-3</v>
      </c>
      <c r="AB19" s="15">
        <f>0.5*(Cy!CE19+Cy!CF19)*LN(KC!AB19/KC!AA19)</f>
        <v>1.3862027180776043E-3</v>
      </c>
      <c r="AC19" s="15">
        <f>0.5*(Cy!CF19+Cy!CG19)*LN(KC!AC19/KC!AB19)</f>
        <v>2.3909913093275118E-3</v>
      </c>
      <c r="AD19" s="15"/>
      <c r="AF19" s="64">
        <f t="shared" si="0"/>
        <v>-1.0729678782018456E-3</v>
      </c>
      <c r="AG19" s="64">
        <f t="shared" si="1"/>
        <v>2.3493304954115795E-4</v>
      </c>
      <c r="AH19" s="64">
        <f t="shared" si="2"/>
        <v>7.1151779004643371E-4</v>
      </c>
      <c r="AI19" s="64">
        <f t="shared" si="3"/>
        <v>-1.2626470477134003E-3</v>
      </c>
      <c r="AJ19" s="64">
        <f t="shared" si="4"/>
        <v>1.7988673580072723E-3</v>
      </c>
      <c r="AK19" s="64">
        <f t="shared" si="5"/>
        <v>4.7322541979379583E-4</v>
      </c>
      <c r="AL19" s="64">
        <f t="shared" si="6"/>
        <v>2.6811015514693589E-4</v>
      </c>
      <c r="AM19" s="64">
        <f t="shared" si="7"/>
        <v>-1.3701155949196966E-4</v>
      </c>
      <c r="AN19" s="64">
        <f t="shared" si="8"/>
        <v>1.8885970137025581E-3</v>
      </c>
      <c r="AO19" s="64">
        <f t="shared" si="9"/>
        <v>8.194065433592353E-5</v>
      </c>
    </row>
    <row r="20" spans="1:41" x14ac:dyDescent="0.2">
      <c r="A20" s="4">
        <v>18</v>
      </c>
      <c r="B20" s="6" t="s">
        <v>55</v>
      </c>
      <c r="C20" s="15"/>
      <c r="D20" s="15">
        <f>0.5*(Cy!BG20+Cy!BH20)*LN(KC!D20/KC!C20)</f>
        <v>7.4026851771374228E-3</v>
      </c>
      <c r="E20" s="15">
        <f>0.5*(Cy!BH20+Cy!BI20)*LN(KC!E20/KC!D20)</f>
        <v>9.5334859082594012E-3</v>
      </c>
      <c r="F20" s="15">
        <f>0.5*(Cy!BI20+Cy!BJ20)*LN(KC!F20/KC!E20)</f>
        <v>4.0563449095083245E-3</v>
      </c>
      <c r="G20" s="15">
        <f>0.5*(Cy!BJ20+Cy!BK20)*LN(KC!G20/KC!F20)</f>
        <v>3.3323109733957553E-3</v>
      </c>
      <c r="H20" s="15">
        <f>0.5*(Cy!BK20+Cy!BL20)*LN(KC!H20/KC!G20)</f>
        <v>-2.6461598275485691E-3</v>
      </c>
      <c r="I20" s="15">
        <f>0.5*(Cy!BL20+Cy!BM20)*LN(KC!I20/KC!H20)</f>
        <v>9.6995707251187283E-4</v>
      </c>
      <c r="J20" s="15">
        <f>0.5*(Cy!BM20+Cy!BN20)*LN(KC!J20/KC!I20)</f>
        <v>-3.2148742610720699E-4</v>
      </c>
      <c r="K20" s="15">
        <f>0.5*(Cy!BN20+Cy!BO20)*LN(KC!K20/KC!J20)</f>
        <v>-2.1218469306745185E-3</v>
      </c>
      <c r="L20" s="15">
        <f>0.5*(Cy!BO20+Cy!BP20)*LN(KC!L20/KC!K20)</f>
        <v>-3.1127547670752038E-3</v>
      </c>
      <c r="M20" s="15">
        <f>0.5*(Cy!BP20+Cy!BQ20)*LN(KC!M20/KC!L20)</f>
        <v>-1.1005022130848939E-3</v>
      </c>
      <c r="N20" s="15">
        <f>0.5*(Cy!BQ20+Cy!BR20)*LN(KC!N20/KC!M20)</f>
        <v>8.1395180566059915E-4</v>
      </c>
      <c r="O20" s="15">
        <f>0.5*(Cy!BR20+Cy!BS20)*LN(KC!O20/KC!N20)</f>
        <v>-1.2566175020257285E-3</v>
      </c>
      <c r="P20" s="15">
        <f>0.5*(Cy!BS20+Cy!BT20)*LN(KC!P20/KC!O20)</f>
        <v>2.0059376069578617E-3</v>
      </c>
      <c r="Q20" s="15">
        <f>0.5*(Cy!BT20+Cy!BU20)*LN(KC!Q20/KC!P20)</f>
        <v>1.8448056748065888E-3</v>
      </c>
      <c r="R20" s="15">
        <f>0.5*(Cy!BU20+Cy!BV20)*LN(KC!R20/KC!Q20)</f>
        <v>-4.2712940699761996E-4</v>
      </c>
      <c r="S20" s="15">
        <f>0.5*(Cy!BV20+Cy!BW20)*LN(KC!S20/KC!R20)</f>
        <v>-1.0764550475564512E-3</v>
      </c>
      <c r="T20" s="15">
        <f>0.5*(Cy!BW20+Cy!BX20)*LN(KC!T20/KC!S20)</f>
        <v>3.5988553622515844E-3</v>
      </c>
      <c r="U20" s="15">
        <f>0.5*(Cy!BX20+Cy!BY20)*LN(KC!U20/KC!T20)</f>
        <v>8.6744194528038049E-4</v>
      </c>
      <c r="V20" s="15">
        <f>0.5*(Cy!BY20+Cy!BZ20)*LN(KC!V20/KC!U20)</f>
        <v>-2.0892943368856705E-4</v>
      </c>
      <c r="W20" s="15">
        <f>0.5*(Cy!BZ20+Cy!CA20)*LN(KC!W20/KC!V20)</f>
        <v>1.7506406748050047E-4</v>
      </c>
      <c r="X20" s="15">
        <f>0.5*(Cy!CA20+Cy!CB20)*LN(KC!X20/KC!W20)</f>
        <v>-6.6267718137466949E-4</v>
      </c>
      <c r="Y20" s="15">
        <f>0.5*(Cy!CB20+Cy!CC20)*LN(KC!Y20/KC!X20)</f>
        <v>-5.2024099351097688E-4</v>
      </c>
      <c r="Z20" s="15">
        <f>0.5*(Cy!CC20+Cy!CD20)*LN(KC!Z20/KC!Y20)</f>
        <v>3.1288146556584578E-3</v>
      </c>
      <c r="AA20" s="15">
        <f>0.5*(Cy!CD20+Cy!CE20)*LN(KC!AA20/KC!Z20)</f>
        <v>3.6624172982441679E-3</v>
      </c>
      <c r="AB20" s="15">
        <f>0.5*(Cy!CE20+Cy!CF20)*LN(KC!AB20/KC!AA20)</f>
        <v>2.8868244583579081E-3</v>
      </c>
      <c r="AC20" s="15">
        <f>0.5*(Cy!CF20+Cy!CG20)*LN(KC!AC20/KC!AB20)</f>
        <v>5.870994032965781E-4</v>
      </c>
      <c r="AD20" s="15"/>
      <c r="AF20" s="64">
        <f t="shared" si="0"/>
        <v>3.0491878072253565E-3</v>
      </c>
      <c r="AG20" s="64">
        <f t="shared" si="1"/>
        <v>-1.1685279062562449E-3</v>
      </c>
      <c r="AH20" s="64">
        <f t="shared" si="2"/>
        <v>2.1810826503693013E-4</v>
      </c>
      <c r="AI20" s="64">
        <f t="shared" si="3"/>
        <v>7.5395095198984565E-4</v>
      </c>
      <c r="AJ20" s="64">
        <f t="shared" si="4"/>
        <v>1.9489829644092269E-3</v>
      </c>
      <c r="AK20" s="64">
        <f t="shared" si="5"/>
        <v>-4.7520982060965725E-4</v>
      </c>
      <c r="AL20" s="64">
        <f t="shared" si="6"/>
        <v>1.3514669581995364E-3</v>
      </c>
      <c r="AM20" s="64">
        <f t="shared" si="7"/>
        <v>1.2550932150426097E-3</v>
      </c>
      <c r="AN20" s="64">
        <f t="shared" si="8"/>
        <v>1.7369619308272432E-3</v>
      </c>
      <c r="AO20" s="64">
        <f t="shared" si="9"/>
        <v>9.603404164810228E-4</v>
      </c>
    </row>
    <row r="21" spans="1:41" x14ac:dyDescent="0.2">
      <c r="A21" s="4">
        <v>19</v>
      </c>
      <c r="B21" s="6" t="s">
        <v>56</v>
      </c>
      <c r="C21" s="15"/>
      <c r="D21" s="15">
        <f>0.5*(Cy!BG21+Cy!BH21)*LN(KC!D21/KC!C21)</f>
        <v>-5.4249277330598745E-3</v>
      </c>
      <c r="E21" s="15">
        <f>0.5*(Cy!BH21+Cy!BI21)*LN(KC!E21/KC!D21)</f>
        <v>-3.5651063349908013E-3</v>
      </c>
      <c r="F21" s="15">
        <f>0.5*(Cy!BI21+Cy!BJ21)*LN(KC!F21/KC!E21)</f>
        <v>-2.1649596187193576E-3</v>
      </c>
      <c r="G21" s="15">
        <f>0.5*(Cy!BJ21+Cy!BK21)*LN(KC!G21/KC!F21)</f>
        <v>-3.0167146193645609E-4</v>
      </c>
      <c r="H21" s="15">
        <f>0.5*(Cy!BK21+Cy!BL21)*LN(KC!H21/KC!G21)</f>
        <v>1.878461457030941E-3</v>
      </c>
      <c r="I21" s="15">
        <f>0.5*(Cy!BL21+Cy!BM21)*LN(KC!I21/KC!H21)</f>
        <v>-3.2333373079854507E-3</v>
      </c>
      <c r="J21" s="15">
        <f>0.5*(Cy!BM21+Cy!BN21)*LN(KC!J21/KC!I21)</f>
        <v>1.4205089835220496E-3</v>
      </c>
      <c r="K21" s="15">
        <f>0.5*(Cy!BN21+Cy!BO21)*LN(KC!K21/KC!J21)</f>
        <v>5.7895161772854515E-4</v>
      </c>
      <c r="L21" s="15">
        <f>0.5*(Cy!BO21+Cy!BP21)*LN(KC!L21/KC!K21)</f>
        <v>2.2697821946182557E-3</v>
      </c>
      <c r="M21" s="15">
        <f>0.5*(Cy!BP21+Cy!BQ21)*LN(KC!M21/KC!L21)</f>
        <v>6.6458049696016639E-4</v>
      </c>
      <c r="N21" s="15">
        <f>0.5*(Cy!BQ21+Cy!BR21)*LN(KC!N21/KC!M21)</f>
        <v>1.4682052507941417E-3</v>
      </c>
      <c r="O21" s="15">
        <f>0.5*(Cy!BR21+Cy!BS21)*LN(KC!O21/KC!N21)</f>
        <v>3.0395318658521268E-3</v>
      </c>
      <c r="P21" s="15">
        <f>0.5*(Cy!BS21+Cy!BT21)*LN(KC!P21/KC!O21)</f>
        <v>7.0235526279786972E-4</v>
      </c>
      <c r="Q21" s="15">
        <f>0.5*(Cy!BT21+Cy!BU21)*LN(KC!Q21/KC!P21)</f>
        <v>8.7348086652692773E-4</v>
      </c>
      <c r="R21" s="15">
        <f>0.5*(Cy!BU21+Cy!BV21)*LN(KC!R21/KC!Q21)</f>
        <v>-2.1574603649167053E-3</v>
      </c>
      <c r="S21" s="15">
        <f>0.5*(Cy!BV21+Cy!BW21)*LN(KC!S21/KC!R21)</f>
        <v>-1.0089575173202547E-4</v>
      </c>
      <c r="T21" s="15">
        <f>0.5*(Cy!BW21+Cy!BX21)*LN(KC!T21/KC!S21)</f>
        <v>-1.4108324589162669E-3</v>
      </c>
      <c r="U21" s="15">
        <f>0.5*(Cy!BX21+Cy!BY21)*LN(KC!U21/KC!T21)</f>
        <v>-9.1102621114396061E-4</v>
      </c>
      <c r="V21" s="15">
        <f>0.5*(Cy!BY21+Cy!BZ21)*LN(KC!V21/KC!U21)</f>
        <v>-6.5976952000204733E-4</v>
      </c>
      <c r="W21" s="15">
        <f>0.5*(Cy!BZ21+Cy!CA21)*LN(KC!W21/KC!V21)</f>
        <v>-5.8622190532199722E-4</v>
      </c>
      <c r="X21" s="15">
        <f>0.5*(Cy!CA21+Cy!CB21)*LN(KC!X21/KC!W21)</f>
        <v>-9.1359256218383016E-4</v>
      </c>
      <c r="Y21" s="15">
        <f>0.5*(Cy!CB21+Cy!CC21)*LN(KC!Y21/KC!X21)</f>
        <v>-6.3203518761400449E-4</v>
      </c>
      <c r="Z21" s="15">
        <f>0.5*(Cy!CC21+Cy!CD21)*LN(KC!Z21/KC!Y21)</f>
        <v>-7.7445572016053912E-4</v>
      </c>
      <c r="AA21" s="15">
        <f>0.5*(Cy!CD21+Cy!CE21)*LN(KC!AA21/KC!Z21)</f>
        <v>4.061821064917978E-4</v>
      </c>
      <c r="AB21" s="15">
        <f>0.5*(Cy!CE21+Cy!CF21)*LN(KC!AB21/KC!AA21)</f>
        <v>1.4533681514181072E-4</v>
      </c>
      <c r="AC21" s="15">
        <f>0.5*(Cy!CF21+Cy!CG21)*LN(KC!AC21/KC!AB21)</f>
        <v>1.4212579853107479E-3</v>
      </c>
      <c r="AD21" s="15"/>
      <c r="AF21" s="64">
        <f t="shared" si="0"/>
        <v>-1.4773226533202251E-3</v>
      </c>
      <c r="AG21" s="64">
        <f t="shared" si="1"/>
        <v>1.2804057087246316E-3</v>
      </c>
      <c r="AH21" s="64">
        <f t="shared" si="2"/>
        <v>4.7140237570563869E-4</v>
      </c>
      <c r="AI21" s="64">
        <f t="shared" si="3"/>
        <v>-8.9628853151362041E-4</v>
      </c>
      <c r="AJ21" s="64">
        <f t="shared" si="4"/>
        <v>1.1325719983396253E-4</v>
      </c>
      <c r="AK21" s="64">
        <f t="shared" si="5"/>
        <v>8.759040422151353E-4</v>
      </c>
      <c r="AL21" s="64">
        <f t="shared" si="6"/>
        <v>-3.9151566583982885E-4</v>
      </c>
      <c r="AM21" s="64">
        <f t="shared" si="7"/>
        <v>-6.8521893235635599E-4</v>
      </c>
      <c r="AN21" s="64">
        <f t="shared" si="8"/>
        <v>7.8329740022627927E-4</v>
      </c>
      <c r="AO21" s="64">
        <f t="shared" si="9"/>
        <v>-1.0170918011392251E-4</v>
      </c>
    </row>
    <row r="22" spans="1:41" x14ac:dyDescent="0.2">
      <c r="A22" s="4">
        <v>20</v>
      </c>
      <c r="B22" s="6" t="s">
        <v>57</v>
      </c>
      <c r="C22" s="15"/>
      <c r="D22" s="15">
        <f>0.5*(Cy!BG22+Cy!BH22)*LN(KC!D22/KC!C22)</f>
        <v>5.0948710967289373E-3</v>
      </c>
      <c r="E22" s="15">
        <f>0.5*(Cy!BH22+Cy!BI22)*LN(KC!E22/KC!D22)</f>
        <v>4.6932867176490249E-3</v>
      </c>
      <c r="F22" s="15">
        <f>0.5*(Cy!BI22+Cy!BJ22)*LN(KC!F22/KC!E22)</f>
        <v>3.7848436505686497E-3</v>
      </c>
      <c r="G22" s="15">
        <f>0.5*(Cy!BJ22+Cy!BK22)*LN(KC!G22/KC!F22)</f>
        <v>1.8284759547840044E-3</v>
      </c>
      <c r="H22" s="15">
        <f>0.5*(Cy!BK22+Cy!BL22)*LN(KC!H22/KC!G22)</f>
        <v>1.5506688210029599E-3</v>
      </c>
      <c r="I22" s="15">
        <f>0.5*(Cy!BL22+Cy!BM22)*LN(KC!I22/KC!H22)</f>
        <v>-3.4753425469431347E-4</v>
      </c>
      <c r="J22" s="15">
        <f>0.5*(Cy!BM22+Cy!BN22)*LN(KC!J22/KC!I22)</f>
        <v>1.0366810651651808E-3</v>
      </c>
      <c r="K22" s="15">
        <f>0.5*(Cy!BN22+Cy!BO22)*LN(KC!K22/KC!J22)</f>
        <v>3.1308045629938009E-4</v>
      </c>
      <c r="L22" s="15">
        <f>0.5*(Cy!BO22+Cy!BP22)*LN(KC!L22/KC!K22)</f>
        <v>3.5921265627191884E-4</v>
      </c>
      <c r="M22" s="15">
        <f>0.5*(Cy!BP22+Cy!BQ22)*LN(KC!M22/KC!L22)</f>
        <v>-5.9530834405900732E-4</v>
      </c>
      <c r="N22" s="15">
        <f>0.5*(Cy!BQ22+Cy!BR22)*LN(KC!N22/KC!M22)</f>
        <v>1.4851961795516004E-3</v>
      </c>
      <c r="O22" s="15">
        <f>0.5*(Cy!BR22+Cy!BS22)*LN(KC!O22/KC!N22)</f>
        <v>-2.4887327602156083E-5</v>
      </c>
      <c r="P22" s="15">
        <f>0.5*(Cy!BS22+Cy!BT22)*LN(KC!P22/KC!O22)</f>
        <v>1.2336864949102876E-3</v>
      </c>
      <c r="Q22" s="15">
        <f>0.5*(Cy!BT22+Cy!BU22)*LN(KC!Q22/KC!P22)</f>
        <v>2.5223552880708107E-3</v>
      </c>
      <c r="R22" s="15">
        <f>0.5*(Cy!BU22+Cy!BV22)*LN(KC!R22/KC!Q22)</f>
        <v>1.0027765251972062E-3</v>
      </c>
      <c r="S22" s="15">
        <f>0.5*(Cy!BV22+Cy!BW22)*LN(KC!S22/KC!R22)</f>
        <v>-3.7849951106809894E-4</v>
      </c>
      <c r="T22" s="15">
        <f>0.5*(Cy!BW22+Cy!BX22)*LN(KC!T22/KC!S22)</f>
        <v>-6.0903760788464647E-4</v>
      </c>
      <c r="U22" s="15">
        <f>0.5*(Cy!BX22+Cy!BY22)*LN(KC!U22/KC!T22)</f>
        <v>-4.7378146929713381E-4</v>
      </c>
      <c r="V22" s="15">
        <f>0.5*(Cy!BY22+Cy!BZ22)*LN(KC!V22/KC!U22)</f>
        <v>-3.9549804087099749E-4</v>
      </c>
      <c r="W22" s="15">
        <f>0.5*(Cy!BZ22+Cy!CA22)*LN(KC!W22/KC!V22)</f>
        <v>1.6159228794599656E-4</v>
      </c>
      <c r="X22" s="15">
        <f>0.5*(Cy!CA22+Cy!CB22)*LN(KC!X22/KC!W22)</f>
        <v>-1.9803196777773175E-4</v>
      </c>
      <c r="Y22" s="15">
        <f>0.5*(Cy!CB22+Cy!CC22)*LN(KC!Y22/KC!X22)</f>
        <v>-5.2870795319694824E-4</v>
      </c>
      <c r="Z22" s="15">
        <f>0.5*(Cy!CC22+Cy!CD22)*LN(KC!Z22/KC!Y22)</f>
        <v>3.7371095779921536E-5</v>
      </c>
      <c r="AA22" s="15">
        <f>0.5*(Cy!CD22+Cy!CE22)*LN(KC!AA22/KC!Z22)</f>
        <v>1.057260605207222E-3</v>
      </c>
      <c r="AB22" s="15">
        <f>0.5*(Cy!CE22+Cy!CF22)*LN(KC!AB22/KC!AA22)</f>
        <v>9.9633415094450644E-4</v>
      </c>
      <c r="AC22" s="15">
        <f>0.5*(Cy!CF22+Cy!CG22)*LN(KC!AC22/KC!AB22)</f>
        <v>6.363176326981871E-4</v>
      </c>
      <c r="AD22" s="15"/>
      <c r="AF22" s="64">
        <f t="shared" si="0"/>
        <v>2.3019481778620652E-3</v>
      </c>
      <c r="AG22" s="64">
        <f t="shared" si="1"/>
        <v>5.1977240264581453E-4</v>
      </c>
      <c r="AH22" s="64">
        <f t="shared" si="2"/>
        <v>8.7108629390160995E-4</v>
      </c>
      <c r="AI22" s="64">
        <f t="shared" si="3"/>
        <v>-3.0295135957690263E-4</v>
      </c>
      <c r="AJ22" s="64">
        <f t="shared" si="4"/>
        <v>4.3971510628657777E-4</v>
      </c>
      <c r="AK22" s="64">
        <f t="shared" si="5"/>
        <v>6.9542934827371218E-4</v>
      </c>
      <c r="AL22" s="64">
        <f t="shared" si="6"/>
        <v>6.8381873354837541E-5</v>
      </c>
      <c r="AM22" s="64">
        <f t="shared" si="7"/>
        <v>-1.1860413126178976E-4</v>
      </c>
      <c r="AN22" s="64">
        <f t="shared" si="8"/>
        <v>8.1632589182134671E-4</v>
      </c>
      <c r="AO22" s="64">
        <f t="shared" si="9"/>
        <v>7.6591412422383264E-4</v>
      </c>
    </row>
    <row r="23" spans="1:41" x14ac:dyDescent="0.2">
      <c r="A23" s="4">
        <v>21</v>
      </c>
      <c r="B23" s="6" t="s">
        <v>58</v>
      </c>
      <c r="C23" s="15"/>
      <c r="D23" s="15">
        <f>0.5*(Cy!BG23+Cy!BH23)*LN(KC!D23/KC!C23)</f>
        <v>1.7608336938055857E-3</v>
      </c>
      <c r="E23" s="15">
        <f>0.5*(Cy!BH23+Cy!BI23)*LN(KC!E23/KC!D23)</f>
        <v>2.8584136885253255E-3</v>
      </c>
      <c r="F23" s="15">
        <f>0.5*(Cy!BI23+Cy!BJ23)*LN(KC!F23/KC!E23)</f>
        <v>3.2320890908070958E-3</v>
      </c>
      <c r="G23" s="15">
        <f>0.5*(Cy!BJ23+Cy!BK23)*LN(KC!G23/KC!F23)</f>
        <v>1.7708354336501209E-3</v>
      </c>
      <c r="H23" s="15">
        <f>0.5*(Cy!BK23+Cy!BL23)*LN(KC!H23/KC!G23)</f>
        <v>1.8053534407088407E-3</v>
      </c>
      <c r="I23" s="15">
        <f>0.5*(Cy!BL23+Cy!BM23)*LN(KC!I23/KC!H23)</f>
        <v>2.7809598484704124E-3</v>
      </c>
      <c r="J23" s="15">
        <f>0.5*(Cy!BM23+Cy!BN23)*LN(KC!J23/KC!I23)</f>
        <v>2.4045072977580727E-3</v>
      </c>
      <c r="K23" s="15">
        <f>0.5*(Cy!BN23+Cy!BO23)*LN(KC!K23/KC!J23)</f>
        <v>1.1415439142705432E-3</v>
      </c>
      <c r="L23" s="15">
        <f>0.5*(Cy!BO23+Cy!BP23)*LN(KC!L23/KC!K23)</f>
        <v>5.7050771289910709E-4</v>
      </c>
      <c r="M23" s="15">
        <f>0.5*(Cy!BP23+Cy!BQ23)*LN(KC!M23/KC!L23)</f>
        <v>-1.1590005133724872E-3</v>
      </c>
      <c r="N23" s="15">
        <f>0.5*(Cy!BQ23+Cy!BR23)*LN(KC!N23/KC!M23)</f>
        <v>-2.6683531820216263E-4</v>
      </c>
      <c r="O23" s="15">
        <f>0.5*(Cy!BR23+Cy!BS23)*LN(KC!O23/KC!N23)</f>
        <v>1.8354356216455643E-4</v>
      </c>
      <c r="P23" s="15">
        <f>0.5*(Cy!BS23+Cy!BT23)*LN(KC!P23/KC!O23)</f>
        <v>5.4737661565917362E-4</v>
      </c>
      <c r="Q23" s="15">
        <f>0.5*(Cy!BT23+Cy!BU23)*LN(KC!Q23/KC!P23)</f>
        <v>5.2233413100057937E-4</v>
      </c>
      <c r="R23" s="15">
        <f>0.5*(Cy!BU23+Cy!BV23)*LN(KC!R23/KC!Q23)</f>
        <v>4.994402776350617E-5</v>
      </c>
      <c r="S23" s="15">
        <f>0.5*(Cy!BV23+Cy!BW23)*LN(KC!S23/KC!R23)</f>
        <v>2.140691752508478E-4</v>
      </c>
      <c r="T23" s="15">
        <f>0.5*(Cy!BW23+Cy!BX23)*LN(KC!T23/KC!S23)</f>
        <v>-2.1997618797999172E-4</v>
      </c>
      <c r="U23" s="15">
        <f>0.5*(Cy!BX23+Cy!BY23)*LN(KC!U23/KC!T23)</f>
        <v>1.1467381972396255E-3</v>
      </c>
      <c r="V23" s="15">
        <f>0.5*(Cy!BY23+Cy!BZ23)*LN(KC!V23/KC!U23)</f>
        <v>8.3735637786922119E-4</v>
      </c>
      <c r="W23" s="15">
        <f>0.5*(Cy!BZ23+Cy!CA23)*LN(KC!W23/KC!V23)</f>
        <v>7.0753140868033649E-4</v>
      </c>
      <c r="X23" s="15">
        <f>0.5*(Cy!CA23+Cy!CB23)*LN(KC!X23/KC!W23)</f>
        <v>-1.2322610309899473E-3</v>
      </c>
      <c r="Y23" s="15">
        <f>0.5*(Cy!CB23+Cy!CC23)*LN(KC!Y23/KC!X23)</f>
        <v>-3.0675426353601935E-4</v>
      </c>
      <c r="Z23" s="15">
        <f>0.5*(Cy!CC23+Cy!CD23)*LN(KC!Z23/KC!Y23)</f>
        <v>3.3328749696259713E-5</v>
      </c>
      <c r="AA23" s="15">
        <f>0.5*(Cy!CD23+Cy!CE23)*LN(KC!AA23/KC!Z23)</f>
        <v>-2.3320066343436981E-4</v>
      </c>
      <c r="AB23" s="15">
        <f>0.5*(Cy!CE23+Cy!CF23)*LN(KC!AB23/KC!AA23)</f>
        <v>-8.1614604664246638E-4</v>
      </c>
      <c r="AC23" s="15">
        <f>0.5*(Cy!CF23+Cy!CG23)*LN(KC!AC23/KC!AB23)</f>
        <v>-1.649413200143223E-4</v>
      </c>
      <c r="AD23" s="15"/>
      <c r="AF23" s="64">
        <f t="shared" si="0"/>
        <v>2.4895303004323589E-3</v>
      </c>
      <c r="AG23" s="64">
        <f t="shared" si="1"/>
        <v>5.3814461867061469E-4</v>
      </c>
      <c r="AH23" s="64">
        <f t="shared" si="2"/>
        <v>3.0345350236773272E-4</v>
      </c>
      <c r="AI23" s="64">
        <f t="shared" si="3"/>
        <v>2.4787775296384879E-4</v>
      </c>
      <c r="AJ23" s="64">
        <f t="shared" si="4"/>
        <v>-2.9754270878618364E-4</v>
      </c>
      <c r="AK23" s="64">
        <f t="shared" si="5"/>
        <v>4.2079906051917368E-4</v>
      </c>
      <c r="AL23" s="64">
        <f t="shared" si="6"/>
        <v>-2.4832477911167402E-5</v>
      </c>
      <c r="AM23" s="64">
        <f t="shared" si="7"/>
        <v>9.159532344313933E-5</v>
      </c>
      <c r="AN23" s="64">
        <f t="shared" si="8"/>
        <v>-4.9054368332839438E-4</v>
      </c>
      <c r="AO23" s="64">
        <f t="shared" si="9"/>
        <v>6.5629269312967415E-4</v>
      </c>
    </row>
    <row r="24" spans="1:41" x14ac:dyDescent="0.2">
      <c r="A24" s="4">
        <v>22</v>
      </c>
      <c r="B24" s="6" t="s">
        <v>59</v>
      </c>
      <c r="C24" s="15"/>
      <c r="D24" s="15">
        <f>0.5*(Cy!BG24+Cy!BH24)*LN(KC!D24/KC!C24)</f>
        <v>5.4204213380049777E-4</v>
      </c>
      <c r="E24" s="15">
        <f>0.5*(Cy!BH24+Cy!BI24)*LN(KC!E24/KC!D24)</f>
        <v>1.2003675322843832E-3</v>
      </c>
      <c r="F24" s="15">
        <f>0.5*(Cy!BI24+Cy!BJ24)*LN(KC!F24/KC!E24)</f>
        <v>9.3968177056174683E-4</v>
      </c>
      <c r="G24" s="15">
        <f>0.5*(Cy!BJ24+Cy!BK24)*LN(KC!G24/KC!F24)</f>
        <v>3.8981823801095822E-4</v>
      </c>
      <c r="H24" s="15">
        <f>0.5*(Cy!BK24+Cy!BL24)*LN(KC!H24/KC!G24)</f>
        <v>-3.9508667178366695E-4</v>
      </c>
      <c r="I24" s="15">
        <f>0.5*(Cy!BL24+Cy!BM24)*LN(KC!I24/KC!H24)</f>
        <v>-3.3264491265690783E-4</v>
      </c>
      <c r="J24" s="15">
        <f>0.5*(Cy!BM24+Cy!BN24)*LN(KC!J24/KC!I24)</f>
        <v>6.8609935838371931E-4</v>
      </c>
      <c r="K24" s="15">
        <f>0.5*(Cy!BN24+Cy!BO24)*LN(KC!K24/KC!J24)</f>
        <v>-7.5388797878563055E-5</v>
      </c>
      <c r="L24" s="15">
        <f>0.5*(Cy!BO24+Cy!BP24)*LN(KC!L24/KC!K24)</f>
        <v>8.6530884883508508E-5</v>
      </c>
      <c r="M24" s="15">
        <f>0.5*(Cy!BP24+Cy!BQ24)*LN(KC!M24/KC!L24)</f>
        <v>-7.1073376944926663E-4</v>
      </c>
      <c r="N24" s="15">
        <f>0.5*(Cy!BQ24+Cy!BR24)*LN(KC!N24/KC!M24)</f>
        <v>7.2962541058085005E-4</v>
      </c>
      <c r="O24" s="15">
        <f>0.5*(Cy!BR24+Cy!BS24)*LN(KC!O24/KC!N24)</f>
        <v>3.1238507022507363E-4</v>
      </c>
      <c r="P24" s="15">
        <f>0.5*(Cy!BS24+Cy!BT24)*LN(KC!P24/KC!O24)</f>
        <v>2.2556485922299143E-3</v>
      </c>
      <c r="Q24" s="15">
        <f>0.5*(Cy!BT24+Cy!BU24)*LN(KC!Q24/KC!P24)</f>
        <v>1.5163654354188641E-3</v>
      </c>
      <c r="R24" s="15">
        <f>0.5*(Cy!BU24+Cy!BV24)*LN(KC!R24/KC!Q24)</f>
        <v>-6.778365121438226E-4</v>
      </c>
      <c r="S24" s="15">
        <f>0.5*(Cy!BV24+Cy!BW24)*LN(KC!S24/KC!R24)</f>
        <v>-1.8020795388235802E-4</v>
      </c>
      <c r="T24" s="15">
        <f>0.5*(Cy!BW24+Cy!BX24)*LN(KC!T24/KC!S24)</f>
        <v>1.2118519123705161E-3</v>
      </c>
      <c r="U24" s="15">
        <f>0.5*(Cy!BX24+Cy!BY24)*LN(KC!U24/KC!T24)</f>
        <v>1.0624462371859745E-3</v>
      </c>
      <c r="V24" s="15">
        <f>0.5*(Cy!BY24+Cy!BZ24)*LN(KC!V24/KC!U24)</f>
        <v>1.4451515949228458E-3</v>
      </c>
      <c r="W24" s="15">
        <f>0.5*(Cy!BZ24+Cy!CA24)*LN(KC!W24/KC!V24)</f>
        <v>2.3092431113743424E-3</v>
      </c>
      <c r="X24" s="15">
        <f>0.5*(Cy!CA24+Cy!CB24)*LN(KC!X24/KC!W24)</f>
        <v>9.1994793790532335E-4</v>
      </c>
      <c r="Y24" s="15">
        <f>0.5*(Cy!CB24+Cy!CC24)*LN(KC!Y24/KC!X24)</f>
        <v>1.2900681356700213E-3</v>
      </c>
      <c r="Z24" s="15">
        <f>0.5*(Cy!CC24+Cy!CD24)*LN(KC!Z24/KC!Y24)</f>
        <v>1.6837152433967501E-3</v>
      </c>
      <c r="AA24" s="15">
        <f>0.5*(Cy!CD24+Cy!CE24)*LN(KC!AA24/KC!Z24)</f>
        <v>1.7848414875731313E-3</v>
      </c>
      <c r="AB24" s="15">
        <f>0.5*(Cy!CE24+Cy!CF24)*LN(KC!AB24/KC!AA24)</f>
        <v>2.2902566387559852E-3</v>
      </c>
      <c r="AC24" s="15">
        <f>0.5*(Cy!CF24+Cy!CG24)*LN(KC!AC24/KC!AB24)</f>
        <v>1.4097025912232792E-3</v>
      </c>
      <c r="AD24" s="15"/>
      <c r="AF24" s="64">
        <f t="shared" si="0"/>
        <v>3.6042719128330264E-4</v>
      </c>
      <c r="AG24" s="64">
        <f t="shared" si="1"/>
        <v>1.4322661730404963E-4</v>
      </c>
      <c r="AH24" s="64">
        <f t="shared" si="2"/>
        <v>6.4527092636953434E-4</v>
      </c>
      <c r="AI24" s="64">
        <f t="shared" si="3"/>
        <v>1.3897281587518003E-3</v>
      </c>
      <c r="AJ24" s="64">
        <f t="shared" si="4"/>
        <v>1.6917168193238334E-3</v>
      </c>
      <c r="AK24" s="64">
        <f t="shared" si="5"/>
        <v>3.9424877183679205E-4</v>
      </c>
      <c r="AL24" s="64">
        <f t="shared" si="6"/>
        <v>1.540722489037817E-3</v>
      </c>
      <c r="AM24" s="64">
        <f t="shared" si="7"/>
        <v>1.4634082075498632E-3</v>
      </c>
      <c r="AN24" s="64">
        <f t="shared" si="8"/>
        <v>1.8499796149896322E-3</v>
      </c>
      <c r="AO24" s="64">
        <f t="shared" si="9"/>
        <v>8.4607394260650416E-4</v>
      </c>
    </row>
    <row r="25" spans="1:41" x14ac:dyDescent="0.2">
      <c r="A25" s="4">
        <v>23</v>
      </c>
      <c r="B25" s="6" t="s">
        <v>60</v>
      </c>
      <c r="C25" s="15"/>
      <c r="D25" s="15">
        <f>0.5*(Cy!BG25+Cy!BH25)*LN(KC!D25/KC!C25)</f>
        <v>-1.7569876520099502E-3</v>
      </c>
      <c r="E25" s="15">
        <f>0.5*(Cy!BH25+Cy!BI25)*LN(KC!E25/KC!D25)</f>
        <v>8.5467049147902163E-4</v>
      </c>
      <c r="F25" s="15">
        <f>0.5*(Cy!BI25+Cy!BJ25)*LN(KC!F25/KC!E25)</f>
        <v>-2.0584947114857472E-3</v>
      </c>
      <c r="G25" s="15">
        <f>0.5*(Cy!BJ25+Cy!BK25)*LN(KC!G25/KC!F25)</f>
        <v>-2.1053710166703305E-3</v>
      </c>
      <c r="H25" s="15">
        <f>0.5*(Cy!BK25+Cy!BL25)*LN(KC!H25/KC!G25)</f>
        <v>-7.6898230525346473E-4</v>
      </c>
      <c r="I25" s="15">
        <f>0.5*(Cy!BL25+Cy!BM25)*LN(KC!I25/KC!H25)</f>
        <v>-1.4979987695650611E-3</v>
      </c>
      <c r="J25" s="15">
        <f>0.5*(Cy!BM25+Cy!BN25)*LN(KC!J25/KC!I25)</f>
        <v>-8.5757101898734436E-4</v>
      </c>
      <c r="K25" s="15">
        <f>0.5*(Cy!BN25+Cy!BO25)*LN(KC!K25/KC!J25)</f>
        <v>4.1707546329697591E-4</v>
      </c>
      <c r="L25" s="15">
        <f>0.5*(Cy!BO25+Cy!BP25)*LN(KC!L25/KC!K25)</f>
        <v>5.745967833542451E-4</v>
      </c>
      <c r="M25" s="15">
        <f>0.5*(Cy!BP25+Cy!BQ25)*LN(KC!M25/KC!L25)</f>
        <v>8.9570926820696484E-4</v>
      </c>
      <c r="N25" s="15">
        <f>0.5*(Cy!BQ25+Cy!BR25)*LN(KC!N25/KC!M25)</f>
        <v>8.6119898431528811E-4</v>
      </c>
      <c r="O25" s="15">
        <f>0.5*(Cy!BR25+Cy!BS25)*LN(KC!O25/KC!N25)</f>
        <v>1.2571364151349226E-3</v>
      </c>
      <c r="P25" s="15">
        <f>0.5*(Cy!BS25+Cy!BT25)*LN(KC!P25/KC!O25)</f>
        <v>9.2291266243694592E-4</v>
      </c>
      <c r="Q25" s="15">
        <f>0.5*(Cy!BT25+Cy!BU25)*LN(KC!Q25/KC!P25)</f>
        <v>1.0015492917611008E-3</v>
      </c>
      <c r="R25" s="15">
        <f>0.5*(Cy!BU25+Cy!BV25)*LN(KC!R25/KC!Q25)</f>
        <v>4.0208058923818415E-4</v>
      </c>
      <c r="S25" s="15">
        <f>0.5*(Cy!BV25+Cy!BW25)*LN(KC!S25/KC!R25)</f>
        <v>-1.8703341040705906E-4</v>
      </c>
      <c r="T25" s="15">
        <f>0.5*(Cy!BW25+Cy!BX25)*LN(KC!T25/KC!S25)</f>
        <v>-6.5671427989534375E-4</v>
      </c>
      <c r="U25" s="15">
        <f>0.5*(Cy!BX25+Cy!BY25)*LN(KC!U25/KC!T25)</f>
        <v>-1.0846457155732553E-4</v>
      </c>
      <c r="V25" s="15">
        <f>0.5*(Cy!BY25+Cy!BZ25)*LN(KC!V25/KC!U25)</f>
        <v>8.3166774370128292E-5</v>
      </c>
      <c r="W25" s="15">
        <f>0.5*(Cy!BZ25+Cy!CA25)*LN(KC!W25/KC!V25)</f>
        <v>1.6893211449710662E-4</v>
      </c>
      <c r="X25" s="15">
        <f>0.5*(Cy!CA25+Cy!CB25)*LN(KC!X25/KC!W25)</f>
        <v>-1.969212686992185E-4</v>
      </c>
      <c r="Y25" s="15">
        <f>0.5*(Cy!CB25+Cy!CC25)*LN(KC!Y25/KC!X25)</f>
        <v>-5.1307532919559579E-4</v>
      </c>
      <c r="Z25" s="15">
        <f>0.5*(Cy!CC25+Cy!CD25)*LN(KC!Z25/KC!Y25)</f>
        <v>-1.7023091722996236E-5</v>
      </c>
      <c r="AA25" s="15">
        <f>0.5*(Cy!CD25+Cy!CE25)*LN(KC!AA25/KC!Z25)</f>
        <v>-1.0354175223479742E-4</v>
      </c>
      <c r="AB25" s="15">
        <f>0.5*(Cy!CE25+Cy!CF25)*LN(KC!AB25/KC!AA25)</f>
        <v>-2.0820567514257901E-4</v>
      </c>
      <c r="AC25" s="15">
        <f>0.5*(Cy!CF25+Cy!CG25)*LN(KC!AC25/KC!AB25)</f>
        <v>3.7751886250654831E-4</v>
      </c>
      <c r="AD25" s="15"/>
      <c r="AF25" s="64">
        <f t="shared" si="0"/>
        <v>-1.1152352622991165E-3</v>
      </c>
      <c r="AG25" s="64">
        <f t="shared" si="1"/>
        <v>3.7820189603722591E-4</v>
      </c>
      <c r="AH25" s="64">
        <f t="shared" si="2"/>
        <v>6.7932910963281888E-4</v>
      </c>
      <c r="AI25" s="64">
        <f t="shared" si="3"/>
        <v>-1.4200024625693057E-4</v>
      </c>
      <c r="AJ25" s="64">
        <f t="shared" si="4"/>
        <v>-9.2865397157884026E-5</v>
      </c>
      <c r="AK25" s="64">
        <f t="shared" si="5"/>
        <v>5.2876550283502248E-4</v>
      </c>
      <c r="AL25" s="64">
        <f t="shared" si="6"/>
        <v>-1.174328217074073E-4</v>
      </c>
      <c r="AM25" s="64">
        <f t="shared" si="7"/>
        <v>-1.6795517555475529E-4</v>
      </c>
      <c r="AN25" s="64">
        <f t="shared" si="8"/>
        <v>8.4656593681984647E-5</v>
      </c>
      <c r="AO25" s="64">
        <f t="shared" si="9"/>
        <v>-5.8513980008777248E-5</v>
      </c>
    </row>
    <row r="26" spans="1:41" x14ac:dyDescent="0.2">
      <c r="A26" s="4">
        <v>24</v>
      </c>
      <c r="B26" s="6" t="s">
        <v>61</v>
      </c>
      <c r="C26" s="15"/>
      <c r="D26" s="15">
        <f>0.5*(Cy!BG26+Cy!BH26)*LN(KC!D26/KC!C26)</f>
        <v>-4.329988075532038E-3</v>
      </c>
      <c r="E26" s="15">
        <f>0.5*(Cy!BH26+Cy!BI26)*LN(KC!E26/KC!D26)</f>
        <v>-1.8694067950486587E-3</v>
      </c>
      <c r="F26" s="15">
        <f>0.5*(Cy!BI26+Cy!BJ26)*LN(KC!F26/KC!E26)</f>
        <v>-2.5597449389550136E-3</v>
      </c>
      <c r="G26" s="15">
        <f>0.5*(Cy!BJ26+Cy!BK26)*LN(KC!G26/KC!F26)</f>
        <v>-2.6132236431262788E-3</v>
      </c>
      <c r="H26" s="15">
        <f>0.5*(Cy!BK26+Cy!BL26)*LN(KC!H26/KC!G26)</f>
        <v>-1.1545387696092497E-3</v>
      </c>
      <c r="I26" s="15">
        <f>0.5*(Cy!BL26+Cy!BM26)*LN(KC!I26/KC!H26)</f>
        <v>-1.4255052717891898E-3</v>
      </c>
      <c r="J26" s="15">
        <f>0.5*(Cy!BM26+Cy!BN26)*LN(KC!J26/KC!I26)</f>
        <v>-5.2727014010242352E-4</v>
      </c>
      <c r="K26" s="15">
        <f>0.5*(Cy!BN26+Cy!BO26)*LN(KC!K26/KC!J26)</f>
        <v>-2.66290086998167E-4</v>
      </c>
      <c r="L26" s="15">
        <f>0.5*(Cy!BO26+Cy!BP26)*LN(KC!L26/KC!K26)</f>
        <v>-1.2804164800395458E-3</v>
      </c>
      <c r="M26" s="15">
        <f>0.5*(Cy!BP26+Cy!BQ26)*LN(KC!M26/KC!L26)</f>
        <v>-1.032900387609458E-3</v>
      </c>
      <c r="N26" s="15">
        <f>0.5*(Cy!BQ26+Cy!BR26)*LN(KC!N26/KC!M26)</f>
        <v>-5.1386586676441205E-4</v>
      </c>
      <c r="O26" s="15">
        <f>0.5*(Cy!BR26+Cy!BS26)*LN(KC!O26/KC!N26)</f>
        <v>9.7559261789647461E-4</v>
      </c>
      <c r="P26" s="15">
        <f>0.5*(Cy!BS26+Cy!BT26)*LN(KC!P26/KC!O26)</f>
        <v>9.542963617461567E-5</v>
      </c>
      <c r="Q26" s="15">
        <f>0.5*(Cy!BT26+Cy!BU26)*LN(KC!Q26/KC!P26)</f>
        <v>5.682557485023824E-4</v>
      </c>
      <c r="R26" s="15">
        <f>0.5*(Cy!BU26+Cy!BV26)*LN(KC!R26/KC!Q26)</f>
        <v>6.2923120040560032E-5</v>
      </c>
      <c r="S26" s="15">
        <f>0.5*(Cy!BV26+Cy!BW26)*LN(KC!S26/KC!R26)</f>
        <v>-3.0242819722582049E-5</v>
      </c>
      <c r="T26" s="15">
        <f>0.5*(Cy!BW26+Cy!BX26)*LN(KC!T26/KC!S26)</f>
        <v>2.7414807392596479E-4</v>
      </c>
      <c r="U26" s="15">
        <f>0.5*(Cy!BX26+Cy!BY26)*LN(KC!U26/KC!T26)</f>
        <v>2.7264963895089439E-4</v>
      </c>
      <c r="V26" s="15">
        <f>0.5*(Cy!BY26+Cy!BZ26)*LN(KC!V26/KC!U26)</f>
        <v>1.7165805433640979E-4</v>
      </c>
      <c r="W26" s="15">
        <f>0.5*(Cy!BZ26+Cy!CA26)*LN(KC!W26/KC!V26)</f>
        <v>1.0393695127007171E-5</v>
      </c>
      <c r="X26" s="15">
        <f>0.5*(Cy!CA26+Cy!CB26)*LN(KC!X26/KC!W26)</f>
        <v>-5.134000325345379E-4</v>
      </c>
      <c r="Y26" s="15">
        <f>0.5*(Cy!CB26+Cy!CC26)*LN(KC!Y26/KC!X26)</f>
        <v>-3.7773547624918888E-4</v>
      </c>
      <c r="Z26" s="15">
        <f>0.5*(Cy!CC26+Cy!CD26)*LN(KC!Z26/KC!Y26)</f>
        <v>1.5534101486047307E-4</v>
      </c>
      <c r="AA26" s="15">
        <f>0.5*(Cy!CD26+Cy!CE26)*LN(KC!AA26/KC!Z26)</f>
        <v>-1.629426745755773E-4</v>
      </c>
      <c r="AB26" s="15">
        <f>0.5*(Cy!CE26+Cy!CF26)*LN(KC!AB26/KC!AA26)</f>
        <v>-3.3136562467548885E-5</v>
      </c>
      <c r="AC26" s="15">
        <f>0.5*(Cy!CF26+Cy!CG26)*LN(KC!AC26/KC!AB26)</f>
        <v>-4.8836765235915831E-4</v>
      </c>
      <c r="AD26" s="15"/>
      <c r="AF26" s="64">
        <f t="shared" si="0"/>
        <v>-1.9244838837056779E-3</v>
      </c>
      <c r="AG26" s="64">
        <f t="shared" si="1"/>
        <v>-7.2414859230280129E-4</v>
      </c>
      <c r="AH26" s="64">
        <f t="shared" si="2"/>
        <v>3.3439166057829017E-4</v>
      </c>
      <c r="AI26" s="64">
        <f t="shared" si="3"/>
        <v>4.3089885961147673E-5</v>
      </c>
      <c r="AJ26" s="64">
        <f t="shared" si="4"/>
        <v>-1.8136827015820007E-4</v>
      </c>
      <c r="AK26" s="64">
        <f t="shared" si="5"/>
        <v>-1.9487846586225554E-4</v>
      </c>
      <c r="AL26" s="64">
        <f t="shared" si="6"/>
        <v>-6.9139192098526203E-5</v>
      </c>
      <c r="AM26" s="64">
        <f t="shared" si="7"/>
        <v>-2.1235963269819344E-5</v>
      </c>
      <c r="AN26" s="64">
        <f t="shared" si="8"/>
        <v>-2.607521074133536E-4</v>
      </c>
      <c r="AO26" s="64">
        <f t="shared" si="9"/>
        <v>-4.905038399254483E-4</v>
      </c>
    </row>
    <row r="27" spans="1:41" x14ac:dyDescent="0.2">
      <c r="A27" s="4">
        <v>25</v>
      </c>
      <c r="B27" s="6" t="s">
        <v>62</v>
      </c>
      <c r="C27" s="15"/>
      <c r="D27" s="15">
        <f>0.5*(Cy!BG27+Cy!BH27)*LN(KC!D27/KC!C27)</f>
        <v>3.5879496484272056E-3</v>
      </c>
      <c r="E27" s="15">
        <f>0.5*(Cy!BH27+Cy!BI27)*LN(KC!E27/KC!D27)</f>
        <v>3.2189455995654116E-3</v>
      </c>
      <c r="F27" s="15">
        <f>0.5*(Cy!BI27+Cy!BJ27)*LN(KC!F27/KC!E27)</f>
        <v>3.6882928969566844E-3</v>
      </c>
      <c r="G27" s="15">
        <f>0.5*(Cy!BJ27+Cy!BK27)*LN(KC!G27/KC!F27)</f>
        <v>2.5079079975299109E-3</v>
      </c>
      <c r="H27" s="15">
        <f>0.5*(Cy!BK27+Cy!BL27)*LN(KC!H27/KC!G27)</f>
        <v>6.2203388004277284E-4</v>
      </c>
      <c r="I27" s="15">
        <f>0.5*(Cy!BL27+Cy!BM27)*LN(KC!I27/KC!H27)</f>
        <v>3.3498877799181502E-3</v>
      </c>
      <c r="J27" s="15">
        <f>0.5*(Cy!BM27+Cy!BN27)*LN(KC!J27/KC!I27)</f>
        <v>4.5349130714209471E-3</v>
      </c>
      <c r="K27" s="15">
        <f>0.5*(Cy!BN27+Cy!BO27)*LN(KC!K27/KC!J27)</f>
        <v>-2.3072733760748135E-3</v>
      </c>
      <c r="L27" s="15">
        <f>0.5*(Cy!BO27+Cy!BP27)*LN(KC!L27/KC!K27)</f>
        <v>-7.8525754903384988E-4</v>
      </c>
      <c r="M27" s="15">
        <f>0.5*(Cy!BP27+Cy!BQ27)*LN(KC!M27/KC!L27)</f>
        <v>1.203900307565952E-3</v>
      </c>
      <c r="N27" s="15">
        <f>0.5*(Cy!BQ27+Cy!BR27)*LN(KC!N27/KC!M27)</f>
        <v>-2.754658216289283E-3</v>
      </c>
      <c r="O27" s="15">
        <f>0.5*(Cy!BR27+Cy!BS27)*LN(KC!O27/KC!N27)</f>
        <v>-5.4840796935618039E-4</v>
      </c>
      <c r="P27" s="15">
        <f>0.5*(Cy!BS27+Cy!BT27)*LN(KC!P27/KC!O27)</f>
        <v>-2.1246696227310367E-4</v>
      </c>
      <c r="Q27" s="15">
        <f>0.5*(Cy!BT27+Cy!BU27)*LN(KC!Q27/KC!P27)</f>
        <v>2.5885655983507081E-3</v>
      </c>
      <c r="R27" s="15">
        <f>0.5*(Cy!BU27+Cy!BV27)*LN(KC!R27/KC!Q27)</f>
        <v>-4.2173440258810315E-4</v>
      </c>
      <c r="S27" s="15">
        <f>0.5*(Cy!BV27+Cy!BW27)*LN(KC!S27/KC!R27)</f>
        <v>-2.424619437673125E-3</v>
      </c>
      <c r="T27" s="15">
        <f>0.5*(Cy!BW27+Cy!BX27)*LN(KC!T27/KC!S27)</f>
        <v>-3.1612250258736896E-3</v>
      </c>
      <c r="U27" s="15">
        <f>0.5*(Cy!BX27+Cy!BY27)*LN(KC!U27/KC!T27)</f>
        <v>-7.5641487736596467E-4</v>
      </c>
      <c r="V27" s="15">
        <f>0.5*(Cy!BY27+Cy!BZ27)*LN(KC!V27/KC!U27)</f>
        <v>-2.7008482896824807E-3</v>
      </c>
      <c r="W27" s="15">
        <f>0.5*(Cy!BZ27+Cy!CA27)*LN(KC!W27/KC!V27)</f>
        <v>-5.540474651937905E-4</v>
      </c>
      <c r="X27" s="15">
        <f>0.5*(Cy!CA27+Cy!CB27)*LN(KC!X27/KC!W27)</f>
        <v>-1.7297425358760064E-3</v>
      </c>
      <c r="Y27" s="15">
        <f>0.5*(Cy!CB27+Cy!CC27)*LN(KC!Y27/KC!X27)</f>
        <v>-1.8562360802805906E-3</v>
      </c>
      <c r="Z27" s="15">
        <f>0.5*(Cy!CC27+Cy!CD27)*LN(KC!Z27/KC!Y27)</f>
        <v>9.884881155866037E-4</v>
      </c>
      <c r="AA27" s="15">
        <f>0.5*(Cy!CD27+Cy!CE27)*LN(KC!AA27/KC!Z27)</f>
        <v>1.2087774698291839E-3</v>
      </c>
      <c r="AB27" s="15">
        <f>0.5*(Cy!CE27+Cy!CF27)*LN(KC!AB27/KC!AA27)</f>
        <v>-1.0792011011233767E-3</v>
      </c>
      <c r="AC27" s="15">
        <f>0.5*(Cy!CF27+Cy!CG27)*LN(KC!AC27/KC!AB27)</f>
        <v>-9.8143342490749166E-4</v>
      </c>
      <c r="AD27" s="15"/>
      <c r="AF27" s="64">
        <f t="shared" si="0"/>
        <v>2.677413630802586E-3</v>
      </c>
      <c r="AG27" s="64">
        <f t="shared" si="1"/>
        <v>-2.1675152482209403E-5</v>
      </c>
      <c r="AH27" s="64">
        <f t="shared" si="2"/>
        <v>-2.0373263470796081E-4</v>
      </c>
      <c r="AI27" s="64">
        <f t="shared" si="3"/>
        <v>-1.7804556387983866E-3</v>
      </c>
      <c r="AJ27" s="64">
        <f t="shared" si="4"/>
        <v>-3.4392100417913427E-4</v>
      </c>
      <c r="AK27" s="64">
        <f t="shared" si="5"/>
        <v>-1.127038935950851E-4</v>
      </c>
      <c r="AL27" s="64">
        <f t="shared" si="6"/>
        <v>-1.0621883214887605E-3</v>
      </c>
      <c r="AM27" s="64">
        <f t="shared" si="7"/>
        <v>-1.070156086107092E-3</v>
      </c>
      <c r="AN27" s="64">
        <f t="shared" si="8"/>
        <v>-1.0303172630154343E-3</v>
      </c>
      <c r="AO27" s="64">
        <f t="shared" si="9"/>
        <v>6.5525840126978856E-5</v>
      </c>
    </row>
    <row r="28" spans="1:41" x14ac:dyDescent="0.2">
      <c r="A28" s="4">
        <v>26</v>
      </c>
      <c r="B28" s="6" t="s">
        <v>63</v>
      </c>
      <c r="C28" s="15"/>
      <c r="D28" s="15">
        <f>0.5*(Cy!BG28+Cy!BH28)*LN(KC!D28/KC!C28)</f>
        <v>3.0194101792148688E-3</v>
      </c>
      <c r="E28" s="15">
        <f>0.5*(Cy!BH28+Cy!BI28)*LN(KC!E28/KC!D28)</f>
        <v>3.4237733914607026E-3</v>
      </c>
      <c r="F28" s="15">
        <f>0.5*(Cy!BI28+Cy!BJ28)*LN(KC!F28/KC!E28)</f>
        <v>3.4654117734898137E-3</v>
      </c>
      <c r="G28" s="15">
        <f>0.5*(Cy!BJ28+Cy!BK28)*LN(KC!G28/KC!F28)</f>
        <v>1.4802288430001522E-3</v>
      </c>
      <c r="H28" s="15">
        <f>0.5*(Cy!BK28+Cy!BL28)*LN(KC!H28/KC!G28)</f>
        <v>4.8903968921834801E-4</v>
      </c>
      <c r="I28" s="15">
        <f>0.5*(Cy!BL28+Cy!BM28)*LN(KC!I28/KC!H28)</f>
        <v>9.8727625217719908E-4</v>
      </c>
      <c r="J28" s="15">
        <f>0.5*(Cy!BM28+Cy!BN28)*LN(KC!J28/KC!I28)</f>
        <v>-1.3553526574543915E-3</v>
      </c>
      <c r="K28" s="15">
        <f>0.5*(Cy!BN28+Cy!BO28)*LN(KC!K28/KC!J28)</f>
        <v>-2.6006627798072762E-3</v>
      </c>
      <c r="L28" s="15">
        <f>0.5*(Cy!BO28+Cy!BP28)*LN(KC!L28/KC!K28)</f>
        <v>-2.6277168673601264E-3</v>
      </c>
      <c r="M28" s="15">
        <f>0.5*(Cy!BP28+Cy!BQ28)*LN(KC!M28/KC!L28)</f>
        <v>-3.2581648191747328E-3</v>
      </c>
      <c r="N28" s="15">
        <f>0.5*(Cy!BQ28+Cy!BR28)*LN(KC!N28/KC!M28)</f>
        <v>-2.053103841136703E-3</v>
      </c>
      <c r="O28" s="15">
        <f>0.5*(Cy!BR28+Cy!BS28)*LN(KC!O28/KC!N28)</f>
        <v>-2.5003340931630544E-3</v>
      </c>
      <c r="P28" s="15">
        <f>0.5*(Cy!BS28+Cy!BT28)*LN(KC!P28/KC!O28)</f>
        <v>-1.4493202826782394E-3</v>
      </c>
      <c r="Q28" s="15">
        <f>0.5*(Cy!BT28+Cy!BU28)*LN(KC!Q28/KC!P28)</f>
        <v>-3.714942837451033E-4</v>
      </c>
      <c r="R28" s="15">
        <f>0.5*(Cy!BU28+Cy!BV28)*LN(KC!R28/KC!Q28)</f>
        <v>-5.8588931028747727E-4</v>
      </c>
      <c r="S28" s="15">
        <f>0.5*(Cy!BV28+Cy!BW28)*LN(KC!S28/KC!R28)</f>
        <v>-1.64846323804864E-3</v>
      </c>
      <c r="T28" s="15">
        <f>0.5*(Cy!BW28+Cy!BX28)*LN(KC!T28/KC!S28)</f>
        <v>1.7220456616282393E-3</v>
      </c>
      <c r="U28" s="15">
        <f>0.5*(Cy!BX28+Cy!BY28)*LN(KC!U28/KC!T28)</f>
        <v>-8.0342280822874828E-4</v>
      </c>
      <c r="V28" s="15">
        <f>0.5*(Cy!BY28+Cy!BZ28)*LN(KC!V28/KC!U28)</f>
        <v>-3.1759060919079517E-4</v>
      </c>
      <c r="W28" s="15">
        <f>0.5*(Cy!BZ28+Cy!CA28)*LN(KC!W28/KC!V28)</f>
        <v>9.6082899583222099E-4</v>
      </c>
      <c r="X28" s="15">
        <f>0.5*(Cy!CA28+Cy!CB28)*LN(KC!X28/KC!W28)</f>
        <v>1.9222515506691247E-3</v>
      </c>
      <c r="Y28" s="15">
        <f>0.5*(Cy!CB28+Cy!CC28)*LN(KC!Y28/KC!X28)</f>
        <v>3.3674965684959529E-4</v>
      </c>
      <c r="Z28" s="15">
        <f>0.5*(Cy!CC28+Cy!CD28)*LN(KC!Z28/KC!Y28)</f>
        <v>3.0494885452786674E-4</v>
      </c>
      <c r="AA28" s="15">
        <f>0.5*(Cy!CD28+Cy!CE28)*LN(KC!AA28/KC!Z28)</f>
        <v>1.3462392168089312E-3</v>
      </c>
      <c r="AB28" s="15">
        <f>0.5*(Cy!CE28+Cy!CF28)*LN(KC!AB28/KC!AA28)</f>
        <v>2.4941157529607093E-4</v>
      </c>
      <c r="AC28" s="15">
        <f>0.5*(Cy!CF28+Cy!CG28)*LN(KC!AC28/KC!AB28)</f>
        <v>-3.7858775487813109E-4</v>
      </c>
      <c r="AD28" s="15"/>
      <c r="AF28" s="64">
        <f t="shared" si="0"/>
        <v>1.9691459898692433E-3</v>
      </c>
      <c r="AG28" s="64">
        <f t="shared" si="1"/>
        <v>-2.3790001929866458E-3</v>
      </c>
      <c r="AH28" s="64">
        <f t="shared" si="2"/>
        <v>-1.3111002415845028E-3</v>
      </c>
      <c r="AI28" s="64">
        <f t="shared" si="3"/>
        <v>6.9682255814200824E-4</v>
      </c>
      <c r="AJ28" s="64">
        <f t="shared" si="4"/>
        <v>3.7175230972086667E-4</v>
      </c>
      <c r="AK28" s="64">
        <f t="shared" si="5"/>
        <v>-1.8450502172855745E-3</v>
      </c>
      <c r="AL28" s="64">
        <f t="shared" si="6"/>
        <v>5.3428743393143748E-4</v>
      </c>
      <c r="AM28" s="64">
        <f t="shared" si="7"/>
        <v>6.8400631486205431E-4</v>
      </c>
      <c r="AN28" s="64">
        <f t="shared" si="8"/>
        <v>-6.4588089791030079E-5</v>
      </c>
      <c r="AO28" s="64">
        <f t="shared" si="9"/>
        <v>-1.3047591536780614E-4</v>
      </c>
    </row>
    <row r="29" spans="1:41" x14ac:dyDescent="0.2">
      <c r="A29" s="4">
        <v>27</v>
      </c>
      <c r="B29" s="6" t="s">
        <v>64</v>
      </c>
      <c r="C29" s="15"/>
      <c r="D29" s="15">
        <f>0.5*(Cy!BG29+Cy!BH29)*LN(KC!D29/KC!C29)</f>
        <v>2.352842150017622E-3</v>
      </c>
      <c r="E29" s="15">
        <f>0.5*(Cy!BH29+Cy!BI29)*LN(KC!E29/KC!D29)</f>
        <v>3.9665720821792667E-3</v>
      </c>
      <c r="F29" s="15">
        <f>0.5*(Cy!BI29+Cy!BJ29)*LN(KC!F29/KC!E29)</f>
        <v>1.5440874469421866E-3</v>
      </c>
      <c r="G29" s="15">
        <f>0.5*(Cy!BJ29+Cy!BK29)*LN(KC!G29/KC!F29)</f>
        <v>-9.0882359106055131E-4</v>
      </c>
      <c r="H29" s="15">
        <f>0.5*(Cy!BK29+Cy!BL29)*LN(KC!H29/KC!G29)</f>
        <v>-1.4812521083855514E-3</v>
      </c>
      <c r="I29" s="15">
        <f>0.5*(Cy!BL29+Cy!BM29)*LN(KC!I29/KC!H29)</f>
        <v>-4.7775436791918925E-4</v>
      </c>
      <c r="J29" s="15">
        <f>0.5*(Cy!BM29+Cy!BN29)*LN(KC!J29/KC!I29)</f>
        <v>-1.2664105959442169E-3</v>
      </c>
      <c r="K29" s="15">
        <f>0.5*(Cy!BN29+Cy!BO29)*LN(KC!K29/KC!J29)</f>
        <v>-6.4454716365670078E-3</v>
      </c>
      <c r="L29" s="15">
        <f>0.5*(Cy!BO29+Cy!BP29)*LN(KC!L29/KC!K29)</f>
        <v>-3.0502469997064426E-3</v>
      </c>
      <c r="M29" s="15">
        <f>0.5*(Cy!BP29+Cy!BQ29)*LN(KC!M29/KC!L29)</f>
        <v>-3.4607712828290706E-3</v>
      </c>
      <c r="N29" s="15">
        <f>0.5*(Cy!BQ29+Cy!BR29)*LN(KC!N29/KC!M29)</f>
        <v>-2.2427868523406873E-3</v>
      </c>
      <c r="O29" s="15">
        <f>0.5*(Cy!BR29+Cy!BS29)*LN(KC!O29/KC!N29)</f>
        <v>-1.7690414311831342E-3</v>
      </c>
      <c r="P29" s="15">
        <f>0.5*(Cy!BS29+Cy!BT29)*LN(KC!P29/KC!O29)</f>
        <v>-9.8766877409881928E-5</v>
      </c>
      <c r="Q29" s="15">
        <f>0.5*(Cy!BT29+Cy!BU29)*LN(KC!Q29/KC!P29)</f>
        <v>3.1508938650270579E-3</v>
      </c>
      <c r="R29" s="15">
        <f>0.5*(Cy!BU29+Cy!BV29)*LN(KC!R29/KC!Q29)</f>
        <v>-1.3160788788311769E-3</v>
      </c>
      <c r="S29" s="15">
        <f>0.5*(Cy!BV29+Cy!BW29)*LN(KC!S29/KC!R29)</f>
        <v>-3.4312881394612678E-3</v>
      </c>
      <c r="T29" s="15">
        <f>0.5*(Cy!BW29+Cy!BX29)*LN(KC!T29/KC!S29)</f>
        <v>-1.2215096167981828E-3</v>
      </c>
      <c r="U29" s="15">
        <f>0.5*(Cy!BX29+Cy!BY29)*LN(KC!U29/KC!T29)</f>
        <v>-1.3642402418703422E-3</v>
      </c>
      <c r="V29" s="15">
        <f>0.5*(Cy!BY29+Cy!BZ29)*LN(KC!V29/KC!U29)</f>
        <v>-1.7056959675616379E-3</v>
      </c>
      <c r="W29" s="15">
        <f>0.5*(Cy!BZ29+Cy!CA29)*LN(KC!W29/KC!V29)</f>
        <v>-1.5604666030654825E-3</v>
      </c>
      <c r="X29" s="15">
        <f>0.5*(Cy!CA29+Cy!CB29)*LN(KC!X29/KC!W29)</f>
        <v>4.1976165143675783E-4</v>
      </c>
      <c r="Y29" s="15">
        <f>0.5*(Cy!CB29+Cy!CC29)*LN(KC!Y29/KC!X29)</f>
        <v>-1.1491917044635793E-4</v>
      </c>
      <c r="Z29" s="15">
        <f>0.5*(Cy!CC29+Cy!CD29)*LN(KC!Z29/KC!Y29)</f>
        <v>3.6799419100334956E-3</v>
      </c>
      <c r="AA29" s="15">
        <f>0.5*(Cy!CD29+Cy!CE29)*LN(KC!AA29/KC!Z29)</f>
        <v>4.3953667763925418E-3</v>
      </c>
      <c r="AB29" s="15">
        <f>0.5*(Cy!CE29+Cy!CF29)*LN(KC!AB29/KC!AA29)</f>
        <v>1.982207076589088E-4</v>
      </c>
      <c r="AC29" s="15">
        <f>0.5*(Cy!CF29+Cy!CG29)*LN(KC!AC29/KC!AB29)</f>
        <v>1.4048280471741391E-3</v>
      </c>
      <c r="AD29" s="15"/>
      <c r="AF29" s="64">
        <f t="shared" si="0"/>
        <v>5.2856589235123223E-4</v>
      </c>
      <c r="AG29" s="64">
        <f t="shared" si="1"/>
        <v>-3.2931374734774853E-3</v>
      </c>
      <c r="AH29" s="64">
        <f t="shared" si="2"/>
        <v>-6.9285629237168052E-4</v>
      </c>
      <c r="AI29" s="64">
        <f t="shared" si="3"/>
        <v>-1.0864301555717775E-3</v>
      </c>
      <c r="AJ29" s="64">
        <f t="shared" si="4"/>
        <v>1.9126876541625455E-3</v>
      </c>
      <c r="AK29" s="64">
        <f t="shared" si="5"/>
        <v>-1.9929968829245823E-3</v>
      </c>
      <c r="AL29" s="64">
        <f t="shared" si="6"/>
        <v>4.1312874929538401E-4</v>
      </c>
      <c r="AM29" s="64">
        <f t="shared" si="7"/>
        <v>3.1602984226509903E-4</v>
      </c>
      <c r="AN29" s="64">
        <f t="shared" si="8"/>
        <v>8.0152437741652389E-4</v>
      </c>
      <c r="AO29" s="64">
        <f t="shared" si="9"/>
        <v>-5.2623407498143305E-4</v>
      </c>
    </row>
    <row r="30" spans="1:41" x14ac:dyDescent="0.2">
      <c r="A30" s="4">
        <v>28</v>
      </c>
      <c r="B30" s="6" t="s">
        <v>65</v>
      </c>
      <c r="C30" s="15"/>
      <c r="D30" s="15">
        <f>0.5*(Cy!BG30+Cy!BH30)*LN(KC!D30/KC!C30)</f>
        <v>2.5644388999521233E-3</v>
      </c>
      <c r="E30" s="15">
        <f>0.5*(Cy!BH30+Cy!BI30)*LN(KC!E30/KC!D30)</f>
        <v>2.4535730350828525E-3</v>
      </c>
      <c r="F30" s="15">
        <f>0.5*(Cy!BI30+Cy!BJ30)*LN(KC!F30/KC!E30)</f>
        <v>4.1314425363888655E-3</v>
      </c>
      <c r="G30" s="15">
        <f>0.5*(Cy!BJ30+Cy!BK30)*LN(KC!G30/KC!F30)</f>
        <v>1.5984875671083965E-3</v>
      </c>
      <c r="H30" s="15">
        <f>0.5*(Cy!BK30+Cy!BL30)*LN(KC!H30/KC!G30)</f>
        <v>2.9437045442924969E-5</v>
      </c>
      <c r="I30" s="15">
        <f>0.5*(Cy!BL30+Cy!BM30)*LN(KC!I30/KC!H30)</f>
        <v>2.0606012144746685E-3</v>
      </c>
      <c r="J30" s="15">
        <f>0.5*(Cy!BM30+Cy!BN30)*LN(KC!J30/KC!I30)</f>
        <v>1.2406300513950756E-3</v>
      </c>
      <c r="K30" s="15">
        <f>0.5*(Cy!BN30+Cy!BO30)*LN(KC!K30/KC!J30)</f>
        <v>-2.1198675358241798E-3</v>
      </c>
      <c r="L30" s="15">
        <f>0.5*(Cy!BO30+Cy!BP30)*LN(KC!L30/KC!K30)</f>
        <v>-1.2529116239188467E-3</v>
      </c>
      <c r="M30" s="15">
        <f>0.5*(Cy!BP30+Cy!BQ30)*LN(KC!M30/KC!L30)</f>
        <v>-7.6355338506700447E-4</v>
      </c>
      <c r="N30" s="15">
        <f>0.5*(Cy!BQ30+Cy!BR30)*LN(KC!N30/KC!M30)</f>
        <v>-2.9332874901687205E-4</v>
      </c>
      <c r="O30" s="15">
        <f>0.5*(Cy!BR30+Cy!BS30)*LN(KC!O30/KC!N30)</f>
        <v>-2.2380506143550126E-4</v>
      </c>
      <c r="P30" s="15">
        <f>0.5*(Cy!BS30+Cy!BT30)*LN(KC!P30/KC!O30)</f>
        <v>2.9994015759399837E-3</v>
      </c>
      <c r="Q30" s="15">
        <f>0.5*(Cy!BT30+Cy!BU30)*LN(KC!Q30/KC!P30)</f>
        <v>1.1649311002902591E-3</v>
      </c>
      <c r="R30" s="15">
        <f>0.5*(Cy!BU30+Cy!BV30)*LN(KC!R30/KC!Q30)</f>
        <v>-1.7823126494367616E-3</v>
      </c>
      <c r="S30" s="15">
        <f>0.5*(Cy!BV30+Cy!BW30)*LN(KC!S30/KC!R30)</f>
        <v>-2.0011565529164323E-3</v>
      </c>
      <c r="T30" s="15">
        <f>0.5*(Cy!BW30+Cy!BX30)*LN(KC!T30/KC!S30)</f>
        <v>9.1472116622874134E-4</v>
      </c>
      <c r="U30" s="15">
        <f>0.5*(Cy!BX30+Cy!BY30)*LN(KC!U30/KC!T30)</f>
        <v>-1.7019003213388116E-3</v>
      </c>
      <c r="V30" s="15">
        <f>0.5*(Cy!BY30+Cy!BZ30)*LN(KC!V30/KC!U30)</f>
        <v>-1.5116634017419822E-3</v>
      </c>
      <c r="W30" s="15">
        <f>0.5*(Cy!BZ30+Cy!CA30)*LN(KC!W30/KC!V30)</f>
        <v>4.2322409628559293E-4</v>
      </c>
      <c r="X30" s="15">
        <f>0.5*(Cy!CA30+Cy!CB30)*LN(KC!X30/KC!W30)</f>
        <v>2.2004920836872595E-3</v>
      </c>
      <c r="Y30" s="15">
        <f>0.5*(Cy!CB30+Cy!CC30)*LN(KC!Y30/KC!X30)</f>
        <v>3.9668090497842261E-4</v>
      </c>
      <c r="Z30" s="15">
        <f>0.5*(Cy!CC30+Cy!CD30)*LN(KC!Z30/KC!Y30)</f>
        <v>7.5737593063539396E-4</v>
      </c>
      <c r="AA30" s="15">
        <f>0.5*(Cy!CD30+Cy!CE30)*LN(KC!AA30/KC!Z30)</f>
        <v>8.6928115345604633E-4</v>
      </c>
      <c r="AB30" s="15">
        <f>0.5*(Cy!CE30+Cy!CF30)*LN(KC!AB30/KC!AA30)</f>
        <v>5.8675136024822713E-4</v>
      </c>
      <c r="AC30" s="15">
        <f>0.5*(Cy!CF30+Cy!CG30)*LN(KC!AC30/KC!AB30)</f>
        <v>6.6063782017721255E-4</v>
      </c>
      <c r="AD30" s="15"/>
      <c r="AF30" s="64">
        <f t="shared" si="0"/>
        <v>2.0547082796995414E-3</v>
      </c>
      <c r="AG30" s="64">
        <f t="shared" si="1"/>
        <v>-6.3780624848636558E-4</v>
      </c>
      <c r="AH30" s="64">
        <f t="shared" si="2"/>
        <v>3.1411682488309466E-5</v>
      </c>
      <c r="AI30" s="64">
        <f t="shared" si="3"/>
        <v>6.4974724624159997E-5</v>
      </c>
      <c r="AJ30" s="64">
        <f t="shared" si="4"/>
        <v>6.5414543389906053E-4</v>
      </c>
      <c r="AK30" s="64">
        <f t="shared" si="5"/>
        <v>-3.0319728299902802E-4</v>
      </c>
      <c r="AL30" s="64">
        <f t="shared" si="6"/>
        <v>3.5956007926161028E-4</v>
      </c>
      <c r="AM30" s="64">
        <f t="shared" si="7"/>
        <v>2.9352645152383287E-4</v>
      </c>
      <c r="AN30" s="64">
        <f t="shared" si="8"/>
        <v>6.2369459021271978E-4</v>
      </c>
      <c r="AO30" s="64">
        <f t="shared" si="9"/>
        <v>4.3348677444494124E-4</v>
      </c>
    </row>
    <row r="31" spans="1:41" x14ac:dyDescent="0.2">
      <c r="A31" s="4">
        <v>29</v>
      </c>
      <c r="B31" s="6" t="s">
        <v>66</v>
      </c>
      <c r="C31" s="15"/>
      <c r="D31" s="15">
        <f>0.5*(Cy!BG31+Cy!BH31)*LN(KC!D31/KC!C31)</f>
        <v>2.2526046085746304E-3</v>
      </c>
      <c r="E31" s="15">
        <f>0.5*(Cy!BH31+Cy!BI31)*LN(KC!E31/KC!D31)</f>
        <v>1.9854671637742744E-3</v>
      </c>
      <c r="F31" s="15">
        <f>0.5*(Cy!BI31+Cy!BJ31)*LN(KC!F31/KC!E31)</f>
        <v>-3.2727988544606774E-4</v>
      </c>
      <c r="G31" s="15">
        <f>0.5*(Cy!BJ31+Cy!BK31)*LN(KC!G31/KC!F31)</f>
        <v>-1.1865264340201468E-4</v>
      </c>
      <c r="H31" s="15">
        <f>0.5*(Cy!BK31+Cy!BL31)*LN(KC!H31/KC!G31)</f>
        <v>1.0213572365719383E-4</v>
      </c>
      <c r="I31" s="15">
        <f>0.5*(Cy!BL31+Cy!BM31)*LN(KC!I31/KC!H31)</f>
        <v>6.7523001067112758E-4</v>
      </c>
      <c r="J31" s="15">
        <f>0.5*(Cy!BM31+Cy!BN31)*LN(KC!J31/KC!I31)</f>
        <v>1.0126115775533208E-3</v>
      </c>
      <c r="K31" s="15">
        <f>0.5*(Cy!BN31+Cy!BO31)*LN(KC!K31/KC!J31)</f>
        <v>4.3838384135013375E-4</v>
      </c>
      <c r="L31" s="15">
        <f>0.5*(Cy!BO31+Cy!BP31)*LN(KC!L31/KC!K31)</f>
        <v>-1.3509520971504857E-5</v>
      </c>
      <c r="M31" s="15">
        <f>0.5*(Cy!BP31+Cy!BQ31)*LN(KC!M31/KC!L31)</f>
        <v>6.9960230291296892E-4</v>
      </c>
      <c r="N31" s="15">
        <f>0.5*(Cy!BQ31+Cy!BR31)*LN(KC!N31/KC!M31)</f>
        <v>1.255617228023671E-3</v>
      </c>
      <c r="O31" s="15">
        <f>0.5*(Cy!BR31+Cy!BS31)*LN(KC!O31/KC!N31)</f>
        <v>1.4469901880222163E-3</v>
      </c>
      <c r="P31" s="15">
        <f>0.5*(Cy!BS31+Cy!BT31)*LN(KC!P31/KC!O31)</f>
        <v>2.0828320789879067E-3</v>
      </c>
      <c r="Q31" s="15">
        <f>0.5*(Cy!BT31+Cy!BU31)*LN(KC!Q31/KC!P31)</f>
        <v>1.1338308533912931E-3</v>
      </c>
      <c r="R31" s="15">
        <f>0.5*(Cy!BU31+Cy!BV31)*LN(KC!R31/KC!Q31)</f>
        <v>7.8315787477462745E-4</v>
      </c>
      <c r="S31" s="15">
        <f>0.5*(Cy!BV31+Cy!BW31)*LN(KC!S31/KC!R31)</f>
        <v>1.0413892593650657E-3</v>
      </c>
      <c r="T31" s="15">
        <f>0.5*(Cy!BW31+Cy!BX31)*LN(KC!T31/KC!S31)</f>
        <v>6.1060620425484565E-4</v>
      </c>
      <c r="U31" s="15">
        <f>0.5*(Cy!BX31+Cy!BY31)*LN(KC!U31/KC!T31)</f>
        <v>9.6369700338946732E-5</v>
      </c>
      <c r="V31" s="15">
        <f>0.5*(Cy!BY31+Cy!BZ31)*LN(KC!V31/KC!U31)</f>
        <v>-1.1793917070432833E-4</v>
      </c>
      <c r="W31" s="15">
        <f>0.5*(Cy!BZ31+Cy!CA31)*LN(KC!W31/KC!V31)</f>
        <v>-1.5672685666934296E-4</v>
      </c>
      <c r="X31" s="15">
        <f>0.5*(Cy!CA31+Cy!CB31)*LN(KC!X31/KC!W31)</f>
        <v>5.0813703493200507E-4</v>
      </c>
      <c r="Y31" s="15">
        <f>0.5*(Cy!CB31+Cy!CC31)*LN(KC!Y31/KC!X31)</f>
        <v>5.954526891518943E-4</v>
      </c>
      <c r="Z31" s="15">
        <f>0.5*(Cy!CC31+Cy!CD31)*LN(KC!Z31/KC!Y31)</f>
        <v>1.5296084575658192E-3</v>
      </c>
      <c r="AA31" s="15">
        <f>0.5*(Cy!CD31+Cy!CE31)*LN(KC!AA31/KC!Z31)</f>
        <v>7.7280721822929968E-4</v>
      </c>
      <c r="AB31" s="15">
        <f>0.5*(Cy!CE31+Cy!CF31)*LN(KC!AB31/KC!AA31)</f>
        <v>7.6599017284370726E-4</v>
      </c>
      <c r="AC31" s="15">
        <f>0.5*(Cy!CF31+Cy!CG31)*LN(KC!AC31/KC!AB31)</f>
        <v>4.3303480819523762E-4</v>
      </c>
      <c r="AD31" s="15"/>
      <c r="AF31" s="64">
        <f t="shared" si="0"/>
        <v>4.6338007385090271E-4</v>
      </c>
      <c r="AG31" s="64">
        <f t="shared" si="1"/>
        <v>6.7854108577371783E-4</v>
      </c>
      <c r="AH31" s="64">
        <f t="shared" si="2"/>
        <v>1.2976400509082219E-3</v>
      </c>
      <c r="AI31" s="64">
        <f t="shared" si="3"/>
        <v>1.8808938243042523E-4</v>
      </c>
      <c r="AJ31" s="64">
        <f t="shared" si="4"/>
        <v>8.1937866919719175E-4</v>
      </c>
      <c r="AK31" s="64">
        <f t="shared" si="5"/>
        <v>9.8809056834096983E-4</v>
      </c>
      <c r="AL31" s="64">
        <f t="shared" si="6"/>
        <v>5.0373402581380838E-4</v>
      </c>
      <c r="AM31" s="64">
        <f t="shared" si="7"/>
        <v>4.7978940963739236E-4</v>
      </c>
      <c r="AN31" s="64">
        <f t="shared" si="8"/>
        <v>5.9951249051947244E-4</v>
      </c>
      <c r="AO31" s="64">
        <f t="shared" si="9"/>
        <v>6.8940585243209207E-4</v>
      </c>
    </row>
    <row r="32" spans="1:41" x14ac:dyDescent="0.2">
      <c r="A32" s="4">
        <v>30</v>
      </c>
      <c r="B32" s="6" t="s">
        <v>67</v>
      </c>
      <c r="C32" s="15"/>
      <c r="D32" s="15">
        <f>0.5*(Cy!BG32+Cy!BH32)*LN(KC!D32/KC!C32)</f>
        <v>-1.4254361329849561E-4</v>
      </c>
      <c r="E32" s="15">
        <f>0.5*(Cy!BH32+Cy!BI32)*LN(KC!E32/KC!D32)</f>
        <v>2.0143892479366286E-4</v>
      </c>
      <c r="F32" s="15">
        <f>0.5*(Cy!BI32+Cy!BJ32)*LN(KC!F32/KC!E32)</f>
        <v>-7.271156750031588E-4</v>
      </c>
      <c r="G32" s="15">
        <f>0.5*(Cy!BJ32+Cy!BK32)*LN(KC!G32/KC!F32)</f>
        <v>-5.2098472854292277E-4</v>
      </c>
      <c r="H32" s="15">
        <f>0.5*(Cy!BK32+Cy!BL32)*LN(KC!H32/KC!G32)</f>
        <v>-1.5467953630217636E-3</v>
      </c>
      <c r="I32" s="15">
        <f>0.5*(Cy!BL32+Cy!BM32)*LN(KC!I32/KC!H32)</f>
        <v>-4.0522128378917071E-5</v>
      </c>
      <c r="J32" s="15">
        <f>0.5*(Cy!BM32+Cy!BN32)*LN(KC!J32/KC!I32)</f>
        <v>1.5634641877701943E-4</v>
      </c>
      <c r="K32" s="15">
        <f>0.5*(Cy!BN32+Cy!BO32)*LN(KC!K32/KC!J32)</f>
        <v>-2.8254554072771054E-3</v>
      </c>
      <c r="L32" s="15">
        <f>0.5*(Cy!BO32+Cy!BP32)*LN(KC!L32/KC!K32)</f>
        <v>-2.2929743953990561E-3</v>
      </c>
      <c r="M32" s="15">
        <f>0.5*(Cy!BP32+Cy!BQ32)*LN(KC!M32/KC!L32)</f>
        <v>-1.6750537238275473E-3</v>
      </c>
      <c r="N32" s="15">
        <f>0.5*(Cy!BQ32+Cy!BR32)*LN(KC!N32/KC!M32)</f>
        <v>5.5974652338239582E-5</v>
      </c>
      <c r="O32" s="15">
        <f>0.5*(Cy!BR32+Cy!BS32)*LN(KC!O32/KC!N32)</f>
        <v>8.5281425490834473E-5</v>
      </c>
      <c r="P32" s="15">
        <f>0.5*(Cy!BS32+Cy!BT32)*LN(KC!P32/KC!O32)</f>
        <v>5.8222755915982906E-4</v>
      </c>
      <c r="Q32" s="15">
        <f>0.5*(Cy!BT32+Cy!BU32)*LN(KC!Q32/KC!P32)</f>
        <v>1.2200726193023327E-3</v>
      </c>
      <c r="R32" s="15">
        <f>0.5*(Cy!BU32+Cy!BV32)*LN(KC!R32/KC!Q32)</f>
        <v>1.9665370389689444E-4</v>
      </c>
      <c r="S32" s="15">
        <f>0.5*(Cy!BV32+Cy!BW32)*LN(KC!S32/KC!R32)</f>
        <v>-6.0956187040461644E-4</v>
      </c>
      <c r="T32" s="15">
        <f>0.5*(Cy!BW32+Cy!BX32)*LN(KC!T32/KC!S32)</f>
        <v>-3.4835667124382904E-4</v>
      </c>
      <c r="U32" s="15">
        <f>0.5*(Cy!BX32+Cy!BY32)*LN(KC!U32/KC!T32)</f>
        <v>-1.2385871020863338E-4</v>
      </c>
      <c r="V32" s="15">
        <f>0.5*(Cy!BY32+Cy!BZ32)*LN(KC!V32/KC!U32)</f>
        <v>-9.4207135825713538E-4</v>
      </c>
      <c r="W32" s="15">
        <f>0.5*(Cy!BZ32+Cy!CA32)*LN(KC!W32/KC!V32)</f>
        <v>-1.4069565714890521E-4</v>
      </c>
      <c r="X32" s="15">
        <f>0.5*(Cy!CA32+Cy!CB32)*LN(KC!X32/KC!W32)</f>
        <v>-4.673952585264224E-5</v>
      </c>
      <c r="Y32" s="15">
        <f>0.5*(Cy!CB32+Cy!CC32)*LN(KC!Y32/KC!X32)</f>
        <v>2.0690117526857467E-4</v>
      </c>
      <c r="Z32" s="15">
        <f>0.5*(Cy!CC32+Cy!CD32)*LN(KC!Z32/KC!Y32)</f>
        <v>5.8668768309862792E-4</v>
      </c>
      <c r="AA32" s="15">
        <f>0.5*(Cy!CD32+Cy!CE32)*LN(KC!AA32/KC!Z32)</f>
        <v>5.6012615167952233E-4</v>
      </c>
      <c r="AB32" s="15">
        <f>0.5*(Cy!CE32+Cy!CF32)*LN(KC!AB32/KC!AA32)</f>
        <v>4.6872261990323083E-4</v>
      </c>
      <c r="AC32" s="15">
        <f>0.5*(Cy!CF32+Cy!CG32)*LN(KC!AC32/KC!AB32)</f>
        <v>1.6697528001825561E-4</v>
      </c>
      <c r="AD32" s="15"/>
      <c r="AF32" s="64">
        <f t="shared" si="0"/>
        <v>-5.2679579403061994E-4</v>
      </c>
      <c r="AG32" s="64">
        <f t="shared" si="1"/>
        <v>-1.3162324910776901E-3</v>
      </c>
      <c r="AH32" s="64">
        <f t="shared" si="2"/>
        <v>2.9493468748905489E-4</v>
      </c>
      <c r="AI32" s="64">
        <f t="shared" si="3"/>
        <v>-3.2034438454222908E-4</v>
      </c>
      <c r="AJ32" s="64">
        <f t="shared" si="4"/>
        <v>3.9788258199364225E-4</v>
      </c>
      <c r="AK32" s="64">
        <f t="shared" si="5"/>
        <v>-5.1064890179431765E-4</v>
      </c>
      <c r="AL32" s="64">
        <f t="shared" si="6"/>
        <v>3.87690987257066E-5</v>
      </c>
      <c r="AM32" s="64">
        <f t="shared" si="7"/>
        <v>-3.1000864083052554E-5</v>
      </c>
      <c r="AN32" s="64">
        <f t="shared" si="8"/>
        <v>3.1784894996074323E-4</v>
      </c>
      <c r="AO32" s="64">
        <f t="shared" si="9"/>
        <v>-2.9411108003356832E-4</v>
      </c>
    </row>
    <row r="33" spans="1:41" x14ac:dyDescent="0.2">
      <c r="A33" s="4">
        <v>31</v>
      </c>
      <c r="B33" s="6" t="s">
        <v>68</v>
      </c>
      <c r="C33" s="15"/>
      <c r="D33" s="15">
        <f>0.5*(Cy!BG33+Cy!BH33)*LN(KC!D33/KC!C33)</f>
        <v>3.5926515266325161E-4</v>
      </c>
      <c r="E33" s="15">
        <f>0.5*(Cy!BH33+Cy!BI33)*LN(KC!E33/KC!D33)</f>
        <v>5.7810298787595773E-3</v>
      </c>
      <c r="F33" s="15">
        <f>0.5*(Cy!BI33+Cy!BJ33)*LN(KC!F33/KC!E33)</f>
        <v>2.7425657540219323E-3</v>
      </c>
      <c r="G33" s="15">
        <f>0.5*(Cy!BJ33+Cy!BK33)*LN(KC!G33/KC!F33)</f>
        <v>-2.5998291541619806E-3</v>
      </c>
      <c r="H33" s="15">
        <f>0.5*(Cy!BK33+Cy!BL33)*LN(KC!H33/KC!G33)</f>
        <v>-8.9400831956495442E-4</v>
      </c>
      <c r="I33" s="15">
        <f>0.5*(Cy!BL33+Cy!BM33)*LN(KC!I33/KC!H33)</f>
        <v>-1.0023940490621714E-3</v>
      </c>
      <c r="J33" s="15">
        <f>0.5*(Cy!BM33+Cy!BN33)*LN(KC!J33/KC!I33)</f>
        <v>3.7185788921386552E-3</v>
      </c>
      <c r="K33" s="15">
        <f>0.5*(Cy!BN33+Cy!BO33)*LN(KC!K33/KC!J33)</f>
        <v>-1.4514945658621772E-4</v>
      </c>
      <c r="L33" s="15">
        <f>0.5*(Cy!BO33+Cy!BP33)*LN(KC!L33/KC!K33)</f>
        <v>-2.8652614390993077E-3</v>
      </c>
      <c r="M33" s="15">
        <f>0.5*(Cy!BP33+Cy!BQ33)*LN(KC!M33/KC!L33)</f>
        <v>-1.9550474928123674E-3</v>
      </c>
      <c r="N33" s="15">
        <f>0.5*(Cy!BQ33+Cy!BR33)*LN(KC!N33/KC!M33)</f>
        <v>3.7064199984398956E-4</v>
      </c>
      <c r="O33" s="15">
        <f>0.5*(Cy!BR33+Cy!BS33)*LN(KC!O33/KC!N33)</f>
        <v>2.8327295899240658E-4</v>
      </c>
      <c r="P33" s="15">
        <f>0.5*(Cy!BS33+Cy!BT33)*LN(KC!P33/KC!O33)</f>
        <v>1.5376013523409377E-3</v>
      </c>
      <c r="Q33" s="15">
        <f>0.5*(Cy!BT33+Cy!BU33)*LN(KC!Q33/KC!P33)</f>
        <v>1.6216565096117397E-3</v>
      </c>
      <c r="R33" s="15">
        <f>0.5*(Cy!BU33+Cy!BV33)*LN(KC!R33/KC!Q33)</f>
        <v>-1.5235016186023937E-3</v>
      </c>
      <c r="S33" s="15">
        <f>0.5*(Cy!BV33+Cy!BW33)*LN(KC!S33/KC!R33)</f>
        <v>1.4449214297878724E-3</v>
      </c>
      <c r="T33" s="15">
        <f>0.5*(Cy!BW33+Cy!BX33)*LN(KC!T33/KC!S33)</f>
        <v>4.0959829775817766E-4</v>
      </c>
      <c r="U33" s="15">
        <f>0.5*(Cy!BX33+Cy!BY33)*LN(KC!U33/KC!T33)</f>
        <v>3.715906429144041E-4</v>
      </c>
      <c r="V33" s="15">
        <f>0.5*(Cy!BY33+Cy!BZ33)*LN(KC!V33/KC!U33)</f>
        <v>3.4323423793362163E-4</v>
      </c>
      <c r="W33" s="15">
        <f>0.5*(Cy!BZ33+Cy!CA33)*LN(KC!W33/KC!V33)</f>
        <v>1.4543059087838697E-3</v>
      </c>
      <c r="X33" s="15">
        <f>0.5*(Cy!CA33+Cy!CB33)*LN(KC!X33/KC!W33)</f>
        <v>1.0471501973086433E-3</v>
      </c>
      <c r="Y33" s="15">
        <f>0.5*(Cy!CB33+Cy!CC33)*LN(KC!Y33/KC!X33)</f>
        <v>5.2185205630022095E-4</v>
      </c>
      <c r="Z33" s="15">
        <f>0.5*(Cy!CC33+Cy!CD33)*LN(KC!Z33/KC!Y33)</f>
        <v>9.9892661055799937E-4</v>
      </c>
      <c r="AA33" s="15">
        <f>0.5*(Cy!CD33+Cy!CE33)*LN(KC!AA33/KC!Z33)</f>
        <v>7.187887718757462E-4</v>
      </c>
      <c r="AB33" s="15">
        <f>0.5*(Cy!CE33+Cy!CF33)*LN(KC!AB33/KC!AA33)</f>
        <v>7.9617464506408274E-4</v>
      </c>
      <c r="AC33" s="15">
        <f>0.5*(Cy!CF33+Cy!CG33)*LN(KC!AC33/KC!AB33)</f>
        <v>2.1892495950622303E-3</v>
      </c>
      <c r="AD33" s="15"/>
      <c r="AF33" s="64">
        <f t="shared" si="0"/>
        <v>8.0547282199848068E-4</v>
      </c>
      <c r="AG33" s="64">
        <f t="shared" si="1"/>
        <v>-1.7524749930304963E-4</v>
      </c>
      <c r="AH33" s="64">
        <f t="shared" si="2"/>
        <v>6.7279012642611246E-4</v>
      </c>
      <c r="AI33" s="64">
        <f t="shared" si="3"/>
        <v>7.2517585693974323E-4</v>
      </c>
      <c r="AJ33" s="64">
        <f t="shared" si="4"/>
        <v>1.0449983357720557E-3</v>
      </c>
      <c r="AK33" s="64">
        <f t="shared" si="5"/>
        <v>2.4877131356153146E-4</v>
      </c>
      <c r="AL33" s="64">
        <f t="shared" si="6"/>
        <v>8.8508709635589972E-4</v>
      </c>
      <c r="AM33" s="64">
        <f t="shared" si="7"/>
        <v>7.3318084042908532E-4</v>
      </c>
      <c r="AN33" s="64">
        <f t="shared" si="8"/>
        <v>1.4927121200631565E-3</v>
      </c>
      <c r="AO33" s="64">
        <f t="shared" si="9"/>
        <v>6.146379283666685E-4</v>
      </c>
    </row>
    <row r="34" spans="1:41" x14ac:dyDescent="0.2">
      <c r="A34" s="4">
        <v>32</v>
      </c>
      <c r="B34" s="6" t="s">
        <v>69</v>
      </c>
      <c r="C34" s="15"/>
      <c r="D34" s="15">
        <f>0.5*(Cy!BG34+Cy!BH34)*LN(KC!D34/KC!C34)</f>
        <v>-6.7911798638887349E-4</v>
      </c>
      <c r="E34" s="15">
        <f>0.5*(Cy!BH34+Cy!BI34)*LN(KC!E34/KC!D34)</f>
        <v>1.3192170722131052E-3</v>
      </c>
      <c r="F34" s="15">
        <f>0.5*(Cy!BI34+Cy!BJ34)*LN(KC!F34/KC!E34)</f>
        <v>3.9785242282101233E-4</v>
      </c>
      <c r="G34" s="15">
        <f>0.5*(Cy!BJ34+Cy!BK34)*LN(KC!G34/KC!F34)</f>
        <v>-1.4907283347882709E-4</v>
      </c>
      <c r="H34" s="15">
        <f>0.5*(Cy!BK34+Cy!BL34)*LN(KC!H34/KC!G34)</f>
        <v>3.4857321937518718E-3</v>
      </c>
      <c r="I34" s="15">
        <f>0.5*(Cy!BL34+Cy!BM34)*LN(KC!I34/KC!H34)</f>
        <v>-2.9003470083441918E-3</v>
      </c>
      <c r="J34" s="15">
        <f>0.5*(Cy!BM34+Cy!BN34)*LN(KC!J34/KC!I34)</f>
        <v>-3.0911860707863936E-4</v>
      </c>
      <c r="K34" s="15">
        <f>0.5*(Cy!BN34+Cy!BO34)*LN(KC!K34/KC!J34)</f>
        <v>-2.3310687856012507E-3</v>
      </c>
      <c r="L34" s="15">
        <f>0.5*(Cy!BO34+Cy!BP34)*LN(KC!L34/KC!K34)</f>
        <v>-2.5634350794758363E-3</v>
      </c>
      <c r="M34" s="15">
        <f>0.5*(Cy!BP34+Cy!BQ34)*LN(KC!M34/KC!L34)</f>
        <v>-2.1249885374678545E-3</v>
      </c>
      <c r="N34" s="15">
        <f>0.5*(Cy!BQ34+Cy!BR34)*LN(KC!N34/KC!M34)</f>
        <v>-1.3344992026853002E-3</v>
      </c>
      <c r="O34" s="15">
        <f>0.5*(Cy!BR34+Cy!BS34)*LN(KC!O34/KC!N34)</f>
        <v>-7.0769316483746834E-4</v>
      </c>
      <c r="P34" s="15">
        <f>0.5*(Cy!BS34+Cy!BT34)*LN(KC!P34/KC!O34)</f>
        <v>-3.6218977695851848E-4</v>
      </c>
      <c r="Q34" s="15">
        <f>0.5*(Cy!BT34+Cy!BU34)*LN(KC!Q34/KC!P34)</f>
        <v>-1.4218787213498058E-4</v>
      </c>
      <c r="R34" s="15">
        <f>0.5*(Cy!BU34+Cy!BV34)*LN(KC!R34/KC!Q34)</f>
        <v>-1.2790375829987823E-3</v>
      </c>
      <c r="S34" s="15">
        <f>0.5*(Cy!BV34+Cy!BW34)*LN(KC!S34/KC!R34)</f>
        <v>-1.3870134436167296E-3</v>
      </c>
      <c r="T34" s="15">
        <f>0.5*(Cy!BW34+Cy!BX34)*LN(KC!T34/KC!S34)</f>
        <v>-1.1169433904370397E-3</v>
      </c>
      <c r="U34" s="15">
        <f>0.5*(Cy!BX34+Cy!BY34)*LN(KC!U34/KC!T34)</f>
        <v>-3.1838233481164601E-5</v>
      </c>
      <c r="V34" s="15">
        <f>0.5*(Cy!BY34+Cy!BZ34)*LN(KC!V34/KC!U34)</f>
        <v>1.5798865304789554E-4</v>
      </c>
      <c r="W34" s="15">
        <f>0.5*(Cy!BZ34+Cy!CA34)*LN(KC!W34/KC!V34)</f>
        <v>8.6192246990407539E-4</v>
      </c>
      <c r="X34" s="15">
        <f>0.5*(Cy!CA34+Cy!CB34)*LN(KC!X34/KC!W34)</f>
        <v>5.0416669938505184E-4</v>
      </c>
      <c r="Y34" s="15">
        <f>0.5*(Cy!CB34+Cy!CC34)*LN(KC!Y34/KC!X34)</f>
        <v>5.6619493772411917E-4</v>
      </c>
      <c r="Z34" s="15">
        <f>0.5*(Cy!CC34+Cy!CD34)*LN(KC!Z34/KC!Y34)</f>
        <v>9.9623302346794982E-4</v>
      </c>
      <c r="AA34" s="15">
        <f>0.5*(Cy!CD34+Cy!CE34)*LN(KC!AA34/KC!Z34)</f>
        <v>6.5031106196757505E-4</v>
      </c>
      <c r="AB34" s="15">
        <f>0.5*(Cy!CE34+Cy!CF34)*LN(KC!AB34/KC!AA34)</f>
        <v>5.4577998728272891E-4</v>
      </c>
      <c r="AC34" s="15">
        <f>0.5*(Cy!CF34+Cy!CG34)*LN(KC!AC34/KC!AB34)</f>
        <v>1.6454863881155957E-4</v>
      </c>
      <c r="AD34" s="15"/>
      <c r="AF34" s="64">
        <f t="shared" si="0"/>
        <v>4.306763693925941E-4</v>
      </c>
      <c r="AG34" s="64">
        <f t="shared" si="1"/>
        <v>-1.7326220424617761E-3</v>
      </c>
      <c r="AH34" s="64">
        <f t="shared" si="2"/>
        <v>-7.756243681092958E-4</v>
      </c>
      <c r="AI34" s="64">
        <f t="shared" si="3"/>
        <v>7.5059239683763655E-5</v>
      </c>
      <c r="AJ34" s="64">
        <f t="shared" si="4"/>
        <v>5.846135298507865E-4</v>
      </c>
      <c r="AK34" s="64">
        <f t="shared" si="5"/>
        <v>-1.2541232052855362E-3</v>
      </c>
      <c r="AL34" s="64">
        <f t="shared" si="6"/>
        <v>3.2983638476727508E-4</v>
      </c>
      <c r="AM34" s="64">
        <f t="shared" si="7"/>
        <v>3.235044026973078E-4</v>
      </c>
      <c r="AN34" s="64">
        <f t="shared" si="8"/>
        <v>3.5516431304714424E-4</v>
      </c>
      <c r="AO34" s="64">
        <f t="shared" si="9"/>
        <v>-2.8357945432878553E-4</v>
      </c>
    </row>
    <row r="35" spans="1:41" x14ac:dyDescent="0.2">
      <c r="A35" s="4">
        <v>33</v>
      </c>
      <c r="B35" s="6" t="s">
        <v>70</v>
      </c>
      <c r="C35" s="15"/>
      <c r="D35" s="15">
        <f>0.5*(Cy!BG35+Cy!BH35)*LN(KC!D35/KC!C35)</f>
        <v>5.3351565293451866E-4</v>
      </c>
      <c r="E35" s="15">
        <f>0.5*(Cy!BH35+Cy!BI35)*LN(KC!E35/KC!D35)</f>
        <v>1.3466639865745038E-3</v>
      </c>
      <c r="F35" s="15">
        <f>0.5*(Cy!BI35+Cy!BJ35)*LN(KC!F35/KC!E35)</f>
        <v>1.9103350338198885E-3</v>
      </c>
      <c r="G35" s="15">
        <f>0.5*(Cy!BJ35+Cy!BK35)*LN(KC!G35/KC!F35)</f>
        <v>-6.0194502357324882E-4</v>
      </c>
      <c r="H35" s="15">
        <f>0.5*(Cy!BK35+Cy!BL35)*LN(KC!H35/KC!G35)</f>
        <v>-1.8303792130057545E-4</v>
      </c>
      <c r="I35" s="15">
        <f>0.5*(Cy!BL35+Cy!BM35)*LN(KC!I35/KC!H35)</f>
        <v>5.6244619885587E-4</v>
      </c>
      <c r="J35" s="15">
        <f>0.5*(Cy!BM35+Cy!BN35)*LN(KC!J35/KC!I35)</f>
        <v>5.9375277472748227E-4</v>
      </c>
      <c r="K35" s="15">
        <f>0.5*(Cy!BN35+Cy!BO35)*LN(KC!K35/KC!J35)</f>
        <v>-4.3750748396590144E-4</v>
      </c>
      <c r="L35" s="15">
        <f>0.5*(Cy!BO35+Cy!BP35)*LN(KC!L35/KC!K35)</f>
        <v>-5.4806380480390787E-4</v>
      </c>
      <c r="M35" s="15">
        <f>0.5*(Cy!BP35+Cy!BQ35)*LN(KC!M35/KC!L35)</f>
        <v>1.8254718391800515E-4</v>
      </c>
      <c r="N35" s="15">
        <f>0.5*(Cy!BQ35+Cy!BR35)*LN(KC!N35/KC!M35)</f>
        <v>1.1542954023787686E-4</v>
      </c>
      <c r="O35" s="15">
        <f>0.5*(Cy!BR35+Cy!BS35)*LN(KC!O35/KC!N35)</f>
        <v>4.0829177982184796E-4</v>
      </c>
      <c r="P35" s="15">
        <f>0.5*(Cy!BS35+Cy!BT35)*LN(KC!P35/KC!O35)</f>
        <v>1.8399233845501262E-3</v>
      </c>
      <c r="Q35" s="15">
        <f>0.5*(Cy!BT35+Cy!BU35)*LN(KC!Q35/KC!P35)</f>
        <v>9.1065876571693545E-4</v>
      </c>
      <c r="R35" s="15">
        <f>0.5*(Cy!BU35+Cy!BV35)*LN(KC!R35/KC!Q35)</f>
        <v>-6.8185862540125523E-4</v>
      </c>
      <c r="S35" s="15">
        <f>0.5*(Cy!BV35+Cy!BW35)*LN(KC!S35/KC!R35)</f>
        <v>-6.3918445387211773E-4</v>
      </c>
      <c r="T35" s="15">
        <f>0.5*(Cy!BW35+Cy!BX35)*LN(KC!T35/KC!S35)</f>
        <v>-9.3465991909081573E-4</v>
      </c>
      <c r="U35" s="15">
        <f>0.5*(Cy!BX35+Cy!BY35)*LN(KC!U35/KC!T35)</f>
        <v>3.7438041281268318E-4</v>
      </c>
      <c r="V35" s="15">
        <f>0.5*(Cy!BY35+Cy!BZ35)*LN(KC!V35/KC!U35)</f>
        <v>5.5146580048438728E-5</v>
      </c>
      <c r="W35" s="15">
        <f>0.5*(Cy!BZ35+Cy!CA35)*LN(KC!W35/KC!V35)</f>
        <v>3.3447979541134323E-4</v>
      </c>
      <c r="X35" s="15">
        <f>0.5*(Cy!CA35+Cy!CB35)*LN(KC!X35/KC!W35)</f>
        <v>1.0127255264429571E-3</v>
      </c>
      <c r="Y35" s="15">
        <f>0.5*(Cy!CB35+Cy!CC35)*LN(KC!Y35/KC!X35)</f>
        <v>5.5068747234975307E-4</v>
      </c>
      <c r="Z35" s="15">
        <f>0.5*(Cy!CC35+Cy!CD35)*LN(KC!Z35/KC!Y35)</f>
        <v>5.9444864332930804E-4</v>
      </c>
      <c r="AA35" s="15">
        <f>0.5*(Cy!CD35+Cy!CE35)*LN(KC!AA35/KC!Z35)</f>
        <v>3.0390016602485235E-4</v>
      </c>
      <c r="AB35" s="15">
        <f>0.5*(Cy!CE35+Cy!CF35)*LN(KC!AB35/KC!AA35)</f>
        <v>4.7860184744560809E-4</v>
      </c>
      <c r="AC35" s="15">
        <f>0.5*(Cy!CF35+Cy!CG35)*LN(KC!AC35/KC!AB35)</f>
        <v>-3.1617328374901419E-4</v>
      </c>
      <c r="AD35" s="15"/>
      <c r="AF35" s="64">
        <f t="shared" si="0"/>
        <v>6.0689245487528765E-4</v>
      </c>
      <c r="AG35" s="64">
        <f t="shared" si="1"/>
        <v>-1.8768357977289007E-5</v>
      </c>
      <c r="AH35" s="64">
        <f t="shared" si="2"/>
        <v>3.6756617016310734E-4</v>
      </c>
      <c r="AI35" s="64">
        <f t="shared" si="3"/>
        <v>1.6841447912492127E-4</v>
      </c>
      <c r="AJ35" s="64">
        <f t="shared" si="4"/>
        <v>3.2229296908010149E-4</v>
      </c>
      <c r="AK35" s="64">
        <f t="shared" si="5"/>
        <v>1.7439890609290918E-4</v>
      </c>
      <c r="AL35" s="64">
        <f t="shared" si="6"/>
        <v>2.4535372410251137E-4</v>
      </c>
      <c r="AM35" s="64">
        <f t="shared" si="7"/>
        <v>2.8638858466606502E-4</v>
      </c>
      <c r="AN35" s="64">
        <f t="shared" si="8"/>
        <v>8.1214281848296951E-5</v>
      </c>
      <c r="AO35" s="64">
        <f t="shared" si="9"/>
        <v>2.8927954305322569E-4</v>
      </c>
    </row>
    <row r="36" spans="1:41" x14ac:dyDescent="0.2">
      <c r="A36" s="4">
        <v>34</v>
      </c>
      <c r="B36" s="6" t="s">
        <v>71</v>
      </c>
      <c r="C36" s="15"/>
      <c r="D36" s="15">
        <f>0.5*(Cy!BG36+Cy!BH36)*LN(KC!D36/KC!C36)</f>
        <v>-5.7399574796814705E-4</v>
      </c>
      <c r="E36" s="15">
        <f>0.5*(Cy!BH36+Cy!BI36)*LN(KC!E36/KC!D36)</f>
        <v>7.879869211026544E-4</v>
      </c>
      <c r="F36" s="15">
        <f>0.5*(Cy!BI36+Cy!BJ36)*LN(KC!F36/KC!E36)</f>
        <v>7.0168348758316041E-4</v>
      </c>
      <c r="G36" s="15">
        <f>0.5*(Cy!BJ36+Cy!BK36)*LN(KC!G36/KC!F36)</f>
        <v>-2.8465466143565567E-4</v>
      </c>
      <c r="H36" s="15">
        <f>0.5*(Cy!BK36+Cy!BL36)*LN(KC!H36/KC!G36)</f>
        <v>-3.2125217197716938E-4</v>
      </c>
      <c r="I36" s="15">
        <f>0.5*(Cy!BL36+Cy!BM36)*LN(KC!I36/KC!H36)</f>
        <v>7.5303895130845566E-4</v>
      </c>
      <c r="J36" s="15">
        <f>0.5*(Cy!BM36+Cy!BN36)*LN(KC!J36/KC!I36)</f>
        <v>7.5919266664836293E-5</v>
      </c>
      <c r="K36" s="15">
        <f>0.5*(Cy!BN36+Cy!BO36)*LN(KC!K36/KC!J36)</f>
        <v>-3.1680836354810483E-4</v>
      </c>
      <c r="L36" s="15">
        <f>0.5*(Cy!BO36+Cy!BP36)*LN(KC!L36/KC!K36)</f>
        <v>-6.8424080822595548E-4</v>
      </c>
      <c r="M36" s="15">
        <f>0.5*(Cy!BP36+Cy!BQ36)*LN(KC!M36/KC!L36)</f>
        <v>6.0627678273558869E-6</v>
      </c>
      <c r="N36" s="15">
        <f>0.5*(Cy!BQ36+Cy!BR36)*LN(KC!N36/KC!M36)</f>
        <v>1.1489453919873688E-4</v>
      </c>
      <c r="O36" s="15">
        <f>0.5*(Cy!BR36+Cy!BS36)*LN(KC!O36/KC!N36)</f>
        <v>5.0543418113100891E-5</v>
      </c>
      <c r="P36" s="15">
        <f>0.5*(Cy!BS36+Cy!BT36)*LN(KC!P36/KC!O36)</f>
        <v>6.1038728895658923E-4</v>
      </c>
      <c r="Q36" s="15">
        <f>0.5*(Cy!BT36+Cy!BU36)*LN(KC!Q36/KC!P36)</f>
        <v>5.6733254023313832E-4</v>
      </c>
      <c r="R36" s="15">
        <f>0.5*(Cy!BU36+Cy!BV36)*LN(KC!R36/KC!Q36)</f>
        <v>-1.117262062255614E-3</v>
      </c>
      <c r="S36" s="15">
        <f>0.5*(Cy!BV36+Cy!BW36)*LN(KC!S36/KC!R36)</f>
        <v>-8.208651382845013E-4</v>
      </c>
      <c r="T36" s="15">
        <f>0.5*(Cy!BW36+Cy!BX36)*LN(KC!T36/KC!S36)</f>
        <v>-7.0268792812900932E-4</v>
      </c>
      <c r="U36" s="15">
        <f>0.5*(Cy!BX36+Cy!BY36)*LN(KC!U36/KC!T36)</f>
        <v>-2.1913698386247959E-4</v>
      </c>
      <c r="V36" s="15">
        <f>0.5*(Cy!BY36+Cy!BZ36)*LN(KC!V36/KC!U36)</f>
        <v>-5.6259333729472797E-4</v>
      </c>
      <c r="W36" s="15">
        <f>0.5*(Cy!BZ36+Cy!CA36)*LN(KC!W36/KC!V36)</f>
        <v>1.8141757724204953E-4</v>
      </c>
      <c r="X36" s="15">
        <f>0.5*(Cy!CA36+Cy!CB36)*LN(KC!X36/KC!W36)</f>
        <v>7.4463106827870359E-4</v>
      </c>
      <c r="Y36" s="15">
        <f>0.5*(Cy!CB36+Cy!CC36)*LN(KC!Y36/KC!X36)</f>
        <v>2.5067154473856084E-4</v>
      </c>
      <c r="Z36" s="15">
        <f>0.5*(Cy!CC36+Cy!CD36)*LN(KC!Z36/KC!Y36)</f>
        <v>5.1951597854646805E-4</v>
      </c>
      <c r="AA36" s="15">
        <f>0.5*(Cy!CD36+Cy!CE36)*LN(KC!AA36/KC!Z36)</f>
        <v>2.8804569300274385E-4</v>
      </c>
      <c r="AB36" s="15">
        <f>0.5*(Cy!CE36+Cy!CF36)*LN(KC!AB36/KC!AA36)</f>
        <v>2.3990659629301935E-4</v>
      </c>
      <c r="AC36" s="15">
        <f>0.5*(Cy!CF36+Cy!CG36)*LN(KC!AC36/KC!AB36)</f>
        <v>-3.9038364153972711E-4</v>
      </c>
      <c r="AD36" s="15"/>
      <c r="AF36" s="64">
        <f t="shared" si="0"/>
        <v>3.2736050531628904E-4</v>
      </c>
      <c r="AG36" s="64">
        <f t="shared" si="1"/>
        <v>-1.6083451961662626E-4</v>
      </c>
      <c r="AH36" s="64">
        <f t="shared" si="2"/>
        <v>-1.4197279064745736E-4</v>
      </c>
      <c r="AI36" s="64">
        <f t="shared" si="3"/>
        <v>-1.116739207530928E-4</v>
      </c>
      <c r="AJ36" s="64">
        <f t="shared" si="4"/>
        <v>1.81551234208213E-4</v>
      </c>
      <c r="AK36" s="64">
        <f t="shared" si="5"/>
        <v>-1.5140365513204181E-4</v>
      </c>
      <c r="AL36" s="64">
        <f t="shared" si="6"/>
        <v>3.4938656727560093E-5</v>
      </c>
      <c r="AM36" s="64">
        <f t="shared" si="7"/>
        <v>6.248295156528859E-5</v>
      </c>
      <c r="AN36" s="64">
        <f t="shared" si="8"/>
        <v>-7.5238522623353882E-5</v>
      </c>
      <c r="AO36" s="64">
        <f t="shared" si="9"/>
        <v>1.8886101701465129E-5</v>
      </c>
    </row>
    <row r="37" spans="1:41" x14ac:dyDescent="0.2">
      <c r="A37" s="4">
        <v>35</v>
      </c>
      <c r="B37" s="6" t="s">
        <v>72</v>
      </c>
      <c r="C37" s="15"/>
      <c r="D37" s="15">
        <f>0.5*(Cy!BG37+Cy!BH37)*LN(KC!D37/KC!C37)</f>
        <v>1.7024399323689559E-3</v>
      </c>
      <c r="E37" s="15">
        <f>0.5*(Cy!BH37+Cy!BI37)*LN(KC!E37/KC!D37)</f>
        <v>1.3310115671427178E-3</v>
      </c>
      <c r="F37" s="15">
        <f>0.5*(Cy!BI37+Cy!BJ37)*LN(KC!F37/KC!E37)</f>
        <v>9.6224248232971055E-4</v>
      </c>
      <c r="G37" s="15">
        <f>0.5*(Cy!BJ37+Cy!BK37)*LN(KC!G37/KC!F37)</f>
        <v>8.9564040332230379E-4</v>
      </c>
      <c r="H37" s="15">
        <f>0.5*(Cy!BK37+Cy!BL37)*LN(KC!H37/KC!G37)</f>
        <v>2.6668861735841477E-4</v>
      </c>
      <c r="I37" s="15">
        <f>0.5*(Cy!BL37+Cy!BM37)*LN(KC!I37/KC!H37)</f>
        <v>1.9264254556785275E-4</v>
      </c>
      <c r="J37" s="15">
        <f>0.5*(Cy!BM37+Cy!BN37)*LN(KC!J37/KC!I37)</f>
        <v>-4.5332090527827667E-7</v>
      </c>
      <c r="K37" s="15">
        <f>0.5*(Cy!BN37+Cy!BO37)*LN(KC!K37/KC!J37)</f>
        <v>-5.5943790465274451E-4</v>
      </c>
      <c r="L37" s="15">
        <f>0.5*(Cy!BO37+Cy!BP37)*LN(KC!L37/KC!K37)</f>
        <v>-8.5370680018739483E-5</v>
      </c>
      <c r="M37" s="15">
        <f>0.5*(Cy!BP37+Cy!BQ37)*LN(KC!M37/KC!L37)</f>
        <v>5.5634910157300167E-4</v>
      </c>
      <c r="N37" s="15">
        <f>0.5*(Cy!BQ37+Cy!BR37)*LN(KC!N37/KC!M37)</f>
        <v>1.0844301328817702E-3</v>
      </c>
      <c r="O37" s="15">
        <f>0.5*(Cy!BR37+Cy!BS37)*LN(KC!O37/KC!N37)</f>
        <v>1.3333010339861009E-4</v>
      </c>
      <c r="P37" s="15">
        <f>0.5*(Cy!BS37+Cy!BT37)*LN(KC!P37/KC!O37)</f>
        <v>7.9467778589268452E-4</v>
      </c>
      <c r="Q37" s="15">
        <f>0.5*(Cy!BT37+Cy!BU37)*LN(KC!Q37/KC!P37)</f>
        <v>9.2327154513540755E-4</v>
      </c>
      <c r="R37" s="15">
        <f>0.5*(Cy!BU37+Cy!BV37)*LN(KC!R37/KC!Q37)</f>
        <v>-3.2281296862740632E-4</v>
      </c>
      <c r="S37" s="15">
        <f>0.5*(Cy!BV37+Cy!BW37)*LN(KC!S37/KC!R37)</f>
        <v>-7.1053948304174836E-4</v>
      </c>
      <c r="T37" s="15">
        <f>0.5*(Cy!BW37+Cy!BX37)*LN(KC!T37/KC!S37)</f>
        <v>-3.5153237341106004E-4</v>
      </c>
      <c r="U37" s="15">
        <f>0.5*(Cy!BX37+Cy!BY37)*LN(KC!U37/KC!T37)</f>
        <v>6.5208954876457624E-5</v>
      </c>
      <c r="V37" s="15">
        <f>0.5*(Cy!BY37+Cy!BZ37)*LN(KC!V37/KC!U37)</f>
        <v>-1.0516401718206725E-4</v>
      </c>
      <c r="W37" s="15">
        <f>0.5*(Cy!BZ37+Cy!CA37)*LN(KC!W37/KC!V37)</f>
        <v>-5.3595948016107645E-7</v>
      </c>
      <c r="X37" s="15">
        <f>0.5*(Cy!CA37+Cy!CB37)*LN(KC!X37/KC!W37)</f>
        <v>1.8344775329340234E-4</v>
      </c>
      <c r="Y37" s="15">
        <f>0.5*(Cy!CB37+Cy!CC37)*LN(KC!Y37/KC!X37)</f>
        <v>1.8928143388374289E-4</v>
      </c>
      <c r="Z37" s="15">
        <f>0.5*(Cy!CC37+Cy!CD37)*LN(KC!Z37/KC!Y37)</f>
        <v>5.0506330967985318E-5</v>
      </c>
      <c r="AA37" s="15">
        <f>0.5*(Cy!CD37+Cy!CE37)*LN(KC!AA37/KC!Z37)</f>
        <v>2.5043201457945009E-4</v>
      </c>
      <c r="AB37" s="15">
        <f>0.5*(Cy!CE37+Cy!CF37)*LN(KC!AB37/KC!AA37)</f>
        <v>3.0878962321114346E-4</v>
      </c>
      <c r="AC37" s="15">
        <f>0.5*(Cy!CF37+Cy!CG37)*LN(KC!AC37/KC!AB37)</f>
        <v>-3.4348204433206578E-4</v>
      </c>
      <c r="AD37" s="15"/>
      <c r="AF37" s="64">
        <f t="shared" si="0"/>
        <v>7.2964512314420004E-4</v>
      </c>
      <c r="AG37" s="64">
        <f t="shared" si="1"/>
        <v>1.9910346577560191E-4</v>
      </c>
      <c r="AH37" s="64">
        <f t="shared" si="2"/>
        <v>1.6358539655150946E-4</v>
      </c>
      <c r="AI37" s="64">
        <f t="shared" si="3"/>
        <v>-4.171512838068569E-5</v>
      </c>
      <c r="AJ37" s="64">
        <f t="shared" si="4"/>
        <v>9.1105471662051202E-5</v>
      </c>
      <c r="AK37" s="64">
        <f t="shared" si="5"/>
        <v>1.8134443116355571E-4</v>
      </c>
      <c r="AL37" s="64">
        <f t="shared" si="6"/>
        <v>2.4695171640682756E-5</v>
      </c>
      <c r="AM37" s="64">
        <f t="shared" si="7"/>
        <v>3.5205517190968728E-5</v>
      </c>
      <c r="AN37" s="64">
        <f t="shared" si="8"/>
        <v>-1.7346210560461163E-5</v>
      </c>
      <c r="AO37" s="64">
        <f t="shared" si="9"/>
        <v>2.2834486575053537E-4</v>
      </c>
    </row>
    <row r="38" spans="1:41" x14ac:dyDescent="0.2">
      <c r="A38" s="4">
        <v>36</v>
      </c>
      <c r="B38" s="6" t="s">
        <v>73</v>
      </c>
      <c r="C38" s="15"/>
      <c r="D38" s="15">
        <f>0.5*(Cy!BG38+Cy!BH38)*LN(KC!D38/KC!C38)</f>
        <v>1.2008905444880306E-3</v>
      </c>
      <c r="E38" s="15">
        <f>0.5*(Cy!BH38+Cy!BI38)*LN(KC!E38/KC!D38)</f>
        <v>1.677637106067033E-3</v>
      </c>
      <c r="F38" s="15">
        <f>0.5*(Cy!BI38+Cy!BJ38)*LN(KC!F38/KC!E38)</f>
        <v>9.2860098488782865E-4</v>
      </c>
      <c r="G38" s="15">
        <f>0.5*(Cy!BJ38+Cy!BK38)*LN(KC!G38/KC!F38)</f>
        <v>5.7347467312285382E-4</v>
      </c>
      <c r="H38" s="15">
        <f>0.5*(Cy!BK38+Cy!BL38)*LN(KC!H38/KC!G38)</f>
        <v>-7.1872919464564374E-5</v>
      </c>
      <c r="I38" s="15">
        <f>0.5*(Cy!BL38+Cy!BM38)*LN(KC!I38/KC!H38)</f>
        <v>3.4019869118187524E-4</v>
      </c>
      <c r="J38" s="15">
        <f>0.5*(Cy!BM38+Cy!BN38)*LN(KC!J38/KC!I38)</f>
        <v>2.8183813399523816E-4</v>
      </c>
      <c r="K38" s="15">
        <f>0.5*(Cy!BN38+Cy!BO38)*LN(KC!K38/KC!J38)</f>
        <v>-6.1816834072143088E-4</v>
      </c>
      <c r="L38" s="15">
        <f>0.5*(Cy!BO38+Cy!BP38)*LN(KC!L38/KC!K38)</f>
        <v>-1.5626051221698652E-4</v>
      </c>
      <c r="M38" s="15">
        <f>0.5*(Cy!BP38+Cy!BQ38)*LN(KC!M38/KC!L38)</f>
        <v>8.6338113146705749E-4</v>
      </c>
      <c r="N38" s="15">
        <f>0.5*(Cy!BQ38+Cy!BR38)*LN(KC!N38/KC!M38)</f>
        <v>1.054194292018431E-3</v>
      </c>
      <c r="O38" s="15">
        <f>0.5*(Cy!BR38+Cy!BS38)*LN(KC!O38/KC!N38)</f>
        <v>2.9347212046721034E-4</v>
      </c>
      <c r="P38" s="15">
        <f>0.5*(Cy!BS38+Cy!BT38)*LN(KC!P38/KC!O38)</f>
        <v>1.0016898852956526E-3</v>
      </c>
      <c r="Q38" s="15">
        <f>0.5*(Cy!BT38+Cy!BU38)*LN(KC!Q38/KC!P38)</f>
        <v>7.655158032968581E-4</v>
      </c>
      <c r="R38" s="15">
        <f>0.5*(Cy!BU38+Cy!BV38)*LN(KC!R38/KC!Q38)</f>
        <v>-5.0897197256444238E-4</v>
      </c>
      <c r="S38" s="15">
        <f>0.5*(Cy!BV38+Cy!BW38)*LN(KC!S38/KC!R38)</f>
        <v>-5.5242704517348472E-4</v>
      </c>
      <c r="T38" s="15">
        <f>0.5*(Cy!BW38+Cy!BX38)*LN(KC!T38/KC!S38)</f>
        <v>2.0379187769691649E-4</v>
      </c>
      <c r="U38" s="15">
        <f>0.5*(Cy!BX38+Cy!BY38)*LN(KC!U38/KC!T38)</f>
        <v>2.1374410988221656E-4</v>
      </c>
      <c r="V38" s="15">
        <f>0.5*(Cy!BY38+Cy!BZ38)*LN(KC!V38/KC!U38)</f>
        <v>1.5658857633897076E-4</v>
      </c>
      <c r="W38" s="15">
        <f>0.5*(Cy!BZ38+Cy!CA38)*LN(KC!W38/KC!V38)</f>
        <v>3.4476867029695582E-4</v>
      </c>
      <c r="X38" s="15">
        <f>0.5*(Cy!CA38+Cy!CB38)*LN(KC!X38/KC!W38)</f>
        <v>8.5999538457201931E-4</v>
      </c>
      <c r="Y38" s="15">
        <f>0.5*(Cy!CB38+Cy!CC38)*LN(KC!Y38/KC!X38)</f>
        <v>4.1144654676526007E-4</v>
      </c>
      <c r="Z38" s="15">
        <f>0.5*(Cy!CC38+Cy!CD38)*LN(KC!Z38/KC!Y38)</f>
        <v>3.3015801606098359E-4</v>
      </c>
      <c r="AA38" s="15">
        <f>0.5*(Cy!CD38+Cy!CE38)*LN(KC!AA38/KC!Z38)</f>
        <v>5.8018423534911528E-4</v>
      </c>
      <c r="AB38" s="15">
        <f>0.5*(Cy!CE38+Cy!CF38)*LN(KC!AB38/KC!AA38)</f>
        <v>3.6658076609719732E-4</v>
      </c>
      <c r="AC38" s="15">
        <f>0.5*(Cy!CF38+Cy!CG38)*LN(KC!AC38/KC!AB38)</f>
        <v>1.2270162873850407E-4</v>
      </c>
      <c r="AD38" s="15"/>
      <c r="AF38" s="64">
        <f t="shared" si="0"/>
        <v>6.8960770715900525E-4</v>
      </c>
      <c r="AG38" s="64">
        <f t="shared" si="1"/>
        <v>2.8499694090846186E-4</v>
      </c>
      <c r="AH38" s="64">
        <f t="shared" si="2"/>
        <v>1.9985575826435878E-4</v>
      </c>
      <c r="AI38" s="64">
        <f t="shared" si="3"/>
        <v>3.5577772375741581E-4</v>
      </c>
      <c r="AJ38" s="64">
        <f t="shared" si="4"/>
        <v>3.6221423860221202E-4</v>
      </c>
      <c r="AK38" s="64">
        <f t="shared" si="5"/>
        <v>2.4242634958641032E-4</v>
      </c>
      <c r="AL38" s="64">
        <f t="shared" si="6"/>
        <v>3.5899598117981397E-4</v>
      </c>
      <c r="AM38" s="64">
        <f t="shared" si="7"/>
        <v>3.8758467712030477E-4</v>
      </c>
      <c r="AN38" s="64">
        <f t="shared" si="8"/>
        <v>2.4464119741785071E-4</v>
      </c>
      <c r="AO38" s="64">
        <f t="shared" si="9"/>
        <v>3.7849047373829066E-4</v>
      </c>
    </row>
    <row r="39" spans="1:41" x14ac:dyDescent="0.2">
      <c r="A39" s="4">
        <v>37</v>
      </c>
      <c r="B39" s="6" t="s">
        <v>74</v>
      </c>
      <c r="C39" s="15"/>
      <c r="D39" s="15">
        <f>0.5*(Cy!BG39+Cy!BH39)*LN(KC!D39/KC!C39)</f>
        <v>1.5150255583848279E-3</v>
      </c>
      <c r="E39" s="15">
        <f>0.5*(Cy!BH39+Cy!BI39)*LN(KC!E39/KC!D39)</f>
        <v>1.1279465601885636E-3</v>
      </c>
      <c r="F39" s="15">
        <f>0.5*(Cy!BI39+Cy!BJ39)*LN(KC!F39/KC!E39)</f>
        <v>8.7390765168943044E-4</v>
      </c>
      <c r="G39" s="15">
        <f>0.5*(Cy!BJ39+Cy!BK39)*LN(KC!G39/KC!F39)</f>
        <v>8.6211741183211585E-4</v>
      </c>
      <c r="H39" s="15">
        <f>0.5*(Cy!BK39+Cy!BL39)*LN(KC!H39/KC!G39)</f>
        <v>5.3755736309130055E-4</v>
      </c>
      <c r="I39" s="15">
        <f>0.5*(Cy!BL39+Cy!BM39)*LN(KC!I39/KC!H39)</f>
        <v>-3.7425950657502417E-4</v>
      </c>
      <c r="J39" s="15">
        <f>0.5*(Cy!BM39+Cy!BN39)*LN(KC!J39/KC!I39)</f>
        <v>2.8703681825362063E-4</v>
      </c>
      <c r="K39" s="15">
        <f>0.5*(Cy!BN39+Cy!BO39)*LN(KC!K39/KC!J39)</f>
        <v>7.3403240594728872E-4</v>
      </c>
      <c r="L39" s="15">
        <f>0.5*(Cy!BO39+Cy!BP39)*LN(KC!L39/KC!K39)</f>
        <v>2.0156201167274805E-4</v>
      </c>
      <c r="M39" s="15">
        <f>0.5*(Cy!BP39+Cy!BQ39)*LN(KC!M39/KC!L39)</f>
        <v>9.9048072951420164E-5</v>
      </c>
      <c r="N39" s="15">
        <f>0.5*(Cy!BQ39+Cy!BR39)*LN(KC!N39/KC!M39)</f>
        <v>6.5004879864331247E-4</v>
      </c>
      <c r="O39" s="15">
        <f>0.5*(Cy!BR39+Cy!BS39)*LN(KC!O39/KC!N39)</f>
        <v>-2.4391666567786835E-4</v>
      </c>
      <c r="P39" s="15">
        <f>0.5*(Cy!BS39+Cy!BT39)*LN(KC!P39/KC!O39)</f>
        <v>6.7615090899481912E-4</v>
      </c>
      <c r="Q39" s="15">
        <f>0.5*(Cy!BT39+Cy!BU39)*LN(KC!Q39/KC!P39)</f>
        <v>3.5535838261666519E-4</v>
      </c>
      <c r="R39" s="15">
        <f>0.5*(Cy!BU39+Cy!BV39)*LN(KC!R39/KC!Q39)</f>
        <v>-3.6974404302362869E-4</v>
      </c>
      <c r="S39" s="15">
        <f>0.5*(Cy!BV39+Cy!BW39)*LN(KC!S39/KC!R39)</f>
        <v>-3.3176719359924244E-5</v>
      </c>
      <c r="T39" s="15">
        <f>0.5*(Cy!BW39+Cy!BX39)*LN(KC!T39/KC!S39)</f>
        <v>-1.3897601325053319E-3</v>
      </c>
      <c r="U39" s="15">
        <f>0.5*(Cy!BX39+Cy!BY39)*LN(KC!U39/KC!T39)</f>
        <v>-3.3964977887130456E-4</v>
      </c>
      <c r="V39" s="15">
        <f>0.5*(Cy!BY39+Cy!BZ39)*LN(KC!V39/KC!U39)</f>
        <v>-4.2053016202393644E-4</v>
      </c>
      <c r="W39" s="15">
        <f>0.5*(Cy!BZ39+Cy!CA39)*LN(KC!W39/KC!V39)</f>
        <v>9.7390762989254935E-5</v>
      </c>
      <c r="X39" s="15">
        <f>0.5*(Cy!CA39+Cy!CB39)*LN(KC!X39/KC!W39)</f>
        <v>6.3754122429406329E-4</v>
      </c>
      <c r="Y39" s="15">
        <f>0.5*(Cy!CB39+Cy!CC39)*LN(KC!Y39/KC!X39)</f>
        <v>-6.0319470157602323E-4</v>
      </c>
      <c r="Z39" s="15">
        <f>0.5*(Cy!CC39+Cy!CD39)*LN(KC!Z39/KC!Y39)</f>
        <v>-8.5192833889069161E-4</v>
      </c>
      <c r="AA39" s="15">
        <f>0.5*(Cy!CD39+Cy!CE39)*LN(KC!AA39/KC!Z39)</f>
        <v>-7.6277969643653366E-4</v>
      </c>
      <c r="AB39" s="15">
        <f>0.5*(Cy!CE39+Cy!CF39)*LN(KC!AB39/KC!AA39)</f>
        <v>-4.9582803118121562E-4</v>
      </c>
      <c r="AC39" s="15">
        <f>0.5*(Cy!CF39+Cy!CG39)*LN(KC!AC39/KC!AB39)</f>
        <v>-9.3435821392208365E-4</v>
      </c>
      <c r="AD39" s="15"/>
      <c r="AF39" s="64">
        <f t="shared" si="0"/>
        <v>6.0545389604527741E-4</v>
      </c>
      <c r="AG39" s="64">
        <f t="shared" si="1"/>
        <v>3.9434562149367797E-4</v>
      </c>
      <c r="AH39" s="64">
        <f t="shared" si="2"/>
        <v>7.6934372710012598E-5</v>
      </c>
      <c r="AI39" s="64">
        <f t="shared" si="3"/>
        <v>-2.8300161722345096E-4</v>
      </c>
      <c r="AJ39" s="64">
        <f t="shared" si="4"/>
        <v>-7.296177964013096E-4</v>
      </c>
      <c r="AK39" s="64">
        <f t="shared" si="5"/>
        <v>2.3563999710184526E-4</v>
      </c>
      <c r="AL39" s="64">
        <f t="shared" si="6"/>
        <v>-5.0630970681238025E-4</v>
      </c>
      <c r="AM39" s="64">
        <f t="shared" si="7"/>
        <v>-4.5411385287756292E-4</v>
      </c>
      <c r="AN39" s="64">
        <f t="shared" si="8"/>
        <v>-7.1509312255164958E-4</v>
      </c>
      <c r="AO39" s="64">
        <f t="shared" si="9"/>
        <v>1.2822895324841491E-5</v>
      </c>
    </row>
    <row r="40" spans="1:41" x14ac:dyDescent="0.2">
      <c r="A40" s="4">
        <v>38</v>
      </c>
      <c r="B40" s="6" t="s">
        <v>75</v>
      </c>
      <c r="C40" s="15"/>
      <c r="D40" s="15">
        <f>0.5*(Cy!BG40+Cy!BH40)*LN(KC!D40/KC!C40)</f>
        <v>1.7693292851481254E-3</v>
      </c>
      <c r="E40" s="15">
        <f>0.5*(Cy!BH40+Cy!BI40)*LN(KC!E40/KC!D40)</f>
        <v>2.3938354188317301E-3</v>
      </c>
      <c r="F40" s="15">
        <f>0.5*(Cy!BI40+Cy!BJ40)*LN(KC!F40/KC!E40)</f>
        <v>2.0403546342672818E-3</v>
      </c>
      <c r="G40" s="15">
        <f>0.5*(Cy!BJ40+Cy!BK40)*LN(KC!G40/KC!F40)</f>
        <v>4.3652724235755044E-3</v>
      </c>
      <c r="H40" s="15">
        <f>0.5*(Cy!BK40+Cy!BL40)*LN(KC!H40/KC!G40)</f>
        <v>3.3698969813674887E-4</v>
      </c>
      <c r="I40" s="15">
        <f>0.5*(Cy!BL40+Cy!BM40)*LN(KC!I40/KC!H40)</f>
        <v>8.9015393847579542E-4</v>
      </c>
      <c r="J40" s="15">
        <f>0.5*(Cy!BM40+Cy!BN40)*LN(KC!J40/KC!I40)</f>
        <v>1.1186103144275124E-3</v>
      </c>
      <c r="K40" s="15">
        <f>0.5*(Cy!BN40+Cy!BO40)*LN(KC!K40/KC!J40)</f>
        <v>-4.0369188135659152E-4</v>
      </c>
      <c r="L40" s="15">
        <f>0.5*(Cy!BO40+Cy!BP40)*LN(KC!L40/KC!K40)</f>
        <v>1.1992225014514993E-3</v>
      </c>
      <c r="M40" s="15">
        <f>0.5*(Cy!BP40+Cy!BQ40)*LN(KC!M40/KC!L40)</f>
        <v>2.0027308966054937E-3</v>
      </c>
      <c r="N40" s="15">
        <f>0.5*(Cy!BQ40+Cy!BR40)*LN(KC!N40/KC!M40)</f>
        <v>1.8802855792607774E-3</v>
      </c>
      <c r="O40" s="15">
        <f>0.5*(Cy!BR40+Cy!BS40)*LN(KC!O40/KC!N40)</f>
        <v>-1.9503770633630619E-4</v>
      </c>
      <c r="P40" s="15">
        <f>0.5*(Cy!BS40+Cy!BT40)*LN(KC!P40/KC!O40)</f>
        <v>1.2580551359353226E-3</v>
      </c>
      <c r="Q40" s="15">
        <f>0.5*(Cy!BT40+Cy!BU40)*LN(KC!Q40/KC!P40)</f>
        <v>1.548026694359002E-3</v>
      </c>
      <c r="R40" s="15">
        <f>0.5*(Cy!BU40+Cy!BV40)*LN(KC!R40/KC!Q40)</f>
        <v>-1.2289966867122493E-4</v>
      </c>
      <c r="S40" s="15">
        <f>0.5*(Cy!BV40+Cy!BW40)*LN(KC!S40/KC!R40)</f>
        <v>2.1732303461809664E-5</v>
      </c>
      <c r="T40" s="15">
        <f>0.5*(Cy!BW40+Cy!BX40)*LN(KC!T40/KC!S40)</f>
        <v>-6.7871278210714396E-4</v>
      </c>
      <c r="U40" s="15">
        <f>0.5*(Cy!BX40+Cy!BY40)*LN(KC!U40/KC!T40)</f>
        <v>-9.2825014596194296E-5</v>
      </c>
      <c r="V40" s="15">
        <f>0.5*(Cy!BY40+Cy!BZ40)*LN(KC!V40/KC!U40)</f>
        <v>8.1899915208753682E-5</v>
      </c>
      <c r="W40" s="15">
        <f>0.5*(Cy!BZ40+Cy!CA40)*LN(KC!W40/KC!V40)</f>
        <v>4.6233533138226258E-4</v>
      </c>
      <c r="X40" s="15">
        <f>0.5*(Cy!CA40+Cy!CB40)*LN(KC!X40/KC!W40)</f>
        <v>1.2518159863437171E-3</v>
      </c>
      <c r="Y40" s="15">
        <f>0.5*(Cy!CB40+Cy!CC40)*LN(KC!Y40/KC!X40)</f>
        <v>6.8445195067693397E-4</v>
      </c>
      <c r="Z40" s="15">
        <f>0.5*(Cy!CC40+Cy!CD40)*LN(KC!Z40/KC!Y40)</f>
        <v>7.1011528124136352E-4</v>
      </c>
      <c r="AA40" s="15">
        <f>0.5*(Cy!CD40+Cy!CE40)*LN(KC!AA40/KC!Z40)</f>
        <v>5.434556153296106E-4</v>
      </c>
      <c r="AB40" s="15">
        <f>0.5*(Cy!CE40+Cy!CF40)*LN(KC!AB40/KC!AA40)</f>
        <v>4.5479322142840788E-4</v>
      </c>
      <c r="AC40" s="15">
        <f>0.5*(Cy!CF40+Cy!CG40)*LN(KC!AC40/KC!AB40)</f>
        <v>4.2081405061812757E-4</v>
      </c>
      <c r="AD40" s="15"/>
      <c r="AF40" s="64">
        <f t="shared" si="0"/>
        <v>2.0053212226574121E-3</v>
      </c>
      <c r="AG40" s="64">
        <f t="shared" si="1"/>
        <v>1.1594314820777382E-3</v>
      </c>
      <c r="AH40" s="64">
        <f t="shared" si="2"/>
        <v>5.019753517497206E-4</v>
      </c>
      <c r="AI40" s="64">
        <f t="shared" si="3"/>
        <v>2.0490268724627901E-4</v>
      </c>
      <c r="AJ40" s="64">
        <f t="shared" si="4"/>
        <v>5.6272602385888865E-4</v>
      </c>
      <c r="AK40" s="64">
        <f t="shared" si="5"/>
        <v>8.3070341691372936E-4</v>
      </c>
      <c r="AL40" s="64">
        <f t="shared" si="6"/>
        <v>3.8381435555258386E-4</v>
      </c>
      <c r="AM40" s="64">
        <f t="shared" si="7"/>
        <v>3.7031703543491287E-4</v>
      </c>
      <c r="AN40" s="64">
        <f t="shared" si="8"/>
        <v>4.3780363602326775E-4</v>
      </c>
      <c r="AO40" s="64">
        <f t="shared" si="9"/>
        <v>8.8687135351800796E-4</v>
      </c>
    </row>
    <row r="41" spans="1:41" x14ac:dyDescent="0.2">
      <c r="A41" s="4">
        <v>39</v>
      </c>
      <c r="B41" s="6" t="s">
        <v>76</v>
      </c>
      <c r="C41" s="15"/>
      <c r="D41" s="15">
        <f>0.5*(Cy!BG41+Cy!BH41)*LN(KC!D41/KC!C41)</f>
        <v>4.8185479348533643E-3</v>
      </c>
      <c r="E41" s="15">
        <f>0.5*(Cy!BH41+Cy!BI41)*LN(KC!E41/KC!D41)</f>
        <v>-2.6477717542130503E-4</v>
      </c>
      <c r="F41" s="15">
        <f>0.5*(Cy!BI41+Cy!BJ41)*LN(KC!F41/KC!E41)</f>
        <v>-3.1685728292469803E-4</v>
      </c>
      <c r="G41" s="15">
        <f>0.5*(Cy!BJ41+Cy!BK41)*LN(KC!G41/KC!F41)</f>
        <v>4.0752123842857117E-3</v>
      </c>
      <c r="H41" s="15">
        <f>0.5*(Cy!BK41+Cy!BL41)*LN(KC!H41/KC!G41)</f>
        <v>-2.1588976377563697E-3</v>
      </c>
      <c r="I41" s="15">
        <f>0.5*(Cy!BL41+Cy!BM41)*LN(KC!I41/KC!H41)</f>
        <v>2.4882057554388346E-3</v>
      </c>
      <c r="J41" s="15">
        <f>0.5*(Cy!BM41+Cy!BN41)*LN(KC!J41/KC!I41)</f>
        <v>-4.6623580364292564E-3</v>
      </c>
      <c r="K41" s="15">
        <f>0.5*(Cy!BN41+Cy!BO41)*LN(KC!K41/KC!J41)</f>
        <v>3.5419815132764435E-3</v>
      </c>
      <c r="L41" s="15">
        <f>0.5*(Cy!BO41+Cy!BP41)*LN(KC!L41/KC!K41)</f>
        <v>-6.4447347684203002E-3</v>
      </c>
      <c r="M41" s="15">
        <f>0.5*(Cy!BP41+Cy!BQ41)*LN(KC!M41/KC!L41)</f>
        <v>1.9204685237295034E-3</v>
      </c>
      <c r="N41" s="15">
        <f>0.5*(Cy!BQ41+Cy!BR41)*LN(KC!N41/KC!M41)</f>
        <v>3.1502540143196209E-3</v>
      </c>
      <c r="O41" s="15">
        <f>0.5*(Cy!BR41+Cy!BS41)*LN(KC!O41/KC!N41)</f>
        <v>3.3091773063046961E-4</v>
      </c>
      <c r="P41" s="15">
        <f>0.5*(Cy!BS41+Cy!BT41)*LN(KC!P41/KC!O41)</f>
        <v>1.6771143810606723E-4</v>
      </c>
      <c r="Q41" s="15">
        <f>0.5*(Cy!BT41+Cy!BU41)*LN(KC!Q41/KC!P41)</f>
        <v>4.1915988221200495E-3</v>
      </c>
      <c r="R41" s="15">
        <f>0.5*(Cy!BU41+Cy!BV41)*LN(KC!R41/KC!Q41)</f>
        <v>2.1421414241050945E-3</v>
      </c>
      <c r="S41" s="15">
        <f>0.5*(Cy!BV41+Cy!BW41)*LN(KC!S41/KC!R41)</f>
        <v>2.2565746233633481E-4</v>
      </c>
      <c r="T41" s="15">
        <f>0.5*(Cy!BW41+Cy!BX41)*LN(KC!T41/KC!S41)</f>
        <v>-3.966105676725756E-4</v>
      </c>
      <c r="U41" s="15">
        <f>0.5*(Cy!BX41+Cy!BY41)*LN(KC!U41/KC!T41)</f>
        <v>1.1583027852303217E-3</v>
      </c>
      <c r="V41" s="15">
        <f>0.5*(Cy!BY41+Cy!BZ41)*LN(KC!V41/KC!U41)</f>
        <v>3.0392013825332627E-4</v>
      </c>
      <c r="W41" s="15">
        <f>0.5*(Cy!BZ41+Cy!CA41)*LN(KC!W41/KC!V41)</f>
        <v>5.1578736973240851E-4</v>
      </c>
      <c r="X41" s="15">
        <f>0.5*(Cy!CA41+Cy!CB41)*LN(KC!X41/KC!W41)</f>
        <v>6.8676892372917608E-4</v>
      </c>
      <c r="Y41" s="15">
        <f>0.5*(Cy!CB41+Cy!CC41)*LN(KC!Y41/KC!X41)</f>
        <v>-1.1614018135073815E-3</v>
      </c>
      <c r="Z41" s="15">
        <f>0.5*(Cy!CC41+Cy!CD41)*LN(KC!Z41/KC!Y41)</f>
        <v>-7.462374240216809E-4</v>
      </c>
      <c r="AA41" s="15">
        <f>0.5*(Cy!CD41+Cy!CE41)*LN(KC!AA41/KC!Z41)</f>
        <v>-3.7493540265842911E-3</v>
      </c>
      <c r="AB41" s="15">
        <f>0.5*(Cy!CE41+Cy!CF41)*LN(KC!AB41/KC!AA41)</f>
        <v>1.318332732333247E-3</v>
      </c>
      <c r="AC41" s="15">
        <f>0.5*(Cy!CF41+Cy!CG41)*LN(KC!AC41/KC!AB41)</f>
        <v>-2.084041992124225E-4</v>
      </c>
      <c r="AD41" s="15"/>
      <c r="AF41" s="64">
        <f t="shared" si="0"/>
        <v>7.6457720872443477E-4</v>
      </c>
      <c r="AG41" s="64">
        <f t="shared" si="1"/>
        <v>-4.9887775070479781E-4</v>
      </c>
      <c r="AH41" s="64">
        <f t="shared" si="2"/>
        <v>1.4116053754596031E-3</v>
      </c>
      <c r="AI41" s="64">
        <f t="shared" si="3"/>
        <v>4.5363372985453141E-4</v>
      </c>
      <c r="AJ41" s="64">
        <f t="shared" si="4"/>
        <v>-9.0941294619850568E-4</v>
      </c>
      <c r="AK41" s="64">
        <f t="shared" si="5"/>
        <v>4.5636381237740265E-4</v>
      </c>
      <c r="AL41" s="64">
        <f t="shared" si="6"/>
        <v>-2.2788960817198722E-4</v>
      </c>
      <c r="AM41" s="64">
        <f t="shared" si="7"/>
        <v>-4.2360307685508706E-4</v>
      </c>
      <c r="AN41" s="64">
        <f t="shared" si="8"/>
        <v>5.5496426656041222E-4</v>
      </c>
      <c r="AO41" s="64">
        <f t="shared" si="9"/>
        <v>2.4430512342705314E-4</v>
      </c>
    </row>
    <row r="42" spans="1:41" x14ac:dyDescent="0.2">
      <c r="A42" s="4">
        <v>40</v>
      </c>
      <c r="B42" s="6" t="s">
        <v>77</v>
      </c>
      <c r="C42" s="15"/>
      <c r="D42" s="15">
        <f>0.5*(Cy!BG42+Cy!BH42)*LN(KC!D42/KC!C42)</f>
        <v>2.332942308730122E-2</v>
      </c>
      <c r="E42" s="15">
        <f>0.5*(Cy!BH42+Cy!BI42)*LN(KC!E42/KC!D42)</f>
        <v>1.1893541671412444E-2</v>
      </c>
      <c r="F42" s="15">
        <f>0.5*(Cy!BI42+Cy!BJ42)*LN(KC!F42/KC!E42)</f>
        <v>4.659370252192852E-3</v>
      </c>
      <c r="G42" s="15">
        <f>0.5*(Cy!BJ42+Cy!BK42)*LN(KC!G42/KC!F42)</f>
        <v>2.7585497190963666E-3</v>
      </c>
      <c r="H42" s="15">
        <f>0.5*(Cy!BK42+Cy!BL42)*LN(KC!H42/KC!G42)</f>
        <v>1.0072568528939896E-3</v>
      </c>
      <c r="I42" s="15">
        <f>0.5*(Cy!BL42+Cy!BM42)*LN(KC!I42/KC!H42)</f>
        <v>2.4856286843398081E-3</v>
      </c>
      <c r="J42" s="15">
        <f>0.5*(Cy!BM42+Cy!BN42)*LN(KC!J42/KC!I42)</f>
        <v>1.3720380038966342E-3</v>
      </c>
      <c r="K42" s="15">
        <f>0.5*(Cy!BN42+Cy!BO42)*LN(KC!K42/KC!J42)</f>
        <v>-4.0326081413826183E-3</v>
      </c>
      <c r="L42" s="15">
        <f>0.5*(Cy!BO42+Cy!BP42)*LN(KC!L42/KC!K42)</f>
        <v>-2.4842204974299784E-3</v>
      </c>
      <c r="M42" s="15">
        <f>0.5*(Cy!BP42+Cy!BQ42)*LN(KC!M42/KC!L42)</f>
        <v>-1.034617046877444E-4</v>
      </c>
      <c r="N42" s="15">
        <f>0.5*(Cy!BQ42+Cy!BR42)*LN(KC!N42/KC!M42)</f>
        <v>-6.0588751192663015E-4</v>
      </c>
      <c r="O42" s="15">
        <f>0.5*(Cy!BR42+Cy!BS42)*LN(KC!O42/KC!N42)</f>
        <v>-5.95265141015381E-4</v>
      </c>
      <c r="P42" s="15">
        <f>0.5*(Cy!BS42+Cy!BT42)*LN(KC!P42/KC!O42)</f>
        <v>-7.7397351415339663E-5</v>
      </c>
      <c r="Q42" s="15">
        <f>0.5*(Cy!BT42+Cy!BU42)*LN(KC!Q42/KC!P42)</f>
        <v>8.8447774758923666E-4</v>
      </c>
      <c r="R42" s="15">
        <f>0.5*(Cy!BU42+Cy!BV42)*LN(KC!R42/KC!Q42)</f>
        <v>-2.3456135975995318E-3</v>
      </c>
      <c r="S42" s="15">
        <f>0.5*(Cy!BV42+Cy!BW42)*LN(KC!S42/KC!R42)</f>
        <v>-1.8925573935277477E-3</v>
      </c>
      <c r="T42" s="15">
        <f>0.5*(Cy!BW42+Cy!BX42)*LN(KC!T42/KC!S42)</f>
        <v>-1.5312025050410127E-3</v>
      </c>
      <c r="U42" s="15">
        <f>0.5*(Cy!BX42+Cy!BY42)*LN(KC!U42/KC!T42)</f>
        <v>-1.3915018949892809E-3</v>
      </c>
      <c r="V42" s="15">
        <f>0.5*(Cy!BY42+Cy!BZ42)*LN(KC!V42/KC!U42)</f>
        <v>-1.7716796486424145E-3</v>
      </c>
      <c r="W42" s="15">
        <f>0.5*(Cy!BZ42+Cy!CA42)*LN(KC!W42/KC!V42)</f>
        <v>-6.5527901648809825E-4</v>
      </c>
      <c r="X42" s="15">
        <f>0.5*(Cy!CA42+Cy!CB42)*LN(KC!X42/KC!W42)</f>
        <v>6.4383728354177054E-4</v>
      </c>
      <c r="Y42" s="15">
        <f>0.5*(Cy!CB42+Cy!CC42)*LN(KC!Y42/KC!X42)</f>
        <v>-9.1129792025707642E-4</v>
      </c>
      <c r="Z42" s="15">
        <f>0.5*(Cy!CC42+Cy!CD42)*LN(KC!Z42/KC!Y42)</f>
        <v>-6.5260199000275658E-4</v>
      </c>
      <c r="AA42" s="15">
        <f>0.5*(Cy!CD42+Cy!CE42)*LN(KC!AA42/KC!Z42)</f>
        <v>1.9968272443093393E-3</v>
      </c>
      <c r="AB42" s="15">
        <f>0.5*(Cy!CE42+Cy!CF42)*LN(KC!AB42/KC!AA42)</f>
        <v>1.0634062143079566E-3</v>
      </c>
      <c r="AC42" s="15">
        <f>0.5*(Cy!CF42+Cy!CG42)*LN(KC!AC42/KC!AB42)</f>
        <v>1.9126340453294519E-3</v>
      </c>
      <c r="AD42" s="15"/>
      <c r="AF42" s="64">
        <f t="shared" si="0"/>
        <v>4.5608694359870923E-3</v>
      </c>
      <c r="AG42" s="64">
        <f t="shared" si="1"/>
        <v>-1.1708279703060674E-3</v>
      </c>
      <c r="AH42" s="64">
        <f t="shared" si="2"/>
        <v>-8.0527114719375283E-4</v>
      </c>
      <c r="AI42" s="64">
        <f t="shared" si="3"/>
        <v>-9.4116515632380708E-4</v>
      </c>
      <c r="AJ42" s="64">
        <f t="shared" si="4"/>
        <v>6.81793518737383E-4</v>
      </c>
      <c r="AK42" s="64">
        <f t="shared" si="5"/>
        <v>-9.8804955874991001E-4</v>
      </c>
      <c r="AL42" s="64">
        <f t="shared" si="6"/>
        <v>-1.2968581879321204E-4</v>
      </c>
      <c r="AM42" s="64">
        <f t="shared" si="7"/>
        <v>-5.3411230594619112E-4</v>
      </c>
      <c r="AN42" s="64">
        <f t="shared" si="8"/>
        <v>1.4880201298187042E-3</v>
      </c>
      <c r="AO42" s="64">
        <f t="shared" si="9"/>
        <v>4.6507973618016958E-4</v>
      </c>
    </row>
    <row r="43" spans="1:41" x14ac:dyDescent="0.2">
      <c r="A43" s="4">
        <v>41</v>
      </c>
      <c r="B43" s="6" t="s">
        <v>78</v>
      </c>
      <c r="C43" s="15"/>
      <c r="D43" s="15">
        <f>0.5*(Cy!BG43+Cy!BH43)*LN(KC!D43/KC!C43)</f>
        <v>4.043758607987686E-3</v>
      </c>
      <c r="E43" s="15">
        <f>0.5*(Cy!BH43+Cy!BI43)*LN(KC!E43/KC!D43)</f>
        <v>4.081177630618495E-3</v>
      </c>
      <c r="F43" s="15">
        <f>0.5*(Cy!BI43+Cy!BJ43)*LN(KC!F43/KC!E43)</f>
        <v>2.4385483800608717E-3</v>
      </c>
      <c r="G43" s="15">
        <f>0.5*(Cy!BJ43+Cy!BK43)*LN(KC!G43/KC!F43)</f>
        <v>1.4738828806937906E-3</v>
      </c>
      <c r="H43" s="15">
        <f>0.5*(Cy!BK43+Cy!BL43)*LN(KC!H43/KC!G43)</f>
        <v>1.242380684694435E-3</v>
      </c>
      <c r="I43" s="15">
        <f>0.5*(Cy!BL43+Cy!BM43)*LN(KC!I43/KC!H43)</f>
        <v>1.9260356732394882E-3</v>
      </c>
      <c r="J43" s="15">
        <f>0.5*(Cy!BM43+Cy!BN43)*LN(KC!J43/KC!I43)</f>
        <v>2.1418762960642297E-4</v>
      </c>
      <c r="K43" s="15">
        <f>0.5*(Cy!BN43+Cy!BO43)*LN(KC!K43/KC!J43)</f>
        <v>-1.5955034519023617E-3</v>
      </c>
      <c r="L43" s="15">
        <f>0.5*(Cy!BO43+Cy!BP43)*LN(KC!L43/KC!K43)</f>
        <v>-1.8011160785310325E-3</v>
      </c>
      <c r="M43" s="15">
        <f>0.5*(Cy!BP43+Cy!BQ43)*LN(KC!M43/KC!L43)</f>
        <v>-1.2499512490940716E-3</v>
      </c>
      <c r="N43" s="15">
        <f>0.5*(Cy!BQ43+Cy!BR43)*LN(KC!N43/KC!M43)</f>
        <v>-6.9890257134164982E-4</v>
      </c>
      <c r="O43" s="15">
        <f>0.5*(Cy!BR43+Cy!BS43)*LN(KC!O43/KC!N43)</f>
        <v>-2.2561183367532373E-4</v>
      </c>
      <c r="P43" s="15">
        <f>0.5*(Cy!BS43+Cy!BT43)*LN(KC!P43/KC!O43)</f>
        <v>1.4028146344700187E-3</v>
      </c>
      <c r="Q43" s="15">
        <f>0.5*(Cy!BT43+Cy!BU43)*LN(KC!Q43/KC!P43)</f>
        <v>1.0753013266313215E-3</v>
      </c>
      <c r="R43" s="15">
        <f>0.5*(Cy!BU43+Cy!BV43)*LN(KC!R43/KC!Q43)</f>
        <v>-5.4081175186533549E-4</v>
      </c>
      <c r="S43" s="15">
        <f>0.5*(Cy!BV43+Cy!BW43)*LN(KC!S43/KC!R43)</f>
        <v>-1.8213953041847214E-4</v>
      </c>
      <c r="T43" s="15">
        <f>0.5*(Cy!BW43+Cy!BX43)*LN(KC!T43/KC!S43)</f>
        <v>-4.5982531509661836E-4</v>
      </c>
      <c r="U43" s="15">
        <f>0.5*(Cy!BX43+Cy!BY43)*LN(KC!U43/KC!T43)</f>
        <v>4.538054343128815E-4</v>
      </c>
      <c r="V43" s="15">
        <f>0.5*(Cy!BY43+Cy!BZ43)*LN(KC!V43/KC!U43)</f>
        <v>-1.5494130579722057E-4</v>
      </c>
      <c r="W43" s="15">
        <f>0.5*(Cy!BZ43+Cy!CA43)*LN(KC!W43/KC!V43)</f>
        <v>-1.4051926969971601E-4</v>
      </c>
      <c r="X43" s="15">
        <f>0.5*(Cy!CA43+Cy!CB43)*LN(KC!X43/KC!W43)</f>
        <v>6.9305409998561009E-4</v>
      </c>
      <c r="Y43" s="15">
        <f>0.5*(Cy!CB43+Cy!CC43)*LN(KC!Y43/KC!X43)</f>
        <v>1.8160783671827537E-4</v>
      </c>
      <c r="Z43" s="15">
        <f>0.5*(Cy!CC43+Cy!CD43)*LN(KC!Z43/KC!Y43)</f>
        <v>1.0308729380699721E-3</v>
      </c>
      <c r="AA43" s="15">
        <f>0.5*(Cy!CD43+Cy!CE43)*LN(KC!AA43/KC!Z43)</f>
        <v>1.0177714856010565E-3</v>
      </c>
      <c r="AB43" s="15">
        <f>0.5*(Cy!CE43+Cy!CF43)*LN(KC!AB43/KC!AA43)</f>
        <v>2.031787044579144E-4</v>
      </c>
      <c r="AC43" s="15">
        <f>0.5*(Cy!CF43+Cy!CG43)*LN(KC!AC43/KC!AB43)</f>
        <v>5.1732065310019712E-4</v>
      </c>
      <c r="AD43" s="15"/>
      <c r="AF43" s="64">
        <f t="shared" si="0"/>
        <v>2.232405049861416E-3</v>
      </c>
      <c r="AG43" s="64">
        <f t="shared" si="1"/>
        <v>-1.0262571442525386E-3</v>
      </c>
      <c r="AH43" s="64">
        <f t="shared" si="2"/>
        <v>3.0591056902844177E-4</v>
      </c>
      <c r="AI43" s="64">
        <f t="shared" si="3"/>
        <v>7.8314728740987337E-5</v>
      </c>
      <c r="AJ43" s="64">
        <f t="shared" si="4"/>
        <v>5.9015032358948312E-4</v>
      </c>
      <c r="AK43" s="64">
        <f t="shared" si="5"/>
        <v>-3.6017328761204842E-4</v>
      </c>
      <c r="AL43" s="64">
        <f t="shared" si="6"/>
        <v>3.3423252616523525E-4</v>
      </c>
      <c r="AM43" s="64">
        <f t="shared" si="7"/>
        <v>3.277282380117801E-4</v>
      </c>
      <c r="AN43" s="64">
        <f t="shared" si="8"/>
        <v>3.6024967877905574E-4</v>
      </c>
      <c r="AO43" s="64">
        <f t="shared" si="9"/>
        <v>4.36104705393558E-4</v>
      </c>
    </row>
    <row r="44" spans="1:41" x14ac:dyDescent="0.2">
      <c r="A44" s="4">
        <v>42</v>
      </c>
      <c r="B44" s="6" t="s">
        <v>79</v>
      </c>
      <c r="C44" s="15"/>
      <c r="D44" s="15">
        <f>0.5*(Cy!BG44+Cy!BH44)*LN(KC!D44/KC!C44)</f>
        <v>3.4453169257167571E-3</v>
      </c>
      <c r="E44" s="15">
        <f>0.5*(Cy!BH44+Cy!BI44)*LN(KC!E44/KC!D44)</f>
        <v>2.5848883670403387E-3</v>
      </c>
      <c r="F44" s="15">
        <f>0.5*(Cy!BI44+Cy!BJ44)*LN(KC!F44/KC!E44)</f>
        <v>2.2881209775313786E-3</v>
      </c>
      <c r="G44" s="15">
        <f>0.5*(Cy!BJ44+Cy!BK44)*LN(KC!G44/KC!F44)</f>
        <v>8.8681103962382271E-4</v>
      </c>
      <c r="H44" s="15">
        <f>0.5*(Cy!BK44+Cy!BL44)*LN(KC!H44/KC!G44)</f>
        <v>1.5675308708212104E-3</v>
      </c>
      <c r="I44" s="15">
        <f>0.5*(Cy!BL44+Cy!BM44)*LN(KC!I44/KC!H44)</f>
        <v>2.242825144662181E-3</v>
      </c>
      <c r="J44" s="15">
        <f>0.5*(Cy!BM44+Cy!BN44)*LN(KC!J44/KC!I44)</f>
        <v>1.0417446481599422E-3</v>
      </c>
      <c r="K44" s="15">
        <f>0.5*(Cy!BN44+Cy!BO44)*LN(KC!K44/KC!J44)</f>
        <v>3.9463616669811974E-5</v>
      </c>
      <c r="L44" s="15">
        <f>0.5*(Cy!BO44+Cy!BP44)*LN(KC!L44/KC!K44)</f>
        <v>1.6286986467633701E-3</v>
      </c>
      <c r="M44" s="15">
        <f>0.5*(Cy!BP44+Cy!BQ44)*LN(KC!M44/KC!L44)</f>
        <v>1.3798571164824927E-3</v>
      </c>
      <c r="N44" s="15">
        <f>0.5*(Cy!BQ44+Cy!BR44)*LN(KC!N44/KC!M44)</f>
        <v>2.1762985143065532E-3</v>
      </c>
      <c r="O44" s="15">
        <f>0.5*(Cy!BR44+Cy!BS44)*LN(KC!O44/KC!N44)</f>
        <v>6.2377719446049965E-5</v>
      </c>
      <c r="P44" s="15">
        <f>0.5*(Cy!BS44+Cy!BT44)*LN(KC!P44/KC!O44)</f>
        <v>1.2826920761323873E-3</v>
      </c>
      <c r="Q44" s="15">
        <f>0.5*(Cy!BT44+Cy!BU44)*LN(KC!Q44/KC!P44)</f>
        <v>1.5472674407038328E-3</v>
      </c>
      <c r="R44" s="15">
        <f>0.5*(Cy!BU44+Cy!BV44)*LN(KC!R44/KC!Q44)</f>
        <v>-7.0010367924135195E-4</v>
      </c>
      <c r="S44" s="15">
        <f>0.5*(Cy!BV44+Cy!BW44)*LN(KC!S44/KC!R44)</f>
        <v>-1.4594895684297406E-5</v>
      </c>
      <c r="T44" s="15">
        <f>0.5*(Cy!BW44+Cy!BX44)*LN(KC!T44/KC!S44)</f>
        <v>5.8798984225190019E-4</v>
      </c>
      <c r="U44" s="15">
        <f>0.5*(Cy!BX44+Cy!BY44)*LN(KC!U44/KC!T44)</f>
        <v>4.8220683622726289E-4</v>
      </c>
      <c r="V44" s="15">
        <f>0.5*(Cy!BY44+Cy!BZ44)*LN(KC!V44/KC!U44)</f>
        <v>2.5757496866588014E-4</v>
      </c>
      <c r="W44" s="15">
        <f>0.5*(Cy!BZ44+Cy!CA44)*LN(KC!W44/KC!V44)</f>
        <v>7.4965039034930597E-4</v>
      </c>
      <c r="X44" s="15">
        <f>0.5*(Cy!CA44+Cy!CB44)*LN(KC!X44/KC!W44)</f>
        <v>3.0687049471379853E-5</v>
      </c>
      <c r="Y44" s="15">
        <f>0.5*(Cy!CB44+Cy!CC44)*LN(KC!Y44/KC!X44)</f>
        <v>-4.2195913982258967E-4</v>
      </c>
      <c r="Z44" s="15">
        <f>0.5*(Cy!CC44+Cy!CD44)*LN(KC!Z44/KC!Y44)</f>
        <v>-5.7370333975878143E-5</v>
      </c>
      <c r="AA44" s="15">
        <f>0.5*(Cy!CD44+Cy!CE44)*LN(KC!AA44/KC!Z44)</f>
        <v>-2.5607685701137299E-4</v>
      </c>
      <c r="AB44" s="15">
        <f>0.5*(Cy!CE44+Cy!CF44)*LN(KC!AB44/KC!AA44)</f>
        <v>2.1269082999296932E-5</v>
      </c>
      <c r="AC44" s="15">
        <f>0.5*(Cy!CF44+Cy!CG44)*LN(KC!AC44/KC!AB44)</f>
        <v>4.5429358591057565E-5</v>
      </c>
      <c r="AD44" s="15"/>
      <c r="AF44" s="64">
        <f t="shared" si="0"/>
        <v>1.9140352799357865E-3</v>
      </c>
      <c r="AG44" s="64">
        <f t="shared" si="1"/>
        <v>1.2532125084764342E-3</v>
      </c>
      <c r="AH44" s="64">
        <f t="shared" si="2"/>
        <v>4.355277322713241E-4</v>
      </c>
      <c r="AI44" s="64">
        <f t="shared" si="3"/>
        <v>4.2162181739314585E-4</v>
      </c>
      <c r="AJ44" s="64">
        <f t="shared" si="4"/>
        <v>-1.3374157784389724E-4</v>
      </c>
      <c r="AK44" s="64">
        <f t="shared" si="5"/>
        <v>8.4437012037387926E-4</v>
      </c>
      <c r="AL44" s="64">
        <f t="shared" si="6"/>
        <v>1.4394011977462428E-4</v>
      </c>
      <c r="AM44" s="64">
        <f t="shared" si="7"/>
        <v>1.7158784451948606E-4</v>
      </c>
      <c r="AN44" s="64">
        <f t="shared" si="8"/>
        <v>3.3349220795177249E-5</v>
      </c>
      <c r="AO44" s="64">
        <f t="shared" si="9"/>
        <v>7.7813115204655866E-4</v>
      </c>
    </row>
    <row r="45" spans="1:41" x14ac:dyDescent="0.2">
      <c r="A45" s="4">
        <v>43</v>
      </c>
      <c r="B45" s="6" t="s">
        <v>80</v>
      </c>
      <c r="C45" s="15"/>
      <c r="D45" s="15">
        <f>0.5*(Cy!BG45+Cy!BH45)*LN(KC!D45/KC!C45)</f>
        <v>1.2351747218065024E-2</v>
      </c>
      <c r="E45" s="15">
        <f>0.5*(Cy!BH45+Cy!BI45)*LN(KC!E45/KC!D45)</f>
        <v>1.06633211325581E-2</v>
      </c>
      <c r="F45" s="15">
        <f>0.5*(Cy!BI45+Cy!BJ45)*LN(KC!F45/KC!E45)</f>
        <v>9.014363728172211E-3</v>
      </c>
      <c r="G45" s="15">
        <f>0.5*(Cy!BJ45+Cy!BK45)*LN(KC!G45/KC!F45)</f>
        <v>5.9904122248655408E-3</v>
      </c>
      <c r="H45" s="15">
        <f>0.5*(Cy!BK45+Cy!BL45)*LN(KC!H45/KC!G45)</f>
        <v>3.6155410988468976E-3</v>
      </c>
      <c r="I45" s="15">
        <f>0.5*(Cy!BL45+Cy!BM45)*LN(KC!I45/KC!H45)</f>
        <v>4.0908166855230486E-3</v>
      </c>
      <c r="J45" s="15">
        <f>0.5*(Cy!BM45+Cy!BN45)*LN(KC!J45/KC!I45)</f>
        <v>3.1718335506381464E-3</v>
      </c>
      <c r="K45" s="15">
        <f>0.5*(Cy!BN45+Cy!BO45)*LN(KC!K45/KC!J45)</f>
        <v>-2.4943256162134044E-3</v>
      </c>
      <c r="L45" s="15">
        <f>0.5*(Cy!BO45+Cy!BP45)*LN(KC!L45/KC!K45)</f>
        <v>-3.226099390907742E-3</v>
      </c>
      <c r="M45" s="15">
        <f>0.5*(Cy!BP45+Cy!BQ45)*LN(KC!M45/KC!L45)</f>
        <v>-1.1691648857844788E-3</v>
      </c>
      <c r="N45" s="15">
        <f>0.5*(Cy!BQ45+Cy!BR45)*LN(KC!N45/KC!M45)</f>
        <v>-3.1361800440008092E-5</v>
      </c>
      <c r="O45" s="15">
        <f>0.5*(Cy!BR45+Cy!BS45)*LN(KC!O45/KC!N45)</f>
        <v>-1.3279470047749623E-4</v>
      </c>
      <c r="P45" s="15">
        <f>0.5*(Cy!BS45+Cy!BT45)*LN(KC!P45/KC!O45)</f>
        <v>4.9254094067147612E-4</v>
      </c>
      <c r="Q45" s="15">
        <f>0.5*(Cy!BT45+Cy!BU45)*LN(KC!Q45/KC!P45)</f>
        <v>1.9275898393182629E-5</v>
      </c>
      <c r="R45" s="15">
        <f>0.5*(Cy!BU45+Cy!BV45)*LN(KC!R45/KC!Q45)</f>
        <v>-1.6941327099686612E-3</v>
      </c>
      <c r="S45" s="15">
        <f>0.5*(Cy!BV45+Cy!BW45)*LN(KC!S45/KC!R45)</f>
        <v>-1.3499968435191083E-3</v>
      </c>
      <c r="T45" s="15">
        <f>0.5*(Cy!BW45+Cy!BX45)*LN(KC!T45/KC!S45)</f>
        <v>-2.7070849363210019E-3</v>
      </c>
      <c r="U45" s="15">
        <f>0.5*(Cy!BX45+Cy!BY45)*LN(KC!U45/KC!T45)</f>
        <v>-2.1252814755389686E-3</v>
      </c>
      <c r="V45" s="15">
        <f>0.5*(Cy!BY45+Cy!BZ45)*LN(KC!V45/KC!U45)</f>
        <v>-1.5728453639845777E-3</v>
      </c>
      <c r="W45" s="15">
        <f>0.5*(Cy!BZ45+Cy!CA45)*LN(KC!W45/KC!V45)</f>
        <v>-4.9773360656602721E-4</v>
      </c>
      <c r="X45" s="15">
        <f>0.5*(Cy!CA45+Cy!CB45)*LN(KC!X45/KC!W45)</f>
        <v>-6.4260139523471791E-4</v>
      </c>
      <c r="Y45" s="15">
        <f>0.5*(Cy!CB45+Cy!CC45)*LN(KC!Y45/KC!X45)</f>
        <v>-7.0508954659860622E-4</v>
      </c>
      <c r="Z45" s="15">
        <f>0.5*(Cy!CC45+Cy!CD45)*LN(KC!Z45/KC!Y45)</f>
        <v>-2.8169932345668548E-4</v>
      </c>
      <c r="AA45" s="15">
        <f>0.5*(Cy!CD45+Cy!CE45)*LN(KC!AA45/KC!Z45)</f>
        <v>-3.1216586234541306E-4</v>
      </c>
      <c r="AB45" s="15">
        <f>0.5*(Cy!CE45+Cy!CF45)*LN(KC!AB45/KC!AA45)</f>
        <v>1.185358618212353E-4</v>
      </c>
      <c r="AC45" s="15">
        <f>0.5*(Cy!CF45+Cy!CG45)*LN(KC!AC45/KC!AB45)</f>
        <v>-7.6290487800893066E-4</v>
      </c>
      <c r="AD45" s="15"/>
      <c r="AF45" s="64">
        <f t="shared" si="0"/>
        <v>6.674890973993158E-3</v>
      </c>
      <c r="AG45" s="64">
        <f t="shared" si="1"/>
        <v>-7.4982362854149743E-4</v>
      </c>
      <c r="AH45" s="64">
        <f t="shared" si="2"/>
        <v>-5.3302148298012134E-4</v>
      </c>
      <c r="AI45" s="64">
        <f t="shared" si="3"/>
        <v>-1.5091093555290587E-3</v>
      </c>
      <c r="AJ45" s="64">
        <f t="shared" si="4"/>
        <v>-3.8866474971767996E-4</v>
      </c>
      <c r="AK45" s="64">
        <f t="shared" si="5"/>
        <v>-6.4142255576080944E-4</v>
      </c>
      <c r="AL45" s="64">
        <f t="shared" si="6"/>
        <v>-9.4888705262336935E-4</v>
      </c>
      <c r="AM45" s="64">
        <f t="shared" si="7"/>
        <v>-1.1055626887557497E-3</v>
      </c>
      <c r="AN45" s="64">
        <f t="shared" si="8"/>
        <v>-3.2218450809384769E-4</v>
      </c>
      <c r="AO45" s="64">
        <f t="shared" si="9"/>
        <v>6.9885435144495999E-4</v>
      </c>
    </row>
    <row r="46" spans="1:41" x14ac:dyDescent="0.2">
      <c r="A46" s="4">
        <v>44</v>
      </c>
      <c r="B46" s="6" t="s">
        <v>81</v>
      </c>
      <c r="C46" s="15"/>
      <c r="D46" s="15">
        <f>0.5*(Cy!BG46+Cy!BH46)*LN(KC!D46/KC!C46)</f>
        <v>1.5078975323795866E-3</v>
      </c>
      <c r="E46" s="15">
        <f>0.5*(Cy!BH46+Cy!BI46)*LN(KC!E46/KC!D46)</f>
        <v>4.4624820320604336E-3</v>
      </c>
      <c r="F46" s="15">
        <f>0.5*(Cy!BI46+Cy!BJ46)*LN(KC!F46/KC!E46)</f>
        <v>4.523990003240142E-3</v>
      </c>
      <c r="G46" s="15">
        <f>0.5*(Cy!BJ46+Cy!BK46)*LN(KC!G46/KC!F46)</f>
        <v>4.9998635489793899E-3</v>
      </c>
      <c r="H46" s="15">
        <f>0.5*(Cy!BK46+Cy!BL46)*LN(KC!H46/KC!G46)</f>
        <v>4.502894329132574E-3</v>
      </c>
      <c r="I46" s="15">
        <f>0.5*(Cy!BL46+Cy!BM46)*LN(KC!I46/KC!H46)</f>
        <v>5.4773706152077698E-3</v>
      </c>
      <c r="J46" s="15">
        <f>0.5*(Cy!BM46+Cy!BN46)*LN(KC!J46/KC!I46)</f>
        <v>5.2475868452412904E-3</v>
      </c>
      <c r="K46" s="15">
        <f>0.5*(Cy!BN46+Cy!BO46)*LN(KC!K46/KC!J46)</f>
        <v>2.7597557085604144E-3</v>
      </c>
      <c r="L46" s="15">
        <f>0.5*(Cy!BO46+Cy!BP46)*LN(KC!L46/KC!K46)</f>
        <v>1.2929821806234561E-3</v>
      </c>
      <c r="M46" s="15">
        <f>0.5*(Cy!BP46+Cy!BQ46)*LN(KC!M46/KC!L46)</f>
        <v>9.7058924923817014E-4</v>
      </c>
      <c r="N46" s="15">
        <f>0.5*(Cy!BQ46+Cy!BR46)*LN(KC!N46/KC!M46)</f>
        <v>1.344681457218274E-3</v>
      </c>
      <c r="O46" s="15">
        <f>0.5*(Cy!BR46+Cy!BS46)*LN(KC!O46/KC!N46)</f>
        <v>-3.2596603906452154E-4</v>
      </c>
      <c r="P46" s="15">
        <f>0.5*(Cy!BS46+Cy!BT46)*LN(KC!P46/KC!O46)</f>
        <v>3.0189449390703802E-4</v>
      </c>
      <c r="Q46" s="15">
        <f>0.5*(Cy!BT46+Cy!BU46)*LN(KC!Q46/KC!P46)</f>
        <v>5.2352537952375926E-4</v>
      </c>
      <c r="R46" s="15">
        <f>0.5*(Cy!BU46+Cy!BV46)*LN(KC!R46/KC!Q46)</f>
        <v>-2.1294012532846445E-3</v>
      </c>
      <c r="S46" s="15">
        <f>0.5*(Cy!BV46+Cy!BW46)*LN(KC!S46/KC!R46)</f>
        <v>-1.8820355639912107E-3</v>
      </c>
      <c r="T46" s="15">
        <f>0.5*(Cy!BW46+Cy!BX46)*LN(KC!T46/KC!S46)</f>
        <v>-5.9533258304470676E-4</v>
      </c>
      <c r="U46" s="15">
        <f>0.5*(Cy!BX46+Cy!BY46)*LN(KC!U46/KC!T46)</f>
        <v>-3.8544977161694699E-4</v>
      </c>
      <c r="V46" s="15">
        <f>0.5*(Cy!BY46+Cy!BZ46)*LN(KC!V46/KC!U46)</f>
        <v>-6.301052423739982E-4</v>
      </c>
      <c r="W46" s="15">
        <f>0.5*(Cy!BZ46+Cy!CA46)*LN(KC!W46/KC!V46)</f>
        <v>-3.9957556716155377E-4</v>
      </c>
      <c r="X46" s="15">
        <f>0.5*(Cy!CA46+Cy!CB46)*LN(KC!X46/KC!W46)</f>
        <v>-7.2382802571884788E-4</v>
      </c>
      <c r="Y46" s="15">
        <f>0.5*(Cy!CB46+Cy!CC46)*LN(KC!Y46/KC!X46)</f>
        <v>-2.6956034099531109E-3</v>
      </c>
      <c r="Z46" s="15">
        <f>0.5*(Cy!CC46+Cy!CD46)*LN(KC!Z46/KC!Y46)</f>
        <v>-7.4107147150046491E-4</v>
      </c>
      <c r="AA46" s="15">
        <f>0.5*(Cy!CD46+Cy!CE46)*LN(KC!AA46/KC!Z46)</f>
        <v>1.6489354502549411E-4</v>
      </c>
      <c r="AB46" s="15">
        <f>0.5*(Cy!CE46+Cy!CF46)*LN(KC!AB46/KC!AA46)</f>
        <v>5.9187437388111199E-4</v>
      </c>
      <c r="AC46" s="15">
        <f>0.5*(Cy!CF46+Cy!CG46)*LN(KC!AC46/KC!AB46)</f>
        <v>-8.6013278326662646E-6</v>
      </c>
      <c r="AD46" s="15"/>
      <c r="AF46" s="64">
        <f t="shared" si="0"/>
        <v>4.7933201057240617E-3</v>
      </c>
      <c r="AG46" s="64">
        <f t="shared" si="1"/>
        <v>2.3231190881763215E-3</v>
      </c>
      <c r="AH46" s="64">
        <f t="shared" si="2"/>
        <v>-7.0239659658191591E-4</v>
      </c>
      <c r="AI46" s="64">
        <f t="shared" si="3"/>
        <v>-5.4685823798321072E-4</v>
      </c>
      <c r="AJ46" s="64">
        <f t="shared" si="4"/>
        <v>-5.3770165807592721E-4</v>
      </c>
      <c r="AK46" s="64">
        <f t="shared" si="5"/>
        <v>8.103612457972028E-4</v>
      </c>
      <c r="AL46" s="64">
        <f t="shared" si="6"/>
        <v>-5.4227994802956881E-4</v>
      </c>
      <c r="AM46" s="64">
        <f t="shared" si="7"/>
        <v>-7.507590657930168E-4</v>
      </c>
      <c r="AN46" s="64">
        <f t="shared" si="8"/>
        <v>2.9163652302422285E-4</v>
      </c>
      <c r="AO46" s="64">
        <f t="shared" si="9"/>
        <v>1.0658965402518658E-3</v>
      </c>
    </row>
    <row r="47" spans="1:41" x14ac:dyDescent="0.2">
      <c r="A47" s="4">
        <v>45</v>
      </c>
      <c r="B47" s="6" t="s">
        <v>82</v>
      </c>
      <c r="C47" s="15"/>
      <c r="D47" s="15">
        <f>0.5*(Cy!BG47+Cy!BH47)*LN(KC!D47/KC!C47)</f>
        <v>1.2610230820117981E-2</v>
      </c>
      <c r="E47" s="15">
        <f>0.5*(Cy!BH47+Cy!BI47)*LN(KC!E47/KC!D47)</f>
        <v>1.299482139503882E-2</v>
      </c>
      <c r="F47" s="15">
        <f>0.5*(Cy!BI47+Cy!BJ47)*LN(KC!F47/KC!E47)</f>
        <v>5.2219172449122784E-3</v>
      </c>
      <c r="G47" s="15">
        <f>0.5*(Cy!BJ47+Cy!BK47)*LN(KC!G47/KC!F47)</f>
        <v>1.0708734736886239E-3</v>
      </c>
      <c r="H47" s="15">
        <f>0.5*(Cy!BK47+Cy!BL47)*LN(KC!H47/KC!G47)</f>
        <v>2.8852633797969256E-3</v>
      </c>
      <c r="I47" s="15">
        <f>0.5*(Cy!BL47+Cy!BM47)*LN(KC!I47/KC!H47)</f>
        <v>6.3426886609049783E-4</v>
      </c>
      <c r="J47" s="15">
        <f>0.5*(Cy!BM47+Cy!BN47)*LN(KC!J47/KC!I47)</f>
        <v>1.3577980188780026E-3</v>
      </c>
      <c r="K47" s="15">
        <f>0.5*(Cy!BN47+Cy!BO47)*LN(KC!K47/KC!J47)</f>
        <v>8.6431732488375507E-4</v>
      </c>
      <c r="L47" s="15">
        <f>0.5*(Cy!BO47+Cy!BP47)*LN(KC!L47/KC!K47)</f>
        <v>1.3684016009196322E-3</v>
      </c>
      <c r="M47" s="15">
        <f>0.5*(Cy!BP47+Cy!BQ47)*LN(KC!M47/KC!L47)</f>
        <v>3.7373767519729154E-4</v>
      </c>
      <c r="N47" s="15">
        <f>0.5*(Cy!BQ47+Cy!BR47)*LN(KC!N47/KC!M47)</f>
        <v>7.2129409739198676E-4</v>
      </c>
      <c r="O47" s="15">
        <f>0.5*(Cy!BR47+Cy!BS47)*LN(KC!O47/KC!N47)</f>
        <v>1.5289350901281161E-3</v>
      </c>
      <c r="P47" s="15">
        <f>0.5*(Cy!BS47+Cy!BT47)*LN(KC!P47/KC!O47)</f>
        <v>1.9954126986957508E-3</v>
      </c>
      <c r="Q47" s="15">
        <f>0.5*(Cy!BT47+Cy!BU47)*LN(KC!Q47/KC!P47)</f>
        <v>9.2566346277768495E-4</v>
      </c>
      <c r="R47" s="15">
        <f>0.5*(Cy!BU47+Cy!BV47)*LN(KC!R47/KC!Q47)</f>
        <v>-1.0249436888517505E-3</v>
      </c>
      <c r="S47" s="15">
        <f>0.5*(Cy!BV47+Cy!BW47)*LN(KC!S47/KC!R47)</f>
        <v>-1.2484150560677053E-3</v>
      </c>
      <c r="T47" s="15">
        <f>0.5*(Cy!BW47+Cy!BX47)*LN(KC!T47/KC!S47)</f>
        <v>-1.7891331863939847E-3</v>
      </c>
      <c r="U47" s="15">
        <f>0.5*(Cy!BX47+Cy!BY47)*LN(KC!U47/KC!T47)</f>
        <v>1.2221318459190022E-3</v>
      </c>
      <c r="V47" s="15">
        <f>0.5*(Cy!BY47+Cy!BZ47)*LN(KC!V47/KC!U47)</f>
        <v>1.3750237209681135E-3</v>
      </c>
      <c r="W47" s="15">
        <f>0.5*(Cy!BZ47+Cy!CA47)*LN(KC!W47/KC!V47)</f>
        <v>5.5377042077683631E-4</v>
      </c>
      <c r="X47" s="15">
        <f>0.5*(Cy!CA47+Cy!CB47)*LN(KC!X47/KC!W47)</f>
        <v>-4.8089755906664138E-4</v>
      </c>
      <c r="Y47" s="15">
        <f>0.5*(Cy!CB47+Cy!CC47)*LN(KC!Y47/KC!X47)</f>
        <v>-1.6934130903359338E-4</v>
      </c>
      <c r="Z47" s="15">
        <f>0.5*(Cy!CC47+Cy!CD47)*LN(KC!Z47/KC!Y47)</f>
        <v>-1.5481220421829144E-3</v>
      </c>
      <c r="AA47" s="15">
        <f>0.5*(Cy!CD47+Cy!CE47)*LN(KC!AA47/KC!Z47)</f>
        <v>-4.5313917628284696E-4</v>
      </c>
      <c r="AB47" s="15">
        <f>0.5*(Cy!CE47+Cy!CF47)*LN(KC!AB47/KC!AA47)</f>
        <v>-2.4191411580506763E-5</v>
      </c>
      <c r="AC47" s="15">
        <f>0.5*(Cy!CF47+Cy!CG47)*LN(KC!AC47/KC!AB47)</f>
        <v>-3.2882158608756604E-4</v>
      </c>
      <c r="AD47" s="15"/>
      <c r="AF47" s="64">
        <f t="shared" si="0"/>
        <v>4.5614288719054291E-3</v>
      </c>
      <c r="AG47" s="64">
        <f t="shared" si="1"/>
        <v>9.3710974345413353E-4</v>
      </c>
      <c r="AH47" s="64">
        <f t="shared" si="2"/>
        <v>4.3533050133641937E-4</v>
      </c>
      <c r="AI47" s="64">
        <f t="shared" si="3"/>
        <v>1.7617904844066516E-4</v>
      </c>
      <c r="AJ47" s="64">
        <f t="shared" si="4"/>
        <v>-5.0472310503348549E-4</v>
      </c>
      <c r="AK47" s="64">
        <f t="shared" si="5"/>
        <v>6.862201223952764E-4</v>
      </c>
      <c r="AL47" s="64">
        <f t="shared" si="6"/>
        <v>-1.6427202829641017E-4</v>
      </c>
      <c r="AM47" s="64">
        <f t="shared" si="7"/>
        <v>-1.6121341066200362E-4</v>
      </c>
      <c r="AN47" s="64">
        <f t="shared" si="8"/>
        <v>-1.7650649883403641E-4</v>
      </c>
      <c r="AO47" s="64">
        <f t="shared" si="9"/>
        <v>1.1210650120206322E-3</v>
      </c>
    </row>
    <row r="48" spans="1:41" x14ac:dyDescent="0.2">
      <c r="A48" s="4">
        <v>46</v>
      </c>
      <c r="B48" s="6" t="s">
        <v>83</v>
      </c>
      <c r="C48" s="15"/>
      <c r="D48" s="15">
        <f>0.5*(Cy!BG48+Cy!BH48)*LN(KC!D48/KC!C48)</f>
        <v>5.1248003328422708E-3</v>
      </c>
      <c r="E48" s="15">
        <f>0.5*(Cy!BH48+Cy!BI48)*LN(KC!E48/KC!D48)</f>
        <v>1.5531430772017516E-3</v>
      </c>
      <c r="F48" s="15">
        <f>0.5*(Cy!BI48+Cy!BJ48)*LN(KC!F48/KC!E48)</f>
        <v>7.46339928675399E-4</v>
      </c>
      <c r="G48" s="15">
        <f>0.5*(Cy!BJ48+Cy!BK48)*LN(KC!G48/KC!F48)</f>
        <v>-3.7997125050145416E-4</v>
      </c>
      <c r="H48" s="15">
        <f>0.5*(Cy!BK48+Cy!BL48)*LN(KC!H48/KC!G48)</f>
        <v>2.0512879736524548E-4</v>
      </c>
      <c r="I48" s="15">
        <f>0.5*(Cy!BL48+Cy!BM48)*LN(KC!I48/KC!H48)</f>
        <v>-4.4184612090950173E-4</v>
      </c>
      <c r="J48" s="15">
        <f>0.5*(Cy!BM48+Cy!BN48)*LN(KC!J48/KC!I48)</f>
        <v>-1.0652254693904971E-3</v>
      </c>
      <c r="K48" s="15">
        <f>0.5*(Cy!BN48+Cy!BO48)*LN(KC!K48/KC!J48)</f>
        <v>-1.7182672293335763E-3</v>
      </c>
      <c r="L48" s="15">
        <f>0.5*(Cy!BO48+Cy!BP48)*LN(KC!L48/KC!K48)</f>
        <v>-7.6927709171396874E-4</v>
      </c>
      <c r="M48" s="15">
        <f>0.5*(Cy!BP48+Cy!BQ48)*LN(KC!M48/KC!L48)</f>
        <v>1.4549827593996372E-3</v>
      </c>
      <c r="N48" s="15">
        <f>0.5*(Cy!BQ48+Cy!BR48)*LN(KC!N48/KC!M48)</f>
        <v>1.1195116642246632E-3</v>
      </c>
      <c r="O48" s="15">
        <f>0.5*(Cy!BR48+Cy!BS48)*LN(KC!O48/KC!N48)</f>
        <v>-1.5826665310284262E-4</v>
      </c>
      <c r="P48" s="15">
        <f>0.5*(Cy!BS48+Cy!BT48)*LN(KC!P48/KC!O48)</f>
        <v>-3.4538907518938438E-4</v>
      </c>
      <c r="Q48" s="15">
        <f>0.5*(Cy!BT48+Cy!BU48)*LN(KC!Q48/KC!P48)</f>
        <v>3.0442431674297036E-4</v>
      </c>
      <c r="R48" s="15">
        <f>0.5*(Cy!BU48+Cy!BV48)*LN(KC!R48/KC!Q48)</f>
        <v>-4.0107436518653158E-4</v>
      </c>
      <c r="S48" s="15">
        <f>0.5*(Cy!BV48+Cy!BW48)*LN(KC!S48/KC!R48)</f>
        <v>1.6920564567708747E-4</v>
      </c>
      <c r="T48" s="15">
        <f>0.5*(Cy!BW48+Cy!BX48)*LN(KC!T48/KC!S48)</f>
        <v>-6.3511525911485035E-4</v>
      </c>
      <c r="U48" s="15">
        <f>0.5*(Cy!BX48+Cy!BY48)*LN(KC!U48/KC!T48)</f>
        <v>-9.3413223666385155E-4</v>
      </c>
      <c r="V48" s="15">
        <f>0.5*(Cy!BY48+Cy!BZ48)*LN(KC!V48/KC!U48)</f>
        <v>-2.2722400145811384E-3</v>
      </c>
      <c r="W48" s="15">
        <f>0.5*(Cy!BZ48+Cy!CA48)*LN(KC!W48/KC!V48)</f>
        <v>-1.0424715284568342E-3</v>
      </c>
      <c r="X48" s="15">
        <f>0.5*(Cy!CA48+Cy!CB48)*LN(KC!X48/KC!W48)</f>
        <v>-2.4934409618760072E-4</v>
      </c>
      <c r="Y48" s="15">
        <f>0.5*(Cy!CB48+Cy!CC48)*LN(KC!Y48/KC!X48)</f>
        <v>-2.5401420926755135E-3</v>
      </c>
      <c r="Z48" s="15">
        <f>0.5*(Cy!CC48+Cy!CD48)*LN(KC!Z48/KC!Y48)</f>
        <v>-2.5764722396385991E-3</v>
      </c>
      <c r="AA48" s="15">
        <f>0.5*(Cy!CD48+Cy!CE48)*LN(KC!AA48/KC!Z48)</f>
        <v>-2.5571988155038351E-3</v>
      </c>
      <c r="AB48" s="15">
        <f>0.5*(Cy!CE48+Cy!CF48)*LN(KC!AB48/KC!AA48)</f>
        <v>-2.6511195589757936E-3</v>
      </c>
      <c r="AC48" s="15">
        <f>0.5*(Cy!CF48+Cy!CG48)*LN(KC!AC48/KC!AB48)</f>
        <v>-3.1183976228304541E-3</v>
      </c>
      <c r="AD48" s="15"/>
      <c r="AF48" s="64">
        <f t="shared" si="0"/>
        <v>3.3655888636628802E-4</v>
      </c>
      <c r="AG48" s="64">
        <f t="shared" si="1"/>
        <v>-1.9565507336274831E-4</v>
      </c>
      <c r="AH48" s="64">
        <f t="shared" si="2"/>
        <v>-8.6220026211740133E-5</v>
      </c>
      <c r="AI48" s="64">
        <f t="shared" si="3"/>
        <v>-1.0266606270008551E-3</v>
      </c>
      <c r="AJ48" s="64">
        <f t="shared" si="4"/>
        <v>-2.6886660659248387E-3</v>
      </c>
      <c r="AK48" s="64">
        <f t="shared" si="5"/>
        <v>-1.4093754978724424E-4</v>
      </c>
      <c r="AL48" s="64">
        <f t="shared" si="6"/>
        <v>-1.857663346462847E-3</v>
      </c>
      <c r="AM48" s="64">
        <f t="shared" si="7"/>
        <v>-1.6008895353527778E-3</v>
      </c>
      <c r="AN48" s="64">
        <f t="shared" si="8"/>
        <v>-2.8847585909031236E-3</v>
      </c>
      <c r="AO48" s="64">
        <f t="shared" si="9"/>
        <v>-7.3212858122677891E-4</v>
      </c>
    </row>
    <row r="49" spans="1:41" x14ac:dyDescent="0.2">
      <c r="A49" s="4">
        <v>47</v>
      </c>
      <c r="B49" s="6" t="s">
        <v>84</v>
      </c>
      <c r="C49" s="15"/>
      <c r="D49" s="15">
        <f>0.5*(Cy!BG49+Cy!BH49)*LN(KC!D49/KC!C49)</f>
        <v>8.2781427376383034E-3</v>
      </c>
      <c r="E49" s="15">
        <f>0.5*(Cy!BH49+Cy!BI49)*LN(KC!E49/KC!D49)</f>
        <v>4.5491965639942906E-3</v>
      </c>
      <c r="F49" s="15">
        <f>0.5*(Cy!BI49+Cy!BJ49)*LN(KC!F49/KC!E49)</f>
        <v>2.242307426639814E-3</v>
      </c>
      <c r="G49" s="15">
        <f>0.5*(Cy!BJ49+Cy!BK49)*LN(KC!G49/KC!F49)</f>
        <v>2.090949780676771E-3</v>
      </c>
      <c r="H49" s="15">
        <f>0.5*(Cy!BK49+Cy!BL49)*LN(KC!H49/KC!G49)</f>
        <v>9.618144875329119E-4</v>
      </c>
      <c r="I49" s="15">
        <f>0.5*(Cy!BL49+Cy!BM49)*LN(KC!I49/KC!H49)</f>
        <v>1.4931277382953717E-4</v>
      </c>
      <c r="J49" s="15">
        <f>0.5*(Cy!BM49+Cy!BN49)*LN(KC!J49/KC!I49)</f>
        <v>9.6621667442654856E-4</v>
      </c>
      <c r="K49" s="15">
        <f>0.5*(Cy!BN49+Cy!BO49)*LN(KC!K49/KC!J49)</f>
        <v>-1.4255582398883858E-3</v>
      </c>
      <c r="L49" s="15">
        <f>0.5*(Cy!BO49+Cy!BP49)*LN(KC!L49/KC!K49)</f>
        <v>-9.7502120451885754E-4</v>
      </c>
      <c r="M49" s="15">
        <f>0.5*(Cy!BP49+Cy!BQ49)*LN(KC!M49/KC!L49)</f>
        <v>-8.9289887675955541E-4</v>
      </c>
      <c r="N49" s="15">
        <f>0.5*(Cy!BQ49+Cy!BR49)*LN(KC!N49/KC!M49)</f>
        <v>-4.4225621650738779E-4</v>
      </c>
      <c r="O49" s="15">
        <f>0.5*(Cy!BR49+Cy!BS49)*LN(KC!O49/KC!N49)</f>
        <v>-3.5063986167656205E-4</v>
      </c>
      <c r="P49" s="15">
        <f>0.5*(Cy!BS49+Cy!BT49)*LN(KC!P49/KC!O49)</f>
        <v>2.6858175457532968E-4</v>
      </c>
      <c r="Q49" s="15">
        <f>0.5*(Cy!BT49+Cy!BU49)*LN(KC!Q49/KC!P49)</f>
        <v>2.2207947274749284E-4</v>
      </c>
      <c r="R49" s="15">
        <f>0.5*(Cy!BU49+Cy!BV49)*LN(KC!R49/KC!Q49)</f>
        <v>-4.110483416858328E-4</v>
      </c>
      <c r="S49" s="15">
        <f>0.5*(Cy!BV49+Cy!BW49)*LN(KC!S49/KC!R49)</f>
        <v>-1.436561885181334E-4</v>
      </c>
      <c r="T49" s="15">
        <f>0.5*(Cy!BW49+Cy!BX49)*LN(KC!T49/KC!S49)</f>
        <v>-1.4982198162239122E-5</v>
      </c>
      <c r="U49" s="15">
        <f>0.5*(Cy!BX49+Cy!BY49)*LN(KC!U49/KC!T49)</f>
        <v>3.9195667140614054E-4</v>
      </c>
      <c r="V49" s="15">
        <f>0.5*(Cy!BY49+Cy!BZ49)*LN(KC!V49/KC!U49)</f>
        <v>5.5007662587851116E-4</v>
      </c>
      <c r="W49" s="15">
        <f>0.5*(Cy!BZ49+Cy!CA49)*LN(KC!W49/KC!V49)</f>
        <v>3.827065525213123E-4</v>
      </c>
      <c r="X49" s="15">
        <f>0.5*(Cy!CA49+Cy!CB49)*LN(KC!X49/KC!W49)</f>
        <v>1.1091192132557959E-4</v>
      </c>
      <c r="Y49" s="15">
        <f>0.5*(Cy!CB49+Cy!CC49)*LN(KC!Y49/KC!X49)</f>
        <v>-1.7713129461499909E-4</v>
      </c>
      <c r="Z49" s="15">
        <f>0.5*(Cy!CC49+Cy!CD49)*LN(KC!Z49/KC!Y49)</f>
        <v>-1.4378492825686487E-4</v>
      </c>
      <c r="AA49" s="15">
        <f>0.5*(Cy!CD49+Cy!CE49)*LN(KC!AA49/KC!Z49)</f>
        <v>-4.4851078488393047E-4</v>
      </c>
      <c r="AB49" s="15">
        <f>0.5*(Cy!CE49+Cy!CF49)*LN(KC!AB49/KC!AA49)</f>
        <v>-4.0383582913784346E-4</v>
      </c>
      <c r="AC49" s="15">
        <f>0.5*(Cy!CF49+Cy!CG49)*LN(KC!AC49/KC!AB49)</f>
        <v>-9.0883419839751076E-5</v>
      </c>
      <c r="AD49" s="15"/>
      <c r="AF49" s="64">
        <f t="shared" si="0"/>
        <v>1.998716206534665E-3</v>
      </c>
      <c r="AG49" s="64">
        <f t="shared" si="1"/>
        <v>-5.5390357264952764E-4</v>
      </c>
      <c r="AH49" s="64">
        <f t="shared" si="2"/>
        <v>-8.2936632911541163E-5</v>
      </c>
      <c r="AI49" s="64">
        <f t="shared" si="3"/>
        <v>2.8413391459386088E-4</v>
      </c>
      <c r="AJ49" s="64">
        <f t="shared" si="4"/>
        <v>-2.5282925134667778E-4</v>
      </c>
      <c r="AK49" s="64">
        <f t="shared" si="5"/>
        <v>-3.1842010278053439E-4</v>
      </c>
      <c r="AL49" s="64">
        <f t="shared" si="6"/>
        <v>1.5652331623591538E-5</v>
      </c>
      <c r="AM49" s="64">
        <f t="shared" si="7"/>
        <v>8.1405320651688738E-5</v>
      </c>
      <c r="AN49" s="64">
        <f t="shared" si="8"/>
        <v>-2.4735962448879726E-4</v>
      </c>
      <c r="AO49" s="64">
        <f t="shared" si="9"/>
        <v>2.7863613284415589E-4</v>
      </c>
    </row>
    <row r="50" spans="1:41" x14ac:dyDescent="0.2">
      <c r="A50" s="4">
        <v>48</v>
      </c>
      <c r="B50" s="6" t="s">
        <v>85</v>
      </c>
      <c r="C50" s="15"/>
      <c r="D50" s="15">
        <f>0.5*(Cy!BG50+Cy!BH50)*LN(KC!D50/KC!C50)</f>
        <v>1.8465916719648096E-3</v>
      </c>
      <c r="E50" s="15">
        <f>0.5*(Cy!BH50+Cy!BI50)*LN(KC!E50/KC!D50)</f>
        <v>2.4185749227878428E-3</v>
      </c>
      <c r="F50" s="15">
        <f>0.5*(Cy!BI50+Cy!BJ50)*LN(KC!F50/KC!E50)</f>
        <v>1.464301898366873E-3</v>
      </c>
      <c r="G50" s="15">
        <f>0.5*(Cy!BJ50+Cy!BK50)*LN(KC!G50/KC!F50)</f>
        <v>1.0739068757594781E-3</v>
      </c>
      <c r="H50" s="15">
        <f>0.5*(Cy!BK50+Cy!BL50)*LN(KC!H50/KC!G50)</f>
        <v>7.3749713459106197E-4</v>
      </c>
      <c r="I50" s="15">
        <f>0.5*(Cy!BL50+Cy!BM50)*LN(KC!I50/KC!H50)</f>
        <v>2.6266009628045801E-4</v>
      </c>
      <c r="J50" s="15">
        <f>0.5*(Cy!BM50+Cy!BN50)*LN(KC!J50/KC!I50)</f>
        <v>3.8172197451560847E-4</v>
      </c>
      <c r="K50" s="15">
        <f>0.5*(Cy!BN50+Cy!BO50)*LN(KC!K50/KC!J50)</f>
        <v>-1.6436723965373345E-3</v>
      </c>
      <c r="L50" s="15">
        <f>0.5*(Cy!BO50+Cy!BP50)*LN(KC!L50/KC!K50)</f>
        <v>-1.7729794360301452E-3</v>
      </c>
      <c r="M50" s="15">
        <f>0.5*(Cy!BP50+Cy!BQ50)*LN(KC!M50/KC!L50)</f>
        <v>-1.414668114734174E-3</v>
      </c>
      <c r="N50" s="15">
        <f>0.5*(Cy!BQ50+Cy!BR50)*LN(KC!N50/KC!M50)</f>
        <v>-9.3880332676098588E-4</v>
      </c>
      <c r="O50" s="15">
        <f>0.5*(Cy!BR50+Cy!BS50)*LN(KC!O50/KC!N50)</f>
        <v>-8.9115076792467269E-4</v>
      </c>
      <c r="P50" s="15">
        <f>0.5*(Cy!BS50+Cy!BT50)*LN(KC!P50/KC!O50)</f>
        <v>2.6831506748784478E-4</v>
      </c>
      <c r="Q50" s="15">
        <f>0.5*(Cy!BT50+Cy!BU50)*LN(KC!Q50/KC!P50)</f>
        <v>7.4974548275078554E-5</v>
      </c>
      <c r="R50" s="15">
        <f>0.5*(Cy!BU50+Cy!BV50)*LN(KC!R50/KC!Q50)</f>
        <v>-8.9561824518634469E-4</v>
      </c>
      <c r="S50" s="15">
        <f>0.5*(Cy!BV50+Cy!BW50)*LN(KC!S50/KC!R50)</f>
        <v>-1.0279084610931434E-3</v>
      </c>
      <c r="T50" s="15">
        <f>0.5*(Cy!BW50+Cy!BX50)*LN(KC!T50/KC!S50)</f>
        <v>-1.652720194424036E-3</v>
      </c>
      <c r="U50" s="15">
        <f>0.5*(Cy!BX50+Cy!BY50)*LN(KC!U50/KC!T50)</f>
        <v>-8.1474012092073447E-4</v>
      </c>
      <c r="V50" s="15">
        <f>0.5*(Cy!BY50+Cy!BZ50)*LN(KC!V50/KC!U50)</f>
        <v>-7.065765607182689E-4</v>
      </c>
      <c r="W50" s="15">
        <f>0.5*(Cy!BZ50+Cy!CA50)*LN(KC!W50/KC!V50)</f>
        <v>-4.5171717614854727E-4</v>
      </c>
      <c r="X50" s="15">
        <f>0.5*(Cy!CA50+Cy!CB50)*LN(KC!X50/KC!W50)</f>
        <v>-2.0300197403737527E-4</v>
      </c>
      <c r="Y50" s="15">
        <f>0.5*(Cy!CB50+Cy!CC50)*LN(KC!Y50/KC!X50)</f>
        <v>-5.456722274433211E-4</v>
      </c>
      <c r="Z50" s="15">
        <f>0.5*(Cy!CC50+Cy!CD50)*LN(KC!Z50/KC!Y50)</f>
        <v>-5.0089847442351854E-4</v>
      </c>
      <c r="AA50" s="15">
        <f>0.5*(Cy!CD50+Cy!CE50)*LN(KC!AA50/KC!Z50)</f>
        <v>6.4057673984720234E-5</v>
      </c>
      <c r="AB50" s="15">
        <f>0.5*(Cy!CE50+Cy!CF50)*LN(KC!AB50/KC!AA50)</f>
        <v>2.6050667725347582E-4</v>
      </c>
      <c r="AC50" s="15">
        <f>0.5*(Cy!CF50+Cy!CG50)*LN(KC!AC50/KC!AB50)</f>
        <v>-5.4599805234233621E-4</v>
      </c>
      <c r="AD50" s="15"/>
      <c r="AF50" s="64">
        <f t="shared" si="0"/>
        <v>1.1913881855571428E-3</v>
      </c>
      <c r="AG50" s="64">
        <f t="shared" si="1"/>
        <v>-1.0776802599094062E-3</v>
      </c>
      <c r="AH50" s="64">
        <f t="shared" si="2"/>
        <v>-4.9427757168824752E-4</v>
      </c>
      <c r="AI50" s="64">
        <f t="shared" si="3"/>
        <v>-7.6575120524979248E-4</v>
      </c>
      <c r="AJ50" s="64">
        <f t="shared" si="4"/>
        <v>-2.5360088059419591E-4</v>
      </c>
      <c r="AK50" s="64">
        <f t="shared" si="5"/>
        <v>-7.8597891579882686E-4</v>
      </c>
      <c r="AL50" s="64">
        <f t="shared" si="6"/>
        <v>-5.0967604292199401E-4</v>
      </c>
      <c r="AM50" s="64">
        <f t="shared" si="7"/>
        <v>-6.0140863176638508E-4</v>
      </c>
      <c r="AN50" s="64">
        <f t="shared" si="8"/>
        <v>-1.4274568754443019E-4</v>
      </c>
      <c r="AO50" s="64">
        <f t="shared" si="9"/>
        <v>-2.7998434637689981E-4</v>
      </c>
    </row>
    <row r="51" spans="1:41" x14ac:dyDescent="0.2">
      <c r="A51" s="4">
        <v>49</v>
      </c>
      <c r="B51" s="6" t="s">
        <v>86</v>
      </c>
      <c r="C51" s="15"/>
      <c r="D51" s="15">
        <f>0.5*(Cy!BG51+Cy!BH51)*LN(KC!D51/KC!C51)</f>
        <v>1.2478083370914997E-3</v>
      </c>
      <c r="E51" s="15">
        <f>0.5*(Cy!BH51+Cy!BI51)*LN(KC!E51/KC!D51)</f>
        <v>2.3247938018940446E-3</v>
      </c>
      <c r="F51" s="15">
        <f>0.5*(Cy!BI51+Cy!BJ51)*LN(KC!F51/KC!E51)</f>
        <v>1.9810028300667609E-3</v>
      </c>
      <c r="G51" s="15">
        <f>0.5*(Cy!BJ51+Cy!BK51)*LN(KC!G51/KC!F51)</f>
        <v>1.7325297075607474E-3</v>
      </c>
      <c r="H51" s="15">
        <f>0.5*(Cy!BK51+Cy!BL51)*LN(KC!H51/KC!G51)</f>
        <v>1.4270524505392704E-3</v>
      </c>
      <c r="I51" s="15">
        <f>0.5*(Cy!BL51+Cy!BM51)*LN(KC!I51/KC!H51)</f>
        <v>4.7772772147273209E-4</v>
      </c>
      <c r="J51" s="15">
        <f>0.5*(Cy!BM51+Cy!BN51)*LN(KC!J51/KC!I51)</f>
        <v>4.9121606451575607E-4</v>
      </c>
      <c r="K51" s="15">
        <f>0.5*(Cy!BN51+Cy!BO51)*LN(KC!K51/KC!J51)</f>
        <v>-1.3119811194882265E-4</v>
      </c>
      <c r="L51" s="15">
        <f>0.5*(Cy!BO51+Cy!BP51)*LN(KC!L51/KC!K51)</f>
        <v>1.7198975361596748E-4</v>
      </c>
      <c r="M51" s="15">
        <f>0.5*(Cy!BP51+Cy!BQ51)*LN(KC!M51/KC!L51)</f>
        <v>-9.9800121875105643E-4</v>
      </c>
      <c r="N51" s="15">
        <f>0.5*(Cy!BQ51+Cy!BR51)*LN(KC!N51/KC!M51)</f>
        <v>-3.6291661110948519E-4</v>
      </c>
      <c r="O51" s="15">
        <f>0.5*(Cy!BR51+Cy!BS51)*LN(KC!O51/KC!N51)</f>
        <v>1.3246425404357423E-4</v>
      </c>
      <c r="P51" s="15">
        <f>0.5*(Cy!BS51+Cy!BT51)*LN(KC!P51/KC!O51)</f>
        <v>5.1714703051865263E-4</v>
      </c>
      <c r="Q51" s="15">
        <f>0.5*(Cy!BT51+Cy!BU51)*LN(KC!Q51/KC!P51)</f>
        <v>8.6984178292659562E-4</v>
      </c>
      <c r="R51" s="15">
        <f>0.5*(Cy!BU51+Cy!BV51)*LN(KC!R51/KC!Q51)</f>
        <v>-2.8181606552381126E-4</v>
      </c>
      <c r="S51" s="15">
        <f>0.5*(Cy!BV51+Cy!BW51)*LN(KC!S51/KC!R51)</f>
        <v>-5.757375375595779E-4</v>
      </c>
      <c r="T51" s="15">
        <f>0.5*(Cy!BW51+Cy!BX51)*LN(KC!T51/KC!S51)</f>
        <v>-9.3912868325571566E-5</v>
      </c>
      <c r="U51" s="15">
        <f>0.5*(Cy!BX51+Cy!BY51)*LN(KC!U51/KC!T51)</f>
        <v>7.6189584566175239E-4</v>
      </c>
      <c r="V51" s="15">
        <f>0.5*(Cy!BY51+Cy!BZ51)*LN(KC!V51/KC!U51)</f>
        <v>7.9163135832509561E-4</v>
      </c>
      <c r="W51" s="15">
        <f>0.5*(Cy!BZ51+Cy!CA51)*LN(KC!W51/KC!V51)</f>
        <v>7.711854365881134E-4</v>
      </c>
      <c r="X51" s="15">
        <f>0.5*(Cy!CA51+Cy!CB51)*LN(KC!X51/KC!W51)</f>
        <v>1.0732052389728845E-3</v>
      </c>
      <c r="Y51" s="15">
        <f>0.5*(Cy!CB51+Cy!CC51)*LN(KC!Y51/KC!X51)</f>
        <v>1.0393749262013654E-3</v>
      </c>
      <c r="Z51" s="15">
        <f>0.5*(Cy!CC51+Cy!CD51)*LN(KC!Z51/KC!Y51)</f>
        <v>1.0481944898444752E-3</v>
      </c>
      <c r="AA51" s="15">
        <f>0.5*(Cy!CD51+Cy!CE51)*LN(KC!AA51/KC!Z51)</f>
        <v>8.2653080721622357E-4</v>
      </c>
      <c r="AB51" s="15">
        <f>0.5*(Cy!CE51+Cy!CF51)*LN(KC!AB51/KC!AA51)</f>
        <v>3.999040149458831E-4</v>
      </c>
      <c r="AC51" s="15">
        <f>0.5*(Cy!CF51+Cy!CG51)*LN(KC!AC51/KC!AB51)</f>
        <v>8.1555720633485259E-4</v>
      </c>
      <c r="AD51" s="15"/>
      <c r="AF51" s="64">
        <f t="shared" si="0"/>
        <v>1.5886213023067115E-3</v>
      </c>
      <c r="AG51" s="64">
        <f t="shared" si="1"/>
        <v>-1.6578202473552814E-4</v>
      </c>
      <c r="AH51" s="64">
        <f t="shared" si="2"/>
        <v>1.3237989288108668E-4</v>
      </c>
      <c r="AI51" s="64">
        <f t="shared" si="3"/>
        <v>6.6080100224445487E-4</v>
      </c>
      <c r="AJ51" s="64">
        <f t="shared" si="4"/>
        <v>8.259122889085601E-4</v>
      </c>
      <c r="AK51" s="64">
        <f t="shared" si="5"/>
        <v>-1.6701065927220736E-5</v>
      </c>
      <c r="AL51" s="64">
        <f t="shared" si="6"/>
        <v>7.4335664557650754E-4</v>
      </c>
      <c r="AM51" s="64">
        <f t="shared" si="7"/>
        <v>7.7726315431054236E-4</v>
      </c>
      <c r="AN51" s="64">
        <f t="shared" si="8"/>
        <v>6.0773061064036782E-4</v>
      </c>
      <c r="AO51" s="64">
        <f t="shared" si="9"/>
        <v>6.0838649232105679E-4</v>
      </c>
    </row>
    <row r="52" spans="1:41" x14ac:dyDescent="0.2">
      <c r="A52" s="4">
        <v>50</v>
      </c>
      <c r="B52" s="6" t="s">
        <v>87</v>
      </c>
      <c r="C52" s="15"/>
      <c r="D52" s="15">
        <f>0.5*(Cy!BG52+Cy!BH52)*LN(KC!D52/KC!C52)</f>
        <v>4.4354894702605934E-4</v>
      </c>
      <c r="E52" s="15">
        <f>0.5*(Cy!BH52+Cy!BI52)*LN(KC!E52/KC!D52)</f>
        <v>1.5323502927326121E-3</v>
      </c>
      <c r="F52" s="15">
        <f>0.5*(Cy!BI52+Cy!BJ52)*LN(KC!F52/KC!E52)</f>
        <v>2.1650537012799414E-3</v>
      </c>
      <c r="G52" s="15">
        <f>0.5*(Cy!BJ52+Cy!BK52)*LN(KC!G52/KC!F52)</f>
        <v>1.5636077356168182E-3</v>
      </c>
      <c r="H52" s="15">
        <f>0.5*(Cy!BK52+Cy!BL52)*LN(KC!H52/KC!G52)</f>
        <v>4.5293426449089294E-4</v>
      </c>
      <c r="I52" s="15">
        <f>0.5*(Cy!BL52+Cy!BM52)*LN(KC!I52/KC!H52)</f>
        <v>-1.4935297836390869E-4</v>
      </c>
      <c r="J52" s="15">
        <f>0.5*(Cy!BM52+Cy!BN52)*LN(KC!J52/KC!I52)</f>
        <v>8.8952629178119195E-4</v>
      </c>
      <c r="K52" s="15">
        <f>0.5*(Cy!BN52+Cy!BO52)*LN(KC!K52/KC!J52)</f>
        <v>2.2102809506692773E-4</v>
      </c>
      <c r="L52" s="15">
        <f>0.5*(Cy!BO52+Cy!BP52)*LN(KC!L52/KC!K52)</f>
        <v>1.249758999869234E-3</v>
      </c>
      <c r="M52" s="15">
        <f>0.5*(Cy!BP52+Cy!BQ52)*LN(KC!M52/KC!L52)</f>
        <v>1.3644890285737959E-3</v>
      </c>
      <c r="N52" s="15">
        <f>0.5*(Cy!BQ52+Cy!BR52)*LN(KC!N52/KC!M52)</f>
        <v>2.278992093956874E-3</v>
      </c>
      <c r="O52" s="15">
        <f>0.5*(Cy!BR52+Cy!BS52)*LN(KC!O52/KC!N52)</f>
        <v>1.1601877223920811E-3</v>
      </c>
      <c r="P52" s="15">
        <f>0.5*(Cy!BS52+Cy!BT52)*LN(KC!P52/KC!O52)</f>
        <v>1.9670287448933428E-3</v>
      </c>
      <c r="Q52" s="15">
        <f>0.5*(Cy!BT52+Cy!BU52)*LN(KC!Q52/KC!P52)</f>
        <v>1.2107103621509174E-3</v>
      </c>
      <c r="R52" s="15">
        <f>0.5*(Cy!BU52+Cy!BV52)*LN(KC!R52/KC!Q52)</f>
        <v>-2.3317919369598088E-4</v>
      </c>
      <c r="S52" s="15">
        <f>0.5*(Cy!BV52+Cy!BW52)*LN(KC!S52/KC!R52)</f>
        <v>-3.7840375173150668E-5</v>
      </c>
      <c r="T52" s="15">
        <f>0.5*(Cy!BW52+Cy!BX52)*LN(KC!T52/KC!S52)</f>
        <v>1.9987070099947537E-4</v>
      </c>
      <c r="U52" s="15">
        <f>0.5*(Cy!BX52+Cy!BY52)*LN(KC!U52/KC!T52)</f>
        <v>2.1872414006505119E-4</v>
      </c>
      <c r="V52" s="15">
        <f>0.5*(Cy!BY52+Cy!BZ52)*LN(KC!V52/KC!U52)</f>
        <v>4.2983844277045641E-4</v>
      </c>
      <c r="W52" s="15">
        <f>0.5*(Cy!BZ52+Cy!CA52)*LN(KC!W52/KC!V52)</f>
        <v>8.6823707237368712E-4</v>
      </c>
      <c r="X52" s="15">
        <f>0.5*(Cy!CA52+Cy!CB52)*LN(KC!X52/KC!W52)</f>
        <v>1.2720538795240007E-3</v>
      </c>
      <c r="Y52" s="15">
        <f>0.5*(Cy!CB52+Cy!CC52)*LN(KC!Y52/KC!X52)</f>
        <v>7.8503088120344944E-4</v>
      </c>
      <c r="Z52" s="15">
        <f>0.5*(Cy!CC52+Cy!CD52)*LN(KC!Z52/KC!Y52)</f>
        <v>6.8190573463071868E-4</v>
      </c>
      <c r="AA52" s="15">
        <f>0.5*(Cy!CD52+Cy!CE52)*LN(KC!AA52/KC!Z52)</f>
        <v>6.4010282952447529E-4</v>
      </c>
      <c r="AB52" s="15">
        <f>0.5*(Cy!CE52+Cy!CF52)*LN(KC!AB52/KC!AA52)</f>
        <v>5.4957526790337045E-4</v>
      </c>
      <c r="AC52" s="15">
        <f>0.5*(Cy!CF52+Cy!CG52)*LN(KC!AC52/KC!AB52)</f>
        <v>1.6573018567854041E-4</v>
      </c>
      <c r="AD52" s="15"/>
      <c r="AF52" s="64">
        <f t="shared" si="0"/>
        <v>1.1129186031512714E-3</v>
      </c>
      <c r="AG52" s="64">
        <f t="shared" si="1"/>
        <v>1.2007589018496047E-3</v>
      </c>
      <c r="AH52" s="64">
        <f t="shared" si="2"/>
        <v>8.1338145211344202E-4</v>
      </c>
      <c r="AI52" s="64">
        <f t="shared" si="3"/>
        <v>5.9774484714653423E-4</v>
      </c>
      <c r="AJ52" s="64">
        <f t="shared" si="4"/>
        <v>5.6446897978811093E-4</v>
      </c>
      <c r="AK52" s="64">
        <f t="shared" si="5"/>
        <v>1.0070701769815233E-3</v>
      </c>
      <c r="AL52" s="64">
        <f t="shared" si="6"/>
        <v>5.8110691346732258E-4</v>
      </c>
      <c r="AM52" s="64">
        <f t="shared" si="7"/>
        <v>6.3697046013641437E-4</v>
      </c>
      <c r="AN52" s="64">
        <f t="shared" si="8"/>
        <v>3.5765272679095541E-4</v>
      </c>
      <c r="AO52" s="64">
        <f t="shared" si="9"/>
        <v>8.5785455680979284E-4</v>
      </c>
    </row>
    <row r="53" spans="1:41" x14ac:dyDescent="0.2">
      <c r="A53" s="4">
        <v>51</v>
      </c>
      <c r="B53" s="6" t="s">
        <v>88</v>
      </c>
      <c r="C53" s="15"/>
      <c r="D53" s="15">
        <f>0.5*(Cy!BG53+Cy!BH53)*LN(KC!D53/KC!C53)</f>
        <v>6.260931719379787E-4</v>
      </c>
      <c r="E53" s="15">
        <f>0.5*(Cy!BH53+Cy!BI53)*LN(KC!E53/KC!D53)</f>
        <v>1.0976431988696475E-3</v>
      </c>
      <c r="F53" s="15">
        <f>0.5*(Cy!BI53+Cy!BJ53)*LN(KC!F53/KC!E53)</f>
        <v>1.320113679144851E-3</v>
      </c>
      <c r="G53" s="15">
        <f>0.5*(Cy!BJ53+Cy!BK53)*LN(KC!G53/KC!F53)</f>
        <v>1.4285737736930224E-3</v>
      </c>
      <c r="H53" s="15">
        <f>0.5*(Cy!BK53+Cy!BL53)*LN(KC!H53/KC!G53)</f>
        <v>2.0485592590358515E-3</v>
      </c>
      <c r="I53" s="15">
        <f>0.5*(Cy!BL53+Cy!BM53)*LN(KC!I53/KC!H53)</f>
        <v>1.0629723464190229E-3</v>
      </c>
      <c r="J53" s="15">
        <f>0.5*(Cy!BM53+Cy!BN53)*LN(KC!J53/KC!I53)</f>
        <v>1.267029598981986E-3</v>
      </c>
      <c r="K53" s="15">
        <f>0.5*(Cy!BN53+Cy!BO53)*LN(KC!K53/KC!J53)</f>
        <v>1.5532992140255587E-3</v>
      </c>
      <c r="L53" s="15">
        <f>0.5*(Cy!BO53+Cy!BP53)*LN(KC!L53/KC!K53)</f>
        <v>8.2403772761725249E-4</v>
      </c>
      <c r="M53" s="15">
        <f>0.5*(Cy!BP53+Cy!BQ53)*LN(KC!M53/KC!L53)</f>
        <v>2.9940710353854901E-4</v>
      </c>
      <c r="N53" s="15">
        <f>0.5*(Cy!BQ53+Cy!BR53)*LN(KC!N53/KC!M53)</f>
        <v>5.2799954310401556E-4</v>
      </c>
      <c r="O53" s="15">
        <f>0.5*(Cy!BR53+Cy!BS53)*LN(KC!O53/KC!N53)</f>
        <v>4.4906927898778504E-4</v>
      </c>
      <c r="P53" s="15">
        <f>0.5*(Cy!BS53+Cy!BT53)*LN(KC!P53/KC!O53)</f>
        <v>7.1986754190700214E-4</v>
      </c>
      <c r="Q53" s="15">
        <f>0.5*(Cy!BT53+Cy!BU53)*LN(KC!Q53/KC!P53)</f>
        <v>3.8472137069603743E-4</v>
      </c>
      <c r="R53" s="15">
        <f>0.5*(Cy!BU53+Cy!BV53)*LN(KC!R53/KC!Q53)</f>
        <v>-7.6192766122201131E-4</v>
      </c>
      <c r="S53" s="15">
        <f>0.5*(Cy!BV53+Cy!BW53)*LN(KC!S53/KC!R53)</f>
        <v>-8.4653645211587019E-4</v>
      </c>
      <c r="T53" s="15">
        <f>0.5*(Cy!BW53+Cy!BX53)*LN(KC!T53/KC!S53)</f>
        <v>-6.3989474304258667E-4</v>
      </c>
      <c r="U53" s="15">
        <f>0.5*(Cy!BX53+Cy!BY53)*LN(KC!U53/KC!T53)</f>
        <v>-4.9492322874652691E-4</v>
      </c>
      <c r="V53" s="15">
        <f>0.5*(Cy!BY53+Cy!BZ53)*LN(KC!V53/KC!U53)</f>
        <v>-2.276013694255013E-4</v>
      </c>
      <c r="W53" s="15">
        <f>0.5*(Cy!BZ53+Cy!CA53)*LN(KC!W53/KC!V53)</f>
        <v>-1.4868858187175263E-5</v>
      </c>
      <c r="X53" s="15">
        <f>0.5*(Cy!CA53+Cy!CB53)*LN(KC!X53/KC!W53)</f>
        <v>1.2649231059374036E-3</v>
      </c>
      <c r="Y53" s="15">
        <f>0.5*(Cy!CB53+Cy!CC53)*LN(KC!Y53/KC!X53)</f>
        <v>1.2504535035298306E-3</v>
      </c>
      <c r="Z53" s="15">
        <f>0.5*(Cy!CC53+Cy!CD53)*LN(KC!Z53/KC!Y53)</f>
        <v>7.5990617274655965E-4</v>
      </c>
      <c r="AA53" s="15">
        <f>0.5*(Cy!CD53+Cy!CE53)*LN(KC!AA53/KC!Z53)</f>
        <v>1.1441307848676653E-4</v>
      </c>
      <c r="AB53" s="15">
        <f>0.5*(Cy!CE53+Cy!CF53)*LN(KC!AB53/KC!AA53)</f>
        <v>1.3847849837258811E-4</v>
      </c>
      <c r="AC53" s="15">
        <f>0.5*(Cy!CF53+Cy!CG53)*LN(KC!AC53/KC!AB53)</f>
        <v>1.1581705759654378E-4</v>
      </c>
      <c r="AD53" s="15"/>
      <c r="AF53" s="64">
        <f t="shared" si="0"/>
        <v>1.3915724514324788E-3</v>
      </c>
      <c r="AG53" s="64">
        <f t="shared" si="1"/>
        <v>8.9435463745347226E-4</v>
      </c>
      <c r="AH53" s="64">
        <f t="shared" si="2"/>
        <v>-1.0961184349411366E-5</v>
      </c>
      <c r="AI53" s="64">
        <f t="shared" si="3"/>
        <v>-2.2473018692877304E-5</v>
      </c>
      <c r="AJ53" s="64">
        <f t="shared" si="4"/>
        <v>4.7581366214645762E-4</v>
      </c>
      <c r="AK53" s="64">
        <f t="shared" si="5"/>
        <v>4.4169672655203045E-4</v>
      </c>
      <c r="AL53" s="64">
        <f t="shared" si="6"/>
        <v>2.2667032172679017E-4</v>
      </c>
      <c r="AM53" s="64">
        <f t="shared" si="7"/>
        <v>2.5155095766234625E-4</v>
      </c>
      <c r="AN53" s="64">
        <f t="shared" si="8"/>
        <v>1.2714777798456594E-4</v>
      </c>
      <c r="AO53" s="64">
        <f t="shared" si="9"/>
        <v>5.4566130959802421E-4</v>
      </c>
    </row>
    <row r="54" spans="1:41" x14ac:dyDescent="0.2">
      <c r="A54" s="4">
        <v>52</v>
      </c>
      <c r="B54" s="6" t="s">
        <v>89</v>
      </c>
      <c r="C54" s="15"/>
      <c r="D54" s="15">
        <f>0.5*(Cy!BG54+Cy!BH54)*LN(KC!D54/KC!C54)</f>
        <v>2.5792334277066607E-3</v>
      </c>
      <c r="E54" s="15">
        <f>0.5*(Cy!BH54+Cy!BI54)*LN(KC!E54/KC!D54)</f>
        <v>2.5572688141191346E-3</v>
      </c>
      <c r="F54" s="15">
        <f>0.5*(Cy!BI54+Cy!BJ54)*LN(KC!F54/KC!E54)</f>
        <v>1.9519752542844955E-3</v>
      </c>
      <c r="G54" s="15">
        <f>0.5*(Cy!BJ54+Cy!BK54)*LN(KC!G54/KC!F54)</f>
        <v>5.5518416707364899E-4</v>
      </c>
      <c r="H54" s="15">
        <f>0.5*(Cy!BK54+Cy!BL54)*LN(KC!H54/KC!G54)</f>
        <v>1.8597972238362909E-4</v>
      </c>
      <c r="I54" s="15">
        <f>0.5*(Cy!BL54+Cy!BM54)*LN(KC!I54/KC!H54)</f>
        <v>4.7216839309352146E-4</v>
      </c>
      <c r="J54" s="15">
        <f>0.5*(Cy!BM54+Cy!BN54)*LN(KC!J54/KC!I54)</f>
        <v>7.6698247973619427E-4</v>
      </c>
      <c r="K54" s="15">
        <f>0.5*(Cy!BN54+Cy!BO54)*LN(KC!K54/KC!J54)</f>
        <v>2.425707480367953E-4</v>
      </c>
      <c r="L54" s="15">
        <f>0.5*(Cy!BO54+Cy!BP54)*LN(KC!L54/KC!K54)</f>
        <v>4.4658619067792371E-4</v>
      </c>
      <c r="M54" s="15">
        <f>0.5*(Cy!BP54+Cy!BQ54)*LN(KC!M54/KC!L54)</f>
        <v>-6.5798984395220851E-5</v>
      </c>
      <c r="N54" s="15">
        <f>0.5*(Cy!BQ54+Cy!BR54)*LN(KC!N54/KC!M54)</f>
        <v>7.9407222681860605E-4</v>
      </c>
      <c r="O54" s="15">
        <f>0.5*(Cy!BR54+Cy!BS54)*LN(KC!O54/KC!N54)</f>
        <v>-7.718298111793042E-4</v>
      </c>
      <c r="P54" s="15">
        <f>0.5*(Cy!BS54+Cy!BT54)*LN(KC!P54/KC!O54)</f>
        <v>-3.1034495215028782E-5</v>
      </c>
      <c r="Q54" s="15">
        <f>0.5*(Cy!BT54+Cy!BU54)*LN(KC!Q54/KC!P54)</f>
        <v>-4.0453955930289635E-4</v>
      </c>
      <c r="R54" s="15">
        <f>0.5*(Cy!BU54+Cy!BV54)*LN(KC!R54/KC!Q54)</f>
        <v>-1.2265732651762277E-3</v>
      </c>
      <c r="S54" s="15">
        <f>0.5*(Cy!BV54+Cy!BW54)*LN(KC!S54/KC!R54)</f>
        <v>-1.015482890340377E-3</v>
      </c>
      <c r="T54" s="15">
        <f>0.5*(Cy!BW54+Cy!BX54)*LN(KC!T54/KC!S54)</f>
        <v>-2.5263372158557625E-3</v>
      </c>
      <c r="U54" s="15">
        <f>0.5*(Cy!BX54+Cy!BY54)*LN(KC!U54/KC!T54)</f>
        <v>-1.5623870148320129E-3</v>
      </c>
      <c r="V54" s="15">
        <f>0.5*(Cy!BY54+Cy!BZ54)*LN(KC!V54/KC!U54)</f>
        <v>-1.7446317011926859E-3</v>
      </c>
      <c r="W54" s="15">
        <f>0.5*(Cy!BZ54+Cy!CA54)*LN(KC!W54/KC!V54)</f>
        <v>-1.2460085510276962E-3</v>
      </c>
      <c r="X54" s="15">
        <f>0.5*(Cy!CA54+Cy!CB54)*LN(KC!X54/KC!W54)</f>
        <v>-2.8326148540511373E-3</v>
      </c>
      <c r="Y54" s="15">
        <f>0.5*(Cy!CB54+Cy!CC54)*LN(KC!Y54/KC!X54)</f>
        <v>-2.8196913775533146E-3</v>
      </c>
      <c r="Z54" s="15">
        <f>0.5*(Cy!CC54+Cy!CD54)*LN(KC!Z54/KC!Y54)</f>
        <v>-2.3460272386958197E-3</v>
      </c>
      <c r="AA54" s="15">
        <f>0.5*(Cy!CD54+Cy!CE54)*LN(KC!AA54/KC!Z54)</f>
        <v>-1.896145042539087E-3</v>
      </c>
      <c r="AB54" s="15">
        <f>0.5*(Cy!CE54+Cy!CF54)*LN(KC!AB54/KC!AA54)</f>
        <v>-1.6428385088222163E-3</v>
      </c>
      <c r="AC54" s="15">
        <f>0.5*(Cy!CF54+Cy!CG54)*LN(KC!AC54/KC!AB54)</f>
        <v>-1.5867779596732054E-3</v>
      </c>
      <c r="AD54" s="15"/>
      <c r="AF54" s="64">
        <f t="shared" si="0"/>
        <v>1.144515270190886E-3</v>
      </c>
      <c r="AG54" s="64">
        <f t="shared" si="1"/>
        <v>4.3688253217485961E-4</v>
      </c>
      <c r="AH54" s="64">
        <f t="shared" si="2"/>
        <v>-6.8989200424276684E-4</v>
      </c>
      <c r="AI54" s="64">
        <f t="shared" si="3"/>
        <v>-1.9823958673918589E-3</v>
      </c>
      <c r="AJ54" s="64">
        <f t="shared" si="4"/>
        <v>-2.0582960254567286E-3</v>
      </c>
      <c r="AK54" s="64">
        <f t="shared" si="5"/>
        <v>-1.2650473603395359E-4</v>
      </c>
      <c r="AL54" s="64">
        <f t="shared" si="6"/>
        <v>-2.0203459464242937E-3</v>
      </c>
      <c r="AM54" s="64">
        <f t="shared" si="7"/>
        <v>-2.1217303744684394E-3</v>
      </c>
      <c r="AN54" s="64">
        <f t="shared" si="8"/>
        <v>-1.6148082342477108E-3</v>
      </c>
      <c r="AO54" s="64">
        <f t="shared" si="9"/>
        <v>-6.2983721894512164E-4</v>
      </c>
    </row>
    <row r="55" spans="1:41" x14ac:dyDescent="0.2">
      <c r="A55" s="4">
        <v>53</v>
      </c>
      <c r="B55" s="6" t="s">
        <v>90</v>
      </c>
      <c r="C55" s="15"/>
      <c r="D55" s="15">
        <f>0.5*(Cy!BG55+Cy!BH55)*LN(KC!D55/KC!C55)</f>
        <v>-9.1658101061906818E-5</v>
      </c>
      <c r="E55" s="15">
        <f>0.5*(Cy!BH55+Cy!BI55)*LN(KC!E55/KC!D55)</f>
        <v>1.2196460754316004E-4</v>
      </c>
      <c r="F55" s="15">
        <f>0.5*(Cy!BI55+Cy!BJ55)*LN(KC!F55/KC!E55)</f>
        <v>-2.4559966525172186E-7</v>
      </c>
      <c r="G55" s="15">
        <f>0.5*(Cy!BJ55+Cy!BK55)*LN(KC!G55/KC!F55)</f>
        <v>-9.0149459601437379E-4</v>
      </c>
      <c r="H55" s="15">
        <f>0.5*(Cy!BK55+Cy!BL55)*LN(KC!H55/KC!G55)</f>
        <v>-1.376274921652894E-3</v>
      </c>
      <c r="I55" s="15">
        <f>0.5*(Cy!BL55+Cy!BM55)*LN(KC!I55/KC!H55)</f>
        <v>-1.3070249749509268E-3</v>
      </c>
      <c r="J55" s="15">
        <f>0.5*(Cy!BM55+Cy!BN55)*LN(KC!J55/KC!I55)</f>
        <v>-1.0270283217418059E-3</v>
      </c>
      <c r="K55" s="15">
        <f>0.5*(Cy!BN55+Cy!BO55)*LN(KC!K55/KC!J55)</f>
        <v>-1.4552360055455633E-3</v>
      </c>
      <c r="L55" s="15">
        <f>0.5*(Cy!BO55+Cy!BP55)*LN(KC!L55/KC!K55)</f>
        <v>-1.0106370871123102E-3</v>
      </c>
      <c r="M55" s="15">
        <f>0.5*(Cy!BP55+Cy!BQ55)*LN(KC!M55/KC!L55)</f>
        <v>-3.5605496081806917E-4</v>
      </c>
      <c r="N55" s="15">
        <f>0.5*(Cy!BQ55+Cy!BR55)*LN(KC!N55/KC!M55)</f>
        <v>6.2131146952394602E-4</v>
      </c>
      <c r="O55" s="15">
        <f>0.5*(Cy!BR55+Cy!BS55)*LN(KC!O55/KC!N55)</f>
        <v>2.5956889003660085E-4</v>
      </c>
      <c r="P55" s="15">
        <f>0.5*(Cy!BS55+Cy!BT55)*LN(KC!P55/KC!O55)</f>
        <v>1.9925490190259841E-3</v>
      </c>
      <c r="Q55" s="15">
        <f>0.5*(Cy!BT55+Cy!BU55)*LN(KC!Q55/KC!P55)</f>
        <v>1.3005300952638832E-3</v>
      </c>
      <c r="R55" s="15">
        <f>0.5*(Cy!BU55+Cy!BV55)*LN(KC!R55/KC!Q55)</f>
        <v>-6.2631733175019593E-4</v>
      </c>
      <c r="S55" s="15">
        <f>0.5*(Cy!BV55+Cy!BW55)*LN(KC!S55/KC!R55)</f>
        <v>1.9447944559506275E-4</v>
      </c>
      <c r="T55" s="15">
        <f>0.5*(Cy!BW55+Cy!BX55)*LN(KC!T55/KC!S55)</f>
        <v>1.178099600879567E-3</v>
      </c>
      <c r="U55" s="15">
        <f>0.5*(Cy!BX55+Cy!BY55)*LN(KC!U55/KC!T55)</f>
        <v>5.1230172121946745E-4</v>
      </c>
      <c r="V55" s="15">
        <f>0.5*(Cy!BY55+Cy!BZ55)*LN(KC!V55/KC!U55)</f>
        <v>7.6609619370756482E-4</v>
      </c>
      <c r="W55" s="15">
        <f>0.5*(Cy!BZ55+Cy!CA55)*LN(KC!W55/KC!V55)</f>
        <v>6.2583271089662899E-4</v>
      </c>
      <c r="X55" s="15">
        <f>0.5*(Cy!CA55+Cy!CB55)*LN(KC!X55/KC!W55)</f>
        <v>7.8620888377785986E-4</v>
      </c>
      <c r="Y55" s="15">
        <f>0.5*(Cy!CB55+Cy!CC55)*LN(KC!Y55/KC!X55)</f>
        <v>-2.2326627689802918E-4</v>
      </c>
      <c r="Z55" s="15">
        <f>0.5*(Cy!CC55+Cy!CD55)*LN(KC!Z55/KC!Y55)</f>
        <v>-8.0982244349649666E-4</v>
      </c>
      <c r="AA55" s="15">
        <f>0.5*(Cy!CD55+Cy!CE55)*LN(KC!AA55/KC!Z55)</f>
        <v>-4.5574243899685561E-4</v>
      </c>
      <c r="AB55" s="15">
        <f>0.5*(Cy!CE55+Cy!CF55)*LN(KC!AB55/KC!AA55)</f>
        <v>3.5043511147777234E-4</v>
      </c>
      <c r="AC55" s="15">
        <f>0.5*(Cy!CF55+Cy!CG55)*LN(KC!AC55/KC!AB55)</f>
        <v>4.1118377033378333E-4</v>
      </c>
      <c r="AD55" s="15"/>
      <c r="AF55" s="64">
        <f t="shared" si="0"/>
        <v>-6.9261509694805727E-4</v>
      </c>
      <c r="AG55" s="64">
        <f t="shared" si="1"/>
        <v>-6.4552898113876044E-4</v>
      </c>
      <c r="AH55" s="64">
        <f t="shared" si="2"/>
        <v>6.2416202363426701E-4</v>
      </c>
      <c r="AI55" s="64">
        <f t="shared" si="3"/>
        <v>7.737078220962176E-4</v>
      </c>
      <c r="AJ55" s="64">
        <f t="shared" si="4"/>
        <v>-1.4544245551596514E-4</v>
      </c>
      <c r="AK55" s="64">
        <f t="shared" si="5"/>
        <v>-1.068347875224672E-5</v>
      </c>
      <c r="AL55" s="64">
        <f t="shared" si="6"/>
        <v>3.1413268329012626E-4</v>
      </c>
      <c r="AM55" s="64">
        <f t="shared" si="7"/>
        <v>2.9746349388621337E-4</v>
      </c>
      <c r="AN55" s="64">
        <f t="shared" si="8"/>
        <v>3.8080944090577784E-4</v>
      </c>
      <c r="AO55" s="64">
        <f t="shared" si="9"/>
        <v>-1.714333757445971E-5</v>
      </c>
    </row>
    <row r="56" spans="1:41" x14ac:dyDescent="0.2">
      <c r="A56" s="4">
        <v>54</v>
      </c>
      <c r="B56" s="6" t="s">
        <v>91</v>
      </c>
      <c r="C56" s="15"/>
      <c r="D56" s="15">
        <f>0.5*(Cy!BG56+Cy!BH56)*LN(KC!D56/KC!C56)</f>
        <v>-1.6158656896435097E-4</v>
      </c>
      <c r="E56" s="15">
        <f>0.5*(Cy!BH56+Cy!BI56)*LN(KC!E56/KC!D56)</f>
        <v>9.2843851932440495E-4</v>
      </c>
      <c r="F56" s="15">
        <f>0.5*(Cy!BI56+Cy!BJ56)*LN(KC!F56/KC!E56)</f>
        <v>6.225284515475524E-4</v>
      </c>
      <c r="G56" s="15">
        <f>0.5*(Cy!BJ56+Cy!BK56)*LN(KC!G56/KC!F56)</f>
        <v>2.8969953471119582E-4</v>
      </c>
      <c r="H56" s="15">
        <f>0.5*(Cy!BK56+Cy!BL56)*LN(KC!H56/KC!G56)</f>
        <v>-1.9289612544314734E-4</v>
      </c>
      <c r="I56" s="15">
        <f>0.5*(Cy!BL56+Cy!BM56)*LN(KC!I56/KC!H56)</f>
        <v>-3.1179665024104035E-4</v>
      </c>
      <c r="J56" s="15">
        <f>0.5*(Cy!BM56+Cy!BN56)*LN(KC!J56/KC!I56)</f>
        <v>5.0463305968722141E-4</v>
      </c>
      <c r="K56" s="15">
        <f>0.5*(Cy!BN56+Cy!BO56)*LN(KC!K56/KC!J56)</f>
        <v>-7.379531303653553E-4</v>
      </c>
      <c r="L56" s="15">
        <f>0.5*(Cy!BO56+Cy!BP56)*LN(KC!L56/KC!K56)</f>
        <v>9.1881341839586121E-5</v>
      </c>
      <c r="M56" s="15">
        <f>0.5*(Cy!BP56+Cy!BQ56)*LN(KC!M56/KC!L56)</f>
        <v>-3.696996705278698E-4</v>
      </c>
      <c r="N56" s="15">
        <f>0.5*(Cy!BQ56+Cy!BR56)*LN(KC!N56/KC!M56)</f>
        <v>6.6159566794805403E-4</v>
      </c>
      <c r="O56" s="15">
        <f>0.5*(Cy!BR56+Cy!BS56)*LN(KC!O56/KC!N56)</f>
        <v>3.6616309089163615E-4</v>
      </c>
      <c r="P56" s="15">
        <f>0.5*(Cy!BS56+Cy!BT56)*LN(KC!P56/KC!O56)</f>
        <v>1.3994999326688157E-3</v>
      </c>
      <c r="Q56" s="15">
        <f>0.5*(Cy!BT56+Cy!BU56)*LN(KC!Q56/KC!P56)</f>
        <v>1.0179653554904869E-3</v>
      </c>
      <c r="R56" s="15">
        <f>0.5*(Cy!BU56+Cy!BV56)*LN(KC!R56/KC!Q56)</f>
        <v>5.952355190393916E-4</v>
      </c>
      <c r="S56" s="15">
        <f>0.5*(Cy!BV56+Cy!BW56)*LN(KC!S56/KC!R56)</f>
        <v>1.7402760566935182E-3</v>
      </c>
      <c r="T56" s="15">
        <f>0.5*(Cy!BW56+Cy!BX56)*LN(KC!T56/KC!S56)</f>
        <v>1.3364297882559112E-3</v>
      </c>
      <c r="U56" s="15">
        <f>0.5*(Cy!BX56+Cy!BY56)*LN(KC!U56/KC!T56)</f>
        <v>6.085242443982198E-4</v>
      </c>
      <c r="V56" s="15">
        <f>0.5*(Cy!BY56+Cy!BZ56)*LN(KC!V56/KC!U56)</f>
        <v>1.0179377624698865E-3</v>
      </c>
      <c r="W56" s="15">
        <f>0.5*(Cy!BZ56+Cy!CA56)*LN(KC!W56/KC!V56)</f>
        <v>3.1568098393073435E-4</v>
      </c>
      <c r="X56" s="15">
        <f>0.5*(Cy!CA56+Cy!CB56)*LN(KC!X56/KC!W56)</f>
        <v>3.5368818952242917E-4</v>
      </c>
      <c r="Y56" s="15">
        <f>0.5*(Cy!CB56+Cy!CC56)*LN(KC!Y56/KC!X56)</f>
        <v>-5.5263361221667142E-4</v>
      </c>
      <c r="Z56" s="15">
        <f>0.5*(Cy!CC56+Cy!CD56)*LN(KC!Z56/KC!Y56)</f>
        <v>-4.1152851417315667E-4</v>
      </c>
      <c r="AA56" s="15">
        <f>0.5*(Cy!CD56+Cy!CE56)*LN(KC!AA56/KC!Z56)</f>
        <v>-2.553848811589674E-4</v>
      </c>
      <c r="AB56" s="15">
        <f>0.5*(Cy!CE56+Cy!CF56)*LN(KC!AB56/KC!AA56)</f>
        <v>-2.5415720335894993E-4</v>
      </c>
      <c r="AC56" s="15">
        <f>0.5*(Cy!CF56+Cy!CG56)*LN(KC!AC56/KC!AB56)</f>
        <v>-6.099587580228569E-4</v>
      </c>
      <c r="AD56" s="15"/>
      <c r="AF56" s="64">
        <f t="shared" si="0"/>
        <v>2.6719474597979313E-4</v>
      </c>
      <c r="AG56" s="64">
        <f t="shared" si="1"/>
        <v>3.0091453716327306E-5</v>
      </c>
      <c r="AH56" s="64">
        <f t="shared" si="2"/>
        <v>1.0238279909567699E-3</v>
      </c>
      <c r="AI56" s="64">
        <f t="shared" si="3"/>
        <v>7.264521937154361E-4</v>
      </c>
      <c r="AJ56" s="64">
        <f t="shared" si="4"/>
        <v>-4.1673259378612049E-4</v>
      </c>
      <c r="AK56" s="64">
        <f t="shared" si="5"/>
        <v>5.2695972233654845E-4</v>
      </c>
      <c r="AL56" s="64">
        <f t="shared" si="6"/>
        <v>1.5485979996465783E-4</v>
      </c>
      <c r="AM56" s="64">
        <f t="shared" si="7"/>
        <v>3.0158924512854816E-4</v>
      </c>
      <c r="AN56" s="64">
        <f t="shared" si="8"/>
        <v>-4.3205798069090339E-4</v>
      </c>
      <c r="AO56" s="64">
        <f t="shared" si="9"/>
        <v>3.2616675811644117E-4</v>
      </c>
    </row>
    <row r="57" spans="1:41" x14ac:dyDescent="0.2">
      <c r="A57" s="4">
        <v>55</v>
      </c>
      <c r="B57" s="6" t="s">
        <v>92</v>
      </c>
      <c r="C57" s="15"/>
      <c r="D57" s="15">
        <f>0.5*(Cy!BG57+Cy!BH57)*LN(KC!D57/KC!C57)</f>
        <v>7.6697630114350851E-4</v>
      </c>
      <c r="E57" s="15">
        <f>0.5*(Cy!BH57+Cy!BI57)*LN(KC!E57/KC!D57)</f>
        <v>1.0746699833511432E-3</v>
      </c>
      <c r="F57" s="15">
        <f>0.5*(Cy!BI57+Cy!BJ57)*LN(KC!F57/KC!E57)</f>
        <v>7.6648400948319255E-4</v>
      </c>
      <c r="G57" s="15">
        <f>0.5*(Cy!BJ57+Cy!BK57)*LN(KC!G57/KC!F57)</f>
        <v>6.9602897533306725E-4</v>
      </c>
      <c r="H57" s="15">
        <f>0.5*(Cy!BK57+Cy!BL57)*LN(KC!H57/KC!G57)</f>
        <v>3.0802601653763821E-4</v>
      </c>
      <c r="I57" s="15">
        <f>0.5*(Cy!BL57+Cy!BM57)*LN(KC!I57/KC!H57)</f>
        <v>6.7997426265898405E-4</v>
      </c>
      <c r="J57" s="15">
        <f>0.5*(Cy!BM57+Cy!BN57)*LN(KC!J57/KC!I57)</f>
        <v>1.071375365825694E-3</v>
      </c>
      <c r="K57" s="15">
        <f>0.5*(Cy!BN57+Cy!BO57)*LN(KC!K57/KC!J57)</f>
        <v>2.4615474938394813E-4</v>
      </c>
      <c r="L57" s="15">
        <f>0.5*(Cy!BO57+Cy!BP57)*LN(KC!L57/KC!K57)</f>
        <v>6.452592210644027E-4</v>
      </c>
      <c r="M57" s="15">
        <f>0.5*(Cy!BP57+Cy!BQ57)*LN(KC!M57/KC!L57)</f>
        <v>5.3420059065640776E-4</v>
      </c>
      <c r="N57" s="15">
        <f>0.5*(Cy!BQ57+Cy!BR57)*LN(KC!N57/KC!M57)</f>
        <v>9.8038974012415805E-4</v>
      </c>
      <c r="O57" s="15">
        <f>0.5*(Cy!BR57+Cy!BS57)*LN(KC!O57/KC!N57)</f>
        <v>8.4637783096340273E-4</v>
      </c>
      <c r="P57" s="15">
        <f>0.5*(Cy!BS57+Cy!BT57)*LN(KC!P57/KC!O57)</f>
        <v>9.745616447651152E-4</v>
      </c>
      <c r="Q57" s="15">
        <f>0.5*(Cy!BT57+Cy!BU57)*LN(KC!Q57/KC!P57)</f>
        <v>2.7179576810672468E-4</v>
      </c>
      <c r="R57" s="15">
        <f>0.5*(Cy!BU57+Cy!BV57)*LN(KC!R57/KC!Q57)</f>
        <v>-9.8310271924074064E-5</v>
      </c>
      <c r="S57" s="15">
        <f>0.5*(Cy!BV57+Cy!BW57)*LN(KC!S57/KC!R57)</f>
        <v>4.3136584375454173E-4</v>
      </c>
      <c r="T57" s="15">
        <f>0.5*(Cy!BW57+Cy!BX57)*LN(KC!T57/KC!S57)</f>
        <v>2.0172970879453602E-4</v>
      </c>
      <c r="U57" s="15">
        <f>0.5*(Cy!BX57+Cy!BY57)*LN(KC!U57/KC!T57)</f>
        <v>4.5114281381958125E-4</v>
      </c>
      <c r="V57" s="15">
        <f>0.5*(Cy!BY57+Cy!BZ57)*LN(KC!V57/KC!U57)</f>
        <v>4.6411536358851848E-4</v>
      </c>
      <c r="W57" s="15">
        <f>0.5*(Cy!BZ57+Cy!CA57)*LN(KC!W57/KC!V57)</f>
        <v>4.5433316825247067E-4</v>
      </c>
      <c r="X57" s="15">
        <f>0.5*(Cy!CA57+Cy!CB57)*LN(KC!X57/KC!W57)</f>
        <v>3.7952827332928311E-4</v>
      </c>
      <c r="Y57" s="15">
        <f>0.5*(Cy!CB57+Cy!CC57)*LN(KC!Y57/KC!X57)</f>
        <v>1.3317081656820991E-4</v>
      </c>
      <c r="Z57" s="15">
        <f>0.5*(Cy!CC57+Cy!CD57)*LN(KC!Z57/KC!Y57)</f>
        <v>1.8770139771184577E-4</v>
      </c>
      <c r="AA57" s="15">
        <f>0.5*(Cy!CD57+Cy!CE57)*LN(KC!AA57/KC!Z57)</f>
        <v>2.6678800523654141E-4</v>
      </c>
      <c r="AB57" s="15">
        <f>0.5*(Cy!CE57+Cy!CF57)*LN(KC!AB57/KC!AA57)</f>
        <v>3.7875977715660317E-4</v>
      </c>
      <c r="AC57" s="15">
        <f>0.5*(Cy!CF57+Cy!CG57)*LN(KC!AC57/KC!AB57)</f>
        <v>4.5972088912286561E-4</v>
      </c>
      <c r="AD57" s="15"/>
      <c r="AF57" s="64">
        <f t="shared" si="0"/>
        <v>7.050366494728051E-4</v>
      </c>
      <c r="AG57" s="64">
        <f t="shared" si="1"/>
        <v>6.954759334109221E-4</v>
      </c>
      <c r="AH57" s="64">
        <f t="shared" si="2"/>
        <v>4.8515816313314211E-4</v>
      </c>
      <c r="AI57" s="64">
        <f t="shared" si="3"/>
        <v>3.9016986555687791E-4</v>
      </c>
      <c r="AJ57" s="64">
        <f t="shared" si="4"/>
        <v>2.8522817715921319E-4</v>
      </c>
      <c r="AK57" s="64">
        <f t="shared" si="5"/>
        <v>5.9031704827203202E-4</v>
      </c>
      <c r="AL57" s="64">
        <f t="shared" si="6"/>
        <v>3.3769902135804549E-4</v>
      </c>
      <c r="AM57" s="64">
        <f t="shared" si="7"/>
        <v>3.1731369341262328E-4</v>
      </c>
      <c r="AN57" s="64">
        <f t="shared" si="8"/>
        <v>4.1924033313973442E-4</v>
      </c>
      <c r="AO57" s="64">
        <f t="shared" si="9"/>
        <v>5.12213757746592E-4</v>
      </c>
    </row>
    <row r="58" spans="1:41" x14ac:dyDescent="0.2">
      <c r="A58" s="4">
        <v>56</v>
      </c>
      <c r="B58" s="6" t="s">
        <v>93</v>
      </c>
      <c r="C58" s="15"/>
      <c r="D58" s="15">
        <f>0.5*(Cy!BG58+Cy!BH58)*LN(KC!D58/KC!C58)</f>
        <v>2.4424737304073862E-3</v>
      </c>
      <c r="E58" s="15">
        <f>0.5*(Cy!BH58+Cy!BI58)*LN(KC!E58/KC!D58)</f>
        <v>2.281584263121928E-3</v>
      </c>
      <c r="F58" s="15">
        <f>0.5*(Cy!BI58+Cy!BJ58)*LN(KC!F58/KC!E58)</f>
        <v>1.3483374921109007E-3</v>
      </c>
      <c r="G58" s="15">
        <f>0.5*(Cy!BJ58+Cy!BK58)*LN(KC!G58/KC!F58)</f>
        <v>1.5860373846068394E-3</v>
      </c>
      <c r="H58" s="15">
        <f>0.5*(Cy!BK58+Cy!BL58)*LN(KC!H58/KC!G58)</f>
        <v>4.5746181876361516E-4</v>
      </c>
      <c r="I58" s="15">
        <f>0.5*(Cy!BL58+Cy!BM58)*LN(KC!I58/KC!H58)</f>
        <v>4.8466960154912965E-4</v>
      </c>
      <c r="J58" s="15">
        <f>0.5*(Cy!BM58+Cy!BN58)*LN(KC!J58/KC!I58)</f>
        <v>1.1586310593977084E-3</v>
      </c>
      <c r="K58" s="15">
        <f>0.5*(Cy!BN58+Cy!BO58)*LN(KC!K58/KC!J58)</f>
        <v>4.0952811427421399E-4</v>
      </c>
      <c r="L58" s="15">
        <f>0.5*(Cy!BO58+Cy!BP58)*LN(KC!L58/KC!K58)</f>
        <v>1.8027880365992901E-3</v>
      </c>
      <c r="M58" s="15">
        <f>0.5*(Cy!BP58+Cy!BQ58)*LN(KC!M58/KC!L58)</f>
        <v>1.3773483324673876E-3</v>
      </c>
      <c r="N58" s="15">
        <f>0.5*(Cy!BQ58+Cy!BR58)*LN(KC!N58/KC!M58)</f>
        <v>1.3204575720854085E-3</v>
      </c>
      <c r="O58" s="15">
        <f>0.5*(Cy!BR58+Cy!BS58)*LN(KC!O58/KC!N58)</f>
        <v>6.9842537226339483E-4</v>
      </c>
      <c r="P58" s="15">
        <f>0.5*(Cy!BS58+Cy!BT58)*LN(KC!P58/KC!O58)</f>
        <v>1.2847508914616878E-3</v>
      </c>
      <c r="Q58" s="15">
        <f>0.5*(Cy!BT58+Cy!BU58)*LN(KC!Q58/KC!P58)</f>
        <v>6.1172325525864928E-4</v>
      </c>
      <c r="R58" s="15">
        <f>0.5*(Cy!BU58+Cy!BV58)*LN(KC!R58/KC!Q58)</f>
        <v>-3.4963370950491632E-4</v>
      </c>
      <c r="S58" s="15">
        <f>0.5*(Cy!BV58+Cy!BW58)*LN(KC!S58/KC!R58)</f>
        <v>6.0612884159751341E-4</v>
      </c>
      <c r="T58" s="15">
        <f>0.5*(Cy!BW58+Cy!BX58)*LN(KC!T58/KC!S58)</f>
        <v>2.8082381635563872E-4</v>
      </c>
      <c r="U58" s="15">
        <f>0.5*(Cy!BX58+Cy!BY58)*LN(KC!U58/KC!T58)</f>
        <v>9.0480075473962527E-4</v>
      </c>
      <c r="V58" s="15">
        <f>0.5*(Cy!BY58+Cy!BZ58)*LN(KC!V58/KC!U58)</f>
        <v>1.2283131122208298E-3</v>
      </c>
      <c r="W58" s="15">
        <f>0.5*(Cy!BZ58+Cy!CA58)*LN(KC!W58/KC!V58)</f>
        <v>1.2456222227538649E-3</v>
      </c>
      <c r="X58" s="15">
        <f>0.5*(Cy!CA58+Cy!CB58)*LN(KC!X58/KC!W58)</f>
        <v>3.7343545730036742E-4</v>
      </c>
      <c r="Y58" s="15">
        <f>0.5*(Cy!CB58+Cy!CC58)*LN(KC!Y58/KC!X58)</f>
        <v>6.6325334117832023E-4</v>
      </c>
      <c r="Z58" s="15">
        <f>0.5*(Cy!CC58+Cy!CD58)*LN(KC!Z58/KC!Y58)</f>
        <v>6.2516703386572233E-4</v>
      </c>
      <c r="AA58" s="15">
        <f>0.5*(Cy!CD58+Cy!CE58)*LN(KC!AA58/KC!Z58)</f>
        <v>9.7338312450398956E-4</v>
      </c>
      <c r="AB58" s="15">
        <f>0.5*(Cy!CE58+Cy!CF58)*LN(KC!AB58/KC!AA58)</f>
        <v>8.3882427070185379E-4</v>
      </c>
      <c r="AC58" s="15">
        <f>0.5*(Cy!CF58+Cy!CG58)*LN(KC!AC58/KC!AB58)</f>
        <v>1.2805578165119819E-4</v>
      </c>
      <c r="AD58" s="15"/>
      <c r="AF58" s="64">
        <f t="shared" si="0"/>
        <v>1.2316181120304828E-3</v>
      </c>
      <c r="AG58" s="64">
        <f t="shared" si="1"/>
        <v>1.2137506229648017E-3</v>
      </c>
      <c r="AH58" s="64">
        <f t="shared" si="2"/>
        <v>5.7027893021526584E-4</v>
      </c>
      <c r="AI58" s="64">
        <f t="shared" si="3"/>
        <v>8.0659907267406519E-4</v>
      </c>
      <c r="AJ58" s="64">
        <f t="shared" si="4"/>
        <v>6.4573671038021683E-4</v>
      </c>
      <c r="AK58" s="64">
        <f t="shared" si="5"/>
        <v>8.920147765900336E-4</v>
      </c>
      <c r="AL58" s="64">
        <f t="shared" si="6"/>
        <v>7.2616789152714085E-4</v>
      </c>
      <c r="AM58" s="64">
        <f t="shared" si="7"/>
        <v>7.8684985786479466E-4</v>
      </c>
      <c r="AN58" s="64">
        <f t="shared" si="8"/>
        <v>4.8344002617652597E-4</v>
      </c>
      <c r="AO58" s="64">
        <f t="shared" si="9"/>
        <v>8.9359668965296633E-4</v>
      </c>
    </row>
    <row r="59" spans="1:41" x14ac:dyDescent="0.2">
      <c r="A59" s="4">
        <v>57</v>
      </c>
      <c r="B59" s="6" t="s">
        <v>94</v>
      </c>
      <c r="C59" s="15"/>
      <c r="D59" s="15">
        <f>0.5*(Cy!BG59+Cy!BH59)*LN(KC!D59/KC!C59)</f>
        <v>5.7290795290076418E-5</v>
      </c>
      <c r="E59" s="15">
        <f>0.5*(Cy!BH59+Cy!BI59)*LN(KC!E59/KC!D59)</f>
        <v>8.6336709451537358E-4</v>
      </c>
      <c r="F59" s="15">
        <f>0.5*(Cy!BI59+Cy!BJ59)*LN(KC!F59/KC!E59)</f>
        <v>2.8654449230597416E-4</v>
      </c>
      <c r="G59" s="15">
        <f>0.5*(Cy!BJ59+Cy!BK59)*LN(KC!G59/KC!F59)</f>
        <v>1.0676982074323408E-3</v>
      </c>
      <c r="H59" s="15">
        <f>0.5*(Cy!BK59+Cy!BL59)*LN(KC!H59/KC!G59)</f>
        <v>3.7635443413604403E-4</v>
      </c>
      <c r="I59" s="15">
        <f>0.5*(Cy!BL59+Cy!BM59)*LN(KC!I59/KC!H59)</f>
        <v>-6.993021329792041E-4</v>
      </c>
      <c r="J59" s="15">
        <f>0.5*(Cy!BM59+Cy!BN59)*LN(KC!J59/KC!I59)</f>
        <v>-6.047680577955806E-4</v>
      </c>
      <c r="K59" s="15">
        <f>0.5*(Cy!BN59+Cy!BO59)*LN(KC!K59/KC!J59)</f>
        <v>-5.2765620672697976E-4</v>
      </c>
      <c r="L59" s="15">
        <f>0.5*(Cy!BO59+Cy!BP59)*LN(KC!L59/KC!K59)</f>
        <v>-4.0767164737510851E-4</v>
      </c>
      <c r="M59" s="15">
        <f>0.5*(Cy!BP59+Cy!BQ59)*LN(KC!M59/KC!L59)</f>
        <v>1.895011035288162E-4</v>
      </c>
      <c r="N59" s="15">
        <f>0.5*(Cy!BQ59+Cy!BR59)*LN(KC!N59/KC!M59)</f>
        <v>5.8561452228126254E-4</v>
      </c>
      <c r="O59" s="15">
        <f>0.5*(Cy!BR59+Cy!BS59)*LN(KC!O59/KC!N59)</f>
        <v>1.7164700678888836E-4</v>
      </c>
      <c r="P59" s="15">
        <f>0.5*(Cy!BS59+Cy!BT59)*LN(KC!P59/KC!O59)</f>
        <v>2.4657364684709123E-3</v>
      </c>
      <c r="Q59" s="15">
        <f>0.5*(Cy!BT59+Cy!BU59)*LN(KC!Q59/KC!P59)</f>
        <v>-6.4814827474575385E-5</v>
      </c>
      <c r="R59" s="15">
        <f>0.5*(Cy!BU59+Cy!BV59)*LN(KC!R59/KC!Q59)</f>
        <v>-4.2680184551746238E-5</v>
      </c>
      <c r="S59" s="15">
        <f>0.5*(Cy!BV59+Cy!BW59)*LN(KC!S59/KC!R59)</f>
        <v>7.0761821871094272E-4</v>
      </c>
      <c r="T59" s="15">
        <f>0.5*(Cy!BW59+Cy!BX59)*LN(KC!T59/KC!S59)</f>
        <v>7.7568376683766413E-5</v>
      </c>
      <c r="U59" s="15">
        <f>0.5*(Cy!BX59+Cy!BY59)*LN(KC!U59/KC!T59)</f>
        <v>-8.845698661206152E-4</v>
      </c>
      <c r="V59" s="15">
        <f>0.5*(Cy!BY59+Cy!BZ59)*LN(KC!V59/KC!U59)</f>
        <v>2.4709756158401865E-4</v>
      </c>
      <c r="W59" s="15">
        <f>0.5*(Cy!BZ59+Cy!CA59)*LN(KC!W59/KC!V59)</f>
        <v>-5.4710935316987686E-4</v>
      </c>
      <c r="X59" s="15">
        <f>0.5*(Cy!CA59+Cy!CB59)*LN(KC!X59/KC!W59)</f>
        <v>2.0861056436974216E-6</v>
      </c>
      <c r="Y59" s="15">
        <f>0.5*(Cy!CB59+Cy!CC59)*LN(KC!Y59/KC!X59)</f>
        <v>-7.7118091284212898E-5</v>
      </c>
      <c r="Z59" s="15">
        <f>0.5*(Cy!CC59+Cy!CD59)*LN(KC!Z59/KC!Y59)</f>
        <v>4.4615243776135441E-4</v>
      </c>
      <c r="AA59" s="15">
        <f>0.5*(Cy!CD59+Cy!CE59)*LN(KC!AA59/KC!Z59)</f>
        <v>-5.8906567054355541E-4</v>
      </c>
      <c r="AB59" s="15">
        <f>0.5*(Cy!CE59+Cy!CF59)*LN(KC!AB59/KC!AA59)</f>
        <v>8.3470513460457427E-4</v>
      </c>
      <c r="AC59" s="15">
        <f>0.5*(Cy!CF59+Cy!CG59)*LN(KC!AC59/KC!AB59)</f>
        <v>-8.6249727808328117E-4</v>
      </c>
      <c r="AD59" s="15"/>
      <c r="AF59" s="64">
        <f t="shared" si="0"/>
        <v>3.7893241908210573E-4</v>
      </c>
      <c r="AG59" s="64">
        <f t="shared" si="1"/>
        <v>-1.5299605721751802E-4</v>
      </c>
      <c r="AH59" s="64">
        <f t="shared" si="2"/>
        <v>6.4750133638888439E-4</v>
      </c>
      <c r="AI59" s="64">
        <f t="shared" si="3"/>
        <v>-2.2098543507580192E-4</v>
      </c>
      <c r="AJ59" s="64">
        <f t="shared" si="4"/>
        <v>-4.9564693509024156E-5</v>
      </c>
      <c r="AK59" s="64">
        <f t="shared" si="5"/>
        <v>2.4725263958568319E-4</v>
      </c>
      <c r="AL59" s="64">
        <f t="shared" si="6"/>
        <v>-1.3527506429241305E-4</v>
      </c>
      <c r="AM59" s="64">
        <f t="shared" si="7"/>
        <v>-1.6561981243067795E-4</v>
      </c>
      <c r="AN59" s="64">
        <f t="shared" si="8"/>
        <v>-1.3896071739353448E-5</v>
      </c>
      <c r="AO59" s="64">
        <f t="shared" si="9"/>
        <v>1.2057751393372923E-4</v>
      </c>
    </row>
    <row r="60" spans="1:41" x14ac:dyDescent="0.2">
      <c r="A60" s="4">
        <v>58</v>
      </c>
      <c r="B60" s="6" t="s">
        <v>95</v>
      </c>
      <c r="C60" s="15"/>
      <c r="D60" s="15">
        <f>0.5*(Cy!BG60+Cy!BH60)*LN(KC!D60/KC!C60)</f>
        <v>1.0154480316512407E-2</v>
      </c>
      <c r="E60" s="15">
        <f>0.5*(Cy!BH60+Cy!BI60)*LN(KC!E60/KC!D60)</f>
        <v>5.3645858576866889E-3</v>
      </c>
      <c r="F60" s="15">
        <f>0.5*(Cy!BI60+Cy!BJ60)*LN(KC!F60/KC!E60)</f>
        <v>4.0483306384165472E-3</v>
      </c>
      <c r="G60" s="15">
        <f>0.5*(Cy!BJ60+Cy!BK60)*LN(KC!G60/KC!F60)</f>
        <v>6.2272057922930233E-3</v>
      </c>
      <c r="H60" s="15">
        <f>0.5*(Cy!BK60+Cy!BL60)*LN(KC!H60/KC!G60)</f>
        <v>3.1422424943457548E-3</v>
      </c>
      <c r="I60" s="15">
        <f>0.5*(Cy!BL60+Cy!BM60)*LN(KC!I60/KC!H60)</f>
        <v>6.5771929439312356E-4</v>
      </c>
      <c r="J60" s="15">
        <f>0.5*(Cy!BM60+Cy!BN60)*LN(KC!J60/KC!I60)</f>
        <v>1.3098990712120707E-3</v>
      </c>
      <c r="K60" s="15">
        <f>0.5*(Cy!BN60+Cy!BO60)*LN(KC!K60/KC!J60)</f>
        <v>-2.2537887964785819E-3</v>
      </c>
      <c r="L60" s="15">
        <f>0.5*(Cy!BO60+Cy!BP60)*LN(KC!L60/KC!K60)</f>
        <v>-6.8288304773018635E-4</v>
      </c>
      <c r="M60" s="15">
        <f>0.5*(Cy!BP60+Cy!BQ60)*LN(KC!M60/KC!L60)</f>
        <v>9.8969707259700555E-4</v>
      </c>
      <c r="N60" s="15">
        <f>0.5*(Cy!BQ60+Cy!BR60)*LN(KC!N60/KC!M60)</f>
        <v>1.0578316398402783E-4</v>
      </c>
      <c r="O60" s="15">
        <f>0.5*(Cy!BR60+Cy!BS60)*LN(KC!O60/KC!N60)</f>
        <v>1.2841871607999742E-4</v>
      </c>
      <c r="P60" s="15">
        <f>0.5*(Cy!BS60+Cy!BT60)*LN(KC!P60/KC!O60)</f>
        <v>-5.4586216243865534E-4</v>
      </c>
      <c r="Q60" s="15">
        <f>0.5*(Cy!BT60+Cy!BU60)*LN(KC!Q60/KC!P60)</f>
        <v>-1.6920064938932461E-4</v>
      </c>
      <c r="R60" s="15">
        <f>0.5*(Cy!BU60+Cy!BV60)*LN(KC!R60/KC!Q60)</f>
        <v>-2.6241770960086443E-3</v>
      </c>
      <c r="S60" s="15">
        <f>0.5*(Cy!BV60+Cy!BW60)*LN(KC!S60/KC!R60)</f>
        <v>-5.7955430331642539E-4</v>
      </c>
      <c r="T60" s="15">
        <f>0.5*(Cy!BW60+Cy!BX60)*LN(KC!T60/KC!S60)</f>
        <v>-2.0366111182592754E-3</v>
      </c>
      <c r="U60" s="15">
        <f>0.5*(Cy!BX60+Cy!BY60)*LN(KC!U60/KC!T60)</f>
        <v>-9.4126556349491874E-4</v>
      </c>
      <c r="V60" s="15">
        <f>0.5*(Cy!BY60+Cy!BZ60)*LN(KC!V60/KC!U60)</f>
        <v>-2.3086924733077517E-3</v>
      </c>
      <c r="W60" s="15">
        <f>0.5*(Cy!BZ60+Cy!CA60)*LN(KC!W60/KC!V60)</f>
        <v>-3.0007685633693377E-3</v>
      </c>
      <c r="X60" s="15">
        <f>0.5*(Cy!CA60+Cy!CB60)*LN(KC!X60/KC!W60)</f>
        <v>-3.2352635009659245E-3</v>
      </c>
      <c r="Y60" s="15">
        <f>0.5*(Cy!CB60+Cy!CC60)*LN(KC!Y60/KC!X60)</f>
        <v>-2.4308442966052197E-3</v>
      </c>
      <c r="Z60" s="15">
        <f>0.5*(Cy!CC60+Cy!CD60)*LN(KC!Z60/KC!Y60)</f>
        <v>-4.4587811526368426E-3</v>
      </c>
      <c r="AA60" s="15">
        <f>0.5*(Cy!CD60+Cy!CE60)*LN(KC!AA60/KC!Z60)</f>
        <v>-2.4725240307816427E-3</v>
      </c>
      <c r="AB60" s="15">
        <f>0.5*(Cy!CE60+Cy!CF60)*LN(KC!AB60/KC!AA60)</f>
        <v>-3.3876542489733871E-4</v>
      </c>
      <c r="AC60" s="15">
        <f>0.5*(Cy!CF60+Cy!CG60)*LN(KC!AC60/KC!AB60)</f>
        <v>-4.7169035933353849E-3</v>
      </c>
      <c r="AD60" s="15"/>
      <c r="AF60" s="64">
        <f t="shared" si="0"/>
        <v>3.8880168154270269E-3</v>
      </c>
      <c r="AG60" s="64">
        <f t="shared" si="1"/>
        <v>-1.0625850728313282E-4</v>
      </c>
      <c r="AH60" s="64">
        <f t="shared" si="2"/>
        <v>-7.5807509901461051E-4</v>
      </c>
      <c r="AI60" s="64">
        <f t="shared" si="3"/>
        <v>-2.3045202438794418E-3</v>
      </c>
      <c r="AJ60" s="64">
        <f t="shared" si="4"/>
        <v>-2.8835636996512857E-3</v>
      </c>
      <c r="AK60" s="64">
        <f t="shared" si="5"/>
        <v>-4.3216680314887162E-4</v>
      </c>
      <c r="AL60" s="64">
        <f t="shared" si="6"/>
        <v>-2.5940419717653635E-3</v>
      </c>
      <c r="AM60" s="64">
        <f t="shared" si="7"/>
        <v>-2.6105938374276143E-3</v>
      </c>
      <c r="AN60" s="64">
        <f t="shared" si="8"/>
        <v>-2.527834509116362E-3</v>
      </c>
      <c r="AO60" s="64">
        <f t="shared" si="9"/>
        <v>-4.3288014688028855E-4</v>
      </c>
    </row>
    <row r="61" spans="1:41" x14ac:dyDescent="0.2">
      <c r="A61" s="4">
        <v>59</v>
      </c>
      <c r="B61" s="6" t="s">
        <v>96</v>
      </c>
      <c r="C61" s="15"/>
      <c r="D61" s="15">
        <f>0.5*(Cy!BG61+Cy!BH61)*LN(KC!D61/KC!C61)</f>
        <v>2.3771730400779048E-3</v>
      </c>
      <c r="E61" s="15">
        <f>0.5*(Cy!BH61+Cy!BI61)*LN(KC!E61/KC!D61)</f>
        <v>3.7846459351900644E-3</v>
      </c>
      <c r="F61" s="15">
        <f>0.5*(Cy!BI61+Cy!BJ61)*LN(KC!F61/KC!E61)</f>
        <v>2.4381345220036445E-3</v>
      </c>
      <c r="G61" s="15">
        <f>0.5*(Cy!BJ61+Cy!BK61)*LN(KC!G61/KC!F61)</f>
        <v>2.2339798297398238E-3</v>
      </c>
      <c r="H61" s="15">
        <f>0.5*(Cy!BK61+Cy!BL61)*LN(KC!H61/KC!G61)</f>
        <v>9.5008643805602857E-4</v>
      </c>
      <c r="I61" s="15">
        <f>0.5*(Cy!BL61+Cy!BM61)*LN(KC!I61/KC!H61)</f>
        <v>4.3304997389069717E-4</v>
      </c>
      <c r="J61" s="15">
        <f>0.5*(Cy!BM61+Cy!BN61)*LN(KC!J61/KC!I61)</f>
        <v>2.210936450119062E-3</v>
      </c>
      <c r="K61" s="15">
        <f>0.5*(Cy!BN61+Cy!BO61)*LN(KC!K61/KC!J61)</f>
        <v>-2.4622948786253155E-5</v>
      </c>
      <c r="L61" s="15">
        <f>0.5*(Cy!BO61+Cy!BP61)*LN(KC!L61/KC!K61)</f>
        <v>1.6026352340700559E-3</v>
      </c>
      <c r="M61" s="15">
        <f>0.5*(Cy!BP61+Cy!BQ61)*LN(KC!M61/KC!L61)</f>
        <v>4.5783729919865327E-4</v>
      </c>
      <c r="N61" s="15">
        <f>0.5*(Cy!BQ61+Cy!BR61)*LN(KC!N61/KC!M61)</f>
        <v>2.3290172950329014E-3</v>
      </c>
      <c r="O61" s="15">
        <f>0.5*(Cy!BR61+Cy!BS61)*LN(KC!O61/KC!N61)</f>
        <v>2.491006369742652E-4</v>
      </c>
      <c r="P61" s="15">
        <f>0.5*(Cy!BS61+Cy!BT61)*LN(KC!P61/KC!O61)</f>
        <v>1.4560424158236395E-3</v>
      </c>
      <c r="Q61" s="15">
        <f>0.5*(Cy!BT61+Cy!BU61)*LN(KC!Q61/KC!P61)</f>
        <v>4.9214858793074747E-4</v>
      </c>
      <c r="R61" s="15">
        <f>0.5*(Cy!BU61+Cy!BV61)*LN(KC!R61/KC!Q61)</f>
        <v>-8.3847881584174825E-4</v>
      </c>
      <c r="S61" s="15">
        <f>0.5*(Cy!BV61+Cy!BW61)*LN(KC!S61/KC!R61)</f>
        <v>-2.374966997036578E-4</v>
      </c>
      <c r="T61" s="15">
        <f>0.5*(Cy!BW61+Cy!BX61)*LN(KC!T61/KC!S61)</f>
        <v>-8.9307206725198986E-4</v>
      </c>
      <c r="U61" s="15">
        <f>0.5*(Cy!BX61+Cy!BY61)*LN(KC!U61/KC!T61)</f>
        <v>-7.4562029715084983E-4</v>
      </c>
      <c r="V61" s="15">
        <f>0.5*(Cy!BY61+Cy!BZ61)*LN(KC!V61/KC!U61)</f>
        <v>-4.6935595206964309E-4</v>
      </c>
      <c r="W61" s="15">
        <f>0.5*(Cy!BZ61+Cy!CA61)*LN(KC!W61/KC!V61)</f>
        <v>-1.5314900555612137E-4</v>
      </c>
      <c r="X61" s="15">
        <f>0.5*(Cy!CA61+Cy!CB61)*LN(KC!X61/KC!W61)</f>
        <v>-1.1306732697274875E-3</v>
      </c>
      <c r="Y61" s="15">
        <f>0.5*(Cy!CB61+Cy!CC61)*LN(KC!Y61/KC!X61)</f>
        <v>-1.5343060169395683E-3</v>
      </c>
      <c r="Z61" s="15">
        <f>0.5*(Cy!CC61+Cy!CD61)*LN(KC!Z61/KC!Y61)</f>
        <v>-1.5269894653913792E-3</v>
      </c>
      <c r="AA61" s="15">
        <f>0.5*(Cy!CD61+Cy!CE61)*LN(KC!AA61/KC!Z61)</f>
        <v>-1.023306425153308E-3</v>
      </c>
      <c r="AB61" s="15">
        <f>0.5*(Cy!CE61+Cy!CF61)*LN(KC!AB61/KC!AA61)</f>
        <v>-4.0343771365705921E-4</v>
      </c>
      <c r="AC61" s="15">
        <f>0.5*(Cy!CF61+Cy!CG61)*LN(KC!AC61/KC!AB61)</f>
        <v>-3.719938500449365E-4</v>
      </c>
      <c r="AD61" s="15"/>
      <c r="AF61" s="64">
        <f t="shared" si="0"/>
        <v>1.9679793397760518E-3</v>
      </c>
      <c r="AG61" s="64">
        <f t="shared" si="1"/>
        <v>1.3151606659268841E-3</v>
      </c>
      <c r="AH61" s="64">
        <f t="shared" si="2"/>
        <v>2.2426322503664919E-4</v>
      </c>
      <c r="AI61" s="64">
        <f t="shared" si="3"/>
        <v>-6.783741183512184E-4</v>
      </c>
      <c r="AJ61" s="64">
        <f t="shared" si="4"/>
        <v>-9.7200669423725024E-4</v>
      </c>
      <c r="AK61" s="64">
        <f t="shared" si="5"/>
        <v>7.6971194548176652E-4</v>
      </c>
      <c r="AL61" s="64">
        <f t="shared" si="6"/>
        <v>-8.2519040629423454E-4</v>
      </c>
      <c r="AM61" s="64">
        <f t="shared" si="7"/>
        <v>-9.3455906240504354E-4</v>
      </c>
      <c r="AN61" s="64">
        <f t="shared" si="8"/>
        <v>-3.8771578185099785E-4</v>
      </c>
      <c r="AO61" s="64">
        <f t="shared" si="9"/>
        <v>3.714044836302232E-4</v>
      </c>
    </row>
    <row r="62" spans="1:41" x14ac:dyDescent="0.2">
      <c r="A62" s="4">
        <v>60</v>
      </c>
      <c r="B62" s="6" t="s">
        <v>97</v>
      </c>
      <c r="C62" s="15"/>
      <c r="D62" s="15">
        <f>0.5*(Cy!BG62+Cy!BH62)*LN(KC!D62/KC!C62)</f>
        <v>4.9818627259500762E-3</v>
      </c>
      <c r="E62" s="15">
        <f>0.5*(Cy!BH62+Cy!BI62)*LN(KC!E62/KC!D62)</f>
        <v>3.3590413569591442E-3</v>
      </c>
      <c r="F62" s="15">
        <f>0.5*(Cy!BI62+Cy!BJ62)*LN(KC!F62/KC!E62)</f>
        <v>1.9742888647538239E-3</v>
      </c>
      <c r="G62" s="15">
        <f>0.5*(Cy!BJ62+Cy!BK62)*LN(KC!G62/KC!F62)</f>
        <v>-3.0606669928251874E-4</v>
      </c>
      <c r="H62" s="15">
        <f>0.5*(Cy!BK62+Cy!BL62)*LN(KC!H62/KC!G62)</f>
        <v>-2.4912618798788974E-3</v>
      </c>
      <c r="I62" s="15">
        <f>0.5*(Cy!BL62+Cy!BM62)*LN(KC!I62/KC!H62)</f>
        <v>-6.8097132871549016E-3</v>
      </c>
      <c r="J62" s="15">
        <f>0.5*(Cy!BM62+Cy!BN62)*LN(KC!J62/KC!I62)</f>
        <v>-6.1433844048569631E-3</v>
      </c>
      <c r="K62" s="15">
        <f>0.5*(Cy!BN62+Cy!BO62)*LN(KC!K62/KC!J62)</f>
        <v>-6.735607486639779E-3</v>
      </c>
      <c r="L62" s="15">
        <f>0.5*(Cy!BO62+Cy!BP62)*LN(KC!L62/KC!K62)</f>
        <v>-5.8651162515846785E-3</v>
      </c>
      <c r="M62" s="15">
        <f>0.5*(Cy!BP62+Cy!BQ62)*LN(KC!M62/KC!L62)</f>
        <v>-8.0113905943439475E-3</v>
      </c>
      <c r="N62" s="15">
        <f>0.5*(Cy!BQ62+Cy!BR62)*LN(KC!N62/KC!M62)</f>
        <v>-5.7097313937451684E-3</v>
      </c>
      <c r="O62" s="15">
        <f>0.5*(Cy!BR62+Cy!BS62)*LN(KC!O62/KC!N62)</f>
        <v>-5.7497191680329716E-3</v>
      </c>
      <c r="P62" s="15">
        <f>0.5*(Cy!BS62+Cy!BT62)*LN(KC!P62/KC!O62)</f>
        <v>-3.3202753649373478E-3</v>
      </c>
      <c r="Q62" s="15">
        <f>0.5*(Cy!BT62+Cy!BU62)*LN(KC!Q62/KC!P62)</f>
        <v>-3.4296799860375769E-4</v>
      </c>
      <c r="R62" s="15">
        <f>0.5*(Cy!BU62+Cy!BV62)*LN(KC!R62/KC!Q62)</f>
        <v>-9.7476128926698351E-4</v>
      </c>
      <c r="S62" s="15">
        <f>0.5*(Cy!BV62+Cy!BW62)*LN(KC!S62/KC!R62)</f>
        <v>-3.8375622134114655E-4</v>
      </c>
      <c r="T62" s="15">
        <f>0.5*(Cy!BW62+Cy!BX62)*LN(KC!T62/KC!S62)</f>
        <v>-1.0637041461318681E-4</v>
      </c>
      <c r="U62" s="15">
        <f>0.5*(Cy!BX62+Cy!BY62)*LN(KC!U62/KC!T62)</f>
        <v>8.2050843199430454E-4</v>
      </c>
      <c r="V62" s="15">
        <f>0.5*(Cy!BY62+Cy!BZ62)*LN(KC!V62/KC!U62)</f>
        <v>7.722436375248834E-4</v>
      </c>
      <c r="W62" s="15">
        <f>0.5*(Cy!BZ62+Cy!CA62)*LN(KC!W62/KC!V62)</f>
        <v>5.8393996143186657E-5</v>
      </c>
      <c r="X62" s="15">
        <f>0.5*(Cy!CA62+Cy!CB62)*LN(KC!X62/KC!W62)</f>
        <v>1.1061535216998031E-3</v>
      </c>
      <c r="Y62" s="15">
        <f>0.5*(Cy!CB62+Cy!CC62)*LN(KC!Y62/KC!X62)</f>
        <v>7.9010985662473989E-4</v>
      </c>
      <c r="Z62" s="15">
        <f>0.5*(Cy!CC62+Cy!CD62)*LN(KC!Z62/KC!Y62)</f>
        <v>1.8973793109002953E-4</v>
      </c>
      <c r="AA62" s="15">
        <f>0.5*(Cy!CD62+Cy!CE62)*LN(KC!AA62/KC!Z62)</f>
        <v>1.9414981063554811E-3</v>
      </c>
      <c r="AB62" s="15">
        <f>0.5*(Cy!CE62+Cy!CF62)*LN(KC!AB62/KC!AA62)</f>
        <v>-9.1398392533185979E-4</v>
      </c>
      <c r="AC62" s="15">
        <f>0.5*(Cy!CF62+Cy!CG62)*LN(KC!AC62/KC!AB62)</f>
        <v>-1.3935395726754338E-3</v>
      </c>
      <c r="AD62" s="15"/>
      <c r="AF62" s="64">
        <f t="shared" si="0"/>
        <v>-8.5474232892066991E-4</v>
      </c>
      <c r="AG62" s="64">
        <f t="shared" si="1"/>
        <v>-6.4930460262341075E-3</v>
      </c>
      <c r="AH62" s="64">
        <f t="shared" si="2"/>
        <v>-2.1542960084364412E-3</v>
      </c>
      <c r="AI62" s="64">
        <f t="shared" si="3"/>
        <v>5.3018583454979827E-4</v>
      </c>
      <c r="AJ62" s="64">
        <f t="shared" si="4"/>
        <v>1.2276447921259138E-4</v>
      </c>
      <c r="AK62" s="64">
        <f t="shared" si="5"/>
        <v>-4.3236710173352741E-3</v>
      </c>
      <c r="AL62" s="64">
        <f t="shared" si="6"/>
        <v>3.2647515688119467E-4</v>
      </c>
      <c r="AM62" s="64">
        <f t="shared" si="7"/>
        <v>6.9653438335240511E-4</v>
      </c>
      <c r="AN62" s="64">
        <f t="shared" si="8"/>
        <v>-1.1537617490036468E-3</v>
      </c>
      <c r="AO62" s="64">
        <f t="shared" si="9"/>
        <v>-1.7698268099657659E-3</v>
      </c>
    </row>
    <row r="63" spans="1:41" x14ac:dyDescent="0.2">
      <c r="A63" s="4">
        <v>61</v>
      </c>
      <c r="B63" s="6" t="s">
        <v>98</v>
      </c>
      <c r="C63" s="15"/>
      <c r="D63" s="15">
        <f>0.5*(Cy!BG63+Cy!BH63)*LN(KC!D63/KC!C63)</f>
        <v>2.1065372038013352E-2</v>
      </c>
      <c r="E63" s="15">
        <f>0.5*(Cy!BH63+Cy!BI63)*LN(KC!E63/KC!D63)</f>
        <v>1.4191061210139456E-2</v>
      </c>
      <c r="F63" s="15">
        <f>0.5*(Cy!BI63+Cy!BJ63)*LN(KC!F63/KC!E63)</f>
        <v>6.1765284439885305E-3</v>
      </c>
      <c r="G63" s="15">
        <f>0.5*(Cy!BJ63+Cy!BK63)*LN(KC!G63/KC!F63)</f>
        <v>1.3809202575014018E-3</v>
      </c>
      <c r="H63" s="15">
        <f>0.5*(Cy!BK63+Cy!BL63)*LN(KC!H63/KC!G63)</f>
        <v>-5.3503236212205573E-3</v>
      </c>
      <c r="I63" s="15">
        <f>0.5*(Cy!BL63+Cy!BM63)*LN(KC!I63/KC!H63)</f>
        <v>-1.1337908634199414E-2</v>
      </c>
      <c r="J63" s="15">
        <f>0.5*(Cy!BM63+Cy!BN63)*LN(KC!J63/KC!I63)</f>
        <v>-1.0451338903550749E-2</v>
      </c>
      <c r="K63" s="15">
        <f>0.5*(Cy!BN63+Cy!BO63)*LN(KC!K63/KC!J63)</f>
        <v>-9.829624459910825E-3</v>
      </c>
      <c r="L63" s="15">
        <f>0.5*(Cy!BO63+Cy!BP63)*LN(KC!L63/KC!K63)</f>
        <v>-8.2880117817002892E-3</v>
      </c>
      <c r="M63" s="15">
        <f>0.5*(Cy!BP63+Cy!BQ63)*LN(KC!M63/KC!L63)</f>
        <v>-9.596201137643352E-3</v>
      </c>
      <c r="N63" s="15">
        <f>0.5*(Cy!BQ63+Cy!BR63)*LN(KC!N63/KC!M63)</f>
        <v>-8.2181159566223575E-3</v>
      </c>
      <c r="O63" s="15">
        <f>0.5*(Cy!BR63+Cy!BS63)*LN(KC!O63/KC!N63)</f>
        <v>-7.0096060978990524E-3</v>
      </c>
      <c r="P63" s="15">
        <f>0.5*(Cy!BS63+Cy!BT63)*LN(KC!P63/KC!O63)</f>
        <v>-5.6048549814856621E-3</v>
      </c>
      <c r="Q63" s="15">
        <f>0.5*(Cy!BT63+Cy!BU63)*LN(KC!Q63/KC!P63)</f>
        <v>-3.5889245922124434E-3</v>
      </c>
      <c r="R63" s="15">
        <f>0.5*(Cy!BU63+Cy!BV63)*LN(KC!R63/KC!Q63)</f>
        <v>-3.3153060587981131E-3</v>
      </c>
      <c r="S63" s="15">
        <f>0.5*(Cy!BV63+Cy!BW63)*LN(KC!S63/KC!R63)</f>
        <v>-3.7479911304332324E-3</v>
      </c>
      <c r="T63" s="15">
        <f>0.5*(Cy!BW63+Cy!BX63)*LN(KC!T63/KC!S63)</f>
        <v>-2.3099447584130628E-3</v>
      </c>
      <c r="U63" s="15">
        <f>0.5*(Cy!BX63+Cy!BY63)*LN(KC!U63/KC!T63)</f>
        <v>-7.8529065484287265E-4</v>
      </c>
      <c r="V63" s="15">
        <f>0.5*(Cy!BY63+Cy!BZ63)*LN(KC!V63/KC!U63)</f>
        <v>7.928885312539801E-4</v>
      </c>
      <c r="W63" s="15">
        <f>0.5*(Cy!BZ63+Cy!CA63)*LN(KC!W63/KC!V63)</f>
        <v>-8.6443325812556482E-4</v>
      </c>
      <c r="X63" s="15">
        <f>0.5*(Cy!CA63+Cy!CB63)*LN(KC!X63/KC!W63)</f>
        <v>-1.4154483411469749E-4</v>
      </c>
      <c r="Y63" s="15">
        <f>0.5*(Cy!CB63+Cy!CC63)*LN(KC!Y63/KC!X63)</f>
        <v>1.1852732479062117E-4</v>
      </c>
      <c r="Z63" s="15">
        <f>0.5*(Cy!CC63+Cy!CD63)*LN(KC!Z63/KC!Y63)</f>
        <v>-1.3006384775388895E-3</v>
      </c>
      <c r="AA63" s="15">
        <f>0.5*(Cy!CD63+Cy!CE63)*LN(KC!AA63/KC!Z63)</f>
        <v>-2.7413395971459553E-3</v>
      </c>
      <c r="AB63" s="15">
        <f>0.5*(Cy!CE63+Cy!CF63)*LN(KC!AB63/KC!AA63)</f>
        <v>-2.2475197001914338E-3</v>
      </c>
      <c r="AC63" s="15">
        <f>0.5*(Cy!CF63+Cy!CG63)*LN(KC!AC63/KC!AB63)</f>
        <v>-1.5533503328356614E-3</v>
      </c>
      <c r="AD63" s="15"/>
      <c r="AF63" s="64">
        <f t="shared" si="0"/>
        <v>1.0120555312418834E-3</v>
      </c>
      <c r="AG63" s="64">
        <f t="shared" si="1"/>
        <v>-9.2766584478855135E-3</v>
      </c>
      <c r="AH63" s="64">
        <f t="shared" si="2"/>
        <v>-4.6533365721657003E-3</v>
      </c>
      <c r="AI63" s="64">
        <f t="shared" si="3"/>
        <v>-6.6166499484844349E-4</v>
      </c>
      <c r="AJ63" s="64">
        <f t="shared" si="4"/>
        <v>-1.5448641565842637E-3</v>
      </c>
      <c r="AK63" s="64">
        <f t="shared" si="5"/>
        <v>-6.9649975100256056E-3</v>
      </c>
      <c r="AL63" s="64">
        <f t="shared" si="6"/>
        <v>-1.1032645757163538E-3</v>
      </c>
      <c r="AM63" s="64">
        <f t="shared" si="7"/>
        <v>-9.0397196551705514E-4</v>
      </c>
      <c r="AN63" s="64">
        <f t="shared" si="8"/>
        <v>-1.9004350165135477E-3</v>
      </c>
      <c r="AO63" s="64">
        <f t="shared" si="9"/>
        <v>-3.0248937280484079E-3</v>
      </c>
    </row>
    <row r="64" spans="1:41" x14ac:dyDescent="0.2">
      <c r="A64" s="4">
        <v>62</v>
      </c>
      <c r="B64" s="6" t="s">
        <v>99</v>
      </c>
      <c r="C64" s="15"/>
      <c r="D64" s="15">
        <f>0.5*(Cy!BG64+Cy!BH64)*LN(KC!D64/KC!C64)</f>
        <v>-4.1539066033692952E-3</v>
      </c>
      <c r="E64" s="15">
        <f>0.5*(Cy!BH64+Cy!BI64)*LN(KC!E64/KC!D64)</f>
        <v>-4.0094717705228189E-3</v>
      </c>
      <c r="F64" s="15">
        <f>0.5*(Cy!BI64+Cy!BJ64)*LN(KC!F64/KC!E64)</f>
        <v>-3.5679134083587529E-3</v>
      </c>
      <c r="G64" s="15">
        <f>0.5*(Cy!BJ64+Cy!BK64)*LN(KC!G64/KC!F64)</f>
        <v>-3.600582525102473E-3</v>
      </c>
      <c r="H64" s="15">
        <f>0.5*(Cy!BK64+Cy!BL64)*LN(KC!H64/KC!G64)</f>
        <v>-3.6741763207814204E-3</v>
      </c>
      <c r="I64" s="15">
        <f>0.5*(Cy!BL64+Cy!BM64)*LN(KC!I64/KC!H64)</f>
        <v>-3.6012762643318555E-3</v>
      </c>
      <c r="J64" s="15">
        <f>0.5*(Cy!BM64+Cy!BN64)*LN(KC!J64/KC!I64)</f>
        <v>-3.4078588268705661E-3</v>
      </c>
      <c r="K64" s="15">
        <f>0.5*(Cy!BN64+Cy!BO64)*LN(KC!K64/KC!J64)</f>
        <v>-3.1854492254162789E-3</v>
      </c>
      <c r="L64" s="15">
        <f>0.5*(Cy!BO64+Cy!BP64)*LN(KC!L64/KC!K64)</f>
        <v>-2.9141047375952933E-3</v>
      </c>
      <c r="M64" s="15">
        <f>0.5*(Cy!BP64+Cy!BQ64)*LN(KC!M64/KC!L64)</f>
        <v>-2.7882584324939639E-3</v>
      </c>
      <c r="N64" s="15">
        <f>0.5*(Cy!BQ64+Cy!BR64)*LN(KC!N64/KC!M64)</f>
        <v>-2.3311151365117844E-3</v>
      </c>
      <c r="O64" s="15">
        <f>0.5*(Cy!BR64+Cy!BS64)*LN(KC!O64/KC!N64)</f>
        <v>-1.794667547669839E-3</v>
      </c>
      <c r="P64" s="15">
        <f>0.5*(Cy!BS64+Cy!BT64)*LN(KC!P64/KC!O64)</f>
        <v>-1.3961230050082E-3</v>
      </c>
      <c r="Q64" s="15">
        <f>0.5*(Cy!BT64+Cy!BU64)*LN(KC!Q64/KC!P64)</f>
        <v>-1.0421070430554761E-3</v>
      </c>
      <c r="R64" s="15">
        <f>0.5*(Cy!BU64+Cy!BV64)*LN(KC!R64/KC!Q64)</f>
        <v>-8.3398159919071172E-4</v>
      </c>
      <c r="S64" s="15">
        <f>0.5*(Cy!BV64+Cy!BW64)*LN(KC!S64/KC!R64)</f>
        <v>-6.0118085083414878E-4</v>
      </c>
      <c r="T64" s="15">
        <f>0.5*(Cy!BW64+Cy!BX64)*LN(KC!T64/KC!S64)</f>
        <v>-3.7228053123468087E-4</v>
      </c>
      <c r="U64" s="15">
        <f>0.5*(Cy!BX64+Cy!BY64)*LN(KC!U64/KC!T64)</f>
        <v>-1.3463645964189577E-4</v>
      </c>
      <c r="V64" s="15">
        <f>0.5*(Cy!BY64+Cy!BZ64)*LN(KC!V64/KC!U64)</f>
        <v>8.7454367717495471E-5</v>
      </c>
      <c r="W64" s="15">
        <f>0.5*(Cy!BZ64+Cy!CA64)*LN(KC!W64/KC!V64)</f>
        <v>-3.0261881401117714E-4</v>
      </c>
      <c r="X64" s="15">
        <f>0.5*(Cy!CA64+Cy!CB64)*LN(KC!X64/KC!W64)</f>
        <v>-1.6872908898323327E-4</v>
      </c>
      <c r="Y64" s="15">
        <f>0.5*(Cy!CB64+Cy!CC64)*LN(KC!Y64/KC!X64)</f>
        <v>2.6360864576927928E-4</v>
      </c>
      <c r="Z64" s="15">
        <f>0.5*(Cy!CC64+Cy!CD64)*LN(KC!Z64/KC!Y64)</f>
        <v>1.0670060783767313E-4</v>
      </c>
      <c r="AA64" s="15">
        <f>0.5*(Cy!CD64+Cy!CE64)*LN(KC!AA64/KC!Z64)</f>
        <v>2.6371431030621845E-4</v>
      </c>
      <c r="AB64" s="15">
        <f>0.5*(Cy!CE64+Cy!CF64)*LN(KC!AB64/KC!AA64)</f>
        <v>-1.4147347695844242E-5</v>
      </c>
      <c r="AC64" s="15">
        <f>0.5*(Cy!CF64+Cy!CG64)*LN(KC!AC64/KC!AB64)</f>
        <v>1.1694889962614089E-4</v>
      </c>
      <c r="AD64" s="15"/>
      <c r="AF64" s="64">
        <f t="shared" si="0"/>
        <v>-3.6906840578194641E-3</v>
      </c>
      <c r="AG64" s="64">
        <f t="shared" si="1"/>
        <v>-2.9253572717775774E-3</v>
      </c>
      <c r="AH64" s="64">
        <f t="shared" si="2"/>
        <v>-1.1336120091516751E-3</v>
      </c>
      <c r="AI64" s="64">
        <f t="shared" si="3"/>
        <v>-1.7816210523069828E-4</v>
      </c>
      <c r="AJ64" s="64">
        <f t="shared" si="4"/>
        <v>1.473650231686935E-4</v>
      </c>
      <c r="AK64" s="64">
        <f t="shared" si="5"/>
        <v>-2.0294846404646264E-3</v>
      </c>
      <c r="AL64" s="64">
        <f t="shared" si="6"/>
        <v>-1.5398541031002386E-5</v>
      </c>
      <c r="AM64" s="64">
        <f t="shared" si="7"/>
        <v>-3.2098370280040065E-5</v>
      </c>
      <c r="AN64" s="64">
        <f t="shared" si="8"/>
        <v>5.1400775965148326E-5</v>
      </c>
      <c r="AO64" s="64">
        <f t="shared" si="9"/>
        <v>-1.5560900841621443E-3</v>
      </c>
    </row>
    <row r="65" spans="1:41" x14ac:dyDescent="0.2">
      <c r="A65" s="4">
        <v>63</v>
      </c>
      <c r="B65" s="6" t="s">
        <v>100</v>
      </c>
      <c r="C65" s="15"/>
      <c r="D65" s="15">
        <f>0.5*(Cy!BG65+Cy!BH65)*LN(KC!D65/KC!C65)</f>
        <v>-4.8355233028055059E-3</v>
      </c>
      <c r="E65" s="15">
        <f>0.5*(Cy!BH65+Cy!BI65)*LN(KC!E65/KC!D65)</f>
        <v>-4.7349219873915275E-3</v>
      </c>
      <c r="F65" s="15">
        <f>0.5*(Cy!BI65+Cy!BJ65)*LN(KC!F65/KC!E65)</f>
        <v>-4.4796308923221789E-3</v>
      </c>
      <c r="G65" s="15">
        <f>0.5*(Cy!BJ65+Cy!BK65)*LN(KC!G65/KC!F65)</f>
        <v>-4.564872176884823E-3</v>
      </c>
      <c r="H65" s="15">
        <f>0.5*(Cy!BK65+Cy!BL65)*LN(KC!H65/KC!G65)</f>
        <v>-4.3513554747707569E-3</v>
      </c>
      <c r="I65" s="15">
        <f>0.5*(Cy!BL65+Cy!BM65)*LN(KC!I65/KC!H65)</f>
        <v>-4.0993541049366734E-3</v>
      </c>
      <c r="J65" s="15">
        <f>0.5*(Cy!BM65+Cy!BN65)*LN(KC!J65/KC!I65)</f>
        <v>-3.9342545778675922E-3</v>
      </c>
      <c r="K65" s="15">
        <f>0.5*(Cy!BN65+Cy!BO65)*LN(KC!K65/KC!J65)</f>
        <v>-3.783198539894745E-3</v>
      </c>
      <c r="L65" s="15">
        <f>0.5*(Cy!BO65+Cy!BP65)*LN(KC!L65/KC!K65)</f>
        <v>-3.5276017691897115E-3</v>
      </c>
      <c r="M65" s="15">
        <f>0.5*(Cy!BP65+Cy!BQ65)*LN(KC!M65/KC!L65)</f>
        <v>-3.2498586948802991E-3</v>
      </c>
      <c r="N65" s="15">
        <f>0.5*(Cy!BQ65+Cy!BR65)*LN(KC!N65/KC!M65)</f>
        <v>-2.7142254311427107E-3</v>
      </c>
      <c r="O65" s="15">
        <f>0.5*(Cy!BR65+Cy!BS65)*LN(KC!O65/KC!N65)</f>
        <v>-2.1354280272748612E-3</v>
      </c>
      <c r="P65" s="15">
        <f>0.5*(Cy!BS65+Cy!BT65)*LN(KC!P65/KC!O65)</f>
        <v>-1.6736012966283445E-3</v>
      </c>
      <c r="Q65" s="15">
        <f>0.5*(Cy!BT65+Cy!BU65)*LN(KC!Q65/KC!P65)</f>
        <v>-1.2781436861384291E-3</v>
      </c>
      <c r="R65" s="15">
        <f>0.5*(Cy!BU65+Cy!BV65)*LN(KC!R65/KC!Q65)</f>
        <v>-1.1080642173562118E-3</v>
      </c>
      <c r="S65" s="15">
        <f>0.5*(Cy!BV65+Cy!BW65)*LN(KC!S65/KC!R65)</f>
        <v>-8.6716019581431394E-4</v>
      </c>
      <c r="T65" s="15">
        <f>0.5*(Cy!BW65+Cy!BX65)*LN(KC!T65/KC!S65)</f>
        <v>-6.0517650213839111E-4</v>
      </c>
      <c r="U65" s="15">
        <f>0.5*(Cy!BX65+Cy!BY65)*LN(KC!U65/KC!T65)</f>
        <v>-3.4037706783879139E-4</v>
      </c>
      <c r="V65" s="15">
        <f>0.5*(Cy!BY65+Cy!BZ65)*LN(KC!V65/KC!U65)</f>
        <v>-1.1013686342225233E-4</v>
      </c>
      <c r="W65" s="15">
        <f>0.5*(Cy!BZ65+Cy!CA65)*LN(KC!W65/KC!V65)</f>
        <v>-5.5548576902829459E-4</v>
      </c>
      <c r="X65" s="15">
        <f>0.5*(Cy!CA65+Cy!CB65)*LN(KC!X65/KC!W65)</f>
        <v>-4.1619353797749391E-4</v>
      </c>
      <c r="Y65" s="15">
        <f>0.5*(Cy!CB65+Cy!CC65)*LN(KC!Y65/KC!X65)</f>
        <v>9.3512849159474841E-5</v>
      </c>
      <c r="Z65" s="15">
        <f>0.5*(Cy!CC65+Cy!CD65)*LN(KC!Z65/KC!Y65)</f>
        <v>2.3183193689272908E-5</v>
      </c>
      <c r="AA65" s="15">
        <f>0.5*(Cy!CD65+Cy!CE65)*LN(KC!AA65/KC!Z65)</f>
        <v>1.9919335379331944E-4</v>
      </c>
      <c r="AB65" s="15">
        <f>0.5*(Cy!CE65+Cy!CF65)*LN(KC!AB65/KC!AA65)</f>
        <v>1.2504682368442435E-4</v>
      </c>
      <c r="AC65" s="15">
        <f>0.5*(Cy!CF65+Cy!CG65)*LN(KC!AC65/KC!AB65)</f>
        <v>2.6207754530123065E-4</v>
      </c>
      <c r="AD65" s="15"/>
      <c r="AF65" s="64">
        <f t="shared" si="0"/>
        <v>-4.4460269272611919E-3</v>
      </c>
      <c r="AG65" s="64">
        <f t="shared" si="1"/>
        <v>-3.4418278025950115E-3</v>
      </c>
      <c r="AH65" s="64">
        <f t="shared" si="2"/>
        <v>-1.412479484642432E-3</v>
      </c>
      <c r="AI65" s="64">
        <f t="shared" si="3"/>
        <v>-4.0547394808104461E-4</v>
      </c>
      <c r="AJ65" s="64">
        <f t="shared" si="4"/>
        <v>1.4060275312554444E-4</v>
      </c>
      <c r="AK65" s="64">
        <f t="shared" si="5"/>
        <v>-2.4271536436187217E-3</v>
      </c>
      <c r="AL65" s="64">
        <f t="shared" si="6"/>
        <v>-1.3243559747775011E-4</v>
      </c>
      <c r="AM65" s="64">
        <f t="shared" si="7"/>
        <v>-2.139350429703945E-4</v>
      </c>
      <c r="AN65" s="64">
        <f t="shared" si="8"/>
        <v>1.935621844928275E-4</v>
      </c>
      <c r="AO65" s="64">
        <f t="shared" si="9"/>
        <v>-1.9130410818908275E-3</v>
      </c>
    </row>
    <row r="66" spans="1:41" x14ac:dyDescent="0.2">
      <c r="A66" s="4">
        <v>64</v>
      </c>
      <c r="B66" s="6" t="s">
        <v>101</v>
      </c>
      <c r="C66" s="15"/>
      <c r="D66" s="15">
        <f>0.5*(Cy!BG66+Cy!BH66)*LN(KC!D66/KC!C66)</f>
        <v>-2.1049363852742413E-2</v>
      </c>
      <c r="E66" s="15">
        <f>0.5*(Cy!BH66+Cy!BI66)*LN(KC!E66/KC!D66)</f>
        <v>-1.6269686770616826E-2</v>
      </c>
      <c r="F66" s="15">
        <f>0.5*(Cy!BI66+Cy!BJ66)*LN(KC!F66/KC!E66)</f>
        <v>-1.2151983535747509E-2</v>
      </c>
      <c r="G66" s="15">
        <f>0.5*(Cy!BJ66+Cy!BK66)*LN(KC!G66/KC!F66)</f>
        <v>-1.0635885535234811E-2</v>
      </c>
      <c r="H66" s="15">
        <f>0.5*(Cy!BK66+Cy!BL66)*LN(KC!H66/KC!G66)</f>
        <v>-9.081900575980021E-3</v>
      </c>
      <c r="I66" s="15">
        <f>0.5*(Cy!BL66+Cy!BM66)*LN(KC!I66/KC!H66)</f>
        <v>-7.2506900182121381E-3</v>
      </c>
      <c r="J66" s="15">
        <f>0.5*(Cy!BM66+Cy!BN66)*LN(KC!J66/KC!I66)</f>
        <v>-5.5331078334687088E-3</v>
      </c>
      <c r="K66" s="15">
        <f>0.5*(Cy!BN66+Cy!BO66)*LN(KC!K66/KC!J66)</f>
        <v>-5.0689948800176701E-3</v>
      </c>
      <c r="L66" s="15">
        <f>0.5*(Cy!BO66+Cy!BP66)*LN(KC!L66/KC!K66)</f>
        <v>-4.6868828214863354E-3</v>
      </c>
      <c r="M66" s="15">
        <f>0.5*(Cy!BP66+Cy!BQ66)*LN(KC!M66/KC!L66)</f>
        <v>-4.3116027211133083E-3</v>
      </c>
      <c r="N66" s="15">
        <f>0.5*(Cy!BQ66+Cy!BR66)*LN(KC!N66/KC!M66)</f>
        <v>-3.5111643721157594E-3</v>
      </c>
      <c r="O66" s="15">
        <f>0.5*(Cy!BR66+Cy!BS66)*LN(KC!O66/KC!N66)</f>
        <v>-2.1554795895102272E-3</v>
      </c>
      <c r="P66" s="15">
        <f>0.5*(Cy!BS66+Cy!BT66)*LN(KC!P66/KC!O66)</f>
        <v>-1.4894051882561163E-3</v>
      </c>
      <c r="Q66" s="15">
        <f>0.5*(Cy!BT66+Cy!BU66)*LN(KC!Q66/KC!P66)</f>
        <v>-1.351022302519319E-3</v>
      </c>
      <c r="R66" s="15">
        <f>0.5*(Cy!BU66+Cy!BV66)*LN(KC!R66/KC!Q66)</f>
        <v>-1.3997644767145458E-3</v>
      </c>
      <c r="S66" s="15">
        <f>0.5*(Cy!BV66+Cy!BW66)*LN(KC!S66/KC!R66)</f>
        <v>-1.6624051258610115E-3</v>
      </c>
      <c r="T66" s="15">
        <f>0.5*(Cy!BW66+Cy!BX66)*LN(KC!T66/KC!S66)</f>
        <v>-8.6695927022712219E-4</v>
      </c>
      <c r="U66" s="15">
        <f>0.5*(Cy!BX66+Cy!BY66)*LN(KC!U66/KC!T66)</f>
        <v>-7.9191904328031345E-4</v>
      </c>
      <c r="V66" s="15">
        <f>0.5*(Cy!BY66+Cy!BZ66)*LN(KC!V66/KC!U66)</f>
        <v>-4.4509486380110301E-4</v>
      </c>
      <c r="W66" s="15">
        <f>0.5*(Cy!BZ66+Cy!CA66)*LN(KC!W66/KC!V66)</f>
        <v>-6.4163411774006876E-4</v>
      </c>
      <c r="X66" s="15">
        <f>0.5*(Cy!CA66+Cy!CB66)*LN(KC!X66/KC!W66)</f>
        <v>-2.6927191793217435E-4</v>
      </c>
      <c r="Y66" s="15">
        <f>0.5*(Cy!CB66+Cy!CC66)*LN(KC!Y66/KC!X66)</f>
        <v>-1.3639570421595875E-4</v>
      </c>
      <c r="Z66" s="15">
        <f>0.5*(Cy!CC66+Cy!CD66)*LN(KC!Z66/KC!Y66)</f>
        <v>-2.8271298786000854E-4</v>
      </c>
      <c r="AA66" s="15">
        <f>0.5*(Cy!CD66+Cy!CE66)*LN(KC!AA66/KC!Z66)</f>
        <v>1.3181575820464718E-4</v>
      </c>
      <c r="AB66" s="15">
        <f>0.5*(Cy!CE66+Cy!CF66)*LN(KC!AB66/KC!AA66)</f>
        <v>-2.5115555289815622E-4</v>
      </c>
      <c r="AC66" s="15">
        <f>0.5*(Cy!CF66+Cy!CG66)*LN(KC!AC66/KC!AB66)</f>
        <v>-1.8960615750932E-4</v>
      </c>
      <c r="AD66" s="15"/>
      <c r="AF66" s="64">
        <f t="shared" si="0"/>
        <v>-1.107802928715826E-2</v>
      </c>
      <c r="AG66" s="64">
        <f t="shared" si="1"/>
        <v>-4.6223505256403567E-3</v>
      </c>
      <c r="AH66" s="64">
        <f t="shared" si="2"/>
        <v>-1.6116153365722439E-3</v>
      </c>
      <c r="AI66" s="64">
        <f t="shared" si="3"/>
        <v>-6.0297584259615643E-4</v>
      </c>
      <c r="AJ66" s="64">
        <f t="shared" si="4"/>
        <v>-1.4561092885575925E-4</v>
      </c>
      <c r="AK66" s="64">
        <f t="shared" si="5"/>
        <v>-3.1169829311063E-3</v>
      </c>
      <c r="AL66" s="64">
        <f t="shared" si="6"/>
        <v>-3.7429338572595789E-4</v>
      </c>
      <c r="AM66" s="64">
        <f t="shared" si="7"/>
        <v>-4.1277151835651281E-4</v>
      </c>
      <c r="AN66" s="64">
        <f t="shared" si="8"/>
        <v>-2.2038085520373812E-4</v>
      </c>
      <c r="AO66" s="64">
        <f t="shared" si="9"/>
        <v>-3.6121163841645555E-3</v>
      </c>
    </row>
    <row r="67" spans="1:41" x14ac:dyDescent="0.2">
      <c r="A67" s="4">
        <v>65</v>
      </c>
      <c r="B67" s="6" t="s">
        <v>102</v>
      </c>
      <c r="C67" s="15"/>
      <c r="D67" s="15">
        <f>0.5*(Cy!BG67+Cy!BH67)*LN(KC!D67/KC!C67)</f>
        <v>-1.6853043291588383E-2</v>
      </c>
      <c r="E67" s="15">
        <f>0.5*(Cy!BH67+Cy!BI67)*LN(KC!E67/KC!D67)</f>
        <v>-1.5298616456612514E-2</v>
      </c>
      <c r="F67" s="15">
        <f>0.5*(Cy!BI67+Cy!BJ67)*LN(KC!F67/KC!E67)</f>
        <v>-1.253513171339715E-2</v>
      </c>
      <c r="G67" s="15">
        <f>0.5*(Cy!BJ67+Cy!BK67)*LN(KC!G67/KC!F67)</f>
        <v>-1.071010758446408E-2</v>
      </c>
      <c r="H67" s="15">
        <f>0.5*(Cy!BK67+Cy!BL67)*LN(KC!H67/KC!G67)</f>
        <v>-9.2339013217960716E-3</v>
      </c>
      <c r="I67" s="15">
        <f>0.5*(Cy!BL67+Cy!BM67)*LN(KC!I67/KC!H67)</f>
        <v>-8.0522148169337761E-3</v>
      </c>
      <c r="J67" s="15">
        <f>0.5*(Cy!BM67+Cy!BN67)*LN(KC!J67/KC!I67)</f>
        <v>-6.694438222859752E-3</v>
      </c>
      <c r="K67" s="15">
        <f>0.5*(Cy!BN67+Cy!BO67)*LN(KC!K67/KC!J67)</f>
        <v>-4.7903761143706708E-3</v>
      </c>
      <c r="L67" s="15">
        <f>0.5*(Cy!BO67+Cy!BP67)*LN(KC!L67/KC!K67)</f>
        <v>-3.3750406105332452E-3</v>
      </c>
      <c r="M67" s="15">
        <f>0.5*(Cy!BP67+Cy!BQ67)*LN(KC!M67/KC!L67)</f>
        <v>-2.7876751856002369E-3</v>
      </c>
      <c r="N67" s="15">
        <f>0.5*(Cy!BQ67+Cy!BR67)*LN(KC!N67/KC!M67)</f>
        <v>-1.90373436509862E-3</v>
      </c>
      <c r="O67" s="15">
        <f>0.5*(Cy!BR67+Cy!BS67)*LN(KC!O67/KC!N67)</f>
        <v>-1.5609201253195932E-3</v>
      </c>
      <c r="P67" s="15">
        <f>0.5*(Cy!BS67+Cy!BT67)*LN(KC!P67/KC!O67)</f>
        <v>-1.3083466878922435E-3</v>
      </c>
      <c r="Q67" s="15">
        <f>0.5*(Cy!BT67+Cy!BU67)*LN(KC!Q67/KC!P67)</f>
        <v>-3.762415336746523E-4</v>
      </c>
      <c r="R67" s="15">
        <f>0.5*(Cy!BU67+Cy!BV67)*LN(KC!R67/KC!Q67)</f>
        <v>8.2007659232471086E-4</v>
      </c>
      <c r="S67" s="15">
        <f>0.5*(Cy!BV67+Cy!BW67)*LN(KC!S67/KC!R67)</f>
        <v>1.6639073014516751E-3</v>
      </c>
      <c r="T67" s="15">
        <f>0.5*(Cy!BW67+Cy!BX67)*LN(KC!T67/KC!S67)</f>
        <v>3.5563437490859916E-3</v>
      </c>
      <c r="U67" s="15">
        <f>0.5*(Cy!BX67+Cy!BY67)*LN(KC!U67/KC!T67)</f>
        <v>3.5495259900770963E-3</v>
      </c>
      <c r="V67" s="15">
        <f>0.5*(Cy!BY67+Cy!BZ67)*LN(KC!V67/KC!U67)</f>
        <v>4.7654217613235118E-3</v>
      </c>
      <c r="W67" s="15">
        <f>0.5*(Cy!BZ67+Cy!CA67)*LN(KC!W67/KC!V67)</f>
        <v>2.9212451818619385E-3</v>
      </c>
      <c r="X67" s="15">
        <f>0.5*(Cy!CA67+Cy!CB67)*LN(KC!X67/KC!W67)</f>
        <v>2.7868562461076159E-3</v>
      </c>
      <c r="Y67" s="15">
        <f>0.5*(Cy!CB67+Cy!CC67)*LN(KC!Y67/KC!X67)</f>
        <v>3.2977624175707146E-3</v>
      </c>
      <c r="Z67" s="15">
        <f>0.5*(Cy!CC67+Cy!CD67)*LN(KC!Z67/KC!Y67)</f>
        <v>1.8241708170980671E-3</v>
      </c>
      <c r="AA67" s="15">
        <f>0.5*(Cy!CD67+Cy!CE67)*LN(KC!AA67/KC!Z67)</f>
        <v>2.3278510998421269E-3</v>
      </c>
      <c r="AB67" s="15">
        <f>0.5*(Cy!CE67+Cy!CF67)*LN(KC!AB67/KC!AA67)</f>
        <v>1.5469597416225313E-3</v>
      </c>
      <c r="AC67" s="15">
        <f>0.5*(Cy!CF67+Cy!CG67)*LN(KC!AC67/KC!AB67)</f>
        <v>2.13690111071745E-3</v>
      </c>
      <c r="AD67" s="15"/>
      <c r="AF67" s="64">
        <f t="shared" si="0"/>
        <v>-1.1165994378640718E-2</v>
      </c>
      <c r="AG67" s="64">
        <f t="shared" si="1"/>
        <v>-3.9102528996925049E-3</v>
      </c>
      <c r="AH67" s="64">
        <f t="shared" si="2"/>
        <v>-1.5230489062202068E-4</v>
      </c>
      <c r="AI67" s="64">
        <f t="shared" si="3"/>
        <v>3.5158785856912304E-3</v>
      </c>
      <c r="AJ67" s="64">
        <f t="shared" si="4"/>
        <v>2.2267290373701779E-3</v>
      </c>
      <c r="AK67" s="64">
        <f t="shared" si="5"/>
        <v>-2.0312788951572626E-3</v>
      </c>
      <c r="AL67" s="64">
        <f t="shared" si="6"/>
        <v>2.8713038115307037E-3</v>
      </c>
      <c r="AM67" s="64">
        <f t="shared" si="7"/>
        <v>3.1286471578708822E-3</v>
      </c>
      <c r="AN67" s="64">
        <f t="shared" si="8"/>
        <v>1.8419304261699907E-3</v>
      </c>
      <c r="AO67" s="64">
        <f t="shared" si="9"/>
        <v>-1.8971889091787661E-3</v>
      </c>
    </row>
    <row r="68" spans="1:41" x14ac:dyDescent="0.2">
      <c r="A68" s="4">
        <v>66</v>
      </c>
      <c r="B68" s="6" t="s">
        <v>103</v>
      </c>
      <c r="C68" s="15"/>
      <c r="D68" s="15">
        <f>0.5*(Cy!BG68+Cy!BH68)*LN(KC!D68/KC!C68)</f>
        <v>3.1201813288132757E-3</v>
      </c>
      <c r="E68" s="15">
        <f>0.5*(Cy!BH68+Cy!BI68)*LN(KC!E68/KC!D68)</f>
        <v>2.3785150239651379E-3</v>
      </c>
      <c r="F68" s="15">
        <f>0.5*(Cy!BI68+Cy!BJ68)*LN(KC!F68/KC!E68)</f>
        <v>1.0870542893847617E-3</v>
      </c>
      <c r="G68" s="15">
        <f>0.5*(Cy!BJ68+Cy!BK68)*LN(KC!G68/KC!F68)</f>
        <v>1.4874494230567294E-4</v>
      </c>
      <c r="H68" s="15">
        <f>0.5*(Cy!BK68+Cy!BL68)*LN(KC!H68/KC!G68)</f>
        <v>4.5168055517372685E-4</v>
      </c>
      <c r="I68" s="15">
        <f>0.5*(Cy!BL68+Cy!BM68)*LN(KC!I68/KC!H68)</f>
        <v>6.6952022016561062E-4</v>
      </c>
      <c r="J68" s="15">
        <f>0.5*(Cy!BM68+Cy!BN68)*LN(KC!J68/KC!I68)</f>
        <v>8.7345971692946779E-5</v>
      </c>
      <c r="K68" s="15">
        <f>0.5*(Cy!BN68+Cy!BO68)*LN(KC!K68/KC!J68)</f>
        <v>-4.5025848033169964E-4</v>
      </c>
      <c r="L68" s="15">
        <f>0.5*(Cy!BO68+Cy!BP68)*LN(KC!L68/KC!K68)</f>
        <v>-6.9704422620667217E-4</v>
      </c>
      <c r="M68" s="15">
        <f>0.5*(Cy!BP68+Cy!BQ68)*LN(KC!M68/KC!L68)</f>
        <v>-3.9008738745826508E-4</v>
      </c>
      <c r="N68" s="15">
        <f>0.5*(Cy!BQ68+Cy!BR68)*LN(KC!N68/KC!M68)</f>
        <v>-2.768409891828438E-4</v>
      </c>
      <c r="O68" s="15">
        <f>0.5*(Cy!BR68+Cy!BS68)*LN(KC!O68/KC!N68)</f>
        <v>-1.1241689487944428E-4</v>
      </c>
      <c r="P68" s="15">
        <f>0.5*(Cy!BS68+Cy!BT68)*LN(KC!P68/KC!O68)</f>
        <v>7.4304992556915189E-4</v>
      </c>
      <c r="Q68" s="15">
        <f>0.5*(Cy!BT68+Cy!BU68)*LN(KC!Q68/KC!P68)</f>
        <v>2.1832218698499854E-4</v>
      </c>
      <c r="R68" s="15">
        <f>0.5*(Cy!BU68+Cy!BV68)*LN(KC!R68/KC!Q68)</f>
        <v>-1.9254527198250446E-4</v>
      </c>
      <c r="S68" s="15">
        <f>0.5*(Cy!BV68+Cy!BW68)*LN(KC!S68/KC!R68)</f>
        <v>3.9513628144770816E-4</v>
      </c>
      <c r="T68" s="15">
        <f>0.5*(Cy!BW68+Cy!BX68)*LN(KC!T68/KC!S68)</f>
        <v>2.0817613496446589E-4</v>
      </c>
      <c r="U68" s="15">
        <f>0.5*(Cy!BX68+Cy!BY68)*LN(KC!U68/KC!T68)</f>
        <v>3.5535655340156251E-4</v>
      </c>
      <c r="V68" s="15">
        <f>0.5*(Cy!BY68+Cy!BZ68)*LN(KC!V68/KC!U68)</f>
        <v>6.1454141965532592E-4</v>
      </c>
      <c r="W68" s="15">
        <f>0.5*(Cy!BZ68+Cy!CA68)*LN(KC!W68/KC!V68)</f>
        <v>5.5408336072609377E-4</v>
      </c>
      <c r="X68" s="15">
        <f>0.5*(Cy!CA68+Cy!CB68)*LN(KC!X68/KC!W68)</f>
        <v>4.6849972406328929E-4</v>
      </c>
      <c r="Y68" s="15">
        <f>0.5*(Cy!CB68+Cy!CC68)*LN(KC!Y68/KC!X68)</f>
        <v>5.4111477276605512E-4</v>
      </c>
      <c r="Z68" s="15">
        <f>0.5*(Cy!CC68+Cy!CD68)*LN(KC!Z68/KC!Y68)</f>
        <v>8.0133681671362255E-4</v>
      </c>
      <c r="AA68" s="15">
        <f>0.5*(Cy!CD68+Cy!CE68)*LN(KC!AA68/KC!Z68)</f>
        <v>4.8335550202769522E-4</v>
      </c>
      <c r="AB68" s="15">
        <f>0.5*(Cy!CE68+Cy!CF68)*LN(KC!AB68/KC!AA68)</f>
        <v>4.3832056861075409E-4</v>
      </c>
      <c r="AC68" s="15">
        <f>0.5*(Cy!CF68+Cy!CG68)*LN(KC!AC68/KC!AB68)</f>
        <v>3.3702484050652078E-4</v>
      </c>
      <c r="AD68" s="15"/>
      <c r="AF68" s="64">
        <f t="shared" ref="AF68:AF101" si="10">AVERAGE(E68:I68)</f>
        <v>9.47103006198982E-4</v>
      </c>
      <c r="AG68" s="64">
        <f t="shared" ref="AG68:AG101" si="11">AVERAGE(J68:N68)</f>
        <v>-3.4537702229730681E-4</v>
      </c>
      <c r="AH68" s="64">
        <f t="shared" ref="AH68:AH101" si="12">AVERAGE(O68:S68)</f>
        <v>2.1030924542798194E-4</v>
      </c>
      <c r="AI68" s="64">
        <f t="shared" ref="AI68:AI101" si="13">AVERAGE(T68:X68)</f>
        <v>4.401314385621475E-4</v>
      </c>
      <c r="AJ68" s="64">
        <f t="shared" ref="AJ68:AJ101" si="14">AVERAGE(Y68:AC68)</f>
        <v>5.2023050012492953E-4</v>
      </c>
      <c r="AK68" s="64">
        <f t="shared" ref="AK68:AK101" si="15">AVERAGE(J68:S68)</f>
        <v>-6.7533888434662432E-5</v>
      </c>
      <c r="AL68" s="64">
        <f t="shared" ref="AL68:AL101" si="16">AVERAGE(T68:AC68)</f>
        <v>4.8018096934353852E-4</v>
      </c>
      <c r="AM68" s="64">
        <f t="shared" ref="AM68:AM101" si="17">AVERAGE(T68:AA68)</f>
        <v>5.0330803553976379E-4</v>
      </c>
      <c r="AN68" s="64">
        <f t="shared" ref="AN68:AN101" si="18">AVERAGE(AB68:AC68)</f>
        <v>3.8767270455863744E-4</v>
      </c>
      <c r="AO68" s="64">
        <f t="shared" ref="AO68:AO101" si="19">AVERAGE(E68:AC68)</f>
        <v>3.544794336033468E-4</v>
      </c>
    </row>
    <row r="69" spans="1:41" x14ac:dyDescent="0.2">
      <c r="A69" s="4">
        <v>67</v>
      </c>
      <c r="B69" s="6" t="s">
        <v>104</v>
      </c>
      <c r="C69" s="15"/>
      <c r="D69" s="15">
        <f>0.5*(Cy!BG69+Cy!BH69)*LN(KC!D69/KC!C69)</f>
        <v>2.9148310577170908E-3</v>
      </c>
      <c r="E69" s="15">
        <f>0.5*(Cy!BH69+Cy!BI69)*LN(KC!E69/KC!D69)</f>
        <v>1.588597444871092E-3</v>
      </c>
      <c r="F69" s="15">
        <f>0.5*(Cy!BI69+Cy!BJ69)*LN(KC!F69/KC!E69)</f>
        <v>7.7549490816673284E-4</v>
      </c>
      <c r="G69" s="15">
        <f>0.5*(Cy!BJ69+Cy!BK69)*LN(KC!G69/KC!F69)</f>
        <v>2.9402091341535527E-4</v>
      </c>
      <c r="H69" s="15">
        <f>0.5*(Cy!BK69+Cy!BL69)*LN(KC!H69/KC!G69)</f>
        <v>4.1402764218521876E-4</v>
      </c>
      <c r="I69" s="15">
        <f>0.5*(Cy!BL69+Cy!BM69)*LN(KC!I69/KC!H69)</f>
        <v>5.7320531428247312E-4</v>
      </c>
      <c r="J69" s="15">
        <f>0.5*(Cy!BM69+Cy!BN69)*LN(KC!J69/KC!I69)</f>
        <v>3.7038021256089186E-4</v>
      </c>
      <c r="K69" s="15">
        <f>0.5*(Cy!BN69+Cy!BO69)*LN(KC!K69/KC!J69)</f>
        <v>-2.6052649861060909E-4</v>
      </c>
      <c r="L69" s="15">
        <f>0.5*(Cy!BO69+Cy!BP69)*LN(KC!L69/KC!K69)</f>
        <v>-7.5776967325111853E-4</v>
      </c>
      <c r="M69" s="15">
        <f>0.5*(Cy!BP69+Cy!BQ69)*LN(KC!M69/KC!L69)</f>
        <v>-5.5819752848792863E-4</v>
      </c>
      <c r="N69" s="15">
        <f>0.5*(Cy!BQ69+Cy!BR69)*LN(KC!N69/KC!M69)</f>
        <v>-4.4074713826106808E-4</v>
      </c>
      <c r="O69" s="15">
        <f>0.5*(Cy!BR69+Cy!BS69)*LN(KC!O69/KC!N69)</f>
        <v>-5.7117926352708373E-4</v>
      </c>
      <c r="P69" s="15">
        <f>0.5*(Cy!BS69+Cy!BT69)*LN(KC!P69/KC!O69)</f>
        <v>6.5535552826966981E-4</v>
      </c>
      <c r="Q69" s="15">
        <f>0.5*(Cy!BT69+Cy!BU69)*LN(KC!Q69/KC!P69)</f>
        <v>-5.3346458114976401E-5</v>
      </c>
      <c r="R69" s="15">
        <f>0.5*(Cy!BU69+Cy!BV69)*LN(KC!R69/KC!Q69)</f>
        <v>-1.5746653714585263E-4</v>
      </c>
      <c r="S69" s="15">
        <f>0.5*(Cy!BV69+Cy!BW69)*LN(KC!S69/KC!R69)</f>
        <v>6.2955934086478336E-4</v>
      </c>
      <c r="T69" s="15">
        <f>0.5*(Cy!BW69+Cy!BX69)*LN(KC!T69/KC!S69)</f>
        <v>3.7356838406967999E-4</v>
      </c>
      <c r="U69" s="15">
        <f>0.5*(Cy!BX69+Cy!BY69)*LN(KC!U69/KC!T69)</f>
        <v>7.0852235330601677E-4</v>
      </c>
      <c r="V69" s="15">
        <f>0.5*(Cy!BY69+Cy!BZ69)*LN(KC!V69/KC!U69)</f>
        <v>1.1222750466558186E-3</v>
      </c>
      <c r="W69" s="15">
        <f>0.5*(Cy!BZ69+Cy!CA69)*LN(KC!W69/KC!V69)</f>
        <v>1.2429598304588656E-3</v>
      </c>
      <c r="X69" s="15">
        <f>0.5*(Cy!CA69+Cy!CB69)*LN(KC!X69/KC!W69)</f>
        <v>8.7255499307728067E-4</v>
      </c>
      <c r="Y69" s="15">
        <f>0.5*(Cy!CB69+Cy!CC69)*LN(KC!Y69/KC!X69)</f>
        <v>-7.1295121606095122E-5</v>
      </c>
      <c r="Z69" s="15">
        <f>0.5*(Cy!CC69+Cy!CD69)*LN(KC!Z69/KC!Y69)</f>
        <v>3.0073638709620721E-4</v>
      </c>
      <c r="AA69" s="15">
        <f>0.5*(Cy!CD69+Cy!CE69)*LN(KC!AA69/KC!Z69)</f>
        <v>2.3873904555302974E-4</v>
      </c>
      <c r="AB69" s="15">
        <f>0.5*(Cy!CE69+Cy!CF69)*LN(KC!AB69/KC!AA69)</f>
        <v>3.2768761488305442E-4</v>
      </c>
      <c r="AC69" s="15">
        <f>0.5*(Cy!CF69+Cy!CG69)*LN(KC!AC69/KC!AB69)</f>
        <v>5.7735484851502634E-4</v>
      </c>
      <c r="AD69" s="15"/>
      <c r="AF69" s="64">
        <f t="shared" si="10"/>
        <v>7.2906924458417436E-4</v>
      </c>
      <c r="AG69" s="64">
        <f t="shared" si="11"/>
        <v>-3.293721252099665E-4</v>
      </c>
      <c r="AH69" s="64">
        <f t="shared" si="12"/>
        <v>1.0058452206930808E-4</v>
      </c>
      <c r="AI69" s="64">
        <f t="shared" si="13"/>
        <v>8.6397612151353222E-4</v>
      </c>
      <c r="AJ69" s="64">
        <f t="shared" si="14"/>
        <v>2.7464455488824451E-4</v>
      </c>
      <c r="AK69" s="64">
        <f t="shared" si="15"/>
        <v>-1.1439380157032921E-4</v>
      </c>
      <c r="AL69" s="64">
        <f t="shared" si="16"/>
        <v>5.6931033820088836E-4</v>
      </c>
      <c r="AM69" s="64">
        <f t="shared" si="17"/>
        <v>5.9850761482635039E-4</v>
      </c>
      <c r="AN69" s="64">
        <f t="shared" si="18"/>
        <v>4.5252123169904038E-4</v>
      </c>
      <c r="AO69" s="64">
        <f t="shared" si="19"/>
        <v>3.2778046356905858E-4</v>
      </c>
    </row>
    <row r="70" spans="1:41" x14ac:dyDescent="0.2">
      <c r="A70" s="4">
        <v>68</v>
      </c>
      <c r="B70" s="6" t="s">
        <v>105</v>
      </c>
      <c r="C70" s="15"/>
      <c r="D70" s="15">
        <f>0.5*(Cy!BG70+Cy!BH70)*LN(KC!D70/KC!C70)</f>
        <v>3.9964191383178808E-3</v>
      </c>
      <c r="E70" s="15">
        <f>0.5*(Cy!BH70+Cy!BI70)*LN(KC!E70/KC!D70)</f>
        <v>3.6485550685616923E-3</v>
      </c>
      <c r="F70" s="15">
        <f>0.5*(Cy!BI70+Cy!BJ70)*LN(KC!F70/KC!E70)</f>
        <v>3.0244597631683863E-3</v>
      </c>
      <c r="G70" s="15">
        <f>0.5*(Cy!BJ70+Cy!BK70)*LN(KC!G70/KC!F70)</f>
        <v>-5.0311441887694723E-5</v>
      </c>
      <c r="H70" s="15">
        <f>0.5*(Cy!BK70+Cy!BL70)*LN(KC!H70/KC!G70)</f>
        <v>2.410235371610429E-4</v>
      </c>
      <c r="I70" s="15">
        <f>0.5*(Cy!BL70+Cy!BM70)*LN(KC!I70/KC!H70)</f>
        <v>-2.1529962000472124E-4</v>
      </c>
      <c r="J70" s="15">
        <f>0.5*(Cy!BM70+Cy!BN70)*LN(KC!J70/KC!I70)</f>
        <v>-2.3948624521482072E-4</v>
      </c>
      <c r="K70" s="15">
        <f>0.5*(Cy!BN70+Cy!BO70)*LN(KC!K70/KC!J70)</f>
        <v>3.5167896651993892E-4</v>
      </c>
      <c r="L70" s="15">
        <f>0.5*(Cy!BO70+Cy!BP70)*LN(KC!L70/KC!K70)</f>
        <v>2.3294502324047777E-4</v>
      </c>
      <c r="M70" s="15">
        <f>0.5*(Cy!BP70+Cy!BQ70)*LN(KC!M70/KC!L70)</f>
        <v>8.2279380657750525E-4</v>
      </c>
      <c r="N70" s="15">
        <f>0.5*(Cy!BQ70+Cy!BR70)*LN(KC!N70/KC!M70)</f>
        <v>1.632658667709348E-3</v>
      </c>
      <c r="O70" s="15">
        <f>0.5*(Cy!BR70+Cy!BS70)*LN(KC!O70/KC!N70)</f>
        <v>1.1488695840519685E-3</v>
      </c>
      <c r="P70" s="15">
        <f>0.5*(Cy!BS70+Cy!BT70)*LN(KC!P70/KC!O70)</f>
        <v>1.4924782645557516E-3</v>
      </c>
      <c r="Q70" s="15">
        <f>0.5*(Cy!BT70+Cy!BU70)*LN(KC!Q70/KC!P70)</f>
        <v>1.529308308916623E-3</v>
      </c>
      <c r="R70" s="15">
        <f>0.5*(Cy!BU70+Cy!BV70)*LN(KC!R70/KC!Q70)</f>
        <v>2.3454840019280826E-4</v>
      </c>
      <c r="S70" s="15">
        <f>0.5*(Cy!BV70+Cy!BW70)*LN(KC!S70/KC!R70)</f>
        <v>8.5129116414521652E-4</v>
      </c>
      <c r="T70" s="15">
        <f>0.5*(Cy!BW70+Cy!BX70)*LN(KC!T70/KC!S70)</f>
        <v>7.1183141692154699E-4</v>
      </c>
      <c r="U70" s="15">
        <f>0.5*(Cy!BX70+Cy!BY70)*LN(KC!U70/KC!T70)</f>
        <v>8.7541625559876368E-4</v>
      </c>
      <c r="V70" s="15">
        <f>0.5*(Cy!BY70+Cy!BZ70)*LN(KC!V70/KC!U70)</f>
        <v>4.6253458346654799E-4</v>
      </c>
      <c r="W70" s="15">
        <f>0.5*(Cy!BZ70+Cy!CA70)*LN(KC!W70/KC!V70)</f>
        <v>3.7578728393945386E-4</v>
      </c>
      <c r="X70" s="15">
        <f>0.5*(Cy!CA70+Cy!CB70)*LN(KC!X70/KC!W70)</f>
        <v>-2.5586370247667936E-4</v>
      </c>
      <c r="Y70" s="15">
        <f>0.5*(Cy!CB70+Cy!CC70)*LN(KC!Y70/KC!X70)</f>
        <v>-4.7826855491065373E-4</v>
      </c>
      <c r="Z70" s="15">
        <f>0.5*(Cy!CC70+Cy!CD70)*LN(KC!Z70/KC!Y70)</f>
        <v>-2.9826206818588655E-4</v>
      </c>
      <c r="AA70" s="15">
        <f>0.5*(Cy!CD70+Cy!CE70)*LN(KC!AA70/KC!Z70)</f>
        <v>-5.1650054746049212E-4</v>
      </c>
      <c r="AB70" s="15">
        <f>0.5*(Cy!CE70+Cy!CF70)*LN(KC!AB70/KC!AA70)</f>
        <v>-1.1560084666568098E-4</v>
      </c>
      <c r="AC70" s="15">
        <f>0.5*(Cy!CF70+Cy!CG70)*LN(KC!AC70/KC!AB70)</f>
        <v>-3.1508090340618159E-4</v>
      </c>
      <c r="AD70" s="15"/>
      <c r="AF70" s="64">
        <f t="shared" si="10"/>
        <v>1.3296854613997411E-3</v>
      </c>
      <c r="AG70" s="64">
        <f t="shared" si="11"/>
        <v>5.6011804376648986E-4</v>
      </c>
      <c r="AH70" s="64">
        <f t="shared" si="12"/>
        <v>1.0512991443724735E-3</v>
      </c>
      <c r="AI70" s="64">
        <f t="shared" si="13"/>
        <v>4.3394116748992652E-4</v>
      </c>
      <c r="AJ70" s="64">
        <f t="shared" si="14"/>
        <v>-3.4474258412577898E-4</v>
      </c>
      <c r="AK70" s="64">
        <f t="shared" si="15"/>
        <v>8.0570859406948179E-4</v>
      </c>
      <c r="AL70" s="64">
        <f t="shared" si="16"/>
        <v>4.4599291682073783E-5</v>
      </c>
      <c r="AM70" s="64">
        <f t="shared" si="17"/>
        <v>1.0958433336157505E-4</v>
      </c>
      <c r="AN70" s="64">
        <f t="shared" si="18"/>
        <v>-2.1534087503593128E-4</v>
      </c>
      <c r="AO70" s="64">
        <f t="shared" si="19"/>
        <v>6.0606024658057048E-4</v>
      </c>
    </row>
    <row r="71" spans="1:41" x14ac:dyDescent="0.2">
      <c r="A71" s="4">
        <v>69</v>
      </c>
      <c r="B71" s="6" t="s">
        <v>106</v>
      </c>
      <c r="C71" s="15"/>
      <c r="D71" s="15">
        <f>0.5*(Cy!BG71+Cy!BH71)*LN(KC!D71/KC!C71)</f>
        <v>6.7347802125300241E-3</v>
      </c>
      <c r="E71" s="15">
        <f>0.5*(Cy!BH71+Cy!BI71)*LN(KC!E71/KC!D71)</f>
        <v>6.0669587329530662E-3</v>
      </c>
      <c r="F71" s="15">
        <f>0.5*(Cy!BI71+Cy!BJ71)*LN(KC!F71/KC!E71)</f>
        <v>2.8420753577154839E-3</v>
      </c>
      <c r="G71" s="15">
        <f>0.5*(Cy!BJ71+Cy!BK71)*LN(KC!G71/KC!F71)</f>
        <v>9.9233172576856715E-4</v>
      </c>
      <c r="H71" s="15">
        <f>0.5*(Cy!BK71+Cy!BL71)*LN(KC!H71/KC!G71)</f>
        <v>8.9004431941038897E-4</v>
      </c>
      <c r="I71" s="15">
        <f>0.5*(Cy!BL71+Cy!BM71)*LN(KC!I71/KC!H71)</f>
        <v>1.5067154755695176E-3</v>
      </c>
      <c r="J71" s="15">
        <f>0.5*(Cy!BM71+Cy!BN71)*LN(KC!J71/KC!I71)</f>
        <v>1.0125320829887123E-3</v>
      </c>
      <c r="K71" s="15">
        <f>0.5*(Cy!BN71+Cy!BO71)*LN(KC!K71/KC!J71)</f>
        <v>1.6798139307595125E-4</v>
      </c>
      <c r="L71" s="15">
        <f>0.5*(Cy!BO71+Cy!BP71)*LN(KC!L71/KC!K71)</f>
        <v>-7.6870805616775819E-5</v>
      </c>
      <c r="M71" s="15">
        <f>0.5*(Cy!BP71+Cy!BQ71)*LN(KC!M71/KC!L71)</f>
        <v>1.9572899212289699E-3</v>
      </c>
      <c r="N71" s="15">
        <f>0.5*(Cy!BQ71+Cy!BR71)*LN(KC!N71/KC!M71)</f>
        <v>1.9110409247170995E-3</v>
      </c>
      <c r="O71" s="15">
        <f>0.5*(Cy!BR71+Cy!BS71)*LN(KC!O71/KC!N71)</f>
        <v>8.8123894251861861E-4</v>
      </c>
      <c r="P71" s="15">
        <f>0.5*(Cy!BS71+Cy!BT71)*LN(KC!P71/KC!O71)</f>
        <v>1.555315986468657E-3</v>
      </c>
      <c r="Q71" s="15">
        <f>0.5*(Cy!BT71+Cy!BU71)*LN(KC!Q71/KC!P71)</f>
        <v>9.7284012628523107E-4</v>
      </c>
      <c r="R71" s="15">
        <f>0.5*(Cy!BU71+Cy!BV71)*LN(KC!R71/KC!Q71)</f>
        <v>3.8288915671143547E-4</v>
      </c>
      <c r="S71" s="15">
        <f>0.5*(Cy!BV71+Cy!BW71)*LN(KC!S71/KC!R71)</f>
        <v>8.5599843440268327E-4</v>
      </c>
      <c r="T71" s="15">
        <f>0.5*(Cy!BW71+Cy!BX71)*LN(KC!T71/KC!S71)</f>
        <v>5.9229541467761002E-4</v>
      </c>
      <c r="U71" s="15">
        <f>0.5*(Cy!BX71+Cy!BY71)*LN(KC!U71/KC!T71)</f>
        <v>6.2633108343776943E-4</v>
      </c>
      <c r="V71" s="15">
        <f>0.5*(Cy!BY71+Cy!BZ71)*LN(KC!V71/KC!U71)</f>
        <v>4.6912049267622784E-4</v>
      </c>
      <c r="W71" s="15">
        <f>0.5*(Cy!BZ71+Cy!CA71)*LN(KC!W71/KC!V71)</f>
        <v>8.2976509802100342E-4</v>
      </c>
      <c r="X71" s="15">
        <f>0.5*(Cy!CA71+Cy!CB71)*LN(KC!X71/KC!W71)</f>
        <v>1.3710954785543374E-4</v>
      </c>
      <c r="Y71" s="15">
        <f>0.5*(Cy!CB71+Cy!CC71)*LN(KC!Y71/KC!X71)</f>
        <v>-4.6189133259006809E-4</v>
      </c>
      <c r="Z71" s="15">
        <f>0.5*(Cy!CC71+Cy!CD71)*LN(KC!Z71/KC!Y71)</f>
        <v>-3.8370125363692929E-4</v>
      </c>
      <c r="AA71" s="15">
        <f>0.5*(Cy!CD71+Cy!CE71)*LN(KC!AA71/KC!Z71)</f>
        <v>-3.013223955792984E-4</v>
      </c>
      <c r="AB71" s="15">
        <f>0.5*(Cy!CE71+Cy!CF71)*LN(KC!AB71/KC!AA71)</f>
        <v>1.8533079204418316E-4</v>
      </c>
      <c r="AC71" s="15">
        <f>0.5*(Cy!CF71+Cy!CG71)*LN(KC!AC71/KC!AB71)</f>
        <v>7.7978963394369669E-5</v>
      </c>
      <c r="AD71" s="15"/>
      <c r="AF71" s="64">
        <f t="shared" si="10"/>
        <v>2.4596251222834048E-3</v>
      </c>
      <c r="AG71" s="64">
        <f t="shared" si="11"/>
        <v>9.9439470327879133E-4</v>
      </c>
      <c r="AH71" s="64">
        <f t="shared" si="12"/>
        <v>9.2965652927732493E-4</v>
      </c>
      <c r="AI71" s="64">
        <f t="shared" si="13"/>
        <v>5.309243273336089E-4</v>
      </c>
      <c r="AJ71" s="64">
        <f t="shared" si="14"/>
        <v>-1.767210452735486E-4</v>
      </c>
      <c r="AK71" s="64">
        <f t="shared" si="15"/>
        <v>9.6202561627805813E-4</v>
      </c>
      <c r="AL71" s="64">
        <f t="shared" si="16"/>
        <v>1.7710164103003015E-4</v>
      </c>
      <c r="AM71" s="64">
        <f t="shared" si="17"/>
        <v>1.8846333185771857E-4</v>
      </c>
      <c r="AN71" s="64">
        <f t="shared" si="18"/>
        <v>1.3165487771927642E-4</v>
      </c>
      <c r="AO71" s="64">
        <f t="shared" si="19"/>
        <v>9.4757592737991665E-4</v>
      </c>
    </row>
    <row r="72" spans="1:41" x14ac:dyDescent="0.2">
      <c r="A72" s="4">
        <v>70</v>
      </c>
      <c r="B72" s="6" t="s">
        <v>107</v>
      </c>
      <c r="C72" s="15"/>
      <c r="D72" s="15">
        <f>0.5*(Cy!BG72+Cy!BH72)*LN(KC!D72/KC!C72)</f>
        <v>-7.7565194420170795E-4</v>
      </c>
      <c r="E72" s="15">
        <f>0.5*(Cy!BH72+Cy!BI72)*LN(KC!E72/KC!D72)</f>
        <v>-3.6584486593772255E-3</v>
      </c>
      <c r="F72" s="15">
        <f>0.5*(Cy!BI72+Cy!BJ72)*LN(KC!F72/KC!E72)</f>
        <v>-1.4047217544724366E-5</v>
      </c>
      <c r="G72" s="15">
        <f>0.5*(Cy!BJ72+Cy!BK72)*LN(KC!G72/KC!F72)</f>
        <v>-4.8572215942016307E-3</v>
      </c>
      <c r="H72" s="15">
        <f>0.5*(Cy!BK72+Cy!BL72)*LN(KC!H72/KC!G72)</f>
        <v>2.1461229219997533E-3</v>
      </c>
      <c r="I72" s="15">
        <f>0.5*(Cy!BL72+Cy!BM72)*LN(KC!I72/KC!H72)</f>
        <v>7.9150627171720167E-4</v>
      </c>
      <c r="J72" s="15">
        <f>0.5*(Cy!BM72+Cy!BN72)*LN(KC!J72/KC!I72)</f>
        <v>-2.6344518715030562E-3</v>
      </c>
      <c r="K72" s="15">
        <f>0.5*(Cy!BN72+Cy!BO72)*LN(KC!K72/KC!J72)</f>
        <v>-5.2014912430703138E-3</v>
      </c>
      <c r="L72" s="15">
        <f>0.5*(Cy!BO72+Cy!BP72)*LN(KC!L72/KC!K72)</f>
        <v>-9.0504546223504803E-4</v>
      </c>
      <c r="M72" s="15">
        <f>0.5*(Cy!BP72+Cy!BQ72)*LN(KC!M72/KC!L72)</f>
        <v>-2.8423719919023508E-3</v>
      </c>
      <c r="N72" s="15">
        <f>0.5*(Cy!BQ72+Cy!BR72)*LN(KC!N72/KC!M72)</f>
        <v>-7.7753375312083811E-4</v>
      </c>
      <c r="O72" s="15">
        <f>0.5*(Cy!BR72+Cy!BS72)*LN(KC!O72/KC!N72)</f>
        <v>-4.3871369788466711E-3</v>
      </c>
      <c r="P72" s="15">
        <f>0.5*(Cy!BS72+Cy!BT72)*LN(KC!P72/KC!O72)</f>
        <v>-4.9297087803363041E-4</v>
      </c>
      <c r="Q72" s="15">
        <f>0.5*(Cy!BT72+Cy!BU72)*LN(KC!Q72/KC!P72)</f>
        <v>1.10524467484964E-4</v>
      </c>
      <c r="R72" s="15">
        <f>0.5*(Cy!BU72+Cy!BV72)*LN(KC!R72/KC!Q72)</f>
        <v>-7.6142053374964492E-4</v>
      </c>
      <c r="S72" s="15">
        <f>0.5*(Cy!BV72+Cy!BW72)*LN(KC!S72/KC!R72)</f>
        <v>5.3704670035701644E-3</v>
      </c>
      <c r="T72" s="15">
        <f>0.5*(Cy!BW72+Cy!BX72)*LN(KC!T72/KC!S72)</f>
        <v>5.0943465125658505E-3</v>
      </c>
      <c r="U72" s="15">
        <f>0.5*(Cy!BX72+Cy!BY72)*LN(KC!U72/KC!T72)</f>
        <v>6.8604660399651908E-3</v>
      </c>
      <c r="V72" s="15">
        <f>0.5*(Cy!BY72+Cy!BZ72)*LN(KC!V72/KC!U72)</f>
        <v>5.0197862233590899E-3</v>
      </c>
      <c r="W72" s="15">
        <f>0.5*(Cy!BZ72+Cy!CA72)*LN(KC!W72/KC!V72)</f>
        <v>4.1332712370338066E-3</v>
      </c>
      <c r="X72" s="15">
        <f>0.5*(Cy!CA72+Cy!CB72)*LN(KC!X72/KC!W72)</f>
        <v>1.788827379292912E-3</v>
      </c>
      <c r="Y72" s="15">
        <f>0.5*(Cy!CB72+Cy!CC72)*LN(KC!Y72/KC!X72)</f>
        <v>2.7119291968415253E-4</v>
      </c>
      <c r="Z72" s="15">
        <f>0.5*(Cy!CC72+Cy!CD72)*LN(KC!Z72/KC!Y72)</f>
        <v>-3.91278096829757E-4</v>
      </c>
      <c r="AA72" s="15">
        <f>0.5*(Cy!CD72+Cy!CE72)*LN(KC!AA72/KC!Z72)</f>
        <v>1.3851684739224096E-3</v>
      </c>
      <c r="AB72" s="15">
        <f>0.5*(Cy!CE72+Cy!CF72)*LN(KC!AB72/KC!AA72)</f>
        <v>4.7496698728506561E-3</v>
      </c>
      <c r="AC72" s="15">
        <f>0.5*(Cy!CF72+Cy!CG72)*LN(KC!AC72/KC!AB72)</f>
        <v>3.2896750976524011E-4</v>
      </c>
      <c r="AD72" s="15"/>
      <c r="AF72" s="64">
        <f t="shared" si="10"/>
        <v>-1.1184176554813251E-3</v>
      </c>
      <c r="AG72" s="64">
        <f t="shared" si="11"/>
        <v>-2.4721788643663209E-3</v>
      </c>
      <c r="AH72" s="64">
        <f t="shared" si="12"/>
        <v>-3.2107383914963679E-5</v>
      </c>
      <c r="AI72" s="64">
        <f t="shared" si="13"/>
        <v>4.57933947844337E-3</v>
      </c>
      <c r="AJ72" s="64">
        <f t="shared" si="14"/>
        <v>1.2687441358785402E-3</v>
      </c>
      <c r="AK72" s="64">
        <f t="shared" si="15"/>
        <v>-1.2521431241406423E-3</v>
      </c>
      <c r="AL72" s="64">
        <f t="shared" si="16"/>
        <v>2.9240418071609553E-3</v>
      </c>
      <c r="AM72" s="64">
        <f t="shared" si="17"/>
        <v>3.0202225861242068E-3</v>
      </c>
      <c r="AN72" s="64">
        <f t="shared" si="18"/>
        <v>2.539318691307948E-3</v>
      </c>
      <c r="AO72" s="64">
        <f t="shared" si="19"/>
        <v>4.4507594211186017E-4</v>
      </c>
    </row>
    <row r="73" spans="1:41" x14ac:dyDescent="0.2">
      <c r="A73" s="4">
        <v>71</v>
      </c>
      <c r="B73" s="6" t="s">
        <v>108</v>
      </c>
      <c r="C73" s="15"/>
      <c r="D73" s="15">
        <f>0.5*(Cy!BG73+Cy!BH73)*LN(KC!D73/KC!C73)</f>
        <v>3.7089953485140844E-3</v>
      </c>
      <c r="E73" s="15">
        <f>0.5*(Cy!BH73+Cy!BI73)*LN(KC!E73/KC!D73)</f>
        <v>3.5497545938064376E-3</v>
      </c>
      <c r="F73" s="15">
        <f>0.5*(Cy!BI73+Cy!BJ73)*LN(KC!F73/KC!E73)</f>
        <v>5.1553967427723302E-3</v>
      </c>
      <c r="G73" s="15">
        <f>0.5*(Cy!BJ73+Cy!BK73)*LN(KC!G73/KC!F73)</f>
        <v>9.0232931237367142E-4</v>
      </c>
      <c r="H73" s="15">
        <f>0.5*(Cy!BK73+Cy!BL73)*LN(KC!H73/KC!G73)</f>
        <v>-1.1832681366441119E-3</v>
      </c>
      <c r="I73" s="15">
        <f>0.5*(Cy!BL73+Cy!BM73)*LN(KC!I73/KC!H73)</f>
        <v>3.4726262966717868E-4</v>
      </c>
      <c r="J73" s="15">
        <f>0.5*(Cy!BM73+Cy!BN73)*LN(KC!J73/KC!I73)</f>
        <v>-1.5906710140494245E-3</v>
      </c>
      <c r="K73" s="15">
        <f>0.5*(Cy!BN73+Cy!BO73)*LN(KC!K73/KC!J73)</f>
        <v>-9.8900153995398993E-4</v>
      </c>
      <c r="L73" s="15">
        <f>0.5*(Cy!BO73+Cy!BP73)*LN(KC!L73/KC!K73)</f>
        <v>1.1581255173215396E-3</v>
      </c>
      <c r="M73" s="15">
        <f>0.5*(Cy!BP73+Cy!BQ73)*LN(KC!M73/KC!L73)</f>
        <v>1.5449013515966517E-3</v>
      </c>
      <c r="N73" s="15">
        <f>0.5*(Cy!BQ73+Cy!BR73)*LN(KC!N73/KC!M73)</f>
        <v>2.1759547287184115E-3</v>
      </c>
      <c r="O73" s="15">
        <f>0.5*(Cy!BR73+Cy!BS73)*LN(KC!O73/KC!N73)</f>
        <v>1.8306714631051491E-3</v>
      </c>
      <c r="P73" s="15">
        <f>0.5*(Cy!BS73+Cy!BT73)*LN(KC!P73/KC!O73)</f>
        <v>9.7463984043889731E-4</v>
      </c>
      <c r="Q73" s="15">
        <f>0.5*(Cy!BT73+Cy!BU73)*LN(KC!Q73/KC!P73)</f>
        <v>3.3212373412004901E-3</v>
      </c>
      <c r="R73" s="15">
        <f>0.5*(Cy!BU73+Cy!BV73)*LN(KC!R73/KC!Q73)</f>
        <v>1.3295353114410877E-3</v>
      </c>
      <c r="S73" s="15">
        <f>0.5*(Cy!BV73+Cy!BW73)*LN(KC!S73/KC!R73)</f>
        <v>-3.0322667196135361E-4</v>
      </c>
      <c r="T73" s="15">
        <f>0.5*(Cy!BW73+Cy!BX73)*LN(KC!T73/KC!S73)</f>
        <v>-1.507444231089957E-3</v>
      </c>
      <c r="U73" s="15">
        <f>0.5*(Cy!BX73+Cy!BY73)*LN(KC!U73/KC!T73)</f>
        <v>3.459745557935069E-4</v>
      </c>
      <c r="V73" s="15">
        <f>0.5*(Cy!BY73+Cy!BZ73)*LN(KC!V73/KC!U73)</f>
        <v>-5.8535401526833126E-4</v>
      </c>
      <c r="W73" s="15">
        <f>0.5*(Cy!BZ73+Cy!CA73)*LN(KC!W73/KC!V73)</f>
        <v>1.5521023279356013E-3</v>
      </c>
      <c r="X73" s="15">
        <f>0.5*(Cy!CA73+Cy!CB73)*LN(KC!X73/KC!W73)</f>
        <v>2.4805823846574948E-4</v>
      </c>
      <c r="Y73" s="15">
        <f>0.5*(Cy!CB73+Cy!CC73)*LN(KC!Y73/KC!X73)</f>
        <v>-5.0350474508487866E-4</v>
      </c>
      <c r="Z73" s="15">
        <f>0.5*(Cy!CC73+Cy!CD73)*LN(KC!Z73/KC!Y73)</f>
        <v>-1.3101958228415922E-5</v>
      </c>
      <c r="AA73" s="15">
        <f>0.5*(Cy!CD73+Cy!CE73)*LN(KC!AA73/KC!Z73)</f>
        <v>3.5250668347508243E-3</v>
      </c>
      <c r="AB73" s="15">
        <f>0.5*(Cy!CE73+Cy!CF73)*LN(KC!AB73/KC!AA73)</f>
        <v>2.7114296084678694E-3</v>
      </c>
      <c r="AC73" s="15">
        <f>0.5*(Cy!CF73+Cy!CG73)*LN(KC!AC73/KC!AB73)</f>
        <v>3.2239116660883496E-4</v>
      </c>
      <c r="AD73" s="15"/>
      <c r="AF73" s="64">
        <f t="shared" si="10"/>
        <v>1.7542950283951011E-3</v>
      </c>
      <c r="AG73" s="64">
        <f t="shared" si="11"/>
        <v>4.5986180872663768E-4</v>
      </c>
      <c r="AH73" s="64">
        <f t="shared" si="12"/>
        <v>1.4305714568448541E-3</v>
      </c>
      <c r="AI73" s="64">
        <f t="shared" si="13"/>
        <v>1.0667375167313883E-5</v>
      </c>
      <c r="AJ73" s="64">
        <f t="shared" si="14"/>
        <v>1.208456181302847E-3</v>
      </c>
      <c r="AK73" s="64">
        <f t="shared" si="15"/>
        <v>9.4521663278574592E-4</v>
      </c>
      <c r="AL73" s="64">
        <f t="shared" si="16"/>
        <v>6.0956177823508044E-4</v>
      </c>
      <c r="AM73" s="64">
        <f t="shared" si="17"/>
        <v>3.8272462590926238E-4</v>
      </c>
      <c r="AN73" s="64">
        <f t="shared" si="18"/>
        <v>1.5169103875383521E-3</v>
      </c>
      <c r="AO73" s="64">
        <f t="shared" si="19"/>
        <v>9.7277037008735082E-4</v>
      </c>
    </row>
    <row r="74" spans="1:41" x14ac:dyDescent="0.2">
      <c r="A74" s="4">
        <v>72</v>
      </c>
      <c r="B74" s="6" t="s">
        <v>109</v>
      </c>
      <c r="C74" s="15"/>
      <c r="D74" s="15">
        <f>0.5*(Cy!BG74+Cy!BH74)*LN(KC!D74/KC!C74)</f>
        <v>-1.5435429479851985E-2</v>
      </c>
      <c r="E74" s="15">
        <f>0.5*(Cy!BH74+Cy!BI74)*LN(KC!E74/KC!D74)</f>
        <v>-1.5813521985885346E-2</v>
      </c>
      <c r="F74" s="15">
        <f>0.5*(Cy!BI74+Cy!BJ74)*LN(KC!F74/KC!E74)</f>
        <v>-1.3404728801988695E-2</v>
      </c>
      <c r="G74" s="15">
        <f>0.5*(Cy!BJ74+Cy!BK74)*LN(KC!G74/KC!F74)</f>
        <v>-1.1384648910650195E-2</v>
      </c>
      <c r="H74" s="15">
        <f>0.5*(Cy!BK74+Cy!BL74)*LN(KC!H74/KC!G74)</f>
        <v>-8.4231271568319631E-3</v>
      </c>
      <c r="I74" s="15">
        <f>0.5*(Cy!BL74+Cy!BM74)*LN(KC!I74/KC!H74)</f>
        <v>-8.5872802319362819E-3</v>
      </c>
      <c r="J74" s="15">
        <f>0.5*(Cy!BM74+Cy!BN74)*LN(KC!J74/KC!I74)</f>
        <v>-4.5348111322681094E-3</v>
      </c>
      <c r="K74" s="15">
        <f>0.5*(Cy!BN74+Cy!BO74)*LN(KC!K74/KC!J74)</f>
        <v>-1.9375706792962449E-3</v>
      </c>
      <c r="L74" s="15">
        <f>0.5*(Cy!BO74+Cy!BP74)*LN(KC!L74/KC!K74)</f>
        <v>2.7006614344362591E-3</v>
      </c>
      <c r="M74" s="15">
        <f>0.5*(Cy!BP74+Cy!BQ74)*LN(KC!M74/KC!L74)</f>
        <v>1.2165645009918392E-3</v>
      </c>
      <c r="N74" s="15">
        <f>0.5*(Cy!BQ74+Cy!BR74)*LN(KC!N74/KC!M74)</f>
        <v>-2.1830520755239378E-3</v>
      </c>
      <c r="O74" s="15">
        <f>0.5*(Cy!BR74+Cy!BS74)*LN(KC!O74/KC!N74)</f>
        <v>-1.8721398372158347E-3</v>
      </c>
      <c r="P74" s="15">
        <f>0.5*(Cy!BS74+Cy!BT74)*LN(KC!P74/KC!O74)</f>
        <v>-1.2648250349352773E-3</v>
      </c>
      <c r="Q74" s="15">
        <f>0.5*(Cy!BT74+Cy!BU74)*LN(KC!Q74/KC!P74)</f>
        <v>7.4064040469950815E-4</v>
      </c>
      <c r="R74" s="15">
        <f>0.5*(Cy!BU74+Cy!BV74)*LN(KC!R74/KC!Q74)</f>
        <v>2.1459771156379561E-3</v>
      </c>
      <c r="S74" s="15">
        <f>0.5*(Cy!BV74+Cy!BW74)*LN(KC!S74/KC!R74)</f>
        <v>-1.4109726452143378E-4</v>
      </c>
      <c r="T74" s="15">
        <f>0.5*(Cy!BW74+Cy!BX74)*LN(KC!T74/KC!S74)</f>
        <v>1.3775516930651689E-3</v>
      </c>
      <c r="U74" s="15">
        <f>0.5*(Cy!BX74+Cy!BY74)*LN(KC!U74/KC!T74)</f>
        <v>1.4465366947363613E-3</v>
      </c>
      <c r="V74" s="15">
        <f>0.5*(Cy!BY74+Cy!BZ74)*LN(KC!V74/KC!U74)</f>
        <v>9.3782082592750262E-4</v>
      </c>
      <c r="W74" s="15">
        <f>0.5*(Cy!BZ74+Cy!CA74)*LN(KC!W74/KC!V74)</f>
        <v>6.0834908174475972E-4</v>
      </c>
      <c r="X74" s="15">
        <f>0.5*(Cy!CA74+Cy!CB74)*LN(KC!X74/KC!W74)</f>
        <v>1.5231661029562714E-3</v>
      </c>
      <c r="Y74" s="15">
        <f>0.5*(Cy!CB74+Cy!CC74)*LN(KC!Y74/KC!X74)</f>
        <v>3.4477451964091358E-3</v>
      </c>
      <c r="Z74" s="15">
        <f>0.5*(Cy!CC74+Cy!CD74)*LN(KC!Z74/KC!Y74)</f>
        <v>3.3693900225706965E-3</v>
      </c>
      <c r="AA74" s="15">
        <f>0.5*(Cy!CD74+Cy!CE74)*LN(KC!AA74/KC!Z74)</f>
        <v>1.6998185078740187E-3</v>
      </c>
      <c r="AB74" s="15">
        <f>0.5*(Cy!CE74+Cy!CF74)*LN(KC!AB74/KC!AA74)</f>
        <v>-1.055586238080379E-3</v>
      </c>
      <c r="AC74" s="15">
        <f>0.5*(Cy!CF74+Cy!CG74)*LN(KC!AC74/KC!AB74)</f>
        <v>-5.4449560454839924E-3</v>
      </c>
      <c r="AD74" s="15"/>
      <c r="AF74" s="64">
        <f t="shared" si="10"/>
        <v>-1.1522661417458497E-2</v>
      </c>
      <c r="AG74" s="64">
        <f t="shared" si="11"/>
        <v>-9.4764159033203861E-4</v>
      </c>
      <c r="AH74" s="64">
        <f t="shared" si="12"/>
        <v>-7.8288923267016327E-5</v>
      </c>
      <c r="AI74" s="64">
        <f t="shared" si="13"/>
        <v>1.1786848796860128E-3</v>
      </c>
      <c r="AJ74" s="64">
        <f t="shared" si="14"/>
        <v>4.0328228865789612E-4</v>
      </c>
      <c r="AK74" s="64">
        <f t="shared" si="15"/>
        <v>-5.1296525679952749E-4</v>
      </c>
      <c r="AL74" s="64">
        <f t="shared" si="16"/>
        <v>7.9098358417195439E-4</v>
      </c>
      <c r="AM74" s="64">
        <f t="shared" si="17"/>
        <v>1.8012972656604894E-3</v>
      </c>
      <c r="AN74" s="64">
        <f t="shared" si="18"/>
        <v>-3.2502711417821857E-3</v>
      </c>
      <c r="AO74" s="64">
        <f t="shared" si="19"/>
        <v>-2.1933249525427291E-3</v>
      </c>
    </row>
    <row r="75" spans="1:41" x14ac:dyDescent="0.2">
      <c r="A75" s="4">
        <v>73</v>
      </c>
      <c r="B75" s="6" t="s">
        <v>110</v>
      </c>
      <c r="C75" s="15"/>
      <c r="D75" s="15">
        <f>0.5*(Cy!BG75+Cy!BH75)*LN(KC!D75/KC!C75)</f>
        <v>-6.3706701019653929E-3</v>
      </c>
      <c r="E75" s="15">
        <f>0.5*(Cy!BH75+Cy!BI75)*LN(KC!E75/KC!D75)</f>
        <v>-6.4606126962646086E-3</v>
      </c>
      <c r="F75" s="15">
        <f>0.5*(Cy!BI75+Cy!BJ75)*LN(KC!F75/KC!E75)</f>
        <v>-2.2296929264350187E-3</v>
      </c>
      <c r="G75" s="15">
        <f>0.5*(Cy!BJ75+Cy!BK75)*LN(KC!G75/KC!F75)</f>
        <v>-4.965918558263953E-3</v>
      </c>
      <c r="H75" s="15">
        <f>0.5*(Cy!BK75+Cy!BL75)*LN(KC!H75/KC!G75)</f>
        <v>-4.4668579795674292E-3</v>
      </c>
      <c r="I75" s="15">
        <f>0.5*(Cy!BL75+Cy!BM75)*LN(KC!I75/KC!H75)</f>
        <v>-3.8157971682634697E-3</v>
      </c>
      <c r="J75" s="15">
        <f>0.5*(Cy!BM75+Cy!BN75)*LN(KC!J75/KC!I75)</f>
        <v>-3.4348739354360704E-3</v>
      </c>
      <c r="K75" s="15">
        <f>0.5*(Cy!BN75+Cy!BO75)*LN(KC!K75/KC!J75)</f>
        <v>-3.9949760776963016E-3</v>
      </c>
      <c r="L75" s="15">
        <f>0.5*(Cy!BO75+Cy!BP75)*LN(KC!L75/KC!K75)</f>
        <v>1.2237744772860548E-3</v>
      </c>
      <c r="M75" s="15">
        <f>0.5*(Cy!BP75+Cy!BQ75)*LN(KC!M75/KC!L75)</f>
        <v>4.8560909212762727E-4</v>
      </c>
      <c r="N75" s="15">
        <f>0.5*(Cy!BQ75+Cy!BR75)*LN(KC!N75/KC!M75)</f>
        <v>6.3375598752954425E-3</v>
      </c>
      <c r="O75" s="15">
        <f>0.5*(Cy!BR75+Cy!BS75)*LN(KC!O75/KC!N75)</f>
        <v>3.0381024629546941E-3</v>
      </c>
      <c r="P75" s="15">
        <f>0.5*(Cy!BS75+Cy!BT75)*LN(KC!P75/KC!O75)</f>
        <v>1.0182559220547447E-2</v>
      </c>
      <c r="Q75" s="15">
        <f>0.5*(Cy!BT75+Cy!BU75)*LN(KC!Q75/KC!P75)</f>
        <v>1.1613420347927029E-2</v>
      </c>
      <c r="R75" s="15">
        <f>0.5*(Cy!BU75+Cy!BV75)*LN(KC!R75/KC!Q75)</f>
        <v>3.002534177575387E-3</v>
      </c>
      <c r="S75" s="15">
        <f>0.5*(Cy!BV75+Cy!BW75)*LN(KC!S75/KC!R75)</f>
        <v>1.5604675766884724E-3</v>
      </c>
      <c r="T75" s="15">
        <f>0.5*(Cy!BW75+Cy!BX75)*LN(KC!T75/KC!S75)</f>
        <v>-7.2175634415532772E-3</v>
      </c>
      <c r="U75" s="15">
        <f>0.5*(Cy!BX75+Cy!BY75)*LN(KC!U75/KC!T75)</f>
        <v>1.7119970060452165E-3</v>
      </c>
      <c r="V75" s="15">
        <f>0.5*(Cy!BY75+Cy!BZ75)*LN(KC!V75/KC!U75)</f>
        <v>1.1853901285770005E-3</v>
      </c>
      <c r="W75" s="15">
        <f>0.5*(Cy!BZ75+Cy!CA75)*LN(KC!W75/KC!V75)</f>
        <v>-3.2088900278282116E-4</v>
      </c>
      <c r="X75" s="15">
        <f>0.5*(Cy!CA75+Cy!CB75)*LN(KC!X75/KC!W75)</f>
        <v>-1.3060652292451811E-3</v>
      </c>
      <c r="Y75" s="15">
        <f>0.5*(Cy!CB75+Cy!CC75)*LN(KC!Y75/KC!X75)</f>
        <v>-1.612891041338321E-3</v>
      </c>
      <c r="Z75" s="15">
        <f>0.5*(Cy!CC75+Cy!CD75)*LN(KC!Z75/KC!Y75)</f>
        <v>2.7874686293520593E-5</v>
      </c>
      <c r="AA75" s="15">
        <f>0.5*(Cy!CD75+Cy!CE75)*LN(KC!AA75/KC!Z75)</f>
        <v>-1.7761408374718072E-3</v>
      </c>
      <c r="AB75" s="15">
        <f>0.5*(Cy!CE75+Cy!CF75)*LN(KC!AB75/KC!AA75)</f>
        <v>-1.2438587201370956E-3</v>
      </c>
      <c r="AC75" s="15">
        <f>0.5*(Cy!CF75+Cy!CG75)*LN(KC!AC75/KC!AB75)</f>
        <v>-1.1836039153824427E-3</v>
      </c>
      <c r="AD75" s="15"/>
      <c r="AF75" s="64">
        <f t="shared" si="10"/>
        <v>-4.3877758657588951E-3</v>
      </c>
      <c r="AG75" s="64">
        <f t="shared" si="11"/>
        <v>1.2341868631535053E-4</v>
      </c>
      <c r="AH75" s="64">
        <f t="shared" si="12"/>
        <v>5.8794167571386054E-3</v>
      </c>
      <c r="AI75" s="64">
        <f t="shared" si="13"/>
        <v>-1.1894261077918127E-3</v>
      </c>
      <c r="AJ75" s="64">
        <f t="shared" si="14"/>
        <v>-1.1577239656072292E-3</v>
      </c>
      <c r="AK75" s="64">
        <f t="shared" si="15"/>
        <v>3.0014177217269782E-3</v>
      </c>
      <c r="AL75" s="64">
        <f t="shared" si="16"/>
        <v>-1.1735750366995209E-3</v>
      </c>
      <c r="AM75" s="64">
        <f t="shared" si="17"/>
        <v>-1.1635359664344588E-3</v>
      </c>
      <c r="AN75" s="64">
        <f t="shared" si="18"/>
        <v>-1.213731317759769E-3</v>
      </c>
      <c r="AO75" s="64">
        <f t="shared" si="19"/>
        <v>-1.4641809914079612E-4</v>
      </c>
    </row>
    <row r="76" spans="1:41" x14ac:dyDescent="0.2">
      <c r="A76" s="4">
        <v>74</v>
      </c>
      <c r="B76" s="6" t="s">
        <v>111</v>
      </c>
      <c r="C76" s="15"/>
      <c r="D76" s="15">
        <f>0.5*(Cy!BG76+Cy!BH76)*LN(KC!D76/KC!C76)</f>
        <v>-9.1560897806033017E-3</v>
      </c>
      <c r="E76" s="15">
        <f>0.5*(Cy!BH76+Cy!BI76)*LN(KC!E76/KC!D76)</f>
        <v>-8.6074482076892445E-3</v>
      </c>
      <c r="F76" s="15">
        <f>0.5*(Cy!BI76+Cy!BJ76)*LN(KC!F76/KC!E76)</f>
        <v>-8.0491702456139454E-3</v>
      </c>
      <c r="G76" s="15">
        <f>0.5*(Cy!BJ76+Cy!BK76)*LN(KC!G76/KC!F76)</f>
        <v>-6.3373832597485562E-3</v>
      </c>
      <c r="H76" s="15">
        <f>0.5*(Cy!BK76+Cy!BL76)*LN(KC!H76/KC!G76)</f>
        <v>-2.3566027982588091E-3</v>
      </c>
      <c r="I76" s="15">
        <f>0.5*(Cy!BL76+Cy!BM76)*LN(KC!I76/KC!H76)</f>
        <v>-4.7370702108183683E-3</v>
      </c>
      <c r="J76" s="15">
        <f>0.5*(Cy!BM76+Cy!BN76)*LN(KC!J76/KC!I76)</f>
        <v>-5.0979346035248067E-3</v>
      </c>
      <c r="K76" s="15">
        <f>0.5*(Cy!BN76+Cy!BO76)*LN(KC!K76/KC!J76)</f>
        <v>-7.5861618134594883E-3</v>
      </c>
      <c r="L76" s="15">
        <f>0.5*(Cy!BO76+Cy!BP76)*LN(KC!L76/KC!K76)</f>
        <v>-4.1590251525606414E-3</v>
      </c>
      <c r="M76" s="15">
        <f>0.5*(Cy!BP76+Cy!BQ76)*LN(KC!M76/KC!L76)</f>
        <v>-4.4701755907833032E-3</v>
      </c>
      <c r="N76" s="15">
        <f>0.5*(Cy!BQ76+Cy!BR76)*LN(KC!N76/KC!M76)</f>
        <v>-1.9916443700908181E-3</v>
      </c>
      <c r="O76" s="15">
        <f>0.5*(Cy!BR76+Cy!BS76)*LN(KC!O76/KC!N76)</f>
        <v>-3.2661662026265618E-3</v>
      </c>
      <c r="P76" s="15">
        <f>0.5*(Cy!BS76+Cy!BT76)*LN(KC!P76/KC!O76)</f>
        <v>-3.0546594235327288E-4</v>
      </c>
      <c r="Q76" s="15">
        <f>0.5*(Cy!BT76+Cy!BU76)*LN(KC!Q76/KC!P76)</f>
        <v>6.8569142873449454E-5</v>
      </c>
      <c r="R76" s="15">
        <f>0.5*(Cy!BU76+Cy!BV76)*LN(KC!R76/KC!Q76)</f>
        <v>2.4760341193872043E-4</v>
      </c>
      <c r="S76" s="15">
        <f>0.5*(Cy!BV76+Cy!BW76)*LN(KC!S76/KC!R76)</f>
        <v>1.2384840745538045E-3</v>
      </c>
      <c r="T76" s="15">
        <f>0.5*(Cy!BW76+Cy!BX76)*LN(KC!T76/KC!S76)</f>
        <v>-6.4856194814801754E-4</v>
      </c>
      <c r="U76" s="15">
        <f>0.5*(Cy!BX76+Cy!BY76)*LN(KC!U76/KC!T76)</f>
        <v>2.28428022572309E-3</v>
      </c>
      <c r="V76" s="15">
        <f>0.5*(Cy!BY76+Cy!BZ76)*LN(KC!V76/KC!U76)</f>
        <v>-1.3232669517587886E-3</v>
      </c>
      <c r="W76" s="15">
        <f>0.5*(Cy!BZ76+Cy!CA76)*LN(KC!W76/KC!V76)</f>
        <v>1.2487041762921029E-3</v>
      </c>
      <c r="X76" s="15">
        <f>0.5*(Cy!CA76+Cy!CB76)*LN(KC!X76/KC!W76)</f>
        <v>-4.3465023179208612E-5</v>
      </c>
      <c r="Y76" s="15">
        <f>0.5*(Cy!CB76+Cy!CC76)*LN(KC!Y76/KC!X76)</f>
        <v>-1.8810508113369319E-3</v>
      </c>
      <c r="Z76" s="15">
        <f>0.5*(Cy!CC76+Cy!CD76)*LN(KC!Z76/KC!Y76)</f>
        <v>-1.29137801774119E-3</v>
      </c>
      <c r="AA76" s="15">
        <f>0.5*(Cy!CD76+Cy!CE76)*LN(KC!AA76/KC!Z76)</f>
        <v>8.8384510969240335E-4</v>
      </c>
      <c r="AB76" s="15">
        <f>0.5*(Cy!CE76+Cy!CF76)*LN(KC!AB76/KC!AA76)</f>
        <v>6.6637603401059826E-4</v>
      </c>
      <c r="AC76" s="15">
        <f>0.5*(Cy!CF76+Cy!CG76)*LN(KC!AC76/KC!AB76)</f>
        <v>-1.8942518761649342E-3</v>
      </c>
      <c r="AD76" s="15"/>
      <c r="AF76" s="64">
        <f t="shared" si="10"/>
        <v>-6.0175349444257856E-3</v>
      </c>
      <c r="AG76" s="64">
        <f t="shared" si="11"/>
        <v>-4.6609883060838115E-3</v>
      </c>
      <c r="AH76" s="64">
        <f t="shared" si="12"/>
        <v>-4.0339510312277212E-4</v>
      </c>
      <c r="AI76" s="64">
        <f t="shared" si="13"/>
        <v>3.0353809578583565E-4</v>
      </c>
      <c r="AJ76" s="64">
        <f t="shared" si="14"/>
        <v>-7.0329191230801091E-4</v>
      </c>
      <c r="AK76" s="64">
        <f t="shared" si="15"/>
        <v>-2.5321917046032916E-3</v>
      </c>
      <c r="AL76" s="64">
        <f t="shared" si="16"/>
        <v>-1.9987690826108766E-4</v>
      </c>
      <c r="AM76" s="64">
        <f t="shared" si="17"/>
        <v>-9.6361655057067543E-5</v>
      </c>
      <c r="AN76" s="64">
        <f t="shared" si="18"/>
        <v>-6.1393792107716804E-4</v>
      </c>
      <c r="AO76" s="64">
        <f t="shared" si="19"/>
        <v>-2.296334434030909E-3</v>
      </c>
    </row>
    <row r="77" spans="1:41" x14ac:dyDescent="0.2">
      <c r="A77" s="4">
        <v>75</v>
      </c>
      <c r="B77" s="6" t="s">
        <v>112</v>
      </c>
      <c r="C77" s="15"/>
      <c r="D77" s="15">
        <f>0.5*(Cy!BG77+Cy!BH77)*LN(KC!D77/KC!C77)</f>
        <v>5.7348122831169654E-3</v>
      </c>
      <c r="E77" s="15">
        <f>0.5*(Cy!BH77+Cy!BI77)*LN(KC!E77/KC!D77)</f>
        <v>2.2603817315246941E-4</v>
      </c>
      <c r="F77" s="15">
        <f>0.5*(Cy!BI77+Cy!BJ77)*LN(KC!F77/KC!E77)</f>
        <v>5.5611764024577606E-4</v>
      </c>
      <c r="G77" s="15">
        <f>0.5*(Cy!BJ77+Cy!BK77)*LN(KC!G77/KC!F77)</f>
        <v>-4.5664986166318294E-3</v>
      </c>
      <c r="H77" s="15">
        <f>0.5*(Cy!BK77+Cy!BL77)*LN(KC!H77/KC!G77)</f>
        <v>-6.0271737478912145E-3</v>
      </c>
      <c r="I77" s="15">
        <f>0.5*(Cy!BL77+Cy!BM77)*LN(KC!I77/KC!H77)</f>
        <v>-7.4627453526052391E-3</v>
      </c>
      <c r="J77" s="15">
        <f>0.5*(Cy!BM77+Cy!BN77)*LN(KC!J77/KC!I77)</f>
        <v>-7.120319732566183E-3</v>
      </c>
      <c r="K77" s="15">
        <f>0.5*(Cy!BN77+Cy!BO77)*LN(KC!K77/KC!J77)</f>
        <v>-8.0578368705296419E-3</v>
      </c>
      <c r="L77" s="15">
        <f>0.5*(Cy!BO77+Cy!BP77)*LN(KC!L77/KC!K77)</f>
        <v>-4.7697585344783581E-3</v>
      </c>
      <c r="M77" s="15">
        <f>0.5*(Cy!BP77+Cy!BQ77)*LN(KC!M77/KC!L77)</f>
        <v>-3.4803870555197769E-3</v>
      </c>
      <c r="N77" s="15">
        <f>0.5*(Cy!BQ77+Cy!BR77)*LN(KC!N77/KC!M77)</f>
        <v>-7.7246009849543781E-4</v>
      </c>
      <c r="O77" s="15">
        <f>0.5*(Cy!BR77+Cy!BS77)*LN(KC!O77/KC!N77)</f>
        <v>2.8898008903729734E-3</v>
      </c>
      <c r="P77" s="15">
        <f>0.5*(Cy!BS77+Cy!BT77)*LN(KC!P77/KC!O77)</f>
        <v>2.0651706055075596E-2</v>
      </c>
      <c r="Q77" s="15">
        <f>0.5*(Cy!BT77+Cy!BU77)*LN(KC!Q77/KC!P77)</f>
        <v>-6.0003855096917406E-3</v>
      </c>
      <c r="R77" s="15">
        <f>0.5*(Cy!BU77+Cy!BV77)*LN(KC!R77/KC!Q77)</f>
        <v>-4.7847445256914258E-3</v>
      </c>
      <c r="S77" s="15">
        <f>0.5*(Cy!BV77+Cy!BW77)*LN(KC!S77/KC!R77)</f>
        <v>-2.8606535397520329E-3</v>
      </c>
      <c r="T77" s="15">
        <f>0.5*(Cy!BW77+Cy!BX77)*LN(KC!T77/KC!S77)</f>
        <v>-4.8521797965885346E-3</v>
      </c>
      <c r="U77" s="15">
        <f>0.5*(Cy!BX77+Cy!BY77)*LN(KC!U77/KC!T77)</f>
        <v>2.2253215281468324E-3</v>
      </c>
      <c r="V77" s="15">
        <f>0.5*(Cy!BY77+Cy!BZ77)*LN(KC!V77/KC!U77)</f>
        <v>-3.1067407262144607E-3</v>
      </c>
      <c r="W77" s="15">
        <f>0.5*(Cy!BZ77+Cy!CA77)*LN(KC!W77/KC!V77)</f>
        <v>-1.0605526665122889E-3</v>
      </c>
      <c r="X77" s="15">
        <f>0.5*(Cy!CA77+Cy!CB77)*LN(KC!X77/KC!W77)</f>
        <v>3.953674314501502E-3</v>
      </c>
      <c r="Y77" s="15">
        <f>0.5*(Cy!CB77+Cy!CC77)*LN(KC!Y77/KC!X77)</f>
        <v>1.7461265453400535E-4</v>
      </c>
      <c r="Z77" s="15">
        <f>0.5*(Cy!CC77+Cy!CD77)*LN(KC!Z77/KC!Y77)</f>
        <v>-8.3958647863701795E-4</v>
      </c>
      <c r="AA77" s="15">
        <f>0.5*(Cy!CD77+Cy!CE77)*LN(KC!AA77/KC!Z77)</f>
        <v>-2.9690079633497061E-3</v>
      </c>
      <c r="AB77" s="15">
        <f>0.5*(Cy!CE77+Cy!CF77)*LN(KC!AB77/KC!AA77)</f>
        <v>-2.9746475732375173E-3</v>
      </c>
      <c r="AC77" s="15">
        <f>0.5*(Cy!CF77+Cy!CG77)*LN(KC!AC77/KC!AB77)</f>
        <v>-3.3096847503768195E-3</v>
      </c>
      <c r="AD77" s="15"/>
      <c r="AF77" s="64">
        <f t="shared" si="10"/>
        <v>-3.4548523807460076E-3</v>
      </c>
      <c r="AG77" s="64">
        <f t="shared" si="11"/>
        <v>-4.8401524583178797E-3</v>
      </c>
      <c r="AH77" s="64">
        <f t="shared" si="12"/>
        <v>1.9791446740626746E-3</v>
      </c>
      <c r="AI77" s="64">
        <f t="shared" si="13"/>
        <v>-5.6809546933338988E-4</v>
      </c>
      <c r="AJ77" s="64">
        <f t="shared" si="14"/>
        <v>-1.9836628222134113E-3</v>
      </c>
      <c r="AK77" s="64">
        <f t="shared" si="15"/>
        <v>-1.4305038921276028E-3</v>
      </c>
      <c r="AL77" s="64">
        <f t="shared" si="16"/>
        <v>-1.2758791457734005E-3</v>
      </c>
      <c r="AM77" s="64">
        <f t="shared" si="17"/>
        <v>-8.0930739176495858E-4</v>
      </c>
      <c r="AN77" s="64">
        <f t="shared" si="18"/>
        <v>-3.1421661618071684E-3</v>
      </c>
      <c r="AO77" s="64">
        <f t="shared" si="19"/>
        <v>-1.7735236913096022E-3</v>
      </c>
    </row>
    <row r="78" spans="1:41" x14ac:dyDescent="0.2">
      <c r="A78" s="4">
        <v>76</v>
      </c>
      <c r="B78" s="6" t="s">
        <v>113</v>
      </c>
      <c r="C78" s="15"/>
      <c r="D78" s="15">
        <f>0.5*(Cy!BG78+Cy!BH78)*LN(KC!D78/KC!C78)</f>
        <v>2.6401620117597223E-3</v>
      </c>
      <c r="E78" s="15">
        <f>0.5*(Cy!BH78+Cy!BI78)*LN(KC!E78/KC!D78)</f>
        <v>3.473532741139903E-3</v>
      </c>
      <c r="F78" s="15">
        <f>0.5*(Cy!BI78+Cy!BJ78)*LN(KC!F78/KC!E78)</f>
        <v>2.9856119457360893E-3</v>
      </c>
      <c r="G78" s="15">
        <f>0.5*(Cy!BJ78+Cy!BK78)*LN(KC!G78/KC!F78)</f>
        <v>1.3695070583394139E-3</v>
      </c>
      <c r="H78" s="15">
        <f>0.5*(Cy!BK78+Cy!BL78)*LN(KC!H78/KC!G78)</f>
        <v>3.53385702493103E-3</v>
      </c>
      <c r="I78" s="15">
        <f>0.5*(Cy!BL78+Cy!BM78)*LN(KC!I78/KC!H78)</f>
        <v>4.3217110798168396E-3</v>
      </c>
      <c r="J78" s="15">
        <f>0.5*(Cy!BM78+Cy!BN78)*LN(KC!J78/KC!I78)</f>
        <v>3.3397968797262822E-3</v>
      </c>
      <c r="K78" s="15">
        <f>0.5*(Cy!BN78+Cy!BO78)*LN(KC!K78/KC!J78)</f>
        <v>1.2877953592441733E-3</v>
      </c>
      <c r="L78" s="15">
        <f>0.5*(Cy!BO78+Cy!BP78)*LN(KC!L78/KC!K78)</f>
        <v>8.1542115531838666E-5</v>
      </c>
      <c r="M78" s="15">
        <f>0.5*(Cy!BP78+Cy!BQ78)*LN(KC!M78/KC!L78)</f>
        <v>1.1974411718130479E-4</v>
      </c>
      <c r="N78" s="15">
        <f>0.5*(Cy!BQ78+Cy!BR78)*LN(KC!N78/KC!M78)</f>
        <v>-7.4256887695041431E-5</v>
      </c>
      <c r="O78" s="15">
        <f>0.5*(Cy!BR78+Cy!BS78)*LN(KC!O78/KC!N78)</f>
        <v>1.5081533341305534E-3</v>
      </c>
      <c r="P78" s="15">
        <f>0.5*(Cy!BS78+Cy!BT78)*LN(KC!P78/KC!O78)</f>
        <v>1.8754319229762452E-3</v>
      </c>
      <c r="Q78" s="15">
        <f>0.5*(Cy!BT78+Cy!BU78)*LN(KC!Q78/KC!P78)</f>
        <v>9.7553308407081801E-4</v>
      </c>
      <c r="R78" s="15">
        <f>0.5*(Cy!BU78+Cy!BV78)*LN(KC!R78/KC!Q78)</f>
        <v>-3.3508283067014405E-4</v>
      </c>
      <c r="S78" s="15">
        <f>0.5*(Cy!BV78+Cy!BW78)*LN(KC!S78/KC!R78)</f>
        <v>1.3525826163398555E-4</v>
      </c>
      <c r="T78" s="15">
        <f>0.5*(Cy!BW78+Cy!BX78)*LN(KC!T78/KC!S78)</f>
        <v>1.4085613468980715E-4</v>
      </c>
      <c r="U78" s="15">
        <f>0.5*(Cy!BX78+Cy!BY78)*LN(KC!U78/KC!T78)</f>
        <v>6.3305306693344171E-4</v>
      </c>
      <c r="V78" s="15">
        <f>0.5*(Cy!BY78+Cy!BZ78)*LN(KC!V78/KC!U78)</f>
        <v>4.5939002257819211E-5</v>
      </c>
      <c r="W78" s="15">
        <f>0.5*(Cy!BZ78+Cy!CA78)*LN(KC!W78/KC!V78)</f>
        <v>5.0542044712346339E-4</v>
      </c>
      <c r="X78" s="15">
        <f>0.5*(Cy!CA78+Cy!CB78)*LN(KC!X78/KC!W78)</f>
        <v>3.1107668662771202E-4</v>
      </c>
      <c r="Y78" s="15">
        <f>0.5*(Cy!CB78+Cy!CC78)*LN(KC!Y78/KC!X78)</f>
        <v>-1.4133242298222949E-4</v>
      </c>
      <c r="Z78" s="15">
        <f>0.5*(Cy!CC78+Cy!CD78)*LN(KC!Z78/KC!Y78)</f>
        <v>8.3273466062839738E-4</v>
      </c>
      <c r="AA78" s="15">
        <f>0.5*(Cy!CD78+Cy!CE78)*LN(KC!AA78/KC!Z78)</f>
        <v>9.2254256958583143E-5</v>
      </c>
      <c r="AB78" s="15">
        <f>0.5*(Cy!CE78+Cy!CF78)*LN(KC!AB78/KC!AA78)</f>
        <v>3.4820844639780449E-5</v>
      </c>
      <c r="AC78" s="15">
        <f>0.5*(Cy!CF78+Cy!CG78)*LN(KC!AC78/KC!AB78)</f>
        <v>-2.600157298667611E-4</v>
      </c>
      <c r="AD78" s="15"/>
      <c r="AF78" s="64">
        <f t="shared" si="10"/>
        <v>3.136843969992655E-3</v>
      </c>
      <c r="AG78" s="64">
        <f t="shared" si="11"/>
        <v>9.5092431679771156E-4</v>
      </c>
      <c r="AH78" s="64">
        <f t="shared" si="12"/>
        <v>8.3185875442829164E-4</v>
      </c>
      <c r="AI78" s="64">
        <f t="shared" si="13"/>
        <v>3.2726906752644867E-4</v>
      </c>
      <c r="AJ78" s="64">
        <f t="shared" si="14"/>
        <v>1.1169232187555407E-4</v>
      </c>
      <c r="AK78" s="64">
        <f t="shared" si="15"/>
        <v>8.913915356130016E-4</v>
      </c>
      <c r="AL78" s="64">
        <f t="shared" si="16"/>
        <v>2.1948069470100143E-4</v>
      </c>
      <c r="AM78" s="64">
        <f t="shared" si="17"/>
        <v>3.0250022902962435E-4</v>
      </c>
      <c r="AN78" s="64">
        <f t="shared" si="18"/>
        <v>-1.1259744261349033E-4</v>
      </c>
      <c r="AO78" s="64">
        <f t="shared" si="19"/>
        <v>1.0717176861241321E-3</v>
      </c>
    </row>
    <row r="79" spans="1:41" x14ac:dyDescent="0.2">
      <c r="A79" s="4">
        <v>77</v>
      </c>
      <c r="B79" s="6" t="s">
        <v>114</v>
      </c>
      <c r="C79" s="15"/>
      <c r="D79" s="15">
        <f>0.5*(Cy!BG79+Cy!BH79)*LN(KC!D79/KC!C79)</f>
        <v>3.0499384830164934E-4</v>
      </c>
      <c r="E79" s="15">
        <f>0.5*(Cy!BH79+Cy!BI79)*LN(KC!E79/KC!D79)</f>
        <v>6.0138913796750713E-4</v>
      </c>
      <c r="F79" s="15">
        <f>0.5*(Cy!BI79+Cy!BJ79)*LN(KC!F79/KC!E79)</f>
        <v>4.2514309826494778E-4</v>
      </c>
      <c r="G79" s="15">
        <f>0.5*(Cy!BJ79+Cy!BK79)*LN(KC!G79/KC!F79)</f>
        <v>3.2816835163320388E-4</v>
      </c>
      <c r="H79" s="15">
        <f>0.5*(Cy!BK79+Cy!BL79)*LN(KC!H79/KC!G79)</f>
        <v>5.2674691635131202E-4</v>
      </c>
      <c r="I79" s="15">
        <f>0.5*(Cy!BL79+Cy!BM79)*LN(KC!I79/KC!H79)</f>
        <v>4.3634379508057219E-4</v>
      </c>
      <c r="J79" s="15">
        <f>0.5*(Cy!BM79+Cy!BN79)*LN(KC!J79/KC!I79)</f>
        <v>6.5954718796073228E-4</v>
      </c>
      <c r="K79" s="15">
        <f>0.5*(Cy!BN79+Cy!BO79)*LN(KC!K79/KC!J79)</f>
        <v>6.0782920476572374E-4</v>
      </c>
      <c r="L79" s="15">
        <f>0.5*(Cy!BO79+Cy!BP79)*LN(KC!L79/KC!K79)</f>
        <v>1.9702483044325013E-4</v>
      </c>
      <c r="M79" s="15">
        <f>0.5*(Cy!BP79+Cy!BQ79)*LN(KC!M79/KC!L79)</f>
        <v>2.8468099586171611E-4</v>
      </c>
      <c r="N79" s="15">
        <f>0.5*(Cy!BQ79+Cy!BR79)*LN(KC!N79/KC!M79)</f>
        <v>3.1258867109211735E-4</v>
      </c>
      <c r="O79" s="15">
        <f>0.5*(Cy!BR79+Cy!BS79)*LN(KC!O79/KC!N79)</f>
        <v>3.9229540820884322E-4</v>
      </c>
      <c r="P79" s="15">
        <f>0.5*(Cy!BS79+Cy!BT79)*LN(KC!P79/KC!O79)</f>
        <v>4.9733157136840447E-4</v>
      </c>
      <c r="Q79" s="15">
        <f>0.5*(Cy!BT79+Cy!BU79)*LN(KC!Q79/KC!P79)</f>
        <v>2.9784942812259108E-4</v>
      </c>
      <c r="R79" s="15">
        <f>0.5*(Cy!BU79+Cy!BV79)*LN(KC!R79/KC!Q79)</f>
        <v>-1.6947737780711712E-5</v>
      </c>
      <c r="S79" s="15">
        <f>0.5*(Cy!BV79+Cy!BW79)*LN(KC!S79/KC!R79)</f>
        <v>7.6504495260243228E-5</v>
      </c>
      <c r="T79" s="15">
        <f>0.5*(Cy!BW79+Cy!BX79)*LN(KC!T79/KC!S79)</f>
        <v>-1.7739791360410839E-4</v>
      </c>
      <c r="U79" s="15">
        <f>0.5*(Cy!BX79+Cy!BY79)*LN(KC!U79/KC!T79)</f>
        <v>1.3701045932689658E-4</v>
      </c>
      <c r="V79" s="15">
        <f>0.5*(Cy!BY79+Cy!BZ79)*LN(KC!V79/KC!U79)</f>
        <v>-1.7214766925212251E-4</v>
      </c>
      <c r="W79" s="15">
        <f>0.5*(Cy!BZ79+Cy!CA79)*LN(KC!W79/KC!V79)</f>
        <v>4.7924005222166094E-5</v>
      </c>
      <c r="X79" s="15">
        <f>0.5*(Cy!CA79+Cy!CB79)*LN(KC!X79/KC!W79)</f>
        <v>-2.7392810057855579E-4</v>
      </c>
      <c r="Y79" s="15">
        <f>0.5*(Cy!CB79+Cy!CC79)*LN(KC!Y79/KC!X79)</f>
        <v>-3.2300900508752618E-4</v>
      </c>
      <c r="Z79" s="15">
        <f>0.5*(Cy!CC79+Cy!CD79)*LN(KC!Z79/KC!Y79)</f>
        <v>-3.1975703573385565E-4</v>
      </c>
      <c r="AA79" s="15">
        <f>0.5*(Cy!CD79+Cy!CE79)*LN(KC!AA79/KC!Z79)</f>
        <v>-2.4292964964636287E-4</v>
      </c>
      <c r="AB79" s="15">
        <f>0.5*(Cy!CE79+Cy!CF79)*LN(KC!AB79/KC!AA79)</f>
        <v>-1.1976607817291029E-4</v>
      </c>
      <c r="AC79" s="15">
        <f>0.5*(Cy!CF79+Cy!CG79)*LN(KC!AC79/KC!AB79)</f>
        <v>-2.9268858898195629E-4</v>
      </c>
      <c r="AD79" s="15"/>
      <c r="AF79" s="64">
        <f t="shared" si="10"/>
        <v>4.6355825985950857E-4</v>
      </c>
      <c r="AG79" s="64">
        <f t="shared" si="11"/>
        <v>4.1233417802470797E-4</v>
      </c>
      <c r="AH79" s="64">
        <f t="shared" si="12"/>
        <v>2.4940663303587402E-4</v>
      </c>
      <c r="AI79" s="64">
        <f t="shared" si="13"/>
        <v>-8.7707843777144813E-5</v>
      </c>
      <c r="AJ79" s="64">
        <f t="shared" si="14"/>
        <v>-2.5963007152452221E-4</v>
      </c>
      <c r="AK79" s="64">
        <f t="shared" si="15"/>
        <v>3.3087040553029102E-4</v>
      </c>
      <c r="AL79" s="64">
        <f t="shared" si="16"/>
        <v>-1.7366895765083356E-4</v>
      </c>
      <c r="AM79" s="64">
        <f t="shared" si="17"/>
        <v>-1.6552936366918361E-4</v>
      </c>
      <c r="AN79" s="64">
        <f t="shared" si="18"/>
        <v>-2.062273335774333E-4</v>
      </c>
      <c r="AO79" s="64">
        <f t="shared" si="19"/>
        <v>1.5559223112368475E-4</v>
      </c>
    </row>
    <row r="80" spans="1:41" x14ac:dyDescent="0.2">
      <c r="A80" s="4">
        <v>78</v>
      </c>
      <c r="B80" s="6" t="s">
        <v>115</v>
      </c>
      <c r="C80" s="15"/>
      <c r="D80" s="15">
        <f>0.5*(Cy!BG80+Cy!BH80)*LN(KC!D80/KC!C80)</f>
        <v>5.1181141865684607E-2</v>
      </c>
      <c r="E80" s="15">
        <f>0.5*(Cy!BH80+Cy!BI80)*LN(KC!E80/KC!D80)</f>
        <v>4.0808114445995407E-2</v>
      </c>
      <c r="F80" s="15">
        <f>0.5*(Cy!BI80+Cy!BJ80)*LN(KC!F80/KC!E80)</f>
        <v>2.5780122030677106E-2</v>
      </c>
      <c r="G80" s="15">
        <f>0.5*(Cy!BJ80+Cy!BK80)*LN(KC!G80/KC!F80)</f>
        <v>1.6192223188743922E-2</v>
      </c>
      <c r="H80" s="15">
        <f>0.5*(Cy!BK80+Cy!BL80)*LN(KC!H80/KC!G80)</f>
        <v>1.859291389635442E-2</v>
      </c>
      <c r="I80" s="15">
        <f>0.5*(Cy!BL80+Cy!BM80)*LN(KC!I80/KC!H80)</f>
        <v>3.6665119492744883E-3</v>
      </c>
      <c r="J80" s="15">
        <f>0.5*(Cy!BM80+Cy!BN80)*LN(KC!J80/KC!I80)</f>
        <v>1.833905819794009E-3</v>
      </c>
      <c r="K80" s="15">
        <f>0.5*(Cy!BN80+Cy!BO80)*LN(KC!K80/KC!J80)</f>
        <v>-3.4587250917521846E-3</v>
      </c>
      <c r="L80" s="15">
        <f>0.5*(Cy!BO80+Cy!BP80)*LN(KC!L80/KC!K80)</f>
        <v>-2.8949547784156882E-3</v>
      </c>
      <c r="M80" s="15">
        <f>0.5*(Cy!BP80+Cy!BQ80)*LN(KC!M80/KC!L80)</f>
        <v>-5.2086229542621888E-3</v>
      </c>
      <c r="N80" s="15">
        <f>0.5*(Cy!BQ80+Cy!BR80)*LN(KC!N80/KC!M80)</f>
        <v>-9.1883552264162779E-4</v>
      </c>
      <c r="O80" s="15">
        <f>0.5*(Cy!BR80+Cy!BS80)*LN(KC!O80/KC!N80)</f>
        <v>4.8772859263144378E-3</v>
      </c>
      <c r="P80" s="15">
        <f>0.5*(Cy!BS80+Cy!BT80)*LN(KC!P80/KC!O80)</f>
        <v>4.8540181378292392E-3</v>
      </c>
      <c r="Q80" s="15">
        <f>0.5*(Cy!BT80+Cy!BU80)*LN(KC!Q80/KC!P80)</f>
        <v>5.563212823836157E-3</v>
      </c>
      <c r="R80" s="15">
        <f>0.5*(Cy!BU80+Cy!BV80)*LN(KC!R80/KC!Q80)</f>
        <v>4.9636083192943336E-3</v>
      </c>
      <c r="S80" s="15">
        <f>0.5*(Cy!BV80+Cy!BW80)*LN(KC!S80/KC!R80)</f>
        <v>2.5940016681344773E-3</v>
      </c>
      <c r="T80" s="15">
        <f>0.5*(Cy!BW80+Cy!BX80)*LN(KC!T80/KC!S80)</f>
        <v>4.6008787459929073E-3</v>
      </c>
      <c r="U80" s="15">
        <f>0.5*(Cy!BX80+Cy!BY80)*LN(KC!U80/KC!T80)</f>
        <v>1.0126088085528454E-2</v>
      </c>
      <c r="V80" s="15">
        <f>0.5*(Cy!BY80+Cy!BZ80)*LN(KC!V80/KC!U80)</f>
        <v>6.1888922907500825E-3</v>
      </c>
      <c r="W80" s="15">
        <f>0.5*(Cy!BZ80+Cy!CA80)*LN(KC!W80/KC!V80)</f>
        <v>4.0046173878647276E-3</v>
      </c>
      <c r="X80" s="15">
        <f>0.5*(Cy!CA80+Cy!CB80)*LN(KC!X80/KC!W80)</f>
        <v>2.7361753409877285E-3</v>
      </c>
      <c r="Y80" s="15">
        <f>0.5*(Cy!CB80+Cy!CC80)*LN(KC!Y80/KC!X80)</f>
        <v>2.2021161584693878E-3</v>
      </c>
      <c r="Z80" s="15">
        <f>0.5*(Cy!CC80+Cy!CD80)*LN(KC!Z80/KC!Y80)</f>
        <v>2.2780627009864173E-3</v>
      </c>
      <c r="AA80" s="15">
        <f>0.5*(Cy!CD80+Cy!CE80)*LN(KC!AA80/KC!Z80)</f>
        <v>-3.1548666545733433E-4</v>
      </c>
      <c r="AB80" s="15">
        <f>0.5*(Cy!CE80+Cy!CF80)*LN(KC!AB80/KC!AA80)</f>
        <v>1.0464839349867813E-3</v>
      </c>
      <c r="AC80" s="15">
        <f>0.5*(Cy!CF80+Cy!CG80)*LN(KC!AC80/KC!AB80)</f>
        <v>1.8544679197345906E-3</v>
      </c>
      <c r="AD80" s="15"/>
      <c r="AF80" s="64">
        <f t="shared" si="10"/>
        <v>2.1007977102209072E-2</v>
      </c>
      <c r="AG80" s="64">
        <f t="shared" si="11"/>
        <v>-2.129446505455536E-3</v>
      </c>
      <c r="AH80" s="64">
        <f t="shared" si="12"/>
        <v>4.5704253750817282E-3</v>
      </c>
      <c r="AI80" s="64">
        <f t="shared" si="13"/>
        <v>5.5313303702247806E-3</v>
      </c>
      <c r="AJ80" s="64">
        <f t="shared" si="14"/>
        <v>1.4131288097439685E-3</v>
      </c>
      <c r="AK80" s="64">
        <f t="shared" si="15"/>
        <v>1.2204894348130965E-3</v>
      </c>
      <c r="AL80" s="64">
        <f t="shared" si="16"/>
        <v>3.472229589984375E-3</v>
      </c>
      <c r="AM80" s="64">
        <f t="shared" si="17"/>
        <v>3.9776680056402966E-3</v>
      </c>
      <c r="AN80" s="64">
        <f t="shared" si="18"/>
        <v>1.450475927360686E-3</v>
      </c>
      <c r="AO80" s="64">
        <f t="shared" si="19"/>
        <v>6.0786830303608021E-3</v>
      </c>
    </row>
    <row r="81" spans="1:41" x14ac:dyDescent="0.2">
      <c r="A81" s="4">
        <v>79</v>
      </c>
      <c r="B81" s="6" t="s">
        <v>116</v>
      </c>
      <c r="C81" s="15"/>
      <c r="D81" s="15">
        <f>0.5*(Cy!BG81+Cy!BH81)*LN(KC!D81/KC!C81)</f>
        <v>5.3840750429509289E-2</v>
      </c>
      <c r="E81" s="15">
        <f>0.5*(Cy!BH81+Cy!BI81)*LN(KC!E81/KC!D81)</f>
        <v>6.5789807468203509E-2</v>
      </c>
      <c r="F81" s="15">
        <f>0.5*(Cy!BI81+Cy!BJ81)*LN(KC!F81/KC!E81)</f>
        <v>5.0897503641571008E-3</v>
      </c>
      <c r="G81" s="15">
        <f>0.5*(Cy!BJ81+Cy!BK81)*LN(KC!G81/KC!F81)</f>
        <v>-8.6559670145705484E-3</v>
      </c>
      <c r="H81" s="15">
        <f>0.5*(Cy!BK81+Cy!BL81)*LN(KC!H81/KC!G81)</f>
        <v>-1.5884169566846977E-3</v>
      </c>
      <c r="I81" s="15">
        <f>0.5*(Cy!BL81+Cy!BM81)*LN(KC!I81/KC!H81)</f>
        <v>-1.1477294666777004E-2</v>
      </c>
      <c r="J81" s="15">
        <f>0.5*(Cy!BM81+Cy!BN81)*LN(KC!J81/KC!I81)</f>
        <v>-8.9981680121666609E-3</v>
      </c>
      <c r="K81" s="15">
        <f>0.5*(Cy!BN81+Cy!BO81)*LN(KC!K81/KC!J81)</f>
        <v>-1.3841992605285803E-2</v>
      </c>
      <c r="L81" s="15">
        <f>0.5*(Cy!BO81+Cy!BP81)*LN(KC!L81/KC!K81)</f>
        <v>-4.6873674972357782E-3</v>
      </c>
      <c r="M81" s="15">
        <f>0.5*(Cy!BP81+Cy!BQ81)*LN(KC!M81/KC!L81)</f>
        <v>-1.1149436127430348E-2</v>
      </c>
      <c r="N81" s="15">
        <f>0.5*(Cy!BQ81+Cy!BR81)*LN(KC!N81/KC!M81)</f>
        <v>-6.3988743719078107E-3</v>
      </c>
      <c r="O81" s="15">
        <f>0.5*(Cy!BR81+Cy!BS81)*LN(KC!O81/KC!N81)</f>
        <v>-2.0220810500236916E-3</v>
      </c>
      <c r="P81" s="15">
        <f>0.5*(Cy!BS81+Cy!BT81)*LN(KC!P81/KC!O81)</f>
        <v>-1.2952981361729543E-3</v>
      </c>
      <c r="Q81" s="15">
        <f>0.5*(Cy!BT81+Cy!BU81)*LN(KC!Q81/KC!P81)</f>
        <v>-1.3699402992250885E-3</v>
      </c>
      <c r="R81" s="15">
        <f>0.5*(Cy!BU81+Cy!BV81)*LN(KC!R81/KC!Q81)</f>
        <v>1.2693306416291553E-3</v>
      </c>
      <c r="S81" s="15">
        <f>0.5*(Cy!BV81+Cy!BW81)*LN(KC!S81/KC!R81)</f>
        <v>-1.4644611052360881E-3</v>
      </c>
      <c r="T81" s="15">
        <f>0.5*(Cy!BW81+Cy!BX81)*LN(KC!T81/KC!S81)</f>
        <v>-2.0361058245515007E-3</v>
      </c>
      <c r="U81" s="15">
        <f>0.5*(Cy!BX81+Cy!BY81)*LN(KC!U81/KC!T81)</f>
        <v>-5.4922220676739842E-5</v>
      </c>
      <c r="V81" s="15">
        <f>0.5*(Cy!BY81+Cy!BZ81)*LN(KC!V81/KC!U81)</f>
        <v>-3.4618253197839731E-4</v>
      </c>
      <c r="W81" s="15">
        <f>0.5*(Cy!BZ81+Cy!CA81)*LN(KC!W81/KC!V81)</f>
        <v>1.8217797281079232E-4</v>
      </c>
      <c r="X81" s="15">
        <f>0.5*(Cy!CA81+Cy!CB81)*LN(KC!X81/KC!W81)</f>
        <v>-1.1580801714843179E-4</v>
      </c>
      <c r="Y81" s="15">
        <f>0.5*(Cy!CB81+Cy!CC81)*LN(KC!Y81/KC!X81)</f>
        <v>-4.6830658505941881E-4</v>
      </c>
      <c r="Z81" s="15">
        <f>0.5*(Cy!CC81+Cy!CD81)*LN(KC!Z81/KC!Y81)</f>
        <v>4.2557952966059922E-4</v>
      </c>
      <c r="AA81" s="15">
        <f>0.5*(Cy!CD81+Cy!CE81)*LN(KC!AA81/KC!Z81)</f>
        <v>-1.1793125103345676E-3</v>
      </c>
      <c r="AB81" s="15">
        <f>0.5*(Cy!CE81+Cy!CF81)*LN(KC!AB81/KC!AA81)</f>
        <v>7.1591111578012199E-4</v>
      </c>
      <c r="AC81" s="15">
        <f>0.5*(Cy!CF81+Cy!CG81)*LN(KC!AC81/KC!AB81)</f>
        <v>-9.398607362099715E-4</v>
      </c>
      <c r="AD81" s="15"/>
      <c r="AF81" s="64">
        <f t="shared" si="10"/>
        <v>9.8315758388656718E-3</v>
      </c>
      <c r="AG81" s="64">
        <f t="shared" si="11"/>
        <v>-9.0151677228052802E-3</v>
      </c>
      <c r="AH81" s="64">
        <f t="shared" si="12"/>
        <v>-9.7648998980573356E-4</v>
      </c>
      <c r="AI81" s="64">
        <f t="shared" si="13"/>
        <v>-4.7416812430885549E-4</v>
      </c>
      <c r="AJ81" s="64">
        <f t="shared" si="14"/>
        <v>-2.8919783723264735E-4</v>
      </c>
      <c r="AK81" s="64">
        <f t="shared" si="15"/>
        <v>-4.9958288563055064E-3</v>
      </c>
      <c r="AL81" s="64">
        <f t="shared" si="16"/>
        <v>-3.8168298077075134E-4</v>
      </c>
      <c r="AM81" s="64">
        <f t="shared" si="17"/>
        <v>-4.4911002340970805E-4</v>
      </c>
      <c r="AN81" s="64">
        <f t="shared" si="18"/>
        <v>-1.1197481021492476E-4</v>
      </c>
      <c r="AO81" s="64">
        <f t="shared" si="19"/>
        <v>-1.8468956705736876E-4</v>
      </c>
    </row>
    <row r="82" spans="1:41" x14ac:dyDescent="0.2">
      <c r="A82" s="4">
        <v>80</v>
      </c>
      <c r="B82" s="6" t="s">
        <v>117</v>
      </c>
      <c r="C82" s="15"/>
      <c r="D82" s="15">
        <f>0.5*(Cy!BG82+Cy!BH82)*LN(KC!D82/KC!C82)</f>
        <v>-1.1162120698419349E-2</v>
      </c>
      <c r="E82" s="15">
        <f>0.5*(Cy!BH82+Cy!BI82)*LN(KC!E82/KC!D82)</f>
        <v>-2.047196458131886E-3</v>
      </c>
      <c r="F82" s="15">
        <f>0.5*(Cy!BI82+Cy!BJ82)*LN(KC!F82/KC!E82)</f>
        <v>-4.5580492092905189E-5</v>
      </c>
      <c r="G82" s="15">
        <f>0.5*(Cy!BJ82+Cy!BK82)*LN(KC!G82/KC!F82)</f>
        <v>1.2253442109229625E-4</v>
      </c>
      <c r="H82" s="15">
        <f>0.5*(Cy!BK82+Cy!BL82)*LN(KC!H82/KC!G82)</f>
        <v>6.406270778140787E-4</v>
      </c>
      <c r="I82" s="15">
        <f>0.5*(Cy!BL82+Cy!BM82)*LN(KC!I82/KC!H82)</f>
        <v>2.7615691554766643E-3</v>
      </c>
      <c r="J82" s="15">
        <f>0.5*(Cy!BM82+Cy!BN82)*LN(KC!J82/KC!I82)</f>
        <v>4.346576235584234E-3</v>
      </c>
      <c r="K82" s="15">
        <f>0.5*(Cy!BN82+Cy!BO82)*LN(KC!K82/KC!J82)</f>
        <v>5.5264192511384055E-3</v>
      </c>
      <c r="L82" s="15">
        <f>0.5*(Cy!BO82+Cy!BP82)*LN(KC!L82/KC!K82)</f>
        <v>5.1177068961954994E-3</v>
      </c>
      <c r="M82" s="15">
        <f>0.5*(Cy!BP82+Cy!BQ82)*LN(KC!M82/KC!L82)</f>
        <v>5.0096972921718462E-3</v>
      </c>
      <c r="N82" s="15">
        <f>0.5*(Cy!BQ82+Cy!BR82)*LN(KC!N82/KC!M82)</f>
        <v>3.2338510587740497E-3</v>
      </c>
      <c r="O82" s="15">
        <f>0.5*(Cy!BR82+Cy!BS82)*LN(KC!O82/KC!N82)</f>
        <v>1.2914023033224469E-3</v>
      </c>
      <c r="P82" s="15">
        <f>0.5*(Cy!BS82+Cy!BT82)*LN(KC!P82/KC!O82)</f>
        <v>4.412459234994599E-5</v>
      </c>
      <c r="Q82" s="15">
        <f>0.5*(Cy!BT82+Cy!BU82)*LN(KC!Q82/KC!P82)</f>
        <v>1.2746118997115359E-3</v>
      </c>
      <c r="R82" s="15">
        <f>0.5*(Cy!BU82+Cy!BV82)*LN(KC!R82/KC!Q82)</f>
        <v>-5.9649124447075255E-4</v>
      </c>
      <c r="S82" s="15">
        <f>0.5*(Cy!BV82+Cy!BW82)*LN(KC!S82/KC!R82)</f>
        <v>1.3641574862230132E-3</v>
      </c>
      <c r="T82" s="15">
        <f>0.5*(Cy!BW82+Cy!BX82)*LN(KC!T82/KC!S82)</f>
        <v>2.6128154317447478E-4</v>
      </c>
      <c r="U82" s="15">
        <f>0.5*(Cy!BX82+Cy!BY82)*LN(KC!U82/KC!T82)</f>
        <v>9.5691574438963145E-4</v>
      </c>
      <c r="V82" s="15">
        <f>0.5*(Cy!BY82+Cy!BZ82)*LN(KC!V82/KC!U82)</f>
        <v>1.479573641195477E-3</v>
      </c>
      <c r="W82" s="15">
        <f>0.5*(Cy!BZ82+Cy!CA82)*LN(KC!W82/KC!V82)</f>
        <v>6.067654127994011E-4</v>
      </c>
      <c r="X82" s="15">
        <f>0.5*(Cy!CA82+Cy!CB82)*LN(KC!X82/KC!W82)</f>
        <v>8.3957968378651539E-4</v>
      </c>
      <c r="Y82" s="15">
        <f>0.5*(Cy!CB82+Cy!CC82)*LN(KC!Y82/KC!X82)</f>
        <v>-5.2699848173047419E-5</v>
      </c>
      <c r="Z82" s="15">
        <f>0.5*(Cy!CC82+Cy!CD82)*LN(KC!Z82/KC!Y82)</f>
        <v>-1.1661851733071332E-4</v>
      </c>
      <c r="AA82" s="15">
        <f>0.5*(Cy!CD82+Cy!CE82)*LN(KC!AA82/KC!Z82)</f>
        <v>-1.0757175457368859E-3</v>
      </c>
      <c r="AB82" s="15">
        <f>0.5*(Cy!CE82+Cy!CF82)*LN(KC!AB82/KC!AA82)</f>
        <v>-2.9692270195482725E-4</v>
      </c>
      <c r="AC82" s="15">
        <f>0.5*(Cy!CF82+Cy!CG82)*LN(KC!AC82/KC!AB82)</f>
        <v>-4.0056315466182539E-4</v>
      </c>
      <c r="AD82" s="15"/>
      <c r="AF82" s="64">
        <f t="shared" si="10"/>
        <v>2.8639074083164963E-4</v>
      </c>
      <c r="AG82" s="64">
        <f t="shared" si="11"/>
        <v>4.6468501467728076E-3</v>
      </c>
      <c r="AH82" s="64">
        <f t="shared" si="12"/>
        <v>6.7556100742723784E-4</v>
      </c>
      <c r="AI82" s="64">
        <f t="shared" si="13"/>
        <v>8.2882320506909996E-4</v>
      </c>
      <c r="AJ82" s="64">
        <f t="shared" si="14"/>
        <v>-3.8850435357145978E-4</v>
      </c>
      <c r="AK82" s="64">
        <f t="shared" si="15"/>
        <v>2.661205577100023E-3</v>
      </c>
      <c r="AL82" s="64">
        <f t="shared" si="16"/>
        <v>2.2015942574882003E-4</v>
      </c>
      <c r="AM82" s="64">
        <f t="shared" si="17"/>
        <v>3.6238501426310665E-4</v>
      </c>
      <c r="AN82" s="64">
        <f t="shared" si="18"/>
        <v>-3.4874292830832634E-4</v>
      </c>
      <c r="AO82" s="64">
        <f t="shared" si="19"/>
        <v>1.2098241493058671E-3</v>
      </c>
    </row>
    <row r="83" spans="1:41" x14ac:dyDescent="0.2">
      <c r="A83" s="4">
        <v>81</v>
      </c>
      <c r="B83" s="6" t="s">
        <v>118</v>
      </c>
      <c r="C83" s="15"/>
      <c r="D83" s="15">
        <f>0.5*(Cy!BG83+Cy!BH83)*LN(KC!D83/KC!C83)</f>
        <v>6.960620096149857E-3</v>
      </c>
      <c r="E83" s="15">
        <f>0.5*(Cy!BH83+Cy!BI83)*LN(KC!E83/KC!D83)</f>
        <v>3.4586557583543413E-3</v>
      </c>
      <c r="F83" s="15">
        <f>0.5*(Cy!BI83+Cy!BJ83)*LN(KC!F83/KC!E83)</f>
        <v>3.4547061983701247E-3</v>
      </c>
      <c r="G83" s="15">
        <f>0.5*(Cy!BJ83+Cy!BK83)*LN(KC!G83/KC!F83)</f>
        <v>6.5722626795940468E-4</v>
      </c>
      <c r="H83" s="15">
        <f>0.5*(Cy!BK83+Cy!BL83)*LN(KC!H83/KC!G83)</f>
        <v>1.6016131673262837E-3</v>
      </c>
      <c r="I83" s="15">
        <f>0.5*(Cy!BL83+Cy!BM83)*LN(KC!I83/KC!H83)</f>
        <v>-2.7995347546540147E-4</v>
      </c>
      <c r="J83" s="15">
        <f>0.5*(Cy!BM83+Cy!BN83)*LN(KC!J83/KC!I83)</f>
        <v>7.6838092981840655E-4</v>
      </c>
      <c r="K83" s="15">
        <f>0.5*(Cy!BN83+Cy!BO83)*LN(KC!K83/KC!J83)</f>
        <v>1.1191904195586369E-3</v>
      </c>
      <c r="L83" s="15">
        <f>0.5*(Cy!BO83+Cy!BP83)*LN(KC!L83/KC!K83)</f>
        <v>4.8947927001001036E-4</v>
      </c>
      <c r="M83" s="15">
        <f>0.5*(Cy!BP83+Cy!BQ83)*LN(KC!M83/KC!L83)</f>
        <v>1.3341249028027112E-4</v>
      </c>
      <c r="N83" s="15">
        <f>0.5*(Cy!BQ83+Cy!BR83)*LN(KC!N83/KC!M83)</f>
        <v>1.1070776385402538E-3</v>
      </c>
      <c r="O83" s="15">
        <f>0.5*(Cy!BR83+Cy!BS83)*LN(KC!O83/KC!N83)</f>
        <v>-2.8224485534066957E-4</v>
      </c>
      <c r="P83" s="15">
        <f>0.5*(Cy!BS83+Cy!BT83)*LN(KC!P83/KC!O83)</f>
        <v>-2.088134676360349E-4</v>
      </c>
      <c r="Q83" s="15">
        <f>0.5*(Cy!BT83+Cy!BU83)*LN(KC!Q83/KC!P83)</f>
        <v>-4.901769527820445E-4</v>
      </c>
      <c r="R83" s="15">
        <f>0.5*(Cy!BU83+Cy!BV83)*LN(KC!R83/KC!Q83)</f>
        <v>-7.2425293139227135E-4</v>
      </c>
      <c r="S83" s="15">
        <f>0.5*(Cy!BV83+Cy!BW83)*LN(KC!S83/KC!R83)</f>
        <v>7.474305458539754E-4</v>
      </c>
      <c r="T83" s="15">
        <f>0.5*(Cy!BW83+Cy!BX83)*LN(KC!T83/KC!S83)</f>
        <v>4.46460924341006E-4</v>
      </c>
      <c r="U83" s="15">
        <f>0.5*(Cy!BX83+Cy!BY83)*LN(KC!U83/KC!T83)</f>
        <v>1.0033686215989283E-3</v>
      </c>
      <c r="V83" s="15">
        <f>0.5*(Cy!BY83+Cy!BZ83)*LN(KC!V83/KC!U83)</f>
        <v>5.673147401054991E-4</v>
      </c>
      <c r="W83" s="15">
        <f>0.5*(Cy!BZ83+Cy!CA83)*LN(KC!W83/KC!V83)</f>
        <v>5.5019035132991881E-4</v>
      </c>
      <c r="X83" s="15">
        <f>0.5*(Cy!CA83+Cy!CB83)*LN(KC!X83/KC!W83)</f>
        <v>-4.9869875137366652E-6</v>
      </c>
      <c r="Y83" s="15">
        <f>0.5*(Cy!CB83+Cy!CC83)*LN(KC!Y83/KC!X83)</f>
        <v>-3.2590473745924972E-4</v>
      </c>
      <c r="Z83" s="15">
        <f>0.5*(Cy!CC83+Cy!CD83)*LN(KC!Z83/KC!Y83)</f>
        <v>-2.9178920063037113E-4</v>
      </c>
      <c r="AA83" s="15">
        <f>0.5*(Cy!CD83+Cy!CE83)*LN(KC!AA83/KC!Z83)</f>
        <v>-3.7358067323893122E-4</v>
      </c>
      <c r="AB83" s="15">
        <f>0.5*(Cy!CE83+Cy!CF83)*LN(KC!AB83/KC!AA83)</f>
        <v>1.0755431169600891E-4</v>
      </c>
      <c r="AC83" s="15">
        <f>0.5*(Cy!CF83+Cy!CG83)*LN(KC!AC83/KC!AB83)</f>
        <v>-1.6814167758711011E-5</v>
      </c>
      <c r="AD83" s="15"/>
      <c r="AF83" s="64">
        <f t="shared" si="10"/>
        <v>1.7784495833089507E-3</v>
      </c>
      <c r="AG83" s="64">
        <f t="shared" si="11"/>
        <v>7.2350814964151585E-4</v>
      </c>
      <c r="AH83" s="64">
        <f t="shared" si="12"/>
        <v>-1.9161153225940897E-4</v>
      </c>
      <c r="AI83" s="64">
        <f t="shared" si="13"/>
        <v>5.1246952997232307E-4</v>
      </c>
      <c r="AJ83" s="64">
        <f t="shared" si="14"/>
        <v>-1.8010689347825083E-4</v>
      </c>
      <c r="AK83" s="64">
        <f t="shared" si="15"/>
        <v>2.6594830869105341E-4</v>
      </c>
      <c r="AL83" s="64">
        <f t="shared" si="16"/>
        <v>1.6618131824703615E-4</v>
      </c>
      <c r="AM83" s="64">
        <f t="shared" si="17"/>
        <v>1.9638412981663294E-4</v>
      </c>
      <c r="AN83" s="64">
        <f t="shared" si="18"/>
        <v>4.537007196864895E-5</v>
      </c>
      <c r="AO83" s="64">
        <f t="shared" si="19"/>
        <v>5.2854176743702592E-4</v>
      </c>
    </row>
    <row r="84" spans="1:41" x14ac:dyDescent="0.2">
      <c r="A84" s="4">
        <v>82</v>
      </c>
      <c r="B84" s="6" t="s">
        <v>119</v>
      </c>
      <c r="C84" s="15"/>
      <c r="D84" s="15">
        <f>0.5*(Cy!BG84+Cy!BH84)*LN(KC!D84/KC!C84)</f>
        <v>1.0026212183945508E-2</v>
      </c>
      <c r="E84" s="15">
        <f>0.5*(Cy!BH84+Cy!BI84)*LN(KC!E84/KC!D84)</f>
        <v>2.5884574840864859E-3</v>
      </c>
      <c r="F84" s="15">
        <f>0.5*(Cy!BI84+Cy!BJ84)*LN(KC!F84/KC!E84)</f>
        <v>1.3710398507250359E-3</v>
      </c>
      <c r="G84" s="15">
        <f>0.5*(Cy!BJ84+Cy!BK84)*LN(KC!G84/KC!F84)</f>
        <v>-1.1110046761321024E-3</v>
      </c>
      <c r="H84" s="15">
        <f>0.5*(Cy!BK84+Cy!BL84)*LN(KC!H84/KC!G84)</f>
        <v>2.6418962258487223E-4</v>
      </c>
      <c r="I84" s="15">
        <f>0.5*(Cy!BL84+Cy!BM84)*LN(KC!I84/KC!H84)</f>
        <v>7.8500881387965037E-3</v>
      </c>
      <c r="J84" s="15">
        <f>0.5*(Cy!BM84+Cy!BN84)*LN(KC!J84/KC!I84)</f>
        <v>1.2626517602823357E-4</v>
      </c>
      <c r="K84" s="15">
        <f>0.5*(Cy!BN84+Cy!BO84)*LN(KC!K84/KC!J84)</f>
        <v>2.6521636546639267E-3</v>
      </c>
      <c r="L84" s="15">
        <f>0.5*(Cy!BO84+Cy!BP84)*LN(KC!L84/KC!K84)</f>
        <v>1.5439334807957326E-3</v>
      </c>
      <c r="M84" s="15">
        <f>0.5*(Cy!BP84+Cy!BQ84)*LN(KC!M84/KC!L84)</f>
        <v>3.7740787183614109E-3</v>
      </c>
      <c r="N84" s="15">
        <f>0.5*(Cy!BQ84+Cy!BR84)*LN(KC!N84/KC!M84)</f>
        <v>4.540436130674886E-3</v>
      </c>
      <c r="O84" s="15">
        <f>0.5*(Cy!BR84+Cy!BS84)*LN(KC!O84/KC!N84)</f>
        <v>1.7146525973344255E-3</v>
      </c>
      <c r="P84" s="15">
        <f>0.5*(Cy!BS84+Cy!BT84)*LN(KC!P84/KC!O84)</f>
        <v>1.9175336835540356E-3</v>
      </c>
      <c r="Q84" s="15">
        <f>0.5*(Cy!BT84+Cy!BU84)*LN(KC!Q84/KC!P84)</f>
        <v>5.8572693407497542E-4</v>
      </c>
      <c r="R84" s="15">
        <f>0.5*(Cy!BU84+Cy!BV84)*LN(KC!R84/KC!Q84)</f>
        <v>1.4473392725942891E-3</v>
      </c>
      <c r="S84" s="15">
        <f>0.5*(Cy!BV84+Cy!BW84)*LN(KC!S84/KC!R84)</f>
        <v>8.322995360725197E-4</v>
      </c>
      <c r="T84" s="15">
        <f>0.5*(Cy!BW84+Cy!BX84)*LN(KC!T84/KC!S84)</f>
        <v>-4.4018707374668728E-4</v>
      </c>
      <c r="U84" s="15">
        <f>0.5*(Cy!BX84+Cy!BY84)*LN(KC!U84/KC!T84)</f>
        <v>-7.974409437980477E-4</v>
      </c>
      <c r="V84" s="15">
        <f>0.5*(Cy!BY84+Cy!BZ84)*LN(KC!V84/KC!U84)</f>
        <v>-7.0902457559988248E-4</v>
      </c>
      <c r="W84" s="15">
        <f>0.5*(Cy!BZ84+Cy!CA84)*LN(KC!W84/KC!V84)</f>
        <v>-5.5299290377486135E-4</v>
      </c>
      <c r="X84" s="15">
        <f>0.5*(Cy!CA84+Cy!CB84)*LN(KC!X84/KC!W84)</f>
        <v>-3.4486575335962547E-4</v>
      </c>
      <c r="Y84" s="15">
        <f>0.5*(Cy!CB84+Cy!CC84)*LN(KC!Y84/KC!X84)</f>
        <v>-8.3150090727820904E-4</v>
      </c>
      <c r="Z84" s="15">
        <f>0.5*(Cy!CC84+Cy!CD84)*LN(KC!Z84/KC!Y84)</f>
        <v>-4.4233553283436043E-4</v>
      </c>
      <c r="AA84" s="15">
        <f>0.5*(Cy!CD84+Cy!CE84)*LN(KC!AA84/KC!Z84)</f>
        <v>-2.3808602699660651E-4</v>
      </c>
      <c r="AB84" s="15">
        <f>0.5*(Cy!CE84+Cy!CF84)*LN(KC!AB84/KC!AA84)</f>
        <v>3.0174592519104256E-4</v>
      </c>
      <c r="AC84" s="15">
        <f>0.5*(Cy!CF84+Cy!CG84)*LN(KC!AC84/KC!AB84)</f>
        <v>1.7166415359093698E-4</v>
      </c>
      <c r="AD84" s="15"/>
      <c r="AF84" s="64">
        <f t="shared" si="10"/>
        <v>2.192554084012159E-3</v>
      </c>
      <c r="AG84" s="64">
        <f t="shared" si="11"/>
        <v>2.5273754321048377E-3</v>
      </c>
      <c r="AH84" s="64">
        <f t="shared" si="12"/>
        <v>1.2995104047260489E-3</v>
      </c>
      <c r="AI84" s="64">
        <f t="shared" si="13"/>
        <v>-5.6890225005582081E-4</v>
      </c>
      <c r="AJ84" s="64">
        <f t="shared" si="14"/>
        <v>-2.077024776654393E-4</v>
      </c>
      <c r="AK84" s="64">
        <f t="shared" si="15"/>
        <v>1.9134429184154435E-3</v>
      </c>
      <c r="AL84" s="64">
        <f t="shared" si="16"/>
        <v>-3.8830236386062998E-4</v>
      </c>
      <c r="AM84" s="64">
        <f t="shared" si="17"/>
        <v>-5.4455421467353496E-4</v>
      </c>
      <c r="AN84" s="64">
        <f t="shared" si="18"/>
        <v>2.3670503939098977E-4</v>
      </c>
      <c r="AO84" s="64">
        <f t="shared" si="19"/>
        <v>1.0485670386243572E-3</v>
      </c>
    </row>
    <row r="85" spans="1:41" x14ac:dyDescent="0.2">
      <c r="A85" s="4">
        <v>83</v>
      </c>
      <c r="B85" s="6" t="s">
        <v>120</v>
      </c>
      <c r="C85" s="15"/>
      <c r="D85" s="15">
        <f>0.5*(Cy!BG85+Cy!BH85)*LN(KC!D85/KC!C85)</f>
        <v>4.7912499428147846E-3</v>
      </c>
      <c r="E85" s="15">
        <f>0.5*(Cy!BH85+Cy!BI85)*LN(KC!E85/KC!D85)</f>
        <v>1.6917276004874318E-2</v>
      </c>
      <c r="F85" s="15">
        <f>0.5*(Cy!BI85+Cy!BJ85)*LN(KC!F85/KC!E85)</f>
        <v>1.1341239397098416E-2</v>
      </c>
      <c r="G85" s="15">
        <f>0.5*(Cy!BJ85+Cy!BK85)*LN(KC!G85/KC!F85)</f>
        <v>1.0541321732923312E-2</v>
      </c>
      <c r="H85" s="15">
        <f>0.5*(Cy!BK85+Cy!BL85)*LN(KC!H85/KC!G85)</f>
        <v>3.6504314676086367E-3</v>
      </c>
      <c r="I85" s="15">
        <f>0.5*(Cy!BL85+Cy!BM85)*LN(KC!I85/KC!H85)</f>
        <v>-6.1144078276351831E-3</v>
      </c>
      <c r="J85" s="15">
        <f>0.5*(Cy!BM85+Cy!BN85)*LN(KC!J85/KC!I85)</f>
        <v>5.2176188131430844E-3</v>
      </c>
      <c r="K85" s="15">
        <f>0.5*(Cy!BN85+Cy!BO85)*LN(KC!K85/KC!J85)</f>
        <v>8.2697793345965946E-5</v>
      </c>
      <c r="L85" s="15">
        <f>0.5*(Cy!BO85+Cy!BP85)*LN(KC!L85/KC!K85)</f>
        <v>3.4900413462393338E-3</v>
      </c>
      <c r="M85" s="15">
        <f>0.5*(Cy!BP85+Cy!BQ85)*LN(KC!M85/KC!L85)</f>
        <v>3.836379039503022E-3</v>
      </c>
      <c r="N85" s="15">
        <f>0.5*(Cy!BQ85+Cy!BR85)*LN(KC!N85/KC!M85)</f>
        <v>-3.4491851118713733E-3</v>
      </c>
      <c r="O85" s="15">
        <f>0.5*(Cy!BR85+Cy!BS85)*LN(KC!O85/KC!N85)</f>
        <v>-1.2629181336250824E-3</v>
      </c>
      <c r="P85" s="15">
        <f>0.5*(Cy!BS85+Cy!BT85)*LN(KC!P85/KC!O85)</f>
        <v>8.5252588861544558E-4</v>
      </c>
      <c r="Q85" s="15">
        <f>0.5*(Cy!BT85+Cy!BU85)*LN(KC!Q85/KC!P85)</f>
        <v>1.9094600390956549E-3</v>
      </c>
      <c r="R85" s="15">
        <f>0.5*(Cy!BU85+Cy!BV85)*LN(KC!R85/KC!Q85)</f>
        <v>1.6030003207602875E-3</v>
      </c>
      <c r="S85" s="15">
        <f>0.5*(Cy!BV85+Cy!BW85)*LN(KC!S85/KC!R85)</f>
        <v>8.5479255363251261E-4</v>
      </c>
      <c r="T85" s="15">
        <f>0.5*(Cy!BW85+Cy!BX85)*LN(KC!T85/KC!S85)</f>
        <v>-3.4284705817035099E-4</v>
      </c>
      <c r="U85" s="15">
        <f>0.5*(Cy!BX85+Cy!BY85)*LN(KC!U85/KC!T85)</f>
        <v>-2.1973465167174751E-4</v>
      </c>
      <c r="V85" s="15">
        <f>0.5*(Cy!BY85+Cy!BZ85)*LN(KC!V85/KC!U85)</f>
        <v>5.0688779089883332E-5</v>
      </c>
      <c r="W85" s="15">
        <f>0.5*(Cy!BZ85+Cy!CA85)*LN(KC!W85/KC!V85)</f>
        <v>9.6595177627292601E-5</v>
      </c>
      <c r="X85" s="15">
        <f>0.5*(Cy!CA85+Cy!CB85)*LN(KC!X85/KC!W85)</f>
        <v>1.3554119684739712E-4</v>
      </c>
      <c r="Y85" s="15">
        <f>0.5*(Cy!CB85+Cy!CC85)*LN(KC!Y85/KC!X85)</f>
        <v>-6.8222612985535734E-4</v>
      </c>
      <c r="Z85" s="15">
        <f>0.5*(Cy!CC85+Cy!CD85)*LN(KC!Z85/KC!Y85)</f>
        <v>-5.4816224402917256E-4</v>
      </c>
      <c r="AA85" s="15">
        <f>0.5*(Cy!CD85+Cy!CE85)*LN(KC!AA85/KC!Z85)</f>
        <v>-7.4788903737221866E-4</v>
      </c>
      <c r="AB85" s="15">
        <f>0.5*(Cy!CE85+Cy!CF85)*LN(KC!AB85/KC!AA85)</f>
        <v>-2.7821532147314141E-4</v>
      </c>
      <c r="AC85" s="15">
        <f>0.5*(Cy!CF85+Cy!CG85)*LN(KC!AC85/KC!AB85)</f>
        <v>-1.5550139902191981E-4</v>
      </c>
      <c r="AD85" s="15"/>
      <c r="AF85" s="64">
        <f t="shared" si="10"/>
        <v>7.2671721549738989E-3</v>
      </c>
      <c r="AG85" s="64">
        <f t="shared" si="11"/>
        <v>1.8355103760720065E-3</v>
      </c>
      <c r="AH85" s="64">
        <f t="shared" si="12"/>
        <v>7.9137213369576359E-4</v>
      </c>
      <c r="AI85" s="64">
        <f t="shared" si="13"/>
        <v>-5.5951311255505074E-5</v>
      </c>
      <c r="AJ85" s="64">
        <f t="shared" si="14"/>
        <v>-4.8239882635036204E-4</v>
      </c>
      <c r="AK85" s="64">
        <f t="shared" si="15"/>
        <v>1.3134412548838849E-3</v>
      </c>
      <c r="AL85" s="64">
        <f t="shared" si="16"/>
        <v>-2.6917506880293348E-4</v>
      </c>
      <c r="AM85" s="64">
        <f t="shared" si="17"/>
        <v>-2.822542459417842E-4</v>
      </c>
      <c r="AN85" s="64">
        <f t="shared" si="18"/>
        <v>-2.1685836024753059E-4</v>
      </c>
      <c r="AO85" s="64">
        <f t="shared" si="19"/>
        <v>1.87114090542716E-3</v>
      </c>
    </row>
    <row r="86" spans="1:41" x14ac:dyDescent="0.2">
      <c r="A86" s="4">
        <v>84</v>
      </c>
      <c r="B86" s="6" t="s">
        <v>121</v>
      </c>
      <c r="C86" s="15"/>
      <c r="D86" s="15">
        <f>0.5*(Cy!BG86+Cy!BH86)*LN(KC!D86/KC!C86)</f>
        <v>-6.0371535948938209E-16</v>
      </c>
      <c r="E86" s="15">
        <f>0.5*(Cy!BH86+Cy!BI86)*LN(KC!E86/KC!D86)</f>
        <v>-2.0273683990556442E-16</v>
      </c>
      <c r="F86" s="15">
        <f>0.5*(Cy!BI86+Cy!BJ86)*LN(KC!F86/KC!E86)</f>
        <v>4.052597505954787E-16</v>
      </c>
      <c r="G86" s="15">
        <f>0.5*(Cy!BJ86+Cy!BK86)*LN(KC!G86/KC!F86)</f>
        <v>0</v>
      </c>
      <c r="H86" s="15">
        <f>0.5*(Cy!BK86+Cy!BL86)*LN(KC!H86/KC!G86)</f>
        <v>-4.0670539313376937E-16</v>
      </c>
      <c r="I86" s="15">
        <f>0.5*(Cy!BL86+Cy!BM86)*LN(KC!I86/KC!H86)</f>
        <v>-2.038797811760126E-16</v>
      </c>
      <c r="J86" s="15">
        <f>0.5*(Cy!BM86+Cy!BN86)*LN(KC!J86/KC!I86)</f>
        <v>8.0001771587129031E-16</v>
      </c>
      <c r="K86" s="15">
        <f>0.5*(Cy!BN86+Cy!BO86)*LN(KC!K86/KC!J86)</f>
        <v>1.9491665850084684E-16</v>
      </c>
      <c r="L86" s="15">
        <f>0.5*(Cy!BO86+Cy!BP86)*LN(KC!L86/KC!K86)</f>
        <v>-1.1452460183559014E-15</v>
      </c>
      <c r="M86" s="15">
        <f>0.5*(Cy!BP86+Cy!BQ86)*LN(KC!M86/KC!L86)</f>
        <v>0</v>
      </c>
      <c r="N86" s="15">
        <f>0.5*(Cy!BQ86+Cy!BR86)*LN(KC!N86/KC!M86)</f>
        <v>7.2794182405514453E-16</v>
      </c>
      <c r="O86" s="15">
        <f>0.5*(Cy!BR86+Cy!BS86)*LN(KC!O86/KC!N86)</f>
        <v>-5.4882583106846392E-16</v>
      </c>
      <c r="P86" s="15">
        <f>0.5*(Cy!BS86+Cy!BT86)*LN(KC!P86/KC!O86)</f>
        <v>7.4490942341793937E-16</v>
      </c>
      <c r="Q86" s="15">
        <f>0.5*(Cy!BT86+Cy!BU86)*LN(KC!Q86/KC!P86)</f>
        <v>-7.4885479586446825E-16</v>
      </c>
      <c r="R86" s="15">
        <f>0.5*(Cy!BU86+Cy!BV86)*LN(KC!R86/KC!Q86)</f>
        <v>-1.8895981726098249E-16</v>
      </c>
      <c r="S86" s="15">
        <f>0.5*(Cy!BV86+Cy!BW86)*LN(KC!S86/KC!R86)</f>
        <v>5.6931129977450918E-16</v>
      </c>
      <c r="T86" s="15">
        <f>0.5*(Cy!BW86+Cy!BX86)*LN(KC!T86/KC!S86)</f>
        <v>-5.5513434983691515E-16</v>
      </c>
      <c r="U86" s="15">
        <f>0.5*(Cy!BX86+Cy!BY86)*LN(KC!U86/KC!T86)</f>
        <v>1.0661307416335121E-15</v>
      </c>
      <c r="V86" s="15">
        <f>0.5*(Cy!BY86+Cy!BZ86)*LN(KC!V86/KC!U86)</f>
        <v>-6.9786171820717135E-16</v>
      </c>
      <c r="W86" s="15">
        <f>0.5*(Cy!BZ86+Cy!CA86)*LN(KC!W86/KC!V86)</f>
        <v>6.8242754822085269E-16</v>
      </c>
      <c r="X86" s="15">
        <f>0.5*(Cy!CA86+Cy!CB86)*LN(KC!X86/KC!W86)</f>
        <v>1.6673391357420748E-16</v>
      </c>
      <c r="Y86" s="15">
        <f>0.5*(Cy!CB86+Cy!CC86)*LN(KC!Y86/KC!X86)</f>
        <v>-1.0123061028410232E-15</v>
      </c>
      <c r="Z86" s="15">
        <f>0.5*(Cy!CC86+Cy!CD86)*LN(KC!Z86/KC!Y86)</f>
        <v>6.8512709380013525E-16</v>
      </c>
      <c r="AA86" s="15">
        <f>0.5*(Cy!CD86+Cy!CE86)*LN(KC!AA86/KC!Z86)</f>
        <v>1.6158311744363664E-16</v>
      </c>
      <c r="AB86" s="15">
        <f>0.5*(Cy!CE86+Cy!CF86)*LN(KC!AB86/KC!AA86)</f>
        <v>-4.9607699390658979E-16</v>
      </c>
      <c r="AC86" s="15">
        <f>0.5*(Cy!CF86+Cy!CG86)*LN(KC!AC86/KC!AB86)</f>
        <v>-4.3968364339574122E-16</v>
      </c>
      <c r="AD86" s="15"/>
      <c r="AF86" s="64">
        <f t="shared" si="10"/>
        <v>-8.1612452723973535E-17</v>
      </c>
      <c r="AG86" s="64">
        <f t="shared" si="11"/>
        <v>1.1552603601427604E-16</v>
      </c>
      <c r="AH86" s="64">
        <f t="shared" si="12"/>
        <v>-3.4483944200293225E-17</v>
      </c>
      <c r="AI86" s="64">
        <f t="shared" si="13"/>
        <v>1.3245922707689717E-16</v>
      </c>
      <c r="AJ86" s="64">
        <f t="shared" si="14"/>
        <v>-2.2027130577991644E-16</v>
      </c>
      <c r="AK86" s="64">
        <f t="shared" si="15"/>
        <v>4.0521045906991408E-17</v>
      </c>
      <c r="AL86" s="64">
        <f t="shared" si="16"/>
        <v>-4.3906039351509645E-17</v>
      </c>
      <c r="AM86" s="64">
        <f t="shared" si="17"/>
        <v>6.2087530473404319E-17</v>
      </c>
      <c r="AN86" s="64">
        <f t="shared" si="18"/>
        <v>-4.6788031865116555E-16</v>
      </c>
      <c r="AO86" s="64">
        <f t="shared" si="19"/>
        <v>-1.7676487922602003E-17</v>
      </c>
    </row>
    <row r="87" spans="1:41" x14ac:dyDescent="0.2">
      <c r="A87" s="4">
        <v>85</v>
      </c>
      <c r="B87" s="6" t="s">
        <v>122</v>
      </c>
      <c r="C87" s="15"/>
      <c r="D87" s="15">
        <f>0.5*(Cy!BG87+Cy!BH87)*LN(KC!D87/KC!C87)</f>
        <v>-1.4800006447207908E-3</v>
      </c>
      <c r="E87" s="15">
        <f>0.5*(Cy!BH87+Cy!BI87)*LN(KC!E87/KC!D87)</f>
        <v>2.3921770831065062E-3</v>
      </c>
      <c r="F87" s="15">
        <f>0.5*(Cy!BI87+Cy!BJ87)*LN(KC!F87/KC!E87)</f>
        <v>-1.3670482589226672E-3</v>
      </c>
      <c r="G87" s="15">
        <f>0.5*(Cy!BJ87+Cy!BK87)*LN(KC!G87/KC!F87)</f>
        <v>-3.1844159576303933E-3</v>
      </c>
      <c r="H87" s="15">
        <f>0.5*(Cy!BK87+Cy!BL87)*LN(KC!H87/KC!G87)</f>
        <v>1.7219972275493644E-3</v>
      </c>
      <c r="I87" s="15">
        <f>0.5*(Cy!BL87+Cy!BM87)*LN(KC!I87/KC!H87)</f>
        <v>-4.8246316618126972E-5</v>
      </c>
      <c r="J87" s="15">
        <f>0.5*(Cy!BM87+Cy!BN87)*LN(KC!J87/KC!I87)</f>
        <v>1.6921170034119926E-4</v>
      </c>
      <c r="K87" s="15">
        <f>0.5*(Cy!BN87+Cy!BO87)*LN(KC!K87/KC!J87)</f>
        <v>-6.8537341851572639E-4</v>
      </c>
      <c r="L87" s="15">
        <f>0.5*(Cy!BO87+Cy!BP87)*LN(KC!L87/KC!K87)</f>
        <v>-1.4702693023685074E-3</v>
      </c>
      <c r="M87" s="15">
        <f>0.5*(Cy!BP87+Cy!BQ87)*LN(KC!M87/KC!L87)</f>
        <v>-3.2213820276190421E-3</v>
      </c>
      <c r="N87" s="15">
        <f>0.5*(Cy!BQ87+Cy!BR87)*LN(KC!N87/KC!M87)</f>
        <v>-1.1960658206473978E-3</v>
      </c>
      <c r="O87" s="15">
        <f>0.5*(Cy!BR87+Cy!BS87)*LN(KC!O87/KC!N87)</f>
        <v>-1.3127116401154509E-3</v>
      </c>
      <c r="P87" s="15">
        <f>0.5*(Cy!BS87+Cy!BT87)*LN(KC!P87/KC!O87)</f>
        <v>6.1739083138022193E-6</v>
      </c>
      <c r="Q87" s="15">
        <f>0.5*(Cy!BT87+Cy!BU87)*LN(KC!Q87/KC!P87)</f>
        <v>5.8237791651264293E-4</v>
      </c>
      <c r="R87" s="15">
        <f>0.5*(Cy!BU87+Cy!BV87)*LN(KC!R87/KC!Q87)</f>
        <v>3.2529643035648378E-4</v>
      </c>
      <c r="S87" s="15">
        <f>0.5*(Cy!BV87+Cy!BW87)*LN(KC!S87/KC!R87)</f>
        <v>1.1472948036075764E-3</v>
      </c>
      <c r="T87" s="15">
        <f>0.5*(Cy!BW87+Cy!BX87)*LN(KC!T87/KC!S87)</f>
        <v>-7.780514631171607E-4</v>
      </c>
      <c r="U87" s="15">
        <f>0.5*(Cy!BX87+Cy!BY87)*LN(KC!U87/KC!T87)</f>
        <v>-4.0055817690400758E-4</v>
      </c>
      <c r="V87" s="15">
        <f>0.5*(Cy!BY87+Cy!BZ87)*LN(KC!V87/KC!U87)</f>
        <v>-3.2616509349256675E-5</v>
      </c>
      <c r="W87" s="15">
        <f>0.5*(Cy!BZ87+Cy!CA87)*LN(KC!W87/KC!V87)</f>
        <v>1.7207389339833844E-3</v>
      </c>
      <c r="X87" s="15">
        <f>0.5*(Cy!CA87+Cy!CB87)*LN(KC!X87/KC!W87)</f>
        <v>1.4978132100382383E-3</v>
      </c>
      <c r="Y87" s="15">
        <f>0.5*(Cy!CB87+Cy!CC87)*LN(KC!Y87/KC!X87)</f>
        <v>2.6430136913651214E-4</v>
      </c>
      <c r="Z87" s="15">
        <f>0.5*(Cy!CC87+Cy!CD87)*LN(KC!Z87/KC!Y87)</f>
        <v>4.88040660939065E-4</v>
      </c>
      <c r="AA87" s="15">
        <f>0.5*(Cy!CD87+Cy!CE87)*LN(KC!AA87/KC!Z87)</f>
        <v>2.4682730392279885E-3</v>
      </c>
      <c r="AB87" s="15">
        <f>0.5*(Cy!CE87+Cy!CF87)*LN(KC!AB87/KC!AA87)</f>
        <v>3.3880853780888101E-3</v>
      </c>
      <c r="AC87" s="15">
        <f>0.5*(Cy!CF87+Cy!CG87)*LN(KC!AC87/KC!AB87)</f>
        <v>2.9379967151290437E-3</v>
      </c>
      <c r="AD87" s="15"/>
      <c r="AF87" s="64">
        <f t="shared" si="10"/>
        <v>-9.7107244503063375E-5</v>
      </c>
      <c r="AG87" s="64">
        <f t="shared" si="11"/>
        <v>-1.2807757737618949E-3</v>
      </c>
      <c r="AH87" s="64">
        <f t="shared" si="12"/>
        <v>1.4968628373501089E-4</v>
      </c>
      <c r="AI87" s="64">
        <f t="shared" si="13"/>
        <v>4.0146519893023962E-4</v>
      </c>
      <c r="AJ87" s="64">
        <f t="shared" si="14"/>
        <v>1.909339432504284E-3</v>
      </c>
      <c r="AK87" s="64">
        <f t="shared" si="15"/>
        <v>-5.6554474501344196E-4</v>
      </c>
      <c r="AL87" s="64">
        <f t="shared" si="16"/>
        <v>1.1554023157172618E-3</v>
      </c>
      <c r="AM87" s="64">
        <f t="shared" si="17"/>
        <v>6.534926329943454E-4</v>
      </c>
      <c r="AN87" s="64">
        <f t="shared" si="18"/>
        <v>3.1630410466089269E-3</v>
      </c>
      <c r="AO87" s="64">
        <f t="shared" si="19"/>
        <v>2.1652157938091519E-4</v>
      </c>
    </row>
    <row r="88" spans="1:41" x14ac:dyDescent="0.2">
      <c r="A88" s="4">
        <v>86</v>
      </c>
      <c r="B88" s="6" t="s">
        <v>123</v>
      </c>
      <c r="C88" s="15"/>
      <c r="D88" s="15">
        <f>0.5*(Cy!BG88+Cy!BH88)*LN(KC!D88/KC!C88)</f>
        <v>4.4144239892902528E-3</v>
      </c>
      <c r="E88" s="15">
        <f>0.5*(Cy!BH88+Cy!BI88)*LN(KC!E88/KC!D88)</f>
        <v>4.6981146787506372E-4</v>
      </c>
      <c r="F88" s="15">
        <f>0.5*(Cy!BI88+Cy!BJ88)*LN(KC!F88/KC!E88)</f>
        <v>5.6046732277480714E-4</v>
      </c>
      <c r="G88" s="15">
        <f>0.5*(Cy!BJ88+Cy!BK88)*LN(KC!G88/KC!F88)</f>
        <v>-1.5644831844097498E-5</v>
      </c>
      <c r="H88" s="15">
        <f>0.5*(Cy!BK88+Cy!BL88)*LN(KC!H88/KC!G88)</f>
        <v>1.5123811838722748E-4</v>
      </c>
      <c r="I88" s="15">
        <f>0.5*(Cy!BL88+Cy!BM88)*LN(KC!I88/KC!H88)</f>
        <v>1.6300637255874692E-4</v>
      </c>
      <c r="J88" s="15">
        <f>0.5*(Cy!BM88+Cy!BN88)*LN(KC!J88/KC!I88)</f>
        <v>-8.741765867047372E-5</v>
      </c>
      <c r="K88" s="15">
        <f>0.5*(Cy!BN88+Cy!BO88)*LN(KC!K88/KC!J88)</f>
        <v>2.246220316253388E-4</v>
      </c>
      <c r="L88" s="15">
        <f>0.5*(Cy!BO88+Cy!BP88)*LN(KC!L88/KC!K88)</f>
        <v>-5.4882578478274113E-5</v>
      </c>
      <c r="M88" s="15">
        <f>0.5*(Cy!BP88+Cy!BQ88)*LN(KC!M88/KC!L88)</f>
        <v>-2.5701865261866047E-4</v>
      </c>
      <c r="N88" s="15">
        <f>0.5*(Cy!BQ88+Cy!BR88)*LN(KC!N88/KC!M88)</f>
        <v>-5.0104861346149865E-4</v>
      </c>
      <c r="O88" s="15">
        <f>0.5*(Cy!BR88+Cy!BS88)*LN(KC!O88/KC!N88)</f>
        <v>-5.674372608731117E-4</v>
      </c>
      <c r="P88" s="15">
        <f>0.5*(Cy!BS88+Cy!BT88)*LN(KC!P88/KC!O88)</f>
        <v>-4.2681839361140527E-4</v>
      </c>
      <c r="Q88" s="15">
        <f>0.5*(Cy!BT88+Cy!BU88)*LN(KC!Q88/KC!P88)</f>
        <v>-2.4082083574773408E-4</v>
      </c>
      <c r="R88" s="15">
        <f>0.5*(Cy!BU88+Cy!BV88)*LN(KC!R88/KC!Q88)</f>
        <v>-1.1682484587508892E-4</v>
      </c>
      <c r="S88" s="15">
        <f>0.5*(Cy!BV88+Cy!BW88)*LN(KC!S88/KC!R88)</f>
        <v>6.1791843537037047E-5</v>
      </c>
      <c r="T88" s="15">
        <f>0.5*(Cy!BW88+Cy!BX88)*LN(KC!T88/KC!S88)</f>
        <v>1.135225741065905E-4</v>
      </c>
      <c r="U88" s="15">
        <f>0.5*(Cy!BX88+Cy!BY88)*LN(KC!U88/KC!T88)</f>
        <v>1.2392778039569668E-4</v>
      </c>
      <c r="V88" s="15">
        <f>0.5*(Cy!BY88+Cy!BZ88)*LN(KC!V88/KC!U88)</f>
        <v>-2.1697228787553492E-4</v>
      </c>
      <c r="W88" s="15">
        <f>0.5*(Cy!BZ88+Cy!CA88)*LN(KC!W88/KC!V88)</f>
        <v>-2.4344416716978978E-4</v>
      </c>
      <c r="X88" s="15">
        <f>0.5*(Cy!CA88+Cy!CB88)*LN(KC!X88/KC!W88)</f>
        <v>-1.3418846078585547E-4</v>
      </c>
      <c r="Y88" s="15">
        <f>0.5*(Cy!CB88+Cy!CC88)*LN(KC!Y88/KC!X88)</f>
        <v>-1.1191696838315911E-3</v>
      </c>
      <c r="Z88" s="15">
        <f>0.5*(Cy!CC88+Cy!CD88)*LN(KC!Z88/KC!Y88)</f>
        <v>-1.0884260500876697E-3</v>
      </c>
      <c r="AA88" s="15">
        <f>0.5*(Cy!CD88+Cy!CE88)*LN(KC!AA88/KC!Z88)</f>
        <v>-1.0142124669617132E-3</v>
      </c>
      <c r="AB88" s="15">
        <f>0.5*(Cy!CE88+Cy!CF88)*LN(KC!AB88/KC!AA88)</f>
        <v>-8.6345840445476666E-4</v>
      </c>
      <c r="AC88" s="15">
        <f>0.5*(Cy!CF88+Cy!CG88)*LN(KC!AC88/KC!AB88)</f>
        <v>-6.1832121953073129E-4</v>
      </c>
      <c r="AD88" s="15"/>
      <c r="AF88" s="64">
        <f t="shared" si="10"/>
        <v>2.6577568995034956E-4</v>
      </c>
      <c r="AG88" s="64">
        <f t="shared" si="11"/>
        <v>-1.3514909432071364E-4</v>
      </c>
      <c r="AH88" s="64">
        <f t="shared" si="12"/>
        <v>-2.5802189851406056E-4</v>
      </c>
      <c r="AI88" s="64">
        <f t="shared" si="13"/>
        <v>-7.143091226577861E-5</v>
      </c>
      <c r="AJ88" s="64">
        <f t="shared" si="14"/>
        <v>-9.4071756497329426E-4</v>
      </c>
      <c r="AK88" s="64">
        <f t="shared" si="15"/>
        <v>-1.9658549641738714E-4</v>
      </c>
      <c r="AL88" s="64">
        <f t="shared" si="16"/>
        <v>-5.0607423861953648E-4</v>
      </c>
      <c r="AM88" s="64">
        <f t="shared" si="17"/>
        <v>-4.4737034527623338E-4</v>
      </c>
      <c r="AN88" s="64">
        <f t="shared" si="18"/>
        <v>-7.4088981199274897E-4</v>
      </c>
      <c r="AO88" s="64">
        <f t="shared" si="19"/>
        <v>-2.2790875602469952E-4</v>
      </c>
    </row>
    <row r="89" spans="1:41" x14ac:dyDescent="0.2">
      <c r="A89" s="4">
        <v>87</v>
      </c>
      <c r="B89" s="6" t="s">
        <v>124</v>
      </c>
      <c r="C89" s="15"/>
      <c r="D89" s="15">
        <f>0.5*(Cy!BG89+Cy!BH89)*LN(KC!D89/KC!C89)</f>
        <v>-3.2744593954129567E-3</v>
      </c>
      <c r="E89" s="15">
        <f>0.5*(Cy!BH89+Cy!BI89)*LN(KC!E89/KC!D89)</f>
        <v>7.5797880156428031E-4</v>
      </c>
      <c r="F89" s="15">
        <f>0.5*(Cy!BI89+Cy!BJ89)*LN(KC!F89/KC!E89)</f>
        <v>4.0416748660803822E-3</v>
      </c>
      <c r="G89" s="15">
        <f>0.5*(Cy!BJ89+Cy!BK89)*LN(KC!G89/KC!F89)</f>
        <v>-3.8939497664692424E-4</v>
      </c>
      <c r="H89" s="15">
        <f>0.5*(Cy!BK89+Cy!BL89)*LN(KC!H89/KC!G89)</f>
        <v>2.1423900894279257E-4</v>
      </c>
      <c r="I89" s="15">
        <f>0.5*(Cy!BL89+Cy!BM89)*LN(KC!I89/KC!H89)</f>
        <v>-1.8886557677565523E-3</v>
      </c>
      <c r="J89" s="15">
        <f>0.5*(Cy!BM89+Cy!BN89)*LN(KC!J89/KC!I89)</f>
        <v>1.8370661492389133E-4</v>
      </c>
      <c r="K89" s="15">
        <f>0.5*(Cy!BN89+Cy!BO89)*LN(KC!K89/KC!J89)</f>
        <v>3.8875526038998323E-3</v>
      </c>
      <c r="L89" s="15">
        <f>0.5*(Cy!BO89+Cy!BP89)*LN(KC!L89/KC!K89)</f>
        <v>2.2406351599401865E-3</v>
      </c>
      <c r="M89" s="15">
        <f>0.5*(Cy!BP89+Cy!BQ89)*LN(KC!M89/KC!L89)</f>
        <v>-1.5445825652760899E-3</v>
      </c>
      <c r="N89" s="15">
        <f>0.5*(Cy!BQ89+Cy!BR89)*LN(KC!N89/KC!M89)</f>
        <v>-2.5458601995316651E-3</v>
      </c>
      <c r="O89" s="15">
        <f>0.5*(Cy!BR89+Cy!BS89)*LN(KC!O89/KC!N89)</f>
        <v>-1.6881637550084927E-3</v>
      </c>
      <c r="P89" s="15">
        <f>0.5*(Cy!BS89+Cy!BT89)*LN(KC!P89/KC!O89)</f>
        <v>-1.3305887123359742E-3</v>
      </c>
      <c r="Q89" s="15">
        <f>0.5*(Cy!BT89+Cy!BU89)*LN(KC!Q89/KC!P89)</f>
        <v>-9.3330895111111509E-4</v>
      </c>
      <c r="R89" s="15">
        <f>0.5*(Cy!BU89+Cy!BV89)*LN(KC!R89/KC!Q89)</f>
        <v>-9.9704696479502547E-4</v>
      </c>
      <c r="S89" s="15">
        <f>0.5*(Cy!BV89+Cy!BW89)*LN(KC!S89/KC!R89)</f>
        <v>-1.0462514551436992E-3</v>
      </c>
      <c r="T89" s="15">
        <f>0.5*(Cy!BW89+Cy!BX89)*LN(KC!T89/KC!S89)</f>
        <v>-3.1453866375951383E-4</v>
      </c>
      <c r="U89" s="15">
        <f>0.5*(Cy!BX89+Cy!BY89)*LN(KC!U89/KC!T89)</f>
        <v>-3.3375297853216929E-5</v>
      </c>
      <c r="V89" s="15">
        <f>0.5*(Cy!BY89+Cy!BZ89)*LN(KC!V89/KC!U89)</f>
        <v>2.4331078937810346E-4</v>
      </c>
      <c r="W89" s="15">
        <f>0.5*(Cy!BZ89+Cy!CA89)*LN(KC!W89/KC!V89)</f>
        <v>9.6328682861173738E-5</v>
      </c>
      <c r="X89" s="15">
        <f>0.5*(Cy!CA89+Cy!CB89)*LN(KC!X89/KC!W89)</f>
        <v>7.4408123852620579E-4</v>
      </c>
      <c r="Y89" s="15">
        <f>0.5*(Cy!CB89+Cy!CC89)*LN(KC!Y89/KC!X89)</f>
        <v>2.0269367799695219E-4</v>
      </c>
      <c r="Z89" s="15">
        <f>0.5*(Cy!CC89+Cy!CD89)*LN(KC!Z89/KC!Y89)</f>
        <v>3.1781290350664607E-4</v>
      </c>
      <c r="AA89" s="15">
        <f>0.5*(Cy!CD89+Cy!CE89)*LN(KC!AA89/KC!Z89)</f>
        <v>4.2821463969272013E-4</v>
      </c>
      <c r="AB89" s="15">
        <f>0.5*(Cy!CE89+Cy!CF89)*LN(KC!AB89/KC!AA89)</f>
        <v>1.1481567014065868E-4</v>
      </c>
      <c r="AC89" s="15">
        <f>0.5*(Cy!CF89+Cy!CG89)*LN(KC!AC89/KC!AB89)</f>
        <v>9.6476937963277431E-5</v>
      </c>
      <c r="AD89" s="15"/>
      <c r="AF89" s="64">
        <f t="shared" si="10"/>
        <v>5.4716838643679576E-4</v>
      </c>
      <c r="AG89" s="64">
        <f t="shared" si="11"/>
        <v>4.4429032279123104E-4</v>
      </c>
      <c r="AH89" s="64">
        <f t="shared" si="12"/>
        <v>-1.1990719676788614E-3</v>
      </c>
      <c r="AI89" s="64">
        <f t="shared" si="13"/>
        <v>1.4716134983055044E-4</v>
      </c>
      <c r="AJ89" s="64">
        <f t="shared" si="14"/>
        <v>2.3200276586005092E-4</v>
      </c>
      <c r="AK89" s="64">
        <f t="shared" si="15"/>
        <v>-3.7739082244381516E-4</v>
      </c>
      <c r="AL89" s="64">
        <f t="shared" si="16"/>
        <v>1.8958205784530067E-4</v>
      </c>
      <c r="AM89" s="64">
        <f t="shared" si="17"/>
        <v>2.1056599629363382E-4</v>
      </c>
      <c r="AN89" s="64">
        <f t="shared" si="18"/>
        <v>1.0564630405196805E-4</v>
      </c>
      <c r="AO89" s="64">
        <f t="shared" si="19"/>
        <v>3.4310171447953391E-5</v>
      </c>
    </row>
    <row r="90" spans="1:41" x14ac:dyDescent="0.2">
      <c r="A90" s="4">
        <v>88</v>
      </c>
      <c r="B90" s="6" t="s">
        <v>125</v>
      </c>
      <c r="C90" s="15"/>
      <c r="D90" s="15">
        <f>0.5*(Cy!BG90+Cy!BH90)*LN(KC!D90/KC!C90)</f>
        <v>1.5772948854120571E-2</v>
      </c>
      <c r="E90" s="15">
        <f>0.5*(Cy!BH90+Cy!BI90)*LN(KC!E90/KC!D90)</f>
        <v>2.2413418311084465E-2</v>
      </c>
      <c r="F90" s="15">
        <f>0.5*(Cy!BI90+Cy!BJ90)*LN(KC!F90/KC!E90)</f>
        <v>3.3386365116552547E-2</v>
      </c>
      <c r="G90" s="15">
        <f>0.5*(Cy!BJ90+Cy!BK90)*LN(KC!G90/KC!F90)</f>
        <v>3.9402801023152726E-3</v>
      </c>
      <c r="H90" s="15">
        <f>0.5*(Cy!BK90+Cy!BL90)*LN(KC!H90/KC!G90)</f>
        <v>-8.7293102307236508E-3</v>
      </c>
      <c r="I90" s="15">
        <f>0.5*(Cy!BL90+Cy!BM90)*LN(KC!I90/KC!H90)</f>
        <v>-7.012391566962024E-3</v>
      </c>
      <c r="J90" s="15">
        <f>0.5*(Cy!BM90+Cy!BN90)*LN(KC!J90/KC!I90)</f>
        <v>-5.4122826567321071E-3</v>
      </c>
      <c r="K90" s="15">
        <f>0.5*(Cy!BN90+Cy!BO90)*LN(KC!K90/KC!J90)</f>
        <v>1.0713368144936317E-2</v>
      </c>
      <c r="L90" s="15">
        <f>0.5*(Cy!BO90+Cy!BP90)*LN(KC!L90/KC!K90)</f>
        <v>9.0871113735958853E-3</v>
      </c>
      <c r="M90" s="15">
        <f>0.5*(Cy!BP90+Cy!BQ90)*LN(KC!M90/KC!L90)</f>
        <v>1.180242362493511E-2</v>
      </c>
      <c r="N90" s="15">
        <f>0.5*(Cy!BQ90+Cy!BR90)*LN(KC!N90/KC!M90)</f>
        <v>6.388403226612654E-3</v>
      </c>
      <c r="O90" s="15">
        <f>0.5*(Cy!BR90+Cy!BS90)*LN(KC!O90/KC!N90)</f>
        <v>1.1649333627026755E-2</v>
      </c>
      <c r="P90" s="15">
        <f>0.5*(Cy!BS90+Cy!BT90)*LN(KC!P90/KC!O90)</f>
        <v>6.2939263500304103E-4</v>
      </c>
      <c r="Q90" s="15">
        <f>0.5*(Cy!BT90+Cy!BU90)*LN(KC!Q90/KC!P90)</f>
        <v>-5.1478004880040531E-3</v>
      </c>
      <c r="R90" s="15">
        <f>0.5*(Cy!BU90+Cy!BV90)*LN(KC!R90/KC!Q90)</f>
        <v>-3.6373990299479854E-3</v>
      </c>
      <c r="S90" s="15">
        <f>0.5*(Cy!BV90+Cy!BW90)*LN(KC!S90/KC!R90)</f>
        <v>4.8504115879163779E-4</v>
      </c>
      <c r="T90" s="15">
        <f>0.5*(Cy!BW90+Cy!BX90)*LN(KC!T90/KC!S90)</f>
        <v>-1.0730567868551559E-3</v>
      </c>
      <c r="U90" s="15">
        <f>0.5*(Cy!BX90+Cy!BY90)*LN(KC!U90/KC!T90)</f>
        <v>-4.4245903194610626E-3</v>
      </c>
      <c r="V90" s="15">
        <f>0.5*(Cy!BY90+Cy!BZ90)*LN(KC!V90/KC!U90)</f>
        <v>-2.8563089480628974E-3</v>
      </c>
      <c r="W90" s="15">
        <f>0.5*(Cy!BZ90+Cy!CA90)*LN(KC!W90/KC!V90)</f>
        <v>-1.8628124341255423E-3</v>
      </c>
      <c r="X90" s="15">
        <f>0.5*(Cy!CA90+Cy!CB90)*LN(KC!X90/KC!W90)</f>
        <v>-1.4663586986457069E-3</v>
      </c>
      <c r="Y90" s="15">
        <f>0.5*(Cy!CB90+Cy!CC90)*LN(KC!Y90/KC!X90)</f>
        <v>-3.525145586197668E-3</v>
      </c>
      <c r="Z90" s="15">
        <f>0.5*(Cy!CC90+Cy!CD90)*LN(KC!Z90/KC!Y90)</f>
        <v>-1.4698066183565536E-3</v>
      </c>
      <c r="AA90" s="15">
        <f>0.5*(Cy!CD90+Cy!CE90)*LN(KC!AA90/KC!Z90)</f>
        <v>-2.1172530981060601E-3</v>
      </c>
      <c r="AB90" s="15">
        <f>0.5*(Cy!CE90+Cy!CF90)*LN(KC!AB90/KC!AA90)</f>
        <v>-1.2578491868638333E-4</v>
      </c>
      <c r="AC90" s="15">
        <f>0.5*(Cy!CF90+Cy!CG90)*LN(KC!AC90/KC!AB90)</f>
        <v>-8.6355701987738352E-4</v>
      </c>
      <c r="AD90" s="15"/>
      <c r="AF90" s="64">
        <f t="shared" si="10"/>
        <v>8.7996723464533223E-3</v>
      </c>
      <c r="AG90" s="64">
        <f t="shared" si="11"/>
        <v>6.5158047426695717E-3</v>
      </c>
      <c r="AH90" s="64">
        <f t="shared" si="12"/>
        <v>7.957135805738791E-4</v>
      </c>
      <c r="AI90" s="64">
        <f t="shared" si="13"/>
        <v>-2.3366254374300728E-3</v>
      </c>
      <c r="AJ90" s="64">
        <f t="shared" si="14"/>
        <v>-1.6203094482448097E-3</v>
      </c>
      <c r="AK90" s="64">
        <f t="shared" si="15"/>
        <v>3.6557591616217253E-3</v>
      </c>
      <c r="AL90" s="64">
        <f t="shared" si="16"/>
        <v>-1.9784674428374414E-3</v>
      </c>
      <c r="AM90" s="64">
        <f t="shared" si="17"/>
        <v>-2.349416561226331E-3</v>
      </c>
      <c r="AN90" s="64">
        <f t="shared" si="18"/>
        <v>-4.9467096928188339E-4</v>
      </c>
      <c r="AO90" s="64">
        <f t="shared" si="19"/>
        <v>2.4308511568043789E-3</v>
      </c>
    </row>
    <row r="91" spans="1:41" x14ac:dyDescent="0.2">
      <c r="A91" s="4">
        <v>89</v>
      </c>
      <c r="B91" s="6" t="s">
        <v>126</v>
      </c>
      <c r="C91" s="15"/>
      <c r="D91" s="15">
        <f>0.5*(Cy!BG91+Cy!BH91)*LN(KC!D91/KC!C91)</f>
        <v>3.0115928330540997E-3</v>
      </c>
      <c r="E91" s="15">
        <f>0.5*(Cy!BH91+Cy!BI91)*LN(KC!E91/KC!D91)</f>
        <v>3.9356610131106393E-3</v>
      </c>
      <c r="F91" s="15">
        <f>0.5*(Cy!BI91+Cy!BJ91)*LN(KC!F91/KC!E91)</f>
        <v>2.0618705897570218E-3</v>
      </c>
      <c r="G91" s="15">
        <f>0.5*(Cy!BJ91+Cy!BK91)*LN(KC!G91/KC!F91)</f>
        <v>-5.1171234357178961E-4</v>
      </c>
      <c r="H91" s="15">
        <f>0.5*(Cy!BK91+Cy!BL91)*LN(KC!H91/KC!G91)</f>
        <v>9.9691382757484534E-4</v>
      </c>
      <c r="I91" s="15">
        <f>0.5*(Cy!BL91+Cy!BM91)*LN(KC!I91/KC!H91)</f>
        <v>8.7433679155385043E-4</v>
      </c>
      <c r="J91" s="15">
        <f>0.5*(Cy!BM91+Cy!BN91)*LN(KC!J91/KC!I91)</f>
        <v>5.0922484398198908E-4</v>
      </c>
      <c r="K91" s="15">
        <f>0.5*(Cy!BN91+Cy!BO91)*LN(KC!K91/KC!J91)</f>
        <v>-9.3419195893858741E-4</v>
      </c>
      <c r="L91" s="15">
        <f>0.5*(Cy!BO91+Cy!BP91)*LN(KC!L91/KC!K91)</f>
        <v>-1.3033891438948508E-4</v>
      </c>
      <c r="M91" s="15">
        <f>0.5*(Cy!BP91+Cy!BQ91)*LN(KC!M91/KC!L91)</f>
        <v>-4.0560885764414914E-6</v>
      </c>
      <c r="N91" s="15">
        <f>0.5*(Cy!BQ91+Cy!BR91)*LN(KC!N91/KC!M91)</f>
        <v>2.5817053790247479E-4</v>
      </c>
      <c r="O91" s="15">
        <f>0.5*(Cy!BR91+Cy!BS91)*LN(KC!O91/KC!N91)</f>
        <v>2.0795726414883987E-5</v>
      </c>
      <c r="P91" s="15">
        <f>0.5*(Cy!BS91+Cy!BT91)*LN(KC!P91/KC!O91)</f>
        <v>-5.1001264678215829E-5</v>
      </c>
      <c r="Q91" s="15">
        <f>0.5*(Cy!BT91+Cy!BU91)*LN(KC!Q91/KC!P91)</f>
        <v>1.904653325003025E-3</v>
      </c>
      <c r="R91" s="15">
        <f>0.5*(Cy!BU91+Cy!BV91)*LN(KC!R91/KC!Q91)</f>
        <v>7.3480792058081956E-4</v>
      </c>
      <c r="S91" s="15">
        <f>0.5*(Cy!BV91+Cy!BW91)*LN(KC!S91/KC!R91)</f>
        <v>-9.2929567599110479E-4</v>
      </c>
      <c r="T91" s="15">
        <f>0.5*(Cy!BW91+Cy!BX91)*LN(KC!T91/KC!S91)</f>
        <v>-8.762863697900432E-4</v>
      </c>
      <c r="U91" s="15">
        <f>0.5*(Cy!BX91+Cy!BY91)*LN(KC!U91/KC!T91)</f>
        <v>-8.824556186852212E-4</v>
      </c>
      <c r="V91" s="15">
        <f>0.5*(Cy!BY91+Cy!BZ91)*LN(KC!V91/KC!U91)</f>
        <v>-2.4960556867718669E-4</v>
      </c>
      <c r="W91" s="15">
        <f>0.5*(Cy!BZ91+Cy!CA91)*LN(KC!W91/KC!V91)</f>
        <v>7.7594682860690153E-4</v>
      </c>
      <c r="X91" s="15">
        <f>0.5*(Cy!CA91+Cy!CB91)*LN(KC!X91/KC!W91)</f>
        <v>1.9783527653799638E-4</v>
      </c>
      <c r="Y91" s="15">
        <f>0.5*(Cy!CB91+Cy!CC91)*LN(KC!Y91/KC!X91)</f>
        <v>-5.1319381598238544E-5</v>
      </c>
      <c r="Z91" s="15">
        <f>0.5*(Cy!CC91+Cy!CD91)*LN(KC!Z91/KC!Y91)</f>
        <v>1.8041050034435516E-4</v>
      </c>
      <c r="AA91" s="15">
        <f>0.5*(Cy!CD91+Cy!CE91)*LN(KC!AA91/KC!Z91)</f>
        <v>-1.9506445157550879E-4</v>
      </c>
      <c r="AB91" s="15">
        <f>0.5*(Cy!CE91+Cy!CF91)*LN(KC!AB91/KC!AA91)</f>
        <v>1.5542292045428528E-3</v>
      </c>
      <c r="AC91" s="15">
        <f>0.5*(Cy!CF91+Cy!CG91)*LN(KC!AC91/KC!AB91)</f>
        <v>1.6562190118645862E-4</v>
      </c>
      <c r="AD91" s="15"/>
      <c r="AF91" s="64">
        <f t="shared" si="10"/>
        <v>1.4714139756849133E-3</v>
      </c>
      <c r="AG91" s="64">
        <f t="shared" si="11"/>
        <v>-6.0238316004010029E-5</v>
      </c>
      <c r="AH91" s="64">
        <f t="shared" si="12"/>
        <v>3.3599200626588155E-4</v>
      </c>
      <c r="AI91" s="64">
        <f t="shared" si="13"/>
        <v>-2.0691309040151063E-4</v>
      </c>
      <c r="AJ91" s="64">
        <f t="shared" si="14"/>
        <v>3.3077555457998383E-4</v>
      </c>
      <c r="AK91" s="64">
        <f t="shared" si="15"/>
        <v>1.3787684513093577E-4</v>
      </c>
      <c r="AL91" s="64">
        <f t="shared" si="16"/>
        <v>6.193123208923661E-5</v>
      </c>
      <c r="AM91" s="64">
        <f t="shared" si="17"/>
        <v>-1.3756734810461816E-4</v>
      </c>
      <c r="AN91" s="64">
        <f t="shared" si="18"/>
        <v>8.5992555286465574E-4</v>
      </c>
      <c r="AO91" s="64">
        <f t="shared" si="19"/>
        <v>3.7420602602505155E-4</v>
      </c>
    </row>
    <row r="92" spans="1:41" x14ac:dyDescent="0.2">
      <c r="A92" s="4">
        <v>90</v>
      </c>
      <c r="B92" s="6" t="s">
        <v>127</v>
      </c>
      <c r="C92" s="15"/>
      <c r="D92" s="15">
        <f>0.5*(Cy!BG92+Cy!BH92)*LN(KC!D92/KC!C92)</f>
        <v>-4.0801888764168054E-4</v>
      </c>
      <c r="E92" s="15">
        <f>0.5*(Cy!BH92+Cy!BI92)*LN(KC!E92/KC!D92)</f>
        <v>-7.166986388407309E-5</v>
      </c>
      <c r="F92" s="15">
        <f>0.5*(Cy!BI92+Cy!BJ92)*LN(KC!F92/KC!E92)</f>
        <v>-1.1685749378493672E-4</v>
      </c>
      <c r="G92" s="15">
        <f>0.5*(Cy!BJ92+Cy!BK92)*LN(KC!G92/KC!F92)</f>
        <v>-4.4132001171856263E-4</v>
      </c>
      <c r="H92" s="15">
        <f>0.5*(Cy!BK92+Cy!BL92)*LN(KC!H92/KC!G92)</f>
        <v>-1.1563560267555349E-4</v>
      </c>
      <c r="I92" s="15">
        <f>0.5*(Cy!BL92+Cy!BM92)*LN(KC!I92/KC!H92)</f>
        <v>-5.731294029976694E-5</v>
      </c>
      <c r="J92" s="15">
        <f>0.5*(Cy!BM92+Cy!BN92)*LN(KC!J92/KC!I92)</f>
        <v>2.4018481983215475E-4</v>
      </c>
      <c r="K92" s="15">
        <f>0.5*(Cy!BN92+Cy!BO92)*LN(KC!K92/KC!J92)</f>
        <v>6.1343993828953604E-4</v>
      </c>
      <c r="L92" s="15">
        <f>0.5*(Cy!BO92+Cy!BP92)*LN(KC!L92/KC!K92)</f>
        <v>3.8997134129915433E-4</v>
      </c>
      <c r="M92" s="15">
        <f>0.5*(Cy!BP92+Cy!BQ92)*LN(KC!M92/KC!L92)</f>
        <v>2.2747472169167593E-4</v>
      </c>
      <c r="N92" s="15">
        <f>0.5*(Cy!BQ92+Cy!BR92)*LN(KC!N92/KC!M92)</f>
        <v>-9.0366663408988573E-5</v>
      </c>
      <c r="O92" s="15">
        <f>0.5*(Cy!BR92+Cy!BS92)*LN(KC!O92/KC!N92)</f>
        <v>-7.953242827451085E-4</v>
      </c>
      <c r="P92" s="15">
        <f>0.5*(Cy!BS92+Cy!BT92)*LN(KC!P92/KC!O92)</f>
        <v>-3.3732395704857331E-4</v>
      </c>
      <c r="Q92" s="15">
        <f>0.5*(Cy!BT92+Cy!BU92)*LN(KC!Q92/KC!P92)</f>
        <v>-2.188177744741733E-4</v>
      </c>
      <c r="R92" s="15">
        <f>0.5*(Cy!BU92+Cy!BV92)*LN(KC!R92/KC!Q92)</f>
        <v>-4.1208656927858785E-4</v>
      </c>
      <c r="S92" s="15">
        <f>0.5*(Cy!BV92+Cy!BW92)*LN(KC!S92/KC!R92)</f>
        <v>-2.8878800976323314E-4</v>
      </c>
      <c r="T92" s="15">
        <f>0.5*(Cy!BW92+Cy!BX92)*LN(KC!T92/KC!S92)</f>
        <v>-3.3131154964130067E-4</v>
      </c>
      <c r="U92" s="15">
        <f>0.5*(Cy!BX92+Cy!BY92)*LN(KC!U92/KC!T92)</f>
        <v>8.4575316128339078E-5</v>
      </c>
      <c r="V92" s="15">
        <f>0.5*(Cy!BY92+Cy!BZ92)*LN(KC!V92/KC!U92)</f>
        <v>4.9028679475347378E-5</v>
      </c>
      <c r="W92" s="15">
        <f>0.5*(Cy!BZ92+Cy!CA92)*LN(KC!W92/KC!V92)</f>
        <v>-1.8133700409332109E-4</v>
      </c>
      <c r="X92" s="15">
        <f>0.5*(Cy!CA92+Cy!CB92)*LN(KC!X92/KC!W92)</f>
        <v>9.7197150422555093E-5</v>
      </c>
      <c r="Y92" s="15">
        <f>0.5*(Cy!CB92+Cy!CC92)*LN(KC!Y92/KC!X92)</f>
        <v>-3.3385141425105048E-4</v>
      </c>
      <c r="Z92" s="15">
        <f>0.5*(Cy!CC92+Cy!CD92)*LN(KC!Z92/KC!Y92)</f>
        <v>-8.6860198284952539E-4</v>
      </c>
      <c r="AA92" s="15">
        <f>0.5*(Cy!CD92+Cy!CE92)*LN(KC!AA92/KC!Z92)</f>
        <v>-9.1750584716108314E-4</v>
      </c>
      <c r="AB92" s="15">
        <f>0.5*(Cy!CE92+Cy!CF92)*LN(KC!AB92/KC!AA92)</f>
        <v>-3.9954958002608588E-4</v>
      </c>
      <c r="AC92" s="15">
        <f>0.5*(Cy!CF92+Cy!CG92)*LN(KC!AC92/KC!AB92)</f>
        <v>-5.157961939544249E-4</v>
      </c>
      <c r="AD92" s="15"/>
      <c r="AF92" s="64">
        <f t="shared" si="10"/>
        <v>-1.6055918247257856E-4</v>
      </c>
      <c r="AG92" s="64">
        <f t="shared" si="11"/>
        <v>2.7614083154070649E-4</v>
      </c>
      <c r="AH92" s="64">
        <f t="shared" si="12"/>
        <v>-4.1046811866193525E-4</v>
      </c>
      <c r="AI92" s="64">
        <f t="shared" si="13"/>
        <v>-5.6369481541676036E-5</v>
      </c>
      <c r="AJ92" s="64">
        <f t="shared" si="14"/>
        <v>-6.0706100364843398E-4</v>
      </c>
      <c r="AK92" s="64">
        <f t="shared" si="15"/>
        <v>-6.7163643560614353E-5</v>
      </c>
      <c r="AL92" s="64">
        <f t="shared" si="16"/>
        <v>-3.31715242595055E-4</v>
      </c>
      <c r="AM92" s="64">
        <f t="shared" si="17"/>
        <v>-3.0022583149625487E-4</v>
      </c>
      <c r="AN92" s="64">
        <f t="shared" si="18"/>
        <v>-4.5767288699025539E-4</v>
      </c>
      <c r="AO92" s="64">
        <f t="shared" si="19"/>
        <v>-1.9166339095678348E-4</v>
      </c>
    </row>
    <row r="93" spans="1:41" x14ac:dyDescent="0.2">
      <c r="A93" s="4">
        <v>91</v>
      </c>
      <c r="B93" s="6" t="s">
        <v>128</v>
      </c>
      <c r="C93" s="15"/>
      <c r="D93" s="15">
        <f>0.5*(Cy!BG93+Cy!BH93)*LN(KC!D93/KC!C93)</f>
        <v>4.0339000590372525E-3</v>
      </c>
      <c r="E93" s="15">
        <f>0.5*(Cy!BH93+Cy!BI93)*LN(KC!E93/KC!D93)</f>
        <v>3.2172475984647321E-3</v>
      </c>
      <c r="F93" s="15">
        <f>0.5*(Cy!BI93+Cy!BJ93)*LN(KC!F93/KC!E93)</f>
        <v>2.1665011638576453E-3</v>
      </c>
      <c r="G93" s="15">
        <f>0.5*(Cy!BJ93+Cy!BK93)*LN(KC!G93/KC!F93)</f>
        <v>-3.7662120662245468E-3</v>
      </c>
      <c r="H93" s="15">
        <f>0.5*(Cy!BK93+Cy!BL93)*LN(KC!H93/KC!G93)</f>
        <v>-1.0078558344588451E-4</v>
      </c>
      <c r="I93" s="15">
        <f>0.5*(Cy!BL93+Cy!BM93)*LN(KC!I93/KC!H93)</f>
        <v>-8.7636143333222216E-5</v>
      </c>
      <c r="J93" s="15">
        <f>0.5*(Cy!BM93+Cy!BN93)*LN(KC!J93/KC!I93)</f>
        <v>-3.113318903609409E-3</v>
      </c>
      <c r="K93" s="15">
        <f>0.5*(Cy!BN93+Cy!BO93)*LN(KC!K93/KC!J93)</f>
        <v>-2.5987849100463632E-3</v>
      </c>
      <c r="L93" s="15">
        <f>0.5*(Cy!BO93+Cy!BP93)*LN(KC!L93/KC!K93)</f>
        <v>-2.3364727809228832E-3</v>
      </c>
      <c r="M93" s="15">
        <f>0.5*(Cy!BP93+Cy!BQ93)*LN(KC!M93/KC!L93)</f>
        <v>-3.0456321519461561E-3</v>
      </c>
      <c r="N93" s="15">
        <f>0.5*(Cy!BQ93+Cy!BR93)*LN(KC!N93/KC!M93)</f>
        <v>-3.1377797194308034E-3</v>
      </c>
      <c r="O93" s="15">
        <f>0.5*(Cy!BR93+Cy!BS93)*LN(KC!O93/KC!N93)</f>
        <v>-3.1497658071838047E-3</v>
      </c>
      <c r="P93" s="15">
        <f>0.5*(Cy!BS93+Cy!BT93)*LN(KC!P93/KC!O93)</f>
        <v>-3.091596812327374E-3</v>
      </c>
      <c r="Q93" s="15">
        <f>0.5*(Cy!BT93+Cy!BU93)*LN(KC!Q93/KC!P93)</f>
        <v>-2.734136896067346E-3</v>
      </c>
      <c r="R93" s="15">
        <f>0.5*(Cy!BU93+Cy!BV93)*LN(KC!R93/KC!Q93)</f>
        <v>-1.675528635480197E-3</v>
      </c>
      <c r="S93" s="15">
        <f>0.5*(Cy!BV93+Cy!BW93)*LN(KC!S93/KC!R93)</f>
        <v>-3.9659320548152051E-4</v>
      </c>
      <c r="T93" s="15">
        <f>0.5*(Cy!BW93+Cy!BX93)*LN(KC!T93/KC!S93)</f>
        <v>-1.1211997321619034E-3</v>
      </c>
      <c r="U93" s="15">
        <f>0.5*(Cy!BX93+Cy!BY93)*LN(KC!U93/KC!T93)</f>
        <v>-2.7498814463385716E-3</v>
      </c>
      <c r="V93" s="15">
        <f>0.5*(Cy!BY93+Cy!BZ93)*LN(KC!V93/KC!U93)</f>
        <v>-1.2834860961920813E-3</v>
      </c>
      <c r="W93" s="15">
        <f>0.5*(Cy!BZ93+Cy!CA93)*LN(KC!W93/KC!V93)</f>
        <v>1.7973203107115457E-3</v>
      </c>
      <c r="X93" s="15">
        <f>0.5*(Cy!CA93+Cy!CB93)*LN(KC!X93/KC!W93)</f>
        <v>3.3089541751912446E-3</v>
      </c>
      <c r="Y93" s="15">
        <f>0.5*(Cy!CB93+Cy!CC93)*LN(KC!Y93/KC!X93)</f>
        <v>3.3084182094361061E-3</v>
      </c>
      <c r="Z93" s="15">
        <f>0.5*(Cy!CC93+Cy!CD93)*LN(KC!Z93/KC!Y93)</f>
        <v>3.0328552198821785E-3</v>
      </c>
      <c r="AA93" s="15">
        <f>0.5*(Cy!CD93+Cy!CE93)*LN(KC!AA93/KC!Z93)</f>
        <v>9.1490364024622139E-4</v>
      </c>
      <c r="AB93" s="15">
        <f>0.5*(Cy!CE93+Cy!CF93)*LN(KC!AB93/KC!AA93)</f>
        <v>8.5472901541624709E-4</v>
      </c>
      <c r="AC93" s="15">
        <f>0.5*(Cy!CF93+Cy!CG93)*LN(KC!AC93/KC!AB93)</f>
        <v>1.2202478998354094E-3</v>
      </c>
      <c r="AD93" s="15"/>
      <c r="AF93" s="64">
        <f t="shared" si="10"/>
        <v>2.8582299386374491E-4</v>
      </c>
      <c r="AG93" s="64">
        <f t="shared" si="11"/>
        <v>-2.8463976931911231E-3</v>
      </c>
      <c r="AH93" s="64">
        <f t="shared" si="12"/>
        <v>-2.209524271308049E-3</v>
      </c>
      <c r="AI93" s="64">
        <f t="shared" si="13"/>
        <v>-9.6585577579532535E-6</v>
      </c>
      <c r="AJ93" s="64">
        <f t="shared" si="14"/>
        <v>1.8662307969632326E-3</v>
      </c>
      <c r="AK93" s="64">
        <f t="shared" si="15"/>
        <v>-2.5279609822495856E-3</v>
      </c>
      <c r="AL93" s="64">
        <f t="shared" si="16"/>
        <v>9.282861196026396E-4</v>
      </c>
      <c r="AM93" s="64">
        <f t="shared" si="17"/>
        <v>9.0098553509684247E-4</v>
      </c>
      <c r="AN93" s="64">
        <f t="shared" si="18"/>
        <v>1.0374884576258283E-3</v>
      </c>
      <c r="AO93" s="64">
        <f t="shared" si="19"/>
        <v>-5.8270534628602935E-4</v>
      </c>
    </row>
    <row r="94" spans="1:41" x14ac:dyDescent="0.2">
      <c r="A94" s="4">
        <v>92</v>
      </c>
      <c r="B94" s="6" t="s">
        <v>129</v>
      </c>
      <c r="C94" s="15"/>
      <c r="D94" s="15">
        <f>0.5*(Cy!BG94+Cy!BH94)*LN(KC!D94/KC!C94)</f>
        <v>1.7302802695167584E-3</v>
      </c>
      <c r="E94" s="15">
        <f>0.5*(Cy!BH94+Cy!BI94)*LN(KC!E94/KC!D94)</f>
        <v>2.0103325424232271E-3</v>
      </c>
      <c r="F94" s="15">
        <f>0.5*(Cy!BI94+Cy!BJ94)*LN(KC!F94/KC!E94)</f>
        <v>1.4628527576525177E-3</v>
      </c>
      <c r="G94" s="15">
        <f>0.5*(Cy!BJ94+Cy!BK94)*LN(KC!G94/KC!F94)</f>
        <v>8.4765005905448583E-4</v>
      </c>
      <c r="H94" s="15">
        <f>0.5*(Cy!BK94+Cy!BL94)*LN(KC!H94/KC!G94)</f>
        <v>1.25486131804877E-3</v>
      </c>
      <c r="I94" s="15">
        <f>0.5*(Cy!BL94+Cy!BM94)*LN(KC!I94/KC!H94)</f>
        <v>8.8258021195027016E-4</v>
      </c>
      <c r="J94" s="15">
        <f>0.5*(Cy!BM94+Cy!BN94)*LN(KC!J94/KC!I94)</f>
        <v>9.2444022955047282E-4</v>
      </c>
      <c r="K94" s="15">
        <f>0.5*(Cy!BN94+Cy!BO94)*LN(KC!K94/KC!J94)</f>
        <v>9.0886152189470981E-4</v>
      </c>
      <c r="L94" s="15">
        <f>0.5*(Cy!BO94+Cy!BP94)*LN(KC!L94/KC!K94)</f>
        <v>3.3623175188624108E-4</v>
      </c>
      <c r="M94" s="15">
        <f>0.5*(Cy!BP94+Cy!BQ94)*LN(KC!M94/KC!L94)</f>
        <v>3.5454367472230572E-4</v>
      </c>
      <c r="N94" s="15">
        <f>0.5*(Cy!BQ94+Cy!BR94)*LN(KC!N94/KC!M94)</f>
        <v>5.3475363524652412E-4</v>
      </c>
      <c r="O94" s="15">
        <f>0.5*(Cy!BR94+Cy!BS94)*LN(KC!O94/KC!N94)</f>
        <v>5.38937224577563E-4</v>
      </c>
      <c r="P94" s="15">
        <f>0.5*(Cy!BS94+Cy!BT94)*LN(KC!P94/KC!O94)</f>
        <v>1.0561133626691894E-3</v>
      </c>
      <c r="Q94" s="15">
        <f>0.5*(Cy!BT94+Cy!BU94)*LN(KC!Q94/KC!P94)</f>
        <v>1.0906934786403346E-3</v>
      </c>
      <c r="R94" s="15">
        <f>0.5*(Cy!BU94+Cy!BV94)*LN(KC!R94/KC!Q94)</f>
        <v>7.0936841116353664E-4</v>
      </c>
      <c r="S94" s="15">
        <f>0.5*(Cy!BV94+Cy!BW94)*LN(KC!S94/KC!R94)</f>
        <v>7.1901498727642427E-4</v>
      </c>
      <c r="T94" s="15">
        <f>0.5*(Cy!BW94+Cy!BX94)*LN(KC!T94/KC!S94)</f>
        <v>7.0884533381086604E-4</v>
      </c>
      <c r="U94" s="15">
        <f>0.5*(Cy!BX94+Cy!BY94)*LN(KC!U94/KC!T94)</f>
        <v>4.7798177755236461E-4</v>
      </c>
      <c r="V94" s="15">
        <f>0.5*(Cy!BY94+Cy!BZ94)*LN(KC!V94/KC!U94)</f>
        <v>1.618633993321594E-4</v>
      </c>
      <c r="W94" s="15">
        <f>0.5*(Cy!BZ94+Cy!CA94)*LN(KC!W94/KC!V94)</f>
        <v>1.7779292673494827E-4</v>
      </c>
      <c r="X94" s="15">
        <f>0.5*(Cy!CA94+Cy!CB94)*LN(KC!X94/KC!W94)</f>
        <v>-3.3038958159274103E-4</v>
      </c>
      <c r="Y94" s="15">
        <f>0.5*(Cy!CB94+Cy!CC94)*LN(KC!Y94/KC!X94)</f>
        <v>-4.1783198387332099E-4</v>
      </c>
      <c r="Z94" s="15">
        <f>0.5*(Cy!CC94+Cy!CD94)*LN(KC!Z94/KC!Y94)</f>
        <v>-4.3721377164110425E-4</v>
      </c>
      <c r="AA94" s="15">
        <f>0.5*(Cy!CD94+Cy!CE94)*LN(KC!AA94/KC!Z94)</f>
        <v>6.8391781898360677E-4</v>
      </c>
      <c r="AB94" s="15">
        <f>0.5*(Cy!CE94+Cy!CF94)*LN(KC!AB94/KC!AA94)</f>
        <v>4.3176334683328295E-4</v>
      </c>
      <c r="AC94" s="15">
        <f>0.5*(Cy!CF94+Cy!CG94)*LN(KC!AC94/KC!AB94)</f>
        <v>5.4287738910590579E-4</v>
      </c>
      <c r="AD94" s="15"/>
      <c r="AF94" s="64">
        <f t="shared" si="10"/>
        <v>1.2916553778258542E-3</v>
      </c>
      <c r="AG94" s="64">
        <f t="shared" si="11"/>
        <v>6.1176616266005071E-4</v>
      </c>
      <c r="AH94" s="64">
        <f t="shared" si="12"/>
        <v>8.2282549286540952E-4</v>
      </c>
      <c r="AI94" s="64">
        <f t="shared" si="13"/>
        <v>2.3921877116751949E-4</v>
      </c>
      <c r="AJ94" s="64">
        <f t="shared" si="14"/>
        <v>1.6070255988167404E-4</v>
      </c>
      <c r="AK94" s="64">
        <f t="shared" si="15"/>
        <v>7.1729582776273006E-4</v>
      </c>
      <c r="AL94" s="64">
        <f t="shared" si="16"/>
        <v>1.9996066552459678E-4</v>
      </c>
      <c r="AM94" s="64">
        <f t="shared" si="17"/>
        <v>1.2812073991334737E-4</v>
      </c>
      <c r="AN94" s="64">
        <f t="shared" si="18"/>
        <v>4.8732036796959437E-4</v>
      </c>
      <c r="AO94" s="64">
        <f t="shared" si="19"/>
        <v>6.2523367288010168E-4</v>
      </c>
    </row>
    <row r="95" spans="1:41" x14ac:dyDescent="0.2">
      <c r="A95" s="4">
        <v>93</v>
      </c>
      <c r="B95" s="6" t="s">
        <v>130</v>
      </c>
      <c r="C95" s="15"/>
      <c r="D95" s="15">
        <f>0.5*(Cy!BG95+Cy!BH95)*LN(KC!D95/KC!C95)</f>
        <v>2.9276776538778864E-3</v>
      </c>
      <c r="E95" s="15">
        <f>0.5*(Cy!BH95+Cy!BI95)*LN(KC!E95/KC!D95)</f>
        <v>3.888167620050227E-3</v>
      </c>
      <c r="F95" s="15">
        <f>0.5*(Cy!BI95+Cy!BJ95)*LN(KC!F95/KC!E95)</f>
        <v>2.0349208429126324E-3</v>
      </c>
      <c r="G95" s="15">
        <f>0.5*(Cy!BJ95+Cy!BK95)*LN(KC!G95/KC!F95)</f>
        <v>7.4945664171614421E-4</v>
      </c>
      <c r="H95" s="15">
        <f>0.5*(Cy!BK95+Cy!BL95)*LN(KC!H95/KC!G95)</f>
        <v>1.4015495220765692E-3</v>
      </c>
      <c r="I95" s="15">
        <f>0.5*(Cy!BL95+Cy!BM95)*LN(KC!I95/KC!H95)</f>
        <v>7.941951971398442E-4</v>
      </c>
      <c r="J95" s="15">
        <f>0.5*(Cy!BM95+Cy!BN95)*LN(KC!J95/KC!I95)</f>
        <v>1.0153130487403469E-3</v>
      </c>
      <c r="K95" s="15">
        <f>0.5*(Cy!BN95+Cy!BO95)*LN(KC!K95/KC!J95)</f>
        <v>6.0754872098410214E-4</v>
      </c>
      <c r="L95" s="15">
        <f>0.5*(Cy!BO95+Cy!BP95)*LN(KC!L95/KC!K95)</f>
        <v>1.5958381652964225E-4</v>
      </c>
      <c r="M95" s="15">
        <f>0.5*(Cy!BP95+Cy!BQ95)*LN(KC!M95/KC!L95)</f>
        <v>5.6937330018175909E-4</v>
      </c>
      <c r="N95" s="15">
        <f>0.5*(Cy!BQ95+Cy!BR95)*LN(KC!N95/KC!M95)</f>
        <v>7.1823003585403961E-4</v>
      </c>
      <c r="O95" s="15">
        <f>0.5*(Cy!BR95+Cy!BS95)*LN(KC!O95/KC!N95)</f>
        <v>-1.3074750154203369E-4</v>
      </c>
      <c r="P95" s="15">
        <f>0.5*(Cy!BS95+Cy!BT95)*LN(KC!P95/KC!O95)</f>
        <v>-6.4197879043245213E-5</v>
      </c>
      <c r="Q95" s="15">
        <f>0.5*(Cy!BT95+Cy!BU95)*LN(KC!Q95/KC!P95)</f>
        <v>-1.4868263099623012E-4</v>
      </c>
      <c r="R95" s="15">
        <f>0.5*(Cy!BU95+Cy!BV95)*LN(KC!R95/KC!Q95)</f>
        <v>-3.7748266626166802E-4</v>
      </c>
      <c r="S95" s="15">
        <f>0.5*(Cy!BV95+Cy!BW95)*LN(KC!S95/KC!R95)</f>
        <v>-1.287841715711103E-4</v>
      </c>
      <c r="T95" s="15">
        <f>0.5*(Cy!BW95+Cy!BX95)*LN(KC!T95/KC!S95)</f>
        <v>-4.6049337901608216E-4</v>
      </c>
      <c r="U95" s="15">
        <f>0.5*(Cy!BX95+Cy!BY95)*LN(KC!U95/KC!T95)</f>
        <v>-1.284549627128849E-4</v>
      </c>
      <c r="V95" s="15">
        <f>0.5*(Cy!BY95+Cy!BZ95)*LN(KC!V95/KC!U95)</f>
        <v>-3.700323969401891E-5</v>
      </c>
      <c r="W95" s="15">
        <f>0.5*(Cy!BZ95+Cy!CA95)*LN(KC!W95/KC!V95)</f>
        <v>4.0313864453795932E-5</v>
      </c>
      <c r="X95" s="15">
        <f>0.5*(Cy!CA95+Cy!CB95)*LN(KC!X95/KC!W95)</f>
        <v>1.4336663437313578E-4</v>
      </c>
      <c r="Y95" s="15">
        <f>0.5*(Cy!CB95+Cy!CC95)*LN(KC!Y95/KC!X95)</f>
        <v>-4.9760087777082137E-5</v>
      </c>
      <c r="Z95" s="15">
        <f>0.5*(Cy!CC95+Cy!CD95)*LN(KC!Z95/KC!Y95)</f>
        <v>4.6612699870954946E-5</v>
      </c>
      <c r="AA95" s="15">
        <f>0.5*(Cy!CD95+Cy!CE95)*LN(KC!AA95/KC!Z95)</f>
        <v>-4.7478629964396964E-6</v>
      </c>
      <c r="AB95" s="15">
        <f>0.5*(Cy!CE95+Cy!CF95)*LN(KC!AB95/KC!AA95)</f>
        <v>2.3269280176579346E-4</v>
      </c>
      <c r="AC95" s="15">
        <f>0.5*(Cy!CF95+Cy!CG95)*LN(KC!AC95/KC!AB95)</f>
        <v>5.9628699703996985E-5</v>
      </c>
      <c r="AD95" s="15"/>
      <c r="AF95" s="64">
        <f t="shared" si="10"/>
        <v>1.7736579647790833E-3</v>
      </c>
      <c r="AG95" s="64">
        <f t="shared" si="11"/>
        <v>6.1400978445797796E-4</v>
      </c>
      <c r="AH95" s="64">
        <f t="shared" si="12"/>
        <v>-1.6997896988285745E-4</v>
      </c>
      <c r="AI95" s="64">
        <f t="shared" si="13"/>
        <v>-8.8454216519210876E-5</v>
      </c>
      <c r="AJ95" s="64">
        <f t="shared" si="14"/>
        <v>5.6885250113444707E-5</v>
      </c>
      <c r="AK95" s="64">
        <f t="shared" si="15"/>
        <v>2.2201540728756028E-4</v>
      </c>
      <c r="AL95" s="64">
        <f t="shared" si="16"/>
        <v>-1.5784483202883091E-5</v>
      </c>
      <c r="AM95" s="64">
        <f t="shared" si="17"/>
        <v>-5.6270791687327669E-5</v>
      </c>
      <c r="AN95" s="64">
        <f t="shared" si="18"/>
        <v>1.4616075073489523E-4</v>
      </c>
      <c r="AO95" s="64">
        <f t="shared" si="19"/>
        <v>4.3722396258968768E-4</v>
      </c>
    </row>
    <row r="96" spans="1:41" x14ac:dyDescent="0.2">
      <c r="A96" s="4">
        <v>94</v>
      </c>
      <c r="B96" s="6" t="s">
        <v>131</v>
      </c>
      <c r="C96" s="15"/>
      <c r="D96" s="15">
        <f>0.5*(Cy!BG96+Cy!BH96)*LN(KC!D96/KC!C96)</f>
        <v>-2.1143637711341194E-3</v>
      </c>
      <c r="E96" s="15">
        <f>0.5*(Cy!BH96+Cy!BI96)*LN(KC!E96/KC!D96)</f>
        <v>-3.5663489058455688E-4</v>
      </c>
      <c r="F96" s="15">
        <f>0.5*(Cy!BI96+Cy!BJ96)*LN(KC!F96/KC!E96)</f>
        <v>-8.0610325393806046E-5</v>
      </c>
      <c r="G96" s="15">
        <f>0.5*(Cy!BJ96+Cy!BK96)*LN(KC!G96/KC!F96)</f>
        <v>-2.213068760494954E-4</v>
      </c>
      <c r="H96" s="15">
        <f>0.5*(Cy!BK96+Cy!BL96)*LN(KC!H96/KC!G96)</f>
        <v>7.265468781950513E-4</v>
      </c>
      <c r="I96" s="15">
        <f>0.5*(Cy!BL96+Cy!BM96)*LN(KC!I96/KC!H96)</f>
        <v>-1.6531067454277586E-4</v>
      </c>
      <c r="J96" s="15">
        <f>0.5*(Cy!BM96+Cy!BN96)*LN(KC!J96/KC!I96)</f>
        <v>6.5131586394979709E-4</v>
      </c>
      <c r="K96" s="15">
        <f>0.5*(Cy!BN96+Cy!BO96)*LN(KC!K96/KC!J96)</f>
        <v>2.6546890377527341E-4</v>
      </c>
      <c r="L96" s="15">
        <f>0.5*(Cy!BO96+Cy!BP96)*LN(KC!L96/KC!K96)</f>
        <v>-4.8307002245690081E-5</v>
      </c>
      <c r="M96" s="15">
        <f>0.5*(Cy!BP96+Cy!BQ96)*LN(KC!M96/KC!L96)</f>
        <v>-2.867368003573925E-4</v>
      </c>
      <c r="N96" s="15">
        <f>0.5*(Cy!BQ96+Cy!BR96)*LN(KC!N96/KC!M96)</f>
        <v>-1.6870758580646099E-4</v>
      </c>
      <c r="O96" s="15">
        <f>0.5*(Cy!BR96+Cy!BS96)*LN(KC!O96/KC!N96)</f>
        <v>-5.842891991420094E-4</v>
      </c>
      <c r="P96" s="15">
        <f>0.5*(Cy!BS96+Cy!BT96)*LN(KC!P96/KC!O96)</f>
        <v>-1.3339434947808441E-4</v>
      </c>
      <c r="Q96" s="15">
        <f>0.5*(Cy!BT96+Cy!BU96)*LN(KC!Q96/KC!P96)</f>
        <v>-2.9915364898784754E-4</v>
      </c>
      <c r="R96" s="15">
        <f>0.5*(Cy!BU96+Cy!BV96)*LN(KC!R96/KC!Q96)</f>
        <v>-3.8763805135456638E-5</v>
      </c>
      <c r="S96" s="15">
        <f>0.5*(Cy!BV96+Cy!BW96)*LN(KC!S96/KC!R96)</f>
        <v>-6.0811964450940056E-4</v>
      </c>
      <c r="T96" s="15">
        <f>0.5*(Cy!BW96+Cy!BX96)*LN(KC!T96/KC!S96)</f>
        <v>-7.9137404465365248E-4</v>
      </c>
      <c r="U96" s="15">
        <f>0.5*(Cy!BX96+Cy!BY96)*LN(KC!U96/KC!T96)</f>
        <v>-3.903252298934894E-4</v>
      </c>
      <c r="V96" s="15">
        <f>0.5*(Cy!BY96+Cy!BZ96)*LN(KC!V96/KC!U96)</f>
        <v>-1.948323947203761E-4</v>
      </c>
      <c r="W96" s="15">
        <f>0.5*(Cy!BZ96+Cy!CA96)*LN(KC!W96/KC!V96)</f>
        <v>-8.7046310079455852E-5</v>
      </c>
      <c r="X96" s="15">
        <f>0.5*(Cy!CA96+Cy!CB96)*LN(KC!X96/KC!W96)</f>
        <v>7.6729606988343345E-4</v>
      </c>
      <c r="Y96" s="15">
        <f>0.5*(Cy!CB96+Cy!CC96)*LN(KC!Y96/KC!X96)</f>
        <v>6.9129718235264457E-5</v>
      </c>
      <c r="Z96" s="15">
        <f>0.5*(Cy!CC96+Cy!CD96)*LN(KC!Z96/KC!Y96)</f>
        <v>-3.7616119719386157E-4</v>
      </c>
      <c r="AA96" s="15">
        <f>0.5*(Cy!CD96+Cy!CE96)*LN(KC!AA96/KC!Z96)</f>
        <v>-3.5690139467297314E-4</v>
      </c>
      <c r="AB96" s="15">
        <f>0.5*(Cy!CE96+Cy!CF96)*LN(KC!AB96/KC!AA96)</f>
        <v>-1.6654523774403411E-4</v>
      </c>
      <c r="AC96" s="15">
        <f>0.5*(Cy!CF96+Cy!CG96)*LN(KC!AC96/KC!AB96)</f>
        <v>1.1840321618718095E-4</v>
      </c>
      <c r="AD96" s="15"/>
      <c r="AF96" s="64">
        <f t="shared" si="10"/>
        <v>-1.9463177675116569E-5</v>
      </c>
      <c r="AG96" s="64">
        <f t="shared" si="11"/>
        <v>8.2606675863105365E-5</v>
      </c>
      <c r="AH96" s="64">
        <f t="shared" si="12"/>
        <v>-3.327441294505597E-4</v>
      </c>
      <c r="AI96" s="64">
        <f t="shared" si="13"/>
        <v>-1.3925638189270809E-4</v>
      </c>
      <c r="AJ96" s="64">
        <f t="shared" si="14"/>
        <v>-1.4241497903768469E-4</v>
      </c>
      <c r="AK96" s="64">
        <f t="shared" si="15"/>
        <v>-1.2506872679372716E-4</v>
      </c>
      <c r="AL96" s="64">
        <f t="shared" si="16"/>
        <v>-1.4083568046519636E-4</v>
      </c>
      <c r="AM96" s="64">
        <f t="shared" si="17"/>
        <v>-1.7002684788688883E-4</v>
      </c>
      <c r="AN96" s="64">
        <f t="shared" si="18"/>
        <v>-2.407101077842658E-5</v>
      </c>
      <c r="AO96" s="64">
        <f t="shared" si="19"/>
        <v>-1.1025439843859273E-4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0.5*(Cy!BM97+Cy!BN97)*LN(KC!J97/KC!I97)</f>
        <v>2.7535990912962377E-4</v>
      </c>
      <c r="K97" s="15">
        <f>0.5*(Cy!BN97+Cy!BO97)*LN(KC!K97/KC!J97)</f>
        <v>-5.6595524278578685E-6</v>
      </c>
      <c r="L97" s="15">
        <f>0.5*(Cy!BO97+Cy!BP97)*LN(KC!L97/KC!K97)</f>
        <v>1.2952363841590564E-5</v>
      </c>
      <c r="M97" s="15">
        <f>0.5*(Cy!BP97+Cy!BQ97)*LN(KC!M97/KC!L97)</f>
        <v>2.2838534288731151E-5</v>
      </c>
      <c r="N97" s="15">
        <f>0.5*(Cy!BQ97+Cy!BR97)*LN(KC!N97/KC!M97)</f>
        <v>1.3201880731556045E-4</v>
      </c>
      <c r="O97" s="15">
        <f>0.5*(Cy!BR97+Cy!BS97)*LN(KC!O97/KC!N97)</f>
        <v>3.1904355258371719E-7</v>
      </c>
      <c r="P97" s="15">
        <f>0.5*(Cy!BS97+Cy!BT97)*LN(KC!P97/KC!O97)</f>
        <v>-2.9360110534759138E-5</v>
      </c>
      <c r="Q97" s="15">
        <f>0.5*(Cy!BT97+Cy!BU97)*LN(KC!Q97/KC!P97)</f>
        <v>-1.5141506173322301E-4</v>
      </c>
      <c r="R97" s="15">
        <f>0.5*(Cy!BU97+Cy!BV97)*LN(KC!R97/KC!Q97)</f>
        <v>-2.9120325893912581E-4</v>
      </c>
      <c r="S97" s="15">
        <f>0.5*(Cy!BV97+Cy!BW97)*LN(KC!S97/KC!R97)</f>
        <v>-3.2375736170452661E-4</v>
      </c>
      <c r="T97" s="15">
        <f>0.5*(Cy!BW97+Cy!BX97)*LN(KC!T97/KC!S97)</f>
        <v>-4.5877001340080423E-4</v>
      </c>
      <c r="U97" s="15">
        <f>0.5*(Cy!BX97+Cy!BY97)*LN(KC!U97/KC!T97)</f>
        <v>4.7806317637794325E-5</v>
      </c>
      <c r="V97" s="15">
        <f>0.5*(Cy!BY97+Cy!BZ97)*LN(KC!V97/KC!U97)</f>
        <v>-1.1377105033485741E-4</v>
      </c>
      <c r="W97" s="15">
        <f>0.5*(Cy!BZ97+Cy!CA97)*LN(KC!W97/KC!V97)</f>
        <v>-1.6651215591138915E-5</v>
      </c>
      <c r="X97" s="15">
        <f>0.5*(Cy!CA97+Cy!CB97)*LN(KC!X97/KC!W97)</f>
        <v>-3.3624398946390831E-5</v>
      </c>
      <c r="Y97" s="15">
        <f>0.5*(Cy!CB97+Cy!CC97)*LN(KC!Y97/KC!X97)</f>
        <v>-1.2401295995582301E-4</v>
      </c>
      <c r="Z97" s="15">
        <f>0.5*(Cy!CC97+Cy!CD97)*LN(KC!Z97/KC!Y97)</f>
        <v>-1.6094154349915272E-4</v>
      </c>
      <c r="AA97" s="15">
        <f>0.5*(Cy!CD97+Cy!CE97)*LN(KC!AA97/KC!Z97)</f>
        <v>-1.7756950629144785E-4</v>
      </c>
      <c r="AB97" s="15">
        <f>0.5*(Cy!CE97+Cy!CF97)*LN(KC!AB97/KC!AA97)</f>
        <v>-6.2962249463409414E-5</v>
      </c>
      <c r="AC97" s="15">
        <f>0.5*(Cy!CF97+Cy!CG97)*LN(KC!AC97/KC!AB97)</f>
        <v>-7.9246258603294059E-5</v>
      </c>
      <c r="AD97" s="15"/>
      <c r="AF97" s="64"/>
      <c r="AG97" s="64">
        <f t="shared" si="11"/>
        <v>8.7502012429529618E-5</v>
      </c>
      <c r="AH97" s="64">
        <f t="shared" si="12"/>
        <v>-1.5908334987181017E-4</v>
      </c>
      <c r="AI97" s="64">
        <f t="shared" si="13"/>
        <v>-1.1500207212707941E-4</v>
      </c>
      <c r="AJ97" s="64">
        <f t="shared" si="14"/>
        <v>-1.2094650356262541E-4</v>
      </c>
      <c r="AK97" s="64">
        <f t="shared" si="15"/>
        <v>-3.5790668721140279E-5</v>
      </c>
      <c r="AL97" s="64">
        <f t="shared" si="16"/>
        <v>-1.1797428784485241E-4</v>
      </c>
      <c r="AM97" s="64">
        <f t="shared" si="17"/>
        <v>-1.2969179629772757E-4</v>
      </c>
      <c r="AN97" s="64">
        <f t="shared" si="18"/>
        <v>-7.110425403335173E-5</v>
      </c>
      <c r="AO97" s="64">
        <f t="shared" si="19"/>
        <v>-7.6882478282996338E-5</v>
      </c>
    </row>
    <row r="98" spans="1:75" x14ac:dyDescent="0.2">
      <c r="A98" s="4">
        <v>96</v>
      </c>
      <c r="B98" s="6" t="s">
        <v>133</v>
      </c>
      <c r="C98" s="15"/>
      <c r="D98" s="15">
        <f>0.5*(Cy!BG98+Cy!BH98)*LN(KC!D98/KC!C98)</f>
        <v>-1.7788616424835565E-4</v>
      </c>
      <c r="E98" s="15">
        <f>0.5*(Cy!BH98+Cy!BI98)*LN(KC!E98/KC!D98)</f>
        <v>7.1766790070904819E-3</v>
      </c>
      <c r="F98" s="15">
        <f>0.5*(Cy!BI98+Cy!BJ98)*LN(KC!F98/KC!E98)</f>
        <v>5.9507082005902066E-3</v>
      </c>
      <c r="G98" s="15">
        <f>0.5*(Cy!BJ98+Cy!BK98)*LN(KC!G98/KC!F98)</f>
        <v>2.7909860176907773E-3</v>
      </c>
      <c r="H98" s="15">
        <f>0.5*(Cy!BK98+Cy!BL98)*LN(KC!H98/KC!G98)</f>
        <v>4.3689738877244252E-3</v>
      </c>
      <c r="I98" s="15">
        <f>0.5*(Cy!BL98+Cy!BM98)*LN(KC!I98/KC!H98)</f>
        <v>3.694859757191046E-3</v>
      </c>
      <c r="J98" s="15">
        <f>0.5*(Cy!BM98+Cy!BN98)*LN(KC!J98/KC!I98)</f>
        <v>6.5760276064049479E-3</v>
      </c>
      <c r="K98" s="15">
        <f>0.5*(Cy!BN98+Cy!BO98)*LN(KC!K98/KC!J98)</f>
        <v>1.2520556363508632E-3</v>
      </c>
      <c r="L98" s="15">
        <f>0.5*(Cy!BO98+Cy!BP98)*LN(KC!L98/KC!K98)</f>
        <v>4.5209163584246353E-3</v>
      </c>
      <c r="M98" s="15">
        <f>0.5*(Cy!BP98+Cy!BQ98)*LN(KC!M98/KC!L98)</f>
        <v>5.1596794232983577E-3</v>
      </c>
      <c r="N98" s="15">
        <f>0.5*(Cy!BQ98+Cy!BR98)*LN(KC!N98/KC!M98)</f>
        <v>5.086700013189332E-3</v>
      </c>
      <c r="O98" s="15">
        <f>0.5*(Cy!BR98+Cy!BS98)*LN(KC!O98/KC!N98)</f>
        <v>2.4143011431060346E-3</v>
      </c>
      <c r="P98" s="15">
        <f>0.5*(Cy!BS98+Cy!BT98)*LN(KC!P98/KC!O98)</f>
        <v>1.9063724465545936E-3</v>
      </c>
      <c r="Q98" s="15">
        <f>0.5*(Cy!BT98+Cy!BU98)*LN(KC!Q98/KC!P98)</f>
        <v>3.9189541172636655E-3</v>
      </c>
      <c r="R98" s="15">
        <f>0.5*(Cy!BU98+Cy!BV98)*LN(KC!R98/KC!Q98)</f>
        <v>1.4441837958286085E-3</v>
      </c>
      <c r="S98" s="15">
        <f>0.5*(Cy!BV98+Cy!BW98)*LN(KC!S98/KC!R98)</f>
        <v>2.0375490013679978E-3</v>
      </c>
      <c r="T98" s="15">
        <f>0.5*(Cy!BW98+Cy!BX98)*LN(KC!T98/KC!S98)</f>
        <v>1.2389378605633325E-3</v>
      </c>
      <c r="U98" s="15">
        <f>0.5*(Cy!BX98+Cy!BY98)*LN(KC!U98/KC!T98)</f>
        <v>2.6614880040574346E-3</v>
      </c>
      <c r="V98" s="15">
        <f>0.5*(Cy!BY98+Cy!BZ98)*LN(KC!V98/KC!U98)</f>
        <v>1.7199852434472342E-3</v>
      </c>
      <c r="W98" s="15">
        <f>0.5*(Cy!BZ98+Cy!CA98)*LN(KC!W98/KC!V98)</f>
        <v>2.0572560907392468E-3</v>
      </c>
      <c r="X98" s="15">
        <f>0.5*(Cy!CA98+Cy!CB98)*LN(KC!X98/KC!W98)</f>
        <v>1.2997255223340912E-3</v>
      </c>
      <c r="Y98" s="15">
        <f>0.5*(Cy!CB98+Cy!CC98)*LN(KC!Y98/KC!X98)</f>
        <v>-2.7146619513405263E-4</v>
      </c>
      <c r="Z98" s="15">
        <f>0.5*(Cy!CC98+Cy!CD98)*LN(KC!Z98/KC!Y98)</f>
        <v>-4.1671083125627902E-4</v>
      </c>
      <c r="AA98" s="15">
        <f>0.5*(Cy!CD98+Cy!CE98)*LN(KC!AA98/KC!Z98)</f>
        <v>2.7454270341106232E-4</v>
      </c>
      <c r="AB98" s="15">
        <f>0.5*(Cy!CE98+Cy!CF98)*LN(KC!AB98/KC!AA98)</f>
        <v>-4.4359455390395619E-4</v>
      </c>
      <c r="AC98" s="15">
        <f>0.5*(Cy!CF98+Cy!CG98)*LN(KC!AC98/KC!AB98)</f>
        <v>-3.0817564253010046E-3</v>
      </c>
      <c r="AD98" s="15"/>
      <c r="AF98" s="64">
        <f t="shared" si="10"/>
        <v>4.7964413740573877E-3</v>
      </c>
      <c r="AG98" s="64">
        <f t="shared" si="11"/>
        <v>4.5190758075336268E-3</v>
      </c>
      <c r="AH98" s="64">
        <f t="shared" si="12"/>
        <v>2.3442721008241794E-3</v>
      </c>
      <c r="AI98" s="64">
        <f t="shared" si="13"/>
        <v>1.7954785442282676E-3</v>
      </c>
      <c r="AJ98" s="64">
        <f t="shared" si="14"/>
        <v>-7.8779706043684598E-4</v>
      </c>
      <c r="AK98" s="64">
        <f t="shared" si="15"/>
        <v>3.4316739541789031E-3</v>
      </c>
      <c r="AL98" s="64">
        <f t="shared" si="16"/>
        <v>5.0384074189571085E-4</v>
      </c>
      <c r="AM98" s="64">
        <f t="shared" si="17"/>
        <v>1.0704697997702586E-3</v>
      </c>
      <c r="AN98" s="64">
        <f t="shared" si="18"/>
        <v>-1.7626754896024805E-3</v>
      </c>
      <c r="AO98" s="64">
        <f t="shared" si="19"/>
        <v>2.5334941532413236E-3</v>
      </c>
    </row>
    <row r="99" spans="1:75" x14ac:dyDescent="0.2">
      <c r="A99" s="4">
        <v>97</v>
      </c>
      <c r="B99" s="6" t="s">
        <v>134</v>
      </c>
      <c r="C99" s="15"/>
      <c r="D99" s="15">
        <f>0.5*(Cy!BG99+Cy!BH99)*LN(KC!D99/KC!C99)</f>
        <v>6.0335973917142903E-3</v>
      </c>
      <c r="E99" s="15">
        <f>0.5*(Cy!BH99+Cy!BI99)*LN(KC!E99/KC!D99)</f>
        <v>1.3209874683154082E-2</v>
      </c>
      <c r="F99" s="15">
        <f>0.5*(Cy!BI99+Cy!BJ99)*LN(KC!F99/KC!E99)</f>
        <v>5.2767765479327733E-3</v>
      </c>
      <c r="G99" s="15">
        <f>0.5*(Cy!BJ99+Cy!BK99)*LN(KC!G99/KC!F99)</f>
        <v>-4.5496814699525054E-4</v>
      </c>
      <c r="H99" s="15">
        <f>0.5*(Cy!BK99+Cy!BL99)*LN(KC!H99/KC!G99)</f>
        <v>3.5515708927616801E-3</v>
      </c>
      <c r="I99" s="15">
        <f>0.5*(Cy!BL99+Cy!BM99)*LN(KC!I99/KC!H99)</f>
        <v>3.5728920679299896E-3</v>
      </c>
      <c r="J99" s="15">
        <f>0.5*(Cy!BM99+Cy!BN99)*LN(KC!J99/KC!I99)</f>
        <v>2.4670993788056522E-3</v>
      </c>
      <c r="K99" s="15">
        <f>0.5*(Cy!BN99+Cy!BO99)*LN(KC!K99/KC!J99)</f>
        <v>-1.4699812569764137E-3</v>
      </c>
      <c r="L99" s="15">
        <f>0.5*(Cy!BO99+Cy!BP99)*LN(KC!L99/KC!K99)</f>
        <v>8.7573666846989395E-5</v>
      </c>
      <c r="M99" s="15">
        <f>0.5*(Cy!BP99+Cy!BQ99)*LN(KC!M99/KC!L99)</f>
        <v>9.5882964774353689E-4</v>
      </c>
      <c r="N99" s="15">
        <f>0.5*(Cy!BQ99+Cy!BR99)*LN(KC!N99/KC!M99)</f>
        <v>7.3055357920574714E-5</v>
      </c>
      <c r="O99" s="15">
        <f>0.5*(Cy!BR99+Cy!BS99)*LN(KC!O99/KC!N99)</f>
        <v>-2.5320839448765472E-5</v>
      </c>
      <c r="P99" s="15">
        <f>0.5*(Cy!BS99+Cy!BT99)*LN(KC!P99/KC!O99)</f>
        <v>2.3533466820076943E-3</v>
      </c>
      <c r="Q99" s="15">
        <f>0.5*(Cy!BT99+Cy!BU99)*LN(KC!Q99/KC!P99)</f>
        <v>2.722232742412534E-3</v>
      </c>
      <c r="R99" s="15">
        <f>0.5*(Cy!BU99+Cy!BV99)*LN(KC!R99/KC!Q99)</f>
        <v>1.3800923803636888E-3</v>
      </c>
      <c r="S99" s="15">
        <f>0.5*(Cy!BV99+Cy!BW99)*LN(KC!S99/KC!R99)</f>
        <v>1.9251066139271918E-3</v>
      </c>
      <c r="T99" s="15">
        <f>0.5*(Cy!BW99+Cy!BX99)*LN(KC!T99/KC!S99)</f>
        <v>9.288745095871212E-4</v>
      </c>
      <c r="U99" s="15">
        <f>0.5*(Cy!BX99+Cy!BY99)*LN(KC!U99/KC!T99)</f>
        <v>-3.9561378934104154E-4</v>
      </c>
      <c r="V99" s="15">
        <f>0.5*(Cy!BY99+Cy!BZ99)*LN(KC!V99/KC!U99)</f>
        <v>1.0823183554202224E-3</v>
      </c>
      <c r="W99" s="15">
        <f>0.5*(Cy!BZ99+Cy!CA99)*LN(KC!W99/KC!V99)</f>
        <v>6.4062733189464692E-5</v>
      </c>
      <c r="X99" s="15">
        <f>0.5*(Cy!CA99+Cy!CB99)*LN(KC!X99/KC!W99)</f>
        <v>6.3055159793645331E-4</v>
      </c>
      <c r="Y99" s="15">
        <f>0.5*(Cy!CB99+Cy!CC99)*LN(KC!Y99/KC!X99)</f>
        <v>5.8482048538567348E-6</v>
      </c>
      <c r="Z99" s="15">
        <f>0.5*(Cy!CC99+Cy!CD99)*LN(KC!Z99/KC!Y99)</f>
        <v>8.8898612403405563E-4</v>
      </c>
      <c r="AA99" s="15">
        <f>0.5*(Cy!CD99+Cy!CE99)*LN(KC!AA99/KC!Z99)</f>
        <v>1.1426060370130344E-3</v>
      </c>
      <c r="AB99" s="15">
        <f>0.5*(Cy!CE99+Cy!CF99)*LN(KC!AB99/KC!AA99)</f>
        <v>9.2070405149578686E-4</v>
      </c>
      <c r="AC99" s="15">
        <f>0.5*(Cy!CF99+Cy!CG99)*LN(KC!AC99/KC!AB99)</f>
        <v>1.6246104813137624E-3</v>
      </c>
      <c r="AD99" s="15"/>
      <c r="AF99" s="64">
        <f t="shared" si="10"/>
        <v>5.0312292089566548E-3</v>
      </c>
      <c r="AG99" s="64">
        <f t="shared" si="11"/>
        <v>4.2331535886806787E-4</v>
      </c>
      <c r="AH99" s="64">
        <f t="shared" si="12"/>
        <v>1.6710915158524686E-3</v>
      </c>
      <c r="AI99" s="64">
        <f t="shared" si="13"/>
        <v>4.6203868135844401E-4</v>
      </c>
      <c r="AJ99" s="64">
        <f t="shared" si="14"/>
        <v>9.1655097974209922E-4</v>
      </c>
      <c r="AK99" s="64">
        <f t="shared" si="15"/>
        <v>1.0472034373602683E-3</v>
      </c>
      <c r="AL99" s="64">
        <f t="shared" si="16"/>
        <v>6.8929483055027159E-4</v>
      </c>
      <c r="AM99" s="64">
        <f t="shared" si="17"/>
        <v>5.4345422158664581E-4</v>
      </c>
      <c r="AN99" s="64">
        <f t="shared" si="18"/>
        <v>1.2726572664047745E-3</v>
      </c>
      <c r="AO99" s="64">
        <f t="shared" si="19"/>
        <v>1.7008451489555468E-3</v>
      </c>
    </row>
    <row r="100" spans="1:75" x14ac:dyDescent="0.2">
      <c r="A100" s="4">
        <v>98</v>
      </c>
      <c r="B100" s="6" t="s">
        <v>135</v>
      </c>
      <c r="C100" s="15"/>
      <c r="D100" s="15">
        <f>0.5*(Cy!BG100+Cy!BH100)*LN(KC!D100/KC!C100)</f>
        <v>3.6868199557570803E-3</v>
      </c>
      <c r="E100" s="15">
        <f>0.5*(Cy!BH100+Cy!BI100)*LN(KC!E100/KC!D100)</f>
        <v>-1.864426521061565E-3</v>
      </c>
      <c r="F100" s="15">
        <f>0.5*(Cy!BI100+Cy!BJ100)*LN(KC!F100/KC!E100)</f>
        <v>4.8320072142464974E-3</v>
      </c>
      <c r="G100" s="15">
        <f>0.5*(Cy!BJ100+Cy!BK100)*LN(KC!G100/KC!F100)</f>
        <v>3.5927305026355319E-3</v>
      </c>
      <c r="H100" s="15">
        <f>0.5*(Cy!BK100+Cy!BL100)*LN(KC!H100/KC!G100)</f>
        <v>5.7146367313286178E-3</v>
      </c>
      <c r="I100" s="15">
        <f>0.5*(Cy!BL100+Cy!BM100)*LN(KC!I100/KC!H100)</f>
        <v>4.8322615687693398E-3</v>
      </c>
      <c r="J100" s="15">
        <f>0.5*(Cy!BM100+Cy!BN100)*LN(KC!J100/KC!I100)</f>
        <v>2.6096257281862842E-3</v>
      </c>
      <c r="K100" s="15">
        <f>0.5*(Cy!BN100+Cy!BO100)*LN(KC!K100/KC!J100)</f>
        <v>-2.3393439361519902E-4</v>
      </c>
      <c r="L100" s="15">
        <f>0.5*(Cy!BO100+Cy!BP100)*LN(KC!L100/KC!K100)</f>
        <v>6.6592901045433044E-4</v>
      </c>
      <c r="M100" s="15">
        <f>0.5*(Cy!BP100+Cy!BQ100)*LN(KC!M100/KC!L100)</f>
        <v>2.3943912928348428E-3</v>
      </c>
      <c r="N100" s="15">
        <f>0.5*(Cy!BQ100+Cy!BR100)*LN(KC!N100/KC!M100)</f>
        <v>1.462932103127931E-3</v>
      </c>
      <c r="O100" s="15">
        <f>0.5*(Cy!BR100+Cy!BS100)*LN(KC!O100/KC!N100)</f>
        <v>5.0714086731970087E-4</v>
      </c>
      <c r="P100" s="15">
        <f>0.5*(Cy!BS100+Cy!BT100)*LN(KC!P100/KC!O100)</f>
        <v>-1.3774140031321723E-4</v>
      </c>
      <c r="Q100" s="15">
        <f>0.5*(Cy!BT100+Cy!BU100)*LN(KC!Q100/KC!P100)</f>
        <v>6.2722079743433455E-4</v>
      </c>
      <c r="R100" s="15">
        <f>0.5*(Cy!BU100+Cy!BV100)*LN(KC!R100/KC!Q100)</f>
        <v>-8.0031502835752652E-4</v>
      </c>
      <c r="S100" s="15">
        <f>0.5*(Cy!BV100+Cy!BW100)*LN(KC!S100/KC!R100)</f>
        <v>4.9225139786258042E-4</v>
      </c>
      <c r="T100" s="15">
        <f>0.5*(Cy!BW100+Cy!BX100)*LN(KC!T100/KC!S100)</f>
        <v>3.3124452778510763E-4</v>
      </c>
      <c r="U100" s="15">
        <f>0.5*(Cy!BX100+Cy!BY100)*LN(KC!U100/KC!T100)</f>
        <v>8.8918225266671359E-4</v>
      </c>
      <c r="V100" s="15">
        <f>0.5*(Cy!BY100+Cy!BZ100)*LN(KC!V100/KC!U100)</f>
        <v>1.1991161348377968E-3</v>
      </c>
      <c r="W100" s="15">
        <f>0.5*(Cy!BZ100+Cy!CA100)*LN(KC!W100/KC!V100)</f>
        <v>9.5126280174587057E-4</v>
      </c>
      <c r="X100" s="15">
        <f>0.5*(Cy!CA100+Cy!CB100)*LN(KC!X100/KC!W100)</f>
        <v>6.3181585934533402E-4</v>
      </c>
      <c r="Y100" s="15">
        <f>0.5*(Cy!CB100+Cy!CC100)*LN(KC!Y100/KC!X100)</f>
        <v>3.9900415654793488E-4</v>
      </c>
      <c r="Z100" s="15">
        <f>0.5*(Cy!CC100+Cy!CD100)*LN(KC!Z100/KC!Y100)</f>
        <v>3.6489104706144475E-4</v>
      </c>
      <c r="AA100" s="15">
        <f>0.5*(Cy!CD100+Cy!CE100)*LN(KC!AA100/KC!Z100)</f>
        <v>2.483890871344886E-4</v>
      </c>
      <c r="AB100" s="15">
        <f>0.5*(Cy!CE100+Cy!CF100)*LN(KC!AB100/KC!AA100)</f>
        <v>1.0504381756557719E-4</v>
      </c>
      <c r="AC100" s="15">
        <f>0.5*(Cy!CF100+Cy!CG100)*LN(KC!AC100/KC!AB100)</f>
        <v>7.5760382112603645E-4</v>
      </c>
      <c r="AD100" s="15"/>
      <c r="AF100" s="64">
        <f t="shared" si="10"/>
        <v>3.4214418991836844E-3</v>
      </c>
      <c r="AG100" s="64">
        <f t="shared" si="11"/>
        <v>1.3797887481976378E-3</v>
      </c>
      <c r="AH100" s="64">
        <f t="shared" si="12"/>
        <v>1.3771132678917441E-4</v>
      </c>
      <c r="AI100" s="64">
        <f t="shared" si="13"/>
        <v>8.005243152761646E-4</v>
      </c>
      <c r="AJ100" s="64">
        <f t="shared" si="14"/>
        <v>3.7498638588709637E-4</v>
      </c>
      <c r="AK100" s="64">
        <f t="shared" si="15"/>
        <v>7.5875003749340626E-4</v>
      </c>
      <c r="AL100" s="64">
        <f t="shared" si="16"/>
        <v>5.8775535058163048E-4</v>
      </c>
      <c r="AM100" s="64">
        <f t="shared" si="17"/>
        <v>6.2686323339058644E-4</v>
      </c>
      <c r="AN100" s="64">
        <f t="shared" si="18"/>
        <v>4.3132381934580681E-4</v>
      </c>
      <c r="AO100" s="64">
        <f t="shared" si="19"/>
        <v>1.2228905350667515E-3</v>
      </c>
    </row>
    <row r="101" spans="1:75" x14ac:dyDescent="0.2">
      <c r="A101" s="4">
        <v>99</v>
      </c>
      <c r="B101" s="6" t="s">
        <v>136</v>
      </c>
      <c r="C101" s="15"/>
      <c r="D101" s="15">
        <f>0.5*(Cy!BG101+Cy!BH101)*LN(KC!D101/KC!C101)</f>
        <v>-2.3866790544390722E-3</v>
      </c>
      <c r="E101" s="15">
        <f>0.5*(Cy!BH101+Cy!BI101)*LN(KC!E101/KC!D101)</f>
        <v>-1.0051612072059506E-3</v>
      </c>
      <c r="F101" s="15">
        <f>0.5*(Cy!BI101+Cy!BJ101)*LN(KC!F101/KC!E101)</f>
        <v>-1.3780930090020616E-3</v>
      </c>
      <c r="G101" s="15">
        <f>0.5*(Cy!BJ101+Cy!BK101)*LN(KC!G101/KC!F101)</f>
        <v>-1.3114811286486043E-3</v>
      </c>
      <c r="H101" s="15">
        <f>0.5*(Cy!BK101+Cy!BL101)*LN(KC!H101/KC!G101)</f>
        <v>-9.245176279956529E-4</v>
      </c>
      <c r="I101" s="15">
        <f>0.5*(Cy!BL101+Cy!BM101)*LN(KC!I101/KC!H101)</f>
        <v>-1.3855417191122735E-3</v>
      </c>
      <c r="J101" s="15">
        <f>0.5*(Cy!BM101+Cy!BN101)*LN(KC!J101/KC!I101)</f>
        <v>-1.0064168828128634E-3</v>
      </c>
      <c r="K101" s="15">
        <f>0.5*(Cy!BN101+Cy!BO101)*LN(KC!K101/KC!J101)</f>
        <v>-8.7500425061746068E-4</v>
      </c>
      <c r="L101" s="15">
        <f>0.5*(Cy!BO101+Cy!BP101)*LN(KC!L101/KC!K101)</f>
        <v>3.4583275547969828E-5</v>
      </c>
      <c r="M101" s="15">
        <f>0.5*(Cy!BP101+Cy!BQ101)*LN(KC!M101/KC!L101)</f>
        <v>3.2551804419283755E-4</v>
      </c>
      <c r="N101" s="15">
        <f>0.5*(Cy!BQ101+Cy!BR101)*LN(KC!N101/KC!M101)</f>
        <v>5.6620220103406138E-4</v>
      </c>
      <c r="O101" s="15">
        <f>0.5*(Cy!BR101+Cy!BS101)*LN(KC!O101/KC!N101)</f>
        <v>-5.2881085106218503E-4</v>
      </c>
      <c r="P101" s="15">
        <f>0.5*(Cy!BS101+Cy!BT101)*LN(KC!P101/KC!O101)</f>
        <v>-1.4553260803729331E-4</v>
      </c>
      <c r="Q101" s="15">
        <f>0.5*(Cy!BT101+Cy!BU101)*LN(KC!Q101/KC!P101)</f>
        <v>-2.8856952462324764E-4</v>
      </c>
      <c r="R101" s="15">
        <f>0.5*(Cy!BU101+Cy!BV101)*LN(KC!R101/KC!Q101)</f>
        <v>-5.2620358293881055E-4</v>
      </c>
      <c r="S101" s="15">
        <f>0.5*(Cy!BV101+Cy!BW101)*LN(KC!S101/KC!R101)</f>
        <v>-1.7023434077403582E-4</v>
      </c>
      <c r="T101" s="15">
        <f>0.5*(Cy!BW101+Cy!BX101)*LN(KC!T101/KC!S101)</f>
        <v>2.7111934513264599E-4</v>
      </c>
      <c r="U101" s="15">
        <f>0.5*(Cy!BX101+Cy!BY101)*LN(KC!U101/KC!T101)</f>
        <v>4.7330341961629083E-4</v>
      </c>
      <c r="V101" s="15">
        <f>0.5*(Cy!BY101+Cy!BZ101)*LN(KC!V101/KC!U101)</f>
        <v>-2.5221893340608936E-4</v>
      </c>
      <c r="W101" s="15">
        <f>0.5*(Cy!BZ101+Cy!CA101)*LN(KC!W101/KC!V101)</f>
        <v>-3.7350013510286592E-5</v>
      </c>
      <c r="X101" s="15">
        <f>0.5*(Cy!CA101+Cy!CB101)*LN(KC!X101/KC!W101)</f>
        <v>-6.4858074346690569E-5</v>
      </c>
      <c r="Y101" s="15">
        <f>0.5*(Cy!CB101+Cy!CC101)*LN(KC!Y101/KC!X101)</f>
        <v>-5.2211741280207323E-4</v>
      </c>
      <c r="Z101" s="15">
        <f>0.5*(Cy!CC101+Cy!CD101)*LN(KC!Z101/KC!Y101)</f>
        <v>-4.0744300437756933E-4</v>
      </c>
      <c r="AA101" s="15">
        <f>0.5*(Cy!CD101+Cy!CE101)*LN(KC!AA101/KC!Z101)</f>
        <v>-4.9605514758244904E-5</v>
      </c>
      <c r="AB101" s="15">
        <f>0.5*(Cy!CE101+Cy!CF101)*LN(KC!AB101/KC!AA101)</f>
        <v>2.8420192924579721E-4</v>
      </c>
      <c r="AC101" s="15">
        <f>0.5*(Cy!CF101+Cy!CG101)*LN(KC!AC101/KC!AB101)</f>
        <v>3.6879013678426395E-4</v>
      </c>
      <c r="AD101" s="15"/>
      <c r="AF101" s="64">
        <f t="shared" si="10"/>
        <v>-1.2009589383929085E-3</v>
      </c>
      <c r="AG101" s="64">
        <f t="shared" si="11"/>
        <v>-1.9102352253109103E-4</v>
      </c>
      <c r="AH101" s="64">
        <f t="shared" si="12"/>
        <v>-3.3187018148711446E-4</v>
      </c>
      <c r="AI101" s="64">
        <f t="shared" si="13"/>
        <v>7.7999148697174064E-5</v>
      </c>
      <c r="AJ101" s="64">
        <f t="shared" si="14"/>
        <v>-6.5234773181565246E-5</v>
      </c>
      <c r="AK101" s="64">
        <f t="shared" si="15"/>
        <v>-2.6144685200910273E-4</v>
      </c>
      <c r="AL101" s="64">
        <f t="shared" si="16"/>
        <v>6.3821877578044069E-6</v>
      </c>
      <c r="AM101" s="64">
        <f t="shared" si="17"/>
        <v>-7.3646273556502137E-5</v>
      </c>
      <c r="AN101" s="64">
        <f t="shared" si="18"/>
        <v>3.2649603301503061E-4</v>
      </c>
      <c r="AO101" s="64">
        <f t="shared" si="19"/>
        <v>-3.4221765337910111E-4</v>
      </c>
    </row>
    <row r="102" spans="1:75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0.5*(Cy!BG105+Cy!BH105)*LN(KC!D105/KC!C105)</f>
        <v>2.0308310254543325E-3</v>
      </c>
      <c r="E105" s="15">
        <f>0.5*(Cy!BH105+Cy!BI105)*LN(KC!E105/KC!D105)</f>
        <v>2.4162192481593033E-3</v>
      </c>
      <c r="F105" s="15">
        <f>0.5*(Cy!BI105+Cy!BJ105)*LN(KC!F105/KC!E105)</f>
        <v>1.8416540071331713E-3</v>
      </c>
      <c r="G105" s="15">
        <f>0.5*(Cy!BJ105+Cy!BK105)*LN(KC!G105/KC!F105)</f>
        <v>1.0652377392743651E-4</v>
      </c>
      <c r="H105" s="15">
        <f>0.5*(Cy!BK105+Cy!BL105)*LN(KC!H105/KC!G105)</f>
        <v>-2.1702010847249076E-4</v>
      </c>
      <c r="I105" s="15">
        <f>0.5*(Cy!BL105+Cy!BM105)*LN(KC!I105/KC!H105)</f>
        <v>-8.5538176548457501E-5</v>
      </c>
      <c r="J105" s="15">
        <f>0.5*(Cy!BM105+Cy!BN105)*LN(KC!J105/KC!I105)</f>
        <v>4.2448695528106454E-5</v>
      </c>
      <c r="K105" s="15">
        <f>0.5*(Cy!BN105+Cy!BO105)*LN(KC!K105/KC!J105)</f>
        <v>-6.1028028232907303E-4</v>
      </c>
      <c r="L105" s="15">
        <f>0.5*(Cy!BO105+Cy!BP105)*LN(KC!L105/KC!K105)</f>
        <v>-1.2870864595171679E-4</v>
      </c>
      <c r="M105" s="15">
        <f>0.5*(Cy!BP105+Cy!BQ105)*LN(KC!M105/KC!L105)</f>
        <v>4.3892753496025668E-4</v>
      </c>
      <c r="N105" s="15">
        <f>0.5*(Cy!BQ105+Cy!BR105)*LN(KC!N105/KC!M105)</f>
        <v>9.417981598226899E-4</v>
      </c>
      <c r="O105" s="15">
        <f>0.5*(Cy!BR105+Cy!BS105)*LN(KC!O105/KC!N105)</f>
        <v>9.1324385870504554E-4</v>
      </c>
      <c r="P105" s="15">
        <f>0.5*(Cy!BS105+Cy!BT105)*LN(KC!P105/KC!O105)</f>
        <v>1.1973591666321851E-3</v>
      </c>
      <c r="Q105" s="15">
        <f>0.5*(Cy!BT105+Cy!BU105)*LN(KC!Q105/KC!P105)</f>
        <v>8.8493083728141437E-4</v>
      </c>
      <c r="R105" s="15">
        <f>0.5*(Cy!BU105+Cy!BV105)*LN(KC!R105/KC!Q105)</f>
        <v>-6.0425609101690534E-4</v>
      </c>
      <c r="S105" s="15">
        <f>0.5*(Cy!BV105+Cy!BW105)*LN(KC!S105/KC!R105)</f>
        <v>-3.0784423964966192E-4</v>
      </c>
      <c r="T105" s="15">
        <f>0.5*(Cy!BW105+Cy!BX105)*LN(KC!T105/KC!S105)</f>
        <v>-3.3809011148464339E-4</v>
      </c>
      <c r="U105" s="15">
        <f>0.5*(Cy!BX105+Cy!BY105)*LN(KC!U105/KC!T105)</f>
        <v>2.0520064104249464E-4</v>
      </c>
      <c r="V105" s="15">
        <f>0.5*(Cy!BY105+Cy!BZ105)*LN(KC!V105/KC!U105)</f>
        <v>2.7463359583982305E-4</v>
      </c>
      <c r="W105" s="15">
        <f>0.5*(Cy!BZ105+Cy!CA105)*LN(KC!W105/KC!V105)</f>
        <v>6.1419604734389867E-4</v>
      </c>
      <c r="X105" s="15">
        <f>0.5*(Cy!CA105+Cy!CB105)*LN(KC!X105/KC!W105)</f>
        <v>8.4818842180797748E-4</v>
      </c>
      <c r="Y105" s="15">
        <f>0.5*(Cy!CB105+Cy!CC105)*LN(KC!Y105/KC!X105)</f>
        <v>3.2969327611090393E-4</v>
      </c>
      <c r="Z105" s="15">
        <f>0.5*(Cy!CC105+Cy!CD105)*LN(KC!Z105/KC!Y105)</f>
        <v>5.1918347672065849E-4</v>
      </c>
      <c r="AA105" s="15">
        <f>0.5*(Cy!CD105+Cy!CE105)*LN(KC!AA105/KC!Z105)</f>
        <v>5.0534765448097209E-4</v>
      </c>
      <c r="AB105" s="15">
        <f>0.5*(Cy!CE105+Cy!CF105)*LN(KC!AB105/KC!AA105)</f>
        <v>4.6343597409792829E-4</v>
      </c>
      <c r="AC105" s="15">
        <f>0.5*(Cy!CF105+Cy!CG105)*LN(KC!AC105/KC!AB105)</f>
        <v>-1.5192868406450365E-4</v>
      </c>
      <c r="AD105" s="15"/>
      <c r="AE105" s="15"/>
      <c r="AF105" s="64">
        <f t="shared" ref="AF105:AF111" si="20">AVERAGE(E105:I105)</f>
        <v>8.1236774883979251E-4</v>
      </c>
      <c r="AG105" s="64">
        <f t="shared" ref="AG105:AG111" si="21">AVERAGE(J105:N105)</f>
        <v>1.3683709240605262E-4</v>
      </c>
      <c r="AH105" s="64">
        <f t="shared" ref="AH105:AH111" si="22">AVERAGE(O105:S105)</f>
        <v>4.166867063904155E-4</v>
      </c>
      <c r="AI105" s="64">
        <f t="shared" ref="AI105:AI111" si="23">AVERAGE(T105:X105)</f>
        <v>3.2082571890991007E-4</v>
      </c>
      <c r="AJ105" s="64">
        <f t="shared" ref="AJ105:AJ111" si="24">AVERAGE(Y105:AC105)</f>
        <v>3.3314633946919189E-4</v>
      </c>
      <c r="AK105" s="64">
        <f t="shared" ref="AK105:AK111" si="25">AVERAGE(J105:S105)</f>
        <v>2.767618993982341E-4</v>
      </c>
      <c r="AL105" s="64">
        <f t="shared" ref="AL105:AL111" si="26">AVERAGE(T105:AC105)</f>
        <v>3.2698602918955098E-4</v>
      </c>
      <c r="AM105" s="64">
        <f t="shared" ref="AM105:AM111" si="27">AVERAGE(T105:AA105)</f>
        <v>3.6979412523276063E-4</v>
      </c>
      <c r="AN105" s="64">
        <f t="shared" ref="AN105:AN111" si="28">AVERAGE(AB105:AC105)</f>
        <v>1.5575364501671231E-4</v>
      </c>
      <c r="AO105" s="64">
        <f t="shared" ref="AO105:AO111" si="29">AVERAGE(E105:AC105)</f>
        <v>4.0397272120307258E-4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0.5*(Cy!BG106+Cy!BH106)*LN(KC!D106/KC!C106)</f>
        <v>2.1851864398826958E-3</v>
      </c>
      <c r="E106" s="15">
        <f>0.5*(Cy!BH106+Cy!BI106)*LN(KC!E106/KC!D106)</f>
        <v>2.6572647093210068E-3</v>
      </c>
      <c r="F106" s="15">
        <f>0.5*(Cy!BI106+Cy!BJ106)*LN(KC!F106/KC!E106)</f>
        <v>2.0172612108263822E-3</v>
      </c>
      <c r="G106" s="15">
        <f>0.5*(Cy!BJ106+Cy!BK106)*LN(KC!G106/KC!F106)</f>
        <v>4.5067990022701484E-4</v>
      </c>
      <c r="H106" s="15">
        <f>0.5*(Cy!BK106+Cy!BL106)*LN(KC!H106/KC!G106)</f>
        <v>3.5858240905098693E-5</v>
      </c>
      <c r="I106" s="15">
        <f>0.5*(Cy!BL106+Cy!BM106)*LN(KC!I106/KC!H106)</f>
        <v>6.9586579651181811E-5</v>
      </c>
      <c r="J106" s="15">
        <f>0.5*(Cy!BM106+Cy!BN106)*LN(KC!J106/KC!I106)</f>
        <v>3.7232547281593946E-4</v>
      </c>
      <c r="K106" s="15">
        <f>0.5*(Cy!BN106+Cy!BO106)*LN(KC!K106/KC!J106)</f>
        <v>-3.1466394119525787E-4</v>
      </c>
      <c r="L106" s="15">
        <f>0.5*(Cy!BO106+Cy!BP106)*LN(KC!L106/KC!K106)</f>
        <v>1.8616032627984911E-4</v>
      </c>
      <c r="M106" s="15">
        <f>0.5*(Cy!BP106+Cy!BQ106)*LN(KC!M106/KC!L106)</f>
        <v>7.3072938213562528E-4</v>
      </c>
      <c r="N106" s="15">
        <f>0.5*(Cy!BQ106+Cy!BR106)*LN(KC!N106/KC!M106)</f>
        <v>1.157963149733224E-3</v>
      </c>
      <c r="O106" s="15">
        <f>0.5*(Cy!BR106+Cy!BS106)*LN(KC!O106/KC!N106)</f>
        <v>1.155613651787767E-3</v>
      </c>
      <c r="P106" s="15">
        <f>0.5*(Cy!BS106+Cy!BT106)*LN(KC!P106/KC!O106)</f>
        <v>1.4579402045387583E-3</v>
      </c>
      <c r="Q106" s="15">
        <f>0.5*(Cy!BT106+Cy!BU106)*LN(KC!Q106/KC!P106)</f>
        <v>1.1153437761131952E-3</v>
      </c>
      <c r="R106" s="15">
        <f>0.5*(Cy!BU106+Cy!BV106)*LN(KC!R106/KC!Q106)</f>
        <v>-3.6713304285907676E-4</v>
      </c>
      <c r="S106" s="15">
        <f>0.5*(Cy!BV106+Cy!BW106)*LN(KC!S106/KC!R106)</f>
        <v>-1.3347786372455846E-4</v>
      </c>
      <c r="T106" s="15">
        <f>0.5*(Cy!BW106+Cy!BX106)*LN(KC!T106/KC!S106)</f>
        <v>-2.2663719929751476E-4</v>
      </c>
      <c r="U106" s="15">
        <f>0.5*(Cy!BX106+Cy!BY106)*LN(KC!U106/KC!T106)</f>
        <v>4.2280085827873165E-4</v>
      </c>
      <c r="V106" s="15">
        <f>0.5*(Cy!BY106+Cy!BZ106)*LN(KC!V106/KC!U106)</f>
        <v>3.9678582877700105E-4</v>
      </c>
      <c r="W106" s="15">
        <f>0.5*(Cy!BZ106+Cy!CA106)*LN(KC!W106/KC!V106)</f>
        <v>6.1726030263147523E-4</v>
      </c>
      <c r="X106" s="15">
        <f>0.5*(Cy!CA106+Cy!CB106)*LN(KC!X106/KC!W106)</f>
        <v>7.3918991835846774E-4</v>
      </c>
      <c r="Y106" s="15">
        <f>0.5*(Cy!CB106+Cy!CC106)*LN(KC!Y106/KC!X106)</f>
        <v>2.2726354342973476E-4</v>
      </c>
      <c r="Z106" s="15">
        <f>0.5*(Cy!CC106+Cy!CD106)*LN(KC!Z106/KC!Y106)</f>
        <v>4.3939632638833974E-4</v>
      </c>
      <c r="AA106" s="15">
        <f>0.5*(Cy!CD106+Cy!CE106)*LN(KC!AA106/KC!Z106)</f>
        <v>4.9996875335218353E-4</v>
      </c>
      <c r="AB106" s="15">
        <f>0.5*(Cy!CE106+Cy!CF106)*LN(KC!AB106/KC!AA106)</f>
        <v>4.7791637908686129E-4</v>
      </c>
      <c r="AC106" s="15">
        <f>0.5*(Cy!CF106+Cy!CG106)*LN(KC!AC106/KC!AB106)</f>
        <v>-1.3076406633005661E-4</v>
      </c>
      <c r="AD106" s="15"/>
      <c r="AE106" s="15"/>
      <c r="AF106" s="64">
        <f t="shared" si="20"/>
        <v>1.046130128186137E-3</v>
      </c>
      <c r="AG106" s="64">
        <f t="shared" si="21"/>
        <v>4.2650287795387604E-4</v>
      </c>
      <c r="AH106" s="64">
        <f t="shared" si="22"/>
        <v>6.4565734517121702E-4</v>
      </c>
      <c r="AI106" s="64">
        <f t="shared" si="23"/>
        <v>3.898799417496322E-4</v>
      </c>
      <c r="AJ106" s="64">
        <f t="shared" si="24"/>
        <v>3.0275618718541251E-4</v>
      </c>
      <c r="AK106" s="64">
        <f t="shared" si="25"/>
        <v>5.360801115625464E-4</v>
      </c>
      <c r="AL106" s="64">
        <f t="shared" si="26"/>
        <v>3.4631806446752239E-4</v>
      </c>
      <c r="AM106" s="64">
        <f t="shared" si="27"/>
        <v>3.8950354148980241E-4</v>
      </c>
      <c r="AN106" s="64">
        <f t="shared" si="28"/>
        <v>1.7357615637840235E-4</v>
      </c>
      <c r="AO106" s="64">
        <f t="shared" si="29"/>
        <v>5.6218529604925508E-4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308</v>
      </c>
      <c r="C107" s="14"/>
      <c r="D107" s="15">
        <f>0.5*(Cy!BG107+Cy!BH107)*LN(KC!D107/KC!C107)</f>
        <v>2.3803226321168708E-3</v>
      </c>
      <c r="E107" s="15">
        <f>0.5*(Cy!BH107+Cy!BI107)*LN(KC!E107/KC!D107)</f>
        <v>2.8479039390756811E-3</v>
      </c>
      <c r="F107" s="15">
        <f>0.5*(Cy!BI107+Cy!BJ107)*LN(KC!F107/KC!E107)</f>
        <v>2.185216081574788E-3</v>
      </c>
      <c r="G107" s="15">
        <f>0.5*(Cy!BJ107+Cy!BK107)*LN(KC!G107/KC!F107)</f>
        <v>5.9232708728709912E-4</v>
      </c>
      <c r="H107" s="15">
        <f>0.5*(Cy!BK107+Cy!BL107)*LN(KC!H107/KC!G107)</f>
        <v>1.3878312621660489E-4</v>
      </c>
      <c r="I107" s="15">
        <f>0.5*(Cy!BL107+Cy!BM107)*LN(KC!I107/KC!H107)</f>
        <v>1.9035582598486418E-4</v>
      </c>
      <c r="J107" s="15">
        <f>0.5*(Cy!BM107+Cy!BN107)*LN(KC!J107/KC!I107)</f>
        <v>4.9273951887528081E-4</v>
      </c>
      <c r="K107" s="15">
        <f>0.5*(Cy!BN107+Cy!BO107)*LN(KC!K107/KC!J107)</f>
        <v>-2.0851588696701895E-4</v>
      </c>
      <c r="L107" s="15">
        <f>0.5*(Cy!BO107+Cy!BP107)*LN(KC!L107/KC!K107)</f>
        <v>2.9853197711940627E-4</v>
      </c>
      <c r="M107" s="15">
        <f>0.5*(Cy!BP107+Cy!BQ107)*LN(KC!M107/KC!L107)</f>
        <v>8.3453529804762029E-4</v>
      </c>
      <c r="N107" s="15">
        <f>0.5*(Cy!BQ107+Cy!BR107)*LN(KC!N107/KC!M107)</f>
        <v>1.257885596239345E-3</v>
      </c>
      <c r="O107" s="15">
        <f>0.5*(Cy!BR107+Cy!BS107)*LN(KC!O107/KC!N107)</f>
        <v>1.2644994310213817E-3</v>
      </c>
      <c r="P107" s="15">
        <f>0.5*(Cy!BS107+Cy!BT107)*LN(KC!P107/KC!O107)</f>
        <v>1.5530046466533296E-3</v>
      </c>
      <c r="Q107" s="15">
        <f>0.5*(Cy!BT107+Cy!BU107)*LN(KC!Q107/KC!P107)</f>
        <v>1.185857698945448E-3</v>
      </c>
      <c r="R107" s="15">
        <f>0.5*(Cy!BU107+Cy!BV107)*LN(KC!R107/KC!Q107)</f>
        <v>-3.3069122894876439E-4</v>
      </c>
      <c r="S107" s="15">
        <f>0.5*(Cy!BV107+Cy!BW107)*LN(KC!S107/KC!R107)</f>
        <v>-1.1057650563090486E-4</v>
      </c>
      <c r="T107" s="15">
        <f>0.5*(Cy!BW107+Cy!BX107)*LN(KC!T107/KC!S107)</f>
        <v>-2.027059897440552E-4</v>
      </c>
      <c r="U107" s="15">
        <f>0.5*(Cy!BX107+Cy!BY107)*LN(KC!U107/KC!T107)</f>
        <v>4.4908164754166904E-4</v>
      </c>
      <c r="V107" s="15">
        <f>0.5*(Cy!BY107+Cy!BZ107)*LN(KC!V107/KC!U107)</f>
        <v>4.1179817567439544E-4</v>
      </c>
      <c r="W107" s="15">
        <f>0.5*(Cy!BZ107+Cy!CA107)*LN(KC!W107/KC!V107)</f>
        <v>6.4832938804980334E-4</v>
      </c>
      <c r="X107" s="15">
        <f>0.5*(Cy!CA107+Cy!CB107)*LN(KC!X107/KC!W107)</f>
        <v>7.7094878027382204E-4</v>
      </c>
      <c r="Y107" s="15">
        <f>0.5*(Cy!CB107+Cy!CC107)*LN(KC!Y107/KC!X107)</f>
        <v>2.608609846660101E-4</v>
      </c>
      <c r="Z107" s="15">
        <f>0.5*(Cy!CC107+Cy!CD107)*LN(KC!Z107/KC!Y107)</f>
        <v>4.4487371074389053E-4</v>
      </c>
      <c r="AA107" s="15">
        <f>0.5*(Cy!CD107+Cy!CE107)*LN(KC!AA107/KC!Z107)</f>
        <v>5.3252912099720163E-4</v>
      </c>
      <c r="AB107" s="15">
        <f>0.5*(Cy!CE107+Cy!CF107)*LN(KC!AB107/KC!AA107)</f>
        <v>5.109700135952261E-4</v>
      </c>
      <c r="AC107" s="15">
        <f>0.5*(Cy!CF107+Cy!CG107)*LN(KC!AC107/KC!AB107)</f>
        <v>-1.1949341469059832E-4</v>
      </c>
      <c r="AD107" s="15"/>
      <c r="AE107" s="15"/>
      <c r="AF107" s="64">
        <f t="shared" ref="AF107" si="30">AVERAGE(E107:I107)</f>
        <v>1.1909172120278077E-3</v>
      </c>
      <c r="AG107" s="64">
        <f t="shared" ref="AG107" si="31">AVERAGE(J107:N107)</f>
        <v>5.3503530066292674E-4</v>
      </c>
      <c r="AH107" s="64">
        <f t="shared" ref="AH107" si="32">AVERAGE(O107:S107)</f>
        <v>7.1241880840809788E-4</v>
      </c>
      <c r="AI107" s="64">
        <f t="shared" ref="AI107" si="33">AVERAGE(T107:X107)</f>
        <v>4.1549040035912695E-4</v>
      </c>
      <c r="AJ107" s="64">
        <f t="shared" ref="AJ107" si="34">AVERAGE(Y107:AC107)</f>
        <v>3.2594808306234601E-4</v>
      </c>
      <c r="AK107" s="64">
        <f t="shared" ref="AK107" si="35">AVERAGE(J107:S107)</f>
        <v>6.2372705453551231E-4</v>
      </c>
      <c r="AL107" s="64">
        <f t="shared" ref="AL107" si="36">AVERAGE(T107:AC107)</f>
        <v>3.7071924171073648E-4</v>
      </c>
      <c r="AM107" s="64">
        <f t="shared" ref="AM107" si="37">AVERAGE(T107:AA107)</f>
        <v>4.1446447727534215E-4</v>
      </c>
      <c r="AN107" s="64">
        <f t="shared" ref="AN107" si="38">AVERAGE(AB107:AC107)</f>
        <v>1.957382994523139E-4</v>
      </c>
      <c r="AO107" s="64">
        <f t="shared" ref="AO107" si="39">AVERAGE(E107:AC107)</f>
        <v>6.3596196090406106E-4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0.5*(Cy!BG108+Cy!BH108)*LN(KC!D108/KC!C108)</f>
        <v>2.309405926276147E-3</v>
      </c>
      <c r="E108" s="15">
        <f>0.5*(Cy!BH108+Cy!BI108)*LN(KC!E108/KC!D108)</f>
        <v>2.5512317358530301E-3</v>
      </c>
      <c r="F108" s="15">
        <f>0.5*(Cy!BI108+Cy!BJ108)*LN(KC!F108/KC!E108)</f>
        <v>1.8844882185639609E-3</v>
      </c>
      <c r="G108" s="15">
        <f>0.5*(Cy!BJ108+Cy!BK108)*LN(KC!G108/KC!F108)</f>
        <v>1.2800624664319373E-3</v>
      </c>
      <c r="H108" s="15">
        <f>0.5*(Cy!BK108+Cy!BL108)*LN(KC!H108/KC!G108)</f>
        <v>8.264309848169364E-4</v>
      </c>
      <c r="I108" s="15">
        <f>0.5*(Cy!BL108+Cy!BM108)*LN(KC!I108/KC!H108)</f>
        <v>8.1688291046656694E-4</v>
      </c>
      <c r="J108" s="15">
        <f>0.5*(Cy!BM108+Cy!BN108)*LN(KC!J108/KC!I108)</f>
        <v>9.7210526290632357E-4</v>
      </c>
      <c r="K108" s="15">
        <f>0.5*(Cy!BN108+Cy!BO108)*LN(KC!K108/KC!J108)</f>
        <v>-2.3671579534730025E-4</v>
      </c>
      <c r="L108" s="15">
        <f>0.5*(Cy!BO108+Cy!BP108)*LN(KC!L108/KC!K108)</f>
        <v>8.3087173803280849E-5</v>
      </c>
      <c r="M108" s="15">
        <f>0.5*(Cy!BP108+Cy!BQ108)*LN(KC!M108/KC!L108)</f>
        <v>3.1645755951026491E-4</v>
      </c>
      <c r="N108" s="15">
        <f>0.5*(Cy!BQ108+Cy!BR108)*LN(KC!N108/KC!M108)</f>
        <v>9.4651439498847267E-4</v>
      </c>
      <c r="O108" s="15">
        <f>0.5*(Cy!BR108+Cy!BS108)*LN(KC!O108/KC!N108)</f>
        <v>4.913657657032391E-4</v>
      </c>
      <c r="P108" s="15">
        <f>0.5*(Cy!BS108+Cy!BT108)*LN(KC!P108/KC!O108)</f>
        <v>1.185113841451226E-3</v>
      </c>
      <c r="Q108" s="15">
        <f>0.5*(Cy!BT108+Cy!BU108)*LN(KC!Q108/KC!P108)</f>
        <v>9.1333656179829782E-4</v>
      </c>
      <c r="R108" s="15">
        <f>0.5*(Cy!BU108+Cy!BV108)*LN(KC!R108/KC!Q108)</f>
        <v>-5.6759667241328452E-4</v>
      </c>
      <c r="S108" s="15">
        <f>0.5*(Cy!BV108+Cy!BW108)*LN(KC!S108/KC!R108)</f>
        <v>-4.8400951718334951E-4</v>
      </c>
      <c r="T108" s="15">
        <f>0.5*(Cy!BW108+Cy!BX108)*LN(KC!T108/KC!S108)</f>
        <v>-3.1623685783901441E-4</v>
      </c>
      <c r="U108" s="15">
        <f>0.5*(Cy!BX108+Cy!BY108)*LN(KC!U108/KC!T108)</f>
        <v>1.037607035679223E-4</v>
      </c>
      <c r="V108" s="15">
        <f>0.5*(Cy!BY108+Cy!BZ108)*LN(KC!V108/KC!U108)</f>
        <v>7.3596253986095805E-5</v>
      </c>
      <c r="W108" s="15">
        <f>0.5*(Cy!BZ108+Cy!CA108)*LN(KC!W108/KC!V108)</f>
        <v>3.9054365945173056E-4</v>
      </c>
      <c r="X108" s="15">
        <f>0.5*(Cy!CA108+Cy!CB108)*LN(KC!X108/KC!W108)</f>
        <v>5.500990505899545E-4</v>
      </c>
      <c r="Y108" s="15">
        <f>0.5*(Cy!CB108+Cy!CC108)*LN(KC!Y108/KC!X108)</f>
        <v>3.2797926868436967E-4</v>
      </c>
      <c r="Z108" s="15">
        <f>0.5*(Cy!CC108+Cy!CD108)*LN(KC!Z108/KC!Y108)</f>
        <v>4.5555245670018431E-4</v>
      </c>
      <c r="AA108" s="15">
        <f>0.5*(Cy!CD108+Cy!CE108)*LN(KC!AA108/KC!Z108)</f>
        <v>5.8338290913264917E-4</v>
      </c>
      <c r="AB108" s="15">
        <f>0.5*(Cy!CE108+Cy!CF108)*LN(KC!AB108/KC!AA108)</f>
        <v>4.383831223908238E-4</v>
      </c>
      <c r="AC108" s="15">
        <f>0.5*(Cy!CF108+Cy!CG108)*LN(KC!AC108/KC!AB108)</f>
        <v>1.9392764441160398E-4</v>
      </c>
      <c r="AD108" s="15"/>
      <c r="AE108" s="15"/>
      <c r="AF108" s="64">
        <f t="shared" si="20"/>
        <v>1.4718192632264865E-3</v>
      </c>
      <c r="AG108" s="64">
        <f t="shared" si="21"/>
        <v>4.162897191722083E-4</v>
      </c>
      <c r="AH108" s="64">
        <f t="shared" si="22"/>
        <v>3.0764199587122575E-4</v>
      </c>
      <c r="AI108" s="64">
        <f t="shared" si="23"/>
        <v>1.6035256195133773E-4</v>
      </c>
      <c r="AJ108" s="64">
        <f t="shared" si="24"/>
        <v>3.9984508026392611E-4</v>
      </c>
      <c r="AK108" s="64">
        <f t="shared" si="25"/>
        <v>3.6196585752171705E-4</v>
      </c>
      <c r="AL108" s="64">
        <f t="shared" si="26"/>
        <v>2.8009882110763197E-4</v>
      </c>
      <c r="AM108" s="64">
        <f t="shared" si="27"/>
        <v>2.7108468053423649E-4</v>
      </c>
      <c r="AN108" s="64">
        <f t="shared" si="28"/>
        <v>3.1615538340121392E-4</v>
      </c>
      <c r="AO108" s="64">
        <f t="shared" si="29"/>
        <v>5.5118972409703699E-4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0.5*(Cy!BG109+Cy!BH109)*LN(KC!D109/KC!C109)</f>
        <v>2.4380033137022402E-3</v>
      </c>
      <c r="E109" s="15">
        <f>0.5*(Cy!BH109+Cy!BI109)*LN(KC!E109/KC!D109)</f>
        <v>2.8458521085423572E-3</v>
      </c>
      <c r="F109" s="15">
        <f>0.5*(Cy!BI109+Cy!BJ109)*LN(KC!F109/KC!E109)</f>
        <v>2.112464224440854E-3</v>
      </c>
      <c r="G109" s="15">
        <f>0.5*(Cy!BJ109+Cy!BK109)*LN(KC!G109/KC!F109)</f>
        <v>-4.4247580965057619E-4</v>
      </c>
      <c r="H109" s="15">
        <f>0.5*(Cy!BK109+Cy!BL109)*LN(KC!H109/KC!G109)</f>
        <v>-2.4664915051049387E-4</v>
      </c>
      <c r="I109" s="15">
        <f>0.5*(Cy!BL109+Cy!BM109)*LN(KC!I109/KC!H109)</f>
        <v>-3.1703035059413954E-4</v>
      </c>
      <c r="J109" s="15">
        <f>0.5*(Cy!BM109+Cy!BN109)*LN(KC!J109/KC!I109)</f>
        <v>-3.5733765322924793E-4</v>
      </c>
      <c r="K109" s="15">
        <f>0.5*(Cy!BN109+Cy!BO109)*LN(KC!K109/KC!J109)</f>
        <v>-4.2340794960500969E-4</v>
      </c>
      <c r="L109" s="15">
        <f>0.5*(Cy!BO109+Cy!BP109)*LN(KC!L109/KC!K109)</f>
        <v>-8.8100620926196341E-6</v>
      </c>
      <c r="M109" s="15">
        <f>0.5*(Cy!BP109+Cy!BQ109)*LN(KC!M109/KC!L109)</f>
        <v>5.4825540191099221E-4</v>
      </c>
      <c r="N109" s="15">
        <f>0.5*(Cy!BQ109+Cy!BR109)*LN(KC!N109/KC!M109)</f>
        <v>6.1944876997368473E-4</v>
      </c>
      <c r="O109" s="15">
        <f>0.5*(Cy!BR109+Cy!BS109)*LN(KC!O109/KC!N109)</f>
        <v>8.4850913069151599E-4</v>
      </c>
      <c r="P109" s="15">
        <f>0.5*(Cy!BS109+Cy!BT109)*LN(KC!P109/KC!O109)</f>
        <v>6.6359145454911509E-4</v>
      </c>
      <c r="Q109" s="15">
        <f>0.5*(Cy!BT109+Cy!BU109)*LN(KC!Q109/KC!P109)</f>
        <v>4.0301179681068096E-4</v>
      </c>
      <c r="R109" s="15">
        <f>0.5*(Cy!BU109+Cy!BV109)*LN(KC!R109/KC!Q109)</f>
        <v>-3.2870010422658111E-4</v>
      </c>
      <c r="S109" s="15">
        <f>0.5*(Cy!BV109+Cy!BW109)*LN(KC!S109/KC!R109)</f>
        <v>2.0499483681383498E-4</v>
      </c>
      <c r="T109" s="15">
        <f>0.5*(Cy!BW109+Cy!BX109)*LN(KC!T109/KC!S109)</f>
        <v>-2.2788653891533527E-4</v>
      </c>
      <c r="U109" s="15">
        <f>0.5*(Cy!BX109+Cy!BY109)*LN(KC!U109/KC!T109)</f>
        <v>3.5974682894685987E-4</v>
      </c>
      <c r="V109" s="15">
        <f>0.5*(Cy!BY109+Cy!BZ109)*LN(KC!V109/KC!U109)</f>
        <v>5.8974357654388262E-4</v>
      </c>
      <c r="W109" s="15">
        <f>0.5*(Cy!BZ109+Cy!CA109)*LN(KC!W109/KC!V109)</f>
        <v>8.3446659696269744E-4</v>
      </c>
      <c r="X109" s="15">
        <f>0.5*(Cy!CA109+Cy!CB109)*LN(KC!X109/KC!W109)</f>
        <v>9.1248853186319599E-4</v>
      </c>
      <c r="Y109" s="15">
        <f>0.5*(Cy!CB109+Cy!CC109)*LN(KC!Y109/KC!X109)</f>
        <v>1.8564984964564076E-4</v>
      </c>
      <c r="Z109" s="15">
        <f>0.5*(Cy!CC109+Cy!CD109)*LN(KC!Z109/KC!Y109)</f>
        <v>4.5964306163308739E-4</v>
      </c>
      <c r="AA109" s="15">
        <f>0.5*(Cy!CD109+Cy!CE109)*LN(KC!AA109/KC!Z109)</f>
        <v>2.6552244225177109E-4</v>
      </c>
      <c r="AB109" s="15">
        <f>0.5*(Cy!CE109+Cy!CF109)*LN(KC!AB109/KC!AA109)</f>
        <v>4.5658956282199477E-4</v>
      </c>
      <c r="AC109" s="15">
        <f>0.5*(Cy!CF109+Cy!CG109)*LN(KC!AC109/KC!AB109)</f>
        <v>-1.8856337480484362E-4</v>
      </c>
      <c r="AD109" s="15"/>
      <c r="AE109" s="15"/>
      <c r="AF109" s="64">
        <f t="shared" si="20"/>
        <v>7.904322044456003E-4</v>
      </c>
      <c r="AG109" s="64">
        <f t="shared" si="21"/>
        <v>7.5629701391559948E-5</v>
      </c>
      <c r="AH109" s="64">
        <f t="shared" si="22"/>
        <v>3.582814229277132E-4</v>
      </c>
      <c r="AI109" s="64">
        <f t="shared" si="23"/>
        <v>4.9371179908026005E-4</v>
      </c>
      <c r="AJ109" s="64">
        <f t="shared" si="24"/>
        <v>2.3576830830953008E-4</v>
      </c>
      <c r="AK109" s="64">
        <f t="shared" si="25"/>
        <v>2.1695556215963651E-4</v>
      </c>
      <c r="AL109" s="64">
        <f t="shared" si="26"/>
        <v>3.6474005369489511E-4</v>
      </c>
      <c r="AM109" s="64">
        <f t="shared" si="27"/>
        <v>4.2242179361647497E-4</v>
      </c>
      <c r="AN109" s="64">
        <f t="shared" si="28"/>
        <v>1.3401309400857557E-4</v>
      </c>
      <c r="AO109" s="64">
        <f t="shared" si="29"/>
        <v>3.9076468723093263E-4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0.5*(Cy!BG110+Cy!BH110)*LN(KC!D110/KC!C110)</f>
        <v>2.4827285785870585E-3</v>
      </c>
      <c r="E110" s="15">
        <f>0.5*(Cy!BH110+Cy!BI110)*LN(KC!E110/KC!D110)</f>
        <v>3.0455827144161198E-3</v>
      </c>
      <c r="F110" s="15">
        <f>0.5*(Cy!BI110+Cy!BJ110)*LN(KC!F110/KC!E110)</f>
        <v>2.3029995780184391E-3</v>
      </c>
      <c r="G110" s="15">
        <f>0.5*(Cy!BJ110+Cy!BK110)*LN(KC!G110/KC!F110)</f>
        <v>-1.3126539231744815E-4</v>
      </c>
      <c r="H110" s="15">
        <f>0.5*(Cy!BK110+Cy!BL110)*LN(KC!H110/KC!G110)</f>
        <v>-1.9384171449771806E-4</v>
      </c>
      <c r="I110" s="15">
        <f>0.5*(Cy!BL110+Cy!BM110)*LN(KC!I110/KC!H110)</f>
        <v>-2.8259746401736012E-4</v>
      </c>
      <c r="J110" s="15">
        <f>0.5*(Cy!BM110+Cy!BN110)*LN(KC!J110/KC!I110)</f>
        <v>-2.5568916190451427E-5</v>
      </c>
      <c r="K110" s="15">
        <f>0.5*(Cy!BN110+Cy!BO110)*LN(KC!K110/KC!J110)</f>
        <v>-1.2670661807881548E-4</v>
      </c>
      <c r="L110" s="15">
        <f>0.5*(Cy!BO110+Cy!BP110)*LN(KC!L110/KC!K110)</f>
        <v>3.9793654754090058E-4</v>
      </c>
      <c r="M110" s="15">
        <f>0.5*(Cy!BP110+Cy!BQ110)*LN(KC!M110/KC!L110)</f>
        <v>1.0031506263662253E-3</v>
      </c>
      <c r="N110" s="15">
        <f>0.5*(Cy!BQ110+Cy!BR110)*LN(KC!N110/KC!M110)</f>
        <v>1.0007547882135447E-3</v>
      </c>
      <c r="O110" s="15">
        <f>0.5*(Cy!BR110+Cy!BS110)*LN(KC!O110/KC!N110)</f>
        <v>1.389344682174499E-3</v>
      </c>
      <c r="P110" s="15">
        <f>0.5*(Cy!BS110+Cy!BT110)*LN(KC!P110/KC!O110)</f>
        <v>1.1986097020470344E-3</v>
      </c>
      <c r="Q110" s="15">
        <f>0.5*(Cy!BT110+Cy!BU110)*LN(KC!Q110/KC!P110)</f>
        <v>8.6764120428328977E-4</v>
      </c>
      <c r="R110" s="15">
        <f>0.5*(Cy!BU110+Cy!BV110)*LN(KC!R110/KC!Q110)</f>
        <v>-3.0932750187616286E-5</v>
      </c>
      <c r="S110" s="15">
        <f>0.5*(Cy!BV110+Cy!BW110)*LN(KC!S110/KC!R110)</f>
        <v>3.9791565598297176E-4</v>
      </c>
      <c r="T110" s="15">
        <f>0.5*(Cy!BW110+Cy!BX110)*LN(KC!T110/KC!S110)</f>
        <v>-1.2959180873014061E-4</v>
      </c>
      <c r="U110" s="15">
        <f>0.5*(Cy!BX110+Cy!BY110)*LN(KC!U110/KC!T110)</f>
        <v>7.0262617848118256E-4</v>
      </c>
      <c r="V110" s="15">
        <f>0.5*(Cy!BY110+Cy!BZ110)*LN(KC!V110/KC!U110)</f>
        <v>7.6874916776767269E-4</v>
      </c>
      <c r="W110" s="15">
        <f>0.5*(Cy!BZ110+Cy!CA110)*LN(KC!W110/KC!V110)</f>
        <v>8.3523481473973219E-4</v>
      </c>
      <c r="X110" s="15">
        <f>0.5*(Cy!CA110+Cy!CB110)*LN(KC!X110/KC!W110)</f>
        <v>8.0500275914488744E-4</v>
      </c>
      <c r="Y110" s="15">
        <f>0.5*(Cy!CB110+Cy!CC110)*LN(KC!Y110/KC!X110)</f>
        <v>2.9038432060467463E-5</v>
      </c>
      <c r="Z110" s="15">
        <f>0.5*(Cy!CC110+Cy!CD110)*LN(KC!Z110/KC!Y110)</f>
        <v>3.5842097237968998E-4</v>
      </c>
      <c r="AA110" s="15">
        <f>0.5*(Cy!CD110+Cy!CE110)*LN(KC!AA110/KC!Z110)</f>
        <v>3.0264882272647493E-4</v>
      </c>
      <c r="AB110" s="15">
        <f>0.5*(Cy!CE110+Cy!CF110)*LN(KC!AB110/KC!AA110)</f>
        <v>5.1529328705843269E-4</v>
      </c>
      <c r="AC110" s="15">
        <f>0.5*(Cy!CF110+Cy!CG110)*LN(KC!AC110/KC!AB110)</f>
        <v>-2.3042542420000033E-4</v>
      </c>
      <c r="AD110" s="15"/>
      <c r="AE110" s="15"/>
      <c r="AF110" s="64">
        <f t="shared" si="20"/>
        <v>9.4817554432040656E-4</v>
      </c>
      <c r="AG110" s="64">
        <f t="shared" si="21"/>
        <v>4.4991328557028077E-4</v>
      </c>
      <c r="AH110" s="64">
        <f t="shared" si="22"/>
        <v>7.6451569886003571E-4</v>
      </c>
      <c r="AI110" s="64">
        <f t="shared" si="23"/>
        <v>5.9640422228066678E-4</v>
      </c>
      <c r="AJ110" s="64">
        <f t="shared" si="24"/>
        <v>1.9499521800501291E-4</v>
      </c>
      <c r="AK110" s="64">
        <f t="shared" si="25"/>
        <v>6.0721449221515819E-4</v>
      </c>
      <c r="AL110" s="64">
        <f t="shared" si="26"/>
        <v>3.9569972014283995E-4</v>
      </c>
      <c r="AM110" s="64">
        <f t="shared" si="27"/>
        <v>4.5901616732124586E-4</v>
      </c>
      <c r="AN110" s="64">
        <f t="shared" si="28"/>
        <v>1.4243393142921617E-4</v>
      </c>
      <c r="AO110" s="64">
        <f t="shared" si="29"/>
        <v>5.9080079380728059E-4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0.5*(Cy!BG111+Cy!BH111)*LN(KC!D111/KC!C111)</f>
        <v>1.9766974013656412E-3</v>
      </c>
      <c r="E111" s="15">
        <f>0.5*(Cy!BH111+Cy!BI111)*LN(KC!E111/KC!D111)</f>
        <v>2.3025276498999277E-3</v>
      </c>
      <c r="F111" s="15">
        <f>0.5*(Cy!BI111+Cy!BJ111)*LN(KC!F111/KC!E111)</f>
        <v>1.8051552807192717E-3</v>
      </c>
      <c r="G111" s="15">
        <f>0.5*(Cy!BJ111+Cy!BK111)*LN(KC!G111/KC!F111)</f>
        <v>1.8876506899507373E-4</v>
      </c>
      <c r="H111" s="15">
        <f>0.5*(Cy!BK111+Cy!BL111)*LN(KC!H111/KC!G111)</f>
        <v>-1.5669294482701984E-4</v>
      </c>
      <c r="I111" s="15">
        <f>0.5*(Cy!BL111+Cy!BM111)*LN(KC!I111/KC!H111)</f>
        <v>-2.6820260277024611E-5</v>
      </c>
      <c r="J111" s="15">
        <f>0.5*(Cy!BM111+Cy!BN111)*LN(KC!J111/KC!I111)</f>
        <v>1.1044575489266154E-4</v>
      </c>
      <c r="K111" s="15">
        <f>0.5*(Cy!BN111+Cy!BO111)*LN(KC!K111/KC!J111)</f>
        <v>-5.3524802798593973E-4</v>
      </c>
      <c r="L111" s="15">
        <f>0.5*(Cy!BO111+Cy!BP111)*LN(KC!L111/KC!K111)</f>
        <v>-7.7499174453248625E-5</v>
      </c>
      <c r="M111" s="15">
        <f>0.5*(Cy!BP111+Cy!BQ111)*LN(KC!M111/KC!L111)</f>
        <v>4.5511037627253721E-4</v>
      </c>
      <c r="N111" s="15">
        <f>0.5*(Cy!BQ111+Cy!BR111)*LN(KC!N111/KC!M111)</f>
        <v>9.806180711214767E-4</v>
      </c>
      <c r="O111" s="15">
        <f>0.5*(Cy!BR111+Cy!BS111)*LN(KC!O111/KC!N111)</f>
        <v>9.4249809538995857E-4</v>
      </c>
      <c r="P111" s="15">
        <f>0.5*(Cy!BS111+Cy!BT111)*LN(KC!P111/KC!O111)</f>
        <v>1.2502780318876092E-3</v>
      </c>
      <c r="Q111" s="15">
        <f>0.5*(Cy!BT111+Cy!BU111)*LN(KC!Q111/KC!P111)</f>
        <v>9.3115574226020287E-4</v>
      </c>
      <c r="R111" s="15">
        <f>0.5*(Cy!BU111+Cy!BV111)*LN(KC!R111/KC!Q111)</f>
        <v>-5.0249036286754154E-4</v>
      </c>
      <c r="S111" s="15">
        <f>0.5*(Cy!BV111+Cy!BW111)*LN(KC!S111/KC!R111)</f>
        <v>-2.4070128025914959E-4</v>
      </c>
      <c r="T111" s="15">
        <f>0.5*(Cy!BW111+Cy!BX111)*LN(KC!T111/KC!S111)</f>
        <v>-2.6748861290068411E-4</v>
      </c>
      <c r="U111" s="15">
        <f>0.5*(Cy!BX111+Cy!BY111)*LN(KC!U111/KC!T111)</f>
        <v>2.8828828148216547E-4</v>
      </c>
      <c r="V111" s="15">
        <f>0.5*(Cy!BY111+Cy!BZ111)*LN(KC!V111/KC!U111)</f>
        <v>3.319553486746769E-4</v>
      </c>
      <c r="W111" s="15">
        <f>0.5*(Cy!BZ111+Cy!CA111)*LN(KC!W111/KC!V111)</f>
        <v>6.9490234336107694E-4</v>
      </c>
      <c r="X111" s="15">
        <f>0.5*(Cy!CA111+Cy!CB111)*LN(KC!X111/KC!W111)</f>
        <v>9.458021390158001E-4</v>
      </c>
      <c r="Y111" s="15">
        <f>0.5*(Cy!CB111+Cy!CC111)*LN(KC!Y111/KC!X111)</f>
        <v>3.9892985107134064E-4</v>
      </c>
      <c r="Z111" s="15">
        <f>0.5*(Cy!CC111+Cy!CD111)*LN(KC!Z111/KC!Y111)</f>
        <v>5.8493255271551976E-4</v>
      </c>
      <c r="AA111" s="15">
        <f>0.5*(Cy!CD111+Cy!CE111)*LN(KC!AA111/KC!Z111)</f>
        <v>6.4923449583600642E-4</v>
      </c>
      <c r="AB111" s="15">
        <f>0.5*(Cy!CE111+Cy!CF111)*LN(KC!AB111/KC!AA111)</f>
        <v>6.1589872354324727E-4</v>
      </c>
      <c r="AC111" s="15">
        <f>0.5*(Cy!CF111+Cy!CG111)*LN(KC!AC111/KC!AB111)</f>
        <v>5.5184940524542171E-5</v>
      </c>
      <c r="AD111" s="15"/>
      <c r="AE111" s="15"/>
      <c r="AF111" s="64">
        <f t="shared" si="20"/>
        <v>8.2258695890204592E-4</v>
      </c>
      <c r="AG111" s="64">
        <f t="shared" si="21"/>
        <v>1.8668539996949743E-4</v>
      </c>
      <c r="AH111" s="64">
        <f t="shared" si="22"/>
        <v>4.7614804528221593E-4</v>
      </c>
      <c r="AI111" s="64">
        <f t="shared" si="23"/>
        <v>3.9869189992660709E-4</v>
      </c>
      <c r="AJ111" s="64">
        <f t="shared" si="24"/>
        <v>4.6083611273813123E-4</v>
      </c>
      <c r="AK111" s="64">
        <f t="shared" si="25"/>
        <v>3.3141672262585657E-4</v>
      </c>
      <c r="AL111" s="64">
        <f t="shared" si="26"/>
        <v>4.2976400633236921E-4</v>
      </c>
      <c r="AM111" s="64">
        <f t="shared" si="27"/>
        <v>4.5331954990698777E-4</v>
      </c>
      <c r="AN111" s="64">
        <f t="shared" si="28"/>
        <v>3.3554183203389471E-4</v>
      </c>
      <c r="AO111" s="64">
        <f t="shared" si="29"/>
        <v>4.6898968336369951E-4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142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Y_G!D3-YConM!D3-YConH!D3-YConLC!D3-YConK_T!D3-YConKC!D3</f>
        <v>-2.5497767774387625E-2</v>
      </c>
      <c r="E3" s="15">
        <f>Y_G!E3-YConM!E3-YConH!E3-YConLC!E3-YConK_T!E3-YConKC!E3</f>
        <v>5.939324783568193E-2</v>
      </c>
      <c r="F3" s="15">
        <f>Y_G!F3-YConM!F3-YConH!F3-YConLC!F3-YConK_T!F3-YConKC!F3</f>
        <v>5.7960021670371764E-3</v>
      </c>
      <c r="G3" s="15">
        <f>Y_G!G3-YConM!G3-YConH!G3-YConLC!G3-YConK_T!G3-YConKC!G3</f>
        <v>2.4655966937591055E-2</v>
      </c>
      <c r="H3" s="15">
        <f>Y_G!H3-YConM!H3-YConH!H3-YConLC!H3-YConK_T!H3-YConKC!H3</f>
        <v>5.6423116182429921E-3</v>
      </c>
      <c r="I3" s="15">
        <f>Y_G!I3-YConM!I3-YConH!I3-YConLC!I3-YConK_T!I3-YConKC!I3</f>
        <v>6.3637894791032143E-2</v>
      </c>
      <c r="J3" s="15">
        <f>Y_G!J3-YConM!J3-YConH!J3-YConLC!J3-YConK_T!J3-YConKC!J3</f>
        <v>-3.7908558933819954E-2</v>
      </c>
      <c r="K3" s="15">
        <f>Y_G!K3-YConM!K3-YConH!K3-YConLC!K3-YConK_T!K3-YConKC!K3</f>
        <v>5.4098275721864056E-2</v>
      </c>
      <c r="L3" s="15">
        <f>Y_G!L3-YConM!L3-YConH!L3-YConLC!L3-YConK_T!L3-YConKC!L3</f>
        <v>-3.5466654315968335E-2</v>
      </c>
      <c r="M3" s="15">
        <f>Y_G!M3-YConM!M3-YConH!M3-YConLC!M3-YConK_T!M3-YConKC!M3</f>
        <v>-6.5509650701961714E-2</v>
      </c>
      <c r="N3" s="15">
        <f>Y_G!N3-YConM!N3-YConH!N3-YConLC!N3-YConK_T!N3-YConKC!N3</f>
        <v>1.2661485473617066E-2</v>
      </c>
      <c r="O3" s="15">
        <f>Y_G!O3-YConM!O3-YConH!O3-YConLC!O3-YConK_T!O3-YConKC!O3</f>
        <v>7.7746654752215427E-3</v>
      </c>
      <c r="P3" s="15">
        <f>Y_G!P3-YConM!P3-YConH!P3-YConLC!P3-YConK_T!P3-YConKC!P3</f>
        <v>4.4518105640214536E-2</v>
      </c>
      <c r="Q3" s="15">
        <f>Y_G!Q3-YConM!Q3-YConH!Q3-YConLC!Q3-YConK_T!Q3-YConKC!Q3</f>
        <v>5.7538225563183214E-2</v>
      </c>
      <c r="R3" s="15">
        <f>Y_G!R3-YConM!R3-YConH!R3-YConLC!R3-YConK_T!R3-YConKC!R3</f>
        <v>-1.5019069929026976E-2</v>
      </c>
      <c r="S3" s="15">
        <f>Y_G!S3-YConM!S3-YConH!S3-YConLC!S3-YConK_T!S3-YConKC!S3</f>
        <v>-1.7333671684367509E-2</v>
      </c>
      <c r="T3" s="15">
        <f>Y_G!T3-YConM!T3-YConH!T3-YConLC!T3-YConK_T!T3-YConKC!T3</f>
        <v>2.3201622907993144E-2</v>
      </c>
      <c r="U3" s="15">
        <f>Y_G!U3-YConM!U3-YConH!U3-YConLC!U3-YConK_T!U3-YConKC!U3</f>
        <v>1.2548824431095396E-3</v>
      </c>
      <c r="V3" s="15">
        <f>Y_G!V3-YConM!V3-YConH!V3-YConLC!V3-YConK_T!V3-YConKC!V3</f>
        <v>-7.9215153430380893E-4</v>
      </c>
      <c r="W3" s="15">
        <f>Y_G!W3-YConM!W3-YConH!W3-YConLC!W3-YConK_T!W3-YConKC!W3</f>
        <v>-1.7422351159232383E-2</v>
      </c>
      <c r="X3" s="15">
        <f>Y_G!X3-YConM!X3-YConH!X3-YConLC!X3-YConK_T!X3-YConKC!X3</f>
        <v>-2.3216214153158641E-2</v>
      </c>
      <c r="Y3" s="15">
        <f>Y_G!Y3-YConM!Y3-YConH!Y3-YConLC!Y3-YConK_T!Y3-YConKC!Y3</f>
        <v>-2.3121679745263444E-2</v>
      </c>
      <c r="Z3" s="15">
        <f>Y_G!Z3-YConM!Z3-YConH!Z3-YConLC!Z3-YConK_T!Z3-YConKC!Z3</f>
        <v>4.1574491437594615E-3</v>
      </c>
      <c r="AA3" s="15">
        <f>Y_G!AA3-YConM!AA3-YConH!AA3-YConLC!AA3-YConK_T!AA3-YConKC!AA3</f>
        <v>-3.8089381153185338E-2</v>
      </c>
      <c r="AB3" s="15">
        <f>Y_G!AB3-YConM!AB3-YConH!AB3-YConLC!AB3-YConK_T!AB3-YConKC!AB3</f>
        <v>4.4181631330296602E-2</v>
      </c>
      <c r="AC3" s="15">
        <f>Y_G!AC3-YConM!AC3-YConH!AC3-YConLC!AC3-YConK_T!AC3-YConKC!AC3</f>
        <v>-1.9944525568580916E-2</v>
      </c>
      <c r="AD3" s="15"/>
      <c r="AF3" s="64">
        <f>AVERAGE(E3:I3)</f>
        <v>3.1825084669917056E-2</v>
      </c>
      <c r="AG3" s="64">
        <f>AVERAGE(J3:N3)</f>
        <v>-1.4425020551253775E-2</v>
      </c>
      <c r="AH3" s="64">
        <f>AVERAGE(O3:S3)</f>
        <v>1.5495651013044958E-2</v>
      </c>
      <c r="AI3" s="64">
        <f>AVERAGE(T3:X3)</f>
        <v>-3.3948422991184292E-3</v>
      </c>
      <c r="AJ3" s="64">
        <f>AVERAGE(Y3:AC3)</f>
        <v>-6.5633011985947272E-3</v>
      </c>
      <c r="AK3" s="64">
        <f>AVERAGE(J3:S3)</f>
        <v>5.3531523089559298E-4</v>
      </c>
      <c r="AL3" s="64">
        <f>AVERAGE(T3:AC3)</f>
        <v>-4.9790717488565782E-3</v>
      </c>
      <c r="AM3" s="64">
        <f>AVERAGE(T3:AA3)</f>
        <v>-9.2534779062851836E-3</v>
      </c>
      <c r="AN3" s="64">
        <f>AVERAGE(AB3:AC3)</f>
        <v>1.2118552880857843E-2</v>
      </c>
      <c r="AO3" s="64">
        <f>AVERAGE(E3:AC3)</f>
        <v>4.5875143267990184E-3</v>
      </c>
    </row>
    <row r="4" spans="1:41" x14ac:dyDescent="0.2">
      <c r="A4" s="4">
        <v>2</v>
      </c>
      <c r="B4" s="3" t="s">
        <v>42</v>
      </c>
      <c r="C4" s="15"/>
      <c r="D4" s="15">
        <f>Y_G!D4-YConM!D4-YConH!D4-YConLC!D4-YConK_T!D4-YConKC!D4</f>
        <v>-3.8484982540959431E-2</v>
      </c>
      <c r="E4" s="15">
        <f>Y_G!E4-YConM!E4-YConH!E4-YConLC!E4-YConK_T!E4-YConKC!E4</f>
        <v>-3.9104923317728468E-2</v>
      </c>
      <c r="F4" s="15">
        <f>Y_G!F4-YConM!F4-YConH!F4-YConLC!F4-YConK_T!F4-YConKC!F4</f>
        <v>-3.9110177000493296E-2</v>
      </c>
      <c r="G4" s="15">
        <f>Y_G!G4-YConM!G4-YConH!G4-YConLC!G4-YConK_T!G4-YConKC!G4</f>
        <v>1.506337706454732E-2</v>
      </c>
      <c r="H4" s="15">
        <f>Y_G!H4-YConM!H4-YConH!H4-YConLC!H4-YConK_T!H4-YConKC!H4</f>
        <v>-4.7246789465536718E-2</v>
      </c>
      <c r="I4" s="15">
        <f>Y_G!I4-YConM!I4-YConH!I4-YConLC!I4-YConK_T!I4-YConKC!I4</f>
        <v>-5.9277307910350345E-2</v>
      </c>
      <c r="J4" s="15">
        <f>Y_G!J4-YConM!J4-YConH!J4-YConLC!J4-YConK_T!J4-YConKC!J4</f>
        <v>2.4227609169103592E-3</v>
      </c>
      <c r="K4" s="15">
        <f>Y_G!K4-YConM!K4-YConH!K4-YConLC!K4-YConK_T!K4-YConKC!K4</f>
        <v>5.7033953003137738E-3</v>
      </c>
      <c r="L4" s="15">
        <f>Y_G!L4-YConM!L4-YConH!L4-YConLC!L4-YConK_T!L4-YConKC!L4</f>
        <v>2.674367598121383E-2</v>
      </c>
      <c r="M4" s="15">
        <f>Y_G!M4-YConM!M4-YConH!M4-YConLC!M4-YConK_T!M4-YConKC!M4</f>
        <v>-6.3363124118672801E-3</v>
      </c>
      <c r="N4" s="15">
        <f>Y_G!N4-YConM!N4-YConH!N4-YConLC!N4-YConK_T!N4-YConKC!N4</f>
        <v>1.0834524374713744E-2</v>
      </c>
      <c r="O4" s="15">
        <f>Y_G!O4-YConM!O4-YConH!O4-YConLC!O4-YConK_T!O4-YConKC!O4</f>
        <v>-5.2532337311135859E-3</v>
      </c>
      <c r="P4" s="15">
        <f>Y_G!P4-YConM!P4-YConH!P4-YConLC!P4-YConK_T!P4-YConKC!P4</f>
        <v>3.6748690638602449E-2</v>
      </c>
      <c r="Q4" s="15">
        <f>Y_G!Q4-YConM!Q4-YConH!Q4-YConLC!Q4-YConK_T!Q4-YConKC!Q4</f>
        <v>4.7004787827558743E-2</v>
      </c>
      <c r="R4" s="15">
        <f>Y_G!R4-YConM!R4-YConH!R4-YConLC!R4-YConK_T!R4-YConKC!R4</f>
        <v>-3.8194441861265998E-3</v>
      </c>
      <c r="S4" s="15">
        <f>Y_G!S4-YConM!S4-YConH!S4-YConLC!S4-YConK_T!S4-YConKC!S4</f>
        <v>2.6252729973856286E-2</v>
      </c>
      <c r="T4" s="15">
        <f>Y_G!T4-YConM!T4-YConH!T4-YConLC!T4-YConK_T!T4-YConKC!T4</f>
        <v>2.6675995888913166E-2</v>
      </c>
      <c r="U4" s="15">
        <f>Y_G!U4-YConM!U4-YConH!U4-YConLC!U4-YConK_T!U4-YConKC!U4</f>
        <v>2.2031547053603842E-2</v>
      </c>
      <c r="V4" s="15">
        <f>Y_G!V4-YConM!V4-YConH!V4-YConLC!V4-YConK_T!V4-YConKC!V4</f>
        <v>2.2187465926536063E-2</v>
      </c>
      <c r="W4" s="15">
        <f>Y_G!W4-YConM!W4-YConH!W4-YConLC!W4-YConK_T!W4-YConKC!W4</f>
        <v>4.3849769526020023E-2</v>
      </c>
      <c r="X4" s="15">
        <f>Y_G!X4-YConM!X4-YConH!X4-YConLC!X4-YConK_T!X4-YConKC!X4</f>
        <v>-4.1120832483816276E-3</v>
      </c>
      <c r="Y4" s="15">
        <f>Y_G!Y4-YConM!Y4-YConH!Y4-YConLC!Y4-YConK_T!Y4-YConKC!Y4</f>
        <v>3.0504822565873245E-2</v>
      </c>
      <c r="Z4" s="15">
        <f>Y_G!Z4-YConM!Z4-YConH!Z4-YConLC!Z4-YConK_T!Z4-YConKC!Z4</f>
        <v>1.6981140059076198E-2</v>
      </c>
      <c r="AA4" s="15">
        <f>Y_G!AA4-YConM!AA4-YConH!AA4-YConLC!AA4-YConK_T!AA4-YConKC!AA4</f>
        <v>-4.0930381178020156E-2</v>
      </c>
      <c r="AB4" s="15">
        <f>Y_G!AB4-YConM!AB4-YConH!AB4-YConLC!AB4-YConK_T!AB4-YConKC!AB4</f>
        <v>2.2727576670263153E-2</v>
      </c>
      <c r="AC4" s="15">
        <f>Y_G!AC4-YConM!AC4-YConH!AC4-YConLC!AC4-YConK_T!AC4-YConKC!AC4</f>
        <v>4.6940439202468681E-2</v>
      </c>
      <c r="AD4" s="15"/>
      <c r="AF4" s="64">
        <f t="shared" ref="AF4:AF67" si="0">AVERAGE(E4:I4)</f>
        <v>-3.3935164125912305E-2</v>
      </c>
      <c r="AG4" s="64">
        <f t="shared" ref="AG4:AG67" si="1">AVERAGE(J4:N4)</f>
        <v>7.8736088322568856E-3</v>
      </c>
      <c r="AH4" s="64">
        <f t="shared" ref="AH4:AH67" si="2">AVERAGE(O4:S4)</f>
        <v>2.0186706104555457E-2</v>
      </c>
      <c r="AI4" s="64">
        <f t="shared" ref="AI4:AI67" si="3">AVERAGE(T4:X4)</f>
        <v>2.2126539029338296E-2</v>
      </c>
      <c r="AJ4" s="64">
        <f t="shared" ref="AJ4:AJ67" si="4">AVERAGE(Y4:AC4)</f>
        <v>1.5244719463932225E-2</v>
      </c>
      <c r="AK4" s="64">
        <f t="shared" ref="AK4:AK67" si="5">AVERAGE(J4:S4)</f>
        <v>1.4030157468406171E-2</v>
      </c>
      <c r="AL4" s="64">
        <f t="shared" ref="AL4:AL67" si="6">AVERAGE(T4:AC4)</f>
        <v>1.868562924663526E-2</v>
      </c>
      <c r="AM4" s="64">
        <f t="shared" ref="AM4:AM67" si="7">AVERAGE(T4:AA4)</f>
        <v>1.4648534574202595E-2</v>
      </c>
      <c r="AN4" s="64">
        <f t="shared" ref="AN4:AN67" si="8">AVERAGE(AB4:AC4)</f>
        <v>3.4834007936365916E-2</v>
      </c>
      <c r="AO4" s="64">
        <f t="shared" ref="AO4:AO67" si="9">AVERAGE(E4:AC4)</f>
        <v>6.2992818608341118E-3</v>
      </c>
    </row>
    <row r="5" spans="1:41" x14ac:dyDescent="0.2">
      <c r="A5" s="4">
        <v>3</v>
      </c>
      <c r="B5" s="3" t="s">
        <v>0</v>
      </c>
      <c r="C5" s="15"/>
      <c r="D5" s="15">
        <f>Y_G!D5-YConM!D5-YConH!D5-YConLC!D5-YConK_T!D5-YConKC!D5</f>
        <v>2.8724576167670966E-2</v>
      </c>
      <c r="E5" s="15">
        <f>Y_G!E5-YConM!E5-YConH!E5-YConLC!E5-YConK_T!E5-YConKC!E5</f>
        <v>-1.3200417021971422E-2</v>
      </c>
      <c r="F5" s="15">
        <f>Y_G!F5-YConM!F5-YConH!F5-YConLC!F5-YConK_T!F5-YConKC!F5</f>
        <v>-1.0529196836073146E-2</v>
      </c>
      <c r="G5" s="15">
        <f>Y_G!G5-YConM!G5-YConH!G5-YConLC!G5-YConK_T!G5-YConKC!G5</f>
        <v>-2.79908339039762E-3</v>
      </c>
      <c r="H5" s="15">
        <f>Y_G!H5-YConM!H5-YConH!H5-YConLC!H5-YConK_T!H5-YConKC!H5</f>
        <v>2.8277757799279213E-2</v>
      </c>
      <c r="I5" s="15">
        <f>Y_G!I5-YConM!I5-YConH!I5-YConLC!I5-YConK_T!I5-YConKC!I5</f>
        <v>5.2417532478780879E-2</v>
      </c>
      <c r="J5" s="15">
        <f>Y_G!J5-YConM!J5-YConH!J5-YConLC!J5-YConK_T!J5-YConKC!J5</f>
        <v>3.2524562643466842E-2</v>
      </c>
      <c r="K5" s="15">
        <f>Y_G!K5-YConM!K5-YConH!K5-YConLC!K5-YConK_T!K5-YConKC!K5</f>
        <v>3.8348617926523805E-3</v>
      </c>
      <c r="L5" s="15">
        <f>Y_G!L5-YConM!L5-YConH!L5-YConLC!L5-YConK_T!L5-YConKC!L5</f>
        <v>2.7349234129973674E-2</v>
      </c>
      <c r="M5" s="15">
        <f>Y_G!M5-YConM!M5-YConH!M5-YConLC!M5-YConK_T!M5-YConKC!M5</f>
        <v>8.1505516283306004E-2</v>
      </c>
      <c r="N5" s="15">
        <f>Y_G!N5-YConM!N5-YConH!N5-YConLC!N5-YConK_T!N5-YConKC!N5</f>
        <v>6.6348499625005428E-2</v>
      </c>
      <c r="O5" s="15">
        <f>Y_G!O5-YConM!O5-YConH!O5-YConLC!O5-YConK_T!O5-YConKC!O5</f>
        <v>-2.8086608872366605E-2</v>
      </c>
      <c r="P5" s="15">
        <f>Y_G!P5-YConM!P5-YConH!P5-YConLC!P5-YConK_T!P5-YConKC!P5</f>
        <v>-1.1585337301848892E-2</v>
      </c>
      <c r="Q5" s="15">
        <f>Y_G!Q5-YConM!Q5-YConH!Q5-YConLC!Q5-YConK_T!Q5-YConKC!Q5</f>
        <v>8.7407726068688685E-3</v>
      </c>
      <c r="R5" s="15">
        <f>Y_G!R5-YConM!R5-YConH!R5-YConLC!R5-YConK_T!R5-YConKC!R5</f>
        <v>-8.3187237014709439E-2</v>
      </c>
      <c r="S5" s="15">
        <f>Y_G!S5-YConM!S5-YConH!S5-YConLC!S5-YConK_T!S5-YConKC!S5</f>
        <v>2.1772091379493822E-2</v>
      </c>
      <c r="T5" s="15">
        <f>Y_G!T5-YConM!T5-YConH!T5-YConLC!T5-YConK_T!T5-YConKC!T5</f>
        <v>2.5194998566911802E-2</v>
      </c>
      <c r="U5" s="15">
        <f>Y_G!U5-YConM!U5-YConH!U5-YConLC!U5-YConK_T!U5-YConKC!U5</f>
        <v>-1.4753235686338616E-2</v>
      </c>
      <c r="V5" s="15">
        <f>Y_G!V5-YConM!V5-YConH!V5-YConLC!V5-YConK_T!V5-YConKC!V5</f>
        <v>9.0352674432448793E-2</v>
      </c>
      <c r="W5" s="15">
        <f>Y_G!W5-YConM!W5-YConH!W5-YConLC!W5-YConK_T!W5-YConKC!W5</f>
        <v>6.3294283035782134E-2</v>
      </c>
      <c r="X5" s="15">
        <f>Y_G!X5-YConM!X5-YConH!X5-YConLC!X5-YConK_T!X5-YConKC!X5</f>
        <v>-1.8697165868109946E-4</v>
      </c>
      <c r="Y5" s="15">
        <f>Y_G!Y5-YConM!Y5-YConH!Y5-YConLC!Y5-YConK_T!Y5-YConKC!Y5</f>
        <v>-2.0437735304180875E-3</v>
      </c>
      <c r="Z5" s="15">
        <f>Y_G!Z5-YConM!Z5-YConH!Z5-YConLC!Z5-YConK_T!Z5-YConKC!Z5</f>
        <v>-2.4146054877502005E-2</v>
      </c>
      <c r="AA5" s="15">
        <f>Y_G!AA5-YConM!AA5-YConH!AA5-YConLC!AA5-YConK_T!AA5-YConKC!AA5</f>
        <v>-2.7032812083420534E-2</v>
      </c>
      <c r="AB5" s="15">
        <f>Y_G!AB5-YConM!AB5-YConH!AB5-YConLC!AB5-YConK_T!AB5-YConKC!AB5</f>
        <v>2.8263878636811877E-2</v>
      </c>
      <c r="AC5" s="15">
        <f>Y_G!AC5-YConM!AC5-YConH!AC5-YConLC!AC5-YConK_T!AC5-YConKC!AC5</f>
        <v>-9.0536455200823009E-3</v>
      </c>
      <c r="AD5" s="15"/>
      <c r="AF5" s="64">
        <f t="shared" si="0"/>
        <v>1.083331860592358E-2</v>
      </c>
      <c r="AG5" s="64">
        <f t="shared" si="1"/>
        <v>4.231253489488087E-2</v>
      </c>
      <c r="AH5" s="64">
        <f t="shared" si="2"/>
        <v>-1.8469263840512451E-2</v>
      </c>
      <c r="AI5" s="64">
        <f t="shared" si="3"/>
        <v>3.2780349738024607E-2</v>
      </c>
      <c r="AJ5" s="64">
        <f t="shared" si="4"/>
        <v>-6.8024814749222092E-3</v>
      </c>
      <c r="AK5" s="64">
        <f t="shared" si="5"/>
        <v>1.1921635527184211E-2</v>
      </c>
      <c r="AL5" s="64">
        <f t="shared" si="6"/>
        <v>1.2988934131551194E-2</v>
      </c>
      <c r="AM5" s="64">
        <f t="shared" si="7"/>
        <v>1.3834888524847797E-2</v>
      </c>
      <c r="AN5" s="64">
        <f t="shared" si="8"/>
        <v>9.6051165583647888E-3</v>
      </c>
      <c r="AO5" s="64">
        <f t="shared" si="9"/>
        <v>1.2130891584678883E-2</v>
      </c>
    </row>
    <row r="6" spans="1:41" x14ac:dyDescent="0.2">
      <c r="A6" s="4">
        <v>4</v>
      </c>
      <c r="B6" s="6" t="s">
        <v>1</v>
      </c>
      <c r="C6" s="15"/>
      <c r="D6" s="15">
        <f>Y_G!D6-YConM!D6-YConH!D6-YConLC!D6-YConK_T!D6-YConKC!D6</f>
        <v>-9.3412030958516273E-2</v>
      </c>
      <c r="E6" s="15">
        <f>Y_G!E6-YConM!E6-YConH!E6-YConLC!E6-YConK_T!E6-YConKC!E6</f>
        <v>8.4665794593870858E-2</v>
      </c>
      <c r="F6" s="15">
        <f>Y_G!F6-YConM!F6-YConH!F6-YConLC!F6-YConK_T!F6-YConKC!F6</f>
        <v>-1.5180283639536782E-2</v>
      </c>
      <c r="G6" s="15">
        <f>Y_G!G6-YConM!G6-YConH!G6-YConLC!G6-YConK_T!G6-YConKC!G6</f>
        <v>-4.0286873200215685E-2</v>
      </c>
      <c r="H6" s="15">
        <f>Y_G!H6-YConM!H6-YConH!H6-YConLC!H6-YConK_T!H6-YConKC!H6</f>
        <v>1.0097770109119724E-2</v>
      </c>
      <c r="I6" s="15">
        <f>Y_G!I6-YConM!I6-YConH!I6-YConLC!I6-YConK_T!I6-YConKC!I6</f>
        <v>-1.439427734979392E-2</v>
      </c>
      <c r="J6" s="15">
        <f>Y_G!J6-YConM!J6-YConH!J6-YConLC!J6-YConK_T!J6-YConKC!J6</f>
        <v>4.1131169229812747E-2</v>
      </c>
      <c r="K6" s="15">
        <f>Y_G!K6-YConM!K6-YConH!K6-YConLC!K6-YConK_T!K6-YConKC!K6</f>
        <v>5.5062319744377641E-2</v>
      </c>
      <c r="L6" s="15">
        <f>Y_G!L6-YConM!L6-YConH!L6-YConLC!L6-YConK_T!L6-YConKC!L6</f>
        <v>-3.737936569204342E-2</v>
      </c>
      <c r="M6" s="15">
        <f>Y_G!M6-YConM!M6-YConH!M6-YConLC!M6-YConK_T!M6-YConKC!M6</f>
        <v>7.8218798568506206E-2</v>
      </c>
      <c r="N6" s="15">
        <f>Y_G!N6-YConM!N6-YConH!N6-YConLC!N6-YConK_T!N6-YConKC!N6</f>
        <v>-2.2423830354153046E-2</v>
      </c>
      <c r="O6" s="15">
        <f>Y_G!O6-YConM!O6-YConH!O6-YConLC!O6-YConK_T!O6-YConKC!O6</f>
        <v>2.9935518603564398E-2</v>
      </c>
      <c r="P6" s="15">
        <f>Y_G!P6-YConM!P6-YConH!P6-YConLC!P6-YConK_T!P6-YConKC!P6</f>
        <v>3.8542351160525408E-2</v>
      </c>
      <c r="Q6" s="15">
        <f>Y_G!Q6-YConM!Q6-YConH!Q6-YConLC!Q6-YConK_T!Q6-YConKC!Q6</f>
        <v>2.2332636811102879E-2</v>
      </c>
      <c r="R6" s="15">
        <f>Y_G!R6-YConM!R6-YConH!R6-YConLC!R6-YConK_T!R6-YConKC!R6</f>
        <v>-2.2339541939779928E-2</v>
      </c>
      <c r="S6" s="15">
        <f>Y_G!S6-YConM!S6-YConH!S6-YConLC!S6-YConK_T!S6-YConKC!S6</f>
        <v>1.6068977964289081E-2</v>
      </c>
      <c r="T6" s="15">
        <f>Y_G!T6-YConM!T6-YConH!T6-YConLC!T6-YConK_T!T6-YConKC!T6</f>
        <v>1.1389541984848223E-2</v>
      </c>
      <c r="U6" s="15">
        <f>Y_G!U6-YConM!U6-YConH!U6-YConLC!U6-YConK_T!U6-YConKC!U6</f>
        <v>1.5591854624363809E-2</v>
      </c>
      <c r="V6" s="15">
        <f>Y_G!V6-YConM!V6-YConH!V6-YConLC!V6-YConK_T!V6-YConKC!V6</f>
        <v>2.1001055920699844E-2</v>
      </c>
      <c r="W6" s="15">
        <f>Y_G!W6-YConM!W6-YConH!W6-YConLC!W6-YConK_T!W6-YConKC!W6</f>
        <v>-0.11003177615823106</v>
      </c>
      <c r="X6" s="15">
        <f>Y_G!X6-YConM!X6-YConH!X6-YConLC!X6-YConK_T!X6-YConKC!X6</f>
        <v>2.9082892599359304E-2</v>
      </c>
      <c r="Y6" s="15">
        <f>Y_G!Y6-YConM!Y6-YConH!Y6-YConLC!Y6-YConK_T!Y6-YConKC!Y6</f>
        <v>-8.249604424961926E-2</v>
      </c>
      <c r="Z6" s="15">
        <f>Y_G!Z6-YConM!Z6-YConH!Z6-YConLC!Z6-YConK_T!Z6-YConKC!Z6</f>
        <v>-7.1238928885974925E-2</v>
      </c>
      <c r="AA6" s="15">
        <f>Y_G!AA6-YConM!AA6-YConH!AA6-YConLC!AA6-YConK_T!AA6-YConKC!AA6</f>
        <v>2.1374122173995314E-2</v>
      </c>
      <c r="AB6" s="15">
        <f>Y_G!AB6-YConM!AB6-YConH!AB6-YConLC!AB6-YConK_T!AB6-YConKC!AB6</f>
        <v>-2.6150219025286626E-2</v>
      </c>
      <c r="AC6" s="15">
        <f>Y_G!AC6-YConM!AC6-YConH!AC6-YConLC!AC6-YConK_T!AC6-YConKC!AC6</f>
        <v>-3.6944219521210311E-2</v>
      </c>
      <c r="AD6" s="15"/>
      <c r="AF6" s="64">
        <f t="shared" si="0"/>
        <v>4.9804261026888379E-3</v>
      </c>
      <c r="AG6" s="64">
        <f t="shared" si="1"/>
        <v>2.2921818299300029E-2</v>
      </c>
      <c r="AH6" s="64">
        <f t="shared" si="2"/>
        <v>1.6907988519940367E-2</v>
      </c>
      <c r="AI6" s="64">
        <f t="shared" si="3"/>
        <v>-6.5932862057919775E-3</v>
      </c>
      <c r="AJ6" s="64">
        <f t="shared" si="4"/>
        <v>-3.9091057901619167E-2</v>
      </c>
      <c r="AK6" s="64">
        <f t="shared" si="5"/>
        <v>1.9914903409620193E-2</v>
      </c>
      <c r="AL6" s="64">
        <f t="shared" si="6"/>
        <v>-2.2842172053705569E-2</v>
      </c>
      <c r="AM6" s="64">
        <f t="shared" si="7"/>
        <v>-2.0665910248819842E-2</v>
      </c>
      <c r="AN6" s="64">
        <f t="shared" si="8"/>
        <v>-3.1547219273248467E-2</v>
      </c>
      <c r="AO6" s="64">
        <f t="shared" si="9"/>
        <v>-1.748222370963809E-4</v>
      </c>
    </row>
    <row r="7" spans="1:41" x14ac:dyDescent="0.2">
      <c r="A7" s="4">
        <v>5</v>
      </c>
      <c r="B7" s="6" t="s">
        <v>2</v>
      </c>
      <c r="C7" s="15"/>
      <c r="D7" s="15">
        <f>Y_G!D7-YConM!D7-YConH!D7-YConLC!D7-YConK_T!D7-YConKC!D7</f>
        <v>-2.0186874648822364E-2</v>
      </c>
      <c r="E7" s="15">
        <f>Y_G!E7-YConM!E7-YConH!E7-YConLC!E7-YConK_T!E7-YConKC!E7</f>
        <v>3.9977343973850402E-2</v>
      </c>
      <c r="F7" s="15">
        <f>Y_G!F7-YConM!F7-YConH!F7-YConLC!F7-YConK_T!F7-YConKC!F7</f>
        <v>-4.1266148562503588E-2</v>
      </c>
      <c r="G7" s="15">
        <f>Y_G!G7-YConM!G7-YConH!G7-YConLC!G7-YConK_T!G7-YConKC!G7</f>
        <v>1.142155626623092E-2</v>
      </c>
      <c r="H7" s="15">
        <f>Y_G!H7-YConM!H7-YConH!H7-YConLC!H7-YConK_T!H7-YConKC!H7</f>
        <v>1.2722141454711932E-2</v>
      </c>
      <c r="I7" s="15">
        <f>Y_G!I7-YConM!I7-YConH!I7-YConLC!I7-YConK_T!I7-YConKC!I7</f>
        <v>5.7824478541241453E-2</v>
      </c>
      <c r="J7" s="15">
        <f>Y_G!J7-YConM!J7-YConH!J7-YConLC!J7-YConK_T!J7-YConKC!J7</f>
        <v>3.8061135977720248E-2</v>
      </c>
      <c r="K7" s="15">
        <f>Y_G!K7-YConM!K7-YConH!K7-YConLC!K7-YConK_T!K7-YConKC!K7</f>
        <v>9.6183161597072717E-3</v>
      </c>
      <c r="L7" s="15">
        <f>Y_G!L7-YConM!L7-YConH!L7-YConLC!L7-YConK_T!L7-YConKC!L7</f>
        <v>-1.5983151196186035E-3</v>
      </c>
      <c r="M7" s="15">
        <f>Y_G!M7-YConM!M7-YConH!M7-YConLC!M7-YConK_T!M7-YConKC!M7</f>
        <v>-8.3535143801730348E-3</v>
      </c>
      <c r="N7" s="15">
        <f>Y_G!N7-YConM!N7-YConH!N7-YConLC!N7-YConK_T!N7-YConKC!N7</f>
        <v>1.6447947467135723E-2</v>
      </c>
      <c r="O7" s="15">
        <f>Y_G!O7-YConM!O7-YConH!O7-YConLC!O7-YConK_T!O7-YConKC!O7</f>
        <v>-1.1541847172354038E-2</v>
      </c>
      <c r="P7" s="15">
        <f>Y_G!P7-YConM!P7-YConH!P7-YConLC!P7-YConK_T!P7-YConKC!P7</f>
        <v>-4.0595952311969101E-2</v>
      </c>
      <c r="Q7" s="15">
        <f>Y_G!Q7-YConM!Q7-YConH!Q7-YConLC!Q7-YConK_T!Q7-YConKC!Q7</f>
        <v>-3.3389127486883798E-3</v>
      </c>
      <c r="R7" s="15">
        <f>Y_G!R7-YConM!R7-YConH!R7-YConLC!R7-YConK_T!R7-YConKC!R7</f>
        <v>-0.20156825737676362</v>
      </c>
      <c r="S7" s="15">
        <f>Y_G!S7-YConM!S7-YConH!S7-YConLC!S7-YConK_T!S7-YConKC!S7</f>
        <v>2.3249296121004591E-2</v>
      </c>
      <c r="T7" s="15">
        <f>Y_G!T7-YConM!T7-YConH!T7-YConLC!T7-YConK_T!T7-YConKC!T7</f>
        <v>3.9262908165094965E-2</v>
      </c>
      <c r="U7" s="15">
        <f>Y_G!U7-YConM!U7-YConH!U7-YConLC!U7-YConK_T!U7-YConKC!U7</f>
        <v>-2.8981547236540742E-2</v>
      </c>
      <c r="V7" s="15">
        <f>Y_G!V7-YConM!V7-YConH!V7-YConLC!V7-YConK_T!V7-YConKC!V7</f>
        <v>5.0242983188719038E-2</v>
      </c>
      <c r="W7" s="15">
        <f>Y_G!W7-YConM!W7-YConH!W7-YConLC!W7-YConK_T!W7-YConKC!W7</f>
        <v>-6.0609525959283574E-2</v>
      </c>
      <c r="X7" s="15">
        <f>Y_G!X7-YConM!X7-YConH!X7-YConLC!X7-YConK_T!X7-YConKC!X7</f>
        <v>-2.2406399701177318E-2</v>
      </c>
      <c r="Y7" s="15">
        <f>Y_G!Y7-YConM!Y7-YConH!Y7-YConLC!Y7-YConK_T!Y7-YConKC!Y7</f>
        <v>1.7784002063755768E-2</v>
      </c>
      <c r="Z7" s="15">
        <f>Y_G!Z7-YConM!Z7-YConH!Z7-YConLC!Z7-YConK_T!Z7-YConKC!Z7</f>
        <v>-2.4574747399148909E-2</v>
      </c>
      <c r="AA7" s="15">
        <f>Y_G!AA7-YConM!AA7-YConH!AA7-YConLC!AA7-YConK_T!AA7-YConKC!AA7</f>
        <v>5.5121657996027217E-2</v>
      </c>
      <c r="AB7" s="15">
        <f>Y_G!AB7-YConM!AB7-YConH!AB7-YConLC!AB7-YConK_T!AB7-YConKC!AB7</f>
        <v>-2.0203737878432916E-2</v>
      </c>
      <c r="AC7" s="15">
        <f>Y_G!AC7-YConM!AC7-YConH!AC7-YConLC!AC7-YConK_T!AC7-YConKC!AC7</f>
        <v>-1.8206156247162928E-3</v>
      </c>
      <c r="AD7" s="15"/>
      <c r="AF7" s="64">
        <f t="shared" si="0"/>
        <v>1.6135874334706223E-2</v>
      </c>
      <c r="AG7" s="64">
        <f t="shared" si="1"/>
        <v>1.083511402095432E-2</v>
      </c>
      <c r="AH7" s="64">
        <f t="shared" si="2"/>
        <v>-4.6759134697754105E-2</v>
      </c>
      <c r="AI7" s="64">
        <f t="shared" si="3"/>
        <v>-4.4983163086375257E-3</v>
      </c>
      <c r="AJ7" s="64">
        <f t="shared" si="4"/>
        <v>5.261311831496974E-3</v>
      </c>
      <c r="AK7" s="64">
        <f t="shared" si="5"/>
        <v>-1.7962010338399895E-2</v>
      </c>
      <c r="AL7" s="64">
        <f t="shared" si="6"/>
        <v>3.8149776142972359E-4</v>
      </c>
      <c r="AM7" s="64">
        <f t="shared" si="7"/>
        <v>3.2299163896808056E-3</v>
      </c>
      <c r="AN7" s="64">
        <f t="shared" si="8"/>
        <v>-1.1012176751574605E-2</v>
      </c>
      <c r="AO7" s="64">
        <f t="shared" si="9"/>
        <v>-3.8050301638468237E-3</v>
      </c>
    </row>
    <row r="8" spans="1:41" x14ac:dyDescent="0.2">
      <c r="A8" s="4">
        <v>6</v>
      </c>
      <c r="B8" s="6" t="s">
        <v>43</v>
      </c>
      <c r="C8" s="15"/>
      <c r="D8" s="15">
        <f>Y_G!D8-YConM!D8-YConH!D8-YConLC!D8-YConK_T!D8-YConKC!D8</f>
        <v>9.266813126521604E-4</v>
      </c>
      <c r="E8" s="15">
        <f>Y_G!E8-YConM!E8-YConH!E8-YConLC!E8-YConK_T!E8-YConKC!E8</f>
        <v>-2.9521152297395095E-3</v>
      </c>
      <c r="F8" s="15">
        <f>Y_G!F8-YConM!F8-YConH!F8-YConLC!F8-YConK_T!F8-YConKC!F8</f>
        <v>-6.3758247775935718E-4</v>
      </c>
      <c r="G8" s="15">
        <f>Y_G!G8-YConM!G8-YConH!G8-YConLC!G8-YConK_T!G8-YConKC!G8</f>
        <v>-2.3691724873751235E-3</v>
      </c>
      <c r="H8" s="15">
        <f>Y_G!H8-YConM!H8-YConH!H8-YConLC!H8-YConK_T!H8-YConKC!H8</f>
        <v>1.0738706261654683E-2</v>
      </c>
      <c r="I8" s="15">
        <f>Y_G!I8-YConM!I8-YConH!I8-YConLC!I8-YConK_T!I8-YConKC!I8</f>
        <v>-1.520117240186711E-2</v>
      </c>
      <c r="J8" s="15">
        <f>Y_G!J8-YConM!J8-YConH!J8-YConLC!J8-YConK_T!J8-YConKC!J8</f>
        <v>1.0068062496612581E-3</v>
      </c>
      <c r="K8" s="15">
        <f>Y_G!K8-YConM!K8-YConH!K8-YConLC!K8-YConK_T!K8-YConKC!K8</f>
        <v>2.1123193679089727E-2</v>
      </c>
      <c r="L8" s="15">
        <f>Y_G!L8-YConM!L8-YConH!L8-YConLC!L8-YConK_T!L8-YConKC!L8</f>
        <v>-9.5047500046033101E-3</v>
      </c>
      <c r="M8" s="15">
        <f>Y_G!M8-YConM!M8-YConH!M8-YConLC!M8-YConK_T!M8-YConKC!M8</f>
        <v>1.1541646820122375E-2</v>
      </c>
      <c r="N8" s="15">
        <f>Y_G!N8-YConM!N8-YConH!N8-YConLC!N8-YConK_T!N8-YConKC!N8</f>
        <v>-2.1254112252719524E-2</v>
      </c>
      <c r="O8" s="15">
        <f>Y_G!O8-YConM!O8-YConH!O8-YConLC!O8-YConK_T!O8-YConKC!O8</f>
        <v>-7.9810948329300038E-3</v>
      </c>
      <c r="P8" s="15">
        <f>Y_G!P8-YConM!P8-YConH!P8-YConLC!P8-YConK_T!P8-YConKC!P8</f>
        <v>5.1571052832699721E-3</v>
      </c>
      <c r="Q8" s="15">
        <f>Y_G!Q8-YConM!Q8-YConH!Q8-YConLC!Q8-YConK_T!Q8-YConKC!Q8</f>
        <v>-1.3540803644287313E-2</v>
      </c>
      <c r="R8" s="15">
        <f>Y_G!R8-YConM!R8-YConH!R8-YConLC!R8-YConK_T!R8-YConKC!R8</f>
        <v>5.7238376241360665E-3</v>
      </c>
      <c r="S8" s="15">
        <f>Y_G!S8-YConM!S8-YConH!S8-YConLC!S8-YConK_T!S8-YConKC!S8</f>
        <v>4.7628457448889014E-3</v>
      </c>
      <c r="T8" s="15">
        <f>Y_G!T8-YConM!T8-YConH!T8-YConLC!T8-YConK_T!T8-YConKC!T8</f>
        <v>3.0802078065159558E-2</v>
      </c>
      <c r="U8" s="15">
        <f>Y_G!U8-YConM!U8-YConH!U8-YConLC!U8-YConK_T!U8-YConKC!U8</f>
        <v>-3.8411408528941688E-3</v>
      </c>
      <c r="V8" s="15">
        <f>Y_G!V8-YConM!V8-YConH!V8-YConLC!V8-YConK_T!V8-YConKC!V8</f>
        <v>4.6513499360165403E-3</v>
      </c>
      <c r="W8" s="15">
        <f>Y_G!W8-YConM!W8-YConH!W8-YConLC!W8-YConK_T!W8-YConKC!W8</f>
        <v>1.1621683081490794E-2</v>
      </c>
      <c r="X8" s="15">
        <f>Y_G!X8-YConM!X8-YConH!X8-YConLC!X8-YConK_T!X8-YConKC!X8</f>
        <v>1.7812916721634844E-2</v>
      </c>
      <c r="Y8" s="15">
        <f>Y_G!Y8-YConM!Y8-YConH!Y8-YConLC!Y8-YConK_T!Y8-YConKC!Y8</f>
        <v>2.8271749793332464E-2</v>
      </c>
      <c r="Z8" s="15">
        <f>Y_G!Z8-YConM!Z8-YConH!Z8-YConLC!Z8-YConK_T!Z8-YConKC!Z8</f>
        <v>9.3349260054324742E-3</v>
      </c>
      <c r="AA8" s="15">
        <f>Y_G!AA8-YConM!AA8-YConH!AA8-YConLC!AA8-YConK_T!AA8-YConKC!AA8</f>
        <v>1.270223500309221E-2</v>
      </c>
      <c r="AB8" s="15">
        <f>Y_G!AB8-YConM!AB8-YConH!AB8-YConLC!AB8-YConK_T!AB8-YConKC!AB8</f>
        <v>9.5529017322918026E-4</v>
      </c>
      <c r="AC8" s="15">
        <f>Y_G!AC8-YConM!AC8-YConH!AC8-YConLC!AC8-YConK_T!AC8-YConKC!AC8</f>
        <v>4.4102177234344106E-3</v>
      </c>
      <c r="AD8" s="15"/>
      <c r="AF8" s="64">
        <f t="shared" si="0"/>
        <v>-2.0842672670172832E-3</v>
      </c>
      <c r="AG8" s="64">
        <f t="shared" si="1"/>
        <v>5.8255689831010547E-4</v>
      </c>
      <c r="AH8" s="64">
        <f t="shared" si="2"/>
        <v>-1.1756219649844757E-3</v>
      </c>
      <c r="AI8" s="64">
        <f t="shared" si="3"/>
        <v>1.2209377390281514E-2</v>
      </c>
      <c r="AJ8" s="64">
        <f t="shared" si="4"/>
        <v>1.1134883739704147E-2</v>
      </c>
      <c r="AK8" s="64">
        <f t="shared" si="5"/>
        <v>-2.9653253333718498E-4</v>
      </c>
      <c r="AL8" s="64">
        <f t="shared" si="6"/>
        <v>1.167213056499283E-2</v>
      </c>
      <c r="AM8" s="64">
        <f t="shared" si="7"/>
        <v>1.391947471915809E-2</v>
      </c>
      <c r="AN8" s="64">
        <f t="shared" si="8"/>
        <v>2.6827539483317954E-3</v>
      </c>
      <c r="AO8" s="64">
        <f t="shared" si="9"/>
        <v>4.1333857592588015E-3</v>
      </c>
    </row>
    <row r="9" spans="1:41" x14ac:dyDescent="0.2">
      <c r="A9" s="4">
        <v>7</v>
      </c>
      <c r="B9" s="6" t="s">
        <v>44</v>
      </c>
      <c r="C9" s="15"/>
      <c r="D9" s="15">
        <f>Y_G!D9-YConM!D9-YConH!D9-YConLC!D9-YConK_T!D9-YConKC!D9</f>
        <v>9.6880042944320233E-2</v>
      </c>
      <c r="E9" s="15">
        <f>Y_G!E9-YConM!E9-YConH!E9-YConLC!E9-YConK_T!E9-YConKC!E9</f>
        <v>-1.6598475994533613E-2</v>
      </c>
      <c r="F9" s="15">
        <f>Y_G!F9-YConM!F9-YConH!F9-YConLC!F9-YConK_T!F9-YConKC!F9</f>
        <v>2.2044725987887563E-3</v>
      </c>
      <c r="G9" s="15">
        <f>Y_G!G9-YConM!G9-YConH!G9-YConLC!G9-YConK_T!G9-YConKC!G9</f>
        <v>-5.9316690892564413E-3</v>
      </c>
      <c r="H9" s="15">
        <f>Y_G!H9-YConM!H9-YConH!H9-YConLC!H9-YConK_T!H9-YConKC!H9</f>
        <v>-1.1006422182077662E-2</v>
      </c>
      <c r="I9" s="15">
        <f>Y_G!I9-YConM!I9-YConH!I9-YConLC!I9-YConK_T!I9-YConKC!I9</f>
        <v>-1.1869759583833373E-2</v>
      </c>
      <c r="J9" s="15">
        <f>Y_G!J9-YConM!J9-YConH!J9-YConLC!J9-YConK_T!J9-YConKC!J9</f>
        <v>-1.5174660985787462E-2</v>
      </c>
      <c r="K9" s="15">
        <f>Y_G!K9-YConM!K9-YConH!K9-YConLC!K9-YConK_T!K9-YConKC!K9</f>
        <v>3.2722189587981634E-2</v>
      </c>
      <c r="L9" s="15">
        <f>Y_G!L9-YConM!L9-YConH!L9-YConLC!L9-YConK_T!L9-YConKC!L9</f>
        <v>2.00354378704974E-2</v>
      </c>
      <c r="M9" s="15">
        <f>Y_G!M9-YConM!M9-YConH!M9-YConLC!M9-YConK_T!M9-YConKC!M9</f>
        <v>-1.2427751466239798E-2</v>
      </c>
      <c r="N9" s="15">
        <f>Y_G!N9-YConM!N9-YConH!N9-YConLC!N9-YConK_T!N9-YConKC!N9</f>
        <v>-1.8500319971985479E-2</v>
      </c>
      <c r="O9" s="15">
        <f>Y_G!O9-YConM!O9-YConH!O9-YConLC!O9-YConK_T!O9-YConKC!O9</f>
        <v>-2.1234538005105996E-2</v>
      </c>
      <c r="P9" s="15">
        <f>Y_G!P9-YConM!P9-YConH!P9-YConLC!P9-YConK_T!P9-YConKC!P9</f>
        <v>-7.5473446754136895E-3</v>
      </c>
      <c r="Q9" s="15">
        <f>Y_G!Q9-YConM!Q9-YConH!Q9-YConLC!Q9-YConK_T!Q9-YConKC!Q9</f>
        <v>-4.8911065611851282E-2</v>
      </c>
      <c r="R9" s="15">
        <f>Y_G!R9-YConM!R9-YConH!R9-YConLC!R9-YConK_T!R9-YConKC!R9</f>
        <v>-2.1077310745949492E-2</v>
      </c>
      <c r="S9" s="15">
        <f>Y_G!S9-YConM!S9-YConH!S9-YConLC!S9-YConK_T!S9-YConKC!S9</f>
        <v>3.4366725593390447E-4</v>
      </c>
      <c r="T9" s="15">
        <f>Y_G!T9-YConM!T9-YConH!T9-YConLC!T9-YConK_T!T9-YConKC!T9</f>
        <v>-4.9249853182641579E-3</v>
      </c>
      <c r="U9" s="15">
        <f>Y_G!U9-YConM!U9-YConH!U9-YConLC!U9-YConK_T!U9-YConKC!U9</f>
        <v>-3.7934704408504334E-2</v>
      </c>
      <c r="V9" s="15">
        <f>Y_G!V9-YConM!V9-YConH!V9-YConLC!V9-YConK_T!V9-YConKC!V9</f>
        <v>1.8532336650138349E-2</v>
      </c>
      <c r="W9" s="15">
        <f>Y_G!W9-YConM!W9-YConH!W9-YConLC!W9-YConK_T!W9-YConKC!W9</f>
        <v>3.8112912504768358E-2</v>
      </c>
      <c r="X9" s="15">
        <f>Y_G!X9-YConM!X9-YConH!X9-YConLC!X9-YConK_T!X9-YConKC!X9</f>
        <v>4.4073928085844524E-2</v>
      </c>
      <c r="Y9" s="15">
        <f>Y_G!Y9-YConM!Y9-YConH!Y9-YConLC!Y9-YConK_T!Y9-YConKC!Y9</f>
        <v>-2.7912780257734096E-2</v>
      </c>
      <c r="Z9" s="15">
        <f>Y_G!Z9-YConM!Z9-YConH!Z9-YConLC!Z9-YConK_T!Z9-YConKC!Z9</f>
        <v>-3.3816134843329806E-2</v>
      </c>
      <c r="AA9" s="15">
        <f>Y_G!AA9-YConM!AA9-YConH!AA9-YConLC!AA9-YConK_T!AA9-YConKC!AA9</f>
        <v>-3.2678245492379784E-2</v>
      </c>
      <c r="AB9" s="15">
        <f>Y_G!AB9-YConM!AB9-YConH!AB9-YConLC!AB9-YConK_T!AB9-YConKC!AB9</f>
        <v>7.0942052132272684E-2</v>
      </c>
      <c r="AC9" s="15">
        <f>Y_G!AC9-YConM!AC9-YConH!AC9-YConLC!AC9-YConK_T!AC9-YConKC!AC9</f>
        <v>3.7486215980747327E-2</v>
      </c>
      <c r="AD9" s="15"/>
      <c r="AF9" s="64">
        <f t="shared" si="0"/>
        <v>-8.6403708501824657E-3</v>
      </c>
      <c r="AG9" s="64">
        <f t="shared" si="1"/>
        <v>1.3309790068932598E-3</v>
      </c>
      <c r="AH9" s="64">
        <f t="shared" si="2"/>
        <v>-1.968531835647731E-2</v>
      </c>
      <c r="AI9" s="64">
        <f t="shared" si="3"/>
        <v>1.1571897502796549E-2</v>
      </c>
      <c r="AJ9" s="64">
        <f t="shared" si="4"/>
        <v>2.804221503915265E-3</v>
      </c>
      <c r="AK9" s="64">
        <f t="shared" si="5"/>
        <v>-9.1771696747920233E-3</v>
      </c>
      <c r="AL9" s="64">
        <f t="shared" si="6"/>
        <v>7.1880595033559066E-3</v>
      </c>
      <c r="AM9" s="64">
        <f t="shared" si="7"/>
        <v>-4.5684591349326184E-3</v>
      </c>
      <c r="AN9" s="64">
        <f t="shared" si="8"/>
        <v>5.4214134056510002E-2</v>
      </c>
      <c r="AO9" s="64">
        <f t="shared" si="9"/>
        <v>-2.5237182386109425E-3</v>
      </c>
    </row>
    <row r="10" spans="1:41" x14ac:dyDescent="0.2">
      <c r="A10" s="4">
        <v>8</v>
      </c>
      <c r="B10" s="6" t="s">
        <v>45</v>
      </c>
      <c r="C10" s="15"/>
      <c r="D10" s="15">
        <f>Y_G!D10-YConM!D10-YConH!D10-YConLC!D10-YConK_T!D10-YConKC!D10</f>
        <v>8.4402213143460206E-2</v>
      </c>
      <c r="E10" s="15">
        <f>Y_G!E10-YConM!E10-YConH!E10-YConLC!E10-YConK_T!E10-YConKC!E10</f>
        <v>1.4683134302692944E-2</v>
      </c>
      <c r="F10" s="15">
        <f>Y_G!F10-YConM!F10-YConH!F10-YConLC!F10-YConK_T!F10-YConKC!F10</f>
        <v>-2.6134680456874719E-3</v>
      </c>
      <c r="G10" s="15">
        <f>Y_G!G10-YConM!G10-YConH!G10-YConLC!G10-YConK_T!G10-YConKC!G10</f>
        <v>6.4361017675120605E-2</v>
      </c>
      <c r="H10" s="15">
        <f>Y_G!H10-YConM!H10-YConH!H10-YConLC!H10-YConK_T!H10-YConKC!H10</f>
        <v>-2.850267281183657E-2</v>
      </c>
      <c r="I10" s="15">
        <f>Y_G!I10-YConM!I10-YConH!I10-YConLC!I10-YConK_T!I10-YConKC!I10</f>
        <v>1.6057366548260128E-2</v>
      </c>
      <c r="J10" s="15">
        <f>Y_G!J10-YConM!J10-YConH!J10-YConLC!J10-YConK_T!J10-YConKC!J10</f>
        <v>-3.6780608870097847E-2</v>
      </c>
      <c r="K10" s="15">
        <f>Y_G!K10-YConM!K10-YConH!K10-YConLC!K10-YConK_T!K10-YConKC!K10</f>
        <v>3.6023168454080871E-2</v>
      </c>
      <c r="L10" s="15">
        <f>Y_G!L10-YConM!L10-YConH!L10-YConLC!L10-YConK_T!L10-YConKC!L10</f>
        <v>-1.3221422695923047E-2</v>
      </c>
      <c r="M10" s="15">
        <f>Y_G!M10-YConM!M10-YConH!M10-YConLC!M10-YConK_T!M10-YConKC!M10</f>
        <v>-1.9131152668083407E-2</v>
      </c>
      <c r="N10" s="15">
        <f>Y_G!N10-YConM!N10-YConH!N10-YConLC!N10-YConK_T!N10-YConKC!N10</f>
        <v>3.1827358052798738E-2</v>
      </c>
      <c r="O10" s="15">
        <f>Y_G!O10-YConM!O10-YConH!O10-YConLC!O10-YConK_T!O10-YConKC!O10</f>
        <v>1.9158313740597708E-4</v>
      </c>
      <c r="P10" s="15">
        <f>Y_G!P10-YConM!P10-YConH!P10-YConLC!P10-YConK_T!P10-YConKC!P10</f>
        <v>-5.2107708897795842E-3</v>
      </c>
      <c r="Q10" s="15">
        <f>Y_G!Q10-YConM!Q10-YConH!Q10-YConLC!Q10-YConK_T!Q10-YConKC!Q10</f>
        <v>6.7057214578457508E-2</v>
      </c>
      <c r="R10" s="15">
        <f>Y_G!R10-YConM!R10-YConH!R10-YConLC!R10-YConK_T!R10-YConKC!R10</f>
        <v>-3.5742633571198348E-2</v>
      </c>
      <c r="S10" s="15">
        <f>Y_G!S10-YConM!S10-YConH!S10-YConLC!S10-YConK_T!S10-YConKC!S10</f>
        <v>2.8594980574642792E-3</v>
      </c>
      <c r="T10" s="15">
        <f>Y_G!T10-YConM!T10-YConH!T10-YConLC!T10-YConK_T!T10-YConKC!T10</f>
        <v>-2.49092371636754E-2</v>
      </c>
      <c r="U10" s="15">
        <f>Y_G!U10-YConM!U10-YConH!U10-YConLC!U10-YConK_T!U10-YConKC!U10</f>
        <v>2.4085728604118204E-2</v>
      </c>
      <c r="V10" s="15">
        <f>Y_G!V10-YConM!V10-YConH!V10-YConLC!V10-YConK_T!V10-YConKC!V10</f>
        <v>1.760701691150559E-3</v>
      </c>
      <c r="W10" s="15">
        <f>Y_G!W10-YConM!W10-YConH!W10-YConLC!W10-YConK_T!W10-YConKC!W10</f>
        <v>-3.9229348335779136E-3</v>
      </c>
      <c r="X10" s="15">
        <f>Y_G!X10-YConM!X10-YConH!X10-YConLC!X10-YConK_T!X10-YConKC!X10</f>
        <v>4.1654658255546588E-2</v>
      </c>
      <c r="Y10" s="15">
        <f>Y_G!Y10-YConM!Y10-YConH!Y10-YConLC!Y10-YConK_T!Y10-YConKC!Y10</f>
        <v>2.1077300183448135E-2</v>
      </c>
      <c r="Z10" s="15">
        <f>Y_G!Z10-YConM!Z10-YConH!Z10-YConLC!Z10-YConK_T!Z10-YConKC!Z10</f>
        <v>7.9649515945333577E-4</v>
      </c>
      <c r="AA10" s="15">
        <f>Y_G!AA10-YConM!AA10-YConH!AA10-YConLC!AA10-YConK_T!AA10-YConKC!AA10</f>
        <v>-3.5958283942840877E-3</v>
      </c>
      <c r="AB10" s="15">
        <f>Y_G!AB10-YConM!AB10-YConH!AB10-YConLC!AB10-YConK_T!AB10-YConKC!AB10</f>
        <v>1.4099568411616451E-2</v>
      </c>
      <c r="AC10" s="15">
        <f>Y_G!AC10-YConM!AC10-YConH!AC10-YConLC!AC10-YConK_T!AC10-YConKC!AC10</f>
        <v>-1.8800107334977008E-2</v>
      </c>
      <c r="AD10" s="15"/>
      <c r="AF10" s="64">
        <f t="shared" si="0"/>
        <v>1.2797075533709925E-2</v>
      </c>
      <c r="AG10" s="64">
        <f t="shared" si="1"/>
        <v>-2.5653154544493797E-4</v>
      </c>
      <c r="AH10" s="64">
        <f t="shared" si="2"/>
        <v>5.8309782624699656E-3</v>
      </c>
      <c r="AI10" s="64">
        <f t="shared" si="3"/>
        <v>7.7337833107124065E-3</v>
      </c>
      <c r="AJ10" s="64">
        <f t="shared" si="4"/>
        <v>2.7154856050513655E-3</v>
      </c>
      <c r="AK10" s="64">
        <f t="shared" si="5"/>
        <v>2.7872233585125141E-3</v>
      </c>
      <c r="AL10" s="64">
        <f t="shared" si="6"/>
        <v>5.2246344578818858E-3</v>
      </c>
      <c r="AM10" s="64">
        <f t="shared" si="7"/>
        <v>7.1183604377724266E-3</v>
      </c>
      <c r="AN10" s="64">
        <f t="shared" si="8"/>
        <v>-2.3502694616802785E-3</v>
      </c>
      <c r="AO10" s="64">
        <f t="shared" si="9"/>
        <v>5.7641582332997442E-3</v>
      </c>
    </row>
    <row r="11" spans="1:41" x14ac:dyDescent="0.2">
      <c r="A11" s="4">
        <v>9</v>
      </c>
      <c r="B11" s="6" t="s">
        <v>46</v>
      </c>
      <c r="C11" s="15"/>
      <c r="D11" s="15">
        <f>Y_G!D11-YConM!D11-YConH!D11-YConLC!D11-YConK_T!D11-YConKC!D11</f>
        <v>-2.7404409551317903E-3</v>
      </c>
      <c r="E11" s="15">
        <f>Y_G!E11-YConM!E11-YConH!E11-YConLC!E11-YConK_T!E11-YConKC!E11</f>
        <v>1.8932005086785813E-2</v>
      </c>
      <c r="F11" s="15">
        <f>Y_G!F11-YConM!F11-YConH!F11-YConLC!F11-YConK_T!F11-YConKC!F11</f>
        <v>2.9629430057572922E-3</v>
      </c>
      <c r="G11" s="15">
        <f>Y_G!G11-YConM!G11-YConH!G11-YConLC!G11-YConK_T!G11-YConKC!G11</f>
        <v>2.6143949789816098E-2</v>
      </c>
      <c r="H11" s="15">
        <f>Y_G!H11-YConM!H11-YConH!H11-YConLC!H11-YConK_T!H11-YConKC!H11</f>
        <v>-8.6870441274561113E-3</v>
      </c>
      <c r="I11" s="15">
        <f>Y_G!I11-YConM!I11-YConH!I11-YConLC!I11-YConK_T!I11-YConKC!I11</f>
        <v>-1.828909446794864E-2</v>
      </c>
      <c r="J11" s="15">
        <f>Y_G!J11-YConM!J11-YConH!J11-YConLC!J11-YConK_T!J11-YConKC!J11</f>
        <v>4.0109301198166317E-2</v>
      </c>
      <c r="K11" s="15">
        <f>Y_G!K11-YConM!K11-YConH!K11-YConLC!K11-YConK_T!K11-YConKC!K11</f>
        <v>-3.7890855880757635E-2</v>
      </c>
      <c r="L11" s="15">
        <f>Y_G!L11-YConM!L11-YConH!L11-YConLC!L11-YConK_T!L11-YConKC!L11</f>
        <v>2.771630495323996E-2</v>
      </c>
      <c r="M11" s="15">
        <f>Y_G!M11-YConM!M11-YConH!M11-YConLC!M11-YConK_T!M11-YConKC!M11</f>
        <v>1.1564255854062436E-2</v>
      </c>
      <c r="N11" s="15">
        <f>Y_G!N11-YConM!N11-YConH!N11-YConLC!N11-YConK_T!N11-YConKC!N11</f>
        <v>3.1369214427378611E-2</v>
      </c>
      <c r="O11" s="15">
        <f>Y_G!O11-YConM!O11-YConH!O11-YConLC!O11-YConK_T!O11-YConKC!O11</f>
        <v>5.5111867748030658E-3</v>
      </c>
      <c r="P11" s="15">
        <f>Y_G!P11-YConM!P11-YConH!P11-YConLC!P11-YConK_T!P11-YConKC!P11</f>
        <v>3.1767611192956305E-2</v>
      </c>
      <c r="Q11" s="15">
        <f>Y_G!Q11-YConM!Q11-YConH!Q11-YConLC!Q11-YConK_T!Q11-YConKC!Q11</f>
        <v>-1.1623307829816016E-2</v>
      </c>
      <c r="R11" s="15">
        <f>Y_G!R11-YConM!R11-YConH!R11-YConLC!R11-YConK_T!R11-YConKC!R11</f>
        <v>-2.1614198169316083E-2</v>
      </c>
      <c r="S11" s="15">
        <f>Y_G!S11-YConM!S11-YConH!S11-YConLC!S11-YConK_T!S11-YConKC!S11</f>
        <v>9.7936797946382732E-3</v>
      </c>
      <c r="T11" s="15">
        <f>Y_G!T11-YConM!T11-YConH!T11-YConLC!T11-YConK_T!T11-YConKC!T11</f>
        <v>1.785472612143614E-2</v>
      </c>
      <c r="U11" s="15">
        <f>Y_G!U11-YConM!U11-YConH!U11-YConLC!U11-YConK_T!U11-YConKC!U11</f>
        <v>-1.0709394294721808E-2</v>
      </c>
      <c r="V11" s="15">
        <f>Y_G!V11-YConM!V11-YConH!V11-YConLC!V11-YConK_T!V11-YConKC!V11</f>
        <v>2.5362238428827153E-2</v>
      </c>
      <c r="W11" s="15">
        <f>Y_G!W11-YConM!W11-YConH!W11-YConLC!W11-YConK_T!W11-YConKC!W11</f>
        <v>1.459892442008239E-3</v>
      </c>
      <c r="X11" s="15">
        <f>Y_G!X11-YConM!X11-YConH!X11-YConLC!X11-YConK_T!X11-YConKC!X11</f>
        <v>8.6749919989781276E-3</v>
      </c>
      <c r="Y11" s="15">
        <f>Y_G!Y11-YConM!Y11-YConH!Y11-YConLC!Y11-YConK_T!Y11-YConKC!Y11</f>
        <v>7.5002224298809017E-3</v>
      </c>
      <c r="Z11" s="15">
        <f>Y_G!Z11-YConM!Z11-YConH!Z11-YConLC!Z11-YConK_T!Z11-YConKC!Z11</f>
        <v>6.7633412998540175E-3</v>
      </c>
      <c r="AA11" s="15">
        <f>Y_G!AA11-YConM!AA11-YConH!AA11-YConLC!AA11-YConK_T!AA11-YConKC!AA11</f>
        <v>1.9455493018398697E-2</v>
      </c>
      <c r="AB11" s="15">
        <f>Y_G!AB11-YConM!AB11-YConH!AB11-YConLC!AB11-YConK_T!AB11-YConKC!AB11</f>
        <v>1.4906181356913326E-4</v>
      </c>
      <c r="AC11" s="15">
        <f>Y_G!AC11-YConM!AC11-YConH!AC11-YConLC!AC11-YConK_T!AC11-YConKC!AC11</f>
        <v>-1.193099425232472E-2</v>
      </c>
      <c r="AD11" s="15"/>
      <c r="AF11" s="64">
        <f t="shared" si="0"/>
        <v>4.2125518573908902E-3</v>
      </c>
      <c r="AG11" s="64">
        <f t="shared" si="1"/>
        <v>1.4573644110417939E-2</v>
      </c>
      <c r="AH11" s="64">
        <f t="shared" si="2"/>
        <v>2.766994352653109E-3</v>
      </c>
      <c r="AI11" s="64">
        <f t="shared" si="3"/>
        <v>8.5284909393055705E-3</v>
      </c>
      <c r="AJ11" s="64">
        <f t="shared" si="4"/>
        <v>4.3874248618756056E-3</v>
      </c>
      <c r="AK11" s="64">
        <f t="shared" si="5"/>
        <v>8.6703192315355226E-3</v>
      </c>
      <c r="AL11" s="64">
        <f t="shared" si="6"/>
        <v>6.4579579005905885E-3</v>
      </c>
      <c r="AM11" s="64">
        <f t="shared" si="7"/>
        <v>9.5451889305826834E-3</v>
      </c>
      <c r="AN11" s="64">
        <f t="shared" si="8"/>
        <v>-5.8909662193777938E-3</v>
      </c>
      <c r="AO11" s="64">
        <f t="shared" si="9"/>
        <v>6.8938212243286204E-3</v>
      </c>
    </row>
    <row r="12" spans="1:41" x14ac:dyDescent="0.2">
      <c r="A12" s="4">
        <v>10</v>
      </c>
      <c r="B12" s="6" t="s">
        <v>47</v>
      </c>
      <c r="C12" s="15"/>
      <c r="D12" s="15">
        <f>Y_G!D12-YConM!D12-YConH!D12-YConLC!D12-YConK_T!D12-YConKC!D12</f>
        <v>-2.4361584556643799E-2</v>
      </c>
      <c r="E12" s="15">
        <f>Y_G!E12-YConM!E12-YConH!E12-YConLC!E12-YConK_T!E12-YConKC!E12</f>
        <v>1.1905630224327989E-2</v>
      </c>
      <c r="F12" s="15">
        <f>Y_G!F12-YConM!F12-YConH!F12-YConLC!F12-YConK_T!F12-YConKC!F12</f>
        <v>-2.3196199656519277E-2</v>
      </c>
      <c r="G12" s="15">
        <f>Y_G!G12-YConM!G12-YConH!G12-YConLC!G12-YConK_T!G12-YConKC!G12</f>
        <v>-3.9204992139608978E-2</v>
      </c>
      <c r="H12" s="15">
        <f>Y_G!H12-YConM!H12-YConH!H12-YConLC!H12-YConK_T!H12-YConKC!H12</f>
        <v>6.5006216650585653E-3</v>
      </c>
      <c r="I12" s="15">
        <f>Y_G!I12-YConM!I12-YConH!I12-YConLC!I12-YConK_T!I12-YConKC!I12</f>
        <v>1.2791020930692266E-4</v>
      </c>
      <c r="J12" s="15">
        <f>Y_G!J12-YConM!J12-YConH!J12-YConLC!J12-YConK_T!J12-YConKC!J12</f>
        <v>1.0027896961927902E-2</v>
      </c>
      <c r="K12" s="15">
        <f>Y_G!K12-YConM!K12-YConH!K12-YConLC!K12-YConK_T!K12-YConKC!K12</f>
        <v>-7.6091946664777442E-3</v>
      </c>
      <c r="L12" s="15">
        <f>Y_G!L12-YConM!L12-YConH!L12-YConLC!L12-YConK_T!L12-YConKC!L12</f>
        <v>9.7830091549747037E-3</v>
      </c>
      <c r="M12" s="15">
        <f>Y_G!M12-YConM!M12-YConH!M12-YConLC!M12-YConK_T!M12-YConKC!M12</f>
        <v>4.3957085791658003E-3</v>
      </c>
      <c r="N12" s="15">
        <f>Y_G!N12-YConM!N12-YConH!N12-YConLC!N12-YConK_T!N12-YConKC!N12</f>
        <v>-1.7334320557552681E-2</v>
      </c>
      <c r="O12" s="15">
        <f>Y_G!O12-YConM!O12-YConH!O12-YConLC!O12-YConK_T!O12-YConKC!O12</f>
        <v>-8.0727485863174263E-3</v>
      </c>
      <c r="P12" s="15">
        <f>Y_G!P12-YConM!P12-YConH!P12-YConLC!P12-YConK_T!P12-YConKC!P12</f>
        <v>1.1298772731477467E-2</v>
      </c>
      <c r="Q12" s="15">
        <f>Y_G!Q12-YConM!Q12-YConH!Q12-YConLC!Q12-YConK_T!Q12-YConKC!Q12</f>
        <v>-2.0178788623485547E-2</v>
      </c>
      <c r="R12" s="15">
        <f>Y_G!R12-YConM!R12-YConH!R12-YConLC!R12-YConK_T!R12-YConKC!R12</f>
        <v>-1.9939162511933957E-2</v>
      </c>
      <c r="S12" s="15">
        <f>Y_G!S12-YConM!S12-YConH!S12-YConLC!S12-YConK_T!S12-YConKC!S12</f>
        <v>2.0259399838791291E-2</v>
      </c>
      <c r="T12" s="15">
        <f>Y_G!T12-YConM!T12-YConH!T12-YConLC!T12-YConK_T!T12-YConKC!T12</f>
        <v>-2.6528252401912211E-2</v>
      </c>
      <c r="U12" s="15">
        <f>Y_G!U12-YConM!U12-YConH!U12-YConLC!U12-YConK_T!U12-YConKC!U12</f>
        <v>-9.3842933012063985E-3</v>
      </c>
      <c r="V12" s="15">
        <f>Y_G!V12-YConM!V12-YConH!V12-YConLC!V12-YConK_T!V12-YConKC!V12</f>
        <v>1.0310697192803685E-3</v>
      </c>
      <c r="W12" s="15">
        <f>Y_G!W12-YConM!W12-YConH!W12-YConLC!W12-YConK_T!W12-YConKC!W12</f>
        <v>1.9840872796637109E-2</v>
      </c>
      <c r="X12" s="15">
        <f>Y_G!X12-YConM!X12-YConH!X12-YConLC!X12-YConK_T!X12-YConKC!X12</f>
        <v>3.2394667183684459E-2</v>
      </c>
      <c r="Y12" s="15">
        <f>Y_G!Y12-YConM!Y12-YConH!Y12-YConLC!Y12-YConK_T!Y12-YConKC!Y12</f>
        <v>1.0283463737003033E-2</v>
      </c>
      <c r="Z12" s="15">
        <f>Y_G!Z12-YConM!Z12-YConH!Z12-YConLC!Z12-YConK_T!Z12-YConKC!Z12</f>
        <v>3.6111794332744562E-3</v>
      </c>
      <c r="AA12" s="15">
        <f>Y_G!AA12-YConM!AA12-YConH!AA12-YConLC!AA12-YConK_T!AA12-YConKC!AA12</f>
        <v>-1.6648974410142927E-2</v>
      </c>
      <c r="AB12" s="15">
        <f>Y_G!AB12-YConM!AB12-YConH!AB12-YConLC!AB12-YConK_T!AB12-YConKC!AB12</f>
        <v>-1.5232660873169478E-2</v>
      </c>
      <c r="AC12" s="15">
        <f>Y_G!AC12-YConM!AC12-YConH!AC12-YConLC!AC12-YConK_T!AC12-YConKC!AC12</f>
        <v>6.5363386825041028E-3</v>
      </c>
      <c r="AD12" s="15"/>
      <c r="AF12" s="64">
        <f t="shared" si="0"/>
        <v>-8.7734059394869567E-3</v>
      </c>
      <c r="AG12" s="64">
        <f t="shared" si="1"/>
        <v>-1.47380105592404E-4</v>
      </c>
      <c r="AH12" s="64">
        <f t="shared" si="2"/>
        <v>-3.3265054302936345E-3</v>
      </c>
      <c r="AI12" s="64">
        <f t="shared" si="3"/>
        <v>3.4708127992966651E-3</v>
      </c>
      <c r="AJ12" s="64">
        <f t="shared" si="4"/>
        <v>-2.2901306861061624E-3</v>
      </c>
      <c r="AK12" s="64">
        <f t="shared" si="5"/>
        <v>-1.7369427679430193E-3</v>
      </c>
      <c r="AL12" s="64">
        <f t="shared" si="6"/>
        <v>5.9034105659525114E-4</v>
      </c>
      <c r="AM12" s="64">
        <f t="shared" si="7"/>
        <v>1.8249665945772359E-3</v>
      </c>
      <c r="AN12" s="64">
        <f t="shared" si="8"/>
        <v>-4.3481610953326876E-3</v>
      </c>
      <c r="AO12" s="64">
        <f t="shared" si="9"/>
        <v>-2.2133218724364979E-3</v>
      </c>
    </row>
    <row r="13" spans="1:41" x14ac:dyDescent="0.2">
      <c r="A13" s="4">
        <v>11</v>
      </c>
      <c r="B13" s="6" t="s">
        <v>48</v>
      </c>
      <c r="C13" s="15"/>
      <c r="D13" s="15">
        <f>Y_G!D13-YConM!D13-YConH!D13-YConLC!D13-YConK_T!D13-YConKC!D13</f>
        <v>-1.4972886753051027E-2</v>
      </c>
      <c r="E13" s="15">
        <f>Y_G!E13-YConM!E13-YConH!E13-YConLC!E13-YConK_T!E13-YConKC!E13</f>
        <v>-6.3512294202742209E-2</v>
      </c>
      <c r="F13" s="15">
        <f>Y_G!F13-YConM!F13-YConH!F13-YConLC!F13-YConK_T!F13-YConKC!F13</f>
        <v>-1.9213594920596273E-2</v>
      </c>
      <c r="G13" s="15">
        <f>Y_G!G13-YConM!G13-YConH!G13-YConLC!G13-YConK_T!G13-YConKC!G13</f>
        <v>-4.4111502404300312E-2</v>
      </c>
      <c r="H13" s="15">
        <f>Y_G!H13-YConM!H13-YConH!H13-YConLC!H13-YConK_T!H13-YConKC!H13</f>
        <v>8.0036506786355335E-2</v>
      </c>
      <c r="I13" s="15">
        <f>Y_G!I13-YConM!I13-YConH!I13-YConLC!I13-YConK_T!I13-YConKC!I13</f>
        <v>-3.1972977163229728E-2</v>
      </c>
      <c r="J13" s="15">
        <f>Y_G!J13-YConM!J13-YConH!J13-YConLC!J13-YConK_T!J13-YConKC!J13</f>
        <v>-4.5882823761044446E-2</v>
      </c>
      <c r="K13" s="15">
        <f>Y_G!K13-YConM!K13-YConH!K13-YConLC!K13-YConK_T!K13-YConKC!K13</f>
        <v>5.9598835459356833E-2</v>
      </c>
      <c r="L13" s="15">
        <f>Y_G!L13-YConM!L13-YConH!L13-YConLC!L13-YConK_T!L13-YConKC!L13</f>
        <v>-1.9247806086308576E-3</v>
      </c>
      <c r="M13" s="15">
        <f>Y_G!M13-YConM!M13-YConH!M13-YConLC!M13-YConK_T!M13-YConKC!M13</f>
        <v>-0.12310887704862568</v>
      </c>
      <c r="N13" s="15">
        <f>Y_G!N13-YConM!N13-YConH!N13-YConLC!N13-YConK_T!N13-YConKC!N13</f>
        <v>-6.9006305717554145E-2</v>
      </c>
      <c r="O13" s="15">
        <f>Y_G!O13-YConM!O13-YConH!O13-YConLC!O13-YConK_T!O13-YConKC!O13</f>
        <v>0.11541020198005821</v>
      </c>
      <c r="P13" s="15">
        <f>Y_G!P13-YConM!P13-YConH!P13-YConLC!P13-YConK_T!P13-YConKC!P13</f>
        <v>-4.0048662626573691E-3</v>
      </c>
      <c r="Q13" s="15">
        <f>Y_G!Q13-YConM!Q13-YConH!Q13-YConLC!Q13-YConK_T!Q13-YConKC!Q13</f>
        <v>-2.3629390401127871E-2</v>
      </c>
      <c r="R13" s="15">
        <f>Y_G!R13-YConM!R13-YConH!R13-YConLC!R13-YConK_T!R13-YConKC!R13</f>
        <v>-4.8327786847302039E-2</v>
      </c>
      <c r="S13" s="15">
        <f>Y_G!S13-YConM!S13-YConH!S13-YConLC!S13-YConK_T!S13-YConKC!S13</f>
        <v>2.3538429058945626E-2</v>
      </c>
      <c r="T13" s="15">
        <f>Y_G!T13-YConM!T13-YConH!T13-YConLC!T13-YConK_T!T13-YConKC!T13</f>
        <v>-5.9232942425162312E-2</v>
      </c>
      <c r="U13" s="15">
        <f>Y_G!U13-YConM!U13-YConH!U13-YConLC!U13-YConK_T!U13-YConKC!U13</f>
        <v>1.0519633507382177E-2</v>
      </c>
      <c r="V13" s="15">
        <f>Y_G!V13-YConM!V13-YConH!V13-YConLC!V13-YConK_T!V13-YConKC!V13</f>
        <v>-4.9316548362093406E-2</v>
      </c>
      <c r="W13" s="15">
        <f>Y_G!W13-YConM!W13-YConH!W13-YConLC!W13-YConK_T!W13-YConKC!W13</f>
        <v>-1.2254536917366547E-2</v>
      </c>
      <c r="X13" s="15">
        <f>Y_G!X13-YConM!X13-YConH!X13-YConLC!X13-YConK_T!X13-YConKC!X13</f>
        <v>5.8020431685705434E-2</v>
      </c>
      <c r="Y13" s="15">
        <f>Y_G!Y13-YConM!Y13-YConH!Y13-YConLC!Y13-YConK_T!Y13-YConKC!Y13</f>
        <v>4.0278285027053259E-2</v>
      </c>
      <c r="Z13" s="15">
        <f>Y_G!Z13-YConM!Z13-YConH!Z13-YConLC!Z13-YConK_T!Z13-YConKC!Z13</f>
        <v>3.3135645473698572E-2</v>
      </c>
      <c r="AA13" s="15">
        <f>Y_G!AA13-YConM!AA13-YConH!AA13-YConLC!AA13-YConK_T!AA13-YConKC!AA13</f>
        <v>-2.1975190054897793E-2</v>
      </c>
      <c r="AB13" s="15">
        <f>Y_G!AB13-YConM!AB13-YConH!AB13-YConLC!AB13-YConK_T!AB13-YConKC!AB13</f>
        <v>1.724969920460822E-2</v>
      </c>
      <c r="AC13" s="15">
        <f>Y_G!AC13-YConM!AC13-YConH!AC13-YConLC!AC13-YConK_T!AC13-YConKC!AC13</f>
        <v>4.7650922815837091E-2</v>
      </c>
      <c r="AD13" s="15"/>
      <c r="AF13" s="64">
        <f t="shared" si="0"/>
        <v>-1.5754772380902636E-2</v>
      </c>
      <c r="AG13" s="64">
        <f t="shared" si="1"/>
        <v>-3.6064790335299655E-2</v>
      </c>
      <c r="AH13" s="64">
        <f t="shared" si="2"/>
        <v>1.2597317505583312E-2</v>
      </c>
      <c r="AI13" s="64">
        <f t="shared" si="3"/>
        <v>-1.0452792502306931E-2</v>
      </c>
      <c r="AJ13" s="64">
        <f t="shared" si="4"/>
        <v>2.3267872493259869E-2</v>
      </c>
      <c r="AK13" s="64">
        <f t="shared" si="5"/>
        <v>-1.1733736414858174E-2</v>
      </c>
      <c r="AL13" s="64">
        <f t="shared" si="6"/>
        <v>6.4075399954764689E-3</v>
      </c>
      <c r="AM13" s="64">
        <f t="shared" si="7"/>
        <v>-1.0315275821007764E-4</v>
      </c>
      <c r="AN13" s="64">
        <f t="shared" si="8"/>
        <v>3.2450311010222652E-2</v>
      </c>
      <c r="AO13" s="64">
        <f t="shared" si="9"/>
        <v>-5.2814330439332098E-3</v>
      </c>
    </row>
    <row r="14" spans="1:41" x14ac:dyDescent="0.2">
      <c r="A14" s="4">
        <v>12</v>
      </c>
      <c r="B14" s="6" t="s">
        <v>49</v>
      </c>
      <c r="C14" s="15"/>
      <c r="D14" s="15">
        <f>Y_G!D14-YConM!D14-YConH!D14-YConLC!D14-YConK_T!D14-YConKC!D14</f>
        <v>7.9749503393582874E-2</v>
      </c>
      <c r="E14" s="15">
        <f>Y_G!E14-YConM!E14-YConH!E14-YConLC!E14-YConK_T!E14-YConKC!E14</f>
        <v>1.7132308745632197E-2</v>
      </c>
      <c r="F14" s="15">
        <f>Y_G!F14-YConM!F14-YConH!F14-YConLC!F14-YConK_T!F14-YConKC!F14</f>
        <v>1.7152191704398814E-3</v>
      </c>
      <c r="G14" s="15">
        <f>Y_G!G14-YConM!G14-YConH!G14-YConLC!G14-YConK_T!G14-YConKC!G14</f>
        <v>1.9521430836350259E-2</v>
      </c>
      <c r="H14" s="15">
        <f>Y_G!H14-YConM!H14-YConH!H14-YConLC!H14-YConK_T!H14-YConKC!H14</f>
        <v>-4.5255601898714824E-2</v>
      </c>
      <c r="I14" s="15">
        <f>Y_G!I14-YConM!I14-YConH!I14-YConLC!I14-YConK_T!I14-YConKC!I14</f>
        <v>1.5227655491574224E-2</v>
      </c>
      <c r="J14" s="15">
        <f>Y_G!J14-YConM!J14-YConH!J14-YConLC!J14-YConK_T!J14-YConKC!J14</f>
        <v>-3.7118028283370207E-2</v>
      </c>
      <c r="K14" s="15">
        <f>Y_G!K14-YConM!K14-YConH!K14-YConLC!K14-YConK_T!K14-YConKC!K14</f>
        <v>-2.5055133418828052E-2</v>
      </c>
      <c r="L14" s="15">
        <f>Y_G!L14-YConM!L14-YConH!L14-YConLC!L14-YConK_T!L14-YConKC!L14</f>
        <v>-1.495446378141854E-2</v>
      </c>
      <c r="M14" s="15">
        <f>Y_G!M14-YConM!M14-YConH!M14-YConLC!M14-YConK_T!M14-YConKC!M14</f>
        <v>1.5853927350553331E-3</v>
      </c>
      <c r="N14" s="15">
        <f>Y_G!N14-YConM!N14-YConH!N14-YConLC!N14-YConK_T!N14-YConKC!N14</f>
        <v>-6.1523084574879427E-2</v>
      </c>
      <c r="O14" s="15">
        <f>Y_G!O14-YConM!O14-YConH!O14-YConLC!O14-YConK_T!O14-YConKC!O14</f>
        <v>1.6612428036182243E-2</v>
      </c>
      <c r="P14" s="15">
        <f>Y_G!P14-YConM!P14-YConH!P14-YConLC!P14-YConK_T!P14-YConKC!P14</f>
        <v>3.1985612503130051E-3</v>
      </c>
      <c r="Q14" s="15">
        <f>Y_G!Q14-YConM!Q14-YConH!Q14-YConLC!Q14-YConK_T!Q14-YConKC!Q14</f>
        <v>4.0671385354093023E-2</v>
      </c>
      <c r="R14" s="15">
        <f>Y_G!R14-YConM!R14-YConH!R14-YConLC!R14-YConK_T!R14-YConKC!R14</f>
        <v>-6.1337314455419012E-2</v>
      </c>
      <c r="S14" s="15">
        <f>Y_G!S14-YConM!S14-YConH!S14-YConLC!S14-YConK_T!S14-YConKC!S14</f>
        <v>-9.7775777050767964E-3</v>
      </c>
      <c r="T14" s="15">
        <f>Y_G!T14-YConM!T14-YConH!T14-YConLC!T14-YConK_T!T14-YConKC!T14</f>
        <v>-0.15665910263217286</v>
      </c>
      <c r="U14" s="15">
        <f>Y_G!U14-YConM!U14-YConH!U14-YConLC!U14-YConK_T!U14-YConKC!U14</f>
        <v>-2.7027775693545489E-2</v>
      </c>
      <c r="V14" s="15">
        <f>Y_G!V14-YConM!V14-YConH!V14-YConLC!V14-YConK_T!V14-YConKC!V14</f>
        <v>-7.5530511037597255E-3</v>
      </c>
      <c r="W14" s="15">
        <f>Y_G!W14-YConM!W14-YConH!W14-YConLC!W14-YConK_T!W14-YConKC!W14</f>
        <v>-5.3759653866724835E-2</v>
      </c>
      <c r="X14" s="15">
        <f>Y_G!X14-YConM!X14-YConH!X14-YConLC!X14-YConK_T!X14-YConKC!X14</f>
        <v>-4.5841996617340328E-2</v>
      </c>
      <c r="Y14" s="15">
        <f>Y_G!Y14-YConM!Y14-YConH!Y14-YConLC!Y14-YConK_T!Y14-YConKC!Y14</f>
        <v>-5.6097175620236509E-3</v>
      </c>
      <c r="Z14" s="15">
        <f>Y_G!Z14-YConM!Z14-YConH!Z14-YConLC!Z14-YConK_T!Z14-YConKC!Z14</f>
        <v>-5.3409523066387243E-3</v>
      </c>
      <c r="AA14" s="15">
        <f>Y_G!AA14-YConM!AA14-YConH!AA14-YConLC!AA14-YConK_T!AA14-YConKC!AA14</f>
        <v>-5.9742201790548413E-2</v>
      </c>
      <c r="AB14" s="15">
        <f>Y_G!AB14-YConM!AB14-YConH!AB14-YConLC!AB14-YConK_T!AB14-YConKC!AB14</f>
        <v>-3.8938217428713826E-2</v>
      </c>
      <c r="AC14" s="15">
        <f>Y_G!AC14-YConM!AC14-YConH!AC14-YConLC!AC14-YConK_T!AC14-YConKC!AC14</f>
        <v>-8.1038230624595781E-2</v>
      </c>
      <c r="AD14" s="15"/>
      <c r="AF14" s="64">
        <f t="shared" si="0"/>
        <v>1.6682024690563482E-3</v>
      </c>
      <c r="AG14" s="64">
        <f t="shared" si="1"/>
        <v>-2.7413063464688182E-2</v>
      </c>
      <c r="AH14" s="64">
        <f t="shared" si="2"/>
        <v>-2.1265035039815081E-3</v>
      </c>
      <c r="AI14" s="64">
        <f t="shared" si="3"/>
        <v>-5.8168315982708649E-2</v>
      </c>
      <c r="AJ14" s="64">
        <f t="shared" si="4"/>
        <v>-3.8133863942504079E-2</v>
      </c>
      <c r="AK14" s="64">
        <f t="shared" si="5"/>
        <v>-1.4769783484334845E-2</v>
      </c>
      <c r="AL14" s="64">
        <f t="shared" si="6"/>
        <v>-4.8151089962606364E-2</v>
      </c>
      <c r="AM14" s="64">
        <f t="shared" si="7"/>
        <v>-4.5191806446594256E-2</v>
      </c>
      <c r="AN14" s="64">
        <f t="shared" si="8"/>
        <v>-5.9988224026654803E-2</v>
      </c>
      <c r="AO14" s="64">
        <f t="shared" si="9"/>
        <v>-2.4834708884965213E-2</v>
      </c>
    </row>
    <row r="15" spans="1:41" x14ac:dyDescent="0.2">
      <c r="A15" s="4">
        <v>13</v>
      </c>
      <c r="B15" s="6" t="s">
        <v>50</v>
      </c>
      <c r="C15" s="15"/>
      <c r="D15" s="15">
        <f>Y_G!D15-YConM!D15-YConH!D15-YConLC!D15-YConK_T!D15-YConKC!D15</f>
        <v>9.3918113096190699E-3</v>
      </c>
      <c r="E15" s="15">
        <f>Y_G!E15-YConM!E15-YConH!E15-YConLC!E15-YConK_T!E15-YConKC!E15</f>
        <v>-8.4173852457860299E-3</v>
      </c>
      <c r="F15" s="15">
        <f>Y_G!F15-YConM!F15-YConH!F15-YConLC!F15-YConK_T!F15-YConKC!F15</f>
        <v>-5.5118588573723265E-3</v>
      </c>
      <c r="G15" s="15">
        <f>Y_G!G15-YConM!G15-YConH!G15-YConLC!G15-YConK_T!G15-YConKC!G15</f>
        <v>4.9584155126065361E-3</v>
      </c>
      <c r="H15" s="15">
        <f>Y_G!H15-YConM!H15-YConH!H15-YConLC!H15-YConK_T!H15-YConKC!H15</f>
        <v>-3.9792643278884356E-2</v>
      </c>
      <c r="I15" s="15">
        <f>Y_G!I15-YConM!I15-YConH!I15-YConLC!I15-YConK_T!I15-YConKC!I15</f>
        <v>-5.7881007890302439E-3</v>
      </c>
      <c r="J15" s="15">
        <f>Y_G!J15-YConM!J15-YConH!J15-YConLC!J15-YConK_T!J15-YConKC!J15</f>
        <v>-3.1471503009439114E-2</v>
      </c>
      <c r="K15" s="15">
        <f>Y_G!K15-YConM!K15-YConH!K15-YConLC!K15-YConK_T!K15-YConKC!K15</f>
        <v>-8.6541774953892304E-3</v>
      </c>
      <c r="L15" s="15">
        <f>Y_G!L15-YConM!L15-YConH!L15-YConLC!L15-YConK_T!L15-YConKC!L15</f>
        <v>8.9848796412596941E-3</v>
      </c>
      <c r="M15" s="15">
        <f>Y_G!M15-YConM!M15-YConH!M15-YConLC!M15-YConK_T!M15-YConKC!M15</f>
        <v>4.0650896295423931E-3</v>
      </c>
      <c r="N15" s="15">
        <f>Y_G!N15-YConM!N15-YConH!N15-YConLC!N15-YConK_T!N15-YConKC!N15</f>
        <v>-2.1149296580716053E-2</v>
      </c>
      <c r="O15" s="15">
        <f>Y_G!O15-YConM!O15-YConH!O15-YConLC!O15-YConK_T!O15-YConKC!O15</f>
        <v>-1.2638743102853038E-2</v>
      </c>
      <c r="P15" s="15">
        <f>Y_G!P15-YConM!P15-YConH!P15-YConLC!P15-YConK_T!P15-YConKC!P15</f>
        <v>2.194345145906542E-2</v>
      </c>
      <c r="Q15" s="15">
        <f>Y_G!Q15-YConM!Q15-YConH!Q15-YConLC!Q15-YConK_T!Q15-YConKC!Q15</f>
        <v>1.9135159111151796E-3</v>
      </c>
      <c r="R15" s="15">
        <f>Y_G!R15-YConM!R15-YConH!R15-YConLC!R15-YConK_T!R15-YConKC!R15</f>
        <v>-4.6240537677844973E-2</v>
      </c>
      <c r="S15" s="15">
        <f>Y_G!S15-YConM!S15-YConH!S15-YConLC!S15-YConK_T!S15-YConKC!S15</f>
        <v>-1.817358350187414E-2</v>
      </c>
      <c r="T15" s="15">
        <f>Y_G!T15-YConM!T15-YConH!T15-YConLC!T15-YConK_T!T15-YConKC!T15</f>
        <v>3.495282652146664E-2</v>
      </c>
      <c r="U15" s="15">
        <f>Y_G!U15-YConM!U15-YConH!U15-YConLC!U15-YConK_T!U15-YConKC!U15</f>
        <v>-4.8005879234800652E-3</v>
      </c>
      <c r="V15" s="15">
        <f>Y_G!V15-YConM!V15-YConH!V15-YConLC!V15-YConK_T!V15-YConKC!V15</f>
        <v>2.8064328398096513E-3</v>
      </c>
      <c r="W15" s="15">
        <f>Y_G!W15-YConM!W15-YConH!W15-YConLC!W15-YConK_T!W15-YConKC!W15</f>
        <v>2.1646627138402146E-2</v>
      </c>
      <c r="X15" s="15">
        <f>Y_G!X15-YConM!X15-YConH!X15-YConLC!X15-YConK_T!X15-YConKC!X15</f>
        <v>6.641739350190641E-2</v>
      </c>
      <c r="Y15" s="15">
        <f>Y_G!Y15-YConM!Y15-YConH!Y15-YConLC!Y15-YConK_T!Y15-YConKC!Y15</f>
        <v>-6.2763699508807211E-2</v>
      </c>
      <c r="Z15" s="15">
        <f>Y_G!Z15-YConM!Z15-YConH!Z15-YConLC!Z15-YConK_T!Z15-YConKC!Z15</f>
        <v>-6.5444668755344033E-3</v>
      </c>
      <c r="AA15" s="15">
        <f>Y_G!AA15-YConM!AA15-YConH!AA15-YConLC!AA15-YConK_T!AA15-YConKC!AA15</f>
        <v>4.6144716366460441E-2</v>
      </c>
      <c r="AB15" s="15">
        <f>Y_G!AB15-YConM!AB15-YConH!AB15-YConLC!AB15-YConK_T!AB15-YConKC!AB15</f>
        <v>7.5611177370491622E-3</v>
      </c>
      <c r="AC15" s="15">
        <f>Y_G!AC15-YConM!AC15-YConH!AC15-YConLC!AC15-YConK_T!AC15-YConKC!AC15</f>
        <v>2.4976075057884444E-2</v>
      </c>
      <c r="AD15" s="15"/>
      <c r="AF15" s="64">
        <f t="shared" si="0"/>
        <v>-1.0910314531693284E-2</v>
      </c>
      <c r="AG15" s="64">
        <f t="shared" si="1"/>
        <v>-9.6450015629484624E-3</v>
      </c>
      <c r="AH15" s="64">
        <f t="shared" si="2"/>
        <v>-1.063917938247831E-2</v>
      </c>
      <c r="AI15" s="64">
        <f t="shared" si="3"/>
        <v>2.4204538415620959E-2</v>
      </c>
      <c r="AJ15" s="64">
        <f t="shared" si="4"/>
        <v>1.8747485554104857E-3</v>
      </c>
      <c r="AK15" s="64">
        <f t="shared" si="5"/>
        <v>-1.0142090472713385E-2</v>
      </c>
      <c r="AL15" s="64">
        <f t="shared" si="6"/>
        <v>1.3039643485515723E-2</v>
      </c>
      <c r="AM15" s="64">
        <f t="shared" si="7"/>
        <v>1.2232405257527952E-2</v>
      </c>
      <c r="AN15" s="64">
        <f t="shared" si="8"/>
        <v>1.6268596397466802E-2</v>
      </c>
      <c r="AO15" s="64">
        <f t="shared" si="9"/>
        <v>-1.0230417012177227E-3</v>
      </c>
    </row>
    <row r="16" spans="1:41" x14ac:dyDescent="0.2">
      <c r="A16" s="4">
        <v>14</v>
      </c>
      <c r="B16" s="6" t="s">
        <v>51</v>
      </c>
      <c r="C16" s="15"/>
      <c r="D16" s="15">
        <f>Y_G!D16-YConM!D16-YConH!D16-YConLC!D16-YConK_T!D16-YConKC!D16</f>
        <v>-3.1196894527531533E-3</v>
      </c>
      <c r="E16" s="15">
        <f>Y_G!E16-YConM!E16-YConH!E16-YConLC!E16-YConK_T!E16-YConKC!E16</f>
        <v>-8.6435636949863011E-3</v>
      </c>
      <c r="F16" s="15">
        <f>Y_G!F16-YConM!F16-YConH!F16-YConLC!F16-YConK_T!F16-YConKC!F16</f>
        <v>-2.2159283983976328E-3</v>
      </c>
      <c r="G16" s="15">
        <f>Y_G!G16-YConM!G16-YConH!G16-YConLC!G16-YConK_T!G16-YConKC!G16</f>
        <v>-2.3067324982173114E-2</v>
      </c>
      <c r="H16" s="15">
        <f>Y_G!H16-YConM!H16-YConH!H16-YConLC!H16-YConK_T!H16-YConKC!H16</f>
        <v>1.695015371336475E-3</v>
      </c>
      <c r="I16" s="15">
        <f>Y_G!I16-YConM!I16-YConH!I16-YConLC!I16-YConK_T!I16-YConKC!I16</f>
        <v>-1.9636434577516966E-2</v>
      </c>
      <c r="J16" s="15">
        <f>Y_G!J16-YConM!J16-YConH!J16-YConLC!J16-YConK_T!J16-YConKC!J16</f>
        <v>-6.3056977125064709E-2</v>
      </c>
      <c r="K16" s="15">
        <f>Y_G!K16-YConM!K16-YConH!K16-YConLC!K16-YConK_T!K16-YConKC!K16</f>
        <v>-2.7001441697044732E-2</v>
      </c>
      <c r="L16" s="15">
        <f>Y_G!L16-YConM!L16-YConH!L16-YConLC!L16-YConK_T!L16-YConKC!L16</f>
        <v>3.3819352300962641E-2</v>
      </c>
      <c r="M16" s="15">
        <f>Y_G!M16-YConM!M16-YConH!M16-YConLC!M16-YConK_T!M16-YConKC!M16</f>
        <v>-1.9988529083752603E-2</v>
      </c>
      <c r="N16" s="15">
        <f>Y_G!N16-YConM!N16-YConH!N16-YConLC!N16-YConK_T!N16-YConKC!N16</f>
        <v>4.2259721030332945E-2</v>
      </c>
      <c r="O16" s="15">
        <f>Y_G!O16-YConM!O16-YConH!O16-YConLC!O16-YConK_T!O16-YConKC!O16</f>
        <v>9.6474475061591042E-3</v>
      </c>
      <c r="P16" s="15">
        <f>Y_G!P16-YConM!P16-YConH!P16-YConLC!P16-YConK_T!P16-YConKC!P16</f>
        <v>-5.0323361195423105E-2</v>
      </c>
      <c r="Q16" s="15">
        <f>Y_G!Q16-YConM!Q16-YConH!Q16-YConLC!Q16-YConK_T!Q16-YConKC!Q16</f>
        <v>-3.1075015819975243E-3</v>
      </c>
      <c r="R16" s="15">
        <f>Y_G!R16-YConM!R16-YConH!R16-YConLC!R16-YConK_T!R16-YConKC!R16</f>
        <v>5.4118713229062837E-2</v>
      </c>
      <c r="S16" s="15">
        <f>Y_G!S16-YConM!S16-YConH!S16-YConLC!S16-YConK_T!S16-YConKC!S16</f>
        <v>2.5518864556003832E-2</v>
      </c>
      <c r="T16" s="15">
        <f>Y_G!T16-YConM!T16-YConH!T16-YConLC!T16-YConK_T!T16-YConKC!T16</f>
        <v>-0.10230821349607681</v>
      </c>
      <c r="U16" s="15">
        <f>Y_G!U16-YConM!U16-YConH!U16-YConLC!U16-YConK_T!U16-YConKC!U16</f>
        <v>9.0745879049136169E-2</v>
      </c>
      <c r="V16" s="15">
        <f>Y_G!V16-YConM!V16-YConH!V16-YConLC!V16-YConK_T!V16-YConKC!V16</f>
        <v>-4.8252592730653528E-2</v>
      </c>
      <c r="W16" s="15">
        <f>Y_G!W16-YConM!W16-YConH!W16-YConLC!W16-YConK_T!W16-YConKC!W16</f>
        <v>-4.7278676935035284E-2</v>
      </c>
      <c r="X16" s="15">
        <f>Y_G!X16-YConM!X16-YConH!X16-YConLC!X16-YConK_T!X16-YConKC!X16</f>
        <v>4.9202523323086292E-2</v>
      </c>
      <c r="Y16" s="15">
        <f>Y_G!Y16-YConM!Y16-YConH!Y16-YConLC!Y16-YConK_T!Y16-YConKC!Y16</f>
        <v>-3.2028062067595425E-2</v>
      </c>
      <c r="Z16" s="15">
        <f>Y_G!Z16-YConM!Z16-YConH!Z16-YConLC!Z16-YConK_T!Z16-YConKC!Z16</f>
        <v>3.7785121855056364E-2</v>
      </c>
      <c r="AA16" s="15">
        <f>Y_G!AA16-YConM!AA16-YConH!AA16-YConLC!AA16-YConK_T!AA16-YConKC!AA16</f>
        <v>6.2975040146635033E-2</v>
      </c>
      <c r="AB16" s="15">
        <f>Y_G!AB16-YConM!AB16-YConH!AB16-YConLC!AB16-YConK_T!AB16-YConKC!AB16</f>
        <v>-2.1354040288960579E-2</v>
      </c>
      <c r="AC16" s="15">
        <f>Y_G!AC16-YConM!AC16-YConH!AC16-YConLC!AC16-YConK_T!AC16-YConKC!AC16</f>
        <v>-0.12795736614683356</v>
      </c>
      <c r="AD16" s="15"/>
      <c r="AF16" s="64">
        <f t="shared" si="0"/>
        <v>-1.0373647256347507E-2</v>
      </c>
      <c r="AG16" s="64">
        <f t="shared" si="1"/>
        <v>-6.793574914913292E-3</v>
      </c>
      <c r="AH16" s="64">
        <f t="shared" si="2"/>
        <v>7.1708325027610292E-3</v>
      </c>
      <c r="AI16" s="64">
        <f t="shared" si="3"/>
        <v>-1.1578216157908633E-2</v>
      </c>
      <c r="AJ16" s="64">
        <f t="shared" si="4"/>
        <v>-1.6115861300339634E-2</v>
      </c>
      <c r="AK16" s="64">
        <f t="shared" si="5"/>
        <v>1.8862879392386907E-4</v>
      </c>
      <c r="AL16" s="64">
        <f t="shared" si="6"/>
        <v>-1.3847038729124133E-2</v>
      </c>
      <c r="AM16" s="64">
        <f t="shared" si="7"/>
        <v>1.3551273930691009E-3</v>
      </c>
      <c r="AN16" s="64">
        <f t="shared" si="8"/>
        <v>-7.4655703217897065E-2</v>
      </c>
      <c r="AO16" s="64">
        <f t="shared" si="9"/>
        <v>-7.5380934253496054E-3</v>
      </c>
    </row>
    <row r="17" spans="1:41" x14ac:dyDescent="0.2">
      <c r="A17" s="4">
        <v>15</v>
      </c>
      <c r="B17" s="6" t="s">
        <v>52</v>
      </c>
      <c r="C17" s="15"/>
      <c r="D17" s="15">
        <f>Y_G!D17-YConM!D17-YConH!D17-YConLC!D17-YConK_T!D17-YConKC!D17</f>
        <v>-3.935811140763356E-2</v>
      </c>
      <c r="E17" s="15">
        <f>Y_G!E17-YConM!E17-YConH!E17-YConLC!E17-YConK_T!E17-YConKC!E17</f>
        <v>2.9969422503619919E-2</v>
      </c>
      <c r="F17" s="15">
        <f>Y_G!F17-YConM!F17-YConH!F17-YConLC!F17-YConK_T!F17-YConKC!F17</f>
        <v>-1.0789748266506211E-3</v>
      </c>
      <c r="G17" s="15">
        <f>Y_G!G17-YConM!G17-YConH!G17-YConLC!G17-YConK_T!G17-YConKC!G17</f>
        <v>-1.0364493846573173E-2</v>
      </c>
      <c r="H17" s="15">
        <f>Y_G!H17-YConM!H17-YConH!H17-YConLC!H17-YConK_T!H17-YConKC!H17</f>
        <v>4.8961326086469784E-3</v>
      </c>
      <c r="I17" s="15">
        <f>Y_G!I17-YConM!I17-YConH!I17-YConLC!I17-YConK_T!I17-YConKC!I17</f>
        <v>3.020758409632944E-2</v>
      </c>
      <c r="J17" s="15">
        <f>Y_G!J17-YConM!J17-YConH!J17-YConLC!J17-YConK_T!J17-YConKC!J17</f>
        <v>9.2345873049647304E-4</v>
      </c>
      <c r="K17" s="15">
        <f>Y_G!K17-YConM!K17-YConH!K17-YConLC!K17-YConK_T!K17-YConKC!K17</f>
        <v>-3.0879863363139776E-3</v>
      </c>
      <c r="L17" s="15">
        <f>Y_G!L17-YConM!L17-YConH!L17-YConLC!L17-YConK_T!L17-YConKC!L17</f>
        <v>2.3249096026041288E-2</v>
      </c>
      <c r="M17" s="15">
        <f>Y_G!M17-YConM!M17-YConH!M17-YConLC!M17-YConK_T!M17-YConKC!M17</f>
        <v>3.0422752915626128E-2</v>
      </c>
      <c r="N17" s="15">
        <f>Y_G!N17-YConM!N17-YConH!N17-YConLC!N17-YConK_T!N17-YConKC!N17</f>
        <v>3.7329688874249506E-2</v>
      </c>
      <c r="O17" s="15">
        <f>Y_G!O17-YConM!O17-YConH!O17-YConLC!O17-YConK_T!O17-YConKC!O17</f>
        <v>-2.9344251194034936E-2</v>
      </c>
      <c r="P17" s="15">
        <f>Y_G!P17-YConM!P17-YConH!P17-YConLC!P17-YConK_T!P17-YConKC!P17</f>
        <v>-4.6080240749750222E-2</v>
      </c>
      <c r="Q17" s="15">
        <f>Y_G!Q17-YConM!Q17-YConH!Q17-YConLC!Q17-YConK_T!Q17-YConKC!Q17</f>
        <v>1.1794299652087958E-2</v>
      </c>
      <c r="R17" s="15">
        <f>Y_G!R17-YConM!R17-YConH!R17-YConLC!R17-YConK_T!R17-YConKC!R17</f>
        <v>-1.4175900882181521E-2</v>
      </c>
      <c r="S17" s="15">
        <f>Y_G!S17-YConM!S17-YConH!S17-YConLC!S17-YConK_T!S17-YConKC!S17</f>
        <v>4.4095349713652726E-2</v>
      </c>
      <c r="T17" s="15">
        <f>Y_G!T17-YConM!T17-YConH!T17-YConLC!T17-YConK_T!T17-YConKC!T17</f>
        <v>7.0066035800449454E-3</v>
      </c>
      <c r="U17" s="15">
        <f>Y_G!U17-YConM!U17-YConH!U17-YConLC!U17-YConK_T!U17-YConKC!U17</f>
        <v>-1.4240092552831658E-2</v>
      </c>
      <c r="V17" s="15">
        <f>Y_G!V17-YConM!V17-YConH!V17-YConLC!V17-YConK_T!V17-YConKC!V17</f>
        <v>2.5890982500598264E-2</v>
      </c>
      <c r="W17" s="15">
        <f>Y_G!W17-YConM!W17-YConH!W17-YConLC!W17-YConK_T!W17-YConKC!W17</f>
        <v>-1.348588350224777E-2</v>
      </c>
      <c r="X17" s="15">
        <f>Y_G!X17-YConM!X17-YConH!X17-YConLC!X17-YConK_T!X17-YConKC!X17</f>
        <v>2.4282198661629839E-2</v>
      </c>
      <c r="Y17" s="15">
        <f>Y_G!Y17-YConM!Y17-YConH!Y17-YConLC!Y17-YConK_T!Y17-YConKC!Y17</f>
        <v>1.2480029674527493E-2</v>
      </c>
      <c r="Z17" s="15">
        <f>Y_G!Z17-YConM!Z17-YConH!Z17-YConLC!Z17-YConK_T!Z17-YConKC!Z17</f>
        <v>8.5974019654423538E-3</v>
      </c>
      <c r="AA17" s="15">
        <f>Y_G!AA17-YConM!AA17-YConH!AA17-YConLC!AA17-YConK_T!AA17-YConKC!AA17</f>
        <v>-4.3868565846432381E-3</v>
      </c>
      <c r="AB17" s="15">
        <f>Y_G!AB17-YConM!AB17-YConH!AB17-YConLC!AB17-YConK_T!AB17-YConKC!AB17</f>
        <v>1.9536987333799893E-2</v>
      </c>
      <c r="AC17" s="15">
        <f>Y_G!AC17-YConM!AC17-YConH!AC17-YConLC!AC17-YConK_T!AC17-YConKC!AC17</f>
        <v>-2.9508819752766834E-2</v>
      </c>
      <c r="AD17" s="15"/>
      <c r="AF17" s="64">
        <f t="shared" si="0"/>
        <v>1.0725934107074508E-2</v>
      </c>
      <c r="AG17" s="64">
        <f t="shared" si="1"/>
        <v>1.7767402042019882E-2</v>
      </c>
      <c r="AH17" s="64">
        <f t="shared" si="2"/>
        <v>-6.7421486920451971E-3</v>
      </c>
      <c r="AI17" s="64">
        <f t="shared" si="3"/>
        <v>5.8907617374387242E-3</v>
      </c>
      <c r="AJ17" s="64">
        <f t="shared" si="4"/>
        <v>1.3437485272719332E-3</v>
      </c>
      <c r="AK17" s="64">
        <f t="shared" si="5"/>
        <v>5.5126266749873417E-3</v>
      </c>
      <c r="AL17" s="64">
        <f t="shared" si="6"/>
        <v>3.6172551323553287E-3</v>
      </c>
      <c r="AM17" s="64">
        <f t="shared" si="7"/>
        <v>5.7680479678150287E-3</v>
      </c>
      <c r="AN17" s="64">
        <f t="shared" si="8"/>
        <v>-4.9859162094834705E-3</v>
      </c>
      <c r="AO17" s="64">
        <f t="shared" si="9"/>
        <v>5.7971395443519678E-3</v>
      </c>
    </row>
    <row r="18" spans="1:41" x14ac:dyDescent="0.2">
      <c r="A18" s="4">
        <v>16</v>
      </c>
      <c r="B18" s="6" t="s">
        <v>53</v>
      </c>
      <c r="C18" s="15"/>
      <c r="D18" s="15">
        <f>Y_G!D18-YConM!D18-YConH!D18-YConLC!D18-YConK_T!D18-YConKC!D18</f>
        <v>9.3799107620479827E-2</v>
      </c>
      <c r="E18" s="15">
        <f>Y_G!E18-YConM!E18-YConH!E18-YConLC!E18-YConK_T!E18-YConKC!E18</f>
        <v>-4.2761987207884759E-2</v>
      </c>
      <c r="F18" s="15">
        <f>Y_G!F18-YConM!F18-YConH!F18-YConLC!F18-YConK_T!F18-YConKC!F18</f>
        <v>-1.1026397597297947E-2</v>
      </c>
      <c r="G18" s="15">
        <f>Y_G!G18-YConM!G18-YConH!G18-YConLC!G18-YConK_T!G18-YConKC!G18</f>
        <v>1.2076430287641261E-2</v>
      </c>
      <c r="H18" s="15">
        <f>Y_G!H18-YConM!H18-YConH!H18-YConLC!H18-YConK_T!H18-YConKC!H18</f>
        <v>-2.7357900916060704E-2</v>
      </c>
      <c r="I18" s="15">
        <f>Y_G!I18-YConM!I18-YConH!I18-YConLC!I18-YConK_T!I18-YConKC!I18</f>
        <v>1.0791896933614474E-2</v>
      </c>
      <c r="J18" s="15">
        <f>Y_G!J18-YConM!J18-YConH!J18-YConLC!J18-YConK_T!J18-YConKC!J18</f>
        <v>-4.6133579756185983E-2</v>
      </c>
      <c r="K18" s="15">
        <f>Y_G!K18-YConM!K18-YConH!K18-YConLC!K18-YConK_T!K18-YConKC!K18</f>
        <v>-3.0066366593783183E-2</v>
      </c>
      <c r="L18" s="15">
        <f>Y_G!L18-YConM!L18-YConH!L18-YConLC!L18-YConK_T!L18-YConKC!L18</f>
        <v>-1.4768610252849E-2</v>
      </c>
      <c r="M18" s="15">
        <f>Y_G!M18-YConM!M18-YConH!M18-YConLC!M18-YConK_T!M18-YConKC!M18</f>
        <v>-6.08338000056399E-3</v>
      </c>
      <c r="N18" s="15">
        <f>Y_G!N18-YConM!N18-YConH!N18-YConLC!N18-YConK_T!N18-YConKC!N18</f>
        <v>1.7519072994933292E-2</v>
      </c>
      <c r="O18" s="15">
        <f>Y_G!O18-YConM!O18-YConH!O18-YConLC!O18-YConK_T!O18-YConKC!O18</f>
        <v>-2.2195279620128013E-2</v>
      </c>
      <c r="P18" s="15">
        <f>Y_G!P18-YConM!P18-YConH!P18-YConLC!P18-YConK_T!P18-YConKC!P18</f>
        <v>2.7582041946072826E-2</v>
      </c>
      <c r="Q18" s="15">
        <f>Y_G!Q18-YConM!Q18-YConH!Q18-YConLC!Q18-YConK_T!Q18-YConKC!Q18</f>
        <v>-2.1669149458863363E-2</v>
      </c>
      <c r="R18" s="15">
        <f>Y_G!R18-YConM!R18-YConH!R18-YConLC!R18-YConK_T!R18-YConKC!R18</f>
        <v>-5.0058723060932835E-2</v>
      </c>
      <c r="S18" s="15">
        <f>Y_G!S18-YConM!S18-YConH!S18-YConLC!S18-YConK_T!S18-YConKC!S18</f>
        <v>2.4498641354424637E-2</v>
      </c>
      <c r="T18" s="15">
        <f>Y_G!T18-YConM!T18-YConH!T18-YConLC!T18-YConK_T!T18-YConKC!T18</f>
        <v>-2.8683918848540092E-3</v>
      </c>
      <c r="U18" s="15">
        <f>Y_G!U18-YConM!U18-YConH!U18-YConLC!U18-YConK_T!U18-YConKC!U18</f>
        <v>-3.9126165571432524E-2</v>
      </c>
      <c r="V18" s="15">
        <f>Y_G!V18-YConM!V18-YConH!V18-YConLC!V18-YConK_T!V18-YConKC!V18</f>
        <v>4.1823038352121505E-2</v>
      </c>
      <c r="W18" s="15">
        <f>Y_G!W18-YConM!W18-YConH!W18-YConLC!W18-YConK_T!W18-YConKC!W18</f>
        <v>2.4688224389463075E-2</v>
      </c>
      <c r="X18" s="15">
        <f>Y_G!X18-YConM!X18-YConH!X18-YConLC!X18-YConK_T!X18-YConKC!X18</f>
        <v>7.1782911380732908E-2</v>
      </c>
      <c r="Y18" s="15">
        <f>Y_G!Y18-YConM!Y18-YConH!Y18-YConLC!Y18-YConK_T!Y18-YConKC!Y18</f>
        <v>4.835404466206933E-3</v>
      </c>
      <c r="Z18" s="15">
        <f>Y_G!Z18-YConM!Z18-YConH!Z18-YConLC!Z18-YConK_T!Z18-YConKC!Z18</f>
        <v>8.8292015695924306E-3</v>
      </c>
      <c r="AA18" s="15">
        <f>Y_G!AA18-YConM!AA18-YConH!AA18-YConLC!AA18-YConK_T!AA18-YConKC!AA18</f>
        <v>2.6257019558519529E-2</v>
      </c>
      <c r="AB18" s="15">
        <f>Y_G!AB18-YConM!AB18-YConH!AB18-YConLC!AB18-YConK_T!AB18-YConKC!AB18</f>
        <v>-3.3176074404642292E-2</v>
      </c>
      <c r="AC18" s="15">
        <f>Y_G!AC18-YConM!AC18-YConH!AC18-YConLC!AC18-YConK_T!AC18-YConKC!AC18</f>
        <v>-3.8265890866927221E-2</v>
      </c>
      <c r="AD18" s="15"/>
      <c r="AF18" s="64">
        <f t="shared" si="0"/>
        <v>-1.1655591699997535E-2</v>
      </c>
      <c r="AG18" s="64">
        <f t="shared" si="1"/>
        <v>-1.5906572721689771E-2</v>
      </c>
      <c r="AH18" s="64">
        <f t="shared" si="2"/>
        <v>-8.3684937678853502E-3</v>
      </c>
      <c r="AI18" s="64">
        <f t="shared" si="3"/>
        <v>1.925992333320619E-2</v>
      </c>
      <c r="AJ18" s="64">
        <f t="shared" si="4"/>
        <v>-6.3040679354501254E-3</v>
      </c>
      <c r="AK18" s="64">
        <f t="shared" si="5"/>
        <v>-1.2137533244787561E-2</v>
      </c>
      <c r="AL18" s="64">
        <f t="shared" si="6"/>
        <v>6.4779276988780332E-3</v>
      </c>
      <c r="AM18" s="64">
        <f t="shared" si="7"/>
        <v>1.7027655282543731E-2</v>
      </c>
      <c r="AN18" s="64">
        <f t="shared" si="8"/>
        <v>-3.5720982635784757E-2</v>
      </c>
      <c r="AO18" s="64">
        <f t="shared" si="9"/>
        <v>-4.5949605583633178E-3</v>
      </c>
    </row>
    <row r="19" spans="1:41" x14ac:dyDescent="0.2">
      <c r="A19" s="4">
        <v>17</v>
      </c>
      <c r="B19" s="6" t="s">
        <v>54</v>
      </c>
      <c r="C19" s="15"/>
      <c r="D19" s="15">
        <f>Y_G!D19-YConM!D19-YConH!D19-YConLC!D19-YConK_T!D19-YConKC!D19</f>
        <v>9.812422635743211E-3</v>
      </c>
      <c r="E19" s="15">
        <f>Y_G!E19-YConM!E19-YConH!E19-YConLC!E19-YConK_T!E19-YConKC!E19</f>
        <v>-1.9705349344534672E-2</v>
      </c>
      <c r="F19" s="15">
        <f>Y_G!F19-YConM!F19-YConH!F19-YConLC!F19-YConK_T!F19-YConKC!F19</f>
        <v>-4.0544618597240973E-4</v>
      </c>
      <c r="G19" s="15">
        <f>Y_G!G19-YConM!G19-YConH!G19-YConLC!G19-YConK_T!G19-YConKC!G19</f>
        <v>5.9740364390825779E-3</v>
      </c>
      <c r="H19" s="15">
        <f>Y_G!H19-YConM!H19-YConH!H19-YConLC!H19-YConK_T!H19-YConKC!H19</f>
        <v>3.1299134034482777E-2</v>
      </c>
      <c r="I19" s="15">
        <f>Y_G!I19-YConM!I19-YConH!I19-YConLC!I19-YConK_T!I19-YConKC!I19</f>
        <v>-3.3235004086778208E-2</v>
      </c>
      <c r="J19" s="15">
        <f>Y_G!J19-YConM!J19-YConH!J19-YConLC!J19-YConK_T!J19-YConKC!J19</f>
        <v>-1.3865151081329106E-2</v>
      </c>
      <c r="K19" s="15">
        <f>Y_G!K19-YConM!K19-YConH!K19-YConLC!K19-YConK_T!K19-YConKC!K19</f>
        <v>4.5655834467588981E-2</v>
      </c>
      <c r="L19" s="15">
        <f>Y_G!L19-YConM!L19-YConH!L19-YConLC!L19-YConK_T!L19-YConKC!L19</f>
        <v>-6.5482112335874212E-2</v>
      </c>
      <c r="M19" s="15">
        <f>Y_G!M19-YConM!M19-YConH!M19-YConLC!M19-YConK_T!M19-YConKC!M19</f>
        <v>1.2098198198945254E-2</v>
      </c>
      <c r="N19" s="15">
        <f>Y_G!N19-YConM!N19-YConH!N19-YConLC!N19-YConK_T!N19-YConKC!N19</f>
        <v>-4.784506847500964E-2</v>
      </c>
      <c r="O19" s="15">
        <f>Y_G!O19-YConM!O19-YConH!O19-YConLC!O19-YConK_T!O19-YConKC!O19</f>
        <v>3.6953342138617254E-3</v>
      </c>
      <c r="P19" s="15">
        <f>Y_G!P19-YConM!P19-YConH!P19-YConLC!P19-YConK_T!P19-YConKC!P19</f>
        <v>2.4472365825104214E-2</v>
      </c>
      <c r="Q19" s="15">
        <f>Y_G!Q19-YConM!Q19-YConH!Q19-YConLC!Q19-YConK_T!Q19-YConKC!Q19</f>
        <v>6.2599028795096998E-3</v>
      </c>
      <c r="R19" s="15">
        <f>Y_G!R19-YConM!R19-YConH!R19-YConLC!R19-YConK_T!R19-YConKC!R19</f>
        <v>-4.7062834335802231E-2</v>
      </c>
      <c r="S19" s="15">
        <f>Y_G!S19-YConM!S19-YConH!S19-YConLC!S19-YConK_T!S19-YConKC!S19</f>
        <v>4.8955919257916633E-2</v>
      </c>
      <c r="T19" s="15">
        <f>Y_G!T19-YConM!T19-YConH!T19-YConLC!T19-YConK_T!T19-YConKC!T19</f>
        <v>-3.496020768562523E-2</v>
      </c>
      <c r="U19" s="15">
        <f>Y_G!U19-YConM!U19-YConH!U19-YConLC!U19-YConK_T!U19-YConKC!U19</f>
        <v>-1.2941861691972197E-2</v>
      </c>
      <c r="V19" s="15">
        <f>Y_G!V19-YConM!V19-YConH!V19-YConLC!V19-YConK_T!V19-YConKC!V19</f>
        <v>-2.5982124831417038E-2</v>
      </c>
      <c r="W19" s="15">
        <f>Y_G!W19-YConM!W19-YConH!W19-YConLC!W19-YConK_T!W19-YConKC!W19</f>
        <v>2.0554997249746694E-2</v>
      </c>
      <c r="X19" s="15">
        <f>Y_G!X19-YConM!X19-YConH!X19-YConLC!X19-YConK_T!X19-YConKC!X19</f>
        <v>2.1785292796557301E-2</v>
      </c>
      <c r="Y19" s="15">
        <f>Y_G!Y19-YConM!Y19-YConH!Y19-YConLC!Y19-YConK_T!Y19-YConKC!Y19</f>
        <v>6.4097713009456644E-2</v>
      </c>
      <c r="Z19" s="15">
        <f>Y_G!Z19-YConM!Z19-YConH!Z19-YConLC!Z19-YConK_T!Z19-YConKC!Z19</f>
        <v>1.5938831838802854E-2</v>
      </c>
      <c r="AA19" s="15">
        <f>Y_G!AA19-YConM!AA19-YConH!AA19-YConLC!AA19-YConK_T!AA19-YConKC!AA19</f>
        <v>1.5903492605381177E-2</v>
      </c>
      <c r="AB19" s="15">
        <f>Y_G!AB19-YConM!AB19-YConH!AB19-YConLC!AB19-YConK_T!AB19-YConKC!AB19</f>
        <v>1.8986880856429664E-2</v>
      </c>
      <c r="AC19" s="15">
        <f>Y_G!AC19-YConM!AC19-YConH!AC19-YConLC!AC19-YConK_T!AC19-YConKC!AC19</f>
        <v>3.1593594973726442E-2</v>
      </c>
      <c r="AD19" s="15"/>
      <c r="AF19" s="64">
        <f t="shared" si="0"/>
        <v>-3.2145258287439873E-3</v>
      </c>
      <c r="AG19" s="64">
        <f t="shared" si="1"/>
        <v>-1.3887659845135746E-2</v>
      </c>
      <c r="AH19" s="64">
        <f t="shared" si="2"/>
        <v>7.2641375681180079E-3</v>
      </c>
      <c r="AI19" s="64">
        <f t="shared" si="3"/>
        <v>-6.308780832542096E-3</v>
      </c>
      <c r="AJ19" s="64">
        <f t="shared" si="4"/>
        <v>2.9304102656759357E-2</v>
      </c>
      <c r="AK19" s="64">
        <f t="shared" si="5"/>
        <v>-3.3117611385088687E-3</v>
      </c>
      <c r="AL19" s="64">
        <f t="shared" si="6"/>
        <v>1.1497660912108628E-2</v>
      </c>
      <c r="AM19" s="64">
        <f t="shared" si="7"/>
        <v>8.0495166613662739E-3</v>
      </c>
      <c r="AN19" s="64">
        <f t="shared" si="8"/>
        <v>2.5290237915078055E-2</v>
      </c>
      <c r="AO19" s="64">
        <f t="shared" si="9"/>
        <v>2.6314547436911075E-3</v>
      </c>
    </row>
    <row r="20" spans="1:41" x14ac:dyDescent="0.2">
      <c r="A20" s="4">
        <v>18</v>
      </c>
      <c r="B20" s="6" t="s">
        <v>55</v>
      </c>
      <c r="C20" s="15"/>
      <c r="D20" s="15">
        <f>Y_G!D20-YConM!D20-YConH!D20-YConLC!D20-YConK_T!D20-YConKC!D20</f>
        <v>-1.7480996737993623E-2</v>
      </c>
      <c r="E20" s="15">
        <f>Y_G!E20-YConM!E20-YConH!E20-YConLC!E20-YConK_T!E20-YConKC!E20</f>
        <v>1.5155197988067677E-2</v>
      </c>
      <c r="F20" s="15">
        <f>Y_G!F20-YConM!F20-YConH!F20-YConLC!F20-YConK_T!F20-YConKC!F20</f>
        <v>4.177361526520483E-2</v>
      </c>
      <c r="G20" s="15">
        <f>Y_G!G20-YConM!G20-YConH!G20-YConLC!G20-YConK_T!G20-YConKC!G20</f>
        <v>-1.0240401295375418E-2</v>
      </c>
      <c r="H20" s="15">
        <f>Y_G!H20-YConM!H20-YConH!H20-YConLC!H20-YConK_T!H20-YConKC!H20</f>
        <v>8.3345060115639566E-3</v>
      </c>
      <c r="I20" s="15">
        <f>Y_G!I20-YConM!I20-YConH!I20-YConLC!I20-YConK_T!I20-YConKC!I20</f>
        <v>-1.0938389578509431E-2</v>
      </c>
      <c r="J20" s="15">
        <f>Y_G!J20-YConM!J20-YConH!J20-YConLC!J20-YConK_T!J20-YConKC!J20</f>
        <v>-4.1154230855011506E-2</v>
      </c>
      <c r="K20" s="15">
        <f>Y_G!K20-YConM!K20-YConH!K20-YConLC!K20-YConK_T!K20-YConKC!K20</f>
        <v>1.0111565059114553E-2</v>
      </c>
      <c r="L20" s="15">
        <f>Y_G!L20-YConM!L20-YConH!L20-YConLC!L20-YConK_T!L20-YConKC!L20</f>
        <v>1.3195599623300767E-2</v>
      </c>
      <c r="M20" s="15">
        <f>Y_G!M20-YConM!M20-YConH!M20-YConLC!M20-YConK_T!M20-YConKC!M20</f>
        <v>-3.5014792680752287E-3</v>
      </c>
      <c r="N20" s="15">
        <f>Y_G!N20-YConM!N20-YConH!N20-YConLC!N20-YConK_T!N20-YConKC!N20</f>
        <v>-6.4953048465130739E-2</v>
      </c>
      <c r="O20" s="15">
        <f>Y_G!O20-YConM!O20-YConH!O20-YConLC!O20-YConK_T!O20-YConKC!O20</f>
        <v>-1.8141213420589872E-2</v>
      </c>
      <c r="P20" s="15">
        <f>Y_G!P20-YConM!P20-YConH!P20-YConLC!P20-YConK_T!P20-YConKC!P20</f>
        <v>-2.5353313824749053E-2</v>
      </c>
      <c r="Q20" s="15">
        <f>Y_G!Q20-YConM!Q20-YConH!Q20-YConLC!Q20-YConK_T!Q20-YConKC!Q20</f>
        <v>-7.659530093769594E-2</v>
      </c>
      <c r="R20" s="15">
        <f>Y_G!R20-YConM!R20-YConH!R20-YConLC!R20-YConK_T!R20-YConKC!R20</f>
        <v>-0.19452833725174262</v>
      </c>
      <c r="S20" s="15">
        <f>Y_G!S20-YConM!S20-YConH!S20-YConLC!S20-YConK_T!S20-YConKC!S20</f>
        <v>0.17521102333230543</v>
      </c>
      <c r="T20" s="15">
        <f>Y_G!T20-YConM!T20-YConH!T20-YConLC!T20-YConK_T!T20-YConKC!T20</f>
        <v>-1.0627280619093137E-2</v>
      </c>
      <c r="U20" s="15">
        <f>Y_G!U20-YConM!U20-YConH!U20-YConLC!U20-YConK_T!U20-YConKC!U20</f>
        <v>-5.6463254262600675E-2</v>
      </c>
      <c r="V20" s="15">
        <f>Y_G!V20-YConM!V20-YConH!V20-YConLC!V20-YConK_T!V20-YConKC!V20</f>
        <v>-1.4011582869805024E-4</v>
      </c>
      <c r="W20" s="15">
        <f>Y_G!W20-YConM!W20-YConH!W20-YConLC!W20-YConK_T!W20-YConKC!W20</f>
        <v>4.3783380434508122E-3</v>
      </c>
      <c r="X20" s="15">
        <f>Y_G!X20-YConM!X20-YConH!X20-YConLC!X20-YConK_T!X20-YConKC!X20</f>
        <v>7.3896724107817377E-2</v>
      </c>
      <c r="Y20" s="15">
        <f>Y_G!Y20-YConM!Y20-YConH!Y20-YConLC!Y20-YConK_T!Y20-YConKC!Y20</f>
        <v>1.9311950534042239E-2</v>
      </c>
      <c r="Z20" s="15">
        <f>Y_G!Z20-YConM!Z20-YConH!Z20-YConLC!Z20-YConK_T!Z20-YConKC!Z20</f>
        <v>-7.2282342560089946E-2</v>
      </c>
      <c r="AA20" s="15">
        <f>Y_G!AA20-YConM!AA20-YConH!AA20-YConLC!AA20-YConK_T!AA20-YConKC!AA20</f>
        <v>-6.1758509848222919E-2</v>
      </c>
      <c r="AB20" s="15">
        <f>Y_G!AB20-YConM!AB20-YConH!AB20-YConLC!AB20-YConK_T!AB20-YConKC!AB20</f>
        <v>2.6258275163644082E-2</v>
      </c>
      <c r="AC20" s="15">
        <f>Y_G!AC20-YConM!AC20-YConH!AC20-YConLC!AC20-YConK_T!AC20-YConKC!AC20</f>
        <v>5.7987005770957584E-2</v>
      </c>
      <c r="AD20" s="15"/>
      <c r="AF20" s="64">
        <f t="shared" si="0"/>
        <v>8.8169056781903232E-3</v>
      </c>
      <c r="AG20" s="64">
        <f t="shared" si="1"/>
        <v>-1.7260318781160432E-2</v>
      </c>
      <c r="AH20" s="64">
        <f t="shared" si="2"/>
        <v>-2.7881428420494413E-2</v>
      </c>
      <c r="AI20" s="64">
        <f t="shared" si="3"/>
        <v>2.208882288175265E-3</v>
      </c>
      <c r="AJ20" s="64">
        <f t="shared" si="4"/>
        <v>-6.0967241879337913E-3</v>
      </c>
      <c r="AK20" s="64">
        <f t="shared" si="5"/>
        <v>-2.2570873600827424E-2</v>
      </c>
      <c r="AL20" s="64">
        <f t="shared" si="6"/>
        <v>-1.9439209498792645E-3</v>
      </c>
      <c r="AM20" s="64">
        <f t="shared" si="7"/>
        <v>-1.2960561304174289E-2</v>
      </c>
      <c r="AN20" s="64">
        <f t="shared" si="8"/>
        <v>4.2122640467300833E-2</v>
      </c>
      <c r="AO20" s="64">
        <f t="shared" si="9"/>
        <v>-8.0425366846446061E-3</v>
      </c>
    </row>
    <row r="21" spans="1:41" x14ac:dyDescent="0.2">
      <c r="A21" s="4">
        <v>19</v>
      </c>
      <c r="B21" s="6" t="s">
        <v>56</v>
      </c>
      <c r="C21" s="15"/>
      <c r="D21" s="15">
        <f>Y_G!D21-YConM!D21-YConH!D21-YConLC!D21-YConK_T!D21-YConKC!D21</f>
        <v>2.7088280730899396E-2</v>
      </c>
      <c r="E21" s="15">
        <f>Y_G!E21-YConM!E21-YConH!E21-YConLC!E21-YConK_T!E21-YConKC!E21</f>
        <v>6.1593720098014733E-2</v>
      </c>
      <c r="F21" s="15">
        <f>Y_G!F21-YConM!F21-YConH!F21-YConLC!F21-YConK_T!F21-YConKC!F21</f>
        <v>4.3382316955482954E-2</v>
      </c>
      <c r="G21" s="15">
        <f>Y_G!G21-YConM!G21-YConH!G21-YConLC!G21-YConK_T!G21-YConKC!G21</f>
        <v>-1.0506152588796414E-2</v>
      </c>
      <c r="H21" s="15">
        <f>Y_G!H21-YConM!H21-YConH!H21-YConLC!H21-YConK_T!H21-YConKC!H21</f>
        <v>-1.4026323875138203E-2</v>
      </c>
      <c r="I21" s="15">
        <f>Y_G!I21-YConM!I21-YConH!I21-YConLC!I21-YConK_T!I21-YConKC!I21</f>
        <v>7.3733471870569538E-3</v>
      </c>
      <c r="J21" s="15">
        <f>Y_G!J21-YConM!J21-YConH!J21-YConLC!J21-YConK_T!J21-YConKC!J21</f>
        <v>5.3821677441953583E-2</v>
      </c>
      <c r="K21" s="15">
        <f>Y_G!K21-YConM!K21-YConH!K21-YConLC!K21-YConK_T!K21-YConKC!K21</f>
        <v>6.5149440595072428E-3</v>
      </c>
      <c r="L21" s="15">
        <f>Y_G!L21-YConM!L21-YConH!L21-YConLC!L21-YConK_T!L21-YConKC!L21</f>
        <v>-1.9193484699744971E-2</v>
      </c>
      <c r="M21" s="15">
        <f>Y_G!M21-YConM!M21-YConH!M21-YConLC!M21-YConK_T!M21-YConKC!M21</f>
        <v>-2.2743446368237826E-2</v>
      </c>
      <c r="N21" s="15">
        <f>Y_G!N21-YConM!N21-YConH!N21-YConLC!N21-YConK_T!N21-YConKC!N21</f>
        <v>-1.0809632582401529E-2</v>
      </c>
      <c r="O21" s="15">
        <f>Y_G!O21-YConM!O21-YConH!O21-YConLC!O21-YConK_T!O21-YConKC!O21</f>
        <v>-6.9679553320103173E-3</v>
      </c>
      <c r="P21" s="15">
        <f>Y_G!P21-YConM!P21-YConH!P21-YConLC!P21-YConK_T!P21-YConKC!P21</f>
        <v>-1.1050098497974246E-2</v>
      </c>
      <c r="Q21" s="15">
        <f>Y_G!Q21-YConM!Q21-YConH!Q21-YConLC!Q21-YConK_T!Q21-YConKC!Q21</f>
        <v>-6.4186260228136453E-3</v>
      </c>
      <c r="R21" s="15">
        <f>Y_G!R21-YConM!R21-YConH!R21-YConLC!R21-YConK_T!R21-YConKC!R21</f>
        <v>-3.0032784506933741E-2</v>
      </c>
      <c r="S21" s="15">
        <f>Y_G!S21-YConM!S21-YConH!S21-YConLC!S21-YConK_T!S21-YConKC!S21</f>
        <v>4.7421642875732431E-2</v>
      </c>
      <c r="T21" s="15">
        <f>Y_G!T21-YConM!T21-YConH!T21-YConLC!T21-YConK_T!T21-YConKC!T21</f>
        <v>-4.1384127008251434E-2</v>
      </c>
      <c r="U21" s="15">
        <f>Y_G!U21-YConM!U21-YConH!U21-YConLC!U21-YConK_T!U21-YConKC!U21</f>
        <v>7.7543207706661198E-3</v>
      </c>
      <c r="V21" s="15">
        <f>Y_G!V21-YConM!V21-YConH!V21-YConLC!V21-YConK_T!V21-YConKC!V21</f>
        <v>6.4820910650322024E-3</v>
      </c>
      <c r="W21" s="15">
        <f>Y_G!W21-YConM!W21-YConH!W21-YConLC!W21-YConK_T!W21-YConKC!W21</f>
        <v>1.1803324175232491E-3</v>
      </c>
      <c r="X21" s="15">
        <f>Y_G!X21-YConM!X21-YConH!X21-YConLC!X21-YConK_T!X21-YConKC!X21</f>
        <v>4.5876233455786194E-3</v>
      </c>
      <c r="Y21" s="15">
        <f>Y_G!Y21-YConM!Y21-YConH!Y21-YConLC!Y21-YConK_T!Y21-YConKC!Y21</f>
        <v>-3.1904410660648815E-2</v>
      </c>
      <c r="Z21" s="15">
        <f>Y_G!Z21-YConM!Z21-YConH!Z21-YConLC!Z21-YConK_T!Z21-YConKC!Z21</f>
        <v>-1.4796318176762866E-2</v>
      </c>
      <c r="AA21" s="15">
        <f>Y_G!AA21-YConM!AA21-YConH!AA21-YConLC!AA21-YConK_T!AA21-YConKC!AA21</f>
        <v>5.1154423292756067E-2</v>
      </c>
      <c r="AB21" s="15">
        <f>Y_G!AB21-YConM!AB21-YConH!AB21-YConLC!AB21-YConK_T!AB21-YConKC!AB21</f>
        <v>3.6107981573544556E-2</v>
      </c>
      <c r="AC21" s="15">
        <f>Y_G!AC21-YConM!AC21-YConH!AC21-YConLC!AC21-YConK_T!AC21-YConKC!AC21</f>
        <v>-2.2868685075145848E-2</v>
      </c>
      <c r="AD21" s="15"/>
      <c r="AF21" s="64">
        <f t="shared" si="0"/>
        <v>1.7563381555324005E-2</v>
      </c>
      <c r="AG21" s="64">
        <f t="shared" si="1"/>
        <v>1.5180115702153004E-3</v>
      </c>
      <c r="AH21" s="64">
        <f t="shared" si="2"/>
        <v>-1.4095642967999033E-3</v>
      </c>
      <c r="AI21" s="64">
        <f t="shared" si="3"/>
        <v>-4.2759518818902475E-3</v>
      </c>
      <c r="AJ21" s="64">
        <f t="shared" si="4"/>
        <v>3.5385981907486196E-3</v>
      </c>
      <c r="AK21" s="64">
        <f t="shared" si="5"/>
        <v>5.422363670769814E-5</v>
      </c>
      <c r="AL21" s="64">
        <f t="shared" si="6"/>
        <v>-3.6867684557081515E-4</v>
      </c>
      <c r="AM21" s="64">
        <f t="shared" si="7"/>
        <v>-2.1157581192633576E-3</v>
      </c>
      <c r="AN21" s="64">
        <f t="shared" si="8"/>
        <v>6.6196482491993544E-3</v>
      </c>
      <c r="AO21" s="64">
        <f t="shared" si="9"/>
        <v>3.3868950275195548E-3</v>
      </c>
    </row>
    <row r="22" spans="1:41" x14ac:dyDescent="0.2">
      <c r="A22" s="4">
        <v>20</v>
      </c>
      <c r="B22" s="6" t="s">
        <v>57</v>
      </c>
      <c r="C22" s="15"/>
      <c r="D22" s="15">
        <f>Y_G!D22-YConM!D22-YConH!D22-YConLC!D22-YConK_T!D22-YConKC!D22</f>
        <v>-3.9049977187490682E-2</v>
      </c>
      <c r="E22" s="15">
        <f>Y_G!E22-YConM!E22-YConH!E22-YConLC!E22-YConK_T!E22-YConKC!E22</f>
        <v>-2.1539146472843405E-3</v>
      </c>
      <c r="F22" s="15">
        <f>Y_G!F22-YConM!F22-YConH!F22-YConLC!F22-YConK_T!F22-YConKC!F22</f>
        <v>5.2906117811323513E-3</v>
      </c>
      <c r="G22" s="15">
        <f>Y_G!G22-YConM!G22-YConH!G22-YConLC!G22-YConK_T!G22-YConKC!G22</f>
        <v>-1.322466581314336E-2</v>
      </c>
      <c r="H22" s="15">
        <f>Y_G!H22-YConM!H22-YConH!H22-YConLC!H22-YConK_T!H22-YConKC!H22</f>
        <v>2.1967295045953114E-2</v>
      </c>
      <c r="I22" s="15">
        <f>Y_G!I22-YConM!I22-YConH!I22-YConLC!I22-YConK_T!I22-YConKC!I22</f>
        <v>-5.4711848744091705E-2</v>
      </c>
      <c r="J22" s="15">
        <f>Y_G!J22-YConM!J22-YConH!J22-YConLC!J22-YConK_T!J22-YConKC!J22</f>
        <v>-9.7570611235736904E-3</v>
      </c>
      <c r="K22" s="15">
        <f>Y_G!K22-YConM!K22-YConH!K22-YConLC!K22-YConK_T!K22-YConKC!K22</f>
        <v>1.6406648045918275E-2</v>
      </c>
      <c r="L22" s="15">
        <f>Y_G!L22-YConM!L22-YConH!L22-YConLC!L22-YConK_T!L22-YConKC!L22</f>
        <v>-1.053873156574589E-2</v>
      </c>
      <c r="M22" s="15">
        <f>Y_G!M22-YConM!M22-YConH!M22-YConLC!M22-YConK_T!M22-YConKC!M22</f>
        <v>-3.5488607411616351E-2</v>
      </c>
      <c r="N22" s="15">
        <f>Y_G!N22-YConM!N22-YConH!N22-YConLC!N22-YConK_T!N22-YConKC!N22</f>
        <v>-3.9535096104841754E-3</v>
      </c>
      <c r="O22" s="15">
        <f>Y_G!O22-YConM!O22-YConH!O22-YConLC!O22-YConK_T!O22-YConKC!O22</f>
        <v>-2.1242262330844138E-2</v>
      </c>
      <c r="P22" s="15">
        <f>Y_G!P22-YConM!P22-YConH!P22-YConLC!P22-YConK_T!P22-YConKC!P22</f>
        <v>-1.8191317971223194E-2</v>
      </c>
      <c r="Q22" s="15">
        <f>Y_G!Q22-YConM!Q22-YConH!Q22-YConLC!Q22-YConK_T!Q22-YConKC!Q22</f>
        <v>-1.8605333924185324E-2</v>
      </c>
      <c r="R22" s="15">
        <f>Y_G!R22-YConM!R22-YConH!R22-YConLC!R22-YConK_T!R22-YConKC!R22</f>
        <v>5.3592145339707645E-2</v>
      </c>
      <c r="S22" s="15">
        <f>Y_G!S22-YConM!S22-YConH!S22-YConLC!S22-YConK_T!S22-YConKC!S22</f>
        <v>-5.9590951536005665E-3</v>
      </c>
      <c r="T22" s="15">
        <f>Y_G!T22-YConM!T22-YConH!T22-YConLC!T22-YConK_T!T22-YConKC!T22</f>
        <v>-4.1949113504475201E-2</v>
      </c>
      <c r="U22" s="15">
        <f>Y_G!U22-YConM!U22-YConH!U22-YConLC!U22-YConK_T!U22-YConKC!U22</f>
        <v>2.9112902593996015E-2</v>
      </c>
      <c r="V22" s="15">
        <f>Y_G!V22-YConM!V22-YConH!V22-YConLC!V22-YConK_T!V22-YConKC!V22</f>
        <v>-1.0967756215261649E-3</v>
      </c>
      <c r="W22" s="15">
        <f>Y_G!W22-YConM!W22-YConH!W22-YConLC!W22-YConK_T!W22-YConKC!W22</f>
        <v>-6.2387428911562133E-3</v>
      </c>
      <c r="X22" s="15">
        <f>Y_G!X22-YConM!X22-YConH!X22-YConLC!X22-YConK_T!X22-YConKC!X22</f>
        <v>4.3200346400545819E-2</v>
      </c>
      <c r="Y22" s="15">
        <f>Y_G!Y22-YConM!Y22-YConH!Y22-YConLC!Y22-YConK_T!Y22-YConKC!Y22</f>
        <v>5.0262214248505979E-2</v>
      </c>
      <c r="Z22" s="15">
        <f>Y_G!Z22-YConM!Z22-YConH!Z22-YConLC!Z22-YConK_T!Z22-YConKC!Z22</f>
        <v>-2.5552698777204445E-2</v>
      </c>
      <c r="AA22" s="15">
        <f>Y_G!AA22-YConM!AA22-YConH!AA22-YConLC!AA22-YConK_T!AA22-YConKC!AA22</f>
        <v>1.1642880540926655E-3</v>
      </c>
      <c r="AB22" s="15">
        <f>Y_G!AB22-YConM!AB22-YConH!AB22-YConLC!AB22-YConK_T!AB22-YConKC!AB22</f>
        <v>4.1563241405386711E-2</v>
      </c>
      <c r="AC22" s="15">
        <f>Y_G!AC22-YConM!AC22-YConH!AC22-YConLC!AC22-YConK_T!AC22-YConKC!AC22</f>
        <v>3.4153633882694816E-2</v>
      </c>
      <c r="AD22" s="15"/>
      <c r="AF22" s="64">
        <f t="shared" si="0"/>
        <v>-8.5665044754867879E-3</v>
      </c>
      <c r="AG22" s="64">
        <f t="shared" si="1"/>
        <v>-8.6662523331003678E-3</v>
      </c>
      <c r="AH22" s="64">
        <f t="shared" si="2"/>
        <v>-2.081172808029115E-3</v>
      </c>
      <c r="AI22" s="64">
        <f t="shared" si="3"/>
        <v>4.6057233954768509E-3</v>
      </c>
      <c r="AJ22" s="64">
        <f t="shared" si="4"/>
        <v>2.0318135762695144E-2</v>
      </c>
      <c r="AK22" s="64">
        <f t="shared" si="5"/>
        <v>-5.3737125705647423E-3</v>
      </c>
      <c r="AL22" s="64">
        <f t="shared" si="6"/>
        <v>1.2461929579085998E-2</v>
      </c>
      <c r="AM22" s="64">
        <f t="shared" si="7"/>
        <v>6.1128025628473075E-3</v>
      </c>
      <c r="AN22" s="64">
        <f t="shared" si="8"/>
        <v>3.785843764404076E-2</v>
      </c>
      <c r="AO22" s="64">
        <f t="shared" si="9"/>
        <v>1.1219859083111468E-3</v>
      </c>
    </row>
    <row r="23" spans="1:41" x14ac:dyDescent="0.2">
      <c r="A23" s="4">
        <v>21</v>
      </c>
      <c r="B23" s="6" t="s">
        <v>58</v>
      </c>
      <c r="C23" s="15"/>
      <c r="D23" s="15">
        <f>Y_G!D23-YConM!D23-YConH!D23-YConLC!D23-YConK_T!D23-YConKC!D23</f>
        <v>4.9097182089878226E-2</v>
      </c>
      <c r="E23" s="15">
        <f>Y_G!E23-YConM!E23-YConH!E23-YConLC!E23-YConK_T!E23-YConKC!E23</f>
        <v>2.066163270158133E-2</v>
      </c>
      <c r="F23" s="15">
        <f>Y_G!F23-YConM!F23-YConH!F23-YConLC!F23-YConK_T!F23-YConKC!F23</f>
        <v>-2.0188980838228149E-4</v>
      </c>
      <c r="G23" s="15">
        <f>Y_G!G23-YConM!G23-YConH!G23-YConLC!G23-YConK_T!G23-YConKC!G23</f>
        <v>3.295776643381567E-3</v>
      </c>
      <c r="H23" s="15">
        <f>Y_G!H23-YConM!H23-YConH!H23-YConLC!H23-YConK_T!H23-YConKC!H23</f>
        <v>1.0868093264647825E-2</v>
      </c>
      <c r="I23" s="15">
        <f>Y_G!I23-YConM!I23-YConH!I23-YConLC!I23-YConK_T!I23-YConKC!I23</f>
        <v>4.2696335756818353E-2</v>
      </c>
      <c r="J23" s="15">
        <f>Y_G!J23-YConM!J23-YConH!J23-YConLC!J23-YConK_T!J23-YConKC!J23</f>
        <v>-1.1829623590081099E-2</v>
      </c>
      <c r="K23" s="15">
        <f>Y_G!K23-YConM!K23-YConH!K23-YConLC!K23-YConK_T!K23-YConKC!K23</f>
        <v>2.4868665011004668E-2</v>
      </c>
      <c r="L23" s="15">
        <f>Y_G!L23-YConM!L23-YConH!L23-YConLC!L23-YConK_T!L23-YConKC!L23</f>
        <v>3.5598083791231874E-2</v>
      </c>
      <c r="M23" s="15">
        <f>Y_G!M23-YConM!M23-YConH!M23-YConLC!M23-YConK_T!M23-YConKC!M23</f>
        <v>1.3577383457754697E-2</v>
      </c>
      <c r="N23" s="15">
        <f>Y_G!N23-YConM!N23-YConH!N23-YConLC!N23-YConK_T!N23-YConKC!N23</f>
        <v>-7.2416667181023284E-3</v>
      </c>
      <c r="O23" s="15">
        <f>Y_G!O23-YConM!O23-YConH!O23-YConLC!O23-YConK_T!O23-YConKC!O23</f>
        <v>3.5332355819798864E-2</v>
      </c>
      <c r="P23" s="15">
        <f>Y_G!P23-YConM!P23-YConH!P23-YConLC!P23-YConK_T!P23-YConKC!P23</f>
        <v>1.095805863846847E-2</v>
      </c>
      <c r="Q23" s="15">
        <f>Y_G!Q23-YConM!Q23-YConH!Q23-YConLC!Q23-YConK_T!Q23-YConKC!Q23</f>
        <v>4.0838236964792538E-2</v>
      </c>
      <c r="R23" s="15">
        <f>Y_G!R23-YConM!R23-YConH!R23-YConLC!R23-YConK_T!R23-YConKC!R23</f>
        <v>2.5866018836010305E-3</v>
      </c>
      <c r="S23" s="15">
        <f>Y_G!S23-YConM!S23-YConH!S23-YConLC!S23-YConK_T!S23-YConKC!S23</f>
        <v>5.2807761670442606E-2</v>
      </c>
      <c r="T23" s="15">
        <f>Y_G!T23-YConM!T23-YConH!T23-YConLC!T23-YConK_T!T23-YConKC!T23</f>
        <v>5.6907653681751835E-3</v>
      </c>
      <c r="U23" s="15">
        <f>Y_G!U23-YConM!U23-YConH!U23-YConLC!U23-YConK_T!U23-YConKC!U23</f>
        <v>-2.4642346920442534E-2</v>
      </c>
      <c r="V23" s="15">
        <f>Y_G!V23-YConM!V23-YConH!V23-YConLC!V23-YConK_T!V23-YConKC!V23</f>
        <v>1.0726477635365925E-2</v>
      </c>
      <c r="W23" s="15">
        <f>Y_G!W23-YConM!W23-YConH!W23-YConLC!W23-YConK_T!W23-YConKC!W23</f>
        <v>-2.1125528106746082E-2</v>
      </c>
      <c r="X23" s="15">
        <f>Y_G!X23-YConM!X23-YConH!X23-YConLC!X23-YConK_T!X23-YConKC!X23</f>
        <v>1.5798304202474866E-2</v>
      </c>
      <c r="Y23" s="15">
        <f>Y_G!Y23-YConM!Y23-YConH!Y23-YConLC!Y23-YConK_T!Y23-YConKC!Y23</f>
        <v>3.1341248054953669E-2</v>
      </c>
      <c r="Z23" s="15">
        <f>Y_G!Z23-YConM!Z23-YConH!Z23-YConLC!Z23-YConK_T!Z23-YConKC!Z23</f>
        <v>9.4448559393518292E-3</v>
      </c>
      <c r="AA23" s="15">
        <f>Y_G!AA23-YConM!AA23-YConH!AA23-YConLC!AA23-YConK_T!AA23-YConKC!AA23</f>
        <v>4.3600579928533126E-2</v>
      </c>
      <c r="AB23" s="15">
        <f>Y_G!AB23-YConM!AB23-YConH!AB23-YConLC!AB23-YConK_T!AB23-YConKC!AB23</f>
        <v>7.9539208296932687E-3</v>
      </c>
      <c r="AC23" s="15">
        <f>Y_G!AC23-YConM!AC23-YConH!AC23-YConLC!AC23-YConK_T!AC23-YConKC!AC23</f>
        <v>5.2436725621066646E-2</v>
      </c>
      <c r="AD23" s="15"/>
      <c r="AF23" s="64">
        <f t="shared" si="0"/>
        <v>1.5463989711609361E-2</v>
      </c>
      <c r="AG23" s="64">
        <f t="shared" si="1"/>
        <v>1.0994568390361562E-2</v>
      </c>
      <c r="AH23" s="64">
        <f t="shared" si="2"/>
        <v>2.8504602995420701E-2</v>
      </c>
      <c r="AI23" s="64">
        <f t="shared" si="3"/>
        <v>-2.7104655642345285E-3</v>
      </c>
      <c r="AJ23" s="64">
        <f t="shared" si="4"/>
        <v>2.8955466074719705E-2</v>
      </c>
      <c r="AK23" s="64">
        <f t="shared" si="5"/>
        <v>1.9749585692891126E-2</v>
      </c>
      <c r="AL23" s="64">
        <f t="shared" si="6"/>
        <v>1.3122500255242591E-2</v>
      </c>
      <c r="AM23" s="64">
        <f t="shared" si="7"/>
        <v>8.8542945127082478E-3</v>
      </c>
      <c r="AN23" s="64">
        <f t="shared" si="8"/>
        <v>3.0195323225379957E-2</v>
      </c>
      <c r="AO23" s="64">
        <f t="shared" si="9"/>
        <v>1.6241632321575362E-2</v>
      </c>
    </row>
    <row r="24" spans="1:41" x14ac:dyDescent="0.2">
      <c r="A24" s="4">
        <v>22</v>
      </c>
      <c r="B24" s="6" t="s">
        <v>59</v>
      </c>
      <c r="C24" s="15"/>
      <c r="D24" s="15">
        <f>Y_G!D24-YConM!D24-YConH!D24-YConLC!D24-YConK_T!D24-YConKC!D24</f>
        <v>1.3566924065483158E-2</v>
      </c>
      <c r="E24" s="15">
        <f>Y_G!E24-YConM!E24-YConH!E24-YConLC!E24-YConK_T!E24-YConKC!E24</f>
        <v>2.7501692923206741E-2</v>
      </c>
      <c r="F24" s="15">
        <f>Y_G!F24-YConM!F24-YConH!F24-YConLC!F24-YConK_T!F24-YConKC!F24</f>
        <v>-8.6428096581952774E-3</v>
      </c>
      <c r="G24" s="15">
        <f>Y_G!G24-YConM!G24-YConH!G24-YConLC!G24-YConK_T!G24-YConKC!G24</f>
        <v>-3.840063049880639E-2</v>
      </c>
      <c r="H24" s="15">
        <f>Y_G!H24-YConM!H24-YConH!H24-YConLC!H24-YConK_T!H24-YConKC!H24</f>
        <v>2.1720750581474137E-2</v>
      </c>
      <c r="I24" s="15">
        <f>Y_G!I24-YConM!I24-YConH!I24-YConLC!I24-YConK_T!I24-YConKC!I24</f>
        <v>-2.1324028366879369E-2</v>
      </c>
      <c r="J24" s="15">
        <f>Y_G!J24-YConM!J24-YConH!J24-YConLC!J24-YConK_T!J24-YConKC!J24</f>
        <v>1.298767571609033E-2</v>
      </c>
      <c r="K24" s="15">
        <f>Y_G!K24-YConM!K24-YConH!K24-YConLC!K24-YConK_T!K24-YConKC!K24</f>
        <v>-6.3941424293293531E-4</v>
      </c>
      <c r="L24" s="15">
        <f>Y_G!L24-YConM!L24-YConH!L24-YConLC!L24-YConK_T!L24-YConKC!L24</f>
        <v>1.8292973817255188E-2</v>
      </c>
      <c r="M24" s="15">
        <f>Y_G!M24-YConM!M24-YConH!M24-YConLC!M24-YConK_T!M24-YConKC!M24</f>
        <v>1.6790342185152084E-2</v>
      </c>
      <c r="N24" s="15">
        <f>Y_G!N24-YConM!N24-YConH!N24-YConLC!N24-YConK_T!N24-YConKC!N24</f>
        <v>-2.2587096572417656E-3</v>
      </c>
      <c r="O24" s="15">
        <f>Y_G!O24-YConM!O24-YConH!O24-YConLC!O24-YConK_T!O24-YConKC!O24</f>
        <v>-6.7865062482152993E-3</v>
      </c>
      <c r="P24" s="15">
        <f>Y_G!P24-YConM!P24-YConH!P24-YConLC!P24-YConK_T!P24-YConKC!P24</f>
        <v>5.5211569124879338E-2</v>
      </c>
      <c r="Q24" s="15">
        <f>Y_G!Q24-YConM!Q24-YConH!Q24-YConLC!Q24-YConK_T!Q24-YConKC!Q24</f>
        <v>1.5462325442674117E-2</v>
      </c>
      <c r="R24" s="15">
        <f>Y_G!R24-YConM!R24-YConH!R24-YConLC!R24-YConK_T!R24-YConKC!R24</f>
        <v>-7.7310095719058197E-2</v>
      </c>
      <c r="S24" s="15">
        <f>Y_G!S24-YConM!S24-YConH!S24-YConLC!S24-YConK_T!S24-YConKC!S24</f>
        <v>9.7184924412121714E-3</v>
      </c>
      <c r="T24" s="15">
        <f>Y_G!T24-YConM!T24-YConH!T24-YConLC!T24-YConK_T!T24-YConKC!T24</f>
        <v>6.4496953155679937E-2</v>
      </c>
      <c r="U24" s="15">
        <f>Y_G!U24-YConM!U24-YConH!U24-YConLC!U24-YConK_T!U24-YConKC!U24</f>
        <v>1.2501676287542982E-2</v>
      </c>
      <c r="V24" s="15">
        <f>Y_G!V24-YConM!V24-YConH!V24-YConLC!V24-YConK_T!V24-YConKC!V24</f>
        <v>6.1598728361763812E-2</v>
      </c>
      <c r="W24" s="15">
        <f>Y_G!W24-YConM!W24-YConH!W24-YConLC!W24-YConK_T!W24-YConKC!W24</f>
        <v>2.4604705489625324E-2</v>
      </c>
      <c r="X24" s="15">
        <f>Y_G!X24-YConM!X24-YConH!X24-YConLC!X24-YConK_T!X24-YConKC!X24</f>
        <v>7.1081520204245435E-3</v>
      </c>
      <c r="Y24" s="15">
        <f>Y_G!Y24-YConM!Y24-YConH!Y24-YConLC!Y24-YConK_T!Y24-YConKC!Y24</f>
        <v>-2.8155640701026893E-3</v>
      </c>
      <c r="Z24" s="15">
        <f>Y_G!Z24-YConM!Z24-YConH!Z24-YConLC!Z24-YConK_T!Z24-YConKC!Z24</f>
        <v>1.6458073723374822E-2</v>
      </c>
      <c r="AA24" s="15">
        <f>Y_G!AA24-YConM!AA24-YConH!AA24-YConLC!AA24-YConK_T!AA24-YConKC!AA24</f>
        <v>2.8373826932211878E-2</v>
      </c>
      <c r="AB24" s="15">
        <f>Y_G!AB24-YConM!AB24-YConH!AB24-YConLC!AB24-YConK_T!AB24-YConKC!AB24</f>
        <v>1.0890598728827227E-2</v>
      </c>
      <c r="AC24" s="15">
        <f>Y_G!AC24-YConM!AC24-YConH!AC24-YConLC!AC24-YConK_T!AC24-YConKC!AC24</f>
        <v>-6.925364951176205E-2</v>
      </c>
      <c r="AD24" s="15"/>
      <c r="AF24" s="64">
        <f t="shared" si="0"/>
        <v>-3.8290050038400315E-3</v>
      </c>
      <c r="AG24" s="64">
        <f t="shared" si="1"/>
        <v>9.0345735636645809E-3</v>
      </c>
      <c r="AH24" s="64">
        <f t="shared" si="2"/>
        <v>-7.4084299170157385E-4</v>
      </c>
      <c r="AI24" s="64">
        <f t="shared" si="3"/>
        <v>3.4062043063007322E-2</v>
      </c>
      <c r="AJ24" s="64">
        <f t="shared" si="4"/>
        <v>-3.269342839490162E-3</v>
      </c>
      <c r="AK24" s="64">
        <f t="shared" si="5"/>
        <v>4.1468652859815037E-3</v>
      </c>
      <c r="AL24" s="64">
        <f t="shared" si="6"/>
        <v>1.5396350111758578E-2</v>
      </c>
      <c r="AM24" s="64">
        <f t="shared" si="7"/>
        <v>2.6540818987565076E-2</v>
      </c>
      <c r="AN24" s="64">
        <f t="shared" si="8"/>
        <v>-2.918152539146741E-2</v>
      </c>
      <c r="AO24" s="64">
        <f t="shared" si="9"/>
        <v>7.0514851583280257E-3</v>
      </c>
    </row>
    <row r="25" spans="1:41" x14ac:dyDescent="0.2">
      <c r="A25" s="4">
        <v>23</v>
      </c>
      <c r="B25" s="6" t="s">
        <v>60</v>
      </c>
      <c r="C25" s="15"/>
      <c r="D25" s="15">
        <f>Y_G!D25-YConM!D25-YConH!D25-YConLC!D25-YConK_T!D25-YConKC!D25</f>
        <v>-2.2045394785808973E-2</v>
      </c>
      <c r="E25" s="15">
        <f>Y_G!E25-YConM!E25-YConH!E25-YConLC!E25-YConK_T!E25-YConKC!E25</f>
        <v>7.671937855597967E-2</v>
      </c>
      <c r="F25" s="15">
        <f>Y_G!F25-YConM!F25-YConH!F25-YConLC!F25-YConK_T!F25-YConKC!F25</f>
        <v>1.7251381983731547E-2</v>
      </c>
      <c r="G25" s="15">
        <f>Y_G!G25-YConM!G25-YConH!G25-YConLC!G25-YConK_T!G25-YConKC!G25</f>
        <v>-9.9548161744598643E-2</v>
      </c>
      <c r="H25" s="15">
        <f>Y_G!H25-YConM!H25-YConH!H25-YConLC!H25-YConK_T!H25-YConKC!H25</f>
        <v>-5.1522739651570726E-2</v>
      </c>
      <c r="I25" s="15">
        <f>Y_G!I25-YConM!I25-YConH!I25-YConLC!I25-YConK_T!I25-YConKC!I25</f>
        <v>3.5369292027202168E-2</v>
      </c>
      <c r="J25" s="15">
        <f>Y_G!J25-YConM!J25-YConH!J25-YConLC!J25-YConK_T!J25-YConKC!J25</f>
        <v>-2.5154425420095525E-2</v>
      </c>
      <c r="K25" s="15">
        <f>Y_G!K25-YConM!K25-YConH!K25-YConLC!K25-YConK_T!K25-YConKC!K25</f>
        <v>-2.6420672802583343E-2</v>
      </c>
      <c r="L25" s="15">
        <f>Y_G!L25-YConM!L25-YConH!L25-YConLC!L25-YConK_T!L25-YConKC!L25</f>
        <v>-6.329785882629882E-2</v>
      </c>
      <c r="M25" s="15">
        <f>Y_G!M25-YConM!M25-YConH!M25-YConLC!M25-YConK_T!M25-YConKC!M25</f>
        <v>-1.3015132657760354E-2</v>
      </c>
      <c r="N25" s="15">
        <f>Y_G!N25-YConM!N25-YConH!N25-YConLC!N25-YConK_T!N25-YConKC!N25</f>
        <v>-8.6155041104655355E-3</v>
      </c>
      <c r="O25" s="15">
        <f>Y_G!O25-YConM!O25-YConH!O25-YConLC!O25-YConK_T!O25-YConKC!O25</f>
        <v>2.0322622339548877E-2</v>
      </c>
      <c r="P25" s="15">
        <f>Y_G!P25-YConM!P25-YConH!P25-YConLC!P25-YConK_T!P25-YConKC!P25</f>
        <v>-2.2621217057821288E-2</v>
      </c>
      <c r="Q25" s="15">
        <f>Y_G!Q25-YConM!Q25-YConH!Q25-YConLC!Q25-YConK_T!Q25-YConKC!Q25</f>
        <v>5.3315787281469545E-2</v>
      </c>
      <c r="R25" s="15">
        <f>Y_G!R25-YConM!R25-YConH!R25-YConLC!R25-YConK_T!R25-YConKC!R25</f>
        <v>-1.02565205362741E-2</v>
      </c>
      <c r="S25" s="15">
        <f>Y_G!S25-YConM!S25-YConH!S25-YConLC!S25-YConK_T!S25-YConKC!S25</f>
        <v>3.344862005302026E-2</v>
      </c>
      <c r="T25" s="15">
        <f>Y_G!T25-YConM!T25-YConH!T25-YConLC!T25-YConK_T!T25-YConKC!T25</f>
        <v>-5.7393626584045735E-3</v>
      </c>
      <c r="U25" s="15">
        <f>Y_G!U25-YConM!U25-YConH!U25-YConLC!U25-YConK_T!U25-YConKC!U25</f>
        <v>1.1713123744519299E-2</v>
      </c>
      <c r="V25" s="15">
        <f>Y_G!V25-YConM!V25-YConH!V25-YConLC!V25-YConK_T!V25-YConKC!V25</f>
        <v>7.0474017487638332E-2</v>
      </c>
      <c r="W25" s="15">
        <f>Y_G!W25-YConM!W25-YConH!W25-YConLC!W25-YConK_T!W25-YConKC!W25</f>
        <v>-3.2138863665813984E-2</v>
      </c>
      <c r="X25" s="15">
        <f>Y_G!X25-YConM!X25-YConH!X25-YConLC!X25-YConK_T!X25-YConKC!X25</f>
        <v>-4.4696254548891146E-2</v>
      </c>
      <c r="Y25" s="15">
        <f>Y_G!Y25-YConM!Y25-YConH!Y25-YConLC!Y25-YConK_T!Y25-YConKC!Y25</f>
        <v>-1.1298875652324788E-2</v>
      </c>
      <c r="Z25" s="15">
        <f>Y_G!Z25-YConM!Z25-YConH!Z25-YConLC!Z25-YConK_T!Z25-YConKC!Z25</f>
        <v>6.6156866614761042E-2</v>
      </c>
      <c r="AA25" s="15">
        <f>Y_G!AA25-YConM!AA25-YConH!AA25-YConLC!AA25-YConK_T!AA25-YConKC!AA25</f>
        <v>2.740356936031595E-2</v>
      </c>
      <c r="AB25" s="15">
        <f>Y_G!AB25-YConM!AB25-YConH!AB25-YConLC!AB25-YConK_T!AB25-YConKC!AB25</f>
        <v>-1.2002179214568016E-2</v>
      </c>
      <c r="AC25" s="15">
        <f>Y_G!AC25-YConM!AC25-YConH!AC25-YConLC!AC25-YConK_T!AC25-YConKC!AC25</f>
        <v>1.2801627959229003E-2</v>
      </c>
      <c r="AD25" s="15"/>
      <c r="AF25" s="64">
        <f t="shared" si="0"/>
        <v>-4.3461697658511962E-3</v>
      </c>
      <c r="AG25" s="64">
        <f t="shared" si="1"/>
        <v>-2.7300718763440712E-2</v>
      </c>
      <c r="AH25" s="64">
        <f t="shared" si="2"/>
        <v>1.4841858415988656E-2</v>
      </c>
      <c r="AI25" s="64">
        <f t="shared" si="3"/>
        <v>-7.7467928190415311E-5</v>
      </c>
      <c r="AJ25" s="64">
        <f t="shared" si="4"/>
        <v>1.6612201813482635E-2</v>
      </c>
      <c r="AK25" s="64">
        <f t="shared" si="5"/>
        <v>-6.2294301737260286E-3</v>
      </c>
      <c r="AL25" s="64">
        <f t="shared" si="6"/>
        <v>8.2673669426461104E-3</v>
      </c>
      <c r="AM25" s="64">
        <f t="shared" si="7"/>
        <v>1.0234277585225016E-2</v>
      </c>
      <c r="AN25" s="64">
        <f t="shared" si="8"/>
        <v>3.9972437233049343E-4</v>
      </c>
      <c r="AO25" s="64">
        <f t="shared" si="9"/>
        <v>-5.4059245602207786E-5</v>
      </c>
    </row>
    <row r="26" spans="1:41" x14ac:dyDescent="0.2">
      <c r="A26" s="4">
        <v>24</v>
      </c>
      <c r="B26" s="6" t="s">
        <v>61</v>
      </c>
      <c r="C26" s="15"/>
      <c r="D26" s="15">
        <f>Y_G!D26-YConM!D26-YConH!D26-YConLC!D26-YConK_T!D26-YConKC!D26</f>
        <v>-6.9901434657938973E-4</v>
      </c>
      <c r="E26" s="15">
        <f>Y_G!E26-YConM!E26-YConH!E26-YConLC!E26-YConK_T!E26-YConKC!E26</f>
        <v>6.8107493692687288E-2</v>
      </c>
      <c r="F26" s="15">
        <f>Y_G!F26-YConM!F26-YConH!F26-YConLC!F26-YConK_T!F26-YConKC!F26</f>
        <v>-2.2620656727017897E-2</v>
      </c>
      <c r="G26" s="15">
        <f>Y_G!G26-YConM!G26-YConH!G26-YConLC!G26-YConK_T!G26-YConKC!G26</f>
        <v>1.9402249849463284E-3</v>
      </c>
      <c r="H26" s="15">
        <f>Y_G!H26-YConM!H26-YConH!H26-YConLC!H26-YConK_T!H26-YConKC!H26</f>
        <v>4.4011797339535114E-2</v>
      </c>
      <c r="I26" s="15">
        <f>Y_G!I26-YConM!I26-YConH!I26-YConLC!I26-YConK_T!I26-YConKC!I26</f>
        <v>4.7198294304398779E-2</v>
      </c>
      <c r="J26" s="15">
        <f>Y_G!J26-YConM!J26-YConH!J26-YConLC!J26-YConK_T!J26-YConKC!J26</f>
        <v>-8.4004233538172227E-2</v>
      </c>
      <c r="K26" s="15">
        <f>Y_G!K26-YConM!K26-YConH!K26-YConLC!K26-YConK_T!K26-YConKC!K26</f>
        <v>-0.10380257098155905</v>
      </c>
      <c r="L26" s="15">
        <f>Y_G!L26-YConM!L26-YConH!L26-YConLC!L26-YConK_T!L26-YConKC!L26</f>
        <v>-1.8877131470855631E-2</v>
      </c>
      <c r="M26" s="15">
        <f>Y_G!M26-YConM!M26-YConH!M26-YConLC!M26-YConK_T!M26-YConKC!M26</f>
        <v>-0.15339828851289145</v>
      </c>
      <c r="N26" s="15">
        <f>Y_G!N26-YConM!N26-YConH!N26-YConLC!N26-YConK_T!N26-YConKC!N26</f>
        <v>-0.14130289838929744</v>
      </c>
      <c r="O26" s="15">
        <f>Y_G!O26-YConM!O26-YConH!O26-YConLC!O26-YConK_T!O26-YConKC!O26</f>
        <v>2.04179797383372E-2</v>
      </c>
      <c r="P26" s="15">
        <f>Y_G!P26-YConM!P26-YConH!P26-YConLC!P26-YConK_T!P26-YConKC!P26</f>
        <v>-4.2944749623770914E-2</v>
      </c>
      <c r="Q26" s="15">
        <f>Y_G!Q26-YConM!Q26-YConH!Q26-YConLC!Q26-YConK_T!Q26-YConKC!Q26</f>
        <v>-0.35090685972891134</v>
      </c>
      <c r="R26" s="15">
        <f>Y_G!R26-YConM!R26-YConH!R26-YConLC!R26-YConK_T!R26-YConKC!R26</f>
        <v>1.0248382210233423E-2</v>
      </c>
      <c r="S26" s="15">
        <f>Y_G!S26-YConM!S26-YConH!S26-YConLC!S26-YConK_T!S26-YConKC!S26</f>
        <v>-1.9388408003111798E-2</v>
      </c>
      <c r="T26" s="15">
        <f>Y_G!T26-YConM!T26-YConH!T26-YConLC!T26-YConK_T!T26-YConKC!T26</f>
        <v>6.537270831720142E-2</v>
      </c>
      <c r="U26" s="15">
        <f>Y_G!U26-YConM!U26-YConH!U26-YConLC!U26-YConK_T!U26-YConKC!U26</f>
        <v>3.6610905831368723E-2</v>
      </c>
      <c r="V26" s="15">
        <f>Y_G!V26-YConM!V26-YConH!V26-YConLC!V26-YConK_T!V26-YConKC!V26</f>
        <v>0.25016320237970674</v>
      </c>
      <c r="W26" s="15">
        <f>Y_G!W26-YConM!W26-YConH!W26-YConLC!W26-YConK_T!W26-YConKC!W26</f>
        <v>1.8057946253774774E-2</v>
      </c>
      <c r="X26" s="15">
        <f>Y_G!X26-YConM!X26-YConH!X26-YConLC!X26-YConK_T!X26-YConKC!X26</f>
        <v>1.4334802162556642E-2</v>
      </c>
      <c r="Y26" s="15">
        <f>Y_G!Y26-YConM!Y26-YConH!Y26-YConLC!Y26-YConK_T!Y26-YConKC!Y26</f>
        <v>-2.0278482463236625E-3</v>
      </c>
      <c r="Z26" s="15">
        <f>Y_G!Z26-YConM!Z26-YConH!Z26-YConLC!Z26-YConK_T!Z26-YConKC!Z26</f>
        <v>-0.23175339727365984</v>
      </c>
      <c r="AA26" s="15">
        <f>Y_G!AA26-YConM!AA26-YConH!AA26-YConLC!AA26-YConK_T!AA26-YConKC!AA26</f>
        <v>1.8486576219871416E-3</v>
      </c>
      <c r="AB26" s="15">
        <f>Y_G!AB26-YConM!AB26-YConH!AB26-YConLC!AB26-YConK_T!AB26-YConKC!AB26</f>
        <v>1.6079622915469206E-2</v>
      </c>
      <c r="AC26" s="15">
        <f>Y_G!AC26-YConM!AC26-YConH!AC26-YConLC!AC26-YConK_T!AC26-YConKC!AC26</f>
        <v>0.12913923567781521</v>
      </c>
      <c r="AD26" s="15"/>
      <c r="AF26" s="64">
        <f t="shared" si="0"/>
        <v>2.7727430718909922E-2</v>
      </c>
      <c r="AG26" s="64">
        <f t="shared" si="1"/>
        <v>-0.10027702457855517</v>
      </c>
      <c r="AH26" s="64">
        <f t="shared" si="2"/>
        <v>-7.6514731081444687E-2</v>
      </c>
      <c r="AI26" s="64">
        <f t="shared" si="3"/>
        <v>7.6907912988921662E-2</v>
      </c>
      <c r="AJ26" s="64">
        <f t="shared" si="4"/>
        <v>-1.7342745860942387E-2</v>
      </c>
      <c r="AK26" s="64">
        <f t="shared" si="5"/>
        <v>-8.8395877829999928E-2</v>
      </c>
      <c r="AL26" s="64">
        <f t="shared" si="6"/>
        <v>2.9782583563989627E-2</v>
      </c>
      <c r="AM26" s="64">
        <f t="shared" si="7"/>
        <v>1.9075872130826486E-2</v>
      </c>
      <c r="AN26" s="64">
        <f t="shared" si="8"/>
        <v>7.2609429296642214E-2</v>
      </c>
      <c r="AO26" s="64">
        <f t="shared" si="9"/>
        <v>-1.7899831562622138E-2</v>
      </c>
    </row>
    <row r="27" spans="1:41" x14ac:dyDescent="0.2">
      <c r="A27" s="4">
        <v>25</v>
      </c>
      <c r="B27" s="6" t="s">
        <v>62</v>
      </c>
      <c r="C27" s="15"/>
      <c r="D27" s="15">
        <f>Y_G!D27-YConM!D27-YConH!D27-YConLC!D27-YConK_T!D27-YConKC!D27</f>
        <v>-7.8803294880005516E-4</v>
      </c>
      <c r="E27" s="15">
        <f>Y_G!E27-YConM!E27-YConH!E27-YConLC!E27-YConK_T!E27-YConKC!E27</f>
        <v>4.5174539903866828E-2</v>
      </c>
      <c r="F27" s="15">
        <f>Y_G!F27-YConM!F27-YConH!F27-YConLC!F27-YConK_T!F27-YConKC!F27</f>
        <v>2.4146247548051288E-2</v>
      </c>
      <c r="G27" s="15">
        <f>Y_G!G27-YConM!G27-YConH!G27-YConLC!G27-YConK_T!G27-YConKC!G27</f>
        <v>-3.4274851326690697E-2</v>
      </c>
      <c r="H27" s="15">
        <f>Y_G!H27-YConM!H27-YConH!H27-YConLC!H27-YConK_T!H27-YConKC!H27</f>
        <v>1.4336702340652209E-2</v>
      </c>
      <c r="I27" s="15">
        <f>Y_G!I27-YConM!I27-YConH!I27-YConLC!I27-YConK_T!I27-YConKC!I27</f>
        <v>4.590386494247406E-2</v>
      </c>
      <c r="J27" s="15">
        <f>Y_G!J27-YConM!J27-YConH!J27-YConLC!J27-YConK_T!J27-YConKC!J27</f>
        <v>-2.4702801673636372E-2</v>
      </c>
      <c r="K27" s="15">
        <f>Y_G!K27-YConM!K27-YConH!K27-YConLC!K27-YConK_T!K27-YConKC!K27</f>
        <v>-6.3692956177429988E-4</v>
      </c>
      <c r="L27" s="15">
        <f>Y_G!L27-YConM!L27-YConH!L27-YConLC!L27-YConK_T!L27-YConKC!L27</f>
        <v>2.8281217257492962E-2</v>
      </c>
      <c r="M27" s="15">
        <f>Y_G!M27-YConM!M27-YConH!M27-YConLC!M27-YConK_T!M27-YConKC!M27</f>
        <v>5.4024047717991353E-2</v>
      </c>
      <c r="N27" s="15">
        <f>Y_G!N27-YConM!N27-YConH!N27-YConLC!N27-YConK_T!N27-YConKC!N27</f>
        <v>6.7924308906847884E-3</v>
      </c>
      <c r="O27" s="15">
        <f>Y_G!O27-YConM!O27-YConH!O27-YConLC!O27-YConK_T!O27-YConKC!O27</f>
        <v>3.8092784866463093E-2</v>
      </c>
      <c r="P27" s="15">
        <f>Y_G!P27-YConM!P27-YConH!P27-YConLC!P27-YConK_T!P27-YConKC!P27</f>
        <v>4.061418130621984E-2</v>
      </c>
      <c r="Q27" s="15">
        <f>Y_G!Q27-YConM!Q27-YConH!Q27-YConLC!Q27-YConK_T!Q27-YConKC!Q27</f>
        <v>-7.1999956300021883E-3</v>
      </c>
      <c r="R27" s="15">
        <f>Y_G!R27-YConM!R27-YConH!R27-YConLC!R27-YConK_T!R27-YConKC!R27</f>
        <v>-0.20246549131851307</v>
      </c>
      <c r="S27" s="15">
        <f>Y_G!S27-YConM!S27-YConH!S27-YConLC!S27-YConK_T!S27-YConKC!S27</f>
        <v>0.16741782773705996</v>
      </c>
      <c r="T27" s="15">
        <f>Y_G!T27-YConM!T27-YConH!T27-YConLC!T27-YConK_T!T27-YConKC!T27</f>
        <v>3.821118985349229E-2</v>
      </c>
      <c r="U27" s="15">
        <f>Y_G!U27-YConM!U27-YConH!U27-YConLC!U27-YConK_T!U27-YConKC!U27</f>
        <v>-7.3614741838139625E-2</v>
      </c>
      <c r="V27" s="15">
        <f>Y_G!V27-YConM!V27-YConH!V27-YConLC!V27-YConK_T!V27-YConKC!V27</f>
        <v>2.5334850904162255E-2</v>
      </c>
      <c r="W27" s="15">
        <f>Y_G!W27-YConM!W27-YConH!W27-YConLC!W27-YConK_T!W27-YConKC!W27</f>
        <v>1.8895339864629178E-2</v>
      </c>
      <c r="X27" s="15">
        <f>Y_G!X27-YConM!X27-YConH!X27-YConLC!X27-YConK_T!X27-YConKC!X27</f>
        <v>-2.2377751553716448E-4</v>
      </c>
      <c r="Y27" s="15">
        <f>Y_G!Y27-YConM!Y27-YConH!Y27-YConLC!Y27-YConK_T!Y27-YConKC!Y27</f>
        <v>-8.360629832193078E-3</v>
      </c>
      <c r="Z27" s="15">
        <f>Y_G!Z27-YConM!Z27-YConH!Z27-YConLC!Z27-YConK_T!Z27-YConKC!Z27</f>
        <v>2.5081214695463191E-2</v>
      </c>
      <c r="AA27" s="15">
        <f>Y_G!AA27-YConM!AA27-YConH!AA27-YConLC!AA27-YConK_T!AA27-YConKC!AA27</f>
        <v>-1.1536744180897092E-2</v>
      </c>
      <c r="AB27" s="15">
        <f>Y_G!AB27-YConM!AB27-YConH!AB27-YConLC!AB27-YConK_T!AB27-YConKC!AB27</f>
        <v>-2.4932485581397679E-3</v>
      </c>
      <c r="AC27" s="15">
        <f>Y_G!AC27-YConM!AC27-YConH!AC27-YConLC!AC27-YConK_T!AC27-YConKC!AC27</f>
        <v>-2.7181999469345679E-2</v>
      </c>
      <c r="AD27" s="15"/>
      <c r="AF27" s="64">
        <f t="shared" si="0"/>
        <v>1.9057300681670736E-2</v>
      </c>
      <c r="AG27" s="64">
        <f t="shared" si="1"/>
        <v>1.2751592926151686E-2</v>
      </c>
      <c r="AH27" s="64">
        <f t="shared" si="2"/>
        <v>7.2918613922455296E-3</v>
      </c>
      <c r="AI27" s="64">
        <f t="shared" si="3"/>
        <v>1.7205722537213866E-3</v>
      </c>
      <c r="AJ27" s="64">
        <f t="shared" si="4"/>
        <v>-4.8982814690224858E-3</v>
      </c>
      <c r="AK27" s="64">
        <f t="shared" si="5"/>
        <v>1.0021727159198607E-2</v>
      </c>
      <c r="AL27" s="64">
        <f t="shared" si="6"/>
        <v>-1.5888546076505492E-3</v>
      </c>
      <c r="AM27" s="64">
        <f t="shared" si="7"/>
        <v>1.7233377438724943E-3</v>
      </c>
      <c r="AN27" s="64">
        <f t="shared" si="8"/>
        <v>-1.4837624013742723E-2</v>
      </c>
      <c r="AO27" s="64">
        <f t="shared" si="9"/>
        <v>7.1846091569533711E-3</v>
      </c>
    </row>
    <row r="28" spans="1:41" x14ac:dyDescent="0.2">
      <c r="A28" s="4">
        <v>26</v>
      </c>
      <c r="B28" s="6" t="s">
        <v>63</v>
      </c>
      <c r="C28" s="15"/>
      <c r="D28" s="15">
        <f>Y_G!D28-YConM!D28-YConH!D28-YConLC!D28-YConK_T!D28-YConKC!D28</f>
        <v>-7.5546660006347004E-4</v>
      </c>
      <c r="E28" s="15">
        <f>Y_G!E28-YConM!E28-YConH!E28-YConLC!E28-YConK_T!E28-YConKC!E28</f>
        <v>-2.5427000873971262E-3</v>
      </c>
      <c r="F28" s="15">
        <f>Y_G!F28-YConM!F28-YConH!F28-YConLC!F28-YConK_T!F28-YConKC!F28</f>
        <v>-2.0256690885494588E-2</v>
      </c>
      <c r="G28" s="15">
        <f>Y_G!G28-YConM!G28-YConH!G28-YConLC!G28-YConK_T!G28-YConKC!G28</f>
        <v>-1.11932406903114E-2</v>
      </c>
      <c r="H28" s="15">
        <f>Y_G!H28-YConM!H28-YConH!H28-YConLC!H28-YConK_T!H28-YConKC!H28</f>
        <v>-1.3914970302532489E-2</v>
      </c>
      <c r="I28" s="15">
        <f>Y_G!I28-YConM!I28-YConH!I28-YConLC!I28-YConK_T!I28-YConKC!I28</f>
        <v>8.5122665489295313E-3</v>
      </c>
      <c r="J28" s="15">
        <f>Y_G!J28-YConM!J28-YConH!J28-YConLC!J28-YConK_T!J28-YConKC!J28</f>
        <v>7.1567618229050004E-3</v>
      </c>
      <c r="K28" s="15">
        <f>Y_G!K28-YConM!K28-YConH!K28-YConLC!K28-YConK_T!K28-YConKC!K28</f>
        <v>1.9687401476168209E-2</v>
      </c>
      <c r="L28" s="15">
        <f>Y_G!L28-YConM!L28-YConH!L28-YConLC!L28-YConK_T!L28-YConKC!L28</f>
        <v>4.9949284541809334E-3</v>
      </c>
      <c r="M28" s="15">
        <f>Y_G!M28-YConM!M28-YConH!M28-YConLC!M28-YConK_T!M28-YConKC!M28</f>
        <v>2.0464578140604772E-2</v>
      </c>
      <c r="N28" s="15">
        <f>Y_G!N28-YConM!N28-YConH!N28-YConLC!N28-YConK_T!N28-YConKC!N28</f>
        <v>6.3524976573474303E-3</v>
      </c>
      <c r="O28" s="15">
        <f>Y_G!O28-YConM!O28-YConH!O28-YConLC!O28-YConK_T!O28-YConKC!O28</f>
        <v>-2.4466680436059729E-3</v>
      </c>
      <c r="P28" s="15">
        <f>Y_G!P28-YConM!P28-YConH!P28-YConLC!P28-YConK_T!P28-YConKC!P28</f>
        <v>2.4891383733870474E-2</v>
      </c>
      <c r="Q28" s="15">
        <f>Y_G!Q28-YConM!Q28-YConH!Q28-YConLC!Q28-YConK_T!Q28-YConKC!Q28</f>
        <v>-4.3076103918478922E-2</v>
      </c>
      <c r="R28" s="15">
        <f>Y_G!R28-YConM!R28-YConH!R28-YConLC!R28-YConK_T!R28-YConKC!R28</f>
        <v>-0.10045401197820147</v>
      </c>
      <c r="S28" s="15">
        <f>Y_G!S28-YConM!S28-YConH!S28-YConLC!S28-YConK_T!S28-YConKC!S28</f>
        <v>-1.2913805283608793E-4</v>
      </c>
      <c r="T28" s="15">
        <f>Y_G!T28-YConM!T28-YConH!T28-YConLC!T28-YConK_T!T28-YConKC!T28</f>
        <v>2.3007666128434918E-2</v>
      </c>
      <c r="U28" s="15">
        <f>Y_G!U28-YConM!U28-YConH!U28-YConLC!U28-YConK_T!U28-YConKC!U28</f>
        <v>-9.5741435709237929E-3</v>
      </c>
      <c r="V28" s="15">
        <f>Y_G!V28-YConM!V28-YConH!V28-YConLC!V28-YConK_T!V28-YConKC!V28</f>
        <v>3.6218629438698573E-2</v>
      </c>
      <c r="W28" s="15">
        <f>Y_G!W28-YConM!W28-YConH!W28-YConLC!W28-YConK_T!W28-YConKC!W28</f>
        <v>1.6284706653100556E-2</v>
      </c>
      <c r="X28" s="15">
        <f>Y_G!X28-YConM!X28-YConH!X28-YConLC!X28-YConK_T!X28-YConKC!X28</f>
        <v>1.1118750586548605E-2</v>
      </c>
      <c r="Y28" s="15">
        <f>Y_G!Y28-YConM!Y28-YConH!Y28-YConLC!Y28-YConK_T!Y28-YConKC!Y28</f>
        <v>-4.6289413374242232E-3</v>
      </c>
      <c r="Z28" s="15">
        <f>Y_G!Z28-YConM!Z28-YConH!Z28-YConLC!Z28-YConK_T!Z28-YConKC!Z28</f>
        <v>3.3271813955691926E-2</v>
      </c>
      <c r="AA28" s="15">
        <f>Y_G!AA28-YConM!AA28-YConH!AA28-YConLC!AA28-YConK_T!AA28-YConKC!AA28</f>
        <v>-4.0091194143293306E-3</v>
      </c>
      <c r="AB28" s="15">
        <f>Y_G!AB28-YConM!AB28-YConH!AB28-YConLC!AB28-YConK_T!AB28-YConKC!AB28</f>
        <v>-4.8478369995283849E-3</v>
      </c>
      <c r="AC28" s="15">
        <f>Y_G!AC28-YConM!AC28-YConH!AC28-YConLC!AC28-YConK_T!AC28-YConKC!AC28</f>
        <v>4.1617341955912386E-2</v>
      </c>
      <c r="AD28" s="15"/>
      <c r="AF28" s="64">
        <f t="shared" si="0"/>
        <v>-7.8790670833612138E-3</v>
      </c>
      <c r="AG28" s="64">
        <f t="shared" si="1"/>
        <v>1.173123351024127E-2</v>
      </c>
      <c r="AH28" s="64">
        <f t="shared" si="2"/>
        <v>-2.4242907651850394E-2</v>
      </c>
      <c r="AI28" s="64">
        <f t="shared" si="3"/>
        <v>1.5411121847171772E-2</v>
      </c>
      <c r="AJ28" s="64">
        <f t="shared" si="4"/>
        <v>1.2280651632064474E-2</v>
      </c>
      <c r="AK28" s="64">
        <f t="shared" si="5"/>
        <v>-6.2558370708045621E-3</v>
      </c>
      <c r="AL28" s="64">
        <f t="shared" si="6"/>
        <v>1.3845886739618124E-2</v>
      </c>
      <c r="AM28" s="64">
        <f t="shared" si="7"/>
        <v>1.2711170304974654E-2</v>
      </c>
      <c r="AN28" s="64">
        <f t="shared" si="8"/>
        <v>1.8384752478192001E-2</v>
      </c>
      <c r="AO28" s="64">
        <f t="shared" si="9"/>
        <v>1.4602064508531815E-3</v>
      </c>
    </row>
    <row r="29" spans="1:41" x14ac:dyDescent="0.2">
      <c r="A29" s="4">
        <v>27</v>
      </c>
      <c r="B29" s="6" t="s">
        <v>64</v>
      </c>
      <c r="C29" s="15"/>
      <c r="D29" s="15">
        <f>Y_G!D29-YConM!D29-YConH!D29-YConLC!D29-YConK_T!D29-YConKC!D29</f>
        <v>5.6035694221490247E-2</v>
      </c>
      <c r="E29" s="15">
        <f>Y_G!E29-YConM!E29-YConH!E29-YConLC!E29-YConK_T!E29-YConKC!E29</f>
        <v>3.7196507136540824E-2</v>
      </c>
      <c r="F29" s="15">
        <f>Y_G!F29-YConM!F29-YConH!F29-YConLC!F29-YConK_T!F29-YConKC!F29</f>
        <v>4.8246961150448096E-2</v>
      </c>
      <c r="G29" s="15">
        <f>Y_G!G29-YConM!G29-YConH!G29-YConLC!G29-YConK_T!G29-YConKC!G29</f>
        <v>-2.5167735449021338E-2</v>
      </c>
      <c r="H29" s="15">
        <f>Y_G!H29-YConM!H29-YConH!H29-YConLC!H29-YConK_T!H29-YConKC!H29</f>
        <v>-3.7450972804115024E-3</v>
      </c>
      <c r="I29" s="15">
        <f>Y_G!I29-YConM!I29-YConH!I29-YConLC!I29-YConK_T!I29-YConKC!I29</f>
        <v>-9.7271681682313416E-3</v>
      </c>
      <c r="J29" s="15">
        <f>Y_G!J29-YConM!J29-YConH!J29-YConLC!J29-YConK_T!J29-YConKC!J29</f>
        <v>4.3125487746716373E-2</v>
      </c>
      <c r="K29" s="15">
        <f>Y_G!K29-YConM!K29-YConH!K29-YConLC!K29-YConK_T!K29-YConKC!K29</f>
        <v>-5.8353852396805746E-2</v>
      </c>
      <c r="L29" s="15">
        <f>Y_G!L29-YConM!L29-YConH!L29-YConLC!L29-YConK_T!L29-YConKC!L29</f>
        <v>5.0966525778277559E-2</v>
      </c>
      <c r="M29" s="15">
        <f>Y_G!M29-YConM!M29-YConH!M29-YConLC!M29-YConK_T!M29-YConKC!M29</f>
        <v>2.246248254095452E-2</v>
      </c>
      <c r="N29" s="15">
        <f>Y_G!N29-YConM!N29-YConH!N29-YConLC!N29-YConK_T!N29-YConKC!N29</f>
        <v>2.8056129333356349E-2</v>
      </c>
      <c r="O29" s="15">
        <f>Y_G!O29-YConM!O29-YConH!O29-YConLC!O29-YConK_T!O29-YConKC!O29</f>
        <v>-1.8452895821713888E-2</v>
      </c>
      <c r="P29" s="15">
        <f>Y_G!P29-YConM!P29-YConH!P29-YConLC!P29-YConK_T!P29-YConKC!P29</f>
        <v>8.2730183319915371E-2</v>
      </c>
      <c r="Q29" s="15">
        <f>Y_G!Q29-YConM!Q29-YConH!Q29-YConLC!Q29-YConK_T!Q29-YConKC!Q29</f>
        <v>6.5506506417293041E-3</v>
      </c>
      <c r="R29" s="15">
        <f>Y_G!R29-YConM!R29-YConH!R29-YConLC!R29-YConK_T!R29-YConKC!R29</f>
        <v>-0.17140976949742645</v>
      </c>
      <c r="S29" s="15">
        <f>Y_G!S29-YConM!S29-YConH!S29-YConLC!S29-YConK_T!S29-YConKC!S29</f>
        <v>6.5325474724956603E-2</v>
      </c>
      <c r="T29" s="15">
        <f>Y_G!T29-YConM!T29-YConH!T29-YConLC!T29-YConK_T!T29-YConKC!T29</f>
        <v>8.9901212942684314E-2</v>
      </c>
      <c r="U29" s="15">
        <f>Y_G!U29-YConM!U29-YConH!U29-YConLC!U29-YConK_T!U29-YConKC!U29</f>
        <v>-5.9834052988673614E-2</v>
      </c>
      <c r="V29" s="15">
        <f>Y_G!V29-YConM!V29-YConH!V29-YConLC!V29-YConK_T!V29-YConKC!V29</f>
        <v>8.2812757402917353E-2</v>
      </c>
      <c r="W29" s="15">
        <f>Y_G!W29-YConM!W29-YConH!W29-YConLC!W29-YConK_T!W29-YConKC!W29</f>
        <v>3.0820922983206132E-2</v>
      </c>
      <c r="X29" s="15">
        <f>Y_G!X29-YConM!X29-YConH!X29-YConLC!X29-YConK_T!X29-YConKC!X29</f>
        <v>7.4423877607369179E-3</v>
      </c>
      <c r="Y29" s="15">
        <f>Y_G!Y29-YConM!Y29-YConH!Y29-YConLC!Y29-YConK_T!Y29-YConKC!Y29</f>
        <v>3.0844942941766324E-3</v>
      </c>
      <c r="Z29" s="15">
        <f>Y_G!Z29-YConM!Z29-YConH!Z29-YConLC!Z29-YConK_T!Z29-YConKC!Z29</f>
        <v>7.6068114520327787E-2</v>
      </c>
      <c r="AA29" s="15">
        <f>Y_G!AA29-YConM!AA29-YConH!AA29-YConLC!AA29-YConK_T!AA29-YConKC!AA29</f>
        <v>-9.328141206582239E-3</v>
      </c>
      <c r="AB29" s="15">
        <f>Y_G!AB29-YConM!AB29-YConH!AB29-YConLC!AB29-YConK_T!AB29-YConKC!AB29</f>
        <v>-2.7153525300550634E-2</v>
      </c>
      <c r="AC29" s="15">
        <f>Y_G!AC29-YConM!AC29-YConH!AC29-YConLC!AC29-YConK_T!AC29-YConKC!AC29</f>
        <v>-3.3166671644654963E-2</v>
      </c>
      <c r="AD29" s="15"/>
      <c r="AF29" s="64">
        <f t="shared" si="0"/>
        <v>9.3606934778649488E-3</v>
      </c>
      <c r="AG29" s="64">
        <f t="shared" si="1"/>
        <v>1.7251354600499813E-2</v>
      </c>
      <c r="AH29" s="64">
        <f t="shared" si="2"/>
        <v>-7.0512713265078134E-3</v>
      </c>
      <c r="AI29" s="64">
        <f t="shared" si="3"/>
        <v>3.0228645620174223E-2</v>
      </c>
      <c r="AJ29" s="64">
        <f t="shared" si="4"/>
        <v>1.900854132543317E-3</v>
      </c>
      <c r="AK29" s="64">
        <f t="shared" si="5"/>
        <v>5.1000416369960016E-3</v>
      </c>
      <c r="AL29" s="64">
        <f t="shared" si="6"/>
        <v>1.606474987635877E-2</v>
      </c>
      <c r="AM29" s="64">
        <f t="shared" si="7"/>
        <v>2.7620961963599162E-2</v>
      </c>
      <c r="AN29" s="64">
        <f t="shared" si="8"/>
        <v>-3.01600984726028E-2</v>
      </c>
      <c r="AO29" s="64">
        <f t="shared" si="9"/>
        <v>1.0338055300914894E-2</v>
      </c>
    </row>
    <row r="30" spans="1:41" x14ac:dyDescent="0.2">
      <c r="A30" s="4">
        <v>28</v>
      </c>
      <c r="B30" s="6" t="s">
        <v>65</v>
      </c>
      <c r="C30" s="15"/>
      <c r="D30" s="15">
        <f>Y_G!D30-YConM!D30-YConH!D30-YConLC!D30-YConK_T!D30-YConKC!D30</f>
        <v>-9.6822606814868503E-4</v>
      </c>
      <c r="E30" s="15">
        <f>Y_G!E30-YConM!E30-YConH!E30-YConLC!E30-YConK_T!E30-YConKC!E30</f>
        <v>2.1543980172328711E-2</v>
      </c>
      <c r="F30" s="15">
        <f>Y_G!F30-YConM!F30-YConH!F30-YConLC!F30-YConK_T!F30-YConKC!F30</f>
        <v>1.5027357701056263E-2</v>
      </c>
      <c r="G30" s="15">
        <f>Y_G!G30-YConM!G30-YConH!G30-YConLC!G30-YConK_T!G30-YConKC!G30</f>
        <v>-2.9769847066059205E-2</v>
      </c>
      <c r="H30" s="15">
        <f>Y_G!H30-YConM!H30-YConH!H30-YConLC!H30-YConK_T!H30-YConKC!H30</f>
        <v>-3.576340929946574E-2</v>
      </c>
      <c r="I30" s="15">
        <f>Y_G!I30-YConM!I30-YConH!I30-YConLC!I30-YConK_T!I30-YConKC!I30</f>
        <v>2.042497934127209E-2</v>
      </c>
      <c r="J30" s="15">
        <f>Y_G!J30-YConM!J30-YConH!J30-YConLC!J30-YConK_T!J30-YConKC!J30</f>
        <v>1.5085808474158838E-3</v>
      </c>
      <c r="K30" s="15">
        <f>Y_G!K30-YConM!K30-YConH!K30-YConLC!K30-YConK_T!K30-YConKC!K30</f>
        <v>-1.3023215346063132E-2</v>
      </c>
      <c r="L30" s="15">
        <f>Y_G!L30-YConM!L30-YConH!L30-YConLC!L30-YConK_T!L30-YConKC!L30</f>
        <v>1.5670529352137814E-2</v>
      </c>
      <c r="M30" s="15">
        <f>Y_G!M30-YConM!M30-YConH!M30-YConLC!M30-YConK_T!M30-YConKC!M30</f>
        <v>2.8122094024319769E-2</v>
      </c>
      <c r="N30" s="15">
        <f>Y_G!N30-YConM!N30-YConH!N30-YConLC!N30-YConK_T!N30-YConKC!N30</f>
        <v>1.9868527282249446E-2</v>
      </c>
      <c r="O30" s="15">
        <f>Y_G!O30-YConM!O30-YConH!O30-YConLC!O30-YConK_T!O30-YConKC!O30</f>
        <v>6.875638407023512E-3</v>
      </c>
      <c r="P30" s="15">
        <f>Y_G!P30-YConM!P30-YConH!P30-YConLC!P30-YConK_T!P30-YConKC!P30</f>
        <v>1.8507766657544458E-2</v>
      </c>
      <c r="Q30" s="15">
        <f>Y_G!Q30-YConM!Q30-YConH!Q30-YConLC!Q30-YConK_T!Q30-YConKC!Q30</f>
        <v>3.0352597728893035E-2</v>
      </c>
      <c r="R30" s="15">
        <f>Y_G!R30-YConM!R30-YConH!R30-YConLC!R30-YConK_T!R30-YConKC!R30</f>
        <v>-0.15252701722461495</v>
      </c>
      <c r="S30" s="15">
        <f>Y_G!S30-YConM!S30-YConH!S30-YConLC!S30-YConK_T!S30-YConKC!S30</f>
        <v>6.9427621606642662E-2</v>
      </c>
      <c r="T30" s="15">
        <f>Y_G!T30-YConM!T30-YConH!T30-YConLC!T30-YConK_T!T30-YConKC!T30</f>
        <v>4.0825446892710657E-2</v>
      </c>
      <c r="U30" s="15">
        <f>Y_G!U30-YConM!U30-YConH!U30-YConLC!U30-YConK_T!U30-YConKC!U30</f>
        <v>-3.52602380824713E-2</v>
      </c>
      <c r="V30" s="15">
        <f>Y_G!V30-YConM!V30-YConH!V30-YConLC!V30-YConK_T!V30-YConKC!V30</f>
        <v>1.3163401143651474E-2</v>
      </c>
      <c r="W30" s="15">
        <f>Y_G!W30-YConM!W30-YConH!W30-YConLC!W30-YConK_T!W30-YConKC!W30</f>
        <v>3.5622570598379533E-2</v>
      </c>
      <c r="X30" s="15">
        <f>Y_G!X30-YConM!X30-YConH!X30-YConLC!X30-YConK_T!X30-YConKC!X30</f>
        <v>-8.7384811665954642E-3</v>
      </c>
      <c r="Y30" s="15">
        <f>Y_G!Y30-YConM!Y30-YConH!Y30-YConLC!Y30-YConK_T!Y30-YConKC!Y30</f>
        <v>-2.5002585626421176E-2</v>
      </c>
      <c r="Z30" s="15">
        <f>Y_G!Z30-YConM!Z30-YConH!Z30-YConLC!Z30-YConK_T!Z30-YConKC!Z30</f>
        <v>4.1138568295487732E-2</v>
      </c>
      <c r="AA30" s="15">
        <f>Y_G!AA30-YConM!AA30-YConH!AA30-YConLC!AA30-YConK_T!AA30-YConKC!AA30</f>
        <v>-5.0252152057582752E-2</v>
      </c>
      <c r="AB30" s="15">
        <f>Y_G!AB30-YConM!AB30-YConH!AB30-YConLC!AB30-YConK_T!AB30-YConKC!AB30</f>
        <v>-4.1371466205572555E-2</v>
      </c>
      <c r="AC30" s="15">
        <f>Y_G!AC30-YConM!AC30-YConH!AC30-YConLC!AC30-YConK_T!AC30-YConKC!AC30</f>
        <v>2.815606533693615E-2</v>
      </c>
      <c r="AD30" s="15"/>
      <c r="AF30" s="64">
        <f t="shared" si="0"/>
        <v>-1.7073878301735769E-3</v>
      </c>
      <c r="AG30" s="64">
        <f t="shared" si="1"/>
        <v>1.0429303232011956E-2</v>
      </c>
      <c r="AH30" s="64">
        <f t="shared" si="2"/>
        <v>-5.4726785649022586E-3</v>
      </c>
      <c r="AI30" s="64">
        <f t="shared" si="3"/>
        <v>9.1225398771349799E-3</v>
      </c>
      <c r="AJ30" s="64">
        <f t="shared" si="4"/>
        <v>-9.4663140514305195E-3</v>
      </c>
      <c r="AK30" s="64">
        <f t="shared" si="5"/>
        <v>2.4783123335548494E-3</v>
      </c>
      <c r="AL30" s="64">
        <f t="shared" si="6"/>
        <v>-1.7188708714776965E-4</v>
      </c>
      <c r="AM30" s="64">
        <f t="shared" si="7"/>
        <v>1.4370662496448385E-3</v>
      </c>
      <c r="AN30" s="64">
        <f t="shared" si="8"/>
        <v>-6.6077004343182023E-3</v>
      </c>
      <c r="AO30" s="64">
        <f t="shared" si="9"/>
        <v>5.8109253252811672E-4</v>
      </c>
    </row>
    <row r="31" spans="1:41" x14ac:dyDescent="0.2">
      <c r="A31" s="4">
        <v>29</v>
      </c>
      <c r="B31" s="6" t="s">
        <v>66</v>
      </c>
      <c r="C31" s="15"/>
      <c r="D31" s="15">
        <f>Y_G!D31-YConM!D31-YConH!D31-YConLC!D31-YConK_T!D31-YConKC!D31</f>
        <v>3.2254162204590472E-2</v>
      </c>
      <c r="E31" s="15">
        <f>Y_G!E31-YConM!E31-YConH!E31-YConLC!E31-YConK_T!E31-YConKC!E31</f>
        <v>7.3148202586219135E-3</v>
      </c>
      <c r="F31" s="15">
        <f>Y_G!F31-YConM!F31-YConH!F31-YConLC!F31-YConK_T!F31-YConKC!F31</f>
        <v>7.4035825299051455E-3</v>
      </c>
      <c r="G31" s="15">
        <f>Y_G!G31-YConM!G31-YConH!G31-YConLC!G31-YConK_T!G31-YConKC!G31</f>
        <v>-5.3473641561023792E-2</v>
      </c>
      <c r="H31" s="15">
        <f>Y_G!H31-YConM!H31-YConH!H31-YConLC!H31-YConK_T!H31-YConKC!H31</f>
        <v>1.0710248989300099E-2</v>
      </c>
      <c r="I31" s="15">
        <f>Y_G!I31-YConM!I31-YConH!I31-YConLC!I31-YConK_T!I31-YConKC!I31</f>
        <v>5.0002705183758087E-2</v>
      </c>
      <c r="J31" s="15">
        <f>Y_G!J31-YConM!J31-YConH!J31-YConLC!J31-YConK_T!J31-YConKC!J31</f>
        <v>7.4844059668713325E-4</v>
      </c>
      <c r="K31" s="15">
        <f>Y_G!K31-YConM!K31-YConH!K31-YConLC!K31-YConK_T!K31-YConKC!K31</f>
        <v>-1.6918753649231306E-2</v>
      </c>
      <c r="L31" s="15">
        <f>Y_G!L31-YConM!L31-YConH!L31-YConLC!L31-YConK_T!L31-YConKC!L31</f>
        <v>3.7469946047799761E-2</v>
      </c>
      <c r="M31" s="15">
        <f>Y_G!M31-YConM!M31-YConH!M31-YConLC!M31-YConK_T!M31-YConKC!M31</f>
        <v>7.6357602715906793E-5</v>
      </c>
      <c r="N31" s="15">
        <f>Y_G!N31-YConM!N31-YConH!N31-YConLC!N31-YConK_T!N31-YConKC!N31</f>
        <v>3.4906152976084091E-2</v>
      </c>
      <c r="O31" s="15">
        <f>Y_G!O31-YConM!O31-YConH!O31-YConLC!O31-YConK_T!O31-YConKC!O31</f>
        <v>1.4939122781633564E-2</v>
      </c>
      <c r="P31" s="15">
        <f>Y_G!P31-YConM!P31-YConH!P31-YConLC!P31-YConK_T!P31-YConKC!P31</f>
        <v>6.6616243369382929E-3</v>
      </c>
      <c r="Q31" s="15">
        <f>Y_G!Q31-YConM!Q31-YConH!Q31-YConLC!Q31-YConK_T!Q31-YConKC!Q31</f>
        <v>-3.4775679703440566E-4</v>
      </c>
      <c r="R31" s="15">
        <f>Y_G!R31-YConM!R31-YConH!R31-YConLC!R31-YConK_T!R31-YConKC!R31</f>
        <v>-4.1934611105411274E-2</v>
      </c>
      <c r="S31" s="15">
        <f>Y_G!S31-YConM!S31-YConH!S31-YConLC!S31-YConK_T!S31-YConKC!S31</f>
        <v>0.12301212015340755</v>
      </c>
      <c r="T31" s="15">
        <f>Y_G!T31-YConM!T31-YConH!T31-YConLC!T31-YConK_T!T31-YConKC!T31</f>
        <v>-7.6385404486421671E-2</v>
      </c>
      <c r="U31" s="15">
        <f>Y_G!U31-YConM!U31-YConH!U31-YConLC!U31-YConK_T!U31-YConKC!U31</f>
        <v>2.5344340542849255E-2</v>
      </c>
      <c r="V31" s="15">
        <f>Y_G!V31-YConM!V31-YConH!V31-YConLC!V31-YConK_T!V31-YConKC!V31</f>
        <v>2.8166781686544958E-2</v>
      </c>
      <c r="W31" s="15">
        <f>Y_G!W31-YConM!W31-YConH!W31-YConLC!W31-YConK_T!W31-YConKC!W31</f>
        <v>-7.2063903195956061E-3</v>
      </c>
      <c r="X31" s="15">
        <f>Y_G!X31-YConM!X31-YConH!X31-YConLC!X31-YConK_T!X31-YConKC!X31</f>
        <v>1.0177009966684865E-3</v>
      </c>
      <c r="Y31" s="15">
        <f>Y_G!Y31-YConM!Y31-YConH!Y31-YConLC!Y31-YConK_T!Y31-YConKC!Y31</f>
        <v>-4.7230988906615569E-3</v>
      </c>
      <c r="Z31" s="15">
        <f>Y_G!Z31-YConM!Z31-YConH!Z31-YConLC!Z31-YConK_T!Z31-YConKC!Z31</f>
        <v>-7.0867546188511617E-4</v>
      </c>
      <c r="AA31" s="15">
        <f>Y_G!AA31-YConM!AA31-YConH!AA31-YConLC!AA31-YConK_T!AA31-YConKC!AA31</f>
        <v>-2.9332476592226271E-2</v>
      </c>
      <c r="AB31" s="15">
        <f>Y_G!AB31-YConM!AB31-YConH!AB31-YConLC!AB31-YConK_T!AB31-YConKC!AB31</f>
        <v>-1.9082261297434615E-2</v>
      </c>
      <c r="AC31" s="15">
        <f>Y_G!AC31-YConM!AC31-YConH!AC31-YConLC!AC31-YConK_T!AC31-YConKC!AC31</f>
        <v>-1.6015636915789937E-2</v>
      </c>
      <c r="AD31" s="15"/>
      <c r="AF31" s="64">
        <f t="shared" si="0"/>
        <v>4.3915430801122913E-3</v>
      </c>
      <c r="AG31" s="64">
        <f t="shared" si="1"/>
        <v>1.1256428714811117E-2</v>
      </c>
      <c r="AH31" s="64">
        <f t="shared" si="2"/>
        <v>2.0466099873906747E-2</v>
      </c>
      <c r="AI31" s="64">
        <f t="shared" si="3"/>
        <v>-5.8125943159909148E-3</v>
      </c>
      <c r="AJ31" s="64">
        <f t="shared" si="4"/>
        <v>-1.3972429831599497E-2</v>
      </c>
      <c r="AK31" s="64">
        <f t="shared" si="5"/>
        <v>1.5861264294358933E-2</v>
      </c>
      <c r="AL31" s="64">
        <f t="shared" si="6"/>
        <v>-9.8925120737952087E-3</v>
      </c>
      <c r="AM31" s="64">
        <f t="shared" si="7"/>
        <v>-7.978402815590941E-3</v>
      </c>
      <c r="AN31" s="64">
        <f t="shared" si="8"/>
        <v>-1.7548949106612276E-2</v>
      </c>
      <c r="AO31" s="64">
        <f t="shared" si="9"/>
        <v>3.2658095042479487E-3</v>
      </c>
    </row>
    <row r="32" spans="1:41" x14ac:dyDescent="0.2">
      <c r="A32" s="4">
        <v>30</v>
      </c>
      <c r="B32" s="6" t="s">
        <v>67</v>
      </c>
      <c r="C32" s="15"/>
      <c r="D32" s="15">
        <f>Y_G!D32-YConM!D32-YConH!D32-YConLC!D32-YConK_T!D32-YConKC!D32</f>
        <v>-1.7601841525648251E-2</v>
      </c>
      <c r="E32" s="15">
        <f>Y_G!E32-YConM!E32-YConH!E32-YConLC!E32-YConK_T!E32-YConKC!E32</f>
        <v>2.2640027456685412E-4</v>
      </c>
      <c r="F32" s="15">
        <f>Y_G!F32-YConM!F32-YConH!F32-YConLC!F32-YConK_T!F32-YConKC!F32</f>
        <v>1.6024024476630035E-2</v>
      </c>
      <c r="G32" s="15">
        <f>Y_G!G32-YConM!G32-YConH!G32-YConLC!G32-YConK_T!G32-YConKC!G32</f>
        <v>-1.0787900694413322E-2</v>
      </c>
      <c r="H32" s="15">
        <f>Y_G!H32-YConM!H32-YConH!H32-YConLC!H32-YConK_T!H32-YConKC!H32</f>
        <v>5.9104383763796335E-2</v>
      </c>
      <c r="I32" s="15">
        <f>Y_G!I32-YConM!I32-YConH!I32-YConLC!I32-YConK_T!I32-YConKC!I32</f>
        <v>1.4605175380353335E-3</v>
      </c>
      <c r="J32" s="15">
        <f>Y_G!J32-YConM!J32-YConH!J32-YConLC!J32-YConK_T!J32-YConKC!J32</f>
        <v>-2.4273626325086128E-2</v>
      </c>
      <c r="K32" s="15">
        <f>Y_G!K32-YConM!K32-YConH!K32-YConLC!K32-YConK_T!K32-YConKC!K32</f>
        <v>-2.4863015420508002E-2</v>
      </c>
      <c r="L32" s="15">
        <f>Y_G!L32-YConM!L32-YConH!L32-YConLC!L32-YConK_T!L32-YConKC!L32</f>
        <v>-6.0357588826421447E-3</v>
      </c>
      <c r="M32" s="15">
        <f>Y_G!M32-YConM!M32-YConH!M32-YConLC!M32-YConK_T!M32-YConKC!M32</f>
        <v>1.7069442793731231E-2</v>
      </c>
      <c r="N32" s="15">
        <f>Y_G!N32-YConM!N32-YConH!N32-YConLC!N32-YConK_T!N32-YConKC!N32</f>
        <v>-2.7339511919250395E-2</v>
      </c>
      <c r="O32" s="15">
        <f>Y_G!O32-YConM!O32-YConH!O32-YConLC!O32-YConK_T!O32-YConKC!O32</f>
        <v>-4.3249450404098787E-3</v>
      </c>
      <c r="P32" s="15">
        <f>Y_G!P32-YConM!P32-YConH!P32-YConLC!P32-YConK_T!P32-YConKC!P32</f>
        <v>3.1971291397000084E-3</v>
      </c>
      <c r="Q32" s="15">
        <f>Y_G!Q32-YConM!Q32-YConH!Q32-YConLC!Q32-YConK_T!Q32-YConKC!Q32</f>
        <v>-3.5233894041035503E-2</v>
      </c>
      <c r="R32" s="15">
        <f>Y_G!R32-YConM!R32-YConH!R32-YConLC!R32-YConK_T!R32-YConKC!R32</f>
        <v>-1.9206757747271611E-2</v>
      </c>
      <c r="S32" s="15">
        <f>Y_G!S32-YConM!S32-YConH!S32-YConLC!S32-YConK_T!S32-YConKC!S32</f>
        <v>2.2173735546301324E-2</v>
      </c>
      <c r="T32" s="15">
        <f>Y_G!T32-YConM!T32-YConH!T32-YConLC!T32-YConK_T!T32-YConKC!T32</f>
        <v>-3.26672019611546E-2</v>
      </c>
      <c r="U32" s="15">
        <f>Y_G!U32-YConM!U32-YConH!U32-YConLC!U32-YConK_T!U32-YConKC!U32</f>
        <v>3.9436660544623386E-2</v>
      </c>
      <c r="V32" s="15">
        <f>Y_G!V32-YConM!V32-YConH!V32-YConLC!V32-YConK_T!V32-YConKC!V32</f>
        <v>7.9999340500944531E-3</v>
      </c>
      <c r="W32" s="15">
        <f>Y_G!W32-YConM!W32-YConH!W32-YConLC!W32-YConK_T!W32-YConKC!W32</f>
        <v>5.838023289361503E-3</v>
      </c>
      <c r="X32" s="15">
        <f>Y_G!X32-YConM!X32-YConH!X32-YConLC!X32-YConK_T!X32-YConKC!X32</f>
        <v>1.8229701027891329E-2</v>
      </c>
      <c r="Y32" s="15">
        <f>Y_G!Y32-YConM!Y32-YConH!Y32-YConLC!Y32-YConK_T!Y32-YConKC!Y32</f>
        <v>4.1847684404896543E-2</v>
      </c>
      <c r="Z32" s="15">
        <f>Y_G!Z32-YConM!Z32-YConH!Z32-YConLC!Z32-YConK_T!Z32-YConKC!Z32</f>
        <v>-4.8443031553328422E-2</v>
      </c>
      <c r="AA32" s="15">
        <f>Y_G!AA32-YConM!AA32-YConH!AA32-YConLC!AA32-YConK_T!AA32-YConKC!AA32</f>
        <v>-5.2692110537683875E-3</v>
      </c>
      <c r="AB32" s="15">
        <f>Y_G!AB32-YConM!AB32-YConH!AB32-YConLC!AB32-YConK_T!AB32-YConKC!AB32</f>
        <v>7.0221284976480815E-3</v>
      </c>
      <c r="AC32" s="15">
        <f>Y_G!AC32-YConM!AC32-YConH!AC32-YConLC!AC32-YConK_T!AC32-YConKC!AC32</f>
        <v>4.126414938613255E-3</v>
      </c>
      <c r="AD32" s="15"/>
      <c r="AF32" s="64">
        <f t="shared" si="0"/>
        <v>1.3205485071723047E-2</v>
      </c>
      <c r="AG32" s="64">
        <f t="shared" si="1"/>
        <v>-1.3088493950751087E-2</v>
      </c>
      <c r="AH32" s="64">
        <f t="shared" si="2"/>
        <v>-6.6789464285431322E-3</v>
      </c>
      <c r="AI32" s="64">
        <f t="shared" si="3"/>
        <v>7.7674233901632141E-3</v>
      </c>
      <c r="AJ32" s="64">
        <f t="shared" si="4"/>
        <v>-1.4320295318778626E-4</v>
      </c>
      <c r="AK32" s="64">
        <f t="shared" si="5"/>
        <v>-9.8837201896471109E-3</v>
      </c>
      <c r="AL32" s="64">
        <f t="shared" si="6"/>
        <v>3.8121102184877132E-3</v>
      </c>
      <c r="AM32" s="64">
        <f t="shared" si="7"/>
        <v>3.3715698435769752E-3</v>
      </c>
      <c r="AN32" s="64">
        <f t="shared" si="8"/>
        <v>5.5742717181306682E-3</v>
      </c>
      <c r="AO32" s="64">
        <f t="shared" si="9"/>
        <v>2.1245302588085104E-4</v>
      </c>
    </row>
    <row r="33" spans="1:41" x14ac:dyDescent="0.2">
      <c r="A33" s="4">
        <v>31</v>
      </c>
      <c r="B33" s="6" t="s">
        <v>68</v>
      </c>
      <c r="C33" s="15"/>
      <c r="D33" s="15">
        <f>Y_G!D33-YConM!D33-YConH!D33-YConLC!D33-YConK_T!D33-YConKC!D33</f>
        <v>-4.7755013264879381E-2</v>
      </c>
      <c r="E33" s="15">
        <f>Y_G!E33-YConM!E33-YConH!E33-YConLC!E33-YConK_T!E33-YConKC!E33</f>
        <v>4.5537635790797268E-2</v>
      </c>
      <c r="F33" s="15">
        <f>Y_G!F33-YConM!F33-YConH!F33-YConLC!F33-YConK_T!F33-YConKC!F33</f>
        <v>-3.2276403365657305E-3</v>
      </c>
      <c r="G33" s="15">
        <f>Y_G!G33-YConM!G33-YConH!G33-YConLC!G33-YConK_T!G33-YConKC!G33</f>
        <v>8.8715651081797978E-2</v>
      </c>
      <c r="H33" s="15">
        <f>Y_G!H33-YConM!H33-YConH!H33-YConLC!H33-YConK_T!H33-YConKC!H33</f>
        <v>4.7748107046824785E-2</v>
      </c>
      <c r="I33" s="15">
        <f>Y_G!I33-YConM!I33-YConH!I33-YConLC!I33-YConK_T!I33-YConKC!I33</f>
        <v>-2.0940695934369659E-3</v>
      </c>
      <c r="J33" s="15">
        <f>Y_G!J33-YConM!J33-YConH!J33-YConLC!J33-YConK_T!J33-YConKC!J33</f>
        <v>-3.3973756375282979E-2</v>
      </c>
      <c r="K33" s="15">
        <f>Y_G!K33-YConM!K33-YConH!K33-YConLC!K33-YConK_T!K33-YConKC!K33</f>
        <v>-1.8623160473082188E-2</v>
      </c>
      <c r="L33" s="15">
        <f>Y_G!L33-YConM!L33-YConH!L33-YConLC!L33-YConK_T!L33-YConKC!L33</f>
        <v>8.4335555656170642E-3</v>
      </c>
      <c r="M33" s="15">
        <f>Y_G!M33-YConM!M33-YConH!M33-YConLC!M33-YConK_T!M33-YConKC!M33</f>
        <v>-3.1706724947065133E-2</v>
      </c>
      <c r="N33" s="15">
        <f>Y_G!N33-YConM!N33-YConH!N33-YConLC!N33-YConK_T!N33-YConKC!N33</f>
        <v>-1.0000606771235746E-2</v>
      </c>
      <c r="O33" s="15">
        <f>Y_G!O33-YConM!O33-YConH!O33-YConLC!O33-YConK_T!O33-YConKC!O33</f>
        <v>-9.100205122867415E-2</v>
      </c>
      <c r="P33" s="15">
        <f>Y_G!P33-YConM!P33-YConH!P33-YConLC!P33-YConK_T!P33-YConKC!P33</f>
        <v>3.0166797434595178E-2</v>
      </c>
      <c r="Q33" s="15">
        <f>Y_G!Q33-YConM!Q33-YConH!Q33-YConLC!Q33-YConK_T!Q33-YConKC!Q33</f>
        <v>9.6801930055402302E-2</v>
      </c>
      <c r="R33" s="15">
        <f>Y_G!R33-YConM!R33-YConH!R33-YConLC!R33-YConK_T!R33-YConKC!R33</f>
        <v>4.7343186988150328E-2</v>
      </c>
      <c r="S33" s="15">
        <f>Y_G!S33-YConM!S33-YConH!S33-YConLC!S33-YConK_T!S33-YConKC!S33</f>
        <v>2.3768873437465619E-2</v>
      </c>
      <c r="T33" s="15">
        <f>Y_G!T33-YConM!T33-YConH!T33-YConLC!T33-YConK_T!T33-YConKC!T33</f>
        <v>4.3727980703310847E-2</v>
      </c>
      <c r="U33" s="15">
        <f>Y_G!U33-YConM!U33-YConH!U33-YConLC!U33-YConK_T!U33-YConKC!U33</f>
        <v>-3.054025177366141E-2</v>
      </c>
      <c r="V33" s="15">
        <f>Y_G!V33-YConM!V33-YConH!V33-YConLC!V33-YConK_T!V33-YConKC!V33</f>
        <v>-1.4289840456655255E-2</v>
      </c>
      <c r="W33" s="15">
        <f>Y_G!W33-YConM!W33-YConH!W33-YConLC!W33-YConK_T!W33-YConKC!W33</f>
        <v>1.7144455213514233E-2</v>
      </c>
      <c r="X33" s="15">
        <f>Y_G!X33-YConM!X33-YConH!X33-YConLC!X33-YConK_T!X33-YConKC!X33</f>
        <v>-5.2032057099630956E-2</v>
      </c>
      <c r="Y33" s="15">
        <f>Y_G!Y33-YConM!Y33-YConH!Y33-YConLC!Y33-YConK_T!Y33-YConKC!Y33</f>
        <v>5.0508736004549019E-3</v>
      </c>
      <c r="Z33" s="15">
        <f>Y_G!Z33-YConM!Z33-YConH!Z33-YConLC!Z33-YConK_T!Z33-YConKC!Z33</f>
        <v>-1.7950453510773953E-2</v>
      </c>
      <c r="AA33" s="15">
        <f>Y_G!AA33-YConM!AA33-YConH!AA33-YConLC!AA33-YConK_T!AA33-YConKC!AA33</f>
        <v>-1.8272973360430343E-2</v>
      </c>
      <c r="AB33" s="15">
        <f>Y_G!AB33-YConM!AB33-YConH!AB33-YConLC!AB33-YConK_T!AB33-YConKC!AB33</f>
        <v>4.0559876514071599E-2</v>
      </c>
      <c r="AC33" s="15">
        <f>Y_G!AC33-YConM!AC33-YConH!AC33-YConLC!AC33-YConK_T!AC33-YConKC!AC33</f>
        <v>1.5650081102727184E-2</v>
      </c>
      <c r="AD33" s="15"/>
      <c r="AF33" s="64">
        <f t="shared" si="0"/>
        <v>3.5335936797883466E-2</v>
      </c>
      <c r="AG33" s="64">
        <f t="shared" si="1"/>
        <v>-1.7174138600209797E-2</v>
      </c>
      <c r="AH33" s="64">
        <f t="shared" si="2"/>
        <v>2.1415747337387853E-2</v>
      </c>
      <c r="AI33" s="64">
        <f t="shared" si="3"/>
        <v>-7.1979426826245087E-3</v>
      </c>
      <c r="AJ33" s="64">
        <f t="shared" si="4"/>
        <v>5.0074808692098776E-3</v>
      </c>
      <c r="AK33" s="64">
        <f t="shared" si="5"/>
        <v>2.1208043685890308E-3</v>
      </c>
      <c r="AL33" s="64">
        <f t="shared" si="6"/>
        <v>-1.0952309067073147E-3</v>
      </c>
      <c r="AM33" s="64">
        <f t="shared" si="7"/>
        <v>-8.3952833354839912E-3</v>
      </c>
      <c r="AN33" s="64">
        <f t="shared" si="8"/>
        <v>2.8104978808399392E-2</v>
      </c>
      <c r="AO33" s="64">
        <f t="shared" si="9"/>
        <v>7.4774167443293791E-3</v>
      </c>
    </row>
    <row r="34" spans="1:41" x14ac:dyDescent="0.2">
      <c r="A34" s="4">
        <v>32</v>
      </c>
      <c r="B34" s="6" t="s">
        <v>69</v>
      </c>
      <c r="C34" s="15"/>
      <c r="D34" s="15">
        <f>Y_G!D34-YConM!D34-YConH!D34-YConLC!D34-YConK_T!D34-YConKC!D34</f>
        <v>4.1643019204073775E-2</v>
      </c>
      <c r="E34" s="15">
        <f>Y_G!E34-YConM!E34-YConH!E34-YConLC!E34-YConK_T!E34-YConKC!E34</f>
        <v>8.4129966364601405E-3</v>
      </c>
      <c r="F34" s="15">
        <f>Y_G!F34-YConM!F34-YConH!F34-YConLC!F34-YConK_T!F34-YConKC!F34</f>
        <v>2.4665620419182334E-2</v>
      </c>
      <c r="G34" s="15">
        <f>Y_G!G34-YConM!G34-YConH!G34-YConLC!G34-YConK_T!G34-YConKC!G34</f>
        <v>-5.5941411319109055E-2</v>
      </c>
      <c r="H34" s="15">
        <f>Y_G!H34-YConM!H34-YConH!H34-YConLC!H34-YConK_T!H34-YConKC!H34</f>
        <v>-2.9418832872448581E-2</v>
      </c>
      <c r="I34" s="15">
        <f>Y_G!I34-YConM!I34-YConH!I34-YConLC!I34-YConK_T!I34-YConKC!I34</f>
        <v>3.4452049414418449E-2</v>
      </c>
      <c r="J34" s="15">
        <f>Y_G!J34-YConM!J34-YConH!J34-YConLC!J34-YConK_T!J34-YConKC!J34</f>
        <v>-4.5382668634872718E-2</v>
      </c>
      <c r="K34" s="15">
        <f>Y_G!K34-YConM!K34-YConH!K34-YConLC!K34-YConK_T!K34-YConKC!K34</f>
        <v>-2.6613292012091696E-2</v>
      </c>
      <c r="L34" s="15">
        <f>Y_G!L34-YConM!L34-YConH!L34-YConLC!L34-YConK_T!L34-YConKC!L34</f>
        <v>3.1856297554329421E-2</v>
      </c>
      <c r="M34" s="15">
        <f>Y_G!M34-YConM!M34-YConH!M34-YConLC!M34-YConK_T!M34-YConKC!M34</f>
        <v>7.7972667843860519E-2</v>
      </c>
      <c r="N34" s="15">
        <f>Y_G!N34-YConM!N34-YConH!N34-YConLC!N34-YConK_T!N34-YConKC!N34</f>
        <v>1.7529744320661147E-3</v>
      </c>
      <c r="O34" s="15">
        <f>Y_G!O34-YConM!O34-YConH!O34-YConLC!O34-YConK_T!O34-YConKC!O34</f>
        <v>4.7690556802934457E-2</v>
      </c>
      <c r="P34" s="15">
        <f>Y_G!P34-YConM!P34-YConH!P34-YConLC!P34-YConK_T!P34-YConKC!P34</f>
        <v>-8.8817573183741713E-3</v>
      </c>
      <c r="Q34" s="15">
        <f>Y_G!Q34-YConM!Q34-YConH!Q34-YConLC!Q34-YConK_T!Q34-YConKC!Q34</f>
        <v>-1.4903300991619569E-2</v>
      </c>
      <c r="R34" s="15">
        <f>Y_G!R34-YConM!R34-YConH!R34-YConLC!R34-YConK_T!R34-YConKC!R34</f>
        <v>-6.6817942306433731E-2</v>
      </c>
      <c r="S34" s="15">
        <f>Y_G!S34-YConM!S34-YConH!S34-YConLC!S34-YConK_T!S34-YConKC!S34</f>
        <v>3.6102042267454948E-2</v>
      </c>
      <c r="T34" s="15">
        <f>Y_G!T34-YConM!T34-YConH!T34-YConLC!T34-YConK_T!T34-YConKC!T34</f>
        <v>3.357865723231661E-3</v>
      </c>
      <c r="U34" s="15">
        <f>Y_G!U34-YConM!U34-YConH!U34-YConLC!U34-YConK_T!U34-YConKC!U34</f>
        <v>-5.4178866079061853E-2</v>
      </c>
      <c r="V34" s="15">
        <f>Y_G!V34-YConM!V34-YConH!V34-YConLC!V34-YConK_T!V34-YConKC!V34</f>
        <v>-5.5846125757789543E-4</v>
      </c>
      <c r="W34" s="15">
        <f>Y_G!W34-YConM!W34-YConH!W34-YConLC!W34-YConK_T!W34-YConKC!W34</f>
        <v>2.6777298001437147E-2</v>
      </c>
      <c r="X34" s="15">
        <f>Y_G!X34-YConM!X34-YConH!X34-YConLC!X34-YConK_T!X34-YConKC!X34</f>
        <v>3.8645095885588504E-3</v>
      </c>
      <c r="Y34" s="15">
        <f>Y_G!Y34-YConM!Y34-YConH!Y34-YConLC!Y34-YConK_T!Y34-YConKC!Y34</f>
        <v>-1.339411437034114E-2</v>
      </c>
      <c r="Z34" s="15">
        <f>Y_G!Z34-YConM!Z34-YConH!Z34-YConLC!Z34-YConK_T!Z34-YConKC!Z34</f>
        <v>3.6036704508177293E-3</v>
      </c>
      <c r="AA34" s="15">
        <f>Y_G!AA34-YConM!AA34-YConH!AA34-YConLC!AA34-YConK_T!AA34-YConKC!AA34</f>
        <v>8.2324963108102551E-4</v>
      </c>
      <c r="AB34" s="15">
        <f>Y_G!AB34-YConM!AB34-YConH!AB34-YConLC!AB34-YConK_T!AB34-YConKC!AB34</f>
        <v>-3.9912568075221241E-2</v>
      </c>
      <c r="AC34" s="15">
        <f>Y_G!AC34-YConM!AC34-YConH!AC34-YConLC!AC34-YConK_T!AC34-YConKC!AC34</f>
        <v>-2.2571902885881488E-2</v>
      </c>
      <c r="AD34" s="15"/>
      <c r="AF34" s="64">
        <f t="shared" si="0"/>
        <v>-3.5659155442993432E-3</v>
      </c>
      <c r="AG34" s="64">
        <f t="shared" si="1"/>
        <v>7.9171958366583296E-3</v>
      </c>
      <c r="AH34" s="64">
        <f t="shared" si="2"/>
        <v>-1.3620803092076138E-3</v>
      </c>
      <c r="AI34" s="64">
        <f t="shared" si="3"/>
        <v>-4.147530804682417E-3</v>
      </c>
      <c r="AJ34" s="64">
        <f t="shared" si="4"/>
        <v>-1.4290333049909024E-2</v>
      </c>
      <c r="AK34" s="64">
        <f t="shared" si="5"/>
        <v>3.2775577637253585E-3</v>
      </c>
      <c r="AL34" s="64">
        <f t="shared" si="6"/>
        <v>-9.218931927295719E-3</v>
      </c>
      <c r="AM34" s="64">
        <f t="shared" si="7"/>
        <v>-3.7131060389818085E-3</v>
      </c>
      <c r="AN34" s="64">
        <f t="shared" si="8"/>
        <v>-3.1242235480551363E-2</v>
      </c>
      <c r="AO34" s="64">
        <f t="shared" si="9"/>
        <v>-3.089732774288013E-3</v>
      </c>
    </row>
    <row r="35" spans="1:41" x14ac:dyDescent="0.2">
      <c r="A35" s="4">
        <v>33</v>
      </c>
      <c r="B35" s="6" t="s">
        <v>70</v>
      </c>
      <c r="C35" s="15"/>
      <c r="D35" s="15">
        <f>Y_G!D35-YConM!D35-YConH!D35-YConLC!D35-YConK_T!D35-YConKC!D35</f>
        <v>3.5429656696996562E-2</v>
      </c>
      <c r="E35" s="15">
        <f>Y_G!E35-YConM!E35-YConH!E35-YConLC!E35-YConK_T!E35-YConKC!E35</f>
        <v>1.4302153785330212E-2</v>
      </c>
      <c r="F35" s="15">
        <f>Y_G!F35-YConM!F35-YConH!F35-YConLC!F35-YConK_T!F35-YConKC!F35</f>
        <v>-1.7081260077948862E-3</v>
      </c>
      <c r="G35" s="15">
        <f>Y_G!G35-YConM!G35-YConH!G35-YConLC!G35-YConK_T!G35-YConKC!G35</f>
        <v>4.3184523543926143E-2</v>
      </c>
      <c r="H35" s="15">
        <f>Y_G!H35-YConM!H35-YConH!H35-YConLC!H35-YConK_T!H35-YConKC!H35</f>
        <v>1.612858496428874E-2</v>
      </c>
      <c r="I35" s="15">
        <f>Y_G!I35-YConM!I35-YConH!I35-YConLC!I35-YConK_T!I35-YConKC!I35</f>
        <v>-2.0279512555767251E-2</v>
      </c>
      <c r="J35" s="15">
        <f>Y_G!J35-YConM!J35-YConH!J35-YConLC!J35-YConK_T!J35-YConKC!J35</f>
        <v>-2.1345862353523491E-3</v>
      </c>
      <c r="K35" s="15">
        <f>Y_G!K35-YConM!K35-YConH!K35-YConLC!K35-YConK_T!K35-YConKC!K35</f>
        <v>-1.7251102993697264E-2</v>
      </c>
      <c r="L35" s="15">
        <f>Y_G!L35-YConM!L35-YConH!L35-YConLC!L35-YConK_T!L35-YConKC!L35</f>
        <v>-7.1928510606935553E-3</v>
      </c>
      <c r="M35" s="15">
        <f>Y_G!M35-YConM!M35-YConH!M35-YConLC!M35-YConK_T!M35-YConKC!M35</f>
        <v>-5.9081450647441636E-2</v>
      </c>
      <c r="N35" s="15">
        <f>Y_G!N35-YConM!N35-YConH!N35-YConLC!N35-YConK_T!N35-YConKC!N35</f>
        <v>2.184507915994946E-2</v>
      </c>
      <c r="O35" s="15">
        <f>Y_G!O35-YConM!O35-YConH!O35-YConLC!O35-YConK_T!O35-YConKC!O35</f>
        <v>-2.7261144924702569E-2</v>
      </c>
      <c r="P35" s="15">
        <f>Y_G!P35-YConM!P35-YConH!P35-YConLC!P35-YConK_T!P35-YConKC!P35</f>
        <v>-2.2357585551173859E-2</v>
      </c>
      <c r="Q35" s="15">
        <f>Y_G!Q35-YConM!Q35-YConH!Q35-YConLC!Q35-YConK_T!Q35-YConKC!Q35</f>
        <v>-3.9609146276482772E-2</v>
      </c>
      <c r="R35" s="15">
        <f>Y_G!R35-YConM!R35-YConH!R35-YConLC!R35-YConK_T!R35-YConKC!R35</f>
        <v>2.6253157557470975E-2</v>
      </c>
      <c r="S35" s="15">
        <f>Y_G!S35-YConM!S35-YConH!S35-YConLC!S35-YConK_T!S35-YConKC!S35</f>
        <v>-6.5510633658574902E-2</v>
      </c>
      <c r="T35" s="15">
        <f>Y_G!T35-YConM!T35-YConH!T35-YConLC!T35-YConK_T!T35-YConKC!T35</f>
        <v>-7.3344138237029524E-2</v>
      </c>
      <c r="U35" s="15">
        <f>Y_G!U35-YConM!U35-YConH!U35-YConLC!U35-YConK_T!U35-YConKC!U35</f>
        <v>6.4803950211006021E-3</v>
      </c>
      <c r="V35" s="15">
        <f>Y_G!V35-YConM!V35-YConH!V35-YConLC!V35-YConK_T!V35-YConKC!V35</f>
        <v>-5.0585115523865964E-3</v>
      </c>
      <c r="W35" s="15">
        <f>Y_G!W35-YConM!W35-YConH!W35-YConLC!W35-YConK_T!W35-YConKC!W35</f>
        <v>-4.4208588846078312E-2</v>
      </c>
      <c r="X35" s="15">
        <f>Y_G!X35-YConM!X35-YConH!X35-YConLC!X35-YConK_T!X35-YConKC!X35</f>
        <v>1.0726619223817815E-2</v>
      </c>
      <c r="Y35" s="15">
        <f>Y_G!Y35-YConM!Y35-YConH!Y35-YConLC!Y35-YConK_T!Y35-YConKC!Y35</f>
        <v>-3.5927607257592219E-2</v>
      </c>
      <c r="Z35" s="15">
        <f>Y_G!Z35-YConM!Z35-YConH!Z35-YConLC!Z35-YConK_T!Z35-YConKC!Z35</f>
        <v>1.7492663968004554E-2</v>
      </c>
      <c r="AA35" s="15">
        <f>Y_G!AA35-YConM!AA35-YConH!AA35-YConLC!AA35-YConK_T!AA35-YConKC!AA35</f>
        <v>-9.8236547753774491E-3</v>
      </c>
      <c r="AB35" s="15">
        <f>Y_G!AB35-YConM!AB35-YConH!AB35-YConLC!AB35-YConK_T!AB35-YConKC!AB35</f>
        <v>-2.6719231315634771E-2</v>
      </c>
      <c r="AC35" s="15">
        <f>Y_G!AC35-YConM!AC35-YConH!AC35-YConLC!AC35-YConK_T!AC35-YConKC!AC35</f>
        <v>1.1999566337333022E-2</v>
      </c>
      <c r="AD35" s="15"/>
      <c r="AF35" s="64">
        <f t="shared" si="0"/>
        <v>1.0325524745996592E-2</v>
      </c>
      <c r="AG35" s="64">
        <f t="shared" si="1"/>
        <v>-1.276298235544707E-2</v>
      </c>
      <c r="AH35" s="64">
        <f t="shared" si="2"/>
        <v>-2.5697070570692628E-2</v>
      </c>
      <c r="AI35" s="64">
        <f t="shared" si="3"/>
        <v>-2.10808448781152E-2</v>
      </c>
      <c r="AJ35" s="64">
        <f t="shared" si="4"/>
        <v>-8.595652608653373E-3</v>
      </c>
      <c r="AK35" s="64">
        <f t="shared" si="5"/>
        <v>-1.9230026463069847E-2</v>
      </c>
      <c r="AL35" s="64">
        <f t="shared" si="6"/>
        <v>-1.4838248743384288E-2</v>
      </c>
      <c r="AM35" s="64">
        <f t="shared" si="7"/>
        <v>-1.670785280694264E-2</v>
      </c>
      <c r="AN35" s="64">
        <f t="shared" si="8"/>
        <v>-7.3598324891508745E-3</v>
      </c>
      <c r="AO35" s="64">
        <f t="shared" si="9"/>
        <v>-1.1562205133382337E-2</v>
      </c>
    </row>
    <row r="36" spans="1:41" x14ac:dyDescent="0.2">
      <c r="A36" s="4">
        <v>34</v>
      </c>
      <c r="B36" s="6" t="s">
        <v>71</v>
      </c>
      <c r="C36" s="15"/>
      <c r="D36" s="15">
        <f>Y_G!D36-YConM!D36-YConH!D36-YConLC!D36-YConK_T!D36-YConKC!D36</f>
        <v>4.928368100504856E-3</v>
      </c>
      <c r="E36" s="15">
        <f>Y_G!E36-YConM!E36-YConH!E36-YConLC!E36-YConK_T!E36-YConKC!E36</f>
        <v>7.4639026118487077E-3</v>
      </c>
      <c r="F36" s="15">
        <f>Y_G!F36-YConM!F36-YConH!F36-YConLC!F36-YConK_T!F36-YConKC!F36</f>
        <v>7.0988996143850902E-3</v>
      </c>
      <c r="G36" s="15">
        <f>Y_G!G36-YConM!G36-YConH!G36-YConLC!G36-YConK_T!G36-YConKC!G36</f>
        <v>-1.4241052720779936E-2</v>
      </c>
      <c r="H36" s="15">
        <f>Y_G!H36-YConM!H36-YConH!H36-YConLC!H36-YConK_T!H36-YConKC!H36</f>
        <v>-1.4404762384253018E-2</v>
      </c>
      <c r="I36" s="15">
        <f>Y_G!I36-YConM!I36-YConH!I36-YConLC!I36-YConK_T!I36-YConKC!I36</f>
        <v>-1.1295225447037665E-3</v>
      </c>
      <c r="J36" s="15">
        <f>Y_G!J36-YConM!J36-YConH!J36-YConLC!J36-YConK_T!J36-YConKC!J36</f>
        <v>1.429363098011836E-2</v>
      </c>
      <c r="K36" s="15">
        <f>Y_G!K36-YConM!K36-YConH!K36-YConLC!K36-YConK_T!K36-YConKC!K36</f>
        <v>-1.7732525958206673E-2</v>
      </c>
      <c r="L36" s="15">
        <f>Y_G!L36-YConM!L36-YConH!L36-YConLC!L36-YConK_T!L36-YConKC!L36</f>
        <v>3.1217260893212615E-2</v>
      </c>
      <c r="M36" s="15">
        <f>Y_G!M36-YConM!M36-YConH!M36-YConLC!M36-YConK_T!M36-YConKC!M36</f>
        <v>3.2939120865527305E-2</v>
      </c>
      <c r="N36" s="15">
        <f>Y_G!N36-YConM!N36-YConH!N36-YConLC!N36-YConK_T!N36-YConKC!N36</f>
        <v>4.6151543682559082E-2</v>
      </c>
      <c r="O36" s="15">
        <f>Y_G!O36-YConM!O36-YConH!O36-YConLC!O36-YConK_T!O36-YConKC!O36</f>
        <v>-2.2146311337478474E-2</v>
      </c>
      <c r="P36" s="15">
        <f>Y_G!P36-YConM!P36-YConH!P36-YConLC!P36-YConK_T!P36-YConKC!P36</f>
        <v>-8.2078919815750852E-3</v>
      </c>
      <c r="Q36" s="15">
        <f>Y_G!Q36-YConM!Q36-YConH!Q36-YConLC!Q36-YConK_T!Q36-YConKC!Q36</f>
        <v>6.8247668347574796E-3</v>
      </c>
      <c r="R36" s="15">
        <f>Y_G!R36-YConM!R36-YConH!R36-YConLC!R36-YConK_T!R36-YConKC!R36</f>
        <v>-5.5072919537431896E-2</v>
      </c>
      <c r="S36" s="15">
        <f>Y_G!S36-YConM!S36-YConH!S36-YConLC!S36-YConK_T!S36-YConKC!S36</f>
        <v>1.0867510246739617E-2</v>
      </c>
      <c r="T36" s="15">
        <f>Y_G!T36-YConM!T36-YConH!T36-YConLC!T36-YConK_T!T36-YConKC!T36</f>
        <v>1.8666708925224192E-3</v>
      </c>
      <c r="U36" s="15">
        <f>Y_G!U36-YConM!U36-YConH!U36-YConLC!U36-YConK_T!U36-YConKC!U36</f>
        <v>-2.8185324690130998E-4</v>
      </c>
      <c r="V36" s="15">
        <f>Y_G!V36-YConM!V36-YConH!V36-YConLC!V36-YConK_T!V36-YConKC!V36</f>
        <v>2.0072018948112808E-2</v>
      </c>
      <c r="W36" s="15">
        <f>Y_G!W36-YConM!W36-YConH!W36-YConLC!W36-YConK_T!W36-YConKC!W36</f>
        <v>3.4202576953644245E-2</v>
      </c>
      <c r="X36" s="15">
        <f>Y_G!X36-YConM!X36-YConH!X36-YConLC!X36-YConK_T!X36-YConKC!X36</f>
        <v>3.0667120783020724E-2</v>
      </c>
      <c r="Y36" s="15">
        <f>Y_G!Y36-YConM!Y36-YConH!Y36-YConLC!Y36-YConK_T!Y36-YConKC!Y36</f>
        <v>-3.2387601857578122E-2</v>
      </c>
      <c r="Z36" s="15">
        <f>Y_G!Z36-YConM!Z36-YConH!Z36-YConLC!Z36-YConK_T!Z36-YConKC!Z36</f>
        <v>3.5438073187139416E-2</v>
      </c>
      <c r="AA36" s="15">
        <f>Y_G!AA36-YConM!AA36-YConH!AA36-YConLC!AA36-YConK_T!AA36-YConKC!AA36</f>
        <v>2.8063560225403648E-2</v>
      </c>
      <c r="AB36" s="15">
        <f>Y_G!AB36-YConM!AB36-YConH!AB36-YConLC!AB36-YConK_T!AB36-YConKC!AB36</f>
        <v>-6.2066982762681881E-3</v>
      </c>
      <c r="AC36" s="15">
        <f>Y_G!AC36-YConM!AC36-YConH!AC36-YConLC!AC36-YConK_T!AC36-YConKC!AC36</f>
        <v>-1.5225103496948921E-2</v>
      </c>
      <c r="AD36" s="15"/>
      <c r="AF36" s="64">
        <f t="shared" si="0"/>
        <v>-3.0425070847005845E-3</v>
      </c>
      <c r="AG36" s="64">
        <f t="shared" si="1"/>
        <v>2.1373806092642139E-2</v>
      </c>
      <c r="AH36" s="64">
        <f t="shared" si="2"/>
        <v>-1.354696915499767E-2</v>
      </c>
      <c r="AI36" s="64">
        <f t="shared" si="3"/>
        <v>1.7305306866079777E-2</v>
      </c>
      <c r="AJ36" s="64">
        <f t="shared" si="4"/>
        <v>1.9364459563495663E-3</v>
      </c>
      <c r="AK36" s="64">
        <f t="shared" si="5"/>
        <v>3.9134184688222346E-3</v>
      </c>
      <c r="AL36" s="64">
        <f t="shared" si="6"/>
        <v>9.6208764112146739E-3</v>
      </c>
      <c r="AM36" s="64">
        <f t="shared" si="7"/>
        <v>1.470507073567048E-2</v>
      </c>
      <c r="AN36" s="64">
        <f t="shared" si="8"/>
        <v>-1.0715900886608554E-2</v>
      </c>
      <c r="AO36" s="64">
        <f t="shared" si="9"/>
        <v>4.8052165350746454E-3</v>
      </c>
    </row>
    <row r="37" spans="1:41" x14ac:dyDescent="0.2">
      <c r="A37" s="4">
        <v>35</v>
      </c>
      <c r="B37" s="6" t="s">
        <v>72</v>
      </c>
      <c r="C37" s="15"/>
      <c r="D37" s="15">
        <f>Y_G!D37-YConM!D37-YConH!D37-YConLC!D37-YConK_T!D37-YConKC!D37</f>
        <v>1.4591847861107708E-5</v>
      </c>
      <c r="E37" s="15">
        <f>Y_G!E37-YConM!E37-YConH!E37-YConLC!E37-YConK_T!E37-YConKC!E37</f>
        <v>8.856604644423078E-3</v>
      </c>
      <c r="F37" s="15">
        <f>Y_G!F37-YConM!F37-YConH!F37-YConLC!F37-YConK_T!F37-YConKC!F37</f>
        <v>-1.4266054797870006E-2</v>
      </c>
      <c r="G37" s="15">
        <f>Y_G!G37-YConM!G37-YConH!G37-YConLC!G37-YConK_T!G37-YConKC!G37</f>
        <v>-4.2559581347532974E-2</v>
      </c>
      <c r="H37" s="15">
        <f>Y_G!H37-YConM!H37-YConH!H37-YConLC!H37-YConK_T!H37-YConKC!H37</f>
        <v>1.6410077965065564E-2</v>
      </c>
      <c r="I37" s="15">
        <f>Y_G!I37-YConM!I37-YConH!I37-YConLC!I37-YConK_T!I37-YConKC!I37</f>
        <v>-1.1466577205350902E-2</v>
      </c>
      <c r="J37" s="15">
        <f>Y_G!J37-YConM!J37-YConH!J37-YConLC!J37-YConK_T!J37-YConKC!J37</f>
        <v>-2.2361094195122856E-3</v>
      </c>
      <c r="K37" s="15">
        <f>Y_G!K37-YConM!K37-YConH!K37-YConLC!K37-YConK_T!K37-YConKC!K37</f>
        <v>-4.7475315299688771E-2</v>
      </c>
      <c r="L37" s="15">
        <f>Y_G!L37-YConM!L37-YConH!L37-YConLC!L37-YConK_T!L37-YConKC!L37</f>
        <v>1.0140258430083423E-2</v>
      </c>
      <c r="M37" s="15">
        <f>Y_G!M37-YConM!M37-YConH!M37-YConLC!M37-YConK_T!M37-YConKC!M37</f>
        <v>1.6268950426833306E-2</v>
      </c>
      <c r="N37" s="15">
        <f>Y_G!N37-YConM!N37-YConH!N37-YConLC!N37-YConK_T!N37-YConKC!N37</f>
        <v>1.3120179523099624E-2</v>
      </c>
      <c r="O37" s="15">
        <f>Y_G!O37-YConM!O37-YConH!O37-YConLC!O37-YConK_T!O37-YConKC!O37</f>
        <v>2.1937335175744696E-3</v>
      </c>
      <c r="P37" s="15">
        <f>Y_G!P37-YConM!P37-YConH!P37-YConLC!P37-YConK_T!P37-YConKC!P37</f>
        <v>1.1027299904287267E-2</v>
      </c>
      <c r="Q37" s="15">
        <f>Y_G!Q37-YConM!Q37-YConH!Q37-YConLC!Q37-YConK_T!Q37-YConKC!Q37</f>
        <v>2.0038887086089353E-2</v>
      </c>
      <c r="R37" s="15">
        <f>Y_G!R37-YConM!R37-YConH!R37-YConLC!R37-YConK_T!R37-YConKC!R37</f>
        <v>-5.4029268656208648E-2</v>
      </c>
      <c r="S37" s="15">
        <f>Y_G!S37-YConM!S37-YConH!S37-YConLC!S37-YConK_T!S37-YConKC!S37</f>
        <v>1.5383942824213959E-2</v>
      </c>
      <c r="T37" s="15">
        <f>Y_G!T37-YConM!T37-YConH!T37-YConLC!T37-YConK_T!T37-YConKC!T37</f>
        <v>6.1500935516157929E-2</v>
      </c>
      <c r="U37" s="15">
        <f>Y_G!U37-YConM!U37-YConH!U37-YConLC!U37-YConK_T!U37-YConKC!U37</f>
        <v>-2.3850175574185888E-2</v>
      </c>
      <c r="V37" s="15">
        <f>Y_G!V37-YConM!V37-YConH!V37-YConLC!V37-YConK_T!V37-YConKC!V37</f>
        <v>-3.5868388783029163E-2</v>
      </c>
      <c r="W37" s="15">
        <f>Y_G!W37-YConM!W37-YConH!W37-YConLC!W37-YConK_T!W37-YConKC!W37</f>
        <v>-4.7209074774516212E-2</v>
      </c>
      <c r="X37" s="15">
        <f>Y_G!X37-YConM!X37-YConH!X37-YConLC!X37-YConK_T!X37-YConKC!X37</f>
        <v>3.2214101655175804E-2</v>
      </c>
      <c r="Y37" s="15">
        <f>Y_G!Y37-YConM!Y37-YConH!Y37-YConLC!Y37-YConK_T!Y37-YConKC!Y37</f>
        <v>-2.1237866028136886E-2</v>
      </c>
      <c r="Z37" s="15">
        <f>Y_G!Z37-YConM!Z37-YConH!Z37-YConLC!Z37-YConK_T!Z37-YConKC!Z37</f>
        <v>3.6746625279998835E-2</v>
      </c>
      <c r="AA37" s="15">
        <f>Y_G!AA37-YConM!AA37-YConH!AA37-YConLC!AA37-YConK_T!AA37-YConKC!AA37</f>
        <v>1.6026698928706794E-2</v>
      </c>
      <c r="AB37" s="15">
        <f>Y_G!AB37-YConM!AB37-YConH!AB37-YConLC!AB37-YConK_T!AB37-YConKC!AB37</f>
        <v>4.6376644360557363E-3</v>
      </c>
      <c r="AC37" s="15">
        <f>Y_G!AC37-YConM!AC37-YConH!AC37-YConLC!AC37-YConK_T!AC37-YConKC!AC37</f>
        <v>-1.3595812171018681E-3</v>
      </c>
      <c r="AD37" s="15"/>
      <c r="AF37" s="64">
        <f t="shared" si="0"/>
        <v>-8.6051061482530482E-3</v>
      </c>
      <c r="AG37" s="64">
        <f t="shared" si="1"/>
        <v>-2.0364072678369415E-3</v>
      </c>
      <c r="AH37" s="64">
        <f t="shared" si="2"/>
        <v>-1.0770810648087202E-3</v>
      </c>
      <c r="AI37" s="64">
        <f t="shared" si="3"/>
        <v>-2.6425203920795058E-3</v>
      </c>
      <c r="AJ37" s="64">
        <f t="shared" si="4"/>
        <v>6.9627082799045212E-3</v>
      </c>
      <c r="AK37" s="64">
        <f t="shared" si="5"/>
        <v>-1.5567441663228306E-3</v>
      </c>
      <c r="AL37" s="64">
        <f t="shared" si="6"/>
        <v>2.1600939439125077E-3</v>
      </c>
      <c r="AM37" s="64">
        <f t="shared" si="7"/>
        <v>2.2903570275214012E-3</v>
      </c>
      <c r="AN37" s="64">
        <f t="shared" si="8"/>
        <v>1.6390416094769341E-3</v>
      </c>
      <c r="AO37" s="64">
        <f t="shared" si="9"/>
        <v>-1.4796813186147386E-3</v>
      </c>
    </row>
    <row r="38" spans="1:41" x14ac:dyDescent="0.2">
      <c r="A38" s="4">
        <v>36</v>
      </c>
      <c r="B38" s="6" t="s">
        <v>73</v>
      </c>
      <c r="C38" s="15"/>
      <c r="D38" s="15">
        <f>Y_G!D38-YConM!D38-YConH!D38-YConLC!D38-YConK_T!D38-YConKC!D38</f>
        <v>2.3058529829935275E-2</v>
      </c>
      <c r="E38" s="15">
        <f>Y_G!E38-YConM!E38-YConH!E38-YConLC!E38-YConK_T!E38-YConKC!E38</f>
        <v>1.7092050287804045E-2</v>
      </c>
      <c r="F38" s="15">
        <f>Y_G!F38-YConM!F38-YConH!F38-YConLC!F38-YConK_T!F38-YConKC!F38</f>
        <v>6.8460569661662135E-3</v>
      </c>
      <c r="G38" s="15">
        <f>Y_G!G38-YConM!G38-YConH!G38-YConLC!G38-YConK_T!G38-YConKC!G38</f>
        <v>-3.9621972686547803E-2</v>
      </c>
      <c r="H38" s="15">
        <f>Y_G!H38-YConM!H38-YConH!H38-YConLC!H38-YConK_T!H38-YConKC!H38</f>
        <v>-1.2981636112937713E-2</v>
      </c>
      <c r="I38" s="15">
        <f>Y_G!I38-YConM!I38-YConH!I38-YConLC!I38-YConK_T!I38-YConKC!I38</f>
        <v>8.5500705591444459E-3</v>
      </c>
      <c r="J38" s="15">
        <f>Y_G!J38-YConM!J38-YConH!J38-YConLC!J38-YConK_T!J38-YConKC!J38</f>
        <v>-3.0898351816415634E-2</v>
      </c>
      <c r="K38" s="15">
        <f>Y_G!K38-YConM!K38-YConH!K38-YConLC!K38-YConK_T!K38-YConKC!K38</f>
        <v>-4.6841189754976101E-2</v>
      </c>
      <c r="L38" s="15">
        <f>Y_G!L38-YConM!L38-YConH!L38-YConLC!L38-YConK_T!L38-YConKC!L38</f>
        <v>5.6251551539227479E-2</v>
      </c>
      <c r="M38" s="15">
        <f>Y_G!M38-YConM!M38-YConH!M38-YConLC!M38-YConK_T!M38-YConKC!M38</f>
        <v>5.4860256499325737E-2</v>
      </c>
      <c r="N38" s="15">
        <f>Y_G!N38-YConM!N38-YConH!N38-YConLC!N38-YConK_T!N38-YConKC!N38</f>
        <v>2.5345068722283426E-2</v>
      </c>
      <c r="O38" s="15">
        <f>Y_G!O38-YConM!O38-YConH!O38-YConLC!O38-YConK_T!O38-YConKC!O38</f>
        <v>1.7211485730983342E-2</v>
      </c>
      <c r="P38" s="15">
        <f>Y_G!P38-YConM!P38-YConH!P38-YConLC!P38-YConK_T!P38-YConKC!P38</f>
        <v>2.9145517276031735E-3</v>
      </c>
      <c r="Q38" s="15">
        <f>Y_G!Q38-YConM!Q38-YConH!Q38-YConLC!Q38-YConK_T!Q38-YConKC!Q38</f>
        <v>8.011471857522056E-3</v>
      </c>
      <c r="R38" s="15">
        <f>Y_G!R38-YConM!R38-YConH!R38-YConLC!R38-YConK_T!R38-YConKC!R38</f>
        <v>-0.15318069426405923</v>
      </c>
      <c r="S38" s="15">
        <f>Y_G!S38-YConM!S38-YConH!S38-YConLC!S38-YConK_T!S38-YConKC!S38</f>
        <v>6.4441484809912339E-2</v>
      </c>
      <c r="T38" s="15">
        <f>Y_G!T38-YConM!T38-YConH!T38-YConLC!T38-YConK_T!T38-YConKC!T38</f>
        <v>5.7716762574088004E-2</v>
      </c>
      <c r="U38" s="15">
        <f>Y_G!U38-YConM!U38-YConH!U38-YConLC!U38-YConK_T!U38-YConKC!U38</f>
        <v>-9.4940316607302865E-3</v>
      </c>
      <c r="V38" s="15">
        <f>Y_G!V38-YConM!V38-YConH!V38-YConLC!V38-YConK_T!V38-YConKC!V38</f>
        <v>6.6890808412057318E-3</v>
      </c>
      <c r="W38" s="15">
        <f>Y_G!W38-YConM!W38-YConH!W38-YConLC!W38-YConK_T!W38-YConKC!W38</f>
        <v>3.5555800516661656E-2</v>
      </c>
      <c r="X38" s="15">
        <f>Y_G!X38-YConM!X38-YConH!X38-YConLC!X38-YConK_T!X38-YConKC!X38</f>
        <v>4.9042576887580736E-3</v>
      </c>
      <c r="Y38" s="15">
        <f>Y_G!Y38-YConM!Y38-YConH!Y38-YConLC!Y38-YConK_T!Y38-YConKC!Y38</f>
        <v>6.5721104923268671E-6</v>
      </c>
      <c r="Z38" s="15">
        <f>Y_G!Z38-YConM!Z38-YConH!Z38-YConLC!Z38-YConK_T!Z38-YConKC!Z38</f>
        <v>3.281217551059766E-2</v>
      </c>
      <c r="AA38" s="15">
        <f>Y_G!AA38-YConM!AA38-YConH!AA38-YConLC!AA38-YConK_T!AA38-YConKC!AA38</f>
        <v>2.5595911145061812E-2</v>
      </c>
      <c r="AB38" s="15">
        <f>Y_G!AB38-YConM!AB38-YConH!AB38-YConLC!AB38-YConK_T!AB38-YConKC!AB38</f>
        <v>-6.7199123948396564E-3</v>
      </c>
      <c r="AC38" s="15">
        <f>Y_G!AC38-YConM!AC38-YConH!AC38-YConLC!AC38-YConK_T!AC38-YConKC!AC38</f>
        <v>-2.1606524419283884E-2</v>
      </c>
      <c r="AD38" s="15"/>
      <c r="AF38" s="64">
        <f t="shared" si="0"/>
        <v>-4.0230861972741627E-3</v>
      </c>
      <c r="AG38" s="64">
        <f t="shared" si="1"/>
        <v>1.1743467037888981E-2</v>
      </c>
      <c r="AH38" s="64">
        <f t="shared" si="2"/>
        <v>-1.2120340027607665E-2</v>
      </c>
      <c r="AI38" s="64">
        <f t="shared" si="3"/>
        <v>1.9074373991996636E-2</v>
      </c>
      <c r="AJ38" s="64">
        <f t="shared" si="4"/>
        <v>6.0176443904056531E-3</v>
      </c>
      <c r="AK38" s="64">
        <f t="shared" si="5"/>
        <v>-1.8843649485934116E-4</v>
      </c>
      <c r="AL38" s="64">
        <f t="shared" si="6"/>
        <v>1.2546009191201144E-2</v>
      </c>
      <c r="AM38" s="64">
        <f t="shared" si="7"/>
        <v>1.922331609076687E-2</v>
      </c>
      <c r="AN38" s="64">
        <f t="shared" si="8"/>
        <v>-1.416321840706177E-2</v>
      </c>
      <c r="AO38" s="64">
        <f t="shared" si="9"/>
        <v>4.1384118390818889E-3</v>
      </c>
    </row>
    <row r="39" spans="1:41" x14ac:dyDescent="0.2">
      <c r="A39" s="4">
        <v>37</v>
      </c>
      <c r="B39" s="6" t="s">
        <v>74</v>
      </c>
      <c r="C39" s="15"/>
      <c r="D39" s="15">
        <f>Y_G!D39-YConM!D39-YConH!D39-YConLC!D39-YConK_T!D39-YConKC!D39</f>
        <v>5.294824796184483E-2</v>
      </c>
      <c r="E39" s="15">
        <f>Y_G!E39-YConM!E39-YConH!E39-YConLC!E39-YConK_T!E39-YConKC!E39</f>
        <v>-2.4312710435049303E-2</v>
      </c>
      <c r="F39" s="15">
        <f>Y_G!F39-YConM!F39-YConH!F39-YConLC!F39-YConK_T!F39-YConKC!F39</f>
        <v>5.5119441951761994E-2</v>
      </c>
      <c r="G39" s="15">
        <f>Y_G!G39-YConM!G39-YConH!G39-YConLC!G39-YConK_T!G39-YConKC!G39</f>
        <v>6.2458835823837107E-2</v>
      </c>
      <c r="H39" s="15">
        <f>Y_G!H39-YConM!H39-YConH!H39-YConLC!H39-YConK_T!H39-YConKC!H39</f>
        <v>-2.8240693171760013E-2</v>
      </c>
      <c r="I39" s="15">
        <f>Y_G!I39-YConM!I39-YConH!I39-YConLC!I39-YConK_T!I39-YConKC!I39</f>
        <v>5.4442599209095707E-2</v>
      </c>
      <c r="J39" s="15">
        <f>Y_G!J39-YConM!J39-YConH!J39-YConLC!J39-YConK_T!J39-YConKC!J39</f>
        <v>-1.3946094955159305E-2</v>
      </c>
      <c r="K39" s="15">
        <f>Y_G!K39-YConM!K39-YConH!K39-YConLC!K39-YConK_T!K39-YConKC!K39</f>
        <v>3.4907349447241998E-2</v>
      </c>
      <c r="L39" s="15">
        <f>Y_G!L39-YConM!L39-YConH!L39-YConLC!L39-YConK_T!L39-YConKC!L39</f>
        <v>3.8786938144842603E-2</v>
      </c>
      <c r="M39" s="15">
        <f>Y_G!M39-YConM!M39-YConH!M39-YConLC!M39-YConK_T!M39-YConKC!M39</f>
        <v>-5.2481033466641814E-3</v>
      </c>
      <c r="N39" s="15">
        <f>Y_G!N39-YConM!N39-YConH!N39-YConLC!N39-YConK_T!N39-YConKC!N39</f>
        <v>2.6048229317483119E-3</v>
      </c>
      <c r="O39" s="15">
        <f>Y_G!O39-YConM!O39-YConH!O39-YConLC!O39-YConK_T!O39-YConKC!O39</f>
        <v>2.0709134636389896E-2</v>
      </c>
      <c r="P39" s="15">
        <f>Y_G!P39-YConM!P39-YConH!P39-YConLC!P39-YConK_T!P39-YConKC!P39</f>
        <v>2.1908728487401462E-2</v>
      </c>
      <c r="Q39" s="15">
        <f>Y_G!Q39-YConM!Q39-YConH!Q39-YConLC!Q39-YConK_T!Q39-YConKC!Q39</f>
        <v>7.2639370003522823E-3</v>
      </c>
      <c r="R39" s="15">
        <f>Y_G!R39-YConM!R39-YConH!R39-YConLC!R39-YConK_T!R39-YConKC!R39</f>
        <v>-5.0410938796919642E-3</v>
      </c>
      <c r="S39" s="15">
        <f>Y_G!S39-YConM!S39-YConH!S39-YConLC!S39-YConK_T!S39-YConKC!S39</f>
        <v>9.106024394749411E-2</v>
      </c>
      <c r="T39" s="15">
        <f>Y_G!T39-YConM!T39-YConH!T39-YConLC!T39-YConK_T!T39-YConKC!T39</f>
        <v>-4.7161783402455956E-2</v>
      </c>
      <c r="U39" s="15">
        <f>Y_G!U39-YConM!U39-YConH!U39-YConLC!U39-YConK_T!U39-YConKC!U39</f>
        <v>1.5952844452644652E-2</v>
      </c>
      <c r="V39" s="15">
        <f>Y_G!V39-YConM!V39-YConH!V39-YConLC!V39-YConK_T!V39-YConKC!V39</f>
        <v>7.4606696768285139E-3</v>
      </c>
      <c r="W39" s="15">
        <f>Y_G!W39-YConM!W39-YConH!W39-YConLC!W39-YConK_T!W39-YConKC!W39</f>
        <v>2.7244835145971646E-2</v>
      </c>
      <c r="X39" s="15">
        <f>Y_G!X39-YConM!X39-YConH!X39-YConLC!X39-YConK_T!X39-YConKC!X39</f>
        <v>-1.1121186646571144E-2</v>
      </c>
      <c r="Y39" s="15">
        <f>Y_G!Y39-YConM!Y39-YConH!Y39-YConLC!Y39-YConK_T!Y39-YConKC!Y39</f>
        <v>-7.7288959517955252E-2</v>
      </c>
      <c r="Z39" s="15">
        <f>Y_G!Z39-YConM!Z39-YConH!Z39-YConLC!Z39-YConK_T!Z39-YConKC!Z39</f>
        <v>-5.1286481167204995E-2</v>
      </c>
      <c r="AA39" s="15">
        <f>Y_G!AA39-YConM!AA39-YConH!AA39-YConLC!AA39-YConK_T!AA39-YConKC!AA39</f>
        <v>2.1162442179029014E-2</v>
      </c>
      <c r="AB39" s="15">
        <f>Y_G!AB39-YConM!AB39-YConH!AB39-YConLC!AB39-YConK_T!AB39-YConKC!AB39</f>
        <v>1.3392080827433856E-2</v>
      </c>
      <c r="AC39" s="15">
        <f>Y_G!AC39-YConM!AC39-YConH!AC39-YConLC!AC39-YConK_T!AC39-YConKC!AC39</f>
        <v>-5.2989259474272972E-2</v>
      </c>
      <c r="AD39" s="15"/>
      <c r="AF39" s="64">
        <f t="shared" si="0"/>
        <v>2.3893494675577102E-2</v>
      </c>
      <c r="AG39" s="64">
        <f t="shared" si="1"/>
        <v>1.1420982444401885E-2</v>
      </c>
      <c r="AH39" s="64">
        <f t="shared" si="2"/>
        <v>2.7180190038389156E-2</v>
      </c>
      <c r="AI39" s="64">
        <f t="shared" si="3"/>
        <v>-1.5249241547164577E-3</v>
      </c>
      <c r="AJ39" s="64">
        <f t="shared" si="4"/>
        <v>-2.9402035430594071E-2</v>
      </c>
      <c r="AK39" s="64">
        <f t="shared" si="5"/>
        <v>1.9300586241395523E-2</v>
      </c>
      <c r="AL39" s="64">
        <f t="shared" si="6"/>
        <v>-1.5463479792655263E-2</v>
      </c>
      <c r="AM39" s="64">
        <f t="shared" si="7"/>
        <v>-1.4379702409964189E-2</v>
      </c>
      <c r="AN39" s="64">
        <f t="shared" si="8"/>
        <v>-1.9798589323419557E-2</v>
      </c>
      <c r="AO39" s="64">
        <f t="shared" si="9"/>
        <v>6.3135415146115233E-3</v>
      </c>
    </row>
    <row r="40" spans="1:41" x14ac:dyDescent="0.2">
      <c r="A40" s="4">
        <v>38</v>
      </c>
      <c r="B40" s="6" t="s">
        <v>75</v>
      </c>
      <c r="C40" s="15"/>
      <c r="D40" s="15">
        <f>Y_G!D40-YConM!D40-YConH!D40-YConLC!D40-YConK_T!D40-YConKC!D40</f>
        <v>2.0569593903184535E-2</v>
      </c>
      <c r="E40" s="15">
        <f>Y_G!E40-YConM!E40-YConH!E40-YConLC!E40-YConK_T!E40-YConKC!E40</f>
        <v>2.4705994878881341E-2</v>
      </c>
      <c r="F40" s="15">
        <f>Y_G!F40-YConM!F40-YConH!F40-YConLC!F40-YConK_T!F40-YConKC!F40</f>
        <v>1.8434592003843002E-2</v>
      </c>
      <c r="G40" s="15">
        <f>Y_G!G40-YConM!G40-YConH!G40-YConLC!G40-YConK_T!G40-YConKC!G40</f>
        <v>1.8348302901909901E-3</v>
      </c>
      <c r="H40" s="15">
        <f>Y_G!H40-YConM!H40-YConH!H40-YConLC!H40-YConK_T!H40-YConKC!H40</f>
        <v>4.5262523460269264E-3</v>
      </c>
      <c r="I40" s="15">
        <f>Y_G!I40-YConM!I40-YConH!I40-YConLC!I40-YConK_T!I40-YConKC!I40</f>
        <v>6.0684621959247237E-3</v>
      </c>
      <c r="J40" s="15">
        <f>Y_G!J40-YConM!J40-YConH!J40-YConLC!J40-YConK_T!J40-YConKC!J40</f>
        <v>-9.1861229671968189E-3</v>
      </c>
      <c r="K40" s="15">
        <f>Y_G!K40-YConM!K40-YConH!K40-YConLC!K40-YConK_T!K40-YConKC!K40</f>
        <v>-2.3352133989241491E-2</v>
      </c>
      <c r="L40" s="15">
        <f>Y_G!L40-YConM!L40-YConH!L40-YConLC!L40-YConK_T!L40-YConKC!L40</f>
        <v>4.9401687563358854E-3</v>
      </c>
      <c r="M40" s="15">
        <f>Y_G!M40-YConM!M40-YConH!M40-YConLC!M40-YConK_T!M40-YConKC!M40</f>
        <v>5.0917860201892304E-2</v>
      </c>
      <c r="N40" s="15">
        <f>Y_G!N40-YConM!N40-YConH!N40-YConLC!N40-YConK_T!N40-YConKC!N40</f>
        <v>1.7216551202474673E-2</v>
      </c>
      <c r="O40" s="15">
        <f>Y_G!O40-YConM!O40-YConH!O40-YConLC!O40-YConK_T!O40-YConKC!O40</f>
        <v>3.7985512281357475E-3</v>
      </c>
      <c r="P40" s="15">
        <f>Y_G!P40-YConM!P40-YConH!P40-YConLC!P40-YConK_T!P40-YConKC!P40</f>
        <v>-5.5802389811601552E-4</v>
      </c>
      <c r="Q40" s="15">
        <f>Y_G!Q40-YConM!Q40-YConH!Q40-YConLC!Q40-YConK_T!Q40-YConKC!Q40</f>
        <v>3.7288293197297692E-2</v>
      </c>
      <c r="R40" s="15">
        <f>Y_G!R40-YConM!R40-YConH!R40-YConLC!R40-YConK_T!R40-YConKC!R40</f>
        <v>-7.0153037400216056E-2</v>
      </c>
      <c r="S40" s="15">
        <f>Y_G!S40-YConM!S40-YConH!S40-YConLC!S40-YConK_T!S40-YConKC!S40</f>
        <v>2.4795572495130581E-2</v>
      </c>
      <c r="T40" s="15">
        <f>Y_G!T40-YConM!T40-YConH!T40-YConLC!T40-YConK_T!T40-YConKC!T40</f>
        <v>-4.7060220351920271E-2</v>
      </c>
      <c r="U40" s="15">
        <f>Y_G!U40-YConM!U40-YConH!U40-YConLC!U40-YConK_T!U40-YConKC!U40</f>
        <v>8.3373770375263848E-3</v>
      </c>
      <c r="V40" s="15">
        <f>Y_G!V40-YConM!V40-YConH!V40-YConLC!V40-YConK_T!V40-YConKC!V40</f>
        <v>1.7765541741878482E-2</v>
      </c>
      <c r="W40" s="15">
        <f>Y_G!W40-YConM!W40-YConH!W40-YConLC!W40-YConK_T!W40-YConKC!W40</f>
        <v>3.0773270756912968E-2</v>
      </c>
      <c r="X40" s="15">
        <f>Y_G!X40-YConM!X40-YConH!X40-YConLC!X40-YConK_T!X40-YConKC!X40</f>
        <v>1.1773731653779991E-2</v>
      </c>
      <c r="Y40" s="15">
        <f>Y_G!Y40-YConM!Y40-YConH!Y40-YConLC!Y40-YConK_T!Y40-YConKC!Y40</f>
        <v>1.1814724413855138E-2</v>
      </c>
      <c r="Z40" s="15">
        <f>Y_G!Z40-YConM!Z40-YConH!Z40-YConLC!Z40-YConK_T!Z40-YConKC!Z40</f>
        <v>-2.5829431288793173E-2</v>
      </c>
      <c r="AA40" s="15">
        <f>Y_G!AA40-YConM!AA40-YConH!AA40-YConLC!AA40-YConK_T!AA40-YConKC!AA40</f>
        <v>2.1853484448008463E-2</v>
      </c>
      <c r="AB40" s="15">
        <f>Y_G!AB40-YConM!AB40-YConH!AB40-YConLC!AB40-YConK_T!AB40-YConKC!AB40</f>
        <v>-2.823208548450621E-2</v>
      </c>
      <c r="AC40" s="15">
        <f>Y_G!AC40-YConM!AC40-YConH!AC40-YConLC!AC40-YConK_T!AC40-YConKC!AC40</f>
        <v>-8.6941845184771976E-3</v>
      </c>
      <c r="AD40" s="15"/>
      <c r="AF40" s="64">
        <f t="shared" si="0"/>
        <v>1.1114026342973397E-2</v>
      </c>
      <c r="AG40" s="64">
        <f t="shared" si="1"/>
        <v>8.1072646408529101E-3</v>
      </c>
      <c r="AH40" s="64">
        <f t="shared" si="2"/>
        <v>-9.6572887555360987E-4</v>
      </c>
      <c r="AI40" s="64">
        <f t="shared" si="3"/>
        <v>4.3179401676355107E-3</v>
      </c>
      <c r="AJ40" s="64">
        <f t="shared" si="4"/>
        <v>-5.8174984859825961E-3</v>
      </c>
      <c r="AK40" s="64">
        <f t="shared" si="5"/>
        <v>3.570767882649649E-3</v>
      </c>
      <c r="AL40" s="64">
        <f t="shared" si="6"/>
        <v>-7.497791591735423E-4</v>
      </c>
      <c r="AM40" s="64">
        <f t="shared" si="7"/>
        <v>3.6785598014059981E-3</v>
      </c>
      <c r="AN40" s="64">
        <f t="shared" si="8"/>
        <v>-1.8463135001491705E-2</v>
      </c>
      <c r="AO40" s="64">
        <f t="shared" si="9"/>
        <v>3.3512007579851221E-3</v>
      </c>
    </row>
    <row r="41" spans="1:41" x14ac:dyDescent="0.2">
      <c r="A41" s="4">
        <v>39</v>
      </c>
      <c r="B41" s="6" t="s">
        <v>76</v>
      </c>
      <c r="C41" s="15"/>
      <c r="D41" s="15">
        <f>Y_G!D41-YConM!D41-YConH!D41-YConLC!D41-YConK_T!D41-YConKC!D41</f>
        <v>7.9016376485221917E-2</v>
      </c>
      <c r="E41" s="15">
        <f>Y_G!E41-YConM!E41-YConH!E41-YConLC!E41-YConK_T!E41-YConKC!E41</f>
        <v>-8.2134931417004522E-2</v>
      </c>
      <c r="F41" s="15">
        <f>Y_G!F41-YConM!F41-YConH!F41-YConLC!F41-YConK_T!F41-YConKC!F41</f>
        <v>-5.7939537597518145E-3</v>
      </c>
      <c r="G41" s="15">
        <f>Y_G!G41-YConM!G41-YConH!G41-YConLC!G41-YConK_T!G41-YConKC!G41</f>
        <v>7.2132034520195204E-2</v>
      </c>
      <c r="H41" s="15">
        <f>Y_G!H41-YConM!H41-YConH!H41-YConLC!H41-YConK_T!H41-YConKC!H41</f>
        <v>-8.5030689117018943E-2</v>
      </c>
      <c r="I41" s="15">
        <f>Y_G!I41-YConM!I41-YConH!I41-YConLC!I41-YConK_T!I41-YConKC!I41</f>
        <v>0.13158178884816146</v>
      </c>
      <c r="J41" s="15">
        <f>Y_G!J41-YConM!J41-YConH!J41-YConLC!J41-YConK_T!J41-YConKC!J41</f>
        <v>-0.38978706267649538</v>
      </c>
      <c r="K41" s="15">
        <f>Y_G!K41-YConM!K41-YConH!K41-YConLC!K41-YConK_T!K41-YConKC!K41</f>
        <v>0.3332111064641311</v>
      </c>
      <c r="L41" s="15">
        <f>Y_G!L41-YConM!L41-YConH!L41-YConLC!L41-YConK_T!L41-YConKC!L41</f>
        <v>-0.58179197476477562</v>
      </c>
      <c r="M41" s="15">
        <f>Y_G!M41-YConM!M41-YConH!M41-YConLC!M41-YConK_T!M41-YConKC!M41</f>
        <v>0.48999513058225302</v>
      </c>
      <c r="N41" s="15">
        <f>Y_G!N41-YConM!N41-YConH!N41-YConLC!N41-YConK_T!N41-YConKC!N41</f>
        <v>-6.182924017565538E-2</v>
      </c>
      <c r="O41" s="15">
        <f>Y_G!O41-YConM!O41-YConH!O41-YConLC!O41-YConK_T!O41-YConKC!O41</f>
        <v>2.8624006132562548E-2</v>
      </c>
      <c r="P41" s="15">
        <f>Y_G!P41-YConM!P41-YConH!P41-YConLC!P41-YConK_T!P41-YConKC!P41</f>
        <v>-2.4931879194312636E-2</v>
      </c>
      <c r="Q41" s="15">
        <f>Y_G!Q41-YConM!Q41-YConH!Q41-YConLC!Q41-YConK_T!Q41-YConKC!Q41</f>
        <v>0.14074232377360435</v>
      </c>
      <c r="R41" s="15">
        <f>Y_G!R41-YConM!R41-YConH!R41-YConLC!R41-YConK_T!R41-YConKC!R41</f>
        <v>3.1022280009301382E-2</v>
      </c>
      <c r="S41" s="15">
        <f>Y_G!S41-YConM!S41-YConH!S41-YConLC!S41-YConK_T!S41-YConKC!S41</f>
        <v>-2.7279142268235343E-2</v>
      </c>
      <c r="T41" s="15">
        <f>Y_G!T41-YConM!T41-YConH!T41-YConLC!T41-YConK_T!T41-YConKC!T41</f>
        <v>1.9595826396558238E-2</v>
      </c>
      <c r="U41" s="15">
        <f>Y_G!U41-YConM!U41-YConH!U41-YConLC!U41-YConK_T!U41-YConKC!U41</f>
        <v>8.3186790504873792E-2</v>
      </c>
      <c r="V41" s="15">
        <f>Y_G!V41-YConM!V41-YConH!V41-YConLC!V41-YConK_T!V41-YConKC!V41</f>
        <v>-6.5758606198531621E-3</v>
      </c>
      <c r="W41" s="15">
        <f>Y_G!W41-YConM!W41-YConH!W41-YConLC!W41-YConK_T!W41-YConKC!W41</f>
        <v>-5.9281931272674761E-3</v>
      </c>
      <c r="X41" s="15">
        <f>Y_G!X41-YConM!X41-YConH!X41-YConLC!X41-YConK_T!X41-YConKC!X41</f>
        <v>-3.6118157835210503E-2</v>
      </c>
      <c r="Y41" s="15">
        <f>Y_G!Y41-YConM!Y41-YConH!Y41-YConLC!Y41-YConK_T!Y41-YConKC!Y41</f>
        <v>-8.898164840793403E-2</v>
      </c>
      <c r="Z41" s="15">
        <f>Y_G!Z41-YConM!Z41-YConH!Z41-YConLC!Z41-YConK_T!Z41-YConKC!Z41</f>
        <v>-7.6243291099319099E-2</v>
      </c>
      <c r="AA41" s="15">
        <f>Y_G!AA41-YConM!AA41-YConH!AA41-YConLC!AA41-YConK_T!AA41-YConKC!AA41</f>
        <v>-0.22531981704811102</v>
      </c>
      <c r="AB41" s="15">
        <f>Y_G!AB41-YConM!AB41-YConH!AB41-YConLC!AB41-YConK_T!AB41-YConKC!AB41</f>
        <v>0.24431262326990641</v>
      </c>
      <c r="AC41" s="15">
        <f>Y_G!AC41-YConM!AC41-YConH!AC41-YConLC!AC41-YConK_T!AC41-YConKC!AC41</f>
        <v>-5.025980031599364E-3</v>
      </c>
      <c r="AD41" s="15"/>
      <c r="AF41" s="64">
        <f t="shared" si="0"/>
        <v>6.1508498149162759E-3</v>
      </c>
      <c r="AG41" s="64">
        <f t="shared" si="1"/>
        <v>-4.204040811410846E-2</v>
      </c>
      <c r="AH41" s="64">
        <f t="shared" si="2"/>
        <v>2.9635517690584055E-2</v>
      </c>
      <c r="AI41" s="64">
        <f t="shared" si="3"/>
        <v>1.083208106382018E-2</v>
      </c>
      <c r="AJ41" s="64">
        <f t="shared" si="4"/>
        <v>-3.0251622663411422E-2</v>
      </c>
      <c r="AK41" s="64">
        <f t="shared" si="5"/>
        <v>-6.2024452117622015E-3</v>
      </c>
      <c r="AL41" s="64">
        <f t="shared" si="6"/>
        <v>-9.7097707997956216E-3</v>
      </c>
      <c r="AM41" s="64">
        <f t="shared" si="7"/>
        <v>-4.2048043904532907E-2</v>
      </c>
      <c r="AN41" s="64">
        <f t="shared" si="8"/>
        <v>0.11964332161915352</v>
      </c>
      <c r="AO41" s="64">
        <f t="shared" si="9"/>
        <v>-5.1347164416398715E-3</v>
      </c>
    </row>
    <row r="42" spans="1:41" x14ac:dyDescent="0.2">
      <c r="A42" s="4">
        <v>40</v>
      </c>
      <c r="B42" s="6" t="s">
        <v>77</v>
      </c>
      <c r="C42" s="15"/>
      <c r="D42" s="15">
        <f>Y_G!D42-YConM!D42-YConH!D42-YConLC!D42-YConK_T!D42-YConKC!D42</f>
        <v>5.5076495812365484E-2</v>
      </c>
      <c r="E42" s="15">
        <f>Y_G!E42-YConM!E42-YConH!E42-YConLC!E42-YConK_T!E42-YConKC!E42</f>
        <v>3.4750972369068545E-2</v>
      </c>
      <c r="F42" s="15">
        <f>Y_G!F42-YConM!F42-YConH!F42-YConLC!F42-YConK_T!F42-YConKC!F42</f>
        <v>6.5937837596860741E-2</v>
      </c>
      <c r="G42" s="15">
        <f>Y_G!G42-YConM!G42-YConH!G42-YConLC!G42-YConK_T!G42-YConKC!G42</f>
        <v>-2.1275922977316043E-2</v>
      </c>
      <c r="H42" s="15">
        <f>Y_G!H42-YConM!H42-YConH!H42-YConLC!H42-YConK_T!H42-YConKC!H42</f>
        <v>5.3408862999637687E-2</v>
      </c>
      <c r="I42" s="15">
        <f>Y_G!I42-YConM!I42-YConH!I42-YConLC!I42-YConK_T!I42-YConKC!I42</f>
        <v>8.612044817973212E-2</v>
      </c>
      <c r="J42" s="15">
        <f>Y_G!J42-YConM!J42-YConH!J42-YConLC!J42-YConK_T!J42-YConKC!J42</f>
        <v>-1.3327503109392581E-2</v>
      </c>
      <c r="K42" s="15">
        <f>Y_G!K42-YConM!K42-YConH!K42-YConLC!K42-YConK_T!K42-YConKC!K42</f>
        <v>9.7804050278741395E-2</v>
      </c>
      <c r="L42" s="15">
        <f>Y_G!L42-YConM!L42-YConH!L42-YConLC!L42-YConK_T!L42-YConKC!L42</f>
        <v>0.16555610843078145</v>
      </c>
      <c r="M42" s="15">
        <f>Y_G!M42-YConM!M42-YConH!M42-YConLC!M42-YConK_T!M42-YConKC!M42</f>
        <v>8.8634910247126039E-2</v>
      </c>
      <c r="N42" s="15">
        <f>Y_G!N42-YConM!N42-YConH!N42-YConLC!N42-YConK_T!N42-YConKC!N42</f>
        <v>4.7843903563407703E-2</v>
      </c>
      <c r="O42" s="15">
        <f>Y_G!O42-YConM!O42-YConH!O42-YConLC!O42-YConK_T!O42-YConKC!O42</f>
        <v>3.6541640923104357E-2</v>
      </c>
      <c r="P42" s="15">
        <f>Y_G!P42-YConM!P42-YConH!P42-YConLC!P42-YConK_T!P42-YConKC!P42</f>
        <v>4.6030943449636076E-2</v>
      </c>
      <c r="Q42" s="15">
        <f>Y_G!Q42-YConM!Q42-YConH!Q42-YConLC!Q42-YConK_T!Q42-YConKC!Q42</f>
        <v>3.0761911080824975E-2</v>
      </c>
      <c r="R42" s="15">
        <f>Y_G!R42-YConM!R42-YConH!R42-YConLC!R42-YConK_T!R42-YConKC!R42</f>
        <v>-1.1394302891776996E-2</v>
      </c>
      <c r="S42" s="15">
        <f>Y_G!S42-YConM!S42-YConH!S42-YConLC!S42-YConK_T!S42-YConKC!S42</f>
        <v>0.18621615520365914</v>
      </c>
      <c r="T42" s="15">
        <f>Y_G!T42-YConM!T42-YConH!T42-YConLC!T42-YConK_T!T42-YConKC!T42</f>
        <v>3.0558681187646229E-2</v>
      </c>
      <c r="U42" s="15">
        <f>Y_G!U42-YConM!U42-YConH!U42-YConLC!U42-YConK_T!U42-YConKC!U42</f>
        <v>8.7713674527660643E-2</v>
      </c>
      <c r="V42" s="15">
        <f>Y_G!V42-YConM!V42-YConH!V42-YConLC!V42-YConK_T!V42-YConKC!V42</f>
        <v>-2.6089343655539372E-4</v>
      </c>
      <c r="W42" s="15">
        <f>Y_G!W42-YConM!W42-YConH!W42-YConLC!W42-YConK_T!W42-YConKC!W42</f>
        <v>0.13728754797527992</v>
      </c>
      <c r="X42" s="15">
        <f>Y_G!X42-YConM!X42-YConH!X42-YConLC!X42-YConK_T!X42-YConKC!X42</f>
        <v>4.3656160954414422E-2</v>
      </c>
      <c r="Y42" s="15">
        <f>Y_G!Y42-YConM!Y42-YConH!Y42-YConLC!Y42-YConK_T!Y42-YConKC!Y42</f>
        <v>-1.9896595129553073E-2</v>
      </c>
      <c r="Z42" s="15">
        <f>Y_G!Z42-YConM!Z42-YConH!Z42-YConLC!Z42-YConK_T!Z42-YConKC!Z42</f>
        <v>-0.10466993146230705</v>
      </c>
      <c r="AA42" s="15">
        <f>Y_G!AA42-YConM!AA42-YConH!AA42-YConLC!AA42-YConK_T!AA42-YConKC!AA42</f>
        <v>6.8483835914265462E-2</v>
      </c>
      <c r="AB42" s="15">
        <f>Y_G!AB42-YConM!AB42-YConH!AB42-YConLC!AB42-YConK_T!AB42-YConKC!AB42</f>
        <v>5.2284328064653274E-2</v>
      </c>
      <c r="AC42" s="15">
        <f>Y_G!AC42-YConM!AC42-YConH!AC42-YConLC!AC42-YConK_T!AC42-YConKC!AC42</f>
        <v>-2.5163472131136788E-2</v>
      </c>
      <c r="AD42" s="15"/>
      <c r="AF42" s="64">
        <f t="shared" si="0"/>
        <v>4.3788439633596611E-2</v>
      </c>
      <c r="AG42" s="64">
        <f t="shared" si="1"/>
        <v>7.7302293882132805E-2</v>
      </c>
      <c r="AH42" s="64">
        <f t="shared" si="2"/>
        <v>5.7631269553089504E-2</v>
      </c>
      <c r="AI42" s="64">
        <f t="shared" si="3"/>
        <v>5.9791034241689169E-2</v>
      </c>
      <c r="AJ42" s="64">
        <f t="shared" si="4"/>
        <v>-5.7923669488156356E-3</v>
      </c>
      <c r="AK42" s="64">
        <f t="shared" si="5"/>
        <v>6.7466781717611155E-2</v>
      </c>
      <c r="AL42" s="64">
        <f t="shared" si="6"/>
        <v>2.6999333646436769E-2</v>
      </c>
      <c r="AM42" s="64">
        <f t="shared" si="7"/>
        <v>3.03590600663564E-2</v>
      </c>
      <c r="AN42" s="64">
        <f t="shared" si="8"/>
        <v>1.3560427966758243E-2</v>
      </c>
      <c r="AO42" s="64">
        <f t="shared" si="9"/>
        <v>4.6544134072338483E-2</v>
      </c>
    </row>
    <row r="43" spans="1:41" x14ac:dyDescent="0.2">
      <c r="A43" s="4">
        <v>41</v>
      </c>
      <c r="B43" s="6" t="s">
        <v>78</v>
      </c>
      <c r="C43" s="15"/>
      <c r="D43" s="15">
        <f>Y_G!D43-YConM!D43-YConH!D43-YConLC!D43-YConK_T!D43-YConKC!D43</f>
        <v>5.4698727289314492E-2</v>
      </c>
      <c r="E43" s="15">
        <f>Y_G!E43-YConM!E43-YConH!E43-YConLC!E43-YConK_T!E43-YConKC!E43</f>
        <v>3.4721120306436794E-2</v>
      </c>
      <c r="F43" s="15">
        <f>Y_G!F43-YConM!F43-YConH!F43-YConLC!F43-YConK_T!F43-YConKC!F43</f>
        <v>6.9319696390431382E-2</v>
      </c>
      <c r="G43" s="15">
        <f>Y_G!G43-YConM!G43-YConH!G43-YConLC!G43-YConK_T!G43-YConKC!G43</f>
        <v>1.6725885214191709E-3</v>
      </c>
      <c r="H43" s="15">
        <f>Y_G!H43-YConM!H43-YConH!H43-YConLC!H43-YConK_T!H43-YConKC!H43</f>
        <v>5.4695523075047159E-2</v>
      </c>
      <c r="I43" s="15">
        <f>Y_G!I43-YConM!I43-YConH!I43-YConLC!I43-YConK_T!I43-YConKC!I43</f>
        <v>5.3831479303930299E-2</v>
      </c>
      <c r="J43" s="15">
        <f>Y_G!J43-YConM!J43-YConH!J43-YConLC!J43-YConK_T!J43-YConKC!J43</f>
        <v>-7.082576547106087E-2</v>
      </c>
      <c r="K43" s="15">
        <f>Y_G!K43-YConM!K43-YConH!K43-YConLC!K43-YConK_T!K43-YConKC!K43</f>
        <v>6.068293553317225E-2</v>
      </c>
      <c r="L43" s="15">
        <f>Y_G!L43-YConM!L43-YConH!L43-YConLC!L43-YConK_T!L43-YConKC!L43</f>
        <v>8.485995854465446E-2</v>
      </c>
      <c r="M43" s="15">
        <f>Y_G!M43-YConM!M43-YConH!M43-YConLC!M43-YConK_T!M43-YConKC!M43</f>
        <v>6.6001977775041715E-2</v>
      </c>
      <c r="N43" s="15">
        <f>Y_G!N43-YConM!N43-YConH!N43-YConLC!N43-YConK_T!N43-YConKC!N43</f>
        <v>4.7917463271598959E-2</v>
      </c>
      <c r="O43" s="15">
        <f>Y_G!O43-YConM!O43-YConH!O43-YConLC!O43-YConK_T!O43-YConKC!O43</f>
        <v>2.3927058428062444E-2</v>
      </c>
      <c r="P43" s="15">
        <f>Y_G!P43-YConM!P43-YConH!P43-YConLC!P43-YConK_T!P43-YConKC!P43</f>
        <v>4.119865293223407E-2</v>
      </c>
      <c r="Q43" s="15">
        <f>Y_G!Q43-YConM!Q43-YConH!Q43-YConLC!Q43-YConK_T!Q43-YConKC!Q43</f>
        <v>5.5481219023970664E-3</v>
      </c>
      <c r="R43" s="15">
        <f>Y_G!R43-YConM!R43-YConH!R43-YConLC!R43-YConK_T!R43-YConKC!R43</f>
        <v>-2.4368270733243075E-2</v>
      </c>
      <c r="S43" s="15">
        <f>Y_G!S43-YConM!S43-YConH!S43-YConLC!S43-YConK_T!S43-YConKC!S43</f>
        <v>7.5904523646380423E-2</v>
      </c>
      <c r="T43" s="15">
        <f>Y_G!T43-YConM!T43-YConH!T43-YConLC!T43-YConK_T!T43-YConKC!T43</f>
        <v>1.9089125716786243E-2</v>
      </c>
      <c r="U43" s="15">
        <f>Y_G!U43-YConM!U43-YConH!U43-YConLC!U43-YConK_T!U43-YConKC!U43</f>
        <v>-2.6361947998474536E-2</v>
      </c>
      <c r="V43" s="15">
        <f>Y_G!V43-YConM!V43-YConH!V43-YConLC!V43-YConK_T!V43-YConKC!V43</f>
        <v>1.1060715862244723E-3</v>
      </c>
      <c r="W43" s="15">
        <f>Y_G!W43-YConM!W43-YConH!W43-YConLC!W43-YConK_T!W43-YConKC!W43</f>
        <v>7.9515701245928359E-3</v>
      </c>
      <c r="X43" s="15">
        <f>Y_G!X43-YConM!X43-YConH!X43-YConLC!X43-YConK_T!X43-YConKC!X43</f>
        <v>1.3459585327977006E-2</v>
      </c>
      <c r="Y43" s="15">
        <f>Y_G!Y43-YConM!Y43-YConH!Y43-YConLC!Y43-YConK_T!Y43-YConKC!Y43</f>
        <v>6.1658315489204162E-2</v>
      </c>
      <c r="Z43" s="15">
        <f>Y_G!Z43-YConM!Z43-YConH!Z43-YConLC!Z43-YConK_T!Z43-YConKC!Z43</f>
        <v>3.5936116363202382E-2</v>
      </c>
      <c r="AA43" s="15">
        <f>Y_G!AA43-YConM!AA43-YConH!AA43-YConLC!AA43-YConK_T!AA43-YConKC!AA43</f>
        <v>2.7328406978459018E-2</v>
      </c>
      <c r="AB43" s="15">
        <f>Y_G!AB43-YConM!AB43-YConH!AB43-YConLC!AB43-YConK_T!AB43-YConKC!AB43</f>
        <v>-4.7475957632633577E-2</v>
      </c>
      <c r="AC43" s="15">
        <f>Y_G!AC43-YConM!AC43-YConH!AC43-YConLC!AC43-YConK_T!AC43-YConKC!AC43</f>
        <v>6.2074326577687702E-2</v>
      </c>
      <c r="AD43" s="15"/>
      <c r="AF43" s="64">
        <f t="shared" si="0"/>
        <v>4.2848081519452963E-2</v>
      </c>
      <c r="AG43" s="64">
        <f t="shared" si="1"/>
        <v>3.7727313930681308E-2</v>
      </c>
      <c r="AH43" s="64">
        <f t="shared" si="2"/>
        <v>2.4442017235166185E-2</v>
      </c>
      <c r="AI43" s="64">
        <f t="shared" si="3"/>
        <v>3.0488809514212043E-3</v>
      </c>
      <c r="AJ43" s="64">
        <f t="shared" si="4"/>
        <v>2.790424155518394E-2</v>
      </c>
      <c r="AK43" s="64">
        <f t="shared" si="5"/>
        <v>3.1084665582923741E-2</v>
      </c>
      <c r="AL43" s="64">
        <f t="shared" si="6"/>
        <v>1.5476561253302573E-2</v>
      </c>
      <c r="AM43" s="64">
        <f t="shared" si="7"/>
        <v>1.7520905448496448E-2</v>
      </c>
      <c r="AN43" s="64">
        <f t="shared" si="8"/>
        <v>7.2991844725270628E-3</v>
      </c>
      <c r="AO43" s="64">
        <f t="shared" si="9"/>
        <v>2.7194107038381116E-2</v>
      </c>
    </row>
    <row r="44" spans="1:41" x14ac:dyDescent="0.2">
      <c r="A44" s="4">
        <v>42</v>
      </c>
      <c r="B44" s="6" t="s">
        <v>79</v>
      </c>
      <c r="C44" s="15"/>
      <c r="D44" s="15">
        <f>Y_G!D44-YConM!D44-YConH!D44-YConLC!D44-YConK_T!D44-YConKC!D44</f>
        <v>1.3186721558009467E-3</v>
      </c>
      <c r="E44" s="15">
        <f>Y_G!E44-YConM!E44-YConH!E44-YConLC!E44-YConK_T!E44-YConKC!E44</f>
        <v>-2.2890324230533061E-2</v>
      </c>
      <c r="F44" s="15">
        <f>Y_G!F44-YConM!F44-YConH!F44-YConLC!F44-YConK_T!F44-YConKC!F44</f>
        <v>-1.0482106679099049E-2</v>
      </c>
      <c r="G44" s="15">
        <f>Y_G!G44-YConM!G44-YConH!G44-YConLC!G44-YConK_T!G44-YConKC!G44</f>
        <v>-2.0193766605515053E-2</v>
      </c>
      <c r="H44" s="15">
        <f>Y_G!H44-YConM!H44-YConH!H44-YConLC!H44-YConK_T!H44-YConKC!H44</f>
        <v>-6.0143160784600448E-2</v>
      </c>
      <c r="I44" s="15">
        <f>Y_G!I44-YConM!I44-YConH!I44-YConLC!I44-YConK_T!I44-YConKC!I44</f>
        <v>1.0059013668377078E-2</v>
      </c>
      <c r="J44" s="15">
        <f>Y_G!J44-YConM!J44-YConH!J44-YConLC!J44-YConK_T!J44-YConKC!J44</f>
        <v>-2.2959358188922026E-2</v>
      </c>
      <c r="K44" s="15">
        <f>Y_G!K44-YConM!K44-YConH!K44-YConLC!K44-YConK_T!K44-YConKC!K44</f>
        <v>-2.6149885262886918E-2</v>
      </c>
      <c r="L44" s="15">
        <f>Y_G!L44-YConM!L44-YConH!L44-YConLC!L44-YConK_T!L44-YConKC!L44</f>
        <v>2.6108242438922027E-2</v>
      </c>
      <c r="M44" s="15">
        <f>Y_G!M44-YConM!M44-YConH!M44-YConLC!M44-YConK_T!M44-YConKC!M44</f>
        <v>2.5785071548890381E-2</v>
      </c>
      <c r="N44" s="15">
        <f>Y_G!N44-YConM!N44-YConH!N44-YConLC!N44-YConK_T!N44-YConKC!N44</f>
        <v>-1.4163224074308499E-2</v>
      </c>
      <c r="O44" s="15">
        <f>Y_G!O44-YConM!O44-YConH!O44-YConLC!O44-YConK_T!O44-YConKC!O44</f>
        <v>-1.4262194434813844E-2</v>
      </c>
      <c r="P44" s="15">
        <f>Y_G!P44-YConM!P44-YConH!P44-YConLC!P44-YConK_T!P44-YConKC!P44</f>
        <v>8.2658311217731015E-3</v>
      </c>
      <c r="Q44" s="15">
        <f>Y_G!Q44-YConM!Q44-YConH!Q44-YConLC!Q44-YConK_T!Q44-YConKC!Q44</f>
        <v>-1.5886669873874694E-2</v>
      </c>
      <c r="R44" s="15">
        <f>Y_G!R44-YConM!R44-YConH!R44-YConLC!R44-YConK_T!R44-YConKC!R44</f>
        <v>-5.0258083509325577E-2</v>
      </c>
      <c r="S44" s="15">
        <f>Y_G!S44-YConM!S44-YConH!S44-YConLC!S44-YConK_T!S44-YConKC!S44</f>
        <v>1.9775001251337663E-2</v>
      </c>
      <c r="T44" s="15">
        <f>Y_G!T44-YConM!T44-YConH!T44-YConLC!T44-YConK_T!T44-YConKC!T44</f>
        <v>4.2761517250974351E-2</v>
      </c>
      <c r="U44" s="15">
        <f>Y_G!U44-YConM!U44-YConH!U44-YConLC!U44-YConK_T!U44-YConKC!U44</f>
        <v>-3.3751967302736594E-2</v>
      </c>
      <c r="V44" s="15">
        <f>Y_G!V44-YConM!V44-YConH!V44-YConLC!V44-YConK_T!V44-YConKC!V44</f>
        <v>7.6702015068442504E-3</v>
      </c>
      <c r="W44" s="15">
        <f>Y_G!W44-YConM!W44-YConH!W44-YConLC!W44-YConK_T!W44-YConKC!W44</f>
        <v>3.968243755875607E-2</v>
      </c>
      <c r="X44" s="15">
        <f>Y_G!X44-YConM!X44-YConH!X44-YConLC!X44-YConK_T!X44-YConKC!X44</f>
        <v>-2.522666729336278E-2</v>
      </c>
      <c r="Y44" s="15">
        <f>Y_G!Y44-YConM!Y44-YConH!Y44-YConLC!Y44-YConK_T!Y44-YConKC!Y44</f>
        <v>-7.3862034970612889E-3</v>
      </c>
      <c r="Z44" s="15">
        <f>Y_G!Z44-YConM!Z44-YConH!Z44-YConLC!Z44-YConK_T!Z44-YConKC!Z44</f>
        <v>3.7506348769774121E-2</v>
      </c>
      <c r="AA44" s="15">
        <f>Y_G!AA44-YConM!AA44-YConH!AA44-YConLC!AA44-YConK_T!AA44-YConKC!AA44</f>
        <v>3.201572027955675E-2</v>
      </c>
      <c r="AB44" s="15">
        <f>Y_G!AB44-YConM!AB44-YConH!AB44-YConLC!AB44-YConK_T!AB44-YConKC!AB44</f>
        <v>-1.3696286507689016E-2</v>
      </c>
      <c r="AC44" s="15">
        <f>Y_G!AC44-YConM!AC44-YConH!AC44-YConLC!AC44-YConK_T!AC44-YConKC!AC44</f>
        <v>-2.5444372002018847E-2</v>
      </c>
      <c r="AD44" s="15"/>
      <c r="AF44" s="64">
        <f t="shared" si="0"/>
        <v>-2.073006892627411E-2</v>
      </c>
      <c r="AG44" s="64">
        <f t="shared" si="1"/>
        <v>-2.2758307076610079E-3</v>
      </c>
      <c r="AH44" s="64">
        <f t="shared" si="2"/>
        <v>-1.047322308898067E-2</v>
      </c>
      <c r="AI44" s="64">
        <f t="shared" si="3"/>
        <v>6.2271043440950595E-3</v>
      </c>
      <c r="AJ44" s="64">
        <f t="shared" si="4"/>
        <v>4.5990414085123436E-3</v>
      </c>
      <c r="AK44" s="64">
        <f t="shared" si="5"/>
        <v>-6.3745268983208397E-3</v>
      </c>
      <c r="AL44" s="64">
        <f t="shared" si="6"/>
        <v>5.4130728763037012E-3</v>
      </c>
      <c r="AM44" s="64">
        <f t="shared" si="7"/>
        <v>1.165892340909311E-2</v>
      </c>
      <c r="AN44" s="64">
        <f t="shared" si="8"/>
        <v>-1.9570329254853931E-2</v>
      </c>
      <c r="AO44" s="64">
        <f t="shared" si="9"/>
        <v>-4.5305953940616758E-3</v>
      </c>
    </row>
    <row r="45" spans="1:41" x14ac:dyDescent="0.2">
      <c r="A45" s="4">
        <v>43</v>
      </c>
      <c r="B45" s="6" t="s">
        <v>80</v>
      </c>
      <c r="C45" s="15"/>
      <c r="D45" s="15">
        <f>Y_G!D45-YConM!D45-YConH!D45-YConLC!D45-YConK_T!D45-YConKC!D45</f>
        <v>2.6916346123299132E-2</v>
      </c>
      <c r="E45" s="15">
        <f>Y_G!E45-YConM!E45-YConH!E45-YConLC!E45-YConK_T!E45-YConKC!E45</f>
        <v>-7.7503410405152847E-3</v>
      </c>
      <c r="F45" s="15">
        <f>Y_G!F45-YConM!F45-YConH!F45-YConLC!F45-YConK_T!F45-YConKC!F45</f>
        <v>1.0004958466504218E-2</v>
      </c>
      <c r="G45" s="15">
        <f>Y_G!G45-YConM!G45-YConH!G45-YConLC!G45-YConK_T!G45-YConKC!G45</f>
        <v>2.0840857190971698E-2</v>
      </c>
      <c r="H45" s="15">
        <f>Y_G!H45-YConM!H45-YConH!H45-YConLC!H45-YConK_T!H45-YConKC!H45</f>
        <v>1.1225425698522895E-2</v>
      </c>
      <c r="I45" s="15">
        <f>Y_G!I45-YConM!I45-YConH!I45-YConLC!I45-YConK_T!I45-YConKC!I45</f>
        <v>8.0194870570566915E-3</v>
      </c>
      <c r="J45" s="15">
        <f>Y_G!J45-YConM!J45-YConH!J45-YConLC!J45-YConK_T!J45-YConKC!J45</f>
        <v>-3.2840804575592152E-2</v>
      </c>
      <c r="K45" s="15">
        <f>Y_G!K45-YConM!K45-YConH!K45-YConLC!K45-YConK_T!K45-YConKC!K45</f>
        <v>3.0407972490452918E-3</v>
      </c>
      <c r="L45" s="15">
        <f>Y_G!L45-YConM!L45-YConH!L45-YConLC!L45-YConK_T!L45-YConKC!L45</f>
        <v>9.2719799882501563E-2</v>
      </c>
      <c r="M45" s="15">
        <f>Y_G!M45-YConM!M45-YConH!M45-YConLC!M45-YConK_T!M45-YConKC!M45</f>
        <v>3.8213210583399916E-2</v>
      </c>
      <c r="N45" s="15">
        <f>Y_G!N45-YConM!N45-YConH!N45-YConLC!N45-YConK_T!N45-YConKC!N45</f>
        <v>2.8472791617816351E-2</v>
      </c>
      <c r="O45" s="15">
        <f>Y_G!O45-YConM!O45-YConH!O45-YConLC!O45-YConK_T!O45-YConKC!O45</f>
        <v>3.0768545505049708E-2</v>
      </c>
      <c r="P45" s="15">
        <f>Y_G!P45-YConM!P45-YConH!P45-YConLC!P45-YConK_T!P45-YConKC!P45</f>
        <v>5.811077617810078E-2</v>
      </c>
      <c r="Q45" s="15">
        <f>Y_G!Q45-YConM!Q45-YConH!Q45-YConLC!Q45-YConK_T!Q45-YConKC!Q45</f>
        <v>3.4373306264447116E-2</v>
      </c>
      <c r="R45" s="15">
        <f>Y_G!R45-YConM!R45-YConH!R45-YConLC!R45-YConK_T!R45-YConKC!R45</f>
        <v>2.535964355841102E-2</v>
      </c>
      <c r="S45" s="15">
        <f>Y_G!S45-YConM!S45-YConH!S45-YConLC!S45-YConK_T!S45-YConKC!S45</f>
        <v>0.14062951285882702</v>
      </c>
      <c r="T45" s="15">
        <f>Y_G!T45-YConM!T45-YConH!T45-YConLC!T45-YConK_T!T45-YConKC!T45</f>
        <v>-8.4502614915558508E-2</v>
      </c>
      <c r="U45" s="15">
        <f>Y_G!U45-YConM!U45-YConH!U45-YConLC!U45-YConK_T!U45-YConKC!U45</f>
        <v>0.1313423389102788</v>
      </c>
      <c r="V45" s="15">
        <f>Y_G!V45-YConM!V45-YConH!V45-YConLC!V45-YConK_T!V45-YConKC!V45</f>
        <v>4.0735578309867258E-2</v>
      </c>
      <c r="W45" s="15">
        <f>Y_G!W45-YConM!W45-YConH!W45-YConLC!W45-YConK_T!W45-YConKC!W45</f>
        <v>5.5574119289346351E-2</v>
      </c>
      <c r="X45" s="15">
        <f>Y_G!X45-YConM!X45-YConH!X45-YConLC!X45-YConK_T!X45-YConKC!X45</f>
        <v>-1.663981071129144E-2</v>
      </c>
      <c r="Y45" s="15">
        <f>Y_G!Y45-YConM!Y45-YConH!Y45-YConLC!Y45-YConK_T!Y45-YConKC!Y45</f>
        <v>4.9101625969814343E-2</v>
      </c>
      <c r="Z45" s="15">
        <f>Y_G!Z45-YConM!Z45-YConH!Z45-YConLC!Z45-YConK_T!Z45-YConKC!Z45</f>
        <v>6.8761050006286059E-2</v>
      </c>
      <c r="AA45" s="15">
        <f>Y_G!AA45-YConM!AA45-YConH!AA45-YConLC!AA45-YConK_T!AA45-YConKC!AA45</f>
        <v>2.1311150422077818E-2</v>
      </c>
      <c r="AB45" s="15">
        <f>Y_G!AB45-YConM!AB45-YConH!AB45-YConLC!AB45-YConK_T!AB45-YConKC!AB45</f>
        <v>8.4117859970953748E-3</v>
      </c>
      <c r="AC45" s="15">
        <f>Y_G!AC45-YConM!AC45-YConH!AC45-YConLC!AC45-YConK_T!AC45-YConKC!AC45</f>
        <v>1.0168983357881864E-2</v>
      </c>
      <c r="AD45" s="15"/>
      <c r="AF45" s="64">
        <f t="shared" si="0"/>
        <v>8.4680774745080449E-3</v>
      </c>
      <c r="AG45" s="64">
        <f t="shared" si="1"/>
        <v>2.5921158951434192E-2</v>
      </c>
      <c r="AH45" s="64">
        <f t="shared" si="2"/>
        <v>5.7848356872967133E-2</v>
      </c>
      <c r="AI45" s="64">
        <f t="shared" si="3"/>
        <v>2.5301922176528491E-2</v>
      </c>
      <c r="AJ45" s="64">
        <f t="shared" si="4"/>
        <v>3.1550919150631088E-2</v>
      </c>
      <c r="AK45" s="64">
        <f t="shared" si="5"/>
        <v>4.1884757912200657E-2</v>
      </c>
      <c r="AL45" s="64">
        <f t="shared" si="6"/>
        <v>2.8426420663579789E-2</v>
      </c>
      <c r="AM45" s="64">
        <f t="shared" si="7"/>
        <v>3.3210429660102583E-2</v>
      </c>
      <c r="AN45" s="64">
        <f t="shared" si="8"/>
        <v>9.2903846774886195E-3</v>
      </c>
      <c r="AO45" s="64">
        <f t="shared" si="9"/>
        <v>2.9818086925213795E-2</v>
      </c>
    </row>
    <row r="46" spans="1:41" x14ac:dyDescent="0.2">
      <c r="A46" s="4">
        <v>44</v>
      </c>
      <c r="B46" s="6" t="s">
        <v>81</v>
      </c>
      <c r="C46" s="15"/>
      <c r="D46" s="15">
        <f>Y_G!D46-YConM!D46-YConH!D46-YConLC!D46-YConK_T!D46-YConKC!D46</f>
        <v>5.4888864066250979E-2</v>
      </c>
      <c r="E46" s="15">
        <f>Y_G!E46-YConM!E46-YConH!E46-YConLC!E46-YConK_T!E46-YConKC!E46</f>
        <v>-1.4930994375191117E-2</v>
      </c>
      <c r="F46" s="15">
        <f>Y_G!F46-YConM!F46-YConH!F46-YConLC!F46-YConK_T!F46-YConKC!F46</f>
        <v>-2.5897245004896308E-2</v>
      </c>
      <c r="G46" s="15">
        <f>Y_G!G46-YConM!G46-YConH!G46-YConLC!G46-YConK_T!G46-YConKC!G46</f>
        <v>-2.4043922310250418E-2</v>
      </c>
      <c r="H46" s="15">
        <f>Y_G!H46-YConM!H46-YConH!H46-YConLC!H46-YConK_T!H46-YConKC!H46</f>
        <v>-2.6900401530457481E-2</v>
      </c>
      <c r="I46" s="15">
        <f>Y_G!I46-YConM!I46-YConH!I46-YConLC!I46-YConK_T!I46-YConKC!I46</f>
        <v>2.8882920274500547E-2</v>
      </c>
      <c r="J46" s="15">
        <f>Y_G!J46-YConM!J46-YConH!J46-YConLC!J46-YConK_T!J46-YConKC!J46</f>
        <v>-3.0480796588806008E-2</v>
      </c>
      <c r="K46" s="15">
        <f>Y_G!K46-YConM!K46-YConH!K46-YConLC!K46-YConK_T!K46-YConKC!K46</f>
        <v>-7.2084054920912355E-2</v>
      </c>
      <c r="L46" s="15">
        <f>Y_G!L46-YConM!L46-YConH!L46-YConLC!L46-YConK_T!L46-YConKC!L46</f>
        <v>8.2551268715677265E-2</v>
      </c>
      <c r="M46" s="15">
        <f>Y_G!M46-YConM!M46-YConH!M46-YConLC!M46-YConK_T!M46-YConKC!M46</f>
        <v>3.7483215708765734E-2</v>
      </c>
      <c r="N46" s="15">
        <f>Y_G!N46-YConM!N46-YConH!N46-YConLC!N46-YConK_T!N46-YConKC!N46</f>
        <v>4.6497399961415151E-2</v>
      </c>
      <c r="O46" s="15">
        <f>Y_G!O46-YConM!O46-YConH!O46-YConLC!O46-YConK_T!O46-YConKC!O46</f>
        <v>3.7501993617355248E-3</v>
      </c>
      <c r="P46" s="15">
        <f>Y_G!P46-YConM!P46-YConH!P46-YConLC!P46-YConK_T!P46-YConKC!P46</f>
        <v>5.3702693744575716E-2</v>
      </c>
      <c r="Q46" s="15">
        <f>Y_G!Q46-YConM!Q46-YConH!Q46-YConLC!Q46-YConK_T!Q46-YConKC!Q46</f>
        <v>3.5638545938248709E-2</v>
      </c>
      <c r="R46" s="15">
        <f>Y_G!R46-YConM!R46-YConH!R46-YConLC!R46-YConK_T!R46-YConKC!R46</f>
        <v>-9.168287769034901E-2</v>
      </c>
      <c r="S46" s="15">
        <f>Y_G!S46-YConM!S46-YConH!S46-YConLC!S46-YConK_T!S46-YConKC!S46</f>
        <v>0.11516989070325666</v>
      </c>
      <c r="T46" s="15">
        <f>Y_G!T46-YConM!T46-YConH!T46-YConLC!T46-YConK_T!T46-YConKC!T46</f>
        <v>6.5646527454115478E-2</v>
      </c>
      <c r="U46" s="15">
        <f>Y_G!U46-YConM!U46-YConH!U46-YConLC!U46-YConK_T!U46-YConKC!U46</f>
        <v>-1.3882882108795269E-2</v>
      </c>
      <c r="V46" s="15">
        <f>Y_G!V46-YConM!V46-YConH!V46-YConLC!V46-YConK_T!V46-YConKC!V46</f>
        <v>-4.6535161621226687E-2</v>
      </c>
      <c r="W46" s="15">
        <f>Y_G!W46-YConM!W46-YConH!W46-YConLC!W46-YConK_T!W46-YConKC!W46</f>
        <v>5.8343215719273901E-2</v>
      </c>
      <c r="X46" s="15">
        <f>Y_G!X46-YConM!X46-YConH!X46-YConLC!X46-YConK_T!X46-YConKC!X46</f>
        <v>2.9051050733443332E-2</v>
      </c>
      <c r="Y46" s="15">
        <f>Y_G!Y46-YConM!Y46-YConH!Y46-YConLC!Y46-YConK_T!Y46-YConKC!Y46</f>
        <v>2.2727084090694676E-2</v>
      </c>
      <c r="Z46" s="15">
        <f>Y_G!Z46-YConM!Z46-YConH!Z46-YConLC!Z46-YConK_T!Z46-YConKC!Z46</f>
        <v>7.0901239361147103E-2</v>
      </c>
      <c r="AA46" s="15">
        <f>Y_G!AA46-YConM!AA46-YConH!AA46-YConLC!AA46-YConK_T!AA46-YConKC!AA46</f>
        <v>4.1422298506762746E-2</v>
      </c>
      <c r="AB46" s="15">
        <f>Y_G!AB46-YConM!AB46-YConH!AB46-YConLC!AB46-YConK_T!AB46-YConKC!AB46</f>
        <v>2.4370713850903034E-2</v>
      </c>
      <c r="AC46" s="15">
        <f>Y_G!AC46-YConM!AC46-YConH!AC46-YConLC!AC46-YConK_T!AC46-YConKC!AC46</f>
        <v>5.0060204834149878E-2</v>
      </c>
      <c r="AD46" s="15"/>
      <c r="AF46" s="64">
        <f t="shared" si="0"/>
        <v>-1.2577928589258958E-2</v>
      </c>
      <c r="AG46" s="64">
        <f t="shared" si="1"/>
        <v>1.2793406575227956E-2</v>
      </c>
      <c r="AH46" s="64">
        <f t="shared" si="2"/>
        <v>2.331569041149352E-2</v>
      </c>
      <c r="AI46" s="64">
        <f t="shared" si="3"/>
        <v>1.8524550035362151E-2</v>
      </c>
      <c r="AJ46" s="64">
        <f t="shared" si="4"/>
        <v>4.1896308128731484E-2</v>
      </c>
      <c r="AK46" s="64">
        <f t="shared" si="5"/>
        <v>1.8054548493360738E-2</v>
      </c>
      <c r="AL46" s="64">
        <f t="shared" si="6"/>
        <v>3.0210429082046814E-2</v>
      </c>
      <c r="AM46" s="64">
        <f t="shared" si="7"/>
        <v>2.8459171516926906E-2</v>
      </c>
      <c r="AN46" s="64">
        <f t="shared" si="8"/>
        <v>3.7215459342526458E-2</v>
      </c>
      <c r="AO46" s="64">
        <f t="shared" si="9"/>
        <v>1.6790405312311234E-2</v>
      </c>
    </row>
    <row r="47" spans="1:41" x14ac:dyDescent="0.2">
      <c r="A47" s="4">
        <v>45</v>
      </c>
      <c r="B47" s="6" t="s">
        <v>82</v>
      </c>
      <c r="C47" s="15"/>
      <c r="D47" s="15">
        <f>Y_G!D47-YConM!D47-YConH!D47-YConLC!D47-YConK_T!D47-YConKC!D47</f>
        <v>1.1309636981796864E-2</v>
      </c>
      <c r="E47" s="15">
        <f>Y_G!E47-YConM!E47-YConH!E47-YConLC!E47-YConK_T!E47-YConKC!E47</f>
        <v>-4.3967634028591045E-2</v>
      </c>
      <c r="F47" s="15">
        <f>Y_G!F47-YConM!F47-YConH!F47-YConLC!F47-YConK_T!F47-YConKC!F47</f>
        <v>-6.1878952396020774E-3</v>
      </c>
      <c r="G47" s="15">
        <f>Y_G!G47-YConM!G47-YConH!G47-YConLC!G47-YConK_T!G47-YConKC!G47</f>
        <v>-4.6809026276437522E-2</v>
      </c>
      <c r="H47" s="15">
        <f>Y_G!H47-YConM!H47-YConH!H47-YConLC!H47-YConK_T!H47-YConKC!H47</f>
        <v>-1.3561145531807864E-2</v>
      </c>
      <c r="I47" s="15">
        <f>Y_G!I47-YConM!I47-YConH!I47-YConLC!I47-YConK_T!I47-YConKC!I47</f>
        <v>3.905202816855542E-3</v>
      </c>
      <c r="J47" s="15">
        <f>Y_G!J47-YConM!J47-YConH!J47-YConLC!J47-YConK_T!J47-YConKC!J47</f>
        <v>-5.0510727825713982E-2</v>
      </c>
      <c r="K47" s="15">
        <f>Y_G!K47-YConM!K47-YConH!K47-YConLC!K47-YConK_T!K47-YConKC!K47</f>
        <v>7.6362287674655268E-4</v>
      </c>
      <c r="L47" s="15">
        <f>Y_G!L47-YConM!L47-YConH!L47-YConLC!L47-YConK_T!L47-YConKC!L47</f>
        <v>4.362635030820107E-2</v>
      </c>
      <c r="M47" s="15">
        <f>Y_G!M47-YConM!M47-YConH!M47-YConLC!M47-YConK_T!M47-YConKC!M47</f>
        <v>1.7112054961435794E-2</v>
      </c>
      <c r="N47" s="15">
        <f>Y_G!N47-YConM!N47-YConH!N47-YConLC!N47-YConK_T!N47-YConKC!N47</f>
        <v>2.98450979895305E-2</v>
      </c>
      <c r="O47" s="15">
        <f>Y_G!O47-YConM!O47-YConH!O47-YConLC!O47-YConK_T!O47-YConKC!O47</f>
        <v>5.3945983135918182E-2</v>
      </c>
      <c r="P47" s="15">
        <f>Y_G!P47-YConM!P47-YConH!P47-YConLC!P47-YConK_T!P47-YConKC!P47</f>
        <v>3.3889514759525827E-2</v>
      </c>
      <c r="Q47" s="15">
        <f>Y_G!Q47-YConM!Q47-YConH!Q47-YConLC!Q47-YConK_T!Q47-YConKC!Q47</f>
        <v>-4.8162921630616876E-2</v>
      </c>
      <c r="R47" s="15">
        <f>Y_G!R47-YConM!R47-YConH!R47-YConLC!R47-YConK_T!R47-YConKC!R47</f>
        <v>-0.10816908244203383</v>
      </c>
      <c r="S47" s="15">
        <f>Y_G!S47-YConM!S47-YConH!S47-YConLC!S47-YConK_T!S47-YConKC!S47</f>
        <v>5.104832321217849E-2</v>
      </c>
      <c r="T47" s="15">
        <f>Y_G!T47-YConM!T47-YConH!T47-YConLC!T47-YConK_T!T47-YConKC!T47</f>
        <v>2.3512004781670818E-2</v>
      </c>
      <c r="U47" s="15">
        <f>Y_G!U47-YConM!U47-YConH!U47-YConLC!U47-YConK_T!U47-YConKC!U47</f>
        <v>2.0208749620013611E-2</v>
      </c>
      <c r="V47" s="15">
        <f>Y_G!V47-YConM!V47-YConH!V47-YConLC!V47-YConK_T!V47-YConKC!V47</f>
        <v>-2.0139030705061262E-3</v>
      </c>
      <c r="W47" s="15">
        <f>Y_G!W47-YConM!W47-YConH!W47-YConLC!W47-YConK_T!W47-YConKC!W47</f>
        <v>4.864034418932206E-2</v>
      </c>
      <c r="X47" s="15">
        <f>Y_G!X47-YConM!X47-YConH!X47-YConLC!X47-YConK_T!X47-YConKC!X47</f>
        <v>1.3822282173511641E-2</v>
      </c>
      <c r="Y47" s="15">
        <f>Y_G!Y47-YConM!Y47-YConH!Y47-YConLC!Y47-YConK_T!Y47-YConKC!Y47</f>
        <v>-2.6824842812770148E-2</v>
      </c>
      <c r="Z47" s="15">
        <f>Y_G!Z47-YConM!Z47-YConH!Z47-YConLC!Z47-YConK_T!Z47-YConKC!Z47</f>
        <v>4.1430159374341351E-2</v>
      </c>
      <c r="AA47" s="15">
        <f>Y_G!AA47-YConM!AA47-YConH!AA47-YConLC!AA47-YConK_T!AA47-YConKC!AA47</f>
        <v>2.4015671197887497E-2</v>
      </c>
      <c r="AB47" s="15">
        <f>Y_G!AB47-YConM!AB47-YConH!AB47-YConLC!AB47-YConK_T!AB47-YConKC!AB47</f>
        <v>-3.9771526070255265E-3</v>
      </c>
      <c r="AC47" s="15">
        <f>Y_G!AC47-YConM!AC47-YConH!AC47-YConLC!AC47-YConK_T!AC47-YConKC!AC47</f>
        <v>-5.2658787182504822E-2</v>
      </c>
      <c r="AD47" s="15"/>
      <c r="AF47" s="64">
        <f t="shared" si="0"/>
        <v>-2.1324099651916596E-2</v>
      </c>
      <c r="AG47" s="64">
        <f t="shared" si="1"/>
        <v>8.1672796620399883E-3</v>
      </c>
      <c r="AH47" s="64">
        <f t="shared" si="2"/>
        <v>-3.4896365930056406E-3</v>
      </c>
      <c r="AI47" s="64">
        <f t="shared" si="3"/>
        <v>2.08338955388024E-2</v>
      </c>
      <c r="AJ47" s="64">
        <f t="shared" si="4"/>
        <v>-3.6029904060143293E-3</v>
      </c>
      <c r="AK47" s="64">
        <f t="shared" si="5"/>
        <v>2.3388215345171741E-3</v>
      </c>
      <c r="AL47" s="64">
        <f t="shared" si="6"/>
        <v>8.615452566394035E-3</v>
      </c>
      <c r="AM47" s="64">
        <f t="shared" si="7"/>
        <v>1.7848808181683839E-2</v>
      </c>
      <c r="AN47" s="64">
        <f t="shared" si="8"/>
        <v>-2.8317969894765174E-2</v>
      </c>
      <c r="AO47" s="64">
        <f t="shared" si="9"/>
        <v>1.1688970998116527E-4</v>
      </c>
    </row>
    <row r="48" spans="1:41" x14ac:dyDescent="0.2">
      <c r="A48" s="4">
        <v>46</v>
      </c>
      <c r="B48" s="6" t="s">
        <v>83</v>
      </c>
      <c r="C48" s="15"/>
      <c r="D48" s="15">
        <f>Y_G!D48-YConM!D48-YConH!D48-YConLC!D48-YConK_T!D48-YConKC!D48</f>
        <v>7.6365461875106148E-3</v>
      </c>
      <c r="E48" s="15">
        <f>Y_G!E48-YConM!E48-YConH!E48-YConLC!E48-YConK_T!E48-YConKC!E48</f>
        <v>2.3909244611697137E-2</v>
      </c>
      <c r="F48" s="15">
        <f>Y_G!F48-YConM!F48-YConH!F48-YConLC!F48-YConK_T!F48-YConKC!F48</f>
        <v>2.4672157101384578E-2</v>
      </c>
      <c r="G48" s="15">
        <f>Y_G!G48-YConM!G48-YConH!G48-YConLC!G48-YConK_T!G48-YConKC!G48</f>
        <v>5.0239137398485102E-2</v>
      </c>
      <c r="H48" s="15">
        <f>Y_G!H48-YConM!H48-YConH!H48-YConLC!H48-YConK_T!H48-YConKC!H48</f>
        <v>5.2076126563578799E-3</v>
      </c>
      <c r="I48" s="15">
        <f>Y_G!I48-YConM!I48-YConH!I48-YConLC!I48-YConK_T!I48-YConKC!I48</f>
        <v>6.8895489878041893E-2</v>
      </c>
      <c r="J48" s="15">
        <f>Y_G!J48-YConM!J48-YConH!J48-YConLC!J48-YConK_T!J48-YConKC!J48</f>
        <v>-6.1650182798945595E-2</v>
      </c>
      <c r="K48" s="15">
        <f>Y_G!K48-YConM!K48-YConH!K48-YConLC!K48-YConK_T!K48-YConKC!K48</f>
        <v>9.7654964640378275E-2</v>
      </c>
      <c r="L48" s="15">
        <f>Y_G!L48-YConM!L48-YConH!L48-YConLC!L48-YConK_T!L48-YConKC!L48</f>
        <v>9.5925854328470256E-2</v>
      </c>
      <c r="M48" s="15">
        <f>Y_G!M48-YConM!M48-YConH!M48-YConLC!M48-YConK_T!M48-YConKC!M48</f>
        <v>8.4546771738883988E-2</v>
      </c>
      <c r="N48" s="15">
        <f>Y_G!N48-YConM!N48-YConH!N48-YConLC!N48-YConK_T!N48-YConKC!N48</f>
        <v>5.7955210883919556E-2</v>
      </c>
      <c r="O48" s="15">
        <f>Y_G!O48-YConM!O48-YConH!O48-YConLC!O48-YConK_T!O48-YConKC!O48</f>
        <v>0.10494665170753642</v>
      </c>
      <c r="P48" s="15">
        <f>Y_G!P48-YConM!P48-YConH!P48-YConLC!P48-YConK_T!P48-YConKC!P48</f>
        <v>9.5768329491371734E-2</v>
      </c>
      <c r="Q48" s="15">
        <f>Y_G!Q48-YConM!Q48-YConH!Q48-YConLC!Q48-YConK_T!Q48-YConKC!Q48</f>
        <v>8.1067776379588397E-2</v>
      </c>
      <c r="R48" s="15">
        <f>Y_G!R48-YConM!R48-YConH!R48-YConLC!R48-YConK_T!R48-YConKC!R48</f>
        <v>3.9991964347315972E-2</v>
      </c>
      <c r="S48" s="15">
        <f>Y_G!S48-YConM!S48-YConH!S48-YConLC!S48-YConK_T!S48-YConKC!S48</f>
        <v>0.12621985179658221</v>
      </c>
      <c r="T48" s="15">
        <f>Y_G!T48-YConM!T48-YConH!T48-YConLC!T48-YConK_T!T48-YConKC!T48</f>
        <v>-5.0784884374643062E-2</v>
      </c>
      <c r="U48" s="15">
        <f>Y_G!U48-YConM!U48-YConH!U48-YConLC!U48-YConK_T!U48-YConKC!U48</f>
        <v>-0.16966233600116282</v>
      </c>
      <c r="V48" s="15">
        <f>Y_G!V48-YConM!V48-YConH!V48-YConLC!V48-YConK_T!V48-YConKC!V48</f>
        <v>-5.5926928963170502E-2</v>
      </c>
      <c r="W48" s="15">
        <f>Y_G!W48-YConM!W48-YConH!W48-YConLC!W48-YConK_T!W48-YConKC!W48</f>
        <v>0.15262240333841115</v>
      </c>
      <c r="X48" s="15">
        <f>Y_G!X48-YConM!X48-YConH!X48-YConLC!X48-YConK_T!X48-YConKC!X48</f>
        <v>4.4131041922965596E-2</v>
      </c>
      <c r="Y48" s="15">
        <f>Y_G!Y48-YConM!Y48-YConH!Y48-YConLC!Y48-YConK_T!Y48-YConKC!Y48</f>
        <v>-0.16432799081802671</v>
      </c>
      <c r="Z48" s="15">
        <f>Y_G!Z48-YConM!Z48-YConH!Z48-YConLC!Z48-YConK_T!Z48-YConKC!Z48</f>
        <v>1.4031147160907345E-2</v>
      </c>
      <c r="AA48" s="15">
        <f>Y_G!AA48-YConM!AA48-YConH!AA48-YConLC!AA48-YConK_T!AA48-YConKC!AA48</f>
        <v>2.5768942780949593E-2</v>
      </c>
      <c r="AB48" s="15">
        <f>Y_G!AB48-YConM!AB48-YConH!AB48-YConLC!AB48-YConK_T!AB48-YConKC!AB48</f>
        <v>-2.6481508104395788E-2</v>
      </c>
      <c r="AC48" s="15">
        <f>Y_G!AC48-YConM!AC48-YConH!AC48-YConLC!AC48-YConK_T!AC48-YConKC!AC48</f>
        <v>-5.7329416837074473E-2</v>
      </c>
      <c r="AD48" s="15"/>
      <c r="AF48" s="64">
        <f t="shared" si="0"/>
        <v>3.4584728329193321E-2</v>
      </c>
      <c r="AG48" s="64">
        <f t="shared" si="1"/>
        <v>5.4886523758541306E-2</v>
      </c>
      <c r="AH48" s="64">
        <f t="shared" si="2"/>
        <v>8.9598914744478966E-2</v>
      </c>
      <c r="AI48" s="64">
        <f t="shared" si="3"/>
        <v>-1.5924140815519933E-2</v>
      </c>
      <c r="AJ48" s="64">
        <f t="shared" si="4"/>
        <v>-4.1667765163528006E-2</v>
      </c>
      <c r="AK48" s="64">
        <f t="shared" si="5"/>
        <v>7.2242719251510129E-2</v>
      </c>
      <c r="AL48" s="64">
        <f t="shared" si="6"/>
        <v>-2.8795952989523969E-2</v>
      </c>
      <c r="AM48" s="64">
        <f t="shared" si="7"/>
        <v>-2.5518575619221179E-2</v>
      </c>
      <c r="AN48" s="64">
        <f t="shared" si="8"/>
        <v>-4.1905462470735129E-2</v>
      </c>
      <c r="AO48" s="64">
        <f t="shared" si="9"/>
        <v>2.4295652170633123E-2</v>
      </c>
    </row>
    <row r="49" spans="1:41" x14ac:dyDescent="0.2">
      <c r="A49" s="4">
        <v>47</v>
      </c>
      <c r="B49" s="6" t="s">
        <v>84</v>
      </c>
      <c r="C49" s="15"/>
      <c r="D49" s="15">
        <f>Y_G!D49-YConM!D49-YConH!D49-YConLC!D49-YConK_T!D49-YConKC!D49</f>
        <v>6.6546030863981254E-2</v>
      </c>
      <c r="E49" s="15">
        <f>Y_G!E49-YConM!E49-YConH!E49-YConLC!E49-YConK_T!E49-YConKC!E49</f>
        <v>8.1315353233014573E-2</v>
      </c>
      <c r="F49" s="15">
        <f>Y_G!F49-YConM!F49-YConH!F49-YConLC!F49-YConK_T!F49-YConKC!F49</f>
        <v>-3.1747807766683823E-3</v>
      </c>
      <c r="G49" s="15">
        <f>Y_G!G49-YConM!G49-YConH!G49-YConLC!G49-YConK_T!G49-YConKC!G49</f>
        <v>-4.1793709673159443E-3</v>
      </c>
      <c r="H49" s="15">
        <f>Y_G!H49-YConM!H49-YConH!H49-YConLC!H49-YConK_T!H49-YConKC!H49</f>
        <v>1.8692658402013916E-2</v>
      </c>
      <c r="I49" s="15">
        <f>Y_G!I49-YConM!I49-YConH!I49-YConLC!I49-YConK_T!I49-YConKC!I49</f>
        <v>6.2532293554344476E-2</v>
      </c>
      <c r="J49" s="15">
        <f>Y_G!J49-YConM!J49-YConH!J49-YConLC!J49-YConK_T!J49-YConKC!J49</f>
        <v>-0.11791272991246055</v>
      </c>
      <c r="K49" s="15">
        <f>Y_G!K49-YConM!K49-YConH!K49-YConLC!K49-YConK_T!K49-YConKC!K49</f>
        <v>-2.0736511291794574E-2</v>
      </c>
      <c r="L49" s="15">
        <f>Y_G!L49-YConM!L49-YConH!L49-YConLC!L49-YConK_T!L49-YConKC!L49</f>
        <v>8.3575803491391792E-2</v>
      </c>
      <c r="M49" s="15">
        <f>Y_G!M49-YConM!M49-YConH!M49-YConLC!M49-YConK_T!M49-YConKC!M49</f>
        <v>1.1946692504091794E-2</v>
      </c>
      <c r="N49" s="15">
        <f>Y_G!N49-YConM!N49-YConH!N49-YConLC!N49-YConK_T!N49-YConKC!N49</f>
        <v>2.9138305348512441E-2</v>
      </c>
      <c r="O49" s="15">
        <f>Y_G!O49-YConM!O49-YConH!O49-YConLC!O49-YConK_T!O49-YConKC!O49</f>
        <v>-1.2775017346500881E-3</v>
      </c>
      <c r="P49" s="15">
        <f>Y_G!P49-YConM!P49-YConH!P49-YConLC!P49-YConK_T!P49-YConKC!P49</f>
        <v>4.4397415190226233E-2</v>
      </c>
      <c r="Q49" s="15">
        <f>Y_G!Q49-YConM!Q49-YConH!Q49-YConLC!Q49-YConK_T!Q49-YConKC!Q49</f>
        <v>-5.1070885202393335E-3</v>
      </c>
      <c r="R49" s="15">
        <f>Y_G!R49-YConM!R49-YConH!R49-YConLC!R49-YConK_T!R49-YConKC!R49</f>
        <v>-9.0943878674158291E-2</v>
      </c>
      <c r="S49" s="15">
        <f>Y_G!S49-YConM!S49-YConH!S49-YConLC!S49-YConK_T!S49-YConKC!S49</f>
        <v>7.4162595744600018E-2</v>
      </c>
      <c r="T49" s="15">
        <f>Y_G!T49-YConM!T49-YConH!T49-YConLC!T49-YConK_T!T49-YConKC!T49</f>
        <v>4.1745310343839249E-2</v>
      </c>
      <c r="U49" s="15">
        <f>Y_G!U49-YConM!U49-YConH!U49-YConLC!U49-YConK_T!U49-YConKC!U49</f>
        <v>6.5503203434162258E-2</v>
      </c>
      <c r="V49" s="15">
        <f>Y_G!V49-YConM!V49-YConH!V49-YConLC!V49-YConK_T!V49-YConKC!V49</f>
        <v>4.2835080031579299E-2</v>
      </c>
      <c r="W49" s="15">
        <f>Y_G!W49-YConM!W49-YConH!W49-YConLC!W49-YConK_T!W49-YConKC!W49</f>
        <v>-3.0245644411705724E-2</v>
      </c>
      <c r="X49" s="15">
        <f>Y_G!X49-YConM!X49-YConH!X49-YConLC!X49-YConK_T!X49-YConKC!X49</f>
        <v>-9.9736185368553987E-3</v>
      </c>
      <c r="Y49" s="15">
        <f>Y_G!Y49-YConM!Y49-YConH!Y49-YConLC!Y49-YConK_T!Y49-YConKC!Y49</f>
        <v>-1.911025352550854E-2</v>
      </c>
      <c r="Z49" s="15">
        <f>Y_G!Z49-YConM!Z49-YConH!Z49-YConLC!Z49-YConK_T!Z49-YConKC!Z49</f>
        <v>-3.2506035594065077E-2</v>
      </c>
      <c r="AA49" s="15">
        <f>Y_G!AA49-YConM!AA49-YConH!AA49-YConLC!AA49-YConK_T!AA49-YConKC!AA49</f>
        <v>2.5960427579570015E-2</v>
      </c>
      <c r="AB49" s="15">
        <f>Y_G!AB49-YConM!AB49-YConH!AB49-YConLC!AB49-YConK_T!AB49-YConKC!AB49</f>
        <v>-7.8264664687636293E-3</v>
      </c>
      <c r="AC49" s="15">
        <f>Y_G!AC49-YConM!AC49-YConH!AC49-YConLC!AC49-YConK_T!AC49-YConKC!AC49</f>
        <v>-3.3769989252378792E-2</v>
      </c>
      <c r="AD49" s="15"/>
      <c r="AF49" s="64">
        <f t="shared" si="0"/>
        <v>3.1037230689077728E-2</v>
      </c>
      <c r="AG49" s="64">
        <f t="shared" si="1"/>
        <v>-2.7976879720518189E-3</v>
      </c>
      <c r="AH49" s="64">
        <f t="shared" si="2"/>
        <v>4.2463084011557075E-3</v>
      </c>
      <c r="AI49" s="64">
        <f t="shared" si="3"/>
        <v>2.1972866172203936E-2</v>
      </c>
      <c r="AJ49" s="64">
        <f t="shared" si="4"/>
        <v>-1.3450463452229205E-2</v>
      </c>
      <c r="AK49" s="64">
        <f t="shared" si="5"/>
        <v>7.243102145519445E-4</v>
      </c>
      <c r="AL49" s="64">
        <f t="shared" si="6"/>
        <v>4.2612013599873646E-3</v>
      </c>
      <c r="AM49" s="64">
        <f t="shared" si="7"/>
        <v>1.0526058665127009E-2</v>
      </c>
      <c r="AN49" s="64">
        <f t="shared" si="8"/>
        <v>-2.0798227860571211E-2</v>
      </c>
      <c r="AO49" s="64">
        <f t="shared" si="9"/>
        <v>8.2016507676312706E-3</v>
      </c>
    </row>
    <row r="50" spans="1:41" x14ac:dyDescent="0.2">
      <c r="A50" s="4">
        <v>48</v>
      </c>
      <c r="B50" s="6" t="s">
        <v>85</v>
      </c>
      <c r="C50" s="15"/>
      <c r="D50" s="15">
        <f>Y_G!D50-YConM!D50-YConH!D50-YConLC!D50-YConK_T!D50-YConKC!D50</f>
        <v>6.1440084356287811E-2</v>
      </c>
      <c r="E50" s="15">
        <f>Y_G!E50-YConM!E50-YConH!E50-YConLC!E50-YConK_T!E50-YConKC!E50</f>
        <v>9.4743002444371033E-2</v>
      </c>
      <c r="F50" s="15">
        <f>Y_G!F50-YConM!F50-YConH!F50-YConLC!F50-YConK_T!F50-YConKC!F50</f>
        <v>2.6381896787236115E-2</v>
      </c>
      <c r="G50" s="15">
        <f>Y_G!G50-YConM!G50-YConH!G50-YConLC!G50-YConK_T!G50-YConKC!G50</f>
        <v>-1.0608745316788744E-2</v>
      </c>
      <c r="H50" s="15">
        <f>Y_G!H50-YConM!H50-YConH!H50-YConLC!H50-YConK_T!H50-YConKC!H50</f>
        <v>-1.3146983805465024E-2</v>
      </c>
      <c r="I50" s="15">
        <f>Y_G!I50-YConM!I50-YConH!I50-YConLC!I50-YConK_T!I50-YConKC!I50</f>
        <v>2.1343261370046041E-2</v>
      </c>
      <c r="J50" s="15">
        <f>Y_G!J50-YConM!J50-YConH!J50-YConLC!J50-YConK_T!J50-YConKC!J50</f>
        <v>6.6185930835516368E-2</v>
      </c>
      <c r="K50" s="15">
        <f>Y_G!K50-YConM!K50-YConH!K50-YConLC!K50-YConK_T!K50-YConKC!K50</f>
        <v>4.024628578270293E-2</v>
      </c>
      <c r="L50" s="15">
        <f>Y_G!L50-YConM!L50-YConH!L50-YConLC!L50-YConK_T!L50-YConKC!L50</f>
        <v>0.12310186281738857</v>
      </c>
      <c r="M50" s="15">
        <f>Y_G!M50-YConM!M50-YConH!M50-YConLC!M50-YConK_T!M50-YConKC!M50</f>
        <v>9.6379319878282271E-2</v>
      </c>
      <c r="N50" s="15">
        <f>Y_G!N50-YConM!N50-YConH!N50-YConLC!N50-YConK_T!N50-YConKC!N50</f>
        <v>7.9958178859525067E-2</v>
      </c>
      <c r="O50" s="15">
        <f>Y_G!O50-YConM!O50-YConH!O50-YConLC!O50-YConK_T!O50-YConKC!O50</f>
        <v>7.3932319107917069E-3</v>
      </c>
      <c r="P50" s="15">
        <f>Y_G!P50-YConM!P50-YConH!P50-YConLC!P50-YConK_T!P50-YConKC!P50</f>
        <v>7.6939145062026093E-2</v>
      </c>
      <c r="Q50" s="15">
        <f>Y_G!Q50-YConM!Q50-YConH!Q50-YConLC!Q50-YConK_T!Q50-YConKC!Q50</f>
        <v>2.2399026293883371E-2</v>
      </c>
      <c r="R50" s="15">
        <f>Y_G!R50-YConM!R50-YConH!R50-YConLC!R50-YConK_T!R50-YConKC!R50</f>
        <v>-7.4457585849384954E-3</v>
      </c>
      <c r="S50" s="15">
        <f>Y_G!S50-YConM!S50-YConH!S50-YConLC!S50-YConK_T!S50-YConKC!S50</f>
        <v>8.7890580260692047E-2</v>
      </c>
      <c r="T50" s="15">
        <f>Y_G!T50-YConM!T50-YConH!T50-YConLC!T50-YConK_T!T50-YConKC!T50</f>
        <v>-5.9020642645270568E-3</v>
      </c>
      <c r="U50" s="15">
        <f>Y_G!U50-YConM!U50-YConH!U50-YConLC!U50-YConK_T!U50-YConKC!U50</f>
        <v>-4.1454138507685652E-2</v>
      </c>
      <c r="V50" s="15">
        <f>Y_G!V50-YConM!V50-YConH!V50-YConLC!V50-YConK_T!V50-YConKC!V50</f>
        <v>-3.4818272795142922E-4</v>
      </c>
      <c r="W50" s="15">
        <f>Y_G!W50-YConM!W50-YConH!W50-YConLC!W50-YConK_T!W50-YConKC!W50</f>
        <v>1.0556795752825861E-2</v>
      </c>
      <c r="X50" s="15">
        <f>Y_G!X50-YConM!X50-YConH!X50-YConLC!X50-YConK_T!X50-YConKC!X50</f>
        <v>5.3881635184758608E-2</v>
      </c>
      <c r="Y50" s="15">
        <f>Y_G!Y50-YConM!Y50-YConH!Y50-YConLC!Y50-YConK_T!Y50-YConKC!Y50</f>
        <v>-6.962240901209249E-2</v>
      </c>
      <c r="Z50" s="15">
        <f>Y_G!Z50-YConM!Z50-YConH!Z50-YConLC!Z50-YConK_T!Z50-YConKC!Z50</f>
        <v>2.8253209984331163E-2</v>
      </c>
      <c r="AA50" s="15">
        <f>Y_G!AA50-YConM!AA50-YConH!AA50-YConLC!AA50-YConK_T!AA50-YConKC!AA50</f>
        <v>3.2507577912786148E-2</v>
      </c>
      <c r="AB50" s="15">
        <f>Y_G!AB50-YConM!AB50-YConH!AB50-YConLC!AB50-YConK_T!AB50-YConKC!AB50</f>
        <v>1.2694259316343177E-2</v>
      </c>
      <c r="AC50" s="15">
        <f>Y_G!AC50-YConM!AC50-YConH!AC50-YConLC!AC50-YConK_T!AC50-YConKC!AC50</f>
        <v>4.0654769190085753E-2</v>
      </c>
      <c r="AD50" s="15"/>
      <c r="AF50" s="64">
        <f t="shared" si="0"/>
        <v>2.374248629587988E-2</v>
      </c>
      <c r="AG50" s="64">
        <f t="shared" si="1"/>
        <v>8.1174315634683053E-2</v>
      </c>
      <c r="AH50" s="64">
        <f t="shared" si="2"/>
        <v>3.7435244988490948E-2</v>
      </c>
      <c r="AI50" s="64">
        <f t="shared" si="3"/>
        <v>3.3468090874840652E-3</v>
      </c>
      <c r="AJ50" s="64">
        <f t="shared" si="4"/>
        <v>8.8974814782907495E-3</v>
      </c>
      <c r="AK50" s="64">
        <f t="shared" si="5"/>
        <v>5.9304780311587001E-2</v>
      </c>
      <c r="AL50" s="64">
        <f t="shared" si="6"/>
        <v>6.1221452828874078E-3</v>
      </c>
      <c r="AM50" s="64">
        <f t="shared" si="7"/>
        <v>9.840530403056433E-4</v>
      </c>
      <c r="AN50" s="64">
        <f t="shared" si="8"/>
        <v>2.6674514253214467E-2</v>
      </c>
      <c r="AO50" s="64">
        <f t="shared" si="9"/>
        <v>3.0919267496965733E-2</v>
      </c>
    </row>
    <row r="51" spans="1:41" x14ac:dyDescent="0.2">
      <c r="A51" s="4">
        <v>49</v>
      </c>
      <c r="B51" s="6" t="s">
        <v>86</v>
      </c>
      <c r="C51" s="15"/>
      <c r="D51" s="15">
        <f>Y_G!D51-YConM!D51-YConH!D51-YConLC!D51-YConK_T!D51-YConKC!D51</f>
        <v>2.0169390560309544E-2</v>
      </c>
      <c r="E51" s="15">
        <f>Y_G!E51-YConM!E51-YConH!E51-YConLC!E51-YConK_T!E51-YConKC!E51</f>
        <v>-6.5951007609445222E-3</v>
      </c>
      <c r="F51" s="15">
        <f>Y_G!F51-YConM!F51-YConH!F51-YConLC!F51-YConK_T!F51-YConKC!F51</f>
        <v>-2.337220098488367E-2</v>
      </c>
      <c r="G51" s="15">
        <f>Y_G!G51-YConM!G51-YConH!G51-YConLC!G51-YConK_T!G51-YConKC!G51</f>
        <v>3.4586248614787555E-3</v>
      </c>
      <c r="H51" s="15">
        <f>Y_G!H51-YConM!H51-YConH!H51-YConLC!H51-YConK_T!H51-YConKC!H51</f>
        <v>3.7131567887271136E-2</v>
      </c>
      <c r="I51" s="15">
        <f>Y_G!I51-YConM!I51-YConH!I51-YConLC!I51-YConK_T!I51-YConKC!I51</f>
        <v>1.918878839234104E-2</v>
      </c>
      <c r="J51" s="15">
        <f>Y_G!J51-YConM!J51-YConH!J51-YConLC!J51-YConK_T!J51-YConKC!J51</f>
        <v>1.6449438861664716E-3</v>
      </c>
      <c r="K51" s="15">
        <f>Y_G!K51-YConM!K51-YConH!K51-YConLC!K51-YConK_T!K51-YConKC!K51</f>
        <v>2.5040071466933142E-2</v>
      </c>
      <c r="L51" s="15">
        <f>Y_G!L51-YConM!L51-YConH!L51-YConLC!L51-YConK_T!L51-YConKC!L51</f>
        <v>-2.9466410101103787E-2</v>
      </c>
      <c r="M51" s="15">
        <f>Y_G!M51-YConM!M51-YConH!M51-YConLC!M51-YConK_T!M51-YConKC!M51</f>
        <v>1.3366657376330252E-2</v>
      </c>
      <c r="N51" s="15">
        <f>Y_G!N51-YConM!N51-YConH!N51-YConLC!N51-YConK_T!N51-YConKC!N51</f>
        <v>2.7668108263352458E-2</v>
      </c>
      <c r="O51" s="15">
        <f>Y_G!O51-YConM!O51-YConH!O51-YConLC!O51-YConK_T!O51-YConKC!O51</f>
        <v>-1.3908019413962382E-2</v>
      </c>
      <c r="P51" s="15">
        <f>Y_G!P51-YConM!P51-YConH!P51-YConLC!P51-YConK_T!P51-YConKC!P51</f>
        <v>1.2730711305565901E-2</v>
      </c>
      <c r="Q51" s="15">
        <f>Y_G!Q51-YConM!Q51-YConH!Q51-YConLC!Q51-YConK_T!Q51-YConKC!Q51</f>
        <v>1.8829687788400537E-2</v>
      </c>
      <c r="R51" s="15">
        <f>Y_G!R51-YConM!R51-YConH!R51-YConLC!R51-YConK_T!R51-YConKC!R51</f>
        <v>-3.8051011984984E-2</v>
      </c>
      <c r="S51" s="15">
        <f>Y_G!S51-YConM!S51-YConH!S51-YConLC!S51-YConK_T!S51-YConKC!S51</f>
        <v>5.8015268626981004E-2</v>
      </c>
      <c r="T51" s="15">
        <f>Y_G!T51-YConM!T51-YConH!T51-YConLC!T51-YConK_T!T51-YConKC!T51</f>
        <v>-3.5591111806886781E-2</v>
      </c>
      <c r="U51" s="15">
        <f>Y_G!U51-YConM!U51-YConH!U51-YConLC!U51-YConK_T!U51-YConKC!U51</f>
        <v>2.8587353830121891E-2</v>
      </c>
      <c r="V51" s="15">
        <f>Y_G!V51-YConM!V51-YConH!V51-YConLC!V51-YConK_T!V51-YConKC!V51</f>
        <v>-7.5473113451940924E-2</v>
      </c>
      <c r="W51" s="15">
        <f>Y_G!W51-YConM!W51-YConH!W51-YConLC!W51-YConK_T!W51-YConKC!W51</f>
        <v>-1.6530955932630605E-2</v>
      </c>
      <c r="X51" s="15">
        <f>Y_G!X51-YConM!X51-YConH!X51-YConLC!X51-YConK_T!X51-YConKC!X51</f>
        <v>-2.6508432112623957E-2</v>
      </c>
      <c r="Y51" s="15">
        <f>Y_G!Y51-YConM!Y51-YConH!Y51-YConLC!Y51-YConK_T!Y51-YConKC!Y51</f>
        <v>1.1380148695787804E-2</v>
      </c>
      <c r="Z51" s="15">
        <f>Y_G!Z51-YConM!Z51-YConH!Z51-YConLC!Z51-YConK_T!Z51-YConKC!Z51</f>
        <v>8.5573356466987468E-5</v>
      </c>
      <c r="AA51" s="15">
        <f>Y_G!AA51-YConM!AA51-YConH!AA51-YConLC!AA51-YConK_T!AA51-YConKC!AA51</f>
        <v>1.6453425226784651E-3</v>
      </c>
      <c r="AB51" s="15">
        <f>Y_G!AB51-YConM!AB51-YConH!AB51-YConLC!AB51-YConK_T!AB51-YConKC!AB51</f>
        <v>1.5788214671089117E-3</v>
      </c>
      <c r="AC51" s="15">
        <f>Y_G!AC51-YConM!AC51-YConH!AC51-YConLC!AC51-YConK_T!AC51-YConKC!AC51</f>
        <v>-2.4277040534832015E-3</v>
      </c>
      <c r="AD51" s="15"/>
      <c r="AF51" s="64">
        <f t="shared" si="0"/>
        <v>5.9623358790525478E-3</v>
      </c>
      <c r="AG51" s="64">
        <f t="shared" si="1"/>
        <v>7.6506741783357078E-3</v>
      </c>
      <c r="AH51" s="64">
        <f t="shared" si="2"/>
        <v>7.5233272644002116E-3</v>
      </c>
      <c r="AI51" s="64">
        <f t="shared" si="3"/>
        <v>-2.5103251894792077E-2</v>
      </c>
      <c r="AJ51" s="64">
        <f t="shared" si="4"/>
        <v>2.4524363977117937E-3</v>
      </c>
      <c r="AK51" s="64">
        <f t="shared" si="5"/>
        <v>7.5870007213679593E-3</v>
      </c>
      <c r="AL51" s="64">
        <f t="shared" si="6"/>
        <v>-1.1325407748540142E-2</v>
      </c>
      <c r="AM51" s="64">
        <f t="shared" si="7"/>
        <v>-1.4050649362378391E-2</v>
      </c>
      <c r="AN51" s="64">
        <f t="shared" si="8"/>
        <v>-4.2444129318714493E-4</v>
      </c>
      <c r="AO51" s="64">
        <f t="shared" si="9"/>
        <v>-3.0289563505836285E-4</v>
      </c>
    </row>
    <row r="52" spans="1:41" x14ac:dyDescent="0.2">
      <c r="A52" s="4">
        <v>50</v>
      </c>
      <c r="B52" s="6" t="s">
        <v>87</v>
      </c>
      <c r="C52" s="15"/>
      <c r="D52" s="15">
        <f>Y_G!D52-YConM!D52-YConH!D52-YConLC!D52-YConK_T!D52-YConKC!D52</f>
        <v>2.1837580672052413E-2</v>
      </c>
      <c r="E52" s="15">
        <f>Y_G!E52-YConM!E52-YConH!E52-YConLC!E52-YConK_T!E52-YConKC!E52</f>
        <v>-3.3292361745375825E-3</v>
      </c>
      <c r="F52" s="15">
        <f>Y_G!F52-YConM!F52-YConH!F52-YConLC!F52-YConK_T!F52-YConKC!F52</f>
        <v>-3.1952004226284664E-2</v>
      </c>
      <c r="G52" s="15">
        <f>Y_G!G52-YConM!G52-YConH!G52-YConLC!G52-YConK_T!G52-YConKC!G52</f>
        <v>7.805935048235243E-3</v>
      </c>
      <c r="H52" s="15">
        <f>Y_G!H52-YConM!H52-YConH!H52-YConLC!H52-YConK_T!H52-YConKC!H52</f>
        <v>-7.1994367353540537E-3</v>
      </c>
      <c r="I52" s="15">
        <f>Y_G!I52-YConM!I52-YConH!I52-YConLC!I52-YConK_T!I52-YConKC!I52</f>
        <v>-4.3438467497422858E-3</v>
      </c>
      <c r="J52" s="15">
        <f>Y_G!J52-YConM!J52-YConH!J52-YConLC!J52-YConK_T!J52-YConKC!J52</f>
        <v>-1.0303977837124913E-3</v>
      </c>
      <c r="K52" s="15">
        <f>Y_G!K52-YConM!K52-YConH!K52-YConLC!K52-YConK_T!K52-YConKC!K52</f>
        <v>3.6351654453622317E-2</v>
      </c>
      <c r="L52" s="15">
        <f>Y_G!L52-YConM!L52-YConH!L52-YConLC!L52-YConK_T!L52-YConKC!L52</f>
        <v>-2.4982020059922203E-3</v>
      </c>
      <c r="M52" s="15">
        <f>Y_G!M52-YConM!M52-YConH!M52-YConLC!M52-YConK_T!M52-YConKC!M52</f>
        <v>1.1696775122647947E-2</v>
      </c>
      <c r="N52" s="15">
        <f>Y_G!N52-YConM!N52-YConH!N52-YConLC!N52-YConK_T!N52-YConKC!N52</f>
        <v>2.1737337243415866E-2</v>
      </c>
      <c r="O52" s="15">
        <f>Y_G!O52-YConM!O52-YConH!O52-YConLC!O52-YConK_T!O52-YConKC!O52</f>
        <v>-5.2334828035669068E-3</v>
      </c>
      <c r="P52" s="15">
        <f>Y_G!P52-YConM!P52-YConH!P52-YConLC!P52-YConK_T!P52-YConKC!P52</f>
        <v>2.2927432148421176E-2</v>
      </c>
      <c r="Q52" s="15">
        <f>Y_G!Q52-YConM!Q52-YConH!Q52-YConLC!Q52-YConK_T!Q52-YConKC!Q52</f>
        <v>-9.6334910363640516E-3</v>
      </c>
      <c r="R52" s="15">
        <f>Y_G!R52-YConM!R52-YConH!R52-YConLC!R52-YConK_T!R52-YConKC!R52</f>
        <v>-5.6334143455680233E-2</v>
      </c>
      <c r="S52" s="15">
        <f>Y_G!S52-YConM!S52-YConH!S52-YConLC!S52-YConK_T!S52-YConKC!S52</f>
        <v>5.0785550167987394E-2</v>
      </c>
      <c r="T52" s="15">
        <f>Y_G!T52-YConM!T52-YConH!T52-YConLC!T52-YConK_T!T52-YConKC!T52</f>
        <v>-3.3584361504592382E-2</v>
      </c>
      <c r="U52" s="15">
        <f>Y_G!U52-YConM!U52-YConH!U52-YConLC!U52-YConK_T!U52-YConKC!U52</f>
        <v>2.7277322767392399E-2</v>
      </c>
      <c r="V52" s="15">
        <f>Y_G!V52-YConM!V52-YConH!V52-YConLC!V52-YConK_T!V52-YConKC!V52</f>
        <v>-3.6641277400443211E-3</v>
      </c>
      <c r="W52" s="15">
        <f>Y_G!W52-YConM!W52-YConH!W52-YConLC!W52-YConK_T!W52-YConKC!W52</f>
        <v>1.6915159516472163E-2</v>
      </c>
      <c r="X52" s="15">
        <f>Y_G!X52-YConM!X52-YConH!X52-YConLC!X52-YConK_T!X52-YConKC!X52</f>
        <v>-1.1330425292105508E-2</v>
      </c>
      <c r="Y52" s="15">
        <f>Y_G!Y52-YConM!Y52-YConH!Y52-YConLC!Y52-YConK_T!Y52-YConKC!Y52</f>
        <v>-2.3001153220224439E-2</v>
      </c>
      <c r="Z52" s="15">
        <f>Y_G!Z52-YConM!Z52-YConH!Z52-YConLC!Z52-YConK_T!Z52-YConKC!Z52</f>
        <v>1.2700628706083591E-2</v>
      </c>
      <c r="AA52" s="15">
        <f>Y_G!AA52-YConM!AA52-YConH!AA52-YConLC!AA52-YConK_T!AA52-YConKC!AA52</f>
        <v>2.4198427709316147E-3</v>
      </c>
      <c r="AB52" s="15">
        <f>Y_G!AB52-YConM!AB52-YConH!AB52-YConLC!AB52-YConK_T!AB52-YConKC!AB52</f>
        <v>-7.7218258114812475E-3</v>
      </c>
      <c r="AC52" s="15">
        <f>Y_G!AC52-YConM!AC52-YConH!AC52-YConLC!AC52-YConK_T!AC52-YConKC!AC52</f>
        <v>-2.7580379249050716E-2</v>
      </c>
      <c r="AD52" s="15"/>
      <c r="AF52" s="64">
        <f t="shared" si="0"/>
        <v>-7.8037177675366696E-3</v>
      </c>
      <c r="AG52" s="64">
        <f t="shared" si="1"/>
        <v>1.3251433405996282E-2</v>
      </c>
      <c r="AH52" s="64">
        <f t="shared" si="2"/>
        <v>5.023730041594759E-4</v>
      </c>
      <c r="AI52" s="64">
        <f t="shared" si="3"/>
        <v>-8.772864505755297E-4</v>
      </c>
      <c r="AJ52" s="64">
        <f t="shared" si="4"/>
        <v>-8.6365773607482398E-3</v>
      </c>
      <c r="AK52" s="64">
        <f t="shared" si="5"/>
        <v>6.8769032050778802E-3</v>
      </c>
      <c r="AL52" s="64">
        <f t="shared" si="6"/>
        <v>-4.7569319056618847E-3</v>
      </c>
      <c r="AM52" s="64">
        <f t="shared" si="7"/>
        <v>-1.5333892495108603E-3</v>
      </c>
      <c r="AN52" s="64">
        <f t="shared" si="8"/>
        <v>-1.7651102530265982E-2</v>
      </c>
      <c r="AO52" s="64">
        <f t="shared" si="9"/>
        <v>-7.1275503374093575E-4</v>
      </c>
    </row>
    <row r="53" spans="1:41" x14ac:dyDescent="0.2">
      <c r="A53" s="4">
        <v>51</v>
      </c>
      <c r="B53" s="6" t="s">
        <v>88</v>
      </c>
      <c r="C53" s="15"/>
      <c r="D53" s="15">
        <f>Y_G!D53-YConM!D53-YConH!D53-YConLC!D53-YConK_T!D53-YConKC!D53</f>
        <v>-5.194618176615929E-2</v>
      </c>
      <c r="E53" s="15">
        <f>Y_G!E53-YConM!E53-YConH!E53-YConLC!E53-YConK_T!E53-YConKC!E53</f>
        <v>-1.6584907100257441E-2</v>
      </c>
      <c r="F53" s="15">
        <f>Y_G!F53-YConM!F53-YConH!F53-YConLC!F53-YConK_T!F53-YConKC!F53</f>
        <v>3.9985236910954118E-2</v>
      </c>
      <c r="G53" s="15">
        <f>Y_G!G53-YConM!G53-YConH!G53-YConLC!G53-YConK_T!G53-YConKC!G53</f>
        <v>2.2598313651808886E-2</v>
      </c>
      <c r="H53" s="15">
        <f>Y_G!H53-YConM!H53-YConH!H53-YConLC!H53-YConK_T!H53-YConKC!H53</f>
        <v>1.474526039132896E-2</v>
      </c>
      <c r="I53" s="15">
        <f>Y_G!I53-YConM!I53-YConH!I53-YConLC!I53-YConK_T!I53-YConKC!I53</f>
        <v>4.4954465086255738E-2</v>
      </c>
      <c r="J53" s="15">
        <f>Y_G!J53-YConM!J53-YConH!J53-YConLC!J53-YConK_T!J53-YConKC!J53</f>
        <v>2.262838149142778E-2</v>
      </c>
      <c r="K53" s="15">
        <f>Y_G!K53-YConM!K53-YConH!K53-YConLC!K53-YConK_T!K53-YConKC!K53</f>
        <v>4.2895957867982934E-2</v>
      </c>
      <c r="L53" s="15">
        <f>Y_G!L53-YConM!L53-YConH!L53-YConLC!L53-YConK_T!L53-YConKC!L53</f>
        <v>-2.9458422887026472E-4</v>
      </c>
      <c r="M53" s="15">
        <f>Y_G!M53-YConM!M53-YConH!M53-YConLC!M53-YConK_T!M53-YConKC!M53</f>
        <v>3.54201247158E-2</v>
      </c>
      <c r="N53" s="15">
        <f>Y_G!N53-YConM!N53-YConH!N53-YConLC!N53-YConK_T!N53-YConKC!N53</f>
        <v>-7.3623340368011696E-3</v>
      </c>
      <c r="O53" s="15">
        <f>Y_G!O53-YConM!O53-YConH!O53-YConLC!O53-YConK_T!O53-YConKC!O53</f>
        <v>5.6724638709753509E-3</v>
      </c>
      <c r="P53" s="15">
        <f>Y_G!P53-YConM!P53-YConH!P53-YConLC!P53-YConK_T!P53-YConKC!P53</f>
        <v>-2.8722013841113555E-2</v>
      </c>
      <c r="Q53" s="15">
        <f>Y_G!Q53-YConM!Q53-YConH!Q53-YConLC!Q53-YConK_T!Q53-YConKC!Q53</f>
        <v>2.4942825136451373E-5</v>
      </c>
      <c r="R53" s="15">
        <f>Y_G!R53-YConM!R53-YConH!R53-YConLC!R53-YConK_T!R53-YConKC!R53</f>
        <v>-5.3603881087011071E-2</v>
      </c>
      <c r="S53" s="15">
        <f>Y_G!S53-YConM!S53-YConH!S53-YConLC!S53-YConK_T!S53-YConKC!S53</f>
        <v>2.6593594098378616E-2</v>
      </c>
      <c r="T53" s="15">
        <f>Y_G!T53-YConM!T53-YConH!T53-YConLC!T53-YConK_T!T53-YConKC!T53</f>
        <v>3.5598539208909055E-2</v>
      </c>
      <c r="U53" s="15">
        <f>Y_G!U53-YConM!U53-YConH!U53-YConLC!U53-YConK_T!U53-YConKC!U53</f>
        <v>-6.4929324144914327E-2</v>
      </c>
      <c r="V53" s="15">
        <f>Y_G!V53-YConM!V53-YConH!V53-YConLC!V53-YConK_T!V53-YConKC!V53</f>
        <v>-1.863826276111329E-2</v>
      </c>
      <c r="W53" s="15">
        <f>Y_G!W53-YConM!W53-YConH!W53-YConLC!W53-YConK_T!W53-YConKC!W53</f>
        <v>6.8995945611024915E-4</v>
      </c>
      <c r="X53" s="15">
        <f>Y_G!X53-YConM!X53-YConH!X53-YConLC!X53-YConK_T!X53-YConKC!X53</f>
        <v>4.2686970319816213E-2</v>
      </c>
      <c r="Y53" s="15">
        <f>Y_G!Y53-YConM!Y53-YConH!Y53-YConLC!Y53-YConK_T!Y53-YConKC!Y53</f>
        <v>-4.0770332527325731E-2</v>
      </c>
      <c r="Z53" s="15">
        <f>Y_G!Z53-YConM!Z53-YConH!Z53-YConLC!Z53-YConK_T!Z53-YConKC!Z53</f>
        <v>8.8812184133352755E-3</v>
      </c>
      <c r="AA53" s="15">
        <f>Y_G!AA53-YConM!AA53-YConH!AA53-YConLC!AA53-YConK_T!AA53-YConKC!AA53</f>
        <v>1.9727116956805742E-2</v>
      </c>
      <c r="AB53" s="15">
        <f>Y_G!AB53-YConM!AB53-YConH!AB53-YConLC!AB53-YConK_T!AB53-YConKC!AB53</f>
        <v>-2.0451623634866228E-2</v>
      </c>
      <c r="AC53" s="15">
        <f>Y_G!AC53-YConM!AC53-YConH!AC53-YConLC!AC53-YConK_T!AC53-YConKC!AC53</f>
        <v>-1.2639634838136855E-2</v>
      </c>
      <c r="AD53" s="15"/>
      <c r="AF53" s="64">
        <f t="shared" si="0"/>
        <v>2.1139673788018055E-2</v>
      </c>
      <c r="AG53" s="64">
        <f t="shared" si="1"/>
        <v>1.8657509161907854E-2</v>
      </c>
      <c r="AH53" s="64">
        <f t="shared" si="2"/>
        <v>-1.0006978826726841E-2</v>
      </c>
      <c r="AI53" s="64">
        <f t="shared" si="3"/>
        <v>-9.1842358423841895E-4</v>
      </c>
      <c r="AJ53" s="64">
        <f t="shared" si="4"/>
        <v>-9.0506511260375587E-3</v>
      </c>
      <c r="AK53" s="64">
        <f t="shared" si="5"/>
        <v>4.3252651675905049E-3</v>
      </c>
      <c r="AL53" s="64">
        <f t="shared" si="6"/>
        <v>-4.9845373551379892E-3</v>
      </c>
      <c r="AM53" s="64">
        <f t="shared" si="7"/>
        <v>-2.0942643847971015E-3</v>
      </c>
      <c r="AN53" s="64">
        <f t="shared" si="8"/>
        <v>-1.654562923650154E-2</v>
      </c>
      <c r="AO53" s="64">
        <f t="shared" si="9"/>
        <v>3.9642258825846174E-3</v>
      </c>
    </row>
    <row r="54" spans="1:41" x14ac:dyDescent="0.2">
      <c r="A54" s="4">
        <v>52</v>
      </c>
      <c r="B54" s="6" t="s">
        <v>89</v>
      </c>
      <c r="C54" s="15"/>
      <c r="D54" s="15">
        <f>Y_G!D54-YConM!D54-YConH!D54-YConLC!D54-YConK_T!D54-YConKC!D54</f>
        <v>9.08472715728177E-3</v>
      </c>
      <c r="E54" s="15">
        <f>Y_G!E54-YConM!E54-YConH!E54-YConLC!E54-YConK_T!E54-YConKC!E54</f>
        <v>9.4468888136444509E-3</v>
      </c>
      <c r="F54" s="15">
        <f>Y_G!F54-YConM!F54-YConH!F54-YConLC!F54-YConK_T!F54-YConKC!F54</f>
        <v>6.1432483687324244E-3</v>
      </c>
      <c r="G54" s="15">
        <f>Y_G!G54-YConM!G54-YConH!G54-YConLC!G54-YConK_T!G54-YConKC!G54</f>
        <v>-2.2291080703573517E-2</v>
      </c>
      <c r="H54" s="15">
        <f>Y_G!H54-YConM!H54-YConH!H54-YConLC!H54-YConK_T!H54-YConKC!H54</f>
        <v>-3.5795339541929753E-2</v>
      </c>
      <c r="I54" s="15">
        <f>Y_G!I54-YConM!I54-YConH!I54-YConLC!I54-YConK_T!I54-YConKC!I54</f>
        <v>-2.1994866666405341E-3</v>
      </c>
      <c r="J54" s="15">
        <f>Y_G!J54-YConM!J54-YConH!J54-YConLC!J54-YConK_T!J54-YConKC!J54</f>
        <v>-1.9327909992126941E-3</v>
      </c>
      <c r="K54" s="15">
        <f>Y_G!K54-YConM!K54-YConH!K54-YConLC!K54-YConK_T!K54-YConKC!K54</f>
        <v>-1.2288949675451532E-2</v>
      </c>
      <c r="L54" s="15">
        <f>Y_G!L54-YConM!L54-YConH!L54-YConLC!L54-YConK_T!L54-YConKC!L54</f>
        <v>-9.4368760541112384E-3</v>
      </c>
      <c r="M54" s="15">
        <f>Y_G!M54-YConM!M54-YConH!M54-YConLC!M54-YConK_T!M54-YConKC!M54</f>
        <v>6.136052586203939E-3</v>
      </c>
      <c r="N54" s="15">
        <f>Y_G!N54-YConM!N54-YConH!N54-YConLC!N54-YConK_T!N54-YConKC!N54</f>
        <v>2.5771912840551803E-2</v>
      </c>
      <c r="O54" s="15">
        <f>Y_G!O54-YConM!O54-YConH!O54-YConLC!O54-YConK_T!O54-YConKC!O54</f>
        <v>-1.2213337626664961E-2</v>
      </c>
      <c r="P54" s="15">
        <f>Y_G!P54-YConM!P54-YConH!P54-YConLC!P54-YConK_T!P54-YConKC!P54</f>
        <v>1.2812605435797753E-2</v>
      </c>
      <c r="Q54" s="15">
        <f>Y_G!Q54-YConM!Q54-YConH!Q54-YConLC!Q54-YConK_T!Q54-YConKC!Q54</f>
        <v>1.6728424128751595E-2</v>
      </c>
      <c r="R54" s="15">
        <f>Y_G!R54-YConM!R54-YConH!R54-YConLC!R54-YConK_T!R54-YConKC!R54</f>
        <v>2.3895697803165954E-3</v>
      </c>
      <c r="S54" s="15">
        <f>Y_G!S54-YConM!S54-YConH!S54-YConLC!S54-YConK_T!S54-YConKC!S54</f>
        <v>7.7218236281994205E-3</v>
      </c>
      <c r="T54" s="15">
        <f>Y_G!T54-YConM!T54-YConH!T54-YConLC!T54-YConK_T!T54-YConKC!T54</f>
        <v>-2.135733398088795E-2</v>
      </c>
      <c r="U54" s="15">
        <f>Y_G!U54-YConM!U54-YConH!U54-YConLC!U54-YConK_T!U54-YConKC!U54</f>
        <v>-1.5163856561928112E-2</v>
      </c>
      <c r="V54" s="15">
        <f>Y_G!V54-YConM!V54-YConH!V54-YConLC!V54-YConK_T!V54-YConKC!V54</f>
        <v>4.7588984172384906E-2</v>
      </c>
      <c r="W54" s="15">
        <f>Y_G!W54-YConM!W54-YConH!W54-YConLC!W54-YConK_T!W54-YConKC!W54</f>
        <v>2.8095963099181588E-2</v>
      </c>
      <c r="X54" s="15">
        <f>Y_G!X54-YConM!X54-YConH!X54-YConLC!X54-YConK_T!X54-YConKC!X54</f>
        <v>7.4519423682268843E-4</v>
      </c>
      <c r="Y54" s="15">
        <f>Y_G!Y54-YConM!Y54-YConH!Y54-YConLC!Y54-YConK_T!Y54-YConKC!Y54</f>
        <v>-2.2192640235534543E-2</v>
      </c>
      <c r="Z54" s="15">
        <f>Y_G!Z54-YConM!Z54-YConH!Z54-YConLC!Z54-YConK_T!Z54-YConKC!Z54</f>
        <v>-2.9436939898822428E-3</v>
      </c>
      <c r="AA54" s="15">
        <f>Y_G!AA54-YConM!AA54-YConH!AA54-YConLC!AA54-YConK_T!AA54-YConKC!AA54</f>
        <v>-1.3221798939328224E-3</v>
      </c>
      <c r="AB54" s="15">
        <f>Y_G!AB54-YConM!AB54-YConH!AB54-YConLC!AB54-YConK_T!AB54-YConKC!AB54</f>
        <v>1.0061251759433136E-2</v>
      </c>
      <c r="AC54" s="15">
        <f>Y_G!AC54-YConM!AC54-YConH!AC54-YConLC!AC54-YConK_T!AC54-YConKC!AC54</f>
        <v>-2.3672426656268352E-3</v>
      </c>
      <c r="AD54" s="15"/>
      <c r="AF54" s="64">
        <f t="shared" si="0"/>
        <v>-8.9391539459533868E-3</v>
      </c>
      <c r="AG54" s="64">
        <f t="shared" si="1"/>
        <v>1.6498697395960556E-3</v>
      </c>
      <c r="AH54" s="64">
        <f t="shared" si="2"/>
        <v>5.4878170692800807E-3</v>
      </c>
      <c r="AI54" s="64">
        <f t="shared" si="3"/>
        <v>7.981790193114624E-3</v>
      </c>
      <c r="AJ54" s="64">
        <f t="shared" si="4"/>
        <v>-3.7529010051086621E-3</v>
      </c>
      <c r="AK54" s="64">
        <f t="shared" si="5"/>
        <v>3.5688434044380676E-3</v>
      </c>
      <c r="AL54" s="64">
        <f t="shared" si="6"/>
        <v>2.114444594002981E-3</v>
      </c>
      <c r="AM54" s="64">
        <f t="shared" si="7"/>
        <v>1.6813046057779389E-3</v>
      </c>
      <c r="AN54" s="64">
        <f t="shared" si="8"/>
        <v>3.8470045469031506E-3</v>
      </c>
      <c r="AO54" s="64">
        <f t="shared" si="9"/>
        <v>4.8548441018574204E-4</v>
      </c>
    </row>
    <row r="55" spans="1:41" x14ac:dyDescent="0.2">
      <c r="A55" s="4">
        <v>53</v>
      </c>
      <c r="B55" s="6" t="s">
        <v>90</v>
      </c>
      <c r="C55" s="15"/>
      <c r="D55" s="15">
        <f>Y_G!D55-YConM!D55-YConH!D55-YConLC!D55-YConK_T!D55-YConKC!D55</f>
        <v>2.4268738763394242E-2</v>
      </c>
      <c r="E55" s="15">
        <f>Y_G!E55-YConM!E55-YConH!E55-YConLC!E55-YConK_T!E55-YConKC!E55</f>
        <v>-1.4778133127016002E-2</v>
      </c>
      <c r="F55" s="15">
        <f>Y_G!F55-YConM!F55-YConH!F55-YConLC!F55-YConK_T!F55-YConKC!F55</f>
        <v>-9.7938669596427646E-3</v>
      </c>
      <c r="G55" s="15">
        <f>Y_G!G55-YConM!G55-YConH!G55-YConLC!G55-YConK_T!G55-YConKC!G55</f>
        <v>6.0223784956233394E-2</v>
      </c>
      <c r="H55" s="15">
        <f>Y_G!H55-YConM!H55-YConH!H55-YConLC!H55-YConK_T!H55-YConKC!H55</f>
        <v>-3.4679739144085418E-2</v>
      </c>
      <c r="I55" s="15">
        <f>Y_G!I55-YConM!I55-YConH!I55-YConLC!I55-YConK_T!I55-YConKC!I55</f>
        <v>-3.5657874864347952E-3</v>
      </c>
      <c r="J55" s="15">
        <f>Y_G!J55-YConM!J55-YConH!J55-YConLC!J55-YConK_T!J55-YConKC!J55</f>
        <v>-7.4265571894089576E-3</v>
      </c>
      <c r="K55" s="15">
        <f>Y_G!K55-YConM!K55-YConH!K55-YConLC!K55-YConK_T!K55-YConKC!K55</f>
        <v>-6.6458064651048849E-3</v>
      </c>
      <c r="L55" s="15">
        <f>Y_G!L55-YConM!L55-YConH!L55-YConLC!L55-YConK_T!L55-YConKC!L55</f>
        <v>-1.427004310855926E-2</v>
      </c>
      <c r="M55" s="15">
        <f>Y_G!M55-YConM!M55-YConH!M55-YConLC!M55-YConK_T!M55-YConKC!M55</f>
        <v>4.3311640288204124E-3</v>
      </c>
      <c r="N55" s="15">
        <f>Y_G!N55-YConM!N55-YConH!N55-YConLC!N55-YConK_T!N55-YConKC!N55</f>
        <v>1.0297732517932728E-2</v>
      </c>
      <c r="O55" s="15">
        <f>Y_G!O55-YConM!O55-YConH!O55-YConLC!O55-YConK_T!O55-YConKC!O55</f>
        <v>-3.3433079481981175E-2</v>
      </c>
      <c r="P55" s="15">
        <f>Y_G!P55-YConM!P55-YConH!P55-YConLC!P55-YConK_T!P55-YConKC!P55</f>
        <v>-1.846018216159221E-2</v>
      </c>
      <c r="Q55" s="15">
        <f>Y_G!Q55-YConM!Q55-YConH!Q55-YConLC!Q55-YConK_T!Q55-YConKC!Q55</f>
        <v>-1.6174681906828556E-2</v>
      </c>
      <c r="R55" s="15">
        <f>Y_G!R55-YConM!R55-YConH!R55-YConLC!R55-YConK_T!R55-YConKC!R55</f>
        <v>-2.8651030407064283E-2</v>
      </c>
      <c r="S55" s="15">
        <f>Y_G!S55-YConM!S55-YConH!S55-YConLC!S55-YConK_T!S55-YConKC!S55</f>
        <v>1.500618755981061E-2</v>
      </c>
      <c r="T55" s="15">
        <f>Y_G!T55-YConM!T55-YConH!T55-YConLC!T55-YConK_T!T55-YConKC!T55</f>
        <v>2.376581129963113E-2</v>
      </c>
      <c r="U55" s="15">
        <f>Y_G!U55-YConM!U55-YConH!U55-YConLC!U55-YConK_T!U55-YConKC!U55</f>
        <v>-5.0903724124020909E-3</v>
      </c>
      <c r="V55" s="15">
        <f>Y_G!V55-YConM!V55-YConH!V55-YConLC!V55-YConK_T!V55-YConKC!V55</f>
        <v>2.1014065191416642E-3</v>
      </c>
      <c r="W55" s="15">
        <f>Y_G!W55-YConM!W55-YConH!W55-YConLC!W55-YConK_T!W55-YConKC!W55</f>
        <v>-1.4095316709669622E-2</v>
      </c>
      <c r="X55" s="15">
        <f>Y_G!X55-YConM!X55-YConH!X55-YConLC!X55-YConK_T!X55-YConKC!X55</f>
        <v>7.0815476948290226E-2</v>
      </c>
      <c r="Y55" s="15">
        <f>Y_G!Y55-YConM!Y55-YConH!Y55-YConLC!Y55-YConK_T!Y55-YConKC!Y55</f>
        <v>-2.5598785471546495E-2</v>
      </c>
      <c r="Z55" s="15">
        <f>Y_G!Z55-YConM!Z55-YConH!Z55-YConLC!Z55-YConK_T!Z55-YConKC!Z55</f>
        <v>4.3300507698918801E-4</v>
      </c>
      <c r="AA55" s="15">
        <f>Y_G!AA55-YConM!AA55-YConH!AA55-YConLC!AA55-YConK_T!AA55-YConKC!AA55</f>
        <v>8.5902753311693485E-3</v>
      </c>
      <c r="AB55" s="15">
        <f>Y_G!AB55-YConM!AB55-YConH!AB55-YConLC!AB55-YConK_T!AB55-YConKC!AB55</f>
        <v>1.4886410142764544E-2</v>
      </c>
      <c r="AC55" s="15">
        <f>Y_G!AC55-YConM!AC55-YConH!AC55-YConLC!AC55-YConK_T!AC55-YConKC!AC55</f>
        <v>1.1393393960788733E-2</v>
      </c>
      <c r="AD55" s="15"/>
      <c r="AF55" s="64">
        <f t="shared" si="0"/>
        <v>-5.1874835218911736E-4</v>
      </c>
      <c r="AG55" s="64">
        <f t="shared" si="1"/>
        <v>-2.7427020432639927E-3</v>
      </c>
      <c r="AH55" s="64">
        <f t="shared" si="2"/>
        <v>-1.6342557279531121E-2</v>
      </c>
      <c r="AI55" s="64">
        <f t="shared" si="3"/>
        <v>1.5499401128998261E-2</v>
      </c>
      <c r="AJ55" s="64">
        <f t="shared" si="4"/>
        <v>1.9408598080330637E-3</v>
      </c>
      <c r="AK55" s="64">
        <f t="shared" si="5"/>
        <v>-9.5426296613975586E-3</v>
      </c>
      <c r="AL55" s="64">
        <f t="shared" si="6"/>
        <v>8.7201304685156616E-3</v>
      </c>
      <c r="AM55" s="64">
        <f t="shared" si="7"/>
        <v>7.6151875727004182E-3</v>
      </c>
      <c r="AN55" s="64">
        <f t="shared" si="8"/>
        <v>1.3139902051776639E-2</v>
      </c>
      <c r="AO55" s="64">
        <f t="shared" si="9"/>
        <v>-4.3274934759058171E-4</v>
      </c>
    </row>
    <row r="56" spans="1:41" x14ac:dyDescent="0.2">
      <c r="A56" s="4">
        <v>54</v>
      </c>
      <c r="B56" s="6" t="s">
        <v>91</v>
      </c>
      <c r="C56" s="15"/>
      <c r="D56" s="15">
        <f>Y_G!D56-YConM!D56-YConH!D56-YConLC!D56-YConK_T!D56-YConKC!D56</f>
        <v>-5.9436030783118691E-4</v>
      </c>
      <c r="E56" s="15">
        <f>Y_G!E56-YConM!E56-YConH!E56-YConLC!E56-YConK_T!E56-YConKC!E56</f>
        <v>1.0588579747439438E-3</v>
      </c>
      <c r="F56" s="15">
        <f>Y_G!F56-YConM!F56-YConH!F56-YConLC!F56-YConK_T!F56-YConKC!F56</f>
        <v>-7.1716911792906613E-3</v>
      </c>
      <c r="G56" s="15">
        <f>Y_G!G56-YConM!G56-YConH!G56-YConLC!G56-YConK_T!G56-YConKC!G56</f>
        <v>-5.1655271604626234E-2</v>
      </c>
      <c r="H56" s="15">
        <f>Y_G!H56-YConM!H56-YConH!H56-YConLC!H56-YConK_T!H56-YConKC!H56</f>
        <v>-4.0753120163658722E-2</v>
      </c>
      <c r="I56" s="15">
        <f>Y_G!I56-YConM!I56-YConH!I56-YConLC!I56-YConK_T!I56-YConKC!I56</f>
        <v>1.6240445440463098E-3</v>
      </c>
      <c r="J56" s="15">
        <f>Y_G!J56-YConM!J56-YConH!J56-YConLC!J56-YConK_T!J56-YConKC!J56</f>
        <v>-1.0219480265690261E-2</v>
      </c>
      <c r="K56" s="15">
        <f>Y_G!K56-YConM!K56-YConH!K56-YConLC!K56-YConK_T!K56-YConKC!K56</f>
        <v>-4.4202505044686216E-2</v>
      </c>
      <c r="L56" s="15">
        <f>Y_G!L56-YConM!L56-YConH!L56-YConLC!L56-YConK_T!L56-YConKC!L56</f>
        <v>8.511068310864265E-3</v>
      </c>
      <c r="M56" s="15">
        <f>Y_G!M56-YConM!M56-YConH!M56-YConLC!M56-YConK_T!M56-YConKC!M56</f>
        <v>1.0725687653239221E-2</v>
      </c>
      <c r="N56" s="15">
        <f>Y_G!N56-YConM!N56-YConH!N56-YConLC!N56-YConK_T!N56-YConKC!N56</f>
        <v>1.2027880398478494E-2</v>
      </c>
      <c r="O56" s="15">
        <f>Y_G!O56-YConM!O56-YConH!O56-YConLC!O56-YConK_T!O56-YConKC!O56</f>
        <v>-2.5418502956431829E-2</v>
      </c>
      <c r="P56" s="15">
        <f>Y_G!P56-YConM!P56-YConH!P56-YConLC!P56-YConK_T!P56-YConKC!P56</f>
        <v>1.7839736028578915E-2</v>
      </c>
      <c r="Q56" s="15">
        <f>Y_G!Q56-YConM!Q56-YConH!Q56-YConLC!Q56-YConK_T!Q56-YConKC!Q56</f>
        <v>-3.6516982663782664E-2</v>
      </c>
      <c r="R56" s="15">
        <f>Y_G!R56-YConM!R56-YConH!R56-YConLC!R56-YConK_T!R56-YConKC!R56</f>
        <v>-0.11384310282054645</v>
      </c>
      <c r="S56" s="15">
        <f>Y_G!S56-YConM!S56-YConH!S56-YConLC!S56-YConK_T!S56-YConKC!S56</f>
        <v>9.6030479261373317E-3</v>
      </c>
      <c r="T56" s="15">
        <f>Y_G!T56-YConM!T56-YConH!T56-YConLC!T56-YConK_T!T56-YConKC!T56</f>
        <v>4.838577932247029E-2</v>
      </c>
      <c r="U56" s="15">
        <f>Y_G!U56-YConM!U56-YConH!U56-YConLC!U56-YConK_T!U56-YConKC!U56</f>
        <v>-2.155165478630653E-2</v>
      </c>
      <c r="V56" s="15">
        <f>Y_G!V56-YConM!V56-YConH!V56-YConLC!V56-YConK_T!V56-YConKC!V56</f>
        <v>7.7694934921937853E-2</v>
      </c>
      <c r="W56" s="15">
        <f>Y_G!W56-YConM!W56-YConH!W56-YConLC!W56-YConK_T!W56-YConKC!W56</f>
        <v>3.3344646093626973E-2</v>
      </c>
      <c r="X56" s="15">
        <f>Y_G!X56-YConM!X56-YConH!X56-YConLC!X56-YConK_T!X56-YConKC!X56</f>
        <v>4.6465263599196138E-4</v>
      </c>
      <c r="Y56" s="15">
        <f>Y_G!Y56-YConM!Y56-YConH!Y56-YConLC!Y56-YConK_T!Y56-YConKC!Y56</f>
        <v>-7.9665005906745745E-2</v>
      </c>
      <c r="Z56" s="15">
        <f>Y_G!Z56-YConM!Z56-YConH!Z56-YConLC!Z56-YConK_T!Z56-YConKC!Z56</f>
        <v>1.4392832620467009E-2</v>
      </c>
      <c r="AA56" s="15">
        <f>Y_G!AA56-YConM!AA56-YConH!AA56-YConLC!AA56-YConK_T!AA56-YConKC!AA56</f>
        <v>2.5853180163129902E-2</v>
      </c>
      <c r="AB56" s="15">
        <f>Y_G!AB56-YConM!AB56-YConH!AB56-YConLC!AB56-YConK_T!AB56-YConKC!AB56</f>
        <v>1.2316999938143532E-2</v>
      </c>
      <c r="AC56" s="15">
        <f>Y_G!AC56-YConM!AC56-YConH!AC56-YConLC!AC56-YConK_T!AC56-YConKC!AC56</f>
        <v>5.076655378371632E-3</v>
      </c>
      <c r="AD56" s="15"/>
      <c r="AF56" s="64">
        <f t="shared" si="0"/>
        <v>-1.9379436085757071E-2</v>
      </c>
      <c r="AG56" s="64">
        <f t="shared" si="1"/>
        <v>-4.6314697895589001E-3</v>
      </c>
      <c r="AH56" s="64">
        <f t="shared" si="2"/>
        <v>-2.9667160897208937E-2</v>
      </c>
      <c r="AI56" s="64">
        <f t="shared" si="3"/>
        <v>2.7667671637544113E-2</v>
      </c>
      <c r="AJ56" s="64">
        <f t="shared" si="4"/>
        <v>-4.4050675613267355E-3</v>
      </c>
      <c r="AK56" s="64">
        <f t="shared" si="5"/>
        <v>-1.714931534338392E-2</v>
      </c>
      <c r="AL56" s="64">
        <f t="shared" si="6"/>
        <v>1.1631302038108688E-2</v>
      </c>
      <c r="AM56" s="64">
        <f t="shared" si="7"/>
        <v>1.2364920633071465E-2</v>
      </c>
      <c r="AN56" s="64">
        <f t="shared" si="8"/>
        <v>8.6968276582575811E-3</v>
      </c>
      <c r="AO56" s="64">
        <f t="shared" si="9"/>
        <v>-6.0830925392615079E-3</v>
      </c>
    </row>
    <row r="57" spans="1:41" x14ac:dyDescent="0.2">
      <c r="A57" s="4">
        <v>55</v>
      </c>
      <c r="B57" s="6" t="s">
        <v>92</v>
      </c>
      <c r="C57" s="15"/>
      <c r="D57" s="15">
        <f>Y_G!D57-YConM!D57-YConH!D57-YConLC!D57-YConK_T!D57-YConKC!D57</f>
        <v>-8.4449989304082318E-3</v>
      </c>
      <c r="E57" s="15">
        <f>Y_G!E57-YConM!E57-YConH!E57-YConLC!E57-YConK_T!E57-YConKC!E57</f>
        <v>-1.1631302028685132E-2</v>
      </c>
      <c r="F57" s="15">
        <f>Y_G!F57-YConM!F57-YConH!F57-YConLC!F57-YConK_T!F57-YConKC!F57</f>
        <v>-1.3504052317627982E-2</v>
      </c>
      <c r="G57" s="15">
        <f>Y_G!G57-YConM!G57-YConH!G57-YConLC!G57-YConK_T!G57-YConKC!G57</f>
        <v>-8.0956312783913732E-3</v>
      </c>
      <c r="H57" s="15">
        <f>Y_G!H57-YConM!H57-YConH!H57-YConLC!H57-YConK_T!H57-YConKC!H57</f>
        <v>-3.0052561703901883E-2</v>
      </c>
      <c r="I57" s="15">
        <f>Y_G!I57-YConM!I57-YConH!I57-YConLC!I57-YConK_T!I57-YConKC!I57</f>
        <v>1.2172862597888117E-2</v>
      </c>
      <c r="J57" s="15">
        <f>Y_G!J57-YConM!J57-YConH!J57-YConLC!J57-YConK_T!J57-YConKC!J57</f>
        <v>-3.1944531684223489E-2</v>
      </c>
      <c r="K57" s="15">
        <f>Y_G!K57-YConM!K57-YConH!K57-YConLC!K57-YConK_T!K57-YConKC!K57</f>
        <v>-7.65581616649287E-3</v>
      </c>
      <c r="L57" s="15">
        <f>Y_G!L57-YConM!L57-YConH!L57-YConLC!L57-YConK_T!L57-YConKC!L57</f>
        <v>2.1887849234398741E-2</v>
      </c>
      <c r="M57" s="15">
        <f>Y_G!M57-YConM!M57-YConH!M57-YConLC!M57-YConK_T!M57-YConKC!M57</f>
        <v>4.3749034576964982E-2</v>
      </c>
      <c r="N57" s="15">
        <f>Y_G!N57-YConM!N57-YConH!N57-YConLC!N57-YConK_T!N57-YConKC!N57</f>
        <v>-7.0991076419309679E-3</v>
      </c>
      <c r="O57" s="15">
        <f>Y_G!O57-YConM!O57-YConH!O57-YConLC!O57-YConK_T!O57-YConKC!O57</f>
        <v>-3.079359452446491E-2</v>
      </c>
      <c r="P57" s="15">
        <f>Y_G!P57-YConM!P57-YConH!P57-YConLC!P57-YConK_T!P57-YConKC!P57</f>
        <v>2.734593649173258E-2</v>
      </c>
      <c r="Q57" s="15">
        <f>Y_G!Q57-YConM!Q57-YConH!Q57-YConLC!Q57-YConK_T!Q57-YConKC!Q57</f>
        <v>-2.4007950565919896E-3</v>
      </c>
      <c r="R57" s="15">
        <f>Y_G!R57-YConM!R57-YConH!R57-YConLC!R57-YConK_T!R57-YConKC!R57</f>
        <v>-3.4408752165789674E-2</v>
      </c>
      <c r="S57" s="15">
        <f>Y_G!S57-YConM!S57-YConH!S57-YConLC!S57-YConK_T!S57-YConKC!S57</f>
        <v>4.3975410519587664E-2</v>
      </c>
      <c r="T57" s="15">
        <f>Y_G!T57-YConM!T57-YConH!T57-YConLC!T57-YConK_T!T57-YConKC!T57</f>
        <v>-5.0327081219211306E-3</v>
      </c>
      <c r="U57" s="15">
        <f>Y_G!U57-YConM!U57-YConH!U57-YConLC!U57-YConK_T!U57-YConKC!U57</f>
        <v>1.164928510557129E-2</v>
      </c>
      <c r="V57" s="15">
        <f>Y_G!V57-YConM!V57-YConH!V57-YConLC!V57-YConK_T!V57-YConKC!V57</f>
        <v>2.6519813804420724E-2</v>
      </c>
      <c r="W57" s="15">
        <f>Y_G!W57-YConM!W57-YConH!W57-YConLC!W57-YConK_T!W57-YConKC!W57</f>
        <v>7.3576007701628239E-3</v>
      </c>
      <c r="X57" s="15">
        <f>Y_G!X57-YConM!X57-YConH!X57-YConLC!X57-YConK_T!X57-YConKC!X57</f>
        <v>8.2875640684282759E-3</v>
      </c>
      <c r="Y57" s="15">
        <f>Y_G!Y57-YConM!Y57-YConH!Y57-YConLC!Y57-YConK_T!Y57-YConKC!Y57</f>
        <v>-8.6998896524009238E-3</v>
      </c>
      <c r="Z57" s="15">
        <f>Y_G!Z57-YConM!Z57-YConH!Z57-YConLC!Z57-YConK_T!Z57-YConKC!Z57</f>
        <v>3.2996377986385945E-2</v>
      </c>
      <c r="AA57" s="15">
        <f>Y_G!AA57-YConM!AA57-YConH!AA57-YConLC!AA57-YConK_T!AA57-YConKC!AA57</f>
        <v>2.7904158447428339E-2</v>
      </c>
      <c r="AB57" s="15">
        <f>Y_G!AB57-YConM!AB57-YConH!AB57-YConLC!AB57-YConK_T!AB57-YConKC!AB57</f>
        <v>-4.3950059649306159E-3</v>
      </c>
      <c r="AC57" s="15">
        <f>Y_G!AC57-YConM!AC57-YConH!AC57-YConLC!AC57-YConK_T!AC57-YConKC!AC57</f>
        <v>1.9790344468781269E-2</v>
      </c>
      <c r="AD57" s="15"/>
      <c r="AF57" s="64">
        <f t="shared" si="0"/>
        <v>-1.0222136946143651E-2</v>
      </c>
      <c r="AG57" s="64">
        <f t="shared" si="1"/>
        <v>3.7874856637432792E-3</v>
      </c>
      <c r="AH57" s="64">
        <f t="shared" si="2"/>
        <v>7.4364105289473348E-4</v>
      </c>
      <c r="AI57" s="64">
        <f t="shared" si="3"/>
        <v>9.7563111253323957E-3</v>
      </c>
      <c r="AJ57" s="64">
        <f t="shared" si="4"/>
        <v>1.3519197057052804E-2</v>
      </c>
      <c r="AK57" s="64">
        <f t="shared" si="5"/>
        <v>2.2655633583190068E-3</v>
      </c>
      <c r="AL57" s="64">
        <f t="shared" si="6"/>
        <v>1.1637754091192599E-2</v>
      </c>
      <c r="AM57" s="64">
        <f t="shared" si="7"/>
        <v>1.2622775301009416E-2</v>
      </c>
      <c r="AN57" s="64">
        <f t="shared" si="8"/>
        <v>7.6976692519253268E-3</v>
      </c>
      <c r="AO57" s="64">
        <f t="shared" si="9"/>
        <v>3.5168995905759132E-3</v>
      </c>
    </row>
    <row r="58" spans="1:41" x14ac:dyDescent="0.2">
      <c r="A58" s="4">
        <v>56</v>
      </c>
      <c r="B58" s="6" t="s">
        <v>93</v>
      </c>
      <c r="C58" s="15"/>
      <c r="D58" s="15">
        <f>Y_G!D58-YConM!D58-YConH!D58-YConLC!D58-YConK_T!D58-YConKC!D58</f>
        <v>1.7542288084988981E-3</v>
      </c>
      <c r="E58" s="15">
        <f>Y_G!E58-YConM!E58-YConH!E58-YConLC!E58-YConK_T!E58-YConKC!E58</f>
        <v>-2.8922716699730074E-2</v>
      </c>
      <c r="F58" s="15">
        <f>Y_G!F58-YConM!F58-YConH!F58-YConLC!F58-YConK_T!F58-YConKC!F58</f>
        <v>-1.3780008401322577E-2</v>
      </c>
      <c r="G58" s="15">
        <f>Y_G!G58-YConM!G58-YConH!G58-YConLC!G58-YConK_T!G58-YConKC!G58</f>
        <v>-4.8768952978659443E-2</v>
      </c>
      <c r="H58" s="15">
        <f>Y_G!H58-YConM!H58-YConH!H58-YConLC!H58-YConK_T!H58-YConKC!H58</f>
        <v>-1.5264399048756868E-2</v>
      </c>
      <c r="I58" s="15">
        <f>Y_G!I58-YConM!I58-YConH!I58-YConLC!I58-YConK_T!I58-YConKC!I58</f>
        <v>1.7670143570627028E-2</v>
      </c>
      <c r="J58" s="15">
        <f>Y_G!J58-YConM!J58-YConH!J58-YConLC!J58-YConK_T!J58-YConKC!J58</f>
        <v>-1.5052817025203124E-2</v>
      </c>
      <c r="K58" s="15">
        <f>Y_G!K58-YConM!K58-YConH!K58-YConLC!K58-YConK_T!K58-YConKC!K58</f>
        <v>6.2600524043235576E-3</v>
      </c>
      <c r="L58" s="15">
        <f>Y_G!L58-YConM!L58-YConH!L58-YConLC!L58-YConK_T!L58-YConKC!L58</f>
        <v>7.4859165182737013E-3</v>
      </c>
      <c r="M58" s="15">
        <f>Y_G!M58-YConM!M58-YConH!M58-YConLC!M58-YConK_T!M58-YConKC!M58</f>
        <v>4.6155995923262388E-2</v>
      </c>
      <c r="N58" s="15">
        <f>Y_G!N58-YConM!N58-YConH!N58-YConLC!N58-YConK_T!N58-YConKC!N58</f>
        <v>8.3973333201510514E-3</v>
      </c>
      <c r="O58" s="15">
        <f>Y_G!O58-YConM!O58-YConH!O58-YConLC!O58-YConK_T!O58-YConKC!O58</f>
        <v>-2.1867726854564239E-2</v>
      </c>
      <c r="P58" s="15">
        <f>Y_G!P58-YConM!P58-YConH!P58-YConLC!P58-YConK_T!P58-YConKC!P58</f>
        <v>-1.5794040980883578E-2</v>
      </c>
      <c r="Q58" s="15">
        <f>Y_G!Q58-YConM!Q58-YConH!Q58-YConLC!Q58-YConK_T!Q58-YConKC!Q58</f>
        <v>1.9587099510314964E-2</v>
      </c>
      <c r="R58" s="15">
        <f>Y_G!R58-YConM!R58-YConH!R58-YConLC!R58-YConK_T!R58-YConKC!R58</f>
        <v>-9.7249525153546595E-2</v>
      </c>
      <c r="S58" s="15">
        <f>Y_G!S58-YConM!S58-YConH!S58-YConLC!S58-YConK_T!S58-YConKC!S58</f>
        <v>2.9952649127628014E-2</v>
      </c>
      <c r="T58" s="15">
        <f>Y_G!T58-YConM!T58-YConH!T58-YConLC!T58-YConK_T!T58-YConKC!T58</f>
        <v>1.7732799069258294E-2</v>
      </c>
      <c r="U58" s="15">
        <f>Y_G!U58-YConM!U58-YConH!U58-YConLC!U58-YConK_T!U58-YConKC!U58</f>
        <v>-3.3955004593664961E-2</v>
      </c>
      <c r="V58" s="15">
        <f>Y_G!V58-YConM!V58-YConH!V58-YConLC!V58-YConK_T!V58-YConKC!V58</f>
        <v>-1.2576322849808983E-2</v>
      </c>
      <c r="W58" s="15">
        <f>Y_G!W58-YConM!W58-YConH!W58-YConLC!W58-YConK_T!W58-YConKC!W58</f>
        <v>3.0142287450000568E-2</v>
      </c>
      <c r="X58" s="15">
        <f>Y_G!X58-YConM!X58-YConH!X58-YConLC!X58-YConK_T!X58-YConKC!X58</f>
        <v>4.2811391499881446E-2</v>
      </c>
      <c r="Y58" s="15">
        <f>Y_G!Y58-YConM!Y58-YConH!Y58-YConLC!Y58-YConK_T!Y58-YConKC!Y58</f>
        <v>-1.4619321087225873E-2</v>
      </c>
      <c r="Z58" s="15">
        <f>Y_G!Z58-YConM!Z58-YConH!Z58-YConLC!Z58-YConK_T!Z58-YConKC!Z58</f>
        <v>-1.7574258555732702E-2</v>
      </c>
      <c r="AA58" s="15">
        <f>Y_G!AA58-YConM!AA58-YConH!AA58-YConLC!AA58-YConK_T!AA58-YConKC!AA58</f>
        <v>2.644913227082047E-2</v>
      </c>
      <c r="AB58" s="15">
        <f>Y_G!AB58-YConM!AB58-YConH!AB58-YConLC!AB58-YConK_T!AB58-YConKC!AB58</f>
        <v>2.7597084406022804E-3</v>
      </c>
      <c r="AC58" s="15">
        <f>Y_G!AC58-YConM!AC58-YConH!AC58-YConLC!AC58-YConK_T!AC58-YConKC!AC58</f>
        <v>-4.429995761756076E-2</v>
      </c>
      <c r="AD58" s="15"/>
      <c r="AF58" s="64">
        <f t="shared" si="0"/>
        <v>-1.7813186711568389E-2</v>
      </c>
      <c r="AG58" s="64">
        <f t="shared" si="1"/>
        <v>1.0649296228161515E-2</v>
      </c>
      <c r="AH58" s="64">
        <f t="shared" si="2"/>
        <v>-1.7074308870210286E-2</v>
      </c>
      <c r="AI58" s="64">
        <f t="shared" si="3"/>
        <v>8.8310301151332728E-3</v>
      </c>
      <c r="AJ58" s="64">
        <f t="shared" si="4"/>
        <v>-9.456939309819317E-3</v>
      </c>
      <c r="AK58" s="64">
        <f t="shared" si="5"/>
        <v>-3.2125063210243858E-3</v>
      </c>
      <c r="AL58" s="64">
        <f t="shared" si="6"/>
        <v>-3.1295459734302156E-4</v>
      </c>
      <c r="AM58" s="64">
        <f t="shared" si="7"/>
        <v>4.8013379004410326E-3</v>
      </c>
      <c r="AN58" s="64">
        <f t="shared" si="8"/>
        <v>-2.0770124588479238E-2</v>
      </c>
      <c r="AO58" s="64">
        <f t="shared" si="9"/>
        <v>-4.9728217096606407E-3</v>
      </c>
    </row>
    <row r="59" spans="1:41" x14ac:dyDescent="0.2">
      <c r="A59" s="4">
        <v>57</v>
      </c>
      <c r="B59" s="6" t="s">
        <v>94</v>
      </c>
      <c r="C59" s="15"/>
      <c r="D59" s="15">
        <f>Y_G!D59-YConM!D59-YConH!D59-YConLC!D59-YConK_T!D59-YConKC!D59</f>
        <v>2.430032929104058E-3</v>
      </c>
      <c r="E59" s="15">
        <f>Y_G!E59-YConM!E59-YConH!E59-YConLC!E59-YConK_T!E59-YConKC!E59</f>
        <v>-3.2527544114914361E-2</v>
      </c>
      <c r="F59" s="15">
        <f>Y_G!F59-YConM!F59-YConH!F59-YConLC!F59-YConK_T!F59-YConKC!F59</f>
        <v>-2.3895896527097747E-2</v>
      </c>
      <c r="G59" s="15">
        <f>Y_G!G59-YConM!G59-YConH!G59-YConLC!G59-YConK_T!G59-YConKC!G59</f>
        <v>-1.8494202223640187E-2</v>
      </c>
      <c r="H59" s="15">
        <f>Y_G!H59-YConM!H59-YConH!H59-YConLC!H59-YConK_T!H59-YConKC!H59</f>
        <v>-3.6695760518161973E-2</v>
      </c>
      <c r="I59" s="15">
        <f>Y_G!I59-YConM!I59-YConH!I59-YConLC!I59-YConK_T!I59-YConKC!I59</f>
        <v>-1.7980709508472189E-2</v>
      </c>
      <c r="J59" s="15">
        <f>Y_G!J59-YConM!J59-YConH!J59-YConLC!J59-YConK_T!J59-YConKC!J59</f>
        <v>-9.5678134383695886E-3</v>
      </c>
      <c r="K59" s="15">
        <f>Y_G!K59-YConM!K59-YConH!K59-YConLC!K59-YConK_T!K59-YConKC!K59</f>
        <v>-3.1363181804801826E-2</v>
      </c>
      <c r="L59" s="15">
        <f>Y_G!L59-YConM!L59-YConH!L59-YConLC!L59-YConK_T!L59-YConKC!L59</f>
        <v>-1.8315323726344975E-2</v>
      </c>
      <c r="M59" s="15">
        <f>Y_G!M59-YConM!M59-YConH!M59-YConLC!M59-YConK_T!M59-YConKC!M59</f>
        <v>2.2675936584638311E-2</v>
      </c>
      <c r="N59" s="15">
        <f>Y_G!N59-YConM!N59-YConH!N59-YConLC!N59-YConK_T!N59-YConKC!N59</f>
        <v>-1.2296413524682566E-2</v>
      </c>
      <c r="O59" s="15">
        <f>Y_G!O59-YConM!O59-YConH!O59-YConLC!O59-YConK_T!O59-YConKC!O59</f>
        <v>-9.938486001470721E-3</v>
      </c>
      <c r="P59" s="15">
        <f>Y_G!P59-YConM!P59-YConH!P59-YConLC!P59-YConK_T!P59-YConKC!P59</f>
        <v>2.3566839687136992E-2</v>
      </c>
      <c r="Q59" s="15">
        <f>Y_G!Q59-YConM!Q59-YConH!Q59-YConLC!Q59-YConK_T!Q59-YConKC!Q59</f>
        <v>3.4968539709533705E-3</v>
      </c>
      <c r="R59" s="15">
        <f>Y_G!R59-YConM!R59-YConH!R59-YConLC!R59-YConK_T!R59-YConKC!R59</f>
        <v>-8.0823907198077971E-2</v>
      </c>
      <c r="S59" s="15">
        <f>Y_G!S59-YConM!S59-YConH!S59-YConLC!S59-YConK_T!S59-YConKC!S59</f>
        <v>-8.2456055993537104E-3</v>
      </c>
      <c r="T59" s="15">
        <f>Y_G!T59-YConM!T59-YConH!T59-YConLC!T59-YConK_T!T59-YConKC!T59</f>
        <v>4.8011431323997864E-2</v>
      </c>
      <c r="U59" s="15">
        <f>Y_G!U59-YConM!U59-YConH!U59-YConLC!U59-YConK_T!U59-YConKC!U59</f>
        <v>-3.4360379972287296E-2</v>
      </c>
      <c r="V59" s="15">
        <f>Y_G!V59-YConM!V59-YConH!V59-YConLC!V59-YConK_T!V59-YConKC!V59</f>
        <v>3.4782305650865798E-2</v>
      </c>
      <c r="W59" s="15">
        <f>Y_G!W59-YConM!W59-YConH!W59-YConLC!W59-YConK_T!W59-YConKC!W59</f>
        <v>2.3784222488063087E-2</v>
      </c>
      <c r="X59" s="15">
        <f>Y_G!X59-YConM!X59-YConH!X59-YConLC!X59-YConK_T!X59-YConKC!X59</f>
        <v>2.0273629017498733E-2</v>
      </c>
      <c r="Y59" s="15">
        <f>Y_G!Y59-YConM!Y59-YConH!Y59-YConLC!Y59-YConK_T!Y59-YConKC!Y59</f>
        <v>-0.11782754322677196</v>
      </c>
      <c r="Z59" s="15">
        <f>Y_G!Z59-YConM!Z59-YConH!Z59-YConLC!Z59-YConK_T!Z59-YConKC!Z59</f>
        <v>2.1020872814801667E-2</v>
      </c>
      <c r="AA59" s="15">
        <f>Y_G!AA59-YConM!AA59-YConH!AA59-YConLC!AA59-YConK_T!AA59-YConKC!AA59</f>
        <v>-2.4490944421564964E-2</v>
      </c>
      <c r="AB59" s="15">
        <f>Y_G!AB59-YConM!AB59-YConH!AB59-YConLC!AB59-YConK_T!AB59-YConKC!AB59</f>
        <v>1.6433889743537818E-2</v>
      </c>
      <c r="AC59" s="15">
        <f>Y_G!AC59-YConM!AC59-YConH!AC59-YConLC!AC59-YConK_T!AC59-YConKC!AC59</f>
        <v>1.0126157233314869E-2</v>
      </c>
      <c r="AD59" s="15"/>
      <c r="AF59" s="64">
        <f t="shared" si="0"/>
        <v>-2.591882257845729E-2</v>
      </c>
      <c r="AG59" s="64">
        <f t="shared" si="1"/>
        <v>-9.77335918191213E-3</v>
      </c>
      <c r="AH59" s="64">
        <f t="shared" si="2"/>
        <v>-1.4388861028162409E-2</v>
      </c>
      <c r="AI59" s="64">
        <f t="shared" si="3"/>
        <v>1.8498241701627637E-2</v>
      </c>
      <c r="AJ59" s="64">
        <f t="shared" si="4"/>
        <v>-1.8947513571336512E-2</v>
      </c>
      <c r="AK59" s="64">
        <f t="shared" si="5"/>
        <v>-1.208111010503727E-2</v>
      </c>
      <c r="AL59" s="64">
        <f t="shared" si="6"/>
        <v>-2.2463593485443756E-4</v>
      </c>
      <c r="AM59" s="64">
        <f t="shared" si="7"/>
        <v>-3.6008007906746329E-3</v>
      </c>
      <c r="AN59" s="64">
        <f t="shared" si="8"/>
        <v>1.3280023488426343E-2</v>
      </c>
      <c r="AO59" s="64">
        <f t="shared" si="9"/>
        <v>-1.0106062931648141E-2</v>
      </c>
    </row>
    <row r="60" spans="1:41" x14ac:dyDescent="0.2">
      <c r="A60" s="4">
        <v>58</v>
      </c>
      <c r="B60" s="6" t="s">
        <v>95</v>
      </c>
      <c r="C60" s="15"/>
      <c r="D60" s="15">
        <f>Y_G!D60-YConM!D60-YConH!D60-YConLC!D60-YConK_T!D60-YConKC!D60</f>
        <v>-4.4619545423548998E-2</v>
      </c>
      <c r="E60" s="15">
        <f>Y_G!E60-YConM!E60-YConH!E60-YConLC!E60-YConK_T!E60-YConKC!E60</f>
        <v>2.6031942844249693E-2</v>
      </c>
      <c r="F60" s="15">
        <f>Y_G!F60-YConM!F60-YConH!F60-YConLC!F60-YConK_T!F60-YConKC!F60</f>
        <v>8.7296906631422894E-3</v>
      </c>
      <c r="G60" s="15">
        <f>Y_G!G60-YConM!G60-YConH!G60-YConLC!G60-YConK_T!G60-YConKC!G60</f>
        <v>-3.438565238574845E-2</v>
      </c>
      <c r="H60" s="15">
        <f>Y_G!H60-YConM!H60-YConH!H60-YConLC!H60-YConK_T!H60-YConKC!H60</f>
        <v>-5.1638788394106565E-2</v>
      </c>
      <c r="I60" s="15">
        <f>Y_G!I60-YConM!I60-YConH!I60-YConLC!I60-YConK_T!I60-YConKC!I60</f>
        <v>-4.7131128802250774E-2</v>
      </c>
      <c r="J60" s="15">
        <f>Y_G!J60-YConM!J60-YConH!J60-YConLC!J60-YConK_T!J60-YConKC!J60</f>
        <v>-0.12225467630412552</v>
      </c>
      <c r="K60" s="15">
        <f>Y_G!K60-YConM!K60-YConH!K60-YConLC!K60-YConK_T!K60-YConKC!K60</f>
        <v>4.2130345673502954E-2</v>
      </c>
      <c r="L60" s="15">
        <f>Y_G!L60-YConM!L60-YConH!L60-YConLC!L60-YConK_T!L60-YConKC!L60</f>
        <v>5.2759914135012624E-2</v>
      </c>
      <c r="M60" s="15">
        <f>Y_G!M60-YConM!M60-YConH!M60-YConLC!M60-YConK_T!M60-YConKC!M60</f>
        <v>0.121527090203285</v>
      </c>
      <c r="N60" s="15">
        <f>Y_G!N60-YConM!N60-YConH!N60-YConLC!N60-YConK_T!N60-YConKC!N60</f>
        <v>9.3615003260442642E-2</v>
      </c>
      <c r="O60" s="15">
        <f>Y_G!O60-YConM!O60-YConH!O60-YConLC!O60-YConK_T!O60-YConKC!O60</f>
        <v>-4.9884836806949898E-2</v>
      </c>
      <c r="P60" s="15">
        <f>Y_G!P60-YConM!P60-YConH!P60-YConLC!P60-YConK_T!P60-YConKC!P60</f>
        <v>3.4069410129256551E-2</v>
      </c>
      <c r="Q60" s="15">
        <f>Y_G!Q60-YConM!Q60-YConH!Q60-YConLC!Q60-YConK_T!Q60-YConKC!Q60</f>
        <v>-5.3823169551402445E-3</v>
      </c>
      <c r="R60" s="15">
        <f>Y_G!R60-YConM!R60-YConH!R60-YConLC!R60-YConK_T!R60-YConKC!R60</f>
        <v>-0.14867312800347446</v>
      </c>
      <c r="S60" s="15">
        <f>Y_G!S60-YConM!S60-YConH!S60-YConLC!S60-YConK_T!S60-YConKC!S60</f>
        <v>0.16532641636792486</v>
      </c>
      <c r="T60" s="15">
        <f>Y_G!T60-YConM!T60-YConH!T60-YConLC!T60-YConK_T!T60-YConKC!T60</f>
        <v>-2.8681094455479474E-2</v>
      </c>
      <c r="U60" s="15">
        <f>Y_G!U60-YConM!U60-YConH!U60-YConLC!U60-YConK_T!U60-YConKC!U60</f>
        <v>9.9526438451974661E-2</v>
      </c>
      <c r="V60" s="15">
        <f>Y_G!V60-YConM!V60-YConH!V60-YConLC!V60-YConK_T!V60-YConKC!V60</f>
        <v>-6.1443216049437074E-2</v>
      </c>
      <c r="W60" s="15">
        <f>Y_G!W60-YConM!W60-YConH!W60-YConLC!W60-YConK_T!W60-YConKC!W60</f>
        <v>6.1281070151946171E-3</v>
      </c>
      <c r="X60" s="15">
        <f>Y_G!X60-YConM!X60-YConH!X60-YConLC!X60-YConK_T!X60-YConKC!X60</f>
        <v>1.5217911338231343E-2</v>
      </c>
      <c r="Y60" s="15">
        <f>Y_G!Y60-YConM!Y60-YConH!Y60-YConLC!Y60-YConK_T!Y60-YConKC!Y60</f>
        <v>-0.10706253108994446</v>
      </c>
      <c r="Z60" s="15">
        <f>Y_G!Z60-YConM!Z60-YConH!Z60-YConLC!Z60-YConK_T!Z60-YConKC!Z60</f>
        <v>2.0673858654324258E-2</v>
      </c>
      <c r="AA60" s="15">
        <f>Y_G!AA60-YConM!AA60-YConH!AA60-YConLC!AA60-YConK_T!AA60-YConKC!AA60</f>
        <v>4.4838410837493736E-2</v>
      </c>
      <c r="AB60" s="15">
        <f>Y_G!AB60-YConM!AB60-YConH!AB60-YConLC!AB60-YConK_T!AB60-YConKC!AB60</f>
        <v>5.9863882439383526E-3</v>
      </c>
      <c r="AC60" s="15">
        <f>Y_G!AC60-YConM!AC60-YConH!AC60-YConLC!AC60-YConK_T!AC60-YConKC!AC60</f>
        <v>-0.15656275759833976</v>
      </c>
      <c r="AD60" s="15"/>
      <c r="AF60" s="64">
        <f t="shared" si="0"/>
        <v>-1.9678787214942761E-2</v>
      </c>
      <c r="AG60" s="64">
        <f t="shared" si="1"/>
        <v>3.7555535393623538E-2</v>
      </c>
      <c r="AH60" s="64">
        <f t="shared" si="2"/>
        <v>-9.0889105367663594E-4</v>
      </c>
      <c r="AI60" s="64">
        <f t="shared" si="3"/>
        <v>6.1496292600968141E-3</v>
      </c>
      <c r="AJ60" s="64">
        <f t="shared" si="4"/>
        <v>-3.8425326190505579E-2</v>
      </c>
      <c r="AK60" s="64">
        <f t="shared" si="5"/>
        <v>1.8323322169973452E-2</v>
      </c>
      <c r="AL60" s="64">
        <f t="shared" si="6"/>
        <v>-1.6137848465204378E-2</v>
      </c>
      <c r="AM60" s="64">
        <f t="shared" si="7"/>
        <v>-1.3502644122052989E-3</v>
      </c>
      <c r="AN60" s="64">
        <f t="shared" si="8"/>
        <v>-7.5288184677200706E-2</v>
      </c>
      <c r="AO60" s="64">
        <f t="shared" si="9"/>
        <v>-3.061567961080923E-3</v>
      </c>
    </row>
    <row r="61" spans="1:41" x14ac:dyDescent="0.2">
      <c r="A61" s="4">
        <v>59</v>
      </c>
      <c r="B61" s="6" t="s">
        <v>96</v>
      </c>
      <c r="C61" s="15"/>
      <c r="D61" s="15">
        <f>Y_G!D61-YConM!D61-YConH!D61-YConLC!D61-YConK_T!D61-YConKC!D61</f>
        <v>-1.8414440852808224E-2</v>
      </c>
      <c r="E61" s="15">
        <f>Y_G!E61-YConM!E61-YConH!E61-YConLC!E61-YConK_T!E61-YConKC!E61</f>
        <v>4.1923785886349173E-2</v>
      </c>
      <c r="F61" s="15">
        <f>Y_G!F61-YConM!F61-YConH!F61-YConLC!F61-YConK_T!F61-YConKC!F61</f>
        <v>8.7266218762486789E-2</v>
      </c>
      <c r="G61" s="15">
        <f>Y_G!G61-YConM!G61-YConH!G61-YConLC!G61-YConK_T!G61-YConKC!G61</f>
        <v>4.4571406834420201E-2</v>
      </c>
      <c r="H61" s="15">
        <f>Y_G!H61-YConM!H61-YConH!H61-YConLC!H61-YConK_T!H61-YConKC!H61</f>
        <v>7.2282095417226869E-2</v>
      </c>
      <c r="I61" s="15">
        <f>Y_G!I61-YConM!I61-YConH!I61-YConLC!I61-YConK_T!I61-YConKC!I61</f>
        <v>4.7053300189632045E-2</v>
      </c>
      <c r="J61" s="15">
        <f>Y_G!J61-YConM!J61-YConH!J61-YConLC!J61-YConK_T!J61-YConKC!J61</f>
        <v>-4.1268964961981239E-3</v>
      </c>
      <c r="K61" s="15">
        <f>Y_G!K61-YConM!K61-YConH!K61-YConLC!K61-YConK_T!K61-YConKC!K61</f>
        <v>6.1606476441631447E-2</v>
      </c>
      <c r="L61" s="15">
        <f>Y_G!L61-YConM!L61-YConH!L61-YConLC!L61-YConK_T!L61-YConKC!L61</f>
        <v>1.0071349980046407E-2</v>
      </c>
      <c r="M61" s="15">
        <f>Y_G!M61-YConM!M61-YConH!M61-YConLC!M61-YConK_T!M61-YConKC!M61</f>
        <v>2.0700452797388642E-2</v>
      </c>
      <c r="N61" s="15">
        <f>Y_G!N61-YConM!N61-YConH!N61-YConLC!N61-YConK_T!N61-YConKC!N61</f>
        <v>2.0323522975677837E-2</v>
      </c>
      <c r="O61" s="15">
        <f>Y_G!O61-YConM!O61-YConH!O61-YConLC!O61-YConK_T!O61-YConKC!O61</f>
        <v>-2.863546606767884E-2</v>
      </c>
      <c r="P61" s="15">
        <f>Y_G!P61-YConM!P61-YConH!P61-YConLC!P61-YConK_T!P61-YConKC!P61</f>
        <v>-1.0480262920717803E-2</v>
      </c>
      <c r="Q61" s="15">
        <f>Y_G!Q61-YConM!Q61-YConH!Q61-YConLC!Q61-YConK_T!Q61-YConKC!Q61</f>
        <v>2.4479219182881849E-2</v>
      </c>
      <c r="R61" s="15">
        <f>Y_G!R61-YConM!R61-YConH!R61-YConLC!R61-YConK_T!R61-YConKC!R61</f>
        <v>-6.8497936682194838E-2</v>
      </c>
      <c r="S61" s="15">
        <f>Y_G!S61-YConM!S61-YConH!S61-YConLC!S61-YConK_T!S61-YConKC!S61</f>
        <v>3.0809256085765784E-2</v>
      </c>
      <c r="T61" s="15">
        <f>Y_G!T61-YConM!T61-YConH!T61-YConLC!T61-YConK_T!T61-YConKC!T61</f>
        <v>-1.072389515275933E-2</v>
      </c>
      <c r="U61" s="15">
        <f>Y_G!U61-YConM!U61-YConH!U61-YConLC!U61-YConK_T!U61-YConKC!U61</f>
        <v>-1.2433005456234547E-2</v>
      </c>
      <c r="V61" s="15">
        <f>Y_G!V61-YConM!V61-YConH!V61-YConLC!V61-YConK_T!V61-YConKC!V61</f>
        <v>1.366029971411303E-2</v>
      </c>
      <c r="W61" s="15">
        <f>Y_G!W61-YConM!W61-YConH!W61-YConLC!W61-YConK_T!W61-YConKC!W61</f>
        <v>2.5036260039869265E-2</v>
      </c>
      <c r="X61" s="15">
        <f>Y_G!X61-YConM!X61-YConH!X61-YConLC!X61-YConK_T!X61-YConKC!X61</f>
        <v>1.5014690167908038E-3</v>
      </c>
      <c r="Y61" s="15">
        <f>Y_G!Y61-YConM!Y61-YConH!Y61-YConLC!Y61-YConK_T!Y61-YConKC!Y61</f>
        <v>-1.5958490345727609E-2</v>
      </c>
      <c r="Z61" s="15">
        <f>Y_G!Z61-YConM!Z61-YConH!Z61-YConLC!Z61-YConK_T!Z61-YConKC!Z61</f>
        <v>4.9763057391193403E-2</v>
      </c>
      <c r="AA61" s="15">
        <f>Y_G!AA61-YConM!AA61-YConH!AA61-YConLC!AA61-YConK_T!AA61-YConKC!AA61</f>
        <v>4.1525408095022837E-2</v>
      </c>
      <c r="AB61" s="15">
        <f>Y_G!AB61-YConM!AB61-YConH!AB61-YConLC!AB61-YConK_T!AB61-YConKC!AB61</f>
        <v>1.5882777060084584E-2</v>
      </c>
      <c r="AC61" s="15">
        <f>Y_G!AC61-YConM!AC61-YConH!AC61-YConLC!AC61-YConK_T!AC61-YConKC!AC61</f>
        <v>2.2711780153539432E-2</v>
      </c>
      <c r="AD61" s="15"/>
      <c r="AF61" s="64">
        <f t="shared" si="0"/>
        <v>5.8619361418023021E-2</v>
      </c>
      <c r="AG61" s="64">
        <f t="shared" si="1"/>
        <v>2.1714981139709242E-2</v>
      </c>
      <c r="AH61" s="64">
        <f t="shared" si="2"/>
        <v>-1.0465038080388771E-2</v>
      </c>
      <c r="AI61" s="64">
        <f t="shared" si="3"/>
        <v>3.4082256323558443E-3</v>
      </c>
      <c r="AJ61" s="64">
        <f t="shared" si="4"/>
        <v>2.2784906470822527E-2</v>
      </c>
      <c r="AK61" s="64">
        <f t="shared" si="5"/>
        <v>5.6249715296602353E-3</v>
      </c>
      <c r="AL61" s="64">
        <f t="shared" si="6"/>
        <v>1.3096566051589187E-2</v>
      </c>
      <c r="AM61" s="64">
        <f t="shared" si="7"/>
        <v>1.1546387912783482E-2</v>
      </c>
      <c r="AN61" s="64">
        <f t="shared" si="8"/>
        <v>1.9297278606812008E-2</v>
      </c>
      <c r="AO61" s="64">
        <f t="shared" si="9"/>
        <v>1.9212487316104372E-2</v>
      </c>
    </row>
    <row r="62" spans="1:41" x14ac:dyDescent="0.2">
      <c r="A62" s="4">
        <v>60</v>
      </c>
      <c r="B62" s="6" t="s">
        <v>97</v>
      </c>
      <c r="C62" s="15"/>
      <c r="D62" s="15">
        <f>Y_G!D62-YConM!D62-YConH!D62-YConLC!D62-YConK_T!D62-YConKC!D62</f>
        <v>-1.6546305287658325E-2</v>
      </c>
      <c r="E62" s="15">
        <f>Y_G!E62-YConM!E62-YConH!E62-YConLC!E62-YConK_T!E62-YConKC!E62</f>
        <v>4.4969333029938281E-2</v>
      </c>
      <c r="F62" s="15">
        <f>Y_G!F62-YConM!F62-YConH!F62-YConLC!F62-YConK_T!F62-YConKC!F62</f>
        <v>1.5342576237774954E-2</v>
      </c>
      <c r="G62" s="15">
        <f>Y_G!G62-YConM!G62-YConH!G62-YConLC!G62-YConK_T!G62-YConKC!G62</f>
        <v>1.3316836771355001E-2</v>
      </c>
      <c r="H62" s="15">
        <f>Y_G!H62-YConM!H62-YConH!H62-YConLC!H62-YConK_T!H62-YConKC!H62</f>
        <v>-6.5163516767734776E-3</v>
      </c>
      <c r="I62" s="15">
        <f>Y_G!I62-YConM!I62-YConH!I62-YConLC!I62-YConK_T!I62-YConKC!I62</f>
        <v>1.4558478897031817E-2</v>
      </c>
      <c r="J62" s="15">
        <f>Y_G!J62-YConM!J62-YConH!J62-YConLC!J62-YConK_T!J62-YConKC!J62</f>
        <v>2.6266905056785913E-2</v>
      </c>
      <c r="K62" s="15">
        <f>Y_G!K62-YConM!K62-YConH!K62-YConLC!K62-YConK_T!K62-YConKC!K62</f>
        <v>1.8596571977225048E-3</v>
      </c>
      <c r="L62" s="15">
        <f>Y_G!L62-YConM!L62-YConH!L62-YConLC!L62-YConK_T!L62-YConKC!L62</f>
        <v>7.5878421279665905E-3</v>
      </c>
      <c r="M62" s="15">
        <f>Y_G!M62-YConM!M62-YConH!M62-YConLC!M62-YConK_T!M62-YConKC!M62</f>
        <v>2.7239562609044574E-2</v>
      </c>
      <c r="N62" s="15">
        <f>Y_G!N62-YConM!N62-YConH!N62-YConLC!N62-YConK_T!N62-YConKC!N62</f>
        <v>4.6138597832275093E-2</v>
      </c>
      <c r="O62" s="15">
        <f>Y_G!O62-YConM!O62-YConH!O62-YConLC!O62-YConK_T!O62-YConKC!O62</f>
        <v>-7.6199647422669006E-4</v>
      </c>
      <c r="P62" s="15">
        <f>Y_G!P62-YConM!P62-YConH!P62-YConLC!P62-YConK_T!P62-YConKC!P62</f>
        <v>-2.6185529474022726E-2</v>
      </c>
      <c r="Q62" s="15">
        <f>Y_G!Q62-YConM!Q62-YConH!Q62-YConLC!Q62-YConK_T!Q62-YConKC!Q62</f>
        <v>3.5164101989259892E-2</v>
      </c>
      <c r="R62" s="15">
        <f>Y_G!R62-YConM!R62-YConH!R62-YConLC!R62-YConK_T!R62-YConKC!R62</f>
        <v>-9.7130248511025308E-2</v>
      </c>
      <c r="S62" s="15">
        <f>Y_G!S62-YConM!S62-YConH!S62-YConLC!S62-YConK_T!S62-YConKC!S62</f>
        <v>6.65816222874627E-2</v>
      </c>
      <c r="T62" s="15">
        <f>Y_G!T62-YConM!T62-YConH!T62-YConLC!T62-YConK_T!T62-YConKC!T62</f>
        <v>-8.8462234466094122E-2</v>
      </c>
      <c r="U62" s="15">
        <f>Y_G!U62-YConM!U62-YConH!U62-YConLC!U62-YConK_T!U62-YConKC!U62</f>
        <v>-8.2922794937694874E-2</v>
      </c>
      <c r="V62" s="15">
        <f>Y_G!V62-YConM!V62-YConH!V62-YConLC!V62-YConK_T!V62-YConKC!V62</f>
        <v>4.1293576393748935E-2</v>
      </c>
      <c r="W62" s="15">
        <f>Y_G!W62-YConM!W62-YConH!W62-YConLC!W62-YConK_T!W62-YConKC!W62</f>
        <v>2.7210768725587309E-2</v>
      </c>
      <c r="X62" s="15">
        <f>Y_G!X62-YConM!X62-YConH!X62-YConLC!X62-YConK_T!X62-YConKC!X62</f>
        <v>-1.3631370766211364E-2</v>
      </c>
      <c r="Y62" s="15">
        <f>Y_G!Y62-YConM!Y62-YConH!Y62-YConLC!Y62-YConK_T!Y62-YConKC!Y62</f>
        <v>-4.8039926673172587E-3</v>
      </c>
      <c r="Z62" s="15">
        <f>Y_G!Z62-YConM!Z62-YConH!Z62-YConLC!Z62-YConK_T!Z62-YConKC!Z62</f>
        <v>6.7607722208525151E-2</v>
      </c>
      <c r="AA62" s="15">
        <f>Y_G!AA62-YConM!AA62-YConH!AA62-YConLC!AA62-YConK_T!AA62-YConKC!AA62</f>
        <v>1.0733533310225774E-2</v>
      </c>
      <c r="AB62" s="15">
        <f>Y_G!AB62-YConM!AB62-YConH!AB62-YConLC!AB62-YConK_T!AB62-YConKC!AB62</f>
        <v>-6.1412881745502839E-3</v>
      </c>
      <c r="AC62" s="15">
        <f>Y_G!AC62-YConM!AC62-YConH!AC62-YConLC!AC62-YConK_T!AC62-YConKC!AC62</f>
        <v>-3.5208838242930661E-2</v>
      </c>
      <c r="AD62" s="15"/>
      <c r="AF62" s="64">
        <f t="shared" si="0"/>
        <v>1.6334174651865319E-2</v>
      </c>
      <c r="AG62" s="64">
        <f t="shared" si="1"/>
        <v>2.1818512964758934E-2</v>
      </c>
      <c r="AH62" s="64">
        <f t="shared" si="2"/>
        <v>-4.4664100365104263E-3</v>
      </c>
      <c r="AI62" s="64">
        <f t="shared" si="3"/>
        <v>-2.330241101013282E-2</v>
      </c>
      <c r="AJ62" s="64">
        <f t="shared" si="4"/>
        <v>6.4374272867905435E-3</v>
      </c>
      <c r="AK62" s="64">
        <f t="shared" si="5"/>
        <v>8.6760514641242535E-3</v>
      </c>
      <c r="AL62" s="64">
        <f t="shared" si="6"/>
        <v>-8.4324918616711392E-3</v>
      </c>
      <c r="AM62" s="64">
        <f t="shared" si="7"/>
        <v>-5.3718490249038053E-3</v>
      </c>
      <c r="AN62" s="64">
        <f t="shared" si="8"/>
        <v>-2.0675063208740473E-2</v>
      </c>
      <c r="AO62" s="64">
        <f t="shared" si="9"/>
        <v>3.3642587713543092E-3</v>
      </c>
    </row>
    <row r="63" spans="1:41" x14ac:dyDescent="0.2">
      <c r="A63" s="4">
        <v>61</v>
      </c>
      <c r="B63" s="6" t="s">
        <v>98</v>
      </c>
      <c r="C63" s="15"/>
      <c r="D63" s="15">
        <f>Y_G!D63-YConM!D63-YConH!D63-YConLC!D63-YConK_T!D63-YConKC!D63</f>
        <v>8.4465348717878662E-3</v>
      </c>
      <c r="E63" s="15">
        <f>Y_G!E63-YConM!E63-YConH!E63-YConLC!E63-YConK_T!E63-YConKC!E63</f>
        <v>5.9397319396036832E-2</v>
      </c>
      <c r="F63" s="15">
        <f>Y_G!F63-YConM!F63-YConH!F63-YConLC!F63-YConK_T!F63-YConKC!F63</f>
        <v>-2.9576829890009745E-3</v>
      </c>
      <c r="G63" s="15">
        <f>Y_G!G63-YConM!G63-YConH!G63-YConLC!G63-YConK_T!G63-YConKC!G63</f>
        <v>-6.2787088334848598E-2</v>
      </c>
      <c r="H63" s="15">
        <f>Y_G!H63-YConM!H63-YConH!H63-YConLC!H63-YConK_T!H63-YConKC!H63</f>
        <v>3.9891559558545453E-2</v>
      </c>
      <c r="I63" s="15">
        <f>Y_G!I63-YConM!I63-YConH!I63-YConLC!I63-YConK_T!I63-YConKC!I63</f>
        <v>6.3588955644295814E-2</v>
      </c>
      <c r="J63" s="15">
        <f>Y_G!J63-YConM!J63-YConH!J63-YConLC!J63-YConK_T!J63-YConKC!J63</f>
        <v>-3.7069993121185099E-2</v>
      </c>
      <c r="K63" s="15">
        <f>Y_G!K63-YConM!K63-YConH!K63-YConLC!K63-YConK_T!K63-YConKC!K63</f>
        <v>1.7978115810894559E-2</v>
      </c>
      <c r="L63" s="15">
        <f>Y_G!L63-YConM!L63-YConH!L63-YConLC!L63-YConK_T!L63-YConKC!L63</f>
        <v>2.1848656408435443E-3</v>
      </c>
      <c r="M63" s="15">
        <f>Y_G!M63-YConM!M63-YConH!M63-YConLC!M63-YConK_T!M63-YConKC!M63</f>
        <v>3.9576769802018172E-2</v>
      </c>
      <c r="N63" s="15">
        <f>Y_G!N63-YConM!N63-YConH!N63-YConLC!N63-YConK_T!N63-YConKC!N63</f>
        <v>3.629646995937074E-2</v>
      </c>
      <c r="O63" s="15">
        <f>Y_G!O63-YConM!O63-YConH!O63-YConLC!O63-YConK_T!O63-YConKC!O63</f>
        <v>1.7086643166101225E-2</v>
      </c>
      <c r="P63" s="15">
        <f>Y_G!P63-YConM!P63-YConH!P63-YConLC!P63-YConK_T!P63-YConKC!P63</f>
        <v>-4.374636374679765E-3</v>
      </c>
      <c r="Q63" s="15">
        <f>Y_G!Q63-YConM!Q63-YConH!Q63-YConLC!Q63-YConK_T!Q63-YConKC!Q63</f>
        <v>4.3280527513317693E-2</v>
      </c>
      <c r="R63" s="15">
        <f>Y_G!R63-YConM!R63-YConH!R63-YConLC!R63-YConK_T!R63-YConKC!R63</f>
        <v>-0.15509248293227301</v>
      </c>
      <c r="S63" s="15">
        <f>Y_G!S63-YConM!S63-YConH!S63-YConLC!S63-YConK_T!S63-YConKC!S63</f>
        <v>0.13433292261256019</v>
      </c>
      <c r="T63" s="15">
        <f>Y_G!T63-YConM!T63-YConH!T63-YConLC!T63-YConK_T!T63-YConKC!T63</f>
        <v>-2.0227873334765872E-2</v>
      </c>
      <c r="U63" s="15">
        <f>Y_G!U63-YConM!U63-YConH!U63-YConLC!U63-YConK_T!U63-YConKC!U63</f>
        <v>-9.4607398920611395E-3</v>
      </c>
      <c r="V63" s="15">
        <f>Y_G!V63-YConM!V63-YConH!V63-YConLC!V63-YConK_T!V63-YConKC!V63</f>
        <v>2.4165757840349522E-2</v>
      </c>
      <c r="W63" s="15">
        <f>Y_G!W63-YConM!W63-YConH!W63-YConLC!W63-YConK_T!W63-YConKC!W63</f>
        <v>1.1523478408762984E-2</v>
      </c>
      <c r="X63" s="15">
        <f>Y_G!X63-YConM!X63-YConH!X63-YConLC!X63-YConK_T!X63-YConKC!X63</f>
        <v>-2.8976099985518675E-2</v>
      </c>
      <c r="Y63" s="15">
        <f>Y_G!Y63-YConM!Y63-YConH!Y63-YConLC!Y63-YConK_T!Y63-YConKC!Y63</f>
        <v>-1.4924996725021148E-2</v>
      </c>
      <c r="Z63" s="15">
        <f>Y_G!Z63-YConM!Z63-YConH!Z63-YConLC!Z63-YConK_T!Z63-YConKC!Z63</f>
        <v>4.1484638973611369E-2</v>
      </c>
      <c r="AA63" s="15">
        <f>Y_G!AA63-YConM!AA63-YConH!AA63-YConLC!AA63-YConK_T!AA63-YConKC!AA63</f>
        <v>-9.1043730611818901E-3</v>
      </c>
      <c r="AB63" s="15">
        <f>Y_G!AB63-YConM!AB63-YConH!AB63-YConLC!AB63-YConK_T!AB63-YConKC!AB63</f>
        <v>-4.3353572633485431E-2</v>
      </c>
      <c r="AC63" s="15">
        <f>Y_G!AC63-YConM!AC63-YConH!AC63-YConLC!AC63-YConK_T!AC63-YConKC!AC63</f>
        <v>-4.1244373804896567E-2</v>
      </c>
      <c r="AD63" s="15"/>
      <c r="AF63" s="64">
        <f t="shared" si="0"/>
        <v>1.9426612655005705E-2</v>
      </c>
      <c r="AG63" s="64">
        <f t="shared" si="1"/>
        <v>1.1793245618388383E-2</v>
      </c>
      <c r="AH63" s="64">
        <f t="shared" si="2"/>
        <v>7.046594797005268E-3</v>
      </c>
      <c r="AI63" s="64">
        <f t="shared" si="3"/>
        <v>-4.5950953926466361E-3</v>
      </c>
      <c r="AJ63" s="64">
        <f t="shared" si="4"/>
        <v>-1.3428535450194734E-2</v>
      </c>
      <c r="AK63" s="64">
        <f t="shared" si="5"/>
        <v>9.419920207696825E-3</v>
      </c>
      <c r="AL63" s="64">
        <f t="shared" si="6"/>
        <v>-9.011815421420686E-3</v>
      </c>
      <c r="AM63" s="64">
        <f t="shared" si="7"/>
        <v>-6.9002597197810665E-4</v>
      </c>
      <c r="AN63" s="64">
        <f t="shared" si="8"/>
        <v>-4.2298973219191002E-2</v>
      </c>
      <c r="AO63" s="64">
        <f t="shared" si="9"/>
        <v>4.0485644455115965E-3</v>
      </c>
    </row>
    <row r="64" spans="1:41" x14ac:dyDescent="0.2">
      <c r="A64" s="4">
        <v>62</v>
      </c>
      <c r="B64" s="6" t="s">
        <v>99</v>
      </c>
      <c r="C64" s="15"/>
      <c r="D64" s="15">
        <f>Y_G!D64-YConM!D64-YConH!D64-YConLC!D64-YConK_T!D64-YConKC!D64</f>
        <v>2.5838609606456337E-3</v>
      </c>
      <c r="E64" s="15">
        <f>Y_G!E64-YConM!E64-YConH!E64-YConLC!E64-YConK_T!E64-YConKC!E64</f>
        <v>-3.7245148277260708E-3</v>
      </c>
      <c r="F64" s="15">
        <f>Y_G!F64-YConM!F64-YConH!F64-YConLC!F64-YConK_T!F64-YConKC!F64</f>
        <v>-4.1749978899307982E-2</v>
      </c>
      <c r="G64" s="15">
        <f>Y_G!G64-YConM!G64-YConH!G64-YConLC!G64-YConK_T!G64-YConKC!G64</f>
        <v>-3.9682038646368246E-2</v>
      </c>
      <c r="H64" s="15">
        <f>Y_G!H64-YConM!H64-YConH!H64-YConLC!H64-YConK_T!H64-YConKC!H64</f>
        <v>-2.1544769169031516E-2</v>
      </c>
      <c r="I64" s="15">
        <f>Y_G!I64-YConM!I64-YConH!I64-YConLC!I64-YConK_T!I64-YConKC!I64</f>
        <v>2.7135379657493644E-3</v>
      </c>
      <c r="J64" s="15">
        <f>Y_G!J64-YConM!J64-YConH!J64-YConLC!J64-YConK_T!J64-YConKC!J64</f>
        <v>-7.2629163086514337E-3</v>
      </c>
      <c r="K64" s="15">
        <f>Y_G!K64-YConM!K64-YConH!K64-YConLC!K64-YConK_T!K64-YConKC!K64</f>
        <v>-2.0309524815332967E-2</v>
      </c>
      <c r="L64" s="15">
        <f>Y_G!L64-YConM!L64-YConH!L64-YConLC!L64-YConK_T!L64-YConKC!L64</f>
        <v>-2.505368401966281E-3</v>
      </c>
      <c r="M64" s="15">
        <f>Y_G!M64-YConM!M64-YConH!M64-YConLC!M64-YConK_T!M64-YConKC!M64</f>
        <v>1.0667428357400885E-2</v>
      </c>
      <c r="N64" s="15">
        <f>Y_G!N64-YConM!N64-YConH!N64-YConLC!N64-YConK_T!N64-YConKC!N64</f>
        <v>-1.6654052537848102E-2</v>
      </c>
      <c r="O64" s="15">
        <f>Y_G!O64-YConM!O64-YConH!O64-YConLC!O64-YConK_T!O64-YConKC!O64</f>
        <v>-8.1436345866789869E-3</v>
      </c>
      <c r="P64" s="15">
        <f>Y_G!P64-YConM!P64-YConH!P64-YConLC!P64-YConK_T!P64-YConKC!P64</f>
        <v>2.7968931274732427E-2</v>
      </c>
      <c r="Q64" s="15">
        <f>Y_G!Q64-YConM!Q64-YConH!Q64-YConLC!Q64-YConK_T!Q64-YConKC!Q64</f>
        <v>-5.2546585907368593E-3</v>
      </c>
      <c r="R64" s="15">
        <f>Y_G!R64-YConM!R64-YConH!R64-YConLC!R64-YConK_T!R64-YConKC!R64</f>
        <v>-2.0498173048413216E-2</v>
      </c>
      <c r="S64" s="15">
        <f>Y_G!S64-YConM!S64-YConH!S64-YConLC!S64-YConK_T!S64-YConKC!S64</f>
        <v>1.0245032637328899E-2</v>
      </c>
      <c r="T64" s="15">
        <f>Y_G!T64-YConM!T64-YConH!T64-YConLC!T64-YConK_T!T64-YConKC!T64</f>
        <v>4.8271881256374558E-3</v>
      </c>
      <c r="U64" s="15">
        <f>Y_G!U64-YConM!U64-YConH!U64-YConLC!U64-YConK_T!U64-YConKC!U64</f>
        <v>-7.8085656749704371E-3</v>
      </c>
      <c r="V64" s="15">
        <f>Y_G!V64-YConM!V64-YConH!V64-YConLC!V64-YConK_T!V64-YConKC!V64</f>
        <v>1.2582611084649821E-2</v>
      </c>
      <c r="W64" s="15">
        <f>Y_G!W64-YConM!W64-YConH!W64-YConLC!W64-YConK_T!W64-YConKC!W64</f>
        <v>-5.9627228131385063E-3</v>
      </c>
      <c r="X64" s="15">
        <f>Y_G!X64-YConM!X64-YConH!X64-YConLC!X64-YConK_T!X64-YConKC!X64</f>
        <v>-4.0724676957059544E-3</v>
      </c>
      <c r="Y64" s="15">
        <f>Y_G!Y64-YConM!Y64-YConH!Y64-YConLC!Y64-YConK_T!Y64-YConKC!Y64</f>
        <v>-8.6883035147171626E-3</v>
      </c>
      <c r="Z64" s="15">
        <f>Y_G!Z64-YConM!Z64-YConH!Z64-YConLC!Z64-YConK_T!Z64-YConKC!Z64</f>
        <v>1.6123560158446099E-2</v>
      </c>
      <c r="AA64" s="15">
        <f>Y_G!AA64-YConM!AA64-YConH!AA64-YConLC!AA64-YConK_T!AA64-YConKC!AA64</f>
        <v>2.3815479782523037E-3</v>
      </c>
      <c r="AB64" s="15">
        <f>Y_G!AB64-YConM!AB64-YConH!AB64-YConLC!AB64-YConK_T!AB64-YConKC!AB64</f>
        <v>1.117500564545562E-2</v>
      </c>
      <c r="AC64" s="15">
        <f>Y_G!AC64-YConM!AC64-YConH!AC64-YConLC!AC64-YConK_T!AC64-YConKC!AC64</f>
        <v>-3.7462523419850083E-2</v>
      </c>
      <c r="AD64" s="15"/>
      <c r="AF64" s="64">
        <f t="shared" si="0"/>
        <v>-2.0797552715336891E-2</v>
      </c>
      <c r="AG64" s="64">
        <f t="shared" si="1"/>
        <v>-7.2128867412795793E-3</v>
      </c>
      <c r="AH64" s="64">
        <f t="shared" si="2"/>
        <v>8.6349953724645272E-4</v>
      </c>
      <c r="AI64" s="64">
        <f t="shared" si="3"/>
        <v>-8.6791394705524114E-5</v>
      </c>
      <c r="AJ64" s="64">
        <f t="shared" si="4"/>
        <v>-3.2941426304826452E-3</v>
      </c>
      <c r="AK64" s="64">
        <f t="shared" si="5"/>
        <v>-3.1746936020165635E-3</v>
      </c>
      <c r="AL64" s="64">
        <f t="shared" si="6"/>
        <v>-1.6904670125940844E-3</v>
      </c>
      <c r="AM64" s="64">
        <f t="shared" si="7"/>
        <v>1.1728559560567023E-3</v>
      </c>
      <c r="AN64" s="64">
        <f t="shared" si="8"/>
        <v>-1.3143758887197231E-2</v>
      </c>
      <c r="AO64" s="64">
        <f t="shared" si="9"/>
        <v>-6.1055747889116408E-3</v>
      </c>
    </row>
    <row r="65" spans="1:41" x14ac:dyDescent="0.2">
      <c r="A65" s="4">
        <v>63</v>
      </c>
      <c r="B65" s="6" t="s">
        <v>100</v>
      </c>
      <c r="C65" s="15"/>
      <c r="D65" s="15">
        <f>Y_G!D65-YConM!D65-YConH!D65-YConLC!D65-YConK_T!D65-YConKC!D65</f>
        <v>5.2492250869661103E-3</v>
      </c>
      <c r="E65" s="15">
        <f>Y_G!E65-YConM!E65-YConH!E65-YConLC!E65-YConK_T!E65-YConKC!E65</f>
        <v>1.6587167052790751E-2</v>
      </c>
      <c r="F65" s="15">
        <f>Y_G!F65-YConM!F65-YConH!F65-YConLC!F65-YConK_T!F65-YConKC!F65</f>
        <v>-1.4014262310589186E-2</v>
      </c>
      <c r="G65" s="15">
        <f>Y_G!G65-YConM!G65-YConH!G65-YConLC!G65-YConK_T!G65-YConKC!G65</f>
        <v>-8.0599772119661454E-3</v>
      </c>
      <c r="H65" s="15">
        <f>Y_G!H65-YConM!H65-YConH!H65-YConLC!H65-YConK_T!H65-YConKC!H65</f>
        <v>-1.589035090013944E-2</v>
      </c>
      <c r="I65" s="15">
        <f>Y_G!I65-YConM!I65-YConH!I65-YConLC!I65-YConK_T!I65-YConKC!I65</f>
        <v>2.2412206061006752E-4</v>
      </c>
      <c r="J65" s="15">
        <f>Y_G!J65-YConM!J65-YConH!J65-YConLC!J65-YConK_T!J65-YConKC!J65</f>
        <v>2.6977135617418581E-2</v>
      </c>
      <c r="K65" s="15">
        <f>Y_G!K65-YConM!K65-YConH!K65-YConLC!K65-YConK_T!K65-YConKC!K65</f>
        <v>-1.4777072608378256E-2</v>
      </c>
      <c r="L65" s="15">
        <f>Y_G!L65-YConM!L65-YConH!L65-YConLC!L65-YConK_T!L65-YConKC!L65</f>
        <v>2.3709631440664495E-3</v>
      </c>
      <c r="M65" s="15">
        <f>Y_G!M65-YConM!M65-YConH!M65-YConLC!M65-YConK_T!M65-YConKC!M65</f>
        <v>-3.7749804233621581E-3</v>
      </c>
      <c r="N65" s="15">
        <f>Y_G!N65-YConM!N65-YConH!N65-YConLC!N65-YConK_T!N65-YConKC!N65</f>
        <v>6.8258655162841478E-3</v>
      </c>
      <c r="O65" s="15">
        <f>Y_G!O65-YConM!O65-YConH!O65-YConLC!O65-YConK_T!O65-YConKC!O65</f>
        <v>1.5934458479562024E-3</v>
      </c>
      <c r="P65" s="15">
        <f>Y_G!P65-YConM!P65-YConH!P65-YConLC!P65-YConK_T!P65-YConKC!P65</f>
        <v>3.3610603600880765E-2</v>
      </c>
      <c r="Q65" s="15">
        <f>Y_G!Q65-YConM!Q65-YConH!Q65-YConLC!Q65-YConK_T!Q65-YConKC!Q65</f>
        <v>2.6689813822908495E-2</v>
      </c>
      <c r="R65" s="15">
        <f>Y_G!R65-YConM!R65-YConH!R65-YConLC!R65-YConK_T!R65-YConKC!R65</f>
        <v>1.1964298038898424E-3</v>
      </c>
      <c r="S65" s="15">
        <f>Y_G!S65-YConM!S65-YConH!S65-YConLC!S65-YConK_T!S65-YConKC!S65</f>
        <v>9.4846828152654362E-3</v>
      </c>
      <c r="T65" s="15">
        <f>Y_G!T65-YConM!T65-YConH!T65-YConLC!T65-YConK_T!T65-YConKC!T65</f>
        <v>1.2961349091536165E-3</v>
      </c>
      <c r="U65" s="15">
        <f>Y_G!U65-YConM!U65-YConH!U65-YConLC!U65-YConK_T!U65-YConKC!U65</f>
        <v>-3.762879932392612E-2</v>
      </c>
      <c r="V65" s="15">
        <f>Y_G!V65-YConM!V65-YConH!V65-YConLC!V65-YConK_T!V65-YConKC!V65</f>
        <v>-9.2691211619064778E-3</v>
      </c>
      <c r="W65" s="15">
        <f>Y_G!W65-YConM!W65-YConH!W65-YConLC!W65-YConK_T!W65-YConKC!W65</f>
        <v>5.4178313409219414E-3</v>
      </c>
      <c r="X65" s="15">
        <f>Y_G!X65-YConM!X65-YConH!X65-YConLC!X65-YConK_T!X65-YConKC!X65</f>
        <v>3.146156361240683E-3</v>
      </c>
      <c r="Y65" s="15">
        <f>Y_G!Y65-YConM!Y65-YConH!Y65-YConLC!Y65-YConK_T!Y65-YConKC!Y65</f>
        <v>-1.063258949818866E-2</v>
      </c>
      <c r="Z65" s="15">
        <f>Y_G!Z65-YConM!Z65-YConH!Z65-YConLC!Z65-YConK_T!Z65-YConKC!Z65</f>
        <v>2.4993672508665587E-2</v>
      </c>
      <c r="AA65" s="15">
        <f>Y_G!AA65-YConM!AA65-YConH!AA65-YConLC!AA65-YConK_T!AA65-YConKC!AA65</f>
        <v>1.2456795239958775E-2</v>
      </c>
      <c r="AB65" s="15">
        <f>Y_G!AB65-YConM!AB65-YConH!AB65-YConLC!AB65-YConK_T!AB65-YConKC!AB65</f>
        <v>2.5000399737466039E-2</v>
      </c>
      <c r="AC65" s="15">
        <f>Y_G!AC65-YConM!AC65-YConH!AC65-YConLC!AC65-YConK_T!AC65-YConKC!AC65</f>
        <v>-1.7407694253169834E-2</v>
      </c>
      <c r="AD65" s="15"/>
      <c r="AF65" s="64">
        <f t="shared" si="0"/>
        <v>-4.2306602618587905E-3</v>
      </c>
      <c r="AG65" s="64">
        <f t="shared" si="1"/>
        <v>3.5243822492057528E-3</v>
      </c>
      <c r="AH65" s="64">
        <f t="shared" si="2"/>
        <v>1.4514995178180149E-2</v>
      </c>
      <c r="AI65" s="64">
        <f t="shared" si="3"/>
        <v>-7.4075595749032719E-3</v>
      </c>
      <c r="AJ65" s="64">
        <f t="shared" si="4"/>
        <v>6.8821167469463821E-3</v>
      </c>
      <c r="AK65" s="64">
        <f t="shared" si="5"/>
        <v>9.0196887136929499E-3</v>
      </c>
      <c r="AL65" s="64">
        <f t="shared" si="6"/>
        <v>-2.6272141397844543E-4</v>
      </c>
      <c r="AM65" s="64">
        <f t="shared" si="7"/>
        <v>-1.2774899530100824E-3</v>
      </c>
      <c r="AN65" s="64">
        <f t="shared" si="8"/>
        <v>3.7963527421481028E-3</v>
      </c>
      <c r="AO65" s="64">
        <f t="shared" si="9"/>
        <v>2.6566548675140437E-3</v>
      </c>
    </row>
    <row r="66" spans="1:41" x14ac:dyDescent="0.2">
      <c r="A66" s="4">
        <v>64</v>
      </c>
      <c r="B66" s="6" t="s">
        <v>101</v>
      </c>
      <c r="C66" s="15"/>
      <c r="D66" s="15">
        <f>Y_G!D66-YConM!D66-YConH!D66-YConLC!D66-YConK_T!D66-YConKC!D66</f>
        <v>8.3607902555293649E-3</v>
      </c>
      <c r="E66" s="15">
        <f>Y_G!E66-YConM!E66-YConH!E66-YConLC!E66-YConK_T!E66-YConKC!E66</f>
        <v>6.766340524928495E-2</v>
      </c>
      <c r="F66" s="15">
        <f>Y_G!F66-YConM!F66-YConH!F66-YConLC!F66-YConK_T!F66-YConKC!F66</f>
        <v>6.0443327465008898E-2</v>
      </c>
      <c r="G66" s="15">
        <f>Y_G!G66-YConM!G66-YConH!G66-YConLC!G66-YConK_T!G66-YConKC!G66</f>
        <v>1.43808604880839E-2</v>
      </c>
      <c r="H66" s="15">
        <f>Y_G!H66-YConM!H66-YConH!H66-YConLC!H66-YConK_T!H66-YConKC!H66</f>
        <v>1.0714033376967656E-2</v>
      </c>
      <c r="I66" s="15">
        <f>Y_G!I66-YConM!I66-YConH!I66-YConLC!I66-YConK_T!I66-YConKC!I66</f>
        <v>2.1978093794307572E-2</v>
      </c>
      <c r="J66" s="15">
        <f>Y_G!J66-YConM!J66-YConH!J66-YConLC!J66-YConK_T!J66-YConKC!J66</f>
        <v>-1.5170773013252033E-2</v>
      </c>
      <c r="K66" s="15">
        <f>Y_G!K66-YConM!K66-YConH!K66-YConLC!K66-YConK_T!K66-YConKC!K66</f>
        <v>-3.5795900950467835E-3</v>
      </c>
      <c r="L66" s="15">
        <f>Y_G!L66-YConM!L66-YConH!L66-YConLC!L66-YConK_T!L66-YConKC!L66</f>
        <v>1.7995007379381055E-2</v>
      </c>
      <c r="M66" s="15">
        <f>Y_G!M66-YConM!M66-YConH!M66-YConLC!M66-YConK_T!M66-YConKC!M66</f>
        <v>1.707975268575742E-3</v>
      </c>
      <c r="N66" s="15">
        <f>Y_G!N66-YConM!N66-YConH!N66-YConLC!N66-YConK_T!N66-YConKC!N66</f>
        <v>-9.5472191560286163E-3</v>
      </c>
      <c r="O66" s="15">
        <f>Y_G!O66-YConM!O66-YConH!O66-YConLC!O66-YConK_T!O66-YConKC!O66</f>
        <v>7.1928934053782862E-3</v>
      </c>
      <c r="P66" s="15">
        <f>Y_G!P66-YConM!P66-YConH!P66-YConLC!P66-YConK_T!P66-YConKC!P66</f>
        <v>3.9214363312412459E-2</v>
      </c>
      <c r="Q66" s="15">
        <f>Y_G!Q66-YConM!Q66-YConH!Q66-YConLC!Q66-YConK_T!Q66-YConKC!Q66</f>
        <v>1.2466431145092513E-2</v>
      </c>
      <c r="R66" s="15">
        <f>Y_G!R66-YConM!R66-YConH!R66-YConLC!R66-YConK_T!R66-YConKC!R66</f>
        <v>-2.4245762056678152E-2</v>
      </c>
      <c r="S66" s="15">
        <f>Y_G!S66-YConM!S66-YConH!S66-YConLC!S66-YConK_T!S66-YConKC!S66</f>
        <v>9.4281281184463092E-3</v>
      </c>
      <c r="T66" s="15">
        <f>Y_G!T66-YConM!T66-YConH!T66-YConLC!T66-YConK_T!T66-YConKC!T66</f>
        <v>3.8294381146391214E-2</v>
      </c>
      <c r="U66" s="15">
        <f>Y_G!U66-YConM!U66-YConH!U66-YConLC!U66-YConK_T!U66-YConKC!U66</f>
        <v>2.5489504425953925E-2</v>
      </c>
      <c r="V66" s="15">
        <f>Y_G!V66-YConM!V66-YConH!V66-YConLC!V66-YConK_T!V66-YConKC!V66</f>
        <v>4.2814882234737443E-2</v>
      </c>
      <c r="W66" s="15">
        <f>Y_G!W66-YConM!W66-YConH!W66-YConLC!W66-YConK_T!W66-YConKC!W66</f>
        <v>4.6026299303643783E-2</v>
      </c>
      <c r="X66" s="15">
        <f>Y_G!X66-YConM!X66-YConH!X66-YConLC!X66-YConK_T!X66-YConKC!X66</f>
        <v>1.2219343279594085E-2</v>
      </c>
      <c r="Y66" s="15">
        <f>Y_G!Y66-YConM!Y66-YConH!Y66-YConLC!Y66-YConK_T!Y66-YConKC!Y66</f>
        <v>-2.6992768583947511E-3</v>
      </c>
      <c r="Z66" s="15">
        <f>Y_G!Z66-YConM!Z66-YConH!Z66-YConLC!Z66-YConK_T!Z66-YConKC!Z66</f>
        <v>4.4533782910174076E-2</v>
      </c>
      <c r="AA66" s="15">
        <f>Y_G!AA66-YConM!AA66-YConH!AA66-YConLC!AA66-YConK_T!AA66-YConKC!AA66</f>
        <v>4.0212811388679714E-2</v>
      </c>
      <c r="AB66" s="15">
        <f>Y_G!AB66-YConM!AB66-YConH!AB66-YConLC!AB66-YConK_T!AB66-YConKC!AB66</f>
        <v>4.147767511924598E-2</v>
      </c>
      <c r="AC66" s="15">
        <f>Y_G!AC66-YConM!AC66-YConH!AC66-YConLC!AC66-YConK_T!AC66-YConKC!AC66</f>
        <v>2.0987062489445825E-2</v>
      </c>
      <c r="AD66" s="15"/>
      <c r="AF66" s="64">
        <f t="shared" si="0"/>
        <v>3.5035944074730596E-2</v>
      </c>
      <c r="AG66" s="64">
        <f t="shared" si="1"/>
        <v>-1.7189199232741272E-3</v>
      </c>
      <c r="AH66" s="64">
        <f t="shared" si="2"/>
        <v>8.8112107849302838E-3</v>
      </c>
      <c r="AI66" s="64">
        <f t="shared" si="3"/>
        <v>3.2968882078064095E-2</v>
      </c>
      <c r="AJ66" s="64">
        <f t="shared" si="4"/>
        <v>2.8902411009830171E-2</v>
      </c>
      <c r="AK66" s="64">
        <f t="shared" si="5"/>
        <v>3.5461454308280778E-3</v>
      </c>
      <c r="AL66" s="64">
        <f t="shared" si="6"/>
        <v>3.0935646543947131E-2</v>
      </c>
      <c r="AM66" s="64">
        <f t="shared" si="7"/>
        <v>3.0861465978847438E-2</v>
      </c>
      <c r="AN66" s="64">
        <f t="shared" si="8"/>
        <v>3.1232368804345902E-2</v>
      </c>
      <c r="AO66" s="64">
        <f t="shared" si="9"/>
        <v>2.07999056048562E-2</v>
      </c>
    </row>
    <row r="67" spans="1:41" x14ac:dyDescent="0.2">
      <c r="A67" s="4">
        <v>65</v>
      </c>
      <c r="B67" s="6" t="s">
        <v>102</v>
      </c>
      <c r="C67" s="15"/>
      <c r="D67" s="15">
        <f>Y_G!D67-YConM!D67-YConH!D67-YConLC!D67-YConK_T!D67-YConKC!D67</f>
        <v>-3.3109661761869622E-2</v>
      </c>
      <c r="E67" s="15">
        <f>Y_G!E67-YConM!E67-YConH!E67-YConLC!E67-YConK_T!E67-YConKC!E67</f>
        <v>2.4409905203343265E-2</v>
      </c>
      <c r="F67" s="15">
        <f>Y_G!F67-YConM!F67-YConH!F67-YConLC!F67-YConK_T!F67-YConKC!F67</f>
        <v>-4.7796720039792132E-3</v>
      </c>
      <c r="G67" s="15">
        <f>Y_G!G67-YConM!G67-YConH!G67-YConLC!G67-YConK_T!G67-YConKC!G67</f>
        <v>-6.4469513580254368E-3</v>
      </c>
      <c r="H67" s="15">
        <f>Y_G!H67-YConM!H67-YConH!H67-YConLC!H67-YConK_T!H67-YConKC!H67</f>
        <v>2.5913663584601836E-2</v>
      </c>
      <c r="I67" s="15">
        <f>Y_G!I67-YConM!I67-YConH!I67-YConLC!I67-YConK_T!I67-YConKC!I67</f>
        <v>-3.3673673141077456E-2</v>
      </c>
      <c r="J67" s="15">
        <f>Y_G!J67-YConM!J67-YConH!J67-YConLC!J67-YConK_T!J67-YConKC!J67</f>
        <v>5.0399895956234914E-3</v>
      </c>
      <c r="K67" s="15">
        <f>Y_G!K67-YConM!K67-YConH!K67-YConLC!K67-YConK_T!K67-YConKC!K67</f>
        <v>-2.2728183561482623E-2</v>
      </c>
      <c r="L67" s="15">
        <f>Y_G!L67-YConM!L67-YConH!L67-YConLC!L67-YConK_T!L67-YConKC!L67</f>
        <v>-2.3548567577202084E-2</v>
      </c>
      <c r="M67" s="15">
        <f>Y_G!M67-YConM!M67-YConH!M67-YConLC!M67-YConK_T!M67-YConKC!M67</f>
        <v>-3.2892755136332656E-2</v>
      </c>
      <c r="N67" s="15">
        <f>Y_G!N67-YConM!N67-YConH!N67-YConLC!N67-YConK_T!N67-YConKC!N67</f>
        <v>-1.2617901793490127E-2</v>
      </c>
      <c r="O67" s="15">
        <f>Y_G!O67-YConM!O67-YConH!O67-YConLC!O67-YConK_T!O67-YConKC!O67</f>
        <v>-2.7614017078567643E-2</v>
      </c>
      <c r="P67" s="15">
        <f>Y_G!P67-YConM!P67-YConH!P67-YConLC!P67-YConK_T!P67-YConKC!P67</f>
        <v>1.380835028540014E-2</v>
      </c>
      <c r="Q67" s="15">
        <f>Y_G!Q67-YConM!Q67-YConH!Q67-YConLC!Q67-YConK_T!Q67-YConKC!Q67</f>
        <v>-1.044753807069348E-2</v>
      </c>
      <c r="R67" s="15">
        <f>Y_G!R67-YConM!R67-YConH!R67-YConLC!R67-YConK_T!R67-YConKC!R67</f>
        <v>-3.5126428184951819E-2</v>
      </c>
      <c r="S67" s="15">
        <f>Y_G!S67-YConM!S67-YConH!S67-YConLC!S67-YConK_T!S67-YConKC!S67</f>
        <v>-4.891494663332431E-2</v>
      </c>
      <c r="T67" s="15">
        <f>Y_G!T67-YConM!T67-YConH!T67-YConLC!T67-YConK_T!T67-YConKC!T67</f>
        <v>1.4366052402668052E-2</v>
      </c>
      <c r="U67" s="15">
        <f>Y_G!U67-YConM!U67-YConH!U67-YConLC!U67-YConK_T!U67-YConKC!U67</f>
        <v>-1.3856175442878317E-2</v>
      </c>
      <c r="V67" s="15">
        <f>Y_G!V67-YConM!V67-YConH!V67-YConLC!V67-YConK_T!V67-YConKC!V67</f>
        <v>-2.4467955352351391E-3</v>
      </c>
      <c r="W67" s="15">
        <f>Y_G!W67-YConM!W67-YConH!W67-YConLC!W67-YConK_T!W67-YConKC!W67</f>
        <v>1.2976512710901705E-2</v>
      </c>
      <c r="X67" s="15">
        <f>Y_G!X67-YConM!X67-YConH!X67-YConLC!X67-YConK_T!X67-YConKC!X67</f>
        <v>-1.2731152950330024E-2</v>
      </c>
      <c r="Y67" s="15">
        <f>Y_G!Y67-YConM!Y67-YConH!Y67-YConLC!Y67-YConK_T!Y67-YConKC!Y67</f>
        <v>-1.6059906877790808E-2</v>
      </c>
      <c r="Z67" s="15">
        <f>Y_G!Z67-YConM!Z67-YConH!Z67-YConLC!Z67-YConK_T!Z67-YConKC!Z67</f>
        <v>4.2770789650016745E-2</v>
      </c>
      <c r="AA67" s="15">
        <f>Y_G!AA67-YConM!AA67-YConH!AA67-YConLC!AA67-YConK_T!AA67-YConKC!AA67</f>
        <v>2.473911085685351E-2</v>
      </c>
      <c r="AB67" s="15">
        <f>Y_G!AB67-YConM!AB67-YConH!AB67-YConLC!AB67-YConK_T!AB67-YConKC!AB67</f>
        <v>-4.7153445391115035E-3</v>
      </c>
      <c r="AC67" s="15">
        <f>Y_G!AC67-YConM!AC67-YConH!AC67-YConLC!AC67-YConK_T!AC67-YConKC!AC67</f>
        <v>-1.9269067715015336E-3</v>
      </c>
      <c r="AD67" s="15"/>
      <c r="AF67" s="64">
        <f t="shared" si="0"/>
        <v>1.0846544569725989E-3</v>
      </c>
      <c r="AG67" s="64">
        <f t="shared" si="1"/>
        <v>-1.7349483694576801E-2</v>
      </c>
      <c r="AH67" s="64">
        <f t="shared" si="2"/>
        <v>-2.1658915936427423E-2</v>
      </c>
      <c r="AI67" s="64">
        <f t="shared" si="3"/>
        <v>-3.3831176297474468E-4</v>
      </c>
      <c r="AJ67" s="64">
        <f t="shared" si="4"/>
        <v>8.9615484636932814E-3</v>
      </c>
      <c r="AK67" s="64">
        <f t="shared" si="5"/>
        <v>-1.950419981550211E-2</v>
      </c>
      <c r="AL67" s="64">
        <f t="shared" si="6"/>
        <v>4.3116183503592682E-3</v>
      </c>
      <c r="AM67" s="64">
        <f t="shared" si="7"/>
        <v>6.2198043517757151E-3</v>
      </c>
      <c r="AN67" s="64">
        <f t="shared" si="8"/>
        <v>-3.3211256553065185E-3</v>
      </c>
      <c r="AO67" s="64">
        <f t="shared" si="9"/>
        <v>-5.8601016946626169E-3</v>
      </c>
    </row>
    <row r="68" spans="1:41" x14ac:dyDescent="0.2">
      <c r="A68" s="4">
        <v>66</v>
      </c>
      <c r="B68" s="6" t="s">
        <v>103</v>
      </c>
      <c r="C68" s="15"/>
      <c r="D68" s="15">
        <f>Y_G!D68-YConM!D68-YConH!D68-YConLC!D68-YConK_T!D68-YConKC!D68</f>
        <v>-4.6327320773880437E-2</v>
      </c>
      <c r="E68" s="15">
        <f>Y_G!E68-YConM!E68-YConH!E68-YConLC!E68-YConK_T!E68-YConKC!E68</f>
        <v>2.5239577211836055E-2</v>
      </c>
      <c r="F68" s="15">
        <f>Y_G!F68-YConM!F68-YConH!F68-YConLC!F68-YConK_T!F68-YConKC!F68</f>
        <v>-3.6488378697579621E-2</v>
      </c>
      <c r="G68" s="15">
        <f>Y_G!G68-YConM!G68-YConH!G68-YConLC!G68-YConK_T!G68-YConKC!G68</f>
        <v>-3.5563559740749741E-2</v>
      </c>
      <c r="H68" s="15">
        <f>Y_G!H68-YConM!H68-YConH!H68-YConLC!H68-YConK_T!H68-YConKC!H68</f>
        <v>1.5045091011070505E-3</v>
      </c>
      <c r="I68" s="15">
        <f>Y_G!I68-YConM!I68-YConH!I68-YConLC!I68-YConK_T!I68-YConKC!I68</f>
        <v>-1.9780947534205576E-2</v>
      </c>
      <c r="J68" s="15">
        <f>Y_G!J68-YConM!J68-YConH!J68-YConLC!J68-YConK_T!J68-YConKC!J68</f>
        <v>1.3153705994451456E-3</v>
      </c>
      <c r="K68" s="15">
        <f>Y_G!K68-YConM!K68-YConH!K68-YConLC!K68-YConK_T!K68-YConKC!K68</f>
        <v>-1.2827795169750739E-2</v>
      </c>
      <c r="L68" s="15">
        <f>Y_G!L68-YConM!L68-YConH!L68-YConLC!L68-YConK_T!L68-YConKC!L68</f>
        <v>-1.0318111246687144E-2</v>
      </c>
      <c r="M68" s="15">
        <f>Y_G!M68-YConM!M68-YConH!M68-YConLC!M68-YConK_T!M68-YConKC!M68</f>
        <v>-1.4018337752578609E-2</v>
      </c>
      <c r="N68" s="15">
        <f>Y_G!N68-YConM!N68-YConH!N68-YConLC!N68-YConK_T!N68-YConKC!N68</f>
        <v>1.9284571619834889E-3</v>
      </c>
      <c r="O68" s="15">
        <f>Y_G!O68-YConM!O68-YConH!O68-YConLC!O68-YConK_T!O68-YConKC!O68</f>
        <v>6.6339258994018097E-3</v>
      </c>
      <c r="P68" s="15">
        <f>Y_G!P68-YConM!P68-YConH!P68-YConLC!P68-YConK_T!P68-YConKC!P68</f>
        <v>-2.9297094026455962E-2</v>
      </c>
      <c r="Q68" s="15">
        <f>Y_G!Q68-YConM!Q68-YConH!Q68-YConLC!Q68-YConK_T!Q68-YConKC!Q68</f>
        <v>-1.8122815704696503E-2</v>
      </c>
      <c r="R68" s="15">
        <f>Y_G!R68-YConM!R68-YConH!R68-YConLC!R68-YConK_T!R68-YConKC!R68</f>
        <v>2.8040302612027533E-3</v>
      </c>
      <c r="S68" s="15">
        <f>Y_G!S68-YConM!S68-YConH!S68-YConLC!S68-YConK_T!S68-YConKC!S68</f>
        <v>-2.1499857623613828E-2</v>
      </c>
      <c r="T68" s="15">
        <f>Y_G!T68-YConM!T68-YConH!T68-YConLC!T68-YConK_T!T68-YConKC!T68</f>
        <v>2.1454227652726462E-3</v>
      </c>
      <c r="U68" s="15">
        <f>Y_G!U68-YConM!U68-YConH!U68-YConLC!U68-YConK_T!U68-YConKC!U68</f>
        <v>7.0360497531463013E-3</v>
      </c>
      <c r="V68" s="15">
        <f>Y_G!V68-YConM!V68-YConH!V68-YConLC!V68-YConK_T!V68-YConKC!V68</f>
        <v>3.1058240466933854E-2</v>
      </c>
      <c r="W68" s="15">
        <f>Y_G!W68-YConM!W68-YConH!W68-YConLC!W68-YConK_T!W68-YConKC!W68</f>
        <v>4.4786425993641307E-4</v>
      </c>
      <c r="X68" s="15">
        <f>Y_G!X68-YConM!X68-YConH!X68-YConLC!X68-YConK_T!X68-YConKC!X68</f>
        <v>2.0562905300660971E-2</v>
      </c>
      <c r="Y68" s="15">
        <f>Y_G!Y68-YConM!Y68-YConH!Y68-YConLC!Y68-YConK_T!Y68-YConKC!Y68</f>
        <v>2.099457664537072E-2</v>
      </c>
      <c r="Z68" s="15">
        <f>Y_G!Z68-YConM!Z68-YConH!Z68-YConLC!Z68-YConK_T!Z68-YConKC!Z68</f>
        <v>5.3027566572364645E-3</v>
      </c>
      <c r="AA68" s="15">
        <f>Y_G!AA68-YConM!AA68-YConH!AA68-YConLC!AA68-YConK_T!AA68-YConKC!AA68</f>
        <v>-2.9406493054344451E-3</v>
      </c>
      <c r="AB68" s="15">
        <f>Y_G!AB68-YConM!AB68-YConH!AB68-YConLC!AB68-YConK_T!AB68-YConKC!AB68</f>
        <v>1.0996686985795844E-3</v>
      </c>
      <c r="AC68" s="15">
        <f>Y_G!AC68-YConM!AC68-YConH!AC68-YConLC!AC68-YConK_T!AC68-YConKC!AC68</f>
        <v>8.5697151953276433E-3</v>
      </c>
      <c r="AD68" s="15"/>
      <c r="AF68" s="64">
        <f t="shared" ref="AF68:AF102" si="10">AVERAGE(E68:I68)</f>
        <v>-1.3017759931918366E-2</v>
      </c>
      <c r="AG68" s="64">
        <f t="shared" ref="AG68:AG102" si="11">AVERAGE(J68:N68)</f>
        <v>-6.7840832815175712E-3</v>
      </c>
      <c r="AH68" s="64">
        <f t="shared" ref="AH68:AH102" si="12">AVERAGE(O68:S68)</f>
        <v>-1.1896362238832345E-2</v>
      </c>
      <c r="AI68" s="64">
        <f t="shared" ref="AI68:AI102" si="13">AVERAGE(T68:X68)</f>
        <v>1.2250096509190036E-2</v>
      </c>
      <c r="AJ68" s="64">
        <f t="shared" ref="AJ68:AJ102" si="14">AVERAGE(Y68:AC68)</f>
        <v>6.6052135782159929E-3</v>
      </c>
      <c r="AK68" s="64">
        <f t="shared" ref="AK68:AK102" si="15">AVERAGE(J68:S68)</f>
        <v>-9.3402227601749564E-3</v>
      </c>
      <c r="AL68" s="64">
        <f t="shared" ref="AL68:AL102" si="16">AVERAGE(T68:AC68)</f>
        <v>9.4276550437030152E-3</v>
      </c>
      <c r="AM68" s="64">
        <f t="shared" ref="AM68:AM102" si="17">AVERAGE(T68:AA68)</f>
        <v>1.0575895817890365E-2</v>
      </c>
      <c r="AN68" s="64">
        <f t="shared" ref="AN68:AN102" si="18">AVERAGE(AB68:AC68)</f>
        <v>4.8346919469536139E-3</v>
      </c>
      <c r="AO68" s="64">
        <f t="shared" ref="AO68:AO102" si="19">AVERAGE(E68:AC68)</f>
        <v>-2.5685790729724502E-3</v>
      </c>
    </row>
    <row r="69" spans="1:41" x14ac:dyDescent="0.2">
      <c r="A69" s="4">
        <v>67</v>
      </c>
      <c r="B69" s="6" t="s">
        <v>104</v>
      </c>
      <c r="C69" s="15"/>
      <c r="D69" s="15">
        <f>Y_G!D69-YConM!D69-YConH!D69-YConLC!D69-YConK_T!D69-YConKC!D69</f>
        <v>5.5833212238119365E-4</v>
      </c>
      <c r="E69" s="15">
        <f>Y_G!E69-YConM!E69-YConH!E69-YConLC!E69-YConK_T!E69-YConKC!E69</f>
        <v>-2.1365157839762203E-2</v>
      </c>
      <c r="F69" s="15">
        <f>Y_G!F69-YConM!F69-YConH!F69-YConLC!F69-YConK_T!F69-YConKC!F69</f>
        <v>-2.998443223002846E-2</v>
      </c>
      <c r="G69" s="15">
        <f>Y_G!G69-YConM!G69-YConH!G69-YConLC!G69-YConK_T!G69-YConKC!G69</f>
        <v>5.0872657876785327E-2</v>
      </c>
      <c r="H69" s="15">
        <f>Y_G!H69-YConM!H69-YConH!H69-YConLC!H69-YConK_T!H69-YConKC!H69</f>
        <v>-1.0681418754717112E-2</v>
      </c>
      <c r="I69" s="15">
        <f>Y_G!I69-YConM!I69-YConH!I69-YConLC!I69-YConK_T!I69-YConKC!I69</f>
        <v>-4.5441325830434864E-2</v>
      </c>
      <c r="J69" s="15">
        <f>Y_G!J69-YConM!J69-YConH!J69-YConLC!J69-YConK_T!J69-YConKC!J69</f>
        <v>1.1492643783406989E-2</v>
      </c>
      <c r="K69" s="15">
        <f>Y_G!K69-YConM!K69-YConH!K69-YConLC!K69-YConK_T!K69-YConKC!K69</f>
        <v>-1.0818349506596213E-2</v>
      </c>
      <c r="L69" s="15">
        <f>Y_G!L69-YConM!L69-YConH!L69-YConLC!L69-YConK_T!L69-YConKC!L69</f>
        <v>-2.845359929504037E-2</v>
      </c>
      <c r="M69" s="15">
        <f>Y_G!M69-YConM!M69-YConH!M69-YConLC!M69-YConK_T!M69-YConKC!M69</f>
        <v>-2.9392616751176409E-2</v>
      </c>
      <c r="N69" s="15">
        <f>Y_G!N69-YConM!N69-YConH!N69-YConLC!N69-YConK_T!N69-YConKC!N69</f>
        <v>-7.5818905192507223E-3</v>
      </c>
      <c r="O69" s="15">
        <f>Y_G!O69-YConM!O69-YConH!O69-YConLC!O69-YConK_T!O69-YConKC!O69</f>
        <v>-1.399066590085082E-2</v>
      </c>
      <c r="P69" s="15">
        <f>Y_G!P69-YConM!P69-YConH!P69-YConLC!P69-YConK_T!P69-YConKC!P69</f>
        <v>-3.5676070046773173E-2</v>
      </c>
      <c r="Q69" s="15">
        <f>Y_G!Q69-YConM!Q69-YConH!Q69-YConLC!Q69-YConK_T!Q69-YConKC!Q69</f>
        <v>-2.1997298137188037E-2</v>
      </c>
      <c r="R69" s="15">
        <f>Y_G!R69-YConM!R69-YConH!R69-YConLC!R69-YConK_T!R69-YConKC!R69</f>
        <v>4.3909333248241915E-2</v>
      </c>
      <c r="S69" s="15">
        <f>Y_G!S69-YConM!S69-YConH!S69-YConLC!S69-YConK_T!S69-YConKC!S69</f>
        <v>1.814885685743876E-4</v>
      </c>
      <c r="T69" s="15">
        <f>Y_G!T69-YConM!T69-YConH!T69-YConLC!T69-YConK_T!T69-YConKC!T69</f>
        <v>-7.3568947166770381E-3</v>
      </c>
      <c r="U69" s="15">
        <f>Y_G!U69-YConM!U69-YConH!U69-YConLC!U69-YConK_T!U69-YConKC!U69</f>
        <v>-2.5079363064307351E-2</v>
      </c>
      <c r="V69" s="15">
        <f>Y_G!V69-YConM!V69-YConH!V69-YConLC!V69-YConK_T!V69-YConKC!V69</f>
        <v>3.5649204458109075E-2</v>
      </c>
      <c r="W69" s="15">
        <f>Y_G!W69-YConM!W69-YConH!W69-YConLC!W69-YConK_T!W69-YConKC!W69</f>
        <v>5.7257491295103287E-4</v>
      </c>
      <c r="X69" s="15">
        <f>Y_G!X69-YConM!X69-YConH!X69-YConLC!X69-YConK_T!X69-YConKC!X69</f>
        <v>1.1996012390146679E-2</v>
      </c>
      <c r="Y69" s="15">
        <f>Y_G!Y69-YConM!Y69-YConH!Y69-YConLC!Y69-YConK_T!Y69-YConKC!Y69</f>
        <v>2.7710466941612596E-2</v>
      </c>
      <c r="Z69" s="15">
        <f>Y_G!Z69-YConM!Z69-YConH!Z69-YConLC!Z69-YConK_T!Z69-YConKC!Z69</f>
        <v>-6.3345289023969825E-3</v>
      </c>
      <c r="AA69" s="15">
        <f>Y_G!AA69-YConM!AA69-YConH!AA69-YConLC!AA69-YConK_T!AA69-YConKC!AA69</f>
        <v>1.3780428485334586E-2</v>
      </c>
      <c r="AB69" s="15">
        <f>Y_G!AB69-YConM!AB69-YConH!AB69-YConLC!AB69-YConK_T!AB69-YConKC!AB69</f>
        <v>1.3634302384194491E-2</v>
      </c>
      <c r="AC69" s="15">
        <f>Y_G!AC69-YConM!AC69-YConH!AC69-YConLC!AC69-YConK_T!AC69-YConKC!AC69</f>
        <v>4.155333165096807E-2</v>
      </c>
      <c r="AD69" s="15"/>
      <c r="AF69" s="64">
        <f t="shared" si="10"/>
        <v>-1.1319935355631461E-2</v>
      </c>
      <c r="AG69" s="64">
        <f t="shared" si="11"/>
        <v>-1.2950762457731347E-2</v>
      </c>
      <c r="AH69" s="64">
        <f t="shared" si="12"/>
        <v>-5.5146424535991462E-3</v>
      </c>
      <c r="AI69" s="64">
        <f t="shared" si="13"/>
        <v>3.1563067960444792E-3</v>
      </c>
      <c r="AJ69" s="64">
        <f t="shared" si="14"/>
        <v>1.8068800111942552E-2</v>
      </c>
      <c r="AK69" s="64">
        <f t="shared" si="15"/>
        <v>-9.2327024556652457E-3</v>
      </c>
      <c r="AL69" s="64">
        <f t="shared" si="16"/>
        <v>1.0612553453993517E-2</v>
      </c>
      <c r="AM69" s="64">
        <f t="shared" si="17"/>
        <v>6.3672375630965741E-3</v>
      </c>
      <c r="AN69" s="64">
        <f t="shared" si="18"/>
        <v>2.759381701758128E-2</v>
      </c>
      <c r="AO69" s="64">
        <f t="shared" si="19"/>
        <v>-1.7120466717949838E-3</v>
      </c>
    </row>
    <row r="70" spans="1:41" x14ac:dyDescent="0.2">
      <c r="A70" s="4">
        <v>68</v>
      </c>
      <c r="B70" s="6" t="s">
        <v>105</v>
      </c>
      <c r="C70" s="15"/>
      <c r="D70" s="15">
        <f>Y_G!D70-YConM!D70-YConH!D70-YConLC!D70-YConK_T!D70-YConKC!D70</f>
        <v>2.2426739301423027E-2</v>
      </c>
      <c r="E70" s="15">
        <f>Y_G!E70-YConM!E70-YConH!E70-YConLC!E70-YConK_T!E70-YConKC!E70</f>
        <v>1.3261151304064692E-2</v>
      </c>
      <c r="F70" s="15">
        <f>Y_G!F70-YConM!F70-YConH!F70-YConLC!F70-YConK_T!F70-YConKC!F70</f>
        <v>3.4334246678027536E-2</v>
      </c>
      <c r="G70" s="15">
        <f>Y_G!G70-YConM!G70-YConH!G70-YConLC!G70-YConK_T!G70-YConKC!G70</f>
        <v>-2.7268515623028565E-4</v>
      </c>
      <c r="H70" s="15">
        <f>Y_G!H70-YConM!H70-YConH!H70-YConLC!H70-YConK_T!H70-YConKC!H70</f>
        <v>-2.1079650621221259E-3</v>
      </c>
      <c r="I70" s="15">
        <f>Y_G!I70-YConM!I70-YConH!I70-YConLC!I70-YConK_T!I70-YConKC!I70</f>
        <v>-1.0362904550526563E-2</v>
      </c>
      <c r="J70" s="15">
        <f>Y_G!J70-YConM!J70-YConH!J70-YConLC!J70-YConK_T!J70-YConKC!J70</f>
        <v>2.2283124305414785E-2</v>
      </c>
      <c r="K70" s="15">
        <f>Y_G!K70-YConM!K70-YConH!K70-YConLC!K70-YConK_T!K70-YConKC!K70</f>
        <v>2.5405436194939335E-2</v>
      </c>
      <c r="L70" s="15">
        <f>Y_G!L70-YConM!L70-YConH!L70-YConLC!L70-YConK_T!L70-YConKC!L70</f>
        <v>-3.3482826799507343E-3</v>
      </c>
      <c r="M70" s="15">
        <f>Y_G!M70-YConM!M70-YConH!M70-YConLC!M70-YConK_T!M70-YConKC!M70</f>
        <v>4.0737043371446485E-2</v>
      </c>
      <c r="N70" s="15">
        <f>Y_G!N70-YConM!N70-YConH!N70-YConLC!N70-YConK_T!N70-YConKC!N70</f>
        <v>1.3949992386472992E-2</v>
      </c>
      <c r="O70" s="15">
        <f>Y_G!O70-YConM!O70-YConH!O70-YConLC!O70-YConK_T!O70-YConKC!O70</f>
        <v>-2.8665641753794005E-2</v>
      </c>
      <c r="P70" s="15">
        <f>Y_G!P70-YConM!P70-YConH!P70-YConLC!P70-YConK_T!P70-YConKC!P70</f>
        <v>-3.4524996624825298E-2</v>
      </c>
      <c r="Q70" s="15">
        <f>Y_G!Q70-YConM!Q70-YConH!Q70-YConLC!Q70-YConK_T!Q70-YConKC!Q70</f>
        <v>-1.8517041373145089E-2</v>
      </c>
      <c r="R70" s="15">
        <f>Y_G!R70-YConM!R70-YConH!R70-YConLC!R70-YConK_T!R70-YConKC!R70</f>
        <v>-1.8827496800661446E-2</v>
      </c>
      <c r="S70" s="15">
        <f>Y_G!S70-YConM!S70-YConH!S70-YConLC!S70-YConK_T!S70-YConKC!S70</f>
        <v>1.0993988511903457E-2</v>
      </c>
      <c r="T70" s="15">
        <f>Y_G!T70-YConM!T70-YConH!T70-YConLC!T70-YConK_T!T70-YConKC!T70</f>
        <v>2.5103286897459023E-2</v>
      </c>
      <c r="U70" s="15">
        <f>Y_G!U70-YConM!U70-YConH!U70-YConLC!U70-YConK_T!U70-YConKC!U70</f>
        <v>1.1474009182769211E-3</v>
      </c>
      <c r="V70" s="15">
        <f>Y_G!V70-YConM!V70-YConH!V70-YConLC!V70-YConK_T!V70-YConKC!V70</f>
        <v>-5.1045417698529069E-3</v>
      </c>
      <c r="W70" s="15">
        <f>Y_G!W70-YConM!W70-YConH!W70-YConLC!W70-YConK_T!W70-YConKC!W70</f>
        <v>-6.1610882061646409E-2</v>
      </c>
      <c r="X70" s="15">
        <f>Y_G!X70-YConM!X70-YConH!X70-YConLC!X70-YConK_T!X70-YConKC!X70</f>
        <v>-2.1935673277949725E-2</v>
      </c>
      <c r="Y70" s="15">
        <f>Y_G!Y70-YConM!Y70-YConH!Y70-YConLC!Y70-YConK_T!Y70-YConKC!Y70</f>
        <v>-1.1835331914270972E-2</v>
      </c>
      <c r="Z70" s="15">
        <f>Y_G!Z70-YConM!Z70-YConH!Z70-YConLC!Z70-YConK_T!Z70-YConKC!Z70</f>
        <v>2.9608758055990711E-2</v>
      </c>
      <c r="AA70" s="15">
        <f>Y_G!AA70-YConM!AA70-YConH!AA70-YConLC!AA70-YConK_T!AA70-YConKC!AA70</f>
        <v>1.6850039669299914E-3</v>
      </c>
      <c r="AB70" s="15">
        <f>Y_G!AB70-YConM!AB70-YConH!AB70-YConLC!AB70-YConK_T!AB70-YConKC!AB70</f>
        <v>-2.056955218082137E-2</v>
      </c>
      <c r="AC70" s="15">
        <f>Y_G!AC70-YConM!AC70-YConH!AC70-YConLC!AC70-YConK_T!AC70-YConKC!AC70</f>
        <v>-2.1729817058203069E-2</v>
      </c>
      <c r="AD70" s="15"/>
      <c r="AF70" s="64">
        <f t="shared" si="10"/>
        <v>6.9703686426426503E-3</v>
      </c>
      <c r="AG70" s="64">
        <f t="shared" si="11"/>
        <v>1.9805462715664572E-2</v>
      </c>
      <c r="AH70" s="64">
        <f t="shared" si="12"/>
        <v>-1.7908237608104473E-2</v>
      </c>
      <c r="AI70" s="64">
        <f t="shared" si="13"/>
        <v>-1.2480081858742619E-2</v>
      </c>
      <c r="AJ70" s="64">
        <f t="shared" si="14"/>
        <v>-4.5681878260749416E-3</v>
      </c>
      <c r="AK70" s="64">
        <f t="shared" si="15"/>
        <v>9.4861255378004866E-4</v>
      </c>
      <c r="AL70" s="64">
        <f t="shared" si="16"/>
        <v>-8.5241348424087808E-3</v>
      </c>
      <c r="AM70" s="64">
        <f t="shared" si="17"/>
        <v>-5.3677473981329207E-3</v>
      </c>
      <c r="AN70" s="64">
        <f t="shared" si="18"/>
        <v>-2.1149684619512221E-2</v>
      </c>
      <c r="AO70" s="64">
        <f t="shared" si="19"/>
        <v>-1.6361351869229623E-3</v>
      </c>
    </row>
    <row r="71" spans="1:41" x14ac:dyDescent="0.2">
      <c r="A71" s="4">
        <v>69</v>
      </c>
      <c r="B71" s="6" t="s">
        <v>106</v>
      </c>
      <c r="C71" s="15"/>
      <c r="D71" s="15">
        <f>Y_G!D71-YConM!D71-YConH!D71-YConLC!D71-YConK_T!D71-YConKC!D71</f>
        <v>1.6136535806210127E-2</v>
      </c>
      <c r="E71" s="15">
        <f>Y_G!E71-YConM!E71-YConH!E71-YConLC!E71-YConK_T!E71-YConKC!E71</f>
        <v>-7.1922190207633335E-3</v>
      </c>
      <c r="F71" s="15">
        <f>Y_G!F71-YConM!F71-YConH!F71-YConLC!F71-YConK_T!F71-YConKC!F71</f>
        <v>-1.2776648465975392E-2</v>
      </c>
      <c r="G71" s="15">
        <f>Y_G!G71-YConM!G71-YConH!G71-YConLC!G71-YConK_T!G71-YConKC!G71</f>
        <v>-5.2712264705851442E-2</v>
      </c>
      <c r="H71" s="15">
        <f>Y_G!H71-YConM!H71-YConH!H71-YConLC!H71-YConK_T!H71-YConKC!H71</f>
        <v>-1.8680646233725704E-2</v>
      </c>
      <c r="I71" s="15">
        <f>Y_G!I71-YConM!I71-YConH!I71-YConLC!I71-YConK_T!I71-YConKC!I71</f>
        <v>-1.9564453219307134E-2</v>
      </c>
      <c r="J71" s="15">
        <f>Y_G!J71-YConM!J71-YConH!J71-YConLC!J71-YConK_T!J71-YConKC!J71</f>
        <v>3.8217325388766273E-2</v>
      </c>
      <c r="K71" s="15">
        <f>Y_G!K71-YConM!K71-YConH!K71-YConLC!K71-YConK_T!K71-YConKC!K71</f>
        <v>2.8849481540125396E-2</v>
      </c>
      <c r="L71" s="15">
        <f>Y_G!L71-YConM!L71-YConH!L71-YConLC!L71-YConK_T!L71-YConKC!L71</f>
        <v>8.5511404854148008E-3</v>
      </c>
      <c r="M71" s="15">
        <f>Y_G!M71-YConM!M71-YConH!M71-YConLC!M71-YConK_T!M71-YConKC!M71</f>
        <v>-2.4831545716357119E-2</v>
      </c>
      <c r="N71" s="15">
        <f>Y_G!N71-YConM!N71-YConH!N71-YConLC!N71-YConK_T!N71-YConKC!N71</f>
        <v>-3.924261147180573E-2</v>
      </c>
      <c r="O71" s="15">
        <f>Y_G!O71-YConM!O71-YConH!O71-YConLC!O71-YConK_T!O71-YConKC!O71</f>
        <v>-3.3733424907902959E-2</v>
      </c>
      <c r="P71" s="15">
        <f>Y_G!P71-YConM!P71-YConH!P71-YConLC!P71-YConK_T!P71-YConKC!P71</f>
        <v>1.7035571523291555E-2</v>
      </c>
      <c r="Q71" s="15">
        <f>Y_G!Q71-YConM!Q71-YConH!Q71-YConLC!Q71-YConK_T!Q71-YConKC!Q71</f>
        <v>6.5622055943509935E-3</v>
      </c>
      <c r="R71" s="15">
        <f>Y_G!R71-YConM!R71-YConH!R71-YConLC!R71-YConK_T!R71-YConKC!R71</f>
        <v>4.0275291259016216E-2</v>
      </c>
      <c r="S71" s="15">
        <f>Y_G!S71-YConM!S71-YConH!S71-YConLC!S71-YConK_T!S71-YConKC!S71</f>
        <v>-4.7909555844580129E-4</v>
      </c>
      <c r="T71" s="15">
        <f>Y_G!T71-YConM!T71-YConH!T71-YConLC!T71-YConK_T!T71-YConKC!T71</f>
        <v>2.8378879081770157E-3</v>
      </c>
      <c r="U71" s="15">
        <f>Y_G!U71-YConM!U71-YConH!U71-YConLC!U71-YConK_T!U71-YConKC!U71</f>
        <v>4.6352338415844671E-2</v>
      </c>
      <c r="V71" s="15">
        <f>Y_G!V71-YConM!V71-YConH!V71-YConLC!V71-YConK_T!V71-YConKC!V71</f>
        <v>3.8091221236090121E-2</v>
      </c>
      <c r="W71" s="15">
        <f>Y_G!W71-YConM!W71-YConH!W71-YConLC!W71-YConK_T!W71-YConKC!W71</f>
        <v>1.5104182843885896E-2</v>
      </c>
      <c r="X71" s="15">
        <f>Y_G!X71-YConM!X71-YConH!X71-YConLC!X71-YConK_T!X71-YConKC!X71</f>
        <v>8.2275086974131564E-3</v>
      </c>
      <c r="Y71" s="15">
        <f>Y_G!Y71-YConM!Y71-YConH!Y71-YConLC!Y71-YConK_T!Y71-YConKC!Y71</f>
        <v>-1.1477646480105444E-2</v>
      </c>
      <c r="Z71" s="15">
        <f>Y_G!Z71-YConM!Z71-YConH!Z71-YConLC!Z71-YConK_T!Z71-YConKC!Z71</f>
        <v>-7.8558198885661772E-3</v>
      </c>
      <c r="AA71" s="15">
        <f>Y_G!AA71-YConM!AA71-YConH!AA71-YConLC!AA71-YConK_T!AA71-YConKC!AA71</f>
        <v>-4.0767869720838438E-3</v>
      </c>
      <c r="AB71" s="15">
        <f>Y_G!AB71-YConM!AB71-YConH!AB71-YConLC!AB71-YConK_T!AB71-YConKC!AB71</f>
        <v>1.0104539681106436E-2</v>
      </c>
      <c r="AC71" s="15">
        <f>Y_G!AC71-YConM!AC71-YConH!AC71-YConLC!AC71-YConK_T!AC71-YConKC!AC71</f>
        <v>1.2445256634397949E-2</v>
      </c>
      <c r="AD71" s="15"/>
      <c r="AF71" s="64">
        <f t="shared" si="10"/>
        <v>-2.2185246329124601E-2</v>
      </c>
      <c r="AG71" s="64">
        <f t="shared" si="11"/>
        <v>2.3087580452287233E-3</v>
      </c>
      <c r="AH71" s="64">
        <f t="shared" si="12"/>
        <v>5.9321095820620007E-3</v>
      </c>
      <c r="AI71" s="64">
        <f t="shared" si="13"/>
        <v>2.2122627820282171E-2</v>
      </c>
      <c r="AJ71" s="64">
        <f t="shared" si="14"/>
        <v>-1.7209140505021584E-4</v>
      </c>
      <c r="AK71" s="64">
        <f t="shared" si="15"/>
        <v>4.1204338136453618E-3</v>
      </c>
      <c r="AL71" s="64">
        <f t="shared" si="16"/>
        <v>1.0975268207615976E-2</v>
      </c>
      <c r="AM71" s="64">
        <f t="shared" si="17"/>
        <v>1.0900360720081922E-2</v>
      </c>
      <c r="AN71" s="64">
        <f t="shared" si="18"/>
        <v>1.1274898157752192E-2</v>
      </c>
      <c r="AO71" s="64">
        <f t="shared" si="19"/>
        <v>1.6012315426796148E-3</v>
      </c>
    </row>
    <row r="72" spans="1:41" x14ac:dyDescent="0.2">
      <c r="A72" s="4">
        <v>70</v>
      </c>
      <c r="B72" s="6" t="s">
        <v>107</v>
      </c>
      <c r="C72" s="15"/>
      <c r="D72" s="15">
        <f>Y_G!D72-YConM!D72-YConH!D72-YConLC!D72-YConK_T!D72-YConKC!D72</f>
        <v>-1.0252292219464233E-2</v>
      </c>
      <c r="E72" s="15">
        <f>Y_G!E72-YConM!E72-YConH!E72-YConLC!E72-YConK_T!E72-YConKC!E72</f>
        <v>-2.5133760032056626E-3</v>
      </c>
      <c r="F72" s="15">
        <f>Y_G!F72-YConM!F72-YConH!F72-YConLC!F72-YConK_T!F72-YConKC!F72</f>
        <v>-1.1211807742527495E-2</v>
      </c>
      <c r="G72" s="15">
        <f>Y_G!G72-YConM!G72-YConH!G72-YConLC!G72-YConK_T!G72-YConKC!G72</f>
        <v>-8.0976464392436102E-3</v>
      </c>
      <c r="H72" s="15">
        <f>Y_G!H72-YConM!H72-YConH!H72-YConLC!H72-YConK_T!H72-YConKC!H72</f>
        <v>1.99347483275011E-3</v>
      </c>
      <c r="I72" s="15">
        <f>Y_G!I72-YConM!I72-YConH!I72-YConLC!I72-YConK_T!I72-YConKC!I72</f>
        <v>-2.0115352429559634E-2</v>
      </c>
      <c r="J72" s="15">
        <f>Y_G!J72-YConM!J72-YConH!J72-YConLC!J72-YConK_T!J72-YConKC!J72</f>
        <v>1.508043365607758E-2</v>
      </c>
      <c r="K72" s="15">
        <f>Y_G!K72-YConM!K72-YConH!K72-YConLC!K72-YConK_T!K72-YConKC!K72</f>
        <v>7.8284105108915626E-3</v>
      </c>
      <c r="L72" s="15">
        <f>Y_G!L72-YConM!L72-YConH!L72-YConLC!L72-YConK_T!L72-YConKC!L72</f>
        <v>-1.1093032362851094E-3</v>
      </c>
      <c r="M72" s="15">
        <f>Y_G!M72-YConM!M72-YConH!M72-YConLC!M72-YConK_T!M72-YConKC!M72</f>
        <v>1.5061729541806349E-2</v>
      </c>
      <c r="N72" s="15">
        <f>Y_G!N72-YConM!N72-YConH!N72-YConLC!N72-YConK_T!N72-YConKC!N72</f>
        <v>2.761688547307033E-2</v>
      </c>
      <c r="O72" s="15">
        <f>Y_G!O72-YConM!O72-YConH!O72-YConLC!O72-YConK_T!O72-YConKC!O72</f>
        <v>1.1040407774001041E-2</v>
      </c>
      <c r="P72" s="15">
        <f>Y_G!P72-YConM!P72-YConH!P72-YConLC!P72-YConK_T!P72-YConKC!P72</f>
        <v>1.9756317149803174E-3</v>
      </c>
      <c r="Q72" s="15">
        <f>Y_G!Q72-YConM!Q72-YConH!Q72-YConLC!Q72-YConK_T!Q72-YConKC!Q72</f>
        <v>1.4529698539354591E-2</v>
      </c>
      <c r="R72" s="15">
        <f>Y_G!R72-YConM!R72-YConH!R72-YConLC!R72-YConK_T!R72-YConKC!R72</f>
        <v>-2.2390066248579608E-2</v>
      </c>
      <c r="S72" s="15">
        <f>Y_G!S72-YConM!S72-YConH!S72-YConLC!S72-YConK_T!S72-YConKC!S72</f>
        <v>-1.7316047179054404E-2</v>
      </c>
      <c r="T72" s="15">
        <f>Y_G!T72-YConM!T72-YConH!T72-YConLC!T72-YConK_T!T72-YConKC!T72</f>
        <v>6.7736816888645975E-3</v>
      </c>
      <c r="U72" s="15">
        <f>Y_G!U72-YConM!U72-YConH!U72-YConLC!U72-YConK_T!U72-YConKC!U72</f>
        <v>7.0638805414097736E-3</v>
      </c>
      <c r="V72" s="15">
        <f>Y_G!V72-YConM!V72-YConH!V72-YConLC!V72-YConK_T!V72-YConKC!V72</f>
        <v>6.1053410297129997E-3</v>
      </c>
      <c r="W72" s="15">
        <f>Y_G!W72-YConM!W72-YConH!W72-YConLC!W72-YConK_T!W72-YConKC!W72</f>
        <v>1.5950446215015086E-3</v>
      </c>
      <c r="X72" s="15">
        <f>Y_G!X72-YConM!X72-YConH!X72-YConLC!X72-YConK_T!X72-YConKC!X72</f>
        <v>2.0112248243793009E-2</v>
      </c>
      <c r="Y72" s="15">
        <f>Y_G!Y72-YConM!Y72-YConH!Y72-YConLC!Y72-YConK_T!Y72-YConKC!Y72</f>
        <v>-6.001392717758751E-5</v>
      </c>
      <c r="Z72" s="15">
        <f>Y_G!Z72-YConM!Z72-YConH!Z72-YConLC!Z72-YConK_T!Z72-YConKC!Z72</f>
        <v>1.373841729886463E-2</v>
      </c>
      <c r="AA72" s="15">
        <f>Y_G!AA72-YConM!AA72-YConH!AA72-YConLC!AA72-YConK_T!AA72-YConKC!AA72</f>
        <v>6.2802025462576436E-3</v>
      </c>
      <c r="AB72" s="15">
        <f>Y_G!AB72-YConM!AB72-YConH!AB72-YConLC!AB72-YConK_T!AB72-YConKC!AB72</f>
        <v>-2.9840987331146047E-2</v>
      </c>
      <c r="AC72" s="15">
        <f>Y_G!AC72-YConM!AC72-YConH!AC72-YConLC!AC72-YConK_T!AC72-YConKC!AC72</f>
        <v>-0.42391045654353909</v>
      </c>
      <c r="AD72" s="15"/>
      <c r="AF72" s="64">
        <f t="shared" si="10"/>
        <v>-7.9889415563572583E-3</v>
      </c>
      <c r="AG72" s="64">
        <f t="shared" si="11"/>
        <v>1.2895631189112142E-2</v>
      </c>
      <c r="AH72" s="64">
        <f t="shared" si="12"/>
        <v>-2.4320750798596121E-3</v>
      </c>
      <c r="AI72" s="64">
        <f t="shared" si="13"/>
        <v>8.3300392250563772E-3</v>
      </c>
      <c r="AJ72" s="64">
        <f t="shared" si="14"/>
        <v>-8.675856759134809E-2</v>
      </c>
      <c r="AK72" s="64">
        <f t="shared" si="15"/>
        <v>5.2317780546262665E-3</v>
      </c>
      <c r="AL72" s="64">
        <f t="shared" si="16"/>
        <v>-3.9214264183145858E-2</v>
      </c>
      <c r="AM72" s="64">
        <f t="shared" si="17"/>
        <v>7.7011002554033207E-3</v>
      </c>
      <c r="AN72" s="64">
        <f t="shared" si="18"/>
        <v>-0.22687572193734257</v>
      </c>
      <c r="AO72" s="64">
        <f t="shared" si="19"/>
        <v>-1.5190782762679289E-2</v>
      </c>
    </row>
    <row r="73" spans="1:41" x14ac:dyDescent="0.2">
      <c r="A73" s="4">
        <v>71</v>
      </c>
      <c r="B73" s="6" t="s">
        <v>108</v>
      </c>
      <c r="C73" s="15"/>
      <c r="D73" s="15">
        <f>Y_G!D73-YConM!D73-YConH!D73-YConLC!D73-YConK_T!D73-YConKC!D73</f>
        <v>-1.0512927030497986E-2</v>
      </c>
      <c r="E73" s="15">
        <f>Y_G!E73-YConM!E73-YConH!E73-YConLC!E73-YConK_T!E73-YConKC!E73</f>
        <v>-8.5502824748072651E-2</v>
      </c>
      <c r="F73" s="15">
        <f>Y_G!F73-YConM!F73-YConH!F73-YConLC!F73-YConK_T!F73-YConKC!F73</f>
        <v>9.6321446268533145E-3</v>
      </c>
      <c r="G73" s="15">
        <f>Y_G!G73-YConM!G73-YConH!G73-YConLC!G73-YConK_T!G73-YConKC!G73</f>
        <v>-2.7876228729555221E-2</v>
      </c>
      <c r="H73" s="15">
        <f>Y_G!H73-YConM!H73-YConH!H73-YConLC!H73-YConK_T!H73-YConKC!H73</f>
        <v>6.0554500388848597E-4</v>
      </c>
      <c r="I73" s="15">
        <f>Y_G!I73-YConM!I73-YConH!I73-YConLC!I73-YConK_T!I73-YConKC!I73</f>
        <v>2.3913798568724172E-2</v>
      </c>
      <c r="J73" s="15">
        <f>Y_G!J73-YConM!J73-YConH!J73-YConLC!J73-YConK_T!J73-YConKC!J73</f>
        <v>5.1212746128146726E-2</v>
      </c>
      <c r="K73" s="15">
        <f>Y_G!K73-YConM!K73-YConH!K73-YConLC!K73-YConK_T!K73-YConKC!K73</f>
        <v>2.9741831139814542E-2</v>
      </c>
      <c r="L73" s="15">
        <f>Y_G!L73-YConM!L73-YConH!L73-YConLC!L73-YConK_T!L73-YConKC!L73</f>
        <v>2.0951609989094847E-2</v>
      </c>
      <c r="M73" s="15">
        <f>Y_G!M73-YConM!M73-YConH!M73-YConLC!M73-YConK_T!M73-YConKC!M73</f>
        <v>2.4954024173132399E-2</v>
      </c>
      <c r="N73" s="15">
        <f>Y_G!N73-YConM!N73-YConH!N73-YConLC!N73-YConK_T!N73-YConKC!N73</f>
        <v>1.5238445389497856E-2</v>
      </c>
      <c r="O73" s="15">
        <f>Y_G!O73-YConM!O73-YConH!O73-YConLC!O73-YConK_T!O73-YConKC!O73</f>
        <v>3.0159610755530579E-2</v>
      </c>
      <c r="P73" s="15">
        <f>Y_G!P73-YConM!P73-YConH!P73-YConLC!P73-YConK_T!P73-YConKC!P73</f>
        <v>3.5394076526360986E-2</v>
      </c>
      <c r="Q73" s="15">
        <f>Y_G!Q73-YConM!Q73-YConH!Q73-YConLC!Q73-YConK_T!Q73-YConKC!Q73</f>
        <v>-3.4370855048075485E-3</v>
      </c>
      <c r="R73" s="15">
        <f>Y_G!R73-YConM!R73-YConH!R73-YConLC!R73-YConK_T!R73-YConKC!R73</f>
        <v>-9.1701065391335004E-2</v>
      </c>
      <c r="S73" s="15">
        <f>Y_G!S73-YConM!S73-YConH!S73-YConLC!S73-YConK_T!S73-YConKC!S73</f>
        <v>2.6667046255848911E-2</v>
      </c>
      <c r="T73" s="15">
        <f>Y_G!T73-YConM!T73-YConH!T73-YConLC!T73-YConK_T!T73-YConKC!T73</f>
        <v>-1.8044540546848389E-3</v>
      </c>
      <c r="U73" s="15">
        <f>Y_G!U73-YConM!U73-YConH!U73-YConLC!U73-YConK_T!U73-YConKC!U73</f>
        <v>1.9132925083568956E-2</v>
      </c>
      <c r="V73" s="15">
        <f>Y_G!V73-YConM!V73-YConH!V73-YConLC!V73-YConK_T!V73-YConKC!V73</f>
        <v>1.4195219061884231E-3</v>
      </c>
      <c r="W73" s="15">
        <f>Y_G!W73-YConM!W73-YConH!W73-YConLC!W73-YConK_T!W73-YConKC!W73</f>
        <v>1.9839840493047132E-2</v>
      </c>
      <c r="X73" s="15">
        <f>Y_G!X73-YConM!X73-YConH!X73-YConLC!X73-YConK_T!X73-YConKC!X73</f>
        <v>-2.1532063235063008E-2</v>
      </c>
      <c r="Y73" s="15">
        <f>Y_G!Y73-YConM!Y73-YConH!Y73-YConLC!Y73-YConK_T!Y73-YConKC!Y73</f>
        <v>-1.5149010468945191E-2</v>
      </c>
      <c r="Z73" s="15">
        <f>Y_G!Z73-YConM!Z73-YConH!Z73-YConLC!Z73-YConK_T!Z73-YConKC!Z73</f>
        <v>1.9966168210496838E-2</v>
      </c>
      <c r="AA73" s="15">
        <f>Y_G!AA73-YConM!AA73-YConH!AA73-YConLC!AA73-YConK_T!AA73-YConKC!AA73</f>
        <v>2.1919675911073286E-2</v>
      </c>
      <c r="AB73" s="15">
        <f>Y_G!AB73-YConM!AB73-YConH!AB73-YConLC!AB73-YConK_T!AB73-YConKC!AB73</f>
        <v>2.2145818468406034E-2</v>
      </c>
      <c r="AC73" s="15">
        <f>Y_G!AC73-YConM!AC73-YConH!AC73-YConLC!AC73-YConK_T!AC73-YConKC!AC73</f>
        <v>-0.11096757612185652</v>
      </c>
      <c r="AD73" s="15"/>
      <c r="AF73" s="64">
        <f t="shared" si="10"/>
        <v>-1.5845513055632383E-2</v>
      </c>
      <c r="AG73" s="64">
        <f t="shared" si="11"/>
        <v>2.8419731363937273E-2</v>
      </c>
      <c r="AH73" s="64">
        <f t="shared" si="12"/>
        <v>-5.8348347168041552E-4</v>
      </c>
      <c r="AI73" s="64">
        <f t="shared" si="13"/>
        <v>3.4111540386113316E-3</v>
      </c>
      <c r="AJ73" s="64">
        <f t="shared" si="14"/>
        <v>-1.241698480016511E-2</v>
      </c>
      <c r="AK73" s="64">
        <f t="shared" si="15"/>
        <v>1.391812394612843E-2</v>
      </c>
      <c r="AL73" s="64">
        <f t="shared" si="16"/>
        <v>-4.5029153807768897E-3</v>
      </c>
      <c r="AM73" s="64">
        <f t="shared" si="17"/>
        <v>5.4740754807101992E-3</v>
      </c>
      <c r="AN73" s="64">
        <f t="shared" si="18"/>
        <v>-4.4410878826725245E-2</v>
      </c>
      <c r="AO73" s="64">
        <f t="shared" si="19"/>
        <v>5.9698081501413929E-4</v>
      </c>
    </row>
    <row r="74" spans="1:41" x14ac:dyDescent="0.2">
      <c r="A74" s="4">
        <v>72</v>
      </c>
      <c r="B74" s="6" t="s">
        <v>109</v>
      </c>
      <c r="C74" s="15"/>
      <c r="D74" s="15">
        <f>Y_G!D74-YConM!D74-YConH!D74-YConLC!D74-YConK_T!D74-YConKC!D74</f>
        <v>8.8007457266830486E-2</v>
      </c>
      <c r="E74" s="15">
        <f>Y_G!E74-YConM!E74-YConH!E74-YConLC!E74-YConK_T!E74-YConKC!E74</f>
        <v>-9.5975800097163944E-2</v>
      </c>
      <c r="F74" s="15">
        <f>Y_G!F74-YConM!F74-YConH!F74-YConLC!F74-YConK_T!F74-YConKC!F74</f>
        <v>7.0547558745955863E-2</v>
      </c>
      <c r="G74" s="15">
        <f>Y_G!G74-YConM!G74-YConH!G74-YConLC!G74-YConK_T!G74-YConKC!G74</f>
        <v>4.1695702176818575E-2</v>
      </c>
      <c r="H74" s="15">
        <f>Y_G!H74-YConM!H74-YConH!H74-YConLC!H74-YConK_T!H74-YConKC!H74</f>
        <v>-1.0239543953003308E-2</v>
      </c>
      <c r="I74" s="15">
        <f>Y_G!I74-YConM!I74-YConH!I74-YConLC!I74-YConK_T!I74-YConKC!I74</f>
        <v>-2.9783214302844249E-2</v>
      </c>
      <c r="J74" s="15">
        <f>Y_G!J74-YConM!J74-YConH!J74-YConLC!J74-YConK_T!J74-YConKC!J74</f>
        <v>-2.2419390241511249E-2</v>
      </c>
      <c r="K74" s="15">
        <f>Y_G!K74-YConM!K74-YConH!K74-YConLC!K74-YConK_T!K74-YConKC!K74</f>
        <v>-1.6494647795448258E-3</v>
      </c>
      <c r="L74" s="15">
        <f>Y_G!L74-YConM!L74-YConH!L74-YConLC!L74-YConK_T!L74-YConKC!L74</f>
        <v>3.3250142151322021E-2</v>
      </c>
      <c r="M74" s="15">
        <f>Y_G!M74-YConM!M74-YConH!M74-YConLC!M74-YConK_T!M74-YConKC!M74</f>
        <v>3.418937422724927E-2</v>
      </c>
      <c r="N74" s="15">
        <f>Y_G!N74-YConM!N74-YConH!N74-YConLC!N74-YConK_T!N74-YConKC!N74</f>
        <v>-3.7757206290785716E-2</v>
      </c>
      <c r="O74" s="15">
        <f>Y_G!O74-YConM!O74-YConH!O74-YConLC!O74-YConK_T!O74-YConKC!O74</f>
        <v>2.8862232762677711E-3</v>
      </c>
      <c r="P74" s="15">
        <f>Y_G!P74-YConM!P74-YConH!P74-YConLC!P74-YConK_T!P74-YConKC!P74</f>
        <v>2.929899331679818E-2</v>
      </c>
      <c r="Q74" s="15">
        <f>Y_G!Q74-YConM!Q74-YConH!Q74-YConLC!Q74-YConK_T!Q74-YConKC!Q74</f>
        <v>9.2853424038083186E-3</v>
      </c>
      <c r="R74" s="15">
        <f>Y_G!R74-YConM!R74-YConH!R74-YConLC!R74-YConK_T!R74-YConKC!R74</f>
        <v>-4.7782894587362117E-2</v>
      </c>
      <c r="S74" s="15">
        <f>Y_G!S74-YConM!S74-YConH!S74-YConLC!S74-YConK_T!S74-YConKC!S74</f>
        <v>1.3066928987181599E-2</v>
      </c>
      <c r="T74" s="15">
        <f>Y_G!T74-YConM!T74-YConH!T74-YConLC!T74-YConK_T!T74-YConKC!T74</f>
        <v>9.4139440084662924E-3</v>
      </c>
      <c r="U74" s="15">
        <f>Y_G!U74-YConM!U74-YConH!U74-YConLC!U74-YConK_T!U74-YConKC!U74</f>
        <v>-4.7907794349590999E-2</v>
      </c>
      <c r="V74" s="15">
        <f>Y_G!V74-YConM!V74-YConH!V74-YConLC!V74-YConK_T!V74-YConKC!V74</f>
        <v>-7.1441916969237865E-2</v>
      </c>
      <c r="W74" s="15">
        <f>Y_G!W74-YConM!W74-YConH!W74-YConLC!W74-YConK_T!W74-YConKC!W74</f>
        <v>-2.1750819856991045E-2</v>
      </c>
      <c r="X74" s="15">
        <f>Y_G!X74-YConM!X74-YConH!X74-YConLC!X74-YConK_T!X74-YConKC!X74</f>
        <v>3.3129461101121622E-3</v>
      </c>
      <c r="Y74" s="15">
        <f>Y_G!Y74-YConM!Y74-YConH!Y74-YConLC!Y74-YConK_T!Y74-YConKC!Y74</f>
        <v>7.4357693931631899E-2</v>
      </c>
      <c r="Z74" s="15">
        <f>Y_G!Z74-YConM!Z74-YConH!Z74-YConLC!Z74-YConK_T!Z74-YConKC!Z74</f>
        <v>-2.115521167954923E-2</v>
      </c>
      <c r="AA74" s="15">
        <f>Y_G!AA74-YConM!AA74-YConH!AA74-YConLC!AA74-YConK_T!AA74-YConKC!AA74</f>
        <v>-9.8961027844622046E-2</v>
      </c>
      <c r="AB74" s="15">
        <f>Y_G!AB74-YConM!AB74-YConH!AB74-YConLC!AB74-YConK_T!AB74-YConKC!AB74</f>
        <v>-1.9312514351946596E-2</v>
      </c>
      <c r="AC74" s="15">
        <f>Y_G!AC74-YConM!AC74-YConH!AC74-YConLC!AC74-YConK_T!AC74-YConKC!AC74</f>
        <v>1.007471481870828E-2</v>
      </c>
      <c r="AD74" s="15"/>
      <c r="AF74" s="64">
        <f t="shared" si="10"/>
        <v>-4.7510594860474126E-3</v>
      </c>
      <c r="AG74" s="64">
        <f t="shared" si="11"/>
        <v>1.1226910133459E-3</v>
      </c>
      <c r="AH74" s="64">
        <f t="shared" si="12"/>
        <v>1.3509186793387502E-3</v>
      </c>
      <c r="AI74" s="64">
        <f t="shared" si="13"/>
        <v>-2.5674728211448294E-2</v>
      </c>
      <c r="AJ74" s="64">
        <f t="shared" si="14"/>
        <v>-1.099926902515554E-2</v>
      </c>
      <c r="AK74" s="64">
        <f t="shared" si="15"/>
        <v>1.236804846342325E-3</v>
      </c>
      <c r="AL74" s="64">
        <f t="shared" si="16"/>
        <v>-1.8336998618301917E-2</v>
      </c>
      <c r="AM74" s="64">
        <f t="shared" si="17"/>
        <v>-2.1766523331222608E-2</v>
      </c>
      <c r="AN74" s="64">
        <f t="shared" si="18"/>
        <v>-4.618899766619158E-3</v>
      </c>
      <c r="AO74" s="64">
        <f t="shared" si="19"/>
        <v>-7.7902894059933194E-3</v>
      </c>
    </row>
    <row r="75" spans="1:41" x14ac:dyDescent="0.2">
      <c r="A75" s="4">
        <v>73</v>
      </c>
      <c r="B75" s="6" t="s">
        <v>110</v>
      </c>
      <c r="C75" s="15"/>
      <c r="D75" s="15">
        <f>Y_G!D75-YConM!D75-YConH!D75-YConLC!D75-YConK_T!D75-YConKC!D75</f>
        <v>6.5517165022851542E-2</v>
      </c>
      <c r="E75" s="15">
        <f>Y_G!E75-YConM!E75-YConH!E75-YConLC!E75-YConK_T!E75-YConKC!E75</f>
        <v>4.7532677556361737E-2</v>
      </c>
      <c r="F75" s="15">
        <f>Y_G!F75-YConM!F75-YConH!F75-YConLC!F75-YConK_T!F75-YConKC!F75</f>
        <v>2.5731178535327488E-2</v>
      </c>
      <c r="G75" s="15">
        <f>Y_G!G75-YConM!G75-YConH!G75-YConLC!G75-YConK_T!G75-YConKC!G75</f>
        <v>-1.6822073954451695E-2</v>
      </c>
      <c r="H75" s="15">
        <f>Y_G!H75-YConM!H75-YConH!H75-YConLC!H75-YConK_T!H75-YConKC!H75</f>
        <v>1.4015431758724477E-2</v>
      </c>
      <c r="I75" s="15">
        <f>Y_G!I75-YConM!I75-YConH!I75-YConLC!I75-YConK_T!I75-YConKC!I75</f>
        <v>2.8019917164541133E-2</v>
      </c>
      <c r="J75" s="15">
        <f>Y_G!J75-YConM!J75-YConH!J75-YConLC!J75-YConK_T!J75-YConKC!J75</f>
        <v>-5.8882260987693336E-2</v>
      </c>
      <c r="K75" s="15">
        <f>Y_G!K75-YConM!K75-YConH!K75-YConLC!K75-YConK_T!K75-YConKC!K75</f>
        <v>-2.0308664544853465E-2</v>
      </c>
      <c r="L75" s="15">
        <f>Y_G!L75-YConM!L75-YConH!L75-YConLC!L75-YConK_T!L75-YConKC!L75</f>
        <v>-5.4815068626063168E-2</v>
      </c>
      <c r="M75" s="15">
        <f>Y_G!M75-YConM!M75-YConH!M75-YConLC!M75-YConK_T!M75-YConKC!M75</f>
        <v>1.5961835936677094E-2</v>
      </c>
      <c r="N75" s="15">
        <f>Y_G!N75-YConM!N75-YConH!N75-YConLC!N75-YConK_T!N75-YConKC!N75</f>
        <v>-3.1500553121785048E-2</v>
      </c>
      <c r="O75" s="15">
        <f>Y_G!O75-YConM!O75-YConH!O75-YConLC!O75-YConK_T!O75-YConKC!O75</f>
        <v>2.2705953366325873E-2</v>
      </c>
      <c r="P75" s="15">
        <f>Y_G!P75-YConM!P75-YConH!P75-YConLC!P75-YConK_T!P75-YConKC!P75</f>
        <v>-4.183632739233123E-2</v>
      </c>
      <c r="Q75" s="15">
        <f>Y_G!Q75-YConM!Q75-YConH!Q75-YConLC!Q75-YConK_T!Q75-YConKC!Q75</f>
        <v>-0.10534298460342188</v>
      </c>
      <c r="R75" s="15">
        <f>Y_G!R75-YConM!R75-YConH!R75-YConLC!R75-YConK_T!R75-YConKC!R75</f>
        <v>-0.14992909505949548</v>
      </c>
      <c r="S75" s="15">
        <f>Y_G!S75-YConM!S75-YConH!S75-YConLC!S75-YConK_T!S75-YConKC!S75</f>
        <v>2.4739161594666964E-2</v>
      </c>
      <c r="T75" s="15">
        <f>Y_G!T75-YConM!T75-YConH!T75-YConLC!T75-YConK_T!T75-YConKC!T75</f>
        <v>1.0141007656988362E-2</v>
      </c>
      <c r="U75" s="15">
        <f>Y_G!U75-YConM!U75-YConH!U75-YConLC!U75-YConK_T!U75-YConKC!U75</f>
        <v>-2.3381918801878194E-2</v>
      </c>
      <c r="V75" s="15">
        <f>Y_G!V75-YConM!V75-YConH!V75-YConLC!V75-YConK_T!V75-YConKC!V75</f>
        <v>9.041259639772832E-2</v>
      </c>
      <c r="W75" s="15">
        <f>Y_G!W75-YConM!W75-YConH!W75-YConLC!W75-YConK_T!W75-YConKC!W75</f>
        <v>8.0087409682708978E-3</v>
      </c>
      <c r="X75" s="15">
        <f>Y_G!X75-YConM!X75-YConH!X75-YConLC!X75-YConK_T!X75-YConKC!X75</f>
        <v>-1.8960534907386722E-2</v>
      </c>
      <c r="Y75" s="15">
        <f>Y_G!Y75-YConM!Y75-YConH!Y75-YConLC!Y75-YConK_T!Y75-YConKC!Y75</f>
        <v>-1.6041527089055169E-2</v>
      </c>
      <c r="Z75" s="15">
        <f>Y_G!Z75-YConM!Z75-YConH!Z75-YConLC!Z75-YConK_T!Z75-YConKC!Z75</f>
        <v>-1.1780336141704504E-3</v>
      </c>
      <c r="AA75" s="15">
        <f>Y_G!AA75-YConM!AA75-YConH!AA75-YConLC!AA75-YConK_T!AA75-YConKC!AA75</f>
        <v>-2.8082929715487842E-2</v>
      </c>
      <c r="AB75" s="15">
        <f>Y_G!AB75-YConM!AB75-YConH!AB75-YConLC!AB75-YConK_T!AB75-YConKC!AB75</f>
        <v>-2.2268486224235974E-2</v>
      </c>
      <c r="AC75" s="15">
        <f>Y_G!AC75-YConM!AC75-YConH!AC75-YConLC!AC75-YConK_T!AC75-YConKC!AC75</f>
        <v>-0.6429860945103868</v>
      </c>
      <c r="AD75" s="15"/>
      <c r="AF75" s="64">
        <f t="shared" si="10"/>
        <v>1.9695426212100631E-2</v>
      </c>
      <c r="AG75" s="64">
        <f t="shared" si="11"/>
        <v>-2.9908942268743587E-2</v>
      </c>
      <c r="AH75" s="64">
        <f t="shared" si="12"/>
        <v>-4.9932658418851146E-2</v>
      </c>
      <c r="AI75" s="64">
        <f t="shared" si="13"/>
        <v>1.3243978262744533E-2</v>
      </c>
      <c r="AJ75" s="64">
        <f t="shared" si="14"/>
        <v>-0.14211141423066725</v>
      </c>
      <c r="AK75" s="64">
        <f t="shared" si="15"/>
        <v>-3.9920800343797372E-2</v>
      </c>
      <c r="AL75" s="64">
        <f t="shared" si="16"/>
        <v>-6.4433717983961358E-2</v>
      </c>
      <c r="AM75" s="64">
        <f t="shared" si="17"/>
        <v>2.6146751118761502E-3</v>
      </c>
      <c r="AN75" s="64">
        <f t="shared" si="18"/>
        <v>-0.33262729036731137</v>
      </c>
      <c r="AO75" s="64">
        <f t="shared" si="19"/>
        <v>-3.7802722088683363E-2</v>
      </c>
    </row>
    <row r="76" spans="1:41" x14ac:dyDescent="0.2">
      <c r="A76" s="4">
        <v>74</v>
      </c>
      <c r="B76" s="6" t="s">
        <v>111</v>
      </c>
      <c r="C76" s="15"/>
      <c r="D76" s="15">
        <f>Y_G!D76-YConM!D76-YConH!D76-YConLC!D76-YConK_T!D76-YConKC!D76</f>
        <v>-8.2391228861188031E-3</v>
      </c>
      <c r="E76" s="15">
        <f>Y_G!E76-YConM!E76-YConH!E76-YConLC!E76-YConK_T!E76-YConKC!E76</f>
        <v>2.304517890553525E-2</v>
      </c>
      <c r="F76" s="15">
        <f>Y_G!F76-YConM!F76-YConH!F76-YConLC!F76-YConK_T!F76-YConKC!F76</f>
        <v>-4.1004587020532043E-2</v>
      </c>
      <c r="G76" s="15">
        <f>Y_G!G76-YConM!G76-YConH!G76-YConLC!G76-YConK_T!G76-YConKC!G76</f>
        <v>-6.8565690585032077E-2</v>
      </c>
      <c r="H76" s="15">
        <f>Y_G!H76-YConM!H76-YConH!H76-YConLC!H76-YConK_T!H76-YConKC!H76</f>
        <v>-7.5885415613156787E-2</v>
      </c>
      <c r="I76" s="15">
        <f>Y_G!I76-YConM!I76-YConH!I76-YConLC!I76-YConK_T!I76-YConKC!I76</f>
        <v>-9.2234598368821016E-2</v>
      </c>
      <c r="J76" s="15">
        <f>Y_G!J76-YConM!J76-YConH!J76-YConLC!J76-YConK_T!J76-YConKC!J76</f>
        <v>1.4609179817597585E-2</v>
      </c>
      <c r="K76" s="15">
        <f>Y_G!K76-YConM!K76-YConH!K76-YConLC!K76-YConK_T!K76-YConKC!K76</f>
        <v>3.3430853898711296E-2</v>
      </c>
      <c r="L76" s="15">
        <f>Y_G!L76-YConM!L76-YConH!L76-YConLC!L76-YConK_T!L76-YConKC!L76</f>
        <v>1.5589079023419682E-2</v>
      </c>
      <c r="M76" s="15">
        <f>Y_G!M76-YConM!M76-YConH!M76-YConLC!M76-YConK_T!M76-YConKC!M76</f>
        <v>7.9774125158453141E-2</v>
      </c>
      <c r="N76" s="15">
        <f>Y_G!N76-YConM!N76-YConH!N76-YConLC!N76-YConK_T!N76-YConKC!N76</f>
        <v>5.5370126839272768E-2</v>
      </c>
      <c r="O76" s="15">
        <f>Y_G!O76-YConM!O76-YConH!O76-YConLC!O76-YConK_T!O76-YConKC!O76</f>
        <v>-1.9059061277911476E-3</v>
      </c>
      <c r="P76" s="15">
        <f>Y_G!P76-YConM!P76-YConH!P76-YConLC!P76-YConK_T!P76-YConKC!P76</f>
        <v>-5.4902066329320601E-3</v>
      </c>
      <c r="Q76" s="15">
        <f>Y_G!Q76-YConM!Q76-YConH!Q76-YConLC!Q76-YConK_T!Q76-YConKC!Q76</f>
        <v>1.4943335500718486E-2</v>
      </c>
      <c r="R76" s="15">
        <f>Y_G!R76-YConM!R76-YConH!R76-YConLC!R76-YConK_T!R76-YConKC!R76</f>
        <v>-4.9265190950240609E-2</v>
      </c>
      <c r="S76" s="15">
        <f>Y_G!S76-YConM!S76-YConH!S76-YConLC!S76-YConK_T!S76-YConKC!S76</f>
        <v>3.1963044832421197E-2</v>
      </c>
      <c r="T76" s="15">
        <f>Y_G!T76-YConM!T76-YConH!T76-YConLC!T76-YConK_T!T76-YConKC!T76</f>
        <v>5.5644556025011508E-3</v>
      </c>
      <c r="U76" s="15">
        <f>Y_G!U76-YConM!U76-YConH!U76-YConLC!U76-YConK_T!U76-YConKC!U76</f>
        <v>9.0235495550539349E-2</v>
      </c>
      <c r="V76" s="15">
        <f>Y_G!V76-YConM!V76-YConH!V76-YConLC!V76-YConK_T!V76-YConKC!V76</f>
        <v>2.6904201494666744E-2</v>
      </c>
      <c r="W76" s="15">
        <f>Y_G!W76-YConM!W76-YConH!W76-YConLC!W76-YConK_T!W76-YConKC!W76</f>
        <v>1.5598264358215222E-2</v>
      </c>
      <c r="X76" s="15">
        <f>Y_G!X76-YConM!X76-YConH!X76-YConLC!X76-YConK_T!X76-YConKC!X76</f>
        <v>2.8633946650743761E-2</v>
      </c>
      <c r="Y76" s="15">
        <f>Y_G!Y76-YConM!Y76-YConH!Y76-YConLC!Y76-YConK_T!Y76-YConKC!Y76</f>
        <v>-2.1519786194425111E-2</v>
      </c>
      <c r="Z76" s="15">
        <f>Y_G!Z76-YConM!Z76-YConH!Z76-YConLC!Z76-YConK_T!Z76-YConKC!Z76</f>
        <v>1.298123000950533E-2</v>
      </c>
      <c r="AA76" s="15">
        <f>Y_G!AA76-YConM!AA76-YConH!AA76-YConLC!AA76-YConK_T!AA76-YConKC!AA76</f>
        <v>-2.357843105625724E-3</v>
      </c>
      <c r="AB76" s="15">
        <f>Y_G!AB76-YConM!AB76-YConH!AB76-YConLC!AB76-YConK_T!AB76-YConKC!AB76</f>
        <v>-2.9938896232603089E-2</v>
      </c>
      <c r="AC76" s="15">
        <f>Y_G!AC76-YConM!AC76-YConH!AC76-YConLC!AC76-YConK_T!AC76-YConKC!AC76</f>
        <v>-0.17981349928113308</v>
      </c>
      <c r="AD76" s="15"/>
      <c r="AF76" s="64">
        <f t="shared" si="10"/>
        <v>-5.0929022536401337E-2</v>
      </c>
      <c r="AG76" s="64">
        <f t="shared" si="11"/>
        <v>3.9754672947490896E-2</v>
      </c>
      <c r="AH76" s="64">
        <f t="shared" si="12"/>
        <v>-1.9509846755648263E-3</v>
      </c>
      <c r="AI76" s="64">
        <f t="shared" si="13"/>
        <v>3.3387272731333247E-2</v>
      </c>
      <c r="AJ76" s="64">
        <f t="shared" si="14"/>
        <v>-4.4129758960856337E-2</v>
      </c>
      <c r="AK76" s="64">
        <f t="shared" si="15"/>
        <v>1.8901844135963037E-2</v>
      </c>
      <c r="AL76" s="64">
        <f t="shared" si="16"/>
        <v>-5.3712431147615453E-3</v>
      </c>
      <c r="AM76" s="64">
        <f t="shared" si="17"/>
        <v>1.950499554576509E-2</v>
      </c>
      <c r="AN76" s="64">
        <f t="shared" si="18"/>
        <v>-0.10487619775686809</v>
      </c>
      <c r="AO76" s="64">
        <f t="shared" si="19"/>
        <v>-4.7735640987996717E-3</v>
      </c>
    </row>
    <row r="77" spans="1:41" x14ac:dyDescent="0.2">
      <c r="A77" s="4">
        <v>75</v>
      </c>
      <c r="B77" s="6" t="s">
        <v>112</v>
      </c>
      <c r="C77" s="15"/>
      <c r="D77" s="15">
        <f>Y_G!D77-YConM!D77-YConH!D77-YConLC!D77-YConK_T!D77-YConKC!D77</f>
        <v>-2.3690653933302669E-3</v>
      </c>
      <c r="E77" s="15">
        <f>Y_G!E77-YConM!E77-YConH!E77-YConLC!E77-YConK_T!E77-YConKC!E77</f>
        <v>3.7678552071251654E-2</v>
      </c>
      <c r="F77" s="15">
        <f>Y_G!F77-YConM!F77-YConH!F77-YConLC!F77-YConK_T!F77-YConKC!F77</f>
        <v>-3.1357462969560566E-2</v>
      </c>
      <c r="G77" s="15">
        <f>Y_G!G77-YConM!G77-YConH!G77-YConLC!G77-YConK_T!G77-YConKC!G77</f>
        <v>-3.0245711769815498E-2</v>
      </c>
      <c r="H77" s="15">
        <f>Y_G!H77-YConM!H77-YConH!H77-YConLC!H77-YConK_T!H77-YConKC!H77</f>
        <v>-3.400511197080161E-2</v>
      </c>
      <c r="I77" s="15">
        <f>Y_G!I77-YConM!I77-YConH!I77-YConLC!I77-YConK_T!I77-YConKC!I77</f>
        <v>-2.1864185561682192E-2</v>
      </c>
      <c r="J77" s="15">
        <f>Y_G!J77-YConM!J77-YConH!J77-YConLC!J77-YConK_T!J77-YConKC!J77</f>
        <v>5.2099152479639817E-3</v>
      </c>
      <c r="K77" s="15">
        <f>Y_G!K77-YConM!K77-YConH!K77-YConLC!K77-YConK_T!K77-YConKC!K77</f>
        <v>-9.1200419764026677E-3</v>
      </c>
      <c r="L77" s="15">
        <f>Y_G!L77-YConM!L77-YConH!L77-YConLC!L77-YConK_T!L77-YConKC!L77</f>
        <v>-1.3707685948730874E-2</v>
      </c>
      <c r="M77" s="15">
        <f>Y_G!M77-YConM!M77-YConH!M77-YConLC!M77-YConK_T!M77-YConKC!M77</f>
        <v>3.7729144996920044E-4</v>
      </c>
      <c r="N77" s="15">
        <f>Y_G!N77-YConM!N77-YConH!N77-YConLC!N77-YConK_T!N77-YConKC!N77</f>
        <v>6.6036982945635251E-4</v>
      </c>
      <c r="O77" s="15">
        <f>Y_G!O77-YConM!O77-YConH!O77-YConLC!O77-YConK_T!O77-YConKC!O77</f>
        <v>-3.5339373734665246E-2</v>
      </c>
      <c r="P77" s="15">
        <f>Y_G!P77-YConM!P77-YConH!P77-YConLC!P77-YConK_T!P77-YConKC!P77</f>
        <v>-6.3557076065652682E-2</v>
      </c>
      <c r="Q77" s="15">
        <f>Y_G!Q77-YConM!Q77-YConH!Q77-YConLC!Q77-YConK_T!Q77-YConKC!Q77</f>
        <v>1.101038697187277E-2</v>
      </c>
      <c r="R77" s="15">
        <f>Y_G!R77-YConM!R77-YConH!R77-YConLC!R77-YConK_T!R77-YConKC!R77</f>
        <v>-9.8513631376386593E-3</v>
      </c>
      <c r="S77" s="15">
        <f>Y_G!S77-YConM!S77-YConH!S77-YConLC!S77-YConK_T!S77-YConKC!S77</f>
        <v>-6.9862514730528194E-2</v>
      </c>
      <c r="T77" s="15">
        <f>Y_G!T77-YConM!T77-YConH!T77-YConLC!T77-YConK_T!T77-YConKC!T77</f>
        <v>3.4287989769356562E-2</v>
      </c>
      <c r="U77" s="15">
        <f>Y_G!U77-YConM!U77-YConH!U77-YConLC!U77-YConK_T!U77-YConKC!U77</f>
        <v>-2.6489272840810894E-2</v>
      </c>
      <c r="V77" s="15">
        <f>Y_G!V77-YConM!V77-YConH!V77-YConLC!V77-YConK_T!V77-YConKC!V77</f>
        <v>1.4709508561355569E-2</v>
      </c>
      <c r="W77" s="15">
        <f>Y_G!W77-YConM!W77-YConH!W77-YConLC!W77-YConK_T!W77-YConKC!W77</f>
        <v>-3.7817627929149736E-2</v>
      </c>
      <c r="X77" s="15">
        <f>Y_G!X77-YConM!X77-YConH!X77-YConLC!X77-YConK_T!X77-YConKC!X77</f>
        <v>-2.3017524905123307E-2</v>
      </c>
      <c r="Y77" s="15">
        <f>Y_G!Y77-YConM!Y77-YConH!Y77-YConLC!Y77-YConK_T!Y77-YConKC!Y77</f>
        <v>-1.4328894971934143E-2</v>
      </c>
      <c r="Z77" s="15">
        <f>Y_G!Z77-YConM!Z77-YConH!Z77-YConLC!Z77-YConK_T!Z77-YConKC!Z77</f>
        <v>-7.9608488450322173E-3</v>
      </c>
      <c r="AA77" s="15">
        <f>Y_G!AA77-YConM!AA77-YConH!AA77-YConLC!AA77-YConK_T!AA77-YConKC!AA77</f>
        <v>5.2252014429112557E-2</v>
      </c>
      <c r="AB77" s="15">
        <f>Y_G!AB77-YConM!AB77-YConH!AB77-YConLC!AB77-YConK_T!AB77-YConKC!AB77</f>
        <v>3.9265965253244203E-2</v>
      </c>
      <c r="AC77" s="15">
        <f>Y_G!AC77-YConM!AC77-YConH!AC77-YConLC!AC77-YConK_T!AC77-YConKC!AC77</f>
        <v>4.3666015654978962E-2</v>
      </c>
      <c r="AD77" s="15"/>
      <c r="AF77" s="64">
        <f t="shared" si="10"/>
        <v>-1.5958784040121642E-2</v>
      </c>
      <c r="AG77" s="64">
        <f t="shared" si="11"/>
        <v>-3.3160302795488018E-3</v>
      </c>
      <c r="AH77" s="64">
        <f t="shared" si="12"/>
        <v>-3.3519988139322401E-2</v>
      </c>
      <c r="AI77" s="64">
        <f t="shared" si="13"/>
        <v>-7.6653854688743615E-3</v>
      </c>
      <c r="AJ77" s="64">
        <f t="shared" si="14"/>
        <v>2.2578850304073871E-2</v>
      </c>
      <c r="AK77" s="64">
        <f t="shared" si="15"/>
        <v>-1.8418009209435603E-2</v>
      </c>
      <c r="AL77" s="64">
        <f t="shared" si="16"/>
        <v>7.4567324175997566E-3</v>
      </c>
      <c r="AM77" s="64">
        <f t="shared" si="17"/>
        <v>-1.0455820915282006E-3</v>
      </c>
      <c r="AN77" s="64">
        <f t="shared" si="18"/>
        <v>4.1465990454111583E-2</v>
      </c>
      <c r="AO77" s="64">
        <f t="shared" si="19"/>
        <v>-7.5762675247586665E-3</v>
      </c>
    </row>
    <row r="78" spans="1:41" x14ac:dyDescent="0.2">
      <c r="A78" s="4">
        <v>76</v>
      </c>
      <c r="B78" s="6" t="s">
        <v>113</v>
      </c>
      <c r="C78" s="15"/>
      <c r="D78" s="15">
        <f>Y_G!D78-YConM!D78-YConH!D78-YConLC!D78-YConK_T!D78-YConKC!D78</f>
        <v>-2.8963935923096863E-2</v>
      </c>
      <c r="E78" s="15">
        <f>Y_G!E78-YConM!E78-YConH!E78-YConLC!E78-YConK_T!E78-YConKC!E78</f>
        <v>3.4159782417098813E-2</v>
      </c>
      <c r="F78" s="15">
        <f>Y_G!F78-YConM!F78-YConH!F78-YConLC!F78-YConK_T!F78-YConKC!F78</f>
        <v>-1.4038110845674218E-2</v>
      </c>
      <c r="G78" s="15">
        <f>Y_G!G78-YConM!G78-YConH!G78-YConLC!G78-YConK_T!G78-YConKC!G78</f>
        <v>1.7075173594677577E-2</v>
      </c>
      <c r="H78" s="15">
        <f>Y_G!H78-YConM!H78-YConH!H78-YConLC!H78-YConK_T!H78-YConKC!H78</f>
        <v>8.2151126063559031E-3</v>
      </c>
      <c r="I78" s="15">
        <f>Y_G!I78-YConM!I78-YConH!I78-YConLC!I78-YConK_T!I78-YConKC!I78</f>
        <v>9.5943713701206381E-3</v>
      </c>
      <c r="J78" s="15">
        <f>Y_G!J78-YConM!J78-YConH!J78-YConLC!J78-YConK_T!J78-YConKC!J78</f>
        <v>-1.0134532650968874E-2</v>
      </c>
      <c r="K78" s="15">
        <f>Y_G!K78-YConM!K78-YConH!K78-YConLC!K78-YConK_T!K78-YConKC!K78</f>
        <v>-7.3919006255011282E-3</v>
      </c>
      <c r="L78" s="15">
        <f>Y_G!L78-YConM!L78-YConH!L78-YConLC!L78-YConK_T!L78-YConKC!L78</f>
        <v>-4.8701361428195991E-2</v>
      </c>
      <c r="M78" s="15">
        <f>Y_G!M78-YConM!M78-YConH!M78-YConLC!M78-YConK_T!M78-YConKC!M78</f>
        <v>-2.2339605233463854E-2</v>
      </c>
      <c r="N78" s="15">
        <f>Y_G!N78-YConM!N78-YConH!N78-YConLC!N78-YConK_T!N78-YConKC!N78</f>
        <v>-3.9099228189890992E-2</v>
      </c>
      <c r="O78" s="15">
        <f>Y_G!O78-YConM!O78-YConH!O78-YConLC!O78-YConK_T!O78-YConKC!O78</f>
        <v>-1.7397403567827638E-2</v>
      </c>
      <c r="P78" s="15">
        <f>Y_G!P78-YConM!P78-YConH!P78-YConLC!P78-YConK_T!P78-YConKC!P78</f>
        <v>9.5648223675218434E-3</v>
      </c>
      <c r="Q78" s="15">
        <f>Y_G!Q78-YConM!Q78-YConH!Q78-YConLC!Q78-YConK_T!Q78-YConKC!Q78</f>
        <v>-5.4209686388423965E-3</v>
      </c>
      <c r="R78" s="15">
        <f>Y_G!R78-YConM!R78-YConH!R78-YConLC!R78-YConK_T!R78-YConKC!R78</f>
        <v>-4.1816982126100945E-2</v>
      </c>
      <c r="S78" s="15">
        <f>Y_G!S78-YConM!S78-YConH!S78-YConLC!S78-YConK_T!S78-YConKC!S78</f>
        <v>2.8567171485601849E-2</v>
      </c>
      <c r="T78" s="15">
        <f>Y_G!T78-YConM!T78-YConH!T78-YConLC!T78-YConK_T!T78-YConKC!T78</f>
        <v>3.6761772843471374E-2</v>
      </c>
      <c r="U78" s="15">
        <f>Y_G!U78-YConM!U78-YConH!U78-YConLC!U78-YConK_T!U78-YConKC!U78</f>
        <v>-3.7453196201333597E-2</v>
      </c>
      <c r="V78" s="15">
        <f>Y_G!V78-YConM!V78-YConH!V78-YConLC!V78-YConK_T!V78-YConKC!V78</f>
        <v>5.7283591637402875E-2</v>
      </c>
      <c r="W78" s="15">
        <f>Y_G!W78-YConM!W78-YConH!W78-YConLC!W78-YConK_T!W78-YConKC!W78</f>
        <v>-3.8947689972914194E-2</v>
      </c>
      <c r="X78" s="15">
        <f>Y_G!X78-YConM!X78-YConH!X78-YConLC!X78-YConK_T!X78-YConKC!X78</f>
        <v>1.4970379253642089E-2</v>
      </c>
      <c r="Y78" s="15">
        <f>Y_G!Y78-YConM!Y78-YConH!Y78-YConLC!Y78-YConK_T!Y78-YConKC!Y78</f>
        <v>3.1251107189271134E-2</v>
      </c>
      <c r="Z78" s="15">
        <f>Y_G!Z78-YConM!Z78-YConH!Z78-YConLC!Z78-YConK_T!Z78-YConKC!Z78</f>
        <v>-1.3003559699679248E-2</v>
      </c>
      <c r="AA78" s="15">
        <f>Y_G!AA78-YConM!AA78-YConH!AA78-YConLC!AA78-YConK_T!AA78-YConKC!AA78</f>
        <v>-3.1476847086913229E-2</v>
      </c>
      <c r="AB78" s="15">
        <f>Y_G!AB78-YConM!AB78-YConH!AB78-YConLC!AB78-YConK_T!AB78-YConKC!AB78</f>
        <v>-2.9601526776020095E-2</v>
      </c>
      <c r="AC78" s="15">
        <f>Y_G!AC78-YConM!AC78-YConH!AC78-YConLC!AC78-YConK_T!AC78-YConKC!AC78</f>
        <v>-0.19628086376979739</v>
      </c>
      <c r="AD78" s="15"/>
      <c r="AF78" s="64">
        <f t="shared" si="10"/>
        <v>1.1001265828515742E-2</v>
      </c>
      <c r="AG78" s="64">
        <f t="shared" si="11"/>
        <v>-2.5533325625604168E-2</v>
      </c>
      <c r="AH78" s="64">
        <f t="shared" si="12"/>
        <v>-5.3006720959294573E-3</v>
      </c>
      <c r="AI78" s="64">
        <f t="shared" si="13"/>
        <v>6.52297151205371E-3</v>
      </c>
      <c r="AJ78" s="64">
        <f t="shared" si="14"/>
        <v>-4.7822338028627766E-2</v>
      </c>
      <c r="AK78" s="64">
        <f t="shared" si="15"/>
        <v>-1.5416998860766811E-2</v>
      </c>
      <c r="AL78" s="64">
        <f t="shared" si="16"/>
        <v>-2.0649683258287029E-2</v>
      </c>
      <c r="AM78" s="64">
        <f t="shared" si="17"/>
        <v>2.4231947453683999E-3</v>
      </c>
      <c r="AN78" s="64">
        <f t="shared" si="18"/>
        <v>-0.11294119527290875</v>
      </c>
      <c r="AO78" s="64">
        <f t="shared" si="19"/>
        <v>-1.2226419681918389E-2</v>
      </c>
    </row>
    <row r="79" spans="1:41" x14ac:dyDescent="0.2">
      <c r="A79" s="4">
        <v>77</v>
      </c>
      <c r="B79" s="6" t="s">
        <v>114</v>
      </c>
      <c r="C79" s="15"/>
      <c r="D79" s="15">
        <f>Y_G!D79-YConM!D79-YConH!D79-YConLC!D79-YConK_T!D79-YConKC!D79</f>
        <v>-5.7915629682129084E-3</v>
      </c>
      <c r="E79" s="15">
        <f>Y_G!E79-YConM!E79-YConH!E79-YConLC!E79-YConK_T!E79-YConKC!E79</f>
        <v>-1.5436018528820702E-2</v>
      </c>
      <c r="F79" s="15">
        <f>Y_G!F79-YConM!F79-YConH!F79-YConLC!F79-YConK_T!F79-YConKC!F79</f>
        <v>2.0925429822706215E-2</v>
      </c>
      <c r="G79" s="15">
        <f>Y_G!G79-YConM!G79-YConH!G79-YConLC!G79-YConK_T!G79-YConKC!G79</f>
        <v>-6.1929979791384565E-3</v>
      </c>
      <c r="H79" s="15">
        <f>Y_G!H79-YConM!H79-YConH!H79-YConLC!H79-YConK_T!H79-YConKC!H79</f>
        <v>-1.9619092055005449E-2</v>
      </c>
      <c r="I79" s="15">
        <f>Y_G!I79-YConM!I79-YConH!I79-YConLC!I79-YConK_T!I79-YConKC!I79</f>
        <v>-4.360679444193561E-2</v>
      </c>
      <c r="J79" s="15">
        <f>Y_G!J79-YConM!J79-YConH!J79-YConLC!J79-YConK_T!J79-YConKC!J79</f>
        <v>4.1098072891305503E-3</v>
      </c>
      <c r="K79" s="15">
        <f>Y_G!K79-YConM!K79-YConH!K79-YConLC!K79-YConK_T!K79-YConKC!K79</f>
        <v>-8.3288537906241068E-3</v>
      </c>
      <c r="L79" s="15">
        <f>Y_G!L79-YConM!L79-YConH!L79-YConLC!L79-YConK_T!L79-YConKC!L79</f>
        <v>1.4535200874549922E-2</v>
      </c>
      <c r="M79" s="15">
        <f>Y_G!M79-YConM!M79-YConH!M79-YConLC!M79-YConK_T!M79-YConKC!M79</f>
        <v>-2.7453170948720806E-2</v>
      </c>
      <c r="N79" s="15">
        <f>Y_G!N79-YConM!N79-YConH!N79-YConLC!N79-YConK_T!N79-YConKC!N79</f>
        <v>-5.9622947220430052E-3</v>
      </c>
      <c r="O79" s="15">
        <f>Y_G!O79-YConM!O79-YConH!O79-YConLC!O79-YConK_T!O79-YConKC!O79</f>
        <v>-6.9035938626155341E-3</v>
      </c>
      <c r="P79" s="15">
        <f>Y_G!P79-YConM!P79-YConH!P79-YConLC!P79-YConK_T!P79-YConKC!P79</f>
        <v>8.3960852912796178E-3</v>
      </c>
      <c r="Q79" s="15">
        <f>Y_G!Q79-YConM!Q79-YConH!Q79-YConLC!Q79-YConK_T!Q79-YConKC!Q79</f>
        <v>-2.2930446547341027E-2</v>
      </c>
      <c r="R79" s="15">
        <f>Y_G!R79-YConM!R79-YConH!R79-YConLC!R79-YConK_T!R79-YConKC!R79</f>
        <v>-2.6187442672543845E-2</v>
      </c>
      <c r="S79" s="15">
        <f>Y_G!S79-YConM!S79-YConH!S79-YConLC!S79-YConK_T!S79-YConKC!S79</f>
        <v>-1.7364939364290198E-2</v>
      </c>
      <c r="T79" s="15">
        <f>Y_G!T79-YConM!T79-YConH!T79-YConLC!T79-YConK_T!T79-YConKC!T79</f>
        <v>4.8345552424100225E-3</v>
      </c>
      <c r="U79" s="15">
        <f>Y_G!U79-YConM!U79-YConH!U79-YConLC!U79-YConK_T!U79-YConKC!U79</f>
        <v>-1.4358545464411497E-2</v>
      </c>
      <c r="V79" s="15">
        <f>Y_G!V79-YConM!V79-YConH!V79-YConLC!V79-YConK_T!V79-YConKC!V79</f>
        <v>2.9696375429202636E-2</v>
      </c>
      <c r="W79" s="15">
        <f>Y_G!W79-YConM!W79-YConH!W79-YConLC!W79-YConK_T!W79-YConKC!W79</f>
        <v>2.2239520282400577E-2</v>
      </c>
      <c r="X79" s="15">
        <f>Y_G!X79-YConM!X79-YConH!X79-YConLC!X79-YConK_T!X79-YConKC!X79</f>
        <v>-3.2031441435435563E-2</v>
      </c>
      <c r="Y79" s="15">
        <f>Y_G!Y79-YConM!Y79-YConH!Y79-YConLC!Y79-YConK_T!Y79-YConKC!Y79</f>
        <v>1.3707966594744287E-2</v>
      </c>
      <c r="Z79" s="15">
        <f>Y_G!Z79-YConM!Z79-YConH!Z79-YConLC!Z79-YConK_T!Z79-YConKC!Z79</f>
        <v>3.5773385119967104E-2</v>
      </c>
      <c r="AA79" s="15">
        <f>Y_G!AA79-YConM!AA79-YConH!AA79-YConLC!AA79-YConK_T!AA79-YConKC!AA79</f>
        <v>1.8829560517824542E-2</v>
      </c>
      <c r="AB79" s="15">
        <f>Y_G!AB79-YConM!AB79-YConH!AB79-YConLC!AB79-YConK_T!AB79-YConKC!AB79</f>
        <v>-2.7986209883166795E-2</v>
      </c>
      <c r="AC79" s="15">
        <f>Y_G!AC79-YConM!AC79-YConH!AC79-YConLC!AC79-YConK_T!AC79-YConKC!AC79</f>
        <v>-9.1747976572870454E-2</v>
      </c>
      <c r="AD79" s="15"/>
      <c r="AF79" s="64">
        <f t="shared" si="10"/>
        <v>-1.27858946364388E-2</v>
      </c>
      <c r="AG79" s="64">
        <f t="shared" si="11"/>
        <v>-4.6198622595414896E-3</v>
      </c>
      <c r="AH79" s="64">
        <f t="shared" si="12"/>
        <v>-1.2998067431102198E-2</v>
      </c>
      <c r="AI79" s="64">
        <f t="shared" si="13"/>
        <v>2.0760928108332342E-3</v>
      </c>
      <c r="AJ79" s="64">
        <f t="shared" si="14"/>
        <v>-1.0284654844700262E-2</v>
      </c>
      <c r="AK79" s="64">
        <f t="shared" si="15"/>
        <v>-8.8089648453218428E-3</v>
      </c>
      <c r="AL79" s="64">
        <f t="shared" si="16"/>
        <v>-4.1042810169335149E-3</v>
      </c>
      <c r="AM79" s="64">
        <f t="shared" si="17"/>
        <v>9.8364220358377625E-3</v>
      </c>
      <c r="AN79" s="64">
        <f t="shared" si="18"/>
        <v>-5.9867093228018628E-2</v>
      </c>
      <c r="AO79" s="64">
        <f t="shared" si="19"/>
        <v>-7.7224772721899019E-3</v>
      </c>
    </row>
    <row r="80" spans="1:41" x14ac:dyDescent="0.2">
      <c r="A80" s="4">
        <v>78</v>
      </c>
      <c r="B80" s="6" t="s">
        <v>115</v>
      </c>
      <c r="C80" s="15"/>
      <c r="D80" s="15">
        <f>Y_G!D80-YConM!D80-YConH!D80-YConLC!D80-YConK_T!D80-YConKC!D80</f>
        <v>1.3370331194060128E-2</v>
      </c>
      <c r="E80" s="15">
        <f>Y_G!E80-YConM!E80-YConH!E80-YConLC!E80-YConK_T!E80-YConKC!E80</f>
        <v>6.6770898934539857E-2</v>
      </c>
      <c r="F80" s="15">
        <f>Y_G!F80-YConM!F80-YConH!F80-YConLC!F80-YConK_T!F80-YConKC!F80</f>
        <v>9.9629865119588309E-2</v>
      </c>
      <c r="G80" s="15">
        <f>Y_G!G80-YConM!G80-YConH!G80-YConLC!G80-YConK_T!G80-YConKC!G80</f>
        <v>3.3383328528364342E-2</v>
      </c>
      <c r="H80" s="15">
        <f>Y_G!H80-YConM!H80-YConH!H80-YConLC!H80-YConK_T!H80-YConKC!H80</f>
        <v>-6.272460367102202E-2</v>
      </c>
      <c r="I80" s="15">
        <f>Y_G!I80-YConM!I80-YConH!I80-YConLC!I80-YConK_T!I80-YConKC!I80</f>
        <v>-2.5513316635726112E-2</v>
      </c>
      <c r="J80" s="15">
        <f>Y_G!J80-YConM!J80-YConH!J80-YConLC!J80-YConK_T!J80-YConKC!J80</f>
        <v>2.9128513297257852E-2</v>
      </c>
      <c r="K80" s="15">
        <f>Y_G!K80-YConM!K80-YConH!K80-YConLC!K80-YConK_T!K80-YConKC!K80</f>
        <v>3.1609069111774017E-2</v>
      </c>
      <c r="L80" s="15">
        <f>Y_G!L80-YConM!L80-YConH!L80-YConLC!L80-YConK_T!L80-YConKC!L80</f>
        <v>1.3541401140298833E-2</v>
      </c>
      <c r="M80" s="15">
        <f>Y_G!M80-YConM!M80-YConH!M80-YConLC!M80-YConK_T!M80-YConKC!M80</f>
        <v>-4.3086026309098338E-3</v>
      </c>
      <c r="N80" s="15">
        <f>Y_G!N80-YConM!N80-YConH!N80-YConLC!N80-YConK_T!N80-YConKC!N80</f>
        <v>-2.4015953941475782E-2</v>
      </c>
      <c r="O80" s="15">
        <f>Y_G!O80-YConM!O80-YConH!O80-YConLC!O80-YConK_T!O80-YConKC!O80</f>
        <v>-1.3634617449484864E-2</v>
      </c>
      <c r="P80" s="15">
        <f>Y_G!P80-YConM!P80-YConH!P80-YConLC!P80-YConK_T!P80-YConKC!P80</f>
        <v>1.071796392828064E-2</v>
      </c>
      <c r="Q80" s="15">
        <f>Y_G!Q80-YConM!Q80-YConH!Q80-YConLC!Q80-YConK_T!Q80-YConKC!Q80</f>
        <v>3.2527014815909826E-2</v>
      </c>
      <c r="R80" s="15">
        <f>Y_G!R80-YConM!R80-YConH!R80-YConLC!R80-YConK_T!R80-YConKC!R80</f>
        <v>-2.4606501633032529E-3</v>
      </c>
      <c r="S80" s="15">
        <f>Y_G!S80-YConM!S80-YConH!S80-YConLC!S80-YConK_T!S80-YConKC!S80</f>
        <v>1.3896797919219214E-2</v>
      </c>
      <c r="T80" s="15">
        <f>Y_G!T80-YConM!T80-YConH!T80-YConLC!T80-YConK_T!T80-YConKC!T80</f>
        <v>-9.4106177565269102E-3</v>
      </c>
      <c r="U80" s="15">
        <f>Y_G!U80-YConM!U80-YConH!U80-YConLC!U80-YConK_T!U80-YConKC!U80</f>
        <v>-1.7500892867529108E-2</v>
      </c>
      <c r="V80" s="15">
        <f>Y_G!V80-YConM!V80-YConH!V80-YConLC!V80-YConK_T!V80-YConKC!V80</f>
        <v>-2.5767453553696006E-3</v>
      </c>
      <c r="W80" s="15">
        <f>Y_G!W80-YConM!W80-YConH!W80-YConLC!W80-YConK_T!W80-YConKC!W80</f>
        <v>-9.8519005082207886E-3</v>
      </c>
      <c r="X80" s="15">
        <f>Y_G!X80-YConM!X80-YConH!X80-YConLC!X80-YConK_T!X80-YConKC!X80</f>
        <v>5.920422853855389E-3</v>
      </c>
      <c r="Y80" s="15">
        <f>Y_G!Y80-YConM!Y80-YConH!Y80-YConLC!Y80-YConK_T!Y80-YConKC!Y80</f>
        <v>2.7934012124737405E-3</v>
      </c>
      <c r="Z80" s="15">
        <f>Y_G!Z80-YConM!Z80-YConH!Z80-YConLC!Z80-YConK_T!Z80-YConKC!Z80</f>
        <v>-8.2493797836916093E-3</v>
      </c>
      <c r="AA80" s="15">
        <f>Y_G!AA80-YConM!AA80-YConH!AA80-YConLC!AA80-YConK_T!AA80-YConKC!AA80</f>
        <v>-4.8240729535620284E-3</v>
      </c>
      <c r="AB80" s="15">
        <f>Y_G!AB80-YConM!AB80-YConH!AB80-YConLC!AB80-YConK_T!AB80-YConKC!AB80</f>
        <v>-5.1946577665338799E-3</v>
      </c>
      <c r="AC80" s="15">
        <f>Y_G!AC80-YConM!AC80-YConH!AC80-YConLC!AC80-YConK_T!AC80-YConKC!AC80</f>
        <v>2.677055584107366E-2</v>
      </c>
      <c r="AD80" s="15"/>
      <c r="AF80" s="64">
        <f t="shared" si="10"/>
        <v>2.2309234455148881E-2</v>
      </c>
      <c r="AG80" s="64">
        <f t="shared" si="11"/>
        <v>9.1908853953890177E-3</v>
      </c>
      <c r="AH80" s="64">
        <f t="shared" si="12"/>
        <v>8.2093018101243118E-3</v>
      </c>
      <c r="AI80" s="64">
        <f t="shared" si="13"/>
        <v>-6.6839467267582036E-3</v>
      </c>
      <c r="AJ80" s="64">
        <f t="shared" si="14"/>
        <v>2.2591693099519765E-3</v>
      </c>
      <c r="AK80" s="64">
        <f t="shared" si="15"/>
        <v>8.7000936027566665E-3</v>
      </c>
      <c r="AL80" s="64">
        <f t="shared" si="16"/>
        <v>-2.2123887084031135E-3</v>
      </c>
      <c r="AM80" s="64">
        <f t="shared" si="17"/>
        <v>-5.4624731448213648E-3</v>
      </c>
      <c r="AN80" s="64">
        <f t="shared" si="18"/>
        <v>1.078794903726989E-2</v>
      </c>
      <c r="AO80" s="64">
        <f t="shared" si="19"/>
        <v>7.0569288487711971E-3</v>
      </c>
    </row>
    <row r="81" spans="1:41" x14ac:dyDescent="0.2">
      <c r="A81" s="4">
        <v>79</v>
      </c>
      <c r="B81" s="6" t="s">
        <v>116</v>
      </c>
      <c r="C81" s="15"/>
      <c r="D81" s="15">
        <f>Y_G!D81-YConM!D81-YConH!D81-YConLC!D81-YConK_T!D81-YConKC!D81</f>
        <v>1.9975343547983949E-2</v>
      </c>
      <c r="E81" s="15">
        <f>Y_G!E81-YConM!E81-YConH!E81-YConLC!E81-YConK_T!E81-YConKC!E81</f>
        <v>-3.6445891833134347E-2</v>
      </c>
      <c r="F81" s="15">
        <f>Y_G!F81-YConM!F81-YConH!F81-YConLC!F81-YConK_T!F81-YConKC!F81</f>
        <v>-2.3003228073642926E-2</v>
      </c>
      <c r="G81" s="15">
        <f>Y_G!G81-YConM!G81-YConH!G81-YConLC!G81-YConK_T!G81-YConKC!G81</f>
        <v>-1.3485331143568076E-2</v>
      </c>
      <c r="H81" s="15">
        <f>Y_G!H81-YConM!H81-YConH!H81-YConLC!H81-YConK_T!H81-YConKC!H81</f>
        <v>-6.4311412969444391E-3</v>
      </c>
      <c r="I81" s="15">
        <f>Y_G!I81-YConM!I81-YConH!I81-YConLC!I81-YConK_T!I81-YConKC!I81</f>
        <v>-3.0936935449619184E-2</v>
      </c>
      <c r="J81" s="15">
        <f>Y_G!J81-YConM!J81-YConH!J81-YConLC!J81-YConK_T!J81-YConKC!J81</f>
        <v>1.3611787279074021E-2</v>
      </c>
      <c r="K81" s="15">
        <f>Y_G!K81-YConM!K81-YConH!K81-YConLC!K81-YConK_T!K81-YConKC!K81</f>
        <v>4.0679304155130019E-2</v>
      </c>
      <c r="L81" s="15">
        <f>Y_G!L81-YConM!L81-YConH!L81-YConLC!L81-YConK_T!L81-YConKC!L81</f>
        <v>5.3422217465074664E-3</v>
      </c>
      <c r="M81" s="15">
        <f>Y_G!M81-YConM!M81-YConH!M81-YConLC!M81-YConK_T!M81-YConKC!M81</f>
        <v>-7.6198141580306831E-3</v>
      </c>
      <c r="N81" s="15">
        <f>Y_G!N81-YConM!N81-YConH!N81-YConLC!N81-YConK_T!N81-YConKC!N81</f>
        <v>2.1810759600395531E-2</v>
      </c>
      <c r="O81" s="15">
        <f>Y_G!O81-YConM!O81-YConH!O81-YConLC!O81-YConK_T!O81-YConKC!O81</f>
        <v>-2.6300102832180882E-2</v>
      </c>
      <c r="P81" s="15">
        <f>Y_G!P81-YConM!P81-YConH!P81-YConLC!P81-YConK_T!P81-YConKC!P81</f>
        <v>8.3620462919462256E-3</v>
      </c>
      <c r="Q81" s="15">
        <f>Y_G!Q81-YConM!Q81-YConH!Q81-YConLC!Q81-YConK_T!Q81-YConKC!Q81</f>
        <v>-5.6009067842490795E-2</v>
      </c>
      <c r="R81" s="15">
        <f>Y_G!R81-YConM!R81-YConH!R81-YConLC!R81-YConK_T!R81-YConKC!R81</f>
        <v>2.6446805781909846E-3</v>
      </c>
      <c r="S81" s="15">
        <f>Y_G!S81-YConM!S81-YConH!S81-YConLC!S81-YConK_T!S81-YConKC!S81</f>
        <v>4.761048534831603E-2</v>
      </c>
      <c r="T81" s="15">
        <f>Y_G!T81-YConM!T81-YConH!T81-YConLC!T81-YConK_T!T81-YConKC!T81</f>
        <v>-3.3871780552995896E-2</v>
      </c>
      <c r="U81" s="15">
        <f>Y_G!U81-YConM!U81-YConH!U81-YConLC!U81-YConK_T!U81-YConKC!U81</f>
        <v>6.4182250889321269E-3</v>
      </c>
      <c r="V81" s="15">
        <f>Y_G!V81-YConM!V81-YConH!V81-YConLC!V81-YConK_T!V81-YConKC!V81</f>
        <v>1.5760099198425984E-2</v>
      </c>
      <c r="W81" s="15">
        <f>Y_G!W81-YConM!W81-YConH!W81-YConLC!W81-YConK_T!W81-YConKC!W81</f>
        <v>-9.7458139935954289E-3</v>
      </c>
      <c r="X81" s="15">
        <f>Y_G!X81-YConM!X81-YConH!X81-YConLC!X81-YConK_T!X81-YConKC!X81</f>
        <v>-1.0319024887861863E-3</v>
      </c>
      <c r="Y81" s="15">
        <f>Y_G!Y81-YConM!Y81-YConH!Y81-YConLC!Y81-YConK_T!Y81-YConKC!Y81</f>
        <v>-2.4679336478250914E-2</v>
      </c>
      <c r="Z81" s="15">
        <f>Y_G!Z81-YConM!Z81-YConH!Z81-YConLC!Z81-YConK_T!Z81-YConKC!Z81</f>
        <v>1.0684921734066896E-2</v>
      </c>
      <c r="AA81" s="15">
        <f>Y_G!AA81-YConM!AA81-YConH!AA81-YConLC!AA81-YConK_T!AA81-YConKC!AA81</f>
        <v>1.1910470235243473E-2</v>
      </c>
      <c r="AB81" s="15">
        <f>Y_G!AB81-YConM!AB81-YConH!AB81-YConLC!AB81-YConK_T!AB81-YConKC!AB81</f>
        <v>1.2318121562861346E-2</v>
      </c>
      <c r="AC81" s="15">
        <f>Y_G!AC81-YConM!AC81-YConH!AC81-YConLC!AC81-YConK_T!AC81-YConKC!AC81</f>
        <v>2.5603281360889414E-2</v>
      </c>
      <c r="AD81" s="15"/>
      <c r="AF81" s="64">
        <f t="shared" si="10"/>
        <v>-2.2060505559381795E-2</v>
      </c>
      <c r="AG81" s="64">
        <f t="shared" si="11"/>
        <v>1.4764851724615271E-2</v>
      </c>
      <c r="AH81" s="64">
        <f t="shared" si="12"/>
        <v>-4.7383916912436862E-3</v>
      </c>
      <c r="AI81" s="64">
        <f t="shared" si="13"/>
        <v>-4.4942345496038804E-3</v>
      </c>
      <c r="AJ81" s="64">
        <f t="shared" si="14"/>
        <v>7.1674916829620435E-3</v>
      </c>
      <c r="AK81" s="64">
        <f t="shared" si="15"/>
        <v>5.0132300166857921E-3</v>
      </c>
      <c r="AL81" s="64">
        <f t="shared" si="16"/>
        <v>1.3366285666790816E-3</v>
      </c>
      <c r="AM81" s="64">
        <f t="shared" si="17"/>
        <v>-3.069389657119993E-3</v>
      </c>
      <c r="AN81" s="64">
        <f t="shared" si="18"/>
        <v>1.8960701461875382E-2</v>
      </c>
      <c r="AO81" s="64">
        <f t="shared" si="19"/>
        <v>-1.8721576785304104E-3</v>
      </c>
    </row>
    <row r="82" spans="1:41" x14ac:dyDescent="0.2">
      <c r="A82" s="4">
        <v>80</v>
      </c>
      <c r="B82" s="6" t="s">
        <v>117</v>
      </c>
      <c r="C82" s="15"/>
      <c r="D82" s="15">
        <f>Y_G!D82-YConM!D82-YConH!D82-YConLC!D82-YConK_T!D82-YConKC!D82</f>
        <v>4.0271244923067939E-2</v>
      </c>
      <c r="E82" s="15">
        <f>Y_G!E82-YConM!E82-YConH!E82-YConLC!E82-YConK_T!E82-YConKC!E82</f>
        <v>0.11204916962141935</v>
      </c>
      <c r="F82" s="15">
        <f>Y_G!F82-YConM!F82-YConH!F82-YConLC!F82-YConK_T!F82-YConKC!F82</f>
        <v>2.9708805335646717E-2</v>
      </c>
      <c r="G82" s="15">
        <f>Y_G!G82-YConM!G82-YConH!G82-YConLC!G82-YConK_T!G82-YConKC!G82</f>
        <v>6.3382604569304155E-2</v>
      </c>
      <c r="H82" s="15">
        <f>Y_G!H82-YConM!H82-YConH!H82-YConLC!H82-YConK_T!H82-YConKC!H82</f>
        <v>3.8110204481227733E-2</v>
      </c>
      <c r="I82" s="15">
        <f>Y_G!I82-YConM!I82-YConH!I82-YConLC!I82-YConK_T!I82-YConKC!I82</f>
        <v>-1.7804548433455361E-3</v>
      </c>
      <c r="J82" s="15">
        <f>Y_G!J82-YConM!J82-YConH!J82-YConLC!J82-YConK_T!J82-YConKC!J82</f>
        <v>2.5224269572237265E-2</v>
      </c>
      <c r="K82" s="15">
        <f>Y_G!K82-YConM!K82-YConH!K82-YConLC!K82-YConK_T!K82-YConKC!K82</f>
        <v>1.2213275446718304E-2</v>
      </c>
      <c r="L82" s="15">
        <f>Y_G!L82-YConM!L82-YConH!L82-YConLC!L82-YConK_T!L82-YConKC!L82</f>
        <v>-1.9147768702561428E-2</v>
      </c>
      <c r="M82" s="15">
        <f>Y_G!M82-YConM!M82-YConH!M82-YConLC!M82-YConK_T!M82-YConKC!M82</f>
        <v>-2.4221584852486194E-2</v>
      </c>
      <c r="N82" s="15">
        <f>Y_G!N82-YConM!N82-YConH!N82-YConLC!N82-YConK_T!N82-YConKC!N82</f>
        <v>-1.3371972295776259E-2</v>
      </c>
      <c r="O82" s="15">
        <f>Y_G!O82-YConM!O82-YConH!O82-YConLC!O82-YConK_T!O82-YConKC!O82</f>
        <v>-1.2645200818655153E-2</v>
      </c>
      <c r="P82" s="15">
        <f>Y_G!P82-YConM!P82-YConH!P82-YConLC!P82-YConK_T!P82-YConKC!P82</f>
        <v>7.3338178801427168E-3</v>
      </c>
      <c r="Q82" s="15">
        <f>Y_G!Q82-YConM!Q82-YConH!Q82-YConLC!Q82-YConK_T!Q82-YConKC!Q82</f>
        <v>-1.6596708180109963E-2</v>
      </c>
      <c r="R82" s="15">
        <f>Y_G!R82-YConM!R82-YConH!R82-YConLC!R82-YConK_T!R82-YConKC!R82</f>
        <v>-2.4202626963001517E-2</v>
      </c>
      <c r="S82" s="15">
        <f>Y_G!S82-YConM!S82-YConH!S82-YConLC!S82-YConK_T!S82-YConKC!S82</f>
        <v>-4.8322749727572174E-2</v>
      </c>
      <c r="T82" s="15">
        <f>Y_G!T82-YConM!T82-YConH!T82-YConLC!T82-YConK_T!T82-YConKC!T82</f>
        <v>1.8508230084505957E-4</v>
      </c>
      <c r="U82" s="15">
        <f>Y_G!U82-YConM!U82-YConH!U82-YConLC!U82-YConK_T!U82-YConKC!U82</f>
        <v>2.6711260388770107E-2</v>
      </c>
      <c r="V82" s="15">
        <f>Y_G!V82-YConM!V82-YConH!V82-YConLC!V82-YConK_T!V82-YConKC!V82</f>
        <v>-1.5266125604463533E-3</v>
      </c>
      <c r="W82" s="15">
        <f>Y_G!W82-YConM!W82-YConH!W82-YConLC!W82-YConK_T!W82-YConKC!W82</f>
        <v>-3.1319077161236927E-2</v>
      </c>
      <c r="X82" s="15">
        <f>Y_G!X82-YConM!X82-YConH!X82-YConLC!X82-YConK_T!X82-YConKC!X82</f>
        <v>8.6637643117029473E-3</v>
      </c>
      <c r="Y82" s="15">
        <f>Y_G!Y82-YConM!Y82-YConH!Y82-YConLC!Y82-YConK_T!Y82-YConKC!Y82</f>
        <v>-1.6370531299067462E-2</v>
      </c>
      <c r="Z82" s="15">
        <f>Y_G!Z82-YConM!Z82-YConH!Z82-YConLC!Z82-YConK_T!Z82-YConKC!Z82</f>
        <v>-2.9833263759167063E-3</v>
      </c>
      <c r="AA82" s="15">
        <f>Y_G!AA82-YConM!AA82-YConH!AA82-YConLC!AA82-YConK_T!AA82-YConKC!AA82</f>
        <v>-1.3841296915956187E-3</v>
      </c>
      <c r="AB82" s="15">
        <f>Y_G!AB82-YConM!AB82-YConH!AB82-YConLC!AB82-YConK_T!AB82-YConKC!AB82</f>
        <v>2.2425336954534067E-2</v>
      </c>
      <c r="AC82" s="15">
        <f>Y_G!AC82-YConM!AC82-YConH!AC82-YConLC!AC82-YConK_T!AC82-YConKC!AC82</f>
        <v>-3.1453191721773979E-2</v>
      </c>
      <c r="AD82" s="15"/>
      <c r="AF82" s="64">
        <f t="shared" si="10"/>
        <v>4.829406583285048E-2</v>
      </c>
      <c r="AG82" s="64">
        <f t="shared" si="11"/>
        <v>-3.8607561663736622E-3</v>
      </c>
      <c r="AH82" s="64">
        <f t="shared" si="12"/>
        <v>-1.8886693561839217E-2</v>
      </c>
      <c r="AI82" s="64">
        <f t="shared" si="13"/>
        <v>5.4288345592696694E-4</v>
      </c>
      <c r="AJ82" s="64">
        <f t="shared" si="14"/>
        <v>-5.9531684267639402E-3</v>
      </c>
      <c r="AK82" s="64">
        <f t="shared" si="15"/>
        <v>-1.1373724864106441E-2</v>
      </c>
      <c r="AL82" s="64">
        <f t="shared" si="16"/>
        <v>-2.7051424854184864E-3</v>
      </c>
      <c r="AM82" s="64">
        <f t="shared" si="17"/>
        <v>-2.2529462608681192E-3</v>
      </c>
      <c r="AN82" s="64">
        <f t="shared" si="18"/>
        <v>-4.5139273836199562E-3</v>
      </c>
      <c r="AO82" s="64">
        <f t="shared" si="19"/>
        <v>4.0272662267601261E-3</v>
      </c>
    </row>
    <row r="83" spans="1:41" x14ac:dyDescent="0.2">
      <c r="A83" s="4">
        <v>81</v>
      </c>
      <c r="B83" s="6" t="s">
        <v>118</v>
      </c>
      <c r="C83" s="15"/>
      <c r="D83" s="15">
        <f>Y_G!D83-YConM!D83-YConH!D83-YConLC!D83-YConK_T!D83-YConKC!D83</f>
        <v>-1.4803794535201323E-2</v>
      </c>
      <c r="E83" s="15">
        <f>Y_G!E83-YConM!E83-YConH!E83-YConLC!E83-YConK_T!E83-YConKC!E83</f>
        <v>2.419124884502443E-3</v>
      </c>
      <c r="F83" s="15">
        <f>Y_G!F83-YConM!F83-YConH!F83-YConLC!F83-YConK_T!F83-YConKC!F83</f>
        <v>-1.8706409791761438E-2</v>
      </c>
      <c r="G83" s="15">
        <f>Y_G!G83-YConM!G83-YConH!G83-YConLC!G83-YConK_T!G83-YConKC!G83</f>
        <v>-9.2363090181915922E-3</v>
      </c>
      <c r="H83" s="15">
        <f>Y_G!H83-YConM!H83-YConH!H83-YConLC!H83-YConK_T!H83-YConKC!H83</f>
        <v>-3.0438450544364296E-2</v>
      </c>
      <c r="I83" s="15">
        <f>Y_G!I83-YConM!I83-YConH!I83-YConLC!I83-YConK_T!I83-YConKC!I83</f>
        <v>1.3780180092777266E-2</v>
      </c>
      <c r="J83" s="15">
        <f>Y_G!J83-YConM!J83-YConH!J83-YConLC!J83-YConK_T!J83-YConKC!J83</f>
        <v>-1.7316697586989491E-2</v>
      </c>
      <c r="K83" s="15">
        <f>Y_G!K83-YConM!K83-YConH!K83-YConLC!K83-YConK_T!K83-YConKC!K83</f>
        <v>-2.8660727282246813E-2</v>
      </c>
      <c r="L83" s="15">
        <f>Y_G!L83-YConM!L83-YConH!L83-YConLC!L83-YConK_T!L83-YConKC!L83</f>
        <v>-1.008601943858572E-2</v>
      </c>
      <c r="M83" s="15">
        <f>Y_G!M83-YConM!M83-YConH!M83-YConLC!M83-YConK_T!M83-YConKC!M83</f>
        <v>-1.1907738709172982E-2</v>
      </c>
      <c r="N83" s="15">
        <f>Y_G!N83-YConM!N83-YConH!N83-YConLC!N83-YConK_T!N83-YConKC!N83</f>
        <v>9.5721012461892404E-3</v>
      </c>
      <c r="O83" s="15">
        <f>Y_G!O83-YConM!O83-YConH!O83-YConLC!O83-YConK_T!O83-YConKC!O83</f>
        <v>-3.0330818311046528E-2</v>
      </c>
      <c r="P83" s="15">
        <f>Y_G!P83-YConM!P83-YConH!P83-YConLC!P83-YConK_T!P83-YConKC!P83</f>
        <v>-1.9071768982569806E-2</v>
      </c>
      <c r="Q83" s="15">
        <f>Y_G!Q83-YConM!Q83-YConH!Q83-YConLC!Q83-YConK_T!Q83-YConKC!Q83</f>
        <v>-1.2945692467599945E-2</v>
      </c>
      <c r="R83" s="15">
        <f>Y_G!R83-YConM!R83-YConH!R83-YConLC!R83-YConK_T!R83-YConKC!R83</f>
        <v>-2.3830805883925561E-2</v>
      </c>
      <c r="S83" s="15">
        <f>Y_G!S83-YConM!S83-YConH!S83-YConLC!S83-YConK_T!S83-YConKC!S83</f>
        <v>-4.4606986855416336E-2</v>
      </c>
      <c r="T83" s="15">
        <f>Y_G!T83-YConM!T83-YConH!T83-YConLC!T83-YConK_T!T83-YConKC!T83</f>
        <v>-2.9588184007573761E-2</v>
      </c>
      <c r="U83" s="15">
        <f>Y_G!U83-YConM!U83-YConH!U83-YConLC!U83-YConK_T!U83-YConKC!U83</f>
        <v>2.5420458251003007E-4</v>
      </c>
      <c r="V83" s="15">
        <f>Y_G!V83-YConM!V83-YConH!V83-YConLC!V83-YConK_T!V83-YConKC!V83</f>
        <v>1.8512811593162454E-2</v>
      </c>
      <c r="W83" s="15">
        <f>Y_G!W83-YConM!W83-YConH!W83-YConLC!W83-YConK_T!W83-YConKC!W83</f>
        <v>2.3799921745575461E-2</v>
      </c>
      <c r="X83" s="15">
        <f>Y_G!X83-YConM!X83-YConH!X83-YConLC!X83-YConK_T!X83-YConKC!X83</f>
        <v>4.9768820333571426E-2</v>
      </c>
      <c r="Y83" s="15">
        <f>Y_G!Y83-YConM!Y83-YConH!Y83-YConLC!Y83-YConK_T!Y83-YConKC!Y83</f>
        <v>-1.2750012057880419E-2</v>
      </c>
      <c r="Z83" s="15">
        <f>Y_G!Z83-YConM!Z83-YConH!Z83-YConLC!Z83-YConK_T!Z83-YConKC!Z83</f>
        <v>-4.1153960009893659E-2</v>
      </c>
      <c r="AA83" s="15">
        <f>Y_G!AA83-YConM!AA83-YConH!AA83-YConLC!AA83-YConK_T!AA83-YConKC!AA83</f>
        <v>-2.3087937740410573E-3</v>
      </c>
      <c r="AB83" s="15">
        <f>Y_G!AB83-YConM!AB83-YConH!AB83-YConLC!AB83-YConK_T!AB83-YConKC!AB83</f>
        <v>-1.4737093350097631E-2</v>
      </c>
      <c r="AC83" s="15">
        <f>Y_G!AC83-YConM!AC83-YConH!AC83-YConLC!AC83-YConK_T!AC83-YConKC!AC83</f>
        <v>-1.7114096948898247E-2</v>
      </c>
      <c r="AD83" s="15"/>
      <c r="AF83" s="64">
        <f t="shared" si="10"/>
        <v>-8.4363728754075235E-3</v>
      </c>
      <c r="AG83" s="64">
        <f t="shared" si="11"/>
        <v>-1.1679816354161153E-2</v>
      </c>
      <c r="AH83" s="64">
        <f t="shared" si="12"/>
        <v>-2.6157214500111638E-2</v>
      </c>
      <c r="AI83" s="64">
        <f t="shared" si="13"/>
        <v>1.2549514849449123E-2</v>
      </c>
      <c r="AJ83" s="64">
        <f t="shared" si="14"/>
        <v>-1.7612791228162204E-2</v>
      </c>
      <c r="AK83" s="64">
        <f t="shared" si="15"/>
        <v>-1.8918515427136393E-2</v>
      </c>
      <c r="AL83" s="64">
        <f t="shared" si="16"/>
        <v>-2.5316381893565401E-3</v>
      </c>
      <c r="AM83" s="64">
        <f t="shared" si="17"/>
        <v>8.1685105067880962E-4</v>
      </c>
      <c r="AN83" s="64">
        <f t="shared" si="18"/>
        <v>-1.5925595149497939E-2</v>
      </c>
      <c r="AO83" s="64">
        <f t="shared" si="19"/>
        <v>-1.0267336021678676E-2</v>
      </c>
    </row>
    <row r="84" spans="1:41" x14ac:dyDescent="0.2">
      <c r="A84" s="4">
        <v>82</v>
      </c>
      <c r="B84" s="6" t="s">
        <v>119</v>
      </c>
      <c r="C84" s="15"/>
      <c r="D84" s="15">
        <f>Y_G!D84-YConM!D84-YConH!D84-YConLC!D84-YConK_T!D84-YConKC!D84</f>
        <v>-1.8244209189102273E-2</v>
      </c>
      <c r="E84" s="15">
        <f>Y_G!E84-YConM!E84-YConH!E84-YConLC!E84-YConK_T!E84-YConKC!E84</f>
        <v>1.5672649656058153E-2</v>
      </c>
      <c r="F84" s="15">
        <f>Y_G!F84-YConM!F84-YConH!F84-YConLC!F84-YConK_T!F84-YConKC!F84</f>
        <v>5.4868937602227601E-2</v>
      </c>
      <c r="G84" s="15">
        <f>Y_G!G84-YConM!G84-YConH!G84-YConLC!G84-YConK_T!G84-YConKC!G84</f>
        <v>-2.3307834114256656E-2</v>
      </c>
      <c r="H84" s="15">
        <f>Y_G!H84-YConM!H84-YConH!H84-YConLC!H84-YConK_T!H84-YConKC!H84</f>
        <v>5.6553500208949954E-2</v>
      </c>
      <c r="I84" s="15">
        <f>Y_G!I84-YConM!I84-YConH!I84-YConLC!I84-YConK_T!I84-YConKC!I84</f>
        <v>4.4174081475536753E-3</v>
      </c>
      <c r="J84" s="15">
        <f>Y_G!J84-YConM!J84-YConH!J84-YConLC!J84-YConK_T!J84-YConKC!J84</f>
        <v>4.934618198528655E-2</v>
      </c>
      <c r="K84" s="15">
        <f>Y_G!K84-YConM!K84-YConH!K84-YConLC!K84-YConK_T!K84-YConKC!K84</f>
        <v>-2.6798181003259026E-2</v>
      </c>
      <c r="L84" s="15">
        <f>Y_G!L84-YConM!L84-YConH!L84-YConLC!L84-YConK_T!L84-YConKC!L84</f>
        <v>2.2989378208281624E-3</v>
      </c>
      <c r="M84" s="15">
        <f>Y_G!M84-YConM!M84-YConH!M84-YConLC!M84-YConK_T!M84-YConKC!M84</f>
        <v>-8.4887602663089451E-3</v>
      </c>
      <c r="N84" s="15">
        <f>Y_G!N84-YConM!N84-YConH!N84-YConLC!N84-YConK_T!N84-YConKC!N84</f>
        <v>-2.1327232983983499E-3</v>
      </c>
      <c r="O84" s="15">
        <f>Y_G!O84-YConM!O84-YConH!O84-YConLC!O84-YConK_T!O84-YConKC!O84</f>
        <v>-5.5591824881439461E-2</v>
      </c>
      <c r="P84" s="15">
        <f>Y_G!P84-YConM!P84-YConH!P84-YConLC!P84-YConK_T!P84-YConKC!P84</f>
        <v>-1.118542991985742E-2</v>
      </c>
      <c r="Q84" s="15">
        <f>Y_G!Q84-YConM!Q84-YConH!Q84-YConLC!Q84-YConK_T!Q84-YConKC!Q84</f>
        <v>-4.9305695647518494E-2</v>
      </c>
      <c r="R84" s="15">
        <f>Y_G!R84-YConM!R84-YConH!R84-YConLC!R84-YConK_T!R84-YConKC!R84</f>
        <v>2.9636261695910677E-2</v>
      </c>
      <c r="S84" s="15">
        <f>Y_G!S84-YConM!S84-YConH!S84-YConLC!S84-YConK_T!S84-YConKC!S84</f>
        <v>1.5075485828136411E-2</v>
      </c>
      <c r="T84" s="15">
        <f>Y_G!T84-YConM!T84-YConH!T84-YConLC!T84-YConK_T!T84-YConKC!T84</f>
        <v>1.1279074975921484E-2</v>
      </c>
      <c r="U84" s="15">
        <f>Y_G!U84-YConM!U84-YConH!U84-YConLC!U84-YConK_T!U84-YConKC!U84</f>
        <v>-1.3992279508723219E-3</v>
      </c>
      <c r="V84" s="15">
        <f>Y_G!V84-YConM!V84-YConH!V84-YConLC!V84-YConK_T!V84-YConKC!V84</f>
        <v>8.4193812312717109E-2</v>
      </c>
      <c r="W84" s="15">
        <f>Y_G!W84-YConM!W84-YConH!W84-YConLC!W84-YConK_T!W84-YConKC!W84</f>
        <v>2.219531901456754E-2</v>
      </c>
      <c r="X84" s="15">
        <f>Y_G!X84-YConM!X84-YConH!X84-YConLC!X84-YConK_T!X84-YConKC!X84</f>
        <v>4.8737611590760508E-3</v>
      </c>
      <c r="Y84" s="15">
        <f>Y_G!Y84-YConM!Y84-YConH!Y84-YConLC!Y84-YConK_T!Y84-YConKC!Y84</f>
        <v>-4.9543662641759086E-3</v>
      </c>
      <c r="Z84" s="15">
        <f>Y_G!Z84-YConM!Z84-YConH!Z84-YConLC!Z84-YConK_T!Z84-YConKC!Z84</f>
        <v>1.4865975903769217E-3</v>
      </c>
      <c r="AA84" s="15">
        <f>Y_G!AA84-YConM!AA84-YConH!AA84-YConLC!AA84-YConK_T!AA84-YConKC!AA84</f>
        <v>1.5540557319824467E-2</v>
      </c>
      <c r="AB84" s="15">
        <f>Y_G!AB84-YConM!AB84-YConH!AB84-YConLC!AB84-YConK_T!AB84-YConKC!AB84</f>
        <v>1.0361364186990065E-2</v>
      </c>
      <c r="AC84" s="15">
        <f>Y_G!AC84-YConM!AC84-YConH!AC84-YConLC!AC84-YConK_T!AC84-YConKC!AC84</f>
        <v>8.5638625989529149E-2</v>
      </c>
      <c r="AD84" s="15"/>
      <c r="AF84" s="64">
        <f t="shared" si="10"/>
        <v>2.1640932300106545E-2</v>
      </c>
      <c r="AG84" s="64">
        <f t="shared" si="11"/>
        <v>2.8450910476296781E-3</v>
      </c>
      <c r="AH84" s="64">
        <f t="shared" si="12"/>
        <v>-1.4274240584953659E-2</v>
      </c>
      <c r="AI84" s="64">
        <f t="shared" si="13"/>
        <v>2.4228547902281974E-2</v>
      </c>
      <c r="AJ84" s="64">
        <f t="shared" si="14"/>
        <v>2.1614555764508939E-2</v>
      </c>
      <c r="AK84" s="64">
        <f t="shared" si="15"/>
        <v>-5.71457476866199E-3</v>
      </c>
      <c r="AL84" s="64">
        <f t="shared" si="16"/>
        <v>2.2921551833395455E-2</v>
      </c>
      <c r="AM84" s="64">
        <f t="shared" si="17"/>
        <v>1.6651941019679418E-2</v>
      </c>
      <c r="AN84" s="64">
        <f t="shared" si="18"/>
        <v>4.7999995088259605E-2</v>
      </c>
      <c r="AO84" s="64">
        <f t="shared" si="19"/>
        <v>1.1210977285914693E-2</v>
      </c>
    </row>
    <row r="85" spans="1:41" x14ac:dyDescent="0.2">
      <c r="A85" s="4">
        <v>83</v>
      </c>
      <c r="B85" s="6" t="s">
        <v>120</v>
      </c>
      <c r="C85" s="15"/>
      <c r="D85" s="15">
        <f>Y_G!D85-YConM!D85-YConH!D85-YConLC!D85-YConK_T!D85-YConKC!D85</f>
        <v>-0.13223557830515592</v>
      </c>
      <c r="E85" s="15">
        <f>Y_G!E85-YConM!E85-YConH!E85-YConLC!E85-YConK_T!E85-YConKC!E85</f>
        <v>1.332057923688023E-2</v>
      </c>
      <c r="F85" s="15">
        <f>Y_G!F85-YConM!F85-YConH!F85-YConLC!F85-YConK_T!F85-YConKC!F85</f>
        <v>-2.6594404539985007E-2</v>
      </c>
      <c r="G85" s="15">
        <f>Y_G!G85-YConM!G85-YConH!G85-YConLC!G85-YConK_T!G85-YConKC!G85</f>
        <v>-0.1348317473917135</v>
      </c>
      <c r="H85" s="15">
        <f>Y_G!H85-YConM!H85-YConH!H85-YConLC!H85-YConK_T!H85-YConKC!H85</f>
        <v>-9.749813114724816E-2</v>
      </c>
      <c r="I85" s="15">
        <f>Y_G!I85-YConM!I85-YConH!I85-YConLC!I85-YConK_T!I85-YConKC!I85</f>
        <v>-2.8880542392841546E-2</v>
      </c>
      <c r="J85" s="15">
        <f>Y_G!J85-YConM!J85-YConH!J85-YConLC!J85-YConK_T!J85-YConKC!J85</f>
        <v>-5.4744210588369396E-2</v>
      </c>
      <c r="K85" s="15">
        <f>Y_G!K85-YConM!K85-YConH!K85-YConLC!K85-YConK_T!K85-YConKC!K85</f>
        <v>2.4889299229683588E-2</v>
      </c>
      <c r="L85" s="15">
        <f>Y_G!L85-YConM!L85-YConH!L85-YConLC!L85-YConK_T!L85-YConKC!L85</f>
        <v>4.4037150994650935E-2</v>
      </c>
      <c r="M85" s="15">
        <f>Y_G!M85-YConM!M85-YConH!M85-YConLC!M85-YConK_T!M85-YConKC!M85</f>
        <v>-5.9726760242146525E-3</v>
      </c>
      <c r="N85" s="15">
        <f>Y_G!N85-YConM!N85-YConH!N85-YConLC!N85-YConK_T!N85-YConKC!N85</f>
        <v>1.9051854524711965E-2</v>
      </c>
      <c r="O85" s="15">
        <f>Y_G!O85-YConM!O85-YConH!O85-YConLC!O85-YConK_T!O85-YConKC!O85</f>
        <v>3.5640661988074064E-2</v>
      </c>
      <c r="P85" s="15">
        <f>Y_G!P85-YConM!P85-YConH!P85-YConLC!P85-YConK_T!P85-YConKC!P85</f>
        <v>7.5521563792578725E-2</v>
      </c>
      <c r="Q85" s="15">
        <f>Y_G!Q85-YConM!Q85-YConH!Q85-YConLC!Q85-YConK_T!Q85-YConKC!Q85</f>
        <v>-0.23512668085711677</v>
      </c>
      <c r="R85" s="15">
        <f>Y_G!R85-YConM!R85-YConH!R85-YConLC!R85-YConK_T!R85-YConKC!R85</f>
        <v>-8.802808645075294E-3</v>
      </c>
      <c r="S85" s="15">
        <f>Y_G!S85-YConM!S85-YConH!S85-YConLC!S85-YConK_T!S85-YConKC!S85</f>
        <v>-2.8395910793035104E-4</v>
      </c>
      <c r="T85" s="15">
        <f>Y_G!T85-YConM!T85-YConH!T85-YConLC!T85-YConK_T!T85-YConKC!T85</f>
        <v>-2.1767511064474891E-2</v>
      </c>
      <c r="U85" s="15">
        <f>Y_G!U85-YConM!U85-YConH!U85-YConLC!U85-YConK_T!U85-YConKC!U85</f>
        <v>4.2002787596035783E-2</v>
      </c>
      <c r="V85" s="15">
        <f>Y_G!V85-YConM!V85-YConH!V85-YConLC!V85-YConK_T!V85-YConKC!V85</f>
        <v>7.2917308771706046E-2</v>
      </c>
      <c r="W85" s="15">
        <f>Y_G!W85-YConM!W85-YConH!W85-YConLC!W85-YConK_T!W85-YConKC!W85</f>
        <v>2.8907336499944366E-2</v>
      </c>
      <c r="X85" s="15">
        <f>Y_G!X85-YConM!X85-YConH!X85-YConLC!X85-YConK_T!X85-YConKC!X85</f>
        <v>-5.5796665879002793E-3</v>
      </c>
      <c r="Y85" s="15">
        <f>Y_G!Y85-YConM!Y85-YConH!Y85-YConLC!Y85-YConK_T!Y85-YConKC!Y85</f>
        <v>-4.2867607633507283E-2</v>
      </c>
      <c r="Z85" s="15">
        <f>Y_G!Z85-YConM!Z85-YConH!Z85-YConLC!Z85-YConK_T!Z85-YConKC!Z85</f>
        <v>-3.9837355858715583E-3</v>
      </c>
      <c r="AA85" s="15">
        <f>Y_G!AA85-YConM!AA85-YConH!AA85-YConLC!AA85-YConK_T!AA85-YConKC!AA85</f>
        <v>6.4061721715123103E-3</v>
      </c>
      <c r="AB85" s="15">
        <f>Y_G!AB85-YConM!AB85-YConH!AB85-YConLC!AB85-YConK_T!AB85-YConKC!AB85</f>
        <v>-2.6422120330666949E-2</v>
      </c>
      <c r="AC85" s="15">
        <f>Y_G!AC85-YConM!AC85-YConH!AC85-YConLC!AC85-YConK_T!AC85-YConKC!AC85</f>
        <v>-5.2655007623662459E-2</v>
      </c>
      <c r="AD85" s="15"/>
      <c r="AF85" s="64">
        <f t="shared" si="10"/>
        <v>-5.4896849246981592E-2</v>
      </c>
      <c r="AG85" s="64">
        <f t="shared" si="11"/>
        <v>5.4522836272924884E-3</v>
      </c>
      <c r="AH85" s="64">
        <f t="shared" si="12"/>
        <v>-2.6610244565893927E-2</v>
      </c>
      <c r="AI85" s="64">
        <f t="shared" si="13"/>
        <v>2.3296051043062205E-2</v>
      </c>
      <c r="AJ85" s="64">
        <f t="shared" si="14"/>
        <v>-2.3904459800439187E-2</v>
      </c>
      <c r="AK85" s="64">
        <f t="shared" si="15"/>
        <v>-1.0578980469300718E-2</v>
      </c>
      <c r="AL85" s="64">
        <f t="shared" si="16"/>
        <v>-3.0420437868849124E-4</v>
      </c>
      <c r="AM85" s="64">
        <f t="shared" si="17"/>
        <v>9.5043855209305615E-3</v>
      </c>
      <c r="AN85" s="64">
        <f t="shared" si="18"/>
        <v>-3.9538563977164702E-2</v>
      </c>
      <c r="AO85" s="64">
        <f t="shared" si="19"/>
        <v>-1.5332643788592004E-2</v>
      </c>
    </row>
    <row r="86" spans="1:41" x14ac:dyDescent="0.2">
      <c r="A86" s="4">
        <v>84</v>
      </c>
      <c r="B86" s="6" t="s">
        <v>121</v>
      </c>
      <c r="C86" s="15"/>
      <c r="D86" s="15">
        <f>Y_G!D86-YConM!D86-YConH!D86-YConLC!D86-YConK_T!D86-YConKC!D86</f>
        <v>4.2131657977669615E-3</v>
      </c>
      <c r="E86" s="15">
        <f>Y_G!E86-YConM!E86-YConH!E86-YConLC!E86-YConK_T!E86-YConKC!E86</f>
        <v>3.3250610422995235E-4</v>
      </c>
      <c r="F86" s="15">
        <f>Y_G!F86-YConM!F86-YConH!F86-YConLC!F86-YConK_T!F86-YConKC!F86</f>
        <v>7.5231768556865706E-3</v>
      </c>
      <c r="G86" s="15">
        <f>Y_G!G86-YConM!G86-YConH!G86-YConLC!G86-YConK_T!G86-YConKC!G86</f>
        <v>1.083426982656787E-2</v>
      </c>
      <c r="H86" s="15">
        <f>Y_G!H86-YConM!H86-YConH!H86-YConLC!H86-YConK_T!H86-YConKC!H86</f>
        <v>1.9926485801560187E-2</v>
      </c>
      <c r="I86" s="15">
        <f>Y_G!I86-YConM!I86-YConH!I86-YConLC!I86-YConK_T!I86-YConKC!I86</f>
        <v>2.2318779877680862E-2</v>
      </c>
      <c r="J86" s="15">
        <f>Y_G!J86-YConM!J86-YConH!J86-YConLC!J86-YConK_T!J86-YConKC!J86</f>
        <v>1.2183914748128783E-2</v>
      </c>
      <c r="K86" s="15">
        <f>Y_G!K86-YConM!K86-YConH!K86-YConLC!K86-YConK_T!K86-YConKC!K86</f>
        <v>1.620938303126588E-2</v>
      </c>
      <c r="L86" s="15">
        <f>Y_G!L86-YConM!L86-YConH!L86-YConLC!L86-YConK_T!L86-YConKC!L86</f>
        <v>1.4761300933833715E-2</v>
      </c>
      <c r="M86" s="15">
        <f>Y_G!M86-YConM!M86-YConH!M86-YConLC!M86-YConK_T!M86-YConKC!M86</f>
        <v>1.0331259609652657E-2</v>
      </c>
      <c r="N86" s="15">
        <f>Y_G!N86-YConM!N86-YConH!N86-YConLC!N86-YConK_T!N86-YConKC!N86</f>
        <v>1.3991991164884345E-2</v>
      </c>
      <c r="O86" s="15">
        <f>Y_G!O86-YConM!O86-YConH!O86-YConLC!O86-YConK_T!O86-YConKC!O86</f>
        <v>1.0149308077682146E-2</v>
      </c>
      <c r="P86" s="15">
        <f>Y_G!P86-YConM!P86-YConH!P86-YConLC!P86-YConK_T!P86-YConKC!P86</f>
        <v>7.8859335900394109E-3</v>
      </c>
      <c r="Q86" s="15">
        <f>Y_G!Q86-YConM!Q86-YConH!Q86-YConLC!Q86-YConK_T!Q86-YConKC!Q86</f>
        <v>1.6036110601103881E-2</v>
      </c>
      <c r="R86" s="15">
        <f>Y_G!R86-YConM!R86-YConH!R86-YConLC!R86-YConK_T!R86-YConKC!R86</f>
        <v>2.0810985767861671E-2</v>
      </c>
      <c r="S86" s="15">
        <f>Y_G!S86-YConM!S86-YConH!S86-YConLC!S86-YConK_T!S86-YConKC!S86</f>
        <v>2.1367347139194477E-2</v>
      </c>
      <c r="T86" s="15">
        <f>Y_G!T86-YConM!T86-YConH!T86-YConLC!T86-YConK_T!T86-YConKC!T86</f>
        <v>1.3706676872922395E-2</v>
      </c>
      <c r="U86" s="15">
        <f>Y_G!U86-YConM!U86-YConH!U86-YConLC!U86-YConK_T!U86-YConKC!U86</f>
        <v>6.4481124960278999E-3</v>
      </c>
      <c r="V86" s="15">
        <f>Y_G!V86-YConM!V86-YConH!V86-YConLC!V86-YConK_T!V86-YConKC!V86</f>
        <v>9.7325377547994377E-3</v>
      </c>
      <c r="W86" s="15">
        <f>Y_G!W86-YConM!W86-YConH!W86-YConLC!W86-YConK_T!W86-YConKC!W86</f>
        <v>1.7116419667802564E-2</v>
      </c>
      <c r="X86" s="15">
        <f>Y_G!X86-YConM!X86-YConH!X86-YConLC!X86-YConK_T!X86-YConKC!X86</f>
        <v>8.9143266913072963E-3</v>
      </c>
      <c r="Y86" s="15">
        <f>Y_G!Y86-YConM!Y86-YConH!Y86-YConLC!Y86-YConK_T!Y86-YConKC!Y86</f>
        <v>4.3072298816457079E-3</v>
      </c>
      <c r="Z86" s="15">
        <f>Y_G!Z86-YConM!Z86-YConH!Z86-YConLC!Z86-YConK_T!Z86-YConKC!Z86</f>
        <v>1.5091080692571545E-2</v>
      </c>
      <c r="AA86" s="15">
        <f>Y_G!AA86-YConM!AA86-YConH!AA86-YConLC!AA86-YConK_T!AA86-YConKC!AA86</f>
        <v>1.8392045678475306E-2</v>
      </c>
      <c r="AB86" s="15">
        <f>Y_G!AB86-YConM!AB86-YConH!AB86-YConLC!AB86-YConK_T!AB86-YConKC!AB86</f>
        <v>2.035100573327769E-2</v>
      </c>
      <c r="AC86" s="15">
        <f>Y_G!AC86-YConM!AC86-YConH!AC86-YConLC!AC86-YConK_T!AC86-YConKC!AC86</f>
        <v>1.0437760613253647E-3</v>
      </c>
      <c r="AD86" s="15"/>
      <c r="AF86" s="64">
        <f t="shared" si="10"/>
        <v>1.2187043693145088E-2</v>
      </c>
      <c r="AG86" s="64">
        <f t="shared" si="11"/>
        <v>1.3495569897553078E-2</v>
      </c>
      <c r="AH86" s="64">
        <f t="shared" si="12"/>
        <v>1.524993703517632E-2</v>
      </c>
      <c r="AI86" s="64">
        <f t="shared" si="13"/>
        <v>1.1183614696571918E-2</v>
      </c>
      <c r="AJ86" s="64">
        <f t="shared" si="14"/>
        <v>1.1837027609459124E-2</v>
      </c>
      <c r="AK86" s="64">
        <f t="shared" si="15"/>
        <v>1.4372753466364695E-2</v>
      </c>
      <c r="AL86" s="64">
        <f t="shared" si="16"/>
        <v>1.1510321153015521E-2</v>
      </c>
      <c r="AM86" s="64">
        <f t="shared" si="17"/>
        <v>1.171355371694402E-2</v>
      </c>
      <c r="AN86" s="64">
        <f t="shared" si="18"/>
        <v>1.0697390897301528E-2</v>
      </c>
      <c r="AO86" s="64">
        <f t="shared" si="19"/>
        <v>1.2790638586381107E-2</v>
      </c>
    </row>
    <row r="87" spans="1:41" x14ac:dyDescent="0.2">
      <c r="A87" s="4">
        <v>85</v>
      </c>
      <c r="B87" s="6" t="s">
        <v>122</v>
      </c>
      <c r="C87" s="15"/>
      <c r="D87" s="15">
        <f>Y_G!D87-YConM!D87-YConH!D87-YConLC!D87-YConK_T!D87-YConKC!D87</f>
        <v>-4.0313206889596859E-2</v>
      </c>
      <c r="E87" s="15">
        <f>Y_G!E87-YConM!E87-YConH!E87-YConLC!E87-YConK_T!E87-YConKC!E87</f>
        <v>-2.969563564106081E-2</v>
      </c>
      <c r="F87" s="15">
        <f>Y_G!F87-YConM!F87-YConH!F87-YConLC!F87-YConK_T!F87-YConKC!F87</f>
        <v>-3.4714837453082306E-2</v>
      </c>
      <c r="G87" s="15">
        <f>Y_G!G87-YConM!G87-YConH!G87-YConLC!G87-YConK_T!G87-YConKC!G87</f>
        <v>-8.9995869991798774E-2</v>
      </c>
      <c r="H87" s="15">
        <f>Y_G!H87-YConM!H87-YConH!H87-YConLC!H87-YConK_T!H87-YConKC!H87</f>
        <v>-2.7380979110537534E-2</v>
      </c>
      <c r="I87" s="15">
        <f>Y_G!I87-YConM!I87-YConH!I87-YConLC!I87-YConK_T!I87-YConKC!I87</f>
        <v>-5.2672814684733603E-3</v>
      </c>
      <c r="J87" s="15">
        <f>Y_G!J87-YConM!J87-YConH!J87-YConLC!J87-YConK_T!J87-YConKC!J87</f>
        <v>1.3576495998259041E-3</v>
      </c>
      <c r="K87" s="15">
        <f>Y_G!K87-YConM!K87-YConH!K87-YConLC!K87-YConK_T!K87-YConKC!K87</f>
        <v>-1.7577970094865336E-2</v>
      </c>
      <c r="L87" s="15">
        <f>Y_G!L87-YConM!L87-YConH!L87-YConLC!L87-YConK_T!L87-YConKC!L87</f>
        <v>9.1973797610009605E-3</v>
      </c>
      <c r="M87" s="15">
        <f>Y_G!M87-YConM!M87-YConH!M87-YConLC!M87-YConK_T!M87-YConKC!M87</f>
        <v>5.7711395848111403E-3</v>
      </c>
      <c r="N87" s="15">
        <f>Y_G!N87-YConM!N87-YConH!N87-YConLC!N87-YConK_T!N87-YConKC!N87</f>
        <v>1.2872759022267664E-2</v>
      </c>
      <c r="O87" s="15">
        <f>Y_G!O87-YConM!O87-YConH!O87-YConLC!O87-YConK_T!O87-YConKC!O87</f>
        <v>-5.314146721243581E-3</v>
      </c>
      <c r="P87" s="15">
        <f>Y_G!P87-YConM!P87-YConH!P87-YConLC!P87-YConK_T!P87-YConKC!P87</f>
        <v>-3.2027655967473513E-2</v>
      </c>
      <c r="Q87" s="15">
        <f>Y_G!Q87-YConM!Q87-YConH!Q87-YConLC!Q87-YConK_T!Q87-YConKC!Q87</f>
        <v>-3.4063096922054607E-2</v>
      </c>
      <c r="R87" s="15">
        <f>Y_G!R87-YConM!R87-YConH!R87-YConLC!R87-YConK_T!R87-YConKC!R87</f>
        <v>-2.4361016619664871E-2</v>
      </c>
      <c r="S87" s="15">
        <f>Y_G!S87-YConM!S87-YConH!S87-YConLC!S87-YConK_T!S87-YConKC!S87</f>
        <v>1.0923564574232606E-2</v>
      </c>
      <c r="T87" s="15">
        <f>Y_G!T87-YConM!T87-YConH!T87-YConLC!T87-YConK_T!T87-YConKC!T87</f>
        <v>1.5048955696245493E-2</v>
      </c>
      <c r="U87" s="15">
        <f>Y_G!U87-YConM!U87-YConH!U87-YConLC!U87-YConK_T!U87-YConKC!U87</f>
        <v>-1.5869849902668508E-2</v>
      </c>
      <c r="V87" s="15">
        <f>Y_G!V87-YConM!V87-YConH!V87-YConLC!V87-YConK_T!V87-YConKC!V87</f>
        <v>4.2625531826960474E-2</v>
      </c>
      <c r="W87" s="15">
        <f>Y_G!W87-YConM!W87-YConH!W87-YConLC!W87-YConK_T!W87-YConKC!W87</f>
        <v>2.5787080729956936E-2</v>
      </c>
      <c r="X87" s="15">
        <f>Y_G!X87-YConM!X87-YConH!X87-YConLC!X87-YConK_T!X87-YConKC!X87</f>
        <v>-7.3858781156291202E-3</v>
      </c>
      <c r="Y87" s="15">
        <f>Y_G!Y87-YConM!Y87-YConH!Y87-YConLC!Y87-YConK_T!Y87-YConKC!Y87</f>
        <v>-1.3550507269275886E-2</v>
      </c>
      <c r="Z87" s="15">
        <f>Y_G!Z87-YConM!Z87-YConH!Z87-YConLC!Z87-YConK_T!Z87-YConKC!Z87</f>
        <v>-2.1019951750667981E-2</v>
      </c>
      <c r="AA87" s="15">
        <f>Y_G!AA87-YConM!AA87-YConH!AA87-YConLC!AA87-YConK_T!AA87-YConKC!AA87</f>
        <v>-1.5063971553227008E-2</v>
      </c>
      <c r="AB87" s="15">
        <f>Y_G!AB87-YConM!AB87-YConH!AB87-YConLC!AB87-YConK_T!AB87-YConKC!AB87</f>
        <v>-2.9653723375071359E-4</v>
      </c>
      <c r="AC87" s="15">
        <f>Y_G!AC87-YConM!AC87-YConH!AC87-YConLC!AC87-YConK_T!AC87-YConKC!AC87</f>
        <v>-2.8694754008394299E-2</v>
      </c>
      <c r="AD87" s="15"/>
      <c r="AF87" s="64">
        <f t="shared" si="10"/>
        <v>-3.7410920732990557E-2</v>
      </c>
      <c r="AG87" s="64">
        <f t="shared" si="11"/>
        <v>2.3241915746080666E-3</v>
      </c>
      <c r="AH87" s="64">
        <f t="shared" si="12"/>
        <v>-1.6968470331240795E-2</v>
      </c>
      <c r="AI87" s="64">
        <f t="shared" si="13"/>
        <v>1.2041168046973054E-2</v>
      </c>
      <c r="AJ87" s="64">
        <f t="shared" si="14"/>
        <v>-1.5725144363063177E-2</v>
      </c>
      <c r="AK87" s="64">
        <f t="shared" si="15"/>
        <v>-7.3221393783163644E-3</v>
      </c>
      <c r="AL87" s="64">
        <f t="shared" si="16"/>
        <v>-1.841988158045062E-3</v>
      </c>
      <c r="AM87" s="64">
        <f t="shared" si="17"/>
        <v>1.3214262077117988E-3</v>
      </c>
      <c r="AN87" s="64">
        <f t="shared" si="18"/>
        <v>-1.4495645621072506E-2</v>
      </c>
      <c r="AO87" s="64">
        <f t="shared" si="19"/>
        <v>-1.1147835161142681E-2</v>
      </c>
    </row>
    <row r="88" spans="1:41" x14ac:dyDescent="0.2">
      <c r="A88" s="4">
        <v>86</v>
      </c>
      <c r="B88" s="6" t="s">
        <v>123</v>
      </c>
      <c r="C88" s="15"/>
      <c r="D88" s="15">
        <f>Y_G!D88-YConM!D88-YConH!D88-YConLC!D88-YConK_T!D88-YConKC!D88</f>
        <v>-2.1526542194979528E-2</v>
      </c>
      <c r="E88" s="15">
        <f>Y_G!E88-YConM!E88-YConH!E88-YConLC!E88-YConK_T!E88-YConKC!E88</f>
        <v>5.6948608183778563E-3</v>
      </c>
      <c r="F88" s="15">
        <f>Y_G!F88-YConM!F88-YConH!F88-YConLC!F88-YConK_T!F88-YConKC!F88</f>
        <v>-2.7613404636973794E-2</v>
      </c>
      <c r="G88" s="15">
        <f>Y_G!G88-YConM!G88-YConH!G88-YConLC!G88-YConK_T!G88-YConKC!G88</f>
        <v>-2.6154786112228767E-2</v>
      </c>
      <c r="H88" s="15">
        <f>Y_G!H88-YConM!H88-YConH!H88-YConLC!H88-YConK_T!H88-YConKC!H88</f>
        <v>-2.1536184053623633E-2</v>
      </c>
      <c r="I88" s="15">
        <f>Y_G!I88-YConM!I88-YConH!I88-YConLC!I88-YConK_T!I88-YConKC!I88</f>
        <v>-1.0748506256391755E-2</v>
      </c>
      <c r="J88" s="15">
        <f>Y_G!J88-YConM!J88-YConH!J88-YConLC!J88-YConK_T!J88-YConKC!J88</f>
        <v>7.798985624232743E-4</v>
      </c>
      <c r="K88" s="15">
        <f>Y_G!K88-YConM!K88-YConH!K88-YConLC!K88-YConK_T!K88-YConKC!K88</f>
        <v>3.1788272661718638E-2</v>
      </c>
      <c r="L88" s="15">
        <f>Y_G!L88-YConM!L88-YConH!L88-YConLC!L88-YConK_T!L88-YConKC!L88</f>
        <v>7.679550036834462E-3</v>
      </c>
      <c r="M88" s="15">
        <f>Y_G!M88-YConM!M88-YConH!M88-YConLC!M88-YConK_T!M88-YConKC!M88</f>
        <v>-6.0064139154157502E-2</v>
      </c>
      <c r="N88" s="15">
        <f>Y_G!N88-YConM!N88-YConH!N88-YConLC!N88-YConK_T!N88-YConKC!N88</f>
        <v>-2.6708705068026802E-2</v>
      </c>
      <c r="O88" s="15">
        <f>Y_G!O88-YConM!O88-YConH!O88-YConLC!O88-YConK_T!O88-YConKC!O88</f>
        <v>5.2832808222533119E-3</v>
      </c>
      <c r="P88" s="15">
        <f>Y_G!P88-YConM!P88-YConH!P88-YConLC!P88-YConK_T!P88-YConKC!P88</f>
        <v>2.2458357210868238E-2</v>
      </c>
      <c r="Q88" s="15">
        <f>Y_G!Q88-YConM!Q88-YConH!Q88-YConLC!Q88-YConK_T!Q88-YConKC!Q88</f>
        <v>-3.8210763644765406E-3</v>
      </c>
      <c r="R88" s="15">
        <f>Y_G!R88-YConM!R88-YConH!R88-YConLC!R88-YConK_T!R88-YConKC!R88</f>
        <v>-2.3254651802158438E-2</v>
      </c>
      <c r="S88" s="15">
        <f>Y_G!S88-YConM!S88-YConH!S88-YConLC!S88-YConK_T!S88-YConKC!S88</f>
        <v>-3.8860944962944226E-2</v>
      </c>
      <c r="T88" s="15">
        <f>Y_G!T88-YConM!T88-YConH!T88-YConLC!T88-YConK_T!T88-YConKC!T88</f>
        <v>-9.190953980183738E-3</v>
      </c>
      <c r="U88" s="15">
        <f>Y_G!U88-YConM!U88-YConH!U88-YConLC!U88-YConK_T!U88-YConKC!U88</f>
        <v>2.1615636597031654E-2</v>
      </c>
      <c r="V88" s="15">
        <f>Y_G!V88-YConM!V88-YConH!V88-YConLC!V88-YConK_T!V88-YConKC!V88</f>
        <v>9.8081525713972374E-3</v>
      </c>
      <c r="W88" s="15">
        <f>Y_G!W88-YConM!W88-YConH!W88-YConLC!W88-YConK_T!W88-YConKC!W88</f>
        <v>2.3541007744619268E-2</v>
      </c>
      <c r="X88" s="15">
        <f>Y_G!X88-YConM!X88-YConH!X88-YConLC!X88-YConK_T!X88-YConKC!X88</f>
        <v>-1.7661314381059549E-2</v>
      </c>
      <c r="Y88" s="15">
        <f>Y_G!Y88-YConM!Y88-YConH!Y88-YConLC!Y88-YConK_T!Y88-YConKC!Y88</f>
        <v>-1.4842217610301356E-2</v>
      </c>
      <c r="Z88" s="15">
        <f>Y_G!Z88-YConM!Z88-YConH!Z88-YConLC!Z88-YConK_T!Z88-YConKC!Z88</f>
        <v>-2.9639101739854821E-2</v>
      </c>
      <c r="AA88" s="15">
        <f>Y_G!AA88-YConM!AA88-YConH!AA88-YConLC!AA88-YConK_T!AA88-YConKC!AA88</f>
        <v>-1.9881141200986559E-2</v>
      </c>
      <c r="AB88" s="15">
        <f>Y_G!AB88-YConM!AB88-YConH!AB88-YConLC!AB88-YConK_T!AB88-YConKC!AB88</f>
        <v>-1.1498168847136711E-2</v>
      </c>
      <c r="AC88" s="15">
        <f>Y_G!AC88-YConM!AC88-YConH!AC88-YConLC!AC88-YConK_T!AC88-YConKC!AC88</f>
        <v>-4.4866403978942711E-2</v>
      </c>
      <c r="AD88" s="15"/>
      <c r="AF88" s="64">
        <f t="shared" si="10"/>
        <v>-1.6071604048168021E-2</v>
      </c>
      <c r="AG88" s="64">
        <f t="shared" si="11"/>
        <v>-9.3050245922415876E-3</v>
      </c>
      <c r="AH88" s="64">
        <f t="shared" si="12"/>
        <v>-7.6390070192915317E-3</v>
      </c>
      <c r="AI88" s="64">
        <f t="shared" si="13"/>
        <v>5.6225057103609739E-3</v>
      </c>
      <c r="AJ88" s="64">
        <f t="shared" si="14"/>
        <v>-2.4145406675444431E-2</v>
      </c>
      <c r="AK88" s="64">
        <f t="shared" si="15"/>
        <v>-8.4720158057665588E-3</v>
      </c>
      <c r="AL88" s="64">
        <f t="shared" si="16"/>
        <v>-9.261450482541728E-3</v>
      </c>
      <c r="AM88" s="64">
        <f t="shared" si="17"/>
        <v>-4.5312414999172327E-3</v>
      </c>
      <c r="AN88" s="64">
        <f t="shared" si="18"/>
        <v>-2.8182286413039711E-2</v>
      </c>
      <c r="AO88" s="64">
        <f t="shared" si="19"/>
        <v>-1.0307707324956917E-2</v>
      </c>
    </row>
    <row r="89" spans="1:41" x14ac:dyDescent="0.2">
      <c r="A89" s="4">
        <v>87</v>
      </c>
      <c r="B89" s="6" t="s">
        <v>124</v>
      </c>
      <c r="C89" s="15"/>
      <c r="D89" s="15">
        <f>Y_G!D89-YConM!D89-YConH!D89-YConLC!D89-YConK_T!D89-YConKC!D89</f>
        <v>2.4511981364899665E-2</v>
      </c>
      <c r="E89" s="15">
        <f>Y_G!E89-YConM!E89-YConH!E89-YConLC!E89-YConK_T!E89-YConKC!E89</f>
        <v>6.4957144122211166E-2</v>
      </c>
      <c r="F89" s="15">
        <f>Y_G!F89-YConM!F89-YConH!F89-YConLC!F89-YConK_T!F89-YConKC!F89</f>
        <v>1.1642727317065235E-3</v>
      </c>
      <c r="G89" s="15">
        <f>Y_G!G89-YConM!G89-YConH!G89-YConLC!G89-YConK_T!G89-YConKC!G89</f>
        <v>6.1872449755685684E-2</v>
      </c>
      <c r="H89" s="15">
        <f>Y_G!H89-YConM!H89-YConH!H89-YConLC!H89-YConK_T!H89-YConKC!H89</f>
        <v>-6.5636918823114756E-3</v>
      </c>
      <c r="I89" s="15">
        <f>Y_G!I89-YConM!I89-YConH!I89-YConLC!I89-YConK_T!I89-YConKC!I89</f>
        <v>5.843981284954702E-3</v>
      </c>
      <c r="J89" s="15">
        <f>Y_G!J89-YConM!J89-YConH!J89-YConLC!J89-YConK_T!J89-YConKC!J89</f>
        <v>-4.5333789898077091E-3</v>
      </c>
      <c r="K89" s="15">
        <f>Y_G!K89-YConM!K89-YConH!K89-YConLC!K89-YConK_T!K89-YConKC!K89</f>
        <v>-2.1166257549163622E-2</v>
      </c>
      <c r="L89" s="15">
        <f>Y_G!L89-YConM!L89-YConH!L89-YConLC!L89-YConK_T!L89-YConKC!L89</f>
        <v>-1.4653092580852553E-2</v>
      </c>
      <c r="M89" s="15">
        <f>Y_G!M89-YConM!M89-YConH!M89-YConLC!M89-YConK_T!M89-YConKC!M89</f>
        <v>1.4556209359079926E-2</v>
      </c>
      <c r="N89" s="15">
        <f>Y_G!N89-YConM!N89-YConH!N89-YConLC!N89-YConK_T!N89-YConKC!N89</f>
        <v>-7.8076263651820466E-2</v>
      </c>
      <c r="O89" s="15">
        <f>Y_G!O89-YConM!O89-YConH!O89-YConLC!O89-YConK_T!O89-YConKC!O89</f>
        <v>-7.7955669388387293E-4</v>
      </c>
      <c r="P89" s="15">
        <f>Y_G!P89-YConM!P89-YConH!P89-YConLC!P89-YConK_T!P89-YConKC!P89</f>
        <v>3.8232714820630475E-3</v>
      </c>
      <c r="Q89" s="15">
        <f>Y_G!Q89-YConM!Q89-YConH!Q89-YConLC!Q89-YConK_T!Q89-YConKC!Q89</f>
        <v>-4.2544087868448523E-2</v>
      </c>
      <c r="R89" s="15">
        <f>Y_G!R89-YConM!R89-YConH!R89-YConLC!R89-YConK_T!R89-YConKC!R89</f>
        <v>-3.3537545429530399E-2</v>
      </c>
      <c r="S89" s="15">
        <f>Y_G!S89-YConM!S89-YConH!S89-YConLC!S89-YConK_T!S89-YConKC!S89</f>
        <v>-1.2319252980517868E-2</v>
      </c>
      <c r="T89" s="15">
        <f>Y_G!T89-YConM!T89-YConH!T89-YConLC!T89-YConK_T!T89-YConKC!T89</f>
        <v>-5.3070653431973678E-3</v>
      </c>
      <c r="U89" s="15">
        <f>Y_G!U89-YConM!U89-YConH!U89-YConLC!U89-YConK_T!U89-YConKC!U89</f>
        <v>4.1079893672287482E-2</v>
      </c>
      <c r="V89" s="15">
        <f>Y_G!V89-YConM!V89-YConH!V89-YConLC!V89-YConK_T!V89-YConKC!V89</f>
        <v>-3.7777627290731988E-2</v>
      </c>
      <c r="W89" s="15">
        <f>Y_G!W89-YConM!W89-YConH!W89-YConLC!W89-YConK_T!W89-YConKC!W89</f>
        <v>2.1583150032125974E-2</v>
      </c>
      <c r="X89" s="15">
        <f>Y_G!X89-YConM!X89-YConH!X89-YConLC!X89-YConK_T!X89-YConKC!X89</f>
        <v>2.0825258318715283E-2</v>
      </c>
      <c r="Y89" s="15">
        <f>Y_G!Y89-YConM!Y89-YConH!Y89-YConLC!Y89-YConK_T!Y89-YConKC!Y89</f>
        <v>1.0781544906095947E-2</v>
      </c>
      <c r="Z89" s="15">
        <f>Y_G!Z89-YConM!Z89-YConH!Z89-YConLC!Z89-YConK_T!Z89-YConKC!Z89</f>
        <v>-4.0424762713260058E-2</v>
      </c>
      <c r="AA89" s="15">
        <f>Y_G!AA89-YConM!AA89-YConH!AA89-YConLC!AA89-YConK_T!AA89-YConKC!AA89</f>
        <v>-3.7585398835502954E-4</v>
      </c>
      <c r="AB89" s="15">
        <f>Y_G!AB89-YConM!AB89-YConH!AB89-YConLC!AB89-YConK_T!AB89-YConKC!AB89</f>
        <v>-6.5221039262119557E-3</v>
      </c>
      <c r="AC89" s="15">
        <f>Y_G!AC89-YConM!AC89-YConH!AC89-YConLC!AC89-YConK_T!AC89-YConKC!AC89</f>
        <v>-8.3684595900680187E-3</v>
      </c>
      <c r="AD89" s="15"/>
      <c r="AF89" s="64">
        <f t="shared" si="10"/>
        <v>2.5454831202449325E-2</v>
      </c>
      <c r="AG89" s="64">
        <f t="shared" si="11"/>
        <v>-2.0774556682512886E-2</v>
      </c>
      <c r="AH89" s="64">
        <f t="shared" si="12"/>
        <v>-1.7071434298063522E-2</v>
      </c>
      <c r="AI89" s="64">
        <f t="shared" si="13"/>
        <v>8.080721877839878E-3</v>
      </c>
      <c r="AJ89" s="64">
        <f t="shared" si="14"/>
        <v>-8.9819270623598228E-3</v>
      </c>
      <c r="AK89" s="64">
        <f t="shared" si="15"/>
        <v>-1.8922995490288204E-2</v>
      </c>
      <c r="AL89" s="64">
        <f t="shared" si="16"/>
        <v>-4.5060259225997276E-4</v>
      </c>
      <c r="AM89" s="64">
        <f t="shared" si="17"/>
        <v>1.2980671992100308E-3</v>
      </c>
      <c r="AN89" s="64">
        <f t="shared" si="18"/>
        <v>-7.4452817581399872E-3</v>
      </c>
      <c r="AO89" s="64">
        <f t="shared" si="19"/>
        <v>-2.6584729925294066E-3</v>
      </c>
    </row>
    <row r="90" spans="1:41" x14ac:dyDescent="0.2">
      <c r="A90" s="4">
        <v>88</v>
      </c>
      <c r="B90" s="6" t="s">
        <v>125</v>
      </c>
      <c r="C90" s="15"/>
      <c r="D90" s="15">
        <f>Y_G!D90-YConM!D90-YConH!D90-YConLC!D90-YConK_T!D90-YConKC!D90</f>
        <v>-3.1406395384818792E-2</v>
      </c>
      <c r="E90" s="15">
        <f>Y_G!E90-YConM!E90-YConH!E90-YConLC!E90-YConK_T!E90-YConKC!E90</f>
        <v>8.5967141838298095E-2</v>
      </c>
      <c r="F90" s="15">
        <f>Y_G!F90-YConM!F90-YConH!F90-YConLC!F90-YConK_T!F90-YConKC!F90</f>
        <v>6.0454504650340052E-3</v>
      </c>
      <c r="G90" s="15">
        <f>Y_G!G90-YConM!G90-YConH!G90-YConLC!G90-YConK_T!G90-YConKC!G90</f>
        <v>2.986155336603364E-2</v>
      </c>
      <c r="H90" s="15">
        <f>Y_G!H90-YConM!H90-YConH!H90-YConLC!H90-YConK_T!H90-YConKC!H90</f>
        <v>0.1018248537705249</v>
      </c>
      <c r="I90" s="15">
        <f>Y_G!I90-YConM!I90-YConH!I90-YConLC!I90-YConK_T!I90-YConKC!I90</f>
        <v>0.15865483102129224</v>
      </c>
      <c r="J90" s="15">
        <f>Y_G!J90-YConM!J90-YConH!J90-YConLC!J90-YConK_T!J90-YConKC!J90</f>
        <v>0.10983489764068344</v>
      </c>
      <c r="K90" s="15">
        <f>Y_G!K90-YConM!K90-YConH!K90-YConLC!K90-YConK_T!K90-YConKC!K90</f>
        <v>7.2035651402052286E-2</v>
      </c>
      <c r="L90" s="15">
        <f>Y_G!L90-YConM!L90-YConH!L90-YConLC!L90-YConK_T!L90-YConKC!L90</f>
        <v>4.3980009872573597E-2</v>
      </c>
      <c r="M90" s="15">
        <f>Y_G!M90-YConM!M90-YConH!M90-YConLC!M90-YConK_T!M90-YConKC!M90</f>
        <v>2.99257419624104E-2</v>
      </c>
      <c r="N90" s="15">
        <f>Y_G!N90-YConM!N90-YConH!N90-YConLC!N90-YConK_T!N90-YConKC!N90</f>
        <v>-2.8189891215181808E-2</v>
      </c>
      <c r="O90" s="15">
        <f>Y_G!O90-YConM!O90-YConH!O90-YConLC!O90-YConK_T!O90-YConKC!O90</f>
        <v>-0.11745395102330292</v>
      </c>
      <c r="P90" s="15">
        <f>Y_G!P90-YConM!P90-YConH!P90-YConLC!P90-YConK_T!P90-YConKC!P90</f>
        <v>-4.5779797310998752E-2</v>
      </c>
      <c r="Q90" s="15">
        <f>Y_G!Q90-YConM!Q90-YConH!Q90-YConLC!Q90-YConK_T!Q90-YConKC!Q90</f>
        <v>8.7912008372905536E-3</v>
      </c>
      <c r="R90" s="15">
        <f>Y_G!R90-YConM!R90-YConH!R90-YConLC!R90-YConK_T!R90-YConKC!R90</f>
        <v>2.9844603767366785E-2</v>
      </c>
      <c r="S90" s="15">
        <f>Y_G!S90-YConM!S90-YConH!S90-YConLC!S90-YConK_T!S90-YConKC!S90</f>
        <v>-1.4150635701684112E-2</v>
      </c>
      <c r="T90" s="15">
        <f>Y_G!T90-YConM!T90-YConH!T90-YConLC!T90-YConK_T!T90-YConKC!T90</f>
        <v>5.2666693160659993E-2</v>
      </c>
      <c r="U90" s="15">
        <f>Y_G!U90-YConM!U90-YConH!U90-YConLC!U90-YConK_T!U90-YConKC!U90</f>
        <v>4.2866945576019978E-2</v>
      </c>
      <c r="V90" s="15">
        <f>Y_G!V90-YConM!V90-YConH!V90-YConLC!V90-YConK_T!V90-YConKC!V90</f>
        <v>-1.9181973917765802E-2</v>
      </c>
      <c r="W90" s="15">
        <f>Y_G!W90-YConM!W90-YConH!W90-YConLC!W90-YConK_T!W90-YConKC!W90</f>
        <v>-3.1351454039886664E-2</v>
      </c>
      <c r="X90" s="15">
        <f>Y_G!X90-YConM!X90-YConH!X90-YConLC!X90-YConK_T!X90-YConKC!X90</f>
        <v>-1.8317537626591173E-2</v>
      </c>
      <c r="Y90" s="15">
        <f>Y_G!Y90-YConM!Y90-YConH!Y90-YConLC!Y90-YConK_T!Y90-YConKC!Y90</f>
        <v>7.6747330144666712E-2</v>
      </c>
      <c r="Z90" s="15">
        <f>Y_G!Z90-YConM!Z90-YConH!Z90-YConLC!Z90-YConK_T!Z90-YConKC!Z90</f>
        <v>-6.2046912756301101E-2</v>
      </c>
      <c r="AA90" s="15">
        <f>Y_G!AA90-YConM!AA90-YConH!AA90-YConLC!AA90-YConK_T!AA90-YConKC!AA90</f>
        <v>1.9915485661966572E-2</v>
      </c>
      <c r="AB90" s="15">
        <f>Y_G!AB90-YConM!AB90-YConH!AB90-YConLC!AB90-YConK_T!AB90-YConKC!AB90</f>
        <v>-1.9444667631521001E-2</v>
      </c>
      <c r="AC90" s="15">
        <f>Y_G!AC90-YConM!AC90-YConH!AC90-YConLC!AC90-YConK_T!AC90-YConKC!AC90</f>
        <v>6.1348675559050062E-2</v>
      </c>
      <c r="AD90" s="15"/>
      <c r="AF90" s="64">
        <f t="shared" si="10"/>
        <v>7.6470766092236575E-2</v>
      </c>
      <c r="AG90" s="64">
        <f t="shared" si="11"/>
        <v>4.5517281932507578E-2</v>
      </c>
      <c r="AH90" s="64">
        <f t="shared" si="12"/>
        <v>-2.774971588626569E-2</v>
      </c>
      <c r="AI90" s="64">
        <f t="shared" si="13"/>
        <v>5.336534630487267E-3</v>
      </c>
      <c r="AJ90" s="64">
        <f t="shared" si="14"/>
        <v>1.530398219557225E-2</v>
      </c>
      <c r="AK90" s="64">
        <f t="shared" si="15"/>
        <v>8.8837830231209437E-3</v>
      </c>
      <c r="AL90" s="64">
        <f t="shared" si="16"/>
        <v>1.0320258413029759E-2</v>
      </c>
      <c r="AM90" s="64">
        <f t="shared" si="17"/>
        <v>7.6623220253460647E-3</v>
      </c>
      <c r="AN90" s="64">
        <f t="shared" si="18"/>
        <v>2.095200396376453E-2</v>
      </c>
      <c r="AO90" s="64">
        <f t="shared" si="19"/>
        <v>2.2975769792907597E-2</v>
      </c>
    </row>
    <row r="91" spans="1:41" x14ac:dyDescent="0.2">
      <c r="A91" s="4">
        <v>89</v>
      </c>
      <c r="B91" s="6" t="s">
        <v>126</v>
      </c>
      <c r="C91" s="15"/>
      <c r="D91" s="15">
        <f>Y_G!D91-YConM!D91-YConH!D91-YConLC!D91-YConK_T!D91-YConKC!D91</f>
        <v>1.3152221633988161E-2</v>
      </c>
      <c r="E91" s="15">
        <f>Y_G!E91-YConM!E91-YConH!E91-YConLC!E91-YConK_T!E91-YConKC!E91</f>
        <v>2.6162353607846002E-2</v>
      </c>
      <c r="F91" s="15">
        <f>Y_G!F91-YConM!F91-YConH!F91-YConLC!F91-YConK_T!F91-YConKC!F91</f>
        <v>3.1636969248169887E-3</v>
      </c>
      <c r="G91" s="15">
        <f>Y_G!G91-YConM!G91-YConH!G91-YConLC!G91-YConK_T!G91-YConKC!G91</f>
        <v>3.5939188866191446E-3</v>
      </c>
      <c r="H91" s="15">
        <f>Y_G!H91-YConM!H91-YConH!H91-YConLC!H91-YConK_T!H91-YConKC!H91</f>
        <v>3.0359833083150885E-2</v>
      </c>
      <c r="I91" s="15">
        <f>Y_G!I91-YConM!I91-YConH!I91-YConLC!I91-YConK_T!I91-YConKC!I91</f>
        <v>2.1041917251173204E-2</v>
      </c>
      <c r="J91" s="15">
        <f>Y_G!J91-YConM!J91-YConH!J91-YConLC!J91-YConK_T!J91-YConKC!J91</f>
        <v>-5.200686354889552E-2</v>
      </c>
      <c r="K91" s="15">
        <f>Y_G!K91-YConM!K91-YConH!K91-YConLC!K91-YConK_T!K91-YConKC!K91</f>
        <v>-1.0228607281045795E-2</v>
      </c>
      <c r="L91" s="15">
        <f>Y_G!L91-YConM!L91-YConH!L91-YConLC!L91-YConK_T!L91-YConKC!L91</f>
        <v>-1.7176433644420095E-2</v>
      </c>
      <c r="M91" s="15">
        <f>Y_G!M91-YConM!M91-YConH!M91-YConLC!M91-YConK_T!M91-YConKC!M91</f>
        <v>-5.4603397318185518E-3</v>
      </c>
      <c r="N91" s="15">
        <f>Y_G!N91-YConM!N91-YConH!N91-YConLC!N91-YConK_T!N91-YConKC!N91</f>
        <v>-8.6894014266524683E-2</v>
      </c>
      <c r="O91" s="15">
        <f>Y_G!O91-YConM!O91-YConH!O91-YConLC!O91-YConK_T!O91-YConKC!O91</f>
        <v>-4.7642499517595673E-2</v>
      </c>
      <c r="P91" s="15">
        <f>Y_G!P91-YConM!P91-YConH!P91-YConLC!P91-YConK_T!P91-YConKC!P91</f>
        <v>-3.3512740891524617E-2</v>
      </c>
      <c r="Q91" s="15">
        <f>Y_G!Q91-YConM!Q91-YConH!Q91-YConLC!Q91-YConK_T!Q91-YConKC!Q91</f>
        <v>-6.1169605913452253E-2</v>
      </c>
      <c r="R91" s="15">
        <f>Y_G!R91-YConM!R91-YConH!R91-YConLC!R91-YConK_T!R91-YConKC!R91</f>
        <v>-0.11297431539301407</v>
      </c>
      <c r="S91" s="15">
        <f>Y_G!S91-YConM!S91-YConH!S91-YConLC!S91-YConK_T!S91-YConKC!S91</f>
        <v>-2.4081383493932698E-2</v>
      </c>
      <c r="T91" s="15">
        <f>Y_G!T91-YConM!T91-YConH!T91-YConLC!T91-YConK_T!T91-YConKC!T91</f>
        <v>-0.10728706919094037</v>
      </c>
      <c r="U91" s="15">
        <f>Y_G!U91-YConM!U91-YConH!U91-YConLC!U91-YConK_T!U91-YConKC!U91</f>
        <v>4.0161506263898389E-2</v>
      </c>
      <c r="V91" s="15">
        <f>Y_G!V91-YConM!V91-YConH!V91-YConLC!V91-YConK_T!V91-YConKC!V91</f>
        <v>3.9020986597156034E-2</v>
      </c>
      <c r="W91" s="15">
        <f>Y_G!W91-YConM!W91-YConH!W91-YConLC!W91-YConK_T!W91-YConKC!W91</f>
        <v>5.8003828176104798E-2</v>
      </c>
      <c r="X91" s="15">
        <f>Y_G!X91-YConM!X91-YConH!X91-YConLC!X91-YConK_T!X91-YConKC!X91</f>
        <v>2.8995183222030815E-2</v>
      </c>
      <c r="Y91" s="15">
        <f>Y_G!Y91-YConM!Y91-YConH!Y91-YConLC!Y91-YConK_T!Y91-YConKC!Y91</f>
        <v>9.6067779752334551E-3</v>
      </c>
      <c r="Z91" s="15">
        <f>Y_G!Z91-YConM!Z91-YConH!Z91-YConLC!Z91-YConK_T!Z91-YConKC!Z91</f>
        <v>3.0405834879836589E-2</v>
      </c>
      <c r="AA91" s="15">
        <f>Y_G!AA91-YConM!AA91-YConH!AA91-YConLC!AA91-YConK_T!AA91-YConKC!AA91</f>
        <v>5.9144720865203027E-4</v>
      </c>
      <c r="AB91" s="15">
        <f>Y_G!AB91-YConM!AB91-YConH!AB91-YConLC!AB91-YConK_T!AB91-YConKC!AB91</f>
        <v>-5.5802642270808521E-3</v>
      </c>
      <c r="AC91" s="15">
        <f>Y_G!AC91-YConM!AC91-YConH!AC91-YConLC!AC91-YConK_T!AC91-YConKC!AC91</f>
        <v>1.8184650768147521E-2</v>
      </c>
      <c r="AD91" s="15"/>
      <c r="AF91" s="64">
        <f t="shared" si="10"/>
        <v>1.6864343950721245E-2</v>
      </c>
      <c r="AG91" s="64">
        <f t="shared" si="11"/>
        <v>-3.4353251694540926E-2</v>
      </c>
      <c r="AH91" s="64">
        <f t="shared" si="12"/>
        <v>-5.5876109041903856E-2</v>
      </c>
      <c r="AI91" s="64">
        <f t="shared" si="13"/>
        <v>1.1778887013649934E-2</v>
      </c>
      <c r="AJ91" s="64">
        <f t="shared" si="14"/>
        <v>1.0641689320957749E-2</v>
      </c>
      <c r="AK91" s="64">
        <f t="shared" si="15"/>
        <v>-4.5114680368222394E-2</v>
      </c>
      <c r="AL91" s="64">
        <f t="shared" si="16"/>
        <v>1.1210288167303841E-2</v>
      </c>
      <c r="AM91" s="64">
        <f t="shared" si="17"/>
        <v>1.2437311891496468E-2</v>
      </c>
      <c r="AN91" s="64">
        <f t="shared" si="18"/>
        <v>6.3021932705333347E-3</v>
      </c>
      <c r="AO91" s="64">
        <f t="shared" si="19"/>
        <v>-1.0188888090223176E-2</v>
      </c>
    </row>
    <row r="92" spans="1:41" x14ac:dyDescent="0.2">
      <c r="A92" s="4">
        <v>90</v>
      </c>
      <c r="B92" s="6" t="s">
        <v>127</v>
      </c>
      <c r="C92" s="15"/>
      <c r="D92" s="15">
        <f>Y_G!D92-YConM!D92-YConH!D92-YConLC!D92-YConK_T!D92-YConKC!D92</f>
        <v>-2.4248294275323039E-2</v>
      </c>
      <c r="E92" s="15">
        <f>Y_G!E92-YConM!E92-YConH!E92-YConLC!E92-YConK_T!E92-YConKC!E92</f>
        <v>1.4446902005729349E-2</v>
      </c>
      <c r="F92" s="15">
        <f>Y_G!F92-YConM!F92-YConH!F92-YConLC!F92-YConK_T!F92-YConKC!F92</f>
        <v>-1.6414319010353302E-2</v>
      </c>
      <c r="G92" s="15">
        <f>Y_G!G92-YConM!G92-YConH!G92-YConLC!G92-YConK_T!G92-YConKC!G92</f>
        <v>-1.5333874555552893E-2</v>
      </c>
      <c r="H92" s="15">
        <f>Y_G!H92-YConM!H92-YConH!H92-YConLC!H92-YConK_T!H92-YConKC!H92</f>
        <v>-1.1848379022639167E-2</v>
      </c>
      <c r="I92" s="15">
        <f>Y_G!I92-YConM!I92-YConH!I92-YConLC!I92-YConK_T!I92-YConKC!I92</f>
        <v>3.4044577826598615E-2</v>
      </c>
      <c r="J92" s="15">
        <f>Y_G!J92-YConM!J92-YConH!J92-YConLC!J92-YConK_T!J92-YConKC!J92</f>
        <v>7.6545058468310886E-3</v>
      </c>
      <c r="K92" s="15">
        <f>Y_G!K92-YConM!K92-YConH!K92-YConLC!K92-YConK_T!K92-YConKC!K92</f>
        <v>1.690470076072886E-3</v>
      </c>
      <c r="L92" s="15">
        <f>Y_G!L92-YConM!L92-YConH!L92-YConLC!L92-YConK_T!L92-YConKC!L92</f>
        <v>-1.005047528561177E-2</v>
      </c>
      <c r="M92" s="15">
        <f>Y_G!M92-YConM!M92-YConH!M92-YConLC!M92-YConK_T!M92-YConKC!M92</f>
        <v>-1.7252032193223139E-2</v>
      </c>
      <c r="N92" s="15">
        <f>Y_G!N92-YConM!N92-YConH!N92-YConLC!N92-YConK_T!N92-YConKC!N92</f>
        <v>7.3447198712532649E-2</v>
      </c>
      <c r="O92" s="15">
        <f>Y_G!O92-YConM!O92-YConH!O92-YConLC!O92-YConK_T!O92-YConKC!O92</f>
        <v>2.335425362381709E-2</v>
      </c>
      <c r="P92" s="15">
        <f>Y_G!P92-YConM!P92-YConH!P92-YConLC!P92-YConK_T!P92-YConKC!P92</f>
        <v>7.4303171620363234E-2</v>
      </c>
      <c r="Q92" s="15">
        <f>Y_G!Q92-YConM!Q92-YConH!Q92-YConLC!Q92-YConK_T!Q92-YConKC!Q92</f>
        <v>5.6202605844554707E-2</v>
      </c>
      <c r="R92" s="15">
        <f>Y_G!R92-YConM!R92-YConH!R92-YConLC!R92-YConK_T!R92-YConKC!R92</f>
        <v>-6.4922103850049437E-3</v>
      </c>
      <c r="S92" s="15">
        <f>Y_G!S92-YConM!S92-YConH!S92-YConLC!S92-YConK_T!S92-YConKC!S92</f>
        <v>3.0194088667251599E-3</v>
      </c>
      <c r="T92" s="15">
        <f>Y_G!T92-YConM!T92-YConH!T92-YConLC!T92-YConK_T!T92-YConKC!T92</f>
        <v>3.2808836275075061E-3</v>
      </c>
      <c r="U92" s="15">
        <f>Y_G!U92-YConM!U92-YConH!U92-YConLC!U92-YConK_T!U92-YConKC!U92</f>
        <v>-9.3672676879692135E-2</v>
      </c>
      <c r="V92" s="15">
        <f>Y_G!V92-YConM!V92-YConH!V92-YConLC!V92-YConK_T!V92-YConKC!V92</f>
        <v>3.2484687739246114E-2</v>
      </c>
      <c r="W92" s="15">
        <f>Y_G!W92-YConM!W92-YConH!W92-YConLC!W92-YConK_T!W92-YConKC!W92</f>
        <v>-6.7388575148820138E-3</v>
      </c>
      <c r="X92" s="15">
        <f>Y_G!X92-YConM!X92-YConH!X92-YConLC!X92-YConK_T!X92-YConKC!X92</f>
        <v>-8.8956691912647507E-3</v>
      </c>
      <c r="Y92" s="15">
        <f>Y_G!Y92-YConM!Y92-YConH!Y92-YConLC!Y92-YConK_T!Y92-YConKC!Y92</f>
        <v>-2.1684216285068336E-3</v>
      </c>
      <c r="Z92" s="15">
        <f>Y_G!Z92-YConM!Z92-YConH!Z92-YConLC!Z92-YConK_T!Z92-YConKC!Z92</f>
        <v>-1.2582752086033839E-2</v>
      </c>
      <c r="AA92" s="15">
        <f>Y_G!AA92-YConM!AA92-YConH!AA92-YConLC!AA92-YConK_T!AA92-YConKC!AA92</f>
        <v>-1.0732622197167487E-3</v>
      </c>
      <c r="AB92" s="15">
        <f>Y_G!AB92-YConM!AB92-YConH!AB92-YConLC!AB92-YConK_T!AB92-YConKC!AB92</f>
        <v>1.1725547914581802E-2</v>
      </c>
      <c r="AC92" s="15">
        <f>Y_G!AC92-YConM!AC92-YConH!AC92-YConLC!AC92-YConK_T!AC92-YConKC!AC92</f>
        <v>3.8607822215686045E-2</v>
      </c>
      <c r="AD92" s="15"/>
      <c r="AF92" s="64">
        <f t="shared" si="10"/>
        <v>9.7898144875652052E-4</v>
      </c>
      <c r="AG92" s="64">
        <f t="shared" si="11"/>
        <v>1.1097933431320341E-2</v>
      </c>
      <c r="AH92" s="64">
        <f t="shared" si="12"/>
        <v>3.0077445914091051E-2</v>
      </c>
      <c r="AI92" s="64">
        <f t="shared" si="13"/>
        <v>-1.4708326443817057E-2</v>
      </c>
      <c r="AJ92" s="64">
        <f t="shared" si="14"/>
        <v>6.9017868392020846E-3</v>
      </c>
      <c r="AK92" s="64">
        <f t="shared" si="15"/>
        <v>2.0587689672705696E-2</v>
      </c>
      <c r="AL92" s="64">
        <f t="shared" si="16"/>
        <v>-3.9032698023074861E-3</v>
      </c>
      <c r="AM92" s="64">
        <f t="shared" si="17"/>
        <v>-1.1170758519167838E-2</v>
      </c>
      <c r="AN92" s="64">
        <f t="shared" si="18"/>
        <v>2.5166685065133924E-2</v>
      </c>
      <c r="AO92" s="64">
        <f t="shared" si="19"/>
        <v>6.8695642379105878E-3</v>
      </c>
    </row>
    <row r="93" spans="1:41" x14ac:dyDescent="0.2">
      <c r="A93" s="4">
        <v>91</v>
      </c>
      <c r="B93" s="6" t="s">
        <v>128</v>
      </c>
      <c r="C93" s="15"/>
      <c r="D93" s="15">
        <f>Y_G!D93-YConM!D93-YConH!D93-YConLC!D93-YConK_T!D93-YConKC!D93</f>
        <v>-2.0228386742520775E-2</v>
      </c>
      <c r="E93" s="15">
        <f>Y_G!E93-YConM!E93-YConH!E93-YConLC!E93-YConK_T!E93-YConKC!E93</f>
        <v>2.2471749545764422E-2</v>
      </c>
      <c r="F93" s="15">
        <f>Y_G!F93-YConM!F93-YConH!F93-YConLC!F93-YConK_T!F93-YConKC!F93</f>
        <v>1.2175737987293832E-2</v>
      </c>
      <c r="G93" s="15">
        <f>Y_G!G93-YConM!G93-YConH!G93-YConLC!G93-YConK_T!G93-YConKC!G93</f>
        <v>-3.6220801351086883E-3</v>
      </c>
      <c r="H93" s="15">
        <f>Y_G!H93-YConM!H93-YConH!H93-YConLC!H93-YConK_T!H93-YConKC!H93</f>
        <v>6.8659141136623685E-3</v>
      </c>
      <c r="I93" s="15">
        <f>Y_G!I93-YConM!I93-YConH!I93-YConLC!I93-YConK_T!I93-YConKC!I93</f>
        <v>-3.7934719743657058E-3</v>
      </c>
      <c r="J93" s="15">
        <f>Y_G!J93-YConM!J93-YConH!J93-YConLC!J93-YConK_T!J93-YConKC!J93</f>
        <v>1.8934931211519766E-2</v>
      </c>
      <c r="K93" s="15">
        <f>Y_G!K93-YConM!K93-YConH!K93-YConLC!K93-YConK_T!K93-YConKC!K93</f>
        <v>-1.6272030013385234E-2</v>
      </c>
      <c r="L93" s="15">
        <f>Y_G!L93-YConM!L93-YConH!L93-YConLC!L93-YConK_T!L93-YConKC!L93</f>
        <v>-9.1886152158417774E-3</v>
      </c>
      <c r="M93" s="15">
        <f>Y_G!M93-YConM!M93-YConH!M93-YConLC!M93-YConK_T!M93-YConKC!M93</f>
        <v>-1.3327032454704887E-2</v>
      </c>
      <c r="N93" s="15">
        <f>Y_G!N93-YConM!N93-YConH!N93-YConLC!N93-YConK_T!N93-YConKC!N93</f>
        <v>7.9238657591288088E-3</v>
      </c>
      <c r="O93" s="15">
        <f>Y_G!O93-YConM!O93-YConH!O93-YConLC!O93-YConK_T!O93-YConKC!O93</f>
        <v>6.5280080889069374E-3</v>
      </c>
      <c r="P93" s="15">
        <f>Y_G!P93-YConM!P93-YConH!P93-YConLC!P93-YConK_T!P93-YConKC!P93</f>
        <v>2.6549065425978551E-2</v>
      </c>
      <c r="Q93" s="15">
        <f>Y_G!Q93-YConM!Q93-YConH!Q93-YConLC!Q93-YConK_T!Q93-YConKC!Q93</f>
        <v>2.9914837636168225E-2</v>
      </c>
      <c r="R93" s="15">
        <f>Y_G!R93-YConM!R93-YConH!R93-YConLC!R93-YConK_T!R93-YConKC!R93</f>
        <v>-4.0567029820928807E-3</v>
      </c>
      <c r="S93" s="15">
        <f>Y_G!S93-YConM!S93-YConH!S93-YConLC!S93-YConK_T!S93-YConKC!S93</f>
        <v>1.0477605022903489E-2</v>
      </c>
      <c r="T93" s="15">
        <f>Y_G!T93-YConM!T93-YConH!T93-YConLC!T93-YConK_T!T93-YConKC!T93</f>
        <v>2.2708278519719537E-2</v>
      </c>
      <c r="U93" s="15">
        <f>Y_G!U93-YConM!U93-YConH!U93-YConLC!U93-YConK_T!U93-YConKC!U93</f>
        <v>7.4653729976062403E-3</v>
      </c>
      <c r="V93" s="15">
        <f>Y_G!V93-YConM!V93-YConH!V93-YConLC!V93-YConK_T!V93-YConKC!V93</f>
        <v>2.2709778431214422E-2</v>
      </c>
      <c r="W93" s="15">
        <f>Y_G!W93-YConM!W93-YConH!W93-YConLC!W93-YConK_T!W93-YConKC!W93</f>
        <v>1.5604058212186526E-2</v>
      </c>
      <c r="X93" s="15">
        <f>Y_G!X93-YConM!X93-YConH!X93-YConLC!X93-YConK_T!X93-YConKC!X93</f>
        <v>4.4569275585210153E-3</v>
      </c>
      <c r="Y93" s="15">
        <f>Y_G!Y93-YConM!Y93-YConH!Y93-YConLC!Y93-YConK_T!Y93-YConKC!Y93</f>
        <v>1.1215435974145387E-2</v>
      </c>
      <c r="Z93" s="15">
        <f>Y_G!Z93-YConM!Z93-YConH!Z93-YConLC!Z93-YConK_T!Z93-YConKC!Z93</f>
        <v>3.4512425519632461E-4</v>
      </c>
      <c r="AA93" s="15">
        <f>Y_G!AA93-YConM!AA93-YConH!AA93-YConLC!AA93-YConK_T!AA93-YConKC!AA93</f>
        <v>3.7812082367971518E-2</v>
      </c>
      <c r="AB93" s="15">
        <f>Y_G!AB93-YConM!AB93-YConH!AB93-YConLC!AB93-YConK_T!AB93-YConKC!AB93</f>
        <v>-8.2560659622467458E-3</v>
      </c>
      <c r="AC93" s="15">
        <f>Y_G!AC93-YConM!AC93-YConH!AC93-YConLC!AC93-YConK_T!AC93-YConKC!AC93</f>
        <v>2.0223475914237624E-2</v>
      </c>
      <c r="AD93" s="15"/>
      <c r="AF93" s="64">
        <f t="shared" si="10"/>
        <v>6.819569907449247E-3</v>
      </c>
      <c r="AG93" s="64">
        <f t="shared" si="11"/>
        <v>-2.3857761426566652E-3</v>
      </c>
      <c r="AH93" s="64">
        <f t="shared" si="12"/>
        <v>1.3882562638372864E-2</v>
      </c>
      <c r="AI93" s="64">
        <f t="shared" si="13"/>
        <v>1.4588883143849549E-2</v>
      </c>
      <c r="AJ93" s="64">
        <f t="shared" si="14"/>
        <v>1.2268010509860821E-2</v>
      </c>
      <c r="AK93" s="64">
        <f t="shared" si="15"/>
        <v>5.7483932478580996E-3</v>
      </c>
      <c r="AL93" s="64">
        <f t="shared" si="16"/>
        <v>1.3428446826855187E-2</v>
      </c>
      <c r="AM93" s="64">
        <f t="shared" si="17"/>
        <v>1.5289632289570122E-2</v>
      </c>
      <c r="AN93" s="64">
        <f t="shared" si="18"/>
        <v>5.9837049759954393E-3</v>
      </c>
      <c r="AO93" s="64">
        <f t="shared" si="19"/>
        <v>9.0346500113751629E-3</v>
      </c>
    </row>
    <row r="94" spans="1:41" x14ac:dyDescent="0.2">
      <c r="A94" s="4">
        <v>92</v>
      </c>
      <c r="B94" s="6" t="s">
        <v>129</v>
      </c>
      <c r="C94" s="15"/>
      <c r="D94" s="15">
        <f>Y_G!D94-YConM!D94-YConH!D94-YConLC!D94-YConK_T!D94-YConKC!D94</f>
        <v>3.0777032555701304E-3</v>
      </c>
      <c r="E94" s="15">
        <f>Y_G!E94-YConM!E94-YConH!E94-YConLC!E94-YConK_T!E94-YConKC!E94</f>
        <v>1.8439829627412856E-2</v>
      </c>
      <c r="F94" s="15">
        <f>Y_G!F94-YConM!F94-YConH!F94-YConLC!F94-YConK_T!F94-YConKC!F94</f>
        <v>-1.5294242426809447E-2</v>
      </c>
      <c r="G94" s="15">
        <f>Y_G!G94-YConM!G94-YConH!G94-YConLC!G94-YConK_T!G94-YConKC!G94</f>
        <v>-2.9889461293874441E-2</v>
      </c>
      <c r="H94" s="15">
        <f>Y_G!H94-YConM!H94-YConH!H94-YConLC!H94-YConK_T!H94-YConKC!H94</f>
        <v>1.0797755252410543E-2</v>
      </c>
      <c r="I94" s="15">
        <f>Y_G!I94-YConM!I94-YConH!I94-YConLC!I94-YConK_T!I94-YConKC!I94</f>
        <v>1.0431597060878784E-2</v>
      </c>
      <c r="J94" s="15">
        <f>Y_G!J94-YConM!J94-YConH!J94-YConLC!J94-YConK_T!J94-YConKC!J94</f>
        <v>2.4816778051010163E-2</v>
      </c>
      <c r="K94" s="15">
        <f>Y_G!K94-YConM!K94-YConH!K94-YConLC!K94-YConK_T!K94-YConKC!K94</f>
        <v>1.0850076645376384E-2</v>
      </c>
      <c r="L94" s="15">
        <f>Y_G!L94-YConM!L94-YConH!L94-YConLC!L94-YConK_T!L94-YConKC!L94</f>
        <v>-2.9896030048429712E-2</v>
      </c>
      <c r="M94" s="15">
        <f>Y_G!M94-YConM!M94-YConH!M94-YConLC!M94-YConK_T!M94-YConKC!M94</f>
        <v>-4.5836352713211181E-2</v>
      </c>
      <c r="N94" s="15">
        <f>Y_G!N94-YConM!N94-YConH!N94-YConLC!N94-YConK_T!N94-YConKC!N94</f>
        <v>8.7646968032988948E-4</v>
      </c>
      <c r="O94" s="15">
        <f>Y_G!O94-YConM!O94-YConH!O94-YConLC!O94-YConK_T!O94-YConKC!O94</f>
        <v>-4.5064482125143548E-3</v>
      </c>
      <c r="P94" s="15">
        <f>Y_G!P94-YConM!P94-YConH!P94-YConLC!P94-YConK_T!P94-YConKC!P94</f>
        <v>3.9233863419852882E-2</v>
      </c>
      <c r="Q94" s="15">
        <f>Y_G!Q94-YConM!Q94-YConH!Q94-YConLC!Q94-YConK_T!Q94-YConKC!Q94</f>
        <v>5.0415562203793146E-3</v>
      </c>
      <c r="R94" s="15">
        <f>Y_G!R94-YConM!R94-YConH!R94-YConLC!R94-YConK_T!R94-YConKC!R94</f>
        <v>-2.0193341624646356E-2</v>
      </c>
      <c r="S94" s="15">
        <f>Y_G!S94-YConM!S94-YConH!S94-YConLC!S94-YConK_T!S94-YConKC!S94</f>
        <v>-7.7315370942059505E-3</v>
      </c>
      <c r="T94" s="15">
        <f>Y_G!T94-YConM!T94-YConH!T94-YConLC!T94-YConK_T!T94-YConKC!T94</f>
        <v>2.6315719255922677E-2</v>
      </c>
      <c r="U94" s="15">
        <f>Y_G!U94-YConM!U94-YConH!U94-YConLC!U94-YConK_T!U94-YConKC!U94</f>
        <v>1.2502920350948261E-2</v>
      </c>
      <c r="V94" s="15">
        <f>Y_G!V94-YConM!V94-YConH!V94-YConLC!V94-YConK_T!V94-YConKC!V94</f>
        <v>2.6779517308188092E-2</v>
      </c>
      <c r="W94" s="15">
        <f>Y_G!W94-YConM!W94-YConH!W94-YConLC!W94-YConK_T!W94-YConKC!W94</f>
        <v>1.1612797778772716E-3</v>
      </c>
      <c r="X94" s="15">
        <f>Y_G!X94-YConM!X94-YConH!X94-YConLC!X94-YConK_T!X94-YConKC!X94</f>
        <v>-2.3449485627715191E-2</v>
      </c>
      <c r="Y94" s="15">
        <f>Y_G!Y94-YConM!Y94-YConH!Y94-YConLC!Y94-YConK_T!Y94-YConKC!Y94</f>
        <v>2.9654379719876848E-3</v>
      </c>
      <c r="Z94" s="15">
        <f>Y_G!Z94-YConM!Z94-YConH!Z94-YConLC!Z94-YConK_T!Z94-YConKC!Z94</f>
        <v>-1.2308032529143824E-2</v>
      </c>
      <c r="AA94" s="15">
        <f>Y_G!AA94-YConM!AA94-YConH!AA94-YConLC!AA94-YConK_T!AA94-YConKC!AA94</f>
        <v>2.712849178394202E-2</v>
      </c>
      <c r="AB94" s="15">
        <f>Y_G!AB94-YConM!AB94-YConH!AB94-YConLC!AB94-YConK_T!AB94-YConKC!AB94</f>
        <v>2.7217698702653403E-2</v>
      </c>
      <c r="AC94" s="15">
        <f>Y_G!AC94-YConM!AC94-YConH!AC94-YConLC!AC94-YConK_T!AC94-YConKC!AC94</f>
        <v>5.371746716085031E-2</v>
      </c>
      <c r="AD94" s="15"/>
      <c r="AF94" s="64">
        <f t="shared" si="10"/>
        <v>-1.1029043559963407E-3</v>
      </c>
      <c r="AG94" s="64">
        <f t="shared" si="11"/>
        <v>-7.8378116769848918E-3</v>
      </c>
      <c r="AH94" s="64">
        <f t="shared" si="12"/>
        <v>2.3688185417731068E-3</v>
      </c>
      <c r="AI94" s="64">
        <f t="shared" si="13"/>
        <v>8.6619902130442242E-3</v>
      </c>
      <c r="AJ94" s="64">
        <f t="shared" si="14"/>
        <v>1.9744212618057918E-2</v>
      </c>
      <c r="AK94" s="64">
        <f t="shared" si="15"/>
        <v>-2.7344965676058923E-3</v>
      </c>
      <c r="AL94" s="64">
        <f t="shared" si="16"/>
        <v>1.4203101415551072E-2</v>
      </c>
      <c r="AM94" s="64">
        <f t="shared" si="17"/>
        <v>7.6369810365008754E-3</v>
      </c>
      <c r="AN94" s="64">
        <f t="shared" si="18"/>
        <v>4.0467582931751858E-2</v>
      </c>
      <c r="AO94" s="64">
        <f t="shared" si="19"/>
        <v>4.3668610679788037E-3</v>
      </c>
    </row>
    <row r="95" spans="1:41" x14ac:dyDescent="0.2">
      <c r="A95" s="4">
        <v>93</v>
      </c>
      <c r="B95" s="6" t="s">
        <v>130</v>
      </c>
      <c r="C95" s="15"/>
      <c r="D95" s="15">
        <f>Y_G!D95-YConM!D95-YConH!D95-YConLC!D95-YConK_T!D95-YConKC!D95</f>
        <v>-6.7089687272420852E-3</v>
      </c>
      <c r="E95" s="15">
        <f>Y_G!E95-YConM!E95-YConH!E95-YConLC!E95-YConK_T!E95-YConKC!E95</f>
        <v>-7.1551832061361705E-3</v>
      </c>
      <c r="F95" s="15">
        <f>Y_G!F95-YConM!F95-YConH!F95-YConLC!F95-YConK_T!F95-YConKC!F95</f>
        <v>-5.235527850033098E-3</v>
      </c>
      <c r="G95" s="15">
        <f>Y_G!G95-YConM!G95-YConH!G95-YConLC!G95-YConK_T!G95-YConKC!G95</f>
        <v>-2.2726820514280342E-2</v>
      </c>
      <c r="H95" s="15">
        <f>Y_G!H95-YConM!H95-YConH!H95-YConLC!H95-YConK_T!H95-YConKC!H95</f>
        <v>1.1133526703116729E-2</v>
      </c>
      <c r="I95" s="15">
        <f>Y_G!I95-YConM!I95-YConH!I95-YConLC!I95-YConK_T!I95-YConKC!I95</f>
        <v>-2.3821396035524571E-2</v>
      </c>
      <c r="J95" s="15">
        <f>Y_G!J95-YConM!J95-YConH!J95-YConLC!J95-YConK_T!J95-YConKC!J95</f>
        <v>-1.500609265986612E-2</v>
      </c>
      <c r="K95" s="15">
        <f>Y_G!K95-YConM!K95-YConH!K95-YConLC!K95-YConK_T!K95-YConKC!K95</f>
        <v>-2.5776844722448393E-2</v>
      </c>
      <c r="L95" s="15">
        <f>Y_G!L95-YConM!L95-YConH!L95-YConLC!L95-YConK_T!L95-YConKC!L95</f>
        <v>-1.047861154718723E-2</v>
      </c>
      <c r="M95" s="15">
        <f>Y_G!M95-YConM!M95-YConH!M95-YConLC!M95-YConK_T!M95-YConKC!M95</f>
        <v>-1.8541502218457399E-2</v>
      </c>
      <c r="N95" s="15">
        <f>Y_G!N95-YConM!N95-YConH!N95-YConLC!N95-YConK_T!N95-YConKC!N95</f>
        <v>6.4599729296671918E-5</v>
      </c>
      <c r="O95" s="15">
        <f>Y_G!O95-YConM!O95-YConH!O95-YConLC!O95-YConK_T!O95-YConKC!O95</f>
        <v>-2.7618349781121751E-2</v>
      </c>
      <c r="P95" s="15">
        <f>Y_G!P95-YConM!P95-YConH!P95-YConLC!P95-YConK_T!P95-YConKC!P95</f>
        <v>4.3785764991437222E-2</v>
      </c>
      <c r="Q95" s="15">
        <f>Y_G!Q95-YConM!Q95-YConH!Q95-YConLC!Q95-YConK_T!Q95-YConKC!Q95</f>
        <v>1.4403229072707851E-3</v>
      </c>
      <c r="R95" s="15">
        <f>Y_G!R95-YConM!R95-YConH!R95-YConLC!R95-YConK_T!R95-YConKC!R95</f>
        <v>-1.7953744386270759E-2</v>
      </c>
      <c r="S95" s="15">
        <f>Y_G!S95-YConM!S95-YConH!S95-YConLC!S95-YConK_T!S95-YConKC!S95</f>
        <v>-9.8643107627689568E-3</v>
      </c>
      <c r="T95" s="15">
        <f>Y_G!T95-YConM!T95-YConH!T95-YConLC!T95-YConK_T!T95-YConKC!T95</f>
        <v>-1.8725192927557907E-2</v>
      </c>
      <c r="U95" s="15">
        <f>Y_G!U95-YConM!U95-YConH!U95-YConLC!U95-YConK_T!U95-YConKC!U95</f>
        <v>-1.8839474512416309E-4</v>
      </c>
      <c r="V95" s="15">
        <f>Y_G!V95-YConM!V95-YConH!V95-YConLC!V95-YConK_T!V95-YConKC!V95</f>
        <v>1.3688130725565947E-2</v>
      </c>
      <c r="W95" s="15">
        <f>Y_G!W95-YConM!W95-YConH!W95-YConLC!W95-YConK_T!W95-YConKC!W95</f>
        <v>6.7680438965092675E-3</v>
      </c>
      <c r="X95" s="15">
        <f>Y_G!X95-YConM!X95-YConH!X95-YConLC!X95-YConK_T!X95-YConKC!X95</f>
        <v>7.1733274241001762E-3</v>
      </c>
      <c r="Y95" s="15">
        <f>Y_G!Y95-YConM!Y95-YConH!Y95-YConLC!Y95-YConK_T!Y95-YConKC!Y95</f>
        <v>2.5320873351464927E-2</v>
      </c>
      <c r="Z95" s="15">
        <f>Y_G!Z95-YConM!Z95-YConH!Z95-YConLC!Z95-YConK_T!Z95-YConKC!Z95</f>
        <v>-3.6039872164815696E-2</v>
      </c>
      <c r="AA95" s="15">
        <f>Y_G!AA95-YConM!AA95-YConH!AA95-YConLC!AA95-YConK_T!AA95-YConKC!AA95</f>
        <v>3.1642911916624501E-2</v>
      </c>
      <c r="AB95" s="15">
        <f>Y_G!AB95-YConM!AB95-YConH!AB95-YConLC!AB95-YConK_T!AB95-YConKC!AB95</f>
        <v>5.8657182023714883E-3</v>
      </c>
      <c r="AC95" s="15">
        <f>Y_G!AC95-YConM!AC95-YConH!AC95-YConLC!AC95-YConK_T!AC95-YConKC!AC95</f>
        <v>1.1244689729498301E-2</v>
      </c>
      <c r="AD95" s="15"/>
      <c r="AF95" s="64">
        <f t="shared" si="10"/>
        <v>-9.5610801805714914E-3</v>
      </c>
      <c r="AG95" s="64">
        <f t="shared" si="11"/>
        <v>-1.3947690283732495E-2</v>
      </c>
      <c r="AH95" s="64">
        <f t="shared" si="12"/>
        <v>-2.0420634062906923E-3</v>
      </c>
      <c r="AI95" s="64">
        <f t="shared" si="13"/>
        <v>1.7431828746986642E-3</v>
      </c>
      <c r="AJ95" s="64">
        <f t="shared" si="14"/>
        <v>7.6068642070287046E-3</v>
      </c>
      <c r="AK95" s="64">
        <f t="shared" si="15"/>
        <v>-7.9948768450115934E-3</v>
      </c>
      <c r="AL95" s="64">
        <f t="shared" si="16"/>
        <v>4.6750235408636832E-3</v>
      </c>
      <c r="AM95" s="64">
        <f t="shared" si="17"/>
        <v>3.7049784345958812E-3</v>
      </c>
      <c r="AN95" s="64">
        <f t="shared" si="18"/>
        <v>8.5552039659348954E-3</v>
      </c>
      <c r="AO95" s="64">
        <f t="shared" si="19"/>
        <v>-3.2401573577734606E-3</v>
      </c>
    </row>
    <row r="96" spans="1:41" x14ac:dyDescent="0.2">
      <c r="A96" s="4">
        <v>94</v>
      </c>
      <c r="B96" s="6" t="s">
        <v>131</v>
      </c>
      <c r="C96" s="15"/>
      <c r="D96" s="15">
        <f>Y_G!D96-YConM!D96-YConH!D96-YConLC!D96-YConK_T!D96-YConKC!D96</f>
        <v>3.8011403603833349E-3</v>
      </c>
      <c r="E96" s="15">
        <f>Y_G!E96-YConM!E96-YConH!E96-YConLC!E96-YConK_T!E96-YConKC!E96</f>
        <v>-4.7794399362321875E-2</v>
      </c>
      <c r="F96" s="15">
        <f>Y_G!F96-YConM!F96-YConH!F96-YConLC!F96-YConK_T!F96-YConKC!F96</f>
        <v>-5.0555934616171867E-2</v>
      </c>
      <c r="G96" s="15">
        <f>Y_G!G96-YConM!G96-YConH!G96-YConLC!G96-YConK_T!G96-YConKC!G96</f>
        <v>-8.2956128453191696E-3</v>
      </c>
      <c r="H96" s="15">
        <f>Y_G!H96-YConM!H96-YConH!H96-YConLC!H96-YConK_T!H96-YConKC!H96</f>
        <v>-3.1268729869554465E-2</v>
      </c>
      <c r="I96" s="15">
        <f>Y_G!I96-YConM!I96-YConH!I96-YConLC!I96-YConK_T!I96-YConKC!I96</f>
        <v>0.22283880373659115</v>
      </c>
      <c r="J96" s="15">
        <f>Y_G!J96-YConM!J96-YConH!J96-YConLC!J96-YConK_T!J96-YConKC!J96</f>
        <v>5.2111158845265897E-3</v>
      </c>
      <c r="K96" s="15">
        <f>Y_G!K96-YConM!K96-YConH!K96-YConLC!K96-YConK_T!K96-YConKC!K96</f>
        <v>-5.811908395752724E-2</v>
      </c>
      <c r="L96" s="15">
        <f>Y_G!L96-YConM!L96-YConH!L96-YConLC!L96-YConK_T!L96-YConKC!L96</f>
        <v>-4.4626676588315588E-2</v>
      </c>
      <c r="M96" s="15">
        <f>Y_G!M96-YConM!M96-YConH!M96-YConLC!M96-YConK_T!M96-YConKC!M96</f>
        <v>-7.0469045137495204E-2</v>
      </c>
      <c r="N96" s="15">
        <f>Y_G!N96-YConM!N96-YConH!N96-YConLC!N96-YConK_T!N96-YConKC!N96</f>
        <v>-1.1484079003373929E-2</v>
      </c>
      <c r="O96" s="15">
        <f>Y_G!O96-YConM!O96-YConH!O96-YConLC!O96-YConK_T!O96-YConKC!O96</f>
        <v>1.8563108341760708E-2</v>
      </c>
      <c r="P96" s="15">
        <f>Y_G!P96-YConM!P96-YConH!P96-YConLC!P96-YConK_T!P96-YConKC!P96</f>
        <v>-9.3952504058000125E-3</v>
      </c>
      <c r="Q96" s="15">
        <f>Y_G!Q96-YConM!Q96-YConH!Q96-YConLC!Q96-YConK_T!Q96-YConKC!Q96</f>
        <v>-3.2204083241757456E-2</v>
      </c>
      <c r="R96" s="15">
        <f>Y_G!R96-YConM!R96-YConH!R96-YConLC!R96-YConK_T!R96-YConKC!R96</f>
        <v>2.0086906681639701E-2</v>
      </c>
      <c r="S96" s="15">
        <f>Y_G!S96-YConM!S96-YConH!S96-YConLC!S96-YConK_T!S96-YConKC!S96</f>
        <v>-1.4941509410906911E-2</v>
      </c>
      <c r="T96" s="15">
        <f>Y_G!T96-YConM!T96-YConH!T96-YConLC!T96-YConK_T!T96-YConKC!T96</f>
        <v>2.0683454179212434E-2</v>
      </c>
      <c r="U96" s="15">
        <f>Y_G!U96-YConM!U96-YConH!U96-YConLC!U96-YConK_T!U96-YConKC!U96</f>
        <v>-1.7495890387974878E-3</v>
      </c>
      <c r="V96" s="15">
        <f>Y_G!V96-YConM!V96-YConH!V96-YConLC!V96-YConK_T!V96-YConKC!V96</f>
        <v>-3.9706606700243473E-2</v>
      </c>
      <c r="W96" s="15">
        <f>Y_G!W96-YConM!W96-YConH!W96-YConLC!W96-YConK_T!W96-YConKC!W96</f>
        <v>-6.516525115630166E-2</v>
      </c>
      <c r="X96" s="15">
        <f>Y_G!X96-YConM!X96-YConH!X96-YConLC!X96-YConK_T!X96-YConKC!X96</f>
        <v>2.8565100872588983E-2</v>
      </c>
      <c r="Y96" s="15">
        <f>Y_G!Y96-YConM!Y96-YConH!Y96-YConLC!Y96-YConK_T!Y96-YConKC!Y96</f>
        <v>1.9293804603026016E-2</v>
      </c>
      <c r="Z96" s="15">
        <f>Y_G!Z96-YConM!Z96-YConH!Z96-YConLC!Z96-YConK_T!Z96-YConKC!Z96</f>
        <v>-2.0132743742585512E-2</v>
      </c>
      <c r="AA96" s="15">
        <f>Y_G!AA96-YConM!AA96-YConH!AA96-YConLC!AA96-YConK_T!AA96-YConKC!AA96</f>
        <v>2.915391554159702E-2</v>
      </c>
      <c r="AB96" s="15">
        <f>Y_G!AB96-YConM!AB96-YConH!AB96-YConLC!AB96-YConK_T!AB96-YConKC!AB96</f>
        <v>1.1716264391308923E-2</v>
      </c>
      <c r="AC96" s="15">
        <f>Y_G!AC96-YConM!AC96-YConH!AC96-YConLC!AC96-YConK_T!AC96-YConKC!AC96</f>
        <v>9.9378441251961144E-2</v>
      </c>
      <c r="AD96" s="15"/>
      <c r="AF96" s="64">
        <f t="shared" si="10"/>
        <v>1.6984825408644755E-2</v>
      </c>
      <c r="AG96" s="64">
        <f t="shared" si="11"/>
        <v>-3.5897553760437066E-2</v>
      </c>
      <c r="AH96" s="64">
        <f t="shared" si="12"/>
        <v>-3.5781656070127941E-3</v>
      </c>
      <c r="AI96" s="64">
        <f t="shared" si="13"/>
        <v>-1.147457836870824E-2</v>
      </c>
      <c r="AJ96" s="64">
        <f t="shared" si="14"/>
        <v>2.788193640906152E-2</v>
      </c>
      <c r="AK96" s="64">
        <f t="shared" si="15"/>
        <v>-1.9737859683724931E-2</v>
      </c>
      <c r="AL96" s="64">
        <f t="shared" si="16"/>
        <v>8.2036790201766383E-3</v>
      </c>
      <c r="AM96" s="64">
        <f t="shared" si="17"/>
        <v>-3.6322394301879606E-3</v>
      </c>
      <c r="AN96" s="64">
        <f t="shared" si="18"/>
        <v>5.5547352821635032E-2</v>
      </c>
      <c r="AO96" s="64">
        <f t="shared" si="19"/>
        <v>-1.2167071836903659E-3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Y_G!J97-YConM!J97-YConH!J97-YConLC!J97-YConK_T!J97-YConKC!J97</f>
        <v>0.22027099281089133</v>
      </c>
      <c r="K97" s="15">
        <f>Y_G!K97-YConM!K97-YConH!K97-YConLC!K97-YConK_T!K97-YConKC!K97</f>
        <v>2.9700558589941292E-2</v>
      </c>
      <c r="L97" s="15">
        <f>Y_G!L97-YConM!L97-YConH!L97-YConLC!L97-YConK_T!L97-YConKC!L97</f>
        <v>-2.3053830110728406E-2</v>
      </c>
      <c r="M97" s="15">
        <f>Y_G!M97-YConM!M97-YConH!M97-YConLC!M97-YConK_T!M97-YConKC!M97</f>
        <v>-1.5378771727066773E-2</v>
      </c>
      <c r="N97" s="15">
        <f>Y_G!N97-YConM!N97-YConH!N97-YConLC!N97-YConK_T!N97-YConKC!N97</f>
        <v>-3.0084651957875453E-2</v>
      </c>
      <c r="O97" s="15">
        <f>Y_G!O97-YConM!O97-YConH!O97-YConLC!O97-YConK_T!O97-YConKC!O97</f>
        <v>-4.8171080052534156E-2</v>
      </c>
      <c r="P97" s="15">
        <f>Y_G!P97-YConM!P97-YConH!P97-YConLC!P97-YConK_T!P97-YConKC!P97</f>
        <v>4.0805690738883342E-2</v>
      </c>
      <c r="Q97" s="15">
        <f>Y_G!Q97-YConM!Q97-YConH!Q97-YConLC!Q97-YConK_T!Q97-YConKC!Q97</f>
        <v>2.8161973021752062E-2</v>
      </c>
      <c r="R97" s="15">
        <f>Y_G!R97-YConM!R97-YConH!R97-YConLC!R97-YConK_T!R97-YConKC!R97</f>
        <v>-4.3409253299833903E-2</v>
      </c>
      <c r="S97" s="15">
        <f>Y_G!S97-YConM!S97-YConH!S97-YConLC!S97-YConK_T!S97-YConKC!S97</f>
        <v>-5.0710442068827837E-3</v>
      </c>
      <c r="T97" s="15">
        <f>Y_G!T97-YConM!T97-YConH!T97-YConLC!T97-YConK_T!T97-YConKC!T97</f>
        <v>4.4501380321344446E-3</v>
      </c>
      <c r="U97" s="15">
        <f>Y_G!U97-YConM!U97-YConH!U97-YConLC!U97-YConK_T!U97-YConKC!U97</f>
        <v>2.2537006579072174E-2</v>
      </c>
      <c r="V97" s="15">
        <f>Y_G!V97-YConM!V97-YConH!V97-YConLC!V97-YConK_T!V97-YConKC!V97</f>
        <v>4.3750469856636658E-2</v>
      </c>
      <c r="W97" s="15">
        <f>Y_G!W97-YConM!W97-YConH!W97-YConLC!W97-YConK_T!W97-YConKC!W97</f>
        <v>3.9587029166573959E-2</v>
      </c>
      <c r="X97" s="15">
        <f>Y_G!X97-YConM!X97-YConH!X97-YConLC!X97-YConK_T!X97-YConKC!X97</f>
        <v>2.4907276985496638E-2</v>
      </c>
      <c r="Y97" s="15">
        <f>Y_G!Y97-YConM!Y97-YConH!Y97-YConLC!Y97-YConK_T!Y97-YConKC!Y97</f>
        <v>-1.0109721648440022E-2</v>
      </c>
      <c r="Z97" s="15">
        <f>Y_G!Z97-YConM!Z97-YConH!Z97-YConLC!Z97-YConK_T!Z97-YConKC!Z97</f>
        <v>-2.5496494185443731E-2</v>
      </c>
      <c r="AA97" s="15">
        <f>Y_G!AA97-YConM!AA97-YConH!AA97-YConLC!AA97-YConK_T!AA97-YConKC!AA97</f>
        <v>1.2431128667231232E-2</v>
      </c>
      <c r="AB97" s="15">
        <f>Y_G!AB97-YConM!AB97-YConH!AB97-YConLC!AB97-YConK_T!AB97-YConKC!AB97</f>
        <v>-1.3229278408623419E-2</v>
      </c>
      <c r="AC97" s="15">
        <f>Y_G!AC97-YConM!AC97-YConH!AC97-YConLC!AC97-YConK_T!AC97-YConKC!AC97</f>
        <v>9.2252085456996265E-3</v>
      </c>
      <c r="AD97" s="15"/>
      <c r="AF97" s="64"/>
      <c r="AG97" s="64">
        <f t="shared" si="11"/>
        <v>3.6290859521032393E-2</v>
      </c>
      <c r="AH97" s="64">
        <f t="shared" si="12"/>
        <v>-5.5367427597230873E-3</v>
      </c>
      <c r="AI97" s="64">
        <f t="shared" si="13"/>
        <v>2.7046384123982775E-2</v>
      </c>
      <c r="AJ97" s="64">
        <f t="shared" si="14"/>
        <v>-5.4358314059152627E-3</v>
      </c>
      <c r="AK97" s="64">
        <f t="shared" si="15"/>
        <v>1.5377058380654654E-2</v>
      </c>
      <c r="AL97" s="64">
        <f t="shared" si="16"/>
        <v>1.0805276359033757E-2</v>
      </c>
      <c r="AM97" s="64">
        <f t="shared" si="17"/>
        <v>1.4007104181657671E-2</v>
      </c>
      <c r="AN97" s="64">
        <f t="shared" si="18"/>
        <v>-2.0020349314618961E-3</v>
      </c>
      <c r="AO97" s="64">
        <f t="shared" si="19"/>
        <v>1.3091167369844206E-2</v>
      </c>
    </row>
    <row r="98" spans="1:75" x14ac:dyDescent="0.2">
      <c r="A98" s="4">
        <v>96</v>
      </c>
      <c r="B98" s="6" t="s">
        <v>133</v>
      </c>
      <c r="C98" s="15"/>
      <c r="D98" s="15">
        <f>Y_G!D98-YConM!D98-YConH!D98-YConLC!D98-YConK_T!D98-YConKC!D98</f>
        <v>-6.7727546285729495E-2</v>
      </c>
      <c r="E98" s="15">
        <f>Y_G!E98-YConM!E98-YConH!E98-YConLC!E98-YConK_T!E98-YConKC!E98</f>
        <v>-3.9917492320778E-2</v>
      </c>
      <c r="F98" s="15">
        <f>Y_G!F98-YConM!F98-YConH!F98-YConLC!F98-YConK_T!F98-YConKC!F98</f>
        <v>-1.92512349032734E-2</v>
      </c>
      <c r="G98" s="15">
        <f>Y_G!G98-YConM!G98-YConH!G98-YConLC!G98-YConK_T!G98-YConKC!G98</f>
        <v>-7.1200839023431769E-3</v>
      </c>
      <c r="H98" s="15">
        <f>Y_G!H98-YConM!H98-YConH!H98-YConLC!H98-YConK_T!H98-YConKC!H98</f>
        <v>-3.1742652891413217E-2</v>
      </c>
      <c r="I98" s="15">
        <f>Y_G!I98-YConM!I98-YConH!I98-YConLC!I98-YConK_T!I98-YConKC!I98</f>
        <v>1.6320086461637233E-2</v>
      </c>
      <c r="J98" s="15">
        <f>Y_G!J98-YConM!J98-YConH!J98-YConLC!J98-YConK_T!J98-YConKC!J98</f>
        <v>-4.5896504496421874E-2</v>
      </c>
      <c r="K98" s="15">
        <f>Y_G!K98-YConM!K98-YConH!K98-YConLC!K98-YConK_T!K98-YConKC!K98</f>
        <v>2.4238900509190704E-2</v>
      </c>
      <c r="L98" s="15">
        <f>Y_G!L98-YConM!L98-YConH!L98-YConLC!L98-YConK_T!L98-YConKC!L98</f>
        <v>-2.346709925505782E-2</v>
      </c>
      <c r="M98" s="15">
        <f>Y_G!M98-YConM!M98-YConH!M98-YConLC!M98-YConK_T!M98-YConKC!M98</f>
        <v>-3.3007037902278678E-2</v>
      </c>
      <c r="N98" s="15">
        <f>Y_G!N98-YConM!N98-YConH!N98-YConLC!N98-YConK_T!N98-YConKC!N98</f>
        <v>3.004521403617591E-2</v>
      </c>
      <c r="O98" s="15">
        <f>Y_G!O98-YConM!O98-YConH!O98-YConLC!O98-YConK_T!O98-YConKC!O98</f>
        <v>-4.2376803258964493E-3</v>
      </c>
      <c r="P98" s="15">
        <f>Y_G!P98-YConM!P98-YConH!P98-YConLC!P98-YConK_T!P98-YConKC!P98</f>
        <v>1.1089845788448301E-3</v>
      </c>
      <c r="Q98" s="15">
        <f>Y_G!Q98-YConM!Q98-YConH!Q98-YConLC!Q98-YConK_T!Q98-YConKC!Q98</f>
        <v>-1.7365222591595855E-2</v>
      </c>
      <c r="R98" s="15">
        <f>Y_G!R98-YConM!R98-YConH!R98-YConLC!R98-YConK_T!R98-YConKC!R98</f>
        <v>-1.571768844663058E-2</v>
      </c>
      <c r="S98" s="15">
        <f>Y_G!S98-YConM!S98-YConH!S98-YConLC!S98-YConK_T!S98-YConKC!S98</f>
        <v>-1.3306054513184029E-2</v>
      </c>
      <c r="T98" s="15">
        <f>Y_G!T98-YConM!T98-YConH!T98-YConLC!T98-YConK_T!T98-YConKC!T98</f>
        <v>1.0706948203411251E-2</v>
      </c>
      <c r="U98" s="15">
        <f>Y_G!U98-YConM!U98-YConH!U98-YConLC!U98-YConK_T!U98-YConKC!U98</f>
        <v>4.4848637585880431E-2</v>
      </c>
      <c r="V98" s="15">
        <f>Y_G!V98-YConM!V98-YConH!V98-YConLC!V98-YConK_T!V98-YConKC!V98</f>
        <v>4.7786902972168151E-2</v>
      </c>
      <c r="W98" s="15">
        <f>Y_G!W98-YConM!W98-YConH!W98-YConLC!W98-YConK_T!W98-YConKC!W98</f>
        <v>1.0381022741247697E-2</v>
      </c>
      <c r="X98" s="15">
        <f>Y_G!X98-YConM!X98-YConH!X98-YConLC!X98-YConK_T!X98-YConKC!X98</f>
        <v>-7.3610392321193686E-3</v>
      </c>
      <c r="Y98" s="15">
        <f>Y_G!Y98-YConM!Y98-YConH!Y98-YConLC!Y98-YConK_T!Y98-YConKC!Y98</f>
        <v>-4.8002068218734102E-2</v>
      </c>
      <c r="Z98" s="15">
        <f>Y_G!Z98-YConM!Z98-YConH!Z98-YConLC!Z98-YConK_T!Z98-YConKC!Z98</f>
        <v>-2.1433950928634767E-2</v>
      </c>
      <c r="AA98" s="15">
        <f>Y_G!AA98-YConM!AA98-YConH!AA98-YConLC!AA98-YConK_T!AA98-YConKC!AA98</f>
        <v>-3.0733079747458382E-3</v>
      </c>
      <c r="AB98" s="15">
        <f>Y_G!AB98-YConM!AB98-YConH!AB98-YConLC!AB98-YConK_T!AB98-YConKC!AB98</f>
        <v>-1.5557635914782091E-2</v>
      </c>
      <c r="AC98" s="15">
        <f>Y_G!AC98-YConM!AC98-YConH!AC98-YConLC!AC98-YConK_T!AC98-YConKC!AC98</f>
        <v>-0.10716139281637549</v>
      </c>
      <c r="AD98" s="15"/>
      <c r="AF98" s="64">
        <f t="shared" si="10"/>
        <v>-1.634227551123411E-2</v>
      </c>
      <c r="AG98" s="64">
        <f t="shared" si="11"/>
        <v>-9.6173054216783516E-3</v>
      </c>
      <c r="AH98" s="64">
        <f t="shared" si="12"/>
        <v>-9.9035322596924165E-3</v>
      </c>
      <c r="AI98" s="64">
        <f t="shared" si="13"/>
        <v>2.1272494454117628E-2</v>
      </c>
      <c r="AJ98" s="64">
        <f t="shared" si="14"/>
        <v>-3.9045671170654453E-2</v>
      </c>
      <c r="AK98" s="64">
        <f t="shared" si="15"/>
        <v>-9.760418840685384E-3</v>
      </c>
      <c r="AL98" s="64">
        <f t="shared" si="16"/>
        <v>-8.8865883582684123E-3</v>
      </c>
      <c r="AM98" s="64">
        <f t="shared" si="17"/>
        <v>4.2316431435591804E-3</v>
      </c>
      <c r="AN98" s="64">
        <f t="shared" si="18"/>
        <v>-6.1359514365578793E-2</v>
      </c>
      <c r="AO98" s="64">
        <f t="shared" si="19"/>
        <v>-1.0727257981828341E-2</v>
      </c>
    </row>
    <row r="99" spans="1:75" x14ac:dyDescent="0.2">
      <c r="A99" s="4">
        <v>97</v>
      </c>
      <c r="B99" s="6" t="s">
        <v>134</v>
      </c>
      <c r="C99" s="15"/>
      <c r="D99" s="15">
        <f>Y_G!D99-YConM!D99-YConH!D99-YConLC!D99-YConK_T!D99-YConKC!D99</f>
        <v>-4.343041049104248E-2</v>
      </c>
      <c r="E99" s="15">
        <f>Y_G!E99-YConM!E99-YConH!E99-YConLC!E99-YConK_T!E99-YConKC!E99</f>
        <v>2.1984866224655283E-2</v>
      </c>
      <c r="F99" s="15">
        <f>Y_G!F99-YConM!F99-YConH!F99-YConLC!F99-YConK_T!F99-YConKC!F99</f>
        <v>5.5245240623677215E-2</v>
      </c>
      <c r="G99" s="15">
        <f>Y_G!G99-YConM!G99-YConH!G99-YConLC!G99-YConK_T!G99-YConKC!G99</f>
        <v>2.5518135912928955E-2</v>
      </c>
      <c r="H99" s="15">
        <f>Y_G!H99-YConM!H99-YConH!H99-YConLC!H99-YConK_T!H99-YConKC!H99</f>
        <v>4.9122023456868336E-2</v>
      </c>
      <c r="I99" s="15">
        <f>Y_G!I99-YConM!I99-YConH!I99-YConLC!I99-YConK_T!I99-YConKC!I99</f>
        <v>3.8903158977855435E-3</v>
      </c>
      <c r="J99" s="15">
        <f>Y_G!J99-YConM!J99-YConH!J99-YConLC!J99-YConK_T!J99-YConKC!J99</f>
        <v>-1.8672298408399728E-2</v>
      </c>
      <c r="K99" s="15">
        <f>Y_G!K99-YConM!K99-YConH!K99-YConLC!K99-YConK_T!K99-YConKC!K99</f>
        <v>-3.8572044829648863E-3</v>
      </c>
      <c r="L99" s="15">
        <f>Y_G!L99-YConM!L99-YConH!L99-YConLC!L99-YConK_T!L99-YConKC!L99</f>
        <v>1.4340527529206292E-3</v>
      </c>
      <c r="M99" s="15">
        <f>Y_G!M99-YConM!M99-YConH!M99-YConLC!M99-YConK_T!M99-YConKC!M99</f>
        <v>-7.576239343777888E-2</v>
      </c>
      <c r="N99" s="15">
        <f>Y_G!N99-YConM!N99-YConH!N99-YConLC!N99-YConK_T!N99-YConKC!N99</f>
        <v>5.1453920589715603E-2</v>
      </c>
      <c r="O99" s="15">
        <f>Y_G!O99-YConM!O99-YConH!O99-YConLC!O99-YConK_T!O99-YConKC!O99</f>
        <v>-6.167995445054212E-2</v>
      </c>
      <c r="P99" s="15">
        <f>Y_G!P99-YConM!P99-YConH!P99-YConLC!P99-YConK_T!P99-YConKC!P99</f>
        <v>6.3735674299875714E-2</v>
      </c>
      <c r="Q99" s="15">
        <f>Y_G!Q99-YConM!Q99-YConH!Q99-YConLC!Q99-YConK_T!Q99-YConKC!Q99</f>
        <v>-2.429048499451485E-4</v>
      </c>
      <c r="R99" s="15">
        <f>Y_G!R99-YConM!R99-YConH!R99-YConLC!R99-YConK_T!R99-YConKC!R99</f>
        <v>-4.660288045531364E-2</v>
      </c>
      <c r="S99" s="15">
        <f>Y_G!S99-YConM!S99-YConH!S99-YConLC!S99-YConK_T!S99-YConKC!S99</f>
        <v>-2.4850424008882592E-2</v>
      </c>
      <c r="T99" s="15">
        <f>Y_G!T99-YConM!T99-YConH!T99-YConLC!T99-YConK_T!T99-YConKC!T99</f>
        <v>-3.5355784827791005E-4</v>
      </c>
      <c r="U99" s="15">
        <f>Y_G!U99-YConM!U99-YConH!U99-YConLC!U99-YConK_T!U99-YConKC!U99</f>
        <v>-5.6948312772953733E-3</v>
      </c>
      <c r="V99" s="15">
        <f>Y_G!V99-YConM!V99-YConH!V99-YConLC!V99-YConK_T!V99-YConKC!V99</f>
        <v>-1.4765916976842878E-2</v>
      </c>
      <c r="W99" s="15">
        <f>Y_G!W99-YConM!W99-YConH!W99-YConLC!W99-YConK_T!W99-YConKC!W99</f>
        <v>-1.7946918210629496E-3</v>
      </c>
      <c r="X99" s="15">
        <f>Y_G!X99-YConM!X99-YConH!X99-YConLC!X99-YConK_T!X99-YConKC!X99</f>
        <v>-4.1403005663856136E-2</v>
      </c>
      <c r="Y99" s="15">
        <f>Y_G!Y99-YConM!Y99-YConH!Y99-YConLC!Y99-YConK_T!Y99-YConKC!Y99</f>
        <v>2.3216749252898327E-5</v>
      </c>
      <c r="Z99" s="15">
        <f>Y_G!Z99-YConM!Z99-YConH!Z99-YConLC!Z99-YConK_T!Z99-YConKC!Z99</f>
        <v>-4.0456670043135506E-3</v>
      </c>
      <c r="AA99" s="15">
        <f>Y_G!AA99-YConM!AA99-YConH!AA99-YConLC!AA99-YConK_T!AA99-YConKC!AA99</f>
        <v>-7.4049224140434761E-3</v>
      </c>
      <c r="AB99" s="15">
        <f>Y_G!AB99-YConM!AB99-YConH!AB99-YConLC!AB99-YConK_T!AB99-YConKC!AB99</f>
        <v>2.0574452558542598E-2</v>
      </c>
      <c r="AC99" s="15">
        <f>Y_G!AC99-YConM!AC99-YConH!AC99-YConLC!AC99-YConK_T!AC99-YConKC!AC99</f>
        <v>-8.9436101129842904E-2</v>
      </c>
      <c r="AD99" s="15"/>
      <c r="AF99" s="64">
        <f t="shared" si="10"/>
        <v>3.1152116423183062E-2</v>
      </c>
      <c r="AG99" s="64">
        <f t="shared" si="11"/>
        <v>-9.0807845973014511E-3</v>
      </c>
      <c r="AH99" s="64">
        <f t="shared" si="12"/>
        <v>-1.3928097892961558E-2</v>
      </c>
      <c r="AI99" s="64">
        <f t="shared" si="13"/>
        <v>-1.280240071746705E-2</v>
      </c>
      <c r="AJ99" s="64">
        <f t="shared" si="14"/>
        <v>-1.6057804248080888E-2</v>
      </c>
      <c r="AK99" s="64">
        <f t="shared" si="15"/>
        <v>-1.1504441245131506E-2</v>
      </c>
      <c r="AL99" s="64">
        <f t="shared" si="16"/>
        <v>-1.4430102482773969E-2</v>
      </c>
      <c r="AM99" s="64">
        <f t="shared" si="17"/>
        <v>-9.4299220320549215E-3</v>
      </c>
      <c r="AN99" s="64">
        <f t="shared" si="18"/>
        <v>-3.4430824285650155E-2</v>
      </c>
      <c r="AO99" s="64">
        <f t="shared" si="19"/>
        <v>-4.1433942065255778E-3</v>
      </c>
    </row>
    <row r="100" spans="1:75" x14ac:dyDescent="0.2">
      <c r="A100" s="4">
        <v>98</v>
      </c>
      <c r="B100" s="6" t="s">
        <v>135</v>
      </c>
      <c r="C100" s="15"/>
      <c r="D100" s="15">
        <f>Y_G!D100-YConM!D100-YConH!D100-YConLC!D100-YConK_T!D100-YConKC!D100</f>
        <v>-4.3745019723160972E-2</v>
      </c>
      <c r="E100" s="15">
        <f>Y_G!E100-YConM!E100-YConH!E100-YConLC!E100-YConK_T!E100-YConKC!E100</f>
        <v>5.385646634156567E-2</v>
      </c>
      <c r="F100" s="15">
        <f>Y_G!F100-YConM!F100-YConH!F100-YConLC!F100-YConK_T!F100-YConKC!F100</f>
        <v>2.9345921796111282E-2</v>
      </c>
      <c r="G100" s="15">
        <f>Y_G!G100-YConM!G100-YConH!G100-YConLC!G100-YConK_T!G100-YConKC!G100</f>
        <v>3.1280375994099975E-2</v>
      </c>
      <c r="H100" s="15">
        <f>Y_G!H100-YConM!H100-YConH!H100-YConLC!H100-YConK_T!H100-YConKC!H100</f>
        <v>3.2455542768289741E-2</v>
      </c>
      <c r="I100" s="15">
        <f>Y_G!I100-YConM!I100-YConH!I100-YConLC!I100-YConK_T!I100-YConKC!I100</f>
        <v>4.9265036635839074E-2</v>
      </c>
      <c r="J100" s="15">
        <f>Y_G!J100-YConM!J100-YConH!J100-YConLC!J100-YConK_T!J100-YConKC!J100</f>
        <v>-1.4292808151128258E-2</v>
      </c>
      <c r="K100" s="15">
        <f>Y_G!K100-YConM!K100-YConH!K100-YConLC!K100-YConK_T!K100-YConKC!K100</f>
        <v>1.2984981015443458E-3</v>
      </c>
      <c r="L100" s="15">
        <f>Y_G!L100-YConM!L100-YConH!L100-YConLC!L100-YConK_T!L100-YConKC!L100</f>
        <v>9.2210621777729651E-3</v>
      </c>
      <c r="M100" s="15">
        <f>Y_G!M100-YConM!M100-YConH!M100-YConLC!M100-YConK_T!M100-YConKC!M100</f>
        <v>-2.5426622263557313E-3</v>
      </c>
      <c r="N100" s="15">
        <f>Y_G!N100-YConM!N100-YConH!N100-YConLC!N100-YConK_T!N100-YConKC!N100</f>
        <v>-2.1064744127906643E-2</v>
      </c>
      <c r="O100" s="15">
        <f>Y_G!O100-YConM!O100-YConH!O100-YConLC!O100-YConK_T!O100-YConKC!O100</f>
        <v>-4.2759503030106664E-2</v>
      </c>
      <c r="P100" s="15">
        <f>Y_G!P100-YConM!P100-YConH!P100-YConLC!P100-YConK_T!P100-YConKC!P100</f>
        <v>1.2738272999455012E-2</v>
      </c>
      <c r="Q100" s="15">
        <f>Y_G!Q100-YConM!Q100-YConH!Q100-YConLC!Q100-YConK_T!Q100-YConKC!Q100</f>
        <v>-8.9004649415562968E-3</v>
      </c>
      <c r="R100" s="15">
        <f>Y_G!R100-YConM!R100-YConH!R100-YConLC!R100-YConK_T!R100-YConKC!R100</f>
        <v>-2.7485020954513929E-2</v>
      </c>
      <c r="S100" s="15">
        <f>Y_G!S100-YConM!S100-YConH!S100-YConLC!S100-YConK_T!S100-YConKC!S100</f>
        <v>-2.2818262828631825E-2</v>
      </c>
      <c r="T100" s="15">
        <f>Y_G!T100-YConM!T100-YConH!T100-YConLC!T100-YConK_T!T100-YConKC!T100</f>
        <v>1.0340968645709643E-2</v>
      </c>
      <c r="U100" s="15">
        <f>Y_G!U100-YConM!U100-YConH!U100-YConLC!U100-YConK_T!U100-YConKC!U100</f>
        <v>-1.8355258811637614E-2</v>
      </c>
      <c r="V100" s="15">
        <f>Y_G!V100-YConM!V100-YConH!V100-YConLC!V100-YConK_T!V100-YConKC!V100</f>
        <v>-2.6379573352620488E-2</v>
      </c>
      <c r="W100" s="15">
        <f>Y_G!W100-YConM!W100-YConH!W100-YConLC!W100-YConK_T!W100-YConKC!W100</f>
        <v>-2.6140343263228446E-2</v>
      </c>
      <c r="X100" s="15">
        <f>Y_G!X100-YConM!X100-YConH!X100-YConLC!X100-YConK_T!X100-YConKC!X100</f>
        <v>-7.7018218041084267E-3</v>
      </c>
      <c r="Y100" s="15">
        <f>Y_G!Y100-YConM!Y100-YConH!Y100-YConLC!Y100-YConK_T!Y100-YConKC!Y100</f>
        <v>1.4780032983448786E-3</v>
      </c>
      <c r="Z100" s="15">
        <f>Y_G!Z100-YConM!Z100-YConH!Z100-YConLC!Z100-YConK_T!Z100-YConKC!Z100</f>
        <v>-7.0005289416223172E-3</v>
      </c>
      <c r="AA100" s="15">
        <f>Y_G!AA100-YConM!AA100-YConH!AA100-YConLC!AA100-YConK_T!AA100-YConKC!AA100</f>
        <v>-1.4896518676088787E-3</v>
      </c>
      <c r="AB100" s="15">
        <f>Y_G!AB100-YConM!AB100-YConH!AB100-YConLC!AB100-YConK_T!AB100-YConKC!AB100</f>
        <v>-1.4068791404466196E-2</v>
      </c>
      <c r="AC100" s="15">
        <f>Y_G!AC100-YConM!AC100-YConH!AC100-YConLC!AC100-YConK_T!AC100-YConKC!AC100</f>
        <v>-3.0326487538898394E-2</v>
      </c>
      <c r="AD100" s="15"/>
      <c r="AF100" s="64">
        <f t="shared" si="10"/>
        <v>3.9240668707181146E-2</v>
      </c>
      <c r="AG100" s="64">
        <f t="shared" si="11"/>
        <v>-5.4761308452146639E-3</v>
      </c>
      <c r="AH100" s="64">
        <f t="shared" si="12"/>
        <v>-1.7844995751070739E-2</v>
      </c>
      <c r="AI100" s="64">
        <f t="shared" si="13"/>
        <v>-1.3647205717177067E-2</v>
      </c>
      <c r="AJ100" s="64">
        <f t="shared" si="14"/>
        <v>-1.0281491290850181E-2</v>
      </c>
      <c r="AK100" s="64">
        <f t="shared" si="15"/>
        <v>-1.1660563298142702E-2</v>
      </c>
      <c r="AL100" s="64">
        <f t="shared" si="16"/>
        <v>-1.1964348504013624E-2</v>
      </c>
      <c r="AM100" s="64">
        <f t="shared" si="17"/>
        <v>-9.4060257620964555E-3</v>
      </c>
      <c r="AN100" s="64">
        <f t="shared" si="18"/>
        <v>-2.2197639471682296E-2</v>
      </c>
      <c r="AO100" s="64">
        <f t="shared" si="19"/>
        <v>-1.6018309794263027E-3</v>
      </c>
    </row>
    <row r="101" spans="1:75" x14ac:dyDescent="0.2">
      <c r="A101" s="4">
        <v>99</v>
      </c>
      <c r="B101" s="6" t="s">
        <v>136</v>
      </c>
      <c r="C101" s="15"/>
      <c r="D101" s="15">
        <f>Y_G!D101-YConM!D101-YConH!D101-YConLC!D101-YConK_T!D101-YConKC!D101</f>
        <v>-2.0488604332128964E-2</v>
      </c>
      <c r="E101" s="15">
        <f>Y_G!E101-YConM!E101-YConH!E101-YConLC!E101-YConK_T!E101-YConKC!E101</f>
        <v>3.596317412864705E-3</v>
      </c>
      <c r="F101" s="15">
        <f>Y_G!F101-YConM!F101-YConH!F101-YConLC!F101-YConK_T!F101-YConKC!F101</f>
        <v>-9.0608656712554796E-3</v>
      </c>
      <c r="G101" s="15">
        <f>Y_G!G101-YConM!G101-YConH!G101-YConLC!G101-YConK_T!G101-YConKC!G101</f>
        <v>2.6051178899091233E-2</v>
      </c>
      <c r="H101" s="15">
        <f>Y_G!H101-YConM!H101-YConH!H101-YConLC!H101-YConK_T!H101-YConKC!H101</f>
        <v>-3.4182785347041333E-2</v>
      </c>
      <c r="I101" s="15">
        <f>Y_G!I101-YConM!I101-YConH!I101-YConLC!I101-YConK_T!I101-YConKC!I101</f>
        <v>-5.8313690823807302E-2</v>
      </c>
      <c r="J101" s="15">
        <f>Y_G!J101-YConM!J101-YConH!J101-YConLC!J101-YConK_T!J101-YConKC!J101</f>
        <v>-5.7227641326732429E-2</v>
      </c>
      <c r="K101" s="15">
        <f>Y_G!K101-YConM!K101-YConH!K101-YConLC!K101-YConK_T!K101-YConKC!K101</f>
        <v>0.10237083081757574</v>
      </c>
      <c r="L101" s="15">
        <f>Y_G!L101-YConM!L101-YConH!L101-YConLC!L101-YConK_T!L101-YConKC!L101</f>
        <v>6.7378700632121896E-2</v>
      </c>
      <c r="M101" s="15">
        <f>Y_G!M101-YConM!M101-YConH!M101-YConLC!M101-YConK_T!M101-YConKC!M101</f>
        <v>-7.8001729802180909E-3</v>
      </c>
      <c r="N101" s="15">
        <f>Y_G!N101-YConM!N101-YConH!N101-YConLC!N101-YConK_T!N101-YConKC!N101</f>
        <v>-2.3562747839434996E-2</v>
      </c>
      <c r="O101" s="15">
        <f>Y_G!O101-YConM!O101-YConH!O101-YConLC!O101-YConK_T!O101-YConKC!O101</f>
        <v>-3.8101768761935439E-2</v>
      </c>
      <c r="P101" s="15">
        <f>Y_G!P101-YConM!P101-YConH!P101-YConLC!P101-YConK_T!P101-YConKC!P101</f>
        <v>8.7668764259556067E-2</v>
      </c>
      <c r="Q101" s="15">
        <f>Y_G!Q101-YConM!Q101-YConH!Q101-YConLC!Q101-YConK_T!Q101-YConKC!Q101</f>
        <v>-5.1940140314691775E-2</v>
      </c>
      <c r="R101" s="15">
        <f>Y_G!R101-YConM!R101-YConH!R101-YConLC!R101-YConK_T!R101-YConKC!R101</f>
        <v>-3.5604886516207933E-2</v>
      </c>
      <c r="S101" s="15">
        <f>Y_G!S101-YConM!S101-YConH!S101-YConLC!S101-YConK_T!S101-YConKC!S101</f>
        <v>-2.914136051066113E-2</v>
      </c>
      <c r="T101" s="15">
        <f>Y_G!T101-YConM!T101-YConH!T101-YConLC!T101-YConK_T!T101-YConKC!T101</f>
        <v>7.4472696460282498E-2</v>
      </c>
      <c r="U101" s="15">
        <f>Y_G!U101-YConM!U101-YConH!U101-YConLC!U101-YConK_T!U101-YConKC!U101</f>
        <v>-3.872353279203801E-2</v>
      </c>
      <c r="V101" s="15">
        <f>Y_G!V101-YConM!V101-YConH!V101-YConLC!V101-YConK_T!V101-YConKC!V101</f>
        <v>2.6489842755127124E-2</v>
      </c>
      <c r="W101" s="15">
        <f>Y_G!W101-YConM!W101-YConH!W101-YConLC!W101-YConK_T!W101-YConKC!W101</f>
        <v>4.5563383692531724E-3</v>
      </c>
      <c r="X101" s="15">
        <f>Y_G!X101-YConM!X101-YConH!X101-YConLC!X101-YConK_T!X101-YConKC!X101</f>
        <v>6.152603142757675E-3</v>
      </c>
      <c r="Y101" s="15">
        <f>Y_G!Y101-YConM!Y101-YConH!Y101-YConLC!Y101-YConK_T!Y101-YConKC!Y101</f>
        <v>-3.7268945729677261E-2</v>
      </c>
      <c r="Z101" s="15">
        <f>Y_G!Z101-YConM!Z101-YConH!Z101-YConLC!Z101-YConK_T!Z101-YConKC!Z101</f>
        <v>1.7178973191445082E-2</v>
      </c>
      <c r="AA101" s="15">
        <f>Y_G!AA101-YConM!AA101-YConH!AA101-YConLC!AA101-YConK_T!AA101-YConKC!AA101</f>
        <v>-1.7450180452807313E-3</v>
      </c>
      <c r="AB101" s="15">
        <f>Y_G!AB101-YConM!AB101-YConH!AB101-YConLC!AB101-YConK_T!AB101-YConKC!AB101</f>
        <v>4.3235248929344744E-2</v>
      </c>
      <c r="AC101" s="15">
        <f>Y_G!AC101-YConM!AC101-YConH!AC101-YConLC!AC101-YConK_T!AC101-YConKC!AC101</f>
        <v>-7.106550768259997E-3</v>
      </c>
      <c r="AD101" s="15"/>
      <c r="AF101" s="64">
        <f t="shared" si="10"/>
        <v>-1.4381969106029634E-2</v>
      </c>
      <c r="AG101" s="64">
        <f t="shared" si="11"/>
        <v>1.6231793860662425E-2</v>
      </c>
      <c r="AH101" s="64">
        <f t="shared" si="12"/>
        <v>-1.3423878368788042E-2</v>
      </c>
      <c r="AI101" s="64">
        <f t="shared" si="13"/>
        <v>1.4589589587076493E-2</v>
      </c>
      <c r="AJ101" s="64">
        <f t="shared" si="14"/>
        <v>2.8587415155143675E-3</v>
      </c>
      <c r="AK101" s="64">
        <f t="shared" si="15"/>
        <v>1.4039577459371907E-3</v>
      </c>
      <c r="AL101" s="64">
        <f t="shared" si="16"/>
        <v>8.7241655512954285E-3</v>
      </c>
      <c r="AM101" s="64">
        <f t="shared" si="17"/>
        <v>6.3891196689836944E-3</v>
      </c>
      <c r="AN101" s="64">
        <f t="shared" si="18"/>
        <v>1.8064349080542372E-2</v>
      </c>
      <c r="AO101" s="64">
        <f t="shared" si="19"/>
        <v>1.1748554976871218E-3</v>
      </c>
    </row>
    <row r="102" spans="1:75" x14ac:dyDescent="0.2">
      <c r="A102" s="4">
        <v>100</v>
      </c>
      <c r="B102" s="6" t="s">
        <v>137</v>
      </c>
      <c r="C102" s="15"/>
      <c r="D102" s="15">
        <f>Y_G!D102-YConM!D102-YConH!D102-YConLC!D102-YConK_T!D102-YConKC!D102</f>
        <v>-2.2103297978290977E-2</v>
      </c>
      <c r="E102" s="15">
        <f>Y_G!E102-YConM!E102-YConH!E102-YConLC!E102-YConK_T!E102-YConKC!E102</f>
        <v>-0.10790545602899811</v>
      </c>
      <c r="F102" s="15">
        <f>Y_G!F102-YConM!F102-YConH!F102-YConLC!F102-YConK_T!F102-YConKC!F102</f>
        <v>-9.1081487166964181E-2</v>
      </c>
      <c r="G102" s="15">
        <f>Y_G!G102-YConM!G102-YConH!G102-YConLC!G102-YConK_T!G102-YConKC!G102</f>
        <v>-8.6377114319811918E-2</v>
      </c>
      <c r="H102" s="15">
        <f>Y_G!H102-YConM!H102-YConH!H102-YConLC!H102-YConK_T!H102-YConKC!H102</f>
        <v>-4.9425525883691465E-2</v>
      </c>
      <c r="I102" s="15">
        <f>Y_G!I102-YConM!I102-YConH!I102-YConLC!I102-YConK_T!I102-YConKC!I102</f>
        <v>-6.2346708883419588E-2</v>
      </c>
      <c r="J102" s="15">
        <f>Y_G!J102-YConM!J102-YConH!J102-YConLC!J102-YConK_T!J102-YConKC!J102</f>
        <v>-6.4634478173903831E-2</v>
      </c>
      <c r="K102" s="15">
        <f>Y_G!K102-YConM!K102-YConH!K102-YConLC!K102-YConK_T!K102-YConKC!K102</f>
        <v>-4.3316102012034216E-2</v>
      </c>
      <c r="L102" s="15">
        <f>Y_G!L102-YConM!L102-YConH!L102-YConLC!L102-YConK_T!L102-YConKC!L102</f>
        <v>-3.4431791529490552E-2</v>
      </c>
      <c r="M102" s="15">
        <f>Y_G!M102-YConM!M102-YConH!M102-YConLC!M102-YConK_T!M102-YConKC!M102</f>
        <v>5.4347456881794426E-3</v>
      </c>
      <c r="N102" s="15">
        <f>Y_G!N102-YConM!N102-YConH!N102-YConLC!N102-YConK_T!N102-YConKC!N102</f>
        <v>-9.5961954968126317E-2</v>
      </c>
      <c r="O102" s="15">
        <f>Y_G!O102-YConM!O102-YConH!O102-YConLC!O102-YConK_T!O102-YConKC!O102</f>
        <v>-8.5991495839783071E-3</v>
      </c>
      <c r="P102" s="15">
        <f>Y_G!P102-YConM!P102-YConH!P102-YConLC!P102-YConK_T!P102-YConKC!P102</f>
        <v>-3.7732001300642332E-3</v>
      </c>
      <c r="Q102" s="15">
        <f>Y_G!Q102-YConM!Q102-YConH!Q102-YConLC!Q102-YConK_T!Q102-YConKC!Q102</f>
        <v>7.8173853492066903E-2</v>
      </c>
      <c r="R102" s="15">
        <f>Y_G!R102-YConM!R102-YConH!R102-YConLC!R102-YConK_T!R102-YConKC!R102</f>
        <v>5.0720030094797544E-2</v>
      </c>
      <c r="S102" s="15">
        <f>Y_G!S102-YConM!S102-YConH!S102-YConLC!S102-YConK_T!S102-YConKC!S102</f>
        <v>1.4468423681548947E-2</v>
      </c>
      <c r="T102" s="15">
        <f>Y_G!T102-YConM!T102-YConH!T102-YConLC!T102-YConK_T!T102-YConKC!T102</f>
        <v>2.5595663730189781E-2</v>
      </c>
      <c r="U102" s="15">
        <f>Y_G!U102-YConM!U102-YConH!U102-YConLC!U102-YConK_T!U102-YConKC!U102</f>
        <v>3.6705642524575764E-3</v>
      </c>
      <c r="V102" s="15">
        <f>Y_G!V102-YConM!V102-YConH!V102-YConLC!V102-YConK_T!V102-YConKC!V102</f>
        <v>-8.6210287800244464E-2</v>
      </c>
      <c r="W102" s="15">
        <f>Y_G!W102-YConM!W102-YConH!W102-YConLC!W102-YConK_T!W102-YConKC!W102</f>
        <v>-1.5916232640446806E-2</v>
      </c>
      <c r="X102" s="15">
        <f>Y_G!X102-YConM!X102-YConH!X102-YConLC!X102-YConK_T!X102-YConKC!X102</f>
        <v>-2.2924592503688584E-2</v>
      </c>
      <c r="Y102" s="15">
        <f>Y_G!Y102-YConM!Y102-YConH!Y102-YConLC!Y102-YConK_T!Y102-YConKC!Y102</f>
        <v>8.2951378242378374E-2</v>
      </c>
      <c r="Z102" s="15">
        <f>Y_G!Z102-YConM!Z102-YConH!Z102-YConLC!Z102-YConK_T!Z102-YConKC!Z102</f>
        <v>-3.4777577983312907E-2</v>
      </c>
      <c r="AA102" s="15">
        <f>Y_G!AA102-YConM!AA102-YConH!AA102-YConLC!AA102-YConK_T!AA102-YConKC!AA102</f>
        <v>7.3278200867099175E-3</v>
      </c>
      <c r="AB102" s="15">
        <f>Y_G!AB102-YConM!AB102-YConH!AB102-YConLC!AB102-YConK_T!AB102-YConKC!AB102</f>
        <v>4.7341886853942271E-2</v>
      </c>
      <c r="AC102" s="15">
        <f>Y_G!AC102-YConM!AC102-YConH!AC102-YConLC!AC102-YConK_T!AC102-YConKC!AC102</f>
        <v>7.8755610441210072E-2</v>
      </c>
      <c r="AD102" s="15"/>
      <c r="AF102" s="64">
        <f t="shared" si="10"/>
        <v>-7.9427258456577055E-2</v>
      </c>
      <c r="AG102" s="64">
        <f t="shared" si="11"/>
        <v>-4.6581916199075098E-2</v>
      </c>
      <c r="AH102" s="64">
        <f t="shared" si="12"/>
        <v>2.619799151087417E-2</v>
      </c>
      <c r="AI102" s="64">
        <f t="shared" si="13"/>
        <v>-1.9156976992346499E-2</v>
      </c>
      <c r="AJ102" s="64">
        <f t="shared" si="14"/>
        <v>3.6319823528185545E-2</v>
      </c>
      <c r="AK102" s="64">
        <f t="shared" si="15"/>
        <v>-1.0191962344100464E-2</v>
      </c>
      <c r="AL102" s="64">
        <f t="shared" si="16"/>
        <v>8.5814232679195211E-3</v>
      </c>
      <c r="AM102" s="64">
        <f t="shared" si="17"/>
        <v>-5.0354080769946397E-3</v>
      </c>
      <c r="AN102" s="64">
        <f t="shared" si="18"/>
        <v>6.3048748647576175E-2</v>
      </c>
      <c r="AO102" s="64">
        <f t="shared" si="19"/>
        <v>-1.6529667321787785E-2</v>
      </c>
    </row>
    <row r="103" spans="1:75" x14ac:dyDescent="0.2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5"/>
      <c r="D105" s="15">
        <f>Y_G!D105-YConM!D105-YConH!D105-YConLC!D105-YConK_T!D105-YConKC!D105</f>
        <v>-1.5753134747856249E-3</v>
      </c>
      <c r="E105" s="15">
        <f>Y_G!E105-YConM!E105-YConH!E105-YConLC!E105-YConK_T!E105-YConKC!E105</f>
        <v>9.341899258326682E-3</v>
      </c>
      <c r="F105" s="15">
        <f>Y_G!F105-YConM!F105-YConH!F105-YConLC!F105-YConK_T!F105-YConKC!F105</f>
        <v>4.8982799894190538E-3</v>
      </c>
      <c r="G105" s="15">
        <f>Y_G!G105-YConM!G105-YConH!G105-YConLC!G105-YConK_T!G105-YConKC!G105</f>
        <v>-8.2579287332219514E-3</v>
      </c>
      <c r="H105" s="15">
        <f>Y_G!H105-YConM!H105-YConH!H105-YConLC!H105-YConK_T!H105-YConKC!H105</f>
        <v>-1.1479158032636876E-3</v>
      </c>
      <c r="I105" s="15">
        <f>Y_G!I105-YConM!I105-YConH!I105-YConLC!I105-YConK_T!I105-YConKC!I105</f>
        <v>1.432280633856381E-3</v>
      </c>
      <c r="J105" s="15">
        <f>Y_G!J105-YConM!J105-YConH!J105-YConLC!J105-YConK_T!J105-YConKC!J105</f>
        <v>4.0443913965613459E-3</v>
      </c>
      <c r="K105" s="15">
        <f>Y_G!K105-YConM!K105-YConH!K105-YConLC!K105-YConK_T!K105-YConKC!K105</f>
        <v>6.0925424729636087E-3</v>
      </c>
      <c r="L105" s="15">
        <f>Y_G!L105-YConM!L105-YConH!L105-YConLC!L105-YConK_T!L105-YConKC!L105</f>
        <v>4.7370601786368228E-3</v>
      </c>
      <c r="M105" s="15">
        <f>Y_G!M105-YConM!M105-YConH!M105-YConLC!M105-YConK_T!M105-YConKC!M105</f>
        <v>1.9023987368478579E-3</v>
      </c>
      <c r="N105" s="15">
        <f>Y_G!N105-YConM!N105-YConH!N105-YConLC!N105-YConK_T!N105-YConKC!N105</f>
        <v>8.7409177094864201E-3</v>
      </c>
      <c r="O105" s="15">
        <f>Y_G!O105-YConM!O105-YConH!O105-YConLC!O105-YConK_T!O105-YConKC!O105</f>
        <v>-4.6899894358065743E-3</v>
      </c>
      <c r="P105" s="15">
        <f>Y_G!P105-YConM!P105-YConH!P105-YConLC!P105-YConK_T!P105-YConKC!P105</f>
        <v>1.0088760159173857E-2</v>
      </c>
      <c r="Q105" s="15">
        <f>Y_G!Q105-YConM!Q105-YConH!Q105-YConLC!Q105-YConK_T!Q105-YConKC!Q105</f>
        <v>-1.1291107652797775E-3</v>
      </c>
      <c r="R105" s="15">
        <f>Y_G!R105-YConM!R105-YConH!R105-YConLC!R105-YConK_T!R105-YConKC!R105</f>
        <v>-2.34946768824804E-2</v>
      </c>
      <c r="S105" s="15">
        <f>Y_G!S105-YConM!S105-YConH!S105-YConLC!S105-YConK_T!S105-YConKC!S105</f>
        <v>1.561728744412999E-2</v>
      </c>
      <c r="T105" s="15">
        <f>Y_G!T105-YConM!T105-YConH!T105-YConLC!T105-YConK_T!T105-YConKC!T105</f>
        <v>1.6196833751576641E-3</v>
      </c>
      <c r="U105" s="15">
        <f>Y_G!U105-YConM!U105-YConH!U105-YConLC!U105-YConK_T!U105-YConKC!U105</f>
        <v>2.299898295557675E-4</v>
      </c>
      <c r="V105" s="15">
        <f>Y_G!V105-YConM!V105-YConH!V105-YConLC!V105-YConK_T!V105-YConKC!V105</f>
        <v>1.8253771381918887E-2</v>
      </c>
      <c r="W105" s="15">
        <f>Y_G!W105-YConM!W105-YConH!W105-YConLC!W105-YConK_T!W105-YConKC!W105</f>
        <v>2.2991819375431004E-3</v>
      </c>
      <c r="X105" s="15">
        <f>Y_G!X105-YConM!X105-YConH!X105-YConLC!X105-YConK_T!X105-YConKC!X105</f>
        <v>2.0794579795177909E-3</v>
      </c>
      <c r="Y105" s="15">
        <f>Y_G!Y105-YConM!Y105-YConH!Y105-YConLC!Y105-YConK_T!Y105-YConKC!Y105</f>
        <v>5.2537678772639435E-4</v>
      </c>
      <c r="Z105" s="15">
        <f>Y_G!Z105-YConM!Z105-YConH!Z105-YConLC!Z105-YConK_T!Z105-YConKC!Z105</f>
        <v>2.2821529756616959E-3</v>
      </c>
      <c r="AA105" s="15">
        <f>Y_G!AA105-YConM!AA105-YConH!AA105-YConLC!AA105-YConK_T!AA105-YConKC!AA105</f>
        <v>8.4825433238603452E-3</v>
      </c>
      <c r="AB105" s="15">
        <f>Y_G!AB105-YConM!AB105-YConH!AB105-YConLC!AB105-YConK_T!AB105-YConKC!AB105</f>
        <v>-1.6852620828344638E-4</v>
      </c>
      <c r="AC105" s="15">
        <f>Y_G!AC105-YConM!AC105-YConH!AC105-YConLC!AC105-YConK_T!AC105-YConKC!AC105</f>
        <v>-1.2714908516647569E-3</v>
      </c>
      <c r="AD105" s="15"/>
      <c r="AE105" s="14"/>
      <c r="AF105" s="64">
        <f t="shared" ref="AF105:AF111" si="20">AVERAGE(E105:I105)</f>
        <v>1.2533230690232955E-3</v>
      </c>
      <c r="AG105" s="64">
        <f t="shared" ref="AG105:AG111" si="21">AVERAGE(J105:N105)</f>
        <v>5.1034620988992113E-3</v>
      </c>
      <c r="AH105" s="64">
        <f t="shared" ref="AH105:AH111" si="22">AVERAGE(O105:S105)</f>
        <v>-7.2154589605258053E-4</v>
      </c>
      <c r="AI105" s="64">
        <f t="shared" ref="AI105:AI111" si="23">AVERAGE(T105:X105)</f>
        <v>4.8964169007386414E-3</v>
      </c>
      <c r="AJ105" s="64">
        <f t="shared" ref="AJ105:AJ111" si="24">AVERAGE(Y105:AC105)</f>
        <v>1.9700112054600464E-3</v>
      </c>
      <c r="AK105" s="64">
        <f t="shared" ref="AK105:AK111" si="25">AVERAGE(J105:S105)</f>
        <v>2.1909581014233153E-3</v>
      </c>
      <c r="AL105" s="64">
        <f t="shared" ref="AL105:AL111" si="26">AVERAGE(T105:AC105)</f>
        <v>3.4332140530993435E-3</v>
      </c>
      <c r="AM105" s="64">
        <f t="shared" ref="AM105:AM111" si="27">AVERAGE(T105:AA105)</f>
        <v>4.4715196988677052E-3</v>
      </c>
      <c r="AN105" s="64">
        <f t="shared" ref="AN105:AN111" si="28">AVERAGE(AB105:AC105)</f>
        <v>-7.2000852997410156E-4</v>
      </c>
      <c r="AO105" s="64">
        <f t="shared" ref="AO105:AO111" si="29">AVERAGE(E105:AC105)</f>
        <v>2.5003334756137229E-3</v>
      </c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5"/>
      <c r="D106" s="15">
        <f>Y_G!D106-YConM!D106-YConH!D106-YConLC!D106-YConK_T!D106-YConKC!D106</f>
        <v>-3.9939922952665716E-4</v>
      </c>
      <c r="E106" s="15">
        <f>Y_G!E106-YConM!E106-YConH!E106-YConLC!E106-YConK_T!E106-YConKC!E106</f>
        <v>9.3789870292069998E-3</v>
      </c>
      <c r="F106" s="15">
        <f>Y_G!F106-YConM!F106-YConH!F106-YConLC!F106-YConK_T!F106-YConKC!F106</f>
        <v>5.3136686812717149E-3</v>
      </c>
      <c r="G106" s="15">
        <f>Y_G!G106-YConM!G106-YConH!G106-YConLC!G106-YConK_T!G106-YConKC!G106</f>
        <v>-7.8901254767633957E-3</v>
      </c>
      <c r="H106" s="15">
        <f>Y_G!H106-YConM!H106-YConH!H106-YConLC!H106-YConK_T!H106-YConKC!H106</f>
        <v>-1.608042910782015E-3</v>
      </c>
      <c r="I106" s="15">
        <f>Y_G!I106-YConM!I106-YConH!I106-YConLC!I106-YConK_T!I106-YConKC!I106</f>
        <v>3.9200444537150414E-3</v>
      </c>
      <c r="J106" s="15">
        <f>Y_G!J106-YConM!J106-YConH!J106-YConLC!J106-YConK_T!J106-YConKC!J106</f>
        <v>2.6061232730730808E-3</v>
      </c>
      <c r="K106" s="15">
        <f>Y_G!K106-YConM!K106-YConH!K106-YConLC!K106-YConK_T!K106-YConKC!K106</f>
        <v>8.2052025238654736E-3</v>
      </c>
      <c r="L106" s="15">
        <f>Y_G!L106-YConM!L106-YConH!L106-YConLC!L106-YConK_T!L106-YConKC!L106</f>
        <v>6.496131471551001E-3</v>
      </c>
      <c r="M106" s="15">
        <f>Y_G!M106-YConM!M106-YConH!M106-YConLC!M106-YConK_T!M106-YConKC!M106</f>
        <v>5.1974609329000967E-3</v>
      </c>
      <c r="N106" s="15">
        <f>Y_G!N106-YConM!N106-YConH!N106-YConLC!N106-YConK_T!N106-YConKC!N106</f>
        <v>9.4870169684189223E-3</v>
      </c>
      <c r="O106" s="15">
        <f>Y_G!O106-YConM!O106-YConH!O106-YConLC!O106-YConK_T!O106-YConKC!O106</f>
        <v>-4.4963235951544353E-3</v>
      </c>
      <c r="P106" s="15">
        <f>Y_G!P106-YConM!P106-YConH!P106-YConLC!P106-YConK_T!P106-YConKC!P106</f>
        <v>6.0081537861845086E-3</v>
      </c>
      <c r="Q106" s="15">
        <f>Y_G!Q106-YConM!Q106-YConH!Q106-YConLC!Q106-YConK_T!Q106-YConKC!Q106</f>
        <v>-2.7946199445981505E-3</v>
      </c>
      <c r="R106" s="15">
        <f>Y_G!R106-YConM!R106-YConH!R106-YConLC!R106-YConK_T!R106-YConKC!R106</f>
        <v>-2.3879332741183274E-2</v>
      </c>
      <c r="S106" s="15">
        <f>Y_G!S106-YConM!S106-YConH!S106-YConLC!S106-YConK_T!S106-YConKC!S106</f>
        <v>1.8066303940693484E-2</v>
      </c>
      <c r="T106" s="15">
        <f>Y_G!T106-YConM!T106-YConH!T106-YConLC!T106-YConK_T!T106-YConKC!T106</f>
        <v>2.2296170238693191E-4</v>
      </c>
      <c r="U106" s="15">
        <f>Y_G!U106-YConM!U106-YConH!U106-YConLC!U106-YConK_T!U106-YConKC!U106</f>
        <v>-6.3625151446397707E-4</v>
      </c>
      <c r="V106" s="15">
        <f>Y_G!V106-YConM!V106-YConH!V106-YConLC!V106-YConK_T!V106-YConKC!V106</f>
        <v>1.7615128080821846E-2</v>
      </c>
      <c r="W106" s="15">
        <f>Y_G!W106-YConM!W106-YConH!W106-YConLC!W106-YConK_T!W106-YConKC!W106</f>
        <v>1.2560171727880637E-3</v>
      </c>
      <c r="X106" s="15">
        <f>Y_G!X106-YConM!X106-YConH!X106-YConLC!X106-YConK_T!X106-YConKC!X106</f>
        <v>1.4733990957672086E-3</v>
      </c>
      <c r="Y106" s="15">
        <f>Y_G!Y106-YConM!Y106-YConH!Y106-YConLC!Y106-YConK_T!Y106-YConKC!Y106</f>
        <v>-1.2452908845534123E-3</v>
      </c>
      <c r="Z106" s="15">
        <f>Y_G!Z106-YConM!Z106-YConH!Z106-YConLC!Z106-YConK_T!Z106-YConKC!Z106</f>
        <v>5.3474850886355641E-3</v>
      </c>
      <c r="AA106" s="15">
        <f>Y_G!AA106-YConM!AA106-YConH!AA106-YConLC!AA106-YConK_T!AA106-YConKC!AA106</f>
        <v>4.7966531950996956E-3</v>
      </c>
      <c r="AB106" s="15">
        <f>Y_G!AB106-YConM!AB106-YConH!AB106-YConLC!AB106-YConK_T!AB106-YConKC!AB106</f>
        <v>-9.5306391977724903E-4</v>
      </c>
      <c r="AC106" s="15">
        <f>Y_G!AC106-YConM!AC106-YConH!AC106-YConLC!AC106-YConK_T!AC106-YConKC!AC106</f>
        <v>-5.5114736560283682E-3</v>
      </c>
      <c r="AD106" s="15"/>
      <c r="AE106" s="14"/>
      <c r="AF106" s="64">
        <f t="shared" si="20"/>
        <v>1.8229063553296689E-3</v>
      </c>
      <c r="AG106" s="64">
        <f t="shared" si="21"/>
        <v>6.3983870339617156E-3</v>
      </c>
      <c r="AH106" s="64">
        <f t="shared" si="22"/>
        <v>-1.4191637108115739E-3</v>
      </c>
      <c r="AI106" s="64">
        <f t="shared" si="23"/>
        <v>3.9862509074600153E-3</v>
      </c>
      <c r="AJ106" s="64">
        <f t="shared" si="24"/>
        <v>4.8686196467524615E-4</v>
      </c>
      <c r="AK106" s="64">
        <f t="shared" si="25"/>
        <v>2.4896116615750708E-3</v>
      </c>
      <c r="AL106" s="64">
        <f t="shared" si="26"/>
        <v>2.2365564360676306E-3</v>
      </c>
      <c r="AM106" s="64">
        <f t="shared" si="27"/>
        <v>3.60376274206024E-3</v>
      </c>
      <c r="AN106" s="64">
        <f t="shared" si="28"/>
        <v>-3.2322687879028085E-3</v>
      </c>
      <c r="AO106" s="64">
        <f t="shared" si="29"/>
        <v>2.2550485101230145E-3</v>
      </c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309</v>
      </c>
      <c r="C107" s="15"/>
      <c r="D107" s="15">
        <f>Y_G!D107-YConM!D107-YConH!D107-YConLC!D107-YConK_T!D107-YConKC!D107</f>
        <v>-1.0447750178825934E-4</v>
      </c>
      <c r="E107" s="15">
        <f>Y_G!E107-YConM!E107-YConH!E107-YConLC!E107-YConK_T!E107-YConKC!E107</f>
        <v>8.0886799503115114E-3</v>
      </c>
      <c r="F107" s="15">
        <f>Y_G!F107-YConM!F107-YConH!F107-YConLC!F107-YConK_T!F107-YConKC!F107</f>
        <v>4.2080305252955447E-3</v>
      </c>
      <c r="G107" s="15">
        <f>Y_G!G107-YConM!G107-YConH!G107-YConLC!G107-YConK_T!G107-YConKC!G107</f>
        <v>-8.2800716343166547E-3</v>
      </c>
      <c r="H107" s="15">
        <f>Y_G!H107-YConM!H107-YConH!H107-YConLC!H107-YConK_T!H107-YConKC!H107</f>
        <v>-2.3418347169095769E-3</v>
      </c>
      <c r="I107" s="15">
        <f>Y_G!I107-YConM!I107-YConH!I107-YConLC!I107-YConK_T!I107-YConKC!I107</f>
        <v>2.1108843008590377E-3</v>
      </c>
      <c r="J107" s="15">
        <f>Y_G!J107-YConM!J107-YConH!J107-YConLC!J107-YConK_T!J107-YConKC!J107</f>
        <v>3.2896950761374935E-3</v>
      </c>
      <c r="K107" s="15">
        <f>Y_G!K107-YConM!K107-YConH!K107-YConLC!K107-YConK_T!K107-YConKC!K107</f>
        <v>6.266443167601457E-3</v>
      </c>
      <c r="L107" s="15">
        <f>Y_G!L107-YConM!L107-YConH!L107-YConLC!L107-YConK_T!L107-YConKC!L107</f>
        <v>7.1938359911511854E-3</v>
      </c>
      <c r="M107" s="15">
        <f>Y_G!M107-YConM!M107-YConH!M107-YConLC!M107-YConK_T!M107-YConKC!M107</f>
        <v>5.6959397661529272E-3</v>
      </c>
      <c r="N107" s="15">
        <f>Y_G!N107-YConM!N107-YConH!N107-YConLC!N107-YConK_T!N107-YConKC!N107</f>
        <v>9.5430850453888036E-3</v>
      </c>
      <c r="O107" s="15">
        <f>Y_G!O107-YConM!O107-YConH!O107-YConLC!O107-YConK_T!O107-YConKC!O107</f>
        <v>-5.9761180867880332E-3</v>
      </c>
      <c r="P107" s="15">
        <f>Y_G!P107-YConM!P107-YConH!P107-YConLC!P107-YConK_T!P107-YConKC!P107</f>
        <v>5.4440215687095415E-3</v>
      </c>
      <c r="Q107" s="15">
        <f>Y_G!Q107-YConM!Q107-YConH!Q107-YConLC!Q107-YConK_T!Q107-YConKC!Q107</f>
        <v>-3.8274479897820995E-3</v>
      </c>
      <c r="R107" s="15">
        <f>Y_G!R107-YConM!R107-YConH!R107-YConLC!R107-YConK_T!R107-YConKC!R107</f>
        <v>-2.3464621315486805E-2</v>
      </c>
      <c r="S107" s="15">
        <f>Y_G!S107-YConM!S107-YConH!S107-YConLC!S107-YConK_T!S107-YConKC!S107</f>
        <v>1.755042486782829E-2</v>
      </c>
      <c r="T107" s="15">
        <f>Y_G!T107-YConM!T107-YConH!T107-YConLC!T107-YConK_T!T107-YConKC!T107</f>
        <v>-3.4811501915583856E-4</v>
      </c>
      <c r="U107" s="15">
        <f>Y_G!U107-YConM!U107-YConH!U107-YConLC!U107-YConK_T!U107-YConKC!U107</f>
        <v>-1.2802903950875388E-3</v>
      </c>
      <c r="V107" s="15">
        <f>Y_G!V107-YConM!V107-YConH!V107-YConLC!V107-YConK_T!V107-YConKC!V107</f>
        <v>1.7519652366831028E-2</v>
      </c>
      <c r="W107" s="15">
        <f>Y_G!W107-YConM!W107-YConH!W107-YConLC!W107-YConK_T!W107-YConKC!W107</f>
        <v>1.4342969734410312E-3</v>
      </c>
      <c r="X107" s="15">
        <f>Y_G!X107-YConM!X107-YConH!X107-YConLC!X107-YConK_T!X107-YConKC!X107</f>
        <v>1.6759221698669285E-3</v>
      </c>
      <c r="Y107" s="15">
        <f>Y_G!Y107-YConM!Y107-YConH!Y107-YConLC!Y107-YConK_T!Y107-YConKC!Y107</f>
        <v>-1.5106489573287027E-3</v>
      </c>
      <c r="Z107" s="15">
        <f>Y_G!Z107-YConM!Z107-YConH!Z107-YConLC!Z107-YConK_T!Z107-YConKC!Z107</f>
        <v>5.582398826266927E-3</v>
      </c>
      <c r="AA107" s="15">
        <f>Y_G!AA107-YConM!AA107-YConH!AA107-YConLC!AA107-YConK_T!AA107-YConKC!AA107</f>
        <v>5.4517149486769199E-3</v>
      </c>
      <c r="AB107" s="15">
        <f>Y_G!AB107-YConM!AB107-YConH!AB107-YConLC!AB107-YConK_T!AB107-YConKC!AB107</f>
        <v>-1.7405635993921753E-3</v>
      </c>
      <c r="AC107" s="15">
        <f>Y_G!AC107-YConM!AC107-YConH!AC107-YConLC!AC107-YConK_T!AC107-YConKC!AC107</f>
        <v>-5.2728793042575795E-3</v>
      </c>
      <c r="AD107" s="15"/>
      <c r="AE107" s="14"/>
      <c r="AF107" s="64">
        <f t="shared" ref="AF107" si="30">AVERAGE(E107:I107)</f>
        <v>7.5713768504797241E-4</v>
      </c>
      <c r="AG107" s="64">
        <f t="shared" ref="AG107" si="31">AVERAGE(J107:N107)</f>
        <v>6.3977998092863723E-3</v>
      </c>
      <c r="AH107" s="64">
        <f t="shared" ref="AH107" si="32">AVERAGE(O107:S107)</f>
        <v>-2.054748191103821E-3</v>
      </c>
      <c r="AI107" s="64">
        <f t="shared" ref="AI107" si="33">AVERAGE(T107:X107)</f>
        <v>3.8002932191791216E-3</v>
      </c>
      <c r="AJ107" s="64">
        <f t="shared" ref="AJ107" si="34">AVERAGE(Y107:AC107)</f>
        <v>5.0200438279307796E-4</v>
      </c>
      <c r="AK107" s="64">
        <f t="shared" ref="AK107" si="35">AVERAGE(J107:S107)</f>
        <v>2.1715258090912754E-3</v>
      </c>
      <c r="AL107" s="64">
        <f t="shared" ref="AL107" si="36">AVERAGE(T107:AC107)</f>
        <v>2.1511488009860998E-3</v>
      </c>
      <c r="AM107" s="64">
        <f t="shared" ref="AM107" si="37">AVERAGE(T107:AA107)</f>
        <v>3.5656163641888438E-3</v>
      </c>
      <c r="AN107" s="64">
        <f t="shared" ref="AN107" si="38">AVERAGE(AB107:AC107)</f>
        <v>-3.5067214518248774E-3</v>
      </c>
      <c r="AO107" s="64">
        <f t="shared" ref="AO107" si="39">AVERAGE(E107:AC107)</f>
        <v>1.8804973810405445E-3</v>
      </c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5"/>
      <c r="D108" s="15">
        <f>Y_G!D108-YConM!D108-YConH!D108-YConLC!D108-YConK_T!D108-YConKC!D108</f>
        <v>1.5329693812365746E-2</v>
      </c>
      <c r="E108" s="15">
        <f>Y_G!E108-YConM!E108-YConH!E108-YConLC!E108-YConK_T!E108-YConKC!E108</f>
        <v>1.1365868082657516E-2</v>
      </c>
      <c r="F108" s="15">
        <f>Y_G!F108-YConM!F108-YConH!F108-YConLC!F108-YConK_T!F108-YConKC!F108</f>
        <v>6.3166420737916871E-3</v>
      </c>
      <c r="G108" s="15">
        <f>Y_G!G108-YConM!G108-YConH!G108-YConLC!G108-YConK_T!G108-YConKC!G108</f>
        <v>-6.9350816963103202E-3</v>
      </c>
      <c r="H108" s="15">
        <f>Y_G!H108-YConM!H108-YConH!H108-YConLC!H108-YConK_T!H108-YConKC!H108</f>
        <v>1.3049944881249071E-3</v>
      </c>
      <c r="I108" s="15">
        <f>Y_G!I108-YConM!I108-YConH!I108-YConLC!I108-YConK_T!I108-YConKC!I108</f>
        <v>1.3636767629653188E-2</v>
      </c>
      <c r="J108" s="15">
        <f>Y_G!J108-YConM!J108-YConH!J108-YConLC!J108-YConK_T!J108-YConKC!J108</f>
        <v>-1.2122974082250068E-2</v>
      </c>
      <c r="K108" s="15">
        <f>Y_G!K108-YConM!K108-YConH!K108-YConLC!K108-YConK_T!K108-YConKC!K108</f>
        <v>5.2004245887398853E-3</v>
      </c>
      <c r="L108" s="15">
        <f>Y_G!L108-YConM!L108-YConH!L108-YConLC!L108-YConK_T!L108-YConKC!L108</f>
        <v>1.9403978352208952E-2</v>
      </c>
      <c r="M108" s="15">
        <f>Y_G!M108-YConM!M108-YConH!M108-YConLC!M108-YConK_T!M108-YConKC!M108</f>
        <v>1.9819578619557424E-2</v>
      </c>
      <c r="N108" s="15">
        <f>Y_G!N108-YConM!N108-YConH!N108-YConLC!N108-YConK_T!N108-YConKC!N108</f>
        <v>1.3588888172172615E-2</v>
      </c>
      <c r="O108" s="15">
        <f>Y_G!O108-YConM!O108-YConH!O108-YConLC!O108-YConK_T!O108-YConKC!O108</f>
        <v>9.468068929668964E-4</v>
      </c>
      <c r="P108" s="15">
        <f>Y_G!P108-YConM!P108-YConH!P108-YConLC!P108-YConK_T!P108-YConKC!P108</f>
        <v>1.2412330010080576E-2</v>
      </c>
      <c r="Q108" s="15">
        <f>Y_G!Q108-YConM!Q108-YConH!Q108-YConLC!Q108-YConK_T!Q108-YConKC!Q108</f>
        <v>3.6741879166577954E-3</v>
      </c>
      <c r="R108" s="15">
        <f>Y_G!R108-YConM!R108-YConH!R108-YConLC!R108-YConK_T!R108-YConKC!R108</f>
        <v>-3.4352442449965721E-2</v>
      </c>
      <c r="S108" s="15">
        <f>Y_G!S108-YConM!S108-YConH!S108-YConLC!S108-YConK_T!S108-YConKC!S108</f>
        <v>4.4289780343067013E-2</v>
      </c>
      <c r="T108" s="15">
        <f>Y_G!T108-YConM!T108-YConH!T108-YConLC!T108-YConK_T!T108-YConKC!T108</f>
        <v>-6.6793742111573937E-3</v>
      </c>
      <c r="U108" s="15">
        <f>Y_G!U108-YConM!U108-YConH!U108-YConLC!U108-YConK_T!U108-YConKC!U108</f>
        <v>3.4664556971434114E-3</v>
      </c>
      <c r="V108" s="15">
        <f>Y_G!V108-YConM!V108-YConH!V108-YConLC!V108-YConK_T!V108-YConKC!V108</f>
        <v>7.9210472202480321E-3</v>
      </c>
      <c r="W108" s="15">
        <f>Y_G!W108-YConM!W108-YConH!W108-YConLC!W108-YConK_T!W108-YConKC!W108</f>
        <v>8.1839017732598888E-3</v>
      </c>
      <c r="X108" s="15">
        <f>Y_G!X108-YConM!X108-YConH!X108-YConLC!X108-YConK_T!X108-YConKC!X108</f>
        <v>5.4366464150467893E-3</v>
      </c>
      <c r="Y108" s="15">
        <f>Y_G!Y108-YConM!Y108-YConH!Y108-YConLC!Y108-YConK_T!Y108-YConKC!Y108</f>
        <v>-2.9867461856441118E-3</v>
      </c>
      <c r="Z108" s="15">
        <f>Y_G!Z108-YConM!Z108-YConH!Z108-YConLC!Z108-YConK_T!Z108-YConKC!Z108</f>
        <v>7.3977314277068919E-3</v>
      </c>
      <c r="AA108" s="15">
        <f>Y_G!AA108-YConM!AA108-YConH!AA108-YConLC!AA108-YConK_T!AA108-YConKC!AA108</f>
        <v>1.0668424650012517E-2</v>
      </c>
      <c r="AB108" s="15">
        <f>Y_G!AB108-YConM!AB108-YConH!AB108-YConLC!AB108-YConK_T!AB108-YConKC!AB108</f>
        <v>-1.808060937231749E-3</v>
      </c>
      <c r="AC108" s="15">
        <f>Y_G!AC108-YConM!AC108-YConH!AC108-YConLC!AC108-YConK_T!AC108-YConKC!AC108</f>
        <v>-6.3372575530335623E-4</v>
      </c>
      <c r="AD108" s="15"/>
      <c r="AE108" s="14"/>
      <c r="AF108" s="64">
        <f t="shared" si="20"/>
        <v>5.1378381155833958E-3</v>
      </c>
      <c r="AG108" s="64">
        <f t="shared" si="21"/>
        <v>9.1779791300857609E-3</v>
      </c>
      <c r="AH108" s="64">
        <f t="shared" si="22"/>
        <v>5.3941325425613121E-3</v>
      </c>
      <c r="AI108" s="64">
        <f t="shared" si="23"/>
        <v>3.6657353789081456E-3</v>
      </c>
      <c r="AJ108" s="64">
        <f t="shared" si="24"/>
        <v>2.5275246399080386E-3</v>
      </c>
      <c r="AK108" s="64">
        <f t="shared" si="25"/>
        <v>7.2860558363235361E-3</v>
      </c>
      <c r="AL108" s="64">
        <f t="shared" si="26"/>
        <v>3.0966300094080919E-3</v>
      </c>
      <c r="AM108" s="64">
        <f t="shared" si="27"/>
        <v>4.1760108483270032E-3</v>
      </c>
      <c r="AN108" s="64">
        <f t="shared" si="28"/>
        <v>-1.2208933462675526E-3</v>
      </c>
      <c r="AO108" s="64">
        <f t="shared" si="29"/>
        <v>5.1806419614093312E-3</v>
      </c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5"/>
      <c r="D109" s="15">
        <f>Y_G!D109-YConM!D109-YConH!D109-YConLC!D109-YConK_T!D109-YConKC!D109</f>
        <v>-1.104287377768875E-2</v>
      </c>
      <c r="E109" s="15">
        <f>Y_G!E109-YConM!E109-YConH!E109-YConLC!E109-YConK_T!E109-YConKC!E109</f>
        <v>8.207452856486849E-3</v>
      </c>
      <c r="F109" s="15">
        <f>Y_G!F109-YConM!F109-YConH!F109-YConLC!F109-YConK_T!F109-YConKC!F109</f>
        <v>4.1931416404747349E-3</v>
      </c>
      <c r="G109" s="15">
        <f>Y_G!G109-YConM!G109-YConH!G109-YConLC!G109-YConK_T!G109-YConKC!G109</f>
        <v>-9.3970344621638474E-3</v>
      </c>
      <c r="H109" s="15">
        <f>Y_G!H109-YConM!H109-YConH!H109-YConLC!H109-YConK_T!H109-YConKC!H109</f>
        <v>-2.7291341972564796E-3</v>
      </c>
      <c r="I109" s="15">
        <f>Y_G!I109-YConM!I109-YConH!I109-YConLC!I109-YConK_T!I109-YConKC!I109</f>
        <v>-4.6649782708308761E-3</v>
      </c>
      <c r="J109" s="15">
        <f>Y_G!J109-YConM!J109-YConH!J109-YConLC!J109-YConK_T!J109-YConKC!J109</f>
        <v>1.2043394737529493E-2</v>
      </c>
      <c r="K109" s="15">
        <f>Y_G!K109-YConM!K109-YConH!K109-YConLC!K109-YConK_T!K109-YConKC!K109</f>
        <v>6.0595702005803234E-3</v>
      </c>
      <c r="L109" s="15">
        <f>Y_G!L109-YConM!L109-YConH!L109-YConLC!L109-YConK_T!L109-YConKC!L109</f>
        <v>-2.1159209718902747E-3</v>
      </c>
      <c r="M109" s="15">
        <f>Y_G!M109-YConM!M109-YConH!M109-YConLC!M109-YConK_T!M109-YConKC!M109</f>
        <v>-6.5925083741766024E-3</v>
      </c>
      <c r="N109" s="15">
        <f>Y_G!N109-YConM!N109-YConH!N109-YConLC!N109-YConK_T!N109-YConKC!N109</f>
        <v>6.4442214767969569E-3</v>
      </c>
      <c r="O109" s="15">
        <f>Y_G!O109-YConM!O109-YConH!O109-YConLC!O109-YConK_T!O109-YConKC!O109</f>
        <v>-7.4922937153901045E-3</v>
      </c>
      <c r="P109" s="15">
        <f>Y_G!P109-YConM!P109-YConH!P109-YConLC!P109-YConK_T!P109-YConKC!P109</f>
        <v>9.2256114657864752E-3</v>
      </c>
      <c r="Q109" s="15">
        <f>Y_G!Q109-YConM!Q109-YConH!Q109-YConLC!Q109-YConK_T!Q109-YConKC!Q109</f>
        <v>-3.891494796785347E-3</v>
      </c>
      <c r="R109" s="15">
        <f>Y_G!R109-YConM!R109-YConH!R109-YConLC!R109-YConK_T!R109-YConKC!R109</f>
        <v>-1.9412262862792976E-2</v>
      </c>
      <c r="S109" s="15">
        <f>Y_G!S109-YConM!S109-YConH!S109-YConLC!S109-YConK_T!S109-YConKC!S109</f>
        <v>1.9707793704300358E-3</v>
      </c>
      <c r="T109" s="15">
        <f>Y_G!T109-YConM!T109-YConH!T109-YConLC!T109-YConK_T!T109-YConKC!T109</f>
        <v>5.6041242691744287E-3</v>
      </c>
      <c r="U109" s="15">
        <f>Y_G!U109-YConM!U109-YConH!U109-YConLC!U109-YConK_T!U109-YConKC!U109</f>
        <v>-1.5215506334643743E-3</v>
      </c>
      <c r="V109" s="15">
        <f>Y_G!V109-YConM!V109-YConH!V109-YConLC!V109-YConK_T!V109-YConKC!V109</f>
        <v>2.2999893491224607E-2</v>
      </c>
      <c r="W109" s="15">
        <f>Y_G!W109-YConM!W109-YConH!W109-YConLC!W109-YConK_T!W109-YConKC!W109</f>
        <v>-4.0956389468287254E-4</v>
      </c>
      <c r="X109" s="15">
        <f>Y_G!X109-YConM!X109-YConH!X109-YConLC!X109-YConK_T!X109-YConKC!X109</f>
        <v>4.7420957052068968E-4</v>
      </c>
      <c r="Y109" s="15">
        <f>Y_G!Y109-YConM!Y109-YConH!Y109-YConLC!Y109-YConK_T!Y109-YConKC!Y109</f>
        <v>2.1964072742604989E-3</v>
      </c>
      <c r="Z109" s="15">
        <f>Y_G!Z109-YConM!Z109-YConH!Z109-YConLC!Z109-YConK_T!Z109-YConKC!Z109</f>
        <v>-6.498187550855577E-5</v>
      </c>
      <c r="AA109" s="15">
        <f>Y_G!AA109-YConM!AA109-YConH!AA109-YConLC!AA109-YConK_T!AA109-YConKC!AA109</f>
        <v>7.5268945133148326E-3</v>
      </c>
      <c r="AB109" s="15">
        <f>Y_G!AB109-YConM!AB109-YConH!AB109-YConLC!AB109-YConK_T!AB109-YConKC!AB109</f>
        <v>4.5262799620670327E-4</v>
      </c>
      <c r="AC109" s="15">
        <f>Y_G!AC109-YConM!AC109-YConH!AC109-YConLC!AC109-YConK_T!AC109-YConKC!AC109</f>
        <v>-1.9306936444540073E-3</v>
      </c>
      <c r="AD109" s="15"/>
      <c r="AE109" s="14"/>
      <c r="AF109" s="64">
        <f t="shared" si="20"/>
        <v>-8.781104866579239E-4</v>
      </c>
      <c r="AG109" s="64">
        <f t="shared" si="21"/>
        <v>3.1677514137679794E-3</v>
      </c>
      <c r="AH109" s="64">
        <f t="shared" si="22"/>
        <v>-3.9199321077503834E-3</v>
      </c>
      <c r="AI109" s="64">
        <f t="shared" si="23"/>
        <v>5.4294225605544966E-3</v>
      </c>
      <c r="AJ109" s="64">
        <f t="shared" si="24"/>
        <v>1.6360508527638942E-3</v>
      </c>
      <c r="AK109" s="64">
        <f t="shared" si="25"/>
        <v>-3.7609034699120171E-4</v>
      </c>
      <c r="AL109" s="64">
        <f t="shared" si="26"/>
        <v>3.5327367066591954E-3</v>
      </c>
      <c r="AM109" s="64">
        <f t="shared" si="27"/>
        <v>4.600679089354907E-3</v>
      </c>
      <c r="AN109" s="64">
        <f t="shared" si="28"/>
        <v>-7.3903282412365206E-4</v>
      </c>
      <c r="AO109" s="64">
        <f t="shared" si="29"/>
        <v>1.0870364465356125E-3</v>
      </c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5"/>
      <c r="D110" s="15">
        <f>Y_G!D110-YConM!D110-YConH!D110-YConLC!D110-YConK_T!D110-YConKC!D110</f>
        <v>-1.087747080953967E-2</v>
      </c>
      <c r="E110" s="15">
        <f>Y_G!E110-YConM!E110-YConH!E110-YConLC!E110-YConK_T!E110-YConKC!E110</f>
        <v>8.0253003154137689E-3</v>
      </c>
      <c r="F110" s="15">
        <f>Y_G!F110-YConM!F110-YConH!F110-YConLC!F110-YConK_T!F110-YConKC!F110</f>
        <v>5.0820505118663612E-3</v>
      </c>
      <c r="G110" s="15">
        <f>Y_G!G110-YConM!G110-YConH!G110-YConLC!G110-YConK_T!G110-YConKC!G110</f>
        <v>-9.1798477522988062E-3</v>
      </c>
      <c r="H110" s="15">
        <f>Y_G!H110-YConM!H110-YConH!H110-YConLC!H110-YConK_T!H110-YConKC!H110</f>
        <v>-4.1416350673968375E-3</v>
      </c>
      <c r="I110" s="15">
        <f>Y_G!I110-YConM!I110-YConH!I110-YConLC!I110-YConK_T!I110-YConKC!I110</f>
        <v>-1.8238708893618897E-3</v>
      </c>
      <c r="J110" s="15">
        <f>Y_G!J110-YConM!J110-YConH!J110-YConLC!J110-YConK_T!J110-YConKC!J110</f>
        <v>1.1482139432349414E-2</v>
      </c>
      <c r="K110" s="15">
        <f>Y_G!K110-YConM!K110-YConH!K110-YConLC!K110-YConK_T!K110-YConKC!K110</f>
        <v>9.5314849137854568E-3</v>
      </c>
      <c r="L110" s="15">
        <f>Y_G!L110-YConM!L110-YConH!L110-YConLC!L110-YConK_T!L110-YConKC!L110</f>
        <v>-5.1043965291570231E-4</v>
      </c>
      <c r="M110" s="15">
        <f>Y_G!M110-YConM!M110-YConH!M110-YConLC!M110-YConK_T!M110-YConKC!M110</f>
        <v>-2.7506198076283706E-3</v>
      </c>
      <c r="N110" s="15">
        <f>Y_G!N110-YConM!N110-YConH!N110-YConLC!N110-YConK_T!N110-YConKC!N110</f>
        <v>7.144682075743267E-3</v>
      </c>
      <c r="O110" s="15">
        <f>Y_G!O110-YConM!O110-YConH!O110-YConLC!O110-YConK_T!O110-YConKC!O110</f>
        <v>-7.6495570814697706E-3</v>
      </c>
      <c r="P110" s="15">
        <f>Y_G!P110-YConM!P110-YConH!P110-YConLC!P110-YConK_T!P110-YConKC!P110</f>
        <v>2.6734214323398831E-3</v>
      </c>
      <c r="Q110" s="15">
        <f>Y_G!Q110-YConM!Q110-YConH!Q110-YConLC!Q110-YConK_T!Q110-YConKC!Q110</f>
        <v>-7.4277591911106767E-3</v>
      </c>
      <c r="R110" s="15">
        <f>Y_G!R110-YConM!R110-YConH!R110-YConLC!R110-YConK_T!R110-YConKC!R110</f>
        <v>-2.052030776753792E-2</v>
      </c>
      <c r="S110" s="15">
        <f>Y_G!S110-YConM!S110-YConH!S110-YConLC!S110-YConK_T!S110-YConKC!S110</f>
        <v>3.3630815700098054E-3</v>
      </c>
      <c r="T110" s="15">
        <f>Y_G!T110-YConM!T110-YConH!T110-YConLC!T110-YConK_T!T110-YConKC!T110</f>
        <v>3.8072541653312677E-3</v>
      </c>
      <c r="U110" s="15">
        <f>Y_G!U110-YConM!U110-YConH!U110-YConLC!U110-YConK_T!U110-YConKC!U110</f>
        <v>-3.577479238636085E-3</v>
      </c>
      <c r="V110" s="15">
        <f>Y_G!V110-YConM!V110-YConH!V110-YConLC!V110-YConK_T!V110-YConKC!V110</f>
        <v>2.2816226440266495E-2</v>
      </c>
      <c r="W110" s="15">
        <f>Y_G!W110-YConM!W110-YConH!W110-YConLC!W110-YConK_T!W110-YConKC!W110</f>
        <v>-2.611157954341913E-3</v>
      </c>
      <c r="X110" s="15">
        <f>Y_G!X110-YConM!X110-YConH!X110-YConLC!X110-YConK_T!X110-YConKC!X110</f>
        <v>-8.4723843711832856E-4</v>
      </c>
      <c r="Y110" s="15">
        <f>Y_G!Y110-YConM!Y110-YConH!Y110-YConLC!Y110-YConK_T!Y110-YConKC!Y110</f>
        <v>-3.2457305374764055E-4</v>
      </c>
      <c r="Z110" s="15">
        <f>Y_G!Z110-YConM!Z110-YConH!Z110-YConLC!Z110-YConK_T!Z110-YConKC!Z110</f>
        <v>4.4973792085094286E-3</v>
      </c>
      <c r="AA110" s="15">
        <f>Y_G!AA110-YConM!AA110-YConH!AA110-YConLC!AA110-YConK_T!AA110-YConKC!AA110</f>
        <v>1.3517360282849578E-3</v>
      </c>
      <c r="AB110" s="15">
        <f>Y_G!AB110-YConM!AB110-YConH!AB110-YConLC!AB110-YConK_T!AB110-YConKC!AB110</f>
        <v>-8.3069139376784151E-4</v>
      </c>
      <c r="AC110" s="15">
        <f>Y_G!AC110-YConM!AC110-YConH!AC110-YConLC!AC110-YConK_T!AC110-YConKC!AC110</f>
        <v>-9.2146847094550406E-3</v>
      </c>
      <c r="AD110" s="15"/>
      <c r="AE110" s="14"/>
      <c r="AF110" s="64">
        <f t="shared" si="20"/>
        <v>-4.0760057635548069E-4</v>
      </c>
      <c r="AG110" s="64">
        <f t="shared" si="21"/>
        <v>4.9794493922668132E-3</v>
      </c>
      <c r="AH110" s="64">
        <f t="shared" si="22"/>
        <v>-5.9122242075537344E-3</v>
      </c>
      <c r="AI110" s="64">
        <f t="shared" si="23"/>
        <v>3.9175209951002876E-3</v>
      </c>
      <c r="AJ110" s="64">
        <f t="shared" si="24"/>
        <v>-9.0416678403522734E-4</v>
      </c>
      <c r="AK110" s="64">
        <f t="shared" si="25"/>
        <v>-4.6638740764346138E-4</v>
      </c>
      <c r="AL110" s="64">
        <f t="shared" si="26"/>
        <v>1.5066771055325299E-3</v>
      </c>
      <c r="AM110" s="64">
        <f t="shared" si="27"/>
        <v>3.1390183948185229E-3</v>
      </c>
      <c r="AN110" s="64">
        <f t="shared" si="28"/>
        <v>-5.0226880516114408E-3</v>
      </c>
      <c r="AO110" s="64">
        <f t="shared" si="29"/>
        <v>3.3459576388453124E-4</v>
      </c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5"/>
      <c r="D111" s="15">
        <f>Y_G!D111-YConM!D111-YConH!D111-YConLC!D111-YConK_T!D111-YConKC!D111</f>
        <v>-1.4335655811459074E-3</v>
      </c>
      <c r="E111" s="15">
        <f>Y_G!E111-YConM!E111-YConH!E111-YConLC!E111-YConK_T!E111-YConKC!E111</f>
        <v>8.5244680205059167E-3</v>
      </c>
      <c r="F111" s="15">
        <f>Y_G!F111-YConM!F111-YConH!F111-YConLC!F111-YConK_T!F111-YConKC!F111</f>
        <v>4.6078794854045591E-3</v>
      </c>
      <c r="G111" s="15">
        <f>Y_G!G111-YConM!G111-YConH!G111-YConLC!G111-YConK_T!G111-YConKC!G111</f>
        <v>-7.8312305086210166E-3</v>
      </c>
      <c r="H111" s="15">
        <f>Y_G!H111-YConM!H111-YConH!H111-YConLC!H111-YConK_T!H111-YConKC!H111</f>
        <v>-4.354604578927563E-4</v>
      </c>
      <c r="I111" s="15">
        <f>Y_G!I111-YConM!I111-YConH!I111-YConLC!I111-YConK_T!I111-YConKC!I111</f>
        <v>2.0727562938464392E-3</v>
      </c>
      <c r="J111" s="15">
        <f>Y_G!J111-YConM!J111-YConH!J111-YConLC!J111-YConK_T!J111-YConKC!J111</f>
        <v>4.3045180651152641E-3</v>
      </c>
      <c r="K111" s="15">
        <f>Y_G!K111-YConM!K111-YConH!K111-YConLC!K111-YConK_T!K111-YConKC!K111</f>
        <v>6.5051547056100981E-3</v>
      </c>
      <c r="L111" s="15">
        <f>Y_G!L111-YConM!L111-YConH!L111-YConLC!L111-YConK_T!L111-YConKC!L111</f>
        <v>5.1177761984716515E-3</v>
      </c>
      <c r="M111" s="15">
        <f>Y_G!M111-YConM!M111-YConH!M111-YConLC!M111-YConK_T!M111-YConKC!M111</f>
        <v>2.2381498607547527E-3</v>
      </c>
      <c r="N111" s="15">
        <f>Y_G!N111-YConM!N111-YConH!N111-YConLC!N111-YConK_T!N111-YConKC!N111</f>
        <v>8.5212427179117319E-3</v>
      </c>
      <c r="O111" s="15">
        <f>Y_G!O111-YConM!O111-YConH!O111-YConLC!O111-YConK_T!O111-YConKC!O111</f>
        <v>-4.1598259644722605E-3</v>
      </c>
      <c r="P111" s="15">
        <f>Y_G!P111-YConM!P111-YConH!P111-YConLC!P111-YConK_T!P111-YConKC!P111</f>
        <v>9.9920196921451463E-3</v>
      </c>
      <c r="Q111" s="15">
        <f>Y_G!Q111-YConM!Q111-YConH!Q111-YConLC!Q111-YConK_T!Q111-YConKC!Q111</f>
        <v>2.6867795295891007E-4</v>
      </c>
      <c r="R111" s="15">
        <f>Y_G!R111-YConM!R111-YConH!R111-YConLC!R111-YConK_T!R111-YConKC!R111</f>
        <v>-2.0222153286001215E-2</v>
      </c>
      <c r="S111" s="15">
        <f>Y_G!S111-YConM!S111-YConH!S111-YConLC!S111-YConK_T!S111-YConKC!S111</f>
        <v>1.5605495672881883E-2</v>
      </c>
      <c r="T111" s="15">
        <f>Y_G!T111-YConM!T111-YConH!T111-YConLC!T111-YConK_T!T111-YConKC!T111</f>
        <v>2.4022460580654121E-3</v>
      </c>
      <c r="U111" s="15">
        <f>Y_G!U111-YConM!U111-YConH!U111-YConLC!U111-YConK_T!U111-YConKC!U111</f>
        <v>3.0017764750603625E-4</v>
      </c>
      <c r="V111" s="15">
        <f>Y_G!V111-YConM!V111-YConH!V111-YConLC!V111-YConK_T!V111-YConKC!V111</f>
        <v>1.7504458895611977E-2</v>
      </c>
      <c r="W111" s="15">
        <f>Y_G!W111-YConM!W111-YConH!W111-YConLC!W111-YConK_T!W111-YConKC!W111</f>
        <v>2.7022387042559201E-3</v>
      </c>
      <c r="X111" s="15">
        <f>Y_G!X111-YConM!X111-YConH!X111-YConLC!X111-YConK_T!X111-YConKC!X111</f>
        <v>1.7196566108867569E-3</v>
      </c>
      <c r="Y111" s="15">
        <f>Y_G!Y111-YConM!Y111-YConH!Y111-YConLC!Y111-YConK_T!Y111-YConKC!Y111</f>
        <v>8.7006175838099721E-4</v>
      </c>
      <c r="Z111" s="15">
        <f>Y_G!Z111-YConM!Z111-YConH!Z111-YConLC!Z111-YConK_T!Z111-YConKC!Z111</f>
        <v>2.1288772585850942E-3</v>
      </c>
      <c r="AA111" s="15">
        <f>Y_G!AA111-YConM!AA111-YConH!AA111-YConLC!AA111-YConK_T!AA111-YConKC!AA111</f>
        <v>8.5500100049169317E-3</v>
      </c>
      <c r="AB111" s="15">
        <f>Y_G!AB111-YConM!AB111-YConH!AB111-YConLC!AB111-YConK_T!AB111-YConKC!AB111</f>
        <v>6.0120674037892707E-4</v>
      </c>
      <c r="AC111" s="15">
        <f>Y_G!AC111-YConM!AC111-YConH!AC111-YConLC!AC111-YConK_T!AC111-YConKC!AC111</f>
        <v>9.1763482623610348E-4</v>
      </c>
      <c r="AD111" s="15"/>
      <c r="AE111" s="14"/>
      <c r="AF111" s="64">
        <f t="shared" si="20"/>
        <v>1.3876825666486285E-3</v>
      </c>
      <c r="AG111" s="64">
        <f t="shared" si="21"/>
        <v>5.3373683095726994E-3</v>
      </c>
      <c r="AH111" s="64">
        <f t="shared" si="22"/>
        <v>2.9684281350249238E-4</v>
      </c>
      <c r="AI111" s="64">
        <f t="shared" si="23"/>
        <v>4.9257555832652204E-3</v>
      </c>
      <c r="AJ111" s="64">
        <f t="shared" si="24"/>
        <v>2.6135581176996102E-3</v>
      </c>
      <c r="AK111" s="64">
        <f t="shared" si="25"/>
        <v>2.8171055615375954E-3</v>
      </c>
      <c r="AL111" s="64">
        <f t="shared" si="26"/>
        <v>3.7696568504824155E-3</v>
      </c>
      <c r="AM111" s="64">
        <f t="shared" si="27"/>
        <v>4.5222158672761411E-3</v>
      </c>
      <c r="AN111" s="64">
        <f t="shared" si="28"/>
        <v>7.5942078330751522E-4</v>
      </c>
      <c r="AO111" s="64">
        <f t="shared" si="29"/>
        <v>2.9122414781377311E-3</v>
      </c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92D050"/>
    <pageSetUpPr autoPageBreaks="0" fitToPage="1"/>
  </sheetPr>
  <dimension ref="A1:O92"/>
  <sheetViews>
    <sheetView zoomScaleNormal="100" workbookViewId="0"/>
  </sheetViews>
  <sheetFormatPr defaultColWidth="8.77734375" defaultRowHeight="13.2" x14ac:dyDescent="0.2"/>
  <cols>
    <col min="1" max="1" width="21.44140625" customWidth="1"/>
    <col min="2" max="11" width="12" customWidth="1"/>
  </cols>
  <sheetData>
    <row r="1" spans="1:15" ht="14.4" x14ac:dyDescent="0.2">
      <c r="A1" s="16" t="s">
        <v>36</v>
      </c>
    </row>
    <row r="3" spans="1:15" ht="15" thickBot="1" x14ac:dyDescent="0.25">
      <c r="A3" s="16" t="s">
        <v>33</v>
      </c>
      <c r="B3" s="17"/>
      <c r="C3" s="12"/>
      <c r="D3" s="12"/>
      <c r="E3" s="12"/>
      <c r="F3" s="12"/>
    </row>
    <row r="4" spans="1:15" s="21" customFormat="1" x14ac:dyDescent="0.2">
      <c r="A4" s="18"/>
      <c r="B4" s="19" t="s">
        <v>17</v>
      </c>
      <c r="C4" s="19" t="s">
        <v>18</v>
      </c>
      <c r="D4" s="19" t="s">
        <v>38</v>
      </c>
      <c r="E4" s="19" t="s">
        <v>149</v>
      </c>
      <c r="F4" s="19" t="s">
        <v>271</v>
      </c>
      <c r="G4" s="53" t="s">
        <v>40</v>
      </c>
      <c r="H4" s="65" t="s">
        <v>289</v>
      </c>
      <c r="I4" s="53" t="s">
        <v>223</v>
      </c>
      <c r="J4" s="54" t="s">
        <v>272</v>
      </c>
      <c r="K4" s="20" t="s">
        <v>273</v>
      </c>
    </row>
    <row r="5" spans="1:15" s="25" customFormat="1" x14ac:dyDescent="0.2">
      <c r="A5" s="22" t="s">
        <v>152</v>
      </c>
      <c r="B5" s="23">
        <f>Y_G!AF105</f>
        <v>9.2893226018863923E-3</v>
      </c>
      <c r="C5" s="23">
        <f>Y_G!AG105</f>
        <v>8.1059562766307956E-3</v>
      </c>
      <c r="D5" s="23">
        <f>Y_G!AH105</f>
        <v>-6.3099699337446444E-3</v>
      </c>
      <c r="E5" s="23">
        <f>Y_G!AI105</f>
        <v>8.6621588003780395E-3</v>
      </c>
      <c r="F5" s="23">
        <f>Y_G!AJ105</f>
        <v>-6.4015591808061463E-3</v>
      </c>
      <c r="G5" s="68">
        <f>Y_G!AK105</f>
        <v>8.9799317144307613E-4</v>
      </c>
      <c r="H5" s="69">
        <f>Y_G!AL105</f>
        <v>1.1302998097859473E-3</v>
      </c>
      <c r="I5" s="68">
        <f>Y_G!AM105</f>
        <v>9.2785427225428076E-3</v>
      </c>
      <c r="J5" s="24">
        <f>Y_G!AN105</f>
        <v>-3.1462671841241491E-2</v>
      </c>
      <c r="K5" s="24">
        <f>Y_G!AO105</f>
        <v>2.6691817128688877E-3</v>
      </c>
    </row>
    <row r="6" spans="1:15" x14ac:dyDescent="0.2">
      <c r="A6" s="26" t="s">
        <v>19</v>
      </c>
      <c r="B6" s="23">
        <f>YConM!AF105</f>
        <v>3.5199818230257514E-3</v>
      </c>
      <c r="C6" s="23">
        <f>YConM!AG105</f>
        <v>1.8658071040840254E-3</v>
      </c>
      <c r="D6" s="23">
        <f>YConM!AH105</f>
        <v>-4.7115326922015557E-3</v>
      </c>
      <c r="E6" s="23">
        <f>YConM!AI105</f>
        <v>3.3338283544189695E-3</v>
      </c>
      <c r="F6" s="23">
        <f>YConM!AJ105</f>
        <v>-4.9032909013153967E-3</v>
      </c>
      <c r="G6" s="68">
        <f>YConM!AK105</f>
        <v>-1.4228627940587658E-3</v>
      </c>
      <c r="H6" s="69">
        <f>YConM!AL105</f>
        <v>-7.8473127344821372E-4</v>
      </c>
      <c r="I6" s="68">
        <f>YConM!AM105</f>
        <v>3.6351277028906378E-3</v>
      </c>
      <c r="J6" s="24">
        <f>YConM!AN105</f>
        <v>-1.8464167178803621E-2</v>
      </c>
      <c r="K6" s="24">
        <f>YConM!AO105</f>
        <v>-1.790412623976413E-4</v>
      </c>
      <c r="M6" s="40"/>
      <c r="N6" s="40"/>
      <c r="O6" s="40"/>
    </row>
    <row r="7" spans="1:15" x14ac:dyDescent="0.2">
      <c r="A7" s="26" t="s">
        <v>20</v>
      </c>
      <c r="B7" s="23">
        <f>SUM(B8:B9)</f>
        <v>-7.3909636007335813E-5</v>
      </c>
      <c r="C7" s="23">
        <f t="shared" ref="C7:G7" si="0">SUM(C8:C9)</f>
        <v>-5.7247687435450561E-4</v>
      </c>
      <c r="D7" s="23">
        <f t="shared" si="0"/>
        <v>-1.5507418704183453E-3</v>
      </c>
      <c r="E7" s="23">
        <f t="shared" si="0"/>
        <v>-6.0698590971449058E-5</v>
      </c>
      <c r="F7" s="23">
        <f>SUM(F8:F9)</f>
        <v>-4.4018642850477442E-3</v>
      </c>
      <c r="G7" s="68">
        <f t="shared" si="0"/>
        <v>-1.061609372386426E-3</v>
      </c>
      <c r="H7" s="69">
        <f t="shared" ref="H7:K7" si="1">SUM(H8:H9)</f>
        <v>-2.2312814380095964E-3</v>
      </c>
      <c r="I7" s="68">
        <f t="shared" si="1"/>
        <v>4.436816004966418E-4</v>
      </c>
      <c r="J7" s="24">
        <f t="shared" si="1"/>
        <v>-1.2931133592034551E-2</v>
      </c>
      <c r="K7" s="24">
        <f t="shared" si="1"/>
        <v>-1.3319382513598758E-3</v>
      </c>
    </row>
    <row r="8" spans="1:15" x14ac:dyDescent="0.2">
      <c r="A8" s="27" t="s">
        <v>21</v>
      </c>
      <c r="B8" s="23">
        <f>YConH!AF105</f>
        <v>-2.0637372260706049E-3</v>
      </c>
      <c r="C8" s="23">
        <f>YConH!AG105</f>
        <v>-2.4902947884642311E-3</v>
      </c>
      <c r="D8" s="23">
        <f>YConH!AH105</f>
        <v>-2.6429952472910101E-3</v>
      </c>
      <c r="E8" s="23">
        <f>YConH!AI105</f>
        <v>-4.2862963686926753E-4</v>
      </c>
      <c r="F8" s="23">
        <f>YConH!AJ105</f>
        <v>-3.0692290733819886E-3</v>
      </c>
      <c r="G8" s="68">
        <f>YConH!AK105</f>
        <v>-2.566645017877621E-3</v>
      </c>
      <c r="H8" s="69">
        <f>YConH!AL105</f>
        <v>-1.7489293551256279E-3</v>
      </c>
      <c r="I8" s="68">
        <f>YConH!AM105</f>
        <v>5.0410661453423062E-4</v>
      </c>
      <c r="J8" s="24">
        <f>YConH!AN105</f>
        <v>-1.0761073233765062E-2</v>
      </c>
      <c r="K8" s="24">
        <f>YConH!AO105</f>
        <v>-2.1389771944154202E-3</v>
      </c>
    </row>
    <row r="9" spans="1:15" x14ac:dyDescent="0.2">
      <c r="A9" s="27" t="s">
        <v>22</v>
      </c>
      <c r="B9" s="23">
        <f>YConLC!AF105</f>
        <v>1.9898275900632691E-3</v>
      </c>
      <c r="C9" s="23">
        <f>YConLC!AG105</f>
        <v>1.9178179141097255E-3</v>
      </c>
      <c r="D9" s="23">
        <f>YConLC!AH105</f>
        <v>1.0922533768726649E-3</v>
      </c>
      <c r="E9" s="23">
        <f>YConLC!AI105</f>
        <v>3.6793104589781848E-4</v>
      </c>
      <c r="F9" s="23">
        <f>YConLC!AJ105</f>
        <v>-1.3326352116657559E-3</v>
      </c>
      <c r="G9" s="68">
        <f>YConLC!AK105</f>
        <v>1.5050356454911951E-3</v>
      </c>
      <c r="H9" s="69">
        <f>YConLC!AL105</f>
        <v>-4.8235208288396864E-4</v>
      </c>
      <c r="I9" s="68">
        <f>YConLC!AM105</f>
        <v>-6.0425014037588818E-5</v>
      </c>
      <c r="J9" s="24">
        <f>YConLC!AN105</f>
        <v>-2.170060358269488E-3</v>
      </c>
      <c r="K9" s="24">
        <f>YConLC!AO105</f>
        <v>8.070389430555444E-4</v>
      </c>
    </row>
    <row r="10" spans="1:15" x14ac:dyDescent="0.2">
      <c r="A10" s="26" t="s">
        <v>23</v>
      </c>
      <c r="B10" s="23">
        <f>SUM(B11:B12)</f>
        <v>4.5899273458446799E-3</v>
      </c>
      <c r="C10" s="23">
        <f t="shared" ref="C10:F10" si="2">SUM(C11:C12)</f>
        <v>1.709163948002066E-3</v>
      </c>
      <c r="D10" s="23">
        <f t="shared" si="2"/>
        <v>6.7385052492784016E-4</v>
      </c>
      <c r="E10" s="23">
        <f t="shared" si="2"/>
        <v>4.9261213619187648E-4</v>
      </c>
      <c r="F10" s="23">
        <f t="shared" si="2"/>
        <v>9.3358480009694941E-4</v>
      </c>
      <c r="G10" s="68">
        <f>SUM(G11:G12)</f>
        <v>1.1915072364649532E-3</v>
      </c>
      <c r="H10" s="69">
        <f t="shared" ref="H10:K10" si="3">SUM(H11:H12)</f>
        <v>7.1309846814441289E-4</v>
      </c>
      <c r="I10" s="68">
        <f t="shared" si="3"/>
        <v>7.2821372028782105E-4</v>
      </c>
      <c r="J10" s="24">
        <f t="shared" si="3"/>
        <v>6.5263745957078049E-4</v>
      </c>
      <c r="K10" s="24">
        <f t="shared" si="3"/>
        <v>1.6798277510126824E-3</v>
      </c>
    </row>
    <row r="11" spans="1:15" x14ac:dyDescent="0.2">
      <c r="A11" s="27" t="s">
        <v>24</v>
      </c>
      <c r="B11" s="23">
        <f>YConK_T!AF105</f>
        <v>3.7775595970048876E-3</v>
      </c>
      <c r="C11" s="23">
        <f>YConK_T!AG105</f>
        <v>1.5723268555960135E-3</v>
      </c>
      <c r="D11" s="23">
        <f>YConK_T!AH105</f>
        <v>2.5716381853742467E-4</v>
      </c>
      <c r="E11" s="23">
        <f>YConK_T!AI105</f>
        <v>1.7178641728196636E-4</v>
      </c>
      <c r="F11" s="23">
        <f>YConK_T!AJ105</f>
        <v>6.0043846062775752E-4</v>
      </c>
      <c r="G11" s="68">
        <f>YConK_T!AK105</f>
        <v>9.1474533706671917E-4</v>
      </c>
      <c r="H11" s="69">
        <f>YConK_T!AL105</f>
        <v>3.8611243895486191E-4</v>
      </c>
      <c r="I11" s="68">
        <f>YConK_T!AM105</f>
        <v>3.5841959505506036E-4</v>
      </c>
      <c r="J11" s="24">
        <f>YConK_T!AN105</f>
        <v>4.9688381455406812E-4</v>
      </c>
      <c r="K11" s="24">
        <f>YConK_T!AO105</f>
        <v>1.2758550298096099E-3</v>
      </c>
    </row>
    <row r="12" spans="1:15" x14ac:dyDescent="0.2">
      <c r="A12" s="27" t="s">
        <v>25</v>
      </c>
      <c r="B12" s="23">
        <f>YConKC!AF105</f>
        <v>8.1236774883979251E-4</v>
      </c>
      <c r="C12" s="23">
        <f>YConKC!AG105</f>
        <v>1.3683709240605262E-4</v>
      </c>
      <c r="D12" s="23">
        <f>YConKC!AH105</f>
        <v>4.166867063904155E-4</v>
      </c>
      <c r="E12" s="23">
        <f>YConKC!AI105</f>
        <v>3.2082571890991007E-4</v>
      </c>
      <c r="F12" s="23">
        <f>YConKC!AJ105</f>
        <v>3.3314633946919189E-4</v>
      </c>
      <c r="G12" s="68">
        <f>YConKC!AK105</f>
        <v>2.767618993982341E-4</v>
      </c>
      <c r="H12" s="69">
        <f>YConKC!AL105</f>
        <v>3.2698602918955098E-4</v>
      </c>
      <c r="I12" s="68">
        <f>YConKC!AM105</f>
        <v>3.6979412523276063E-4</v>
      </c>
      <c r="J12" s="24">
        <f>YConKC!AN105</f>
        <v>1.5575364501671231E-4</v>
      </c>
      <c r="K12" s="24">
        <f>YConKC!AO105</f>
        <v>4.0397272120307258E-4</v>
      </c>
    </row>
    <row r="13" spans="1:15" ht="13.8" thickBot="1" x14ac:dyDescent="0.25">
      <c r="A13" s="28" t="s">
        <v>26</v>
      </c>
      <c r="B13" s="29">
        <f>TFPy!AF105</f>
        <v>1.2533230690232955E-3</v>
      </c>
      <c r="C13" s="29">
        <f>TFPy!AG105</f>
        <v>5.1034620988992113E-3</v>
      </c>
      <c r="D13" s="29">
        <f>TFPy!AH105</f>
        <v>-7.2154589605258053E-4</v>
      </c>
      <c r="E13" s="29">
        <f>TFPy!AI105</f>
        <v>4.8964169007386414E-3</v>
      </c>
      <c r="F13" s="29">
        <f>TFPy!AJ105</f>
        <v>1.9700112054600464E-3</v>
      </c>
      <c r="G13" s="70">
        <f>TFPy!AK105</f>
        <v>2.1909581014233153E-3</v>
      </c>
      <c r="H13" s="71">
        <f>TFPy!AL105</f>
        <v>3.4332140530993435E-3</v>
      </c>
      <c r="I13" s="70">
        <f>TFPy!AM105</f>
        <v>4.4715196988677052E-3</v>
      </c>
      <c r="J13" s="56">
        <f>TFPy!AN105</f>
        <v>-7.2000852997410156E-4</v>
      </c>
      <c r="K13" s="31">
        <f>TFPy!AO105</f>
        <v>2.5003334756137229E-3</v>
      </c>
    </row>
    <row r="14" spans="1:15" x14ac:dyDescent="0.2">
      <c r="A14" s="12" t="s">
        <v>151</v>
      </c>
    </row>
    <row r="15" spans="1:15" x14ac:dyDescent="0.2">
      <c r="A15" s="12"/>
    </row>
    <row r="16" spans="1:15" ht="15" thickBot="1" x14ac:dyDescent="0.25">
      <c r="A16" s="16" t="s">
        <v>11</v>
      </c>
      <c r="B16" s="16"/>
      <c r="C16" s="16"/>
      <c r="D16" s="16"/>
      <c r="E16" s="16"/>
      <c r="F16" s="16"/>
    </row>
    <row r="17" spans="1:15" x14ac:dyDescent="0.2">
      <c r="A17" s="18"/>
      <c r="B17" s="19" t="s">
        <v>17</v>
      </c>
      <c r="C17" s="19" t="s">
        <v>18</v>
      </c>
      <c r="D17" s="19" t="s">
        <v>38</v>
      </c>
      <c r="E17" s="19" t="s">
        <v>149</v>
      </c>
      <c r="F17" s="19" t="s">
        <v>271</v>
      </c>
      <c r="G17" s="53" t="s">
        <v>40</v>
      </c>
      <c r="H17" s="65" t="s">
        <v>289</v>
      </c>
      <c r="I17" s="53" t="s">
        <v>223</v>
      </c>
      <c r="J17" s="54" t="s">
        <v>272</v>
      </c>
      <c r="K17" s="20" t="s">
        <v>273</v>
      </c>
    </row>
    <row r="18" spans="1:15" x14ac:dyDescent="0.2">
      <c r="A18" s="22" t="s">
        <v>152</v>
      </c>
      <c r="B18" s="23">
        <f>Y_G!AF106</f>
        <v>8.716622185531913E-3</v>
      </c>
      <c r="C18" s="23">
        <f>Y_G!AG106</f>
        <v>7.2268713279587098E-3</v>
      </c>
      <c r="D18" s="23">
        <f>Y_G!AH106</f>
        <v>-8.5753561622706337E-3</v>
      </c>
      <c r="E18" s="23">
        <f>Y_G!AI106</f>
        <v>7.6519007789600359E-3</v>
      </c>
      <c r="F18" s="23">
        <f>Y_G!AJ106</f>
        <v>-9.9713045833428431E-3</v>
      </c>
      <c r="G18" s="68">
        <f>Y_G!AK106</f>
        <v>-6.7424241715596171E-4</v>
      </c>
      <c r="H18" s="69">
        <f>Y_G!AL106</f>
        <v>-1.159701902191404E-3</v>
      </c>
      <c r="I18" s="68">
        <f>Y_G!AM106</f>
        <v>8.5032775336256663E-3</v>
      </c>
      <c r="J18" s="24">
        <f>Y_G!AN106</f>
        <v>-3.9811619645459685E-2</v>
      </c>
      <c r="K18" s="24">
        <f>Y_G!AO106</f>
        <v>1.0097467093674361E-3</v>
      </c>
    </row>
    <row r="19" spans="1:15" x14ac:dyDescent="0.2">
      <c r="A19" s="26" t="s">
        <v>19</v>
      </c>
      <c r="B19" s="23">
        <f>YConM!AF106</f>
        <v>4.1716941012135992E-3</v>
      </c>
      <c r="C19" s="23">
        <f>YConM!AG106</f>
        <v>1.7655673373458628E-3</v>
      </c>
      <c r="D19" s="23">
        <f>YConM!AH106</f>
        <v>-5.5276679592868964E-3</v>
      </c>
      <c r="E19" s="23">
        <f>YConM!AI106</f>
        <v>3.8650408869298943E-3</v>
      </c>
      <c r="F19" s="23">
        <f>YConM!AJ106</f>
        <v>-6.5222550353255778E-3</v>
      </c>
      <c r="G19" s="68">
        <f>YConM!AK106</f>
        <v>-1.8810503109705178E-3</v>
      </c>
      <c r="H19" s="69">
        <f>YConM!AL106</f>
        <v>-1.328607074197842E-3</v>
      </c>
      <c r="I19" s="68">
        <f>YConM!AM106</f>
        <v>4.2426005747708013E-3</v>
      </c>
      <c r="J19" s="24">
        <f>YConM!AN106</f>
        <v>-2.3613437670072415E-2</v>
      </c>
      <c r="K19" s="24">
        <f>YConM!AO106</f>
        <v>-4.4952413382462421E-4</v>
      </c>
      <c r="M19" s="40"/>
      <c r="N19" s="40"/>
      <c r="O19" s="40"/>
    </row>
    <row r="20" spans="1:15" x14ac:dyDescent="0.2">
      <c r="A20" s="26" t="s">
        <v>20</v>
      </c>
      <c r="B20" s="23">
        <f>SUM(B21:B22)</f>
        <v>-1.1819276737806261E-3</v>
      </c>
      <c r="C20" s="23">
        <f t="shared" ref="C20:G20" si="4">SUM(C21:C22)</f>
        <v>-2.521863352755933E-3</v>
      </c>
      <c r="D20" s="23">
        <f t="shared" si="4"/>
        <v>-2.4502061941666514E-3</v>
      </c>
      <c r="E20" s="23">
        <f t="shared" si="4"/>
        <v>-5.6335520482093504E-4</v>
      </c>
      <c r="F20" s="23">
        <f t="shared" si="4"/>
        <v>-4.8938159548037406E-3</v>
      </c>
      <c r="G20" s="68">
        <f t="shared" si="4"/>
        <v>-2.4860347734612914E-3</v>
      </c>
      <c r="H20" s="69">
        <f t="shared" ref="H20:K20" si="5">SUM(H21:H22)</f>
        <v>-2.7285855798123374E-3</v>
      </c>
      <c r="I20" s="68">
        <f t="shared" si="5"/>
        <v>-3.3744892276538294E-6</v>
      </c>
      <c r="J20" s="24">
        <f t="shared" si="5"/>
        <v>-1.3629429942151073E-2</v>
      </c>
      <c r="K20" s="24">
        <f t="shared" si="5"/>
        <v>-2.3222336760655767E-3</v>
      </c>
    </row>
    <row r="21" spans="1:15" x14ac:dyDescent="0.2">
      <c r="A21" s="27" t="s">
        <v>21</v>
      </c>
      <c r="B21" s="23">
        <f>YConH!AF106</f>
        <v>-2.9507064349936062E-3</v>
      </c>
      <c r="C21" s="23">
        <f>YConH!AG106</f>
        <v>-4.3372362334248684E-3</v>
      </c>
      <c r="D21" s="23">
        <f>YConH!AH106</f>
        <v>-3.5473011695310334E-3</v>
      </c>
      <c r="E21" s="23">
        <f>YConH!AI106</f>
        <v>-1.3541388429064356E-3</v>
      </c>
      <c r="F21" s="23">
        <f>YConH!AJ106</f>
        <v>-3.7914082104713019E-3</v>
      </c>
      <c r="G21" s="68">
        <f>YConH!AK106</f>
        <v>-3.94226870147795E-3</v>
      </c>
      <c r="H21" s="69">
        <f>YConH!AL106</f>
        <v>-2.5727735266888687E-3</v>
      </c>
      <c r="I21" s="68">
        <f>YConH!AM106</f>
        <v>-3.6549813205123395E-4</v>
      </c>
      <c r="J21" s="24">
        <f>YConH!AN106</f>
        <v>-1.1401875105239408E-2</v>
      </c>
      <c r="K21" s="24">
        <f>YConH!AO106</f>
        <v>-3.196158178265449E-3</v>
      </c>
    </row>
    <row r="22" spans="1:15" x14ac:dyDescent="0.2">
      <c r="A22" s="27" t="s">
        <v>22</v>
      </c>
      <c r="B22" s="23">
        <f>YConLC!AF106</f>
        <v>1.7687787612129802E-3</v>
      </c>
      <c r="C22" s="23">
        <f>YConLC!AG106</f>
        <v>1.8153728806689356E-3</v>
      </c>
      <c r="D22" s="23">
        <f>YConLC!AH106</f>
        <v>1.097094975364382E-3</v>
      </c>
      <c r="E22" s="23">
        <f>YConLC!AI106</f>
        <v>7.9078363808550054E-4</v>
      </c>
      <c r="F22" s="23">
        <f>YConLC!AJ106</f>
        <v>-1.1024077443324383E-3</v>
      </c>
      <c r="G22" s="68">
        <f>YConLC!AK106</f>
        <v>1.4562339280166587E-3</v>
      </c>
      <c r="H22" s="69">
        <f>YConLC!AL106</f>
        <v>-1.5581205312346878E-4</v>
      </c>
      <c r="I22" s="68">
        <f>YConLC!AM106</f>
        <v>3.6212364282358012E-4</v>
      </c>
      <c r="J22" s="24">
        <f>YConLC!AN106</f>
        <v>-2.2275548369116646E-3</v>
      </c>
      <c r="K22" s="24">
        <f>YConLC!AO106</f>
        <v>8.7392450219987217E-4</v>
      </c>
    </row>
    <row r="23" spans="1:15" x14ac:dyDescent="0.2">
      <c r="A23" s="26" t="s">
        <v>23</v>
      </c>
      <c r="B23" s="23">
        <f>SUM(B24:B25)</f>
        <v>3.9039494027692714E-3</v>
      </c>
      <c r="C23" s="23">
        <f t="shared" ref="C23:G23" si="6">SUM(C24:C25)</f>
        <v>1.5847803094070662E-3</v>
      </c>
      <c r="D23" s="23">
        <f t="shared" si="6"/>
        <v>8.2168170199448825E-4</v>
      </c>
      <c r="E23" s="23">
        <f t="shared" si="6"/>
        <v>3.639641893910606E-4</v>
      </c>
      <c r="F23" s="23">
        <f t="shared" si="6"/>
        <v>9.5790444211122966E-4</v>
      </c>
      <c r="G23" s="68">
        <f t="shared" si="6"/>
        <v>1.203231005700777E-3</v>
      </c>
      <c r="H23" s="69">
        <f t="shared" ref="H23:K23" si="7">SUM(H24:H25)</f>
        <v>6.6093431575114513E-4</v>
      </c>
      <c r="I23" s="68">
        <f t="shared" si="7"/>
        <v>6.6028870602227816E-4</v>
      </c>
      <c r="J23" s="24">
        <f t="shared" si="7"/>
        <v>6.6351675466661279E-4</v>
      </c>
      <c r="K23" s="24">
        <f t="shared" si="7"/>
        <v>1.5264560091346234E-3</v>
      </c>
    </row>
    <row r="24" spans="1:15" x14ac:dyDescent="0.2">
      <c r="A24" s="27" t="s">
        <v>24</v>
      </c>
      <c r="B24" s="23">
        <f>YConK_T!AF106</f>
        <v>2.8578192745831342E-3</v>
      </c>
      <c r="C24" s="23">
        <f>YConK_T!AG106</f>
        <v>1.1582774314531901E-3</v>
      </c>
      <c r="D24" s="23">
        <f>YConK_T!AH106</f>
        <v>1.7602435682327117E-4</v>
      </c>
      <c r="E24" s="23">
        <f>YConK_T!AI106</f>
        <v>-2.591575235857159E-5</v>
      </c>
      <c r="F24" s="23">
        <f>YConK_T!AJ106</f>
        <v>6.5514825492581715E-4</v>
      </c>
      <c r="G24" s="68">
        <f>YConK_T!AK106</f>
        <v>6.6715089413823072E-4</v>
      </c>
      <c r="H24" s="69">
        <f>YConK_T!AL106</f>
        <v>3.1461625128362275E-4</v>
      </c>
      <c r="I24" s="68">
        <f>YConK_T!AM106</f>
        <v>2.7078516453247581E-4</v>
      </c>
      <c r="J24" s="24">
        <f>YConK_T!AN106</f>
        <v>4.8994059828821044E-4</v>
      </c>
      <c r="K24" s="24">
        <f>YConK_T!AO106</f>
        <v>9.6427071308536835E-4</v>
      </c>
    </row>
    <row r="25" spans="1:15" x14ac:dyDescent="0.2">
      <c r="A25" s="27" t="s">
        <v>25</v>
      </c>
      <c r="B25" s="23">
        <f>YConKC!AF106</f>
        <v>1.046130128186137E-3</v>
      </c>
      <c r="C25" s="23">
        <f>YConKC!AG106</f>
        <v>4.2650287795387604E-4</v>
      </c>
      <c r="D25" s="23">
        <f>YConKC!AH106</f>
        <v>6.4565734517121702E-4</v>
      </c>
      <c r="E25" s="23">
        <f>YConKC!AI106</f>
        <v>3.898799417496322E-4</v>
      </c>
      <c r="F25" s="23">
        <f>YConKC!AJ106</f>
        <v>3.0275618718541251E-4</v>
      </c>
      <c r="G25" s="68">
        <f>YConKC!AK106</f>
        <v>5.360801115625464E-4</v>
      </c>
      <c r="H25" s="69">
        <f>YConKC!AL106</f>
        <v>3.4631806446752239E-4</v>
      </c>
      <c r="I25" s="68">
        <f>YConKC!AM106</f>
        <v>3.8950354148980241E-4</v>
      </c>
      <c r="J25" s="24">
        <f>YConKC!AN106</f>
        <v>1.7357615637840235E-4</v>
      </c>
      <c r="K25" s="24">
        <f>YConKC!AO106</f>
        <v>5.6218529604925508E-4</v>
      </c>
    </row>
    <row r="26" spans="1:15" ht="13.8" thickBot="1" x14ac:dyDescent="0.25">
      <c r="A26" s="28" t="s">
        <v>26</v>
      </c>
      <c r="B26" s="29">
        <f>TFPy!AF106</f>
        <v>1.8229063553296689E-3</v>
      </c>
      <c r="C26" s="29">
        <f>TFPy!AG106</f>
        <v>6.3983870339617156E-3</v>
      </c>
      <c r="D26" s="29">
        <f>TFPy!AH106</f>
        <v>-1.4191637108115739E-3</v>
      </c>
      <c r="E26" s="29">
        <f>TFPy!AI106</f>
        <v>3.9862509074600153E-3</v>
      </c>
      <c r="F26" s="29">
        <f>TFPy!AJ106</f>
        <v>4.8686196467524615E-4</v>
      </c>
      <c r="G26" s="70">
        <f>TFPy!AK106</f>
        <v>2.4896116615750708E-3</v>
      </c>
      <c r="H26" s="71">
        <f>TFPy!AL106</f>
        <v>2.2365564360676306E-3</v>
      </c>
      <c r="I26" s="70">
        <f>TFPy!AM106</f>
        <v>3.60376274206024E-3</v>
      </c>
      <c r="J26" s="56">
        <f>TFPy!AN106</f>
        <v>-3.2322687879028085E-3</v>
      </c>
      <c r="K26" s="31">
        <f>TFPy!AO106</f>
        <v>2.2550485101230145E-3</v>
      </c>
    </row>
    <row r="27" spans="1:15" x14ac:dyDescent="0.2">
      <c r="A27" s="12" t="s">
        <v>151</v>
      </c>
    </row>
    <row r="29" spans="1:15" ht="15" thickBot="1" x14ac:dyDescent="0.25">
      <c r="A29" s="16" t="s">
        <v>310</v>
      </c>
      <c r="B29" s="16"/>
      <c r="C29" s="16"/>
      <c r="D29" s="16"/>
      <c r="E29" s="16"/>
      <c r="F29" s="16"/>
    </row>
    <row r="30" spans="1:15" x14ac:dyDescent="0.2">
      <c r="A30" s="18"/>
      <c r="B30" s="19" t="s">
        <v>17</v>
      </c>
      <c r="C30" s="19" t="s">
        <v>18</v>
      </c>
      <c r="D30" s="19" t="s">
        <v>38</v>
      </c>
      <c r="E30" s="19" t="s">
        <v>149</v>
      </c>
      <c r="F30" s="19" t="s">
        <v>271</v>
      </c>
      <c r="G30" s="53" t="s">
        <v>40</v>
      </c>
      <c r="H30" s="65" t="s">
        <v>289</v>
      </c>
      <c r="I30" s="53" t="s">
        <v>223</v>
      </c>
      <c r="J30" s="54" t="s">
        <v>272</v>
      </c>
      <c r="K30" s="20" t="s">
        <v>273</v>
      </c>
    </row>
    <row r="31" spans="1:15" x14ac:dyDescent="0.2">
      <c r="A31" s="22" t="s">
        <v>152</v>
      </c>
      <c r="B31" s="23">
        <f>Y_G!AF107</f>
        <v>8.7466775320613147E-3</v>
      </c>
      <c r="C31" s="23">
        <f>Y_G!AG107</f>
        <v>8.0100294286798799E-3</v>
      </c>
      <c r="D31" s="23">
        <f>Y_G!AH107</f>
        <v>-8.6692079935249602E-3</v>
      </c>
      <c r="E31" s="23">
        <f>Y_G!AI107</f>
        <v>7.9805227282477818E-3</v>
      </c>
      <c r="F31" s="23">
        <f>Y_G!AJ107</f>
        <v>-1.0033751265907789E-2</v>
      </c>
      <c r="G31" s="68">
        <f>Y_G!AK107</f>
        <v>-3.2958928242254046E-4</v>
      </c>
      <c r="H31" s="69">
        <f>Y_G!AL107</f>
        <v>-1.0266142688300048E-3</v>
      </c>
      <c r="I31" s="68">
        <f>Y_G!AM107</f>
        <v>8.8299170921986771E-3</v>
      </c>
      <c r="J31" s="24">
        <f>Y_G!AN107</f>
        <v>-4.0452739712944732E-2</v>
      </c>
      <c r="K31" s="24">
        <f>Y_G!AO107</f>
        <v>1.2068540859112458E-3</v>
      </c>
    </row>
    <row r="32" spans="1:15" x14ac:dyDescent="0.2">
      <c r="A32" s="26" t="s">
        <v>19</v>
      </c>
      <c r="B32" s="23">
        <f>YConM!AF107</f>
        <v>4.3825410432992316E-3</v>
      </c>
      <c r="C32" s="23">
        <f>YConM!AG107</f>
        <v>2.0863423158344178E-3</v>
      </c>
      <c r="D32" s="23">
        <f>YConM!AH107</f>
        <v>-5.5654271645744647E-3</v>
      </c>
      <c r="E32" s="23">
        <f>YConM!AI107</f>
        <v>4.0064648860469471E-3</v>
      </c>
      <c r="F32" s="23">
        <f>YConM!AJ107</f>
        <v>-6.7846990471330474E-3</v>
      </c>
      <c r="G32" s="68">
        <f>YConM!AK107</f>
        <v>-1.7395424243700241E-3</v>
      </c>
      <c r="H32" s="69">
        <f>YConM!AL107</f>
        <v>-1.3891170805430497E-3</v>
      </c>
      <c r="I32" s="68">
        <f>YConM!AM107</f>
        <v>4.2930147824126654E-3</v>
      </c>
      <c r="J32" s="24">
        <f>YConM!AN107</f>
        <v>-2.4117644532365912E-2</v>
      </c>
      <c r="K32" s="24">
        <f>YConM!AO107</f>
        <v>-3.7495559330538302E-4</v>
      </c>
      <c r="M32" s="40"/>
      <c r="N32" s="40"/>
      <c r="O32" s="40"/>
    </row>
    <row r="33" spans="1:15" x14ac:dyDescent="0.2">
      <c r="A33" s="26" t="s">
        <v>20</v>
      </c>
      <c r="B33" s="23">
        <f>SUM(B34:B35)</f>
        <v>-5.7591946872683842E-4</v>
      </c>
      <c r="C33" s="23">
        <f t="shared" ref="C33:K33" si="8">SUM(C34:C35)</f>
        <v>-2.3234212217359937E-3</v>
      </c>
      <c r="D33" s="23">
        <f t="shared" si="8"/>
        <v>-2.0823808498398786E-3</v>
      </c>
      <c r="E33" s="23">
        <f t="shared" si="8"/>
        <v>-2.846216075866174E-4</v>
      </c>
      <c r="F33" s="23">
        <f t="shared" si="8"/>
        <v>-4.7711420913031247E-3</v>
      </c>
      <c r="G33" s="68">
        <f t="shared" si="8"/>
        <v>-2.2029010357879361E-3</v>
      </c>
      <c r="H33" s="69">
        <f t="shared" si="8"/>
        <v>-2.5278818494448708E-3</v>
      </c>
      <c r="I33" s="68">
        <f t="shared" si="8"/>
        <v>2.31588991326529E-4</v>
      </c>
      <c r="J33" s="24">
        <f t="shared" si="8"/>
        <v>-1.3565765212530469E-2</v>
      </c>
      <c r="K33" s="24">
        <f t="shared" si="8"/>
        <v>-2.0074970478384906E-3</v>
      </c>
    </row>
    <row r="34" spans="1:15" x14ac:dyDescent="0.2">
      <c r="A34" s="27" t="s">
        <v>21</v>
      </c>
      <c r="B34" s="23">
        <f>YConH!AF107</f>
        <v>-2.3541442370322088E-3</v>
      </c>
      <c r="C34" s="23">
        <f>YConH!AG107</f>
        <v>-4.1495417777583461E-3</v>
      </c>
      <c r="D34" s="23">
        <f>YConH!AH107</f>
        <v>-3.1265090616256499E-3</v>
      </c>
      <c r="E34" s="23">
        <f>YConH!AI107</f>
        <v>-1.0638890712990944E-3</v>
      </c>
      <c r="F34" s="23">
        <f>YConH!AJ107</f>
        <v>-3.5864779002149683E-3</v>
      </c>
      <c r="G34" s="68">
        <f>YConH!AK107</f>
        <v>-3.6380254196919982E-3</v>
      </c>
      <c r="H34" s="69">
        <f>YConH!AL107</f>
        <v>-2.3251834857570312E-3</v>
      </c>
      <c r="I34" s="68">
        <f>YConH!AM107</f>
        <v>-9.6378434725195367E-5</v>
      </c>
      <c r="J34" s="24">
        <f>YConH!AN107</f>
        <v>-1.1240403689884375E-2</v>
      </c>
      <c r="K34" s="24">
        <f>YConH!AO107</f>
        <v>-2.8561124095860535E-3</v>
      </c>
    </row>
    <row r="35" spans="1:15" x14ac:dyDescent="0.2">
      <c r="A35" s="27" t="s">
        <v>22</v>
      </c>
      <c r="B35" s="23">
        <f>YConLC!AF107</f>
        <v>1.7782247683053704E-3</v>
      </c>
      <c r="C35" s="23">
        <f>YConLC!AG107</f>
        <v>1.8261205560223524E-3</v>
      </c>
      <c r="D35" s="23">
        <f>YConLC!AH107</f>
        <v>1.0441282117857713E-3</v>
      </c>
      <c r="E35" s="23">
        <f>YConLC!AI107</f>
        <v>7.7926746371247699E-4</v>
      </c>
      <c r="F35" s="23">
        <f>YConLC!AJ107</f>
        <v>-1.1846641910881561E-3</v>
      </c>
      <c r="G35" s="68">
        <f>YConLC!AK107</f>
        <v>1.4351243839040618E-3</v>
      </c>
      <c r="H35" s="69">
        <f>YConLC!AL107</f>
        <v>-2.0269836368783954E-4</v>
      </c>
      <c r="I35" s="68">
        <f>YConLC!AM107</f>
        <v>3.2796742605172436E-4</v>
      </c>
      <c r="J35" s="24">
        <f>YConLC!AN107</f>
        <v>-2.3253615226460954E-3</v>
      </c>
      <c r="K35" s="24">
        <f>YConLC!AO107</f>
        <v>8.4861536174756305E-4</v>
      </c>
    </row>
    <row r="36" spans="1:15" x14ac:dyDescent="0.2">
      <c r="A36" s="26" t="s">
        <v>23</v>
      </c>
      <c r="B36" s="23">
        <f>SUM(B37:B38)</f>
        <v>4.182918272440949E-3</v>
      </c>
      <c r="C36" s="23">
        <f t="shared" ref="C36:K36" si="9">SUM(C37:C38)</f>
        <v>1.8493085252950807E-3</v>
      </c>
      <c r="D36" s="23">
        <f t="shared" si="9"/>
        <v>1.0333482119932046E-3</v>
      </c>
      <c r="E36" s="23">
        <f t="shared" si="9"/>
        <v>4.5838623060833199E-4</v>
      </c>
      <c r="F36" s="23">
        <f t="shared" si="9"/>
        <v>1.0200854897353033E-3</v>
      </c>
      <c r="G36" s="68">
        <f t="shared" si="9"/>
        <v>1.4413283686441425E-3</v>
      </c>
      <c r="H36" s="69">
        <f t="shared" si="9"/>
        <v>7.3923586017181765E-4</v>
      </c>
      <c r="I36" s="68">
        <f t="shared" si="9"/>
        <v>7.3969695427064056E-4</v>
      </c>
      <c r="J36" s="24">
        <f t="shared" si="9"/>
        <v>7.3739148377652622E-4</v>
      </c>
      <c r="K36" s="24">
        <f t="shared" si="9"/>
        <v>1.7088093460145741E-3</v>
      </c>
    </row>
    <row r="37" spans="1:15" x14ac:dyDescent="0.2">
      <c r="A37" s="27" t="s">
        <v>24</v>
      </c>
      <c r="B37" s="23">
        <f>YConK_T!AF107</f>
        <v>2.9920010604131408E-3</v>
      </c>
      <c r="C37" s="23">
        <f>YConK_T!AG107</f>
        <v>1.3142732246321539E-3</v>
      </c>
      <c r="D37" s="23">
        <f>YConK_T!AH107</f>
        <v>3.209294035851067E-4</v>
      </c>
      <c r="E37" s="23">
        <f>YConK_T!AI107</f>
        <v>4.2895830249205041E-5</v>
      </c>
      <c r="F37" s="23">
        <f>YConK_T!AJ107</f>
        <v>6.941374066729573E-4</v>
      </c>
      <c r="G37" s="68">
        <f>YConK_T!AK107</f>
        <v>8.1760131410863021E-4</v>
      </c>
      <c r="H37" s="69">
        <f>YConK_T!AL107</f>
        <v>3.6851661846108117E-4</v>
      </c>
      <c r="I37" s="68">
        <f>YConK_T!AM107</f>
        <v>3.2523247699529835E-4</v>
      </c>
      <c r="J37" s="24">
        <f>YConK_T!AN107</f>
        <v>5.4165318432421237E-4</v>
      </c>
      <c r="K37" s="24">
        <f>YConK_T!AO107</f>
        <v>1.072847385110513E-3</v>
      </c>
    </row>
    <row r="38" spans="1:15" x14ac:dyDescent="0.2">
      <c r="A38" s="27" t="s">
        <v>25</v>
      </c>
      <c r="B38" s="23">
        <f>YConKC!AF107</f>
        <v>1.1909172120278077E-3</v>
      </c>
      <c r="C38" s="23">
        <f>YConKC!AG107</f>
        <v>5.3503530066292674E-4</v>
      </c>
      <c r="D38" s="23">
        <f>YConKC!AH107</f>
        <v>7.1241880840809788E-4</v>
      </c>
      <c r="E38" s="23">
        <f>YConKC!AI107</f>
        <v>4.1549040035912695E-4</v>
      </c>
      <c r="F38" s="23">
        <f>YConKC!AJ107</f>
        <v>3.2594808306234601E-4</v>
      </c>
      <c r="G38" s="68">
        <f>YConKC!AK107</f>
        <v>6.2372705453551231E-4</v>
      </c>
      <c r="H38" s="69">
        <f>YConKC!AL107</f>
        <v>3.7071924171073648E-4</v>
      </c>
      <c r="I38" s="68">
        <f>YConKC!AM107</f>
        <v>4.1446447727534215E-4</v>
      </c>
      <c r="J38" s="24">
        <f>YConKC!AN107</f>
        <v>1.957382994523139E-4</v>
      </c>
      <c r="K38" s="24">
        <f>YConKC!AO107</f>
        <v>6.3596196090406106E-4</v>
      </c>
    </row>
    <row r="39" spans="1:15" ht="13.8" thickBot="1" x14ac:dyDescent="0.25">
      <c r="A39" s="28" t="s">
        <v>26</v>
      </c>
      <c r="B39" s="29">
        <f>TFPy!AF107</f>
        <v>7.5713768504797241E-4</v>
      </c>
      <c r="C39" s="29">
        <f>TFPy!AG107</f>
        <v>6.3977998092863723E-3</v>
      </c>
      <c r="D39" s="29">
        <f>TFPy!AH107</f>
        <v>-2.054748191103821E-3</v>
      </c>
      <c r="E39" s="29">
        <f>TFPy!AI107</f>
        <v>3.8002932191791216E-3</v>
      </c>
      <c r="F39" s="29">
        <f>TFPy!AJ107</f>
        <v>5.0200438279307796E-4</v>
      </c>
      <c r="G39" s="70">
        <f>TFPy!AK107</f>
        <v>2.1715258090912754E-3</v>
      </c>
      <c r="H39" s="71">
        <f>TFPy!AL107</f>
        <v>2.1511488009860998E-3</v>
      </c>
      <c r="I39" s="70">
        <f>TFPy!AM107</f>
        <v>3.5656163641888438E-3</v>
      </c>
      <c r="J39" s="56">
        <f>TFPy!AN107</f>
        <v>-3.5067214518248774E-3</v>
      </c>
      <c r="K39" s="31">
        <f>TFPy!AO107</f>
        <v>1.8804973810405445E-3</v>
      </c>
    </row>
    <row r="40" spans="1:15" x14ac:dyDescent="0.2">
      <c r="A40" s="12" t="s">
        <v>151</v>
      </c>
    </row>
    <row r="42" spans="1:15" ht="15" thickBot="1" x14ac:dyDescent="0.25">
      <c r="A42" s="16" t="s">
        <v>12</v>
      </c>
      <c r="B42" s="16"/>
      <c r="C42" s="16"/>
      <c r="D42" s="16"/>
      <c r="E42" s="16"/>
      <c r="F42" s="16"/>
    </row>
    <row r="43" spans="1:15" x14ac:dyDescent="0.2">
      <c r="A43" s="18"/>
      <c r="B43" s="19" t="s">
        <v>17</v>
      </c>
      <c r="C43" s="19" t="s">
        <v>18</v>
      </c>
      <c r="D43" s="19" t="s">
        <v>38</v>
      </c>
      <c r="E43" s="19" t="s">
        <v>149</v>
      </c>
      <c r="F43" s="19" t="s">
        <v>271</v>
      </c>
      <c r="G43" s="53" t="s">
        <v>40</v>
      </c>
      <c r="H43" s="65" t="s">
        <v>289</v>
      </c>
      <c r="I43" s="53" t="s">
        <v>223</v>
      </c>
      <c r="J43" s="54" t="s">
        <v>272</v>
      </c>
      <c r="K43" s="20" t="s">
        <v>273</v>
      </c>
    </row>
    <row r="44" spans="1:15" x14ac:dyDescent="0.2">
      <c r="A44" s="22" t="s">
        <v>152</v>
      </c>
      <c r="B44" s="23">
        <f>Y_G!AF108</f>
        <v>5.4122766727045237E-3</v>
      </c>
      <c r="C44" s="23">
        <f>Y_G!AG108</f>
        <v>7.649556217846477E-3</v>
      </c>
      <c r="D44" s="23">
        <f>Y_G!AH108</f>
        <v>-5.3637683009506391E-3</v>
      </c>
      <c r="E44" s="23">
        <f>Y_G!AI108</f>
        <v>1.9249078353441036E-3</v>
      </c>
      <c r="F44" s="23">
        <f>Y_G!AJ108</f>
        <v>-1.1694066524957289E-2</v>
      </c>
      <c r="G44" s="68">
        <f>Y_G!AK108</f>
        <v>1.1428939584479201E-3</v>
      </c>
      <c r="H44" s="69">
        <f>Y_G!AL108</f>
        <v>-4.884579344806593E-3</v>
      </c>
      <c r="I44" s="68">
        <f>Y_G!AM108</f>
        <v>7.1364213310999292E-3</v>
      </c>
      <c r="J44" s="24">
        <f>Y_G!AN108</f>
        <v>-5.2968582048432682E-2</v>
      </c>
      <c r="K44" s="24">
        <f>Y_G!AO108</f>
        <v>-4.1421882000256482E-4</v>
      </c>
    </row>
    <row r="45" spans="1:15" x14ac:dyDescent="0.2">
      <c r="A45" s="26" t="s">
        <v>19</v>
      </c>
      <c r="B45" s="23">
        <f>YConM!AF108</f>
        <v>6.0147669365120113E-4</v>
      </c>
      <c r="C45" s="23">
        <f>YConM!AG108</f>
        <v>2.1463234349015179E-3</v>
      </c>
      <c r="D45" s="23">
        <f>YConM!AH108</f>
        <v>-9.0606357449129048E-3</v>
      </c>
      <c r="E45" s="23">
        <f>YConM!AI108</f>
        <v>-3.6091393378899392E-4</v>
      </c>
      <c r="F45" s="23">
        <f>YConM!AJ108</f>
        <v>-1.2381042027798269E-2</v>
      </c>
      <c r="G45" s="68">
        <f>YConM!AK108</f>
        <v>-3.4571561550056939E-3</v>
      </c>
      <c r="H45" s="69">
        <f>YConM!AL108</f>
        <v>-6.370977980793632E-3</v>
      </c>
      <c r="I45" s="68">
        <f>YConM!AM108</f>
        <v>2.6156284308739147E-3</v>
      </c>
      <c r="J45" s="24">
        <f>YConM!AN108</f>
        <v>-4.231740362746382E-2</v>
      </c>
      <c r="K45" s="24">
        <f>YConM!AO108</f>
        <v>-3.8109583155894904E-3</v>
      </c>
      <c r="M45" s="40"/>
      <c r="N45" s="40"/>
      <c r="O45" s="40"/>
    </row>
    <row r="46" spans="1:15" x14ac:dyDescent="0.2">
      <c r="A46" s="26" t="s">
        <v>20</v>
      </c>
      <c r="B46" s="23">
        <f>SUM(B47:B48)</f>
        <v>-3.4014652370836693E-3</v>
      </c>
      <c r="C46" s="23">
        <f t="shared" ref="C46:G46" si="10">SUM(C47:C48)</f>
        <v>-5.0838113004209734E-3</v>
      </c>
      <c r="D46" s="23">
        <f t="shared" si="10"/>
        <v>-2.6235316301483152E-3</v>
      </c>
      <c r="E46" s="23">
        <f t="shared" si="10"/>
        <v>-1.3321170298943778E-3</v>
      </c>
      <c r="F46" s="23">
        <f t="shared" si="10"/>
        <v>-3.0530060069868365E-3</v>
      </c>
      <c r="G46" s="68">
        <f t="shared" si="10"/>
        <v>-3.8536714652846445E-3</v>
      </c>
      <c r="H46" s="69">
        <f t="shared" ref="H46:K46" si="11">SUM(H47:H48)</f>
        <v>-2.1925615184406073E-3</v>
      </c>
      <c r="I46" s="68">
        <f t="shared" si="11"/>
        <v>-2.464236272591087E-4</v>
      </c>
      <c r="J46" s="24">
        <f t="shared" si="11"/>
        <v>-9.9771130831665996E-3</v>
      </c>
      <c r="K46" s="24">
        <f t="shared" si="11"/>
        <v>-3.0987862409068336E-3</v>
      </c>
    </row>
    <row r="47" spans="1:15" x14ac:dyDescent="0.2">
      <c r="A47" s="27" t="s">
        <v>21</v>
      </c>
      <c r="B47" s="23">
        <f>YConH!AF108</f>
        <v>-4.5486728936039913E-3</v>
      </c>
      <c r="C47" s="23">
        <f>YConH!AG108</f>
        <v>-6.2354177923628117E-3</v>
      </c>
      <c r="D47" s="23">
        <f>YConH!AH108</f>
        <v>-3.4497780088135208E-3</v>
      </c>
      <c r="E47" s="23">
        <f>YConH!AI108</f>
        <v>-1.8675471126284517E-3</v>
      </c>
      <c r="F47" s="23">
        <f>YConH!AJ108</f>
        <v>-2.4473843086236886E-3</v>
      </c>
      <c r="G47" s="68">
        <f>YConH!AK108</f>
        <v>-4.8425979005881662E-3</v>
      </c>
      <c r="H47" s="69">
        <f>YConH!AL108</f>
        <v>-2.15746571062607E-3</v>
      </c>
      <c r="I47" s="68">
        <f>YConH!AM108</f>
        <v>-6.4909212393750749E-4</v>
      </c>
      <c r="J47" s="24">
        <f>YConH!AN108</f>
        <v>-8.1909600573803198E-3</v>
      </c>
      <c r="K47" s="24">
        <f>YConH!AO108</f>
        <v>-3.7097600232064922E-3</v>
      </c>
    </row>
    <row r="48" spans="1:15" x14ac:dyDescent="0.2">
      <c r="A48" s="27" t="s">
        <v>22</v>
      </c>
      <c r="B48" s="23">
        <f>YConLC!AF108</f>
        <v>1.147207656520322E-3</v>
      </c>
      <c r="C48" s="23">
        <f>YConLC!AG108</f>
        <v>1.1516064919418379E-3</v>
      </c>
      <c r="D48" s="23">
        <f>YConLC!AH108</f>
        <v>8.2624637866520574E-4</v>
      </c>
      <c r="E48" s="23">
        <f>YConLC!AI108</f>
        <v>5.3543008273407387E-4</v>
      </c>
      <c r="F48" s="23">
        <f>YConLC!AJ108</f>
        <v>-6.0562169836314778E-4</v>
      </c>
      <c r="G48" s="68">
        <f>YConLC!AK108</f>
        <v>9.8892643530352196E-4</v>
      </c>
      <c r="H48" s="69">
        <f>YConLC!AL108</f>
        <v>-3.5095807814537012E-5</v>
      </c>
      <c r="I48" s="68">
        <f>YConLC!AM108</f>
        <v>4.0266849667839878E-4</v>
      </c>
      <c r="J48" s="24">
        <f>YConLC!AN108</f>
        <v>-1.7861530257862802E-3</v>
      </c>
      <c r="K48" s="24">
        <f>YConLC!AO108</f>
        <v>6.1097378229965854E-4</v>
      </c>
    </row>
    <row r="49" spans="1:15" x14ac:dyDescent="0.2">
      <c r="A49" s="26" t="s">
        <v>23</v>
      </c>
      <c r="B49" s="23">
        <f>SUM(B50:B51)</f>
        <v>3.0744271005535961E-3</v>
      </c>
      <c r="C49" s="23">
        <f t="shared" ref="C49:G49" si="12">SUM(C50:C51)</f>
        <v>1.4090649532801727E-3</v>
      </c>
      <c r="D49" s="23">
        <f t="shared" si="12"/>
        <v>9.262665315492725E-4</v>
      </c>
      <c r="E49" s="23">
        <f t="shared" si="12"/>
        <v>-4.7796579880670948E-5</v>
      </c>
      <c r="F49" s="23">
        <f t="shared" si="12"/>
        <v>1.2124568699197777E-3</v>
      </c>
      <c r="G49" s="68">
        <f t="shared" si="12"/>
        <v>1.1676657424147226E-3</v>
      </c>
      <c r="H49" s="69">
        <f t="shared" ref="H49:K49" si="13">SUM(H50:H51)</f>
        <v>5.8233014501955348E-4</v>
      </c>
      <c r="I49" s="68">
        <f t="shared" si="13"/>
        <v>5.912056791581192E-4</v>
      </c>
      <c r="J49" s="24">
        <f t="shared" si="13"/>
        <v>5.4682800846529017E-4</v>
      </c>
      <c r="K49" s="24">
        <f t="shared" si="13"/>
        <v>1.3148837750844296E-3</v>
      </c>
    </row>
    <row r="50" spans="1:15" x14ac:dyDescent="0.2">
      <c r="A50" s="27" t="s">
        <v>24</v>
      </c>
      <c r="B50" s="23">
        <f>YConK_T!AF108</f>
        <v>1.6026078373271098E-3</v>
      </c>
      <c r="C50" s="23">
        <f>YConK_T!AG108</f>
        <v>9.9277523410796435E-4</v>
      </c>
      <c r="D50" s="23">
        <f>YConK_T!AH108</f>
        <v>6.1862453567804675E-4</v>
      </c>
      <c r="E50" s="23">
        <f>YConK_T!AI108</f>
        <v>-2.0814914183200868E-4</v>
      </c>
      <c r="F50" s="23">
        <f>YConK_T!AJ108</f>
        <v>8.1261178965585153E-4</v>
      </c>
      <c r="G50" s="68">
        <f>YConK_T!AK108</f>
        <v>8.0569988489300544E-4</v>
      </c>
      <c r="H50" s="69">
        <f>YConK_T!AL108</f>
        <v>3.0223132391192146E-4</v>
      </c>
      <c r="I50" s="68">
        <f>YConK_T!AM108</f>
        <v>3.2012099862388271E-4</v>
      </c>
      <c r="J50" s="24">
        <f>YConK_T!AN108</f>
        <v>2.3067262506407623E-4</v>
      </c>
      <c r="K50" s="24">
        <f>YConK_T!AO108</f>
        <v>7.6369405098739268E-4</v>
      </c>
    </row>
    <row r="51" spans="1:15" x14ac:dyDescent="0.2">
      <c r="A51" s="27" t="s">
        <v>25</v>
      </c>
      <c r="B51" s="23">
        <f>YConKC!AF108</f>
        <v>1.4718192632264865E-3</v>
      </c>
      <c r="C51" s="23">
        <f>YConKC!AG108</f>
        <v>4.162897191722083E-4</v>
      </c>
      <c r="D51" s="23">
        <f>YConKC!AH108</f>
        <v>3.0764199587122575E-4</v>
      </c>
      <c r="E51" s="23">
        <f>YConKC!AI108</f>
        <v>1.6035256195133773E-4</v>
      </c>
      <c r="F51" s="23">
        <f>YConKC!AJ108</f>
        <v>3.9984508026392611E-4</v>
      </c>
      <c r="G51" s="68">
        <f>YConKC!AK108</f>
        <v>3.6196585752171705E-4</v>
      </c>
      <c r="H51" s="69">
        <f>YConKC!AL108</f>
        <v>2.8009882110763197E-4</v>
      </c>
      <c r="I51" s="68">
        <f>YConKC!AM108</f>
        <v>2.7108468053423649E-4</v>
      </c>
      <c r="J51" s="24">
        <f>YConKC!AN108</f>
        <v>3.1615538340121392E-4</v>
      </c>
      <c r="K51" s="24">
        <f>YConKC!AO108</f>
        <v>5.5118972409703699E-4</v>
      </c>
    </row>
    <row r="52" spans="1:15" ht="13.8" thickBot="1" x14ac:dyDescent="0.25">
      <c r="A52" s="28" t="s">
        <v>26</v>
      </c>
      <c r="B52" s="29">
        <f>TFPy!AF108</f>
        <v>5.1378381155833958E-3</v>
      </c>
      <c r="C52" s="29">
        <f>TFPy!AG108</f>
        <v>9.1779791300857609E-3</v>
      </c>
      <c r="D52" s="29">
        <f>TFPy!AH108</f>
        <v>5.3941325425613121E-3</v>
      </c>
      <c r="E52" s="29">
        <f>TFPy!AI108</f>
        <v>3.6657353789081456E-3</v>
      </c>
      <c r="F52" s="29">
        <f>TFPy!AJ108</f>
        <v>2.5275246399080386E-3</v>
      </c>
      <c r="G52" s="70">
        <f>TFPy!AK108</f>
        <v>7.2860558363235361E-3</v>
      </c>
      <c r="H52" s="71">
        <f>TFPy!AL108</f>
        <v>3.0966300094080919E-3</v>
      </c>
      <c r="I52" s="70">
        <f>TFPy!AM108</f>
        <v>4.1760108483270032E-3</v>
      </c>
      <c r="J52" s="56">
        <f>TFPy!AN108</f>
        <v>-1.2208933462675526E-3</v>
      </c>
      <c r="K52" s="31">
        <f>TFPy!AO108</f>
        <v>5.1806419614093312E-3</v>
      </c>
    </row>
    <row r="53" spans="1:15" x14ac:dyDescent="0.2">
      <c r="A53" s="12" t="s">
        <v>151</v>
      </c>
    </row>
    <row r="54" spans="1:15" x14ac:dyDescent="0.2">
      <c r="A54" s="12"/>
    </row>
    <row r="55" spans="1:15" ht="15" thickBot="1" x14ac:dyDescent="0.25">
      <c r="A55" s="16" t="s">
        <v>30</v>
      </c>
      <c r="B55" s="16"/>
      <c r="C55" s="16"/>
      <c r="D55" s="16"/>
      <c r="E55" s="16"/>
      <c r="F55" s="16"/>
    </row>
    <row r="56" spans="1:15" x14ac:dyDescent="0.2">
      <c r="A56" s="18"/>
      <c r="B56" s="19" t="s">
        <v>17</v>
      </c>
      <c r="C56" s="19" t="s">
        <v>18</v>
      </c>
      <c r="D56" s="19" t="s">
        <v>38</v>
      </c>
      <c r="E56" s="19" t="s">
        <v>149</v>
      </c>
      <c r="F56" s="19" t="s">
        <v>271</v>
      </c>
      <c r="G56" s="53" t="s">
        <v>40</v>
      </c>
      <c r="H56" s="65" t="s">
        <v>289</v>
      </c>
      <c r="I56" s="53" t="s">
        <v>223</v>
      </c>
      <c r="J56" s="54" t="s">
        <v>272</v>
      </c>
      <c r="K56" s="20" t="s">
        <v>273</v>
      </c>
    </row>
    <row r="57" spans="1:15" x14ac:dyDescent="0.2">
      <c r="A57" s="22" t="s">
        <v>152</v>
      </c>
      <c r="B57" s="23">
        <f>Y_G!AF109</f>
        <v>1.1389499986283802E-2</v>
      </c>
      <c r="C57" s="23">
        <f>Y_G!AG109</f>
        <v>8.4154616440771882E-3</v>
      </c>
      <c r="D57" s="23">
        <f>Y_G!AH109</f>
        <v>-6.2518280427421901E-3</v>
      </c>
      <c r="E57" s="23">
        <f>Y_G!AI109</f>
        <v>1.203869682573335E-2</v>
      </c>
      <c r="F57" s="23">
        <f>Y_G!AJ109</f>
        <v>-3.8394586417844745E-3</v>
      </c>
      <c r="G57" s="68">
        <f>Y_G!AK109</f>
        <v>1.0818168006674991E-3</v>
      </c>
      <c r="H57" s="69">
        <f>Y_G!AL109</f>
        <v>4.0996190919744373E-3</v>
      </c>
      <c r="I57" s="68">
        <f>Y_G!AM109</f>
        <v>1.0388736829474136E-2</v>
      </c>
      <c r="J57" s="24">
        <f>Y_G!AN109</f>
        <v>-2.1056851858024358E-2</v>
      </c>
      <c r="K57" s="24">
        <f>Y_G!AO109</f>
        <v>4.3504743543135325E-3</v>
      </c>
    </row>
    <row r="58" spans="1:15" x14ac:dyDescent="0.2">
      <c r="A58" s="26" t="s">
        <v>19</v>
      </c>
      <c r="B58" s="23">
        <f>YConM!AF109</f>
        <v>5.1409644864395939E-3</v>
      </c>
      <c r="C58" s="23">
        <f>YConM!AG109</f>
        <v>1.7786727300202921E-3</v>
      </c>
      <c r="D58" s="23">
        <f>YConM!AH109</f>
        <v>-1.7913290542780288E-3</v>
      </c>
      <c r="E58" s="23">
        <f>YConM!AI109</f>
        <v>5.2766277043280558E-3</v>
      </c>
      <c r="F58" s="23">
        <f>YConM!AJ109</f>
        <v>-1.1954119505987958E-3</v>
      </c>
      <c r="G58" s="68">
        <f>YConM!AK109</f>
        <v>-6.3281621288682931E-6</v>
      </c>
      <c r="H58" s="69">
        <f>YConM!AL109</f>
        <v>2.0406078768646302E-3</v>
      </c>
      <c r="I58" s="68">
        <f>YConM!AM109</f>
        <v>4.2144753323048404E-3</v>
      </c>
      <c r="J58" s="24">
        <f>YConM!AN109</f>
        <v>-6.6548619448962096E-3</v>
      </c>
      <c r="K58" s="24">
        <f>YConM!AO109</f>
        <v>1.8419047831822236E-3</v>
      </c>
      <c r="M58" s="40"/>
      <c r="N58" s="40"/>
      <c r="O58" s="40"/>
    </row>
    <row r="59" spans="1:15" x14ac:dyDescent="0.2">
      <c r="A59" s="26" t="s">
        <v>20</v>
      </c>
      <c r="B59" s="23">
        <f>SUM(B60:B61)</f>
        <v>1.7075836720625167E-3</v>
      </c>
      <c r="C59" s="23">
        <f t="shared" ref="C59:G59" si="14">SUM(C60:C61)</f>
        <v>1.6100032043001988E-3</v>
      </c>
      <c r="D59" s="23">
        <f t="shared" si="14"/>
        <v>-1.0353726380713034E-3</v>
      </c>
      <c r="E59" s="23">
        <f t="shared" si="14"/>
        <v>5.5630817039025414E-4</v>
      </c>
      <c r="F59" s="23">
        <f t="shared" si="14"/>
        <v>-5.0710964333964938E-3</v>
      </c>
      <c r="G59" s="68">
        <f t="shared" si="14"/>
        <v>2.8731528311444748E-4</v>
      </c>
      <c r="H59" s="69">
        <f t="shared" ref="H59:K59" si="15">SUM(H60:H61)</f>
        <v>-2.2573941315031194E-3</v>
      </c>
      <c r="I59" s="68">
        <f t="shared" si="15"/>
        <v>7.6997070967161133E-4</v>
      </c>
      <c r="J59" s="24">
        <f t="shared" si="15"/>
        <v>-1.4366853496202044E-2</v>
      </c>
      <c r="K59" s="24">
        <f t="shared" si="15"/>
        <v>-4.4651480494296576E-4</v>
      </c>
    </row>
    <row r="60" spans="1:15" x14ac:dyDescent="0.2">
      <c r="A60" s="27" t="s">
        <v>21</v>
      </c>
      <c r="B60" s="23">
        <f>YConH!AF109</f>
        <v>-7.3340036420019956E-4</v>
      </c>
      <c r="C60" s="23">
        <f>YConH!AG109</f>
        <v>-7.0406867646956826E-4</v>
      </c>
      <c r="D60" s="23">
        <f>YConH!AH109</f>
        <v>-2.2663582464789904E-3</v>
      </c>
      <c r="E60" s="23">
        <f>YConH!AI109</f>
        <v>2.7761965719974184E-4</v>
      </c>
      <c r="F60" s="23">
        <f>YConH!AJ109</f>
        <v>-3.3709481056073813E-3</v>
      </c>
      <c r="G60" s="68">
        <f>YConH!AK109</f>
        <v>-1.4852134614742796E-3</v>
      </c>
      <c r="H60" s="69">
        <f>YConH!AL109</f>
        <v>-1.5466642242038195E-3</v>
      </c>
      <c r="I60" s="68">
        <f>YConH!AM109</f>
        <v>1.0708871032178917E-3</v>
      </c>
      <c r="J60" s="24">
        <f>YConH!AN109</f>
        <v>-1.2016869533890664E-2</v>
      </c>
      <c r="K60" s="24">
        <f>YConH!AO109</f>
        <v>-1.3594311471112797E-3</v>
      </c>
    </row>
    <row r="61" spans="1:15" x14ac:dyDescent="0.2">
      <c r="A61" s="27" t="s">
        <v>22</v>
      </c>
      <c r="B61" s="23">
        <f>YConLC!AF109</f>
        <v>2.4409840362627161E-3</v>
      </c>
      <c r="C61" s="23">
        <f>YConLC!AG109</f>
        <v>2.314071880769767E-3</v>
      </c>
      <c r="D61" s="23">
        <f>YConLC!AH109</f>
        <v>1.2309856084076871E-3</v>
      </c>
      <c r="E61" s="23">
        <f>YConLC!AI109</f>
        <v>2.7868851319051236E-4</v>
      </c>
      <c r="F61" s="23">
        <f>YConLC!AJ109</f>
        <v>-1.7001483277891125E-3</v>
      </c>
      <c r="G61" s="68">
        <f>YConLC!AK109</f>
        <v>1.772528744588727E-3</v>
      </c>
      <c r="H61" s="69">
        <f>YConLC!AL109</f>
        <v>-7.1072990729930015E-4</v>
      </c>
      <c r="I61" s="68">
        <f>YConLC!AM109</f>
        <v>-3.0091639354628034E-4</v>
      </c>
      <c r="J61" s="24">
        <f>YConLC!AN109</f>
        <v>-2.3499839623113794E-3</v>
      </c>
      <c r="K61" s="24">
        <f>YConLC!AO109</f>
        <v>9.1291634216831392E-4</v>
      </c>
    </row>
    <row r="62" spans="1:15" x14ac:dyDescent="0.2">
      <c r="A62" s="26" t="s">
        <v>23</v>
      </c>
      <c r="B62" s="23">
        <f>SUM(B63:B64)</f>
        <v>5.4190623144396138E-3</v>
      </c>
      <c r="C62" s="23">
        <f t="shared" ref="C62:G62" si="16">SUM(C63:C64)</f>
        <v>1.859034295988718E-3</v>
      </c>
      <c r="D62" s="23">
        <f t="shared" si="16"/>
        <v>4.9480575735752507E-4</v>
      </c>
      <c r="E62" s="23">
        <f t="shared" si="16"/>
        <v>7.7633839046054194E-4</v>
      </c>
      <c r="F62" s="23">
        <f t="shared" si="16"/>
        <v>7.9099888944692053E-4</v>
      </c>
      <c r="G62" s="68">
        <f t="shared" si="16"/>
        <v>1.1769200266731217E-3</v>
      </c>
      <c r="H62" s="69">
        <f t="shared" ref="H62:K62" si="17">SUM(H63:H64)</f>
        <v>7.8366863995373123E-4</v>
      </c>
      <c r="I62" s="68">
        <f t="shared" si="17"/>
        <v>8.0361169814277685E-4</v>
      </c>
      <c r="J62" s="24">
        <f t="shared" si="17"/>
        <v>7.0389640719754898E-4</v>
      </c>
      <c r="K62" s="24">
        <f t="shared" si="17"/>
        <v>1.868047929538664E-3</v>
      </c>
    </row>
    <row r="63" spans="1:15" x14ac:dyDescent="0.2">
      <c r="A63" s="27" t="s">
        <v>24</v>
      </c>
      <c r="B63" s="23">
        <f>YConK_T!AF109</f>
        <v>4.6286301099940138E-3</v>
      </c>
      <c r="C63" s="23">
        <f>YConK_T!AG109</f>
        <v>1.7834045945971581E-3</v>
      </c>
      <c r="D63" s="23">
        <f>YConK_T!AH109</f>
        <v>1.3652433442981187E-4</v>
      </c>
      <c r="E63" s="23">
        <f>YConK_T!AI109</f>
        <v>2.8262659138028189E-4</v>
      </c>
      <c r="F63" s="23">
        <f>YConK_T!AJ109</f>
        <v>5.5523058113739047E-4</v>
      </c>
      <c r="G63" s="68">
        <f>YConK_T!AK109</f>
        <v>9.5996446451348529E-4</v>
      </c>
      <c r="H63" s="69">
        <f>YConK_T!AL109</f>
        <v>4.1892858625883618E-4</v>
      </c>
      <c r="I63" s="68">
        <f>YConK_T!AM109</f>
        <v>3.8118990452630188E-4</v>
      </c>
      <c r="J63" s="24">
        <f>YConK_T!AN109</f>
        <v>5.6988331318897343E-4</v>
      </c>
      <c r="K63" s="24">
        <f>YConK_T!AO109</f>
        <v>1.4772832423077314E-3</v>
      </c>
    </row>
    <row r="64" spans="1:15" x14ac:dyDescent="0.2">
      <c r="A64" s="27" t="s">
        <v>25</v>
      </c>
      <c r="B64" s="23">
        <f>YConKC!AF109</f>
        <v>7.904322044456003E-4</v>
      </c>
      <c r="C64" s="23">
        <f>YConKC!AG109</f>
        <v>7.5629701391559948E-5</v>
      </c>
      <c r="D64" s="23">
        <f>YConKC!AH109</f>
        <v>3.582814229277132E-4</v>
      </c>
      <c r="E64" s="23">
        <f>YConKC!AI109</f>
        <v>4.9371179908026005E-4</v>
      </c>
      <c r="F64" s="23">
        <f>YConKC!AJ109</f>
        <v>2.3576830830953008E-4</v>
      </c>
      <c r="G64" s="68">
        <f>YConKC!AK109</f>
        <v>2.1695556215963651E-4</v>
      </c>
      <c r="H64" s="69">
        <f>YConKC!AL109</f>
        <v>3.6474005369489511E-4</v>
      </c>
      <c r="I64" s="68">
        <f>YConKC!AM109</f>
        <v>4.2242179361647497E-4</v>
      </c>
      <c r="J64" s="24">
        <f>YConKC!AN109</f>
        <v>1.3401309400857557E-4</v>
      </c>
      <c r="K64" s="24">
        <f>YConKC!AO109</f>
        <v>3.9076468723093263E-4</v>
      </c>
    </row>
    <row r="65" spans="1:15" ht="13.8" thickBot="1" x14ac:dyDescent="0.25">
      <c r="A65" s="28" t="s">
        <v>26</v>
      </c>
      <c r="B65" s="29">
        <f>TFPy!AF109</f>
        <v>-8.781104866579239E-4</v>
      </c>
      <c r="C65" s="29">
        <f>TFPy!AG109</f>
        <v>3.1677514137679794E-3</v>
      </c>
      <c r="D65" s="29">
        <f>TFPy!AH109</f>
        <v>-3.9199321077503834E-3</v>
      </c>
      <c r="E65" s="29">
        <f>TFPy!AI109</f>
        <v>5.4294225605544966E-3</v>
      </c>
      <c r="F65" s="29">
        <f>TFPy!AJ109</f>
        <v>1.6360508527638942E-3</v>
      </c>
      <c r="G65" s="70">
        <f>TFPy!AK109</f>
        <v>-3.7609034699120171E-4</v>
      </c>
      <c r="H65" s="71">
        <f>TFPy!AL109</f>
        <v>3.5327367066591954E-3</v>
      </c>
      <c r="I65" s="70">
        <f>TFPy!AM109</f>
        <v>4.600679089354907E-3</v>
      </c>
      <c r="J65" s="56">
        <f>TFPy!AN109</f>
        <v>-7.3903282412365206E-4</v>
      </c>
      <c r="K65" s="31">
        <f>TFPy!AO109</f>
        <v>1.0870364465356125E-3</v>
      </c>
    </row>
    <row r="66" spans="1:15" x14ac:dyDescent="0.2">
      <c r="A66" s="12" t="s">
        <v>151</v>
      </c>
    </row>
    <row r="68" spans="1:15" ht="15" thickBot="1" x14ac:dyDescent="0.25">
      <c r="A68" s="16" t="s">
        <v>31</v>
      </c>
      <c r="B68" s="16"/>
      <c r="C68" s="16"/>
      <c r="D68" s="16"/>
      <c r="E68" s="16"/>
      <c r="F68" s="16"/>
    </row>
    <row r="69" spans="1:15" x14ac:dyDescent="0.2">
      <c r="A69" s="18"/>
      <c r="B69" s="19" t="s">
        <v>17</v>
      </c>
      <c r="C69" s="19" t="s">
        <v>18</v>
      </c>
      <c r="D69" s="19" t="s">
        <v>38</v>
      </c>
      <c r="E69" s="19" t="s">
        <v>149</v>
      </c>
      <c r="F69" s="19" t="s">
        <v>271</v>
      </c>
      <c r="G69" s="53" t="s">
        <v>40</v>
      </c>
      <c r="H69" s="65" t="s">
        <v>289</v>
      </c>
      <c r="I69" s="53" t="s">
        <v>223</v>
      </c>
      <c r="J69" s="54" t="s">
        <v>272</v>
      </c>
      <c r="K69" s="20" t="s">
        <v>273</v>
      </c>
    </row>
    <row r="70" spans="1:15" x14ac:dyDescent="0.2">
      <c r="A70" s="22" t="s">
        <v>152</v>
      </c>
      <c r="B70" s="23">
        <f>Y_G!AF110</f>
        <v>1.088580677517737E-2</v>
      </c>
      <c r="C70" s="23">
        <f>Y_G!AG110</f>
        <v>7.0501375068404868E-3</v>
      </c>
      <c r="D70" s="23">
        <f>Y_G!AH110</f>
        <v>-1.0096682456280322E-2</v>
      </c>
      <c r="E70" s="23">
        <f>Y_G!AI110</f>
        <v>1.1241776372588714E-2</v>
      </c>
      <c r="F70" s="23">
        <f>Y_G!AJ110</f>
        <v>-8.9065234076475611E-3</v>
      </c>
      <c r="G70" s="22">
        <f>Y_G!AK110</f>
        <v>-1.5232724747199172E-3</v>
      </c>
      <c r="H70" s="66">
        <f>Y_G!AL110</f>
        <v>1.1676264824705767E-3</v>
      </c>
      <c r="I70" s="68">
        <f>Y_G!AM110</f>
        <v>9.4025989064254016E-3</v>
      </c>
      <c r="J70" s="24">
        <f>Y_G!AN110</f>
        <v>-3.1772263213348723E-2</v>
      </c>
      <c r="K70" s="24">
        <f>Y_G!AO110</f>
        <v>2.0349029581357382E-3</v>
      </c>
    </row>
    <row r="71" spans="1:15" x14ac:dyDescent="0.2">
      <c r="A71" s="26" t="s">
        <v>19</v>
      </c>
      <c r="B71" s="23">
        <f>YConM!AF110</f>
        <v>6.671856889707636E-3</v>
      </c>
      <c r="C71" s="23">
        <f>YConM!AG110</f>
        <v>1.5501308870502337E-3</v>
      </c>
      <c r="D71" s="23">
        <f>YConM!AH110</f>
        <v>-2.4049646710661483E-3</v>
      </c>
      <c r="E71" s="23">
        <f>YConM!AI110</f>
        <v>6.8362101997112377E-3</v>
      </c>
      <c r="F71" s="23">
        <f>YConM!AJ110</f>
        <v>-2.6869316058265639E-3</v>
      </c>
      <c r="G71" s="22">
        <f>YConM!AK110</f>
        <v>-4.2741689200795688E-4</v>
      </c>
      <c r="H71" s="66">
        <f>YConM!AL110</f>
        <v>2.0746392969423371E-3</v>
      </c>
      <c r="I71" s="68">
        <f>YConM!AM110</f>
        <v>5.4464029519233218E-3</v>
      </c>
      <c r="J71" s="24">
        <f>YConM!AN110</f>
        <v>-1.1412415322981604E-2</v>
      </c>
      <c r="K71" s="24">
        <f>YConM!AO110</f>
        <v>1.9932603399152788E-3</v>
      </c>
      <c r="M71" s="40"/>
      <c r="N71" s="40"/>
      <c r="O71" s="40"/>
    </row>
    <row r="72" spans="1:15" x14ac:dyDescent="0.2">
      <c r="A72" s="26" t="s">
        <v>20</v>
      </c>
      <c r="B72" s="23">
        <f>SUM(B73:B74)</f>
        <v>1.4140726999273181E-4</v>
      </c>
      <c r="C72" s="23">
        <f t="shared" ref="C72:G72" si="18">SUM(C73:C74)</f>
        <v>-1.1742903968103E-3</v>
      </c>
      <c r="D72" s="23">
        <f t="shared" si="18"/>
        <v>-2.4915062927438874E-3</v>
      </c>
      <c r="E72" s="23">
        <f t="shared" si="18"/>
        <v>-1.6178611196828688E-4</v>
      </c>
      <c r="F72" s="23">
        <f t="shared" si="18"/>
        <v>-6.1039503101037087E-3</v>
      </c>
      <c r="G72" s="22">
        <f t="shared" si="18"/>
        <v>-1.8328983447770939E-3</v>
      </c>
      <c r="H72" s="66">
        <f t="shared" ref="H72:K72" si="19">SUM(H73:H74)</f>
        <v>-3.1328682110359982E-3</v>
      </c>
      <c r="I72" s="68">
        <f t="shared" si="19"/>
        <v>1.0314704583050453E-4</v>
      </c>
      <c r="J72" s="24">
        <f t="shared" si="19"/>
        <v>-1.607692923850201E-2</v>
      </c>
      <c r="K72" s="24">
        <f t="shared" si="19"/>
        <v>-1.9580251683266907E-3</v>
      </c>
    </row>
    <row r="73" spans="1:15" x14ac:dyDescent="0.2">
      <c r="A73" s="27" t="s">
        <v>21</v>
      </c>
      <c r="B73" s="23">
        <f>YConH!AF110</f>
        <v>-2.0492271724031094E-3</v>
      </c>
      <c r="C73" s="23">
        <f>YConH!AG110</f>
        <v>-3.4362306791408679E-3</v>
      </c>
      <c r="D73" s="23">
        <f>YConH!AH110</f>
        <v>-3.778429351381867E-3</v>
      </c>
      <c r="E73" s="23">
        <f>YConH!AI110</f>
        <v>-1.125153187561951E-3</v>
      </c>
      <c r="F73" s="23">
        <f>YConH!AJ110</f>
        <v>-4.6722942716018682E-3</v>
      </c>
      <c r="G73" s="22">
        <f>YConH!AK110</f>
        <v>-3.6073300152613674E-3</v>
      </c>
      <c r="H73" s="66">
        <f>YConH!AL110</f>
        <v>-2.8987237295819098E-3</v>
      </c>
      <c r="I73" s="68">
        <f>YConH!AM110</f>
        <v>-2.3229841688659261E-4</v>
      </c>
      <c r="J73" s="24">
        <f>YConH!AN110</f>
        <v>-1.3564424980363178E-2</v>
      </c>
      <c r="K73" s="24">
        <f>YConH!AO110</f>
        <v>-3.0122669324179328E-3</v>
      </c>
    </row>
    <row r="74" spans="1:15" x14ac:dyDescent="0.2">
      <c r="A74" s="27" t="s">
        <v>22</v>
      </c>
      <c r="B74" s="23">
        <f>YConLC!AF110</f>
        <v>2.1906344423958412E-3</v>
      </c>
      <c r="C74" s="23">
        <f>YConLC!AG110</f>
        <v>2.2619402823305678E-3</v>
      </c>
      <c r="D74" s="23">
        <f>YConLC!AH110</f>
        <v>1.2869230586379794E-3</v>
      </c>
      <c r="E74" s="23">
        <f>YConLC!AI110</f>
        <v>9.6336707559366416E-4</v>
      </c>
      <c r="F74" s="23">
        <f>YConLC!AJ110</f>
        <v>-1.4316560385018409E-3</v>
      </c>
      <c r="G74" s="22">
        <f>YConLC!AK110</f>
        <v>1.7744316704842735E-3</v>
      </c>
      <c r="H74" s="66">
        <f>YConLC!AL110</f>
        <v>-2.3414448145408842E-4</v>
      </c>
      <c r="I74" s="68">
        <f>YConLC!AM110</f>
        <v>3.3544546271709714E-4</v>
      </c>
      <c r="J74" s="24">
        <f>YConLC!AN110</f>
        <v>-2.5125042581388307E-3</v>
      </c>
      <c r="K74" s="24">
        <f>YConLC!AO110</f>
        <v>1.0542417640912421E-3</v>
      </c>
    </row>
    <row r="75" spans="1:15" x14ac:dyDescent="0.2">
      <c r="A75" s="26" t="s">
        <v>23</v>
      </c>
      <c r="B75" s="23">
        <f>SUM(B76:B77)</f>
        <v>4.480143191832482E-3</v>
      </c>
      <c r="C75" s="23">
        <f t="shared" ref="C75:G75" si="20">SUM(C76:C77)</f>
        <v>1.6948476243337416E-3</v>
      </c>
      <c r="D75" s="23">
        <f t="shared" si="20"/>
        <v>7.1201271508345028E-4</v>
      </c>
      <c r="E75" s="23">
        <f t="shared" si="20"/>
        <v>6.4983128974547687E-4</v>
      </c>
      <c r="F75" s="23">
        <f t="shared" si="20"/>
        <v>7.8852529231793916E-4</v>
      </c>
      <c r="G75" s="22">
        <f t="shared" si="20"/>
        <v>1.2034301697085958E-3</v>
      </c>
      <c r="H75" s="66">
        <f t="shared" ref="H75:K75" si="21">SUM(H76:H77)</f>
        <v>7.1917829103170807E-4</v>
      </c>
      <c r="I75" s="68">
        <f t="shared" si="21"/>
        <v>7.1403051385305304E-4</v>
      </c>
      <c r="J75" s="24">
        <f t="shared" si="21"/>
        <v>7.3976939974632809E-4</v>
      </c>
      <c r="K75" s="24">
        <f t="shared" si="21"/>
        <v>1.665072022662618E-3</v>
      </c>
    </row>
    <row r="76" spans="1:15" x14ac:dyDescent="0.2">
      <c r="A76" s="27" t="s">
        <v>24</v>
      </c>
      <c r="B76" s="23">
        <f>YConK_T!AF110</f>
        <v>3.5319676475120756E-3</v>
      </c>
      <c r="C76" s="23">
        <f>YConK_T!AG110</f>
        <v>1.2449343387634609E-3</v>
      </c>
      <c r="D76" s="23">
        <f>YConK_T!AH110</f>
        <v>-5.250298377658547E-5</v>
      </c>
      <c r="E76" s="23">
        <f>YConK_T!AI110</f>
        <v>5.3427067464810108E-5</v>
      </c>
      <c r="F76" s="23">
        <f>YConK_T!AJ110</f>
        <v>5.9353007431292625E-4</v>
      </c>
      <c r="G76" s="22">
        <f>YConK_T!AK110</f>
        <v>5.9621567749343764E-4</v>
      </c>
      <c r="H76" s="66">
        <f>YConK_T!AL110</f>
        <v>3.2347857088886817E-4</v>
      </c>
      <c r="I76" s="68">
        <f>YConK_T!AM110</f>
        <v>2.5501434653180718E-4</v>
      </c>
      <c r="J76" s="24">
        <f>YConK_T!AN110</f>
        <v>5.9733546831711192E-4</v>
      </c>
      <c r="K76" s="24">
        <f>YConK_T!AO110</f>
        <v>1.0742712288553374E-3</v>
      </c>
    </row>
    <row r="77" spans="1:15" x14ac:dyDescent="0.2">
      <c r="A77" s="27" t="s">
        <v>25</v>
      </c>
      <c r="B77" s="23">
        <f>YConKC!AF110</f>
        <v>9.4817554432040656E-4</v>
      </c>
      <c r="C77" s="23">
        <f>YConKC!AG110</f>
        <v>4.4991328557028077E-4</v>
      </c>
      <c r="D77" s="23">
        <f>YConKC!AH110</f>
        <v>7.6451569886003571E-4</v>
      </c>
      <c r="E77" s="23">
        <f>YConKC!AI110</f>
        <v>5.9640422228066678E-4</v>
      </c>
      <c r="F77" s="23">
        <f>YConKC!AJ110</f>
        <v>1.9499521800501291E-4</v>
      </c>
      <c r="G77" s="22">
        <f>YConKC!AK110</f>
        <v>6.0721449221515819E-4</v>
      </c>
      <c r="H77" s="66">
        <f>YConKC!AL110</f>
        <v>3.9569972014283995E-4</v>
      </c>
      <c r="I77" s="68">
        <f>YConKC!AM110</f>
        <v>4.5901616732124586E-4</v>
      </c>
      <c r="J77" s="24">
        <f>YConKC!AN110</f>
        <v>1.4243393142921617E-4</v>
      </c>
      <c r="K77" s="24">
        <f>YConKC!AO110</f>
        <v>5.9080079380728059E-4</v>
      </c>
    </row>
    <row r="78" spans="1:15" ht="13.8" thickBot="1" x14ac:dyDescent="0.25">
      <c r="A78" s="28" t="s">
        <v>26</v>
      </c>
      <c r="B78" s="29">
        <f>TFPy!AF110</f>
        <v>-4.0760057635548069E-4</v>
      </c>
      <c r="C78" s="29">
        <f>TFPy!AG110</f>
        <v>4.9794493922668132E-3</v>
      </c>
      <c r="D78" s="29">
        <f>TFPy!AH110</f>
        <v>-5.9122242075537344E-3</v>
      </c>
      <c r="E78" s="29">
        <f>TFPy!AI110</f>
        <v>3.9175209951002876E-3</v>
      </c>
      <c r="F78" s="29">
        <f>TFPy!AJ110</f>
        <v>-9.0416678403522734E-4</v>
      </c>
      <c r="G78" s="55">
        <f>TFPy!AK110</f>
        <v>-4.6638740764346138E-4</v>
      </c>
      <c r="H78" s="29">
        <f>TFPy!AL110</f>
        <v>1.5066771055325299E-3</v>
      </c>
      <c r="I78" s="70">
        <f>TFPy!AM110</f>
        <v>3.1390183948185229E-3</v>
      </c>
      <c r="J78" s="56">
        <f>TFPy!AN110</f>
        <v>-5.0226880516114408E-3</v>
      </c>
      <c r="K78" s="31">
        <f>TFPy!AO110</f>
        <v>3.3459576388453124E-4</v>
      </c>
    </row>
    <row r="79" spans="1:15" x14ac:dyDescent="0.2">
      <c r="A79" s="12" t="s">
        <v>151</v>
      </c>
    </row>
    <row r="81" spans="1:15" ht="15" thickBot="1" x14ac:dyDescent="0.25">
      <c r="A81" s="16" t="s">
        <v>32</v>
      </c>
      <c r="B81" s="16"/>
      <c r="C81" s="16"/>
      <c r="D81" s="16"/>
      <c r="E81" s="16"/>
      <c r="F81" s="16"/>
    </row>
    <row r="82" spans="1:15" x14ac:dyDescent="0.2">
      <c r="A82" s="18"/>
      <c r="B82" s="19" t="s">
        <v>17</v>
      </c>
      <c r="C82" s="19" t="s">
        <v>18</v>
      </c>
      <c r="D82" s="19" t="s">
        <v>38</v>
      </c>
      <c r="E82" s="19" t="s">
        <v>149</v>
      </c>
      <c r="F82" s="19" t="s">
        <v>271</v>
      </c>
      <c r="G82" s="53" t="s">
        <v>40</v>
      </c>
      <c r="H82" s="65" t="s">
        <v>289</v>
      </c>
      <c r="I82" s="53" t="s">
        <v>223</v>
      </c>
      <c r="J82" s="54" t="s">
        <v>272</v>
      </c>
      <c r="K82" s="20" t="s">
        <v>273</v>
      </c>
    </row>
    <row r="83" spans="1:15" x14ac:dyDescent="0.2">
      <c r="A83" s="22" t="s">
        <v>152</v>
      </c>
      <c r="B83" s="23">
        <f>Y_G!AF111</f>
        <v>9.5876920925702831E-3</v>
      </c>
      <c r="C83" s="23">
        <f>Y_G!AG111</f>
        <v>8.6316750335341027E-3</v>
      </c>
      <c r="D83" s="23">
        <f>Y_G!AH111</f>
        <v>-5.047251629825401E-3</v>
      </c>
      <c r="E83" s="23">
        <f>Y_G!AI111</f>
        <v>8.4652975315315099E-3</v>
      </c>
      <c r="F83" s="23">
        <f>Y_G!AJ111</f>
        <v>-5.9684328582559603E-3</v>
      </c>
      <c r="G83" s="22">
        <f>Y_G!AK111</f>
        <v>1.7922117018543508E-3</v>
      </c>
      <c r="H83" s="66">
        <f>Y_G!AL111</f>
        <v>1.2484323366377752E-3</v>
      </c>
      <c r="I83" s="68">
        <f>Y_G!AM111</f>
        <v>9.0108553259753456E-3</v>
      </c>
      <c r="J83" s="24">
        <f>Y_G!AN111</f>
        <v>-2.9801259620712506E-2</v>
      </c>
      <c r="K83" s="24">
        <f>Y_G!AO111</f>
        <v>3.1337960339109078E-3</v>
      </c>
    </row>
    <row r="84" spans="1:15" x14ac:dyDescent="0.2">
      <c r="A84" s="26" t="s">
        <v>19</v>
      </c>
      <c r="B84" s="23">
        <f>YConM!AF111</f>
        <v>3.2793593360095226E-3</v>
      </c>
      <c r="C84" s="23">
        <f>YConM!AG111</f>
        <v>2.0665996980629387E-3</v>
      </c>
      <c r="D84" s="23">
        <f>YConM!AH111</f>
        <v>-4.2781762629599965E-3</v>
      </c>
      <c r="E84" s="23">
        <f>YConM!AI111</f>
        <v>3.3021475555658208E-3</v>
      </c>
      <c r="F84" s="23">
        <f>YConM!AJ111</f>
        <v>-5.0779648673729121E-3</v>
      </c>
      <c r="G84" s="22">
        <f>YConM!AK111</f>
        <v>-1.1057882824485287E-3</v>
      </c>
      <c r="H84" s="66">
        <f>YConM!AL111</f>
        <v>-8.8790865590354542E-4</v>
      </c>
      <c r="I84" s="68">
        <f>YConM!AM111</f>
        <v>3.5001542449005353E-3</v>
      </c>
      <c r="J84" s="24">
        <f>YConM!AN111</f>
        <v>-1.8440160259119869E-2</v>
      </c>
      <c r="K84" s="24">
        <f>YConM!AO111</f>
        <v>-1.416069081389254E-4</v>
      </c>
      <c r="M84" s="40"/>
      <c r="N84" s="40"/>
      <c r="O84" s="40"/>
    </row>
    <row r="85" spans="1:15" x14ac:dyDescent="0.2">
      <c r="A85" s="26" t="s">
        <v>20</v>
      </c>
      <c r="B85" s="23">
        <f>SUM(B86:B87)</f>
        <v>-7.237043528813018E-5</v>
      </c>
      <c r="C85" s="23">
        <f t="shared" ref="C85:G85" si="22">SUM(C86:C87)</f>
        <v>-5.3910574200745744E-4</v>
      </c>
      <c r="D85" s="23">
        <f t="shared" si="22"/>
        <v>-1.4849486941377055E-3</v>
      </c>
      <c r="E85" s="23">
        <f t="shared" si="22"/>
        <v>-5.3558517117299168E-5</v>
      </c>
      <c r="F85" s="23">
        <f t="shared" si="22"/>
        <v>-4.3401160792985137E-3</v>
      </c>
      <c r="G85" s="22">
        <f t="shared" si="22"/>
        <v>-1.0120272180725817E-3</v>
      </c>
      <c r="H85" s="66">
        <f t="shared" ref="H85:K85" si="23">SUM(H86:H87)</f>
        <v>-2.1968372982079064E-3</v>
      </c>
      <c r="I85" s="68">
        <f t="shared" si="23"/>
        <v>4.2957116428367034E-4</v>
      </c>
      <c r="J85" s="24">
        <f t="shared" si="23"/>
        <v>-1.2702471148174212E-2</v>
      </c>
      <c r="K85" s="24">
        <f t="shared" si="23"/>
        <v>-1.2980198935698211E-3</v>
      </c>
    </row>
    <row r="86" spans="1:15" x14ac:dyDescent="0.2">
      <c r="A86" s="27" t="s">
        <v>21</v>
      </c>
      <c r="B86" s="23">
        <f>YConH!AF111</f>
        <v>-1.9701752132975344E-3</v>
      </c>
      <c r="C86" s="23">
        <f>YConH!AG111</f>
        <v>-2.3792512337657079E-3</v>
      </c>
      <c r="D86" s="23">
        <f>YConH!AH111</f>
        <v>-2.5326063215219633E-3</v>
      </c>
      <c r="E86" s="23">
        <f>YConH!AI111</f>
        <v>-4.1133231312249932E-4</v>
      </c>
      <c r="F86" s="23">
        <f>YConH!AJ111</f>
        <v>-3.0320354460142323E-3</v>
      </c>
      <c r="G86" s="22">
        <f>YConH!AK111</f>
        <v>-2.4559287776438356E-3</v>
      </c>
      <c r="H86" s="66">
        <f>YConH!AL111</f>
        <v>-1.7216838795683655E-3</v>
      </c>
      <c r="I86" s="68">
        <f>YConH!AM111</f>
        <v>4.9029168666265557E-4</v>
      </c>
      <c r="J86" s="24">
        <f>YConH!AN111</f>
        <v>-1.056958614449245E-2</v>
      </c>
      <c r="K86" s="24">
        <f>YConH!AO111</f>
        <v>-2.0650801055443874E-3</v>
      </c>
    </row>
    <row r="87" spans="1:15" x14ac:dyDescent="0.2">
      <c r="A87" s="27" t="s">
        <v>22</v>
      </c>
      <c r="B87" s="23">
        <f>YConLC!AF111</f>
        <v>1.8978047780094042E-3</v>
      </c>
      <c r="C87" s="23">
        <f>YConLC!AG111</f>
        <v>1.8401454917582505E-3</v>
      </c>
      <c r="D87" s="23">
        <f>YConLC!AH111</f>
        <v>1.0476576273842578E-3</v>
      </c>
      <c r="E87" s="23">
        <f>YConLC!AI111</f>
        <v>3.5777379600520015E-4</v>
      </c>
      <c r="F87" s="23">
        <f>YConLC!AJ111</f>
        <v>-1.3080806332842814E-3</v>
      </c>
      <c r="G87" s="22">
        <f>YConLC!AK111</f>
        <v>1.443901559571254E-3</v>
      </c>
      <c r="H87" s="66">
        <f>YConLC!AL111</f>
        <v>-4.751534186395407E-4</v>
      </c>
      <c r="I87" s="68">
        <f>YConLC!AM111</f>
        <v>-6.072052237898523E-5</v>
      </c>
      <c r="J87" s="24">
        <f>YConLC!AN111</f>
        <v>-2.1328850036817625E-3</v>
      </c>
      <c r="K87" s="24">
        <f>YConLC!AO111</f>
        <v>7.6706021197456634E-4</v>
      </c>
    </row>
    <row r="88" spans="1:15" x14ac:dyDescent="0.2">
      <c r="A88" s="26" t="s">
        <v>23</v>
      </c>
      <c r="B88" s="23">
        <f>SUM(B89:B90)</f>
        <v>4.9930206252002613E-3</v>
      </c>
      <c r="C88" s="23">
        <f t="shared" ref="C88:G88" si="24">SUM(C89:C90)</f>
        <v>1.7668127679059235E-3</v>
      </c>
      <c r="D88" s="23">
        <f t="shared" si="24"/>
        <v>4.1903051376980836E-4</v>
      </c>
      <c r="E88" s="23">
        <f t="shared" si="24"/>
        <v>2.9095290981776814E-4</v>
      </c>
      <c r="F88" s="23">
        <f t="shared" si="24"/>
        <v>8.3608997071585398E-4</v>
      </c>
      <c r="G88" s="22">
        <f t="shared" si="24"/>
        <v>1.092921640837866E-3</v>
      </c>
      <c r="H88" s="66">
        <f t="shared" ref="H88:K88" si="25">SUM(H89:H90)</f>
        <v>5.6352144026681106E-4</v>
      </c>
      <c r="I88" s="68">
        <f t="shared" si="25"/>
        <v>5.5891404951499907E-4</v>
      </c>
      <c r="J88" s="24">
        <f t="shared" si="25"/>
        <v>5.8195100327405901E-4</v>
      </c>
      <c r="K88" s="24">
        <f t="shared" si="25"/>
        <v>1.661181357481923E-3</v>
      </c>
    </row>
    <row r="89" spans="1:15" x14ac:dyDescent="0.2">
      <c r="A89" s="27" t="s">
        <v>24</v>
      </c>
      <c r="B89" s="23">
        <f>YConK_T!AF111</f>
        <v>4.1704336662982157E-3</v>
      </c>
      <c r="C89" s="23">
        <f>YConK_T!AG111</f>
        <v>1.5801273679364261E-3</v>
      </c>
      <c r="D89" s="23">
        <f>YConK_T!AH111</f>
        <v>-5.7117531512407589E-5</v>
      </c>
      <c r="E89" s="23">
        <f>YConK_T!AI111</f>
        <v>-1.0773899010883894E-4</v>
      </c>
      <c r="F89" s="23">
        <f>YConK_T!AJ111</f>
        <v>3.752538579777227E-4</v>
      </c>
      <c r="G89" s="22">
        <f>YConK_T!AK111</f>
        <v>7.6150491821200933E-4</v>
      </c>
      <c r="H89" s="66">
        <f>YConK_T!AL111</f>
        <v>1.337574339344419E-4</v>
      </c>
      <c r="I89" s="68">
        <f>YConK_T!AM111</f>
        <v>1.0559449960801127E-4</v>
      </c>
      <c r="J89" s="24">
        <f>YConK_T!AN111</f>
        <v>2.4640917124016436E-4</v>
      </c>
      <c r="K89" s="24">
        <f>YConK_T!AO111</f>
        <v>1.1921916741182235E-3</v>
      </c>
    </row>
    <row r="90" spans="1:15" x14ac:dyDescent="0.2">
      <c r="A90" s="27" t="s">
        <v>25</v>
      </c>
      <c r="B90" s="23">
        <f>YConKC!AF111</f>
        <v>8.2258695890204592E-4</v>
      </c>
      <c r="C90" s="23">
        <f>YConKC!AG111</f>
        <v>1.8668539996949743E-4</v>
      </c>
      <c r="D90" s="23">
        <f>YConKC!AH111</f>
        <v>4.7614804528221593E-4</v>
      </c>
      <c r="E90" s="23">
        <f>YConKC!AI111</f>
        <v>3.9869189992660709E-4</v>
      </c>
      <c r="F90" s="23">
        <f>YConKC!AJ111</f>
        <v>4.6083611273813123E-4</v>
      </c>
      <c r="G90" s="22">
        <f>YConKC!AK111</f>
        <v>3.3141672262585657E-4</v>
      </c>
      <c r="H90" s="66">
        <f>YConKC!AL111</f>
        <v>4.2976400633236921E-4</v>
      </c>
      <c r="I90" s="68">
        <f>YConKC!AM111</f>
        <v>4.5331954990698777E-4</v>
      </c>
      <c r="J90" s="24">
        <f>YConKC!AN111</f>
        <v>3.3554183203389471E-4</v>
      </c>
      <c r="K90" s="24">
        <f>YConKC!AO111</f>
        <v>4.6898968336369951E-4</v>
      </c>
    </row>
    <row r="91" spans="1:15" ht="13.8" thickBot="1" x14ac:dyDescent="0.25">
      <c r="A91" s="28" t="s">
        <v>26</v>
      </c>
      <c r="B91" s="29">
        <f>TFPy!AF111</f>
        <v>1.3876825666486285E-3</v>
      </c>
      <c r="C91" s="29">
        <f>TFPy!AG111</f>
        <v>5.3373683095726994E-3</v>
      </c>
      <c r="D91" s="29">
        <f>TFPy!AH111</f>
        <v>2.9684281350249238E-4</v>
      </c>
      <c r="E91" s="29">
        <f>TFPy!AI111</f>
        <v>4.9257555832652204E-3</v>
      </c>
      <c r="F91" s="29">
        <f>TFPy!AJ111</f>
        <v>2.6135581176996102E-3</v>
      </c>
      <c r="G91" s="55">
        <f>TFPy!AK111</f>
        <v>2.8171055615375954E-3</v>
      </c>
      <c r="H91" s="29">
        <f>TFPy!AL111</f>
        <v>3.7696568504824155E-3</v>
      </c>
      <c r="I91" s="70">
        <f>TFPy!AM111</f>
        <v>4.5222158672761411E-3</v>
      </c>
      <c r="J91" s="56">
        <f>TFPy!AN111</f>
        <v>7.5942078330751522E-4</v>
      </c>
      <c r="K91" s="31">
        <f>TFPy!AO111</f>
        <v>2.9122414781377311E-3</v>
      </c>
    </row>
    <row r="92" spans="1:15" x14ac:dyDescent="0.2">
      <c r="A92" s="12" t="s">
        <v>151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4" orientation="portrait" r:id="rId1"/>
  <headerFooter alignWithMargins="0">
    <oddHeader>&amp;F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autoPageBreaks="0"/>
  </sheetPr>
  <dimension ref="A1:BW11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171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LN(V!D3/V!C3)</f>
        <v>-6.9104940632545228E-2</v>
      </c>
      <c r="E3" s="15">
        <f>LN(V!E3/V!D3)</f>
        <v>6.4319810185604703E-2</v>
      </c>
      <c r="F3" s="15">
        <f>LN(V!F3/V!E3)</f>
        <v>-6.4556926619724481E-3</v>
      </c>
      <c r="G3" s="15">
        <f>LN(V!G3/V!F3)</f>
        <v>2.8983573315753561E-2</v>
      </c>
      <c r="H3" s="15">
        <f>LN(V!H3/V!G3)</f>
        <v>2.9223487862445629E-3</v>
      </c>
      <c r="I3" s="15">
        <f>LN(V!I3/V!H3)</f>
        <v>8.8595320372106587E-2</v>
      </c>
      <c r="J3" s="15">
        <f>LN(V!J3/V!I3)</f>
        <v>-0.10332357921779427</v>
      </c>
      <c r="K3" s="15">
        <f>LN(V!K3/V!J3)</f>
        <v>6.3012622891024578E-2</v>
      </c>
      <c r="L3" s="15">
        <f>LN(V!L3/V!K3)</f>
        <v>-0.10825296148378995</v>
      </c>
      <c r="M3" s="15">
        <f>LN(V!M3/V!L3)</f>
        <v>-0.14778858986053425</v>
      </c>
      <c r="N3" s="15">
        <f>LN(V!N3/V!M3)</f>
        <v>-3.2299401603675401E-3</v>
      </c>
      <c r="O3" s="15">
        <f>LN(V!O3/V!N3)</f>
        <v>-1.8790567400725235E-2</v>
      </c>
      <c r="P3" s="15">
        <f>LN(V!P3/V!O3)</f>
        <v>6.2037834805935853E-2</v>
      </c>
      <c r="Q3" s="15">
        <f>LN(V!Q3/V!P3)</f>
        <v>8.2038681905904506E-2</v>
      </c>
      <c r="R3" s="15">
        <f>LN(V!R3/V!Q3)</f>
        <v>-5.8461531029873857E-2</v>
      </c>
      <c r="S3" s="15">
        <f>LN(V!S3/V!R3)</f>
        <v>-6.7364677468246051E-2</v>
      </c>
      <c r="T3" s="15">
        <f>LN(V!T3/V!S3)</f>
        <v>1.6935995599579572E-2</v>
      </c>
      <c r="U3" s="15">
        <f>LN(V!U3/V!T3)</f>
        <v>-1.6200012846144658E-2</v>
      </c>
      <c r="V3" s="15">
        <f>LN(V!V3/V!U3)</f>
        <v>-2.0601693654648007E-2</v>
      </c>
      <c r="W3" s="15">
        <f>LN(V!W3/V!V3)</f>
        <v>-6.3356345252353549E-2</v>
      </c>
      <c r="X3" s="15">
        <f>LN(V!X3/V!W3)</f>
        <v>-6.1628238097415244E-2</v>
      </c>
      <c r="Y3" s="15">
        <f>LN(V!Y3/V!X3)</f>
        <v>-8.1863741402964652E-2</v>
      </c>
      <c r="Z3" s="15">
        <f>LN(V!Z3/V!Y3)</f>
        <v>2.4890348487925883E-2</v>
      </c>
      <c r="AA3" s="15">
        <f>LN(V!AA3/V!Z3)</f>
        <v>-7.7178691614600378E-2</v>
      </c>
      <c r="AB3" s="15">
        <f>LN(V!AB3/V!AA3)</f>
        <v>7.3569418251746815E-2</v>
      </c>
      <c r="AC3" s="15">
        <f>LN(V!AC3/V!AB3)</f>
        <v>-6.7120151947077406E-2</v>
      </c>
      <c r="AD3" s="15">
        <f>LN(V!AD3/V!AC3)</f>
        <v>2.085432264720144E-2</v>
      </c>
      <c r="AF3" s="64">
        <f>AVERAGE(E3:I3)</f>
        <v>3.567307199954739E-2</v>
      </c>
      <c r="AG3" s="64">
        <f>AVERAGE(J3:N3)</f>
        <v>-5.9916489566292287E-2</v>
      </c>
      <c r="AH3" s="64">
        <f>AVERAGE(O3:S3)</f>
        <v>-1.0805183740095481E-4</v>
      </c>
      <c r="AI3" s="64">
        <f>AVERAGE(T3:X3)</f>
        <v>-2.8970058850196378E-2</v>
      </c>
      <c r="AJ3" s="64">
        <f>AVERAGE(Y3:AC3)</f>
        <v>-2.5540563644993946E-2</v>
      </c>
      <c r="AK3" s="64">
        <f>AVERAGE(J3:S3)</f>
        <v>-3.0012270701846623E-2</v>
      </c>
      <c r="AL3" s="64">
        <f>AVERAGE(T3:AC3)</f>
        <v>-2.7255311247595164E-2</v>
      </c>
      <c r="AM3" s="64">
        <f>AVERAGE(T3:AA3)</f>
        <v>-3.4875297347577633E-2</v>
      </c>
      <c r="AN3" s="64">
        <f>AVERAGE(AB3:AC3)</f>
        <v>3.2246331523347049E-3</v>
      </c>
      <c r="AO3" s="64">
        <f>AVERAGE(E3:AC3)</f>
        <v>-1.5772418379867235E-2</v>
      </c>
    </row>
    <row r="4" spans="1:41" x14ac:dyDescent="0.2">
      <c r="A4" s="4">
        <v>2</v>
      </c>
      <c r="B4" s="3" t="s">
        <v>42</v>
      </c>
      <c r="C4" s="15"/>
      <c r="D4" s="15">
        <f>LN(V!D4/V!C4)</f>
        <v>-6.504761467460661E-2</v>
      </c>
      <c r="E4" s="15">
        <f>LN(V!E4/V!D4)</f>
        <v>-7.1334326551339339E-2</v>
      </c>
      <c r="F4" s="15">
        <f>LN(V!F4/V!E4)</f>
        <v>-6.5106145169165949E-2</v>
      </c>
      <c r="G4" s="15">
        <f>LN(V!G4/V!F4)</f>
        <v>0.10409268832861243</v>
      </c>
      <c r="H4" s="15">
        <f>LN(V!H4/V!G4)</f>
        <v>-9.5310769399329226E-2</v>
      </c>
      <c r="I4" s="15">
        <f>LN(V!I4/V!H4)</f>
        <v>-5.4737451254454665E-2</v>
      </c>
      <c r="J4" s="15">
        <f>LN(V!J4/V!I4)</f>
        <v>-2.7288646705589129E-2</v>
      </c>
      <c r="K4" s="15">
        <f>LN(V!K4/V!J4)</f>
        <v>2.1243400673053782E-2</v>
      </c>
      <c r="L4" s="15">
        <f>LN(V!L4/V!K4)</f>
        <v>2.8825796659077085E-2</v>
      </c>
      <c r="M4" s="15">
        <f>LN(V!M4/V!L4)</f>
        <v>-5.7816790816136868E-3</v>
      </c>
      <c r="N4" s="15">
        <f>LN(V!N4/V!M4)</f>
        <v>2.3026499097989751E-2</v>
      </c>
      <c r="O4" s="15">
        <f>LN(V!O4/V!N4)</f>
        <v>3.4038296582995786E-2</v>
      </c>
      <c r="P4" s="15">
        <f>LN(V!P4/V!O4)</f>
        <v>3.8849500691700095E-2</v>
      </c>
      <c r="Q4" s="15">
        <f>LN(V!Q4/V!P4)</f>
        <v>6.994865569803381E-2</v>
      </c>
      <c r="R4" s="15">
        <f>LN(V!R4/V!Q4)</f>
        <v>-5.8807074515126109E-2</v>
      </c>
      <c r="S4" s="15">
        <f>LN(V!S4/V!R4)</f>
        <v>2.1723136514486961E-2</v>
      </c>
      <c r="T4" s="15">
        <f>LN(V!T4/V!S4)</f>
        <v>4.8919303010181811E-2</v>
      </c>
      <c r="U4" s="15">
        <f>LN(V!U4/V!T4)</f>
        <v>3.0123608160314594E-3</v>
      </c>
      <c r="V4" s="15">
        <f>LN(V!V4/V!U4)</f>
        <v>-1.0171809637167416E-2</v>
      </c>
      <c r="W4" s="15">
        <f>LN(V!W4/V!V4)</f>
        <v>2.4670894688485892E-2</v>
      </c>
      <c r="X4" s="15">
        <f>LN(V!X4/V!W4)</f>
        <v>5.7559303452147208E-3</v>
      </c>
      <c r="Y4" s="15">
        <f>LN(V!Y4/V!X4)</f>
        <v>2.27123321486511E-2</v>
      </c>
      <c r="Z4" s="15">
        <f>LN(V!Z4/V!Y4)</f>
        <v>3.2248018601724111E-2</v>
      </c>
      <c r="AA4" s="15">
        <f>LN(V!AA4/V!Z4)</f>
        <v>-1.3463770170918047E-2</v>
      </c>
      <c r="AB4" s="15">
        <f>LN(V!AB4/V!AA4)</f>
        <v>2.7986393414428882E-2</v>
      </c>
      <c r="AC4" s="15">
        <f>LN(V!AC4/V!AB4)</f>
        <v>4.2211970333665395E-2</v>
      </c>
      <c r="AD4" s="15">
        <f>LN(V!AD4/V!AC4)</f>
        <v>8.8323128122816646E-2</v>
      </c>
      <c r="AF4" s="64">
        <f t="shared" ref="AF4:AF67" si="0">AVERAGE(E4:I4)</f>
        <v>-3.6479200809135345E-2</v>
      </c>
      <c r="AG4" s="64">
        <f t="shared" ref="AG4:AG67" si="1">AVERAGE(J4:N4)</f>
        <v>8.0050741285835614E-3</v>
      </c>
      <c r="AH4" s="64">
        <f t="shared" ref="AH4:AH67" si="2">AVERAGE(O4:S4)</f>
        <v>2.1150502994418105E-2</v>
      </c>
      <c r="AI4" s="64">
        <f t="shared" ref="AI4:AI67" si="3">AVERAGE(T4:X4)</f>
        <v>1.4437335844549292E-2</v>
      </c>
      <c r="AJ4" s="64">
        <f t="shared" ref="AJ4:AJ67" si="4">AVERAGE(Y4:AC4)</f>
        <v>2.2338988865510289E-2</v>
      </c>
      <c r="AK4" s="64">
        <f t="shared" ref="AK4:AK67" si="5">AVERAGE(J4:S4)</f>
        <v>1.4577788561500837E-2</v>
      </c>
      <c r="AL4" s="64">
        <f t="shared" ref="AL4:AL67" si="6">AVERAGE(T4:AC4)</f>
        <v>1.838816235502979E-2</v>
      </c>
      <c r="AM4" s="64">
        <f t="shared" ref="AM4:AM67" si="7">AVERAGE(T4:AA4)</f>
        <v>1.4210407475275452E-2</v>
      </c>
      <c r="AN4" s="64">
        <f t="shared" ref="AN4:AN67" si="8">AVERAGE(AB4:AC4)</f>
        <v>3.509918187404714E-2</v>
      </c>
      <c r="AO4" s="64">
        <f t="shared" ref="AO4:AO67" si="9">AVERAGE(E4:AC4)</f>
        <v>5.8905402047851807E-3</v>
      </c>
    </row>
    <row r="5" spans="1:41" x14ac:dyDescent="0.2">
      <c r="A5" s="4">
        <v>3</v>
      </c>
      <c r="B5" s="3" t="s">
        <v>0</v>
      </c>
      <c r="C5" s="15"/>
      <c r="D5" s="15">
        <f>LN(V!D5/V!C5)</f>
        <v>8.8452632622622179E-2</v>
      </c>
      <c r="E5" s="15">
        <f>LN(V!E5/V!D5)</f>
        <v>-8.7333269802103569E-2</v>
      </c>
      <c r="F5" s="15">
        <f>LN(V!F5/V!E5)</f>
        <v>-8.5664961501930037E-2</v>
      </c>
      <c r="G5" s="15">
        <f>LN(V!G5/V!F5)</f>
        <v>-5.9945635222866521E-2</v>
      </c>
      <c r="H5" s="15">
        <f>LN(V!H5/V!G5)</f>
        <v>3.6172714465072911E-4</v>
      </c>
      <c r="I5" s="15">
        <f>LN(V!I5/V!H5)</f>
        <v>0.11899345707627525</v>
      </c>
      <c r="J5" s="15">
        <f>LN(V!J5/V!I5)</f>
        <v>2.2510099882207722E-2</v>
      </c>
      <c r="K5" s="15">
        <f>LN(V!K5/V!J5)</f>
        <v>1.7117171517753271E-3</v>
      </c>
      <c r="L5" s="15">
        <f>LN(V!L5/V!K5)</f>
        <v>-1.8831558561535681E-2</v>
      </c>
      <c r="M5" s="15">
        <f>LN(V!M5/V!L5)</f>
        <v>0.18416337808601396</v>
      </c>
      <c r="N5" s="15">
        <f>LN(V!N5/V!M5)</f>
        <v>0.13518959583637297</v>
      </c>
      <c r="O5" s="15">
        <f>LN(V!O5/V!N5)</f>
        <v>9.7675566544787637E-2</v>
      </c>
      <c r="P5" s="15">
        <f>LN(V!P5/V!O5)</f>
        <v>5.7621479126328014E-2</v>
      </c>
      <c r="Q5" s="15">
        <f>LN(V!Q5/V!P5)</f>
        <v>0.12394459678099561</v>
      </c>
      <c r="R5" s="15">
        <f>LN(V!R5/V!Q5)</f>
        <v>-0.12210400682823556</v>
      </c>
      <c r="S5" s="15">
        <f>LN(V!S5/V!R5)</f>
        <v>0.13532998475468599</v>
      </c>
      <c r="T5" s="15">
        <f>LN(V!T5/V!S5)</f>
        <v>8.2293847350964192E-2</v>
      </c>
      <c r="U5" s="15">
        <f>LN(V!U5/V!T5)</f>
        <v>-4.880310104967487E-2</v>
      </c>
      <c r="V5" s="15">
        <f>LN(V!V5/V!U5)</f>
        <v>7.4219393845302545E-2</v>
      </c>
      <c r="W5" s="15">
        <f>LN(V!W5/V!V5)</f>
        <v>4.318416710588651E-2</v>
      </c>
      <c r="X5" s="15">
        <f>LN(V!X5/V!W5)</f>
        <v>3.0721492166191234E-2</v>
      </c>
      <c r="Y5" s="15">
        <f>LN(V!Y5/V!X5)</f>
        <v>-3.8530138141416016E-2</v>
      </c>
      <c r="Z5" s="15">
        <f>LN(V!Z5/V!Y5)</f>
        <v>-3.5117503867380925E-2</v>
      </c>
      <c r="AA5" s="15">
        <f>LN(V!AA5/V!Z5)</f>
        <v>-5.6591796223229114E-3</v>
      </c>
      <c r="AB5" s="15">
        <f>LN(V!AB5/V!AA5)</f>
        <v>8.4640405365135913E-3</v>
      </c>
      <c r="AC5" s="15">
        <f>LN(V!AC5/V!AB5)</f>
        <v>-5.9018106748937982E-2</v>
      </c>
      <c r="AD5" s="15">
        <f>LN(V!AD5/V!AC5)</f>
        <v>2.6684398097338365E-2</v>
      </c>
      <c r="AF5" s="64">
        <f t="shared" si="0"/>
        <v>-2.2717736461194828E-2</v>
      </c>
      <c r="AG5" s="64">
        <f t="shared" si="1"/>
        <v>6.4948646478966851E-2</v>
      </c>
      <c r="AH5" s="64">
        <f t="shared" si="2"/>
        <v>5.849352407571233E-2</v>
      </c>
      <c r="AI5" s="64">
        <f t="shared" si="3"/>
        <v>3.6323159883733927E-2</v>
      </c>
      <c r="AJ5" s="64">
        <f t="shared" si="4"/>
        <v>-2.5972177568708853E-2</v>
      </c>
      <c r="AK5" s="64">
        <f t="shared" si="5"/>
        <v>6.1721085277339591E-2</v>
      </c>
      <c r="AL5" s="64">
        <f t="shared" si="6"/>
        <v>5.1754911575125377E-3</v>
      </c>
      <c r="AM5" s="64">
        <f t="shared" si="7"/>
        <v>1.2788622223443721E-2</v>
      </c>
      <c r="AN5" s="64">
        <f t="shared" si="8"/>
        <v>-2.5277033106212196E-2</v>
      </c>
      <c r="AO5" s="64">
        <f t="shared" si="9"/>
        <v>2.2215083281701888E-2</v>
      </c>
    </row>
    <row r="6" spans="1:41" x14ac:dyDescent="0.2">
      <c r="A6" s="4">
        <v>4</v>
      </c>
      <c r="B6" s="6" t="s">
        <v>1</v>
      </c>
      <c r="C6" s="15"/>
      <c r="D6" s="15">
        <f>LN(V!D6/V!C6)</f>
        <v>-0.17614872478797125</v>
      </c>
      <c r="E6" s="15">
        <f>LN(V!E6/V!D6)</f>
        <v>0.11437366886642483</v>
      </c>
      <c r="F6" s="15">
        <f>LN(V!F6/V!E6)</f>
        <v>-6.2575045420794853E-2</v>
      </c>
      <c r="G6" s="15">
        <f>LN(V!G6/V!F6)</f>
        <v>-8.0465732822487548E-2</v>
      </c>
      <c r="H6" s="15">
        <f>LN(V!H6/V!G6)</f>
        <v>-2.1769993732092392E-2</v>
      </c>
      <c r="I6" s="15">
        <f>LN(V!I6/V!H6)</f>
        <v>-1.1166635520855211E-2</v>
      </c>
      <c r="J6" s="15">
        <f>LN(V!J6/V!I6)</f>
        <v>3.1340439918208361E-2</v>
      </c>
      <c r="K6" s="15">
        <f>LN(V!K6/V!J6)</f>
        <v>4.8968883914794571E-2</v>
      </c>
      <c r="L6" s="15">
        <f>LN(V!L6/V!K6)</f>
        <v>-0.12193053397200852</v>
      </c>
      <c r="M6" s="15">
        <f>LN(V!M6/V!L6)</f>
        <v>3.4882161396244213E-2</v>
      </c>
      <c r="N6" s="15">
        <f>LN(V!N6/V!M6)</f>
        <v>-1.7649264748337883E-2</v>
      </c>
      <c r="O6" s="15">
        <f>LN(V!O6/V!N6)</f>
        <v>-1.0141571872892179E-2</v>
      </c>
      <c r="P6" s="15">
        <f>LN(V!P6/V!O6)</f>
        <v>6.4023771557565959E-2</v>
      </c>
      <c r="Q6" s="15">
        <f>LN(V!Q6/V!P6)</f>
        <v>1.3784225481852002E-2</v>
      </c>
      <c r="R6" s="15">
        <f>LN(V!R6/V!Q6)</f>
        <v>-0.17462786725086996</v>
      </c>
      <c r="S6" s="15">
        <f>LN(V!S6/V!R6)</f>
        <v>-4.8211198673588571E-2</v>
      </c>
      <c r="T6" s="15">
        <f>LN(V!T6/V!S6)</f>
        <v>-4.2511117604958501E-2</v>
      </c>
      <c r="U6" s="15">
        <f>LN(V!U6/V!T6)</f>
        <v>2.44848727959034E-2</v>
      </c>
      <c r="V6" s="15">
        <f>LN(V!V6/V!U6)</f>
        <v>-9.2495153286978604E-3</v>
      </c>
      <c r="W6" s="15">
        <f>LN(V!W6/V!V6)</f>
        <v>-7.7116870467309057E-2</v>
      </c>
      <c r="X6" s="15">
        <f>LN(V!X6/V!W6)</f>
        <v>2.1244591697152419E-2</v>
      </c>
      <c r="Y6" s="15">
        <f>LN(V!Y6/V!X6)</f>
        <v>-0.1410078729444508</v>
      </c>
      <c r="Z6" s="15">
        <f>LN(V!Z6/V!Y6)</f>
        <v>-9.0953217076598827E-2</v>
      </c>
      <c r="AA6" s="15">
        <f>LN(V!AA6/V!Z6)</f>
        <v>-6.4140513413209629E-2</v>
      </c>
      <c r="AB6" s="15">
        <f>LN(V!AB6/V!AA6)</f>
        <v>-0.11893940097663964</v>
      </c>
      <c r="AC6" s="15">
        <f>LN(V!AC6/V!AB6)</f>
        <v>-0.17330572640342162</v>
      </c>
      <c r="AD6" s="15">
        <f>LN(V!AD6/V!AC6)</f>
        <v>0.10918665321521698</v>
      </c>
      <c r="AF6" s="64">
        <f t="shared" si="0"/>
        <v>-1.2320747725961034E-2</v>
      </c>
      <c r="AG6" s="64">
        <f t="shared" si="1"/>
        <v>-4.8776626982198522E-3</v>
      </c>
      <c r="AH6" s="64">
        <f t="shared" si="2"/>
        <v>-3.1034528151586548E-2</v>
      </c>
      <c r="AI6" s="64">
        <f t="shared" si="3"/>
        <v>-1.6629607781581918E-2</v>
      </c>
      <c r="AJ6" s="64">
        <f t="shared" si="4"/>
        <v>-0.11766934616286411</v>
      </c>
      <c r="AK6" s="64">
        <f t="shared" si="5"/>
        <v>-1.7956095424903201E-2</v>
      </c>
      <c r="AL6" s="64">
        <f t="shared" si="6"/>
        <v>-6.714947697222301E-2</v>
      </c>
      <c r="AM6" s="64">
        <f t="shared" si="7"/>
        <v>-4.7406205292771106E-2</v>
      </c>
      <c r="AN6" s="64">
        <f t="shared" si="8"/>
        <v>-0.14612256369003063</v>
      </c>
      <c r="AO6" s="64">
        <f t="shared" si="9"/>
        <v>-3.6506378504042696E-2</v>
      </c>
    </row>
    <row r="7" spans="1:41" x14ac:dyDescent="0.2">
      <c r="A7" s="4">
        <v>5</v>
      </c>
      <c r="B7" s="6" t="s">
        <v>2</v>
      </c>
      <c r="C7" s="15"/>
      <c r="D7" s="15">
        <f>LN(V!D7/V!C7)</f>
        <v>-4.6591953559609642E-2</v>
      </c>
      <c r="E7" s="15">
        <f>LN(V!E7/V!D7)</f>
        <v>6.5171869272181687E-2</v>
      </c>
      <c r="F7" s="15">
        <f>LN(V!F7/V!E7)</f>
        <v>-4.0662537253383403E-2</v>
      </c>
      <c r="G7" s="15">
        <f>LN(V!G7/V!F7)</f>
        <v>-4.933363774704478E-2</v>
      </c>
      <c r="H7" s="15">
        <f>LN(V!H7/V!G7)</f>
        <v>-1.2762397601916269E-2</v>
      </c>
      <c r="I7" s="15">
        <f>LN(V!I7/V!H7)</f>
        <v>0.10677622674907251</v>
      </c>
      <c r="J7" s="15">
        <f>LN(V!J7/V!I7)</f>
        <v>4.832828421634728E-2</v>
      </c>
      <c r="K7" s="15">
        <f>LN(V!K7/V!J7)</f>
        <v>-8.1220502211491546E-2</v>
      </c>
      <c r="L7" s="15">
        <f>LN(V!L7/V!K7)</f>
        <v>-2.2657275380762027E-2</v>
      </c>
      <c r="M7" s="15">
        <f>LN(V!M7/V!L7)</f>
        <v>-0.18111615880181994</v>
      </c>
      <c r="N7" s="15">
        <f>LN(V!N7/V!M7)</f>
        <v>1.5686000757678582E-2</v>
      </c>
      <c r="O7" s="15">
        <f>LN(V!O7/V!N7)</f>
        <v>-3.3704725381471429E-2</v>
      </c>
      <c r="P7" s="15">
        <f>LN(V!P7/V!O7)</f>
        <v>-8.5728255260330136E-2</v>
      </c>
      <c r="Q7" s="15">
        <f>LN(V!Q7/V!P7)</f>
        <v>-0.13596010780526352</v>
      </c>
      <c r="R7" s="15">
        <f>LN(V!R7/V!Q7)</f>
        <v>-0.57240750669311469</v>
      </c>
      <c r="S7" s="15">
        <f>LN(V!S7/V!R7)</f>
        <v>4.6505267284825444E-2</v>
      </c>
      <c r="T7" s="15">
        <f>LN(V!T7/V!S7)</f>
        <v>1.7568905520645758E-2</v>
      </c>
      <c r="U7" s="15">
        <f>LN(V!U7/V!T7)</f>
        <v>-7.529368407024202E-2</v>
      </c>
      <c r="V7" s="15">
        <f>LN(V!V7/V!U7)</f>
        <v>0.13130605119244984</v>
      </c>
      <c r="W7" s="15">
        <f>LN(V!W7/V!V7)</f>
        <v>1.7694808068668983E-2</v>
      </c>
      <c r="X7" s="15">
        <f>LN(V!X7/V!W7)</f>
        <v>-5.1386365506824301E-2</v>
      </c>
      <c r="Y7" s="15">
        <f>LN(V!Y7/V!X7)</f>
        <v>-8.4571474462424495E-2</v>
      </c>
      <c r="Z7" s="15">
        <f>LN(V!Z7/V!Y7)</f>
        <v>7.58282339369592E-2</v>
      </c>
      <c r="AA7" s="15">
        <f>LN(V!AA7/V!Z7)</f>
        <v>-2.0798657888730279E-2</v>
      </c>
      <c r="AB7" s="15">
        <f>LN(V!AB7/V!AA7)</f>
        <v>-5.4939984110792268E-2</v>
      </c>
      <c r="AC7" s="15">
        <f>LN(V!AC7/V!AB7)</f>
        <v>-4.9956819507558356E-2</v>
      </c>
      <c r="AD7" s="15">
        <f>LN(V!AD7/V!AC7)</f>
        <v>-5.3914870931655763E-2</v>
      </c>
      <c r="AF7" s="64">
        <f t="shared" si="0"/>
        <v>1.3837904683781949E-2</v>
      </c>
      <c r="AG7" s="64">
        <f t="shared" si="1"/>
        <v>-4.4195930284009526E-2</v>
      </c>
      <c r="AH7" s="64">
        <f t="shared" si="2"/>
        <v>-0.15625906557107089</v>
      </c>
      <c r="AI7" s="64">
        <f t="shared" si="3"/>
        <v>7.9779430409396522E-3</v>
      </c>
      <c r="AJ7" s="64">
        <f t="shared" si="4"/>
        <v>-2.6887740406509243E-2</v>
      </c>
      <c r="AK7" s="64">
        <f t="shared" si="5"/>
        <v>-0.1002274979275402</v>
      </c>
      <c r="AL7" s="64">
        <f t="shared" si="6"/>
        <v>-9.4548986827847938E-3</v>
      </c>
      <c r="AM7" s="64">
        <f t="shared" si="7"/>
        <v>1.2934770988128354E-3</v>
      </c>
      <c r="AN7" s="64">
        <f t="shared" si="8"/>
        <v>-5.2448401809175316E-2</v>
      </c>
      <c r="AO7" s="64">
        <f t="shared" si="9"/>
        <v>-4.110537770737361E-2</v>
      </c>
    </row>
    <row r="8" spans="1:41" x14ac:dyDescent="0.2">
      <c r="A8" s="4">
        <v>6</v>
      </c>
      <c r="B8" s="6" t="s">
        <v>43</v>
      </c>
      <c r="C8" s="15"/>
      <c r="D8" s="15">
        <f>LN(V!D8/V!C8)</f>
        <v>2.6029297258118846E-2</v>
      </c>
      <c r="E8" s="15">
        <f>LN(V!E8/V!D8)</f>
        <v>-1.1960491761722163E-2</v>
      </c>
      <c r="F8" s="15">
        <f>LN(V!F8/V!E8)</f>
        <v>-1.6704186772450828E-2</v>
      </c>
      <c r="G8" s="15">
        <f>LN(V!G8/V!F8)</f>
        <v>5.5313841892891376E-3</v>
      </c>
      <c r="H8" s="15">
        <f>LN(V!H8/V!G8)</f>
        <v>4.5688651679776392E-2</v>
      </c>
      <c r="I8" s="15">
        <f>LN(V!I8/V!H8)</f>
        <v>-4.0993824446423327E-2</v>
      </c>
      <c r="J8" s="15">
        <f>LN(V!J8/V!I8)</f>
        <v>-1.1708649803665205E-2</v>
      </c>
      <c r="K8" s="15">
        <f>LN(V!K8/V!J8)</f>
        <v>0.10791358907775135</v>
      </c>
      <c r="L8" s="15">
        <f>LN(V!L8/V!K8)</f>
        <v>-3.9231162343157169E-2</v>
      </c>
      <c r="M8" s="15">
        <f>LN(V!M8/V!L8)</f>
        <v>5.0070787014724311E-2</v>
      </c>
      <c r="N8" s="15">
        <f>LN(V!N8/V!M8)</f>
        <v>-9.6058651621959146E-2</v>
      </c>
      <c r="O8" s="15">
        <f>LN(V!O8/V!N8)</f>
        <v>-2.4845342270522078E-3</v>
      </c>
      <c r="P8" s="15">
        <f>LN(V!P8/V!O8)</f>
        <v>6.0448749438921428E-3</v>
      </c>
      <c r="Q8" s="15">
        <f>LN(V!Q8/V!P8)</f>
        <v>-9.7198161731005553E-2</v>
      </c>
      <c r="R8" s="15">
        <f>LN(V!R8/V!Q8)</f>
        <v>-2.2956706535010616E-2</v>
      </c>
      <c r="S8" s="15">
        <f>LN(V!S8/V!R8)</f>
        <v>6.9369743499206049E-2</v>
      </c>
      <c r="T8" s="15">
        <f>LN(V!T8/V!S8)</f>
        <v>0.13692719462036923</v>
      </c>
      <c r="U8" s="15">
        <f>LN(V!U8/V!T8)</f>
        <v>2.6283939937930587E-2</v>
      </c>
      <c r="V8" s="15">
        <f>LN(V!V8/V!U8)</f>
        <v>2.083629082681987E-2</v>
      </c>
      <c r="W8" s="15">
        <f>LN(V!W8/V!V8)</f>
        <v>5.3935979677012226E-2</v>
      </c>
      <c r="X8" s="15">
        <f>LN(V!X8/V!W8)</f>
        <v>0.13047062599548487</v>
      </c>
      <c r="Y8" s="15">
        <f>LN(V!Y8/V!X8)</f>
        <v>0.1089671703775406</v>
      </c>
      <c r="Z8" s="15">
        <f>LN(V!Z8/V!Y8)</f>
        <v>7.2490279483774803E-2</v>
      </c>
      <c r="AA8" s="15">
        <f>LN(V!AA8/V!Z8)</f>
        <v>4.468914579710994E-2</v>
      </c>
      <c r="AB8" s="15">
        <f>LN(V!AB8/V!AA8)</f>
        <v>1.8648007542896806E-3</v>
      </c>
      <c r="AC8" s="15">
        <f>LN(V!AC8/V!AB8)</f>
        <v>-1.8815207051497845E-2</v>
      </c>
      <c r="AD8" s="15">
        <f>LN(V!AD8/V!AC8)</f>
        <v>5.2414365651619915E-2</v>
      </c>
      <c r="AF8" s="64">
        <f t="shared" si="0"/>
        <v>-3.6876934223061576E-3</v>
      </c>
      <c r="AG8" s="64">
        <f t="shared" si="1"/>
        <v>2.1971824647388284E-3</v>
      </c>
      <c r="AH8" s="64">
        <f t="shared" si="2"/>
        <v>-9.444956809994038E-3</v>
      </c>
      <c r="AI8" s="64">
        <f t="shared" si="3"/>
        <v>7.3690806211523352E-2</v>
      </c>
      <c r="AJ8" s="64">
        <f t="shared" si="4"/>
        <v>4.1839237872243439E-2</v>
      </c>
      <c r="AK8" s="64">
        <f t="shared" si="5"/>
        <v>-3.6238871726276046E-3</v>
      </c>
      <c r="AL8" s="64">
        <f t="shared" si="6"/>
        <v>5.7765022041883385E-2</v>
      </c>
      <c r="AM8" s="64">
        <f t="shared" si="7"/>
        <v>7.432507833950526E-2</v>
      </c>
      <c r="AN8" s="64">
        <f t="shared" si="8"/>
        <v>-8.4752031486040828E-3</v>
      </c>
      <c r="AO8" s="64">
        <f t="shared" si="9"/>
        <v>2.0918915263241081E-2</v>
      </c>
    </row>
    <row r="9" spans="1:41" x14ac:dyDescent="0.2">
      <c r="A9" s="4">
        <v>7</v>
      </c>
      <c r="B9" s="6" t="s">
        <v>44</v>
      </c>
      <c r="C9" s="15"/>
      <c r="D9" s="15">
        <f>LN(V!D9/V!C9)</f>
        <v>0.27187085024645563</v>
      </c>
      <c r="E9" s="15">
        <f>LN(V!E9/V!D9)</f>
        <v>-6.5252669888758552E-2</v>
      </c>
      <c r="F9" s="15">
        <f>LN(V!F9/V!E9)</f>
        <v>-2.0666769849727415E-2</v>
      </c>
      <c r="G9" s="15">
        <f>LN(V!G9/V!F9)</f>
        <v>-2.5655901635066515E-2</v>
      </c>
      <c r="H9" s="15">
        <f>LN(V!H9/V!G9)</f>
        <v>-6.3803471065561682E-2</v>
      </c>
      <c r="I9" s="15">
        <f>LN(V!I9/V!H9)</f>
        <v>-4.6189992444858816E-2</v>
      </c>
      <c r="J9" s="15">
        <f>LN(V!J9/V!I9)</f>
        <v>-8.1670294709516089E-2</v>
      </c>
      <c r="K9" s="15">
        <f>LN(V!K9/V!J9)</f>
        <v>6.6476246331523062E-2</v>
      </c>
      <c r="L9" s="15">
        <f>LN(V!L9/V!K9)</f>
        <v>3.682289011181286E-3</v>
      </c>
      <c r="M9" s="15">
        <f>LN(V!M9/V!L9)</f>
        <v>-4.572773618021013E-2</v>
      </c>
      <c r="N9" s="15">
        <f>LN(V!N9/V!M9)</f>
        <v>-5.2619870645361368E-2</v>
      </c>
      <c r="O9" s="15">
        <f>LN(V!O9/V!N9)</f>
        <v>-6.4306485814624795E-2</v>
      </c>
      <c r="P9" s="15">
        <f>LN(V!P9/V!O9)</f>
        <v>-4.8411121426159061E-2</v>
      </c>
      <c r="Q9" s="15">
        <f>LN(V!Q9/V!P9)</f>
        <v>-0.20437908589272827</v>
      </c>
      <c r="R9" s="15">
        <f>LN(V!R9/V!Q9)</f>
        <v>-0.13557148788439294</v>
      </c>
      <c r="S9" s="15">
        <f>LN(V!S9/V!R9)</f>
        <v>3.3327350824023584E-2</v>
      </c>
      <c r="T9" s="15">
        <f>LN(V!T9/V!S9)</f>
        <v>-9.604609760683068E-2</v>
      </c>
      <c r="U9" s="15">
        <f>LN(V!U9/V!T9)</f>
        <v>-7.3361750597679354E-2</v>
      </c>
      <c r="V9" s="15">
        <f>LN(V!V9/V!U9)</f>
        <v>1.544892647889959E-2</v>
      </c>
      <c r="W9" s="15">
        <f>LN(V!W9/V!V9)</f>
        <v>9.8561472453890228E-2</v>
      </c>
      <c r="X9" s="15">
        <f>LN(V!X9/V!W9)</f>
        <v>0.16096223355809755</v>
      </c>
      <c r="Y9" s="15">
        <f>LN(V!Y9/V!X9)</f>
        <v>-0.11407024644534816</v>
      </c>
      <c r="Z9" s="15">
        <f>LN(V!Z9/V!Y9)</f>
        <v>-0.11422041683833301</v>
      </c>
      <c r="AA9" s="15">
        <f>LN(V!AA9/V!Z9)</f>
        <v>-0.15005831109645132</v>
      </c>
      <c r="AB9" s="15">
        <f>LN(V!AB9/V!AA9)</f>
        <v>0.21033709697469422</v>
      </c>
      <c r="AC9" s="15">
        <f>LN(V!AC9/V!AB9)</f>
        <v>2.3865682998140784E-2</v>
      </c>
      <c r="AD9" s="15">
        <f>LN(V!AD9/V!AC9)</f>
        <v>8.6992285191060388E-4</v>
      </c>
      <c r="AF9" s="64">
        <f t="shared" si="0"/>
        <v>-4.4313760976794604E-2</v>
      </c>
      <c r="AG9" s="64">
        <f t="shared" si="1"/>
        <v>-2.1971873238476648E-2</v>
      </c>
      <c r="AH9" s="64">
        <f t="shared" si="2"/>
        <v>-8.3868166038776296E-2</v>
      </c>
      <c r="AI9" s="64">
        <f t="shared" si="3"/>
        <v>2.1112956857275465E-2</v>
      </c>
      <c r="AJ9" s="64">
        <f t="shared" si="4"/>
        <v>-2.8829238881459496E-2</v>
      </c>
      <c r="AK9" s="64">
        <f t="shared" si="5"/>
        <v>-5.2920019638626456E-2</v>
      </c>
      <c r="AL9" s="64">
        <f t="shared" si="6"/>
        <v>-3.8581410120920152E-3</v>
      </c>
      <c r="AM9" s="64">
        <f t="shared" si="7"/>
        <v>-3.4098023761719394E-2</v>
      </c>
      <c r="AN9" s="64">
        <f t="shared" si="8"/>
        <v>0.1171013899864175</v>
      </c>
      <c r="AO9" s="64">
        <f t="shared" si="9"/>
        <v>-3.1574016455646309E-2</v>
      </c>
    </row>
    <row r="10" spans="1:41" x14ac:dyDescent="0.2">
      <c r="A10" s="4">
        <v>8</v>
      </c>
      <c r="B10" s="6" t="s">
        <v>45</v>
      </c>
      <c r="C10" s="15"/>
      <c r="D10" s="15">
        <f>LN(V!D10/V!C10)</f>
        <v>0.51192810750554474</v>
      </c>
      <c r="E10" s="15">
        <f>LN(V!E10/V!D10)</f>
        <v>0.15673761816917225</v>
      </c>
      <c r="F10" s="15">
        <f>LN(V!F10/V!E10)</f>
        <v>-2.4436855580524899E-2</v>
      </c>
      <c r="G10" s="15">
        <f>LN(V!G10/V!F10)</f>
        <v>0.51952676794407926</v>
      </c>
      <c r="H10" s="15">
        <f>LN(V!H10/V!G10)</f>
        <v>-0.38137714372160431</v>
      </c>
      <c r="I10" s="15">
        <f>LN(V!I10/V!H10)</f>
        <v>0.11215702064228114</v>
      </c>
      <c r="J10" s="15">
        <f>LN(V!J10/V!I10)</f>
        <v>-0.40488310850745035</v>
      </c>
      <c r="K10" s="15">
        <f>LN(V!K10/V!J10)</f>
        <v>0.43264002164835336</v>
      </c>
      <c r="L10" s="15">
        <f>LN(V!L10/V!K10)</f>
        <v>-0.13689520914667194</v>
      </c>
      <c r="M10" s="15">
        <f>LN(V!M10/V!L10)</f>
        <v>-0.12035124223894113</v>
      </c>
      <c r="N10" s="15">
        <f>LN(V!N10/V!M10)</f>
        <v>0.25813072478199217</v>
      </c>
      <c r="O10" s="15">
        <f>LN(V!O10/V!N10)</f>
        <v>1.5366101381542626E-2</v>
      </c>
      <c r="P10" s="15">
        <f>LN(V!P10/V!O10)</f>
        <v>-9.0948128598309003E-2</v>
      </c>
      <c r="Q10" s="15">
        <f>LN(V!Q10/V!P10)</f>
        <v>0.47094995931829126</v>
      </c>
      <c r="R10" s="15">
        <f>LN(V!R10/V!Q10)</f>
        <v>-0.50758036166034415</v>
      </c>
      <c r="S10" s="15">
        <f>LN(V!S10/V!R10)</f>
        <v>2.5877613095443543E-2</v>
      </c>
      <c r="T10" s="15">
        <f>LN(V!T10/V!S10)</f>
        <v>-0.20572973552151599</v>
      </c>
      <c r="U10" s="15">
        <f>LN(V!U10/V!T10)</f>
        <v>0.24863341360954491</v>
      </c>
      <c r="V10" s="15">
        <f>LN(V!V10/V!U10)</f>
        <v>-6.0435000386887115E-2</v>
      </c>
      <c r="W10" s="15">
        <f>LN(V!W10/V!V10)</f>
        <v>-4.7297543592652369E-2</v>
      </c>
      <c r="X10" s="15">
        <f>LN(V!X10/V!W10)</f>
        <v>0.25403828923018673</v>
      </c>
      <c r="Y10" s="15">
        <f>LN(V!Y10/V!X10)</f>
        <v>9.0279647757139411E-2</v>
      </c>
      <c r="Z10" s="15">
        <f>LN(V!Z10/V!Y10)</f>
        <v>1.4203553975443751E-3</v>
      </c>
      <c r="AA10" s="15">
        <f>LN(V!AA10/V!Z10)</f>
        <v>-2.3814974191901213E-2</v>
      </c>
      <c r="AB10" s="15">
        <f>LN(V!AB10/V!AA10)</f>
        <v>5.544186502997165E-2</v>
      </c>
      <c r="AC10" s="15">
        <f>LN(V!AC10/V!AB10)</f>
        <v>-0.13293598618148195</v>
      </c>
      <c r="AD10" s="15">
        <f>LN(V!AD10/V!AC10)</f>
        <v>9.3787751402396174E-2</v>
      </c>
      <c r="AF10" s="64">
        <f t="shared" si="0"/>
        <v>7.6521481490680679E-2</v>
      </c>
      <c r="AG10" s="64">
        <f t="shared" si="1"/>
        <v>5.7282373074564186E-3</v>
      </c>
      <c r="AH10" s="64">
        <f t="shared" si="2"/>
        <v>-1.7266963292675148E-2</v>
      </c>
      <c r="AI10" s="64">
        <f t="shared" si="3"/>
        <v>3.7841884667735234E-2</v>
      </c>
      <c r="AJ10" s="64">
        <f t="shared" si="4"/>
        <v>-1.9218184377455482E-3</v>
      </c>
      <c r="AK10" s="64">
        <f t="shared" si="5"/>
        <v>-5.7693629926093637E-3</v>
      </c>
      <c r="AL10" s="64">
        <f t="shared" si="6"/>
        <v>1.7960033114994844E-2</v>
      </c>
      <c r="AM10" s="64">
        <f t="shared" si="7"/>
        <v>3.213680653768234E-2</v>
      </c>
      <c r="AN10" s="64">
        <f t="shared" si="8"/>
        <v>-3.8747060575755152E-2</v>
      </c>
      <c r="AO10" s="64">
        <f t="shared" si="9"/>
        <v>2.0180564347090327E-2</v>
      </c>
    </row>
    <row r="11" spans="1:41" x14ac:dyDescent="0.2">
      <c r="A11" s="4">
        <v>9</v>
      </c>
      <c r="B11" s="6" t="s">
        <v>46</v>
      </c>
      <c r="C11" s="15"/>
      <c r="D11" s="15">
        <f>LN(V!D11/V!C11)</f>
        <v>-8.6231562760089846E-3</v>
      </c>
      <c r="E11" s="15">
        <f>LN(V!E11/V!D11)</f>
        <v>3.4972703121302559E-2</v>
      </c>
      <c r="F11" s="15">
        <f>LN(V!F11/V!E11)</f>
        <v>-3.4432083344400337E-2</v>
      </c>
      <c r="G11" s="15">
        <f>LN(V!G11/V!F11)</f>
        <v>4.9061654942401653E-2</v>
      </c>
      <c r="H11" s="15">
        <f>LN(V!H11/V!G11)</f>
        <v>-3.8655425327575585E-2</v>
      </c>
      <c r="I11" s="15">
        <f>LN(V!I11/V!H11)</f>
        <v>-4.3325827305390759E-2</v>
      </c>
      <c r="J11" s="15">
        <f>LN(V!J11/V!I11)</f>
        <v>8.2744678210193295E-2</v>
      </c>
      <c r="K11" s="15">
        <f>LN(V!K11/V!J11)</f>
        <v>-8.639976321154301E-2</v>
      </c>
      <c r="L11" s="15">
        <f>LN(V!L11/V!K11)</f>
        <v>6.5057452881990954E-2</v>
      </c>
      <c r="M11" s="15">
        <f>LN(V!M11/V!L11)</f>
        <v>3.9370863512464424E-2</v>
      </c>
      <c r="N11" s="15">
        <f>LN(V!N11/V!M11)</f>
        <v>9.0803713471474562E-2</v>
      </c>
      <c r="O11" s="15">
        <f>LN(V!O11/V!N11)</f>
        <v>4.5806893152649616E-2</v>
      </c>
      <c r="P11" s="15">
        <f>LN(V!P11/V!O11)</f>
        <v>5.6900968178121167E-2</v>
      </c>
      <c r="Q11" s="15">
        <f>LN(V!Q11/V!P11)</f>
        <v>-6.0707665489198558E-2</v>
      </c>
      <c r="R11" s="15">
        <f>LN(V!R11/V!Q11)</f>
        <v>-0.11730920870449471</v>
      </c>
      <c r="S11" s="15">
        <f>LN(V!S11/V!R11)</f>
        <v>7.2904799722243313E-2</v>
      </c>
      <c r="T11" s="15">
        <f>LN(V!T11/V!S11)</f>
        <v>2.2246060960918461E-2</v>
      </c>
      <c r="U11" s="15">
        <f>LN(V!U11/V!T11)</f>
        <v>2.2741028302295126E-2</v>
      </c>
      <c r="V11" s="15">
        <f>LN(V!V11/V!U11)</f>
        <v>4.0925061413516942E-2</v>
      </c>
      <c r="W11" s="15">
        <f>LN(V!W11/V!V11)</f>
        <v>-5.7595875193325514E-4</v>
      </c>
      <c r="X11" s="15">
        <f>LN(V!X11/V!W11)</f>
        <v>2.3159677955513203E-2</v>
      </c>
      <c r="Y11" s="15">
        <f>LN(V!Y11/V!X11)</f>
        <v>2.5201393804881459E-2</v>
      </c>
      <c r="Z11" s="15">
        <f>LN(V!Z11/V!Y11)</f>
        <v>5.4029842225976572E-2</v>
      </c>
      <c r="AA11" s="15">
        <f>LN(V!AA11/V!Z11)</f>
        <v>3.6643493183815629E-2</v>
      </c>
      <c r="AB11" s="15">
        <f>LN(V!AB11/V!AA11)</f>
        <v>-1.0660870571094157E-2</v>
      </c>
      <c r="AC11" s="15">
        <f>LN(V!AC11/V!AB11)</f>
        <v>-0.11625209469333128</v>
      </c>
      <c r="AD11" s="15">
        <f>LN(V!AD11/V!AC11)</f>
        <v>5.8913846850441126E-2</v>
      </c>
      <c r="AF11" s="64">
        <f t="shared" si="0"/>
        <v>-6.4757955827324937E-3</v>
      </c>
      <c r="AG11" s="64">
        <f t="shared" si="1"/>
        <v>3.8315388972916045E-2</v>
      </c>
      <c r="AH11" s="64">
        <f t="shared" si="2"/>
        <v>-4.8084262813583576E-4</v>
      </c>
      <c r="AI11" s="64">
        <f t="shared" si="3"/>
        <v>2.1699173976062094E-2</v>
      </c>
      <c r="AJ11" s="64">
        <f t="shared" si="4"/>
        <v>-2.2076472099503558E-3</v>
      </c>
      <c r="AK11" s="64">
        <f t="shared" si="5"/>
        <v>1.8917273172390107E-2</v>
      </c>
      <c r="AL11" s="64">
        <f t="shared" si="6"/>
        <v>9.7457633830558693E-3</v>
      </c>
      <c r="AM11" s="64">
        <f t="shared" si="7"/>
        <v>2.8046324886873017E-2</v>
      </c>
      <c r="AN11" s="64">
        <f t="shared" si="8"/>
        <v>-6.3456482632212721E-2</v>
      </c>
      <c r="AO11" s="64">
        <f t="shared" si="9"/>
        <v>1.0170055505631895E-2</v>
      </c>
    </row>
    <row r="12" spans="1:41" x14ac:dyDescent="0.2">
      <c r="A12" s="4">
        <v>10</v>
      </c>
      <c r="B12" s="6" t="s">
        <v>47</v>
      </c>
      <c r="C12" s="15"/>
      <c r="D12" s="15">
        <f>LN(V!D12/V!C12)</f>
        <v>6.7542880701538018E-3</v>
      </c>
      <c r="E12" s="15">
        <f>LN(V!E12/V!D12)</f>
        <v>3.1388895818020845E-2</v>
      </c>
      <c r="F12" s="15">
        <f>LN(V!F12/V!E12)</f>
        <v>1.0606019845390099E-2</v>
      </c>
      <c r="G12" s="15">
        <f>LN(V!G12/V!F12)</f>
        <v>-3.9106827156241655E-2</v>
      </c>
      <c r="H12" s="15">
        <f>LN(V!H12/V!G12)</f>
        <v>-3.0010585193459885E-3</v>
      </c>
      <c r="I12" s="15">
        <f>LN(V!I12/V!H12)</f>
        <v>-4.1933647195864692E-3</v>
      </c>
      <c r="J12" s="15">
        <f>LN(V!J12/V!I12)</f>
        <v>3.5526593357409188E-2</v>
      </c>
      <c r="K12" s="15">
        <f>LN(V!K12/V!J12)</f>
        <v>-2.8325468219037572E-2</v>
      </c>
      <c r="L12" s="15">
        <f>LN(V!L12/V!K12)</f>
        <v>6.4586697351468603E-3</v>
      </c>
      <c r="M12" s="15">
        <f>LN(V!M12/V!L12)</f>
        <v>2.2446180891873422E-2</v>
      </c>
      <c r="N12" s="15">
        <f>LN(V!N12/V!M12)</f>
        <v>-6.4825193479337628E-2</v>
      </c>
      <c r="O12" s="15">
        <f>LN(V!O12/V!N12)</f>
        <v>-3.8919815511225218E-2</v>
      </c>
      <c r="P12" s="15">
        <f>LN(V!P12/V!O12)</f>
        <v>2.0580184246986821E-2</v>
      </c>
      <c r="Q12" s="15">
        <f>LN(V!Q12/V!P12)</f>
        <v>-6.0803574354980586E-2</v>
      </c>
      <c r="R12" s="15">
        <f>LN(V!R12/V!Q12)</f>
        <v>-3.5756876314618879E-2</v>
      </c>
      <c r="S12" s="15">
        <f>LN(V!S12/V!R12)</f>
        <v>3.5286766072759788E-2</v>
      </c>
      <c r="T12" s="15">
        <f>LN(V!T12/V!S12)</f>
        <v>-9.145490066336881E-2</v>
      </c>
      <c r="U12" s="15">
        <f>LN(V!U12/V!T12)</f>
        <v>1.7240549089507982E-2</v>
      </c>
      <c r="V12" s="15">
        <f>LN(V!V12/V!U12)</f>
        <v>-2.4437009426316315E-2</v>
      </c>
      <c r="W12" s="15">
        <f>LN(V!W12/V!V12)</f>
        <v>2.1725848043240438E-2</v>
      </c>
      <c r="X12" s="15">
        <f>LN(V!X12/V!W12)</f>
        <v>5.3644604080619517E-2</v>
      </c>
      <c r="Y12" s="15">
        <f>LN(V!Y12/V!X12)</f>
        <v>-1.2663119703189292E-2</v>
      </c>
      <c r="Z12" s="15">
        <f>LN(V!Z12/V!Y12)</f>
        <v>2.5001168884142749E-2</v>
      </c>
      <c r="AA12" s="15">
        <f>LN(V!AA12/V!Z12)</f>
        <v>-1.9206342768282769E-3</v>
      </c>
      <c r="AB12" s="15">
        <f>LN(V!AB12/V!AA12)</f>
        <v>-2.9442960257172069E-2</v>
      </c>
      <c r="AC12" s="15">
        <f>LN(V!AC12/V!AB12)</f>
        <v>-5.5074037285839927E-2</v>
      </c>
      <c r="AD12" s="15">
        <f>LN(V!AD12/V!AC12)</f>
        <v>5.0362670689822614E-2</v>
      </c>
      <c r="AF12" s="64">
        <f t="shared" si="0"/>
        <v>-8.6126694635263348E-4</v>
      </c>
      <c r="AG12" s="64">
        <f t="shared" si="1"/>
        <v>-5.7438435427891454E-3</v>
      </c>
      <c r="AH12" s="64">
        <f t="shared" si="2"/>
        <v>-1.5922663172215613E-2</v>
      </c>
      <c r="AI12" s="64">
        <f t="shared" si="3"/>
        <v>-4.6561817752634365E-3</v>
      </c>
      <c r="AJ12" s="64">
        <f t="shared" si="4"/>
        <v>-1.4819916527777362E-2</v>
      </c>
      <c r="AK12" s="64">
        <f t="shared" si="5"/>
        <v>-1.0833253357502379E-2</v>
      </c>
      <c r="AL12" s="64">
        <f t="shared" si="6"/>
        <v>-9.7380491515204008E-3</v>
      </c>
      <c r="AM12" s="64">
        <f t="shared" si="7"/>
        <v>-1.6079367465240001E-3</v>
      </c>
      <c r="AN12" s="64">
        <f t="shared" si="8"/>
        <v>-4.2258498771505996E-2</v>
      </c>
      <c r="AO12" s="64">
        <f t="shared" si="9"/>
        <v>-8.40077439287964E-3</v>
      </c>
    </row>
    <row r="13" spans="1:41" x14ac:dyDescent="0.2">
      <c r="A13" s="4">
        <v>11</v>
      </c>
      <c r="B13" s="6" t="s">
        <v>48</v>
      </c>
      <c r="C13" s="15"/>
      <c r="D13" s="15">
        <f>LN(V!D13/V!C13)</f>
        <v>-8.2918269855717444E-2</v>
      </c>
      <c r="E13" s="15">
        <f>LN(V!E13/V!D13)</f>
        <v>-0.30150250925899547</v>
      </c>
      <c r="F13" s="15">
        <f>LN(V!F13/V!E13)</f>
        <v>-5.6648623585921772E-2</v>
      </c>
      <c r="G13" s="15">
        <f>LN(V!G13/V!F13)</f>
        <v>-0.22186795905545914</v>
      </c>
      <c r="H13" s="15">
        <f>LN(V!H13/V!G13)</f>
        <v>0.40193728898126324</v>
      </c>
      <c r="I13" s="15">
        <f>LN(V!I13/V!H13)</f>
        <v>-0.14252628025367539</v>
      </c>
      <c r="J13" s="15">
        <f>LN(V!J13/V!I13)</f>
        <v>-0.24053801846605991</v>
      </c>
      <c r="K13" s="15">
        <f>LN(V!K13/V!J13)</f>
        <v>0.3284945531487905</v>
      </c>
      <c r="L13" s="15">
        <f>LN(V!L13/V!K13)</f>
        <v>-2.1462210515982714E-2</v>
      </c>
      <c r="M13" s="15">
        <f>LN(V!M13/V!L13)</f>
        <v>-0.69201856884261137</v>
      </c>
      <c r="N13" s="15">
        <f>LN(V!N13/V!M13)</f>
        <v>-0.35107565192585161</v>
      </c>
      <c r="O13" s="15">
        <f>LN(V!O13/V!N13)</f>
        <v>0.56038437738226321</v>
      </c>
      <c r="P13" s="15">
        <f>LN(V!P13/V!O13)</f>
        <v>1.4463044663600301E-2</v>
      </c>
      <c r="Q13" s="15">
        <f>LN(V!Q13/V!P13)</f>
        <v>-0.16447192334697111</v>
      </c>
      <c r="R13" s="15">
        <f>LN(V!R13/V!Q13)</f>
        <v>-0.36749616414425318</v>
      </c>
      <c r="S13" s="15">
        <f>LN(V!S13/V!R13)</f>
        <v>0.11728877192511253</v>
      </c>
      <c r="T13" s="15">
        <f>LN(V!T13/V!S13)</f>
        <v>-0.43348868259239093</v>
      </c>
      <c r="U13" s="15">
        <f>LN(V!U13/V!T13)</f>
        <v>9.5917165089319009E-2</v>
      </c>
      <c r="V13" s="15">
        <f>LN(V!V13/V!U13)</f>
        <v>-0.5050414540452296</v>
      </c>
      <c r="W13" s="15">
        <f>LN(V!W13/V!V13)</f>
        <v>-0.11702282744721938</v>
      </c>
      <c r="X13" s="15">
        <f>LN(V!X13/V!W13)</f>
        <v>0.42195268341064479</v>
      </c>
      <c r="Y13" s="15">
        <f>LN(V!Y13/V!X13)</f>
        <v>0.10318243953134149</v>
      </c>
      <c r="Z13" s="15">
        <f>LN(V!Z13/V!Y13)</f>
        <v>0.14623662596510556</v>
      </c>
      <c r="AA13" s="15">
        <f>LN(V!AA13/V!Z13)</f>
        <v>-0.10700580919985464</v>
      </c>
      <c r="AB13" s="15">
        <f>LN(V!AB13/V!AA13)</f>
        <v>9.8722021732792861E-2</v>
      </c>
      <c r="AC13" s="15">
        <f>LN(V!AC13/V!AB13)</f>
        <v>0.34312001716641632</v>
      </c>
      <c r="AD13" s="15">
        <f>LN(V!AD13/V!AC13)</f>
        <v>-0.29151388734715961</v>
      </c>
      <c r="AF13" s="64">
        <f t="shared" si="0"/>
        <v>-6.4121616634557704E-2</v>
      </c>
      <c r="AG13" s="64">
        <f t="shared" si="1"/>
        <v>-0.19531997932034301</v>
      </c>
      <c r="AH13" s="64">
        <f t="shared" si="2"/>
        <v>3.2033621295950339E-2</v>
      </c>
      <c r="AI13" s="64">
        <f t="shared" si="3"/>
        <v>-0.10753662311697521</v>
      </c>
      <c r="AJ13" s="64">
        <f t="shared" si="4"/>
        <v>0.11685105903916031</v>
      </c>
      <c r="AK13" s="64">
        <f t="shared" si="5"/>
        <v>-8.1643179012196337E-2</v>
      </c>
      <c r="AL13" s="64">
        <f t="shared" si="6"/>
        <v>4.6572179610925579E-3</v>
      </c>
      <c r="AM13" s="64">
        <f t="shared" si="7"/>
        <v>-4.9408732411035453E-2</v>
      </c>
      <c r="AN13" s="64">
        <f t="shared" si="8"/>
        <v>0.2209210194496046</v>
      </c>
      <c r="AO13" s="64">
        <f t="shared" si="9"/>
        <v>-4.3618707747353068E-2</v>
      </c>
    </row>
    <row r="14" spans="1:41" x14ac:dyDescent="0.2">
      <c r="A14" s="4">
        <v>12</v>
      </c>
      <c r="B14" s="6" t="s">
        <v>49</v>
      </c>
      <c r="C14" s="15"/>
      <c r="D14" s="15">
        <f>LN(V!D14/V!C14)</f>
        <v>2.4901303297009882E-2</v>
      </c>
      <c r="E14" s="15">
        <f>LN(V!E14/V!D14)</f>
        <v>1.5897166022990697E-2</v>
      </c>
      <c r="F14" s="15">
        <f>LN(V!F14/V!E14)</f>
        <v>-1.2758591130339099E-2</v>
      </c>
      <c r="G14" s="15">
        <f>LN(V!G14/V!F14)</f>
        <v>1.876704645227336E-2</v>
      </c>
      <c r="H14" s="15">
        <f>LN(V!H14/V!G14)</f>
        <v>-3.9081333895053666E-2</v>
      </c>
      <c r="I14" s="15">
        <f>LN(V!I14/V!H14)</f>
        <v>1.6864260095374019E-3</v>
      </c>
      <c r="J14" s="15">
        <f>LN(V!J14/V!I14)</f>
        <v>-4.8486075594318556E-2</v>
      </c>
      <c r="K14" s="15">
        <f>LN(V!K14/V!J14)</f>
        <v>-5.1329166629894132E-2</v>
      </c>
      <c r="L14" s="15">
        <f>LN(V!L14/V!K14)</f>
        <v>-5.7946606465729224E-2</v>
      </c>
      <c r="M14" s="15">
        <f>LN(V!M14/V!L14)</f>
        <v>-4.1732249070105219E-2</v>
      </c>
      <c r="N14" s="15">
        <f>LN(V!N14/V!M14)</f>
        <v>-0.15200957524402883</v>
      </c>
      <c r="O14" s="15">
        <f>LN(V!O14/V!N14)</f>
        <v>-7.2386118515864128E-2</v>
      </c>
      <c r="P14" s="15">
        <f>LN(V!P14/V!O14)</f>
        <v>-3.3825994045224968E-2</v>
      </c>
      <c r="Q14" s="15">
        <f>LN(V!Q14/V!P14)</f>
        <v>-9.6818897895548251E-3</v>
      </c>
      <c r="R14" s="15">
        <f>LN(V!R14/V!Q14)</f>
        <v>-6.2177254744391383E-2</v>
      </c>
      <c r="S14" s="15">
        <f>LN(V!S14/V!R14)</f>
        <v>-7.6872364503931312E-2</v>
      </c>
      <c r="T14" s="15">
        <f>LN(V!T14/V!S14)</f>
        <v>-0.24819742372876083</v>
      </c>
      <c r="U14" s="15">
        <f>LN(V!U14/V!T14)</f>
        <v>2.4370632073767867E-2</v>
      </c>
      <c r="V14" s="15">
        <f>LN(V!V14/V!U14)</f>
        <v>5.5948069371509635E-3</v>
      </c>
      <c r="W14" s="15">
        <f>LN(V!W14/V!V14)</f>
        <v>-1.3852205819880874E-2</v>
      </c>
      <c r="X14" s="15">
        <f>LN(V!X14/V!W14)</f>
        <v>-8.7956103679886558E-2</v>
      </c>
      <c r="Y14" s="15">
        <f>LN(V!Y14/V!X14)</f>
        <v>6.4313824994008109E-3</v>
      </c>
      <c r="Z14" s="15">
        <f>LN(V!Z14/V!Y14)</f>
        <v>-0.11813173686612742</v>
      </c>
      <c r="AA14" s="15">
        <f>LN(V!AA14/V!Z14)</f>
        <v>-0.12233995494835896</v>
      </c>
      <c r="AB14" s="15">
        <f>LN(V!AB14/V!AA14)</f>
        <v>-6.4412537303542891E-2</v>
      </c>
      <c r="AC14" s="15">
        <f>LN(V!AC14/V!AB14)</f>
        <v>-0.16463734431347032</v>
      </c>
      <c r="AD14" s="15">
        <f>LN(V!AD14/V!AC14)</f>
        <v>-6.9609543928255149E-2</v>
      </c>
      <c r="AF14" s="64">
        <f t="shared" si="0"/>
        <v>-3.0978573081182617E-3</v>
      </c>
      <c r="AG14" s="64">
        <f t="shared" si="1"/>
        <v>-7.0300734600815193E-2</v>
      </c>
      <c r="AH14" s="64">
        <f t="shared" si="2"/>
        <v>-5.0988724319793323E-2</v>
      </c>
      <c r="AI14" s="64">
        <f t="shared" si="3"/>
        <v>-6.4008058843521884E-2</v>
      </c>
      <c r="AJ14" s="64">
        <f t="shared" si="4"/>
        <v>-9.2618038186419754E-2</v>
      </c>
      <c r="AK14" s="64">
        <f t="shared" si="5"/>
        <v>-6.0644729460304261E-2</v>
      </c>
      <c r="AL14" s="64">
        <f t="shared" si="6"/>
        <v>-7.8313048514970826E-2</v>
      </c>
      <c r="AM14" s="64">
        <f t="shared" si="7"/>
        <v>-6.9260075441586882E-2</v>
      </c>
      <c r="AN14" s="64">
        <f t="shared" si="8"/>
        <v>-0.11452494080850661</v>
      </c>
      <c r="AO14" s="64">
        <f t="shared" si="9"/>
        <v>-5.6202682651733692E-2</v>
      </c>
    </row>
    <row r="15" spans="1:41" x14ac:dyDescent="0.2">
      <c r="A15" s="4">
        <v>13</v>
      </c>
      <c r="B15" s="6" t="s">
        <v>50</v>
      </c>
      <c r="C15" s="15"/>
      <c r="D15" s="15">
        <f>LN(V!D15/V!C15)</f>
        <v>-4.1136484823874775E-2</v>
      </c>
      <c r="E15" s="15">
        <f>LN(V!E15/V!D15)</f>
        <v>-6.3242026877581306E-2</v>
      </c>
      <c r="F15" s="15">
        <f>LN(V!F15/V!E15)</f>
        <v>-7.3932166659461854E-2</v>
      </c>
      <c r="G15" s="15">
        <f>LN(V!G15/V!F15)</f>
        <v>-8.142050520483049E-2</v>
      </c>
      <c r="H15" s="15">
        <f>LN(V!H15/V!G15)</f>
        <v>-0.18189725790285219</v>
      </c>
      <c r="I15" s="15">
        <f>LN(V!I15/V!H15)</f>
        <v>-9.6929567713765735E-2</v>
      </c>
      <c r="J15" s="15">
        <f>LN(V!J15/V!I15)</f>
        <v>-0.15170476311215306</v>
      </c>
      <c r="K15" s="15">
        <f>LN(V!K15/V!J15)</f>
        <v>-0.10612981816676018</v>
      </c>
      <c r="L15" s="15">
        <f>LN(V!L15/V!K15)</f>
        <v>-3.5627314415783561E-2</v>
      </c>
      <c r="M15" s="15">
        <f>LN(V!M15/V!L15)</f>
        <v>-5.043979006361634E-2</v>
      </c>
      <c r="N15" s="15">
        <f>LN(V!N15/V!M15)</f>
        <v>-0.10565006040336734</v>
      </c>
      <c r="O15" s="15">
        <f>LN(V!O15/V!N15)</f>
        <v>-1.3494700350665372E-2</v>
      </c>
      <c r="P15" s="15">
        <f>LN(V!P15/V!O15)</f>
        <v>1.7460920441411745E-2</v>
      </c>
      <c r="Q15" s="15">
        <f>LN(V!Q15/V!P15)</f>
        <v>-3.1788663626035829E-2</v>
      </c>
      <c r="R15" s="15">
        <f>LN(V!R15/V!Q15)</f>
        <v>-0.22991873564937021</v>
      </c>
      <c r="S15" s="15">
        <f>LN(V!S15/V!R15)</f>
        <v>-3.5352418383315078E-2</v>
      </c>
      <c r="T15" s="15">
        <f>LN(V!T15/V!S15)</f>
        <v>4.4292271144806654E-2</v>
      </c>
      <c r="U15" s="15">
        <f>LN(V!U15/V!T15)</f>
        <v>-2.2564919803688775E-4</v>
      </c>
      <c r="V15" s="15">
        <f>LN(V!V15/V!U15)</f>
        <v>-5.7004082724255729E-2</v>
      </c>
      <c r="W15" s="15">
        <f>LN(V!W15/V!V15)</f>
        <v>1.5398953211501266E-3</v>
      </c>
      <c r="X15" s="15">
        <f>LN(V!X15/V!W15)</f>
        <v>0.12334864854489734</v>
      </c>
      <c r="Y15" s="15">
        <f>LN(V!Y15/V!X15)</f>
        <v>-0.16891013385461423</v>
      </c>
      <c r="Z15" s="15">
        <f>LN(V!Z15/V!Y15)</f>
        <v>-3.2934725027380735E-2</v>
      </c>
      <c r="AA15" s="15">
        <f>LN(V!AA15/V!Z15)</f>
        <v>8.6524175838018538E-2</v>
      </c>
      <c r="AB15" s="15">
        <f>LN(V!AB15/V!AA15)</f>
        <v>-8.8468968516826219E-3</v>
      </c>
      <c r="AC15" s="15">
        <f>LN(V!AC15/V!AB15)</f>
        <v>-9.5604564115891869E-2</v>
      </c>
      <c r="AD15" s="15">
        <f>LN(V!AD15/V!AC15)</f>
        <v>-8.8830042362384121E-2</v>
      </c>
      <c r="AF15" s="64">
        <f t="shared" si="0"/>
        <v>-9.9484304871698306E-2</v>
      </c>
      <c r="AG15" s="64">
        <f t="shared" si="1"/>
        <v>-8.9910349232336081E-2</v>
      </c>
      <c r="AH15" s="64">
        <f t="shared" si="2"/>
        <v>-5.8618719513594951E-2</v>
      </c>
      <c r="AI15" s="64">
        <f t="shared" si="3"/>
        <v>2.2390216617712299E-2</v>
      </c>
      <c r="AJ15" s="64">
        <f t="shared" si="4"/>
        <v>-4.3954428802310187E-2</v>
      </c>
      <c r="AK15" s="64">
        <f t="shared" si="5"/>
        <v>-7.4264534372965513E-2</v>
      </c>
      <c r="AL15" s="64">
        <f t="shared" si="6"/>
        <v>-1.0782106092298942E-2</v>
      </c>
      <c r="AM15" s="64">
        <f t="shared" si="7"/>
        <v>-4.2119999442686608E-4</v>
      </c>
      <c r="AN15" s="64">
        <f t="shared" si="8"/>
        <v>-5.2225730483787244E-2</v>
      </c>
      <c r="AO15" s="64">
        <f t="shared" si="9"/>
        <v>-5.3915517160445445E-2</v>
      </c>
    </row>
    <row r="16" spans="1:41" x14ac:dyDescent="0.2">
      <c r="A16" s="4">
        <v>14</v>
      </c>
      <c r="B16" s="6" t="s">
        <v>51</v>
      </c>
      <c r="C16" s="15"/>
      <c r="D16" s="15">
        <f>LN(V!D16/V!C16)</f>
        <v>-2.2544129332278014E-2</v>
      </c>
      <c r="E16" s="15">
        <f>LN(V!E16/V!D16)</f>
        <v>-1.3657472759338036E-3</v>
      </c>
      <c r="F16" s="15">
        <f>LN(V!F16/V!E16)</f>
        <v>9.3629071519683589E-4</v>
      </c>
      <c r="G16" s="15">
        <f>LN(V!G16/V!F16)</f>
        <v>-4.5389957727452343E-2</v>
      </c>
      <c r="H16" s="15">
        <f>LN(V!H16/V!G16)</f>
        <v>3.1417173006954111E-2</v>
      </c>
      <c r="I16" s="15">
        <f>LN(V!I16/V!H16)</f>
        <v>-5.2259459902239298E-2</v>
      </c>
      <c r="J16" s="15">
        <f>LN(V!J16/V!I16)</f>
        <v>-0.18964416603919015</v>
      </c>
      <c r="K16" s="15">
        <f>LN(V!K16/V!J16)</f>
        <v>-5.3103647645074109E-2</v>
      </c>
      <c r="L16" s="15">
        <f>LN(V!L16/V!K16)</f>
        <v>-5.6534989709039571E-2</v>
      </c>
      <c r="M16" s="15">
        <f>LN(V!M16/V!L16)</f>
        <v>-0.11535770189638667</v>
      </c>
      <c r="N16" s="15">
        <f>LN(V!N16/V!M16)</f>
        <v>1.8599524040240061E-2</v>
      </c>
      <c r="O16" s="15">
        <f>LN(V!O16/V!N16)</f>
        <v>-4.2464054191080486E-3</v>
      </c>
      <c r="P16" s="15">
        <f>LN(V!P16/V!O16)</f>
        <v>-0.12520628463452071</v>
      </c>
      <c r="Q16" s="15">
        <f>LN(V!Q16/V!P16)</f>
        <v>-2.0017681820817684E-2</v>
      </c>
      <c r="R16" s="15">
        <f>LN(V!R16/V!Q16)</f>
        <v>5.5893635281640021E-2</v>
      </c>
      <c r="S16" s="15">
        <f>LN(V!S16/V!R16)</f>
        <v>1.3779074263466166E-2</v>
      </c>
      <c r="T16" s="15">
        <f>LN(V!T16/V!S16)</f>
        <v>-0.24319134389387848</v>
      </c>
      <c r="U16" s="15">
        <f>LN(V!U16/V!T16)</f>
        <v>0.24006186296710036</v>
      </c>
      <c r="V16" s="15">
        <f>LN(V!V16/V!U16)</f>
        <v>-0.11035239081749293</v>
      </c>
      <c r="W16" s="15">
        <f>LN(V!W16/V!V16)</f>
        <v>-0.20765749801348612</v>
      </c>
      <c r="X16" s="15">
        <f>LN(V!X16/V!W16)</f>
        <v>0.11345132951630628</v>
      </c>
      <c r="Y16" s="15">
        <f>LN(V!Y16/V!X16)</f>
        <v>-9.2473094710159381E-2</v>
      </c>
      <c r="Z16" s="15">
        <f>LN(V!Z16/V!Y16)</f>
        <v>7.9160852807333232E-2</v>
      </c>
      <c r="AA16" s="15">
        <f>LN(V!AA16/V!Z16)</f>
        <v>0.14907747801526855</v>
      </c>
      <c r="AB16" s="15">
        <f>LN(V!AB16/V!AA16)</f>
        <v>-2.3647657761798578E-2</v>
      </c>
      <c r="AC16" s="15">
        <f>LN(V!AC16/V!AB16)</f>
        <v>-0.2716678741198803</v>
      </c>
      <c r="AD16" s="15">
        <f>LN(V!AD16/V!AC16)</f>
        <v>-4.2159258333096068E-3</v>
      </c>
      <c r="AF16" s="64">
        <f t="shared" si="0"/>
        <v>-1.3332340236694901E-2</v>
      </c>
      <c r="AG16" s="64">
        <f t="shared" si="1"/>
        <v>-7.9208196249890089E-2</v>
      </c>
      <c r="AH16" s="64">
        <f t="shared" si="2"/>
        <v>-1.5959532465868047E-2</v>
      </c>
      <c r="AI16" s="64">
        <f t="shared" si="3"/>
        <v>-4.1537608048290174E-2</v>
      </c>
      <c r="AJ16" s="64">
        <f t="shared" si="4"/>
        <v>-3.1910059153847301E-2</v>
      </c>
      <c r="AK16" s="64">
        <f t="shared" si="5"/>
        <v>-4.7583864357879056E-2</v>
      </c>
      <c r="AL16" s="64">
        <f t="shared" si="6"/>
        <v>-3.6723833601068734E-2</v>
      </c>
      <c r="AM16" s="64">
        <f t="shared" si="7"/>
        <v>-8.9903505161260562E-3</v>
      </c>
      <c r="AN16" s="64">
        <f t="shared" si="8"/>
        <v>-0.14765776594083943</v>
      </c>
      <c r="AO16" s="64">
        <f t="shared" si="9"/>
        <v>-3.6389547230918112E-2</v>
      </c>
    </row>
    <row r="17" spans="1:41" x14ac:dyDescent="0.2">
      <c r="A17" s="4">
        <v>15</v>
      </c>
      <c r="B17" s="6" t="s">
        <v>52</v>
      </c>
      <c r="C17" s="15"/>
      <c r="D17" s="15">
        <f>LN(V!D17/V!C17)</f>
        <v>-0.1393256419692227</v>
      </c>
      <c r="E17" s="15">
        <f>LN(V!E17/V!D17)</f>
        <v>9.1474091169901225E-2</v>
      </c>
      <c r="F17" s="15">
        <f>LN(V!F17/V!E17)</f>
        <v>5.8533742714591153E-4</v>
      </c>
      <c r="G17" s="15">
        <f>LN(V!G17/V!F17)</f>
        <v>-5.4420488684419441E-2</v>
      </c>
      <c r="H17" s="15">
        <f>LN(V!H17/V!G17)</f>
        <v>-2.7661886021551588E-3</v>
      </c>
      <c r="I17" s="15">
        <f>LN(V!I17/V!H17)</f>
        <v>7.3768740347141676E-2</v>
      </c>
      <c r="J17" s="15">
        <f>LN(V!J17/V!I17)</f>
        <v>-1.5900340853818154E-2</v>
      </c>
      <c r="K17" s="15">
        <f>LN(V!K17/V!J17)</f>
        <v>-4.6565720110943412E-2</v>
      </c>
      <c r="L17" s="15">
        <f>LN(V!L17/V!K17)</f>
        <v>3.9643927461633435E-2</v>
      </c>
      <c r="M17" s="15">
        <f>LN(V!M17/V!L17)</f>
        <v>5.467678687122754E-2</v>
      </c>
      <c r="N17" s="15">
        <f>LN(V!N17/V!M17)</f>
        <v>9.9508996878780634E-2</v>
      </c>
      <c r="O17" s="15">
        <f>LN(V!O17/V!N17)</f>
        <v>-7.2043185545541524E-2</v>
      </c>
      <c r="P17" s="15">
        <f>LN(V!P17/V!O17)</f>
        <v>-0.192735868552041</v>
      </c>
      <c r="Q17" s="15">
        <f>LN(V!Q17/V!P17)</f>
        <v>2.2742353957211258E-2</v>
      </c>
      <c r="R17" s="15">
        <f>LN(V!R17/V!Q17)</f>
        <v>-0.14701830408978009</v>
      </c>
      <c r="S17" s="15">
        <f>LN(V!S17/V!R17)</f>
        <v>0.13511135809970437</v>
      </c>
      <c r="T17" s="15">
        <f>LN(V!T17/V!S17)</f>
        <v>1.373909825896932E-2</v>
      </c>
      <c r="U17" s="15">
        <f>LN(V!U17/V!T17)</f>
        <v>-9.0424677096306985E-2</v>
      </c>
      <c r="V17" s="15">
        <f>LN(V!V17/V!U17)</f>
        <v>4.6937774543873725E-2</v>
      </c>
      <c r="W17" s="15">
        <f>LN(V!W17/V!V17)</f>
        <v>-7.0051439824170836E-2</v>
      </c>
      <c r="X17" s="15">
        <f>LN(V!X17/V!W17)</f>
        <v>9.2719283036297589E-2</v>
      </c>
      <c r="Y17" s="15">
        <f>LN(V!Y17/V!X17)</f>
        <v>3.8815566003912345E-2</v>
      </c>
      <c r="Z17" s="15">
        <f>LN(V!Z17/V!Y17)</f>
        <v>2.9888074411707828E-2</v>
      </c>
      <c r="AA17" s="15">
        <f>LN(V!AA17/V!Z17)</f>
        <v>-2.962904620834798E-2</v>
      </c>
      <c r="AB17" s="15">
        <f>LN(V!AB17/V!AA17)</f>
        <v>5.0325158786488425E-2</v>
      </c>
      <c r="AC17" s="15">
        <f>LN(V!AC17/V!AB17)</f>
        <v>-0.18292718209772552</v>
      </c>
      <c r="AD17" s="15">
        <f>LN(V!AD17/V!AC17)</f>
        <v>9.5738787561491928E-2</v>
      </c>
      <c r="AF17" s="64">
        <f t="shared" si="0"/>
        <v>2.172829833152284E-2</v>
      </c>
      <c r="AG17" s="64">
        <f t="shared" si="1"/>
        <v>2.6272730049376008E-2</v>
      </c>
      <c r="AH17" s="64">
        <f t="shared" si="2"/>
        <v>-5.0788729226089402E-2</v>
      </c>
      <c r="AI17" s="64">
        <f t="shared" si="3"/>
        <v>-1.4159922162674365E-3</v>
      </c>
      <c r="AJ17" s="64">
        <f t="shared" si="4"/>
        <v>-1.870548582079298E-2</v>
      </c>
      <c r="AK17" s="64">
        <f t="shared" si="5"/>
        <v>-1.2257999588356694E-2</v>
      </c>
      <c r="AL17" s="64">
        <f t="shared" si="6"/>
        <v>-1.0060739018530208E-2</v>
      </c>
      <c r="AM17" s="64">
        <f t="shared" si="7"/>
        <v>3.9993291407418759E-3</v>
      </c>
      <c r="AN17" s="64">
        <f t="shared" si="8"/>
        <v>-6.6301011655618552E-2</v>
      </c>
      <c r="AO17" s="64">
        <f t="shared" si="9"/>
        <v>-4.5818357764501935E-3</v>
      </c>
    </row>
    <row r="18" spans="1:41" x14ac:dyDescent="0.2">
      <c r="A18" s="4">
        <v>16</v>
      </c>
      <c r="B18" s="6" t="s">
        <v>53</v>
      </c>
      <c r="C18" s="15"/>
      <c r="D18" s="15">
        <f>LN(V!D18/V!C18)</f>
        <v>0.20142047937706586</v>
      </c>
      <c r="E18" s="15">
        <f>LN(V!E18/V!D18)</f>
        <v>-0.10825879678072439</v>
      </c>
      <c r="F18" s="15">
        <f>LN(V!F18/V!E18)</f>
        <v>-3.8226688983977589E-2</v>
      </c>
      <c r="G18" s="15">
        <f>LN(V!G18/V!F18)</f>
        <v>1.6818020972137998E-2</v>
      </c>
      <c r="H18" s="15">
        <f>LN(V!H18/V!G18)</f>
        <v>-7.6340749606704436E-2</v>
      </c>
      <c r="I18" s="15">
        <f>LN(V!I18/V!H18)</f>
        <v>2.0915444668516987E-2</v>
      </c>
      <c r="J18" s="15">
        <f>LN(V!J18/V!I18)</f>
        <v>-0.14408642424881046</v>
      </c>
      <c r="K18" s="15">
        <f>LN(V!K18/V!J18)</f>
        <v>-0.1075460854478625</v>
      </c>
      <c r="L18" s="15">
        <f>LN(V!L18/V!K18)</f>
        <v>-6.0968332352645788E-2</v>
      </c>
      <c r="M18" s="15">
        <f>LN(V!M18/V!L18)</f>
        <v>-2.38124399066416E-2</v>
      </c>
      <c r="N18" s="15">
        <f>LN(V!N18/V!M18)</f>
        <v>4.0513070405649769E-2</v>
      </c>
      <c r="O18" s="15">
        <f>LN(V!O18/V!N18)</f>
        <v>-3.6508274589731042E-2</v>
      </c>
      <c r="P18" s="15">
        <f>LN(V!P18/V!O18)</f>
        <v>6.3127597272285133E-2</v>
      </c>
      <c r="Q18" s="15">
        <f>LN(V!Q18/V!P18)</f>
        <v>-9.3908184602132891E-2</v>
      </c>
      <c r="R18" s="15">
        <f>LN(V!R18/V!Q18)</f>
        <v>-0.25001360149470847</v>
      </c>
      <c r="S18" s="15">
        <f>LN(V!S18/V!R18)</f>
        <v>8.9770661879924607E-2</v>
      </c>
      <c r="T18" s="15">
        <f>LN(V!T18/V!S18)</f>
        <v>-2.5356442064073999E-2</v>
      </c>
      <c r="U18" s="15">
        <f>LN(V!U18/V!T18)</f>
        <v>-0.11175883804679922</v>
      </c>
      <c r="V18" s="15">
        <f>LN(V!V18/V!U18)</f>
        <v>7.8516896315731374E-2</v>
      </c>
      <c r="W18" s="15">
        <f>LN(V!W18/V!V18)</f>
        <v>7.4810224612611415E-2</v>
      </c>
      <c r="X18" s="15">
        <f>LN(V!X18/V!W18)</f>
        <v>0.19391568284732827</v>
      </c>
      <c r="Y18" s="15">
        <f>LN(V!Y18/V!X18)</f>
        <v>1.7212743103267598E-2</v>
      </c>
      <c r="Z18" s="15">
        <f>LN(V!Z18/V!Y18)</f>
        <v>4.7405887764854153E-2</v>
      </c>
      <c r="AA18" s="15">
        <f>LN(V!AA18/V!Z18)</f>
        <v>4.7646252133938784E-2</v>
      </c>
      <c r="AB18" s="15">
        <f>LN(V!AB18/V!AA18)</f>
        <v>-8.4973709584267698E-2</v>
      </c>
      <c r="AC18" s="15">
        <f>LN(V!AC18/V!AB18)</f>
        <v>-0.16391875531883446</v>
      </c>
      <c r="AD18" s="15">
        <f>LN(V!AD18/V!AC18)</f>
        <v>7.4337855990888588E-2</v>
      </c>
      <c r="AF18" s="64">
        <f t="shared" si="0"/>
        <v>-3.7018553946150286E-2</v>
      </c>
      <c r="AG18" s="64">
        <f t="shared" si="1"/>
        <v>-5.918004231006211E-2</v>
      </c>
      <c r="AH18" s="64">
        <f t="shared" si="2"/>
        <v>-4.550636030687253E-2</v>
      </c>
      <c r="AI18" s="64">
        <f t="shared" si="3"/>
        <v>4.2025504732959573E-2</v>
      </c>
      <c r="AJ18" s="64">
        <f t="shared" si="4"/>
        <v>-2.7325516380208324E-2</v>
      </c>
      <c r="AK18" s="64">
        <f t="shared" si="5"/>
        <v>-5.2343201308467327E-2</v>
      </c>
      <c r="AL18" s="64">
        <f t="shared" si="6"/>
        <v>7.3499941763756262E-3</v>
      </c>
      <c r="AM18" s="64">
        <f t="shared" si="7"/>
        <v>4.0299050833357303E-2</v>
      </c>
      <c r="AN18" s="64">
        <f t="shared" si="8"/>
        <v>-0.12444623245155108</v>
      </c>
      <c r="AO18" s="64">
        <f t="shared" si="9"/>
        <v>-2.5400993642066733E-2</v>
      </c>
    </row>
    <row r="19" spans="1:41" x14ac:dyDescent="0.2">
      <c r="A19" s="4">
        <v>17</v>
      </c>
      <c r="B19" s="6" t="s">
        <v>54</v>
      </c>
      <c r="C19" s="15"/>
      <c r="D19" s="15">
        <f>LN(V!D19/V!C19)</f>
        <v>2.6692629114696966E-2</v>
      </c>
      <c r="E19" s="15">
        <f>LN(V!E19/V!D19)</f>
        <v>-3.9995258815219523E-2</v>
      </c>
      <c r="F19" s="15">
        <f>LN(V!F19/V!E19)</f>
        <v>-1.788607799282791E-2</v>
      </c>
      <c r="G19" s="15">
        <f>LN(V!G19/V!F19)</f>
        <v>1.6674024705661854E-2</v>
      </c>
      <c r="H19" s="15">
        <f>LN(V!H19/V!G19)</f>
        <v>6.4539574513720763E-2</v>
      </c>
      <c r="I19" s="15">
        <f>LN(V!I19/V!H19)</f>
        <v>-9.8939689189649849E-2</v>
      </c>
      <c r="J19" s="15">
        <f>LN(V!J19/V!I19)</f>
        <v>-4.2069909148291916E-2</v>
      </c>
      <c r="K19" s="15">
        <f>LN(V!K19/V!J19)</f>
        <v>5.2488997335509387E-2</v>
      </c>
      <c r="L19" s="15">
        <f>LN(V!L19/V!K19)</f>
        <v>-4.3567879075693143E-2</v>
      </c>
      <c r="M19" s="15">
        <f>LN(V!M19/V!L19)</f>
        <v>1.3934669277314507E-2</v>
      </c>
      <c r="N19" s="15">
        <f>LN(V!N19/V!M19)</f>
        <v>-0.15350951210551458</v>
      </c>
      <c r="O19" s="15">
        <f>LN(V!O19/V!N19)</f>
        <v>-3.122914875276657E-2</v>
      </c>
      <c r="P19" s="15">
        <f>LN(V!P19/V!O19)</f>
        <v>5.2813775737634606E-2</v>
      </c>
      <c r="Q19" s="15">
        <f>LN(V!Q19/V!P19)</f>
        <v>1.8045459933763712E-2</v>
      </c>
      <c r="R19" s="15">
        <f>LN(V!R19/V!Q19)</f>
        <v>-0.19781689867507482</v>
      </c>
      <c r="S19" s="15">
        <f>LN(V!S19/V!R19)</f>
        <v>0.10901213184202896</v>
      </c>
      <c r="T19" s="15">
        <f>LN(V!T19/V!S19)</f>
        <v>-9.9169992485438646E-2</v>
      </c>
      <c r="U19" s="15">
        <f>LN(V!U19/V!T19)</f>
        <v>-5.7688624404984526E-2</v>
      </c>
      <c r="V19" s="15">
        <f>LN(V!V19/V!U19)</f>
        <v>-0.12130237630696604</v>
      </c>
      <c r="W19" s="15">
        <f>LN(V!W19/V!V19)</f>
        <v>4.3816194307516411E-2</v>
      </c>
      <c r="X19" s="15">
        <f>LN(V!X19/V!W19)</f>
        <v>3.5381566517082449E-2</v>
      </c>
      <c r="Y19" s="15">
        <f>LN(V!Y19/V!X19)</f>
        <v>0.1981015240884961</v>
      </c>
      <c r="Z19" s="15">
        <f>LN(V!Z19/V!Y19)</f>
        <v>3.0880289146351411E-3</v>
      </c>
      <c r="AA19" s="15">
        <f>LN(V!AA19/V!Z19)</f>
        <v>4.9947342610602088E-2</v>
      </c>
      <c r="AB19" s="15">
        <f>LN(V!AB19/V!AA19)</f>
        <v>2.0261185139821929E-2</v>
      </c>
      <c r="AC19" s="15">
        <f>LN(V!AC19/V!AB19)</f>
        <v>0.1174757551966339</v>
      </c>
      <c r="AD19" s="15">
        <f>LN(V!AD19/V!AC19)</f>
        <v>0.14822141170681311</v>
      </c>
      <c r="AF19" s="64">
        <f t="shared" si="0"/>
        <v>-1.5121485355662934E-2</v>
      </c>
      <c r="AG19" s="64">
        <f t="shared" si="1"/>
        <v>-3.4544726743335155E-2</v>
      </c>
      <c r="AH19" s="64">
        <f t="shared" si="2"/>
        <v>-9.8349359828828198E-3</v>
      </c>
      <c r="AI19" s="64">
        <f t="shared" si="3"/>
        <v>-3.9792646474558081E-2</v>
      </c>
      <c r="AJ19" s="64">
        <f t="shared" si="4"/>
        <v>7.7774767190037827E-2</v>
      </c>
      <c r="AK19" s="64">
        <f t="shared" si="5"/>
        <v>-2.2189831363108987E-2</v>
      </c>
      <c r="AL19" s="64">
        <f t="shared" si="6"/>
        <v>1.8991060357739876E-2</v>
      </c>
      <c r="AM19" s="64">
        <f t="shared" si="7"/>
        <v>6.5217079051178659E-3</v>
      </c>
      <c r="AN19" s="64">
        <f t="shared" si="8"/>
        <v>6.8868470168227919E-2</v>
      </c>
      <c r="AO19" s="64">
        <f t="shared" si="9"/>
        <v>-4.3038054732802249E-3</v>
      </c>
    </row>
    <row r="20" spans="1:41" x14ac:dyDescent="0.2">
      <c r="A20" s="4">
        <v>18</v>
      </c>
      <c r="B20" s="6" t="s">
        <v>55</v>
      </c>
      <c r="C20" s="15"/>
      <c r="D20" s="15">
        <f>LN(V!D20/V!C20)</f>
        <v>-3.6049085035641908E-2</v>
      </c>
      <c r="E20" s="15">
        <f>LN(V!E20/V!D20)</f>
        <v>3.6782234103187803E-2</v>
      </c>
      <c r="F20" s="15">
        <f>LN(V!F20/V!E20)</f>
        <v>0.11045995101235849</v>
      </c>
      <c r="G20" s="15">
        <f>LN(V!G20/V!F20)</f>
        <v>-6.0041089300013903E-3</v>
      </c>
      <c r="H20" s="15">
        <f>LN(V!H20/V!G20)</f>
        <v>3.3455873507521618E-3</v>
      </c>
      <c r="I20" s="15">
        <f>LN(V!I20/V!H20)</f>
        <v>-3.1603238372314942E-2</v>
      </c>
      <c r="J20" s="15">
        <f>LN(V!J20/V!I20)</f>
        <v>-0.10600415212042001</v>
      </c>
      <c r="K20" s="15">
        <f>LN(V!K20/V!J20)</f>
        <v>1.8009795736103153E-2</v>
      </c>
      <c r="L20" s="15">
        <f>LN(V!L20/V!K20)</f>
        <v>-2.4186229521104188E-3</v>
      </c>
      <c r="M20" s="15">
        <f>LN(V!M20/V!L20)</f>
        <v>-1.5386407094345334E-3</v>
      </c>
      <c r="N20" s="15">
        <f>LN(V!N20/V!M20)</f>
        <v>-0.2051780431192263</v>
      </c>
      <c r="O20" s="15">
        <f>LN(V!O20/V!N20)</f>
        <v>-5.1806086586343898E-2</v>
      </c>
      <c r="P20" s="15">
        <f>LN(V!P20/V!O20)</f>
        <v>-3.6483218499574747E-2</v>
      </c>
      <c r="Q20" s="15">
        <f>LN(V!Q20/V!P20)</f>
        <v>-0.25417565583445972</v>
      </c>
      <c r="R20" s="15">
        <f>LN(V!R20/V!Q20)</f>
        <v>-0.84888288404523471</v>
      </c>
      <c r="S20" s="15">
        <f>LN(V!S20/V!R20)</f>
        <v>0.42285697254743793</v>
      </c>
      <c r="T20" s="15">
        <f>LN(V!T20/V!S20)</f>
        <v>4.7228812759465479E-2</v>
      </c>
      <c r="U20" s="15">
        <f>LN(V!U20/V!T20)</f>
        <v>-0.26479740376956173</v>
      </c>
      <c r="V20" s="15">
        <f>LN(V!V20/V!U20)</f>
        <v>-9.3933854573304165E-2</v>
      </c>
      <c r="W20" s="15">
        <f>LN(V!W20/V!V20)</f>
        <v>-2.7039437883852126E-2</v>
      </c>
      <c r="X20" s="15">
        <f>LN(V!X20/V!W20)</f>
        <v>0.2205147999293787</v>
      </c>
      <c r="Y20" s="15">
        <f>LN(V!Y20/V!X20)</f>
        <v>8.9815431671430079E-2</v>
      </c>
      <c r="Z20" s="15">
        <f>LN(V!Z20/V!Y20)</f>
        <v>-0.14125799935339467</v>
      </c>
      <c r="AA20" s="15">
        <f>LN(V!AA20/V!Z20)</f>
        <v>-0.15182542107100983</v>
      </c>
      <c r="AB20" s="15">
        <f>LN(V!AB20/V!AA20)</f>
        <v>9.0699166094438052E-2</v>
      </c>
      <c r="AC20" s="15">
        <f>LN(V!AC20/V!AB20)</f>
        <v>0.15756564228866349</v>
      </c>
      <c r="AD20" s="15">
        <f>LN(V!AD20/V!AC20)</f>
        <v>0.1714438174110928</v>
      </c>
      <c r="AF20" s="64">
        <f t="shared" si="0"/>
        <v>2.2596085032796427E-2</v>
      </c>
      <c r="AG20" s="64">
        <f t="shared" si="1"/>
        <v>-5.9425932633017618E-2</v>
      </c>
      <c r="AH20" s="64">
        <f t="shared" si="2"/>
        <v>-0.15369817448363501</v>
      </c>
      <c r="AI20" s="64">
        <f t="shared" si="3"/>
        <v>-2.3605416707574774E-2</v>
      </c>
      <c r="AJ20" s="64">
        <f t="shared" si="4"/>
        <v>8.9993639260254246E-3</v>
      </c>
      <c r="AK20" s="64">
        <f t="shared" si="5"/>
        <v>-0.10656205355832631</v>
      </c>
      <c r="AL20" s="64">
        <f t="shared" si="6"/>
        <v>-7.3030263907746754E-3</v>
      </c>
      <c r="AM20" s="64">
        <f t="shared" si="7"/>
        <v>-4.0161884036356038E-2</v>
      </c>
      <c r="AN20" s="64">
        <f t="shared" si="8"/>
        <v>0.12413240419155078</v>
      </c>
      <c r="AO20" s="64">
        <f t="shared" si="9"/>
        <v>-4.1026814973081117E-2</v>
      </c>
    </row>
    <row r="21" spans="1:41" x14ac:dyDescent="0.2">
      <c r="A21" s="4">
        <v>19</v>
      </c>
      <c r="B21" s="6" t="s">
        <v>56</v>
      </c>
      <c r="C21" s="15"/>
      <c r="D21" s="15">
        <f>LN(V!D21/V!C21)</f>
        <v>1.7720437594838372E-2</v>
      </c>
      <c r="E21" s="15">
        <f>LN(V!E21/V!D21)</f>
        <v>0.20952340532954331</v>
      </c>
      <c r="F21" s="15">
        <f>LN(V!F21/V!E21)</f>
        <v>0.11017338173079688</v>
      </c>
      <c r="G21" s="15">
        <f>LN(V!G21/V!F21)</f>
        <v>-2.3525341792938435E-3</v>
      </c>
      <c r="H21" s="15">
        <f>LN(V!H21/V!G21)</f>
        <v>1.0805107885953223E-3</v>
      </c>
      <c r="I21" s="15">
        <f>LN(V!I21/V!H21)</f>
        <v>-6.6984584785087731E-2</v>
      </c>
      <c r="J21" s="15">
        <f>LN(V!J21/V!I21)</f>
        <v>0.36593756274406142</v>
      </c>
      <c r="K21" s="15">
        <f>LN(V!K21/V!J21)</f>
        <v>3.3528670114376616E-2</v>
      </c>
      <c r="L21" s="15">
        <f>LN(V!L21/V!K21)</f>
        <v>-8.2956836881645832E-2</v>
      </c>
      <c r="M21" s="15">
        <f>LN(V!M21/V!L21)</f>
        <v>-2.6542553577270582E-2</v>
      </c>
      <c r="N21" s="15">
        <f>LN(V!N21/V!M21)</f>
        <v>-1.4866136906690471E-2</v>
      </c>
      <c r="O21" s="15">
        <f>LN(V!O21/V!N21)</f>
        <v>0.14776075105823674</v>
      </c>
      <c r="P21" s="15">
        <f>LN(V!P21/V!O21)</f>
        <v>-0.10472651643262532</v>
      </c>
      <c r="Q21" s="15">
        <f>LN(V!Q21/V!P21)</f>
        <v>-0.11496186739925987</v>
      </c>
      <c r="R21" s="15">
        <f>LN(V!R21/V!Q21)</f>
        <v>-0.37338364823385894</v>
      </c>
      <c r="S21" s="15">
        <f>LN(V!S21/V!R21)</f>
        <v>0.41352629918826739</v>
      </c>
      <c r="T21" s="15">
        <f>LN(V!T21/V!S21)</f>
        <v>-0.25241117895334619</v>
      </c>
      <c r="U21" s="15">
        <f>LN(V!U21/V!T21)</f>
        <v>2.6143909657695672E-2</v>
      </c>
      <c r="V21" s="15">
        <f>LN(V!V21/V!U21)</f>
        <v>0.11214691499000551</v>
      </c>
      <c r="W21" s="15">
        <f>LN(V!W21/V!V21)</f>
        <v>-7.5845476658396194E-2</v>
      </c>
      <c r="X21" s="15">
        <f>LN(V!X21/V!W21)</f>
        <v>3.2764033342518546E-2</v>
      </c>
      <c r="Y21" s="15">
        <f>LN(V!Y21/V!X21)</f>
        <v>-0.15794856430922477</v>
      </c>
      <c r="Z21" s="15">
        <f>LN(V!Z21/V!Y21)</f>
        <v>-7.6206106522335976E-2</v>
      </c>
      <c r="AA21" s="15">
        <f>LN(V!AA21/V!Z21)</f>
        <v>9.2368057356800176E-2</v>
      </c>
      <c r="AB21" s="15">
        <f>LN(V!AB21/V!AA21)</f>
        <v>0.24844385232661065</v>
      </c>
      <c r="AC21" s="15">
        <f>LN(V!AC21/V!AB21)</f>
        <v>-0.10906224162727404</v>
      </c>
      <c r="AD21" s="15">
        <f>LN(V!AD21/V!AC21)</f>
        <v>-0.16142146119893988</v>
      </c>
      <c r="AF21" s="64">
        <f t="shared" si="0"/>
        <v>5.0288035776910801E-2</v>
      </c>
      <c r="AG21" s="64">
        <f t="shared" si="1"/>
        <v>5.5020141098566219E-2</v>
      </c>
      <c r="AH21" s="64">
        <f t="shared" si="2"/>
        <v>-6.3569963638479996E-3</v>
      </c>
      <c r="AI21" s="64">
        <f t="shared" si="3"/>
        <v>-3.1440359524304531E-2</v>
      </c>
      <c r="AJ21" s="64">
        <f t="shared" si="4"/>
        <v>-4.8100055508479289E-4</v>
      </c>
      <c r="AK21" s="64">
        <f t="shared" si="5"/>
        <v>2.4331572367359115E-2</v>
      </c>
      <c r="AL21" s="64">
        <f t="shared" si="6"/>
        <v>-1.5960680039694655E-2</v>
      </c>
      <c r="AM21" s="64">
        <f t="shared" si="7"/>
        <v>-3.7373551387035395E-2</v>
      </c>
      <c r="AN21" s="64">
        <f t="shared" si="8"/>
        <v>6.9690805349668303E-2</v>
      </c>
      <c r="AO21" s="64">
        <f t="shared" si="9"/>
        <v>1.3405964086447951E-2</v>
      </c>
    </row>
    <row r="22" spans="1:41" x14ac:dyDescent="0.2">
      <c r="A22" s="4">
        <v>20</v>
      </c>
      <c r="B22" s="6" t="s">
        <v>57</v>
      </c>
      <c r="C22" s="15"/>
      <c r="D22" s="15">
        <f>LN(V!D22/V!C22)</f>
        <v>-8.5209110864368387E-2</v>
      </c>
      <c r="E22" s="15">
        <f>LN(V!E22/V!D22)</f>
        <v>2.5840013671114024E-2</v>
      </c>
      <c r="F22" s="15">
        <f>LN(V!F22/V!E22)</f>
        <v>7.2225055679775635E-2</v>
      </c>
      <c r="G22" s="15">
        <f>LN(V!G22/V!F22)</f>
        <v>-4.6803955037456976E-2</v>
      </c>
      <c r="H22" s="15">
        <f>LN(V!H22/V!G22)</f>
        <v>6.5043358161272408E-2</v>
      </c>
      <c r="I22" s="15">
        <f>LN(V!I22/V!H22)</f>
        <v>-0.15790630275765372</v>
      </c>
      <c r="J22" s="15">
        <f>LN(V!J22/V!I22)</f>
        <v>-5.2893234236206163E-2</v>
      </c>
      <c r="K22" s="15">
        <f>LN(V!K22/V!J22)</f>
        <v>2.6422676762255844E-2</v>
      </c>
      <c r="L22" s="15">
        <f>LN(V!L22/V!K22)</f>
        <v>-3.123033415690175E-2</v>
      </c>
      <c r="M22" s="15">
        <f>LN(V!M22/V!L22)</f>
        <v>-0.14860566535536485</v>
      </c>
      <c r="N22" s="15">
        <f>LN(V!N22/V!M22)</f>
        <v>1.2184337830867238E-2</v>
      </c>
      <c r="O22" s="15">
        <f>LN(V!O22/V!N22)</f>
        <v>-8.777324622051029E-2</v>
      </c>
      <c r="P22" s="15">
        <f>LN(V!P22/V!O22)</f>
        <v>-7.3653874431820351E-2</v>
      </c>
      <c r="Q22" s="15">
        <f>LN(V!Q22/V!P22)</f>
        <v>-5.5396860196176539E-2</v>
      </c>
      <c r="R22" s="15">
        <f>LN(V!R22/V!Q22)</f>
        <v>0.24861119780533419</v>
      </c>
      <c r="S22" s="15">
        <f>LN(V!S22/V!R22)</f>
        <v>-1.1275151613043698E-2</v>
      </c>
      <c r="T22" s="15">
        <f>LN(V!T22/V!S22)</f>
        <v>-0.19692164581657959</v>
      </c>
      <c r="U22" s="15">
        <f>LN(V!U22/V!T22)</f>
        <v>0.13741664360426187</v>
      </c>
      <c r="V22" s="15">
        <f>LN(V!V22/V!U22)</f>
        <v>-4.5269914636990087E-2</v>
      </c>
      <c r="W22" s="15">
        <f>LN(V!W22/V!V22)</f>
        <v>-2.8738377512792408E-2</v>
      </c>
      <c r="X22" s="15">
        <f>LN(V!X22/V!W22)</f>
        <v>0.20502510333360205</v>
      </c>
      <c r="Y22" s="15">
        <f>LN(V!Y22/V!X22)</f>
        <v>0.1390042424361897</v>
      </c>
      <c r="Z22" s="15">
        <f>LN(V!Z22/V!Y22)</f>
        <v>-7.8179211886511515E-2</v>
      </c>
      <c r="AA22" s="15">
        <f>LN(V!AA22/V!Z22)</f>
        <v>1.6501357025555871E-2</v>
      </c>
      <c r="AB22" s="15">
        <f>LN(V!AB22/V!AA22)</f>
        <v>0.13019639167003</v>
      </c>
      <c r="AC22" s="15">
        <f>LN(V!AC22/V!AB22)</f>
        <v>0.10875231126726549</v>
      </c>
      <c r="AD22" s="15">
        <f>LN(V!AD22/V!AC22)</f>
        <v>-0.22261556921540329</v>
      </c>
      <c r="AF22" s="64">
        <f t="shared" si="0"/>
        <v>-8.3203660565897251E-3</v>
      </c>
      <c r="AG22" s="64">
        <f t="shared" si="1"/>
        <v>-3.8824443831069935E-2</v>
      </c>
      <c r="AH22" s="64">
        <f t="shared" si="2"/>
        <v>4.1024130687566636E-3</v>
      </c>
      <c r="AI22" s="64">
        <f t="shared" si="3"/>
        <v>1.4302361794300366E-2</v>
      </c>
      <c r="AJ22" s="64">
        <f t="shared" si="4"/>
        <v>6.3255018102505917E-2</v>
      </c>
      <c r="AK22" s="64">
        <f t="shared" si="5"/>
        <v>-1.7361015381156635E-2</v>
      </c>
      <c r="AL22" s="64">
        <f t="shared" si="6"/>
        <v>3.8778689948403139E-2</v>
      </c>
      <c r="AM22" s="64">
        <f t="shared" si="7"/>
        <v>1.8604774568341989E-2</v>
      </c>
      <c r="AN22" s="64">
        <f t="shared" si="8"/>
        <v>0.11947435146864774</v>
      </c>
      <c r="AO22" s="64">
        <f t="shared" si="9"/>
        <v>6.9029966155806539E-3</v>
      </c>
    </row>
    <row r="23" spans="1:41" x14ac:dyDescent="0.2">
      <c r="A23" s="4">
        <v>21</v>
      </c>
      <c r="B23" s="6" t="s">
        <v>58</v>
      </c>
      <c r="C23" s="15"/>
      <c r="D23" s="15">
        <f>LN(V!D23/V!C23)</f>
        <v>0.10138969049448937</v>
      </c>
      <c r="E23" s="15">
        <f>LN(V!E23/V!D23)</f>
        <v>4.6366398165259462E-2</v>
      </c>
      <c r="F23" s="15">
        <f>LN(V!F23/V!E23)</f>
        <v>2.0800044730888253E-2</v>
      </c>
      <c r="G23" s="15">
        <f>LN(V!G23/V!F23)</f>
        <v>1.3918753346266938E-2</v>
      </c>
      <c r="H23" s="15">
        <f>LN(V!H23/V!G23)</f>
        <v>4.558702942886337E-2</v>
      </c>
      <c r="I23" s="15">
        <f>LN(V!I23/V!H23)</f>
        <v>0.12914142318215535</v>
      </c>
      <c r="J23" s="15">
        <f>LN(V!J23/V!I23)</f>
        <v>2.8546290986808837E-4</v>
      </c>
      <c r="K23" s="15">
        <f>LN(V!K23/V!J23)</f>
        <v>6.7524376398785807E-2</v>
      </c>
      <c r="L23" s="15">
        <f>LN(V!L23/V!K23)</f>
        <v>6.9052575817855066E-2</v>
      </c>
      <c r="M23" s="15">
        <f>LN(V!M23/V!L23)</f>
        <v>3.8351461148406277E-2</v>
      </c>
      <c r="N23" s="15">
        <f>LN(V!N23/V!M23)</f>
        <v>-8.4044303816669663E-3</v>
      </c>
      <c r="O23" s="15">
        <f>LN(V!O23/V!N23)</f>
        <v>9.2610150459973214E-2</v>
      </c>
      <c r="P23" s="15">
        <f>LN(V!P23/V!O23)</f>
        <v>1.4609780009570059E-3</v>
      </c>
      <c r="Q23" s="15">
        <f>LN(V!Q23/V!P23)</f>
        <v>7.0863027392741598E-2</v>
      </c>
      <c r="R23" s="15">
        <f>LN(V!R23/V!Q23)</f>
        <v>8.1607917311902079E-3</v>
      </c>
      <c r="S23" s="15">
        <f>LN(V!S23/V!R23)</f>
        <v>0.13017008049562162</v>
      </c>
      <c r="T23" s="15">
        <f>LN(V!T23/V!S23)</f>
        <v>9.3904059894492891E-3</v>
      </c>
      <c r="U23" s="15">
        <f>LN(V!U23/V!T23)</f>
        <v>-3.6422179856746453E-3</v>
      </c>
      <c r="V23" s="15">
        <f>LN(V!V23/V!U23)</f>
        <v>1.8161572691037346E-2</v>
      </c>
      <c r="W23" s="15">
        <f>LN(V!W23/V!V23)</f>
        <v>-2.023756157733245E-2</v>
      </c>
      <c r="X23" s="15">
        <f>LN(V!X23/V!W23)</f>
        <v>5.4216886836904767E-2</v>
      </c>
      <c r="Y23" s="15">
        <f>LN(V!Y23/V!X23)</f>
        <v>0.10156491814883238</v>
      </c>
      <c r="Z23" s="15">
        <f>LN(V!Z23/V!Y23)</f>
        <v>3.0965877013090302E-2</v>
      </c>
      <c r="AA23" s="15">
        <f>LN(V!AA23/V!Z23)</f>
        <v>8.2946743798066019E-2</v>
      </c>
      <c r="AB23" s="15">
        <f>LN(V!AB23/V!AA23)</f>
        <v>2.9857680746548706E-3</v>
      </c>
      <c r="AC23" s="15">
        <f>LN(V!AC23/V!AB23)</f>
        <v>0.12899759306795114</v>
      </c>
      <c r="AD23" s="15">
        <f>LN(V!AD23/V!AC23)</f>
        <v>4.0452606805224521E-2</v>
      </c>
      <c r="AF23" s="64">
        <f t="shared" si="0"/>
        <v>5.1162729770686678E-2</v>
      </c>
      <c r="AG23" s="64">
        <f t="shared" si="1"/>
        <v>3.3361889178649656E-2</v>
      </c>
      <c r="AH23" s="64">
        <f t="shared" si="2"/>
        <v>6.0653005616096732E-2</v>
      </c>
      <c r="AI23" s="64">
        <f t="shared" si="3"/>
        <v>1.157781719087686E-2</v>
      </c>
      <c r="AJ23" s="64">
        <f t="shared" si="4"/>
        <v>6.9492180020518934E-2</v>
      </c>
      <c r="AK23" s="64">
        <f t="shared" si="5"/>
        <v>4.7007447397373191E-2</v>
      </c>
      <c r="AL23" s="64">
        <f t="shared" si="6"/>
        <v>4.0534998605697904E-2</v>
      </c>
      <c r="AM23" s="64">
        <f t="shared" si="7"/>
        <v>3.4170828114296628E-2</v>
      </c>
      <c r="AN23" s="64">
        <f t="shared" si="8"/>
        <v>6.5991680571303002E-2</v>
      </c>
      <c r="AO23" s="64">
        <f t="shared" si="9"/>
        <v>4.5249524355365771E-2</v>
      </c>
    </row>
    <row r="24" spans="1:41" x14ac:dyDescent="0.2">
      <c r="A24" s="4">
        <v>22</v>
      </c>
      <c r="B24" s="6" t="s">
        <v>59</v>
      </c>
      <c r="C24" s="15"/>
      <c r="D24" s="15">
        <f>LN(V!D24/V!C24)</f>
        <v>1.0970999732788419E-2</v>
      </c>
      <c r="E24" s="15">
        <f>LN(V!E24/V!D24)</f>
        <v>6.4315910196635559E-2</v>
      </c>
      <c r="F24" s="15">
        <f>LN(V!F24/V!E24)</f>
        <v>-2.9704372403786507E-2</v>
      </c>
      <c r="G24" s="15">
        <f>LN(V!G24/V!F24)</f>
        <v>-0.11764554974530905</v>
      </c>
      <c r="H24" s="15">
        <f>LN(V!H24/V!G24)</f>
        <v>4.0573793598139139E-2</v>
      </c>
      <c r="I24" s="15">
        <f>LN(V!I24/V!H24)</f>
        <v>-4.9997137462534529E-2</v>
      </c>
      <c r="J24" s="15">
        <f>LN(V!J24/V!I24)</f>
        <v>3.5378376878991757E-2</v>
      </c>
      <c r="K24" s="15">
        <f>LN(V!K24/V!J24)</f>
        <v>-1.5027933425791819E-3</v>
      </c>
      <c r="L24" s="15">
        <f>LN(V!L24/V!K24)</f>
        <v>4.6044293146224623E-2</v>
      </c>
      <c r="M24" s="15">
        <f>LN(V!M24/V!L24)</f>
        <v>6.1563502331956857E-2</v>
      </c>
      <c r="N24" s="15">
        <f>LN(V!N24/V!M24)</f>
        <v>3.6167986724125696E-2</v>
      </c>
      <c r="O24" s="15">
        <f>LN(V!O24/V!N24)</f>
        <v>9.2840182326675465E-3</v>
      </c>
      <c r="P24" s="15">
        <f>LN(V!P24/V!O24)</f>
        <v>0.14198132643383057</v>
      </c>
      <c r="Q24" s="15">
        <f>LN(V!Q24/V!P24)</f>
        <v>2.3644593997233492E-2</v>
      </c>
      <c r="R24" s="15">
        <f>LN(V!R24/V!Q24)</f>
        <v>-0.31150622044998122</v>
      </c>
      <c r="S24" s="15">
        <f>LN(V!S24/V!R24)</f>
        <v>5.6700361287529547E-2</v>
      </c>
      <c r="T24" s="15">
        <f>LN(V!T24/V!S24)</f>
        <v>0.18046454411697485</v>
      </c>
      <c r="U24" s="15">
        <f>LN(V!U24/V!T24)</f>
        <v>4.0260202687300385E-2</v>
      </c>
      <c r="V24" s="15">
        <f>LN(V!V24/V!U24)</f>
        <v>0.11875180658834283</v>
      </c>
      <c r="W24" s="15">
        <f>LN(V!W24/V!V24)</f>
        <v>7.2807602158132256E-2</v>
      </c>
      <c r="X24" s="15">
        <f>LN(V!X24/V!W24)</f>
        <v>3.8889360419632694E-2</v>
      </c>
      <c r="Y24" s="15">
        <f>LN(V!Y24/V!X24)</f>
        <v>5.1268851323115469E-2</v>
      </c>
      <c r="Z24" s="15">
        <f>LN(V!Z24/V!Y24)</f>
        <v>7.2667129341377396E-2</v>
      </c>
      <c r="AA24" s="15">
        <f>LN(V!AA24/V!Z24)</f>
        <v>7.3898656969050069E-2</v>
      </c>
      <c r="AB24" s="15">
        <f>LN(V!AB24/V!AA24)</f>
        <v>4.6108504569073096E-2</v>
      </c>
      <c r="AC24" s="15">
        <f>LN(V!AC24/V!AB24)</f>
        <v>-0.16555817091218678</v>
      </c>
      <c r="AD24" s="15">
        <f>LN(V!AD24/V!AC24)</f>
        <v>6.0943908110423176E-2</v>
      </c>
      <c r="AF24" s="64">
        <f t="shared" si="0"/>
        <v>-1.8491471163371079E-2</v>
      </c>
      <c r="AG24" s="64">
        <f t="shared" si="1"/>
        <v>3.553027314774395E-2</v>
      </c>
      <c r="AH24" s="64">
        <f t="shared" si="2"/>
        <v>-1.5979184099744012E-2</v>
      </c>
      <c r="AI24" s="64">
        <f t="shared" si="3"/>
        <v>9.0234703194076601E-2</v>
      </c>
      <c r="AJ24" s="64">
        <f t="shared" si="4"/>
        <v>1.5676994258085847E-2</v>
      </c>
      <c r="AK24" s="64">
        <f t="shared" si="5"/>
        <v>9.775544523999969E-3</v>
      </c>
      <c r="AL24" s="64">
        <f t="shared" si="6"/>
        <v>5.2955848726081237E-2</v>
      </c>
      <c r="AM24" s="64">
        <f t="shared" si="7"/>
        <v>8.1126019200490743E-2</v>
      </c>
      <c r="AN24" s="64">
        <f t="shared" si="8"/>
        <v>-5.9724833171556843E-2</v>
      </c>
      <c r="AO24" s="64">
        <f t="shared" si="9"/>
        <v>2.1394263067358265E-2</v>
      </c>
    </row>
    <row r="25" spans="1:41" x14ac:dyDescent="0.2">
      <c r="A25" s="4">
        <v>23</v>
      </c>
      <c r="B25" s="6" t="s">
        <v>60</v>
      </c>
      <c r="C25" s="15"/>
      <c r="D25" s="15">
        <f>LN(V!D25/V!C25)</f>
        <v>-4.9999785849947305E-2</v>
      </c>
      <c r="E25" s="15">
        <f>LN(V!E25/V!D25)</f>
        <v>0.13439767612020068</v>
      </c>
      <c r="F25" s="15">
        <f>LN(V!F25/V!E25)</f>
        <v>4.1023044389016064E-2</v>
      </c>
      <c r="G25" s="15">
        <f>LN(V!G25/V!F25)</f>
        <v>-0.17056314225594915</v>
      </c>
      <c r="H25" s="15">
        <f>LN(V!H25/V!G25)</f>
        <v>-0.11366247088475019</v>
      </c>
      <c r="I25" s="15">
        <f>LN(V!I25/V!H25)</f>
        <v>-6.9146683485525494E-3</v>
      </c>
      <c r="J25" s="15">
        <f>LN(V!J25/V!I25)</f>
        <v>-6.0824673627560319E-2</v>
      </c>
      <c r="K25" s="15">
        <f>LN(V!K25/V!J25)</f>
        <v>-9.2808468408284883E-2</v>
      </c>
      <c r="L25" s="15">
        <f>LN(V!L25/V!K25)</f>
        <v>-0.13127530520357006</v>
      </c>
      <c r="M25" s="15">
        <f>LN(V!M25/V!L25)</f>
        <v>-5.2215889112073387E-2</v>
      </c>
      <c r="N25" s="15">
        <f>LN(V!N25/V!M25)</f>
        <v>-1.0213382050972449E-3</v>
      </c>
      <c r="O25" s="15">
        <f>LN(V!O25/V!N25)</f>
        <v>3.3157718961938622E-2</v>
      </c>
      <c r="P25" s="15">
        <f>LN(V!P25/V!O25)</f>
        <v>-6.1426479569649452E-2</v>
      </c>
      <c r="Q25" s="15">
        <f>LN(V!Q25/V!P25)</f>
        <v>8.5199335527102585E-2</v>
      </c>
      <c r="R25" s="15">
        <f>LN(V!R25/V!Q25)</f>
        <v>4.1188834839470251E-2</v>
      </c>
      <c r="S25" s="15">
        <f>LN(V!S25/V!R25)</f>
        <v>5.6591086489844726E-2</v>
      </c>
      <c r="T25" s="15">
        <f>LN(V!T25/V!S25)</f>
        <v>-0.10727693322502338</v>
      </c>
      <c r="U25" s="15">
        <f>LN(V!U25/V!T25)</f>
        <v>7.6252297851114204E-2</v>
      </c>
      <c r="V25" s="15">
        <f>LN(V!V25/V!U25)</f>
        <v>0.1917365992198122</v>
      </c>
      <c r="W25" s="15">
        <f>LN(V!W25/V!V25)</f>
        <v>-0.14735599980950823</v>
      </c>
      <c r="X25" s="15">
        <f>LN(V!X25/V!W25)</f>
        <v>-0.20232983836200927</v>
      </c>
      <c r="Y25" s="15">
        <f>LN(V!Y25/V!X25)</f>
        <v>1.1860830309909252E-2</v>
      </c>
      <c r="Z25" s="15">
        <f>LN(V!Z25/V!Y25)</f>
        <v>6.9381964599992282E-2</v>
      </c>
      <c r="AA25" s="15">
        <f>LN(V!AA25/V!Z25)</f>
        <v>2.2632200085071783E-3</v>
      </c>
      <c r="AB25" s="15">
        <f>LN(V!AB25/V!AA25)</f>
        <v>-3.1510623777541442E-2</v>
      </c>
      <c r="AC25" s="15">
        <f>LN(V!AC25/V!AB25)</f>
        <v>-9.0068862438376446E-2</v>
      </c>
      <c r="AD25" s="15">
        <f>LN(V!AD25/V!AC25)</f>
        <v>0.11491807604399143</v>
      </c>
      <c r="AF25" s="64">
        <f t="shared" si="0"/>
        <v>-2.3143912196007026E-2</v>
      </c>
      <c r="AG25" s="64">
        <f t="shared" si="1"/>
        <v>-6.7629134911317182E-2</v>
      </c>
      <c r="AH25" s="64">
        <f t="shared" si="2"/>
        <v>3.0942099249741346E-2</v>
      </c>
      <c r="AI25" s="64">
        <f t="shared" si="3"/>
        <v>-3.7794774865122893E-2</v>
      </c>
      <c r="AJ25" s="64">
        <f t="shared" si="4"/>
        <v>-7.6146942595018349E-3</v>
      </c>
      <c r="AK25" s="64">
        <f t="shared" si="5"/>
        <v>-1.8343517830787918E-2</v>
      </c>
      <c r="AL25" s="64">
        <f t="shared" si="6"/>
        <v>-2.2704734562312364E-2</v>
      </c>
      <c r="AM25" s="64">
        <f t="shared" si="7"/>
        <v>-1.3183482425900719E-2</v>
      </c>
      <c r="AN25" s="64">
        <f t="shared" si="8"/>
        <v>-6.0789743107958941E-2</v>
      </c>
      <c r="AO25" s="64">
        <f t="shared" si="9"/>
        <v>-2.1048083396441517E-2</v>
      </c>
    </row>
    <row r="26" spans="1:41" x14ac:dyDescent="0.2">
      <c r="A26" s="4">
        <v>24</v>
      </c>
      <c r="B26" s="6" t="s">
        <v>61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f>LN(V!R26/V!Q26)</f>
        <v>0.11892021594700936</v>
      </c>
      <c r="S26" s="15">
        <f>LN(V!S26/V!R26)</f>
        <v>-0.17792143203013802</v>
      </c>
      <c r="T26" s="15">
        <f>LN(V!T26/V!S26)</f>
        <v>0.54318441640256165</v>
      </c>
      <c r="U26" s="15">
        <f>LN(V!U26/V!T26)</f>
        <v>0.21206968987666813</v>
      </c>
      <c r="V26" s="15">
        <f>LN(V!V26/V!U26)</f>
        <v>1.661194684041313</v>
      </c>
      <c r="W26" s="15">
        <f>LN(V!W26/V!V26)</f>
        <v>9.0477595671176844E-2</v>
      </c>
      <c r="X26" s="15">
        <f>LN(V!X26/V!W26)</f>
        <v>-4.2876796669599005E-3</v>
      </c>
      <c r="Y26" s="15">
        <f>LN(V!Y26/V!X26)</f>
        <v>3.1609085211875498E-2</v>
      </c>
      <c r="Z26" s="15"/>
      <c r="AA26" s="15"/>
      <c r="AB26" s="15"/>
      <c r="AC26" s="15"/>
      <c r="AD26" s="15"/>
      <c r="AF26" s="64"/>
      <c r="AG26" s="64"/>
      <c r="AH26" s="64">
        <f t="shared" ref="AH26" si="10">AVERAGE(O26:S26)</f>
        <v>-2.9500608041564333E-2</v>
      </c>
      <c r="AI26" s="64">
        <f t="shared" ref="AI26" si="11">AVERAGE(T26:X26)</f>
        <v>0.50052774126495192</v>
      </c>
      <c r="AJ26" s="64">
        <f t="shared" ref="AJ26" si="12">AVERAGE(Y26:AC26)</f>
        <v>3.1609085211875498E-2</v>
      </c>
      <c r="AK26" s="64">
        <f t="shared" ref="AK26" si="13">AVERAGE(J26:S26)</f>
        <v>-2.9500608041564333E-2</v>
      </c>
      <c r="AL26" s="64">
        <f t="shared" ref="AL26" si="14">AVERAGE(T26:AC26)</f>
        <v>0.42237463192277253</v>
      </c>
      <c r="AM26" s="64">
        <f t="shared" ref="AM26" si="15">AVERAGE(T26:AA26)</f>
        <v>0.42237463192277253</v>
      </c>
      <c r="AN26" s="64"/>
      <c r="AO26" s="64">
        <f t="shared" ref="AO26" si="16">AVERAGE(E26:AC26)</f>
        <v>0.30940582193168831</v>
      </c>
    </row>
    <row r="27" spans="1:41" x14ac:dyDescent="0.2">
      <c r="A27" s="4">
        <v>25</v>
      </c>
      <c r="B27" s="6" t="s">
        <v>62</v>
      </c>
      <c r="C27" s="15"/>
      <c r="D27" s="15">
        <f>LN(V!D27/V!C27)</f>
        <v>-4.6257323589230783E-3</v>
      </c>
      <c r="E27" s="15">
        <f>LN(V!E27/V!D27)</f>
        <v>7.8974471197190033E-2</v>
      </c>
      <c r="F27" s="15">
        <f>LN(V!F27/V!E27)</f>
        <v>4.5483519916783531E-2</v>
      </c>
      <c r="G27" s="15">
        <f>LN(V!G27/V!F27)</f>
        <v>-9.569683275367008E-2</v>
      </c>
      <c r="H27" s="15">
        <f>LN(V!H27/V!G27)</f>
        <v>-6.0620338876502498E-3</v>
      </c>
      <c r="I27" s="15">
        <f>LN(V!I27/V!H27)</f>
        <v>0.11231664471127568</v>
      </c>
      <c r="J27" s="15">
        <f>LN(V!J27/V!I27)</f>
        <v>-4.9509729041403369E-2</v>
      </c>
      <c r="K27" s="15">
        <f>LN(V!K27/V!J27)</f>
        <v>-3.6498509113376758E-2</v>
      </c>
      <c r="L27" s="15">
        <f>LN(V!L27/V!K27)</f>
        <v>4.4686977033180156E-2</v>
      </c>
      <c r="M27" s="15">
        <f>LN(V!M27/V!L27)</f>
        <v>0.12782887776854315</v>
      </c>
      <c r="N27" s="15">
        <f>LN(V!N27/V!M27)</f>
        <v>-2.2769058986944424E-2</v>
      </c>
      <c r="O27" s="15">
        <f>LN(V!O27/V!N27)</f>
        <v>0.10664067471397687</v>
      </c>
      <c r="P27" s="15">
        <f>LN(V!P27/V!O27)</f>
        <v>0.10959463456393048</v>
      </c>
      <c r="Q27" s="15">
        <f>LN(V!Q27/V!P27)</f>
        <v>-8.8112533850700191E-3</v>
      </c>
      <c r="R27" s="15">
        <f>LN(V!R27/V!Q27)</f>
        <v>-0.49423875337025014</v>
      </c>
      <c r="S27" s="15">
        <f>LN(V!S27/V!R27)</f>
        <v>0.36511013179381596</v>
      </c>
      <c r="T27" s="15">
        <f>LN(V!T27/V!S27)</f>
        <v>6.9279440270838794E-2</v>
      </c>
      <c r="U27" s="15">
        <f>LN(V!U27/V!T27)</f>
        <v>-0.17584050402587723</v>
      </c>
      <c r="V27" s="15">
        <f>LN(V!V27/V!U27)</f>
        <v>1.6297175914623624E-2</v>
      </c>
      <c r="W27" s="15">
        <f>LN(V!W27/V!V27)</f>
        <v>1.0049701496537942E-2</v>
      </c>
      <c r="X27" s="15">
        <f>LN(V!X27/V!W27)</f>
        <v>2.1748305837403009E-4</v>
      </c>
      <c r="Y27" s="15">
        <f>LN(V!Y27/V!X27)</f>
        <v>-4.5565221136605306E-2</v>
      </c>
      <c r="Z27" s="15">
        <f>LN(V!Z27/V!Y27)</f>
        <v>4.420650134996066E-2</v>
      </c>
      <c r="AA27" s="15">
        <f>LN(V!AA27/V!Z27)</f>
        <v>-1.6971845376148369E-2</v>
      </c>
      <c r="AB27" s="15">
        <f>LN(V!AB27/V!AA27)</f>
        <v>-2.8359360196935312E-2</v>
      </c>
      <c r="AC27" s="15">
        <f>LN(V!AC27/V!AB27)</f>
        <v>-9.5956880864178459E-2</v>
      </c>
      <c r="AD27" s="15">
        <f>LN(V!AD27/V!AC27)</f>
        <v>8.5708758467445426E-2</v>
      </c>
      <c r="AF27" s="64">
        <f t="shared" si="0"/>
        <v>2.7003153836785788E-2</v>
      </c>
      <c r="AG27" s="64">
        <f t="shared" si="1"/>
        <v>1.2747711531999753E-2</v>
      </c>
      <c r="AH27" s="64">
        <f t="shared" si="2"/>
        <v>1.5659086863280623E-2</v>
      </c>
      <c r="AI27" s="64">
        <f t="shared" si="3"/>
        <v>-1.5999340657100566E-2</v>
      </c>
      <c r="AJ27" s="64">
        <f t="shared" si="4"/>
        <v>-2.8529361244781358E-2</v>
      </c>
      <c r="AK27" s="64">
        <f t="shared" si="5"/>
        <v>1.4203399197640193E-2</v>
      </c>
      <c r="AL27" s="64">
        <f t="shared" si="6"/>
        <v>-2.2264350950940964E-2</v>
      </c>
      <c r="AM27" s="64">
        <f t="shared" si="7"/>
        <v>-1.2290908556036984E-2</v>
      </c>
      <c r="AN27" s="64">
        <f t="shared" si="8"/>
        <v>-6.2158120530556887E-2</v>
      </c>
      <c r="AO27" s="64">
        <f t="shared" si="9"/>
        <v>2.1762500660368485E-3</v>
      </c>
    </row>
    <row r="28" spans="1:41" x14ac:dyDescent="0.2">
      <c r="A28" s="4">
        <v>26</v>
      </c>
      <c r="B28" s="6" t="s">
        <v>63</v>
      </c>
      <c r="C28" s="15"/>
      <c r="D28" s="15">
        <f>LN(V!D28/V!C28)</f>
        <v>-2.6525123994182533E-3</v>
      </c>
      <c r="E28" s="15">
        <f>LN(V!E28/V!D28)</f>
        <v>4.560281817022587E-3</v>
      </c>
      <c r="F28" s="15">
        <f>LN(V!F28/V!E28)</f>
        <v>-5.8973577673315652E-2</v>
      </c>
      <c r="G28" s="15">
        <f>LN(V!G28/V!F28)</f>
        <v>-7.0010541428679421E-2</v>
      </c>
      <c r="H28" s="15">
        <f>LN(V!H28/V!G28)</f>
        <v>-6.1159247841661123E-2</v>
      </c>
      <c r="I28" s="15">
        <f>LN(V!I28/V!H28)</f>
        <v>6.7566603168186558E-3</v>
      </c>
      <c r="J28" s="15">
        <f>LN(V!J28/V!I28)</f>
        <v>-2.7998859809279752E-2</v>
      </c>
      <c r="K28" s="15">
        <f>LN(V!K28/V!J28)</f>
        <v>-3.003579792845823E-2</v>
      </c>
      <c r="L28" s="15">
        <f>LN(V!L28/V!K28)</f>
        <v>-4.1881985531645183E-2</v>
      </c>
      <c r="M28" s="15">
        <f>LN(V!M28/V!L28)</f>
        <v>-2.3076741847138284E-2</v>
      </c>
      <c r="N28" s="15">
        <f>LN(V!N28/V!M28)</f>
        <v>-1.6941293419923401E-2</v>
      </c>
      <c r="O28" s="15">
        <f>LN(V!O28/V!N28)</f>
        <v>-1.9455962367487502E-2</v>
      </c>
      <c r="P28" s="15">
        <f>LN(V!P28/V!O28)</f>
        <v>5.5458840776641026E-3</v>
      </c>
      <c r="Q28" s="15">
        <f>LN(V!Q28/V!P28)</f>
        <v>-0.1516592055863169</v>
      </c>
      <c r="R28" s="15">
        <f>LN(V!R28/V!Q28)</f>
        <v>-0.3090198866643068</v>
      </c>
      <c r="S28" s="15">
        <f>LN(V!S28/V!R28)</f>
        <v>-3.7197602269180965E-2</v>
      </c>
      <c r="T28" s="15">
        <f>LN(V!T28/V!S28)</f>
        <v>5.3649647538995371E-2</v>
      </c>
      <c r="U28" s="15">
        <f>LN(V!U28/V!T28)</f>
        <v>-4.9912986252916161E-3</v>
      </c>
      <c r="V28" s="15">
        <f>LN(V!V28/V!U28)</f>
        <v>6.8304751440376177E-2</v>
      </c>
      <c r="W28" s="15">
        <f>LN(V!W28/V!V28)</f>
        <v>2.4654626981979184E-2</v>
      </c>
      <c r="X28" s="15">
        <f>LN(V!X28/V!W28)</f>
        <v>1.7959465751006532E-2</v>
      </c>
      <c r="Y28" s="15">
        <f>LN(V!Y28/V!X28)</f>
        <v>-3.20571255496526E-2</v>
      </c>
      <c r="Z28" s="15">
        <f>LN(V!Z28/V!Y28)</f>
        <v>7.2697387769482702E-2</v>
      </c>
      <c r="AA28" s="15">
        <f>LN(V!AA28/V!Z28)</f>
        <v>-9.0767767349924054E-3</v>
      </c>
      <c r="AB28" s="15">
        <f>LN(V!AB28/V!AA28)</f>
        <v>-3.4990797136731991E-2</v>
      </c>
      <c r="AC28" s="15">
        <f>LN(V!AC28/V!AB28)</f>
        <v>4.6667479458076019E-2</v>
      </c>
      <c r="AD28" s="15">
        <f>LN(V!AD28/V!AC28)</f>
        <v>-2.4250193407166599E-2</v>
      </c>
      <c r="AF28" s="64">
        <f t="shared" si="0"/>
        <v>-3.576528496196299E-2</v>
      </c>
      <c r="AG28" s="64">
        <f t="shared" si="1"/>
        <v>-2.7986935707288975E-2</v>
      </c>
      <c r="AH28" s="64">
        <f t="shared" si="2"/>
        <v>-0.10235735456192563</v>
      </c>
      <c r="AI28" s="64">
        <f t="shared" si="3"/>
        <v>3.1915438617413132E-2</v>
      </c>
      <c r="AJ28" s="64">
        <f t="shared" si="4"/>
        <v>8.648033561236345E-3</v>
      </c>
      <c r="AK28" s="64">
        <f t="shared" si="5"/>
        <v>-6.5172145134607298E-2</v>
      </c>
      <c r="AL28" s="64">
        <f t="shared" si="6"/>
        <v>2.0281736089324744E-2</v>
      </c>
      <c r="AM28" s="64">
        <f t="shared" si="7"/>
        <v>2.3892584821487921E-2</v>
      </c>
      <c r="AN28" s="64">
        <f t="shared" si="8"/>
        <v>5.8383411606720143E-3</v>
      </c>
      <c r="AO28" s="64">
        <f t="shared" si="9"/>
        <v>-2.5109220610505623E-2</v>
      </c>
    </row>
    <row r="29" spans="1:41" x14ac:dyDescent="0.2">
      <c r="A29" s="4">
        <v>27</v>
      </c>
      <c r="B29" s="6" t="s">
        <v>64</v>
      </c>
      <c r="C29" s="15"/>
      <c r="D29" s="15">
        <f>LN(V!D29/V!C29)</f>
        <v>8.8882338331554553E-2</v>
      </c>
      <c r="E29" s="15">
        <f>LN(V!E29/V!D29)</f>
        <v>5.2529634394818649E-2</v>
      </c>
      <c r="F29" s="15">
        <f>LN(V!F29/V!E29)</f>
        <v>5.7507563145361228E-2</v>
      </c>
      <c r="G29" s="15">
        <f>LN(V!G29/V!F29)</f>
        <v>-0.13965937636779471</v>
      </c>
      <c r="H29" s="15">
        <f>LN(V!H29/V!G29)</f>
        <v>-8.220202116379112E-2</v>
      </c>
      <c r="I29" s="15">
        <f>LN(V!I29/V!H29)</f>
        <v>-3.4478701037276231E-2</v>
      </c>
      <c r="J29" s="15">
        <f>LN(V!J29/V!I29)</f>
        <v>2.5853989273617685E-2</v>
      </c>
      <c r="K29" s="15">
        <f>LN(V!K29/V!J29)</f>
        <v>-0.2127240681384667</v>
      </c>
      <c r="L29" s="15">
        <f>LN(V!L29/V!K29)</f>
        <v>7.3436084756541786E-2</v>
      </c>
      <c r="M29" s="15">
        <f>LN(V!M29/V!L29)</f>
        <v>-1.8053505823518105E-2</v>
      </c>
      <c r="N29" s="15">
        <f>LN(V!N29/V!M29)</f>
        <v>3.4277401450202562E-2</v>
      </c>
      <c r="O29" s="15">
        <f>LN(V!O29/V!N29)</f>
        <v>3.5675583912459794E-3</v>
      </c>
      <c r="P29" s="15">
        <f>LN(V!P29/V!O29)</f>
        <v>0.17810018796566829</v>
      </c>
      <c r="Q29" s="15">
        <f>LN(V!Q29/V!P29)</f>
        <v>-1.5945557977281571E-2</v>
      </c>
      <c r="R29" s="15">
        <f>LN(V!R29/V!Q29)</f>
        <v>-0.48722759683225236</v>
      </c>
      <c r="S29" s="15">
        <f>LN(V!S29/V!R29)</f>
        <v>0.12656576589998725</v>
      </c>
      <c r="T29" s="15">
        <f>LN(V!T29/V!S29)</f>
        <v>0.16478069191874797</v>
      </c>
      <c r="U29" s="15">
        <f>LN(V!U29/V!T29)</f>
        <v>-0.12878685530050718</v>
      </c>
      <c r="V29" s="15">
        <f>LN(V!V29/V!U29)</f>
        <v>0.12520045146562014</v>
      </c>
      <c r="W29" s="15">
        <f>LN(V!W29/V!V29)</f>
        <v>1.0983315504076658E-2</v>
      </c>
      <c r="X29" s="15">
        <f>LN(V!X29/V!W29)</f>
        <v>1.7316127876794124E-2</v>
      </c>
      <c r="Y29" s="15">
        <f>LN(V!Y29/V!X29)</f>
        <v>-1.4186880004344917E-2</v>
      </c>
      <c r="Z29" s="15">
        <f>LN(V!Z29/V!Y29)</f>
        <v>0.20276399156046432</v>
      </c>
      <c r="AA29" s="15">
        <f>LN(V!AA29/V!Z29)</f>
        <v>1.0509415096998462E-2</v>
      </c>
      <c r="AB29" s="15">
        <f>LN(V!AB29/V!AA29)</f>
        <v>-9.7562473374456782E-2</v>
      </c>
      <c r="AC29" s="15">
        <f>LN(V!AC29/V!AB29)</f>
        <v>-0.18380699487105456</v>
      </c>
      <c r="AD29" s="15">
        <f>LN(V!AD29/V!AC29)</f>
        <v>2.4105018160508546E-2</v>
      </c>
      <c r="AF29" s="64">
        <f t="shared" si="0"/>
        <v>-2.9260580205736436E-2</v>
      </c>
      <c r="AG29" s="64">
        <f t="shared" si="1"/>
        <v>-1.9442019696324558E-2</v>
      </c>
      <c r="AH29" s="64">
        <f t="shared" si="2"/>
        <v>-3.898792851052648E-2</v>
      </c>
      <c r="AI29" s="64">
        <f t="shared" si="3"/>
        <v>3.7898746292946345E-2</v>
      </c>
      <c r="AJ29" s="64">
        <f t="shared" si="4"/>
        <v>-1.6456588318478699E-2</v>
      </c>
      <c r="AK29" s="64">
        <f t="shared" si="5"/>
        <v>-2.9214974103425523E-2</v>
      </c>
      <c r="AL29" s="64">
        <f t="shared" si="6"/>
        <v>1.0721078987233828E-2</v>
      </c>
      <c r="AM29" s="64">
        <f t="shared" si="7"/>
        <v>4.8572532264731204E-2</v>
      </c>
      <c r="AN29" s="64">
        <f t="shared" si="8"/>
        <v>-0.14068473412275567</v>
      </c>
      <c r="AO29" s="64">
        <f t="shared" si="9"/>
        <v>-1.3249674087623963E-2</v>
      </c>
    </row>
    <row r="30" spans="1:41" x14ac:dyDescent="0.2">
      <c r="A30" s="4">
        <v>28</v>
      </c>
      <c r="B30" s="6" t="s">
        <v>65</v>
      </c>
      <c r="C30" s="15"/>
      <c r="D30" s="15">
        <f>LN(V!D30/V!C30)</f>
        <v>5.1870225877180586E-3</v>
      </c>
      <c r="E30" s="15">
        <f>LN(V!E30/V!D30)</f>
        <v>3.3079107450583657E-2</v>
      </c>
      <c r="F30" s="15">
        <f>LN(V!F30/V!E30)</f>
        <v>1.6826513125026584E-2</v>
      </c>
      <c r="G30" s="15">
        <f>LN(V!G30/V!F30)</f>
        <v>-8.4865713999660128E-2</v>
      </c>
      <c r="H30" s="15">
        <f>LN(V!H30/V!G30)</f>
        <v>-0.12561889104105559</v>
      </c>
      <c r="I30" s="15">
        <f>LN(V!I30/V!H30)</f>
        <v>4.9585963757311433E-2</v>
      </c>
      <c r="J30" s="15">
        <f>LN(V!J30/V!I30)</f>
        <v>-1.8994420236768526E-2</v>
      </c>
      <c r="K30" s="15">
        <f>LN(V!K30/V!J30)</f>
        <v>-8.2113157236726284E-2</v>
      </c>
      <c r="L30" s="15">
        <f>LN(V!L30/V!K30)</f>
        <v>2.273210266394958E-2</v>
      </c>
      <c r="M30" s="15">
        <f>LN(V!M30/V!L30)</f>
        <v>3.8163983569110264E-2</v>
      </c>
      <c r="N30" s="15">
        <f>LN(V!N30/V!M30)</f>
        <v>4.2657726859877634E-2</v>
      </c>
      <c r="O30" s="15">
        <f>LN(V!O30/V!N30)</f>
        <v>3.2962919424690214E-2</v>
      </c>
      <c r="P30" s="15">
        <f>LN(V!P30/V!O30)</f>
        <v>5.8238560928163978E-2</v>
      </c>
      <c r="Q30" s="15">
        <f>LN(V!Q30/V!P30)</f>
        <v>3.2222509794904479E-2</v>
      </c>
      <c r="R30" s="15">
        <f>LN(V!R30/V!Q30)</f>
        <v>-0.44421167107002679</v>
      </c>
      <c r="S30" s="15">
        <f>LN(V!S30/V!R30)</f>
        <v>0.17485394066745885</v>
      </c>
      <c r="T30" s="15">
        <f>LN(V!T30/V!S30)</f>
        <v>8.9003144709031715E-2</v>
      </c>
      <c r="U30" s="15">
        <f>LN(V!U30/V!T30)</f>
        <v>-7.0485676847902703E-2</v>
      </c>
      <c r="V30" s="15">
        <f>LN(V!V30/V!U30)</f>
        <v>-1.4040247586202367E-2</v>
      </c>
      <c r="W30" s="15">
        <f>LN(V!W30/V!V30)</f>
        <v>8.9330386592782515E-2</v>
      </c>
      <c r="X30" s="15">
        <f>LN(V!X30/V!W30)</f>
        <v>-8.4418356291079081E-3</v>
      </c>
      <c r="Y30" s="15">
        <f>LN(V!Y30/V!X30)</f>
        <v>-7.3109896099331398E-2</v>
      </c>
      <c r="Z30" s="15">
        <f>LN(V!Z30/V!Y30)</f>
        <v>8.5028259133768616E-2</v>
      </c>
      <c r="AA30" s="15">
        <f>LN(V!AA30/V!Z30)</f>
        <v>-9.7317344915579529E-2</v>
      </c>
      <c r="AB30" s="15">
        <f>LN(V!AB30/V!AA30)</f>
        <v>-0.11614482834536698</v>
      </c>
      <c r="AC30" s="15">
        <f>LN(V!AC30/V!AB30)</f>
        <v>-7.7163386349009431E-3</v>
      </c>
      <c r="AD30" s="15">
        <f>LN(V!AD30/V!AC30)</f>
        <v>0.16992572231234027</v>
      </c>
      <c r="AF30" s="64">
        <f t="shared" si="0"/>
        <v>-2.219860414155881E-2</v>
      </c>
      <c r="AG30" s="64">
        <f t="shared" si="1"/>
        <v>4.8924712388853512E-4</v>
      </c>
      <c r="AH30" s="64">
        <f t="shared" si="2"/>
        <v>-2.9186748050961851E-2</v>
      </c>
      <c r="AI30" s="64">
        <f t="shared" si="3"/>
        <v>1.7073154247720247E-2</v>
      </c>
      <c r="AJ30" s="64">
        <f t="shared" si="4"/>
        <v>-4.185202977228205E-2</v>
      </c>
      <c r="AK30" s="64">
        <f t="shared" si="5"/>
        <v>-1.4348750463536657E-2</v>
      </c>
      <c r="AL30" s="64">
        <f t="shared" si="6"/>
        <v>-1.2389437762280898E-2</v>
      </c>
      <c r="AM30" s="64">
        <f t="shared" si="7"/>
        <v>-4.1513303176334698E-6</v>
      </c>
      <c r="AN30" s="64">
        <f t="shared" si="8"/>
        <v>-6.1930583490133959E-2</v>
      </c>
      <c r="AO30" s="64">
        <f t="shared" si="9"/>
        <v>-1.5134996118638786E-2</v>
      </c>
    </row>
    <row r="31" spans="1:41" x14ac:dyDescent="0.2">
      <c r="A31" s="4">
        <v>29</v>
      </c>
      <c r="B31" s="6" t="s">
        <v>66</v>
      </c>
      <c r="C31" s="15"/>
      <c r="D31" s="15">
        <f>LN(V!D31/V!C31)</f>
        <v>0.10927093114852925</v>
      </c>
      <c r="E31" s="15">
        <f>LN(V!E31/V!D31)</f>
        <v>3.3816295180417637E-3</v>
      </c>
      <c r="F31" s="15">
        <f>LN(V!F31/V!E31)</f>
        <v>2.8892183677607378E-2</v>
      </c>
      <c r="G31" s="15">
        <f>LN(V!G31/V!F31)</f>
        <v>-0.293379689565544</v>
      </c>
      <c r="H31" s="15">
        <f>LN(V!H31/V!G31)</f>
        <v>-1.4745523046838299E-2</v>
      </c>
      <c r="I31" s="15">
        <f>LN(V!I31/V!H31)</f>
        <v>0.20703308289892339</v>
      </c>
      <c r="J31" s="15">
        <f>LN(V!J31/V!I31)</f>
        <v>-2.0773000323445283E-3</v>
      </c>
      <c r="K31" s="15">
        <f>LN(V!K31/V!J31)</f>
        <v>-9.2632890375679997E-2</v>
      </c>
      <c r="L31" s="15">
        <f>LN(V!L31/V!K31)</f>
        <v>0.11973238148335584</v>
      </c>
      <c r="M31" s="15">
        <f>LN(V!M31/V!L31)</f>
        <v>3.1533781270437225E-2</v>
      </c>
      <c r="N31" s="15">
        <f>LN(V!N31/V!M31)</f>
        <v>0.18918504249586054</v>
      </c>
      <c r="O31" s="15">
        <f>LN(V!O31/V!N31)</f>
        <v>9.2410332097956946E-2</v>
      </c>
      <c r="P31" s="15">
        <f>LN(V!P31/V!O31)</f>
        <v>7.2088699200530959E-2</v>
      </c>
      <c r="Q31" s="15">
        <f>LN(V!Q31/V!P31)</f>
        <v>8.2881166770537602E-3</v>
      </c>
      <c r="R31" s="15">
        <f>LN(V!R31/V!Q31)</f>
        <v>-0.39278866035253129</v>
      </c>
      <c r="S31" s="15">
        <f>LN(V!S31/V!R31)</f>
        <v>0.55885719092635477</v>
      </c>
      <c r="T31" s="15">
        <f>LN(V!T31/V!S31)</f>
        <v>-0.30928191014161738</v>
      </c>
      <c r="U31" s="15">
        <f>LN(V!U31/V!T31)</f>
        <v>0.14730367456567267</v>
      </c>
      <c r="V31" s="15">
        <f>LN(V!V31/V!U31)</f>
        <v>8.8345804202770731E-2</v>
      </c>
      <c r="W31" s="15">
        <f>LN(V!W31/V!V31)</f>
        <v>-2.9825185448929863E-2</v>
      </c>
      <c r="X31" s="15">
        <f>LN(V!X31/V!W31)</f>
        <v>-4.9933251310238153E-2</v>
      </c>
      <c r="Y31" s="15">
        <f>LN(V!Y31/V!X31)</f>
        <v>-2.9968227288217488E-2</v>
      </c>
      <c r="Z31" s="15">
        <f>LN(V!Z31/V!Y31)</f>
        <v>3.5306453198519272E-2</v>
      </c>
      <c r="AA31" s="15">
        <f>LN(V!AA31/V!Z31)</f>
        <v>-0.12039744860689831</v>
      </c>
      <c r="AB31" s="15">
        <f>LN(V!AB31/V!AA31)</f>
        <v>-0.10842175941834123</v>
      </c>
      <c r="AC31" s="15">
        <f>LN(V!AC31/V!AB31)</f>
        <v>-0.1970172412821036</v>
      </c>
      <c r="AD31" s="15">
        <f>LN(V!AD31/V!AC31)</f>
        <v>0.1627546434063957</v>
      </c>
      <c r="AF31" s="64">
        <f t="shared" si="0"/>
        <v>-1.3763663303561952E-2</v>
      </c>
      <c r="AG31" s="64">
        <f t="shared" si="1"/>
        <v>4.9148202968325817E-2</v>
      </c>
      <c r="AH31" s="64">
        <f t="shared" si="2"/>
        <v>6.7771135709873032E-2</v>
      </c>
      <c r="AI31" s="64">
        <f t="shared" si="3"/>
        <v>-3.0678173626468398E-2</v>
      </c>
      <c r="AJ31" s="64">
        <f t="shared" si="4"/>
        <v>-8.4099644679408267E-2</v>
      </c>
      <c r="AK31" s="64">
        <f t="shared" si="5"/>
        <v>5.8459669339099428E-2</v>
      </c>
      <c r="AL31" s="64">
        <f t="shared" si="6"/>
        <v>-5.7388909152938337E-2</v>
      </c>
      <c r="AM31" s="64">
        <f t="shared" si="7"/>
        <v>-3.3556261353617313E-2</v>
      </c>
      <c r="AN31" s="64">
        <f t="shared" si="8"/>
        <v>-0.15271950035022241</v>
      </c>
      <c r="AO31" s="64">
        <f t="shared" si="9"/>
        <v>-2.324428586247955E-3</v>
      </c>
    </row>
    <row r="32" spans="1:41" x14ac:dyDescent="0.2">
      <c r="A32" s="4">
        <v>30</v>
      </c>
      <c r="B32" s="6" t="s">
        <v>67</v>
      </c>
      <c r="C32" s="15"/>
      <c r="D32" s="15">
        <f>LN(V!D32/V!C32)</f>
        <v>-7.1641562071991349E-2</v>
      </c>
      <c r="E32" s="15">
        <f>LN(V!E32/V!D32)</f>
        <v>-2.285522609337353E-2</v>
      </c>
      <c r="F32" s="15">
        <f>LN(V!F32/V!E32)</f>
        <v>2.7747711794752408E-2</v>
      </c>
      <c r="G32" s="15">
        <f>LN(V!G32/V!F32)</f>
        <v>-9.761991372754826E-2</v>
      </c>
      <c r="H32" s="15">
        <f>LN(V!H32/V!G32)</f>
        <v>0.13119970961935154</v>
      </c>
      <c r="I32" s="15">
        <f>LN(V!I32/V!H32)</f>
        <v>3.8629268944485383E-3</v>
      </c>
      <c r="J32" s="15">
        <f>LN(V!J32/V!I32)</f>
        <v>-0.10850393284187655</v>
      </c>
      <c r="K32" s="15">
        <f>LN(V!K32/V!J32)</f>
        <v>-0.15505874171181919</v>
      </c>
      <c r="L32" s="15">
        <f>LN(V!L32/V!K32)</f>
        <v>-5.5329835292248275E-2</v>
      </c>
      <c r="M32" s="15">
        <f>LN(V!M32/V!L32)</f>
        <v>4.8271812378563143E-2</v>
      </c>
      <c r="N32" s="15">
        <f>LN(V!N32/V!M32)</f>
        <v>-0.10252133785221411</v>
      </c>
      <c r="O32" s="15">
        <f>LN(V!O32/V!N32)</f>
        <v>1.5245646391852438E-2</v>
      </c>
      <c r="P32" s="15">
        <f>LN(V!P32/V!O32)</f>
        <v>1.4467293182983792E-2</v>
      </c>
      <c r="Q32" s="15">
        <f>LN(V!Q32/V!P32)</f>
        <v>-0.16504535145244026</v>
      </c>
      <c r="R32" s="15">
        <f>LN(V!R32/V!Q32)</f>
        <v>-0.21531498538813054</v>
      </c>
      <c r="S32" s="15">
        <f>LN(V!S32/V!R32)</f>
        <v>0.15430128193610579</v>
      </c>
      <c r="T32" s="15">
        <f>LN(V!T32/V!S32)</f>
        <v>-0.11427515965244447</v>
      </c>
      <c r="U32" s="15">
        <f>LN(V!U32/V!T32)</f>
        <v>0.19800078092277965</v>
      </c>
      <c r="V32" s="15">
        <f>LN(V!V32/V!U32)</f>
        <v>-2.1544682724357195E-3</v>
      </c>
      <c r="W32" s="15">
        <f>LN(V!W32/V!V32)</f>
        <v>3.6430548606019457E-2</v>
      </c>
      <c r="X32" s="15">
        <f>LN(V!X32/V!W32)</f>
        <v>5.553851043812421E-2</v>
      </c>
      <c r="Y32" s="15">
        <f>LN(V!Y32/V!X32)</f>
        <v>0.15948209406479527</v>
      </c>
      <c r="Z32" s="15">
        <f>LN(V!Z32/V!Y32)</f>
        <v>-0.16991317991671398</v>
      </c>
      <c r="AA32" s="15">
        <f>LN(V!AA32/V!Z32)</f>
        <v>-2.2860555284877408E-2</v>
      </c>
      <c r="AB32" s="15">
        <f>LN(V!AB32/V!AA32)</f>
        <v>1.1712698034209115E-2</v>
      </c>
      <c r="AC32" s="15">
        <f>LN(V!AC32/V!AB32)</f>
        <v>-7.3086084773230295E-2</v>
      </c>
      <c r="AD32" s="15">
        <f>LN(V!AD32/V!AC32)</f>
        <v>6.9254603939844672E-2</v>
      </c>
      <c r="AF32" s="64">
        <f t="shared" si="0"/>
        <v>8.4670416975261391E-3</v>
      </c>
      <c r="AG32" s="64">
        <f t="shared" si="1"/>
        <v>-7.4628407063919003E-2</v>
      </c>
      <c r="AH32" s="64">
        <f t="shared" si="2"/>
        <v>-3.9269223065925757E-2</v>
      </c>
      <c r="AI32" s="64">
        <f t="shared" si="3"/>
        <v>3.4708042408408621E-2</v>
      </c>
      <c r="AJ32" s="64">
        <f t="shared" si="4"/>
        <v>-1.8933005575163458E-2</v>
      </c>
      <c r="AK32" s="64">
        <f t="shared" si="5"/>
        <v>-5.6948815064922373E-2</v>
      </c>
      <c r="AL32" s="64">
        <f t="shared" si="6"/>
        <v>7.8875184166225815E-3</v>
      </c>
      <c r="AM32" s="64">
        <f t="shared" si="7"/>
        <v>1.7531071363155872E-2</v>
      </c>
      <c r="AN32" s="64">
        <f t="shared" si="8"/>
        <v>-3.068669336951059E-2</v>
      </c>
      <c r="AO32" s="64">
        <f t="shared" si="9"/>
        <v>-1.7931110319814692E-2</v>
      </c>
    </row>
    <row r="33" spans="1:41" x14ac:dyDescent="0.2">
      <c r="A33" s="4">
        <v>31</v>
      </c>
      <c r="B33" s="6" t="s">
        <v>68</v>
      </c>
      <c r="C33" s="15"/>
      <c r="D33" s="15">
        <f>LN(V!D33/V!C33)</f>
        <v>-0.12654163347954042</v>
      </c>
      <c r="E33" s="15">
        <f>LN(V!E33/V!D33)</f>
        <v>0.23415054396836055</v>
      </c>
      <c r="F33" s="15">
        <f>LN(V!F33/V!E33)</f>
        <v>8.2708527908659287E-3</v>
      </c>
      <c r="G33" s="15">
        <f>LN(V!G33/V!F33)</f>
        <v>0.14623830846969763</v>
      </c>
      <c r="H33" s="15">
        <f>LN(V!H33/V!G33)</f>
        <v>0.16366599711768282</v>
      </c>
      <c r="I33" s="15">
        <f>LN(V!I33/V!H33)</f>
        <v>3.814210814289249E-2</v>
      </c>
      <c r="J33" s="15">
        <f>LN(V!J33/V!I33)</f>
        <v>-7.3579060047554504E-2</v>
      </c>
      <c r="K33" s="15">
        <f>LN(V!K33/V!J33)</f>
        <v>-5.1545977464054274E-2</v>
      </c>
      <c r="L33" s="15">
        <f>LN(V!L33/V!K33)</f>
        <v>-3.8077531696853722E-3</v>
      </c>
      <c r="M33" s="15">
        <f>LN(V!M33/V!L33)</f>
        <v>-0.21289289736759659</v>
      </c>
      <c r="N33" s="15">
        <f>LN(V!N33/V!M33)</f>
        <v>3.1384998349714428E-2</v>
      </c>
      <c r="O33" s="15">
        <f>LN(V!O33/V!N33)</f>
        <v>-0.48331013779958282</v>
      </c>
      <c r="P33" s="15">
        <f>LN(V!P33/V!O33)</f>
        <v>0.19680252778506699</v>
      </c>
      <c r="Q33" s="15">
        <f>LN(V!Q33/V!P33)</f>
        <v>0.37202339057548833</v>
      </c>
      <c r="R33" s="15">
        <f>LN(V!R33/V!Q33)</f>
        <v>6.9373010933588067E-2</v>
      </c>
      <c r="S33" s="15">
        <f>LN(V!S33/V!R33)</f>
        <v>0.20466359735805723</v>
      </c>
      <c r="T33" s="15">
        <f>LN(V!T33/V!S33)</f>
        <v>0.13404139424821812</v>
      </c>
      <c r="U33" s="15">
        <f>LN(V!U33/V!T33)</f>
        <v>-9.2730520031210129E-2</v>
      </c>
      <c r="V33" s="15">
        <f>LN(V!V33/V!U33)</f>
        <v>-0.11204670992497259</v>
      </c>
      <c r="W33" s="15">
        <f>LN(V!W33/V!V33)</f>
        <v>0.12126475889232424</v>
      </c>
      <c r="X33" s="15">
        <f>LN(V!X33/V!W33)</f>
        <v>-0.18605601540961503</v>
      </c>
      <c r="Y33" s="15">
        <f>LN(V!Y33/V!X33)</f>
        <v>2.0260847854830979E-2</v>
      </c>
      <c r="Z33" s="15">
        <f>LN(V!Z33/V!Y33)</f>
        <v>-5.9819057392050803E-2</v>
      </c>
      <c r="AA33" s="15">
        <f>LN(V!AA33/V!Z33)</f>
        <v>-8.844360783619545E-3</v>
      </c>
      <c r="AB33" s="15">
        <f>LN(V!AB33/V!AA33)</f>
        <v>8.5523204380982848E-2</v>
      </c>
      <c r="AC33" s="15">
        <f>LN(V!AC33/V!AB33)</f>
        <v>4.4318637854992696E-2</v>
      </c>
      <c r="AD33" s="15">
        <f>LN(V!AD33/V!AC33)</f>
        <v>-0.10736857901427078</v>
      </c>
      <c r="AF33" s="64">
        <f t="shared" si="0"/>
        <v>0.1180935620978999</v>
      </c>
      <c r="AG33" s="64">
        <f t="shared" si="1"/>
        <v>-6.2088137939835267E-2</v>
      </c>
      <c r="AH33" s="64">
        <f t="shared" si="2"/>
        <v>7.1910477770523548E-2</v>
      </c>
      <c r="AI33" s="64">
        <f t="shared" si="3"/>
        <v>-2.7105418445051079E-2</v>
      </c>
      <c r="AJ33" s="64">
        <f t="shared" si="4"/>
        <v>1.6287854383027232E-2</v>
      </c>
      <c r="AK33" s="64">
        <f t="shared" si="5"/>
        <v>4.9111699153441494E-3</v>
      </c>
      <c r="AL33" s="64">
        <f t="shared" si="6"/>
        <v>-5.4087820310119231E-3</v>
      </c>
      <c r="AM33" s="64">
        <f t="shared" si="7"/>
        <v>-2.2991207818261847E-2</v>
      </c>
      <c r="AN33" s="64">
        <f t="shared" si="8"/>
        <v>6.4920921117987779E-2</v>
      </c>
      <c r="AO33" s="64">
        <f t="shared" si="9"/>
        <v>2.3419667573312868E-2</v>
      </c>
    </row>
    <row r="34" spans="1:41" x14ac:dyDescent="0.2">
      <c r="A34" s="4">
        <v>32</v>
      </c>
      <c r="B34" s="6" t="s">
        <v>69</v>
      </c>
      <c r="C34" s="15"/>
      <c r="D34" s="15">
        <f>LN(V!D34/V!C34)</f>
        <v>0.13370300217106623</v>
      </c>
      <c r="E34" s="15">
        <f>LN(V!E34/V!D34)</f>
        <v>4.38738045342697E-2</v>
      </c>
      <c r="F34" s="15">
        <f>LN(V!F34/V!E34)</f>
        <v>9.3895100031646944E-2</v>
      </c>
      <c r="G34" s="15">
        <f>LN(V!G34/V!F34)</f>
        <v>-0.19371968145213903</v>
      </c>
      <c r="H34" s="15">
        <f>LN(V!H34/V!G34)</f>
        <v>-7.2238871127424525E-2</v>
      </c>
      <c r="I34" s="15">
        <f>LN(V!I34/V!H34)</f>
        <v>0.1192513039037429</v>
      </c>
      <c r="J34" s="15">
        <f>LN(V!J34/V!I34)</f>
        <v>-0.14936800510598172</v>
      </c>
      <c r="K34" s="15">
        <f>LN(V!K34/V!J34)</f>
        <v>-9.9427762558122967E-2</v>
      </c>
      <c r="L34" s="15">
        <f>LN(V!L34/V!K34)</f>
        <v>3.1861034858552961E-2</v>
      </c>
      <c r="M34" s="15">
        <f>LN(V!M34/V!L34)</f>
        <v>0.19961129273106559</v>
      </c>
      <c r="N34" s="15">
        <f>LN(V!N34/V!M34)</f>
        <v>5.0629401486744366E-3</v>
      </c>
      <c r="O34" s="15">
        <f>LN(V!O34/V!N34)</f>
        <v>0.1883365567775836</v>
      </c>
      <c r="P34" s="15">
        <f>LN(V!P34/V!O34)</f>
        <v>-1.3784694939586091E-2</v>
      </c>
      <c r="Q34" s="15">
        <f>LN(V!Q34/V!P34)</f>
        <v>-9.256411293146076E-2</v>
      </c>
      <c r="R34" s="15">
        <f>LN(V!R34/V!Q34)</f>
        <v>-0.46757451364669006</v>
      </c>
      <c r="S34" s="15">
        <f>LN(V!S34/V!R34)</f>
        <v>0.17196390217508878</v>
      </c>
      <c r="T34" s="15">
        <f>LN(V!T34/V!S34)</f>
        <v>3.1373097168810576E-3</v>
      </c>
      <c r="U34" s="15">
        <f>LN(V!U34/V!T34)</f>
        <v>-0.16968675842295505</v>
      </c>
      <c r="V34" s="15">
        <f>LN(V!V34/V!U34)</f>
        <v>-4.4069913028147917E-2</v>
      </c>
      <c r="W34" s="15">
        <f>LN(V!W34/V!V34)</f>
        <v>0.11730280675893569</v>
      </c>
      <c r="X34" s="15">
        <f>LN(V!X34/V!W34)</f>
        <v>-1.2822802652591896E-3</v>
      </c>
      <c r="Y34" s="15">
        <f>LN(V!Y34/V!X34)</f>
        <v>-2.3917694392942446E-2</v>
      </c>
      <c r="Z34" s="15">
        <f>LN(V!Z34/V!Y34)</f>
        <v>5.087872025093635E-2</v>
      </c>
      <c r="AA34" s="15">
        <f>LN(V!AA34/V!Z34)</f>
        <v>-5.514396655875207E-3</v>
      </c>
      <c r="AB34" s="15">
        <f>LN(V!AB34/V!AA34)</f>
        <v>-0.17250209573637676</v>
      </c>
      <c r="AC34" s="15">
        <f>LN(V!AC34/V!AB34)</f>
        <v>-0.12405908990083854</v>
      </c>
      <c r="AD34" s="15">
        <f>LN(V!AD34/V!AC34)</f>
        <v>0.18746818446859156</v>
      </c>
      <c r="AF34" s="64">
        <f t="shared" si="0"/>
        <v>-1.7876688219808008E-3</v>
      </c>
      <c r="AG34" s="64">
        <f t="shared" si="1"/>
        <v>-2.4520999851623398E-3</v>
      </c>
      <c r="AH34" s="64">
        <f t="shared" si="2"/>
        <v>-4.2724572513012905E-2</v>
      </c>
      <c r="AI34" s="64">
        <f t="shared" si="3"/>
        <v>-1.8919767048109083E-2</v>
      </c>
      <c r="AJ34" s="64">
        <f t="shared" si="4"/>
        <v>-5.5022911287019319E-2</v>
      </c>
      <c r="AK34" s="64">
        <f t="shared" si="5"/>
        <v>-2.2588336249087619E-2</v>
      </c>
      <c r="AL34" s="64">
        <f t="shared" si="6"/>
        <v>-3.6971339167564198E-2</v>
      </c>
      <c r="AM34" s="64">
        <f t="shared" si="7"/>
        <v>-9.1440257548033397E-3</v>
      </c>
      <c r="AN34" s="64">
        <f t="shared" si="8"/>
        <v>-0.14828059281860764</v>
      </c>
      <c r="AO34" s="64">
        <f t="shared" si="9"/>
        <v>-2.4181403931056885E-2</v>
      </c>
    </row>
    <row r="35" spans="1:41" x14ac:dyDescent="0.2">
      <c r="A35" s="4">
        <v>33</v>
      </c>
      <c r="B35" s="6" t="s">
        <v>70</v>
      </c>
      <c r="C35" s="15"/>
      <c r="D35" s="15">
        <f>LN(V!D35/V!C35)</f>
        <v>8.0075399711561246E-2</v>
      </c>
      <c r="E35" s="15">
        <f>LN(V!E35/V!D35)</f>
        <v>4.1439506591425507E-2</v>
      </c>
      <c r="F35" s="15">
        <f>LN(V!F35/V!E35)</f>
        <v>-2.098705825965538E-2</v>
      </c>
      <c r="G35" s="15">
        <f>LN(V!G35/V!F35)</f>
        <v>3.2189839150898986E-2</v>
      </c>
      <c r="H35" s="15">
        <f>LN(V!H35/V!G35)</f>
        <v>-2.8438914568734874E-2</v>
      </c>
      <c r="I35" s="15">
        <f>LN(V!I35/V!H35)</f>
        <v>-5.1395535860933074E-2</v>
      </c>
      <c r="J35" s="15">
        <f>LN(V!J35/V!I35)</f>
        <v>-4.335015507681441E-2</v>
      </c>
      <c r="K35" s="15">
        <f>LN(V!K35/V!J35)</f>
        <v>-6.8653828148999771E-2</v>
      </c>
      <c r="L35" s="15">
        <f>LN(V!L35/V!K35)</f>
        <v>-6.6265730395461353E-2</v>
      </c>
      <c r="M35" s="15">
        <f>LN(V!M35/V!L35)</f>
        <v>-0.19166256399674916</v>
      </c>
      <c r="N35" s="15">
        <f>LN(V!N35/V!M35)</f>
        <v>5.2304516967632629E-2</v>
      </c>
      <c r="O35" s="15">
        <f>LN(V!O35/V!N35)</f>
        <v>-4.0142927913337366E-2</v>
      </c>
      <c r="P35" s="15">
        <f>LN(V!P35/V!O35)</f>
        <v>-4.1329117125150715E-2</v>
      </c>
      <c r="Q35" s="15">
        <f>LN(V!Q35/V!P35)</f>
        <v>-0.12441969391694761</v>
      </c>
      <c r="R35" s="15">
        <f>LN(V!R35/V!Q35)</f>
        <v>-3.4818167284545821E-2</v>
      </c>
      <c r="S35" s="15">
        <f>LN(V!S35/V!R35)</f>
        <v>-0.17267909038990317</v>
      </c>
      <c r="T35" s="15">
        <f>LN(V!T35/V!S35)</f>
        <v>-0.31118547143186959</v>
      </c>
      <c r="U35" s="15">
        <f>LN(V!U35/V!T35)</f>
        <v>7.398879475802761E-2</v>
      </c>
      <c r="V35" s="15">
        <f>LN(V!V35/V!U35)</f>
        <v>-2.7723793286713191E-2</v>
      </c>
      <c r="W35" s="15">
        <f>LN(V!W35/V!V35)</f>
        <v>-0.13871628745296785</v>
      </c>
      <c r="X35" s="15">
        <f>LN(V!X35/V!W35)</f>
        <v>2.1557802743420135E-2</v>
      </c>
      <c r="Y35" s="15">
        <f>LN(V!Y35/V!X35)</f>
        <v>-5.3661394914510684E-2</v>
      </c>
      <c r="Z35" s="15">
        <f>LN(V!Z35/V!Y35)</f>
        <v>5.8117650162828473E-2</v>
      </c>
      <c r="AA35" s="15">
        <f>LN(V!AA35/V!Z35)</f>
        <v>-8.3599327082728801E-3</v>
      </c>
      <c r="AB35" s="15">
        <f>LN(V!AB35/V!AA35)</f>
        <v>-7.0983838089472215E-2</v>
      </c>
      <c r="AC35" s="15">
        <f>LN(V!AC35/V!AB35)</f>
        <v>-5.4103743930612347E-2</v>
      </c>
      <c r="AD35" s="15">
        <f>LN(V!AD35/V!AC35)</f>
        <v>2.3018623886196507E-2</v>
      </c>
      <c r="AF35" s="64">
        <f t="shared" si="0"/>
        <v>-5.4384325893997677E-3</v>
      </c>
      <c r="AG35" s="64">
        <f t="shared" si="1"/>
        <v>-6.3525552130078419E-2</v>
      </c>
      <c r="AH35" s="64">
        <f t="shared" si="2"/>
        <v>-8.2677799325976936E-2</v>
      </c>
      <c r="AI35" s="64">
        <f t="shared" si="3"/>
        <v>-7.641579093402058E-2</v>
      </c>
      <c r="AJ35" s="64">
        <f t="shared" si="4"/>
        <v>-2.5798251896007929E-2</v>
      </c>
      <c r="AK35" s="64">
        <f t="shared" si="5"/>
        <v>-7.3101675728027671E-2</v>
      </c>
      <c r="AL35" s="64">
        <f t="shared" si="6"/>
        <v>-5.1107021415014255E-2</v>
      </c>
      <c r="AM35" s="64">
        <f t="shared" si="7"/>
        <v>-4.8247829016257245E-2</v>
      </c>
      <c r="AN35" s="64">
        <f t="shared" si="8"/>
        <v>-6.2543791010042288E-2</v>
      </c>
      <c r="AO35" s="64">
        <f t="shared" si="9"/>
        <v>-5.0771165375096725E-2</v>
      </c>
    </row>
    <row r="36" spans="1:41" x14ac:dyDescent="0.2">
      <c r="A36" s="4">
        <v>34</v>
      </c>
      <c r="B36" s="6" t="s">
        <v>71</v>
      </c>
      <c r="C36" s="15"/>
      <c r="D36" s="15">
        <f>LN(V!D36/V!C36)</f>
        <v>1.8640786136456734E-2</v>
      </c>
      <c r="E36" s="15">
        <f>LN(V!E36/V!D36)</f>
        <v>1.6788302824975634E-2</v>
      </c>
      <c r="F36" s="15">
        <f>LN(V!F36/V!E36)</f>
        <v>1.1422086022444902E-2</v>
      </c>
      <c r="G36" s="15">
        <f>LN(V!G36/V!F36)</f>
        <v>-9.8459130662467712E-2</v>
      </c>
      <c r="H36" s="15">
        <f>LN(V!H36/V!G36)</f>
        <v>-6.1201997467733346E-2</v>
      </c>
      <c r="I36" s="15">
        <f>LN(V!I36/V!H36)</f>
        <v>4.3064788291172391E-2</v>
      </c>
      <c r="J36" s="15">
        <f>LN(V!J36/V!I36)</f>
        <v>-2.075080643488204E-2</v>
      </c>
      <c r="K36" s="15">
        <f>LN(V!K36/V!J36)</f>
        <v>-7.0336752267389863E-2</v>
      </c>
      <c r="L36" s="15">
        <f>LN(V!L36/V!K36)</f>
        <v>5.0805348654311501E-2</v>
      </c>
      <c r="M36" s="15">
        <f>LN(V!M36/V!L36)</f>
        <v>4.0297079857214181E-2</v>
      </c>
      <c r="N36" s="15">
        <f>LN(V!N36/V!M36)</f>
        <v>0.10262253093950942</v>
      </c>
      <c r="O36" s="15">
        <f>LN(V!O36/V!N36)</f>
        <v>2.9515030043477412E-3</v>
      </c>
      <c r="P36" s="15">
        <f>LN(V!P36/V!O36)</f>
        <v>-1.9736128144139213E-3</v>
      </c>
      <c r="Q36" s="15">
        <f>LN(V!Q36/V!P36)</f>
        <v>-2.207339449374953E-2</v>
      </c>
      <c r="R36" s="15">
        <f>LN(V!R36/V!Q36)</f>
        <v>-0.26440553484685947</v>
      </c>
      <c r="S36" s="15">
        <f>LN(V!S36/V!R36)</f>
        <v>6.4460975627189471E-2</v>
      </c>
      <c r="T36" s="15">
        <f>LN(V!T36/V!S36)</f>
        <v>-1.3729475397038155E-2</v>
      </c>
      <c r="U36" s="15">
        <f>LN(V!U36/V!T36)</f>
        <v>2.7626968006038075E-2</v>
      </c>
      <c r="V36" s="15">
        <f>LN(V!V36/V!U36)</f>
        <v>7.8829402421254219E-3</v>
      </c>
      <c r="W36" s="15">
        <f>LN(V!W36/V!V36)</f>
        <v>7.133977653741079E-2</v>
      </c>
      <c r="X36" s="15">
        <f>LN(V!X36/V!W36)</f>
        <v>4.4780952068830489E-2</v>
      </c>
      <c r="Y36" s="15">
        <f>LN(V!Y36/V!X36)</f>
        <v>-4.0603361792246183E-2</v>
      </c>
      <c r="Z36" s="15">
        <f>LN(V!Z36/V!Y36)</f>
        <v>9.3729931463320537E-2</v>
      </c>
      <c r="AA36" s="15">
        <f>LN(V!AA36/V!Z36)</f>
        <v>7.4436413166665757E-2</v>
      </c>
      <c r="AB36" s="15">
        <f>LN(V!AB36/V!AA36)</f>
        <v>-2.5408530733201318E-2</v>
      </c>
      <c r="AC36" s="15">
        <f>LN(V!AC36/V!AB36)</f>
        <v>-0.15008988575285559</v>
      </c>
      <c r="AD36" s="15">
        <f>LN(V!AD36/V!AC36)</f>
        <v>7.8740794246088541E-2</v>
      </c>
      <c r="AF36" s="64">
        <f t="shared" si="0"/>
        <v>-1.7677190198321625E-2</v>
      </c>
      <c r="AG36" s="64">
        <f t="shared" si="1"/>
        <v>2.0527480149752638E-2</v>
      </c>
      <c r="AH36" s="64">
        <f t="shared" si="2"/>
        <v>-4.4208012704697139E-2</v>
      </c>
      <c r="AI36" s="64">
        <f t="shared" si="3"/>
        <v>2.7580232291473321E-2</v>
      </c>
      <c r="AJ36" s="64">
        <f t="shared" si="4"/>
        <v>-9.5870867296633574E-3</v>
      </c>
      <c r="AK36" s="64">
        <f t="shared" si="5"/>
        <v>-1.1840266277472252E-2</v>
      </c>
      <c r="AL36" s="64">
        <f t="shared" si="6"/>
        <v>8.9965727809049826E-3</v>
      </c>
      <c r="AM36" s="64">
        <f t="shared" si="7"/>
        <v>3.3183018036888341E-2</v>
      </c>
      <c r="AN36" s="64">
        <f t="shared" si="8"/>
        <v>-8.7749208243028454E-2</v>
      </c>
      <c r="AO36" s="64">
        <f t="shared" si="9"/>
        <v>-4.6729154382912311E-3</v>
      </c>
    </row>
    <row r="37" spans="1:41" x14ac:dyDescent="0.2">
      <c r="A37" s="4">
        <v>35</v>
      </c>
      <c r="B37" s="6" t="s">
        <v>72</v>
      </c>
      <c r="C37" s="15"/>
      <c r="D37" s="15">
        <f>LN(V!D37/V!C37)</f>
        <v>3.9866276830370036E-2</v>
      </c>
      <c r="E37" s="15">
        <f>LN(V!E37/V!D37)</f>
        <v>4.5251001225401252E-2</v>
      </c>
      <c r="F37" s="15">
        <f>LN(V!F37/V!E37)</f>
        <v>-2.0833413841418763E-2</v>
      </c>
      <c r="G37" s="15">
        <f>LN(V!G37/V!F37)</f>
        <v>-0.11990224235455815</v>
      </c>
      <c r="H37" s="15">
        <f>LN(V!H37/V!G37)</f>
        <v>8.8739663108408744E-3</v>
      </c>
      <c r="I37" s="15">
        <f>LN(V!I37/V!H37)</f>
        <v>1.0994285888095298E-2</v>
      </c>
      <c r="J37" s="15">
        <f>LN(V!J37/V!I37)</f>
        <v>-2.9092516263758767E-2</v>
      </c>
      <c r="K37" s="15">
        <f>LN(V!K37/V!J37)</f>
        <v>-0.15743250977484446</v>
      </c>
      <c r="L37" s="15">
        <f>LN(V!L37/V!K37)</f>
        <v>3.3531848918894429E-2</v>
      </c>
      <c r="M37" s="15">
        <f>LN(V!M37/V!L37)</f>
        <v>7.1176388635338136E-2</v>
      </c>
      <c r="N37" s="15">
        <f>LN(V!N37/V!M37)</f>
        <v>7.9460262033684045E-2</v>
      </c>
      <c r="O37" s="15">
        <f>LN(V!O37/V!N37)</f>
        <v>5.6833195786878545E-2</v>
      </c>
      <c r="P37" s="15">
        <f>LN(V!P37/V!O37)</f>
        <v>7.7299018102046119E-2</v>
      </c>
      <c r="Q37" s="15">
        <f>LN(V!Q37/V!P37)</f>
        <v>3.9658923570351973E-2</v>
      </c>
      <c r="R37" s="15">
        <f>LN(V!R37/V!Q37)</f>
        <v>-0.27414574884925264</v>
      </c>
      <c r="S37" s="15">
        <f>LN(V!S37/V!R37)</f>
        <v>5.7241417628526088E-2</v>
      </c>
      <c r="T37" s="15">
        <f>LN(V!T37/V!S37)</f>
        <v>0.1348590496770341</v>
      </c>
      <c r="U37" s="15">
        <f>LN(V!U37/V!T37)</f>
        <v>-4.5581741180073791E-2</v>
      </c>
      <c r="V37" s="15">
        <f>LN(V!V37/V!U37)</f>
        <v>-0.14447715777979517</v>
      </c>
      <c r="W37" s="15">
        <f>LN(V!W37/V!V37)</f>
        <v>-0.12872097489171669</v>
      </c>
      <c r="X37" s="15">
        <f>LN(V!X37/V!W37)</f>
        <v>7.6437912086174259E-2</v>
      </c>
      <c r="Y37" s="15">
        <f>LN(V!Y37/V!X37)</f>
        <v>-4.2292388714633387E-2</v>
      </c>
      <c r="Z37" s="15">
        <f>LN(V!Z37/V!Y37)</f>
        <v>0.11654401869978652</v>
      </c>
      <c r="AA37" s="15">
        <f>LN(V!AA37/V!Z37)</f>
        <v>5.1571445033585926E-2</v>
      </c>
      <c r="AB37" s="15">
        <f>LN(V!AB37/V!AA37)</f>
        <v>-7.8699300060831954E-3</v>
      </c>
      <c r="AC37" s="15">
        <f>LN(V!AC37/V!AB37)</f>
        <v>-6.7953044271693408E-2</v>
      </c>
      <c r="AD37" s="15">
        <f>LN(V!AD37/V!AC37)</f>
        <v>0.10167939004169245</v>
      </c>
      <c r="AF37" s="64">
        <f t="shared" si="0"/>
        <v>-1.5123280554327897E-2</v>
      </c>
      <c r="AG37" s="64">
        <f t="shared" si="1"/>
        <v>-4.7130529013732491E-4</v>
      </c>
      <c r="AH37" s="64">
        <f t="shared" si="2"/>
        <v>-8.622638752289984E-3</v>
      </c>
      <c r="AI37" s="64">
        <f t="shared" si="3"/>
        <v>-2.1496582417675457E-2</v>
      </c>
      <c r="AJ37" s="64">
        <f t="shared" si="4"/>
        <v>1.0000020148192493E-2</v>
      </c>
      <c r="AK37" s="64">
        <f t="shared" si="5"/>
        <v>-4.5469720212136539E-3</v>
      </c>
      <c r="AL37" s="64">
        <f t="shared" si="6"/>
        <v>-5.7482811347414845E-3</v>
      </c>
      <c r="AM37" s="64">
        <f t="shared" si="7"/>
        <v>2.29252036629522E-3</v>
      </c>
      <c r="AN37" s="64">
        <f t="shared" si="8"/>
        <v>-3.7911487138888304E-2</v>
      </c>
      <c r="AO37" s="64">
        <f t="shared" si="9"/>
        <v>-7.142757373247632E-3</v>
      </c>
    </row>
    <row r="38" spans="1:41" x14ac:dyDescent="0.2">
      <c r="A38" s="4">
        <v>36</v>
      </c>
      <c r="B38" s="6" t="s">
        <v>73</v>
      </c>
      <c r="C38" s="15"/>
      <c r="D38" s="15">
        <f>LN(V!D38/V!C38)</f>
        <v>7.5002096177835861E-2</v>
      </c>
      <c r="E38" s="15">
        <f>LN(V!E38/V!D38)</f>
        <v>8.4596882861145112E-2</v>
      </c>
      <c r="F38" s="15">
        <f>LN(V!F38/V!E38)</f>
        <v>2.4164415778143766E-2</v>
      </c>
      <c r="G38" s="15">
        <f>LN(V!G38/V!F38)</f>
        <v>-0.13820044718862312</v>
      </c>
      <c r="H38" s="15">
        <f>LN(V!H38/V!G38)</f>
        <v>-4.1734755487879041E-2</v>
      </c>
      <c r="I38" s="15">
        <f>LN(V!I38/V!H38)</f>
        <v>6.6637134653189337E-2</v>
      </c>
      <c r="J38" s="15">
        <f>LN(V!J38/V!I38)</f>
        <v>-0.10604333056706514</v>
      </c>
      <c r="K38" s="15">
        <f>LN(V!K38/V!J38)</f>
        <v>-0.16844449972618097</v>
      </c>
      <c r="L38" s="15">
        <f>LN(V!L38/V!K38)</f>
        <v>0.1094658108190914</v>
      </c>
      <c r="M38" s="15">
        <f>LN(V!M38/V!L38)</f>
        <v>0.16319028910222905</v>
      </c>
      <c r="N38" s="15">
        <f>LN(V!N38/V!M38)</f>
        <v>7.9002941224218456E-2</v>
      </c>
      <c r="O38" s="15">
        <f>LN(V!O38/V!N38)</f>
        <v>9.8470000323727824E-2</v>
      </c>
      <c r="P38" s="15">
        <f>LN(V!P38/V!O38)</f>
        <v>6.6646368558465702E-2</v>
      </c>
      <c r="Q38" s="15">
        <f>LN(V!Q38/V!P38)</f>
        <v>5.1091080716654275E-2</v>
      </c>
      <c r="R38" s="15">
        <f>LN(V!R38/V!Q38)</f>
        <v>-0.50390349172199278</v>
      </c>
      <c r="S38" s="15">
        <f>LN(V!S38/V!R38)</f>
        <v>0.20350958261346036</v>
      </c>
      <c r="T38" s="15">
        <f>LN(V!T38/V!S38)</f>
        <v>0.15909701473950624</v>
      </c>
      <c r="U38" s="15">
        <f>LN(V!U38/V!T38)</f>
        <v>-1.3154810716090464E-2</v>
      </c>
      <c r="V38" s="15">
        <f>LN(V!V38/V!U38)</f>
        <v>-3.3641325307565764E-2</v>
      </c>
      <c r="W38" s="15">
        <f>LN(V!W38/V!V38)</f>
        <v>0.10233848966793725</v>
      </c>
      <c r="X38" s="15">
        <f>LN(V!X38/V!W38)</f>
        <v>4.5826236177271981E-2</v>
      </c>
      <c r="Y38" s="15">
        <f>LN(V!Y38/V!X38)</f>
        <v>1.4147086211174543E-2</v>
      </c>
      <c r="Z38" s="15">
        <f>LN(V!Z38/V!Y38)</f>
        <v>0.13196224252069685</v>
      </c>
      <c r="AA38" s="15">
        <f>LN(V!AA38/V!Z38)</f>
        <v>8.5103102767545499E-2</v>
      </c>
      <c r="AB38" s="15">
        <f>LN(V!AB38/V!AA38)</f>
        <v>-5.3315174653008571E-2</v>
      </c>
      <c r="AC38" s="15">
        <f>LN(V!AC38/V!AB38)</f>
        <v>-0.12033533064238541</v>
      </c>
      <c r="AD38" s="15">
        <f>LN(V!AD38/V!AC38)</f>
        <v>0.15955163126819977</v>
      </c>
      <c r="AF38" s="64">
        <f t="shared" si="0"/>
        <v>-9.0735387680478954E-4</v>
      </c>
      <c r="AG38" s="64">
        <f t="shared" si="1"/>
        <v>1.5434242170458565E-2</v>
      </c>
      <c r="AH38" s="64">
        <f t="shared" si="2"/>
        <v>-1.6837291901936925E-2</v>
      </c>
      <c r="AI38" s="64">
        <f t="shared" si="3"/>
        <v>5.2093120912211854E-2</v>
      </c>
      <c r="AJ38" s="64">
        <f t="shared" si="4"/>
        <v>1.1512385240804585E-2</v>
      </c>
      <c r="AK38" s="64">
        <f t="shared" si="5"/>
        <v>-7.0152486573917818E-4</v>
      </c>
      <c r="AL38" s="64">
        <f t="shared" si="6"/>
        <v>3.1802753076508226E-2</v>
      </c>
      <c r="AM38" s="64">
        <f t="shared" si="7"/>
        <v>6.1459754507559528E-2</v>
      </c>
      <c r="AN38" s="64">
        <f t="shared" si="8"/>
        <v>-8.6825252647696999E-2</v>
      </c>
      <c r="AO38" s="64">
        <f t="shared" si="9"/>
        <v>1.2259020508946658E-2</v>
      </c>
    </row>
    <row r="39" spans="1:41" x14ac:dyDescent="0.2">
      <c r="A39" s="4">
        <v>37</v>
      </c>
      <c r="B39" s="6" t="s">
        <v>74</v>
      </c>
      <c r="C39" s="15"/>
      <c r="D39" s="15">
        <f>LN(V!D39/V!C39)</f>
        <v>0.18869366212460004</v>
      </c>
      <c r="E39" s="15">
        <f>LN(V!E39/V!D39)</f>
        <v>-6.2438635053520632E-2</v>
      </c>
      <c r="F39" s="15">
        <f>LN(V!F39/V!E39)</f>
        <v>0.19923519326978492</v>
      </c>
      <c r="G39" s="15">
        <f>LN(V!G39/V!F39)</f>
        <v>0.22403104251054551</v>
      </c>
      <c r="H39" s="15">
        <f>LN(V!H39/V!G39)</f>
        <v>-0.12650928854113153</v>
      </c>
      <c r="I39" s="15">
        <f>LN(V!I39/V!H39)</f>
        <v>0.19174110466280439</v>
      </c>
      <c r="J39" s="15">
        <f>LN(V!J39/V!I39)</f>
        <v>-4.7200046659692761E-2</v>
      </c>
      <c r="K39" s="15">
        <f>LN(V!K39/V!J39)</f>
        <v>0.1454262969995618</v>
      </c>
      <c r="L39" s="15">
        <f>LN(V!L39/V!K39)</f>
        <v>0.1246631877252392</v>
      </c>
      <c r="M39" s="15">
        <f>LN(V!M39/V!L39)</f>
        <v>-1.0356592187279978E-2</v>
      </c>
      <c r="N39" s="15">
        <f>LN(V!N39/V!M39)</f>
        <v>5.0887818958281261E-2</v>
      </c>
      <c r="O39" s="15">
        <f>LN(V!O39/V!N39)</f>
        <v>9.7697506588821745E-2</v>
      </c>
      <c r="P39" s="15">
        <f>LN(V!P39/V!O39)</f>
        <v>8.5282724101747587E-2</v>
      </c>
      <c r="Q39" s="15">
        <f>LN(V!Q39/V!P39)</f>
        <v>9.7112715116993639E-3</v>
      </c>
      <c r="R39" s="15">
        <f>LN(V!R39/V!Q39)</f>
        <v>-0.10317950300670643</v>
      </c>
      <c r="S39" s="15">
        <f>LN(V!S39/V!R39)</f>
        <v>0.27358018730107042</v>
      </c>
      <c r="T39" s="15">
        <f>LN(V!T39/V!S39)</f>
        <v>-0.14340530827792719</v>
      </c>
      <c r="U39" s="15">
        <f>LN(V!U39/V!T39)</f>
        <v>5.4465728188449476E-2</v>
      </c>
      <c r="V39" s="15">
        <f>LN(V!V39/V!U39)</f>
        <v>2.9762662826671071E-2</v>
      </c>
      <c r="W39" s="15">
        <f>LN(V!W39/V!V39)</f>
        <v>9.034136487093869E-2</v>
      </c>
      <c r="X39" s="15">
        <f>LN(V!X39/V!W39)</f>
        <v>-2.7691011928327774E-2</v>
      </c>
      <c r="Y39" s="15">
        <f>LN(V!Y39/V!X39)</f>
        <v>-0.2098143745299603</v>
      </c>
      <c r="Z39" s="15">
        <f>LN(V!Z39/V!Y39)</f>
        <v>-0.15586607748962253</v>
      </c>
      <c r="AA39" s="15">
        <f>LN(V!AA39/V!Z39)</f>
        <v>2.9807993498102269E-2</v>
      </c>
      <c r="AB39" s="15">
        <f>LN(V!AB39/V!AA39)</f>
        <v>-3.5597780405425693E-3</v>
      </c>
      <c r="AC39" s="15">
        <f>LN(V!AC39/V!AB39)</f>
        <v>-0.16104102786942764</v>
      </c>
      <c r="AD39" s="15">
        <f>LN(V!AD39/V!AC39)</f>
        <v>8.1494023344880109E-2</v>
      </c>
      <c r="AF39" s="64">
        <f t="shared" si="0"/>
        <v>8.5211883369696539E-2</v>
      </c>
      <c r="AG39" s="64">
        <f t="shared" si="1"/>
        <v>5.2684132967221908E-2</v>
      </c>
      <c r="AH39" s="64">
        <f t="shared" si="2"/>
        <v>7.2618437299326544E-2</v>
      </c>
      <c r="AI39" s="64">
        <f t="shared" si="3"/>
        <v>6.9468713596085373E-4</v>
      </c>
      <c r="AJ39" s="64">
        <f t="shared" si="4"/>
        <v>-0.10009465288629016</v>
      </c>
      <c r="AK39" s="64">
        <f t="shared" si="5"/>
        <v>6.2651285133274226E-2</v>
      </c>
      <c r="AL39" s="64">
        <f t="shared" si="6"/>
        <v>-4.9699982875164653E-2</v>
      </c>
      <c r="AM39" s="64">
        <f t="shared" si="7"/>
        <v>-4.1549877855209541E-2</v>
      </c>
      <c r="AN39" s="64">
        <f t="shared" si="8"/>
        <v>-8.2300402954985113E-2</v>
      </c>
      <c r="AO39" s="64">
        <f t="shared" si="9"/>
        <v>2.2222897577183133E-2</v>
      </c>
    </row>
    <row r="40" spans="1:41" x14ac:dyDescent="0.2">
      <c r="A40" s="4">
        <v>38</v>
      </c>
      <c r="B40" s="6" t="s">
        <v>75</v>
      </c>
      <c r="C40" s="15"/>
      <c r="D40" s="15">
        <f>LN(V!D40/V!C40)</f>
        <v>2.0660438809310625E-2</v>
      </c>
      <c r="E40" s="15">
        <f>LN(V!E40/V!D40)</f>
        <v>3.3928440998013072E-2</v>
      </c>
      <c r="F40" s="15">
        <f>LN(V!F40/V!E40)</f>
        <v>4.5051576715352086E-2</v>
      </c>
      <c r="G40" s="15">
        <f>LN(V!G40/V!F40)</f>
        <v>2.5994093502580188E-3</v>
      </c>
      <c r="H40" s="15">
        <f>LN(V!H40/V!G40)</f>
        <v>-2.1561618766451865E-2</v>
      </c>
      <c r="I40" s="15">
        <f>LN(V!I40/V!H40)</f>
        <v>2.686463108335814E-2</v>
      </c>
      <c r="J40" s="15">
        <f>LN(V!J40/V!I40)</f>
        <v>-3.0553570046809912E-2</v>
      </c>
      <c r="K40" s="15">
        <f>LN(V!K40/V!J40)</f>
        <v>-7.1421286993963246E-2</v>
      </c>
      <c r="L40" s="15">
        <f>LN(V!L40/V!K40)</f>
        <v>3.4483007560072429E-2</v>
      </c>
      <c r="M40" s="15">
        <f>LN(V!M40/V!L40)</f>
        <v>0.12716138634600052</v>
      </c>
      <c r="N40" s="15">
        <f>LN(V!N40/V!M40)</f>
        <v>4.0930325967210225E-2</v>
      </c>
      <c r="O40" s="15">
        <f>LN(V!O40/V!N40)</f>
        <v>6.0298727287779012E-2</v>
      </c>
      <c r="P40" s="15">
        <f>LN(V!P40/V!O40)</f>
        <v>4.3968822906185253E-3</v>
      </c>
      <c r="Q40" s="15">
        <f>LN(V!Q40/V!P40)</f>
        <v>6.7939570494582269E-2</v>
      </c>
      <c r="R40" s="15">
        <f>LN(V!R40/V!Q40)</f>
        <v>-0.2308464665017694</v>
      </c>
      <c r="S40" s="15">
        <f>LN(V!S40/V!R40)</f>
        <v>4.2444490634073399E-2</v>
      </c>
      <c r="T40" s="15">
        <f>LN(V!T40/V!S40)</f>
        <v>-9.6055858254903329E-2</v>
      </c>
      <c r="U40" s="15">
        <f>LN(V!U40/V!T40)</f>
        <v>9.1883085993587788E-3</v>
      </c>
      <c r="V40" s="15">
        <f>LN(V!V40/V!U40)</f>
        <v>2.3836371796552521E-3</v>
      </c>
      <c r="W40" s="15">
        <f>LN(V!W40/V!V40)</f>
        <v>5.8303381483644237E-2</v>
      </c>
      <c r="X40" s="15">
        <f>LN(V!X40/V!W40)</f>
        <v>7.1716233407060584E-2</v>
      </c>
      <c r="Y40" s="15">
        <f>LN(V!Y40/V!X40)</f>
        <v>6.0111233253947502E-2</v>
      </c>
      <c r="Z40" s="15">
        <f>LN(V!Z40/V!Y40)</f>
        <v>-7.5068781922954476E-3</v>
      </c>
      <c r="AA40" s="15">
        <f>LN(V!AA40/V!Z40)</f>
        <v>7.2500519617689482E-2</v>
      </c>
      <c r="AB40" s="15">
        <f>LN(V!AB40/V!AA40)</f>
        <v>-5.1902932662430352E-2</v>
      </c>
      <c r="AC40" s="15">
        <f>LN(V!AC40/V!AB40)</f>
        <v>-2.0363995381193632E-2</v>
      </c>
      <c r="AD40" s="15">
        <f>LN(V!AD40/V!AC40)</f>
        <v>0.1526003086426822</v>
      </c>
      <c r="AF40" s="64">
        <f t="shared" si="0"/>
        <v>1.7376487876105889E-2</v>
      </c>
      <c r="AG40" s="64">
        <f t="shared" si="1"/>
        <v>2.0119972566502005E-2</v>
      </c>
      <c r="AH40" s="64">
        <f t="shared" si="2"/>
        <v>-1.1153359158943239E-2</v>
      </c>
      <c r="AI40" s="64">
        <f t="shared" si="3"/>
        <v>9.107140482963105E-3</v>
      </c>
      <c r="AJ40" s="64">
        <f t="shared" si="4"/>
        <v>1.0567589327143512E-2</v>
      </c>
      <c r="AK40" s="64">
        <f t="shared" si="5"/>
        <v>4.4833067037793823E-3</v>
      </c>
      <c r="AL40" s="64">
        <f t="shared" si="6"/>
        <v>9.8373649050533078E-3</v>
      </c>
      <c r="AM40" s="64">
        <f t="shared" si="7"/>
        <v>2.1330072136769632E-2</v>
      </c>
      <c r="AN40" s="64">
        <f t="shared" si="8"/>
        <v>-3.6133464021811994E-2</v>
      </c>
      <c r="AO40" s="64">
        <f t="shared" si="9"/>
        <v>9.2035662187542541E-3</v>
      </c>
    </row>
    <row r="41" spans="1:41" x14ac:dyDescent="0.2">
      <c r="A41" s="4">
        <v>39</v>
      </c>
      <c r="B41" s="6" t="s">
        <v>76</v>
      </c>
      <c r="C41" s="15"/>
      <c r="D41" s="15">
        <f>LN(V!D41/V!C41)</f>
        <v>0.17824397173082088</v>
      </c>
      <c r="E41" s="15">
        <f>LN(V!E41/V!D41)</f>
        <v>-0.28492362217396056</v>
      </c>
      <c r="F41" s="15">
        <f>LN(V!F41/V!E41)</f>
        <v>-5.5782508105067345E-2</v>
      </c>
      <c r="G41" s="15">
        <f>LN(V!G41/V!F41)</f>
        <v>0.23362669023773211</v>
      </c>
      <c r="H41" s="15">
        <f>LN(V!H41/V!G41)</f>
        <v>-0.3438386680800089</v>
      </c>
      <c r="I41" s="15">
        <f>LN(V!I41/V!H41)</f>
        <v>0.49999532002284242</v>
      </c>
      <c r="J41" s="15">
        <f>LN(V!J41/V!I41)</f>
        <v>-1.1562959207815349</v>
      </c>
      <c r="K41" s="15">
        <f>LN(V!K41/V!J41)</f>
        <v>1.0108929821709025</v>
      </c>
      <c r="L41" s="15">
        <f>LN(V!L41/V!K41)</f>
        <v>-1.7252293219302832</v>
      </c>
      <c r="M41" s="15">
        <f>LN(V!M41/V!L41)</f>
        <v>1.348346624526058</v>
      </c>
      <c r="N41" s="15">
        <f>LN(V!N41/V!M41)</f>
        <v>-0.16966600314946093</v>
      </c>
      <c r="O41" s="15">
        <f>LN(V!O41/V!N41)</f>
        <v>7.405286960234965E-2</v>
      </c>
      <c r="P41" s="15">
        <f>LN(V!P41/V!O41)</f>
        <v>-0.14510560689530691</v>
      </c>
      <c r="Q41" s="15">
        <f>LN(V!Q41/V!P41)</f>
        <v>0.63466789853995076</v>
      </c>
      <c r="R41" s="15">
        <f>LN(V!R41/V!Q41)</f>
        <v>0.18181842808691287</v>
      </c>
      <c r="S41" s="15">
        <f>LN(V!S41/V!R41)</f>
        <v>-8.3818445683967388E-2</v>
      </c>
      <c r="T41" s="15">
        <f>LN(V!T41/V!S41)</f>
        <v>5.4746615276977745E-2</v>
      </c>
      <c r="U41" s="15">
        <f>LN(V!U41/V!T41)</f>
        <v>0.31436802841714379</v>
      </c>
      <c r="V41" s="15">
        <f>LN(V!V41/V!U41)</f>
        <v>1.0871140755737624E-4</v>
      </c>
      <c r="W41" s="15">
        <f>LN(V!W41/V!V41)</f>
        <v>2.9187979805858803E-2</v>
      </c>
      <c r="X41" s="15">
        <f>LN(V!X41/V!W41)</f>
        <v>-4.7131577415138452E-2</v>
      </c>
      <c r="Y41" s="15">
        <f>LN(V!Y41/V!X41)</f>
        <v>-0.23719261512233267</v>
      </c>
      <c r="Z41" s="15">
        <f>LN(V!Z41/V!Y41)</f>
        <v>-0.17142794120407617</v>
      </c>
      <c r="AA41" s="15">
        <f>LN(V!AA41/V!Z41)</f>
        <v>-0.55527516673455501</v>
      </c>
      <c r="AB41" s="15">
        <f>LN(V!AB41/V!AA41)</f>
        <v>0.56039238964194427</v>
      </c>
      <c r="AC41" s="15">
        <f>LN(V!AC41/V!AB41)</f>
        <v>3.9875315943647613E-2</v>
      </c>
      <c r="AD41" s="15">
        <f>LN(V!AD41/V!AC41)</f>
        <v>0.5825287218254197</v>
      </c>
      <c r="AF41" s="64">
        <f t="shared" si="0"/>
        <v>9.8154423803075378E-3</v>
      </c>
      <c r="AG41" s="64">
        <f t="shared" si="1"/>
        <v>-0.1383903278328637</v>
      </c>
      <c r="AH41" s="64">
        <f t="shared" si="2"/>
        <v>0.1323230287299878</v>
      </c>
      <c r="AI41" s="64">
        <f t="shared" si="3"/>
        <v>7.0255951498479838E-2</v>
      </c>
      <c r="AJ41" s="64">
        <f t="shared" si="4"/>
        <v>-7.2725603495074384E-2</v>
      </c>
      <c r="AK41" s="64">
        <f t="shared" si="5"/>
        <v>-3.0336495514379459E-3</v>
      </c>
      <c r="AL41" s="64">
        <f t="shared" si="6"/>
        <v>-1.2348259982972801E-3</v>
      </c>
      <c r="AM41" s="64">
        <f t="shared" si="7"/>
        <v>-7.6576995696070585E-2</v>
      </c>
      <c r="AN41" s="64">
        <f t="shared" si="8"/>
        <v>0.30013385279279592</v>
      </c>
      <c r="AO41" s="64">
        <f t="shared" si="9"/>
        <v>2.5569825616741758E-4</v>
      </c>
    </row>
    <row r="42" spans="1:41" x14ac:dyDescent="0.2">
      <c r="A42" s="4">
        <v>40</v>
      </c>
      <c r="B42" s="6" t="s">
        <v>77</v>
      </c>
      <c r="C42" s="15"/>
      <c r="D42" s="15">
        <f>LN(V!D42/V!C42)</f>
        <v>0.23188034214143463</v>
      </c>
      <c r="E42" s="15">
        <f>LN(V!E42/V!D42)</f>
        <v>0.13403748346757627</v>
      </c>
      <c r="F42" s="15">
        <f>LN(V!F42/V!E42)</f>
        <v>0.20052381215828163</v>
      </c>
      <c r="G42" s="15">
        <f>LN(V!G42/V!F42)</f>
        <v>-7.6601098213665174E-3</v>
      </c>
      <c r="H42" s="15">
        <f>LN(V!H42/V!G42)</f>
        <v>0.16144037983773149</v>
      </c>
      <c r="I42" s="15">
        <f>LN(V!I42/V!H42)</f>
        <v>0.27357326894847472</v>
      </c>
      <c r="J42" s="15">
        <f>LN(V!J42/V!I42)</f>
        <v>-2.1733311730768364E-2</v>
      </c>
      <c r="K42" s="15">
        <f>LN(V!K42/V!J42)</f>
        <v>0.15571976543495364</v>
      </c>
      <c r="L42" s="15">
        <f>LN(V!L42/V!K42)</f>
        <v>0.32867838338605054</v>
      </c>
      <c r="M42" s="15">
        <f>LN(V!M42/V!L42)</f>
        <v>0.19654087962222874</v>
      </c>
      <c r="N42" s="15">
        <f>LN(V!N42/V!M42)</f>
        <v>8.9754281729870072E-2</v>
      </c>
      <c r="O42" s="15">
        <f>LN(V!O42/V!N42)</f>
        <v>0.10109234410980016</v>
      </c>
      <c r="P42" s="15">
        <f>LN(V!P42/V!O42)</f>
        <v>0.13897499397261445</v>
      </c>
      <c r="Q42" s="15">
        <f>LN(V!Q42/V!P42)</f>
        <v>9.5106154497186221E-2</v>
      </c>
      <c r="R42" s="15">
        <f>LN(V!R42/V!Q42)</f>
        <v>-7.6443487168449953E-2</v>
      </c>
      <c r="S42" s="15">
        <f>LN(V!S42/V!R42)</f>
        <v>0.40826528788848593</v>
      </c>
      <c r="T42" s="15">
        <f>LN(V!T42/V!S42)</f>
        <v>4.5535291915000005E-2</v>
      </c>
      <c r="U42" s="15">
        <f>LN(V!U42/V!T42)</f>
        <v>0.13065239051067468</v>
      </c>
      <c r="V42" s="15">
        <f>LN(V!V42/V!U42)</f>
        <v>-5.7020071899273848E-2</v>
      </c>
      <c r="W42" s="15">
        <f>LN(V!W42/V!V42)</f>
        <v>0.29794411928537595</v>
      </c>
      <c r="X42" s="15">
        <f>LN(V!X42/V!W42)</f>
        <v>0.11397887431270044</v>
      </c>
      <c r="Y42" s="15">
        <f>LN(V!Y42/V!X42)</f>
        <v>-8.0128834170871757E-2</v>
      </c>
      <c r="Z42" s="15">
        <f>LN(V!Z42/V!Y42)</f>
        <v>-0.30848482006167549</v>
      </c>
      <c r="AA42" s="15">
        <f>LN(V!AA42/V!Z42)</f>
        <v>0.21227272550716964</v>
      </c>
      <c r="AB42" s="15">
        <f>LN(V!AB42/V!AA42)</f>
        <v>0.11931387092987496</v>
      </c>
      <c r="AC42" s="15">
        <f>LN(V!AC42/V!AB42)</f>
        <v>-3.5805479594878509E-2</v>
      </c>
      <c r="AD42" s="15">
        <f>LN(V!AD42/V!AC42)</f>
        <v>0.14940693937347188</v>
      </c>
      <c r="AF42" s="64">
        <f t="shared" si="0"/>
        <v>0.15238296691813952</v>
      </c>
      <c r="AG42" s="64">
        <f t="shared" si="1"/>
        <v>0.14979199968846693</v>
      </c>
      <c r="AH42" s="64">
        <f t="shared" si="2"/>
        <v>0.13339905865992735</v>
      </c>
      <c r="AI42" s="64">
        <f t="shared" si="3"/>
        <v>0.10621812082489546</v>
      </c>
      <c r="AJ42" s="64">
        <f t="shared" si="4"/>
        <v>-1.8566507478076231E-2</v>
      </c>
      <c r="AK42" s="64">
        <f t="shared" si="5"/>
        <v>0.14159552917419718</v>
      </c>
      <c r="AL42" s="64">
        <f t="shared" si="6"/>
        <v>4.3825806673409615E-2</v>
      </c>
      <c r="AM42" s="64">
        <f t="shared" si="7"/>
        <v>4.4343709424887461E-2</v>
      </c>
      <c r="AN42" s="64">
        <f t="shared" si="8"/>
        <v>4.1754195667498224E-2</v>
      </c>
      <c r="AO42" s="64">
        <f t="shared" si="9"/>
        <v>0.10464512772267062</v>
      </c>
    </row>
    <row r="43" spans="1:41" x14ac:dyDescent="0.2">
      <c r="A43" s="4">
        <v>41</v>
      </c>
      <c r="B43" s="6" t="s">
        <v>78</v>
      </c>
      <c r="C43" s="15"/>
      <c r="D43" s="15">
        <f>LN(V!D43/V!C43)</f>
        <v>0.19183592016705525</v>
      </c>
      <c r="E43" s="15">
        <f>LN(V!E43/V!D43)</f>
        <v>0.12483756285884727</v>
      </c>
      <c r="F43" s="15">
        <f>LN(V!F43/V!E43)</f>
        <v>0.22763357088001213</v>
      </c>
      <c r="G43" s="15">
        <f>LN(V!G43/V!F43)</f>
        <v>8.8018599544534819E-3</v>
      </c>
      <c r="H43" s="15">
        <f>LN(V!H43/V!G43)</f>
        <v>0.1590913896556955</v>
      </c>
      <c r="I43" s="15">
        <f>LN(V!I43/V!H43)</f>
        <v>0.18889611120998318</v>
      </c>
      <c r="J43" s="15">
        <f>LN(V!J43/V!I43)</f>
        <v>-0.27465765143896526</v>
      </c>
      <c r="K43" s="15">
        <f>LN(V!K43/V!J43)</f>
        <v>0.13591070926317783</v>
      </c>
      <c r="L43" s="15">
        <f>LN(V!L43/V!K43)</f>
        <v>0.21207226579800503</v>
      </c>
      <c r="M43" s="15">
        <f>LN(V!M43/V!L43)</f>
        <v>0.18946903554133507</v>
      </c>
      <c r="N43" s="15">
        <f>LN(V!N43/V!M43)</f>
        <v>0.11973164608701047</v>
      </c>
      <c r="O43" s="15">
        <f>LN(V!O43/V!N43)</f>
        <v>0.14139952764184749</v>
      </c>
      <c r="P43" s="15">
        <f>LN(V!P43/V!O43)</f>
        <v>0.13820229329374067</v>
      </c>
      <c r="Q43" s="15">
        <f>LN(V!Q43/V!P43)</f>
        <v>1.0527151035626896E-2</v>
      </c>
      <c r="R43" s="15">
        <f>LN(V!R43/V!Q43)</f>
        <v>-0.21510257332246768</v>
      </c>
      <c r="S43" s="15">
        <f>LN(V!S43/V!R43)</f>
        <v>0.24250871391595621</v>
      </c>
      <c r="T43" s="15">
        <f>LN(V!T43/V!S43)</f>
        <v>7.4412328238250683E-2</v>
      </c>
      <c r="U43" s="15">
        <f>LN(V!U43/V!T43)</f>
        <v>-0.12632579246244163</v>
      </c>
      <c r="V43" s="15">
        <f>LN(V!V43/V!U43)</f>
        <v>-2.2845455509430485E-2</v>
      </c>
      <c r="W43" s="15">
        <f>LN(V!W43/V!V43)</f>
        <v>2.2429622840810678E-2</v>
      </c>
      <c r="X43" s="15">
        <f>LN(V!X43/V!W43)</f>
        <v>7.3118162273228801E-2</v>
      </c>
      <c r="Y43" s="15">
        <f>LN(V!Y43/V!X43)</f>
        <v>0.18909648196351567</v>
      </c>
      <c r="Z43" s="15">
        <f>LN(V!Z43/V!Y43)</f>
        <v>0.13535029740536958</v>
      </c>
      <c r="AA43" s="15">
        <f>LN(V!AA43/V!Z43)</f>
        <v>9.9626085831428096E-2</v>
      </c>
      <c r="AB43" s="15">
        <f>LN(V!AB43/V!AA43)</f>
        <v>-0.1365907376262526</v>
      </c>
      <c r="AC43" s="15">
        <f>LN(V!AC43/V!AB43)</f>
        <v>0.13823405808610878</v>
      </c>
      <c r="AD43" s="15">
        <f>LN(V!AD43/V!AC43)</f>
        <v>0.20852594845131867</v>
      </c>
      <c r="AF43" s="64">
        <f t="shared" si="0"/>
        <v>0.14185209891179831</v>
      </c>
      <c r="AG43" s="64">
        <f t="shared" si="1"/>
        <v>7.6505201050112631E-2</v>
      </c>
      <c r="AH43" s="64">
        <f t="shared" si="2"/>
        <v>6.3507022512940714E-2</v>
      </c>
      <c r="AI43" s="64">
        <f t="shared" si="3"/>
        <v>4.1577730760836099E-3</v>
      </c>
      <c r="AJ43" s="64">
        <f t="shared" si="4"/>
        <v>8.5143237132033894E-2</v>
      </c>
      <c r="AK43" s="64">
        <f t="shared" si="5"/>
        <v>7.0006111781526673E-2</v>
      </c>
      <c r="AL43" s="64">
        <f t="shared" si="6"/>
        <v>4.4650505104058755E-2</v>
      </c>
      <c r="AM43" s="64">
        <f t="shared" si="7"/>
        <v>5.5607716322591427E-2</v>
      </c>
      <c r="AN43" s="64">
        <f t="shared" si="8"/>
        <v>8.2166022992809229E-4</v>
      </c>
      <c r="AO43" s="64">
        <f t="shared" si="9"/>
        <v>7.4233066536593839E-2</v>
      </c>
    </row>
    <row r="44" spans="1:41" x14ac:dyDescent="0.2">
      <c r="A44" s="4">
        <v>42</v>
      </c>
      <c r="B44" s="6" t="s">
        <v>79</v>
      </c>
      <c r="C44" s="15"/>
      <c r="D44" s="15">
        <f>LN(V!D44/V!C44)</f>
        <v>4.075931222978893E-2</v>
      </c>
      <c r="E44" s="15">
        <f>LN(V!E44/V!D44)</f>
        <v>-3.4270411799404189E-2</v>
      </c>
      <c r="F44" s="15">
        <f>LN(V!F44/V!E44)</f>
        <v>1.4367124051146332E-2</v>
      </c>
      <c r="G44" s="15">
        <f>LN(V!G44/V!F44)</f>
        <v>-6.2695642121106218E-2</v>
      </c>
      <c r="H44" s="15">
        <f>LN(V!H44/V!G44)</f>
        <v>-0.12264743969662847</v>
      </c>
      <c r="I44" s="15">
        <f>LN(V!I44/V!H44)</f>
        <v>6.3607769126614838E-2</v>
      </c>
      <c r="J44" s="15">
        <f>LN(V!J44/V!I44)</f>
        <v>-7.0738074543117271E-2</v>
      </c>
      <c r="K44" s="15">
        <f>LN(V!K44/V!J44)</f>
        <v>-7.7840730747978801E-2</v>
      </c>
      <c r="L44" s="15">
        <f>LN(V!L44/V!K44)</f>
        <v>5.420408915591491E-2</v>
      </c>
      <c r="M44" s="15">
        <f>LN(V!M44/V!L44)</f>
        <v>6.1935274511631028E-2</v>
      </c>
      <c r="N44" s="15">
        <f>LN(V!N44/V!M44)</f>
        <v>1.4413558305149461E-2</v>
      </c>
      <c r="O44" s="15">
        <f>LN(V!O44/V!N44)</f>
        <v>3.5069495606003039E-2</v>
      </c>
      <c r="P44" s="15">
        <f>LN(V!P44/V!O44)</f>
        <v>3.1818023220620987E-4</v>
      </c>
      <c r="Q44" s="15">
        <f>LN(V!Q44/V!P44)</f>
        <v>-4.5611258161774609E-2</v>
      </c>
      <c r="R44" s="15">
        <f>LN(V!R44/V!Q44)</f>
        <v>-0.200052280599021</v>
      </c>
      <c r="S44" s="15">
        <f>LN(V!S44/V!R44)</f>
        <v>6.6459626439862002E-2</v>
      </c>
      <c r="T44" s="15">
        <f>LN(V!T44/V!S44)</f>
        <v>0.12822581451067144</v>
      </c>
      <c r="U44" s="15">
        <f>LN(V!U44/V!T44)</f>
        <v>-8.8177930349968917E-2</v>
      </c>
      <c r="V44" s="15">
        <f>LN(V!V44/V!U44)</f>
        <v>5.6070464779126548E-3</v>
      </c>
      <c r="W44" s="15">
        <f>LN(V!W44/V!V44)</f>
        <v>0.11563622493288284</v>
      </c>
      <c r="X44" s="15">
        <f>LN(V!X44/V!W44)</f>
        <v>-3.3609738674674317E-2</v>
      </c>
      <c r="Y44" s="15">
        <f>LN(V!Y44/V!X44)</f>
        <v>-5.5721598646358691E-3</v>
      </c>
      <c r="Z44" s="15">
        <f>LN(V!Z44/V!Y44)</f>
        <v>0.10808849596258512</v>
      </c>
      <c r="AA44" s="15">
        <f>LN(V!AA44/V!Z44)</f>
        <v>0.11867894301083573</v>
      </c>
      <c r="AB44" s="15">
        <f>LN(V!AB44/V!AA44)</f>
        <v>-3.3171740392167297E-2</v>
      </c>
      <c r="AC44" s="15">
        <f>LN(V!AC44/V!AB44)</f>
        <v>-0.10662008558167003</v>
      </c>
      <c r="AD44" s="15">
        <f>LN(V!AD44/V!AC44)</f>
        <v>1.0471006243106406E-2</v>
      </c>
      <c r="AF44" s="64">
        <f t="shared" si="0"/>
        <v>-2.8327720087875541E-2</v>
      </c>
      <c r="AG44" s="64">
        <f t="shared" si="1"/>
        <v>-3.6051766636801359E-3</v>
      </c>
      <c r="AH44" s="64">
        <f t="shared" si="2"/>
        <v>-2.8763247296544874E-2</v>
      </c>
      <c r="AI44" s="64">
        <f t="shared" si="3"/>
        <v>2.5536283379364744E-2</v>
      </c>
      <c r="AJ44" s="64">
        <f t="shared" si="4"/>
        <v>1.6280690626989527E-2</v>
      </c>
      <c r="AK44" s="64">
        <f t="shared" si="5"/>
        <v>-1.6184211980112502E-2</v>
      </c>
      <c r="AL44" s="64">
        <f t="shared" si="6"/>
        <v>2.0908487003177136E-2</v>
      </c>
      <c r="AM44" s="64">
        <f t="shared" si="7"/>
        <v>4.3609587000701083E-2</v>
      </c>
      <c r="AN44" s="64">
        <f t="shared" si="8"/>
        <v>-6.9895912986918662E-2</v>
      </c>
      <c r="AO44" s="64">
        <f t="shared" si="9"/>
        <v>-3.7758340083492558E-3</v>
      </c>
    </row>
    <row r="45" spans="1:41" x14ac:dyDescent="0.2">
      <c r="A45" s="4">
        <v>43</v>
      </c>
      <c r="B45" s="6" t="s">
        <v>80</v>
      </c>
      <c r="C45" s="15"/>
      <c r="D45" s="15">
        <f>LN(V!D45/V!C45)</f>
        <v>8.3720533217641682E-2</v>
      </c>
      <c r="E45" s="15">
        <f>LN(V!E45/V!D45)</f>
        <v>-8.8231125363190804E-3</v>
      </c>
      <c r="F45" s="15">
        <f>LN(V!F45/V!E45)</f>
        <v>5.7549151506625512E-2</v>
      </c>
      <c r="G45" s="15">
        <f>LN(V!G45/V!F45)</f>
        <v>5.1250131174760495E-2</v>
      </c>
      <c r="H45" s="15">
        <f>LN(V!H45/V!G45)</f>
        <v>3.5583776247368686E-2</v>
      </c>
      <c r="I45" s="15">
        <f>LN(V!I45/V!H45)</f>
        <v>1.7078290635866904E-2</v>
      </c>
      <c r="J45" s="15">
        <f>LN(V!J45/V!I45)</f>
        <v>-0.11621112865748265</v>
      </c>
      <c r="K45" s="15">
        <f>LN(V!K45/V!J45)</f>
        <v>2.3829683170770769E-3</v>
      </c>
      <c r="L45" s="15">
        <f>LN(V!L45/V!K45)</f>
        <v>0.15704697658722225</v>
      </c>
      <c r="M45" s="15">
        <f>LN(V!M45/V!L45)</f>
        <v>5.7704381997456297E-2</v>
      </c>
      <c r="N45" s="15">
        <f>LN(V!N45/V!M45)</f>
        <v>5.4700280493838259E-2</v>
      </c>
      <c r="O45" s="15">
        <f>LN(V!O45/V!N45)</f>
        <v>0.10391592800932493</v>
      </c>
      <c r="P45" s="15">
        <f>LN(V!P45/V!O45)</f>
        <v>0.10019096317009904</v>
      </c>
      <c r="Q45" s="15">
        <f>LN(V!Q45/V!P45)</f>
        <v>4.8848317652708799E-2</v>
      </c>
      <c r="R45" s="15">
        <f>LN(V!R45/V!Q45)</f>
        <v>-4.0054908265922909E-2</v>
      </c>
      <c r="S45" s="15">
        <f>LN(V!S45/V!R45)</f>
        <v>0.36784943439679457</v>
      </c>
      <c r="T45" s="15">
        <f>LN(V!T45/V!S45)</f>
        <v>-0.27281028351953401</v>
      </c>
      <c r="U45" s="15">
        <f>LN(V!U45/V!T45)</f>
        <v>0.28796174384918982</v>
      </c>
      <c r="V45" s="15">
        <f>LN(V!V45/V!U45)</f>
        <v>7.3910711409161459E-2</v>
      </c>
      <c r="W45" s="15">
        <f>LN(V!W45/V!V45)</f>
        <v>0.14783125458572183</v>
      </c>
      <c r="X45" s="15">
        <f>LN(V!X45/V!W45)</f>
        <v>-5.3173613000184465E-2</v>
      </c>
      <c r="Y45" s="15">
        <f>LN(V!Y45/V!X45)</f>
        <v>0.13318522580068373</v>
      </c>
      <c r="Z45" s="15">
        <f>LN(V!Z45/V!Y45)</f>
        <v>0.17678218293366135</v>
      </c>
      <c r="AA45" s="15">
        <f>LN(V!AA45/V!Z45)</f>
        <v>5.7909790085184439E-2</v>
      </c>
      <c r="AB45" s="15">
        <f>LN(V!AB45/V!AA45)</f>
        <v>-3.4015612331078339E-2</v>
      </c>
      <c r="AC45" s="15">
        <f>LN(V!AC45/V!AB45)</f>
        <v>-4.8975100440186839E-2</v>
      </c>
      <c r="AD45" s="15">
        <f>LN(V!AD45/V!AC45)</f>
        <v>-1.9391800989688585E-2</v>
      </c>
      <c r="AF45" s="64">
        <f t="shared" si="0"/>
        <v>3.0527647405660507E-2</v>
      </c>
      <c r="AG45" s="64">
        <f t="shared" si="1"/>
        <v>3.1124695747622243E-2</v>
      </c>
      <c r="AH45" s="64">
        <f t="shared" si="2"/>
        <v>0.11614994699260088</v>
      </c>
      <c r="AI45" s="64">
        <f t="shared" si="3"/>
        <v>3.674396266487092E-2</v>
      </c>
      <c r="AJ45" s="64">
        <f t="shared" si="4"/>
        <v>5.6977297209652868E-2</v>
      </c>
      <c r="AK45" s="64">
        <f t="shared" si="5"/>
        <v>7.3637321370111558E-2</v>
      </c>
      <c r="AL45" s="64">
        <f t="shared" si="6"/>
        <v>4.6860629937261901E-2</v>
      </c>
      <c r="AM45" s="64">
        <f t="shared" si="7"/>
        <v>6.8949626517985516E-2</v>
      </c>
      <c r="AN45" s="64">
        <f t="shared" si="8"/>
        <v>-4.1495356385632592E-2</v>
      </c>
      <c r="AO45" s="64">
        <f t="shared" si="9"/>
        <v>5.4304710004081477E-2</v>
      </c>
    </row>
    <row r="46" spans="1:41" x14ac:dyDescent="0.2">
      <c r="A46" s="4">
        <v>44</v>
      </c>
      <c r="B46" s="6" t="s">
        <v>81</v>
      </c>
      <c r="C46" s="15"/>
      <c r="D46" s="15">
        <f>LN(V!D46/V!C46)</f>
        <v>0.10246002681808482</v>
      </c>
      <c r="E46" s="15">
        <f>LN(V!E46/V!D46)</f>
        <v>-4.7531029142915786E-3</v>
      </c>
      <c r="F46" s="15">
        <f>LN(V!F46/V!E46)</f>
        <v>-2.2152092689672442E-2</v>
      </c>
      <c r="G46" s="15">
        <f>LN(V!G46/V!F46)</f>
        <v>-5.1993576908766187E-2</v>
      </c>
      <c r="H46" s="15">
        <f>LN(V!H46/V!G46)</f>
        <v>-5.5186235089569047E-2</v>
      </c>
      <c r="I46" s="15">
        <f>LN(V!I46/V!H46)</f>
        <v>0.15340931629895077</v>
      </c>
      <c r="J46" s="15">
        <f>LN(V!J46/V!I46)</f>
        <v>-7.267238419993749E-2</v>
      </c>
      <c r="K46" s="15">
        <f>LN(V!K46/V!J46)</f>
        <v>-0.14570948096683059</v>
      </c>
      <c r="L46" s="15">
        <f>LN(V!L46/V!K46)</f>
        <v>0.14431252425781649</v>
      </c>
      <c r="M46" s="15">
        <f>LN(V!M46/V!L46)</f>
        <v>0.14631311750979589</v>
      </c>
      <c r="N46" s="15">
        <f>LN(V!N46/V!M46)</f>
        <v>0.17509784968752887</v>
      </c>
      <c r="O46" s="15">
        <f>LN(V!O46/V!N46)</f>
        <v>8.8372073728300665E-2</v>
      </c>
      <c r="P46" s="15">
        <f>LN(V!P46/V!O46)</f>
        <v>0.10844922995330263</v>
      </c>
      <c r="Q46" s="15">
        <f>LN(V!Q46/V!P46)</f>
        <v>2.5563571883863899E-2</v>
      </c>
      <c r="R46" s="15">
        <f>LN(V!R46/V!Q46)</f>
        <v>-0.33758338311194719</v>
      </c>
      <c r="S46" s="15">
        <f>LN(V!S46/V!R46)</f>
        <v>0.29436151701481006</v>
      </c>
      <c r="T46" s="15">
        <f>LN(V!T46/V!S46)</f>
        <v>0.16274514251317596</v>
      </c>
      <c r="U46" s="15">
        <f>LN(V!U46/V!T46)</f>
        <v>-4.3599309945507016E-2</v>
      </c>
      <c r="V46" s="15">
        <f>LN(V!V46/V!U46)</f>
        <v>-0.15806464151530175</v>
      </c>
      <c r="W46" s="15">
        <f>LN(V!W46/V!V46)</f>
        <v>0.14550744910017721</v>
      </c>
      <c r="X46" s="15">
        <f>LN(V!X46/V!W46)</f>
        <v>6.7916490185612882E-2</v>
      </c>
      <c r="Y46" s="15">
        <f>LN(V!Y46/V!X46)</f>
        <v>8.6125337885514824E-2</v>
      </c>
      <c r="Z46" s="15">
        <f>LN(V!Z46/V!Y46)</f>
        <v>0.18274708214322205</v>
      </c>
      <c r="AA46" s="15">
        <f>LN(V!AA46/V!Z46)</f>
        <v>0.10542662373118544</v>
      </c>
      <c r="AB46" s="15">
        <f>LN(V!AB46/V!AA46)</f>
        <v>5.8764497418121162E-2</v>
      </c>
      <c r="AC46" s="15">
        <f>LN(V!AC46/V!AB46)</f>
        <v>0.10733168056763977</v>
      </c>
      <c r="AD46" s="15">
        <f>LN(V!AD46/V!AC46)</f>
        <v>0.24910742367279609</v>
      </c>
      <c r="AF46" s="64">
        <f t="shared" si="0"/>
        <v>3.8648617393303051E-3</v>
      </c>
      <c r="AG46" s="64">
        <f t="shared" si="1"/>
        <v>4.9468325257674632E-2</v>
      </c>
      <c r="AH46" s="64">
        <f t="shared" si="2"/>
        <v>3.5832601893666008E-2</v>
      </c>
      <c r="AI46" s="64">
        <f t="shared" si="3"/>
        <v>3.4901026067631458E-2</v>
      </c>
      <c r="AJ46" s="64">
        <f t="shared" si="4"/>
        <v>0.10807904434913666</v>
      </c>
      <c r="AK46" s="64">
        <f t="shared" si="5"/>
        <v>4.2650463575670323E-2</v>
      </c>
      <c r="AL46" s="64">
        <f t="shared" si="6"/>
        <v>7.1490035208384053E-2</v>
      </c>
      <c r="AM46" s="64">
        <f t="shared" si="7"/>
        <v>6.8600521762259947E-2</v>
      </c>
      <c r="AN46" s="64">
        <f t="shared" si="8"/>
        <v>8.3048088992880464E-2</v>
      </c>
      <c r="AO46" s="64">
        <f t="shared" si="9"/>
        <v>4.6429171861487817E-2</v>
      </c>
    </row>
    <row r="47" spans="1:41" x14ac:dyDescent="0.2">
      <c r="A47" s="4">
        <v>45</v>
      </c>
      <c r="B47" s="6" t="s">
        <v>82</v>
      </c>
      <c r="C47" s="15"/>
      <c r="D47" s="15">
        <f>LN(V!D47/V!C47)</f>
        <v>0.1080824815807022</v>
      </c>
      <c r="E47" s="15">
        <f>LN(V!E47/V!D47)</f>
        <v>-4.2833310877017991E-4</v>
      </c>
      <c r="F47" s="15">
        <f>LN(V!F47/V!E47)</f>
        <v>6.2513177020717819E-2</v>
      </c>
      <c r="G47" s="15">
        <f>LN(V!G47/V!F47)</f>
        <v>-0.11037159351849693</v>
      </c>
      <c r="H47" s="15">
        <f>LN(V!H47/V!G47)</f>
        <v>5.075332983481335E-2</v>
      </c>
      <c r="I47" s="15">
        <f>LN(V!I47/V!H47)</f>
        <v>7.2791611977806148E-2</v>
      </c>
      <c r="J47" s="15">
        <f>LN(V!J47/V!I47)</f>
        <v>-0.12175990193325957</v>
      </c>
      <c r="K47" s="15">
        <f>LN(V!K47/V!J47)</f>
        <v>-5.4047675536300487E-2</v>
      </c>
      <c r="L47" s="15">
        <f>LN(V!L47/V!K47)</f>
        <v>7.9425424758954852E-2</v>
      </c>
      <c r="M47" s="15">
        <f>LN(V!M47/V!L47)</f>
        <v>6.1598873923878E-2</v>
      </c>
      <c r="N47" s="15">
        <f>LN(V!N47/V!M47)</f>
        <v>9.547784596145989E-2</v>
      </c>
      <c r="O47" s="15">
        <f>LN(V!O47/V!N47)</f>
        <v>0.20876290682875695</v>
      </c>
      <c r="P47" s="15">
        <f>LN(V!P47/V!O47)</f>
        <v>0.13497526312435223</v>
      </c>
      <c r="Q47" s="15">
        <f>LN(V!Q47/V!P47)</f>
        <v>-0.19464828284278224</v>
      </c>
      <c r="R47" s="15">
        <f>LN(V!R47/V!Q47)</f>
        <v>-0.30591673971829486</v>
      </c>
      <c r="S47" s="15">
        <f>LN(V!S47/V!R47)</f>
        <v>0.12400438355465014</v>
      </c>
      <c r="T47" s="15">
        <f>LN(V!T47/V!S47)</f>
        <v>-2.0753024814635059E-2</v>
      </c>
      <c r="U47" s="15">
        <f>LN(V!U47/V!T47)</f>
        <v>5.4441910181623851E-2</v>
      </c>
      <c r="V47" s="15">
        <f>LN(V!V47/V!U47)</f>
        <v>-5.829504817144638E-2</v>
      </c>
      <c r="W47" s="15">
        <f>LN(V!W47/V!V47)</f>
        <v>9.9766766492192877E-2</v>
      </c>
      <c r="X47" s="15">
        <f>LN(V!X47/V!W47)</f>
        <v>4.1096620108204251E-2</v>
      </c>
      <c r="Y47" s="15">
        <f>LN(V!Y47/V!X47)</f>
        <v>-8.6482243894160954E-2</v>
      </c>
      <c r="Z47" s="15">
        <f>LN(V!Z47/V!Y47)</f>
        <v>0.10065067208784546</v>
      </c>
      <c r="AA47" s="15">
        <f>LN(V!AA47/V!Z47)</f>
        <v>5.6351735801519955E-2</v>
      </c>
      <c r="AB47" s="15">
        <f>LN(V!AB47/V!AA47)</f>
        <v>-2.4232323475594234E-2</v>
      </c>
      <c r="AC47" s="15">
        <f>LN(V!AC47/V!AB47)</f>
        <v>-0.15834510589090808</v>
      </c>
      <c r="AD47" s="15">
        <f>LN(V!AD47/V!AC47)</f>
        <v>-4.1128127182577948E-3</v>
      </c>
      <c r="AF47" s="64">
        <f t="shared" si="0"/>
        <v>1.505163844121404E-2</v>
      </c>
      <c r="AG47" s="64">
        <f t="shared" si="1"/>
        <v>1.2138913434946538E-2</v>
      </c>
      <c r="AH47" s="64">
        <f t="shared" si="2"/>
        <v>-6.5644938106635548E-3</v>
      </c>
      <c r="AI47" s="64">
        <f t="shared" si="3"/>
        <v>2.3251444759187907E-2</v>
      </c>
      <c r="AJ47" s="64">
        <f t="shared" si="4"/>
        <v>-2.2411453074259569E-2</v>
      </c>
      <c r="AK47" s="64">
        <f t="shared" si="5"/>
        <v>2.7872098121414931E-3</v>
      </c>
      <c r="AL47" s="64">
        <f t="shared" si="6"/>
        <v>4.1999584246416586E-4</v>
      </c>
      <c r="AM47" s="64">
        <f t="shared" si="7"/>
        <v>2.3347173473892997E-2</v>
      </c>
      <c r="AN47" s="64">
        <f t="shared" si="8"/>
        <v>-9.1288714683251157E-2</v>
      </c>
      <c r="AO47" s="64">
        <f t="shared" si="9"/>
        <v>4.2932099500850741E-3</v>
      </c>
    </row>
    <row r="48" spans="1:41" x14ac:dyDescent="0.2">
      <c r="A48" s="4">
        <v>46</v>
      </c>
      <c r="B48" s="6" t="s">
        <v>83</v>
      </c>
      <c r="C48" s="15"/>
      <c r="D48" s="15">
        <f>LN(V!D48/V!C48)</f>
        <v>3.9758067564026965E-2</v>
      </c>
      <c r="E48" s="15">
        <f>LN(V!E48/V!D48)</f>
        <v>4.5043306614566236E-2</v>
      </c>
      <c r="F48" s="15">
        <f>LN(V!F48/V!E48)</f>
        <v>0.1313181004110596</v>
      </c>
      <c r="G48" s="15">
        <f>LN(V!G48/V!F48)</f>
        <v>0.1113099034128931</v>
      </c>
      <c r="H48" s="15">
        <f>LN(V!H48/V!G48)</f>
        <v>6.7115114184251104E-2</v>
      </c>
      <c r="I48" s="15">
        <f>LN(V!I48/V!H48)</f>
        <v>0.20077391123650701</v>
      </c>
      <c r="J48" s="15">
        <f>LN(V!J48/V!I48)</f>
        <v>-0.21269199848167952</v>
      </c>
      <c r="K48" s="15">
        <f>LN(V!K48/V!J48)</f>
        <v>0.25843409201793988</v>
      </c>
      <c r="L48" s="15">
        <f>LN(V!L48/V!K48)</f>
        <v>0.23882894510635794</v>
      </c>
      <c r="M48" s="15">
        <f>LN(V!M48/V!L48)</f>
        <v>0.18572225613287735</v>
      </c>
      <c r="N48" s="15">
        <f>LN(V!N48/V!M48)</f>
        <v>8.6458797728714801E-2</v>
      </c>
      <c r="O48" s="15">
        <f>LN(V!O48/V!N48)</f>
        <v>0.24893811063017413</v>
      </c>
      <c r="P48" s="15">
        <f>LN(V!P48/V!O48)</f>
        <v>0.22033119091505463</v>
      </c>
      <c r="Q48" s="15">
        <f>LN(V!Q48/V!P48)</f>
        <v>0.18333335823973587</v>
      </c>
      <c r="R48" s="15">
        <f>LN(V!R48/V!Q48)</f>
        <v>4.5909565056713245E-2</v>
      </c>
      <c r="S48" s="15">
        <f>LN(V!S48/V!R48)</f>
        <v>0.2852376365301425</v>
      </c>
      <c r="T48" s="15">
        <f>LN(V!T48/V!S48)</f>
        <v>-0.16544825844326108</v>
      </c>
      <c r="U48" s="15">
        <f>LN(V!U48/V!T48)</f>
        <v>-0.36558027782361296</v>
      </c>
      <c r="V48" s="15">
        <f>LN(V!V48/V!U48)</f>
        <v>-0.16029510356941995</v>
      </c>
      <c r="W48" s="15">
        <f>LN(V!W48/V!V48)</f>
        <v>0.22150312551768225</v>
      </c>
      <c r="X48" s="15">
        <f>LN(V!X48/V!W48)</f>
        <v>3.0191245251682031E-2</v>
      </c>
      <c r="Y48" s="15">
        <f>LN(V!Y48/V!X48)</f>
        <v>-0.38722402010949752</v>
      </c>
      <c r="Z48" s="15">
        <f>LN(V!Z48/V!Y48)</f>
        <v>-5.9374592405997684E-2</v>
      </c>
      <c r="AA48" s="15">
        <f>LN(V!AA48/V!Z48)</f>
        <v>-8.6951964563060525E-3</v>
      </c>
      <c r="AB48" s="15">
        <f>LN(V!AB48/V!AA48)</f>
        <v>-0.12656645117634091</v>
      </c>
      <c r="AC48" s="15">
        <f>LN(V!AC48/V!AB48)</f>
        <v>-0.19215699051132543</v>
      </c>
      <c r="AD48" s="15">
        <f>LN(V!AD48/V!AC48)</f>
        <v>-7.285332941546481E-2</v>
      </c>
      <c r="AF48" s="64">
        <f t="shared" si="0"/>
        <v>0.1111120671718554</v>
      </c>
      <c r="AG48" s="64">
        <f t="shared" si="1"/>
        <v>0.11135041850084208</v>
      </c>
      <c r="AH48" s="64">
        <f t="shared" si="2"/>
        <v>0.19674997227436405</v>
      </c>
      <c r="AI48" s="64">
        <f t="shared" si="3"/>
        <v>-8.7925853813385954E-2</v>
      </c>
      <c r="AJ48" s="64">
        <f t="shared" si="4"/>
        <v>-0.15480345013189351</v>
      </c>
      <c r="AK48" s="64">
        <f t="shared" si="5"/>
        <v>0.15405019538760306</v>
      </c>
      <c r="AL48" s="64">
        <f t="shared" si="6"/>
        <v>-0.12136465197263972</v>
      </c>
      <c r="AM48" s="64">
        <f t="shared" si="7"/>
        <v>-0.11186538475484137</v>
      </c>
      <c r="AN48" s="64">
        <f t="shared" si="8"/>
        <v>-0.15936172084383315</v>
      </c>
      <c r="AO48" s="64">
        <f t="shared" si="9"/>
        <v>3.5296630800356409E-2</v>
      </c>
    </row>
    <row r="49" spans="1:41" x14ac:dyDescent="0.2">
      <c r="A49" s="4">
        <v>47</v>
      </c>
      <c r="B49" s="6" t="s">
        <v>84</v>
      </c>
      <c r="C49" s="15"/>
      <c r="D49" s="15">
        <f>LN(V!D49/V!C49)</f>
        <v>0.24174864558921755</v>
      </c>
      <c r="E49" s="15">
        <f>LN(V!E49/V!D49)</f>
        <v>0.33298446927780445</v>
      </c>
      <c r="F49" s="15">
        <f>LN(V!F49/V!E49)</f>
        <v>5.6833440455030963E-2</v>
      </c>
      <c r="G49" s="15">
        <f>LN(V!G49/V!F49)</f>
        <v>1.9844877259027852E-2</v>
      </c>
      <c r="H49" s="15">
        <f>LN(V!H49/V!G49)</f>
        <v>0.10791817899135307</v>
      </c>
      <c r="I49" s="15">
        <f>LN(V!I49/V!H49)</f>
        <v>0.20840311338974152</v>
      </c>
      <c r="J49" s="15">
        <f>LN(V!J49/V!I49)</f>
        <v>-0.21228584357987215</v>
      </c>
      <c r="K49" s="15">
        <f>LN(V!K49/V!J49)</f>
        <v>-0.10275244695929392</v>
      </c>
      <c r="L49" s="15">
        <f>LN(V!L49/V!K49)</f>
        <v>0.19076079189904543</v>
      </c>
      <c r="M49" s="15">
        <f>LN(V!M49/V!L49)</f>
        <v>1.9021230518441581E-2</v>
      </c>
      <c r="N49" s="15">
        <f>LN(V!N49/V!M49)</f>
        <v>8.4064007464414101E-2</v>
      </c>
      <c r="O49" s="15">
        <f>LN(V!O49/V!N49)</f>
        <v>7.5406985291765871E-2</v>
      </c>
      <c r="P49" s="15">
        <f>LN(V!P49/V!O49)</f>
        <v>0.1456583231782545</v>
      </c>
      <c r="Q49" s="15">
        <f>LN(V!Q49/V!P49)</f>
        <v>-6.0987762250267773E-2</v>
      </c>
      <c r="R49" s="15">
        <f>LN(V!R49/V!Q49)</f>
        <v>-0.22576663565823538</v>
      </c>
      <c r="S49" s="15">
        <f>LN(V!S49/V!R49)</f>
        <v>0.15864341236194693</v>
      </c>
      <c r="T49" s="15">
        <f>LN(V!T49/V!S49)</f>
        <v>8.5778168903067054E-2</v>
      </c>
      <c r="U49" s="15">
        <f>LN(V!U49/V!T49)</f>
        <v>0.1152983913599504</v>
      </c>
      <c r="V49" s="15">
        <f>LN(V!V49/V!U49)</f>
        <v>4.4937610751689228E-2</v>
      </c>
      <c r="W49" s="15">
        <f>LN(V!W49/V!V49)</f>
        <v>-5.1594243576129822E-2</v>
      </c>
      <c r="X49" s="15">
        <f>LN(V!X49/V!W49)</f>
        <v>-6.6331723853224153E-2</v>
      </c>
      <c r="Y49" s="15">
        <f>LN(V!Y49/V!X49)</f>
        <v>-5.0386593490623209E-2</v>
      </c>
      <c r="Z49" s="15">
        <f>LN(V!Z49/V!Y49)</f>
        <v>-6.138618952757785E-2</v>
      </c>
      <c r="AA49" s="15">
        <f>LN(V!AA49/V!Z49)</f>
        <v>4.2650495421949493E-2</v>
      </c>
      <c r="AB49" s="15">
        <f>LN(V!AB49/V!AA49)</f>
        <v>-4.324939188745857E-2</v>
      </c>
      <c r="AC49" s="15">
        <f>LN(V!AC49/V!AB49)</f>
        <v>-0.12352409352893344</v>
      </c>
      <c r="AD49" s="15">
        <f>LN(V!AD49/V!AC49)</f>
        <v>3.7146343171851622E-2</v>
      </c>
      <c r="AF49" s="64">
        <f t="shared" si="0"/>
        <v>0.14519681587459157</v>
      </c>
      <c r="AG49" s="64">
        <f t="shared" si="1"/>
        <v>-4.2384521314529962E-3</v>
      </c>
      <c r="AH49" s="64">
        <f t="shared" si="2"/>
        <v>1.8590864584692827E-2</v>
      </c>
      <c r="AI49" s="64">
        <f t="shared" si="3"/>
        <v>2.5617640717070546E-2</v>
      </c>
      <c r="AJ49" s="64">
        <f t="shared" si="4"/>
        <v>-4.7179154602528715E-2</v>
      </c>
      <c r="AK49" s="64">
        <f t="shared" si="5"/>
        <v>7.1762062266199165E-3</v>
      </c>
      <c r="AL49" s="64">
        <f t="shared" si="6"/>
        <v>-1.0780756942729086E-2</v>
      </c>
      <c r="AM49" s="64">
        <f t="shared" si="7"/>
        <v>7.3707394986376436E-3</v>
      </c>
      <c r="AN49" s="64">
        <f t="shared" si="8"/>
        <v>-8.3386742708196002E-2</v>
      </c>
      <c r="AO49" s="64">
        <f t="shared" si="9"/>
        <v>2.7597542888474633E-2</v>
      </c>
    </row>
    <row r="50" spans="1:41" x14ac:dyDescent="0.2">
      <c r="A50" s="4">
        <v>48</v>
      </c>
      <c r="B50" s="6" t="s">
        <v>85</v>
      </c>
      <c r="C50" s="15"/>
      <c r="D50" s="15">
        <f>LN(V!D50/V!C50)</f>
        <v>0.15601683297018071</v>
      </c>
      <c r="E50" s="15">
        <f>LN(V!E50/V!D50)</f>
        <v>0.27157189757403766</v>
      </c>
      <c r="F50" s="15">
        <f>LN(V!F50/V!E50)</f>
        <v>8.8165261554075169E-2</v>
      </c>
      <c r="G50" s="15">
        <f>LN(V!G50/V!F50)</f>
        <v>-5.5931525047353735E-2</v>
      </c>
      <c r="H50" s="15">
        <f>LN(V!H50/V!G50)</f>
        <v>-4.2447265233229253E-2</v>
      </c>
      <c r="I50" s="15">
        <f>LN(V!I50/V!H50)</f>
        <v>5.3407663480599027E-2</v>
      </c>
      <c r="J50" s="15">
        <f>LN(V!J50/V!I50)</f>
        <v>0.1508239464460501</v>
      </c>
      <c r="K50" s="15">
        <f>LN(V!K50/V!J50)</f>
        <v>1.2132064085579703E-2</v>
      </c>
      <c r="L50" s="15">
        <f>LN(V!L50/V!K50)</f>
        <v>0.32532670728473578</v>
      </c>
      <c r="M50" s="15">
        <f>LN(V!M50/V!L50)</f>
        <v>0.25958407833859171</v>
      </c>
      <c r="N50" s="15">
        <f>LN(V!N50/V!M50)</f>
        <v>0.18821512002337346</v>
      </c>
      <c r="O50" s="15">
        <f>LN(V!O50/V!N50)</f>
        <v>5.7196430678318373E-2</v>
      </c>
      <c r="P50" s="15">
        <f>LN(V!P50/V!O50)</f>
        <v>0.27317441996307379</v>
      </c>
      <c r="Q50" s="15">
        <f>LN(V!Q50/V!P50)</f>
        <v>2.2995674594039353E-2</v>
      </c>
      <c r="R50" s="15">
        <f>LN(V!R50/V!Q50)</f>
        <v>-6.0851865139385744E-2</v>
      </c>
      <c r="S50" s="15">
        <f>LN(V!S50/V!R50)</f>
        <v>0.16245081258814231</v>
      </c>
      <c r="T50" s="15">
        <f>LN(V!T50/V!S50)</f>
        <v>-5.4191539809296294E-2</v>
      </c>
      <c r="U50" s="15">
        <f>LN(V!U50/V!T50)</f>
        <v>-0.15852326927424171</v>
      </c>
      <c r="V50" s="15">
        <f>LN(V!V50/V!U50)</f>
        <v>-3.8210128250472999E-2</v>
      </c>
      <c r="W50" s="15">
        <f>LN(V!W50/V!V50)</f>
        <v>5.7868512712046941E-3</v>
      </c>
      <c r="X50" s="15">
        <f>LN(V!X50/V!W50)</f>
        <v>7.8783163208185805E-2</v>
      </c>
      <c r="Y50" s="15">
        <f>LN(V!Y50/V!X50)</f>
        <v>-0.16034136433244581</v>
      </c>
      <c r="Z50" s="15">
        <f>LN(V!Z50/V!Y50)</f>
        <v>1.2185262682593595E-2</v>
      </c>
      <c r="AA50" s="15">
        <f>LN(V!AA50/V!Z50)</f>
        <v>5.2824781658969172E-2</v>
      </c>
      <c r="AB50" s="15">
        <f>LN(V!AB50/V!AA50)</f>
        <v>-8.4290755038723339E-3</v>
      </c>
      <c r="AC50" s="15">
        <f>LN(V!AC50/V!AB50)</f>
        <v>4.8069944848868472E-2</v>
      </c>
      <c r="AD50" s="15">
        <f>LN(V!AD50/V!AC50)</f>
        <v>7.2743180840996902E-2</v>
      </c>
      <c r="AF50" s="64">
        <f t="shared" si="0"/>
        <v>6.2953206465625772E-2</v>
      </c>
      <c r="AG50" s="64">
        <f t="shared" si="1"/>
        <v>0.18721638323566614</v>
      </c>
      <c r="AH50" s="64">
        <f t="shared" si="2"/>
        <v>9.0993094536837613E-2</v>
      </c>
      <c r="AI50" s="64">
        <f t="shared" si="3"/>
        <v>-3.3270984570924103E-2</v>
      </c>
      <c r="AJ50" s="64">
        <f t="shared" si="4"/>
        <v>-1.1138090129177382E-2</v>
      </c>
      <c r="AK50" s="64">
        <f t="shared" si="5"/>
        <v>0.13910473888625191</v>
      </c>
      <c r="AL50" s="64">
        <f t="shared" si="6"/>
        <v>-2.2204537350050742E-2</v>
      </c>
      <c r="AM50" s="64">
        <f t="shared" si="7"/>
        <v>-3.2710780355687946E-2</v>
      </c>
      <c r="AN50" s="64">
        <f t="shared" si="8"/>
        <v>1.9820434672498069E-2</v>
      </c>
      <c r="AO50" s="64">
        <f t="shared" si="9"/>
        <v>5.9350721907605611E-2</v>
      </c>
    </row>
    <row r="51" spans="1:41" x14ac:dyDescent="0.2">
      <c r="A51" s="4">
        <v>49</v>
      </c>
      <c r="B51" s="6" t="s">
        <v>86</v>
      </c>
      <c r="C51" s="15"/>
      <c r="D51" s="15">
        <f>LN(V!D51/V!C51)</f>
        <v>8.6366173188902537E-2</v>
      </c>
      <c r="E51" s="15">
        <f>LN(V!E51/V!D51)</f>
        <v>-1.5343440493020709E-2</v>
      </c>
      <c r="F51" s="15">
        <f>LN(V!F51/V!E51)</f>
        <v>-4.1532743433584367E-2</v>
      </c>
      <c r="G51" s="15">
        <f>LN(V!G51/V!F51)</f>
        <v>9.7570753222495418E-3</v>
      </c>
      <c r="H51" s="15">
        <f>LN(V!H51/V!G51)</f>
        <v>0.12089965409322524</v>
      </c>
      <c r="I51" s="15">
        <f>LN(V!I51/V!H51)</f>
        <v>8.7791373897522465E-2</v>
      </c>
      <c r="J51" s="15">
        <f>LN(V!J51/V!I51)</f>
        <v>-4.4247098505410722E-3</v>
      </c>
      <c r="K51" s="15">
        <f>LN(V!K51/V!J51)</f>
        <v>8.8579431504005032E-2</v>
      </c>
      <c r="L51" s="15">
        <f>LN(V!L51/V!K51)</f>
        <v>-7.583034515149524E-2</v>
      </c>
      <c r="M51" s="15">
        <f>LN(V!M51/V!L51)</f>
        <v>4.904121824618566E-2</v>
      </c>
      <c r="N51" s="15">
        <f>LN(V!N51/V!M51)</f>
        <v>0.14098489735789108</v>
      </c>
      <c r="O51" s="15">
        <f>LN(V!O51/V!N51)</f>
        <v>-5.3729332663503453E-3</v>
      </c>
      <c r="P51" s="15">
        <f>LN(V!P51/V!O51)</f>
        <v>3.5775425619357863E-2</v>
      </c>
      <c r="Q51" s="15">
        <f>LN(V!Q51/V!P51)</f>
        <v>8.5016141171175535E-2</v>
      </c>
      <c r="R51" s="15">
        <f>LN(V!R51/V!Q51)</f>
        <v>-0.29078759081641309</v>
      </c>
      <c r="S51" s="15">
        <f>LN(V!S51/V!R51)</f>
        <v>0.24990819915942036</v>
      </c>
      <c r="T51" s="15">
        <f>LN(V!T51/V!S51)</f>
        <v>-0.1827018120844878</v>
      </c>
      <c r="U51" s="15">
        <f>LN(V!U51/V!T51)</f>
        <v>0.18236143161525095</v>
      </c>
      <c r="V51" s="15">
        <f>LN(V!V51/V!U51)</f>
        <v>-0.3509657619320159</v>
      </c>
      <c r="W51" s="15">
        <f>LN(V!W51/V!V51)</f>
        <v>-4.2018231832892182E-2</v>
      </c>
      <c r="X51" s="15">
        <f>LN(V!X51/V!W51)</f>
        <v>-9.6864231771871909E-2</v>
      </c>
      <c r="Y51" s="15">
        <f>LN(V!Y51/V!X51)</f>
        <v>8.1997337796136591E-2</v>
      </c>
      <c r="Z51" s="15">
        <f>LN(V!Z51/V!Y51)</f>
        <v>4.0765243180673344E-2</v>
      </c>
      <c r="AA51" s="15">
        <f>LN(V!AA51/V!Z51)</f>
        <v>1.6164718966807348E-2</v>
      </c>
      <c r="AB51" s="15">
        <f>LN(V!AB51/V!AA51)</f>
        <v>-2.6669116883385461E-4</v>
      </c>
      <c r="AC51" s="15">
        <f>LN(V!AC51/V!AB51)</f>
        <v>-3.5325621459650264E-2</v>
      </c>
      <c r="AD51" s="15">
        <f>LN(V!AD51/V!AC51)</f>
        <v>-3.5643335237786455E-2</v>
      </c>
      <c r="AF51" s="64">
        <f t="shared" si="0"/>
        <v>3.2314383877278433E-2</v>
      </c>
      <c r="AG51" s="64">
        <f t="shared" si="1"/>
        <v>3.9670098421209096E-2</v>
      </c>
      <c r="AH51" s="64">
        <f t="shared" si="2"/>
        <v>1.4907848373438065E-2</v>
      </c>
      <c r="AI51" s="64">
        <f t="shared" si="3"/>
        <v>-9.8037721201203368E-2</v>
      </c>
      <c r="AJ51" s="64">
        <f t="shared" si="4"/>
        <v>2.066699746302663E-2</v>
      </c>
      <c r="AK51" s="64">
        <f t="shared" si="5"/>
        <v>2.7288973397323578E-2</v>
      </c>
      <c r="AL51" s="64">
        <f t="shared" si="6"/>
        <v>-3.8685361869088365E-2</v>
      </c>
      <c r="AM51" s="64">
        <f t="shared" si="7"/>
        <v>-4.3907663257799941E-2</v>
      </c>
      <c r="AN51" s="64">
        <f t="shared" si="8"/>
        <v>-1.779615631424206E-2</v>
      </c>
      <c r="AO51" s="64">
        <f t="shared" si="9"/>
        <v>1.9043213867497733E-3</v>
      </c>
    </row>
    <row r="52" spans="1:41" x14ac:dyDescent="0.2">
      <c r="A52" s="4">
        <v>50</v>
      </c>
      <c r="B52" s="6" t="s">
        <v>87</v>
      </c>
      <c r="C52" s="15"/>
      <c r="D52" s="15">
        <f>LN(V!D52/V!C52)</f>
        <v>6.1710575758684959E-2</v>
      </c>
      <c r="E52" s="15">
        <f>LN(V!E52/V!D52)</f>
        <v>8.6855995366047344E-6</v>
      </c>
      <c r="F52" s="15">
        <f>LN(V!F52/V!E52)</f>
        <v>-5.9144702015400723E-2</v>
      </c>
      <c r="G52" s="15">
        <f>LN(V!G52/V!F52)</f>
        <v>1.0984334553821046E-2</v>
      </c>
      <c r="H52" s="15">
        <f>LN(V!H52/V!G52)</f>
        <v>-2.2912917871309321E-2</v>
      </c>
      <c r="I52" s="15">
        <f>LN(V!I52/V!H52)</f>
        <v>1.7997363471918134E-3</v>
      </c>
      <c r="J52" s="15">
        <f>LN(V!J52/V!I52)</f>
        <v>-1.4174979054911217E-3</v>
      </c>
      <c r="K52" s="15">
        <f>LN(V!K52/V!J52)</f>
        <v>0.11569655251495746</v>
      </c>
      <c r="L52" s="15">
        <f>LN(V!L52/V!K52)</f>
        <v>1.9527990131716886E-2</v>
      </c>
      <c r="M52" s="15">
        <f>LN(V!M52/V!L52)</f>
        <v>7.7325342627388452E-2</v>
      </c>
      <c r="N52" s="15">
        <f>LN(V!N52/V!M52)</f>
        <v>0.11900086371235427</v>
      </c>
      <c r="O52" s="15">
        <f>LN(V!O52/V!N52)</f>
        <v>1.7857827634574927E-2</v>
      </c>
      <c r="P52" s="15">
        <f>LN(V!P52/V!O52)</f>
        <v>0.12149014952150534</v>
      </c>
      <c r="Q52" s="15">
        <f>LN(V!Q52/V!P52)</f>
        <v>-3.9536585763824385E-2</v>
      </c>
      <c r="R52" s="15">
        <f>LN(V!R52/V!Q52)</f>
        <v>-0.2828250730289612</v>
      </c>
      <c r="S52" s="15">
        <f>LN(V!S52/V!R52)</f>
        <v>0.19647010482995939</v>
      </c>
      <c r="T52" s="15">
        <f>LN(V!T52/V!S52)</f>
        <v>-0.10323304503015959</v>
      </c>
      <c r="U52" s="15">
        <f>LN(V!U52/V!T52)</f>
        <v>9.4312884030407607E-2</v>
      </c>
      <c r="V52" s="15">
        <f>LN(V!V52/V!U52)</f>
        <v>-2.6762062499125092E-2</v>
      </c>
      <c r="W52" s="15">
        <f>LN(V!W52/V!V52)</f>
        <v>7.349126491561167E-2</v>
      </c>
      <c r="X52" s="15">
        <f>LN(V!X52/V!W52)</f>
        <v>4.3460850933837024E-2</v>
      </c>
      <c r="Y52" s="15">
        <f>LN(V!Y52/V!X52)</f>
        <v>-3.9252886010083657E-2</v>
      </c>
      <c r="Z52" s="15">
        <f>LN(V!Z52/V!Y52)</f>
        <v>7.5123327608507526E-2</v>
      </c>
      <c r="AA52" s="15">
        <f>LN(V!AA52/V!Z52)</f>
        <v>1.7921964937372328E-2</v>
      </c>
      <c r="AB52" s="15">
        <f>LN(V!AB52/V!AA52)</f>
        <v>-3.7537180085641143E-2</v>
      </c>
      <c r="AC52" s="15">
        <f>LN(V!AC52/V!AB52)</f>
        <v>-0.13085810447840912</v>
      </c>
      <c r="AD52" s="15">
        <f>LN(V!AD52/V!AC52)</f>
        <v>0.1188775158068105</v>
      </c>
      <c r="AF52" s="64">
        <f t="shared" si="0"/>
        <v>-1.3852972677232117E-2</v>
      </c>
      <c r="AG52" s="64">
        <f t="shared" si="1"/>
        <v>6.6026650216185187E-2</v>
      </c>
      <c r="AH52" s="64">
        <f t="shared" si="2"/>
        <v>2.6912846386508149E-3</v>
      </c>
      <c r="AI52" s="64">
        <f t="shared" si="3"/>
        <v>1.6253978470114321E-2</v>
      </c>
      <c r="AJ52" s="64">
        <f t="shared" si="4"/>
        <v>-2.2920575605650813E-2</v>
      </c>
      <c r="AK52" s="64">
        <f t="shared" si="5"/>
        <v>3.4358967427417994E-2</v>
      </c>
      <c r="AL52" s="64">
        <f t="shared" si="6"/>
        <v>-3.3332985677682449E-3</v>
      </c>
      <c r="AM52" s="64">
        <f t="shared" si="7"/>
        <v>1.6882787360795976E-2</v>
      </c>
      <c r="AN52" s="64">
        <f t="shared" si="8"/>
        <v>-8.4197642282025129E-2</v>
      </c>
      <c r="AO52" s="64">
        <f t="shared" si="9"/>
        <v>9.6396730084134762E-3</v>
      </c>
    </row>
    <row r="53" spans="1:41" x14ac:dyDescent="0.2">
      <c r="A53" s="4">
        <v>51</v>
      </c>
      <c r="B53" s="6" t="s">
        <v>88</v>
      </c>
      <c r="C53" s="15"/>
      <c r="D53" s="15">
        <f>LN(V!D53/V!C53)</f>
        <v>-0.15654523337390555</v>
      </c>
      <c r="E53" s="15">
        <f>LN(V!E53/V!D53)</f>
        <v>-0.11907659570847987</v>
      </c>
      <c r="F53" s="15">
        <f>LN(V!F53/V!E53)</f>
        <v>0.1075923127787041</v>
      </c>
      <c r="G53" s="15">
        <f>LN(V!G53/V!F53)</f>
        <v>3.0466884563243275E-2</v>
      </c>
      <c r="H53" s="15">
        <f>LN(V!H53/V!G53)</f>
        <v>1.794730076865321E-2</v>
      </c>
      <c r="I53" s="15">
        <f>LN(V!I53/V!H53)</f>
        <v>9.5094397473035733E-2</v>
      </c>
      <c r="J53" s="15">
        <f>LN(V!J53/V!I53)</f>
        <v>3.760525617039033E-2</v>
      </c>
      <c r="K53" s="15">
        <f>LN(V!K53/V!J53)</f>
        <v>0.11525354262621958</v>
      </c>
      <c r="L53" s="15">
        <f>LN(V!L53/V!K53)</f>
        <v>2.4535467562219249E-2</v>
      </c>
      <c r="M53" s="15">
        <f>LN(V!M53/V!L53)</f>
        <v>8.0285892289291436E-2</v>
      </c>
      <c r="N53" s="15">
        <f>LN(V!N53/V!M53)</f>
        <v>-1.0842084415560015E-2</v>
      </c>
      <c r="O53" s="15">
        <f>LN(V!O53/V!N53)</f>
        <v>4.3427393987475256E-2</v>
      </c>
      <c r="P53" s="15">
        <f>LN(V!P53/V!O53)</f>
        <v>-3.7491240147789741E-2</v>
      </c>
      <c r="Q53" s="15">
        <f>LN(V!Q53/V!P53)</f>
        <v>5.0164546412341436E-2</v>
      </c>
      <c r="R53" s="15">
        <f>LN(V!R53/V!Q53)</f>
        <v>-0.26822763846219605</v>
      </c>
      <c r="S53" s="15">
        <f>LN(V!S53/V!R53)</f>
        <v>0.10636497558129064</v>
      </c>
      <c r="T53" s="15">
        <f>LN(V!T53/V!S53)</f>
        <v>9.9912109544626856E-2</v>
      </c>
      <c r="U53" s="15">
        <f>LN(V!U53/V!T53)</f>
        <v>-0.25602625430113657</v>
      </c>
      <c r="V53" s="15">
        <f>LN(V!V53/V!U53)</f>
        <v>-0.10885729218601545</v>
      </c>
      <c r="W53" s="15">
        <f>LN(V!W53/V!V53)</f>
        <v>-1.1254041729397982E-2</v>
      </c>
      <c r="X53" s="15">
        <f>LN(V!X53/V!W53)</f>
        <v>0.22322798296261895</v>
      </c>
      <c r="Y53" s="15">
        <f>LN(V!Y53/V!X53)</f>
        <v>-0.10746557302129524</v>
      </c>
      <c r="Z53" s="15">
        <f>LN(V!Z53/V!Y53)</f>
        <v>2.4672784629202756E-2</v>
      </c>
      <c r="AA53" s="15">
        <f>LN(V!AA53/V!Z53)</f>
        <v>3.0756628346693304E-2</v>
      </c>
      <c r="AB53" s="15">
        <f>LN(V!AB53/V!AA53)</f>
        <v>-9.0175011298558219E-2</v>
      </c>
      <c r="AC53" s="15">
        <f>LN(V!AC53/V!AB53)</f>
        <v>-7.7173251867222945E-2</v>
      </c>
      <c r="AD53" s="15">
        <f>LN(V!AD53/V!AC53)</f>
        <v>-1.9789709948623124E-3</v>
      </c>
      <c r="AF53" s="64">
        <f t="shared" si="0"/>
        <v>2.6404859975031291E-2</v>
      </c>
      <c r="AG53" s="64">
        <f t="shared" si="1"/>
        <v>4.9367614846512121E-2</v>
      </c>
      <c r="AH53" s="64">
        <f t="shared" si="2"/>
        <v>-2.1152392525775689E-2</v>
      </c>
      <c r="AI53" s="64">
        <f t="shared" si="3"/>
        <v>-1.059949914186083E-2</v>
      </c>
      <c r="AJ53" s="64">
        <f t="shared" si="4"/>
        <v>-4.3876884642236068E-2</v>
      </c>
      <c r="AK53" s="64">
        <f t="shared" si="5"/>
        <v>1.4107611160368211E-2</v>
      </c>
      <c r="AL53" s="64">
        <f t="shared" si="6"/>
        <v>-2.7238191892048451E-2</v>
      </c>
      <c r="AM53" s="64">
        <f t="shared" si="7"/>
        <v>-1.3129206969337918E-2</v>
      </c>
      <c r="AN53" s="64">
        <f t="shared" si="8"/>
        <v>-8.3674131582890582E-2</v>
      </c>
      <c r="AO53" s="64">
        <f t="shared" si="9"/>
        <v>2.8739702334161786E-5</v>
      </c>
    </row>
    <row r="54" spans="1:41" x14ac:dyDescent="0.2">
      <c r="A54" s="4">
        <v>52</v>
      </c>
      <c r="B54" s="6" t="s">
        <v>89</v>
      </c>
      <c r="C54" s="15"/>
      <c r="D54" s="15">
        <f>LN(V!D54/V!C54)</f>
        <v>4.3818715495025154E-2</v>
      </c>
      <c r="E54" s="15">
        <f>LN(V!E54/V!D54)</f>
        <v>3.0297708818470191E-2</v>
      </c>
      <c r="F54" s="15">
        <f>LN(V!F54/V!E54)</f>
        <v>-1.9232352520335417E-3</v>
      </c>
      <c r="G54" s="15">
        <f>LN(V!G54/V!F54)</f>
        <v>-3.8559033229428372E-2</v>
      </c>
      <c r="H54" s="15">
        <f>LN(V!H54/V!G54)</f>
        <v>-8.8860463987108354E-2</v>
      </c>
      <c r="I54" s="15">
        <f>LN(V!I54/V!H54)</f>
        <v>-1.514052851237054E-3</v>
      </c>
      <c r="J54" s="15">
        <f>LN(V!J54/V!I54)</f>
        <v>-2.7902471777108084E-2</v>
      </c>
      <c r="K54" s="15">
        <f>LN(V!K54/V!J54)</f>
        <v>-4.2758502768154724E-2</v>
      </c>
      <c r="L54" s="15">
        <f>LN(V!L54/V!K54)</f>
        <v>-2.6413229906146238E-2</v>
      </c>
      <c r="M54" s="15">
        <f>LN(V!M54/V!L54)</f>
        <v>-8.3568905345170388E-3</v>
      </c>
      <c r="N54" s="15">
        <f>LN(V!N54/V!M54)</f>
        <v>4.0265997322777351E-2</v>
      </c>
      <c r="O54" s="15">
        <f>LN(V!O54/V!N54)</f>
        <v>-1.8458754447526798E-2</v>
      </c>
      <c r="P54" s="15">
        <f>LN(V!P54/V!O54)</f>
        <v>8.8002200145245926E-3</v>
      </c>
      <c r="Q54" s="15">
        <f>LN(V!Q54/V!P54)</f>
        <v>-1.1641657896676328E-2</v>
      </c>
      <c r="R54" s="15">
        <f>LN(V!R54/V!Q54)</f>
        <v>-5.7357795005890007E-2</v>
      </c>
      <c r="S54" s="15">
        <f>LN(V!S54/V!R54)</f>
        <v>1.9089838405323786E-2</v>
      </c>
      <c r="T54" s="15">
        <f>LN(V!T54/V!S54)</f>
        <v>-0.10397183597203921</v>
      </c>
      <c r="U54" s="15">
        <f>LN(V!U54/V!T54)</f>
        <v>5.3056936135862402E-3</v>
      </c>
      <c r="V54" s="15">
        <f>LN(V!V54/V!U54)</f>
        <v>3.9485643927567829E-2</v>
      </c>
      <c r="W54" s="15">
        <f>LN(V!W54/V!V54)</f>
        <v>1.3100078879787471E-2</v>
      </c>
      <c r="X54" s="15">
        <f>LN(V!X54/V!W54)</f>
        <v>-6.6089867368628492E-3</v>
      </c>
      <c r="Y54" s="15">
        <f>LN(V!Y54/V!X54)</f>
        <v>-7.6827874199689047E-2</v>
      </c>
      <c r="Z54" s="15">
        <f>LN(V!Z54/V!Y54)</f>
        <v>-2.1750213105041848E-2</v>
      </c>
      <c r="AA54" s="15">
        <f>LN(V!AA54/V!Z54)</f>
        <v>-3.9379069391649361E-2</v>
      </c>
      <c r="AB54" s="15">
        <f>LN(V!AB54/V!AA54)</f>
        <v>-8.0770536908568308E-3</v>
      </c>
      <c r="AC54" s="15">
        <f>LN(V!AC54/V!AB54)</f>
        <v>-0.11104419316755883</v>
      </c>
      <c r="AD54" s="15">
        <f>LN(V!AD54/V!AC54)</f>
        <v>9.9916591278135063E-3</v>
      </c>
      <c r="AF54" s="64">
        <f t="shared" si="0"/>
        <v>-2.0111815300267427E-2</v>
      </c>
      <c r="AG54" s="64">
        <f t="shared" si="1"/>
        <v>-1.3033019532629747E-2</v>
      </c>
      <c r="AH54" s="64">
        <f t="shared" si="2"/>
        <v>-1.1913629786048952E-2</v>
      </c>
      <c r="AI54" s="64">
        <f t="shared" si="3"/>
        <v>-1.0537881257592105E-2</v>
      </c>
      <c r="AJ54" s="64">
        <f t="shared" si="4"/>
        <v>-5.1415680710959179E-2</v>
      </c>
      <c r="AK54" s="64">
        <f t="shared" si="5"/>
        <v>-1.2473324659339351E-2</v>
      </c>
      <c r="AL54" s="64">
        <f t="shared" si="6"/>
        <v>-3.0976780984275643E-2</v>
      </c>
      <c r="AM54" s="64">
        <f t="shared" si="7"/>
        <v>-2.3830820373042599E-2</v>
      </c>
      <c r="AN54" s="64">
        <f t="shared" si="8"/>
        <v>-5.9560623429207829E-2</v>
      </c>
      <c r="AO54" s="64">
        <f t="shared" si="9"/>
        <v>-2.1402405317499481E-2</v>
      </c>
    </row>
    <row r="55" spans="1:41" x14ac:dyDescent="0.2">
      <c r="A55" s="4">
        <v>53</v>
      </c>
      <c r="B55" s="6" t="s">
        <v>90</v>
      </c>
      <c r="C55" s="15"/>
      <c r="D55" s="15">
        <f>LN(V!D55/V!C55)</f>
        <v>5.5890948418642637E-2</v>
      </c>
      <c r="E55" s="15">
        <f>LN(V!E55/V!D55)</f>
        <v>-2.9777933802940155E-2</v>
      </c>
      <c r="F55" s="15">
        <f>LN(V!F55/V!E55)</f>
        <v>-9.003860453279082E-2</v>
      </c>
      <c r="G55" s="15">
        <f>LN(V!G55/V!F55)</f>
        <v>4.5733825509037491E-2</v>
      </c>
      <c r="H55" s="15">
        <f>LN(V!H55/V!G55)</f>
        <v>-0.11839065443513858</v>
      </c>
      <c r="I55" s="15">
        <f>LN(V!I55/V!H55)</f>
        <v>-3.5536760734240481E-2</v>
      </c>
      <c r="J55" s="15">
        <f>LN(V!J55/V!I55)</f>
        <v>-8.529456633042154E-2</v>
      </c>
      <c r="K55" s="15">
        <f>LN(V!K55/V!J55)</f>
        <v>-7.1885515208832282E-2</v>
      </c>
      <c r="L55" s="15">
        <f>LN(V!L55/V!K55)</f>
        <v>-6.3008113920187334E-2</v>
      </c>
      <c r="M55" s="15">
        <f>LN(V!M55/V!L55)</f>
        <v>-2.7457953849363108E-2</v>
      </c>
      <c r="N55" s="15">
        <f>LN(V!N55/V!M55)</f>
        <v>-1.3944128230300236E-2</v>
      </c>
      <c r="O55" s="15">
        <f>LN(V!O55/V!N55)</f>
        <v>-6.0728661067429177E-2</v>
      </c>
      <c r="P55" s="15">
        <f>LN(V!P55/V!O55)</f>
        <v>-7.8481427693497044E-2</v>
      </c>
      <c r="Q55" s="15">
        <f>LN(V!Q55/V!P55)</f>
        <v>-0.11649356126708543</v>
      </c>
      <c r="R55" s="15">
        <f>LN(V!R55/V!Q55)</f>
        <v>-0.22954113310595403</v>
      </c>
      <c r="S55" s="15">
        <f>LN(V!S55/V!R55)</f>
        <v>6.2646953846178452E-2</v>
      </c>
      <c r="T55" s="15">
        <f>LN(V!T55/V!S55)</f>
        <v>6.4529849925515761E-2</v>
      </c>
      <c r="U55" s="15">
        <f>LN(V!U55/V!T55)</f>
        <v>3.3577371743926332E-2</v>
      </c>
      <c r="V55" s="15">
        <f>LN(V!V55/V!U55)</f>
        <v>-7.1920703345906261E-3</v>
      </c>
      <c r="W55" s="15">
        <f>LN(V!W55/V!V55)</f>
        <v>-6.1148751242929344E-2</v>
      </c>
      <c r="X55" s="15">
        <f>LN(V!X55/V!W55)</f>
        <v>0.1893060452505731</v>
      </c>
      <c r="Y55" s="15">
        <f>LN(V!Y55/V!X55)</f>
        <v>-7.6269618911579448E-2</v>
      </c>
      <c r="Z55" s="15">
        <f>LN(V!Z55/V!Y55)</f>
        <v>4.0239374542358009E-3</v>
      </c>
      <c r="AA55" s="15">
        <f>LN(V!AA55/V!Z55)</f>
        <v>3.1963487886387375E-3</v>
      </c>
      <c r="AB55" s="15">
        <f>LN(V!AB55/V!AA55)</f>
        <v>1.3595533792519961E-2</v>
      </c>
      <c r="AC55" s="15">
        <f>LN(V!AC55/V!AB55)</f>
        <v>-5.5860954438588538E-2</v>
      </c>
      <c r="AD55" s="15">
        <f>LN(V!AD55/V!AC55)</f>
        <v>-0.43543664827910461</v>
      </c>
      <c r="AF55" s="64">
        <f t="shared" si="0"/>
        <v>-4.5602025599214509E-2</v>
      </c>
      <c r="AG55" s="64">
        <f t="shared" si="1"/>
        <v>-5.2318055507820906E-2</v>
      </c>
      <c r="AH55" s="64">
        <f t="shared" si="2"/>
        <v>-8.4519565857557447E-2</v>
      </c>
      <c r="AI55" s="64">
        <f t="shared" si="3"/>
        <v>4.3814489068499038E-2</v>
      </c>
      <c r="AJ55" s="64">
        <f t="shared" si="4"/>
        <v>-2.2262950662954695E-2</v>
      </c>
      <c r="AK55" s="64">
        <f t="shared" si="5"/>
        <v>-6.841881068268918E-2</v>
      </c>
      <c r="AL55" s="64">
        <f t="shared" si="6"/>
        <v>1.0775769202772168E-2</v>
      </c>
      <c r="AM55" s="64">
        <f t="shared" si="7"/>
        <v>1.8752889084223782E-2</v>
      </c>
      <c r="AN55" s="64">
        <f t="shared" si="8"/>
        <v>-2.1132710323034289E-2</v>
      </c>
      <c r="AO55" s="64">
        <f t="shared" si="9"/>
        <v>-3.2177621711809698E-2</v>
      </c>
    </row>
    <row r="56" spans="1:41" x14ac:dyDescent="0.2">
      <c r="A56" s="4">
        <v>54</v>
      </c>
      <c r="B56" s="6" t="s">
        <v>91</v>
      </c>
      <c r="C56" s="15"/>
      <c r="D56" s="15">
        <f>LN(V!D56/V!C56)</f>
        <v>-3.5288115195086144E-2</v>
      </c>
      <c r="E56" s="15">
        <f>LN(V!E56/V!D56)</f>
        <v>2.7574006246647735E-2</v>
      </c>
      <c r="F56" s="15">
        <f>LN(V!F56/V!E56)</f>
        <v>-4.6958415142784218E-2</v>
      </c>
      <c r="G56" s="15">
        <f>LN(V!G56/V!F56)</f>
        <v>-0.22037789704477959</v>
      </c>
      <c r="H56" s="15">
        <f>LN(V!H56/V!G56)</f>
        <v>-0.15169432822513487</v>
      </c>
      <c r="I56" s="15">
        <f>LN(V!I56/V!H56)</f>
        <v>-1.6004974776173259E-2</v>
      </c>
      <c r="J56" s="15">
        <f>LN(V!J56/V!I56)</f>
        <v>-6.6985140829244491E-2</v>
      </c>
      <c r="K56" s="15">
        <f>LN(V!K56/V!J56)</f>
        <v>-0.17380429139322917</v>
      </c>
      <c r="L56" s="15">
        <f>LN(V!L56/V!K56)</f>
        <v>-1.4005834765304659E-3</v>
      </c>
      <c r="M56" s="15">
        <f>LN(V!M56/V!L56)</f>
        <v>-2.1577996011231816E-2</v>
      </c>
      <c r="N56" s="15">
        <f>LN(V!N56/V!M56)</f>
        <v>2.7189276213881095E-2</v>
      </c>
      <c r="O56" s="15">
        <f>LN(V!O56/V!N56)</f>
        <v>-3.5150249134807438E-2</v>
      </c>
      <c r="P56" s="15">
        <f>LN(V!P56/V!O56)</f>
        <v>2.7457371632235467E-2</v>
      </c>
      <c r="Q56" s="15">
        <f>LN(V!Q56/V!P56)</f>
        <v>-0.13208937363579312</v>
      </c>
      <c r="R56" s="15">
        <f>LN(V!R56/V!Q56)</f>
        <v>-0.36944136563770152</v>
      </c>
      <c r="S56" s="15">
        <f>LN(V!S56/V!R56)</f>
        <v>1.2696405443106858E-2</v>
      </c>
      <c r="T56" s="15">
        <f>LN(V!T56/V!S56)</f>
        <v>8.8487573680770815E-2</v>
      </c>
      <c r="U56" s="15">
        <f>LN(V!U56/V!T56)</f>
        <v>-2.4632987663961901E-2</v>
      </c>
      <c r="V56" s="15">
        <f>LN(V!V56/V!U56)</f>
        <v>0.15899030608552908</v>
      </c>
      <c r="W56" s="15">
        <f>LN(V!W56/V!V56)</f>
        <v>6.570050722655521E-2</v>
      </c>
      <c r="X56" s="15">
        <f>LN(V!X56/V!W56)</f>
        <v>-1.6815980215090898E-2</v>
      </c>
      <c r="Y56" s="15">
        <f>LN(V!Y56/V!X56)</f>
        <v>-0.2382301744894709</v>
      </c>
      <c r="Z56" s="15">
        <f>LN(V!Z56/V!Y56)</f>
        <v>4.9849546126388929E-2</v>
      </c>
      <c r="AA56" s="15">
        <f>LN(V!AA56/V!Z56)</f>
        <v>3.3951679590051548E-2</v>
      </c>
      <c r="AB56" s="15">
        <f>LN(V!AB56/V!AA56)</f>
        <v>-1.0057141432359031E-2</v>
      </c>
      <c r="AC56" s="15">
        <f>LN(V!AC56/V!AB56)</f>
        <v>-0.15319632734746141</v>
      </c>
      <c r="AD56" s="15">
        <f>LN(V!AD56/V!AC56)</f>
        <v>8.1110418505746365E-2</v>
      </c>
      <c r="AF56" s="64">
        <f t="shared" si="0"/>
        <v>-8.149232178844483E-2</v>
      </c>
      <c r="AG56" s="64">
        <f t="shared" si="1"/>
        <v>-4.7315747099270972E-2</v>
      </c>
      <c r="AH56" s="64">
        <f t="shared" si="2"/>
        <v>-9.9305442266591964E-2</v>
      </c>
      <c r="AI56" s="64">
        <f t="shared" si="3"/>
        <v>5.4345883822760468E-2</v>
      </c>
      <c r="AJ56" s="64">
        <f t="shared" si="4"/>
        <v>-6.3536483510570174E-2</v>
      </c>
      <c r="AK56" s="64">
        <f t="shared" si="5"/>
        <v>-7.3310594682931468E-2</v>
      </c>
      <c r="AL56" s="64">
        <f t="shared" si="6"/>
        <v>-4.5952998439048546E-3</v>
      </c>
      <c r="AM56" s="64">
        <f t="shared" si="7"/>
        <v>1.4662558792596488E-2</v>
      </c>
      <c r="AN56" s="64">
        <f t="shared" si="8"/>
        <v>-8.1626734389910222E-2</v>
      </c>
      <c r="AO56" s="64">
        <f t="shared" si="9"/>
        <v>-4.746082216842349E-2</v>
      </c>
    </row>
    <row r="57" spans="1:41" x14ac:dyDescent="0.2">
      <c r="A57" s="4">
        <v>55</v>
      </c>
      <c r="B57" s="6" t="s">
        <v>92</v>
      </c>
      <c r="C57" s="15"/>
      <c r="D57" s="15">
        <f>LN(V!D57/V!C57)</f>
        <v>-4.8038017574292312E-3</v>
      </c>
      <c r="E57" s="15">
        <f>LN(V!E57/V!D57)</f>
        <v>-2.5490775813999833E-2</v>
      </c>
      <c r="F57" s="15">
        <f>LN(V!F57/V!E57)</f>
        <v>-3.7656506437837689E-2</v>
      </c>
      <c r="G57" s="15">
        <f>LN(V!G57/V!F57)</f>
        <v>-4.7554340938589575E-2</v>
      </c>
      <c r="H57" s="15">
        <f>LN(V!H57/V!G57)</f>
        <v>-8.1797240282677083E-2</v>
      </c>
      <c r="I57" s="15">
        <f>LN(V!I57/V!H57)</f>
        <v>6.0138636932287715E-2</v>
      </c>
      <c r="J57" s="15">
        <f>LN(V!J57/V!I57)</f>
        <v>-0.10974209113950756</v>
      </c>
      <c r="K57" s="15">
        <f>LN(V!K57/V!J57)</f>
        <v>-4.0979003022969911E-2</v>
      </c>
      <c r="L57" s="15">
        <f>LN(V!L57/V!K57)</f>
        <v>7.4794754025997778E-2</v>
      </c>
      <c r="M57" s="15">
        <f>LN(V!M57/V!L57)</f>
        <v>0.12791404877805615</v>
      </c>
      <c r="N57" s="15">
        <f>LN(V!N57/V!M57)</f>
        <v>-1.5843798829809401E-2</v>
      </c>
      <c r="O57" s="15">
        <f>LN(V!O57/V!N57)</f>
        <v>-5.15392972909497E-2</v>
      </c>
      <c r="P57" s="15">
        <f>LN(V!P57/V!O57)</f>
        <v>0.11987161455135587</v>
      </c>
      <c r="Q57" s="15">
        <f>LN(V!Q57/V!P57)</f>
        <v>-4.0315140962816291E-2</v>
      </c>
      <c r="R57" s="15">
        <f>LN(V!R57/V!Q57)</f>
        <v>-0.2239901601147877</v>
      </c>
      <c r="S57" s="15">
        <f>LN(V!S57/V!R57)</f>
        <v>0.18230002374451099</v>
      </c>
      <c r="T57" s="15">
        <f>LN(V!T57/V!S57)</f>
        <v>-9.7723181012155155E-3</v>
      </c>
      <c r="U57" s="15">
        <f>LN(V!U57/V!T57)</f>
        <v>6.9445889387615187E-2</v>
      </c>
      <c r="V57" s="15">
        <f>LN(V!V57/V!U57)</f>
        <v>8.1404883729653349E-2</v>
      </c>
      <c r="W57" s="15">
        <f>LN(V!W57/V!V57)</f>
        <v>1.2570190476261579E-2</v>
      </c>
      <c r="X57" s="15">
        <f>LN(V!X57/V!W57)</f>
        <v>3.6596304259782352E-2</v>
      </c>
      <c r="Y57" s="15">
        <f>LN(V!Y57/V!X57)</f>
        <v>-1.3331425316403994E-2</v>
      </c>
      <c r="Z57" s="15">
        <f>LN(V!Z57/V!Y57)</f>
        <v>0.11873453580640841</v>
      </c>
      <c r="AA57" s="15">
        <f>LN(V!AA57/V!Z57)</f>
        <v>8.4743704179156332E-2</v>
      </c>
      <c r="AB57" s="15">
        <f>LN(V!AB57/V!AA57)</f>
        <v>-1.2375744645782628E-2</v>
      </c>
      <c r="AC57" s="15">
        <f>LN(V!AC57/V!AB57)</f>
        <v>-1.240315249853233E-3</v>
      </c>
      <c r="AD57" s="15">
        <f>LN(V!AD57/V!AC57)</f>
        <v>8.346334252203419E-2</v>
      </c>
      <c r="AF57" s="64">
        <f t="shared" si="0"/>
        <v>-2.6472045308163293E-2</v>
      </c>
      <c r="AG57" s="64">
        <f t="shared" si="1"/>
        <v>7.2287819623534106E-3</v>
      </c>
      <c r="AH57" s="64">
        <f t="shared" si="2"/>
        <v>-2.7345920145373679E-3</v>
      </c>
      <c r="AI57" s="64">
        <f t="shared" si="3"/>
        <v>3.8048989950419387E-2</v>
      </c>
      <c r="AJ57" s="64">
        <f t="shared" si="4"/>
        <v>3.5306150954704976E-2</v>
      </c>
      <c r="AK57" s="64">
        <f t="shared" si="5"/>
        <v>2.2470949739080205E-3</v>
      </c>
      <c r="AL57" s="64">
        <f t="shared" si="6"/>
        <v>3.6677570452562182E-2</v>
      </c>
      <c r="AM57" s="64">
        <f t="shared" si="7"/>
        <v>4.7548970552657208E-2</v>
      </c>
      <c r="AN57" s="64">
        <f t="shared" si="8"/>
        <v>-6.8080299478179302E-3</v>
      </c>
      <c r="AO57" s="64">
        <f t="shared" si="9"/>
        <v>1.0275457108955423E-2</v>
      </c>
    </row>
    <row r="58" spans="1:41" x14ac:dyDescent="0.2">
      <c r="A58" s="4">
        <v>56</v>
      </c>
      <c r="B58" s="6" t="s">
        <v>93</v>
      </c>
      <c r="C58" s="15"/>
      <c r="D58" s="15">
        <f>LN(V!D58/V!C58)</f>
        <v>2.7109541420228772E-3</v>
      </c>
      <c r="E58" s="15">
        <f>LN(V!E58/V!D58)</f>
        <v>-5.9727807095279382E-2</v>
      </c>
      <c r="F58" s="15">
        <f>LN(V!F58/V!E58)</f>
        <v>-3.4335680992700179E-2</v>
      </c>
      <c r="G58" s="15">
        <f>LN(V!G58/V!F58)</f>
        <v>-0.14681551749760871</v>
      </c>
      <c r="H58" s="15">
        <f>LN(V!H58/V!G58)</f>
        <v>-4.0088764791563078E-2</v>
      </c>
      <c r="I58" s="15">
        <f>LN(V!I58/V!H58)</f>
        <v>4.3632547829331798E-2</v>
      </c>
      <c r="J58" s="15">
        <f>LN(V!J58/V!I58)</f>
        <v>-7.146445590907094E-2</v>
      </c>
      <c r="K58" s="15">
        <f>LN(V!K58/V!J58)</f>
        <v>-5.4248392989817941E-3</v>
      </c>
      <c r="L58" s="15">
        <f>LN(V!L58/V!K58)</f>
        <v>2.9123629046646501E-2</v>
      </c>
      <c r="M58" s="15">
        <f>LN(V!M58/V!L58)</f>
        <v>0.11004147256004419</v>
      </c>
      <c r="N58" s="15">
        <f>LN(V!N58/V!M58)</f>
        <v>3.867580537180456E-2</v>
      </c>
      <c r="O58" s="15">
        <f>LN(V!O58/V!N58)</f>
        <v>-7.2668437862760723E-3</v>
      </c>
      <c r="P58" s="15">
        <f>LN(V!P58/V!O58)</f>
        <v>-3.04971458721853E-4</v>
      </c>
      <c r="Q58" s="15">
        <f>LN(V!Q58/V!P58)</f>
        <v>1.0891866906790924E-5</v>
      </c>
      <c r="R58" s="15">
        <f>LN(V!R58/V!Q58)</f>
        <v>-0.35342185557142203</v>
      </c>
      <c r="S58" s="15">
        <f>LN(V!S58/V!R58)</f>
        <v>0.13380962745099217</v>
      </c>
      <c r="T58" s="15">
        <f>LN(V!T58/V!S58)</f>
        <v>3.3881885285825739E-2</v>
      </c>
      <c r="U58" s="15">
        <f>LN(V!U58/V!T58)</f>
        <v>-9.6666726921021268E-2</v>
      </c>
      <c r="V58" s="15">
        <f>LN(V!V58/V!U58)</f>
        <v>-3.9148031927154603E-2</v>
      </c>
      <c r="W58" s="15">
        <f>LN(V!W58/V!V58)</f>
        <v>6.2801049620931609E-2</v>
      </c>
      <c r="X58" s="15">
        <f>LN(V!X58/V!W58)</f>
        <v>0.12386447956039104</v>
      </c>
      <c r="Y58" s="15">
        <f>LN(V!Y58/V!X58)</f>
        <v>-2.4034980502861469E-2</v>
      </c>
      <c r="Z58" s="15">
        <f>LN(V!Z58/V!Y58)</f>
        <v>-6.4877318416690852E-3</v>
      </c>
      <c r="AA58" s="15">
        <f>LN(V!AA58/V!Z58)</f>
        <v>8.0167618120701403E-2</v>
      </c>
      <c r="AB58" s="15">
        <f>LN(V!AB58/V!AA58)</f>
        <v>4.2860350358254404E-3</v>
      </c>
      <c r="AC58" s="15">
        <f>LN(V!AC58/V!AB58)</f>
        <v>-0.16255503855439815</v>
      </c>
      <c r="AD58" s="15">
        <f>LN(V!AD58/V!AC58)</f>
        <v>8.1929960341256367E-2</v>
      </c>
      <c r="AF58" s="64">
        <f t="shared" si="0"/>
        <v>-4.7467044509563919E-2</v>
      </c>
      <c r="AG58" s="64">
        <f t="shared" si="1"/>
        <v>2.0190322354088502E-2</v>
      </c>
      <c r="AH58" s="64">
        <f t="shared" si="2"/>
        <v>-4.5434630299704196E-2</v>
      </c>
      <c r="AI58" s="64">
        <f t="shared" si="3"/>
        <v>1.6946531123794503E-2</v>
      </c>
      <c r="AJ58" s="64">
        <f t="shared" si="4"/>
        <v>-2.1724819548480372E-2</v>
      </c>
      <c r="AK58" s="64">
        <f t="shared" si="5"/>
        <v>-1.2622153972807849E-2</v>
      </c>
      <c r="AL58" s="64">
        <f t="shared" si="6"/>
        <v>-2.3891442123429333E-3</v>
      </c>
      <c r="AM58" s="64">
        <f t="shared" si="7"/>
        <v>1.6797195174392921E-2</v>
      </c>
      <c r="AN58" s="64">
        <f t="shared" si="8"/>
        <v>-7.9134501759286352E-2</v>
      </c>
      <c r="AO58" s="64">
        <f t="shared" si="9"/>
        <v>-1.5497928175973093E-2</v>
      </c>
    </row>
    <row r="59" spans="1:41" x14ac:dyDescent="0.2">
      <c r="A59" s="4">
        <v>57</v>
      </c>
      <c r="B59" s="6" t="s">
        <v>94</v>
      </c>
      <c r="C59" s="15"/>
      <c r="D59" s="15">
        <f>LN(V!D59/V!C59)</f>
        <v>-5.5508870440383343E-2</v>
      </c>
      <c r="E59" s="15">
        <f>LN(V!E59/V!D59)</f>
        <v>-8.5764632267197008E-2</v>
      </c>
      <c r="F59" s="15">
        <f>LN(V!F59/V!E59)</f>
        <v>-0.13032914946757435</v>
      </c>
      <c r="G59" s="15">
        <f>LN(V!G59/V!F59)</f>
        <v>-0.11381845736138047</v>
      </c>
      <c r="H59" s="15">
        <f>LN(V!H59/V!G59)</f>
        <v>-0.15381681204356235</v>
      </c>
      <c r="I59" s="15">
        <f>LN(V!I59/V!H59)</f>
        <v>-8.4248048860380537E-2</v>
      </c>
      <c r="J59" s="15">
        <f>LN(V!J59/V!I59)</f>
        <v>-0.10063432164552592</v>
      </c>
      <c r="K59" s="15">
        <f>LN(V!K59/V!J59)</f>
        <v>-0.18106997940520156</v>
      </c>
      <c r="L59" s="15">
        <f>LN(V!L59/V!K59)</f>
        <v>-8.2816231522981135E-2</v>
      </c>
      <c r="M59" s="15">
        <f>LN(V!M59/V!L59)</f>
        <v>9.8309036012557138E-3</v>
      </c>
      <c r="N59" s="15">
        <f>LN(V!N59/V!M59)</f>
        <v>-6.0100433126085893E-2</v>
      </c>
      <c r="O59" s="15">
        <f>LN(V!O59/V!N59)</f>
        <v>-9.8939107499822453E-3</v>
      </c>
      <c r="P59" s="15">
        <f>LN(V!P59/V!O59)</f>
        <v>5.3126211070329429E-2</v>
      </c>
      <c r="Q59" s="15">
        <f>LN(V!Q59/V!P59)</f>
        <v>-3.8867963653572112E-2</v>
      </c>
      <c r="R59" s="15">
        <f>LN(V!R59/V!Q59)</f>
        <v>-0.30938496453426567</v>
      </c>
      <c r="S59" s="15">
        <f>LN(V!S59/V!R59)</f>
        <v>-3.0159859466836143E-2</v>
      </c>
      <c r="T59" s="15">
        <f>LN(V!T59/V!S59)</f>
        <v>6.6982282845355304E-2</v>
      </c>
      <c r="U59" s="15">
        <f>LN(V!U59/V!T59)</f>
        <v>-7.4886016320202309E-2</v>
      </c>
      <c r="V59" s="15">
        <f>LN(V!V59/V!U59)</f>
        <v>1.9894805498960801E-2</v>
      </c>
      <c r="W59" s="15">
        <f>LN(V!W59/V!V59)</f>
        <v>2.6971401540340861E-2</v>
      </c>
      <c r="X59" s="15">
        <f>LN(V!X59/V!W59)</f>
        <v>1.9029901056518129E-2</v>
      </c>
      <c r="Y59" s="15">
        <f>LN(V!Y59/V!X59)</f>
        <v>-0.40008633438852659</v>
      </c>
      <c r="Z59" s="15">
        <f>LN(V!Z59/V!Y59)</f>
        <v>9.4650423518516644E-2</v>
      </c>
      <c r="AA59" s="15">
        <f>LN(V!AA59/V!Z59)</f>
        <v>-0.10734623345486256</v>
      </c>
      <c r="AB59" s="15">
        <f>LN(V!AB59/V!AA59)</f>
        <v>1.4674030592734415E-2</v>
      </c>
      <c r="AC59" s="15">
        <f>LN(V!AC59/V!AB59)</f>
        <v>-0.17810280789961716</v>
      </c>
      <c r="AD59" s="15">
        <f>LN(V!AD59/V!AC59)</f>
        <v>-0.31028721960613048</v>
      </c>
      <c r="AF59" s="64">
        <f t="shared" si="0"/>
        <v>-0.11359542000001895</v>
      </c>
      <c r="AG59" s="64">
        <f t="shared" si="1"/>
        <v>-8.2958012419707752E-2</v>
      </c>
      <c r="AH59" s="64">
        <f t="shared" si="2"/>
        <v>-6.7036097466865355E-2</v>
      </c>
      <c r="AI59" s="64">
        <f t="shared" si="3"/>
        <v>1.1598474924194557E-2</v>
      </c>
      <c r="AJ59" s="64">
        <f t="shared" si="4"/>
        <v>-0.11524218432635105</v>
      </c>
      <c r="AK59" s="64">
        <f t="shared" si="5"/>
        <v>-7.499705494328654E-2</v>
      </c>
      <c r="AL59" s="64">
        <f t="shared" si="6"/>
        <v>-5.1821854701078238E-2</v>
      </c>
      <c r="AM59" s="64">
        <f t="shared" si="7"/>
        <v>-4.4348721212987462E-2</v>
      </c>
      <c r="AN59" s="64">
        <f t="shared" si="8"/>
        <v>-8.1714388653441369E-2</v>
      </c>
      <c r="AO59" s="64">
        <f t="shared" si="9"/>
        <v>-7.3446647857749722E-2</v>
      </c>
    </row>
    <row r="60" spans="1:41" x14ac:dyDescent="0.2">
      <c r="A60" s="4">
        <v>58</v>
      </c>
      <c r="B60" s="6" t="s">
        <v>95</v>
      </c>
      <c r="C60" s="15"/>
      <c r="D60" s="15">
        <f>LN(V!D60/V!C60)</f>
        <v>-0.11337592576594784</v>
      </c>
      <c r="E60" s="15">
        <f>LN(V!E60/V!D60)</f>
        <v>-3.2663265656607994E-2</v>
      </c>
      <c r="F60" s="15">
        <f>LN(V!F60/V!E60)</f>
        <v>-5.9766239392012293E-3</v>
      </c>
      <c r="G60" s="15">
        <f>LN(V!G60/V!F60)</f>
        <v>-5.1912307327673941E-2</v>
      </c>
      <c r="H60" s="15">
        <f>LN(V!H60/V!G60)</f>
        <v>-0.17489480686816403</v>
      </c>
      <c r="I60" s="15">
        <f>LN(V!I60/V!H60)</f>
        <v>-0.10155750309284473</v>
      </c>
      <c r="J60" s="15">
        <f>LN(V!J60/V!I60)</f>
        <v>-0.37239133471266589</v>
      </c>
      <c r="K60" s="15">
        <f>LN(V!K60/V!J60)</f>
        <v>-3.7433730902972362E-2</v>
      </c>
      <c r="L60" s="15">
        <f>LN(V!L60/V!K60)</f>
        <v>0.11576389341502157</v>
      </c>
      <c r="M60" s="15">
        <f>LN(V!M60/V!L60)</f>
        <v>0.19131337701191378</v>
      </c>
      <c r="N60" s="15">
        <f>LN(V!N60/V!M60)</f>
        <v>0.15582907314093947</v>
      </c>
      <c r="O60" s="15">
        <f>LN(V!O60/V!N60)</f>
        <v>-7.7932021251398989E-2</v>
      </c>
      <c r="P60" s="15">
        <f>LN(V!P60/V!O60)</f>
        <v>-4.7801949544530799E-2</v>
      </c>
      <c r="Q60" s="15">
        <f>LN(V!Q60/V!P60)</f>
        <v>-4.9918342458549828E-2</v>
      </c>
      <c r="R60" s="15">
        <f>LN(V!R60/V!Q60)</f>
        <v>-0.54353075328455924</v>
      </c>
      <c r="S60" s="15">
        <f>LN(V!S60/V!R60)</f>
        <v>0.39290888933275198</v>
      </c>
      <c r="T60" s="15">
        <f>LN(V!T60/V!S60)</f>
        <v>-0.13656095409892319</v>
      </c>
      <c r="U60" s="15">
        <f>LN(V!U60/V!T60)</f>
        <v>0.24016415632917548</v>
      </c>
      <c r="V60" s="15">
        <f>LN(V!V60/V!U60)</f>
        <v>-0.32959905413229873</v>
      </c>
      <c r="W60" s="15">
        <f>LN(V!W60/V!V60)</f>
        <v>-8.4148490856644553E-2</v>
      </c>
      <c r="X60" s="15">
        <f>LN(V!X60/V!W60)</f>
        <v>-1.1783843901483362E-2</v>
      </c>
      <c r="Y60" s="15">
        <f>LN(V!Y60/V!X60)</f>
        <v>-0.2491069939504208</v>
      </c>
      <c r="Z60" s="15">
        <f>LN(V!Z60/V!Y60)</f>
        <v>8.4963198059096579E-2</v>
      </c>
      <c r="AA60" s="15">
        <f>LN(V!AA60/V!Z60)</f>
        <v>0.1072827671180413</v>
      </c>
      <c r="AB60" s="15">
        <f>LN(V!AB60/V!AA60)</f>
        <v>-2.117835539218197E-2</v>
      </c>
      <c r="AC60" s="15">
        <f>LN(V!AC60/V!AB60)</f>
        <v>-0.41720887281162955</v>
      </c>
      <c r="AD60" s="15">
        <f>LN(V!AD60/V!AC60)</f>
        <v>-0.11078256006346628</v>
      </c>
      <c r="AF60" s="64">
        <f t="shared" si="0"/>
        <v>-7.3400901376898392E-2</v>
      </c>
      <c r="AG60" s="64">
        <f t="shared" si="1"/>
        <v>1.0616255590447316E-2</v>
      </c>
      <c r="AH60" s="64">
        <f t="shared" si="2"/>
        <v>-6.5254835441257375E-2</v>
      </c>
      <c r="AI60" s="64">
        <f t="shared" si="3"/>
        <v>-6.4385637332034867E-2</v>
      </c>
      <c r="AJ60" s="64">
        <f t="shared" si="4"/>
        <v>-9.9049651395418881E-2</v>
      </c>
      <c r="AK60" s="64">
        <f t="shared" si="5"/>
        <v>-2.7319289925405027E-2</v>
      </c>
      <c r="AL60" s="64">
        <f t="shared" si="6"/>
        <v>-8.1717644363726888E-2</v>
      </c>
      <c r="AM60" s="64">
        <f t="shared" si="7"/>
        <v>-4.7348651929182153E-2</v>
      </c>
      <c r="AN60" s="64">
        <f t="shared" si="8"/>
        <v>-0.21919361410190577</v>
      </c>
      <c r="AO60" s="64">
        <f t="shared" si="9"/>
        <v>-5.829495399103244E-2</v>
      </c>
    </row>
    <row r="61" spans="1:41" x14ac:dyDescent="0.2">
      <c r="A61" s="4">
        <v>59</v>
      </c>
      <c r="B61" s="6" t="s">
        <v>96</v>
      </c>
      <c r="C61" s="15"/>
      <c r="D61" s="15">
        <f>LN(V!D61/V!C61)</f>
        <v>-4.6488770028803583E-2</v>
      </c>
      <c r="E61" s="15">
        <f>LN(V!E61/V!D61)</f>
        <v>0.10566776681444395</v>
      </c>
      <c r="F61" s="15">
        <f>LN(V!F61/V!E61)</f>
        <v>0.21601745189987351</v>
      </c>
      <c r="G61" s="15">
        <f>LN(V!G61/V!F61)</f>
        <v>0.13242312255836167</v>
      </c>
      <c r="H61" s="15">
        <f>LN(V!H61/V!G61)</f>
        <v>0.14079765174982761</v>
      </c>
      <c r="I61" s="15">
        <f>LN(V!I61/V!H61)</f>
        <v>0.12171563912937888</v>
      </c>
      <c r="J61" s="15">
        <f>LN(V!J61/V!I61)</f>
        <v>-2.9515220581757616E-2</v>
      </c>
      <c r="K61" s="15">
        <f>LN(V!K61/V!J61)</f>
        <v>0.1243059545058194</v>
      </c>
      <c r="L61" s="15">
        <f>LN(V!L61/V!K61)</f>
        <v>3.2139192990764058E-2</v>
      </c>
      <c r="M61" s="15">
        <f>LN(V!M61/V!L61)</f>
        <v>2.8471336971619771E-2</v>
      </c>
      <c r="N61" s="15">
        <f>LN(V!N61/V!M61)</f>
        <v>8.0561177689171898E-2</v>
      </c>
      <c r="O61" s="15">
        <f>LN(V!O61/V!N61)</f>
        <v>-2.5940538533828921E-2</v>
      </c>
      <c r="P61" s="15">
        <f>LN(V!P61/V!O61)</f>
        <v>2.2003768125964197E-2</v>
      </c>
      <c r="Q61" s="15">
        <f>LN(V!Q61/V!P61)</f>
        <v>3.8712187922423293E-2</v>
      </c>
      <c r="R61" s="15">
        <f>LN(V!R61/V!Q61)</f>
        <v>-0.20928968999660708</v>
      </c>
      <c r="S61" s="15">
        <f>LN(V!S61/V!R61)</f>
        <v>6.3354100858039844E-2</v>
      </c>
      <c r="T61" s="15">
        <f>LN(V!T61/V!S61)</f>
        <v>-6.2224214205608627E-3</v>
      </c>
      <c r="U61" s="15">
        <f>LN(V!U61/V!T61)</f>
        <v>7.9901178683641305E-4</v>
      </c>
      <c r="V61" s="15">
        <f>LN(V!V61/V!U61)</f>
        <v>-7.1395963134524279E-3</v>
      </c>
      <c r="W61" s="15">
        <f>LN(V!W61/V!V61)</f>
        <v>4.6038675885332482E-2</v>
      </c>
      <c r="X61" s="15">
        <f>LN(V!X61/V!W61)</f>
        <v>1.9456221355291764E-2</v>
      </c>
      <c r="Y61" s="15">
        <f>LN(V!Y61/V!X61)</f>
        <v>-4.1800506321241271E-2</v>
      </c>
      <c r="Z61" s="15">
        <f>LN(V!Z61/V!Y61)</f>
        <v>0.1095649514471284</v>
      </c>
      <c r="AA61" s="15">
        <f>LN(V!AA61/V!Z61)</f>
        <v>8.2080670769888731E-2</v>
      </c>
      <c r="AB61" s="15">
        <f>LN(V!AB61/V!AA61)</f>
        <v>1.8277404235528507E-2</v>
      </c>
      <c r="AC61" s="15">
        <f>LN(V!AC61/V!AB61)</f>
        <v>-3.1833075729212346E-2</v>
      </c>
      <c r="AD61" s="15">
        <f>LN(V!AD61/V!AC61)</f>
        <v>0.21744548630696994</v>
      </c>
      <c r="AF61" s="64">
        <f t="shared" si="0"/>
        <v>0.14332432643037712</v>
      </c>
      <c r="AG61" s="64">
        <f t="shared" si="1"/>
        <v>4.7192488315123501E-2</v>
      </c>
      <c r="AH61" s="64">
        <f t="shared" si="2"/>
        <v>-2.2232034324801732E-2</v>
      </c>
      <c r="AI61" s="64">
        <f t="shared" si="3"/>
        <v>1.0586378258689475E-2</v>
      </c>
      <c r="AJ61" s="64">
        <f t="shared" si="4"/>
        <v>2.7257888880418406E-2</v>
      </c>
      <c r="AK61" s="64">
        <f t="shared" si="5"/>
        <v>1.2480226995160888E-2</v>
      </c>
      <c r="AL61" s="64">
        <f t="shared" si="6"/>
        <v>1.8922133569553939E-2</v>
      </c>
      <c r="AM61" s="64">
        <f t="shared" si="7"/>
        <v>2.5347125898652904E-2</v>
      </c>
      <c r="AN61" s="64">
        <f t="shared" si="8"/>
        <v>-6.7778357468419193E-3</v>
      </c>
      <c r="AO61" s="64">
        <f t="shared" si="9"/>
        <v>4.1225809511961344E-2</v>
      </c>
    </row>
    <row r="62" spans="1:41" x14ac:dyDescent="0.2">
      <c r="A62" s="4">
        <v>60</v>
      </c>
      <c r="B62" s="6" t="s">
        <v>97</v>
      </c>
      <c r="C62" s="15"/>
      <c r="D62" s="15">
        <f>LN(V!D62/V!C62)</f>
        <v>3.7662902099900537E-2</v>
      </c>
      <c r="E62" s="15">
        <f>LN(V!E62/V!D62)</f>
        <v>8.8205285764267422E-2</v>
      </c>
      <c r="F62" s="15">
        <f>LN(V!F62/V!E62)</f>
        <v>4.3754979585878227E-2</v>
      </c>
      <c r="G62" s="15">
        <f>LN(V!G62/V!F62)</f>
        <v>5.3351199894350866E-2</v>
      </c>
      <c r="H62" s="15">
        <f>LN(V!H62/V!G62)</f>
        <v>6.2554998194684986E-3</v>
      </c>
      <c r="I62" s="15">
        <f>LN(V!I62/V!H62)</f>
        <v>1.8962855960765353E-2</v>
      </c>
      <c r="J62" s="15">
        <f>LN(V!J62/V!I62)</f>
        <v>4.1644342199792239E-2</v>
      </c>
      <c r="K62" s="15">
        <f>LN(V!K62/V!J62)</f>
        <v>-2.4697558323322263E-3</v>
      </c>
      <c r="L62" s="15">
        <f>LN(V!L62/V!K62)</f>
        <v>-1.3848663430306141E-3</v>
      </c>
      <c r="M62" s="15">
        <f>LN(V!M62/V!L62)</f>
        <v>3.2564939754595831E-2</v>
      </c>
      <c r="N62" s="15">
        <f>LN(V!N62/V!M62)</f>
        <v>8.8821671221917031E-2</v>
      </c>
      <c r="O62" s="15">
        <f>LN(V!O62/V!N62)</f>
        <v>-6.9772351758884618E-3</v>
      </c>
      <c r="P62" s="15">
        <f>LN(V!P62/V!O62)</f>
        <v>-9.4858482470170924E-2</v>
      </c>
      <c r="Q62" s="15">
        <f>LN(V!Q62/V!P62)</f>
        <v>8.4735838165930971E-2</v>
      </c>
      <c r="R62" s="15">
        <f>LN(V!R62/V!Q62)</f>
        <v>-0.35370740058480943</v>
      </c>
      <c r="S62" s="15">
        <f>LN(V!S62/V!R62)</f>
        <v>0.15532351548942142</v>
      </c>
      <c r="T62" s="15">
        <f>LN(V!T62/V!S62)</f>
        <v>-0.27639635419628578</v>
      </c>
      <c r="U62" s="15">
        <f>LN(V!U62/V!T62)</f>
        <v>-0.44907748582801738</v>
      </c>
      <c r="V62" s="15">
        <f>LN(V!V62/V!U62)</f>
        <v>0.22091341356430166</v>
      </c>
      <c r="W62" s="15">
        <f>LN(V!W62/V!V62)</f>
        <v>0.13166134439289412</v>
      </c>
      <c r="X62" s="15">
        <f>LN(V!X62/V!W62)</f>
        <v>-4.30442376014466E-2</v>
      </c>
      <c r="Y62" s="15">
        <f>LN(V!Y62/V!X62)</f>
        <v>-1.0094137066268207E-2</v>
      </c>
      <c r="Z62" s="15">
        <f>LN(V!Z62/V!Y62)</f>
        <v>0.1159921663545668</v>
      </c>
      <c r="AA62" s="15">
        <f>LN(V!AA62/V!Z62)</f>
        <v>2.6087798583647771E-2</v>
      </c>
      <c r="AB62" s="15">
        <f>LN(V!AB62/V!AA62)</f>
        <v>-3.3931760860551295E-2</v>
      </c>
      <c r="AC62" s="15">
        <f>LN(V!AC62/V!AB62)</f>
        <v>-6.4016717704048598E-2</v>
      </c>
      <c r="AD62" s="15">
        <f>LN(V!AD62/V!AC62)</f>
        <v>-4.1796840562930468E-2</v>
      </c>
      <c r="AF62" s="64">
        <f t="shared" si="0"/>
        <v>4.210596420494607E-2</v>
      </c>
      <c r="AG62" s="64">
        <f t="shared" si="1"/>
        <v>3.183526620018845E-2</v>
      </c>
      <c r="AH62" s="64">
        <f t="shared" si="2"/>
        <v>-4.3096752915103287E-2</v>
      </c>
      <c r="AI62" s="64">
        <f t="shared" si="3"/>
        <v>-8.3188663933710785E-2</v>
      </c>
      <c r="AJ62" s="64">
        <f t="shared" si="4"/>
        <v>6.8074698614692952E-3</v>
      </c>
      <c r="AK62" s="64">
        <f t="shared" si="5"/>
        <v>-5.6307433574574184E-3</v>
      </c>
      <c r="AL62" s="64">
        <f t="shared" si="6"/>
        <v>-3.8190597036120738E-2</v>
      </c>
      <c r="AM62" s="64">
        <f t="shared" si="7"/>
        <v>-3.5494686474575939E-2</v>
      </c>
      <c r="AN62" s="64">
        <f t="shared" si="8"/>
        <v>-4.897423928229995E-2</v>
      </c>
      <c r="AO62" s="64">
        <f t="shared" si="9"/>
        <v>-9.1073433164420552E-3</v>
      </c>
    </row>
    <row r="63" spans="1:41" x14ac:dyDescent="0.2">
      <c r="A63" s="4">
        <v>61</v>
      </c>
      <c r="B63" s="6" t="s">
        <v>98</v>
      </c>
      <c r="C63" s="15"/>
      <c r="D63" s="15">
        <f>LN(V!D63/V!C63)</f>
        <v>0.12239549448949084</v>
      </c>
      <c r="E63" s="15">
        <f>LN(V!E63/V!D63)</f>
        <v>8.755301693591197E-2</v>
      </c>
      <c r="F63" s="15">
        <f>LN(V!F63/V!E63)</f>
        <v>7.2346731245016933E-3</v>
      </c>
      <c r="G63" s="15">
        <f>LN(V!G63/V!F63)</f>
        <v>-5.9063978389119351E-2</v>
      </c>
      <c r="H63" s="15">
        <f>LN(V!H63/V!G63)</f>
        <v>8.6725242964706323E-2</v>
      </c>
      <c r="I63" s="15">
        <f>LN(V!I63/V!H63)</f>
        <v>9.6485046365096527E-2</v>
      </c>
      <c r="J63" s="15">
        <f>LN(V!J63/V!I63)</f>
        <v>-6.4402573044902975E-2</v>
      </c>
      <c r="K63" s="15">
        <f>LN(V!K63/V!J63)</f>
        <v>3.4725567445730965E-2</v>
      </c>
      <c r="L63" s="15">
        <f>LN(V!L63/V!K63)</f>
        <v>5.930317830783855E-4</v>
      </c>
      <c r="M63" s="15">
        <f>LN(V!M63/V!L63)</f>
        <v>7.4872937924943511E-2</v>
      </c>
      <c r="N63" s="15">
        <f>LN(V!N63/V!M63)</f>
        <v>0.10854056176286396</v>
      </c>
      <c r="O63" s="15">
        <f>LN(V!O63/V!N63)</f>
        <v>6.7049647282138664E-2</v>
      </c>
      <c r="P63" s="15">
        <f>LN(V!P63/V!O63)</f>
        <v>-6.0203423816271008E-2</v>
      </c>
      <c r="Q63" s="15">
        <f>LN(V!Q63/V!P63)</f>
        <v>0.11997651291811998</v>
      </c>
      <c r="R63" s="15">
        <f>LN(V!R63/V!Q63)</f>
        <v>-1.0828701728222083</v>
      </c>
      <c r="S63" s="15">
        <f>LN(V!S63/V!R63)</f>
        <v>0.25275401798281083</v>
      </c>
      <c r="T63" s="15">
        <f>LN(V!T63/V!S63)</f>
        <v>-7.2927173675747081E-2</v>
      </c>
      <c r="U63" s="15">
        <f>LN(V!U63/V!T63)</f>
        <v>-1.1964320660710516E-2</v>
      </c>
      <c r="V63" s="15">
        <f>LN(V!V63/V!U63)</f>
        <v>5.4529119924247069E-2</v>
      </c>
      <c r="W63" s="15">
        <f>LN(V!W63/V!V63)</f>
        <v>3.367279563244497E-2</v>
      </c>
      <c r="X63" s="15">
        <f>LN(V!X63/V!W63)</f>
        <v>-0.12738863184172905</v>
      </c>
      <c r="Y63" s="15">
        <f>LN(V!Y63/V!X63)</f>
        <v>-1.0564807486357167E-2</v>
      </c>
      <c r="Z63" s="15">
        <f>LN(V!Z63/V!Y63)</f>
        <v>8.3859668596706377E-2</v>
      </c>
      <c r="AA63" s="15">
        <f>LN(V!AA63/V!Z63)</f>
        <v>-3.9386544381584745E-2</v>
      </c>
      <c r="AB63" s="15">
        <f>LN(V!AB63/V!AA63)</f>
        <v>-0.19089827384170108</v>
      </c>
      <c r="AC63" s="15">
        <f>LN(V!AC63/V!AB63)</f>
        <v>-0.1156917709122373</v>
      </c>
      <c r="AD63" s="15">
        <f>LN(V!AD63/V!AC63)</f>
        <v>0.25691046669629464</v>
      </c>
      <c r="AF63" s="64">
        <f t="shared" si="0"/>
        <v>4.3786800200219432E-2</v>
      </c>
      <c r="AG63" s="64">
        <f t="shared" si="1"/>
        <v>3.0865905174342768E-2</v>
      </c>
      <c r="AH63" s="64">
        <f t="shared" si="2"/>
        <v>-0.14065868369108198</v>
      </c>
      <c r="AI63" s="64">
        <f t="shared" si="3"/>
        <v>-2.4815642124298921E-2</v>
      </c>
      <c r="AJ63" s="64">
        <f t="shared" si="4"/>
        <v>-5.4536345605034786E-2</v>
      </c>
      <c r="AK63" s="64">
        <f t="shared" si="5"/>
        <v>-5.4896389258369607E-2</v>
      </c>
      <c r="AL63" s="64">
        <f t="shared" si="6"/>
        <v>-3.9675993864666852E-2</v>
      </c>
      <c r="AM63" s="64">
        <f t="shared" si="7"/>
        <v>-1.1271236736591266E-2</v>
      </c>
      <c r="AN63" s="64">
        <f t="shared" si="8"/>
        <v>-0.15329502237696918</v>
      </c>
      <c r="AO63" s="64">
        <f t="shared" si="9"/>
        <v>-2.9071593209170694E-2</v>
      </c>
    </row>
    <row r="64" spans="1:41" x14ac:dyDescent="0.2">
      <c r="A64" s="4">
        <v>62</v>
      </c>
      <c r="B64" s="6" t="s">
        <v>99</v>
      </c>
      <c r="C64" s="15"/>
      <c r="D64" s="15">
        <f>LN(V!D64/V!C64)</f>
        <v>7.8585849727177678E-2</v>
      </c>
      <c r="E64" s="15">
        <f>LN(V!E64/V!D64)</f>
        <v>-1.3493393142309448E-2</v>
      </c>
      <c r="F64" s="15">
        <f>LN(V!F64/V!E64)</f>
        <v>-5.561356629300275E-2</v>
      </c>
      <c r="G64" s="15">
        <f>LN(V!G64/V!F64)</f>
        <v>-2.3581613694317695E-2</v>
      </c>
      <c r="H64" s="15">
        <f>LN(V!H64/V!G64)</f>
        <v>-1.5439375583695585E-2</v>
      </c>
      <c r="I64" s="15">
        <f>LN(V!I64/V!H64)</f>
        <v>4.7251352959736849E-3</v>
      </c>
      <c r="J64" s="15">
        <f>LN(V!J64/V!I64)</f>
        <v>-1.6426707104156602E-2</v>
      </c>
      <c r="K64" s="15">
        <f>LN(V!K64/V!J64)</f>
        <v>-3.4404016005815968E-2</v>
      </c>
      <c r="L64" s="15">
        <f>LN(V!L64/V!K64)</f>
        <v>-1.675732965900088E-2</v>
      </c>
      <c r="M64" s="15">
        <f>LN(V!M64/V!L64)</f>
        <v>2.8824702023243224E-2</v>
      </c>
      <c r="N64" s="15">
        <f>LN(V!N64/V!M64)</f>
        <v>-4.0294551465192259E-3</v>
      </c>
      <c r="O64" s="15">
        <f>LN(V!O64/V!N64)</f>
        <v>-5.0136235151797253E-3</v>
      </c>
      <c r="P64" s="15">
        <f>LN(V!P64/V!O64)</f>
        <v>2.2618311493133548E-3</v>
      </c>
      <c r="Q64" s="15">
        <f>LN(V!Q64/V!P64)</f>
        <v>-1.3610393056019306E-2</v>
      </c>
      <c r="R64" s="15">
        <f>LN(V!R64/V!Q64)</f>
        <v>-2.555717163604165E-2</v>
      </c>
      <c r="S64" s="15">
        <f>LN(V!S64/V!R64)</f>
        <v>-1.037984895925373E-3</v>
      </c>
      <c r="T64" s="15">
        <f>LN(V!T64/V!S64)</f>
        <v>-2.2204895661202772E-2</v>
      </c>
      <c r="U64" s="15">
        <f>LN(V!U64/V!T64)</f>
        <v>-2.0325499529522312E-2</v>
      </c>
      <c r="V64" s="15">
        <f>LN(V!V64/V!U64)</f>
        <v>-4.6773830840591158E-3</v>
      </c>
      <c r="W64" s="15">
        <f>LN(V!W64/V!V64)</f>
        <v>-2.5940468580879807E-2</v>
      </c>
      <c r="X64" s="15">
        <f>LN(V!X64/V!W64)</f>
        <v>-1.6522097654790693E-2</v>
      </c>
      <c r="Y64" s="15">
        <f>LN(V!Y64/V!X64)</f>
        <v>-4.6897397148354348E-3</v>
      </c>
      <c r="Z64" s="15">
        <f>LN(V!Z64/V!Y64)</f>
        <v>1.0920533318720602E-3</v>
      </c>
      <c r="AA64" s="15">
        <f>LN(V!AA64/V!Z64)</f>
        <v>-5.4005241532397268E-3</v>
      </c>
      <c r="AB64" s="15">
        <f>LN(V!AB64/V!AA64)</f>
        <v>-1.1963032742154955E-3</v>
      </c>
      <c r="AC64" s="15">
        <f>LN(V!AC64/V!AB64)</f>
        <v>-1.7060455289753799E-2</v>
      </c>
      <c r="AD64" s="15">
        <f>LN(V!AD64/V!AC64)</f>
        <v>5.4712236117569028E-3</v>
      </c>
      <c r="AF64" s="64">
        <f t="shared" si="0"/>
        <v>-2.0680562683470356E-2</v>
      </c>
      <c r="AG64" s="64">
        <f t="shared" si="1"/>
        <v>-8.5585611784498913E-3</v>
      </c>
      <c r="AH64" s="64">
        <f t="shared" si="2"/>
        <v>-8.5914683907705406E-3</v>
      </c>
      <c r="AI64" s="64">
        <f t="shared" si="3"/>
        <v>-1.7934068902090941E-2</v>
      </c>
      <c r="AJ64" s="64">
        <f t="shared" si="4"/>
        <v>-5.450993820034479E-3</v>
      </c>
      <c r="AK64" s="64">
        <f t="shared" si="5"/>
        <v>-8.5750147846102159E-3</v>
      </c>
      <c r="AL64" s="64">
        <f t="shared" si="6"/>
        <v>-1.169253136106271E-2</v>
      </c>
      <c r="AM64" s="64">
        <f t="shared" si="7"/>
        <v>-1.2333569380832228E-2</v>
      </c>
      <c r="AN64" s="64">
        <f t="shared" si="8"/>
        <v>-9.1283792819846481E-3</v>
      </c>
      <c r="AO64" s="64">
        <f t="shared" si="9"/>
        <v>-1.224313099496324E-2</v>
      </c>
    </row>
    <row r="65" spans="1:41" x14ac:dyDescent="0.2">
      <c r="A65" s="4">
        <v>63</v>
      </c>
      <c r="B65" s="6" t="s">
        <v>100</v>
      </c>
      <c r="C65" s="15"/>
      <c r="D65" s="15">
        <f>LN(V!D65/V!C65)</f>
        <v>1.3543338263050564E-2</v>
      </c>
      <c r="E65" s="15">
        <f>LN(V!E65/V!D65)</f>
        <v>1.8003833650870344E-2</v>
      </c>
      <c r="F65" s="15">
        <f>LN(V!F65/V!E65)</f>
        <v>-2.7380778266294748E-2</v>
      </c>
      <c r="G65" s="15">
        <f>LN(V!G65/V!F65)</f>
        <v>2.8564976968613481E-3</v>
      </c>
      <c r="H65" s="15">
        <f>LN(V!H65/V!G65)</f>
        <v>-1.26341892818562E-2</v>
      </c>
      <c r="I65" s="15">
        <f>LN(V!I65/V!H65)</f>
        <v>-5.2759129354293943E-3</v>
      </c>
      <c r="J65" s="15">
        <f>LN(V!J65/V!I65)</f>
        <v>2.7262751829894728E-2</v>
      </c>
      <c r="K65" s="15">
        <f>LN(V!K65/V!J65)</f>
        <v>-2.6754564287510527E-2</v>
      </c>
      <c r="L65" s="15">
        <f>LN(V!L65/V!K65)</f>
        <v>-1.4799305440355182E-2</v>
      </c>
      <c r="M65" s="15">
        <f>LN(V!M65/V!L65)</f>
        <v>-1.7529653395347875E-2</v>
      </c>
      <c r="N65" s="15">
        <f>LN(V!N65/V!M65)</f>
        <v>1.0641387205254885E-2</v>
      </c>
      <c r="O65" s="15">
        <f>LN(V!O65/V!N65)</f>
        <v>-7.4529910147399158E-3</v>
      </c>
      <c r="P65" s="15">
        <f>LN(V!P65/V!O65)</f>
        <v>1.1328889436829326E-2</v>
      </c>
      <c r="Q65" s="15">
        <f>LN(V!Q65/V!P65)</f>
        <v>2.0133885095412744E-2</v>
      </c>
      <c r="R65" s="15">
        <f>LN(V!R65/V!Q65)</f>
        <v>-5.9609152189956556E-3</v>
      </c>
      <c r="S65" s="15">
        <f>LN(V!S65/V!R65)</f>
        <v>-4.3230285957430942E-3</v>
      </c>
      <c r="T65" s="15">
        <f>LN(V!T65/V!S65)</f>
        <v>-2.2575555061508153E-2</v>
      </c>
      <c r="U65" s="15">
        <f>LN(V!U65/V!T65)</f>
        <v>-6.0971352955874289E-2</v>
      </c>
      <c r="V65" s="15">
        <f>LN(V!V65/V!U65)</f>
        <v>-3.16318058094101E-2</v>
      </c>
      <c r="W65" s="15">
        <f>LN(V!W65/V!V65)</f>
        <v>-1.0206693229924542E-2</v>
      </c>
      <c r="X65" s="15">
        <f>LN(V!X65/V!W65)</f>
        <v>-1.1813030639945713E-2</v>
      </c>
      <c r="Y65" s="15">
        <f>LN(V!Y65/V!X65)</f>
        <v>-1.7026337604415815E-2</v>
      </c>
      <c r="Z65" s="15">
        <f>LN(V!Z65/V!Y65)</f>
        <v>1.199150198607951E-2</v>
      </c>
      <c r="AA65" s="15">
        <f>LN(V!AA65/V!Z65)</f>
        <v>3.317454957112765E-3</v>
      </c>
      <c r="AB65" s="15">
        <f>LN(V!AB65/V!AA65)</f>
        <v>1.8048202591463849E-2</v>
      </c>
      <c r="AC65" s="15">
        <f>LN(V!AC65/V!AB65)</f>
        <v>-1.3589163214035318E-3</v>
      </c>
      <c r="AD65" s="15">
        <f>LN(V!AD65/V!AC65)</f>
        <v>5.7617050550390063E-2</v>
      </c>
      <c r="AF65" s="64">
        <f t="shared" si="0"/>
        <v>-4.8861098271697299E-3</v>
      </c>
      <c r="AG65" s="64">
        <f t="shared" si="1"/>
        <v>-4.2358768176127938E-3</v>
      </c>
      <c r="AH65" s="64">
        <f t="shared" si="2"/>
        <v>2.7451679405526815E-3</v>
      </c>
      <c r="AI65" s="64">
        <f t="shared" si="3"/>
        <v>-2.7439687539332559E-2</v>
      </c>
      <c r="AJ65" s="64">
        <f t="shared" si="4"/>
        <v>2.9943811217673557E-3</v>
      </c>
      <c r="AK65" s="64">
        <f t="shared" si="5"/>
        <v>-7.4535443853005661E-4</v>
      </c>
      <c r="AL65" s="64">
        <f t="shared" si="6"/>
        <v>-1.2222653208782601E-2</v>
      </c>
      <c r="AM65" s="64">
        <f t="shared" si="7"/>
        <v>-1.7364477294735791E-2</v>
      </c>
      <c r="AN65" s="64">
        <f t="shared" si="8"/>
        <v>8.3446431350301595E-3</v>
      </c>
      <c r="AO65" s="64">
        <f t="shared" si="9"/>
        <v>-6.164425024359009E-3</v>
      </c>
    </row>
    <row r="66" spans="1:41" x14ac:dyDescent="0.2">
      <c r="A66" s="4">
        <v>64</v>
      </c>
      <c r="B66" s="6" t="s">
        <v>101</v>
      </c>
      <c r="C66" s="15"/>
      <c r="D66" s="15">
        <f>LN(V!D66/V!C66)</f>
        <v>9.2909090890264806E-2</v>
      </c>
      <c r="E66" s="15">
        <f>LN(V!E66/V!D66)</f>
        <v>9.9411968408211773E-2</v>
      </c>
      <c r="F66" s="15">
        <f>LN(V!F66/V!E66)</f>
        <v>0.10268231218981708</v>
      </c>
      <c r="G66" s="15">
        <f>LN(V!G66/V!F66)</f>
        <v>7.9660196980005038E-2</v>
      </c>
      <c r="H66" s="15">
        <f>LN(V!H66/V!G66)</f>
        <v>5.2101980023213416E-2</v>
      </c>
      <c r="I66" s="15">
        <f>LN(V!I66/V!H66)</f>
        <v>4.3639780033913132E-2</v>
      </c>
      <c r="J66" s="15">
        <f>LN(V!J66/V!I66)</f>
        <v>-1.46969427484174E-3</v>
      </c>
      <c r="K66" s="15">
        <f>LN(V!K66/V!J66)</f>
        <v>1.3817581478106869E-2</v>
      </c>
      <c r="L66" s="15">
        <f>LN(V!L66/V!K66)</f>
        <v>2.7456174067439585E-2</v>
      </c>
      <c r="M66" s="15">
        <f>LN(V!M66/V!L66)</f>
        <v>2.10644619420551E-2</v>
      </c>
      <c r="N66" s="15">
        <f>LN(V!N66/V!M66)</f>
        <v>1.3262394707087928E-2</v>
      </c>
      <c r="O66" s="15">
        <f>LN(V!O66/V!N66)</f>
        <v>1.5659000268422131E-2</v>
      </c>
      <c r="P66" s="15">
        <f>LN(V!P66/V!O66)</f>
        <v>2.420399609704911E-2</v>
      </c>
      <c r="Q66" s="15">
        <f>LN(V!Q66/V!P66)</f>
        <v>9.676052572888021E-3</v>
      </c>
      <c r="R66" s="15">
        <f>LN(V!R66/V!Q66)</f>
        <v>-1.6286153919014314E-2</v>
      </c>
      <c r="S66" s="15">
        <f>LN(V!S66/V!R66)</f>
        <v>5.4972341390664347E-3</v>
      </c>
      <c r="T66" s="15">
        <f>LN(V!T66/V!S66)</f>
        <v>2.7615256154542488E-2</v>
      </c>
      <c r="U66" s="15">
        <f>LN(V!U66/V!T66)</f>
        <v>2.9900468758451444E-2</v>
      </c>
      <c r="V66" s="15">
        <f>LN(V!V66/V!U66)</f>
        <v>3.8157768255031255E-2</v>
      </c>
      <c r="W66" s="15">
        <f>LN(V!W66/V!V66)</f>
        <v>4.8656168374842143E-2</v>
      </c>
      <c r="X66" s="15">
        <f>LN(V!X66/V!W66)</f>
        <v>1.8621266986398231E-2</v>
      </c>
      <c r="Y66" s="15">
        <f>LN(V!Y66/V!X66)</f>
        <v>1.2105414128096561E-2</v>
      </c>
      <c r="Z66" s="15">
        <f>LN(V!Z66/V!Y66)</f>
        <v>4.2393967944445582E-2</v>
      </c>
      <c r="AA66" s="15">
        <f>LN(V!AA66/V!Z66)</f>
        <v>4.4126394856128744E-2</v>
      </c>
      <c r="AB66" s="15">
        <f>LN(V!AB66/V!AA66)</f>
        <v>4.1317622189944982E-2</v>
      </c>
      <c r="AC66" s="15">
        <f>LN(V!AC66/V!AB66)</f>
        <v>5.8090970475595721E-2</v>
      </c>
      <c r="AD66" s="15">
        <f>LN(V!AD66/V!AC66)</f>
        <v>3.4313636498804423E-2</v>
      </c>
      <c r="AF66" s="64">
        <f t="shared" si="0"/>
        <v>7.549924752703209E-2</v>
      </c>
      <c r="AG66" s="64">
        <f t="shared" si="1"/>
        <v>1.482618358396955E-2</v>
      </c>
      <c r="AH66" s="64">
        <f t="shared" si="2"/>
        <v>7.7500258316822767E-3</v>
      </c>
      <c r="AI66" s="64">
        <f t="shared" si="3"/>
        <v>3.2590185705853113E-2</v>
      </c>
      <c r="AJ66" s="64">
        <f t="shared" si="4"/>
        <v>3.9606873918842316E-2</v>
      </c>
      <c r="AK66" s="64">
        <f t="shared" si="5"/>
        <v>1.1288104707825913E-2</v>
      </c>
      <c r="AL66" s="64">
        <f t="shared" si="6"/>
        <v>3.6098529812347721E-2</v>
      </c>
      <c r="AM66" s="64">
        <f t="shared" si="7"/>
        <v>3.2697088182242061E-2</v>
      </c>
      <c r="AN66" s="64">
        <f t="shared" si="8"/>
        <v>4.9704296332770348E-2</v>
      </c>
      <c r="AO66" s="64">
        <f t="shared" si="9"/>
        <v>3.405450331347587E-2</v>
      </c>
    </row>
    <row r="67" spans="1:41" x14ac:dyDescent="0.2">
      <c r="A67" s="4">
        <v>65</v>
      </c>
      <c r="B67" s="6" t="s">
        <v>102</v>
      </c>
      <c r="C67" s="15"/>
      <c r="D67" s="15">
        <f>LN(V!D67/V!C67)</f>
        <v>-1.6344209469353166E-2</v>
      </c>
      <c r="E67" s="15">
        <f>LN(V!E67/V!D67)</f>
        <v>4.599313029057496E-2</v>
      </c>
      <c r="F67" s="15">
        <f>LN(V!F67/V!E67)</f>
        <v>2.0317163113832561E-2</v>
      </c>
      <c r="G67" s="15">
        <f>LN(V!G67/V!F67)</f>
        <v>2.5494862968180522E-2</v>
      </c>
      <c r="H67" s="15">
        <f>LN(V!H67/V!G67)</f>
        <v>6.3141529186464512E-2</v>
      </c>
      <c r="I67" s="15">
        <f>LN(V!I67/V!H67)</f>
        <v>-3.7734720115293954E-2</v>
      </c>
      <c r="J67" s="15">
        <f>LN(V!J67/V!I67)</f>
        <v>3.6916815847684574E-2</v>
      </c>
      <c r="K67" s="15">
        <f>LN(V!K67/V!J67)</f>
        <v>-1.1582632782920071E-2</v>
      </c>
      <c r="L67" s="15">
        <f>LN(V!L67/V!K67)</f>
        <v>-9.4022036908741283E-3</v>
      </c>
      <c r="M67" s="15">
        <f>LN(V!M67/V!L67)</f>
        <v>-1.8545797221551866E-2</v>
      </c>
      <c r="N67" s="15">
        <f>LN(V!N67/V!M67)</f>
        <v>1.781307893557954E-2</v>
      </c>
      <c r="O67" s="15">
        <f>LN(V!O67/V!N67)</f>
        <v>4.4622333541878393E-4</v>
      </c>
      <c r="P67" s="15">
        <f>LN(V!P67/V!O67)</f>
        <v>1.427744025295518E-2</v>
      </c>
      <c r="Q67" s="15">
        <f>LN(V!Q67/V!P67)</f>
        <v>-1.6272922757710885E-3</v>
      </c>
      <c r="R67" s="15">
        <f>LN(V!R67/V!Q67)</f>
        <v>-2.8104390346757616E-2</v>
      </c>
      <c r="S67" s="15">
        <f>LN(V!S67/V!R67)</f>
        <v>-4.023474344223426E-2</v>
      </c>
      <c r="T67" s="15">
        <f>LN(V!T67/V!S67)</f>
        <v>3.9711656481744476E-2</v>
      </c>
      <c r="U67" s="15">
        <f>LN(V!U67/V!T67)</f>
        <v>-1.2743406347753275E-3</v>
      </c>
      <c r="V67" s="15">
        <f>LN(V!V67/V!U67)</f>
        <v>6.1859082425689289E-3</v>
      </c>
      <c r="W67" s="15">
        <f>LN(V!W67/V!V67)</f>
        <v>4.4833353414457773E-2</v>
      </c>
      <c r="X67" s="15">
        <f>LN(V!X67/V!W67)</f>
        <v>1.3120344600462699E-2</v>
      </c>
      <c r="Y67" s="15">
        <f>LN(V!Y67/V!X67)</f>
        <v>3.332878565589024E-3</v>
      </c>
      <c r="Z67" s="15">
        <f>LN(V!Z67/V!Y67)</f>
        <v>7.7336822315402814E-2</v>
      </c>
      <c r="AA67" s="15">
        <f>LN(V!AA67/V!Z67)</f>
        <v>5.4313360239135453E-2</v>
      </c>
      <c r="AB67" s="15">
        <f>LN(V!AB67/V!AA67)</f>
        <v>2.1425251331380592E-2</v>
      </c>
      <c r="AC67" s="15">
        <f>LN(V!AC67/V!AB67)</f>
        <v>-1.2684000465369929E-2</v>
      </c>
      <c r="AD67" s="15">
        <f>LN(V!AD67/V!AC67)</f>
        <v>6.3852668164606288E-2</v>
      </c>
      <c r="AF67" s="64">
        <f t="shared" si="0"/>
        <v>2.344239308875172E-2</v>
      </c>
      <c r="AG67" s="64">
        <f t="shared" si="1"/>
        <v>3.03985221758361E-3</v>
      </c>
      <c r="AH67" s="64">
        <f t="shared" si="2"/>
        <v>-1.1048552495277799E-2</v>
      </c>
      <c r="AI67" s="64">
        <f t="shared" si="3"/>
        <v>2.0515384420891711E-2</v>
      </c>
      <c r="AJ67" s="64">
        <f t="shared" si="4"/>
        <v>2.8744862397227587E-2</v>
      </c>
      <c r="AK67" s="64">
        <f t="shared" si="5"/>
        <v>-4.0043501388470947E-3</v>
      </c>
      <c r="AL67" s="64">
        <f t="shared" si="6"/>
        <v>2.4630123409059644E-2</v>
      </c>
      <c r="AM67" s="64">
        <f t="shared" si="7"/>
        <v>2.9694997903073228E-2</v>
      </c>
      <c r="AN67" s="64">
        <f t="shared" si="8"/>
        <v>4.3706254330053316E-3</v>
      </c>
      <c r="AO67" s="64">
        <f t="shared" si="9"/>
        <v>1.2938787925835367E-2</v>
      </c>
    </row>
    <row r="68" spans="1:41" x14ac:dyDescent="0.2">
      <c r="A68" s="4">
        <v>66</v>
      </c>
      <c r="B68" s="6" t="s">
        <v>103</v>
      </c>
      <c r="C68" s="15"/>
      <c r="D68" s="15">
        <f>LN(V!D68/V!C68)</f>
        <v>-6.8484980992669559E-2</v>
      </c>
      <c r="E68" s="15">
        <f>LN(V!E68/V!D68)</f>
        <v>7.3480205722615183E-2</v>
      </c>
      <c r="F68" s="15">
        <f>LN(V!F68/V!E68)</f>
        <v>-7.313066038384726E-2</v>
      </c>
      <c r="G68" s="15">
        <f>LN(V!G68/V!F68)</f>
        <v>-0.10202756934898588</v>
      </c>
      <c r="H68" s="15">
        <f>LN(V!H68/V!G68)</f>
        <v>1.3529544884441304E-3</v>
      </c>
      <c r="I68" s="15">
        <f>LN(V!I68/V!H68)</f>
        <v>-8.9741434893939771E-3</v>
      </c>
      <c r="J68" s="15">
        <f>LN(V!J68/V!I68)</f>
        <v>-3.638109099785098E-2</v>
      </c>
      <c r="K68" s="15">
        <f>LN(V!K68/V!J68)</f>
        <v>-3.611716922371995E-2</v>
      </c>
      <c r="L68" s="15">
        <f>LN(V!L68/V!K68)</f>
        <v>-1.5942636820548934E-2</v>
      </c>
      <c r="M68" s="15">
        <f>LN(V!M68/V!L68)</f>
        <v>-5.9239307936254943E-3</v>
      </c>
      <c r="N68" s="15">
        <f>LN(V!N68/V!M68)</f>
        <v>-1.0387535504866964E-2</v>
      </c>
      <c r="O68" s="15">
        <f>LN(V!O68/V!N68)</f>
        <v>2.5938750695686484E-2</v>
      </c>
      <c r="P68" s="15">
        <f>LN(V!P68/V!O68)</f>
        <v>-6.9979016138371417E-2</v>
      </c>
      <c r="Q68" s="15">
        <f>LN(V!Q68/V!P68)</f>
        <v>-7.0994837795045937E-2</v>
      </c>
      <c r="R68" s="15">
        <f>LN(V!R68/V!Q68)</f>
        <v>-5.0222078000524376E-2</v>
      </c>
      <c r="S68" s="15">
        <f>LN(V!S68/V!R68)</f>
        <v>-7.0189833575907676E-2</v>
      </c>
      <c r="T68" s="15">
        <f>LN(V!T68/V!S68)</f>
        <v>1.8205104844661205E-2</v>
      </c>
      <c r="U68" s="15">
        <f>LN(V!U68/V!T68)</f>
        <v>2.3712408212068596E-2</v>
      </c>
      <c r="V68" s="15">
        <f>LN(V!V68/V!U68)</f>
        <v>7.6369875106547525E-2</v>
      </c>
      <c r="W68" s="15">
        <f>LN(V!W68/V!V68)</f>
        <v>1.71570823184082E-2</v>
      </c>
      <c r="X68" s="15">
        <f>LN(V!X68/V!W68)</f>
        <v>4.1089595981154643E-2</v>
      </c>
      <c r="Y68" s="15">
        <f>LN(V!Y68/V!X68)</f>
        <v>4.4332491593439993E-2</v>
      </c>
      <c r="Z68" s="15">
        <f>LN(V!Z68/V!Y68)</f>
        <v>3.3217121567514843E-2</v>
      </c>
      <c r="AA68" s="15">
        <f>LN(V!AA68/V!Z68)</f>
        <v>-1.780312495586818E-2</v>
      </c>
      <c r="AB68" s="15">
        <f>LN(V!AB68/V!AA68)</f>
        <v>-1.770027053782976E-2</v>
      </c>
      <c r="AC68" s="15">
        <f>LN(V!AC68/V!AB68)</f>
        <v>-3.3047705269603433E-2</v>
      </c>
      <c r="AD68" s="15">
        <f>LN(V!AD68/V!AC68)</f>
        <v>-2.2536343687177957E-2</v>
      </c>
      <c r="AF68" s="64">
        <f t="shared" ref="AF68:AF102" si="17">AVERAGE(E68:I68)</f>
        <v>-2.1859842602233559E-2</v>
      </c>
      <c r="AG68" s="64">
        <f t="shared" ref="AG68:AG102" si="18">AVERAGE(J68:N68)</f>
        <v>-2.0950472668122465E-2</v>
      </c>
      <c r="AH68" s="64">
        <f t="shared" ref="AH68:AH102" si="19">AVERAGE(O68:S68)</f>
        <v>-4.708940296283258E-2</v>
      </c>
      <c r="AI68" s="64">
        <f t="shared" ref="AI68:AI102" si="20">AVERAGE(T68:X68)</f>
        <v>3.5306813292568032E-2</v>
      </c>
      <c r="AJ68" s="64">
        <f t="shared" ref="AJ68:AJ102" si="21">AVERAGE(Y68:AC68)</f>
        <v>1.7997024795306932E-3</v>
      </c>
      <c r="AK68" s="64">
        <f t="shared" ref="AK68:AK102" si="22">AVERAGE(J68:S68)</f>
        <v>-3.4019937815477526E-2</v>
      </c>
      <c r="AL68" s="64">
        <f t="shared" ref="AL68:AL102" si="23">AVERAGE(T68:AC68)</f>
        <v>1.8553257886049366E-2</v>
      </c>
      <c r="AM68" s="64">
        <f t="shared" ref="AM68:AM102" si="24">AVERAGE(T68:AA68)</f>
        <v>2.9535069333490857E-2</v>
      </c>
      <c r="AN68" s="64">
        <f t="shared" ref="AN68:AN102" si="25">AVERAGE(AB68:AC68)</f>
        <v>-2.5373987903716595E-2</v>
      </c>
      <c r="AO68" s="64">
        <f t="shared" ref="AO68:AO102" si="26">AVERAGE(E68:AC68)</f>
        <v>-1.0558640492217979E-2</v>
      </c>
    </row>
    <row r="69" spans="1:41" x14ac:dyDescent="0.2">
      <c r="A69" s="4">
        <v>67</v>
      </c>
      <c r="B69" s="6" t="s">
        <v>104</v>
      </c>
      <c r="C69" s="15"/>
      <c r="D69" s="15">
        <f>LN(V!D69/V!C69)</f>
        <v>4.2668004672090871E-2</v>
      </c>
      <c r="E69" s="15">
        <f>LN(V!E69/V!D69)</f>
        <v>-3.5522748921660206E-2</v>
      </c>
      <c r="F69" s="15">
        <f>LN(V!F69/V!E69)</f>
        <v>-6.7235165002813846E-2</v>
      </c>
      <c r="G69" s="15">
        <f>LN(V!G69/V!F69)</f>
        <v>7.5370091918357321E-2</v>
      </c>
      <c r="H69" s="15">
        <f>LN(V!H69/V!G69)</f>
        <v>-4.0435941381073384E-2</v>
      </c>
      <c r="I69" s="15">
        <f>LN(V!I69/V!H69)</f>
        <v>-7.9414288463965255E-2</v>
      </c>
      <c r="J69" s="15">
        <f>LN(V!J69/V!I69)</f>
        <v>-3.1034564832332426E-2</v>
      </c>
      <c r="K69" s="15">
        <f>LN(V!K69/V!J69)</f>
        <v>-6.0874237247156647E-2</v>
      </c>
      <c r="L69" s="15">
        <f>LN(V!L69/V!K69)</f>
        <v>-8.7622306645405088E-2</v>
      </c>
      <c r="M69" s="15">
        <f>LN(V!M69/V!L69)</f>
        <v>-7.4886946387331538E-2</v>
      </c>
      <c r="N69" s="15">
        <f>LN(V!N69/V!M69)</f>
        <v>-7.0728918582963235E-2</v>
      </c>
      <c r="O69" s="15">
        <f>LN(V!O69/V!N69)</f>
        <v>-6.3650812198355361E-2</v>
      </c>
      <c r="P69" s="15">
        <f>LN(V!P69/V!O69)</f>
        <v>-8.1230546754828561E-2</v>
      </c>
      <c r="Q69" s="15">
        <f>LN(V!Q69/V!P69)</f>
        <v>-7.9970246605836917E-2</v>
      </c>
      <c r="R69" s="15">
        <f>LN(V!R69/V!Q69)</f>
        <v>3.8252404263440738E-2</v>
      </c>
      <c r="S69" s="15">
        <f>LN(V!S69/V!R69)</f>
        <v>-2.3081706409147473E-2</v>
      </c>
      <c r="T69" s="15">
        <f>LN(V!T69/V!S69)</f>
        <v>-9.6345259698813329E-3</v>
      </c>
      <c r="U69" s="15">
        <f>LN(V!U69/V!T69)</f>
        <v>-5.4973888644122434E-2</v>
      </c>
      <c r="V69" s="15">
        <f>LN(V!V69/V!U69)</f>
        <v>7.4535830984937074E-2</v>
      </c>
      <c r="W69" s="15">
        <f>LN(V!W69/V!V69)</f>
        <v>2.1333724915222587E-2</v>
      </c>
      <c r="X69" s="15">
        <f>LN(V!X69/V!W69)</f>
        <v>2.0147226190569002E-2</v>
      </c>
      <c r="Y69" s="15">
        <f>LN(V!Y69/V!X69)</f>
        <v>4.6596202767847768E-2</v>
      </c>
      <c r="Z69" s="15">
        <f>LN(V!Z69/V!Y69)</f>
        <v>-5.7202941895914434E-4</v>
      </c>
      <c r="AA69" s="15">
        <f>LN(V!AA69/V!Z69)</f>
        <v>1.3224646351231776E-2</v>
      </c>
      <c r="AB69" s="15">
        <f>LN(V!AB69/V!AA69)</f>
        <v>5.7975840174445317E-3</v>
      </c>
      <c r="AC69" s="15">
        <f>LN(V!AC69/V!AB69)</f>
        <v>3.9245585757887877E-2</v>
      </c>
      <c r="AD69" s="15">
        <f>LN(V!AD69/V!AC69)</f>
        <v>-3.9245818952381599E-2</v>
      </c>
      <c r="AF69" s="64">
        <f t="shared" si="17"/>
        <v>-2.9447610370231074E-2</v>
      </c>
      <c r="AG69" s="64">
        <f t="shared" si="18"/>
        <v>-6.5029394739037794E-2</v>
      </c>
      <c r="AH69" s="64">
        <f t="shared" si="19"/>
        <v>-4.1936181540945514E-2</v>
      </c>
      <c r="AI69" s="64">
        <f t="shared" si="20"/>
        <v>1.028167349534498E-2</v>
      </c>
      <c r="AJ69" s="64">
        <f t="shared" si="21"/>
        <v>2.0858397895090561E-2</v>
      </c>
      <c r="AK69" s="64">
        <f t="shared" si="22"/>
        <v>-5.3482788139991654E-2</v>
      </c>
      <c r="AL69" s="64">
        <f t="shared" si="23"/>
        <v>1.5570035695217772E-2</v>
      </c>
      <c r="AM69" s="64">
        <f t="shared" si="24"/>
        <v>1.3832148397105662E-2</v>
      </c>
      <c r="AN69" s="64">
        <f t="shared" si="25"/>
        <v>2.2521584887666205E-2</v>
      </c>
      <c r="AO69" s="64">
        <f t="shared" si="26"/>
        <v>-2.1054623051955771E-2</v>
      </c>
    </row>
    <row r="70" spans="1:41" x14ac:dyDescent="0.2">
      <c r="A70" s="4">
        <v>68</v>
      </c>
      <c r="B70" s="6" t="s">
        <v>105</v>
      </c>
      <c r="C70" s="15"/>
      <c r="D70" s="15">
        <f>LN(V!D70/V!C70)</f>
        <v>5.7304074358780023E-2</v>
      </c>
      <c r="E70" s="15">
        <f>LN(V!E70/V!D70)</f>
        <v>2.7898174411504283E-2</v>
      </c>
      <c r="F70" s="15">
        <f>LN(V!F70/V!E70)</f>
        <v>5.3966998045169447E-2</v>
      </c>
      <c r="G70" s="15">
        <f>LN(V!G70/V!F70)</f>
        <v>-6.3200371159230322E-3</v>
      </c>
      <c r="H70" s="15">
        <f>LN(V!H70/V!G70)</f>
        <v>2.5422640044814315E-3</v>
      </c>
      <c r="I70" s="15">
        <f>LN(V!I70/V!H70)</f>
        <v>-3.6144136964556699E-2</v>
      </c>
      <c r="J70" s="15">
        <f>LN(V!J70/V!I70)</f>
        <v>1.8053877971300845E-2</v>
      </c>
      <c r="K70" s="15">
        <f>LN(V!K70/V!J70)</f>
        <v>3.9027588247706294E-5</v>
      </c>
      <c r="L70" s="15">
        <f>LN(V!L70/V!K70)</f>
        <v>-4.2154992505159241E-3</v>
      </c>
      <c r="M70" s="15">
        <f>LN(V!M70/V!L70)</f>
        <v>7.7539778798360437E-2</v>
      </c>
      <c r="N70" s="15">
        <f>LN(V!N70/V!M70)</f>
        <v>6.2836966633813662E-2</v>
      </c>
      <c r="O70" s="15">
        <f>LN(V!O70/V!N70)</f>
        <v>-4.8241218439340261E-2</v>
      </c>
      <c r="P70" s="15">
        <f>LN(V!P70/V!O70)</f>
        <v>-5.8894790510640262E-2</v>
      </c>
      <c r="Q70" s="15">
        <f>LN(V!Q70/V!P70)</f>
        <v>-2.5486027265218581E-2</v>
      </c>
      <c r="R70" s="15">
        <f>LN(V!R70/V!Q70)</f>
        <v>-0.10225499366521795</v>
      </c>
      <c r="S70" s="15">
        <f>LN(V!S70/V!R70)</f>
        <v>2.8340181825557122E-2</v>
      </c>
      <c r="T70" s="15">
        <f>LN(V!T70/V!S70)</f>
        <v>3.2487665798546075E-2</v>
      </c>
      <c r="U70" s="15">
        <f>LN(V!U70/V!T70)</f>
        <v>-1.253240065735768E-2</v>
      </c>
      <c r="V70" s="15">
        <f>LN(V!V70/V!U70)</f>
        <v>-2.1984824065897409E-2</v>
      </c>
      <c r="W70" s="15">
        <f>LN(V!W70/V!V70)</f>
        <v>-0.10015774131730205</v>
      </c>
      <c r="X70" s="15">
        <f>LN(V!X70/V!W70)</f>
        <v>-7.3418391587218206E-3</v>
      </c>
      <c r="Y70" s="15">
        <f>LN(V!Y70/V!X70)</f>
        <v>-1.3801316907796201E-3</v>
      </c>
      <c r="Z70" s="15">
        <f>LN(V!Z70/V!Y70)</f>
        <v>5.6620728111086524E-2</v>
      </c>
      <c r="AA70" s="15">
        <f>LN(V!AA70/V!Z70)</f>
        <v>-1.1871973198600354E-2</v>
      </c>
      <c r="AB70" s="15">
        <f>LN(V!AB70/V!AA70)</f>
        <v>-6.7024312362740895E-2</v>
      </c>
      <c r="AC70" s="15">
        <f>LN(V!AC70/V!AB70)</f>
        <v>-5.2733643086003611E-2</v>
      </c>
      <c r="AD70" s="15">
        <f>LN(V!AD70/V!AC70)</f>
        <v>9.3726898558416677E-2</v>
      </c>
      <c r="AF70" s="64">
        <f t="shared" si="17"/>
        <v>8.3886524761350844E-3</v>
      </c>
      <c r="AG70" s="64">
        <f t="shared" si="18"/>
        <v>3.0850830348241341E-2</v>
      </c>
      <c r="AH70" s="64">
        <f t="shared" si="19"/>
        <v>-4.1307369610971992E-2</v>
      </c>
      <c r="AI70" s="64">
        <f t="shared" si="20"/>
        <v>-2.1905827880146576E-2</v>
      </c>
      <c r="AJ70" s="64">
        <f t="shared" si="21"/>
        <v>-1.527786644540759E-2</v>
      </c>
      <c r="AK70" s="64">
        <f t="shared" si="22"/>
        <v>-5.2282696313653227E-3</v>
      </c>
      <c r="AL70" s="64">
        <f t="shared" si="23"/>
        <v>-1.8591847162777085E-2</v>
      </c>
      <c r="AM70" s="64">
        <f t="shared" si="24"/>
        <v>-8.2700645223782922E-3</v>
      </c>
      <c r="AN70" s="64">
        <f t="shared" si="25"/>
        <v>-5.9878977724372257E-2</v>
      </c>
      <c r="AO70" s="64">
        <f t="shared" si="26"/>
        <v>-7.8503162224299438E-3</v>
      </c>
    </row>
    <row r="71" spans="1:41" x14ac:dyDescent="0.2">
      <c r="A71" s="4">
        <v>69</v>
      </c>
      <c r="B71" s="6" t="s">
        <v>106</v>
      </c>
      <c r="C71" s="15"/>
      <c r="D71" s="15">
        <f>LN(V!D71/V!C71)</f>
        <v>4.9451760568553466E-2</v>
      </c>
      <c r="E71" s="15">
        <f>LN(V!E71/V!D71)</f>
        <v>8.0009746888267796E-3</v>
      </c>
      <c r="F71" s="15">
        <f>LN(V!F71/V!E71)</f>
        <v>-3.3635936975737663E-2</v>
      </c>
      <c r="G71" s="15">
        <f>LN(V!G71/V!F71)</f>
        <v>-6.2431783784887264E-2</v>
      </c>
      <c r="H71" s="15">
        <f>LN(V!H71/V!G71)</f>
        <v>-7.7866482065910118E-3</v>
      </c>
      <c r="I71" s="15">
        <f>LN(V!I71/V!H71)</f>
        <v>-3.3778954379855221E-3</v>
      </c>
      <c r="J71" s="15">
        <f>LN(V!J71/V!I71)</f>
        <v>5.7531162207826093E-2</v>
      </c>
      <c r="K71" s="15">
        <f>LN(V!K71/V!J71)</f>
        <v>3.7178246567720265E-2</v>
      </c>
      <c r="L71" s="15">
        <f>LN(V!L71/V!K71)</f>
        <v>1.8157907719597369E-2</v>
      </c>
      <c r="M71" s="15">
        <f>LN(V!M71/V!L71)</f>
        <v>-8.3770869499705577E-3</v>
      </c>
      <c r="N71" s="15">
        <f>LN(V!N71/V!M71)</f>
        <v>-6.896043338366134E-2</v>
      </c>
      <c r="O71" s="15">
        <f>LN(V!O71/V!N71)</f>
        <v>-4.7427501964572252E-2</v>
      </c>
      <c r="P71" s="15">
        <f>LN(V!P71/V!O71)</f>
        <v>1.8584135516306083E-2</v>
      </c>
      <c r="Q71" s="15">
        <f>LN(V!Q71/V!P71)</f>
        <v>-6.8139407854187397E-3</v>
      </c>
      <c r="R71" s="15">
        <f>LN(V!R71/V!Q71)</f>
        <v>5.4511096769249701E-2</v>
      </c>
      <c r="S71" s="15">
        <f>LN(V!S71/V!R71)</f>
        <v>2.4195238488441524E-2</v>
      </c>
      <c r="T71" s="15">
        <f>LN(V!T71/V!S71)</f>
        <v>-1.8304807548968033E-3</v>
      </c>
      <c r="U71" s="15">
        <f>LN(V!U71/V!T71)</f>
        <v>8.595683664586419E-2</v>
      </c>
      <c r="V71" s="15">
        <f>LN(V!V71/V!U71)</f>
        <v>6.5405485799769694E-2</v>
      </c>
      <c r="W71" s="15">
        <f>LN(V!W71/V!V71)</f>
        <v>2.0222397081380565E-2</v>
      </c>
      <c r="X71" s="15">
        <f>LN(V!X71/V!W71)</f>
        <v>4.1371970468573188E-2</v>
      </c>
      <c r="Y71" s="15">
        <f>LN(V!Y71/V!X71)</f>
        <v>-1.3837881088532579E-2</v>
      </c>
      <c r="Z71" s="15">
        <f>LN(V!Z71/V!Y71)</f>
        <v>-1.1505967746906171E-4</v>
      </c>
      <c r="AA71" s="15">
        <f>LN(V!AA71/V!Z71)</f>
        <v>-4.0702175194829132E-2</v>
      </c>
      <c r="AB71" s="15">
        <f>LN(V!AB71/V!AA71)</f>
        <v>9.4704676975593625E-3</v>
      </c>
      <c r="AC71" s="15">
        <f>LN(V!AC71/V!AB71)</f>
        <v>-3.4229793875812979E-2</v>
      </c>
      <c r="AD71" s="15">
        <f>LN(V!AD71/V!AC71)</f>
        <v>3.6330291409318677E-2</v>
      </c>
      <c r="AF71" s="64">
        <f t="shared" si="17"/>
        <v>-1.984625794327494E-2</v>
      </c>
      <c r="AG71" s="64">
        <f t="shared" si="18"/>
        <v>7.1059592323023668E-3</v>
      </c>
      <c r="AH71" s="64">
        <f t="shared" si="19"/>
        <v>8.6098056048012628E-3</v>
      </c>
      <c r="AI71" s="64">
        <f t="shared" si="20"/>
        <v>4.2225241848138167E-2</v>
      </c>
      <c r="AJ71" s="64">
        <f t="shared" si="21"/>
        <v>-1.5882888427816877E-2</v>
      </c>
      <c r="AK71" s="64">
        <f t="shared" si="22"/>
        <v>7.8578824185518148E-3</v>
      </c>
      <c r="AL71" s="64">
        <f t="shared" si="23"/>
        <v>1.3171176710160645E-2</v>
      </c>
      <c r="AM71" s="64">
        <f t="shared" si="24"/>
        <v>1.9558886659982511E-2</v>
      </c>
      <c r="AN71" s="64">
        <f t="shared" si="25"/>
        <v>-1.2379663089126809E-2</v>
      </c>
      <c r="AO71" s="64">
        <f t="shared" si="26"/>
        <v>4.4423720628299964E-3</v>
      </c>
    </row>
    <row r="72" spans="1:41" x14ac:dyDescent="0.2">
      <c r="A72" s="4">
        <v>70</v>
      </c>
      <c r="B72" s="6" t="s">
        <v>107</v>
      </c>
      <c r="C72" s="15"/>
      <c r="D72" s="15">
        <f>LN(V!D72/V!C72)</f>
        <v>4.5961476768618609E-3</v>
      </c>
      <c r="E72" s="15">
        <f>LN(V!E72/V!D72)</f>
        <v>-6.0743278691400659E-4</v>
      </c>
      <c r="F72" s="15">
        <f>LN(V!F72/V!E72)</f>
        <v>-8.6042735263749792E-3</v>
      </c>
      <c r="G72" s="15">
        <f>LN(V!G72/V!F72)</f>
        <v>-1.8679455189083767E-2</v>
      </c>
      <c r="H72" s="15">
        <f>LN(V!H72/V!G72)</f>
        <v>2.3741957022725174E-3</v>
      </c>
      <c r="I72" s="15">
        <f>LN(V!I72/V!H72)</f>
        <v>-2.8168353299469623E-2</v>
      </c>
      <c r="J72" s="15">
        <f>LN(V!J72/V!I72)</f>
        <v>-3.1743769913545167E-3</v>
      </c>
      <c r="K72" s="15">
        <f>LN(V!K72/V!J72)</f>
        <v>-4.2075092964033896E-3</v>
      </c>
      <c r="L72" s="15">
        <f>LN(V!L72/V!K72)</f>
        <v>5.564377304866204E-3</v>
      </c>
      <c r="M72" s="15">
        <f>LN(V!M72/V!L72)</f>
        <v>-2.5811203678725419E-4</v>
      </c>
      <c r="N72" s="15">
        <f>LN(V!N72/V!M72)</f>
        <v>2.5391519903105734E-2</v>
      </c>
      <c r="O72" s="15">
        <f>LN(V!O72/V!N72)</f>
        <v>9.002641936310311E-3</v>
      </c>
      <c r="P72" s="15">
        <f>LN(V!P72/V!O72)</f>
        <v>1.3391926287855854E-2</v>
      </c>
      <c r="Q72" s="15">
        <f>LN(V!Q72/V!P72)</f>
        <v>7.5802946100327106E-3</v>
      </c>
      <c r="R72" s="15">
        <f>LN(V!R72/V!Q72)</f>
        <v>-5.6205577762600198E-2</v>
      </c>
      <c r="S72" s="15">
        <f>LN(V!S72/V!R72)</f>
        <v>-1.4260799791295391E-2</v>
      </c>
      <c r="T72" s="15">
        <f>LN(V!T72/V!S72)</f>
        <v>1.8029021662969165E-2</v>
      </c>
      <c r="U72" s="15">
        <f>LN(V!U72/V!T72)</f>
        <v>2.6356809212723993E-2</v>
      </c>
      <c r="V72" s="15">
        <f>LN(V!V72/V!U72)</f>
        <v>2.1238183634047589E-2</v>
      </c>
      <c r="W72" s="15">
        <f>LN(V!W72/V!V72)</f>
        <v>1.7768649683730937E-2</v>
      </c>
      <c r="X72" s="15">
        <f>LN(V!X72/V!W72)</f>
        <v>2.1770875790723034E-2</v>
      </c>
      <c r="Y72" s="15">
        <f>LN(V!Y72/V!X72)</f>
        <v>1.5908989792022432E-2</v>
      </c>
      <c r="Z72" s="15">
        <f>LN(V!Z72/V!Y72)</f>
        <v>3.0315381083197923E-2</v>
      </c>
      <c r="AA72" s="15">
        <f>LN(V!AA72/V!Z72)</f>
        <v>8.4564577106706878E-3</v>
      </c>
      <c r="AB72" s="15">
        <f>LN(V!AB72/V!AA72)</f>
        <v>-2.8189421993043539E-2</v>
      </c>
      <c r="AC72" s="15">
        <f>LN(V!AC72/V!AB72)</f>
        <v>-0.78155434730119233</v>
      </c>
      <c r="AD72" s="15">
        <f>LN(V!AD72/V!AC72)</f>
        <v>5.0675687470828061E-2</v>
      </c>
      <c r="AF72" s="64">
        <f t="shared" si="17"/>
        <v>-1.0737063819913972E-2</v>
      </c>
      <c r="AG72" s="64">
        <f t="shared" si="18"/>
        <v>4.6631797766853557E-3</v>
      </c>
      <c r="AH72" s="64">
        <f t="shared" si="19"/>
        <v>-8.0983029439393416E-3</v>
      </c>
      <c r="AI72" s="64">
        <f t="shared" si="20"/>
        <v>2.1032707996838946E-2</v>
      </c>
      <c r="AJ72" s="64">
        <f t="shared" si="21"/>
        <v>-0.15101258814166896</v>
      </c>
      <c r="AK72" s="64">
        <f t="shared" si="22"/>
        <v>-1.7175615836269929E-3</v>
      </c>
      <c r="AL72" s="64">
        <f t="shared" si="23"/>
        <v>-6.4989940072415014E-2</v>
      </c>
      <c r="AM72" s="64">
        <f t="shared" si="24"/>
        <v>1.9980546071260721E-2</v>
      </c>
      <c r="AN72" s="64">
        <f t="shared" si="25"/>
        <v>-0.40487188464711793</v>
      </c>
      <c r="AO72" s="64">
        <f t="shared" si="26"/>
        <v>-2.8830413426399595E-2</v>
      </c>
    </row>
    <row r="73" spans="1:41" x14ac:dyDescent="0.2">
      <c r="A73" s="4">
        <v>71</v>
      </c>
      <c r="B73" s="6" t="s">
        <v>108</v>
      </c>
      <c r="C73" s="15"/>
      <c r="D73" s="15">
        <f>LN(V!D73/V!C73)</f>
        <v>2.7629819413224174E-2</v>
      </c>
      <c r="E73" s="15">
        <f>LN(V!E73/V!D73)</f>
        <v>-8.0833229585350205E-2</v>
      </c>
      <c r="F73" s="15">
        <f>LN(V!F73/V!E73)</f>
        <v>5.5298546643442288E-3</v>
      </c>
      <c r="G73" s="15">
        <f>LN(V!G73/V!F73)</f>
        <v>-5.2046733412905069E-2</v>
      </c>
      <c r="H73" s="15">
        <f>LN(V!H73/V!G73)</f>
        <v>3.4922789623278609E-4</v>
      </c>
      <c r="I73" s="15">
        <f>LN(V!I73/V!H73)</f>
        <v>4.9518447841615694E-2</v>
      </c>
      <c r="J73" s="15">
        <f>LN(V!J73/V!I73)</f>
        <v>2.9674076985643713E-2</v>
      </c>
      <c r="K73" s="15">
        <f>LN(V!K73/V!J73)</f>
        <v>2.4567039477412254E-2</v>
      </c>
      <c r="L73" s="15">
        <f>LN(V!L73/V!K73)</f>
        <v>3.5002373181126402E-2</v>
      </c>
      <c r="M73" s="15">
        <f>LN(V!M73/V!L73)</f>
        <v>2.9431532186145762E-2</v>
      </c>
      <c r="N73" s="15">
        <f>LN(V!N73/V!M73)</f>
        <v>-1.0594916888837012E-3</v>
      </c>
      <c r="O73" s="15">
        <f>LN(V!O73/V!N73)</f>
        <v>6.7315212241896877E-2</v>
      </c>
      <c r="P73" s="15">
        <f>LN(V!P73/V!O73)</f>
        <v>4.4215782831863309E-2</v>
      </c>
      <c r="Q73" s="15">
        <f>LN(V!Q73/V!P73)</f>
        <v>-3.0875466960423155E-2</v>
      </c>
      <c r="R73" s="15">
        <f>LN(V!R73/V!Q73)</f>
        <v>-0.1411459167315951</v>
      </c>
      <c r="S73" s="15">
        <f>LN(V!S73/V!R73)</f>
        <v>2.7933045088220358E-2</v>
      </c>
      <c r="T73" s="15">
        <f>LN(V!T73/V!S73)</f>
        <v>-2.4044859830930843E-2</v>
      </c>
      <c r="U73" s="15">
        <f>LN(V!U73/V!T73)</f>
        <v>4.7958584558559544E-2</v>
      </c>
      <c r="V73" s="15">
        <f>LN(V!V73/V!U73)</f>
        <v>3.1736494192876347E-3</v>
      </c>
      <c r="W73" s="15">
        <f>LN(V!W73/V!V73)</f>
        <v>3.6019689354960208E-2</v>
      </c>
      <c r="X73" s="15">
        <f>LN(V!X73/V!W73)</f>
        <v>-4.0393072014157483E-2</v>
      </c>
      <c r="Y73" s="15">
        <f>LN(V!Y73/V!X73)</f>
        <v>-2.3327102697977924E-2</v>
      </c>
      <c r="Z73" s="15">
        <f>LN(V!Z73/V!Y73)</f>
        <v>3.777209336144377E-2</v>
      </c>
      <c r="AA73" s="15">
        <f>LN(V!AA73/V!Z73)</f>
        <v>7.1388987051907091E-3</v>
      </c>
      <c r="AB73" s="15">
        <f>LN(V!AB73/V!AA73)</f>
        <v>1.0600152346221602E-2</v>
      </c>
      <c r="AC73" s="15">
        <f>LN(V!AC73/V!AB73)</f>
        <v>-0.19524013841120774</v>
      </c>
      <c r="AD73" s="15">
        <f>LN(V!AD73/V!AC73)</f>
        <v>7.5413835736970955E-2</v>
      </c>
      <c r="AF73" s="64">
        <f t="shared" si="17"/>
        <v>-1.549648651921251E-2</v>
      </c>
      <c r="AG73" s="64">
        <f t="shared" si="18"/>
        <v>2.3523106028288887E-2</v>
      </c>
      <c r="AH73" s="64">
        <f t="shared" si="19"/>
        <v>-6.5114687060075409E-3</v>
      </c>
      <c r="AI73" s="64">
        <f t="shared" si="20"/>
        <v>4.5427982975438123E-3</v>
      </c>
      <c r="AJ73" s="64">
        <f t="shared" si="21"/>
        <v>-3.2611219339265918E-2</v>
      </c>
      <c r="AK73" s="64">
        <f t="shared" si="22"/>
        <v>8.5058186611406735E-3</v>
      </c>
      <c r="AL73" s="64">
        <f t="shared" si="23"/>
        <v>-1.4034210520861051E-2</v>
      </c>
      <c r="AM73" s="64">
        <f t="shared" si="24"/>
        <v>5.5372351070469518E-3</v>
      </c>
      <c r="AN73" s="64">
        <f t="shared" si="25"/>
        <v>-9.2319993032493067E-2</v>
      </c>
      <c r="AO73" s="64">
        <f t="shared" si="26"/>
        <v>-5.3106540477306542E-3</v>
      </c>
    </row>
    <row r="74" spans="1:41" x14ac:dyDescent="0.2">
      <c r="A74" s="4">
        <v>72</v>
      </c>
      <c r="B74" s="6" t="s">
        <v>109</v>
      </c>
      <c r="C74" s="15"/>
      <c r="D74" s="15">
        <f>LN(V!D74/V!C74)</f>
        <v>0.14542777789243957</v>
      </c>
      <c r="E74" s="15">
        <f>LN(V!E74/V!D74)</f>
        <v>-0.23308577114827231</v>
      </c>
      <c r="F74" s="15">
        <f>LN(V!F74/V!E74)</f>
        <v>8.7747460412791495E-2</v>
      </c>
      <c r="G74" s="15">
        <f>LN(V!G74/V!F74)</f>
        <v>5.4533732812253509E-2</v>
      </c>
      <c r="H74" s="15">
        <f>LN(V!H74/V!G74)</f>
        <v>-7.5709782598758657E-2</v>
      </c>
      <c r="I74" s="15">
        <f>LN(V!I74/V!H74)</f>
        <v>-7.9020986537353136E-2</v>
      </c>
      <c r="J74" s="15">
        <f>LN(V!J74/V!I74)</f>
        <v>-5.3461561190559878E-2</v>
      </c>
      <c r="K74" s="15">
        <f>LN(V!K74/V!J74)</f>
        <v>1.8830308720224888E-4</v>
      </c>
      <c r="L74" s="15">
        <f>LN(V!L74/V!K74)</f>
        <v>8.6505185653352107E-2</v>
      </c>
      <c r="M74" s="15">
        <f>LN(V!M74/V!L74)</f>
        <v>7.9762954480982584E-2</v>
      </c>
      <c r="N74" s="15">
        <f>LN(V!N74/V!M74)</f>
        <v>-8.2443188801505723E-2</v>
      </c>
      <c r="O74" s="15">
        <f>LN(V!O74/V!N74)</f>
        <v>5.2190230809567278E-2</v>
      </c>
      <c r="P74" s="15">
        <f>LN(V!P74/V!O74)</f>
        <v>9.5921960750722707E-2</v>
      </c>
      <c r="Q74" s="15">
        <f>LN(V!Q74/V!P74)</f>
        <v>4.691247607757226E-4</v>
      </c>
      <c r="R74" s="15">
        <f>LN(V!R74/V!Q74)</f>
        <v>-0.16915032028080493</v>
      </c>
      <c r="S74" s="15">
        <f>LN(V!S74/V!R74)</f>
        <v>7.2306968040845909E-2</v>
      </c>
      <c r="T74" s="15">
        <f>LN(V!T74/V!S74)</f>
        <v>-3.6495531045894286E-2</v>
      </c>
      <c r="U74" s="15">
        <f>LN(V!U74/V!T74)</f>
        <v>-0.12380786182342784</v>
      </c>
      <c r="V74" s="15">
        <f>LN(V!V74/V!U74)</f>
        <v>-0.22388240441030982</v>
      </c>
      <c r="W74" s="15">
        <f>LN(V!W74/V!V74)</f>
        <v>-2.9178885803728072E-2</v>
      </c>
      <c r="X74" s="15">
        <f>LN(V!X74/V!W74)</f>
        <v>-2.2791723310451466E-2</v>
      </c>
      <c r="Y74" s="15">
        <f>LN(V!Y74/V!X74)</f>
        <v>0.16695614593214958</v>
      </c>
      <c r="Z74" s="15">
        <f>LN(V!Z74/V!Y74)</f>
        <v>-1.6405336044518794E-2</v>
      </c>
      <c r="AA74" s="15">
        <f>LN(V!AA74/V!Z74)</f>
        <v>-0.27328450650351921</v>
      </c>
      <c r="AB74" s="15">
        <f>LN(V!AB74/V!AA74)</f>
        <v>-8.6460301668686387E-2</v>
      </c>
      <c r="AC74" s="15">
        <f>LN(V!AC74/V!AB74)</f>
        <v>-7.6436150155047039E-2</v>
      </c>
      <c r="AD74" s="15">
        <f>LN(V!AD74/V!AC74)</f>
        <v>-4.6091479802656014E-3</v>
      </c>
      <c r="AF74" s="64">
        <f t="shared" si="17"/>
        <v>-4.9107069411867821E-2</v>
      </c>
      <c r="AG74" s="64">
        <f t="shared" si="18"/>
        <v>6.1103386458942668E-3</v>
      </c>
      <c r="AH74" s="64">
        <f t="shared" si="19"/>
        <v>1.034759281622134E-2</v>
      </c>
      <c r="AI74" s="64">
        <f t="shared" si="20"/>
        <v>-8.7231281278762313E-2</v>
      </c>
      <c r="AJ74" s="64">
        <f t="shared" si="21"/>
        <v>-5.7126029687924372E-2</v>
      </c>
      <c r="AK74" s="64">
        <f t="shared" si="22"/>
        <v>8.2289657310578024E-3</v>
      </c>
      <c r="AL74" s="64">
        <f t="shared" si="23"/>
        <v>-7.2178655483343332E-2</v>
      </c>
      <c r="AM74" s="64">
        <f t="shared" si="24"/>
        <v>-6.9861262876212499E-2</v>
      </c>
      <c r="AN74" s="64">
        <f t="shared" si="25"/>
        <v>-8.1448225911866706E-2</v>
      </c>
      <c r="AO74" s="64">
        <f t="shared" si="26"/>
        <v>-3.540128978328777E-2</v>
      </c>
    </row>
    <row r="75" spans="1:41" x14ac:dyDescent="0.2">
      <c r="A75" s="4">
        <v>73</v>
      </c>
      <c r="B75" s="6" t="s">
        <v>110</v>
      </c>
      <c r="C75" s="15"/>
      <c r="D75" s="15">
        <f>LN(V!D75/V!C75)</f>
        <v>0.12175865192751481</v>
      </c>
      <c r="E75" s="15">
        <f>LN(V!E75/V!D75)</f>
        <v>8.2910803524750817E-2</v>
      </c>
      <c r="F75" s="15">
        <f>LN(V!F75/V!E75)</f>
        <v>3.1585549996857143E-2</v>
      </c>
      <c r="G75" s="15">
        <f>LN(V!G75/V!F75)</f>
        <v>-6.9012772786848267E-2</v>
      </c>
      <c r="H75" s="15">
        <f>LN(V!H75/V!G75)</f>
        <v>-4.043848023958318E-3</v>
      </c>
      <c r="I75" s="15">
        <f>LN(V!I75/V!H75)</f>
        <v>7.6301164166817592E-2</v>
      </c>
      <c r="J75" s="15">
        <f>LN(V!J75/V!I75)</f>
        <v>-0.12669455974024821</v>
      </c>
      <c r="K75" s="15">
        <f>LN(V!K75/V!J75)</f>
        <v>-4.7611245755441428E-2</v>
      </c>
      <c r="L75" s="15">
        <f>LN(V!L75/V!K75)</f>
        <v>-0.12208607774509632</v>
      </c>
      <c r="M75" s="15">
        <f>LN(V!M75/V!L75)</f>
        <v>2.8552238620120393E-2</v>
      </c>
      <c r="N75" s="15">
        <f>LN(V!N75/V!M75)</f>
        <v>-4.6149101896494044E-2</v>
      </c>
      <c r="O75" s="15">
        <f>LN(V!O75/V!N75)</f>
        <v>9.0547526081863214E-2</v>
      </c>
      <c r="P75" s="15">
        <f>LN(V!P75/V!O75)</f>
        <v>8.422146571760665E-3</v>
      </c>
      <c r="Q75" s="15">
        <f>LN(V!Q75/V!P75)</f>
        <v>-0.17926230753348388</v>
      </c>
      <c r="R75" s="15">
        <f>LN(V!R75/V!Q75)</f>
        <v>-0.43201866830594643</v>
      </c>
      <c r="S75" s="15">
        <f>LN(V!S75/V!R75)</f>
        <v>0.14125186356012248</v>
      </c>
      <c r="T75" s="15">
        <f>LN(V!T75/V!S75)</f>
        <v>8.3979766498477829E-3</v>
      </c>
      <c r="U75" s="15">
        <f>LN(V!U75/V!T75)</f>
        <v>-4.5061592868804647E-3</v>
      </c>
      <c r="V75" s="15">
        <f>LN(V!V75/V!U75)</f>
        <v>0.18059929776882688</v>
      </c>
      <c r="W75" s="15">
        <f>LN(V!W75/V!V75)</f>
        <v>-4.8343467023913733E-2</v>
      </c>
      <c r="X75" s="15">
        <f>LN(V!X75/V!W75)</f>
        <v>-8.5168958806572381E-2</v>
      </c>
      <c r="Y75" s="15">
        <f>LN(V!Y75/V!X75)</f>
        <v>-5.7565170541983797E-2</v>
      </c>
      <c r="Z75" s="15">
        <f>LN(V!Z75/V!Y75)</f>
        <v>4.6573155055762618E-3</v>
      </c>
      <c r="AA75" s="15">
        <f>LN(V!AA75/V!Z75)</f>
        <v>-7.9486678287296691E-2</v>
      </c>
      <c r="AB75" s="15">
        <f>LN(V!AB75/V!AA75)</f>
        <v>-6.3357170744205937E-2</v>
      </c>
      <c r="AC75" s="15">
        <f>LN(V!AC75/V!AB75)</f>
        <v>-1.5285271315445219</v>
      </c>
      <c r="AD75" s="15">
        <f>LN(V!AD75/V!AC75)</f>
        <v>-2.0148137265486001</v>
      </c>
      <c r="AF75" s="64">
        <f t="shared" si="17"/>
        <v>2.3548179375523792E-2</v>
      </c>
      <c r="AG75" s="64">
        <f t="shared" si="18"/>
        <v>-6.2797749303431918E-2</v>
      </c>
      <c r="AH75" s="64">
        <f t="shared" si="19"/>
        <v>-7.4211887925136791E-2</v>
      </c>
      <c r="AI75" s="64">
        <f t="shared" si="20"/>
        <v>1.0195737860261617E-2</v>
      </c>
      <c r="AJ75" s="64">
        <f t="shared" si="21"/>
        <v>-0.34485576712248645</v>
      </c>
      <c r="AK75" s="64">
        <f t="shared" si="22"/>
        <v>-6.8504818614284341E-2</v>
      </c>
      <c r="AL75" s="64">
        <f t="shared" si="23"/>
        <v>-0.16733001463111238</v>
      </c>
      <c r="AM75" s="64">
        <f t="shared" si="24"/>
        <v>-1.0176980502799518E-2</v>
      </c>
      <c r="AN75" s="64">
        <f t="shared" si="25"/>
        <v>-0.79594215114436395</v>
      </c>
      <c r="AO75" s="64">
        <f t="shared" si="26"/>
        <v>-8.9624297423053945E-2</v>
      </c>
    </row>
    <row r="76" spans="1:41" x14ac:dyDescent="0.2">
      <c r="A76" s="4">
        <v>74</v>
      </c>
      <c r="B76" s="6" t="s">
        <v>111</v>
      </c>
      <c r="C76" s="15"/>
      <c r="D76" s="15">
        <f>LN(V!D76/V!C76)</f>
        <v>2.1004261011905008E-2</v>
      </c>
      <c r="E76" s="15">
        <f>LN(V!E76/V!D76)</f>
        <v>0.1456172515714968</v>
      </c>
      <c r="F76" s="15">
        <f>LN(V!F76/V!E76)</f>
        <v>-0.14731509084125305</v>
      </c>
      <c r="G76" s="15">
        <f>LN(V!G76/V!F76)</f>
        <v>-0.24056081783392019</v>
      </c>
      <c r="H76" s="15">
        <f>LN(V!H76/V!G76)</f>
        <v>-0.20364885698211596</v>
      </c>
      <c r="I76" s="15">
        <f>LN(V!I76/V!H76)</f>
        <v>-0.18419309139871873</v>
      </c>
      <c r="J76" s="15">
        <f>LN(V!J76/V!I76)</f>
        <v>5.2907443019756056E-2</v>
      </c>
      <c r="K76" s="15">
        <f>LN(V!K76/V!J76)</f>
        <v>8.2854162810701293E-2</v>
      </c>
      <c r="L76" s="15">
        <f>LN(V!L76/V!K76)</f>
        <v>4.982228028117492E-2</v>
      </c>
      <c r="M76" s="15">
        <f>LN(V!M76/V!L76)</f>
        <v>0.27006704213865601</v>
      </c>
      <c r="N76" s="15">
        <f>LN(V!N76/V!M76)</f>
        <v>0.13746401205903319</v>
      </c>
      <c r="O76" s="15">
        <f>LN(V!O76/V!N76)</f>
        <v>5.6081668126020112E-2</v>
      </c>
      <c r="P76" s="15">
        <f>LN(V!P76/V!O76)</f>
        <v>1.5738717280111777E-2</v>
      </c>
      <c r="Q76" s="15">
        <f>LN(V!Q76/V!P76)</f>
        <v>9.4780532567668635E-2</v>
      </c>
      <c r="R76" s="15">
        <f>LN(V!R76/V!Q76)</f>
        <v>-0.16868549094277777</v>
      </c>
      <c r="S76" s="15">
        <f>LN(V!S76/V!R76)</f>
        <v>0.14671454557044947</v>
      </c>
      <c r="T76" s="15">
        <f>LN(V!T76/V!S76)</f>
        <v>-7.936066452997383E-3</v>
      </c>
      <c r="U76" s="15">
        <f>LN(V!U76/V!T76)</f>
        <v>0.25984780018901665</v>
      </c>
      <c r="V76" s="15">
        <f>LN(V!V76/V!U76)</f>
        <v>0.10171768768975127</v>
      </c>
      <c r="W76" s="15">
        <f>LN(V!W76/V!V76)</f>
        <v>8.6552496768118298E-2</v>
      </c>
      <c r="X76" s="15">
        <f>LN(V!X76/V!W76)</f>
        <v>8.7097011644935732E-2</v>
      </c>
      <c r="Y76" s="15">
        <f>LN(V!Y76/V!X76)</f>
        <v>-6.4735065618405765E-2</v>
      </c>
      <c r="Z76" s="15">
        <f>LN(V!Z76/V!Y76)</f>
        <v>7.0124683983207217E-2</v>
      </c>
      <c r="AA76" s="15">
        <f>LN(V!AA76/V!Z76)</f>
        <v>-1.4269676212797108E-2</v>
      </c>
      <c r="AB76" s="15">
        <f>LN(V!AB76/V!AA76)</f>
        <v>-1.3622823790051914E-2</v>
      </c>
      <c r="AC76" s="15">
        <f>LN(V!AC76/V!AB76)</f>
        <v>-0.52667435893701009</v>
      </c>
      <c r="AD76" s="15">
        <f>LN(V!AD76/V!AC76)</f>
        <v>-0.12449088019527248</v>
      </c>
      <c r="AF76" s="64">
        <f t="shared" si="17"/>
        <v>-0.12602012109690225</v>
      </c>
      <c r="AG76" s="64">
        <f t="shared" si="18"/>
        <v>0.11862298806186429</v>
      </c>
      <c r="AH76" s="64">
        <f t="shared" si="19"/>
        <v>2.8925994520294446E-2</v>
      </c>
      <c r="AI76" s="64">
        <f t="shared" si="20"/>
        <v>0.10545578596776492</v>
      </c>
      <c r="AJ76" s="64">
        <f t="shared" si="21"/>
        <v>-0.10983544811501153</v>
      </c>
      <c r="AK76" s="64">
        <f t="shared" si="22"/>
        <v>7.3774491291079367E-2</v>
      </c>
      <c r="AL76" s="64">
        <f t="shared" si="23"/>
        <v>-2.1898310736232938E-3</v>
      </c>
      <c r="AM76" s="64">
        <f t="shared" si="24"/>
        <v>6.4799858998853627E-2</v>
      </c>
      <c r="AN76" s="64">
        <f t="shared" si="25"/>
        <v>-0.27014859136353098</v>
      </c>
      <c r="AO76" s="64">
        <f t="shared" si="26"/>
        <v>3.4298398676019825E-3</v>
      </c>
    </row>
    <row r="77" spans="1:41" x14ac:dyDescent="0.2">
      <c r="A77" s="4">
        <v>75</v>
      </c>
      <c r="B77" s="6" t="s">
        <v>112</v>
      </c>
      <c r="C77" s="15"/>
      <c r="D77" s="15">
        <f>LN(V!D77/V!C77)</f>
        <v>3.7273551331202186E-2</v>
      </c>
      <c r="E77" s="15">
        <f>LN(V!E77/V!D77)</f>
        <v>1.2307747087751631E-2</v>
      </c>
      <c r="F77" s="15">
        <f>LN(V!F77/V!E77)</f>
        <v>-2.3753677795947011E-3</v>
      </c>
      <c r="G77" s="15">
        <f>LN(V!G77/V!F77)</f>
        <v>-1.2497026337598817E-2</v>
      </c>
      <c r="H77" s="15">
        <f>LN(V!H77/V!G77)</f>
        <v>-1.1014572763494084E-2</v>
      </c>
      <c r="I77" s="15">
        <f>LN(V!I77/V!H77)</f>
        <v>9.1411349938779508E-3</v>
      </c>
      <c r="J77" s="15">
        <f>LN(V!J77/V!I77)</f>
        <v>3.0696712727047147E-3</v>
      </c>
      <c r="K77" s="15">
        <f>LN(V!K77/V!J77)</f>
        <v>-2.0944636911525701E-2</v>
      </c>
      <c r="L77" s="15">
        <f>LN(V!L77/V!K77)</f>
        <v>-2.4718697543626149E-2</v>
      </c>
      <c r="M77" s="15">
        <f>LN(V!M77/V!L77)</f>
        <v>1.0930917055943217E-2</v>
      </c>
      <c r="N77" s="15">
        <f>LN(V!N77/V!M77)</f>
        <v>-9.6813290892472648E-3</v>
      </c>
      <c r="O77" s="15">
        <f>LN(V!O77/V!N77)</f>
        <v>2.515170528382879E-2</v>
      </c>
      <c r="P77" s="15">
        <f>LN(V!P77/V!O77)</f>
        <v>-1.7078090058117643E-2</v>
      </c>
      <c r="Q77" s="15">
        <f>LN(V!Q77/V!P77)</f>
        <v>-8.2724200658712041E-2</v>
      </c>
      <c r="R77" s="15">
        <f>LN(V!R77/V!Q77)</f>
        <v>-1.7788936851453895E-2</v>
      </c>
      <c r="S77" s="15">
        <f>LN(V!S77/V!R77)</f>
        <v>-4.7094870264604932E-2</v>
      </c>
      <c r="T77" s="15">
        <f>LN(V!T77/V!S77)</f>
        <v>2.6129597290718325E-2</v>
      </c>
      <c r="U77" s="15">
        <f>LN(V!U77/V!T77)</f>
        <v>-3.1032173306577971E-2</v>
      </c>
      <c r="V77" s="15">
        <f>LN(V!V77/V!U77)</f>
        <v>1.8536581972141534E-3</v>
      </c>
      <c r="W77" s="15">
        <f>LN(V!W77/V!V77)</f>
        <v>-1.7874206076750318E-2</v>
      </c>
      <c r="X77" s="15">
        <f>LN(V!X77/V!W77)</f>
        <v>-6.3511485988319146E-3</v>
      </c>
      <c r="Y77" s="15">
        <f>LN(V!Y77/V!X77)</f>
        <v>-3.0950985786907035E-3</v>
      </c>
      <c r="Z77" s="15">
        <f>LN(V!Z77/V!Y77)</f>
        <v>3.4597753471473677E-3</v>
      </c>
      <c r="AA77" s="15">
        <f>LN(V!AA77/V!Z77)</f>
        <v>1.8704564484149949E-2</v>
      </c>
      <c r="AB77" s="15">
        <f>LN(V!AB77/V!AA77)</f>
        <v>6.564821310325447E-3</v>
      </c>
      <c r="AC77" s="15">
        <f>LN(V!AC77/V!AB77)</f>
        <v>-1.3089262523306186E-2</v>
      </c>
      <c r="AD77" s="15">
        <f>LN(V!AD77/V!AC77)</f>
        <v>-1.6705787612502715E-2</v>
      </c>
      <c r="AF77" s="64">
        <f t="shared" si="17"/>
        <v>-8.8761695981160393E-4</v>
      </c>
      <c r="AG77" s="64">
        <f t="shared" si="18"/>
        <v>-8.2688150431502357E-3</v>
      </c>
      <c r="AH77" s="64">
        <f t="shared" si="19"/>
        <v>-2.7906878509811946E-2</v>
      </c>
      <c r="AI77" s="64">
        <f t="shared" si="20"/>
        <v>-5.454854498845545E-3</v>
      </c>
      <c r="AJ77" s="64">
        <f t="shared" si="21"/>
        <v>2.508960007925175E-3</v>
      </c>
      <c r="AK77" s="64">
        <f t="shared" si="22"/>
        <v>-1.8087846776481089E-2</v>
      </c>
      <c r="AL77" s="64">
        <f t="shared" si="23"/>
        <v>-1.4729472454601852E-3</v>
      </c>
      <c r="AM77" s="64">
        <f t="shared" si="24"/>
        <v>-1.0256289052026392E-3</v>
      </c>
      <c r="AN77" s="64">
        <f t="shared" si="25"/>
        <v>-3.2622206064903693E-3</v>
      </c>
      <c r="AO77" s="64">
        <f t="shared" si="26"/>
        <v>-8.0018410007388317E-3</v>
      </c>
    </row>
    <row r="78" spans="1:41" x14ac:dyDescent="0.2">
      <c r="A78" s="4">
        <v>76</v>
      </c>
      <c r="B78" s="6" t="s">
        <v>113</v>
      </c>
      <c r="C78" s="15"/>
      <c r="D78" s="15">
        <f>LN(V!D78/V!C78)</f>
        <v>-1.65249247378229E-2</v>
      </c>
      <c r="E78" s="15">
        <f>LN(V!E78/V!D78)</f>
        <v>9.3848829109769161E-2</v>
      </c>
      <c r="F78" s="15">
        <f>LN(V!F78/V!E78)</f>
        <v>-4.3204331952613556E-2</v>
      </c>
      <c r="G78" s="15">
        <f>LN(V!G78/V!F78)</f>
        <v>9.659214222557078E-3</v>
      </c>
      <c r="H78" s="15">
        <f>LN(V!H78/V!G78)</f>
        <v>-1.1460478684363094E-2</v>
      </c>
      <c r="I78" s="15">
        <f>LN(V!I78/V!H78)</f>
        <v>2.9459235411951432E-2</v>
      </c>
      <c r="J78" s="15">
        <f>LN(V!J78/V!I78)</f>
        <v>-2.0105680273641208E-2</v>
      </c>
      <c r="K78" s="15">
        <f>LN(V!K78/V!J78)</f>
        <v>-2.5646433237242763E-2</v>
      </c>
      <c r="L78" s="15">
        <f>LN(V!L78/V!K78)</f>
        <v>-9.0827054511406477E-2</v>
      </c>
      <c r="M78" s="15">
        <f>LN(V!M78/V!L78)</f>
        <v>-5.3732697630102071E-2</v>
      </c>
      <c r="N78" s="15">
        <f>LN(V!N78/V!M78)</f>
        <v>-0.10031824269242498</v>
      </c>
      <c r="O78" s="15">
        <f>LN(V!O78/V!N78)</f>
        <v>-5.0887356033157078E-3</v>
      </c>
      <c r="P78" s="15">
        <f>LN(V!P78/V!O78)</f>
        <v>4.7275794361031654E-4</v>
      </c>
      <c r="Q78" s="15">
        <f>LN(V!Q78/V!P78)</f>
        <v>-2.8746126383497123E-2</v>
      </c>
      <c r="R78" s="15">
        <f>LN(V!R78/V!Q78)</f>
        <v>-0.10403944196514858</v>
      </c>
      <c r="S78" s="15">
        <f>LN(V!S78/V!R78)</f>
        <v>4.5563893052193785E-2</v>
      </c>
      <c r="T78" s="15">
        <f>LN(V!T78/V!S78)</f>
        <v>4.0113598858626962E-2</v>
      </c>
      <c r="U78" s="15">
        <f>LN(V!U78/V!T78)</f>
        <v>-9.02553734810735E-2</v>
      </c>
      <c r="V78" s="15">
        <f>LN(V!V78/V!U78)</f>
        <v>0.10675531499849401</v>
      </c>
      <c r="W78" s="15">
        <f>LN(V!W78/V!V78)</f>
        <v>-0.12293176569952223</v>
      </c>
      <c r="X78" s="15">
        <f>LN(V!X78/V!W78)</f>
        <v>2.5375502244774719E-2</v>
      </c>
      <c r="Y78" s="15">
        <f>LN(V!Y78/V!X78)</f>
        <v>5.9032290708756152E-2</v>
      </c>
      <c r="Z78" s="15">
        <f>LN(V!Z78/V!Y78)</f>
        <v>-6.3437518489546435E-3</v>
      </c>
      <c r="AA78" s="15">
        <f>LN(V!AA78/V!Z78)</f>
        <v>-6.3166644040728415E-2</v>
      </c>
      <c r="AB78" s="15">
        <f>LN(V!AB78/V!AA78)</f>
        <v>-4.0824502177531252E-2</v>
      </c>
      <c r="AC78" s="15">
        <f>LN(V!AC78/V!AB78)</f>
        <v>-0.65849319799094075</v>
      </c>
      <c r="AD78" s="15">
        <f>LN(V!AD78/V!AC78)</f>
        <v>-8.1958717575044401E-2</v>
      </c>
      <c r="AF78" s="64">
        <f t="shared" si="17"/>
        <v>1.5660493621460204E-2</v>
      </c>
      <c r="AG78" s="64">
        <f t="shared" si="18"/>
        <v>-5.8126021668963503E-2</v>
      </c>
      <c r="AH78" s="64">
        <f t="shared" si="19"/>
        <v>-1.836753059123146E-2</v>
      </c>
      <c r="AI78" s="64">
        <f t="shared" si="20"/>
        <v>-8.1885446157400066E-3</v>
      </c>
      <c r="AJ78" s="64">
        <f t="shared" si="21"/>
        <v>-0.14195916106987977</v>
      </c>
      <c r="AK78" s="64">
        <f t="shared" si="22"/>
        <v>-3.8246776130097485E-2</v>
      </c>
      <c r="AL78" s="64">
        <f t="shared" si="23"/>
        <v>-7.5073852842809902E-2</v>
      </c>
      <c r="AM78" s="64">
        <f t="shared" si="24"/>
        <v>-6.4276035324533675E-3</v>
      </c>
      <c r="AN78" s="64">
        <f t="shared" si="25"/>
        <v>-0.34965885008423603</v>
      </c>
      <c r="AO78" s="64">
        <f t="shared" si="26"/>
        <v>-4.2196152864870912E-2</v>
      </c>
    </row>
    <row r="79" spans="1:41" x14ac:dyDescent="0.2">
      <c r="A79" s="4">
        <v>77</v>
      </c>
      <c r="B79" s="6" t="s">
        <v>114</v>
      </c>
      <c r="C79" s="15"/>
      <c r="D79" s="15">
        <f>LN(V!D79/V!C79)</f>
        <v>1.4777849552718499E-2</v>
      </c>
      <c r="E79" s="15">
        <f>LN(V!E79/V!D79)</f>
        <v>8.0593526321918723E-3</v>
      </c>
      <c r="F79" s="15">
        <f>LN(V!F79/V!E79)</f>
        <v>2.6672537324505738E-2</v>
      </c>
      <c r="G79" s="15">
        <f>LN(V!G79/V!F79)</f>
        <v>-1.1374562216493718E-2</v>
      </c>
      <c r="H79" s="15">
        <f>LN(V!H79/V!G79)</f>
        <v>-2.7170331237002361E-2</v>
      </c>
      <c r="I79" s="15">
        <f>LN(V!I79/V!H79)</f>
        <v>-6.5640812336319715E-2</v>
      </c>
      <c r="J79" s="15">
        <f>LN(V!J79/V!I79)</f>
        <v>2.171456433543044E-4</v>
      </c>
      <c r="K79" s="15">
        <f>LN(V!K79/V!J79)</f>
        <v>-1.4247563807600281E-2</v>
      </c>
      <c r="L79" s="15">
        <f>LN(V!L79/V!K79)</f>
        <v>-2.0162088237651629E-2</v>
      </c>
      <c r="M79" s="15">
        <f>LN(V!M79/V!L79)</f>
        <v>-3.2178584681184369E-2</v>
      </c>
      <c r="N79" s="15">
        <f>LN(V!N79/V!M79)</f>
        <v>-2.7575189133952138E-2</v>
      </c>
      <c r="O79" s="15">
        <f>LN(V!O79/V!N79)</f>
        <v>7.7410232079025106E-4</v>
      </c>
      <c r="P79" s="15">
        <f>LN(V!P79/V!O79)</f>
        <v>1.4121943538527774E-2</v>
      </c>
      <c r="Q79" s="15">
        <f>LN(V!Q79/V!P79)</f>
        <v>-6.6393888218088323E-2</v>
      </c>
      <c r="R79" s="15">
        <f>LN(V!R79/V!Q79)</f>
        <v>-8.0487672845664049E-2</v>
      </c>
      <c r="S79" s="15">
        <f>LN(V!S79/V!R79)</f>
        <v>-3.6881758986366628E-2</v>
      </c>
      <c r="T79" s="15">
        <f>LN(V!T79/V!S79)</f>
        <v>-2.8646164600928399E-2</v>
      </c>
      <c r="U79" s="15">
        <f>LN(V!U79/V!T79)</f>
        <v>-2.6990301948364572E-2</v>
      </c>
      <c r="V79" s="15">
        <f>LN(V!V79/V!U79)</f>
        <v>6.354324374253674E-2</v>
      </c>
      <c r="W79" s="15">
        <f>LN(V!W79/V!V79)</f>
        <v>4.8767907233005899E-2</v>
      </c>
      <c r="X79" s="15">
        <f>LN(V!X79/V!W79)</f>
        <v>-8.2282710298727746E-2</v>
      </c>
      <c r="Y79" s="15">
        <f>LN(V!Y79/V!X79)</f>
        <v>3.3048110071889646E-2</v>
      </c>
      <c r="Z79" s="15">
        <f>LN(V!Z79/V!Y79)</f>
        <v>4.059746673760007E-2</v>
      </c>
      <c r="AA79" s="15">
        <f>LN(V!AA79/V!Z79)</f>
        <v>1.8897537221952303E-2</v>
      </c>
      <c r="AB79" s="15">
        <f>LN(V!AB79/V!AA79)</f>
        <v>-7.140539475096587E-2</v>
      </c>
      <c r="AC79" s="15">
        <f>LN(V!AC79/V!AB79)</f>
        <v>-0.3852059613299087</v>
      </c>
      <c r="AD79" s="15">
        <f>LN(V!AD79/V!AC79)</f>
        <v>-0.12336767640724212</v>
      </c>
      <c r="AF79" s="64">
        <f t="shared" si="17"/>
        <v>-1.3890763166623637E-2</v>
      </c>
      <c r="AG79" s="64">
        <f t="shared" si="18"/>
        <v>-1.8789256043406824E-2</v>
      </c>
      <c r="AH79" s="64">
        <f t="shared" si="19"/>
        <v>-3.3773454838160202E-2</v>
      </c>
      <c r="AI79" s="64">
        <f t="shared" si="20"/>
        <v>-5.1216051744956154E-3</v>
      </c>
      <c r="AJ79" s="64">
        <f t="shared" si="21"/>
        <v>-7.2813648409886508E-2</v>
      </c>
      <c r="AK79" s="64">
        <f t="shared" si="22"/>
        <v>-2.628135544078351E-2</v>
      </c>
      <c r="AL79" s="64">
        <f t="shared" si="23"/>
        <v>-3.8967626792191061E-2</v>
      </c>
      <c r="AM79" s="64">
        <f t="shared" si="24"/>
        <v>8.3668860198704929E-3</v>
      </c>
      <c r="AN79" s="64">
        <f t="shared" si="25"/>
        <v>-0.22830567804043728</v>
      </c>
      <c r="AO79" s="64">
        <f t="shared" si="26"/>
        <v>-2.8877745526514554E-2</v>
      </c>
    </row>
    <row r="80" spans="1:41" x14ac:dyDescent="0.2">
      <c r="A80" s="4">
        <v>78</v>
      </c>
      <c r="B80" s="6" t="s">
        <v>115</v>
      </c>
      <c r="C80" s="15"/>
      <c r="D80" s="15">
        <f>LN(V!D80/V!C80)</f>
        <v>0.12735655689236094</v>
      </c>
      <c r="E80" s="15">
        <f>LN(V!E80/V!D80)</f>
        <v>0.22872191027795286</v>
      </c>
      <c r="F80" s="15">
        <f>LN(V!F80/V!E80)</f>
        <v>0.22141846513172334</v>
      </c>
      <c r="G80" s="15">
        <f>LN(V!G80/V!F80)</f>
        <v>0.12090779044081248</v>
      </c>
      <c r="H80" s="15">
        <f>LN(V!H80/V!G80)</f>
        <v>6.2954732416236336E-2</v>
      </c>
      <c r="I80" s="15">
        <f>LN(V!I80/V!H80)</f>
        <v>9.6591657637856154E-2</v>
      </c>
      <c r="J80" s="15">
        <f>LN(V!J80/V!I80)</f>
        <v>9.4697833867177408E-2</v>
      </c>
      <c r="K80" s="15">
        <f>LN(V!K80/V!J80)</f>
        <v>3.3773311392038805E-2</v>
      </c>
      <c r="L80" s="15">
        <f>LN(V!L80/V!K80)</f>
        <v>1.8171313036827612E-2</v>
      </c>
      <c r="M80" s="15">
        <f>LN(V!M80/V!L80)</f>
        <v>-3.9665529082399217E-2</v>
      </c>
      <c r="N80" s="15">
        <f>LN(V!N80/V!M80)</f>
        <v>-8.266281612059341E-3</v>
      </c>
      <c r="O80" s="15">
        <f>LN(V!O80/V!N80)</f>
        <v>4.1256276368136183E-2</v>
      </c>
      <c r="P80" s="15">
        <f>LN(V!P80/V!O80)</f>
        <v>4.3545603278128779E-2</v>
      </c>
      <c r="Q80" s="15">
        <f>LN(V!Q80/V!P80)</f>
        <v>6.4719460366159776E-2</v>
      </c>
      <c r="R80" s="15">
        <f>LN(V!R80/V!Q80)</f>
        <v>8.4419267426615284E-3</v>
      </c>
      <c r="S80" s="15">
        <f>LN(V!S80/V!R80)</f>
        <v>4.7667523476643651E-2</v>
      </c>
      <c r="T80" s="15">
        <f>LN(V!T80/V!S80)</f>
        <v>2.2717939896009634E-2</v>
      </c>
      <c r="U80" s="15">
        <f>LN(V!U80/V!T80)</f>
        <v>1.0024325847455351E-2</v>
      </c>
      <c r="V80" s="15">
        <f>LN(V!V80/V!U80)</f>
        <v>4.0641758995242923E-2</v>
      </c>
      <c r="W80" s="15">
        <f>LN(V!W80/V!V80)</f>
        <v>8.2527123913557002E-3</v>
      </c>
      <c r="X80" s="15">
        <f>LN(V!X80/V!W80)</f>
        <v>3.9979145043636075E-2</v>
      </c>
      <c r="Y80" s="15">
        <f>LN(V!Y80/V!X80)</f>
        <v>4.7347743224519734E-2</v>
      </c>
      <c r="Z80" s="15">
        <f>LN(V!Z80/V!Y80)</f>
        <v>7.6174901283230191E-3</v>
      </c>
      <c r="AA80" s="15">
        <f>LN(V!AA80/V!Z80)</f>
        <v>3.3057282124540711E-2</v>
      </c>
      <c r="AB80" s="15">
        <f>LN(V!AB80/V!AA80)</f>
        <v>-6.3141213406408027E-3</v>
      </c>
      <c r="AC80" s="15">
        <f>LN(V!AC80/V!AB80)</f>
        <v>8.5854988630249499E-2</v>
      </c>
      <c r="AD80" s="15">
        <f>LN(V!AD80/V!AC80)</f>
        <v>8.6687430404898021E-3</v>
      </c>
      <c r="AF80" s="64">
        <f t="shared" si="17"/>
        <v>0.14611891118091622</v>
      </c>
      <c r="AG80" s="64">
        <f t="shared" si="18"/>
        <v>1.9742129520317054E-2</v>
      </c>
      <c r="AH80" s="64">
        <f t="shared" si="19"/>
        <v>4.1126158046345986E-2</v>
      </c>
      <c r="AI80" s="64">
        <f t="shared" si="20"/>
        <v>2.4323176434739937E-2</v>
      </c>
      <c r="AJ80" s="64">
        <f t="shared" si="21"/>
        <v>3.3512676553398436E-2</v>
      </c>
      <c r="AK80" s="64">
        <f t="shared" si="22"/>
        <v>3.0434143783331518E-2</v>
      </c>
      <c r="AL80" s="64">
        <f t="shared" si="23"/>
        <v>2.8917926494069185E-2</v>
      </c>
      <c r="AM80" s="64">
        <f t="shared" si="24"/>
        <v>2.6204799706385392E-2</v>
      </c>
      <c r="AN80" s="64">
        <f t="shared" si="25"/>
        <v>3.977043364480435E-2</v>
      </c>
      <c r="AO80" s="64">
        <f t="shared" si="26"/>
        <v>5.2964610347143525E-2</v>
      </c>
    </row>
    <row r="81" spans="1:41" x14ac:dyDescent="0.2">
      <c r="A81" s="4">
        <v>79</v>
      </c>
      <c r="B81" s="6" t="s">
        <v>116</v>
      </c>
      <c r="C81" s="15"/>
      <c r="D81" s="15">
        <f>LN(V!D81/V!C81)</f>
        <v>0.18587002205274472</v>
      </c>
      <c r="E81" s="15">
        <f>LN(V!E81/V!D81)</f>
        <v>0.13791516390795278</v>
      </c>
      <c r="F81" s="15">
        <f>LN(V!F81/V!E81)</f>
        <v>1.0086985943682146E-2</v>
      </c>
      <c r="G81" s="15">
        <f>LN(V!G81/V!F81)</f>
        <v>-1.5201094711222102E-2</v>
      </c>
      <c r="H81" s="15">
        <f>LN(V!H81/V!G81)</f>
        <v>-3.7867278400052396E-3</v>
      </c>
      <c r="I81" s="15">
        <f>LN(V!I81/V!H81)</f>
        <v>-4.703992907108015E-2</v>
      </c>
      <c r="J81" s="15">
        <f>LN(V!J81/V!I81)</f>
        <v>1.7186273745916802E-2</v>
      </c>
      <c r="K81" s="15">
        <f>LN(V!K81/V!J81)</f>
        <v>5.7874660180122488E-2</v>
      </c>
      <c r="L81" s="15">
        <f>LN(V!L81/V!K81)</f>
        <v>4.2204802579050099E-2</v>
      </c>
      <c r="M81" s="15">
        <f>LN(V!M81/V!L81)</f>
        <v>-2.5513937623611503E-2</v>
      </c>
      <c r="N81" s="15">
        <f>LN(V!N81/V!M81)</f>
        <v>5.5696700108409478E-2</v>
      </c>
      <c r="O81" s="15">
        <f>LN(V!O81/V!N81)</f>
        <v>4.1189192452883621E-3</v>
      </c>
      <c r="P81" s="15">
        <f>LN(V!P81/V!O81)</f>
        <v>2.135384041231754E-2</v>
      </c>
      <c r="Q81" s="15">
        <f>LN(V!Q81/V!P81)</f>
        <v>-8.9726213688168049E-2</v>
      </c>
      <c r="R81" s="15">
        <f>LN(V!R81/V!Q81)</f>
        <v>4.4155557709734186E-2</v>
      </c>
      <c r="S81" s="15">
        <f>LN(V!S81/V!R81)</f>
        <v>0.11149467342103474</v>
      </c>
      <c r="T81" s="15">
        <f>LN(V!T81/V!S81)</f>
        <v>-6.1463376750904596E-2</v>
      </c>
      <c r="U81" s="15">
        <f>LN(V!U81/V!T81)</f>
        <v>2.3155696592270358E-2</v>
      </c>
      <c r="V81" s="15">
        <f>LN(V!V81/V!U81)</f>
        <v>5.5039079712285992E-2</v>
      </c>
      <c r="W81" s="15">
        <f>LN(V!W81/V!V81)</f>
        <v>-5.0559608330769806E-4</v>
      </c>
      <c r="X81" s="15">
        <f>LN(V!X81/V!W81)</f>
        <v>3.5508469820247614E-2</v>
      </c>
      <c r="Y81" s="15">
        <f>LN(V!Y81/V!X81)</f>
        <v>-3.2487504110005026E-2</v>
      </c>
      <c r="Z81" s="15">
        <f>LN(V!Z81/V!Y81)</f>
        <v>2.6996563818078141E-2</v>
      </c>
      <c r="AA81" s="15">
        <f>LN(V!AA81/V!Z81)</f>
        <v>4.4700301768144109E-2</v>
      </c>
      <c r="AB81" s="15">
        <f>LN(V!AB81/V!AA81)</f>
        <v>7.1394346160592445E-3</v>
      </c>
      <c r="AC81" s="15">
        <f>LN(V!AC81/V!AB81)</f>
        <v>2.7266496141008019E-2</v>
      </c>
      <c r="AD81" s="15">
        <f>LN(V!AD81/V!AC81)</f>
        <v>-6.4169449079099827E-2</v>
      </c>
      <c r="AF81" s="64">
        <f t="shared" si="17"/>
        <v>1.6394879645865484E-2</v>
      </c>
      <c r="AG81" s="64">
        <f t="shared" si="18"/>
        <v>2.9489699797977477E-2</v>
      </c>
      <c r="AH81" s="64">
        <f t="shared" si="19"/>
        <v>1.8279355420041353E-2</v>
      </c>
      <c r="AI81" s="64">
        <f t="shared" si="20"/>
        <v>1.0346854658118333E-2</v>
      </c>
      <c r="AJ81" s="64">
        <f t="shared" si="21"/>
        <v>1.4723058446656898E-2</v>
      </c>
      <c r="AK81" s="64">
        <f t="shared" si="22"/>
        <v>2.3884527609009422E-2</v>
      </c>
      <c r="AL81" s="64">
        <f t="shared" si="23"/>
        <v>1.2534956552387616E-2</v>
      </c>
      <c r="AM81" s="64">
        <f t="shared" si="24"/>
        <v>1.1367954345851111E-2</v>
      </c>
      <c r="AN81" s="64">
        <f t="shared" si="25"/>
        <v>1.7202965378533632E-2</v>
      </c>
      <c r="AO81" s="64">
        <f t="shared" si="26"/>
        <v>1.7846769593731913E-2</v>
      </c>
    </row>
    <row r="82" spans="1:41" x14ac:dyDescent="0.2">
      <c r="A82" s="4">
        <v>80</v>
      </c>
      <c r="B82" s="6" t="s">
        <v>117</v>
      </c>
      <c r="C82" s="15"/>
      <c r="D82" s="15">
        <f>LN(V!D82/V!C82)</f>
        <v>7.8304084908284513E-2</v>
      </c>
      <c r="E82" s="15">
        <f>LN(V!E82/V!D82)</f>
        <v>0.17326368685911706</v>
      </c>
      <c r="F82" s="15">
        <f>LN(V!F82/V!E82)</f>
        <v>9.7171169832578813E-2</v>
      </c>
      <c r="G82" s="15">
        <f>LN(V!G82/V!F82)</f>
        <v>0.20232098044170868</v>
      </c>
      <c r="H82" s="15">
        <f>LN(V!H82/V!G82)</f>
        <v>8.0069141120073073E-2</v>
      </c>
      <c r="I82" s="15">
        <f>LN(V!I82/V!H82)</f>
        <v>9.4813086988417714E-2</v>
      </c>
      <c r="J82" s="15">
        <f>LN(V!J82/V!I82)</f>
        <v>0.11282377298072234</v>
      </c>
      <c r="K82" s="15">
        <f>LN(V!K82/V!J82)</f>
        <v>7.0452725207635666E-2</v>
      </c>
      <c r="L82" s="15">
        <f>LN(V!L82/V!K82)</f>
        <v>4.9592060782441168E-2</v>
      </c>
      <c r="M82" s="15">
        <f>LN(V!M82/V!L82)</f>
        <v>2.2364421822156155E-2</v>
      </c>
      <c r="N82" s="15">
        <f>LN(V!N82/V!M82)</f>
        <v>4.9699418071096735E-2</v>
      </c>
      <c r="O82" s="15">
        <f>LN(V!O82/V!N82)</f>
        <v>3.3157470819316949E-2</v>
      </c>
      <c r="P82" s="15">
        <f>LN(V!P82/V!O82)</f>
        <v>1.5771016477333134E-2</v>
      </c>
      <c r="Q82" s="15">
        <f>LN(V!Q82/V!P82)</f>
        <v>5.541252180463062E-3</v>
      </c>
      <c r="R82" s="15">
        <f>LN(V!R82/V!Q82)</f>
        <v>-4.5526115592521295E-2</v>
      </c>
      <c r="S82" s="15">
        <f>LN(V!S82/V!R82)</f>
        <v>-4.5339151203234687E-2</v>
      </c>
      <c r="T82" s="15">
        <f>LN(V!T82/V!S82)</f>
        <v>-8.6845236071709624E-3</v>
      </c>
      <c r="U82" s="15">
        <f>LN(V!U82/V!T82)</f>
        <v>1.6372605990197759E-2</v>
      </c>
      <c r="V82" s="15">
        <f>LN(V!V82/V!U82)</f>
        <v>2.2848688434834178E-2</v>
      </c>
      <c r="W82" s="15">
        <f>LN(V!W82/V!V82)</f>
        <v>-1.0630439737252476E-2</v>
      </c>
      <c r="X82" s="15">
        <f>LN(V!X82/V!W82)</f>
        <v>1.909423723981387E-2</v>
      </c>
      <c r="Y82" s="15">
        <f>LN(V!Y82/V!X82)</f>
        <v>-4.8984966292486718E-3</v>
      </c>
      <c r="Z82" s="15">
        <f>LN(V!Z82/V!Y82)</f>
        <v>2.1441862985823953E-2</v>
      </c>
      <c r="AA82" s="15">
        <f>LN(V!AA82/V!Z82)</f>
        <v>1.713911104427563E-2</v>
      </c>
      <c r="AB82" s="15">
        <f>LN(V!AB82/V!AA82)</f>
        <v>2.9044124837451696E-2</v>
      </c>
      <c r="AC82" s="15">
        <f>LN(V!AC82/V!AB82)</f>
        <v>-4.4582460247130203E-2</v>
      </c>
      <c r="AD82" s="15">
        <f>LN(V!AD82/V!AC82)</f>
        <v>6.1426697090308548E-2</v>
      </c>
      <c r="AF82" s="64">
        <f t="shared" si="17"/>
        <v>0.12952761304837906</v>
      </c>
      <c r="AG82" s="64">
        <f t="shared" si="18"/>
        <v>6.0986479772810409E-2</v>
      </c>
      <c r="AH82" s="64">
        <f t="shared" si="19"/>
        <v>-7.2791054637285661E-3</v>
      </c>
      <c r="AI82" s="64">
        <f t="shared" si="20"/>
        <v>7.8001136640844741E-3</v>
      </c>
      <c r="AJ82" s="64">
        <f t="shared" si="21"/>
        <v>3.6288283982344807E-3</v>
      </c>
      <c r="AK82" s="64">
        <f t="shared" si="22"/>
        <v>2.685368715454093E-2</v>
      </c>
      <c r="AL82" s="64">
        <f t="shared" si="23"/>
        <v>5.7144710311594783E-3</v>
      </c>
      <c r="AM82" s="64">
        <f t="shared" si="24"/>
        <v>9.0853807151591616E-3</v>
      </c>
      <c r="AN82" s="64">
        <f t="shared" si="25"/>
        <v>-7.7691677048392534E-3</v>
      </c>
      <c r="AO82" s="64">
        <f t="shared" si="26"/>
        <v>3.8932785883955962E-2</v>
      </c>
    </row>
    <row r="83" spans="1:41" x14ac:dyDescent="0.2">
      <c r="A83" s="4">
        <v>81</v>
      </c>
      <c r="B83" s="6" t="s">
        <v>118</v>
      </c>
      <c r="C83" s="15"/>
      <c r="D83" s="15">
        <f>LN(V!D83/V!C83)</f>
        <v>2.6710304266281269E-2</v>
      </c>
      <c r="E83" s="15">
        <f>LN(V!E83/V!D83)</f>
        <v>3.9762234019896051E-2</v>
      </c>
      <c r="F83" s="15">
        <f>LN(V!F83/V!E83)</f>
        <v>-1.5340034906391749E-2</v>
      </c>
      <c r="G83" s="15">
        <f>LN(V!G83/V!F83)</f>
        <v>1.0212943567161844E-2</v>
      </c>
      <c r="H83" s="15">
        <f>LN(V!H83/V!G83)</f>
        <v>-4.4304846149136039E-2</v>
      </c>
      <c r="I83" s="15">
        <f>LN(V!I83/V!H83)</f>
        <v>5.0520737534308573E-2</v>
      </c>
      <c r="J83" s="15">
        <f>LN(V!J83/V!I83)</f>
        <v>-2.6651796130245393E-2</v>
      </c>
      <c r="K83" s="15">
        <f>LN(V!K83/V!J83)</f>
        <v>-2.4857106780586256E-2</v>
      </c>
      <c r="L83" s="15">
        <f>LN(V!L83/V!K83)</f>
        <v>-4.5364558149808797E-3</v>
      </c>
      <c r="M83" s="15">
        <f>LN(V!M83/V!L83)</f>
        <v>-1.1095046197749271E-2</v>
      </c>
      <c r="N83" s="15">
        <f>LN(V!N83/V!M83)</f>
        <v>3.9815789789300948E-2</v>
      </c>
      <c r="O83" s="15">
        <f>LN(V!O83/V!N83)</f>
        <v>-5.018926906680124E-2</v>
      </c>
      <c r="P83" s="15">
        <f>LN(V!P83/V!O83)</f>
        <v>-4.9039990325169161E-2</v>
      </c>
      <c r="Q83" s="15">
        <f>LN(V!Q83/V!P83)</f>
        <v>-4.4732709310178274E-2</v>
      </c>
      <c r="R83" s="15">
        <f>LN(V!R83/V!Q83)</f>
        <v>-8.9217693162952999E-2</v>
      </c>
      <c r="S83" s="15">
        <f>LN(V!S83/V!R83)</f>
        <v>-8.8232214378688764E-2</v>
      </c>
      <c r="T83" s="15">
        <f>LN(V!T83/V!S83)</f>
        <v>-8.3695245231078644E-2</v>
      </c>
      <c r="U83" s="15">
        <f>LN(V!U83/V!T83)</f>
        <v>-8.9443117726567267E-2</v>
      </c>
      <c r="V83" s="15">
        <f>LN(V!V83/V!U83)</f>
        <v>3.4207203928892621E-2</v>
      </c>
      <c r="W83" s="15">
        <f>LN(V!W83/V!V83)</f>
        <v>6.2542544144348511E-2</v>
      </c>
      <c r="X83" s="15">
        <f>LN(V!X83/V!W83)</f>
        <v>0.11240941238139386</v>
      </c>
      <c r="Y83" s="15">
        <f>LN(V!Y83/V!X83)</f>
        <v>-3.8948897195126897E-2</v>
      </c>
      <c r="Z83" s="15">
        <f>LN(V!Z83/V!Y83)</f>
        <v>-8.9109624695565437E-2</v>
      </c>
      <c r="AA83" s="15">
        <f>LN(V!AA83/V!Z83)</f>
        <v>-2.2202940432532379E-2</v>
      </c>
      <c r="AB83" s="15">
        <f>LN(V!AB83/V!AA83)</f>
        <v>-1.6937560061913246E-2</v>
      </c>
      <c r="AC83" s="15">
        <f>LN(V!AC83/V!AB83)</f>
        <v>-7.5634686585602212E-2</v>
      </c>
      <c r="AD83" s="15">
        <f>LN(V!AD83/V!AC83)</f>
        <v>3.6015923390773114E-2</v>
      </c>
      <c r="AF83" s="64">
        <f t="shared" si="17"/>
        <v>8.1702068131677356E-3</v>
      </c>
      <c r="AG83" s="64">
        <f t="shared" si="18"/>
        <v>-5.4649230268521698E-3</v>
      </c>
      <c r="AH83" s="64">
        <f t="shared" si="19"/>
        <v>-6.4282375248758086E-2</v>
      </c>
      <c r="AI83" s="64">
        <f t="shared" si="20"/>
        <v>7.204159499397819E-3</v>
      </c>
      <c r="AJ83" s="64">
        <f t="shared" si="21"/>
        <v>-4.8566741794148036E-2</v>
      </c>
      <c r="AK83" s="64">
        <f t="shared" si="22"/>
        <v>-3.4873649137805128E-2</v>
      </c>
      <c r="AL83" s="64">
        <f t="shared" si="23"/>
        <v>-2.068129114737511E-2</v>
      </c>
      <c r="AM83" s="64">
        <f t="shared" si="24"/>
        <v>-1.4280083103279452E-2</v>
      </c>
      <c r="AN83" s="64">
        <f t="shared" si="25"/>
        <v>-4.6286123323757727E-2</v>
      </c>
      <c r="AO83" s="64">
        <f t="shared" si="26"/>
        <v>-2.0587934751438549E-2</v>
      </c>
    </row>
    <row r="84" spans="1:41" x14ac:dyDescent="0.2">
      <c r="A84" s="4">
        <v>82</v>
      </c>
      <c r="B84" s="6" t="s">
        <v>119</v>
      </c>
      <c r="C84" s="15"/>
      <c r="D84" s="15">
        <f>LN(V!D84/V!C84)</f>
        <v>-8.7444287039228213E-4</v>
      </c>
      <c r="E84" s="15">
        <f>LN(V!E84/V!D84)</f>
        <v>-7.2530811345905555E-3</v>
      </c>
      <c r="F84" s="15">
        <f>LN(V!F84/V!E84)</f>
        <v>4.1216392314736061E-2</v>
      </c>
      <c r="G84" s="15">
        <f>LN(V!G84/V!F84)</f>
        <v>-3.2860783889250686E-4</v>
      </c>
      <c r="H84" s="15">
        <f>LN(V!H84/V!G84)</f>
        <v>4.4141417415157397E-2</v>
      </c>
      <c r="I84" s="15">
        <f>LN(V!I84/V!H84)</f>
        <v>2.9794398864630655E-2</v>
      </c>
      <c r="J84" s="15">
        <f>LN(V!J84/V!I84)</f>
        <v>9.7845614215764029E-3</v>
      </c>
      <c r="K84" s="15">
        <f>LN(V!K84/V!J84)</f>
        <v>-2.0517632958589119E-2</v>
      </c>
      <c r="L84" s="15">
        <f>LN(V!L84/V!K84)</f>
        <v>-6.6760535689684144E-3</v>
      </c>
      <c r="M84" s="15">
        <f>LN(V!M84/V!L84)</f>
        <v>4.1210026394614E-3</v>
      </c>
      <c r="N84" s="15">
        <f>LN(V!N84/V!M84)</f>
        <v>1.1348371488244004E-2</v>
      </c>
      <c r="O84" s="15">
        <f>LN(V!O84/V!N84)</f>
        <v>-1.2517287838464817E-2</v>
      </c>
      <c r="P84" s="15">
        <f>LN(V!P84/V!O84)</f>
        <v>-5.2218091916574538E-3</v>
      </c>
      <c r="Q84" s="15">
        <f>LN(V!Q84/V!P84)</f>
        <v>-9.0639535591343898E-2</v>
      </c>
      <c r="R84" s="15">
        <f>LN(V!R84/V!Q84)</f>
        <v>3.1529716793690056E-3</v>
      </c>
      <c r="S84" s="15">
        <f>LN(V!S84/V!R84)</f>
        <v>3.6268197511182339E-3</v>
      </c>
      <c r="T84" s="15">
        <f>LN(V!T84/V!S84)</f>
        <v>-1.0735455432943687E-2</v>
      </c>
      <c r="U84" s="15">
        <f>LN(V!U84/V!T84)</f>
        <v>-8.1566789901292795E-3</v>
      </c>
      <c r="V84" s="15">
        <f>LN(V!V84/V!U84)</f>
        <v>9.1905324360074717E-2</v>
      </c>
      <c r="W84" s="15">
        <f>LN(V!W84/V!V84)</f>
        <v>-1.1971225657631408E-2</v>
      </c>
      <c r="X84" s="15">
        <f>LN(V!X84/V!W84)</f>
        <v>2.5200741950973438E-2</v>
      </c>
      <c r="Y84" s="15">
        <f>LN(V!Y84/V!X84)</f>
        <v>-1.0233442182449464E-2</v>
      </c>
      <c r="Z84" s="15">
        <f>LN(V!Z84/V!Y84)</f>
        <v>2.3841552708883346E-2</v>
      </c>
      <c r="AA84" s="15">
        <f>LN(V!AA84/V!Z84)</f>
        <v>1.5018604444245125E-2</v>
      </c>
      <c r="AB84" s="15">
        <f>LN(V!AB84/V!AA84)</f>
        <v>-6.5410000350772874E-3</v>
      </c>
      <c r="AC84" s="15">
        <f>LN(V!AC84/V!AB84)</f>
        <v>0.11834285617680078</v>
      </c>
      <c r="AD84" s="15">
        <f>LN(V!AD84/V!AC84)</f>
        <v>9.5670472176480878E-2</v>
      </c>
      <c r="AF84" s="64">
        <f t="shared" si="17"/>
        <v>2.151410392420821E-2</v>
      </c>
      <c r="AG84" s="64">
        <f t="shared" si="18"/>
        <v>-3.8795019565514565E-4</v>
      </c>
      <c r="AH84" s="64">
        <f t="shared" si="19"/>
        <v>-2.0319768238195784E-2</v>
      </c>
      <c r="AI84" s="64">
        <f t="shared" si="20"/>
        <v>1.7248541246068755E-2</v>
      </c>
      <c r="AJ84" s="64">
        <f t="shared" si="21"/>
        <v>2.8085714222480501E-2</v>
      </c>
      <c r="AK84" s="64">
        <f t="shared" si="22"/>
        <v>-1.0353859216925465E-2</v>
      </c>
      <c r="AL84" s="64">
        <f t="shared" si="23"/>
        <v>2.2667127734274629E-2</v>
      </c>
      <c r="AM84" s="64">
        <f t="shared" si="24"/>
        <v>1.4358677650127848E-2</v>
      </c>
      <c r="AN84" s="64">
        <f t="shared" si="25"/>
        <v>5.5900928070861743E-2</v>
      </c>
      <c r="AO84" s="64">
        <f t="shared" si="26"/>
        <v>9.2281281917813065E-3</v>
      </c>
    </row>
    <row r="85" spans="1:41" x14ac:dyDescent="0.2">
      <c r="A85" s="4">
        <v>83</v>
      </c>
      <c r="B85" s="6" t="s">
        <v>120</v>
      </c>
      <c r="C85" s="15"/>
      <c r="D85" s="15">
        <f>LN(V!D85/V!C85)</f>
        <v>-0.12584635125389584</v>
      </c>
      <c r="E85" s="15">
        <f>LN(V!E85/V!D85)</f>
        <v>5.8692881181037104E-2</v>
      </c>
      <c r="F85" s="15">
        <f>LN(V!F85/V!E85)</f>
        <v>-1.9938670665142467E-2</v>
      </c>
      <c r="G85" s="15">
        <f>LN(V!G85/V!F85)</f>
        <v>-0.12579158472499855</v>
      </c>
      <c r="H85" s="15">
        <f>LN(V!H85/V!G85)</f>
        <v>-0.14999368495538076</v>
      </c>
      <c r="I85" s="15">
        <f>LN(V!I85/V!H85)</f>
        <v>-6.4738589290982224E-2</v>
      </c>
      <c r="J85" s="15">
        <f>LN(V!J85/V!I85)</f>
        <v>-0.10812565996458583</v>
      </c>
      <c r="K85" s="15">
        <f>LN(V!K85/V!J85)</f>
        <v>3.7991349818830185E-2</v>
      </c>
      <c r="L85" s="15">
        <f>LN(V!L85/V!K85)</f>
        <v>6.0243430975828051E-2</v>
      </c>
      <c r="M85" s="15">
        <f>LN(V!M85/V!L85)</f>
        <v>-2.2458655259930061E-2</v>
      </c>
      <c r="N85" s="15">
        <f>LN(V!N85/V!M85)</f>
        <v>5.8886231154423471E-2</v>
      </c>
      <c r="O85" s="15">
        <f>LN(V!O85/V!N85)</f>
        <v>2.4018927933302309E-2</v>
      </c>
      <c r="P85" s="15">
        <f>LN(V!P85/V!O85)</f>
        <v>0.1332460975971835</v>
      </c>
      <c r="Q85" s="15">
        <f>LN(V!Q85/V!P85)</f>
        <v>-0.30284897835311947</v>
      </c>
      <c r="R85" s="15">
        <f>LN(V!R85/V!Q85)</f>
        <v>1.2411699231381571E-3</v>
      </c>
      <c r="S85" s="15">
        <f>LN(V!S85/V!R85)</f>
        <v>-3.6404649335477022E-3</v>
      </c>
      <c r="T85" s="15">
        <f>LN(V!T85/V!S85)</f>
        <v>-2.7229473575324688E-2</v>
      </c>
      <c r="U85" s="15">
        <f>LN(V!U85/V!T85)</f>
        <v>8.0158072217820356E-2</v>
      </c>
      <c r="V85" s="15">
        <f>LN(V!V85/V!U85)</f>
        <v>6.3461367528585638E-2</v>
      </c>
      <c r="W85" s="15">
        <f>LN(V!W85/V!V85)</f>
        <v>1.2625459609215945E-2</v>
      </c>
      <c r="X85" s="15">
        <f>LN(V!X85/V!W85)</f>
        <v>4.4705495431242664E-2</v>
      </c>
      <c r="Y85" s="15">
        <f>LN(V!Y85/V!X85)</f>
        <v>-3.0767490265191114E-2</v>
      </c>
      <c r="Z85" s="15">
        <f>LN(V!Z85/V!Y85)</f>
        <v>1.3152028992947026E-2</v>
      </c>
      <c r="AA85" s="15">
        <f>LN(V!AA85/V!Z85)</f>
        <v>-1.4797659612828041E-2</v>
      </c>
      <c r="AB85" s="15">
        <f>LN(V!AB85/V!AA85)</f>
        <v>-2.7175450723864372E-2</v>
      </c>
      <c r="AC85" s="15">
        <f>LN(V!AC85/V!AB85)</f>
        <v>-8.7564599143275051E-2</v>
      </c>
      <c r="AD85" s="15">
        <f>LN(V!AD85/V!AC85)</f>
        <v>4.3652268517461477E-2</v>
      </c>
      <c r="AF85" s="64">
        <f t="shared" si="17"/>
        <v>-6.0353929691093378E-2</v>
      </c>
      <c r="AG85" s="64">
        <f t="shared" si="18"/>
        <v>5.3073393449131643E-3</v>
      </c>
      <c r="AH85" s="64">
        <f t="shared" si="19"/>
        <v>-2.9596649566608634E-2</v>
      </c>
      <c r="AI85" s="64">
        <f t="shared" si="20"/>
        <v>3.4744184242307977E-2</v>
      </c>
      <c r="AJ85" s="64">
        <f t="shared" si="21"/>
        <v>-2.9430634150442316E-2</v>
      </c>
      <c r="AK85" s="64">
        <f t="shared" si="22"/>
        <v>-1.2144655110847736E-2</v>
      </c>
      <c r="AL85" s="64">
        <f t="shared" si="23"/>
        <v>2.6567750459328353E-3</v>
      </c>
      <c r="AM85" s="64">
        <f t="shared" si="24"/>
        <v>1.7663475040808473E-2</v>
      </c>
      <c r="AN85" s="64">
        <f t="shared" si="25"/>
        <v>-5.7370024933569713E-2</v>
      </c>
      <c r="AO85" s="64">
        <f t="shared" si="26"/>
        <v>-1.5865937964184632E-2</v>
      </c>
    </row>
    <row r="86" spans="1:41" x14ac:dyDescent="0.2">
      <c r="A86" s="4">
        <v>84</v>
      </c>
      <c r="B86" s="6" t="s">
        <v>121</v>
      </c>
      <c r="C86" s="15"/>
      <c r="D86" s="15">
        <f>LN(V!D86/V!C86)</f>
        <v>2.9526894544183849E-2</v>
      </c>
      <c r="E86" s="15">
        <f>LN(V!E86/V!D86)</f>
        <v>3.13696940111085E-2</v>
      </c>
      <c r="F86" s="15">
        <f>LN(V!F86/V!E86)</f>
        <v>2.8627557094102449E-2</v>
      </c>
      <c r="G86" s="15">
        <f>LN(V!G86/V!F86)</f>
        <v>2.0655237652602607E-2</v>
      </c>
      <c r="H86" s="15">
        <f>LN(V!H86/V!G86)</f>
        <v>2.9421235921603631E-2</v>
      </c>
      <c r="I86" s="15">
        <f>LN(V!I86/V!H86)</f>
        <v>3.1354665990976936E-2</v>
      </c>
      <c r="J86" s="15">
        <f>LN(V!J86/V!I86)</f>
        <v>2.0609312922666292E-2</v>
      </c>
      <c r="K86" s="15">
        <f>LN(V!K86/V!J86)</f>
        <v>2.1955021397357936E-2</v>
      </c>
      <c r="L86" s="15">
        <f>LN(V!L86/V!K86)</f>
        <v>2.0035671862070288E-2</v>
      </c>
      <c r="M86" s="15">
        <f>LN(V!M86/V!L86)</f>
        <v>1.7236507780016352E-2</v>
      </c>
      <c r="N86" s="15">
        <f>LN(V!N86/V!M86)</f>
        <v>1.8156768674370355E-2</v>
      </c>
      <c r="O86" s="15">
        <f>LN(V!O86/V!N86)</f>
        <v>1.5061685280612374E-2</v>
      </c>
      <c r="P86" s="15">
        <f>LN(V!P86/V!O86)</f>
        <v>9.5975846415906532E-3</v>
      </c>
      <c r="Q86" s="15">
        <f>LN(V!Q86/V!P86)</f>
        <v>1.3071667751408512E-2</v>
      </c>
      <c r="R86" s="15">
        <f>LN(V!R86/V!Q86)</f>
        <v>1.0622202524156205E-2</v>
      </c>
      <c r="S86" s="15">
        <f>LN(V!S86/V!R86)</f>
        <v>1.0641633489084031E-2</v>
      </c>
      <c r="T86" s="15">
        <f>LN(V!T86/V!S86)</f>
        <v>6.0625961913944306E-3</v>
      </c>
      <c r="U86" s="15">
        <f>LN(V!U86/V!T86)</f>
        <v>5.0497379826960143E-3</v>
      </c>
      <c r="V86" s="15">
        <f>LN(V!V86/V!U86)</f>
        <v>1.0469779956101063E-2</v>
      </c>
      <c r="W86" s="15">
        <f>LN(V!W86/V!V86)</f>
        <v>1.0452248788993947E-2</v>
      </c>
      <c r="X86" s="15">
        <f>LN(V!X86/V!W86)</f>
        <v>3.1629281166779301E-3</v>
      </c>
      <c r="Y86" s="15">
        <f>LN(V!Y86/V!X86)</f>
        <v>1.3569310117978884E-3</v>
      </c>
      <c r="Z86" s="15">
        <f>LN(V!Z86/V!Y86)</f>
        <v>7.552074823634001E-3</v>
      </c>
      <c r="AA86" s="15">
        <f>LN(V!AA86/V!Z86)</f>
        <v>6.8022981419826739E-3</v>
      </c>
      <c r="AB86" s="15">
        <f>LN(V!AB86/V!AA86)</f>
        <v>6.7021678996693453E-3</v>
      </c>
      <c r="AC86" s="15">
        <f>LN(V!AC86/V!AB86)</f>
        <v>-2.1066953525881575E-3</v>
      </c>
      <c r="AD86" s="15">
        <f>LN(V!AD86/V!AC86)</f>
        <v>-3.722776025807954E-3</v>
      </c>
      <c r="AF86" s="64">
        <f t="shared" si="17"/>
        <v>2.8285678134078823E-2</v>
      </c>
      <c r="AG86" s="64">
        <f t="shared" si="18"/>
        <v>1.9598656527296247E-2</v>
      </c>
      <c r="AH86" s="64">
        <f t="shared" si="19"/>
        <v>1.1798954737370356E-2</v>
      </c>
      <c r="AI86" s="64">
        <f t="shared" si="20"/>
        <v>7.0394582071726776E-3</v>
      </c>
      <c r="AJ86" s="64">
        <f t="shared" si="21"/>
        <v>4.0613553048991493E-3</v>
      </c>
      <c r="AK86" s="64">
        <f t="shared" si="22"/>
        <v>1.56988056323333E-2</v>
      </c>
      <c r="AL86" s="64">
        <f t="shared" si="23"/>
        <v>5.5504067560359135E-3</v>
      </c>
      <c r="AM86" s="64">
        <f t="shared" si="24"/>
        <v>6.3635743766597436E-3</v>
      </c>
      <c r="AN86" s="64">
        <f t="shared" si="25"/>
        <v>2.2977362735405937E-3</v>
      </c>
      <c r="AO86" s="64">
        <f t="shared" si="26"/>
        <v>1.415682058216345E-2</v>
      </c>
    </row>
    <row r="87" spans="1:41" x14ac:dyDescent="0.2">
      <c r="A87" s="4">
        <v>85</v>
      </c>
      <c r="B87" s="6" t="s">
        <v>122</v>
      </c>
      <c r="C87" s="15"/>
      <c r="D87" s="15">
        <f>LN(V!D87/V!C87)</f>
        <v>-1.4713094829608213E-2</v>
      </c>
      <c r="E87" s="15">
        <f>LN(V!E87/V!D87)</f>
        <v>-1.5701372927610105E-2</v>
      </c>
      <c r="F87" s="15">
        <f>LN(V!F87/V!E87)</f>
        <v>-4.036268452392007E-2</v>
      </c>
      <c r="G87" s="15">
        <f>LN(V!G87/V!F87)</f>
        <v>-7.229091730633333E-2</v>
      </c>
      <c r="H87" s="15">
        <f>LN(V!H87/V!G87)</f>
        <v>-3.4767860149432013E-2</v>
      </c>
      <c r="I87" s="15">
        <f>LN(V!I87/V!H87)</f>
        <v>1.7920753733798599E-2</v>
      </c>
      <c r="J87" s="15">
        <f>LN(V!J87/V!I87)</f>
        <v>-5.034665360436774E-3</v>
      </c>
      <c r="K87" s="15">
        <f>LN(V!K87/V!J87)</f>
        <v>-9.7473803960600597E-3</v>
      </c>
      <c r="L87" s="15">
        <f>LN(V!L87/V!K87)</f>
        <v>2.8970499372070421E-3</v>
      </c>
      <c r="M87" s="15">
        <f>LN(V!M87/V!L87)</f>
        <v>1.2437380216581044E-2</v>
      </c>
      <c r="N87" s="15">
        <f>LN(V!N87/V!M87)</f>
        <v>2.2387845947008711E-2</v>
      </c>
      <c r="O87" s="15">
        <f>LN(V!O87/V!N87)</f>
        <v>3.4838396908141632E-2</v>
      </c>
      <c r="P87" s="15">
        <f>LN(V!P87/V!O87)</f>
        <v>-2.1191208818028669E-2</v>
      </c>
      <c r="Q87" s="15">
        <f>LN(V!Q87/V!P87)</f>
        <v>-1.2425672366151063E-2</v>
      </c>
      <c r="R87" s="15">
        <f>LN(V!R87/V!Q87)</f>
        <v>-2.4667486273780626E-2</v>
      </c>
      <c r="S87" s="15">
        <f>LN(V!S87/V!R87)</f>
        <v>2.3092345481577022E-2</v>
      </c>
      <c r="T87" s="15">
        <f>LN(V!T87/V!S87)</f>
        <v>2.2730364721301119E-2</v>
      </c>
      <c r="U87" s="15">
        <f>LN(V!U87/V!T87)</f>
        <v>1.2419042890063153E-2</v>
      </c>
      <c r="V87" s="15">
        <f>LN(V!V87/V!U87)</f>
        <v>3.694504928319297E-2</v>
      </c>
      <c r="W87" s="15">
        <f>LN(V!W87/V!V87)</f>
        <v>2.6495874818024266E-2</v>
      </c>
      <c r="X87" s="15">
        <f>LN(V!X87/V!W87)</f>
        <v>2.4046317569753027E-2</v>
      </c>
      <c r="Y87" s="15">
        <f>LN(V!Y87/V!X87)</f>
        <v>7.943800249163668E-3</v>
      </c>
      <c r="Z87" s="15">
        <f>LN(V!Z87/V!Y87)</f>
        <v>5.3425097481893573E-3</v>
      </c>
      <c r="AA87" s="15">
        <f>LN(V!AA87/V!Z87)</f>
        <v>-6.3913064382663479E-3</v>
      </c>
      <c r="AB87" s="15">
        <f>LN(V!AB87/V!AA87)</f>
        <v>1.6725830165391014E-2</v>
      </c>
      <c r="AC87" s="15">
        <f>LN(V!AC87/V!AB87)</f>
        <v>-1.3642994277729343E-2</v>
      </c>
      <c r="AD87" s="15">
        <f>LN(V!AD87/V!AC87)</f>
        <v>-1.8710031441322252E-2</v>
      </c>
      <c r="AF87" s="64">
        <f t="shared" si="17"/>
        <v>-2.9040416234699384E-2</v>
      </c>
      <c r="AG87" s="64">
        <f t="shared" si="18"/>
        <v>4.5880460688599925E-3</v>
      </c>
      <c r="AH87" s="64">
        <f t="shared" si="19"/>
        <v>-7.0725013648340743E-5</v>
      </c>
      <c r="AI87" s="64">
        <f t="shared" si="20"/>
        <v>2.4527329856466905E-2</v>
      </c>
      <c r="AJ87" s="64">
        <f t="shared" si="21"/>
        <v>1.99556788934967E-3</v>
      </c>
      <c r="AK87" s="64">
        <f t="shared" si="22"/>
        <v>2.2586605276058258E-3</v>
      </c>
      <c r="AL87" s="64">
        <f t="shared" si="23"/>
        <v>1.3261448872908288E-2</v>
      </c>
      <c r="AM87" s="64">
        <f t="shared" si="24"/>
        <v>1.6191456605177651E-2</v>
      </c>
      <c r="AN87" s="64">
        <f t="shared" si="25"/>
        <v>1.5414179438308353E-3</v>
      </c>
      <c r="AO87" s="64">
        <f t="shared" si="26"/>
        <v>3.9996051326576917E-4</v>
      </c>
    </row>
    <row r="88" spans="1:41" x14ac:dyDescent="0.2">
      <c r="A88" s="4">
        <v>86</v>
      </c>
      <c r="B88" s="6" t="s">
        <v>123</v>
      </c>
      <c r="C88" s="15"/>
      <c r="D88" s="15">
        <f>LN(V!D88/V!C88)</f>
        <v>2.799032858255519E-2</v>
      </c>
      <c r="E88" s="15">
        <f>LN(V!E88/V!D88)</f>
        <v>2.7767657236081916E-2</v>
      </c>
      <c r="F88" s="15">
        <f>LN(V!F88/V!E88)</f>
        <v>1.4003290644534894E-2</v>
      </c>
      <c r="G88" s="15">
        <f>LN(V!G88/V!F88)</f>
        <v>6.3225059853122901E-3</v>
      </c>
      <c r="H88" s="15">
        <f>LN(V!H88/V!G88)</f>
        <v>7.4427372304410339E-3</v>
      </c>
      <c r="I88" s="15">
        <f>LN(V!I88/V!H88)</f>
        <v>2.1665779394241417E-2</v>
      </c>
      <c r="J88" s="15">
        <f>LN(V!J88/V!I88)</f>
        <v>2.0995008770992262E-2</v>
      </c>
      <c r="K88" s="15">
        <f>LN(V!K88/V!J88)</f>
        <v>1.2022468478771815E-2</v>
      </c>
      <c r="L88" s="15">
        <f>LN(V!L88/V!K88)</f>
        <v>3.1367245109115989E-2</v>
      </c>
      <c r="M88" s="15">
        <f>LN(V!M88/V!L88)</f>
        <v>-2.0282017473874283E-2</v>
      </c>
      <c r="N88" s="15">
        <f>LN(V!N88/V!M88)</f>
        <v>1.0440597829591447E-2</v>
      </c>
      <c r="O88" s="15">
        <f>LN(V!O88/V!N88)</f>
        <v>3.2325525796468746E-2</v>
      </c>
      <c r="P88" s="15">
        <f>LN(V!P88/V!O88)</f>
        <v>1.5487813297527721E-2</v>
      </c>
      <c r="Q88" s="15">
        <f>LN(V!Q88/V!P88)</f>
        <v>1.1970327499899241E-2</v>
      </c>
      <c r="R88" s="15">
        <f>LN(V!R88/V!Q88)</f>
        <v>-7.8992134704781707E-3</v>
      </c>
      <c r="S88" s="15">
        <f>LN(V!S88/V!R88)</f>
        <v>-8.5463525127109433E-3</v>
      </c>
      <c r="T88" s="15">
        <f>LN(V!T88/V!S88)</f>
        <v>-9.3362040294005869E-3</v>
      </c>
      <c r="U88" s="15">
        <f>LN(V!U88/V!T88)</f>
        <v>-3.2686285530418527E-3</v>
      </c>
      <c r="V88" s="15">
        <f>LN(V!V88/V!U88)</f>
        <v>4.7187081506373119E-3</v>
      </c>
      <c r="W88" s="15">
        <f>LN(V!W88/V!V88)</f>
        <v>4.0673988394431898E-2</v>
      </c>
      <c r="X88" s="15">
        <f>LN(V!X88/V!W88)</f>
        <v>1.0763743189404918E-2</v>
      </c>
      <c r="Y88" s="15">
        <f>LN(V!Y88/V!X88)</f>
        <v>-1.0383706763584685E-2</v>
      </c>
      <c r="Z88" s="15">
        <f>LN(V!Z88/V!Y88)</f>
        <v>-1.675599481227805E-2</v>
      </c>
      <c r="AA88" s="15">
        <f>LN(V!AA88/V!Z88)</f>
        <v>-3.1064117663900038E-2</v>
      </c>
      <c r="AB88" s="15">
        <f>LN(V!AB88/V!AA88)</f>
        <v>-4.083842771961594E-2</v>
      </c>
      <c r="AC88" s="15">
        <f>LN(V!AC88/V!AB88)</f>
        <v>-4.9562004414466773E-2</v>
      </c>
      <c r="AD88" s="15">
        <f>LN(V!AD88/V!AC88)</f>
        <v>-3.8591399140074881E-2</v>
      </c>
      <c r="AF88" s="64">
        <f t="shared" si="17"/>
        <v>1.5440394098122309E-2</v>
      </c>
      <c r="AG88" s="64">
        <f t="shared" si="18"/>
        <v>1.0908660542919446E-2</v>
      </c>
      <c r="AH88" s="64">
        <f t="shared" si="19"/>
        <v>8.6676201221413188E-3</v>
      </c>
      <c r="AI88" s="64">
        <f t="shared" si="20"/>
        <v>8.7103214304063373E-3</v>
      </c>
      <c r="AJ88" s="64">
        <f t="shared" si="21"/>
        <v>-2.9720850274769096E-2</v>
      </c>
      <c r="AK88" s="64">
        <f t="shared" si="22"/>
        <v>9.7881403325303824E-3</v>
      </c>
      <c r="AL88" s="64">
        <f t="shared" si="23"/>
        <v>-1.050526442218138E-2</v>
      </c>
      <c r="AM88" s="64">
        <f t="shared" si="24"/>
        <v>-1.8315265109663864E-3</v>
      </c>
      <c r="AN88" s="64">
        <f t="shared" si="25"/>
        <v>-4.520021606704136E-2</v>
      </c>
      <c r="AO88" s="64">
        <f t="shared" si="26"/>
        <v>2.8012291837640631E-3</v>
      </c>
    </row>
    <row r="89" spans="1:41" x14ac:dyDescent="0.2">
      <c r="A89" s="4">
        <v>87</v>
      </c>
      <c r="B89" s="6" t="s">
        <v>124</v>
      </c>
      <c r="C89" s="15"/>
      <c r="D89" s="15">
        <f>LN(V!D89/V!C89)</f>
        <v>2.6597336471453386E-2</v>
      </c>
      <c r="E89" s="15">
        <f>LN(V!E89/V!D89)</f>
        <v>0.17258043452098959</v>
      </c>
      <c r="F89" s="15">
        <f>LN(V!F89/V!E89)</f>
        <v>2.4141900549396179E-2</v>
      </c>
      <c r="G89" s="15">
        <f>LN(V!G89/V!F89)</f>
        <v>0.13793893629085985</v>
      </c>
      <c r="H89" s="15">
        <f>LN(V!H89/V!G89)</f>
        <v>-7.1282699695883703E-2</v>
      </c>
      <c r="I89" s="15">
        <f>LN(V!I89/V!H89)</f>
        <v>2.8006205740268502E-2</v>
      </c>
      <c r="J89" s="15">
        <f>LN(V!J89/V!I89)</f>
        <v>-8.9048635147529539E-4</v>
      </c>
      <c r="K89" s="15">
        <f>LN(V!K89/V!J89)</f>
        <v>-5.0484449622231226E-2</v>
      </c>
      <c r="L89" s="15">
        <f>LN(V!L89/V!K89)</f>
        <v>4.4111363167823976E-3</v>
      </c>
      <c r="M89" s="15">
        <f>LN(V!M89/V!L89)</f>
        <v>3.4797430292552854E-2</v>
      </c>
      <c r="N89" s="15">
        <f>LN(V!N89/V!M89)</f>
        <v>-0.15687638562866504</v>
      </c>
      <c r="O89" s="15">
        <f>LN(V!O89/V!N89)</f>
        <v>-7.746779187943178E-3</v>
      </c>
      <c r="P89" s="15">
        <f>LN(V!P89/V!O89)</f>
        <v>-4.5270624214401534E-2</v>
      </c>
      <c r="Q89" s="15">
        <f>LN(V!Q89/V!P89)</f>
        <v>-0.13603032664551956</v>
      </c>
      <c r="R89" s="15">
        <f>LN(V!R89/V!Q89)</f>
        <v>-0.1833624730836029</v>
      </c>
      <c r="S89" s="15">
        <f>LN(V!S89/V!R89)</f>
        <v>-2.7060133998426467E-2</v>
      </c>
      <c r="T89" s="15">
        <f>LN(V!T89/V!S89)</f>
        <v>-2.2654084797255281E-2</v>
      </c>
      <c r="U89" s="15">
        <f>LN(V!U89/V!T89)</f>
        <v>4.7175690497605886E-2</v>
      </c>
      <c r="V89" s="15">
        <f>LN(V!V89/V!U89)</f>
        <v>-0.1085869186356471</v>
      </c>
      <c r="W89" s="15">
        <f>LN(V!W89/V!V89)</f>
        <v>8.5627833615851343E-2</v>
      </c>
      <c r="X89" s="15">
        <f>LN(V!X89/V!W89)</f>
        <v>0.10674945831385166</v>
      </c>
      <c r="Y89" s="15">
        <f>LN(V!Y89/V!X89)</f>
        <v>3.8948934086446743E-2</v>
      </c>
      <c r="Z89" s="15">
        <f>LN(V!Z89/V!Y89)</f>
        <v>-8.5762865053625445E-2</v>
      </c>
      <c r="AA89" s="15">
        <f>LN(V!AA89/V!Z89)</f>
        <v>-3.9371604317625458E-2</v>
      </c>
      <c r="AB89" s="15">
        <f>LN(V!AB89/V!AA89)</f>
        <v>-5.0679871635778938E-2</v>
      </c>
      <c r="AC89" s="15">
        <f>LN(V!AC89/V!AB89)</f>
        <v>-6.2224998569058936E-2</v>
      </c>
      <c r="AD89" s="15">
        <f>LN(V!AD89/V!AC89)</f>
        <v>5.5034573894453882E-2</v>
      </c>
      <c r="AF89" s="64">
        <f t="shared" si="17"/>
        <v>5.8276955481126089E-2</v>
      </c>
      <c r="AG89" s="64">
        <f t="shared" si="18"/>
        <v>-3.3808550998607259E-2</v>
      </c>
      <c r="AH89" s="64">
        <f t="shared" si="19"/>
        <v>-7.9894067425978738E-2</v>
      </c>
      <c r="AI89" s="64">
        <f t="shared" si="20"/>
        <v>2.1662395798881302E-2</v>
      </c>
      <c r="AJ89" s="64">
        <f t="shared" si="21"/>
        <v>-3.9818081097928407E-2</v>
      </c>
      <c r="AK89" s="64">
        <f t="shared" si="22"/>
        <v>-5.6851309212292991E-2</v>
      </c>
      <c r="AL89" s="64">
        <f t="shared" si="23"/>
        <v>-9.0778426495235522E-3</v>
      </c>
      <c r="AM89" s="64">
        <f t="shared" si="24"/>
        <v>2.7658054637002948E-3</v>
      </c>
      <c r="AN89" s="64">
        <f t="shared" si="25"/>
        <v>-5.6452435102418937E-2</v>
      </c>
      <c r="AO89" s="64">
        <f t="shared" si="26"/>
        <v>-1.4716269648501402E-2</v>
      </c>
    </row>
    <row r="90" spans="1:41" x14ac:dyDescent="0.2">
      <c r="A90" s="4">
        <v>88</v>
      </c>
      <c r="B90" s="6" t="s">
        <v>125</v>
      </c>
      <c r="C90" s="15"/>
      <c r="D90" s="15">
        <f>LN(V!D90/V!C90)</f>
        <v>1.4445636634953251E-2</v>
      </c>
      <c r="E90" s="15">
        <f>LN(V!E90/V!D90)</f>
        <v>0.20591737564319698</v>
      </c>
      <c r="F90" s="15">
        <f>LN(V!F90/V!E90)</f>
        <v>0.13145369311225064</v>
      </c>
      <c r="G90" s="15">
        <f>LN(V!G90/V!F90)</f>
        <v>8.2523276256917619E-2</v>
      </c>
      <c r="H90" s="15">
        <f>LN(V!H90/V!G90)</f>
        <v>0.13301622705164662</v>
      </c>
      <c r="I90" s="15">
        <f>LN(V!I90/V!H90)</f>
        <v>0.235198572446046</v>
      </c>
      <c r="J90" s="15">
        <f>LN(V!J90/V!I90)</f>
        <v>0.15707138217817784</v>
      </c>
      <c r="K90" s="15">
        <f>LN(V!K90/V!J90)</f>
        <v>0.1505764481883346</v>
      </c>
      <c r="L90" s="15">
        <f>LN(V!L90/V!K90)</f>
        <v>0.12502906833581176</v>
      </c>
      <c r="M90" s="15">
        <f>LN(V!M90/V!L90)</f>
        <v>0.11803608562886431</v>
      </c>
      <c r="N90" s="15">
        <f>LN(V!N90/V!M90)</f>
        <v>4.5149894523985545E-2</v>
      </c>
      <c r="O90" s="15">
        <f>LN(V!O90/V!N90)</f>
        <v>-1.0229239289267521E-2</v>
      </c>
      <c r="P90" s="15">
        <f>LN(V!P90/V!O90)</f>
        <v>-9.8406658669764405E-3</v>
      </c>
      <c r="Q90" s="15">
        <f>LN(V!Q90/V!P90)</f>
        <v>3.0804716606369402E-2</v>
      </c>
      <c r="R90" s="15">
        <f>LN(V!R90/V!Q90)</f>
        <v>4.6028149001490638E-2</v>
      </c>
      <c r="S90" s="15">
        <f>LN(V!S90/V!R90)</f>
        <v>3.3566273267656836E-3</v>
      </c>
      <c r="T90" s="15">
        <f>LN(V!T90/V!S90)</f>
        <v>9.9168196844503884E-2</v>
      </c>
      <c r="U90" s="15">
        <f>LN(V!U90/V!T90)</f>
        <v>8.6069041178947286E-2</v>
      </c>
      <c r="V90" s="15">
        <f>LN(V!V90/V!U90)</f>
        <v>-1.672002839309104E-2</v>
      </c>
      <c r="W90" s="15">
        <f>LN(V!W90/V!V90)</f>
        <v>-5.1247045160525757E-2</v>
      </c>
      <c r="X90" s="15">
        <f>LN(V!X90/V!W90)</f>
        <v>-1.4866959376105894E-2</v>
      </c>
      <c r="Y90" s="15">
        <f>LN(V!Y90/V!X90)</f>
        <v>0.13638146173503121</v>
      </c>
      <c r="Z90" s="15">
        <f>LN(V!Z90/V!Y90)</f>
        <v>-7.5725644215396556E-2</v>
      </c>
      <c r="AA90" s="15">
        <f>LN(V!AA90/V!Z90)</f>
        <v>3.2589463043716259E-2</v>
      </c>
      <c r="AB90" s="15">
        <f>LN(V!AB90/V!AA90)</f>
        <v>-2.3877002414088668E-3</v>
      </c>
      <c r="AC90" s="15">
        <f>LN(V!AC90/V!AB90)</f>
        <v>8.2486350480071538E-2</v>
      </c>
      <c r="AD90" s="15">
        <f>LN(V!AD90/V!AC90)</f>
        <v>-7.126896637714851E-2</v>
      </c>
      <c r="AF90" s="64">
        <f t="shared" si="17"/>
        <v>0.1576218289020116</v>
      </c>
      <c r="AG90" s="64">
        <f t="shared" si="18"/>
        <v>0.11917257577103479</v>
      </c>
      <c r="AH90" s="64">
        <f t="shared" si="19"/>
        <v>1.2023917555676352E-2</v>
      </c>
      <c r="AI90" s="64">
        <f t="shared" si="20"/>
        <v>2.0480641018745697E-2</v>
      </c>
      <c r="AJ90" s="64">
        <f t="shared" si="21"/>
        <v>3.4668786160402712E-2</v>
      </c>
      <c r="AK90" s="64">
        <f t="shared" si="22"/>
        <v>6.5598246663355578E-2</v>
      </c>
      <c r="AL90" s="64">
        <f t="shared" si="23"/>
        <v>2.7574713589574206E-2</v>
      </c>
      <c r="AM90" s="64">
        <f t="shared" si="24"/>
        <v>2.4456060707134925E-2</v>
      </c>
      <c r="AN90" s="64">
        <f t="shared" si="25"/>
        <v>4.0049325119331333E-2</v>
      </c>
      <c r="AO90" s="64">
        <f t="shared" si="26"/>
        <v>6.8793549881574226E-2</v>
      </c>
    </row>
    <row r="91" spans="1:41" x14ac:dyDescent="0.2">
      <c r="A91" s="4">
        <v>89</v>
      </c>
      <c r="B91" s="6" t="s">
        <v>126</v>
      </c>
      <c r="C91" s="15"/>
      <c r="D91" s="15">
        <f>LN(V!D91/V!C91)</f>
        <v>6.2300131987705669E-2</v>
      </c>
      <c r="E91" s="15">
        <f>LN(V!E91/V!D91)</f>
        <v>0.10967899635019342</v>
      </c>
      <c r="F91" s="15">
        <f>LN(V!F91/V!E91)</f>
        <v>4.4923159874498977E-2</v>
      </c>
      <c r="G91" s="15">
        <f>LN(V!G91/V!F91)</f>
        <v>-6.9790446651077729E-3</v>
      </c>
      <c r="H91" s="15">
        <f>LN(V!H91/V!G91)</f>
        <v>7.479984111865999E-2</v>
      </c>
      <c r="I91" s="15">
        <f>LN(V!I91/V!H91)</f>
        <v>6.8331087392976234E-2</v>
      </c>
      <c r="J91" s="15">
        <f>LN(V!J91/V!I91)</f>
        <v>-0.10642722598044417</v>
      </c>
      <c r="K91" s="15">
        <f>LN(V!K91/V!J91)</f>
        <v>-3.4592488626347707E-2</v>
      </c>
      <c r="L91" s="15">
        <f>LN(V!L91/V!K91)</f>
        <v>-1.1850672358450359E-2</v>
      </c>
      <c r="M91" s="15">
        <f>LN(V!M91/V!L91)</f>
        <v>1.0291578696054984E-2</v>
      </c>
      <c r="N91" s="15">
        <f>LN(V!N91/V!M91)</f>
        <v>-0.1930653999161912</v>
      </c>
      <c r="O91" s="15">
        <f>LN(V!O91/V!N91)</f>
        <v>-8.7149349284951855E-2</v>
      </c>
      <c r="P91" s="15">
        <f>LN(V!P91/V!O91)</f>
        <v>-0.10703702540052427</v>
      </c>
      <c r="Q91" s="15">
        <f>LN(V!Q91/V!P91)</f>
        <v>-0.175344876451096</v>
      </c>
      <c r="R91" s="15">
        <f>LN(V!R91/V!Q91)</f>
        <v>-0.27127872954865079</v>
      </c>
      <c r="S91" s="15">
        <f>LN(V!S91/V!R91)</f>
        <v>-6.4641534261497463E-2</v>
      </c>
      <c r="T91" s="15">
        <f>LN(V!T91/V!S91)</f>
        <v>-0.26623117523239581</v>
      </c>
      <c r="U91" s="15">
        <f>LN(V!U91/V!T91)</f>
        <v>5.7333143412113069E-2</v>
      </c>
      <c r="V91" s="15">
        <f>LN(V!V91/V!U91)</f>
        <v>7.9159993584763028E-2</v>
      </c>
      <c r="W91" s="15">
        <f>LN(V!W91/V!V91)</f>
        <v>9.6432117510234505E-2</v>
      </c>
      <c r="X91" s="15">
        <f>LN(V!X91/V!W91)</f>
        <v>5.9809193589096282E-2</v>
      </c>
      <c r="Y91" s="15">
        <f>LN(V!Y91/V!X91)</f>
        <v>-1.1238603868407269E-2</v>
      </c>
      <c r="Z91" s="15">
        <f>LN(V!Z91/V!Y91)</f>
        <v>6.3545248382152891E-2</v>
      </c>
      <c r="AA91" s="15">
        <f>LN(V!AA91/V!Z91)</f>
        <v>5.1635326410395801E-3</v>
      </c>
      <c r="AB91" s="15">
        <f>LN(V!AB91/V!AA91)</f>
        <v>-3.7223837717434666E-3</v>
      </c>
      <c r="AC91" s="15">
        <f>LN(V!AC91/V!AB91)</f>
        <v>-3.3744098445382391E-2</v>
      </c>
      <c r="AD91" s="15">
        <f>LN(V!AD91/V!AC91)</f>
        <v>-4.1895505086593177E-2</v>
      </c>
      <c r="AF91" s="64">
        <f t="shared" si="17"/>
        <v>5.8150808014244174E-2</v>
      </c>
      <c r="AG91" s="64">
        <f t="shared" si="18"/>
        <v>-6.7128841637075692E-2</v>
      </c>
      <c r="AH91" s="64">
        <f t="shared" si="19"/>
        <v>-0.14109030298934408</v>
      </c>
      <c r="AI91" s="64">
        <f t="shared" si="20"/>
        <v>5.3006545727622145E-3</v>
      </c>
      <c r="AJ91" s="64">
        <f t="shared" si="21"/>
        <v>4.0007389875318699E-3</v>
      </c>
      <c r="AK91" s="64">
        <f t="shared" si="22"/>
        <v>-0.10410957231320987</v>
      </c>
      <c r="AL91" s="64">
        <f t="shared" si="23"/>
        <v>4.6506967801470409E-3</v>
      </c>
      <c r="AM91" s="64">
        <f t="shared" si="24"/>
        <v>1.0496681252324534E-2</v>
      </c>
      <c r="AN91" s="64">
        <f t="shared" si="25"/>
        <v>-1.8733241108562927E-2</v>
      </c>
      <c r="AO91" s="64">
        <f t="shared" si="26"/>
        <v>-2.8153388610376306E-2</v>
      </c>
    </row>
    <row r="92" spans="1:41" x14ac:dyDescent="0.2">
      <c r="A92" s="4">
        <v>90</v>
      </c>
      <c r="B92" s="6" t="s">
        <v>127</v>
      </c>
      <c r="C92" s="15"/>
      <c r="D92" s="15">
        <f>LN(V!D92/V!C92)</f>
        <v>1.3130234779410306E-2</v>
      </c>
      <c r="E92" s="15">
        <f>LN(V!E92/V!D92)</f>
        <v>3.2254729953674219E-2</v>
      </c>
      <c r="F92" s="15">
        <f>LN(V!F92/V!E92)</f>
        <v>1.0872072901028993E-2</v>
      </c>
      <c r="G92" s="15">
        <f>LN(V!G92/V!F92)</f>
        <v>-4.9554499746083513E-3</v>
      </c>
      <c r="H92" s="15">
        <f>LN(V!H92/V!G92)</f>
        <v>-1.8472334620790367E-2</v>
      </c>
      <c r="I92" s="15">
        <f>LN(V!I92/V!H92)</f>
        <v>0.10667227406852646</v>
      </c>
      <c r="J92" s="15">
        <f>LN(V!J92/V!I92)</f>
        <v>2.9573321775458926E-2</v>
      </c>
      <c r="K92" s="15">
        <f>LN(V!K92/V!J92)</f>
        <v>2.3620668972167216E-2</v>
      </c>
      <c r="L92" s="15">
        <f>LN(V!L92/V!K92)</f>
        <v>4.6356743661692984E-2</v>
      </c>
      <c r="M92" s="15">
        <f>LN(V!M92/V!L92)</f>
        <v>5.2408651808842119E-2</v>
      </c>
      <c r="N92" s="15">
        <f>LN(V!N92/V!M92)</f>
        <v>0.12846493131814291</v>
      </c>
      <c r="O92" s="15">
        <f>LN(V!O92/V!N92)</f>
        <v>9.2457368695142456E-2</v>
      </c>
      <c r="P92" s="15">
        <f>LN(V!P92/V!O92)</f>
        <v>0.1012221322171892</v>
      </c>
      <c r="Q92" s="15">
        <f>LN(V!Q92/V!P92)</f>
        <v>7.616578777584794E-2</v>
      </c>
      <c r="R92" s="15">
        <f>LN(V!R92/V!Q92)</f>
        <v>-6.1594830937412838E-2</v>
      </c>
      <c r="S92" s="15">
        <f>LN(V!S92/V!R92)</f>
        <v>-9.3987693463282109E-4</v>
      </c>
      <c r="T92" s="15">
        <f>LN(V!T92/V!S92)</f>
        <v>4.2137642122315695E-2</v>
      </c>
      <c r="U92" s="15">
        <f>LN(V!U92/V!T92)</f>
        <v>-5.8569095464770004E-3</v>
      </c>
      <c r="V92" s="15">
        <f>LN(V!V92/V!U92)</f>
        <v>4.4948325989657582E-2</v>
      </c>
      <c r="W92" s="15">
        <f>LN(V!W92/V!V92)</f>
        <v>-2.7969296614685146E-3</v>
      </c>
      <c r="X92" s="15">
        <f>LN(V!X92/V!W92)</f>
        <v>3.0307702647848864E-2</v>
      </c>
      <c r="Y92" s="15">
        <f>LN(V!Y92/V!X92)</f>
        <v>2.751349356640314E-2</v>
      </c>
      <c r="Z92" s="15">
        <f>LN(V!Z92/V!Y92)</f>
        <v>5.1230202867761339E-3</v>
      </c>
      <c r="AA92" s="15">
        <f>LN(V!AA92/V!Z92)</f>
        <v>7.9037265363853613E-3</v>
      </c>
      <c r="AB92" s="15">
        <f>LN(V!AB92/V!AA92)</f>
        <v>2.4254124317356681E-2</v>
      </c>
      <c r="AC92" s="15">
        <f>LN(V!AC92/V!AB92)</f>
        <v>-1.7276491251709061E-2</v>
      </c>
      <c r="AD92" s="15">
        <f>LN(V!AD92/V!AC92)</f>
        <v>2.4657294047922548E-2</v>
      </c>
      <c r="AF92" s="64">
        <f t="shared" si="17"/>
        <v>2.5274258465566191E-2</v>
      </c>
      <c r="AG92" s="64">
        <f t="shared" si="18"/>
        <v>5.6084863507260829E-2</v>
      </c>
      <c r="AH92" s="64">
        <f t="shared" si="19"/>
        <v>4.1462116163226787E-2</v>
      </c>
      <c r="AI92" s="64">
        <f t="shared" si="20"/>
        <v>2.1747966310375327E-2</v>
      </c>
      <c r="AJ92" s="64">
        <f t="shared" si="21"/>
        <v>9.5035746910424514E-3</v>
      </c>
      <c r="AK92" s="64">
        <f t="shared" si="22"/>
        <v>4.8773489835243808E-2</v>
      </c>
      <c r="AL92" s="64">
        <f t="shared" si="23"/>
        <v>1.5625770500708892E-2</v>
      </c>
      <c r="AM92" s="64">
        <f t="shared" si="24"/>
        <v>1.8660008992680159E-2</v>
      </c>
      <c r="AN92" s="64">
        <f t="shared" si="25"/>
        <v>3.4888165328238099E-3</v>
      </c>
      <c r="AO92" s="64">
        <f t="shared" si="26"/>
        <v>3.081455582749432E-2</v>
      </c>
    </row>
    <row r="93" spans="1:41" x14ac:dyDescent="0.2">
      <c r="A93" s="4">
        <v>91</v>
      </c>
      <c r="B93" s="6" t="s">
        <v>128</v>
      </c>
      <c r="C93" s="15"/>
      <c r="D93" s="15">
        <f>LN(V!D93/V!C93)</f>
        <v>3.3173931536855508E-2</v>
      </c>
      <c r="E93" s="15">
        <f>LN(V!E93/V!D93)</f>
        <v>3.2907460912459677E-2</v>
      </c>
      <c r="F93" s="15">
        <f>LN(V!F93/V!E93)</f>
        <v>3.4265380379257845E-2</v>
      </c>
      <c r="G93" s="15">
        <f>LN(V!G93/V!F93)</f>
        <v>2.3451405241381187E-2</v>
      </c>
      <c r="H93" s="15">
        <f>LN(V!H93/V!G93)</f>
        <v>1.9222715953847221E-2</v>
      </c>
      <c r="I93" s="15">
        <f>LN(V!I93/V!H93)</f>
        <v>3.4981277363643218E-2</v>
      </c>
      <c r="J93" s="15">
        <f>LN(V!J93/V!I93)</f>
        <v>-2.3410868915669019E-3</v>
      </c>
      <c r="K93" s="15">
        <f>LN(V!K93/V!J93)</f>
        <v>1.4152521190000861E-3</v>
      </c>
      <c r="L93" s="15">
        <f>LN(V!L93/V!K93)</f>
        <v>2.0740815221723496E-2</v>
      </c>
      <c r="M93" s="15">
        <f>LN(V!M93/V!L93)</f>
        <v>6.9514997951815836E-3</v>
      </c>
      <c r="N93" s="15">
        <f>LN(V!N93/V!M93)</f>
        <v>2.4039937602001421E-3</v>
      </c>
      <c r="O93" s="15">
        <f>LN(V!O93/V!N93)</f>
        <v>1.9340982268233244E-2</v>
      </c>
      <c r="P93" s="15">
        <f>LN(V!P93/V!O93)</f>
        <v>2.5128328237159003E-2</v>
      </c>
      <c r="Q93" s="15">
        <f>LN(V!Q93/V!P93)</f>
        <v>1.5555530621848812E-2</v>
      </c>
      <c r="R93" s="15">
        <f>LN(V!R93/V!Q93)</f>
        <v>-2.9672339551133349E-3</v>
      </c>
      <c r="S93" s="15">
        <f>LN(V!S93/V!R93)</f>
        <v>-1.9452410178643872E-4</v>
      </c>
      <c r="T93" s="15">
        <f>LN(V!T93/V!S93)</f>
        <v>2.6267903935540873E-2</v>
      </c>
      <c r="U93" s="15">
        <f>LN(V!U93/V!T93)</f>
        <v>1.4102685842990469E-2</v>
      </c>
      <c r="V93" s="15">
        <f>LN(V!V93/V!U93)</f>
        <v>1.3869102791509129E-2</v>
      </c>
      <c r="W93" s="15">
        <f>LN(V!W93/V!V93)</f>
        <v>1.7240610787850056E-2</v>
      </c>
      <c r="X93" s="15">
        <f>LN(V!X93/V!W93)</f>
        <v>1.1585978074246465E-2</v>
      </c>
      <c r="Y93" s="15">
        <f>LN(V!Y93/V!X93)</f>
        <v>1.1729184679948379E-2</v>
      </c>
      <c r="Z93" s="15">
        <f>LN(V!Z93/V!Y93)</f>
        <v>2.567222929556413E-2</v>
      </c>
      <c r="AA93" s="15">
        <f>LN(V!AA93/V!Z93)</f>
        <v>2.4061973312585458E-2</v>
      </c>
      <c r="AB93" s="15">
        <f>LN(V!AB93/V!AA93)</f>
        <v>2.0566885875139624E-2</v>
      </c>
      <c r="AC93" s="15">
        <f>LN(V!AC93/V!AB93)</f>
        <v>2.4381206381666239E-2</v>
      </c>
      <c r="AD93" s="15">
        <f>LN(V!AD93/V!AC93)</f>
        <v>2.0290027226844191E-2</v>
      </c>
      <c r="AF93" s="64">
        <f t="shared" si="17"/>
        <v>2.896564797011783E-2</v>
      </c>
      <c r="AG93" s="64">
        <f t="shared" si="18"/>
        <v>5.8340948009076811E-3</v>
      </c>
      <c r="AH93" s="64">
        <f t="shared" si="19"/>
        <v>1.1372616614068257E-2</v>
      </c>
      <c r="AI93" s="64">
        <f t="shared" si="20"/>
        <v>1.6613256286427399E-2</v>
      </c>
      <c r="AJ93" s="64">
        <f t="shared" si="21"/>
        <v>2.1282295908980765E-2</v>
      </c>
      <c r="AK93" s="64">
        <f t="shared" si="22"/>
        <v>8.6033557074879675E-3</v>
      </c>
      <c r="AL93" s="64">
        <f t="shared" si="23"/>
        <v>1.8947776097704087E-2</v>
      </c>
      <c r="AM93" s="64">
        <f t="shared" si="24"/>
        <v>1.8066208590029373E-2</v>
      </c>
      <c r="AN93" s="64">
        <f t="shared" si="25"/>
        <v>2.2474046128402932E-2</v>
      </c>
      <c r="AO93" s="64">
        <f t="shared" si="26"/>
        <v>1.6813582316100383E-2</v>
      </c>
    </row>
    <row r="94" spans="1:41" x14ac:dyDescent="0.2">
      <c r="A94" s="4">
        <v>92</v>
      </c>
      <c r="B94" s="6" t="s">
        <v>129</v>
      </c>
      <c r="C94" s="15"/>
      <c r="D94" s="15">
        <f>LN(V!D94/V!C94)</f>
        <v>2.6476777155233191E-2</v>
      </c>
      <c r="E94" s="15">
        <f>LN(V!E94/V!D94)</f>
        <v>1.5274853687871955E-2</v>
      </c>
      <c r="F94" s="15">
        <f>LN(V!F94/V!E94)</f>
        <v>9.1356372867361264E-3</v>
      </c>
      <c r="G94" s="15">
        <f>LN(V!G94/V!F94)</f>
        <v>4.7486507213208738E-3</v>
      </c>
      <c r="H94" s="15">
        <f>LN(V!H94/V!G94)</f>
        <v>1.240766435211515E-2</v>
      </c>
      <c r="I94" s="15">
        <f>LN(V!I94/V!H94)</f>
        <v>7.9812017770141512E-3</v>
      </c>
      <c r="J94" s="15">
        <f>LN(V!J94/V!I94)</f>
        <v>5.6773935599419281E-3</v>
      </c>
      <c r="K94" s="15">
        <f>LN(V!K94/V!J94)</f>
        <v>1.2259147519554231E-2</v>
      </c>
      <c r="L94" s="15">
        <f>LN(V!L94/V!K94)</f>
        <v>1.2370733733717736E-2</v>
      </c>
      <c r="M94" s="15">
        <f>LN(V!M94/V!L94)</f>
        <v>5.8123963438650875E-3</v>
      </c>
      <c r="N94" s="15">
        <f>LN(V!N94/V!M94)</f>
        <v>1.0585250770845439E-2</v>
      </c>
      <c r="O94" s="15">
        <f>LN(V!O94/V!N94)</f>
        <v>1.4002018619903462E-2</v>
      </c>
      <c r="P94" s="15">
        <f>LN(V!P94/V!O94)</f>
        <v>1.4022042788011802E-2</v>
      </c>
      <c r="Q94" s="15">
        <f>LN(V!Q94/V!P94)</f>
        <v>1.1580672307394367E-2</v>
      </c>
      <c r="R94" s="15">
        <f>LN(V!R94/V!Q94)</f>
        <v>1.0821218100740776E-2</v>
      </c>
      <c r="S94" s="15">
        <f>LN(V!S94/V!R94)</f>
        <v>6.484788679287869E-3</v>
      </c>
      <c r="T94" s="15">
        <f>LN(V!T94/V!S94)</f>
        <v>2.7185513328186493E-2</v>
      </c>
      <c r="U94" s="15">
        <f>LN(V!U94/V!T94)</f>
        <v>4.4832733908648312E-3</v>
      </c>
      <c r="V94" s="15">
        <f>LN(V!V94/V!U94)</f>
        <v>-4.520424692916033E-3</v>
      </c>
      <c r="W94" s="15">
        <f>LN(V!W94/V!V94)</f>
        <v>7.1683754452278668E-4</v>
      </c>
      <c r="X94" s="15">
        <f>LN(V!X94/V!W94)</f>
        <v>-3.1970769974229711E-4</v>
      </c>
      <c r="Y94" s="15">
        <f>LN(V!Y94/V!X94)</f>
        <v>7.4559406285147041E-3</v>
      </c>
      <c r="Z94" s="15">
        <f>LN(V!Z94/V!Y94)</f>
        <v>9.2064211320813001E-3</v>
      </c>
      <c r="AA94" s="15">
        <f>LN(V!AA94/V!Z94)</f>
        <v>6.7876821370544587E-3</v>
      </c>
      <c r="AB94" s="15">
        <f>LN(V!AB94/V!AA94)</f>
        <v>1.362434945106393E-2</v>
      </c>
      <c r="AC94" s="15">
        <f>LN(V!AC94/V!AB94)</f>
        <v>6.7030360072876279E-3</v>
      </c>
      <c r="AD94" s="15">
        <f>LN(V!AD94/V!AC94)</f>
        <v>4.3382825426447882E-3</v>
      </c>
      <c r="AF94" s="64">
        <f t="shared" si="17"/>
        <v>9.9096015650116526E-3</v>
      </c>
      <c r="AG94" s="64">
        <f t="shared" si="18"/>
        <v>9.3409843855848836E-3</v>
      </c>
      <c r="AH94" s="64">
        <f t="shared" si="19"/>
        <v>1.1382148099067655E-2</v>
      </c>
      <c r="AI94" s="64">
        <f t="shared" si="20"/>
        <v>5.5090983741831554E-3</v>
      </c>
      <c r="AJ94" s="64">
        <f t="shared" si="21"/>
        <v>8.7554858712004021E-3</v>
      </c>
      <c r="AK94" s="64">
        <f t="shared" si="22"/>
        <v>1.0361566242326269E-2</v>
      </c>
      <c r="AL94" s="64">
        <f t="shared" si="23"/>
        <v>7.1322921226917788E-3</v>
      </c>
      <c r="AM94" s="64">
        <f t="shared" si="24"/>
        <v>6.37444197107078E-3</v>
      </c>
      <c r="AN94" s="64">
        <f t="shared" si="25"/>
        <v>1.0163692729175779E-2</v>
      </c>
      <c r="AO94" s="64">
        <f t="shared" si="26"/>
        <v>8.9794636590095518E-3</v>
      </c>
    </row>
    <row r="95" spans="1:41" x14ac:dyDescent="0.2">
      <c r="A95" s="4">
        <v>93</v>
      </c>
      <c r="B95" s="6" t="s">
        <v>130</v>
      </c>
      <c r="C95" s="15"/>
      <c r="D95" s="15">
        <f>LN(V!D95/V!C95)</f>
        <v>4.9666753385209469E-2</v>
      </c>
      <c r="E95" s="15">
        <f>LN(V!E95/V!D95)</f>
        <v>3.5891010381527075E-2</v>
      </c>
      <c r="F95" s="15">
        <f>LN(V!F95/V!E95)</f>
        <v>2.9260748180921774E-2</v>
      </c>
      <c r="G95" s="15">
        <f>LN(V!G95/V!F95)</f>
        <v>4.5576623490858198E-3</v>
      </c>
      <c r="H95" s="15">
        <f>LN(V!H95/V!G95)</f>
        <v>3.9532658563023591E-2</v>
      </c>
      <c r="I95" s="15">
        <f>LN(V!I95/V!H95)</f>
        <v>8.3356662608019653E-3</v>
      </c>
      <c r="J95" s="15">
        <f>LN(V!J95/V!I95)</f>
        <v>5.8482987433215771E-4</v>
      </c>
      <c r="K95" s="15">
        <f>LN(V!K95/V!J95)</f>
        <v>-2.3205026436447875E-3</v>
      </c>
      <c r="L95" s="15">
        <f>LN(V!L95/V!K95)</f>
        <v>2.4350561453416956E-2</v>
      </c>
      <c r="M95" s="15">
        <f>LN(V!M95/V!L95)</f>
        <v>1.7749003317047603E-2</v>
      </c>
      <c r="N95" s="15">
        <f>LN(V!N95/V!M95)</f>
        <v>3.0338082492212915E-2</v>
      </c>
      <c r="O95" s="15">
        <f>LN(V!O95/V!N95)</f>
        <v>8.3788499412912661E-3</v>
      </c>
      <c r="P95" s="15">
        <f>LN(V!P95/V!O95)</f>
        <v>4.67357659496885E-2</v>
      </c>
      <c r="Q95" s="15">
        <f>LN(V!Q95/V!P95)</f>
        <v>2.8607133767006427E-4</v>
      </c>
      <c r="R95" s="15">
        <f>LN(V!R95/V!Q95)</f>
        <v>3.2206947028174865E-2</v>
      </c>
      <c r="S95" s="15">
        <f>LN(V!S95/V!R95)</f>
        <v>2.3674176076640022E-2</v>
      </c>
      <c r="T95" s="15">
        <f>LN(V!T95/V!S95)</f>
        <v>-5.2083815890180494E-3</v>
      </c>
      <c r="U95" s="15">
        <f>LN(V!U95/V!T95)</f>
        <v>3.2877385198340901E-2</v>
      </c>
      <c r="V95" s="15">
        <f>LN(V!V95/V!U95)</f>
        <v>2.4773532315692497E-2</v>
      </c>
      <c r="W95" s="15">
        <f>LN(V!W95/V!V95)</f>
        <v>7.9599829434428282E-3</v>
      </c>
      <c r="X95" s="15">
        <f>LN(V!X95/V!W95)</f>
        <v>5.2867308576521256E-2</v>
      </c>
      <c r="Y95" s="15">
        <f>LN(V!Y95/V!X95)</f>
        <v>4.1873883478464498E-2</v>
      </c>
      <c r="Z95" s="15">
        <f>LN(V!Z95/V!Y95)</f>
        <v>-1.5459724600980175E-2</v>
      </c>
      <c r="AA95" s="15">
        <f>LN(V!AA95/V!Z95)</f>
        <v>3.6893301707281403E-2</v>
      </c>
      <c r="AB95" s="15">
        <f>LN(V!AB95/V!AA95)</f>
        <v>1.5391355775818818E-2</v>
      </c>
      <c r="AC95" s="15">
        <f>LN(V!AC95/V!AB95)</f>
        <v>-2.8959699323619817E-2</v>
      </c>
      <c r="AD95" s="15">
        <f>LN(V!AD95/V!AC95)</f>
        <v>5.3317668263891949E-2</v>
      </c>
      <c r="AF95" s="64">
        <f t="shared" si="17"/>
        <v>2.3515549147072042E-2</v>
      </c>
      <c r="AG95" s="64">
        <f t="shared" si="18"/>
        <v>1.414039489867297E-2</v>
      </c>
      <c r="AH95" s="64">
        <f t="shared" si="19"/>
        <v>2.2256362066692941E-2</v>
      </c>
      <c r="AI95" s="64">
        <f t="shared" si="20"/>
        <v>2.2653965488995887E-2</v>
      </c>
      <c r="AJ95" s="64">
        <f t="shared" si="21"/>
        <v>9.9478234073929438E-3</v>
      </c>
      <c r="AK95" s="64">
        <f t="shared" si="22"/>
        <v>1.8198378482682957E-2</v>
      </c>
      <c r="AL95" s="64">
        <f t="shared" si="23"/>
        <v>1.6300894448194415E-2</v>
      </c>
      <c r="AM95" s="64">
        <f t="shared" si="24"/>
        <v>2.2072161003718144E-2</v>
      </c>
      <c r="AN95" s="64">
        <f t="shared" si="25"/>
        <v>-6.7841717739004995E-3</v>
      </c>
      <c r="AO95" s="64">
        <f t="shared" si="26"/>
        <v>1.8502819001765359E-2</v>
      </c>
    </row>
    <row r="96" spans="1:41" x14ac:dyDescent="0.2">
      <c r="A96" s="4">
        <v>94</v>
      </c>
      <c r="B96" s="6" t="s">
        <v>131</v>
      </c>
      <c r="C96" s="15"/>
      <c r="D96" s="15">
        <f>LN(V!D96/V!C96)</f>
        <v>5.5809171084179342E-2</v>
      </c>
      <c r="E96" s="15">
        <f>LN(V!E96/V!D96)</f>
        <v>3.86906111304351E-2</v>
      </c>
      <c r="F96" s="15">
        <f>LN(V!F96/V!E96)</f>
        <v>4.853855308879744E-2</v>
      </c>
      <c r="G96" s="15">
        <f>LN(V!G96/V!F96)</f>
        <v>0.10850161595951346</v>
      </c>
      <c r="H96" s="15">
        <f>LN(V!H96/V!G96)</f>
        <v>4.4885093300867464E-2</v>
      </c>
      <c r="I96" s="15">
        <f>LN(V!I96/V!H96)</f>
        <v>-9.5817526534469011E-2</v>
      </c>
      <c r="J96" s="15">
        <f>LN(V!J96/V!I96)</f>
        <v>-1.4467449738881083E-2</v>
      </c>
      <c r="K96" s="15">
        <f>LN(V!K96/V!J96)</f>
        <v>-2.0366985724882967E-2</v>
      </c>
      <c r="L96" s="15">
        <f>LN(V!L96/V!K96)</f>
        <v>-7.2395959657709811E-3</v>
      </c>
      <c r="M96" s="15">
        <f>LN(V!M96/V!L96)</f>
        <v>9.4808324262445134E-3</v>
      </c>
      <c r="N96" s="15">
        <f>LN(V!N96/V!M96)</f>
        <v>1.2998496251550379E-2</v>
      </c>
      <c r="O96" s="15">
        <f>LN(V!O96/V!N96)</f>
        <v>5.9194832852826076E-2</v>
      </c>
      <c r="P96" s="15">
        <f>LN(V!P96/V!O96)</f>
        <v>-5.4016494586616122E-2</v>
      </c>
      <c r="Q96" s="15">
        <f>LN(V!Q96/V!P96)</f>
        <v>-3.3440208107550606E-2</v>
      </c>
      <c r="R96" s="15">
        <f>LN(V!R96/V!Q96)</f>
        <v>-3.0809281697642302E-2</v>
      </c>
      <c r="S96" s="15">
        <f>LN(V!S96/V!R96)</f>
        <v>8.9695918289593255E-3</v>
      </c>
      <c r="T96" s="15">
        <f>LN(V!T96/V!S96)</f>
        <v>4.2057445060665673E-2</v>
      </c>
      <c r="U96" s="15">
        <f>LN(V!U96/V!T96)</f>
        <v>0.10623233801399139</v>
      </c>
      <c r="V96" s="15">
        <f>LN(V!V96/V!U96)</f>
        <v>4.6383961124474488E-2</v>
      </c>
      <c r="W96" s="15">
        <f>LN(V!W96/V!V96)</f>
        <v>-4.6451762582642832E-3</v>
      </c>
      <c r="X96" s="15">
        <f>LN(V!X96/V!W96)</f>
        <v>8.448943869578758E-2</v>
      </c>
      <c r="Y96" s="15">
        <f>LN(V!Y96/V!X96)</f>
        <v>5.9545229722383505E-2</v>
      </c>
      <c r="Z96" s="15">
        <f>LN(V!Z96/V!Y96)</f>
        <v>1.5575168859675305E-2</v>
      </c>
      <c r="AA96" s="15">
        <f>LN(V!AA96/V!Z96)</f>
        <v>-6.0009188295300489E-3</v>
      </c>
      <c r="AB96" s="15">
        <f>LN(V!AB96/V!AA96)</f>
        <v>4.3241083247485754E-2</v>
      </c>
      <c r="AC96" s="15">
        <f>LN(V!AC96/V!AB96)</f>
        <v>0.10010774180809691</v>
      </c>
      <c r="AD96" s="15">
        <f>LN(V!AD96/V!AC96)</f>
        <v>2.918059198105364E-2</v>
      </c>
      <c r="AF96" s="64">
        <f t="shared" si="17"/>
        <v>2.8959669389028893E-2</v>
      </c>
      <c r="AG96" s="64">
        <f t="shared" si="18"/>
        <v>-3.9189405503480277E-3</v>
      </c>
      <c r="AH96" s="64">
        <f t="shared" si="19"/>
        <v>-1.0020311942004726E-2</v>
      </c>
      <c r="AI96" s="64">
        <f t="shared" si="20"/>
        <v>5.4903601327330978E-2</v>
      </c>
      <c r="AJ96" s="64">
        <f t="shared" si="21"/>
        <v>4.2493660961622284E-2</v>
      </c>
      <c r="AK96" s="64">
        <f t="shared" si="22"/>
        <v>-6.9696262461763758E-3</v>
      </c>
      <c r="AL96" s="64">
        <f t="shared" si="23"/>
        <v>4.8698631144476631E-2</v>
      </c>
      <c r="AM96" s="64">
        <f t="shared" si="24"/>
        <v>4.295468579864796E-2</v>
      </c>
      <c r="AN96" s="64">
        <f t="shared" si="25"/>
        <v>7.1674412527791331E-2</v>
      </c>
      <c r="AO96" s="64">
        <f t="shared" si="26"/>
        <v>2.2483535837125881E-2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LN(V!J97/V!I97)</f>
        <v>0.44015210397363208</v>
      </c>
      <c r="K97" s="15">
        <f>LN(V!K97/V!J97)</f>
        <v>0.14326335278217009</v>
      </c>
      <c r="L97" s="15">
        <f>LN(V!L97/V!K97)</f>
        <v>0.13642881958308398</v>
      </c>
      <c r="M97" s="15">
        <f>LN(V!M97/V!L97)</f>
        <v>0.12036898849596815</v>
      </c>
      <c r="N97" s="15">
        <f>LN(V!N97/V!M97)</f>
        <v>5.7777736999953817E-2</v>
      </c>
      <c r="O97" s="15">
        <f>LN(V!O97/V!N97)</f>
        <v>2.2632043260620457E-2</v>
      </c>
      <c r="P97" s="15">
        <f>LN(V!P97/V!O97)</f>
        <v>5.9421102652748393E-2</v>
      </c>
      <c r="Q97" s="15">
        <f>LN(V!Q97/V!P97)</f>
        <v>5.8686130485277536E-2</v>
      </c>
      <c r="R97" s="15">
        <f>LN(V!R97/V!Q97)</f>
        <v>4.3168321390328578E-2</v>
      </c>
      <c r="S97" s="15">
        <f>LN(V!S97/V!R97)</f>
        <v>5.645241483121341E-2</v>
      </c>
      <c r="T97" s="15">
        <f>LN(V!T97/V!S97)</f>
        <v>5.1268348392504902E-2</v>
      </c>
      <c r="U97" s="15">
        <f>LN(V!U97/V!T97)</f>
        <v>8.7095181142437333E-2</v>
      </c>
      <c r="V97" s="15">
        <f>LN(V!V97/V!U97)</f>
        <v>6.4315376885510797E-2</v>
      </c>
      <c r="W97" s="15">
        <f>LN(V!W97/V!V97)</f>
        <v>4.6934596062430396E-2</v>
      </c>
      <c r="X97" s="15">
        <f>LN(V!X97/V!W97)</f>
        <v>5.8146956652342138E-2</v>
      </c>
      <c r="Y97" s="15">
        <f>LN(V!Y97/V!X97)</f>
        <v>3.1806948662316287E-2</v>
      </c>
      <c r="Z97" s="15">
        <f>LN(V!Z97/V!Y97)</f>
        <v>2.4995612142178204E-2</v>
      </c>
      <c r="AA97" s="15">
        <f>LN(V!AA97/V!Z97)</f>
        <v>2.4623298211483492E-2</v>
      </c>
      <c r="AB97" s="15">
        <f>LN(V!AB97/V!AA97)</f>
        <v>2.0286126526380246E-2</v>
      </c>
      <c r="AC97" s="15">
        <f>LN(V!AC97/V!AB97)</f>
        <v>2.0057097991139354E-2</v>
      </c>
      <c r="AD97" s="15">
        <f>LN(V!AD97/V!AC97)</f>
        <v>1.7434432410831324E-2</v>
      </c>
      <c r="AF97" s="64"/>
      <c r="AG97" s="64">
        <f t="shared" si="18"/>
        <v>0.17959820036696161</v>
      </c>
      <c r="AH97" s="64">
        <f t="shared" si="19"/>
        <v>4.8072002524037677E-2</v>
      </c>
      <c r="AI97" s="64">
        <f t="shared" si="20"/>
        <v>6.1552091827045116E-2</v>
      </c>
      <c r="AJ97" s="64">
        <f t="shared" si="21"/>
        <v>2.4353816706699515E-2</v>
      </c>
      <c r="AK97" s="64">
        <f t="shared" si="22"/>
        <v>0.11383510144549965</v>
      </c>
      <c r="AL97" s="64">
        <f t="shared" si="23"/>
        <v>4.2952954266872324E-2</v>
      </c>
      <c r="AM97" s="64">
        <f t="shared" si="24"/>
        <v>4.8648289768900455E-2</v>
      </c>
      <c r="AN97" s="64">
        <f t="shared" si="25"/>
        <v>2.01716122587598E-2</v>
      </c>
      <c r="AO97" s="64">
        <f t="shared" si="26"/>
        <v>7.8394027856185974E-2</v>
      </c>
    </row>
    <row r="98" spans="1:75" x14ac:dyDescent="0.2">
      <c r="A98" s="4">
        <v>96</v>
      </c>
      <c r="B98" s="6" t="s">
        <v>133</v>
      </c>
      <c r="C98" s="15"/>
      <c r="D98" s="15">
        <f>LN(V!D98/V!C98)</f>
        <v>-5.1815500135219662E-2</v>
      </c>
      <c r="E98" s="15">
        <f>LN(V!E98/V!D98)</f>
        <v>-2.2606549183917676E-2</v>
      </c>
      <c r="F98" s="15">
        <f>LN(V!F98/V!E98)</f>
        <v>-3.8097063815613272E-2</v>
      </c>
      <c r="G98" s="15">
        <f>LN(V!G98/V!F98)</f>
        <v>-3.142918278627773E-2</v>
      </c>
      <c r="H98" s="15">
        <f>LN(V!H98/V!G98)</f>
        <v>-4.4082755971695718E-2</v>
      </c>
      <c r="I98" s="15">
        <f>LN(V!I98/V!H98)</f>
        <v>4.7933594880589833E-2</v>
      </c>
      <c r="J98" s="15">
        <f>LN(V!J98/V!I98)</f>
        <v>-5.2465285357938103E-2</v>
      </c>
      <c r="K98" s="15">
        <f>LN(V!K98/V!J98)</f>
        <v>5.7068430367542701E-2</v>
      </c>
      <c r="L98" s="15">
        <f>LN(V!L98/V!K98)</f>
        <v>-1.9893658912753534E-2</v>
      </c>
      <c r="M98" s="15">
        <f>LN(V!M98/V!L98)</f>
        <v>-1.6806248072364308E-2</v>
      </c>
      <c r="N98" s="15">
        <f>LN(V!N98/V!M98)</f>
        <v>3.1112857695657796E-2</v>
      </c>
      <c r="O98" s="15">
        <f>LN(V!O98/V!N98)</f>
        <v>2.112221879954166E-2</v>
      </c>
      <c r="P98" s="15">
        <f>LN(V!P98/V!O98)</f>
        <v>-2.9729319352774716E-2</v>
      </c>
      <c r="Q98" s="15">
        <f>LN(V!Q98/V!P98)</f>
        <v>-2.1449271195283767E-2</v>
      </c>
      <c r="R98" s="15">
        <f>LN(V!R98/V!Q98)</f>
        <v>-1.7734082952592375E-2</v>
      </c>
      <c r="S98" s="15">
        <f>LN(V!S98/V!R98)</f>
        <v>-3.1572338096772033E-2</v>
      </c>
      <c r="T98" s="15">
        <f>LN(V!T98/V!S98)</f>
        <v>-1.7869380815243609E-2</v>
      </c>
      <c r="U98" s="15">
        <f>LN(V!U98/V!T98)</f>
        <v>6.1220016590420111E-2</v>
      </c>
      <c r="V98" s="15">
        <f>LN(V!V98/V!U98)</f>
        <v>3.7918552915547528E-2</v>
      </c>
      <c r="W98" s="15">
        <f>LN(V!W98/V!V98)</f>
        <v>-4.4742082663600212E-3</v>
      </c>
      <c r="X98" s="15">
        <f>LN(V!X98/V!W98)</f>
        <v>-1.6275967575966683E-2</v>
      </c>
      <c r="Y98" s="15">
        <f>LN(V!Y98/V!X98)</f>
        <v>-7.3110255807897109E-2</v>
      </c>
      <c r="Z98" s="15">
        <f>LN(V!Z98/V!Y98)</f>
        <v>-2.2278244483458946E-2</v>
      </c>
      <c r="AA98" s="15">
        <f>LN(V!AA98/V!Z98)</f>
        <v>-1.3081965635689285E-2</v>
      </c>
      <c r="AB98" s="15">
        <f>LN(V!AB98/V!AA98)</f>
        <v>-3.5096472964789939E-2</v>
      </c>
      <c r="AC98" s="15">
        <f>LN(V!AC98/V!AB98)</f>
        <v>-0.24702645612695298</v>
      </c>
      <c r="AD98" s="15">
        <f>LN(V!AD98/V!AC98)</f>
        <v>3.6669891534207917E-2</v>
      </c>
      <c r="AF98" s="64">
        <f t="shared" si="17"/>
        <v>-1.7656391375382916E-2</v>
      </c>
      <c r="AG98" s="64">
        <f t="shared" si="18"/>
        <v>-1.9678085597108901E-4</v>
      </c>
      <c r="AH98" s="64">
        <f t="shared" si="19"/>
        <v>-1.5872558559576245E-2</v>
      </c>
      <c r="AI98" s="64">
        <f t="shared" si="20"/>
        <v>1.2103802569679464E-2</v>
      </c>
      <c r="AJ98" s="64">
        <f t="shared" si="21"/>
        <v>-7.8118679003757657E-2</v>
      </c>
      <c r="AK98" s="64">
        <f t="shared" si="22"/>
        <v>-8.0346697077736673E-3</v>
      </c>
      <c r="AL98" s="64">
        <f t="shared" si="23"/>
        <v>-3.3007438217039095E-2</v>
      </c>
      <c r="AM98" s="64">
        <f t="shared" si="24"/>
        <v>-5.9939316348310021E-3</v>
      </c>
      <c r="AN98" s="64">
        <f t="shared" si="25"/>
        <v>-0.14106146454587146</v>
      </c>
      <c r="AO98" s="64">
        <f t="shared" si="26"/>
        <v>-1.9948121445001687E-2</v>
      </c>
    </row>
    <row r="99" spans="1:75" x14ac:dyDescent="0.2">
      <c r="A99" s="4">
        <v>97</v>
      </c>
      <c r="B99" s="6" t="s">
        <v>134</v>
      </c>
      <c r="C99" s="15"/>
      <c r="D99" s="15">
        <f>LN(V!D99/V!C99)</f>
        <v>-3.889099296669684E-2</v>
      </c>
      <c r="E99" s="15">
        <f>LN(V!E99/V!D99)</f>
        <v>6.9920517156707176E-2</v>
      </c>
      <c r="F99" s="15">
        <f>LN(V!F99/V!E99)</f>
        <v>7.7297156272704601E-2</v>
      </c>
      <c r="G99" s="15">
        <f>LN(V!G99/V!F99)</f>
        <v>2.1898827758389847E-2</v>
      </c>
      <c r="H99" s="15">
        <f>LN(V!H99/V!G99)</f>
        <v>6.1876519967442006E-2</v>
      </c>
      <c r="I99" s="15">
        <f>LN(V!I99/V!H99)</f>
        <v>4.905498314313371E-2</v>
      </c>
      <c r="J99" s="15">
        <f>LN(V!J99/V!I99)</f>
        <v>-5.3729931703917037E-3</v>
      </c>
      <c r="K99" s="15">
        <f>LN(V!K99/V!J99)</f>
        <v>-8.4134460525839404E-3</v>
      </c>
      <c r="L99" s="15">
        <f>LN(V!L99/V!K99)</f>
        <v>1.5110608804296231E-2</v>
      </c>
      <c r="M99" s="15">
        <f>LN(V!M99/V!L99)</f>
        <v>-6.8627091877121349E-2</v>
      </c>
      <c r="N99" s="15">
        <f>LN(V!N99/V!M99)</f>
        <v>4.5421933826589413E-2</v>
      </c>
      <c r="O99" s="15">
        <f>LN(V!O99/V!N99)</f>
        <v>-1.8508024893358118E-2</v>
      </c>
      <c r="P99" s="15">
        <f>LN(V!P99/V!O99)</f>
        <v>4.0343360197127059E-2</v>
      </c>
      <c r="Q99" s="15">
        <f>LN(V!Q99/V!P99)</f>
        <v>-1.8627065948559909E-3</v>
      </c>
      <c r="R99" s="15">
        <f>LN(V!R99/V!Q99)</f>
        <v>-7.5870774106522723E-2</v>
      </c>
      <c r="S99" s="15">
        <f>LN(V!S99/V!R99)</f>
        <v>-1.701091483535638E-2</v>
      </c>
      <c r="T99" s="15">
        <f>LN(V!T99/V!S99)</f>
        <v>-3.0496732195894497E-2</v>
      </c>
      <c r="U99" s="15">
        <f>LN(V!U99/V!T99)</f>
        <v>-3.4128635547099155E-2</v>
      </c>
      <c r="V99" s="15">
        <f>LN(V!V99/V!U99)</f>
        <v>-3.2309247742450101E-2</v>
      </c>
      <c r="W99" s="15">
        <f>LN(V!W99/V!V99)</f>
        <v>-3.2404559656281126E-2</v>
      </c>
      <c r="X99" s="15">
        <f>LN(V!X99/V!W99)</f>
        <v>-7.1916380877649358E-2</v>
      </c>
      <c r="Y99" s="15">
        <f>LN(V!Y99/V!X99)</f>
        <v>-3.8889075978401424E-2</v>
      </c>
      <c r="Z99" s="15">
        <f>LN(V!Z99/V!Y99)</f>
        <v>-1.2223347567658324E-2</v>
      </c>
      <c r="AA99" s="15">
        <f>LN(V!AA99/V!Z99)</f>
        <v>-1.7580793312653852E-2</v>
      </c>
      <c r="AB99" s="15">
        <f>LN(V!AB99/V!AA99)</f>
        <v>1.9936837111512153E-2</v>
      </c>
      <c r="AC99" s="15">
        <f>LN(V!AC99/V!AB99)</f>
        <v>-0.26406206686435257</v>
      </c>
      <c r="AD99" s="15">
        <f>LN(V!AD99/V!AC99)</f>
        <v>2.5702958526036442E-2</v>
      </c>
      <c r="AF99" s="64">
        <f t="shared" si="17"/>
        <v>5.6009600859675469E-2</v>
      </c>
      <c r="AG99" s="64">
        <f t="shared" si="18"/>
        <v>-4.3761976938422693E-3</v>
      </c>
      <c r="AH99" s="64">
        <f t="shared" si="19"/>
        <v>-1.4581812046593232E-2</v>
      </c>
      <c r="AI99" s="64">
        <f t="shared" si="20"/>
        <v>-4.0251111203874847E-2</v>
      </c>
      <c r="AJ99" s="64">
        <f t="shared" si="21"/>
        <v>-6.2563689322310795E-2</v>
      </c>
      <c r="AK99" s="64">
        <f t="shared" si="22"/>
        <v>-9.4790048702177495E-3</v>
      </c>
      <c r="AL99" s="64">
        <f t="shared" si="23"/>
        <v>-5.1407400263092817E-2</v>
      </c>
      <c r="AM99" s="64">
        <f t="shared" si="24"/>
        <v>-3.3743596609760972E-2</v>
      </c>
      <c r="AN99" s="64">
        <f t="shared" si="25"/>
        <v>-0.12206261487642021</v>
      </c>
      <c r="AO99" s="64">
        <f t="shared" si="26"/>
        <v>-1.3152641881389138E-2</v>
      </c>
    </row>
    <row r="100" spans="1:75" x14ac:dyDescent="0.2">
      <c r="A100" s="4">
        <v>98</v>
      </c>
      <c r="B100" s="6" t="s">
        <v>135</v>
      </c>
      <c r="C100" s="15"/>
      <c r="D100" s="15">
        <f>LN(V!D100/V!C100)</f>
        <v>-1.8413574537457414E-2</v>
      </c>
      <c r="E100" s="15">
        <f>LN(V!E100/V!D100)</f>
        <v>4.3678526262605273E-2</v>
      </c>
      <c r="F100" s="15">
        <f>LN(V!F100/V!E100)</f>
        <v>8.5535854300002705E-3</v>
      </c>
      <c r="G100" s="15">
        <f>LN(V!G100/V!F100)</f>
        <v>1.8679194805913929E-2</v>
      </c>
      <c r="H100" s="15">
        <f>LN(V!H100/V!G100)</f>
        <v>3.1111939872933508E-2</v>
      </c>
      <c r="I100" s="15">
        <f>LN(V!I100/V!H100)</f>
        <v>0.12721230897241154</v>
      </c>
      <c r="J100" s="15">
        <f>LN(V!J100/V!I100)</f>
        <v>7.3342008339393446E-3</v>
      </c>
      <c r="K100" s="15">
        <f>LN(V!K100/V!J100)</f>
        <v>8.1227523102666011E-3</v>
      </c>
      <c r="L100" s="15">
        <f>LN(V!L100/V!K100)</f>
        <v>3.2986483513501703E-2</v>
      </c>
      <c r="M100" s="15">
        <f>LN(V!M100/V!L100)</f>
        <v>2.180132722663982E-2</v>
      </c>
      <c r="N100" s="15">
        <f>LN(V!N100/V!M100)</f>
        <v>1.2368363768584502E-2</v>
      </c>
      <c r="O100" s="15">
        <f>LN(V!O100/V!N100)</f>
        <v>1.9057691734393194E-2</v>
      </c>
      <c r="P100" s="15">
        <f>LN(V!P100/V!O100)</f>
        <v>-1.8888966263374003E-2</v>
      </c>
      <c r="Q100" s="15">
        <f>LN(V!Q100/V!P100)</f>
        <v>-5.5425956895511557E-3</v>
      </c>
      <c r="R100" s="15">
        <f>LN(V!R100/V!Q100)</f>
        <v>-3.5183514170881031E-2</v>
      </c>
      <c r="S100" s="15">
        <f>LN(V!S100/V!R100)</f>
        <v>-2.2219170544041364E-2</v>
      </c>
      <c r="T100" s="15">
        <f>LN(V!T100/V!S100)</f>
        <v>-4.0328747872001068E-3</v>
      </c>
      <c r="U100" s="15">
        <f>LN(V!U100/V!T100)</f>
        <v>-3.1178258595112963E-2</v>
      </c>
      <c r="V100" s="15">
        <f>LN(V!V100/V!U100)</f>
        <v>-3.5359360399457349E-2</v>
      </c>
      <c r="W100" s="15">
        <f>LN(V!W100/V!V100)</f>
        <v>-4.1932037569709465E-2</v>
      </c>
      <c r="X100" s="15">
        <f>LN(V!X100/V!W100)</f>
        <v>-2.5657975529793663E-2</v>
      </c>
      <c r="Y100" s="15">
        <f>LN(V!Y100/V!X100)</f>
        <v>-8.8970479820532078E-3</v>
      </c>
      <c r="Z100" s="15">
        <f>LN(V!Z100/V!Y100)</f>
        <v>1.1407252538458033E-2</v>
      </c>
      <c r="AA100" s="15">
        <f>LN(V!AA100/V!Z100)</f>
        <v>-5.6718796134053963E-3</v>
      </c>
      <c r="AB100" s="15">
        <f>LN(V!AB100/V!AA100)</f>
        <v>-6.6711575318483948E-3</v>
      </c>
      <c r="AC100" s="15">
        <f>LN(V!AC100/V!AB100)</f>
        <v>-0.16968595004593634</v>
      </c>
      <c r="AD100" s="15">
        <f>LN(V!AD100/V!AC100)</f>
        <v>-1.596020846965434E-2</v>
      </c>
      <c r="AF100" s="64">
        <f t="shared" si="17"/>
        <v>4.5847111068772907E-2</v>
      </c>
      <c r="AG100" s="64">
        <f t="shared" si="18"/>
        <v>1.6522625530586393E-2</v>
      </c>
      <c r="AH100" s="64">
        <f t="shared" si="19"/>
        <v>-1.2555310986690871E-2</v>
      </c>
      <c r="AI100" s="64">
        <f t="shared" si="20"/>
        <v>-2.7632101376254707E-2</v>
      </c>
      <c r="AJ100" s="64">
        <f t="shared" si="21"/>
        <v>-3.5903756526957056E-2</v>
      </c>
      <c r="AK100" s="64">
        <f t="shared" si="22"/>
        <v>1.9836572719477627E-3</v>
      </c>
      <c r="AL100" s="64">
        <f t="shared" si="23"/>
        <v>-3.1767928951605885E-2</v>
      </c>
      <c r="AM100" s="64">
        <f t="shared" si="24"/>
        <v>-1.7665272742284265E-2</v>
      </c>
      <c r="AN100" s="64">
        <f t="shared" si="25"/>
        <v>-8.8178553788892361E-2</v>
      </c>
      <c r="AO100" s="64">
        <f t="shared" si="26"/>
        <v>-2.7442864581086689E-3</v>
      </c>
    </row>
    <row r="101" spans="1:75" x14ac:dyDescent="0.2">
      <c r="A101" s="4">
        <v>99</v>
      </c>
      <c r="B101" s="6" t="s">
        <v>136</v>
      </c>
      <c r="C101" s="15"/>
      <c r="D101" s="15">
        <f>LN(V!D101/V!C101)</f>
        <v>-2.2363566989898241E-2</v>
      </c>
      <c r="E101" s="15">
        <f>LN(V!E101/V!D101)</f>
        <v>-2.9111849322212339E-2</v>
      </c>
      <c r="F101" s="15">
        <f>LN(V!F101/V!E101)</f>
        <v>-3.6497421541959632E-2</v>
      </c>
      <c r="G101" s="15">
        <f>LN(V!G101/V!F101)</f>
        <v>7.8273121494868203E-2</v>
      </c>
      <c r="H101" s="15">
        <f>LN(V!H101/V!G101)</f>
        <v>-9.1878432573194141E-2</v>
      </c>
      <c r="I101" s="15">
        <f>LN(V!I101/V!H101)</f>
        <v>-3.8013785051163672E-2</v>
      </c>
      <c r="J101" s="15">
        <f>LN(V!J101/V!I101)</f>
        <v>-3.9789707004258511E-2</v>
      </c>
      <c r="K101" s="15">
        <f>LN(V!K101/V!J101)</f>
        <v>0.14426871979528186</v>
      </c>
      <c r="L101" s="15">
        <f>LN(V!L101/V!K101)</f>
        <v>4.227041116365042E-2</v>
      </c>
      <c r="M101" s="15">
        <f>LN(V!M101/V!L101)</f>
        <v>5.2146766493470137E-2</v>
      </c>
      <c r="N101" s="15">
        <f>LN(V!N101/V!M101)</f>
        <v>-3.6368939974754273E-3</v>
      </c>
      <c r="O101" s="15">
        <f>LN(V!O101/V!N101)</f>
        <v>9.2331981073284827E-3</v>
      </c>
      <c r="P101" s="15">
        <f>LN(V!P101/V!O101)</f>
        <v>6.5722743953507537E-2</v>
      </c>
      <c r="Q101" s="15">
        <f>LN(V!Q101/V!P101)</f>
        <v>-0.1077562704482474</v>
      </c>
      <c r="R101" s="15">
        <f>LN(V!R101/V!Q101)</f>
        <v>-5.7070971882921651E-2</v>
      </c>
      <c r="S101" s="15">
        <f>LN(V!S101/V!R101)</f>
        <v>-1.4108754365823961E-2</v>
      </c>
      <c r="T101" s="15">
        <f>LN(V!T101/V!S101)</f>
        <v>8.3085550273419254E-2</v>
      </c>
      <c r="U101" s="15">
        <f>LN(V!U101/V!T101)</f>
        <v>-7.7031943281091544E-2</v>
      </c>
      <c r="V101" s="15">
        <f>LN(V!V101/V!U101)</f>
        <v>-9.3870753314861069E-2</v>
      </c>
      <c r="W101" s="15">
        <f>LN(V!W101/V!V101)</f>
        <v>-2.5513325155283426E-3</v>
      </c>
      <c r="X101" s="15">
        <f>LN(V!X101/V!W101)</f>
        <v>2.1586183424374402E-2</v>
      </c>
      <c r="Y101" s="15">
        <f>LN(V!Y101/V!X101)</f>
        <v>-5.5638011989120204E-2</v>
      </c>
      <c r="Z101" s="15">
        <f>LN(V!Z101/V!Y101)</f>
        <v>7.3592354371100566E-2</v>
      </c>
      <c r="AA101" s="15">
        <f>LN(V!AA101/V!Z101)</f>
        <v>-3.3237870806084924E-2</v>
      </c>
      <c r="AB101" s="15">
        <f>LN(V!AB101/V!AA101)</f>
        <v>8.9347336153531978E-2</v>
      </c>
      <c r="AC101" s="15">
        <f>LN(V!AC101/V!AB101)</f>
        <v>5.2119664041774094E-2</v>
      </c>
      <c r="AD101" s="15">
        <f>LN(V!AD101/V!AC101)</f>
        <v>-1.2245663817798381E-2</v>
      </c>
      <c r="AF101" s="64">
        <f t="shared" si="17"/>
        <v>-2.3445673398732315E-2</v>
      </c>
      <c r="AG101" s="64">
        <f t="shared" si="18"/>
        <v>3.9051859290133696E-2</v>
      </c>
      <c r="AH101" s="64">
        <f t="shared" si="19"/>
        <v>-2.0796010927231399E-2</v>
      </c>
      <c r="AI101" s="64">
        <f t="shared" si="20"/>
        <v>-1.375645908273746E-2</v>
      </c>
      <c r="AJ101" s="64">
        <f t="shared" si="21"/>
        <v>2.5236694354240301E-2</v>
      </c>
      <c r="AK101" s="64">
        <f t="shared" si="22"/>
        <v>9.1279241814511466E-3</v>
      </c>
      <c r="AL101" s="64">
        <f t="shared" si="23"/>
        <v>5.7401176357514214E-3</v>
      </c>
      <c r="AM101" s="64">
        <f t="shared" si="24"/>
        <v>-1.0508227979723983E-2</v>
      </c>
      <c r="AN101" s="64">
        <f t="shared" si="25"/>
        <v>7.0733500097653029E-2</v>
      </c>
      <c r="AO101" s="64">
        <f t="shared" si="26"/>
        <v>1.2580820471345638E-3</v>
      </c>
    </row>
    <row r="102" spans="1:75" x14ac:dyDescent="0.2">
      <c r="A102" s="4">
        <v>100</v>
      </c>
      <c r="B102" s="6" t="s">
        <v>137</v>
      </c>
      <c r="C102" s="15"/>
      <c r="D102" s="15">
        <f>LN(V!D102/V!C102)</f>
        <v>-4.3193482960476861E-3</v>
      </c>
      <c r="E102" s="15">
        <f>LN(V!E102/V!D102)</f>
        <v>-7.6657091256103663E-2</v>
      </c>
      <c r="F102" s="15">
        <f>LN(V!F102/V!E102)</f>
        <v>-8.6868613725125637E-2</v>
      </c>
      <c r="G102" s="15">
        <f>LN(V!G102/V!F102)</f>
        <v>-0.13105090229310981</v>
      </c>
      <c r="H102" s="15">
        <f>LN(V!H102/V!G102)</f>
        <v>-7.187209346118828E-2</v>
      </c>
      <c r="I102" s="15">
        <f>LN(V!I102/V!H102)</f>
        <v>-9.0108896710254849E-2</v>
      </c>
      <c r="J102" s="15">
        <f>LN(V!J102/V!I102)</f>
        <v>-9.026015512313168E-2</v>
      </c>
      <c r="K102" s="15">
        <f>LN(V!K102/V!J102)</f>
        <v>-6.2484679780504704E-2</v>
      </c>
      <c r="L102" s="15">
        <f>LN(V!L102/V!K102)</f>
        <v>-2.7959459106353304E-2</v>
      </c>
      <c r="M102" s="15">
        <f>LN(V!M102/V!L102)</f>
        <v>1.7630290082740717E-2</v>
      </c>
      <c r="N102" s="15">
        <f>LN(V!N102/V!M102)</f>
        <v>-0.13964416458303339</v>
      </c>
      <c r="O102" s="15">
        <f>LN(V!O102/V!N102)</f>
        <v>3.3193297805671103E-2</v>
      </c>
      <c r="P102" s="15">
        <f>LN(V!P102/V!O102)</f>
        <v>4.7518785142410321E-2</v>
      </c>
      <c r="Q102" s="15">
        <f>LN(V!Q102/V!P102)</f>
        <v>0.20686530048907298</v>
      </c>
      <c r="R102" s="15">
        <f>LN(V!R102/V!Q102)</f>
        <v>8.5048751969983766E-2</v>
      </c>
      <c r="S102" s="15">
        <f>LN(V!S102/V!R102)</f>
        <v>0.11657520900359702</v>
      </c>
      <c r="T102" s="15">
        <f>LN(V!T102/V!S102)</f>
        <v>8.0582542511021524E-2</v>
      </c>
      <c r="U102" s="15">
        <f>LN(V!U102/V!T102)</f>
        <v>1.4885460649806054E-3</v>
      </c>
      <c r="V102" s="15">
        <f>LN(V!V102/V!U102)</f>
        <v>-0.22546038401940877</v>
      </c>
      <c r="W102" s="15">
        <f>LN(V!W102/V!V102)</f>
        <v>-6.2181806234390569E-2</v>
      </c>
      <c r="X102" s="15">
        <f>LN(V!X102/V!W102)</f>
        <v>-6.8760985090082299E-2</v>
      </c>
      <c r="Y102" s="15">
        <f>LN(V!Y102/V!X102)</f>
        <v>0.1900338189517754</v>
      </c>
      <c r="Z102" s="15">
        <f>LN(V!Z102/V!Y102)</f>
        <v>-7.4518423885569299E-2</v>
      </c>
      <c r="AA102" s="15">
        <f>LN(V!AA102/V!Z102)</f>
        <v>1.6091517155450666E-2</v>
      </c>
      <c r="AB102" s="15">
        <f>LN(V!AB102/V!AA102)</f>
        <v>0.10169237699764673</v>
      </c>
      <c r="AC102" s="15">
        <f>LN(V!AC102/V!AB102)</f>
        <v>7.3647795677391062E-2</v>
      </c>
      <c r="AD102" s="15">
        <f>LN(V!AD102/V!AC102)</f>
        <v>-5.7900978681406139E-2</v>
      </c>
      <c r="AF102" s="64">
        <f t="shared" si="17"/>
        <v>-9.1311519489156445E-2</v>
      </c>
      <c r="AG102" s="64">
        <f t="shared" si="18"/>
        <v>-6.0543633702056468E-2</v>
      </c>
      <c r="AH102" s="64">
        <f t="shared" si="19"/>
        <v>9.7840268882147044E-2</v>
      </c>
      <c r="AI102" s="64">
        <f t="shared" si="20"/>
        <v>-5.4866417353575891E-2</v>
      </c>
      <c r="AJ102" s="64">
        <f t="shared" si="21"/>
        <v>6.1389416979338904E-2</v>
      </c>
      <c r="AK102" s="64">
        <f t="shared" si="22"/>
        <v>1.8648317590045285E-2</v>
      </c>
      <c r="AL102" s="64">
        <f t="shared" si="23"/>
        <v>3.2614998128815105E-3</v>
      </c>
      <c r="AM102" s="64">
        <f t="shared" si="24"/>
        <v>-1.7840646818277836E-2</v>
      </c>
      <c r="AN102" s="64">
        <f t="shared" si="25"/>
        <v>8.7670086337518896E-2</v>
      </c>
      <c r="AO102" s="64">
        <f t="shared" si="26"/>
        <v>-9.4983769366605748E-3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LN(V!D105/V!C105)</f>
        <v>2.5747441318725212E-2</v>
      </c>
      <c r="E105" s="15">
        <f>LN(V!E105/V!D105)</f>
        <v>3.2470645999102668E-2</v>
      </c>
      <c r="F105" s="15">
        <f>LN(V!F105/V!E105)</f>
        <v>1.4367835880052512E-2</v>
      </c>
      <c r="G105" s="15">
        <f>LN(V!G105/V!F105)</f>
        <v>-1.2829421024061512E-2</v>
      </c>
      <c r="H105" s="15">
        <f>LN(V!H105/V!G105)</f>
        <v>-1.0303509392794667E-3</v>
      </c>
      <c r="I105" s="15">
        <f>LN(V!I105/V!H105)</f>
        <v>2.2428184338086878E-2</v>
      </c>
      <c r="J105" s="15">
        <f>LN(V!J105/V!I105)</f>
        <v>-4.7545197066010776E-3</v>
      </c>
      <c r="K105" s="15">
        <f>LN(V!K105/V!J105)</f>
        <v>2.8731016794602353E-3</v>
      </c>
      <c r="L105" s="15">
        <f>LN(V!L105/V!K105)</f>
        <v>1.5641052189018612E-2</v>
      </c>
      <c r="M105" s="15">
        <f>LN(V!M105/V!L105)</f>
        <v>2.2150098797618669E-2</v>
      </c>
      <c r="N105" s="15">
        <f>LN(V!N105/V!M105)</f>
        <v>2.32830081875572E-2</v>
      </c>
      <c r="O105" s="15">
        <f>LN(V!O105/V!N105)</f>
        <v>1.3839356094733659E-2</v>
      </c>
      <c r="P105" s="15">
        <f>LN(V!P105/V!O105)</f>
        <v>1.5978618669781893E-2</v>
      </c>
      <c r="Q105" s="15">
        <f>LN(V!Q105/V!P105)</f>
        <v>-1.3531956797790118E-2</v>
      </c>
      <c r="R105" s="15">
        <f>LN(V!R105/V!Q105)</f>
        <v>-7.5733708543524722E-2</v>
      </c>
      <c r="S105" s="15">
        <f>LN(V!S105/V!R105)</f>
        <v>4.0047474604608155E-2</v>
      </c>
      <c r="T105" s="15">
        <f>LN(V!T105/V!S105)</f>
        <v>-2.5799424614997512E-3</v>
      </c>
      <c r="U105" s="15">
        <f>LN(V!U105/V!T105)</f>
        <v>1.3143880102518742E-2</v>
      </c>
      <c r="V105" s="15">
        <f>LN(V!V105/V!U105)</f>
        <v>2.2472236271017767E-2</v>
      </c>
      <c r="W105" s="15">
        <f>LN(V!W105/V!V105)</f>
        <v>4.2452108350695622E-3</v>
      </c>
      <c r="X105" s="15">
        <f>LN(V!X105/V!W105)</f>
        <v>1.8328005629162245E-2</v>
      </c>
      <c r="Y105" s="15">
        <f>LN(V!Y105/V!X105)</f>
        <v>7.4344124614233887E-3</v>
      </c>
      <c r="Z105" s="15">
        <f>LN(V!Z105/V!Y105)</f>
        <v>2.2836941364904637E-2</v>
      </c>
      <c r="AA105" s="15">
        <f>LN(V!AA105/V!Z105)</f>
        <v>7.7831192867962142E-3</v>
      </c>
      <c r="AB105" s="15">
        <f>LN(V!AB105/V!AA105)</f>
        <v>-5.8136434827945564E-3</v>
      </c>
      <c r="AC105" s="15">
        <f>LN(V!AC105/V!AB105)</f>
        <v>-5.1777338067748521E-2</v>
      </c>
      <c r="AD105" s="15">
        <f>LN(V!AD105/V!AC105)</f>
        <v>3.4985592260549779E-2</v>
      </c>
      <c r="AE105" s="15"/>
      <c r="AF105" s="64">
        <f t="shared" ref="AF105:AF111" si="27">AVERAGE(E105:I105)</f>
        <v>1.1081378850780216E-2</v>
      </c>
      <c r="AG105" s="64">
        <f t="shared" ref="AG105:AG111" si="28">AVERAGE(J105:N105)</f>
        <v>1.1838548229410727E-2</v>
      </c>
      <c r="AH105" s="64">
        <f t="shared" ref="AH105:AH111" si="29">AVERAGE(O105:S105)</f>
        <v>-3.8800431944382265E-3</v>
      </c>
      <c r="AI105" s="64">
        <f t="shared" ref="AI105:AI111" si="30">AVERAGE(T105:X105)</f>
        <v>1.1121878075253711E-2</v>
      </c>
      <c r="AJ105" s="64">
        <f t="shared" ref="AJ105:AJ111" si="31">AVERAGE(Y105:AC105)</f>
        <v>-3.9073016874837663E-3</v>
      </c>
      <c r="AK105" s="64">
        <f t="shared" ref="AK105:AK111" si="32">AVERAGE(J105:S105)</f>
        <v>3.9792525174862509E-3</v>
      </c>
      <c r="AL105" s="64">
        <f t="shared" ref="AL105:AL111" si="33">AVERAGE(T105:AC105)</f>
        <v>3.607288193884972E-3</v>
      </c>
      <c r="AM105" s="64">
        <f t="shared" ref="AM105:AM111" si="34">AVERAGE(T105:AA105)</f>
        <v>1.1707982936174101E-2</v>
      </c>
      <c r="AN105" s="64">
        <f t="shared" ref="AN105:AN111" si="35">AVERAGE(AB105:AC105)</f>
        <v>-2.8795490775271538E-2</v>
      </c>
      <c r="AO105" s="64">
        <f t="shared" ref="AO105:AO111" si="36">AVERAGE(E105:AC105)</f>
        <v>5.2508920547045326E-3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LN(V!D106/V!C106)</f>
        <v>2.4325080832108263E-2</v>
      </c>
      <c r="E106" s="15">
        <f>LN(V!E106/V!D106)</f>
        <v>3.3435526244286515E-2</v>
      </c>
      <c r="F106" s="15">
        <f>LN(V!F106/V!E106)</f>
        <v>1.265153470020579E-2</v>
      </c>
      <c r="G106" s="15">
        <f>LN(V!G106/V!F106)</f>
        <v>-1.9064934741831942E-2</v>
      </c>
      <c r="H106" s="15">
        <f>LN(V!H106/V!G106)</f>
        <v>-4.9024629232262244E-3</v>
      </c>
      <c r="I106" s="15">
        <f>LN(V!I106/V!H106)</f>
        <v>2.5152567951195772E-2</v>
      </c>
      <c r="J106" s="15">
        <f>LN(V!J106/V!I106)</f>
        <v>-8.1076864240519301E-3</v>
      </c>
      <c r="K106" s="15">
        <f>LN(V!K106/V!J106)</f>
        <v>9.8837885643529772E-4</v>
      </c>
      <c r="L106" s="15">
        <f>LN(V!L106/V!K106)</f>
        <v>1.4022639428572689E-2</v>
      </c>
      <c r="M106" s="15">
        <f>LN(V!M106/V!L106)</f>
        <v>2.3084139776013916E-2</v>
      </c>
      <c r="N106" s="15">
        <f>LN(V!N106/V!M106)</f>
        <v>2.4852561643498153E-2</v>
      </c>
      <c r="O106" s="15">
        <f>LN(V!O106/V!N106)</f>
        <v>1.304415973435495E-2</v>
      </c>
      <c r="P106" s="15">
        <f>LN(V!P106/V!O106)</f>
        <v>1.4042202710937075E-2</v>
      </c>
      <c r="Q106" s="15">
        <f>LN(V!Q106/V!P106)</f>
        <v>-1.7282070426015438E-2</v>
      </c>
      <c r="R106" s="15">
        <f>LN(V!R106/V!Q106)</f>
        <v>-9.3710640778835175E-2</v>
      </c>
      <c r="S106" s="15">
        <f>LN(V!S106/V!R106)</f>
        <v>4.6110220810010483E-2</v>
      </c>
      <c r="T106" s="15">
        <f>LN(V!T106/V!S106)</f>
        <v>-8.042615217051392E-3</v>
      </c>
      <c r="U106" s="15">
        <f>LN(V!U106/V!T106)</f>
        <v>1.0302103493861776E-2</v>
      </c>
      <c r="V106" s="15">
        <f>LN(V!V106/V!U106)</f>
        <v>2.3955240775439146E-2</v>
      </c>
      <c r="W106" s="15">
        <f>LN(V!W106/V!V106)</f>
        <v>2.6672255389053492E-3</v>
      </c>
      <c r="X106" s="15">
        <f>LN(V!X106/V!W106)</f>
        <v>1.560981601357684E-2</v>
      </c>
      <c r="Y106" s="15">
        <f>LN(V!Y106/V!X106)</f>
        <v>3.936111965378449E-3</v>
      </c>
      <c r="Z106" s="15">
        <f>LN(V!Z106/V!Y106)</f>
        <v>2.5604311146780211E-2</v>
      </c>
      <c r="AA106" s="15">
        <f>LN(V!AA106/V!Z106)</f>
        <v>4.9810306641285091E-3</v>
      </c>
      <c r="AB106" s="15">
        <f>LN(V!AB106/V!AA106)</f>
        <v>-1.1882010212806758E-2</v>
      </c>
      <c r="AC106" s="15">
        <f>LN(V!AC106/V!AB106)</f>
        <v>-6.6641738086689939E-2</v>
      </c>
      <c r="AD106" s="15">
        <f>LN(V!AD106/V!AC106)</f>
        <v>3.7045896295813556E-2</v>
      </c>
      <c r="AE106" s="15"/>
      <c r="AF106" s="64">
        <f t="shared" si="27"/>
        <v>9.4544462461259825E-3</v>
      </c>
      <c r="AG106" s="64">
        <f t="shared" si="28"/>
        <v>1.0968006656093625E-2</v>
      </c>
      <c r="AH106" s="64">
        <f t="shared" si="29"/>
        <v>-7.5592255899096213E-3</v>
      </c>
      <c r="AI106" s="64">
        <f t="shared" si="30"/>
        <v>8.8983541209463439E-3</v>
      </c>
      <c r="AJ106" s="64">
        <f t="shared" si="31"/>
        <v>-8.8004589046419054E-3</v>
      </c>
      <c r="AK106" s="64">
        <f t="shared" si="32"/>
        <v>1.7043905330920012E-3</v>
      </c>
      <c r="AL106" s="64">
        <f t="shared" si="33"/>
        <v>4.8947608152219438E-5</v>
      </c>
      <c r="AM106" s="64">
        <f t="shared" si="34"/>
        <v>9.8766530476273613E-3</v>
      </c>
      <c r="AN106" s="64">
        <f t="shared" si="35"/>
        <v>-3.9261874149748348E-2</v>
      </c>
      <c r="AO106" s="64">
        <f t="shared" si="36"/>
        <v>2.592224505722883E-3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311</v>
      </c>
      <c r="C107" s="14"/>
      <c r="D107" s="15">
        <f>LN(V!D107/V!C107)</f>
        <v>2.6743766975285809E-2</v>
      </c>
      <c r="E107" s="15">
        <f>LN(V!E107/V!D107)</f>
        <v>3.2845887903525564E-2</v>
      </c>
      <c r="F107" s="15">
        <f>LN(V!F107/V!E107)</f>
        <v>1.3353392107062705E-2</v>
      </c>
      <c r="G107" s="15">
        <f>LN(V!G107/V!F107)</f>
        <v>-1.9755858498773139E-2</v>
      </c>
      <c r="H107" s="15">
        <f>LN(V!H107/V!G107)</f>
        <v>-4.882567110454393E-3</v>
      </c>
      <c r="I107" s="15">
        <f>LN(V!I107/V!H107)</f>
        <v>2.4222474837078515E-2</v>
      </c>
      <c r="J107" s="15">
        <f>LN(V!J107/V!I107)</f>
        <v>-6.7484523202870697E-3</v>
      </c>
      <c r="K107" s="15">
        <f>LN(V!K107/V!J107)</f>
        <v>-8.515708460513194E-5</v>
      </c>
      <c r="L107" s="15">
        <f>LN(V!L107/V!K107)</f>
        <v>1.6011135332227644E-2</v>
      </c>
      <c r="M107" s="15">
        <f>LN(V!M107/V!L107)</f>
        <v>2.5204091291816104E-2</v>
      </c>
      <c r="N107" s="15">
        <f>LN(V!N107/V!M107)</f>
        <v>2.5262128612410072E-2</v>
      </c>
      <c r="O107" s="15">
        <f>LN(V!O107/V!N107)</f>
        <v>1.3398772718594826E-2</v>
      </c>
      <c r="P107" s="15">
        <f>LN(V!P107/V!O107)</f>
        <v>1.3342195925736404E-2</v>
      </c>
      <c r="Q107" s="15">
        <f>LN(V!Q107/V!P107)</f>
        <v>-1.8647426535165743E-2</v>
      </c>
      <c r="R107" s="15">
        <f>LN(V!R107/V!Q107)</f>
        <v>-9.3984098996509002E-2</v>
      </c>
      <c r="S107" s="15">
        <f>LN(V!S107/V!R107)</f>
        <v>4.7511984531609971E-2</v>
      </c>
      <c r="T107" s="15">
        <f>LN(V!T107/V!S107)</f>
        <v>-8.411433578311641E-3</v>
      </c>
      <c r="U107" s="15">
        <f>LN(V!U107/V!T107)</f>
        <v>1.0623608733269894E-2</v>
      </c>
      <c r="V107" s="15">
        <f>LN(V!V107/V!U107)</f>
        <v>2.4574792615782909E-2</v>
      </c>
      <c r="W107" s="15">
        <f>LN(V!W107/V!V107)</f>
        <v>3.486306011892515E-3</v>
      </c>
      <c r="X107" s="15">
        <f>LN(V!X107/V!W107)</f>
        <v>1.6381342514014661E-2</v>
      </c>
      <c r="Y107" s="15">
        <f>LN(V!Y107/V!X107)</f>
        <v>5.0938605631168817E-3</v>
      </c>
      <c r="Z107" s="15">
        <f>LN(V!Z107/V!Y107)</f>
        <v>2.5864338653274175E-2</v>
      </c>
      <c r="AA107" s="15">
        <f>LN(V!AA107/V!Z107)</f>
        <v>6.0939968555042872E-3</v>
      </c>
      <c r="AB107" s="15">
        <f>LN(V!AB107/V!AA107)</f>
        <v>-1.2741613917217896E-2</v>
      </c>
      <c r="AC107" s="15">
        <f>LN(V!AC107/V!AB107)</f>
        <v>-6.6638385400274364E-2</v>
      </c>
      <c r="AD107" s="15">
        <f>LN(V!AD107/V!AC107)</f>
        <v>3.701999468987343E-2</v>
      </c>
      <c r="AE107" s="15"/>
      <c r="AF107" s="64">
        <f t="shared" ref="AF107" si="37">AVERAGE(E107:I107)</f>
        <v>9.1566658476878501E-3</v>
      </c>
      <c r="AG107" s="64">
        <f t="shared" ref="AG107" si="38">AVERAGE(J107:N107)</f>
        <v>1.1928749166312324E-2</v>
      </c>
      <c r="AH107" s="64">
        <f t="shared" ref="AH107" si="39">AVERAGE(O107:S107)</f>
        <v>-7.6757144711467077E-3</v>
      </c>
      <c r="AI107" s="64">
        <f t="shared" ref="AI107" si="40">AVERAGE(T107:X107)</f>
        <v>9.3309232593296685E-3</v>
      </c>
      <c r="AJ107" s="64">
        <f t="shared" ref="AJ107" si="41">AVERAGE(Y107:AC107)</f>
        <v>-8.4655606491193837E-3</v>
      </c>
      <c r="AK107" s="64">
        <f t="shared" ref="AK107" si="42">AVERAGE(J107:S107)</f>
        <v>2.1265173475828085E-3</v>
      </c>
      <c r="AL107" s="64">
        <f t="shared" ref="AL107" si="43">AVERAGE(T107:AC107)</f>
        <v>4.3268130510514121E-4</v>
      </c>
      <c r="AM107" s="64">
        <f t="shared" ref="AM107" si="44">AVERAGE(T107:AA107)</f>
        <v>1.0463351546067959E-2</v>
      </c>
      <c r="AN107" s="64">
        <f t="shared" ref="AN107" si="45">AVERAGE(AB107:AC107)</f>
        <v>-3.9689999658746131E-2</v>
      </c>
      <c r="AO107" s="64">
        <f t="shared" ref="AO107" si="46">AVERAGE(E107:AC107)</f>
        <v>2.85501263061275E-3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LN(V!D108/V!C108)</f>
        <v>4.7948804594771362E-2</v>
      </c>
      <c r="E108" s="15">
        <f>LN(V!E108/V!D108)</f>
        <v>3.9018542133469544E-2</v>
      </c>
      <c r="F108" s="15">
        <f>LN(V!F108/V!E108)</f>
        <v>2.3045618994092836E-2</v>
      </c>
      <c r="G108" s="15">
        <f>LN(V!G108/V!F108)</f>
        <v>-4.1465287765015901E-2</v>
      </c>
      <c r="H108" s="15">
        <f>LN(V!H108/V!G108)</f>
        <v>-9.2931143361825973E-3</v>
      </c>
      <c r="I108" s="15">
        <f>LN(V!I108/V!H108)</f>
        <v>5.0059803237076775E-2</v>
      </c>
      <c r="J108" s="15">
        <f>LN(V!J108/V!I108)</f>
        <v>-5.3149015694248881E-2</v>
      </c>
      <c r="K108" s="15">
        <f>LN(V!K108/V!J108)</f>
        <v>-1.3752889495661355E-2</v>
      </c>
      <c r="L108" s="15">
        <f>LN(V!L108/V!K108)</f>
        <v>4.2380643270660052E-2</v>
      </c>
      <c r="M108" s="15">
        <f>LN(V!M108/V!L108)</f>
        <v>5.2509023861152922E-2</v>
      </c>
      <c r="N108" s="15">
        <f>LN(V!N108/V!M108)</f>
        <v>4.7657230559265407E-2</v>
      </c>
      <c r="O108" s="15">
        <f>LN(V!O108/V!N108)</f>
        <v>3.7561429837963907E-2</v>
      </c>
      <c r="P108" s="15">
        <f>LN(V!P108/V!O108)</f>
        <v>5.0331631275960333E-2</v>
      </c>
      <c r="Q108" s="15">
        <f>LN(V!Q108/V!P108)</f>
        <v>-2.3989537410203728E-3</v>
      </c>
      <c r="R108" s="15">
        <f>LN(V!R108/V!Q108)</f>
        <v>-0.19715299086545549</v>
      </c>
      <c r="S108" s="15">
        <f>LN(V!S108/V!R108)</f>
        <v>0.15129569156016559</v>
      </c>
      <c r="T108" s="15">
        <f>LN(V!T108/V!S108)</f>
        <v>-3.0240018382897485E-2</v>
      </c>
      <c r="U108" s="15">
        <f>LN(V!U108/V!T108)</f>
        <v>2.1017397159661496E-2</v>
      </c>
      <c r="V108" s="15">
        <f>LN(V!V108/V!U108)</f>
        <v>-5.5846317330414874E-3</v>
      </c>
      <c r="W108" s="15">
        <f>LN(V!W108/V!V108)</f>
        <v>2.2726348760342685E-2</v>
      </c>
      <c r="X108" s="15">
        <f>LN(V!X108/V!W108)</f>
        <v>2.8379839567691151E-2</v>
      </c>
      <c r="Y108" s="15">
        <f>LN(V!Y108/V!X108)</f>
        <v>7.5141282724849477E-4</v>
      </c>
      <c r="Z108" s="15">
        <f>LN(V!Z108/V!Y108)</f>
        <v>4.04100230220217E-2</v>
      </c>
      <c r="AA108" s="15">
        <f>LN(V!AA108/V!Z108)</f>
        <v>3.3423818393734712E-2</v>
      </c>
      <c r="AB108" s="15">
        <f>LN(V!AB108/V!AA108)</f>
        <v>-1.834918887830438E-2</v>
      </c>
      <c r="AC108" s="15">
        <f>LN(V!AC108/V!AB108)</f>
        <v>-6.2470676386669692E-2</v>
      </c>
      <c r="AD108" s="15">
        <f>LN(V!AD108/V!AC108)</f>
        <v>7.2475545122643079E-2</v>
      </c>
      <c r="AE108" s="15"/>
      <c r="AF108" s="64">
        <f t="shared" si="27"/>
        <v>1.2273112452688131E-2</v>
      </c>
      <c r="AG108" s="64">
        <f t="shared" si="28"/>
        <v>1.5128998500233628E-2</v>
      </c>
      <c r="AH108" s="64">
        <f t="shared" si="29"/>
        <v>7.9273616135227924E-3</v>
      </c>
      <c r="AI108" s="64">
        <f t="shared" si="30"/>
        <v>7.2597870743512719E-3</v>
      </c>
      <c r="AJ108" s="64">
        <f t="shared" si="31"/>
        <v>-1.2469222043938314E-3</v>
      </c>
      <c r="AK108" s="64">
        <f t="shared" si="32"/>
        <v>1.1528180056878213E-2</v>
      </c>
      <c r="AL108" s="64">
        <f t="shared" si="33"/>
        <v>3.0064324349787196E-3</v>
      </c>
      <c r="AM108" s="64">
        <f t="shared" si="34"/>
        <v>1.3860523701845158E-2</v>
      </c>
      <c r="AN108" s="64">
        <f t="shared" si="35"/>
        <v>-4.0409932632487038E-2</v>
      </c>
      <c r="AO108" s="64">
        <f t="shared" si="36"/>
        <v>8.2684674872803982E-3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LN(V!D109/V!C109)</f>
        <v>1.8035451114821261E-2</v>
      </c>
      <c r="E109" s="15">
        <f>LN(V!E109/V!D109)</f>
        <v>3.0207978402050639E-2</v>
      </c>
      <c r="F109" s="15">
        <f>LN(V!F109/V!E109)</f>
        <v>1.1380070465792961E-2</v>
      </c>
      <c r="G109" s="15">
        <f>LN(V!G109/V!F109)</f>
        <v>-3.2696311755644704E-3</v>
      </c>
      <c r="H109" s="15">
        <f>LN(V!H109/V!G109)</f>
        <v>1.6834698349961969E-3</v>
      </c>
      <c r="I109" s="15">
        <f>LN(V!I109/V!H109)</f>
        <v>1.3387963540484818E-2</v>
      </c>
      <c r="J109" s="15">
        <f>LN(V!J109/V!I109)</f>
        <v>1.0393366759092219E-2</v>
      </c>
      <c r="K109" s="15">
        <f>LN(V!K109/V!J109)</f>
        <v>7.8230200640880179E-3</v>
      </c>
      <c r="L109" s="15">
        <f>LN(V!L109/V!K109)</f>
        <v>7.705057958136606E-3</v>
      </c>
      <c r="M109" s="15">
        <f>LN(V!M109/V!L109)</f>
        <v>1.3022909475135049E-2</v>
      </c>
      <c r="N109" s="15">
        <f>LN(V!N109/V!M109)</f>
        <v>1.5897008992329178E-2</v>
      </c>
      <c r="O109" s="15">
        <f>LN(V!O109/V!N109)</f>
        <v>6.5408431991973038E-3</v>
      </c>
      <c r="P109" s="15">
        <f>LN(V!P109/V!O109)</f>
        <v>5.2870706335287785E-3</v>
      </c>
      <c r="Q109" s="15">
        <f>LN(V!Q109/V!P109)</f>
        <v>-1.7047175475197483E-2</v>
      </c>
      <c r="R109" s="15">
        <f>LN(V!R109/V!Q109)</f>
        <v>-4.1541828728936921E-2</v>
      </c>
      <c r="S109" s="15">
        <f>LN(V!S109/V!R109)</f>
        <v>8.2158699171053767E-3</v>
      </c>
      <c r="T109" s="15">
        <f>LN(V!T109/V!S109)</f>
        <v>5.4946028920366775E-3</v>
      </c>
      <c r="U109" s="15">
        <f>LN(V!U109/V!T109)</f>
        <v>1.0949382548731791E-2</v>
      </c>
      <c r="V109" s="15">
        <f>LN(V!V109/V!U109)</f>
        <v>3.0178930353726423E-2</v>
      </c>
      <c r="W109" s="15">
        <f>LN(V!W109/V!V109)</f>
        <v>-8.6638674638314607E-4</v>
      </c>
      <c r="X109" s="15">
        <f>LN(V!X109/V!W109)</f>
        <v>1.5516121975939125E-2</v>
      </c>
      <c r="Y109" s="15">
        <f>LN(V!Y109/V!X109)</f>
        <v>9.3743654140908579E-3</v>
      </c>
      <c r="Z109" s="15">
        <f>LN(V!Z109/V!Y109)</f>
        <v>1.7740625625926491E-2</v>
      </c>
      <c r="AA109" s="15">
        <f>LN(V!AA109/V!Z109)</f>
        <v>2.4129087595457519E-4</v>
      </c>
      <c r="AB109" s="15">
        <f>LN(V!AB109/V!AA109)</f>
        <v>-2.1751009334285325E-3</v>
      </c>
      <c r="AC109" s="15">
        <f>LN(V!AC109/V!AB109)</f>
        <v>-4.874896263533722E-2</v>
      </c>
      <c r="AD109" s="15">
        <f>LN(V!AD109/V!AC109)</f>
        <v>2.4158991436023559E-2</v>
      </c>
      <c r="AE109" s="15"/>
      <c r="AF109" s="64">
        <f t="shared" si="27"/>
        <v>1.0677970213552029E-2</v>
      </c>
      <c r="AG109" s="64">
        <f t="shared" si="28"/>
        <v>1.0968272649756214E-2</v>
      </c>
      <c r="AH109" s="64">
        <f t="shared" si="29"/>
        <v>-7.7090440908605899E-3</v>
      </c>
      <c r="AI109" s="64">
        <f t="shared" si="30"/>
        <v>1.2254530204810174E-2</v>
      </c>
      <c r="AJ109" s="64">
        <f t="shared" si="31"/>
        <v>-4.7135563305587659E-3</v>
      </c>
      <c r="AK109" s="64">
        <f t="shared" si="32"/>
        <v>1.6296142794478123E-3</v>
      </c>
      <c r="AL109" s="64">
        <f t="shared" si="33"/>
        <v>3.7704869371257043E-3</v>
      </c>
      <c r="AM109" s="64">
        <f t="shared" si="34"/>
        <v>1.1078616617502849E-2</v>
      </c>
      <c r="AN109" s="64">
        <f t="shared" si="35"/>
        <v>-2.5462031784382878E-2</v>
      </c>
      <c r="AO109" s="64">
        <f t="shared" si="36"/>
        <v>4.2956345293398111E-3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LN(V!D110/V!C110)</f>
        <v>1.4217672136903963E-2</v>
      </c>
      <c r="E110" s="15">
        <f>LN(V!E110/V!D110)</f>
        <v>3.105123556696459E-2</v>
      </c>
      <c r="F110" s="15">
        <f>LN(V!F110/V!E110)</f>
        <v>8.2111801984984158E-3</v>
      </c>
      <c r="G110" s="15">
        <f>LN(V!G110/V!F110)</f>
        <v>-9.7473652224929989E-3</v>
      </c>
      <c r="H110" s="15">
        <f>LN(V!H110/V!G110)</f>
        <v>-3.095129278040969E-3</v>
      </c>
      <c r="I110" s="15">
        <f>LN(V!I110/V!H110)</f>
        <v>1.4942924455271006E-2</v>
      </c>
      <c r="J110" s="15">
        <f>LN(V!J110/V!I110)</f>
        <v>9.6421459075537782E-3</v>
      </c>
      <c r="K110" s="15">
        <f>LN(V!K110/V!J110)</f>
        <v>6.5352871586079773E-3</v>
      </c>
      <c r="L110" s="15">
        <f>LN(V!L110/V!K110)</f>
        <v>3.3508254898822745E-3</v>
      </c>
      <c r="M110" s="15">
        <f>LN(V!M110/V!L110)</f>
        <v>1.1873272735803504E-2</v>
      </c>
      <c r="N110" s="15">
        <f>LN(V!N110/V!M110)</f>
        <v>1.6107716939244954E-2</v>
      </c>
      <c r="O110" s="15">
        <f>LN(V!O110/V!N110)</f>
        <v>3.4715407060182191E-3</v>
      </c>
      <c r="P110" s="15">
        <f>LN(V!P110/V!O110)</f>
        <v>-3.3475165823887985E-4</v>
      </c>
      <c r="Q110" s="15">
        <f>LN(V!Q110/V!P110)</f>
        <v>-2.32897237321886E-2</v>
      </c>
      <c r="R110" s="15">
        <f>LN(V!R110/V!Q110)</f>
        <v>-5.6147006777345979E-2</v>
      </c>
      <c r="S110" s="15">
        <f>LN(V!S110/V!R110)</f>
        <v>7.1060319990147065E-3</v>
      </c>
      <c r="T110" s="15">
        <f>LN(V!T110/V!S110)</f>
        <v>3.9408631555311395E-4</v>
      </c>
      <c r="U110" s="15">
        <f>LN(V!U110/V!T110)</f>
        <v>6.3912992781302944E-3</v>
      </c>
      <c r="V110" s="15">
        <f>LN(V!V110/V!U110)</f>
        <v>3.4568151175231508E-2</v>
      </c>
      <c r="W110" s="15">
        <f>LN(V!W110/V!V110)</f>
        <v>-4.5747227667387088E-3</v>
      </c>
      <c r="X110" s="15">
        <f>LN(V!X110/V!W110)</f>
        <v>1.0946106290285463E-2</v>
      </c>
      <c r="Y110" s="15">
        <f>LN(V!Y110/V!X110)</f>
        <v>5.1425516717433402E-3</v>
      </c>
      <c r="Z110" s="15">
        <f>LN(V!Z110/V!Y110)</f>
        <v>2.0007332096867898E-2</v>
      </c>
      <c r="AA110" s="15">
        <f>LN(V!AA110/V!Z110)</f>
        <v>-5.940164707119242E-3</v>
      </c>
      <c r="AB110" s="15">
        <f>LN(V!AB110/V!AA110)</f>
        <v>-9.4211446374062834E-3</v>
      </c>
      <c r="AC110" s="15">
        <f>LN(V!AC110/V!AB110)</f>
        <v>-6.8204872757565968E-2</v>
      </c>
      <c r="AD110" s="15">
        <f>LN(V!AD110/V!AC110)</f>
        <v>2.3464919703993968E-2</v>
      </c>
      <c r="AE110" s="15"/>
      <c r="AF110" s="64">
        <f t="shared" si="27"/>
        <v>8.2725691440400095E-3</v>
      </c>
      <c r="AG110" s="64">
        <f t="shared" si="28"/>
        <v>9.5018496462184986E-3</v>
      </c>
      <c r="AH110" s="64">
        <f t="shared" si="29"/>
        <v>-1.3838781892548108E-2</v>
      </c>
      <c r="AI110" s="64">
        <f t="shared" si="30"/>
        <v>9.5449840584923337E-3</v>
      </c>
      <c r="AJ110" s="64">
        <f t="shared" si="31"/>
        <v>-1.168325966669605E-2</v>
      </c>
      <c r="AK110" s="64">
        <f t="shared" si="32"/>
        <v>-2.1684661231648047E-3</v>
      </c>
      <c r="AL110" s="64">
        <f t="shared" si="33"/>
        <v>-1.069137804101858E-3</v>
      </c>
      <c r="AM110" s="64">
        <f t="shared" si="34"/>
        <v>8.3668299192442095E-3</v>
      </c>
      <c r="AN110" s="64">
        <f t="shared" si="35"/>
        <v>-3.8813008697486127E-2</v>
      </c>
      <c r="AO110" s="64">
        <f t="shared" si="36"/>
        <v>3.5947225790133652E-4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LN(V!D111/V!C111)</f>
        <v>2.5753768414411973E-2</v>
      </c>
      <c r="E111" s="15">
        <f>LN(V!E111/V!D111)</f>
        <v>3.1632664674306261E-2</v>
      </c>
      <c r="F111" s="15">
        <f>LN(V!F111/V!E111)</f>
        <v>1.4666946381079538E-2</v>
      </c>
      <c r="G111" s="15">
        <f>LN(V!G111/V!F111)</f>
        <v>-1.1207202560946294E-2</v>
      </c>
      <c r="H111" s="15">
        <f>LN(V!H111/V!G111)</f>
        <v>7.8010604775439129E-4</v>
      </c>
      <c r="I111" s="15">
        <f>LN(V!I111/V!H111)</f>
        <v>2.2586247888080571E-2</v>
      </c>
      <c r="J111" s="15">
        <f>LN(V!J111/V!I111)</f>
        <v>-3.1936126965486145E-3</v>
      </c>
      <c r="K111" s="15">
        <f>LN(V!K111/V!J111)</f>
        <v>4.0681214306192721E-3</v>
      </c>
      <c r="L111" s="15">
        <f>LN(V!L111/V!K111)</f>
        <v>1.5820234710226665E-2</v>
      </c>
      <c r="M111" s="15">
        <f>LN(V!M111/V!L111)</f>
        <v>2.1762706014684427E-2</v>
      </c>
      <c r="N111" s="15">
        <f>LN(V!N111/V!M111)</f>
        <v>2.2392367734384831E-2</v>
      </c>
      <c r="O111" s="15">
        <f>LN(V!O111/V!N111)</f>
        <v>1.3991686359741297E-2</v>
      </c>
      <c r="P111" s="15">
        <f>LN(V!P111/V!O111)</f>
        <v>1.5579011862234043E-2</v>
      </c>
      <c r="Q111" s="15">
        <f>LN(V!Q111/V!P111)</f>
        <v>-1.0535765798907335E-2</v>
      </c>
      <c r="R111" s="15">
        <f>LN(V!R111/V!Q111)</f>
        <v>-6.7647474639275437E-2</v>
      </c>
      <c r="S111" s="15">
        <f>LN(V!S111/V!R111)</f>
        <v>3.7771797517397801E-2</v>
      </c>
      <c r="T111" s="15">
        <f>LN(V!T111/V!S111)</f>
        <v>-1.4732528368541326E-3</v>
      </c>
      <c r="U111" s="15">
        <f>LN(V!U111/V!T111)</f>
        <v>1.2377606274853972E-2</v>
      </c>
      <c r="V111" s="15">
        <f>LN(V!V111/V!U111)</f>
        <v>2.0501068362047146E-2</v>
      </c>
      <c r="W111" s="15">
        <f>LN(V!W111/V!V111)</f>
        <v>4.527990910431344E-3</v>
      </c>
      <c r="X111" s="15">
        <f>LN(V!X111/V!W111)</f>
        <v>1.6720464146692357E-2</v>
      </c>
      <c r="Y111" s="15">
        <f>LN(V!Y111/V!X111)</f>
        <v>7.6627668353139444E-3</v>
      </c>
      <c r="Z111" s="15">
        <f>LN(V!Z111/V!Y111)</f>
        <v>2.128942556607279E-2</v>
      </c>
      <c r="AA111" s="15">
        <f>LN(V!AA111/V!Z111)</f>
        <v>7.7355951173106244E-3</v>
      </c>
      <c r="AB111" s="15">
        <f>LN(V!AB111/V!AA111)</f>
        <v>-4.416929467384749E-3</v>
      </c>
      <c r="AC111" s="15">
        <f>LN(V!AC111/V!AB111)</f>
        <v>-4.7341242782637037E-2</v>
      </c>
      <c r="AD111" s="15">
        <f>LN(V!AD111/V!AC111)</f>
        <v>3.1587858149737504E-2</v>
      </c>
      <c r="AE111" s="15"/>
      <c r="AF111" s="64">
        <f t="shared" si="27"/>
        <v>1.1691752486054894E-2</v>
      </c>
      <c r="AG111" s="64">
        <f t="shared" si="28"/>
        <v>1.2169963438673315E-2</v>
      </c>
      <c r="AH111" s="64">
        <f t="shared" si="29"/>
        <v>-2.1681489397619271E-3</v>
      </c>
      <c r="AI111" s="64">
        <f t="shared" si="30"/>
        <v>1.0530775371434138E-2</v>
      </c>
      <c r="AJ111" s="64">
        <f t="shared" si="31"/>
        <v>-3.0140769462648847E-3</v>
      </c>
      <c r="AK111" s="64">
        <f t="shared" si="32"/>
        <v>5.0009072494556937E-3</v>
      </c>
      <c r="AL111" s="64">
        <f t="shared" si="33"/>
        <v>3.7583492125846255E-3</v>
      </c>
      <c r="AM111" s="64">
        <f t="shared" si="34"/>
        <v>1.1167708046983506E-2</v>
      </c>
      <c r="AN111" s="64">
        <f t="shared" si="35"/>
        <v>-2.5879086125010893E-2</v>
      </c>
      <c r="AO111" s="64">
        <f t="shared" si="36"/>
        <v>5.842053082027108E-3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  <row r="112" spans="1:75" x14ac:dyDescent="0.2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161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0.5*(Cv!C3+Cv!D3)*LN(H!D3/H!C3)</f>
        <v>-9.6700869752252801E-4</v>
      </c>
      <c r="E3" s="15">
        <f>0.5*(Cv!D3+Cv!E3)*LN(H!E3/H!D3)</f>
        <v>-2.0672300135077619E-3</v>
      </c>
      <c r="F3" s="15">
        <f>0.5*(Cv!E3+Cv!F3)*LN(H!F3/H!E3)</f>
        <v>-7.3802477157724564E-3</v>
      </c>
      <c r="G3" s="15">
        <f>0.5*(Cv!F3+Cv!G3)*LN(H!G3/H!F3)</f>
        <v>-3.0373177802890832E-3</v>
      </c>
      <c r="H3" s="15">
        <f>0.5*(Cv!G3+Cv!H3)*LN(H!H3/H!G3)</f>
        <v>-5.3502812156507925E-3</v>
      </c>
      <c r="I3" s="15">
        <f>0.5*(Cv!H3+Cv!I3)*LN(H!I3/H!H3)</f>
        <v>-6.4649610264170916E-3</v>
      </c>
      <c r="J3" s="15">
        <f>0.5*(Cv!I3+Cv!J3)*LN(H!J3/H!I3)</f>
        <v>-1.3074628158736923E-3</v>
      </c>
      <c r="K3" s="15">
        <f>0.5*(Cv!J3+Cv!K3)*LN(H!K3/H!J3)</f>
        <v>-1.4901894850556112E-2</v>
      </c>
      <c r="L3" s="15">
        <f>0.5*(Cv!K3+Cv!L3)*LN(H!L3/H!K3)</f>
        <v>-8.4599529971279787E-4</v>
      </c>
      <c r="M3" s="15">
        <f>0.5*(Cv!L3+Cv!M3)*LN(H!M3/H!L3)</f>
        <v>2.3037337269195554E-3</v>
      </c>
      <c r="N3" s="15">
        <f>0.5*(Cv!M3+Cv!N3)*LN(H!N3/H!M3)</f>
        <v>-3.1016038000114743E-3</v>
      </c>
      <c r="O3" s="15">
        <f>0.5*(Cv!N3+Cv!O3)*LN(H!O3/H!N3)</f>
        <v>-1.9931423799858877E-2</v>
      </c>
      <c r="P3" s="15">
        <f>0.5*(Cv!O3+Cv!P3)*LN(H!P3/H!O3)</f>
        <v>-3.008365528377356E-3</v>
      </c>
      <c r="Q3" s="15">
        <f>0.5*(Cv!P3+Cv!Q3)*LN(H!Q3/H!P3)</f>
        <v>-1.3899607645060175E-2</v>
      </c>
      <c r="R3" s="15">
        <f>0.5*(Cv!Q3+Cv!R3)*LN(H!R3/H!Q3)</f>
        <v>-4.3139614940983836E-3</v>
      </c>
      <c r="S3" s="15">
        <f>0.5*(Cv!R3+Cv!S3)*LN(H!S3/H!R3)</f>
        <v>-2.028094416765535E-2</v>
      </c>
      <c r="T3" s="15">
        <f>0.5*(Cv!S3+Cv!T3)*LN(H!T3/H!S3)</f>
        <v>-1.0069276218365919E-2</v>
      </c>
      <c r="U3" s="15">
        <f>0.5*(Cv!T3+Cv!U3)*LN(H!U3/H!T3)</f>
        <v>-1.7446418490663682E-2</v>
      </c>
      <c r="V3" s="15">
        <f>0.5*(Cv!U3+Cv!V3)*LN(H!V3/H!U3)</f>
        <v>-1.7195120751690798E-2</v>
      </c>
      <c r="W3" s="15">
        <f>0.5*(Cv!V3+Cv!W3)*LN(H!W3/H!V3)</f>
        <v>-1.6596817238022962E-2</v>
      </c>
      <c r="X3" s="15">
        <f>0.5*(Cv!W3+Cv!X3)*LN(H!X3/H!W3)</f>
        <v>4.522440000324495E-5</v>
      </c>
      <c r="Y3" s="15">
        <f>0.5*(Cv!X3+Cv!Y3)*LN(H!Y3/H!X3)</f>
        <v>-3.7935871320911065E-2</v>
      </c>
      <c r="Z3" s="15">
        <f>0.5*(Cv!Y3+Cv!Z3)*LN(H!Z3/H!Y3)</f>
        <v>9.167764678165111E-3</v>
      </c>
      <c r="AA3" s="15">
        <f>0.5*(Cv!Z3+Cv!AA3)*LN(H!AA3/H!Z3)</f>
        <v>5.3670720406721597E-3</v>
      </c>
      <c r="AB3" s="15">
        <f>0.5*(Cv!AA3+Cv!AB3)*LN(H!AB3/H!AA3)</f>
        <v>-2.022929394294197E-2</v>
      </c>
      <c r="AC3" s="15">
        <f>0.5*(Cv!AB3+Cv!AC3)*LN(H!AC3/H!AB3)</f>
        <v>-3.4019150407690192E-2</v>
      </c>
      <c r="AD3" s="15"/>
      <c r="AF3" s="64">
        <f>AVERAGE(E3:I3)</f>
        <v>-4.8600075503274377E-3</v>
      </c>
      <c r="AG3" s="64">
        <f>AVERAGE(J3:N3)</f>
        <v>-3.5706446078469047E-3</v>
      </c>
      <c r="AH3" s="64">
        <f>AVERAGE(O3:S3)</f>
        <v>-1.2286860527010028E-2</v>
      </c>
      <c r="AI3" s="64">
        <f>AVERAGE(T3:X3)</f>
        <v>-1.2252481659748023E-2</v>
      </c>
      <c r="AJ3" s="64">
        <f>AVERAGE(Y3:AC3)</f>
        <v>-1.5529895790541193E-2</v>
      </c>
      <c r="AK3" s="64">
        <f>AVERAGE(J3:S3)</f>
        <v>-7.928752567428466E-3</v>
      </c>
      <c r="AL3" s="64">
        <f>AVERAGE(T3:AC3)</f>
        <v>-1.3891188725144606E-2</v>
      </c>
      <c r="AM3" s="64">
        <f>AVERAGE(T3:AA3)</f>
        <v>-1.0582930362601738E-2</v>
      </c>
      <c r="AN3" s="64">
        <f>AVERAGE(AB3:AC3)</f>
        <v>-2.7124222175316081E-2</v>
      </c>
      <c r="AO3" s="64">
        <f>AVERAGE(E3:AC3)</f>
        <v>-9.6999780270947168E-3</v>
      </c>
    </row>
    <row r="4" spans="1:41" x14ac:dyDescent="0.2">
      <c r="A4" s="4">
        <v>2</v>
      </c>
      <c r="B4" s="3" t="s">
        <v>42</v>
      </c>
      <c r="C4" s="15"/>
      <c r="D4" s="15">
        <f>0.5*(Cv!C4+Cv!D4)*LN(H!D4/H!C4)</f>
        <v>-2.4033551477180024E-4</v>
      </c>
      <c r="E4" s="15">
        <f>0.5*(Cv!D4+Cv!E4)*LN(H!E4/H!D4)</f>
        <v>1.6139423595921795E-2</v>
      </c>
      <c r="F4" s="15">
        <f>0.5*(Cv!E4+Cv!F4)*LN(H!F4/H!E4)</f>
        <v>4.8772913620883989E-3</v>
      </c>
      <c r="G4" s="15">
        <f>0.5*(Cv!F4+Cv!G4)*LN(H!G4/H!F4)</f>
        <v>1.8017709594064884E-2</v>
      </c>
      <c r="H4" s="15">
        <f>0.5*(Cv!G4+Cv!H4)*LN(H!H4/H!G4)</f>
        <v>5.6166013778573476E-3</v>
      </c>
      <c r="I4" s="15">
        <f>0.5*(Cv!H4+Cv!I4)*LN(H!I4/H!H4)</f>
        <v>3.3118742507312851E-2</v>
      </c>
      <c r="J4" s="15">
        <f>0.5*(Cv!I4+Cv!J4)*LN(H!J4/H!I4)</f>
        <v>-3.3550939062133773E-3</v>
      </c>
      <c r="K4" s="15">
        <f>0.5*(Cv!J4+Cv!K4)*LN(H!K4/H!J4)</f>
        <v>1.0882084590843289E-2</v>
      </c>
      <c r="L4" s="15">
        <f>0.5*(Cv!K4+Cv!L4)*LN(H!L4/H!K4)</f>
        <v>9.1930982611800275E-3</v>
      </c>
      <c r="M4" s="15">
        <f>0.5*(Cv!L4+Cv!M4)*LN(H!M4/H!L4)</f>
        <v>1.7213003438654922E-2</v>
      </c>
      <c r="N4" s="15">
        <f>0.5*(Cv!M4+Cv!N4)*LN(H!N4/H!M4)</f>
        <v>9.9759426594813357E-3</v>
      </c>
      <c r="O4" s="15">
        <f>0.5*(Cv!N4+Cv!O4)*LN(H!O4/H!N4)</f>
        <v>2.4103462821868687E-2</v>
      </c>
      <c r="P4" s="15">
        <f>0.5*(Cv!O4+Cv!P4)*LN(H!P4/H!O4)</f>
        <v>2.2229797704208889E-3</v>
      </c>
      <c r="Q4" s="15">
        <f>0.5*(Cv!P4+Cv!Q4)*LN(H!Q4/H!P4)</f>
        <v>7.3128746758083204E-3</v>
      </c>
      <c r="R4" s="15">
        <f>0.5*(Cv!Q4+Cv!R4)*LN(H!R4/H!Q4)</f>
        <v>-1.843573652356488E-2</v>
      </c>
      <c r="S4" s="15">
        <f>0.5*(Cv!R4+Cv!S4)*LN(H!S4/H!R4)</f>
        <v>-8.3259831547448544E-3</v>
      </c>
      <c r="T4" s="15">
        <f>0.5*(Cv!S4+Cv!T4)*LN(H!T4/H!S4)</f>
        <v>4.3608979890753935E-3</v>
      </c>
      <c r="U4" s="15">
        <f>0.5*(Cv!T4+Cv!U4)*LN(H!U4/H!T4)</f>
        <v>-1.6176153887451677E-2</v>
      </c>
      <c r="V4" s="15">
        <f>0.5*(Cv!U4+Cv!V4)*LN(H!V4/H!U4)</f>
        <v>-3.2248253380877369E-2</v>
      </c>
      <c r="W4" s="15">
        <f>0.5*(Cv!V4+Cv!W4)*LN(H!W4/H!V4)</f>
        <v>-2.578838007373704E-2</v>
      </c>
      <c r="X4" s="15">
        <f>0.5*(Cv!W4+Cv!X4)*LN(H!X4/H!W4)</f>
        <v>1.7259830256152315E-2</v>
      </c>
      <c r="Y4" s="15">
        <f>0.5*(Cv!X4+Cv!Y4)*LN(H!Y4/H!X4)</f>
        <v>-8.755358675522509E-3</v>
      </c>
      <c r="Z4" s="15">
        <f>0.5*(Cv!Y4+Cv!Z4)*LN(H!Z4/H!Y4)</f>
        <v>1.5680323331625223E-2</v>
      </c>
      <c r="AA4" s="15">
        <f>0.5*(Cv!Z4+Cv!AA4)*LN(H!AA4/H!Z4)</f>
        <v>4.9068205730042454E-2</v>
      </c>
      <c r="AB4" s="15">
        <f>0.5*(Cv!AA4+Cv!AB4)*LN(H!AB4/H!AA4)</f>
        <v>-4.6904111688991544E-3</v>
      </c>
      <c r="AC4" s="15">
        <f>0.5*(Cv!AB4+Cv!AC4)*LN(H!AC4/H!AB4)</f>
        <v>-2.1051326109051634E-2</v>
      </c>
      <c r="AD4" s="15"/>
      <c r="AF4" s="64">
        <f t="shared" ref="AF4:AF67" si="0">AVERAGE(E4:I4)</f>
        <v>1.5553953687449057E-2</v>
      </c>
      <c r="AG4" s="64">
        <f t="shared" ref="AG4:AG67" si="1">AVERAGE(J4:N4)</f>
        <v>8.7818070087892393E-3</v>
      </c>
      <c r="AH4" s="64">
        <f t="shared" ref="AH4:AH67" si="2">AVERAGE(O4:S4)</f>
        <v>1.3755195179576331E-3</v>
      </c>
      <c r="AI4" s="64">
        <f t="shared" ref="AI4:AI67" si="3">AVERAGE(T4:X4)</f>
        <v>-1.0518411819367676E-2</v>
      </c>
      <c r="AJ4" s="64">
        <f t="shared" ref="AJ4:AJ67" si="4">AVERAGE(Y4:AC4)</f>
        <v>6.0502866216388751E-3</v>
      </c>
      <c r="AK4" s="64">
        <f t="shared" ref="AK4:AK67" si="5">AVERAGE(J4:S4)</f>
        <v>5.0786632633734365E-3</v>
      </c>
      <c r="AL4" s="64">
        <f t="shared" ref="AL4:AL67" si="6">AVERAGE(T4:AC4)</f>
        <v>-2.2340625988644001E-3</v>
      </c>
      <c r="AM4" s="64">
        <f t="shared" ref="AM4:AM67" si="7">AVERAGE(T4:AA4)</f>
        <v>4.2513891116334815E-4</v>
      </c>
      <c r="AN4" s="64">
        <f t="shared" ref="AN4:AN67" si="8">AVERAGE(AB4:AC4)</f>
        <v>-1.2870868638975394E-2</v>
      </c>
      <c r="AO4" s="64">
        <f t="shared" ref="AO4:AO67" si="9">AVERAGE(E4:AC4)</f>
        <v>4.2486310032934264E-3</v>
      </c>
    </row>
    <row r="5" spans="1:41" x14ac:dyDescent="0.2">
      <c r="A5" s="4">
        <v>3</v>
      </c>
      <c r="B5" s="3" t="s">
        <v>0</v>
      </c>
      <c r="C5" s="15"/>
      <c r="D5" s="15">
        <f>0.5*(Cv!C5+Cv!D5)*LN(H!D5/H!C5)</f>
        <v>-1.128393435327806E-3</v>
      </c>
      <c r="E5" s="15">
        <f>0.5*(Cv!D5+Cv!E5)*LN(H!E5/H!D5)</f>
        <v>-2.5942323307949346E-2</v>
      </c>
      <c r="F5" s="15">
        <f>0.5*(Cv!E5+Cv!F5)*LN(H!F5/H!E5)</f>
        <v>-5.3032526977830542E-2</v>
      </c>
      <c r="G5" s="15">
        <f>0.5*(Cv!F5+Cv!G5)*LN(H!G5/H!F5)</f>
        <v>-3.4901481333820823E-2</v>
      </c>
      <c r="H5" s="15">
        <f>0.5*(Cv!G5+Cv!H5)*LN(H!H5/H!G5)</f>
        <v>-5.3955259187319936E-2</v>
      </c>
      <c r="I5" s="15">
        <f>0.5*(Cv!H5+Cv!I5)*LN(H!I5/H!H5)</f>
        <v>-2.4381654566132928E-2</v>
      </c>
      <c r="J5" s="15">
        <f>0.5*(Cv!I5+Cv!J5)*LN(H!J5/H!I5)</f>
        <v>-6.4754315745685076E-2</v>
      </c>
      <c r="K5" s="15">
        <f>0.5*(Cv!J5+Cv!K5)*LN(H!K5/H!J5)</f>
        <v>-5.3198386132613525E-2</v>
      </c>
      <c r="L5" s="15">
        <f>0.5*(Cv!K5+Cv!L5)*LN(H!L5/H!K5)</f>
        <v>-4.7795191858592011E-2</v>
      </c>
      <c r="M5" s="15">
        <f>0.5*(Cv!L5+Cv!M5)*LN(H!M5/H!L5)</f>
        <v>-4.1848017655768892E-2</v>
      </c>
      <c r="N5" s="15">
        <f>0.5*(Cv!M5+Cv!N5)*LN(H!N5/H!M5)</f>
        <v>-5.2340899281042026E-2</v>
      </c>
      <c r="O5" s="15">
        <f>0.5*(Cv!N5+Cv!O5)*LN(H!O5/H!N5)</f>
        <v>9.9117662275752166E-2</v>
      </c>
      <c r="P5" s="15">
        <f>0.5*(Cv!O5+Cv!P5)*LN(H!P5/H!O5)</f>
        <v>6.9731740380562471E-2</v>
      </c>
      <c r="Q5" s="15">
        <f>0.5*(Cv!P5+Cv!Q5)*LN(H!Q5/H!P5)</f>
        <v>6.8386031690523055E-2</v>
      </c>
      <c r="R5" s="15">
        <f>0.5*(Cv!Q5+Cv!R5)*LN(H!R5/H!Q5)</f>
        <v>4.8189361381822754E-2</v>
      </c>
      <c r="S5" s="15">
        <f>0.5*(Cv!R5+Cv!S5)*LN(H!S5/H!R5)</f>
        <v>6.0363843142794478E-2</v>
      </c>
      <c r="T5" s="15">
        <f>0.5*(Cv!S5+Cv!T5)*LN(H!T5/H!S5)</f>
        <v>6.6326502685562522E-3</v>
      </c>
      <c r="U5" s="15">
        <f>0.5*(Cv!T5+Cv!U5)*LN(H!U5/H!T5)</f>
        <v>-2.1988029065814176E-2</v>
      </c>
      <c r="V5" s="15">
        <f>0.5*(Cv!U5+Cv!V5)*LN(H!V5/H!U5)</f>
        <v>-5.7909777625221946E-2</v>
      </c>
      <c r="W5" s="15">
        <f>0.5*(Cv!V5+Cv!W5)*LN(H!W5/H!V5)</f>
        <v>-4.8926391617756998E-2</v>
      </c>
      <c r="X5" s="15">
        <f>0.5*(Cv!W5+Cv!X5)*LN(H!X5/H!W5)</f>
        <v>1.8213077801137529E-2</v>
      </c>
      <c r="Y5" s="15">
        <f>0.5*(Cv!X5+Cv!Y5)*LN(H!Y5/H!X5)</f>
        <v>-2.0272472953384451E-2</v>
      </c>
      <c r="Z5" s="15">
        <f>0.5*(Cv!Y5+Cv!Z5)*LN(H!Z5/H!Y5)</f>
        <v>2.885879263836314E-3</v>
      </c>
      <c r="AA5" s="15">
        <f>0.5*(Cv!Z5+Cv!AA5)*LN(H!AA5/H!Z5)</f>
        <v>3.3562949327895247E-2</v>
      </c>
      <c r="AB5" s="15">
        <f>0.5*(Cv!AA5+Cv!AB5)*LN(H!AB5/H!AA5)</f>
        <v>-2.6581948254536948E-2</v>
      </c>
      <c r="AC5" s="15">
        <f>0.5*(Cv!AB5+Cv!AC5)*LN(H!AC5/H!AB5)</f>
        <v>-3.8255632893232944E-2</v>
      </c>
      <c r="AD5" s="15"/>
      <c r="AF5" s="64">
        <f t="shared" si="0"/>
        <v>-3.8442649074610716E-2</v>
      </c>
      <c r="AG5" s="64">
        <f t="shared" si="1"/>
        <v>-5.1987362134740311E-2</v>
      </c>
      <c r="AH5" s="64">
        <f t="shared" si="2"/>
        <v>6.9157727774290981E-2</v>
      </c>
      <c r="AI5" s="64">
        <f t="shared" si="3"/>
        <v>-2.079569404781987E-2</v>
      </c>
      <c r="AJ5" s="64">
        <f t="shared" si="4"/>
        <v>-9.7322451018845568E-3</v>
      </c>
      <c r="AK5" s="64">
        <f t="shared" si="5"/>
        <v>8.5851828197753364E-3</v>
      </c>
      <c r="AL5" s="64">
        <f t="shared" si="6"/>
        <v>-1.5263969574852213E-2</v>
      </c>
      <c r="AM5" s="64">
        <f t="shared" si="7"/>
        <v>-1.097526432509403E-2</v>
      </c>
      <c r="AN5" s="64">
        <f t="shared" si="8"/>
        <v>-3.2418790573884942E-2</v>
      </c>
      <c r="AO5" s="64">
        <f t="shared" si="9"/>
        <v>-1.0360044516952892E-2</v>
      </c>
    </row>
    <row r="6" spans="1:41" x14ac:dyDescent="0.2">
      <c r="A6" s="4">
        <v>4</v>
      </c>
      <c r="B6" s="6" t="s">
        <v>1</v>
      </c>
      <c r="C6" s="15"/>
      <c r="D6" s="15">
        <f>0.5*(Cv!C6+Cv!D6)*LN(H!D6/H!C6)</f>
        <v>-1.5406854002495541E-2</v>
      </c>
      <c r="E6" s="15">
        <f>0.5*(Cv!D6+Cv!E6)*LN(H!E6/H!D6)</f>
        <v>-3.8363591724796323E-3</v>
      </c>
      <c r="F6" s="15">
        <f>0.5*(Cv!E6+Cv!F6)*LN(H!F6/H!E6)</f>
        <v>-3.7863446517123603E-2</v>
      </c>
      <c r="G6" s="15">
        <f>0.5*(Cv!F6+Cv!G6)*LN(H!G6/H!F6)</f>
        <v>3.2739680063742303E-2</v>
      </c>
      <c r="H6" s="15">
        <f>0.5*(Cv!G6+Cv!H6)*LN(H!H6/H!G6)</f>
        <v>2.6500313498379984E-2</v>
      </c>
      <c r="I6" s="15">
        <f>0.5*(Cv!H6+Cv!I6)*LN(H!I6/H!H6)</f>
        <v>2.342423518827802E-2</v>
      </c>
      <c r="J6" s="15">
        <f>0.5*(Cv!I6+Cv!J6)*LN(H!J6/H!I6)</f>
        <v>-5.9066526596953807E-2</v>
      </c>
      <c r="K6" s="15">
        <f>0.5*(Cv!J6+Cv!K6)*LN(H!K6/H!J6)</f>
        <v>-1.128659791574662E-2</v>
      </c>
      <c r="L6" s="15">
        <f>0.5*(Cv!K6+Cv!L6)*LN(H!L6/H!K6)</f>
        <v>-2.6444685938781004E-3</v>
      </c>
      <c r="M6" s="15">
        <f>0.5*(Cv!L6+Cv!M6)*LN(H!M6/H!L6)</f>
        <v>-0.13244454008163567</v>
      </c>
      <c r="N6" s="15">
        <f>0.5*(Cv!M6+Cv!N6)*LN(H!N6/H!M6)</f>
        <v>6.2851023788514801E-2</v>
      </c>
      <c r="O6" s="15">
        <f>0.5*(Cv!N6+Cv!O6)*LN(H!O6/H!N6)</f>
        <v>-4.3228163502428502E-2</v>
      </c>
      <c r="P6" s="15">
        <f>0.5*(Cv!O6+Cv!P6)*LN(H!P6/H!O6)</f>
        <v>-8.3194257764048849E-3</v>
      </c>
      <c r="Q6" s="15">
        <f>0.5*(Cv!P6+Cv!Q6)*LN(H!Q6/H!P6)</f>
        <v>1.3658012903515607E-2</v>
      </c>
      <c r="R6" s="15">
        <f>0.5*(Cv!Q6+Cv!R6)*LN(H!R6/H!Q6)</f>
        <v>-9.2227583374094549E-2</v>
      </c>
      <c r="S6" s="15">
        <f>0.5*(Cv!R6+Cv!S6)*LN(H!S6/H!R6)</f>
        <v>-7.9298434743288862E-2</v>
      </c>
      <c r="T6" s="15">
        <f>0.5*(Cv!S6+Cv!T6)*LN(H!T6/H!S6)</f>
        <v>-5.5730767454477276E-2</v>
      </c>
      <c r="U6" s="15">
        <f>0.5*(Cv!T6+Cv!U6)*LN(H!U6/H!T6)</f>
        <v>-5.5032369410863841E-3</v>
      </c>
      <c r="V6" s="15">
        <f>0.5*(Cv!U6+Cv!V6)*LN(H!V6/H!U6)</f>
        <v>-6.3102811599241776E-2</v>
      </c>
      <c r="W6" s="15">
        <f>0.5*(Cv!V6+Cv!W6)*LN(H!W6/H!V6)</f>
        <v>0.21738497495356032</v>
      </c>
      <c r="X6" s="15">
        <f>0.5*(Cv!W6+Cv!X6)*LN(H!X6/H!W6)</f>
        <v>-3.2683868615501689E-2</v>
      </c>
      <c r="Y6" s="15">
        <f>0.5*(Cv!X6+Cv!Y6)*LN(H!Y6/H!X6)</f>
        <v>1.3521871926125657E-2</v>
      </c>
      <c r="Z6" s="15">
        <f>0.5*(Cv!Y6+Cv!Z6)*LN(H!Z6/H!Y6)</f>
        <v>4.1511745055637379E-2</v>
      </c>
      <c r="AA6" s="15">
        <f>0.5*(Cv!Z6+Cv!AA6)*LN(H!AA6/H!Z6)</f>
        <v>-0.12861882882414674</v>
      </c>
      <c r="AB6" s="15">
        <f>0.5*(Cv!AA6+Cv!AB6)*LN(H!AB6/H!AA6)</f>
        <v>-9.7758677274983816E-2</v>
      </c>
      <c r="AC6" s="15">
        <f>0.5*(Cv!AB6+Cv!AC6)*LN(H!AC6/H!AB6)</f>
        <v>-9.3948531115256584E-2</v>
      </c>
      <c r="AD6" s="15"/>
      <c r="AF6" s="64">
        <f t="shared" si="0"/>
        <v>8.1928846121594144E-3</v>
      </c>
      <c r="AG6" s="64">
        <f t="shared" si="1"/>
        <v>-2.8518221879939874E-2</v>
      </c>
      <c r="AH6" s="64">
        <f t="shared" si="2"/>
        <v>-4.1883118898540239E-2</v>
      </c>
      <c r="AI6" s="64">
        <f t="shared" si="3"/>
        <v>1.207285806865064E-2</v>
      </c>
      <c r="AJ6" s="64">
        <f t="shared" si="4"/>
        <v>-5.3058484046524822E-2</v>
      </c>
      <c r="AK6" s="64">
        <f t="shared" si="5"/>
        <v>-3.5200670389240053E-2</v>
      </c>
      <c r="AL6" s="64">
        <f t="shared" si="6"/>
        <v>-2.0492812988937091E-2</v>
      </c>
      <c r="AM6" s="64">
        <f t="shared" si="7"/>
        <v>-1.6526151873913139E-3</v>
      </c>
      <c r="AN6" s="64">
        <f t="shared" si="8"/>
        <v>-9.5853604195120207E-2</v>
      </c>
      <c r="AO6" s="64">
        <f t="shared" si="9"/>
        <v>-2.0638816428838976E-2</v>
      </c>
    </row>
    <row r="7" spans="1:41" x14ac:dyDescent="0.2">
      <c r="A7" s="4">
        <v>5</v>
      </c>
      <c r="B7" s="6" t="s">
        <v>2</v>
      </c>
      <c r="C7" s="15"/>
      <c r="D7" s="15">
        <f>0.5*(Cv!C7+Cv!D7)*LN(H!D7/H!C7)</f>
        <v>-6.1301137681070766E-3</v>
      </c>
      <c r="E7" s="15">
        <f>0.5*(Cv!D7+Cv!E7)*LN(H!E7/H!D7)</f>
        <v>3.052055360447442E-3</v>
      </c>
      <c r="F7" s="15">
        <f>0.5*(Cv!E7+Cv!F7)*LN(H!F7/H!E7)</f>
        <v>5.4548540073485474E-2</v>
      </c>
      <c r="G7" s="15">
        <f>0.5*(Cv!F7+Cv!G7)*LN(H!G7/H!F7)</f>
        <v>-5.968022821906456E-2</v>
      </c>
      <c r="H7" s="15">
        <f>0.5*(Cv!G7+Cv!H7)*LN(H!H7/H!G7)</f>
        <v>-2.1985308396801937E-2</v>
      </c>
      <c r="I7" s="15">
        <f>0.5*(Cv!H7+Cv!I7)*LN(H!I7/H!H7)</f>
        <v>-9.4011113986645061E-3</v>
      </c>
      <c r="J7" s="15">
        <f>0.5*(Cv!I7+Cv!J7)*LN(H!J7/H!I7)</f>
        <v>-2.2147160775394113E-2</v>
      </c>
      <c r="K7" s="15">
        <f>0.5*(Cv!J7+Cv!K7)*LN(H!K7/H!J7)</f>
        <v>-0.10052018749669125</v>
      </c>
      <c r="L7" s="15">
        <f>0.5*(Cv!K7+Cv!L7)*LN(H!L7/H!K7)</f>
        <v>-9.9480226298386985E-4</v>
      </c>
      <c r="M7" s="15">
        <f>0.5*(Cv!L7+Cv!M7)*LN(H!M7/H!L7)</f>
        <v>-0.12866425647669816</v>
      </c>
      <c r="N7" s="15">
        <f>0.5*(Cv!M7+Cv!N7)*LN(H!N7/H!M7)</f>
        <v>-6.314180161321058E-3</v>
      </c>
      <c r="O7" s="15">
        <f>0.5*(Cv!N7+Cv!O7)*LN(H!O7/H!N7)</f>
        <v>1.3573685331588325E-4</v>
      </c>
      <c r="P7" s="15">
        <f>0.5*(Cv!O7+Cv!P7)*LN(H!P7/H!O7)</f>
        <v>4.5814550984186637E-3</v>
      </c>
      <c r="Q7" s="15">
        <f>0.5*(Cv!P7+Cv!Q7)*LN(H!Q7/H!P7)</f>
        <v>-0.12007611272949972</v>
      </c>
      <c r="R7" s="15">
        <f>0.5*(Cv!Q7+Cv!R7)*LN(H!R7/H!Q7)</f>
        <v>8.0359898859204623E-2</v>
      </c>
      <c r="S7" s="15">
        <f>0.5*(Cv!R7+Cv!S7)*LN(H!S7/H!R7)</f>
        <v>-6.8866588539218876E-3</v>
      </c>
      <c r="T7" s="15">
        <f>0.5*(Cv!S7+Cv!T7)*LN(H!T7/H!S7)</f>
        <v>-7.6359326138658715E-2</v>
      </c>
      <c r="U7" s="15">
        <f>0.5*(Cv!T7+Cv!U7)*LN(H!U7/H!T7)</f>
        <v>8.2853743726954213E-3</v>
      </c>
      <c r="V7" s="15">
        <f>0.5*(Cv!U7+Cv!V7)*LN(H!V7/H!U7)</f>
        <v>3.1306721790018757E-4</v>
      </c>
      <c r="W7" s="15">
        <f>0.5*(Cv!V7+Cv!W7)*LN(H!W7/H!V7)</f>
        <v>0.14177163840437931</v>
      </c>
      <c r="X7" s="15">
        <f>0.5*(Cv!W7+Cv!X7)*LN(H!X7/H!W7)</f>
        <v>-4.2930290937259006E-3</v>
      </c>
      <c r="Y7" s="15">
        <f>0.5*(Cv!X7+Cv!Y7)*LN(H!Y7/H!X7)</f>
        <v>-0.13029462214508042</v>
      </c>
      <c r="Z7" s="15">
        <f>0.5*(Cv!Y7+Cv!Z7)*LN(H!Z7/H!Y7)</f>
        <v>0.11657557660016803</v>
      </c>
      <c r="AA7" s="15">
        <f>0.5*(Cv!Z7+Cv!AA7)*LN(H!AA7/H!Z7)</f>
        <v>-0.12940782048649918</v>
      </c>
      <c r="AB7" s="15">
        <f>0.5*(Cv!AA7+Cv!AB7)*LN(H!AB7/H!AA7)</f>
        <v>6.3426076615967584E-3</v>
      </c>
      <c r="AC7" s="15">
        <f>0.5*(Cv!AB7+Cv!AC7)*LN(H!AC7/H!AB7)</f>
        <v>-7.7947836260521403E-3</v>
      </c>
      <c r="AD7" s="15"/>
      <c r="AF7" s="64">
        <f t="shared" si="0"/>
        <v>-6.6932105161196173E-3</v>
      </c>
      <c r="AG7" s="64">
        <f t="shared" si="1"/>
        <v>-5.1728117434617693E-2</v>
      </c>
      <c r="AH7" s="64">
        <f t="shared" si="2"/>
        <v>-8.3771361544964888E-3</v>
      </c>
      <c r="AI7" s="64">
        <f t="shared" si="3"/>
        <v>1.3943544952518061E-2</v>
      </c>
      <c r="AJ7" s="64">
        <f t="shared" si="4"/>
        <v>-2.8915808399173393E-2</v>
      </c>
      <c r="AK7" s="64">
        <f t="shared" si="5"/>
        <v>-3.0052626794557093E-2</v>
      </c>
      <c r="AL7" s="64">
        <f t="shared" si="6"/>
        <v>-7.4861317233276643E-3</v>
      </c>
      <c r="AM7" s="64">
        <f t="shared" si="7"/>
        <v>-9.1761426586026585E-3</v>
      </c>
      <c r="AN7" s="64">
        <f t="shared" si="8"/>
        <v>-7.2608798222769094E-4</v>
      </c>
      <c r="AO7" s="64">
        <f t="shared" si="9"/>
        <v>-1.6354145510377824E-2</v>
      </c>
    </row>
    <row r="8" spans="1:41" x14ac:dyDescent="0.2">
      <c r="A8" s="4">
        <v>6</v>
      </c>
      <c r="B8" s="6" t="s">
        <v>43</v>
      </c>
      <c r="C8" s="15"/>
      <c r="D8" s="15">
        <f>0.5*(Cv!C8+Cv!D8)*LN(H!D8/H!C8)</f>
        <v>-1.35035122747913E-2</v>
      </c>
      <c r="E8" s="15">
        <f>0.5*(Cv!D8+Cv!E8)*LN(H!E8/H!D8)</f>
        <v>-4.0905005607985625E-3</v>
      </c>
      <c r="F8" s="15">
        <f>0.5*(Cv!E8+Cv!F8)*LN(H!F8/H!E8)</f>
        <v>-1.6873462858254876E-2</v>
      </c>
      <c r="G8" s="15">
        <f>0.5*(Cv!F8+Cv!G8)*LN(H!G8/H!F8)</f>
        <v>-2.3101918732438467E-3</v>
      </c>
      <c r="H8" s="15">
        <f>0.5*(Cv!G8+Cv!H8)*LN(H!H8/H!G8)</f>
        <v>-9.7554546830064242E-3</v>
      </c>
      <c r="I8" s="15">
        <f>0.5*(Cv!H8+Cv!I8)*LN(H!I8/H!H8)</f>
        <v>1.163915772861283E-2</v>
      </c>
      <c r="J8" s="15">
        <f>0.5*(Cv!I8+Cv!J8)*LN(H!J8/H!I8)</f>
        <v>-1.9213821446724046E-2</v>
      </c>
      <c r="K8" s="15">
        <f>0.5*(Cv!J8+Cv!K8)*LN(H!K8/H!J8)</f>
        <v>-4.7727188701352091E-3</v>
      </c>
      <c r="L8" s="15">
        <f>0.5*(Cv!K8+Cv!L8)*LN(H!L8/H!K8)</f>
        <v>-5.044276956216817E-3</v>
      </c>
      <c r="M8" s="15">
        <f>0.5*(Cv!L8+Cv!M8)*LN(H!M8/H!L8)</f>
        <v>-1.605267308052679E-2</v>
      </c>
      <c r="N8" s="15">
        <f>0.5*(Cv!M8+Cv!N8)*LN(H!N8/H!M8)</f>
        <v>-6.639290765496738E-3</v>
      </c>
      <c r="O8" s="15">
        <f>0.5*(Cv!N8+Cv!O8)*LN(H!O8/H!N8)</f>
        <v>6.8733770446499937E-3</v>
      </c>
      <c r="P8" s="15">
        <f>0.5*(Cv!O8+Cv!P8)*LN(H!P8/H!O8)</f>
        <v>-2.2775539879074363E-2</v>
      </c>
      <c r="Q8" s="15">
        <f>0.5*(Cv!P8+Cv!Q8)*LN(H!Q8/H!P8)</f>
        <v>-4.4483378757037067E-3</v>
      </c>
      <c r="R8" s="15">
        <f>0.5*(Cv!Q8+Cv!R8)*LN(H!R8/H!Q8)</f>
        <v>-3.186434922037068E-2</v>
      </c>
      <c r="S8" s="15">
        <f>0.5*(Cv!R8+Cv!S8)*LN(H!S8/H!R8)</f>
        <v>3.490055304105754E-2</v>
      </c>
      <c r="T8" s="15">
        <f>0.5*(Cv!S8+Cv!T8)*LN(H!T8/H!S8)</f>
        <v>-3.2766926320779333E-3</v>
      </c>
      <c r="U8" s="15">
        <f>0.5*(Cv!T8+Cv!U8)*LN(H!U8/H!T8)</f>
        <v>2.7583658910422876E-2</v>
      </c>
      <c r="V8" s="15">
        <f>0.5*(Cv!U8+Cv!V8)*LN(H!V8/H!U8)</f>
        <v>5.9420637770439249E-3</v>
      </c>
      <c r="W8" s="15">
        <f>0.5*(Cv!V8+Cv!W8)*LN(H!W8/H!V8)</f>
        <v>5.4127519758654982E-3</v>
      </c>
      <c r="X8" s="15">
        <f>0.5*(Cv!W8+Cv!X8)*LN(H!X8/H!W8)</f>
        <v>2.9141779319688584E-2</v>
      </c>
      <c r="Y8" s="15">
        <f>0.5*(Cv!X8+Cv!Y8)*LN(H!Y8/H!X8)</f>
        <v>2.4627127830896206E-3</v>
      </c>
      <c r="Z8" s="15">
        <f>0.5*(Cv!Y8+Cv!Z8)*LN(H!Z8/H!Y8)</f>
        <v>1.8178220441906444E-2</v>
      </c>
      <c r="AA8" s="15">
        <f>0.5*(Cv!Z8+Cv!AA8)*LN(H!AA8/H!Z8)</f>
        <v>-3.0441609897673017E-3</v>
      </c>
      <c r="AB8" s="15">
        <f>0.5*(Cv!AA8+Cv!AB8)*LN(H!AB8/H!AA8)</f>
        <v>-1.4349252262073604E-2</v>
      </c>
      <c r="AC8" s="15">
        <f>0.5*(Cv!AB8+Cv!AC8)*LN(H!AC8/H!AB8)</f>
        <v>-2.2447211746551878E-2</v>
      </c>
      <c r="AD8" s="15"/>
      <c r="AF8" s="64">
        <f t="shared" si="0"/>
        <v>-4.2780904493381769E-3</v>
      </c>
      <c r="AG8" s="64">
        <f t="shared" si="1"/>
        <v>-1.034455622381992E-2</v>
      </c>
      <c r="AH8" s="64">
        <f t="shared" si="2"/>
        <v>-3.4628593778882428E-3</v>
      </c>
      <c r="AI8" s="64">
        <f t="shared" si="3"/>
        <v>1.2960712270188589E-2</v>
      </c>
      <c r="AJ8" s="64">
        <f t="shared" si="4"/>
        <v>-3.8399383546793438E-3</v>
      </c>
      <c r="AK8" s="64">
        <f t="shared" si="5"/>
        <v>-6.9037078008540812E-3</v>
      </c>
      <c r="AL8" s="64">
        <f t="shared" si="6"/>
        <v>4.5603869577546243E-3</v>
      </c>
      <c r="AM8" s="64">
        <f t="shared" si="7"/>
        <v>1.0300041698271466E-2</v>
      </c>
      <c r="AN8" s="64">
        <f t="shared" si="8"/>
        <v>-1.8398232004312742E-2</v>
      </c>
      <c r="AO8" s="64">
        <f t="shared" si="9"/>
        <v>-1.7929464271074186E-3</v>
      </c>
    </row>
    <row r="9" spans="1:41" x14ac:dyDescent="0.2">
      <c r="A9" s="4">
        <v>7</v>
      </c>
      <c r="B9" s="6" t="s">
        <v>44</v>
      </c>
      <c r="C9" s="15"/>
      <c r="D9" s="15">
        <f>0.5*(Cv!C9+Cv!D9)*LN(H!D9/H!C9)</f>
        <v>-1.7998594734256506E-2</v>
      </c>
      <c r="E9" s="15">
        <f>0.5*(Cv!D9+Cv!E9)*LN(H!E9/H!D9)</f>
        <v>-3.2334236909944245E-3</v>
      </c>
      <c r="F9" s="15">
        <f>0.5*(Cv!E9+Cv!F9)*LN(H!F9/H!E9)</f>
        <v>-2.9034558245807765E-2</v>
      </c>
      <c r="G9" s="15">
        <f>0.5*(Cv!F9+Cv!G9)*LN(H!G9/H!F9)</f>
        <v>-2.2170569327200493E-2</v>
      </c>
      <c r="H9" s="15">
        <f>0.5*(Cv!G9+Cv!H9)*LN(H!H9/H!G9)</f>
        <v>-1.6523161890144928E-2</v>
      </c>
      <c r="I9" s="15">
        <f>0.5*(Cv!H9+Cv!I9)*LN(H!I9/H!H9)</f>
        <v>-2.6033553653890514E-3</v>
      </c>
      <c r="J9" s="15">
        <f>0.5*(Cv!I9+Cv!J9)*LN(H!J9/H!I9)</f>
        <v>-2.52482437139607E-2</v>
      </c>
      <c r="K9" s="15">
        <f>0.5*(Cv!J9+Cv!K9)*LN(H!K9/H!J9)</f>
        <v>-1.8624328096506593E-2</v>
      </c>
      <c r="L9" s="15">
        <f>0.5*(Cv!K9+Cv!L9)*LN(H!L9/H!K9)</f>
        <v>-4.4928265540838369E-2</v>
      </c>
      <c r="M9" s="15">
        <f>0.5*(Cv!L9+Cv!M9)*LN(H!M9/H!L9)</f>
        <v>-1.7787338252772223E-2</v>
      </c>
      <c r="N9" s="15">
        <f>0.5*(Cv!M9+Cv!N9)*LN(H!N9/H!M9)</f>
        <v>-1.6214274459049174E-2</v>
      </c>
      <c r="O9" s="15">
        <f>0.5*(Cv!N9+Cv!O9)*LN(H!O9/H!N9)</f>
        <v>-2.6920587179042393E-3</v>
      </c>
      <c r="P9" s="15">
        <f>0.5*(Cv!O9+Cv!P9)*LN(H!P9/H!O9)</f>
        <v>-3.084787044598301E-2</v>
      </c>
      <c r="Q9" s="15">
        <f>0.5*(Cv!P9+Cv!Q9)*LN(H!Q9/H!P9)</f>
        <v>-2.1655476760678711E-2</v>
      </c>
      <c r="R9" s="15">
        <f>0.5*(Cv!Q9+Cv!R9)*LN(H!R9/H!Q9)</f>
        <v>-4.8049329561030467E-2</v>
      </c>
      <c r="S9" s="15">
        <f>0.5*(Cv!R9+Cv!S9)*LN(H!S9/H!R9)</f>
        <v>2.4242223062572333E-2</v>
      </c>
      <c r="T9" s="15">
        <f>0.5*(Cv!S9+Cv!T9)*LN(H!T9/H!S9)</f>
        <v>-8.2247709342713499E-2</v>
      </c>
      <c r="U9" s="15">
        <f>0.5*(Cv!T9+Cv!U9)*LN(H!U9/H!T9)</f>
        <v>4.6891753531268593E-2</v>
      </c>
      <c r="V9" s="15">
        <f>0.5*(Cv!U9+Cv!V9)*LN(H!V9/H!U9)</f>
        <v>-4.9517353859212437E-2</v>
      </c>
      <c r="W9" s="15">
        <f>0.5*(Cv!V9+Cv!W9)*LN(H!W9/H!V9)</f>
        <v>-1.6553952164902262E-2</v>
      </c>
      <c r="X9" s="15">
        <f>0.5*(Cv!W9+Cv!X9)*LN(H!X9/H!W9)</f>
        <v>-8.0703550634007963E-3</v>
      </c>
      <c r="Y9" s="15">
        <f>0.5*(Cv!X9+Cv!Y9)*LN(H!Y9/H!X9)</f>
        <v>-2.055210828259587E-2</v>
      </c>
      <c r="Z9" s="15">
        <f>0.5*(Cv!Y9+Cv!Z9)*LN(H!Z9/H!Y9)</f>
        <v>-9.432042185412463E-3</v>
      </c>
      <c r="AA9" s="15">
        <f>0.5*(Cv!Z9+Cv!AA9)*LN(H!AA9/H!Z9)</f>
        <v>-2.5007791721775457E-2</v>
      </c>
      <c r="AB9" s="15">
        <f>0.5*(Cv!AA9+Cv!AB9)*LN(H!AB9/H!AA9)</f>
        <v>-2.1126277383118543E-2</v>
      </c>
      <c r="AC9" s="15">
        <f>0.5*(Cv!AB9+Cv!AC9)*LN(H!AC9/H!AB9)</f>
        <v>-7.3735481540701794E-2</v>
      </c>
      <c r="AD9" s="15"/>
      <c r="AF9" s="64">
        <f t="shared" si="0"/>
        <v>-1.4713013703907332E-2</v>
      </c>
      <c r="AG9" s="64">
        <f t="shared" si="1"/>
        <v>-2.4560490012625412E-2</v>
      </c>
      <c r="AH9" s="64">
        <f t="shared" si="2"/>
        <v>-1.5800502484604819E-2</v>
      </c>
      <c r="AI9" s="64">
        <f t="shared" si="3"/>
        <v>-2.1899523379792084E-2</v>
      </c>
      <c r="AJ9" s="64">
        <f t="shared" si="4"/>
        <v>-2.9970740222720827E-2</v>
      </c>
      <c r="AK9" s="64">
        <f t="shared" si="5"/>
        <v>-2.0180496248615114E-2</v>
      </c>
      <c r="AL9" s="64">
        <f t="shared" si="6"/>
        <v>-2.593513180125645E-2</v>
      </c>
      <c r="AM9" s="64">
        <f t="shared" si="7"/>
        <v>-2.0561194886093023E-2</v>
      </c>
      <c r="AN9" s="64">
        <f t="shared" si="8"/>
        <v>-4.7430879461910172E-2</v>
      </c>
      <c r="AO9" s="64">
        <f t="shared" si="9"/>
        <v>-2.1388853960730092E-2</v>
      </c>
    </row>
    <row r="10" spans="1:41" x14ac:dyDescent="0.2">
      <c r="A10" s="4">
        <v>8</v>
      </c>
      <c r="B10" s="6" t="s">
        <v>45</v>
      </c>
      <c r="C10" s="15"/>
      <c r="D10" s="15">
        <f>0.5*(Cv!C10+Cv!D10)*LN(H!D10/H!C10)</f>
        <v>-2.6502285420344183E-2</v>
      </c>
      <c r="E10" s="15">
        <f>0.5*(Cv!D10+Cv!E10)*LN(H!E10/H!D10)</f>
        <v>-5.8523436039720992E-3</v>
      </c>
      <c r="F10" s="15">
        <f>0.5*(Cv!E10+Cv!F10)*LN(H!F10/H!E10)</f>
        <v>-3.6936794133937717E-2</v>
      </c>
      <c r="G10" s="15">
        <f>0.5*(Cv!F10+Cv!G10)*LN(H!G10/H!F10)</f>
        <v>-9.4686790297480727E-3</v>
      </c>
      <c r="H10" s="15">
        <f>0.5*(Cv!G10+Cv!H10)*LN(H!H10/H!G10)</f>
        <v>-5.3519322714075404E-2</v>
      </c>
      <c r="I10" s="15">
        <f>0.5*(Cv!H10+Cv!I10)*LN(H!I10/H!H10)</f>
        <v>-2.8645990329031912E-2</v>
      </c>
      <c r="J10" s="15">
        <f>0.5*(Cv!I10+Cv!J10)*LN(H!J10/H!I10)</f>
        <v>-1.8408755833724613E-2</v>
      </c>
      <c r="K10" s="15">
        <f>0.5*(Cv!J10+Cv!K10)*LN(H!K10/H!J10)</f>
        <v>3.485583282819379E-3</v>
      </c>
      <c r="L10" s="15">
        <f>0.5*(Cv!K10+Cv!L10)*LN(H!L10/H!K10)</f>
        <v>-3.9486646812717179E-2</v>
      </c>
      <c r="M10" s="15">
        <f>0.5*(Cv!L10+Cv!M10)*LN(H!M10/H!L10)</f>
        <v>8.9743506619674937E-3</v>
      </c>
      <c r="N10" s="15">
        <f>0.5*(Cv!M10+Cv!N10)*LN(H!N10/H!M10)</f>
        <v>3.2261853357801913E-3</v>
      </c>
      <c r="O10" s="15">
        <f>0.5*(Cv!N10+Cv!O10)*LN(H!O10/H!N10)</f>
        <v>1.0276281723051915E-2</v>
      </c>
      <c r="P10" s="15">
        <f>0.5*(Cv!O10+Cv!P10)*LN(H!P10/H!O10)</f>
        <v>-2.5029887771373348E-2</v>
      </c>
      <c r="Q10" s="15">
        <f>0.5*(Cv!P10+Cv!Q10)*LN(H!Q10/H!P10)</f>
        <v>1.9237864376780513E-2</v>
      </c>
      <c r="R10" s="15">
        <f>0.5*(Cv!Q10+Cv!R10)*LN(H!R10/H!Q10)</f>
        <v>-3.1563156623545925E-2</v>
      </c>
      <c r="S10" s="15">
        <f>0.5*(Cv!R10+Cv!S10)*LN(H!S10/H!R10)</f>
        <v>1.4155071975583236E-2</v>
      </c>
      <c r="T10" s="15">
        <f>0.5*(Cv!S10+Cv!T10)*LN(H!T10/H!S10)</f>
        <v>4.5557737570226783E-2</v>
      </c>
      <c r="U10" s="15">
        <f>0.5*(Cv!T10+Cv!U10)*LN(H!U10/H!T10)</f>
        <v>6.1276237460116893E-2</v>
      </c>
      <c r="V10" s="15">
        <f>0.5*(Cv!U10+Cv!V10)*LN(H!V10/H!U10)</f>
        <v>-6.2480130621529309E-2</v>
      </c>
      <c r="W10" s="15">
        <f>0.5*(Cv!V10+Cv!W10)*LN(H!W10/H!V10)</f>
        <v>-6.8830024102164529E-3</v>
      </c>
      <c r="X10" s="15">
        <f>0.5*(Cv!W10+Cv!X10)*LN(H!X10/H!W10)</f>
        <v>-2.9230596157350922E-3</v>
      </c>
      <c r="Y10" s="15">
        <f>0.5*(Cv!X10+Cv!Y10)*LN(H!Y10/H!X10)</f>
        <v>-8.6217240360393285E-3</v>
      </c>
      <c r="Z10" s="15">
        <f>0.5*(Cv!Y10+Cv!Z10)*LN(H!Z10/H!Y10)</f>
        <v>-2.9509928968080219E-3</v>
      </c>
      <c r="AA10" s="15">
        <f>0.5*(Cv!Z10+Cv!AA10)*LN(H!AA10/H!Z10)</f>
        <v>1.9197778437368453E-3</v>
      </c>
      <c r="AB10" s="15">
        <f>0.5*(Cv!AA10+Cv!AB10)*LN(H!AB10/H!AA10)</f>
        <v>-4.3791359550764729E-3</v>
      </c>
      <c r="AC10" s="15">
        <f>0.5*(Cv!AB10+Cv!AC10)*LN(H!AC10/H!AB10)</f>
        <v>-2.7054902179220471E-2</v>
      </c>
      <c r="AD10" s="15"/>
      <c r="AF10" s="64">
        <f t="shared" si="0"/>
        <v>-2.688462596215304E-2</v>
      </c>
      <c r="AG10" s="64">
        <f t="shared" si="1"/>
        <v>-8.4418566731749439E-3</v>
      </c>
      <c r="AH10" s="64">
        <f t="shared" si="2"/>
        <v>-2.5847652639007217E-3</v>
      </c>
      <c r="AI10" s="64">
        <f t="shared" si="3"/>
        <v>6.9095564765725634E-3</v>
      </c>
      <c r="AJ10" s="64">
        <f t="shared" si="4"/>
        <v>-8.2173954446814901E-3</v>
      </c>
      <c r="AK10" s="64">
        <f t="shared" si="5"/>
        <v>-5.5133109685378328E-3</v>
      </c>
      <c r="AL10" s="64">
        <f t="shared" si="6"/>
        <v>-6.5391948405446316E-4</v>
      </c>
      <c r="AM10" s="64">
        <f t="shared" si="7"/>
        <v>3.1118554117190388E-3</v>
      </c>
      <c r="AN10" s="64">
        <f t="shared" si="8"/>
        <v>-1.5717019067148473E-2</v>
      </c>
      <c r="AO10" s="64">
        <f t="shared" si="9"/>
        <v>-7.8438173734675237E-3</v>
      </c>
    </row>
    <row r="11" spans="1:41" x14ac:dyDescent="0.2">
      <c r="A11" s="4">
        <v>9</v>
      </c>
      <c r="B11" s="6" t="s">
        <v>46</v>
      </c>
      <c r="C11" s="15"/>
      <c r="D11" s="15">
        <f>0.5*(Cv!C11+Cv!D11)*LN(H!D11/H!C11)</f>
        <v>5.1416450378416944E-3</v>
      </c>
      <c r="E11" s="15">
        <f>0.5*(Cv!D11+Cv!E11)*LN(H!E11/H!D11)</f>
        <v>7.7952264170697162E-3</v>
      </c>
      <c r="F11" s="15">
        <f>0.5*(Cv!E11+Cv!F11)*LN(H!F11/H!E11)</f>
        <v>-2.6886317481496967E-2</v>
      </c>
      <c r="G11" s="15">
        <f>0.5*(Cv!F11+Cv!G11)*LN(H!G11/H!F11)</f>
        <v>-1.462441943228384E-2</v>
      </c>
      <c r="H11" s="15">
        <f>0.5*(Cv!G11+Cv!H11)*LN(H!H11/H!G11)</f>
        <v>-3.0358375900785338E-3</v>
      </c>
      <c r="I11" s="15">
        <f>0.5*(Cv!H11+Cv!I11)*LN(H!I11/H!H11)</f>
        <v>6.4332173745953293E-3</v>
      </c>
      <c r="J11" s="15">
        <f>0.5*(Cv!I11+Cv!J11)*LN(H!J11/H!I11)</f>
        <v>-5.4159332725497024E-4</v>
      </c>
      <c r="K11" s="15">
        <f>0.5*(Cv!J11+Cv!K11)*LN(H!K11/H!J11)</f>
        <v>-1.719626627535856E-4</v>
      </c>
      <c r="L11" s="15">
        <f>0.5*(Cv!K11+Cv!L11)*LN(H!L11/H!K11)</f>
        <v>-8.6198208294460728E-3</v>
      </c>
      <c r="M11" s="15">
        <f>0.5*(Cv!L11+Cv!M11)*LN(H!M11/H!L11)</f>
        <v>-2.2003605591771184E-3</v>
      </c>
      <c r="N11" s="15">
        <f>0.5*(Cv!M11+Cv!N11)*LN(H!N11/H!M11)</f>
        <v>-2.912595336586242E-3</v>
      </c>
      <c r="O11" s="15">
        <f>0.5*(Cv!N11+Cv!O11)*LN(H!O11/H!N11)</f>
        <v>1.2906545317314595E-2</v>
      </c>
      <c r="P11" s="15">
        <f>0.5*(Cv!O11+Cv!P11)*LN(H!P11/H!O11)</f>
        <v>-2.3762532768387877E-2</v>
      </c>
      <c r="Q11" s="15">
        <f>0.5*(Cv!P11+Cv!Q11)*LN(H!Q11/H!P11)</f>
        <v>-1.7778713003848579E-2</v>
      </c>
      <c r="R11" s="15">
        <f>0.5*(Cv!Q11+Cv!R11)*LN(H!R11/H!Q11)</f>
        <v>-4.3071793997697401E-2</v>
      </c>
      <c r="S11" s="15">
        <f>0.5*(Cv!R11+Cv!S11)*LN(H!S11/H!R11)</f>
        <v>3.0404431881765372E-2</v>
      </c>
      <c r="T11" s="15">
        <f>0.5*(Cv!S11+Cv!T11)*LN(H!T11/H!S11)</f>
        <v>-3.5749063029735066E-2</v>
      </c>
      <c r="U11" s="15">
        <f>0.5*(Cv!T11+Cv!U11)*LN(H!U11/H!T11)</f>
        <v>3.9391331985462338E-2</v>
      </c>
      <c r="V11" s="15">
        <f>0.5*(Cv!U11+Cv!V11)*LN(H!V11/H!U11)</f>
        <v>-1.5592352407784619E-2</v>
      </c>
      <c r="W11" s="15">
        <f>0.5*(Cv!V11+Cv!W11)*LN(H!W11/H!V11)</f>
        <v>3.2904196845689416E-3</v>
      </c>
      <c r="X11" s="15">
        <f>0.5*(Cv!W11+Cv!X11)*LN(H!X11/H!W11)</f>
        <v>-1.3105106576089522E-2</v>
      </c>
      <c r="Y11" s="15">
        <f>0.5*(Cv!X11+Cv!Y11)*LN(H!Y11/H!X11)</f>
        <v>6.7017366027258881E-4</v>
      </c>
      <c r="Z11" s="15">
        <f>0.5*(Cv!Y11+Cv!Z11)*LN(H!Z11/H!Y11)</f>
        <v>1.8530508493375245E-2</v>
      </c>
      <c r="AA11" s="15">
        <f>0.5*(Cv!Z11+Cv!AA11)*LN(H!AA11/H!Z11)</f>
        <v>-1.204407098801214E-2</v>
      </c>
      <c r="AB11" s="15">
        <f>0.5*(Cv!AA11+Cv!AB11)*LN(H!AB11/H!AA11)</f>
        <v>-1.8394533734080044E-2</v>
      </c>
      <c r="AC11" s="15">
        <f>0.5*(Cv!AB11+Cv!AC11)*LN(H!AC11/H!AB11)</f>
        <v>-5.4061511636039984E-2</v>
      </c>
      <c r="AD11" s="15"/>
      <c r="AF11" s="64">
        <f t="shared" si="0"/>
        <v>-6.0636261424388601E-3</v>
      </c>
      <c r="AG11" s="64">
        <f t="shared" si="1"/>
        <v>-2.8892665430435976E-3</v>
      </c>
      <c r="AH11" s="64">
        <f t="shared" si="2"/>
        <v>-8.2604125141707771E-3</v>
      </c>
      <c r="AI11" s="64">
        <f t="shared" si="3"/>
        <v>-4.3529540687155853E-3</v>
      </c>
      <c r="AJ11" s="64">
        <f t="shared" si="4"/>
        <v>-1.3059886840896867E-2</v>
      </c>
      <c r="AK11" s="64">
        <f t="shared" si="5"/>
        <v>-5.5748395286071891E-3</v>
      </c>
      <c r="AL11" s="64">
        <f t="shared" si="6"/>
        <v>-8.7064204548062268E-3</v>
      </c>
      <c r="AM11" s="64">
        <f t="shared" si="7"/>
        <v>-1.8260198972427789E-3</v>
      </c>
      <c r="AN11" s="64">
        <f t="shared" si="8"/>
        <v>-3.6228022685060014E-2</v>
      </c>
      <c r="AO11" s="64">
        <f t="shared" si="9"/>
        <v>-6.9252292218531389E-3</v>
      </c>
    </row>
    <row r="12" spans="1:41" x14ac:dyDescent="0.2">
      <c r="A12" s="4">
        <v>10</v>
      </c>
      <c r="B12" s="6" t="s">
        <v>47</v>
      </c>
      <c r="C12" s="15"/>
      <c r="D12" s="15">
        <f>0.5*(Cv!C12+Cv!D12)*LN(H!D12/H!C12)</f>
        <v>8.3033073994611024E-3</v>
      </c>
      <c r="E12" s="15">
        <f>0.5*(Cv!D12+Cv!E12)*LN(H!E12/H!D12)</f>
        <v>-7.6425145788997341E-3</v>
      </c>
      <c r="F12" s="15">
        <f>0.5*(Cv!E12+Cv!F12)*LN(H!F12/H!E12)</f>
        <v>6.1949616787926299E-4</v>
      </c>
      <c r="G12" s="15">
        <f>0.5*(Cv!F12+Cv!G12)*LN(H!G12/H!F12)</f>
        <v>-2.0101117461577365E-2</v>
      </c>
      <c r="H12" s="15">
        <f>0.5*(Cv!G12+Cv!H12)*LN(H!H12/H!G12)</f>
        <v>-1.5113480755566481E-2</v>
      </c>
      <c r="I12" s="15">
        <f>0.5*(Cv!H12+Cv!I12)*LN(H!I12/H!H12)</f>
        <v>-8.361839107367262E-3</v>
      </c>
      <c r="J12" s="15">
        <f>0.5*(Cv!I12+Cv!J12)*LN(H!J12/H!I12)</f>
        <v>5.5357563371835238E-5</v>
      </c>
      <c r="K12" s="15">
        <f>0.5*(Cv!J12+Cv!K12)*LN(H!K12/H!J12)</f>
        <v>-6.2378507645981848E-3</v>
      </c>
      <c r="L12" s="15">
        <f>0.5*(Cv!K12+Cv!L12)*LN(H!L12/H!K12)</f>
        <v>-2.6474101217831315E-2</v>
      </c>
      <c r="M12" s="15">
        <f>0.5*(Cv!L12+Cv!M12)*LN(H!M12/H!L12)</f>
        <v>-1.2245772543315854E-2</v>
      </c>
      <c r="N12" s="15">
        <f>0.5*(Cv!M12+Cv!N12)*LN(H!N12/H!M12)</f>
        <v>-7.6421395048207703E-3</v>
      </c>
      <c r="O12" s="15">
        <f>0.5*(Cv!N12+Cv!O12)*LN(H!O12/H!N12)</f>
        <v>6.2551218026807064E-3</v>
      </c>
      <c r="P12" s="15">
        <f>0.5*(Cv!O12+Cv!P12)*LN(H!P12/H!O12)</f>
        <v>-6.7124364686478762E-3</v>
      </c>
      <c r="Q12" s="15">
        <f>0.5*(Cv!P12+Cv!Q12)*LN(H!Q12/H!P12)</f>
        <v>6.1004052870949933E-3</v>
      </c>
      <c r="R12" s="15">
        <f>0.5*(Cv!Q12+Cv!R12)*LN(H!R12/H!Q12)</f>
        <v>-2.5091180228109387E-2</v>
      </c>
      <c r="S12" s="15">
        <f>0.5*(Cv!R12+Cv!S12)*LN(H!S12/H!R12)</f>
        <v>1.2001451232070472E-2</v>
      </c>
      <c r="T12" s="15">
        <f>0.5*(Cv!S12+Cv!T12)*LN(H!T12/H!S12)</f>
        <v>-4.2766591651921728E-3</v>
      </c>
      <c r="U12" s="15">
        <f>0.5*(Cv!T12+Cv!U12)*LN(H!U12/H!T12)</f>
        <v>2.6623553278457307E-2</v>
      </c>
      <c r="V12" s="15">
        <f>0.5*(Cv!U12+Cv!V12)*LN(H!V12/H!U12)</f>
        <v>-2.6543778995306456E-2</v>
      </c>
      <c r="W12" s="15">
        <f>0.5*(Cv!V12+Cv!W12)*LN(H!W12/H!V12)</f>
        <v>3.1167847962237168E-3</v>
      </c>
      <c r="X12" s="15">
        <f>0.5*(Cv!W12+Cv!X12)*LN(H!X12/H!W12)</f>
        <v>6.4751655639206469E-3</v>
      </c>
      <c r="Y12" s="15">
        <f>0.5*(Cv!X12+Cv!Y12)*LN(H!Y12/H!X12)</f>
        <v>-7.2048528468189781E-3</v>
      </c>
      <c r="Z12" s="15">
        <f>0.5*(Cv!Y12+Cv!Z12)*LN(H!Z12/H!Y12)</f>
        <v>1.5533482583489541E-2</v>
      </c>
      <c r="AA12" s="15">
        <f>0.5*(Cv!Z12+Cv!AA12)*LN(H!AA12/H!Z12)</f>
        <v>-5.9851079942596312E-3</v>
      </c>
      <c r="AB12" s="15">
        <f>0.5*(Cv!AA12+Cv!AB12)*LN(H!AB12/H!AA12)</f>
        <v>-1.0160403103396588E-2</v>
      </c>
      <c r="AC12" s="15">
        <f>0.5*(Cv!AB12+Cv!AC12)*LN(H!AC12/H!AB12)</f>
        <v>-3.2470820487687124E-2</v>
      </c>
      <c r="AD12" s="15"/>
      <c r="AF12" s="64">
        <f t="shared" si="0"/>
        <v>-1.0119891147106316E-2</v>
      </c>
      <c r="AG12" s="64">
        <f t="shared" si="1"/>
        <v>-1.0508901293438858E-2</v>
      </c>
      <c r="AH12" s="64">
        <f t="shared" si="2"/>
        <v>-1.4893276749822185E-3</v>
      </c>
      <c r="AI12" s="64">
        <f t="shared" si="3"/>
        <v>1.0790130956206082E-3</v>
      </c>
      <c r="AJ12" s="64">
        <f t="shared" si="4"/>
        <v>-8.0575403697345557E-3</v>
      </c>
      <c r="AK12" s="64">
        <f t="shared" si="5"/>
        <v>-5.9991144842105378E-3</v>
      </c>
      <c r="AL12" s="64">
        <f t="shared" si="6"/>
        <v>-3.4892636370569738E-3</v>
      </c>
      <c r="AM12" s="64">
        <f t="shared" si="7"/>
        <v>9.6732340256424645E-4</v>
      </c>
      <c r="AN12" s="64">
        <f t="shared" si="8"/>
        <v>-2.1315611795541856E-2</v>
      </c>
      <c r="AO12" s="64">
        <f t="shared" si="9"/>
        <v>-5.819329477928268E-3</v>
      </c>
    </row>
    <row r="13" spans="1:41" x14ac:dyDescent="0.2">
      <c r="A13" s="4">
        <v>11</v>
      </c>
      <c r="B13" s="6" t="s">
        <v>48</v>
      </c>
      <c r="C13" s="15"/>
      <c r="D13" s="15">
        <f>0.5*(Cv!C13+Cv!D13)*LN(H!D13/H!C13)</f>
        <v>-2.6324440640358698E-2</v>
      </c>
      <c r="E13" s="15">
        <f>0.5*(Cv!D13+Cv!E13)*LN(H!E13/H!D13)</f>
        <v>2.1958446883396057E-2</v>
      </c>
      <c r="F13" s="15">
        <f>0.5*(Cv!E13+Cv!F13)*LN(H!F13/H!E13)</f>
        <v>-5.8734631362407337E-3</v>
      </c>
      <c r="G13" s="15">
        <f>0.5*(Cv!F13+Cv!G13)*LN(H!G13/H!F13)</f>
        <v>1.3219765186622918E-2</v>
      </c>
      <c r="H13" s="15">
        <f>0.5*(Cv!G13+Cv!H13)*LN(H!H13/H!G13)</f>
        <v>6.9561787036274718E-3</v>
      </c>
      <c r="I13" s="15">
        <f>0.5*(Cv!H13+Cv!I13)*LN(H!I13/H!H13)</f>
        <v>9.7015631256663383E-3</v>
      </c>
      <c r="J13" s="15">
        <f>0.5*(Cv!I13+Cv!J13)*LN(H!J13/H!I13)</f>
        <v>-1.8246297426169102E-2</v>
      </c>
      <c r="K13" s="15">
        <f>0.5*(Cv!J13+Cv!K13)*LN(H!K13/H!J13)</f>
        <v>2.1737959901857655E-3</v>
      </c>
      <c r="L13" s="15">
        <f>0.5*(Cv!K13+Cv!L13)*LN(H!L13/H!K13)</f>
        <v>-1.7426082578303023E-2</v>
      </c>
      <c r="M13" s="15">
        <f>0.5*(Cv!L13+Cv!M13)*LN(H!M13/H!L13)</f>
        <v>-6.2845943191322381E-3</v>
      </c>
      <c r="N13" s="15">
        <f>0.5*(Cv!M13+Cv!N13)*LN(H!N13/H!M13)</f>
        <v>-7.8182845405352728E-3</v>
      </c>
      <c r="O13" s="15">
        <f>0.5*(Cv!N13+Cv!O13)*LN(H!O13/H!N13)</f>
        <v>1.5459226630676068E-2</v>
      </c>
      <c r="P13" s="15">
        <f>0.5*(Cv!O13+Cv!P13)*LN(H!P13/H!O13)</f>
        <v>2.3632148474439358E-2</v>
      </c>
      <c r="Q13" s="15">
        <f>0.5*(Cv!P13+Cv!Q13)*LN(H!Q13/H!P13)</f>
        <v>7.464148755216107E-3</v>
      </c>
      <c r="R13" s="15">
        <f>0.5*(Cv!Q13+Cv!R13)*LN(H!R13/H!Q13)</f>
        <v>-7.3144963336159987E-3</v>
      </c>
      <c r="S13" s="15">
        <f>0.5*(Cv!R13+Cv!S13)*LN(H!S13/H!R13)</f>
        <v>7.3628981394646895E-3</v>
      </c>
      <c r="T13" s="15">
        <f>0.5*(Cv!S13+Cv!T13)*LN(H!T13/H!S13)</f>
        <v>4.0443492389135877E-3</v>
      </c>
      <c r="U13" s="15">
        <f>0.5*(Cv!T13+Cv!U13)*LN(H!U13/H!T13)</f>
        <v>3.9525574916182294E-3</v>
      </c>
      <c r="V13" s="15">
        <f>0.5*(Cv!U13+Cv!V13)*LN(H!V13/H!U13)</f>
        <v>-4.4815132324278299E-2</v>
      </c>
      <c r="W13" s="15">
        <f>0.5*(Cv!V13+Cv!W13)*LN(H!W13/H!V13)</f>
        <v>-1.7227391798091882E-2</v>
      </c>
      <c r="X13" s="15">
        <f>0.5*(Cv!W13+Cv!X13)*LN(H!X13/H!W13)</f>
        <v>5.1005190130644383E-2</v>
      </c>
      <c r="Y13" s="15">
        <f>0.5*(Cv!X13+Cv!Y13)*LN(H!Y13/H!X13)</f>
        <v>-1.0381021548865634E-2</v>
      </c>
      <c r="Z13" s="15">
        <f>0.5*(Cv!Y13+Cv!Z13)*LN(H!Z13/H!Y13)</f>
        <v>1.6072866211202753E-3</v>
      </c>
      <c r="AA13" s="15">
        <f>0.5*(Cv!Z13+Cv!AA13)*LN(H!AA13/H!Z13)</f>
        <v>-4.7913899661319532E-3</v>
      </c>
      <c r="AB13" s="15">
        <f>0.5*(Cv!AA13+Cv!AB13)*LN(H!AB13/H!AA13)</f>
        <v>4.4408535063323569E-3</v>
      </c>
      <c r="AC13" s="15">
        <f>0.5*(Cv!AB13+Cv!AC13)*LN(H!AC13/H!AB13)</f>
        <v>2.5832859278202867E-2</v>
      </c>
      <c r="AD13" s="15"/>
      <c r="AF13" s="64">
        <f t="shared" si="0"/>
        <v>9.1924981526144093E-3</v>
      </c>
      <c r="AG13" s="64">
        <f t="shared" si="1"/>
        <v>-9.5202925747907736E-3</v>
      </c>
      <c r="AH13" s="64">
        <f t="shared" si="2"/>
        <v>9.3207851332360453E-3</v>
      </c>
      <c r="AI13" s="64">
        <f t="shared" si="3"/>
        <v>-6.0808545223879488E-4</v>
      </c>
      <c r="AJ13" s="64">
        <f t="shared" si="4"/>
        <v>3.3417175781315827E-3</v>
      </c>
      <c r="AK13" s="64">
        <f t="shared" si="5"/>
        <v>-9.9753720777364868E-5</v>
      </c>
      <c r="AL13" s="64">
        <f t="shared" si="6"/>
        <v>1.3668160629463938E-3</v>
      </c>
      <c r="AM13" s="64">
        <f t="shared" si="7"/>
        <v>-2.0756940193839106E-3</v>
      </c>
      <c r="AN13" s="64">
        <f t="shared" si="8"/>
        <v>1.5136856392267611E-2</v>
      </c>
      <c r="AO13" s="64">
        <f t="shared" si="9"/>
        <v>2.3453245673904929E-3</v>
      </c>
    </row>
    <row r="14" spans="1:41" x14ac:dyDescent="0.2">
      <c r="A14" s="4">
        <v>12</v>
      </c>
      <c r="B14" s="6" t="s">
        <v>49</v>
      </c>
      <c r="C14" s="15"/>
      <c r="D14" s="15">
        <f>0.5*(Cv!C14+Cv!D14)*LN(H!D14/H!C14)</f>
        <v>-1.5672487155983648E-2</v>
      </c>
      <c r="E14" s="15">
        <f>0.5*(Cv!D14+Cv!E14)*LN(H!E14/H!D14)</f>
        <v>-3.577544738595046E-3</v>
      </c>
      <c r="F14" s="15">
        <f>0.5*(Cv!E14+Cv!F14)*LN(H!F14/H!E14)</f>
        <v>6.8289057391691119E-4</v>
      </c>
      <c r="G14" s="15">
        <f>0.5*(Cv!F14+Cv!G14)*LN(H!G14/H!F14)</f>
        <v>-1.5707344482630389E-2</v>
      </c>
      <c r="H14" s="15">
        <f>0.5*(Cv!G14+Cv!H14)*LN(H!H14/H!G14)</f>
        <v>6.4598093050469117E-3</v>
      </c>
      <c r="I14" s="15">
        <f>0.5*(Cv!H14+Cv!I14)*LN(H!I14/H!H14)</f>
        <v>1.4076601111867185E-2</v>
      </c>
      <c r="J14" s="15">
        <f>0.5*(Cv!I14+Cv!J14)*LN(H!J14/H!I14)</f>
        <v>-3.1551221330726971E-2</v>
      </c>
      <c r="K14" s="15">
        <f>0.5*(Cv!J14+Cv!K14)*LN(H!K14/H!J14)</f>
        <v>-2.3021092965112348E-2</v>
      </c>
      <c r="L14" s="15">
        <f>0.5*(Cv!K14+Cv!L14)*LN(H!L14/H!K14)</f>
        <v>-1.5910638735692061E-2</v>
      </c>
      <c r="M14" s="15">
        <f>0.5*(Cv!L14+Cv!M14)*LN(H!M14/H!L14)</f>
        <v>-2.4607811026601804E-2</v>
      </c>
      <c r="N14" s="15">
        <f>0.5*(Cv!M14+Cv!N14)*LN(H!N14/H!M14)</f>
        <v>-6.3085419412032634E-2</v>
      </c>
      <c r="O14" s="15">
        <f>0.5*(Cv!N14+Cv!O14)*LN(H!O14/H!N14)</f>
        <v>-2.4019467393281452E-2</v>
      </c>
      <c r="P14" s="15">
        <f>0.5*(Cv!O14+Cv!P14)*LN(H!P14/H!O14)</f>
        <v>-2.0113892113227717E-2</v>
      </c>
      <c r="Q14" s="15">
        <f>0.5*(Cv!P14+Cv!Q14)*LN(H!Q14/H!P14)</f>
        <v>-5.9353522654219108E-2</v>
      </c>
      <c r="R14" s="15">
        <f>0.5*(Cv!Q14+Cv!R14)*LN(H!R14/H!Q14)</f>
        <v>-5.2424865066982893E-2</v>
      </c>
      <c r="S14" s="15">
        <f>0.5*(Cv!R14+Cv!S14)*LN(H!S14/H!R14)</f>
        <v>-8.3888604264219201E-3</v>
      </c>
      <c r="T14" s="15">
        <f>0.5*(Cv!S14+Cv!T14)*LN(H!T14/H!S14)</f>
        <v>-9.7641756968376552E-3</v>
      </c>
      <c r="U14" s="15">
        <f>0.5*(Cv!T14+Cv!U14)*LN(H!U14/H!T14)</f>
        <v>5.8480100258284842E-3</v>
      </c>
      <c r="V14" s="15">
        <f>0.5*(Cv!U14+Cv!V14)*LN(H!V14/H!U14)</f>
        <v>-2.4256538029128808E-2</v>
      </c>
      <c r="W14" s="15">
        <f>0.5*(Cv!V14+Cv!W14)*LN(H!W14/H!V14)</f>
        <v>-7.7406686106091963E-4</v>
      </c>
      <c r="X14" s="15">
        <f>0.5*(Cv!W14+Cv!X14)*LN(H!X14/H!W14)</f>
        <v>-4.0153889647187656E-2</v>
      </c>
      <c r="Y14" s="15">
        <f>0.5*(Cv!X14+Cv!Y14)*LN(H!Y14/H!X14)</f>
        <v>-2.6074762596291247E-2</v>
      </c>
      <c r="Z14" s="15">
        <f>0.5*(Cv!Y14+Cv!Z14)*LN(H!Z14/H!Y14)</f>
        <v>-4.9599648740664831E-3</v>
      </c>
      <c r="AA14" s="15">
        <f>0.5*(Cv!Z14+Cv!AA14)*LN(H!AA14/H!Z14)</f>
        <v>-6.0517663680952948E-3</v>
      </c>
      <c r="AB14" s="15">
        <f>0.5*(Cv!AA14+Cv!AB14)*LN(H!AB14/H!AA14)</f>
        <v>-1.8174774091308493E-2</v>
      </c>
      <c r="AC14" s="15">
        <f>0.5*(Cv!AB14+Cv!AC14)*LN(H!AC14/H!AB14)</f>
        <v>-1.192977543805508E-2</v>
      </c>
      <c r="AD14" s="15"/>
      <c r="AF14" s="64">
        <f t="shared" si="0"/>
        <v>3.8688235392111449E-4</v>
      </c>
      <c r="AG14" s="64">
        <f t="shared" si="1"/>
        <v>-3.1635236694033161E-2</v>
      </c>
      <c r="AH14" s="64">
        <f t="shared" si="2"/>
        <v>-3.2860121530826618E-2</v>
      </c>
      <c r="AI14" s="64">
        <f t="shared" si="3"/>
        <v>-1.382013204167731E-2</v>
      </c>
      <c r="AJ14" s="64">
        <f t="shared" si="4"/>
        <v>-1.343820867356332E-2</v>
      </c>
      <c r="AK14" s="64">
        <f t="shared" si="5"/>
        <v>-3.2247679112429886E-2</v>
      </c>
      <c r="AL14" s="64">
        <f t="shared" si="6"/>
        <v>-1.3629170357620315E-2</v>
      </c>
      <c r="AM14" s="64">
        <f t="shared" si="7"/>
        <v>-1.3273394255854947E-2</v>
      </c>
      <c r="AN14" s="64">
        <f t="shared" si="8"/>
        <v>-1.5052274764681788E-2</v>
      </c>
      <c r="AO14" s="64">
        <f t="shared" si="9"/>
        <v>-1.8273363317235856E-2</v>
      </c>
    </row>
    <row r="15" spans="1:41" x14ac:dyDescent="0.2">
      <c r="A15" s="4">
        <v>13</v>
      </c>
      <c r="B15" s="6" t="s">
        <v>50</v>
      </c>
      <c r="C15" s="15"/>
      <c r="D15" s="15">
        <f>0.5*(Cv!C15+Cv!D15)*LN(H!D15/H!C15)</f>
        <v>-5.6350961032292972E-2</v>
      </c>
      <c r="E15" s="15">
        <f>0.5*(Cv!D15+Cv!E15)*LN(H!E15/H!D15)</f>
        <v>-3.0738460032637038E-2</v>
      </c>
      <c r="F15" s="15">
        <f>0.5*(Cv!E15+Cv!F15)*LN(H!F15/H!E15)</f>
        <v>-5.1333332993029807E-2</v>
      </c>
      <c r="G15" s="15">
        <f>0.5*(Cv!F15+Cv!G15)*LN(H!G15/H!F15)</f>
        <v>-9.0432106322705111E-2</v>
      </c>
      <c r="H15" s="15">
        <f>0.5*(Cv!G15+Cv!H15)*LN(H!H15/H!G15)</f>
        <v>-5.9630066764765968E-2</v>
      </c>
      <c r="I15" s="15">
        <f>0.5*(Cv!H15+Cv!I15)*LN(H!I15/H!H15)</f>
        <v>-7.2910109771939291E-2</v>
      </c>
      <c r="J15" s="15">
        <f>0.5*(Cv!I15+Cv!J15)*LN(H!J15/H!I15)</f>
        <v>-6.7419929508615334E-2</v>
      </c>
      <c r="K15" s="15">
        <f>0.5*(Cv!J15+Cv!K15)*LN(H!K15/H!J15)</f>
        <v>-7.8504809116299243E-2</v>
      </c>
      <c r="L15" s="15">
        <f>0.5*(Cv!K15+Cv!L15)*LN(H!L15/H!K15)</f>
        <v>-4.7492413788979171E-2</v>
      </c>
      <c r="M15" s="15">
        <f>0.5*(Cv!L15+Cv!M15)*LN(H!M15/H!L15)</f>
        <v>-5.8059780056732666E-2</v>
      </c>
      <c r="N15" s="15">
        <f>0.5*(Cv!M15+Cv!N15)*LN(H!N15/H!M15)</f>
        <v>-5.5987406523712584E-2</v>
      </c>
      <c r="O15" s="15">
        <f>0.5*(Cv!N15+Cv!O15)*LN(H!O15/H!N15)</f>
        <v>8.2781966042316697E-3</v>
      </c>
      <c r="P15" s="15">
        <f>0.5*(Cv!O15+Cv!P15)*LN(H!P15/H!O15)</f>
        <v>-3.5240254731136983E-2</v>
      </c>
      <c r="Q15" s="15">
        <f>0.5*(Cv!P15+Cv!Q15)*LN(H!Q15/H!P15)</f>
        <v>-5.4836417285458551E-2</v>
      </c>
      <c r="R15" s="15">
        <f>0.5*(Cv!Q15+Cv!R15)*LN(H!R15/H!Q15)</f>
        <v>-0.10790598329733481</v>
      </c>
      <c r="S15" s="15">
        <f>0.5*(Cv!R15+Cv!S15)*LN(H!S15/H!R15)</f>
        <v>-1.0237317068470433E-2</v>
      </c>
      <c r="T15" s="15">
        <f>0.5*(Cv!S15+Cv!T15)*LN(H!T15/H!S15)</f>
        <v>-9.8580663374184668E-3</v>
      </c>
      <c r="U15" s="15">
        <f>0.5*(Cv!T15+Cv!U15)*LN(H!U15/H!T15)</f>
        <v>-4.2539822514707452E-3</v>
      </c>
      <c r="V15" s="15">
        <f>0.5*(Cv!U15+Cv!V15)*LN(H!V15/H!U15)</f>
        <v>-6.09893452406624E-2</v>
      </c>
      <c r="W15" s="15">
        <f>0.5*(Cv!V15+Cv!W15)*LN(H!W15/H!V15)</f>
        <v>-3.0380959967503996E-2</v>
      </c>
      <c r="X15" s="15">
        <f>0.5*(Cv!W15+Cv!X15)*LN(H!X15/H!W15)</f>
        <v>-4.9164408369782822E-2</v>
      </c>
      <c r="Y15" s="15">
        <f>0.5*(Cv!X15+Cv!Y15)*LN(H!Y15/H!X15)</f>
        <v>2.2963122728732592E-3</v>
      </c>
      <c r="Z15" s="15">
        <f>0.5*(Cv!Y15+Cv!Z15)*LN(H!Z15/H!Y15)</f>
        <v>-1.7489749653614304E-2</v>
      </c>
      <c r="AA15" s="15">
        <f>0.5*(Cv!Z15+Cv!AA15)*LN(H!AA15/H!Z15)</f>
        <v>-2.868374839801981E-2</v>
      </c>
      <c r="AB15" s="15">
        <f>0.5*(Cv!AA15+Cv!AB15)*LN(H!AB15/H!AA15)</f>
        <v>-3.660246335536093E-2</v>
      </c>
      <c r="AC15" s="15">
        <f>0.5*(Cv!AB15+Cv!AC15)*LN(H!AC15/H!AB15)</f>
        <v>-0.12898074411744301</v>
      </c>
      <c r="AD15" s="15"/>
      <c r="AF15" s="64">
        <f t="shared" si="0"/>
        <v>-6.1008815177015438E-2</v>
      </c>
      <c r="AG15" s="64">
        <f t="shared" si="1"/>
        <v>-6.1492867798867798E-2</v>
      </c>
      <c r="AH15" s="64">
        <f t="shared" si="2"/>
        <v>-3.9988355155633815E-2</v>
      </c>
      <c r="AI15" s="64">
        <f t="shared" si="3"/>
        <v>-3.0929352433367686E-2</v>
      </c>
      <c r="AJ15" s="64">
        <f t="shared" si="4"/>
        <v>-4.1892078650312956E-2</v>
      </c>
      <c r="AK15" s="64">
        <f t="shared" si="5"/>
        <v>-5.074061147725082E-2</v>
      </c>
      <c r="AL15" s="64">
        <f t="shared" si="6"/>
        <v>-3.6410715541840319E-2</v>
      </c>
      <c r="AM15" s="64">
        <f t="shared" si="7"/>
        <v>-2.4815493493199912E-2</v>
      </c>
      <c r="AN15" s="64">
        <f t="shared" si="8"/>
        <v>-8.2791603736401972E-2</v>
      </c>
      <c r="AO15" s="64">
        <f t="shared" si="9"/>
        <v>-4.7062293843039546E-2</v>
      </c>
    </row>
    <row r="16" spans="1:41" x14ac:dyDescent="0.2">
      <c r="A16" s="4">
        <v>14</v>
      </c>
      <c r="B16" s="6" t="s">
        <v>51</v>
      </c>
      <c r="C16" s="15"/>
      <c r="D16" s="15">
        <f>0.5*(Cv!C16+Cv!D16)*LN(H!D16/H!C16)</f>
        <v>-3.8889397223574859E-2</v>
      </c>
      <c r="E16" s="15">
        <f>0.5*(Cv!D16+Cv!E16)*LN(H!E16/H!D16)</f>
        <v>-7.3747673555180212E-3</v>
      </c>
      <c r="F16" s="15">
        <f>0.5*(Cv!E16+Cv!F16)*LN(H!F16/H!E16)</f>
        <v>-7.8841553655705863E-3</v>
      </c>
      <c r="G16" s="15">
        <f>0.5*(Cv!F16+Cv!G16)*LN(H!G16/H!F16)</f>
        <v>-3.2469826752755913E-2</v>
      </c>
      <c r="H16" s="15">
        <f>0.5*(Cv!G16+Cv!H16)*LN(H!H16/H!G16)</f>
        <v>1.9209830897328199E-2</v>
      </c>
      <c r="I16" s="15">
        <f>0.5*(Cv!H16+Cv!I16)*LN(H!I16/H!H16)</f>
        <v>-7.8812607569840425E-3</v>
      </c>
      <c r="J16" s="15">
        <f>0.5*(Cv!I16+Cv!J16)*LN(H!J16/H!I16)</f>
        <v>-5.5400596905384437E-2</v>
      </c>
      <c r="K16" s="15">
        <f>0.5*(Cv!J16+Cv!K16)*LN(H!K16/H!J16)</f>
        <v>-2.080739745012844E-2</v>
      </c>
      <c r="L16" s="15">
        <f>0.5*(Cv!K16+Cv!L16)*LN(H!L16/H!K16)</f>
        <v>-0.12290949687188434</v>
      </c>
      <c r="M16" s="15">
        <f>0.5*(Cv!L16+Cv!M16)*LN(H!M16/H!L16)</f>
        <v>-5.9127256005932619E-2</v>
      </c>
      <c r="N16" s="15">
        <f>0.5*(Cv!M16+Cv!N16)*LN(H!N16/H!M16)</f>
        <v>-5.4326672713214244E-2</v>
      </c>
      <c r="O16" s="15">
        <f>0.5*(Cv!N16+Cv!O16)*LN(H!O16/H!N16)</f>
        <v>6.3658711714380412E-3</v>
      </c>
      <c r="P16" s="15">
        <f>0.5*(Cv!O16+Cv!P16)*LN(H!P16/H!O16)</f>
        <v>-5.5082150241533644E-2</v>
      </c>
      <c r="Q16" s="15">
        <f>0.5*(Cv!P16+Cv!Q16)*LN(H!Q16/H!P16)</f>
        <v>1.1688808380129962E-2</v>
      </c>
      <c r="R16" s="15">
        <f>0.5*(Cv!Q16+Cv!R16)*LN(H!R16/H!Q16)</f>
        <v>-1.684132815986587E-2</v>
      </c>
      <c r="S16" s="15">
        <f>0.5*(Cv!R16+Cv!S16)*LN(H!S16/H!R16)</f>
        <v>-2.4779961246783076E-2</v>
      </c>
      <c r="T16" s="15">
        <f>0.5*(Cv!S16+Cv!T16)*LN(H!T16/H!S16)</f>
        <v>1.307059395419167E-2</v>
      </c>
      <c r="U16" s="15">
        <f>0.5*(Cv!T16+Cv!U16)*LN(H!U16/H!T16)</f>
        <v>4.7054879015932541E-2</v>
      </c>
      <c r="V16" s="15">
        <f>0.5*(Cv!U16+Cv!V16)*LN(H!V16/H!U16)</f>
        <v>-1.2714868720114557E-2</v>
      </c>
      <c r="W16" s="15">
        <f>0.5*(Cv!V16+Cv!W16)*LN(H!W16/H!V16)</f>
        <v>-7.8700615857145828E-2</v>
      </c>
      <c r="X16" s="15">
        <f>0.5*(Cv!W16+Cv!X16)*LN(H!X16/H!W16)</f>
        <v>1.354209738040409E-2</v>
      </c>
      <c r="Y16" s="15">
        <f>0.5*(Cv!X16+Cv!Y16)*LN(H!Y16/H!X16)</f>
        <v>-6.6735251990137218E-3</v>
      </c>
      <c r="Z16" s="15">
        <f>0.5*(Cv!Y16+Cv!Z16)*LN(H!Z16/H!Y16)</f>
        <v>-9.4125088765210467E-3</v>
      </c>
      <c r="AA16" s="15">
        <f>0.5*(Cv!Z16+Cv!AA16)*LN(H!AA16/H!Z16)</f>
        <v>1.6767889031047277E-2</v>
      </c>
      <c r="AB16" s="15">
        <f>0.5*(Cv!AA16+Cv!AB16)*LN(H!AB16/H!AA16)</f>
        <v>-3.0456645507797048E-3</v>
      </c>
      <c r="AC16" s="15">
        <f>0.5*(Cv!AB16+Cv!AC16)*LN(H!AC16/H!AB16)</f>
        <v>2.3692773735928606E-3</v>
      </c>
      <c r="AD16" s="15"/>
      <c r="AF16" s="64">
        <f t="shared" si="0"/>
        <v>-7.2800358667000726E-3</v>
      </c>
      <c r="AG16" s="64">
        <f t="shared" si="1"/>
        <v>-6.2514283989308805E-2</v>
      </c>
      <c r="AH16" s="64">
        <f t="shared" si="2"/>
        <v>-1.5729752019322918E-2</v>
      </c>
      <c r="AI16" s="64">
        <f t="shared" si="3"/>
        <v>-3.5495828453464169E-3</v>
      </c>
      <c r="AJ16" s="64">
        <f t="shared" si="4"/>
        <v>1.0935556651328442E-6</v>
      </c>
      <c r="AK16" s="64">
        <f t="shared" si="5"/>
        <v>-3.9122018004315855E-2</v>
      </c>
      <c r="AL16" s="64">
        <f t="shared" si="6"/>
        <v>-1.7742446448406417E-3</v>
      </c>
      <c r="AM16" s="64">
        <f t="shared" si="7"/>
        <v>-2.133257408902447E-3</v>
      </c>
      <c r="AN16" s="64">
        <f t="shared" si="8"/>
        <v>-3.3819358859342214E-4</v>
      </c>
      <c r="AO16" s="64">
        <f t="shared" si="9"/>
        <v>-1.7814512233002615E-2</v>
      </c>
    </row>
    <row r="17" spans="1:41" x14ac:dyDescent="0.2">
      <c r="A17" s="4">
        <v>15</v>
      </c>
      <c r="B17" s="6" t="s">
        <v>52</v>
      </c>
      <c r="C17" s="15"/>
      <c r="D17" s="15">
        <f>0.5*(Cv!C17+Cv!D17)*LN(H!D17/H!C17)</f>
        <v>-1.0127826288740857E-2</v>
      </c>
      <c r="E17" s="15">
        <f>0.5*(Cv!D17+Cv!E17)*LN(H!E17/H!D17)</f>
        <v>5.6560076016548544E-4</v>
      </c>
      <c r="F17" s="15">
        <f>0.5*(Cv!E17+Cv!F17)*LN(H!F17/H!E17)</f>
        <v>-2.5776189357683923E-3</v>
      </c>
      <c r="G17" s="15">
        <f>0.5*(Cv!F17+Cv!G17)*LN(H!G17/H!F17)</f>
        <v>-3.3354911137715146E-2</v>
      </c>
      <c r="H17" s="15">
        <f>0.5*(Cv!G17+Cv!H17)*LN(H!H17/H!G17)</f>
        <v>-6.6032472659432323E-3</v>
      </c>
      <c r="I17" s="15">
        <f>0.5*(Cv!H17+Cv!I17)*LN(H!I17/H!H17)</f>
        <v>-1.6836548074280411E-2</v>
      </c>
      <c r="J17" s="15">
        <f>0.5*(Cv!I17+Cv!J17)*LN(H!J17/H!I17)</f>
        <v>-1.080816842970719E-2</v>
      </c>
      <c r="K17" s="15">
        <f>0.5*(Cv!J17+Cv!K17)*LN(H!K17/H!J17)</f>
        <v>-3.4335267289292003E-2</v>
      </c>
      <c r="L17" s="15">
        <f>0.5*(Cv!K17+Cv!L17)*LN(H!L17/H!K17)</f>
        <v>-2.2701356052871286E-2</v>
      </c>
      <c r="M17" s="15">
        <f>0.5*(Cv!L17+Cv!M17)*LN(H!M17/H!L17)</f>
        <v>-3.5746345498892572E-2</v>
      </c>
      <c r="N17" s="15">
        <f>0.5*(Cv!M17+Cv!N17)*LN(H!N17/H!M17)</f>
        <v>-1.4852853275683937E-2</v>
      </c>
      <c r="O17" s="15">
        <f>0.5*(Cv!N17+Cv!O17)*LN(H!O17/H!N17)</f>
        <v>1.2193974422718159E-2</v>
      </c>
      <c r="P17" s="15">
        <f>0.5*(Cv!O17+Cv!P17)*LN(H!P17/H!O17)</f>
        <v>-4.0053074582881064E-2</v>
      </c>
      <c r="Q17" s="15">
        <f>0.5*(Cv!P17+Cv!Q17)*LN(H!Q17/H!P17)</f>
        <v>-4.1641803031440619E-2</v>
      </c>
      <c r="R17" s="15">
        <f>0.5*(Cv!Q17+Cv!R17)*LN(H!R17/H!Q17)</f>
        <v>-6.5638567417490634E-2</v>
      </c>
      <c r="S17" s="15">
        <f>0.5*(Cv!R17+Cv!S17)*LN(H!S17/H!R17)</f>
        <v>-2.2475382946077947E-2</v>
      </c>
      <c r="T17" s="15">
        <f>0.5*(Cv!S17+Cv!T17)*LN(H!T17/H!S17)</f>
        <v>9.3538264731339461E-3</v>
      </c>
      <c r="U17" s="15">
        <f>0.5*(Cv!T17+Cv!U17)*LN(H!U17/H!T17)</f>
        <v>-1.2881423410301292E-2</v>
      </c>
      <c r="V17" s="15">
        <f>0.5*(Cv!U17+Cv!V17)*LN(H!V17/H!U17)</f>
        <v>-6.0625800946317358E-2</v>
      </c>
      <c r="W17" s="15">
        <f>0.5*(Cv!V17+Cv!W17)*LN(H!W17/H!V17)</f>
        <v>-9.4582162204349899E-3</v>
      </c>
      <c r="X17" s="15">
        <f>0.5*(Cv!W17+Cv!X17)*LN(H!X17/H!W17)</f>
        <v>-8.5848162868196014E-3</v>
      </c>
      <c r="Y17" s="15">
        <f>0.5*(Cv!X17+Cv!Y17)*LN(H!Y17/H!X17)</f>
        <v>-8.6460513989510598E-3</v>
      </c>
      <c r="Z17" s="15">
        <f>0.5*(Cv!Y17+Cv!Z17)*LN(H!Z17/H!Y17)</f>
        <v>-4.7207765551441217E-4</v>
      </c>
      <c r="AA17" s="15">
        <f>0.5*(Cv!Z17+Cv!AA17)*LN(H!AA17/H!Z17)</f>
        <v>-9.9348906896640811E-3</v>
      </c>
      <c r="AB17" s="15">
        <f>0.5*(Cv!AA17+Cv!AB17)*LN(H!AB17/H!AA17)</f>
        <v>-3.0778971752350275E-3</v>
      </c>
      <c r="AC17" s="15">
        <f>0.5*(Cv!AB17+Cv!AC17)*LN(H!AC17/H!AB17)</f>
        <v>-3.4560288342253061E-2</v>
      </c>
      <c r="AD17" s="15"/>
      <c r="AF17" s="64">
        <f t="shared" si="0"/>
        <v>-1.176134493070834E-2</v>
      </c>
      <c r="AG17" s="64">
        <f t="shared" si="1"/>
        <v>-2.3688798109289397E-2</v>
      </c>
      <c r="AH17" s="64">
        <f t="shared" si="2"/>
        <v>-3.1522970711034423E-2</v>
      </c>
      <c r="AI17" s="64">
        <f t="shared" si="3"/>
        <v>-1.6439286078147861E-2</v>
      </c>
      <c r="AJ17" s="64">
        <f t="shared" si="4"/>
        <v>-1.1338241052323528E-2</v>
      </c>
      <c r="AK17" s="64">
        <f t="shared" si="5"/>
        <v>-2.7605884410161909E-2</v>
      </c>
      <c r="AL17" s="64">
        <f t="shared" si="6"/>
        <v>-1.3888763565235693E-2</v>
      </c>
      <c r="AM17" s="64">
        <f t="shared" si="7"/>
        <v>-1.2656181266858605E-2</v>
      </c>
      <c r="AN17" s="64">
        <f t="shared" si="8"/>
        <v>-1.8819092758744042E-2</v>
      </c>
      <c r="AO17" s="64">
        <f t="shared" si="9"/>
        <v>-1.8950128176300714E-2</v>
      </c>
    </row>
    <row r="18" spans="1:41" x14ac:dyDescent="0.2">
      <c r="A18" s="4">
        <v>16</v>
      </c>
      <c r="B18" s="6" t="s">
        <v>53</v>
      </c>
      <c r="C18" s="15"/>
      <c r="D18" s="15">
        <f>0.5*(Cv!C18+Cv!D18)*LN(H!D18/H!C18)</f>
        <v>-8.7151384081176689E-3</v>
      </c>
      <c r="E18" s="15">
        <f>0.5*(Cv!D18+Cv!E18)*LN(H!E18/H!D18)</f>
        <v>-8.4229948831941506E-5</v>
      </c>
      <c r="F18" s="15">
        <f>0.5*(Cv!E18+Cv!F18)*LN(H!F18/H!E18)</f>
        <v>-1.4641590108342165E-2</v>
      </c>
      <c r="G18" s="15">
        <f>0.5*(Cv!F18+Cv!G18)*LN(H!G18/H!F18)</f>
        <v>-2.3661746953504269E-2</v>
      </c>
      <c r="H18" s="15">
        <f>0.5*(Cv!G18+Cv!H18)*LN(H!H18/H!G18)</f>
        <v>-1.2982865728810978E-2</v>
      </c>
      <c r="I18" s="15">
        <f>0.5*(Cv!H18+Cv!I18)*LN(H!I18/H!H18)</f>
        <v>-1.9502072901446551E-3</v>
      </c>
      <c r="J18" s="15">
        <f>0.5*(Cv!I18+Cv!J18)*LN(H!J18/H!I18)</f>
        <v>-2.3930023548821355E-2</v>
      </c>
      <c r="K18" s="15">
        <f>0.5*(Cv!J18+Cv!K18)*LN(H!K18/H!J18)</f>
        <v>-2.9638290098969611E-2</v>
      </c>
      <c r="L18" s="15">
        <f>0.5*(Cv!K18+Cv!L18)*LN(H!L18/H!K18)</f>
        <v>-1.7918772603497075E-2</v>
      </c>
      <c r="M18" s="15">
        <f>0.5*(Cv!L18+Cv!M18)*LN(H!M18/H!L18)</f>
        <v>-1.400537566603742E-2</v>
      </c>
      <c r="N18" s="15">
        <f>0.5*(Cv!M18+Cv!N18)*LN(H!N18/H!M18)</f>
        <v>-7.9043160795770114E-3</v>
      </c>
      <c r="O18" s="15">
        <f>0.5*(Cv!N18+Cv!O18)*LN(H!O18/H!N18)</f>
        <v>1.5502830861191216E-2</v>
      </c>
      <c r="P18" s="15">
        <f>0.5*(Cv!O18+Cv!P18)*LN(H!P18/H!O18)</f>
        <v>-2.0954701005430232E-2</v>
      </c>
      <c r="Q18" s="15">
        <f>0.5*(Cv!P18+Cv!Q18)*LN(H!Q18/H!P18)</f>
        <v>-1.8471833512568876E-2</v>
      </c>
      <c r="R18" s="15">
        <f>0.5*(Cv!Q18+Cv!R18)*LN(H!R18/H!Q18)</f>
        <v>-5.929921485822251E-2</v>
      </c>
      <c r="S18" s="15">
        <f>0.5*(Cv!R18+Cv!S18)*LN(H!S18/H!R18)</f>
        <v>1.6096806602061892E-2</v>
      </c>
      <c r="T18" s="15">
        <f>0.5*(Cv!S18+Cv!T18)*LN(H!T18/H!S18)</f>
        <v>-8.5732254689111428E-3</v>
      </c>
      <c r="U18" s="15">
        <f>0.5*(Cv!T18+Cv!U18)*LN(H!U18/H!T18)</f>
        <v>1.1282191363271351E-2</v>
      </c>
      <c r="V18" s="15">
        <f>0.5*(Cv!U18+Cv!V18)*LN(H!V18/H!U18)</f>
        <v>-3.6777041678623959E-2</v>
      </c>
      <c r="W18" s="15">
        <f>0.5*(Cv!V18+Cv!W18)*LN(H!W18/H!V18)</f>
        <v>1.1541615206184314E-2</v>
      </c>
      <c r="X18" s="15">
        <f>0.5*(Cv!W18+Cv!X18)*LN(H!X18/H!W18)</f>
        <v>-1.4165067011558249E-2</v>
      </c>
      <c r="Y18" s="15">
        <f>0.5*(Cv!X18+Cv!Y18)*LN(H!Y18/H!X18)</f>
        <v>1.3623926630079358E-2</v>
      </c>
      <c r="Z18" s="15">
        <f>0.5*(Cv!Y18+Cv!Z18)*LN(H!Z18/H!Y18)</f>
        <v>1.221523472028424E-2</v>
      </c>
      <c r="AA18" s="15">
        <f>0.5*(Cv!Z18+Cv!AA18)*LN(H!AA18/H!Z18)</f>
        <v>-1.8362486864720765E-2</v>
      </c>
      <c r="AB18" s="15">
        <f>0.5*(Cv!AA18+Cv!AB18)*LN(H!AB18/H!AA18)</f>
        <v>-2.2864197009803025E-3</v>
      </c>
      <c r="AC18" s="15">
        <f>0.5*(Cv!AB18+Cv!AC18)*LN(H!AC18/H!AB18)</f>
        <v>-7.0494720907042716E-2</v>
      </c>
      <c r="AD18" s="15"/>
      <c r="AF18" s="64">
        <f t="shared" si="0"/>
        <v>-1.0664128005926801E-2</v>
      </c>
      <c r="AG18" s="64">
        <f t="shared" si="1"/>
        <v>-1.8679355599380491E-2</v>
      </c>
      <c r="AH18" s="64">
        <f t="shared" si="2"/>
        <v>-1.3425222382593702E-2</v>
      </c>
      <c r="AI18" s="64">
        <f t="shared" si="3"/>
        <v>-7.3383055179275375E-3</v>
      </c>
      <c r="AJ18" s="64">
        <f t="shared" si="4"/>
        <v>-1.3060893224476035E-2</v>
      </c>
      <c r="AK18" s="64">
        <f t="shared" si="5"/>
        <v>-1.6052288990987099E-2</v>
      </c>
      <c r="AL18" s="64">
        <f t="shared" si="6"/>
        <v>-1.0199599371201786E-2</v>
      </c>
      <c r="AM18" s="64">
        <f t="shared" si="7"/>
        <v>-3.6518566379993567E-3</v>
      </c>
      <c r="AN18" s="64">
        <f t="shared" si="8"/>
        <v>-3.6390570304011507E-2</v>
      </c>
      <c r="AO18" s="64">
        <f t="shared" si="9"/>
        <v>-1.2633580946060914E-2</v>
      </c>
    </row>
    <row r="19" spans="1:41" x14ac:dyDescent="0.2">
      <c r="A19" s="4">
        <v>17</v>
      </c>
      <c r="B19" s="6" t="s">
        <v>54</v>
      </c>
      <c r="C19" s="15"/>
      <c r="D19" s="15">
        <f>0.5*(Cv!C19+Cv!D19)*LN(H!D19/H!C19)</f>
        <v>-1.2431107704158872E-2</v>
      </c>
      <c r="E19" s="15">
        <f>0.5*(Cv!D19+Cv!E19)*LN(H!E19/H!D19)</f>
        <v>8.4471417514756116E-4</v>
      </c>
      <c r="F19" s="15">
        <f>0.5*(Cv!E19+Cv!F19)*LN(H!F19/H!E19)</f>
        <v>-7.6006538309711796E-3</v>
      </c>
      <c r="G19" s="15">
        <f>0.5*(Cv!F19+Cv!G19)*LN(H!G19/H!F19)</f>
        <v>-1.0481259466232407E-2</v>
      </c>
      <c r="H19" s="15">
        <f>0.5*(Cv!G19+Cv!H19)*LN(H!H19/H!G19)</f>
        <v>-5.0659456495267185E-3</v>
      </c>
      <c r="I19" s="15">
        <f>0.5*(Cv!H19+Cv!I19)*LN(H!I19/H!H19)</f>
        <v>-3.596402521954842E-3</v>
      </c>
      <c r="J19" s="15">
        <f>0.5*(Cv!I19+Cv!J19)*LN(H!J19/H!I19)</f>
        <v>9.1261007194954474E-3</v>
      </c>
      <c r="K19" s="15">
        <f>0.5*(Cv!J19+Cv!K19)*LN(H!K19/H!J19)</f>
        <v>-4.2147485439264776E-2</v>
      </c>
      <c r="L19" s="15">
        <f>0.5*(Cv!K19+Cv!L19)*LN(H!L19/H!K19)</f>
        <v>0.1164074409837207</v>
      </c>
      <c r="M19" s="15">
        <f>0.5*(Cv!L19+Cv!M19)*LN(H!M19/H!L19)</f>
        <v>-4.3886670064420659E-2</v>
      </c>
      <c r="N19" s="15">
        <f>0.5*(Cv!M19+Cv!N19)*LN(H!N19/H!M19)</f>
        <v>-2.1487152402268277E-2</v>
      </c>
      <c r="O19" s="15">
        <f>0.5*(Cv!N19+Cv!O19)*LN(H!O19/H!N19)</f>
        <v>-2.5956538934406415E-2</v>
      </c>
      <c r="P19" s="15">
        <f>0.5*(Cv!O19+Cv!P19)*LN(H!P19/H!O19)</f>
        <v>-1.8717978310639281E-2</v>
      </c>
      <c r="Q19" s="15">
        <f>0.5*(Cv!P19+Cv!Q19)*LN(H!Q19/H!P19)</f>
        <v>-5.0023988637022967E-2</v>
      </c>
      <c r="R19" s="15">
        <f>0.5*(Cv!Q19+Cv!R19)*LN(H!R19/H!Q19)</f>
        <v>-4.0760398987393712E-2</v>
      </c>
      <c r="S19" s="15">
        <f>0.5*(Cv!R19+Cv!S19)*LN(H!S19/H!R19)</f>
        <v>1.1258024919324533E-2</v>
      </c>
      <c r="T19" s="15">
        <f>0.5*(Cv!S19+Cv!T19)*LN(H!T19/H!S19)</f>
        <v>1.4182278210087232E-2</v>
      </c>
      <c r="U19" s="15">
        <f>0.5*(Cv!T19+Cv!U19)*LN(H!U19/H!T19)</f>
        <v>3.1976265014404823E-3</v>
      </c>
      <c r="V19" s="15">
        <f>0.5*(Cv!U19+Cv!V19)*LN(H!V19/H!U19)</f>
        <v>-9.7104457673866471E-3</v>
      </c>
      <c r="W19" s="15">
        <f>0.5*(Cv!V19+Cv!W19)*LN(H!W19/H!V19)</f>
        <v>4.3204010598803212E-4</v>
      </c>
      <c r="X19" s="15">
        <f>0.5*(Cv!W19+Cv!X19)*LN(H!X19/H!W19)</f>
        <v>-2.5840117851005207E-2</v>
      </c>
      <c r="Y19" s="15">
        <f>0.5*(Cv!X19+Cv!Y19)*LN(H!Y19/H!X19)</f>
        <v>-6.9173904188760769E-3</v>
      </c>
      <c r="Z19" s="15">
        <f>0.5*(Cv!Y19+Cv!Z19)*LN(H!Z19/H!Y19)</f>
        <v>5.3376531820839767E-3</v>
      </c>
      <c r="AA19" s="15">
        <f>0.5*(Cv!Z19+Cv!AA19)*LN(H!AA19/H!Z19)</f>
        <v>-2.4539783227001842E-3</v>
      </c>
      <c r="AB19" s="15">
        <f>0.5*(Cv!AA19+Cv!AB19)*LN(H!AB19/H!AA19)</f>
        <v>-6.7716452612176896E-3</v>
      </c>
      <c r="AC19" s="15">
        <f>0.5*(Cv!AB19+Cv!AC19)*LN(H!AC19/H!AB19)</f>
        <v>2.5770461552085257E-2</v>
      </c>
      <c r="AD19" s="15"/>
      <c r="AF19" s="64">
        <f t="shared" si="0"/>
        <v>-5.1799094587075181E-3</v>
      </c>
      <c r="AG19" s="64">
        <f t="shared" si="1"/>
        <v>3.6024467594524879E-3</v>
      </c>
      <c r="AH19" s="64">
        <f t="shared" si="2"/>
        <v>-2.4840175990027569E-2</v>
      </c>
      <c r="AI19" s="64">
        <f t="shared" si="3"/>
        <v>-3.5477237601752214E-3</v>
      </c>
      <c r="AJ19" s="64">
        <f t="shared" si="4"/>
        <v>2.9930201462750566E-3</v>
      </c>
      <c r="AK19" s="64">
        <f t="shared" si="5"/>
        <v>-1.0618864615287538E-2</v>
      </c>
      <c r="AL19" s="64">
        <f t="shared" si="6"/>
        <v>-2.7735180695008207E-4</v>
      </c>
      <c r="AM19" s="64">
        <f t="shared" si="7"/>
        <v>-2.7215417950460486E-3</v>
      </c>
      <c r="AN19" s="64">
        <f t="shared" si="8"/>
        <v>9.4994081454337839E-3</v>
      </c>
      <c r="AO19" s="64">
        <f t="shared" si="9"/>
        <v>-5.3944684606365527E-3</v>
      </c>
    </row>
    <row r="20" spans="1:41" x14ac:dyDescent="0.2">
      <c r="A20" s="4">
        <v>18</v>
      </c>
      <c r="B20" s="6" t="s">
        <v>55</v>
      </c>
      <c r="C20" s="15"/>
      <c r="D20" s="15">
        <f>0.5*(Cv!C20+Cv!D20)*LN(H!D20/H!C20)</f>
        <v>-1.351486701307561E-2</v>
      </c>
      <c r="E20" s="15">
        <f>0.5*(Cv!D20+Cv!E20)*LN(H!E20/H!D20)</f>
        <v>-2.3882590063352527E-2</v>
      </c>
      <c r="F20" s="15">
        <f>0.5*(Cv!E20+Cv!F20)*LN(H!F20/H!E20)</f>
        <v>-1.1812419379378367E-2</v>
      </c>
      <c r="G20" s="15">
        <f>0.5*(Cv!F20+Cv!G20)*LN(H!G20/H!F20)</f>
        <v>3.779220585412611E-3</v>
      </c>
      <c r="H20" s="15">
        <f>0.5*(Cv!G20+Cv!H20)*LN(H!H20/H!G20)</f>
        <v>-7.8242947933521607E-3</v>
      </c>
      <c r="I20" s="15">
        <f>0.5*(Cv!H20+Cv!I20)*LN(H!I20/H!H20)</f>
        <v>-1.1611346532362827E-2</v>
      </c>
      <c r="J20" s="15">
        <f>0.5*(Cv!I20+Cv!J20)*LN(H!J20/H!I20)</f>
        <v>1.0245980107048511E-2</v>
      </c>
      <c r="K20" s="15">
        <f>0.5*(Cv!J20+Cv!K20)*LN(H!K20/H!J20)</f>
        <v>-4.4270527847794141E-3</v>
      </c>
      <c r="L20" s="15">
        <f>0.5*(Cv!K20+Cv!L20)*LN(H!L20/H!K20)</f>
        <v>-2.4019214586549917E-2</v>
      </c>
      <c r="M20" s="15">
        <f>0.5*(Cv!L20+Cv!M20)*LN(H!M20/H!L20)</f>
        <v>2.2068356076067387E-3</v>
      </c>
      <c r="N20" s="15">
        <f>0.5*(Cv!M20+Cv!N20)*LN(H!N20/H!M20)</f>
        <v>-2.2692923193892111E-2</v>
      </c>
      <c r="O20" s="15">
        <f>0.5*(Cv!N20+Cv!O20)*LN(H!O20/H!N20)</f>
        <v>5.4741280287520502E-3</v>
      </c>
      <c r="P20" s="15">
        <f>0.5*(Cv!O20+Cv!P20)*LN(H!P20/H!O20)</f>
        <v>2.9335560889128514E-2</v>
      </c>
      <c r="Q20" s="15">
        <f>0.5*(Cv!P20+Cv!Q20)*LN(H!Q20/H!P20)</f>
        <v>3.9837403921127036E-2</v>
      </c>
      <c r="R20" s="15">
        <f>0.5*(Cv!Q20+Cv!R20)*LN(H!R20/H!Q20)</f>
        <v>-2.6556930261458653E-2</v>
      </c>
      <c r="S20" s="15">
        <f>0.5*(Cv!R20+Cv!S20)*LN(H!S20/H!R20)</f>
        <v>-9.7267183259492872E-3</v>
      </c>
      <c r="T20" s="15">
        <f>0.5*(Cv!S20+Cv!T20)*LN(H!T20/H!S20)</f>
        <v>6.6031481989626314E-2</v>
      </c>
      <c r="U20" s="15">
        <f>0.5*(Cv!T20+Cv!U20)*LN(H!U20/H!T20)</f>
        <v>-8.633775836543299E-2</v>
      </c>
      <c r="V20" s="15">
        <f>0.5*(Cv!U20+Cv!V20)*LN(H!V20/H!U20)</f>
        <v>-6.1665141305360882E-2</v>
      </c>
      <c r="W20" s="15">
        <f>0.5*(Cv!V20+Cv!W20)*LN(H!W20/H!V20)</f>
        <v>-2.6636509681404835E-2</v>
      </c>
      <c r="X20" s="15">
        <f>0.5*(Cv!W20+Cv!X20)*LN(H!X20/H!W20)</f>
        <v>1.5205319079207933E-3</v>
      </c>
      <c r="Y20" s="15">
        <f>0.5*(Cv!X20+Cv!Y20)*LN(H!Y20/H!X20)</f>
        <v>2.9352628729879756E-2</v>
      </c>
      <c r="Z20" s="15">
        <f>0.5*(Cv!Y20+Cv!Z20)*LN(H!Z20/H!Y20)</f>
        <v>3.6429570941257157E-2</v>
      </c>
      <c r="AA20" s="15">
        <f>0.5*(Cv!Z20+Cv!AA20)*LN(H!AA20/H!Z20)</f>
        <v>1.5130921230687317E-2</v>
      </c>
      <c r="AB20" s="15">
        <f>0.5*(Cv!AA20+Cv!AB20)*LN(H!AB20/H!AA20)</f>
        <v>5.6301845001680375E-4</v>
      </c>
      <c r="AC20" s="15">
        <f>0.5*(Cv!AB20+Cv!AC20)*LN(H!AC20/H!AB20)</f>
        <v>2.5505439725785569E-3</v>
      </c>
      <c r="AD20" s="15"/>
      <c r="AF20" s="64">
        <f t="shared" si="0"/>
        <v>-1.0270286036606655E-2</v>
      </c>
      <c r="AG20" s="64">
        <f t="shared" si="1"/>
        <v>-7.7372749701132395E-3</v>
      </c>
      <c r="AH20" s="64">
        <f t="shared" si="2"/>
        <v>7.6726888503199312E-3</v>
      </c>
      <c r="AI20" s="64">
        <f t="shared" si="3"/>
        <v>-2.1417479090930319E-2</v>
      </c>
      <c r="AJ20" s="64">
        <f t="shared" si="4"/>
        <v>1.6805336664883919E-2</v>
      </c>
      <c r="AK20" s="64">
        <f t="shared" si="5"/>
        <v>-3.2293059896653864E-5</v>
      </c>
      <c r="AL20" s="64">
        <f t="shared" si="6"/>
        <v>-2.3060712130232005E-3</v>
      </c>
      <c r="AM20" s="64">
        <f t="shared" si="7"/>
        <v>-3.2717843191034206E-3</v>
      </c>
      <c r="AN20" s="64">
        <f t="shared" si="8"/>
        <v>1.5567812112976804E-3</v>
      </c>
      <c r="AO20" s="64">
        <f t="shared" si="9"/>
        <v>-2.989402916489272E-3</v>
      </c>
    </row>
    <row r="21" spans="1:41" x14ac:dyDescent="0.2">
      <c r="A21" s="4">
        <v>19</v>
      </c>
      <c r="B21" s="6" t="s">
        <v>56</v>
      </c>
      <c r="C21" s="15"/>
      <c r="D21" s="15">
        <f>0.5*(Cv!C21+Cv!D21)*LN(H!D21/H!C21)</f>
        <v>-7.056373499884137E-3</v>
      </c>
      <c r="E21" s="15">
        <f>0.5*(Cv!D21+Cv!E21)*LN(H!E21/H!D21)</f>
        <v>1.2673164685086571E-2</v>
      </c>
      <c r="F21" s="15">
        <f>0.5*(Cv!E21+Cv!F21)*LN(H!F21/H!E21)</f>
        <v>-2.2558436833888827E-2</v>
      </c>
      <c r="G21" s="15">
        <f>0.5*(Cv!F21+Cv!G21)*LN(H!G21/H!F21)</f>
        <v>2.1083739694970492E-2</v>
      </c>
      <c r="H21" s="15">
        <f>0.5*(Cv!G21+Cv!H21)*LN(H!H21/H!G21)</f>
        <v>3.5608191062938603E-2</v>
      </c>
      <c r="I21" s="15">
        <f>0.5*(Cv!H21+Cv!I21)*LN(H!I21/H!H21)</f>
        <v>-2.5393275171704321E-2</v>
      </c>
      <c r="J21" s="15">
        <f>0.5*(Cv!I21+Cv!J21)*LN(H!J21/H!I21)</f>
        <v>4.5563784770892249E-2</v>
      </c>
      <c r="K21" s="15">
        <f>0.5*(Cv!J21+Cv!K21)*LN(H!K21/H!J21)</f>
        <v>9.6906796579939846E-3</v>
      </c>
      <c r="L21" s="15">
        <f>0.5*(Cv!K21+Cv!L21)*LN(H!L21/H!K21)</f>
        <v>-5.2766665085814665E-2</v>
      </c>
      <c r="M21" s="15">
        <f>0.5*(Cv!L21+Cv!M21)*LN(H!M21/H!L21)</f>
        <v>3.0072077859626584E-2</v>
      </c>
      <c r="N21" s="15">
        <f>0.5*(Cv!M21+Cv!N21)*LN(H!N21/H!M21)</f>
        <v>1.6120351256229005E-2</v>
      </c>
      <c r="O21" s="15">
        <f>0.5*(Cv!N21+Cv!O21)*LN(H!O21/H!N21)</f>
        <v>8.5428235215774168E-2</v>
      </c>
      <c r="P21" s="15">
        <f>0.5*(Cv!O21+Cv!P21)*LN(H!P21/H!O21)</f>
        <v>-2.3953473180575391E-2</v>
      </c>
      <c r="Q21" s="15">
        <f>0.5*(Cv!P21+Cv!Q21)*LN(H!Q21/H!P21)</f>
        <v>-4.2015213993899743E-2</v>
      </c>
      <c r="R21" s="15">
        <f>0.5*(Cv!Q21+Cv!R21)*LN(H!R21/H!Q21)</f>
        <v>-5.7525655912901874E-2</v>
      </c>
      <c r="S21" s="15">
        <f>0.5*(Cv!R21+Cv!S21)*LN(H!S21/H!R21)</f>
        <v>6.3857268793992658E-2</v>
      </c>
      <c r="T21" s="15">
        <f>0.5*(Cv!S21+Cv!T21)*LN(H!T21/H!S21)</f>
        <v>7.062277960304611E-2</v>
      </c>
      <c r="U21" s="15">
        <f>0.5*(Cv!T21+Cv!U21)*LN(H!U21/H!T21)</f>
        <v>-2.3226320980184508E-2</v>
      </c>
      <c r="V21" s="15">
        <f>0.5*(Cv!U21+Cv!V21)*LN(H!V21/H!U21)</f>
        <v>3.1550065900806022E-2</v>
      </c>
      <c r="W21" s="15">
        <f>0.5*(Cv!V21+Cv!W21)*LN(H!W21/H!V21)</f>
        <v>-2.7681492013618521E-2</v>
      </c>
      <c r="X21" s="15">
        <f>0.5*(Cv!W21+Cv!X21)*LN(H!X21/H!W21)</f>
        <v>-8.8141331039012227E-3</v>
      </c>
      <c r="Y21" s="15">
        <f>0.5*(Cv!X21+Cv!Y21)*LN(H!Y21/H!X21)</f>
        <v>1.4760696774455716E-3</v>
      </c>
      <c r="Z21" s="15">
        <f>0.5*(Cv!Y21+Cv!Z21)*LN(H!Z21/H!Y21)</f>
        <v>-7.9831555779444723E-3</v>
      </c>
      <c r="AA21" s="15">
        <f>0.5*(Cv!Z21+Cv!AA21)*LN(H!AA21/H!Z21)</f>
        <v>-1.4404457190147647E-2</v>
      </c>
      <c r="AB21" s="15">
        <f>0.5*(Cv!AA21+Cv!AB21)*LN(H!AB21/H!AA21)</f>
        <v>1.3800776010986062E-2</v>
      </c>
      <c r="AC21" s="15">
        <f>0.5*(Cv!AB21+Cv!AC21)*LN(H!AC21/H!AB21)</f>
        <v>2.1176928358555842E-2</v>
      </c>
      <c r="AD21" s="15"/>
      <c r="AF21" s="64">
        <f t="shared" si="0"/>
        <v>4.2826766874805031E-3</v>
      </c>
      <c r="AG21" s="64">
        <f t="shared" si="1"/>
        <v>9.7360456917854298E-3</v>
      </c>
      <c r="AH21" s="64">
        <f t="shared" si="2"/>
        <v>5.1582321844779637E-3</v>
      </c>
      <c r="AI21" s="64">
        <f t="shared" si="3"/>
        <v>8.4901798812295759E-3</v>
      </c>
      <c r="AJ21" s="64">
        <f t="shared" si="4"/>
        <v>2.8132322557790712E-3</v>
      </c>
      <c r="AK21" s="64">
        <f t="shared" si="5"/>
        <v>7.4471389381316963E-3</v>
      </c>
      <c r="AL21" s="64">
        <f t="shared" si="6"/>
        <v>5.6517060685043231E-3</v>
      </c>
      <c r="AM21" s="64">
        <f t="shared" si="7"/>
        <v>2.6924195394376657E-3</v>
      </c>
      <c r="AN21" s="64">
        <f t="shared" si="8"/>
        <v>1.7488852184770951E-2</v>
      </c>
      <c r="AO21" s="64">
        <f t="shared" si="9"/>
        <v>6.0960733401505089E-3</v>
      </c>
    </row>
    <row r="22" spans="1:41" x14ac:dyDescent="0.2">
      <c r="A22" s="4">
        <v>20</v>
      </c>
      <c r="B22" s="6" t="s">
        <v>57</v>
      </c>
      <c r="C22" s="15"/>
      <c r="D22" s="15">
        <f>0.5*(Cv!C22+Cv!D22)*LN(H!D22/H!C22)</f>
        <v>-2.5011588118330496E-2</v>
      </c>
      <c r="E22" s="15">
        <f>0.5*(Cv!D22+Cv!E22)*LN(H!E22/H!D22)</f>
        <v>1.6288594090887196E-3</v>
      </c>
      <c r="F22" s="15">
        <f>0.5*(Cv!E22+Cv!F22)*LN(H!F22/H!E22)</f>
        <v>1.2872865352273265E-2</v>
      </c>
      <c r="G22" s="15">
        <f>0.5*(Cv!F22+Cv!G22)*LN(H!G22/H!F22)</f>
        <v>-1.5322468555143598E-2</v>
      </c>
      <c r="H22" s="15">
        <f>0.5*(Cv!G22+Cv!H22)*LN(H!H22/H!G22)</f>
        <v>-3.8896315287702855E-3</v>
      </c>
      <c r="I22" s="15">
        <f>0.5*(Cv!H22+Cv!I22)*LN(H!I22/H!H22)</f>
        <v>-2.3960506599996693E-3</v>
      </c>
      <c r="J22" s="15">
        <f>0.5*(Cv!I22+Cv!J22)*LN(H!J22/H!I22)</f>
        <v>-1.6164743426215621E-2</v>
      </c>
      <c r="K22" s="15">
        <f>0.5*(Cv!J22+Cv!K22)*LN(H!K22/H!J22)</f>
        <v>-2.7735771333666084E-2</v>
      </c>
      <c r="L22" s="15">
        <f>0.5*(Cv!K22+Cv!L22)*LN(H!L22/H!K22)</f>
        <v>-5.776499147190509E-3</v>
      </c>
      <c r="M22" s="15">
        <f>0.5*(Cv!L22+Cv!M22)*LN(H!M22/H!L22)</f>
        <v>-2.0914761717633498E-2</v>
      </c>
      <c r="N22" s="15">
        <f>0.5*(Cv!M22+Cv!N22)*LN(H!N22/H!M22)</f>
        <v>1.3441913508634067E-2</v>
      </c>
      <c r="O22" s="15">
        <f>0.5*(Cv!N22+Cv!O22)*LN(H!O22/H!N22)</f>
        <v>6.3097729443774876E-3</v>
      </c>
      <c r="P22" s="15">
        <f>0.5*(Cv!O22+Cv!P22)*LN(H!P22/H!O22)</f>
        <v>-5.4605451771378415E-3</v>
      </c>
      <c r="Q22" s="15">
        <f>0.5*(Cv!P22+Cv!Q22)*LN(H!Q22/H!P22)</f>
        <v>1.1295588621105404E-2</v>
      </c>
      <c r="R22" s="15">
        <f>0.5*(Cv!Q22+Cv!R22)*LN(H!R22/H!Q22)</f>
        <v>-2.1487704270484197E-2</v>
      </c>
      <c r="S22" s="15">
        <f>0.5*(Cv!R22+Cv!S22)*LN(H!S22/H!R22)</f>
        <v>2.1405551360322503E-3</v>
      </c>
      <c r="T22" s="15">
        <f>0.5*(Cv!S22+Cv!T22)*LN(H!T22/H!S22)</f>
        <v>-1.184145005443823E-2</v>
      </c>
      <c r="U22" s="15">
        <f>0.5*(Cv!T22+Cv!U22)*LN(H!U22/H!T22)</f>
        <v>2.1374411771939415E-2</v>
      </c>
      <c r="V22" s="15">
        <f>0.5*(Cv!U22+Cv!V22)*LN(H!V22/H!U22)</f>
        <v>-1.6744281764512418E-2</v>
      </c>
      <c r="W22" s="15">
        <f>0.5*(Cv!V22+Cv!W22)*LN(H!W22/H!V22)</f>
        <v>8.2823843771128169E-3</v>
      </c>
      <c r="X22" s="15">
        <f>0.5*(Cv!W22+Cv!X22)*LN(H!X22/H!W22)</f>
        <v>1.8096773822561158E-2</v>
      </c>
      <c r="Y22" s="15">
        <f>0.5*(Cv!X22+Cv!Y22)*LN(H!Y22/H!X22)</f>
        <v>-2.8188800604403105E-3</v>
      </c>
      <c r="Z22" s="15">
        <f>0.5*(Cv!Y22+Cv!Z22)*LN(H!Z22/H!Y22)</f>
        <v>2.0089416338413581E-3</v>
      </c>
      <c r="AA22" s="15">
        <f>0.5*(Cv!Z22+Cv!AA22)*LN(H!AA22/H!Z22)</f>
        <v>1.5567560441021656E-2</v>
      </c>
      <c r="AB22" s="15">
        <f>0.5*(Cv!AA22+Cv!AB22)*LN(H!AB22/H!AA22)</f>
        <v>-3.8958164230933527E-3</v>
      </c>
      <c r="AC22" s="15">
        <f>0.5*(Cv!AB22+Cv!AC22)*LN(H!AC22/H!AB22)</f>
        <v>6.3626072372435921E-3</v>
      </c>
      <c r="AD22" s="15"/>
      <c r="AF22" s="64">
        <f t="shared" si="0"/>
        <v>-1.4212851965103139E-3</v>
      </c>
      <c r="AG22" s="64">
        <f t="shared" si="1"/>
        <v>-1.1429972423214326E-2</v>
      </c>
      <c r="AH22" s="64">
        <f t="shared" si="2"/>
        <v>-1.4404665492213794E-3</v>
      </c>
      <c r="AI22" s="64">
        <f t="shared" si="3"/>
        <v>3.8335676305325484E-3</v>
      </c>
      <c r="AJ22" s="64">
        <f t="shared" si="4"/>
        <v>3.4448825657145887E-3</v>
      </c>
      <c r="AK22" s="64">
        <f t="shared" si="5"/>
        <v>-6.4352194862178523E-3</v>
      </c>
      <c r="AL22" s="64">
        <f t="shared" si="6"/>
        <v>3.639225098123569E-3</v>
      </c>
      <c r="AM22" s="64">
        <f t="shared" si="7"/>
        <v>4.2406825208856809E-3</v>
      </c>
      <c r="AN22" s="64">
        <f t="shared" si="8"/>
        <v>1.2333954070751197E-3</v>
      </c>
      <c r="AO22" s="64">
        <f t="shared" si="9"/>
        <v>-1.4026547945397768E-3</v>
      </c>
    </row>
    <row r="23" spans="1:41" x14ac:dyDescent="0.2">
      <c r="A23" s="4">
        <v>21</v>
      </c>
      <c r="B23" s="6" t="s">
        <v>58</v>
      </c>
      <c r="C23" s="15"/>
      <c r="D23" s="15">
        <f>0.5*(Cv!C23+Cv!D23)*LN(H!D23/H!C23)</f>
        <v>-8.7437392357996684E-3</v>
      </c>
      <c r="E23" s="15">
        <f>0.5*(Cv!D23+Cv!E23)*LN(H!E23/H!D23)</f>
        <v>7.0107766637519196E-3</v>
      </c>
      <c r="F23" s="15">
        <f>0.5*(Cv!E23+Cv!F23)*LN(H!F23/H!E23)</f>
        <v>-3.6488547942158897E-3</v>
      </c>
      <c r="G23" s="15">
        <f>0.5*(Cv!F23+Cv!G23)*LN(H!G23/H!F23)</f>
        <v>-1.7846237416081781E-2</v>
      </c>
      <c r="H23" s="15">
        <f>0.5*(Cv!G23+Cv!H23)*LN(H!H23/H!G23)</f>
        <v>9.9609220295845714E-3</v>
      </c>
      <c r="I23" s="15">
        <f>0.5*(Cv!H23+Cv!I23)*LN(H!I23/H!H23)</f>
        <v>3.7862672980385286E-3</v>
      </c>
      <c r="J23" s="15">
        <f>0.5*(Cv!I23+Cv!J23)*LN(H!J23/H!I23)</f>
        <v>8.7470466000066152E-3</v>
      </c>
      <c r="K23" s="15">
        <f>0.5*(Cv!J23+Cv!K23)*LN(H!K23/H!J23)</f>
        <v>-1.7157687952731953E-3</v>
      </c>
      <c r="L23" s="15">
        <f>0.5*(Cv!K23+Cv!L23)*LN(H!L23/H!K23)</f>
        <v>-1.6191639675693315E-2</v>
      </c>
      <c r="M23" s="15">
        <f>0.5*(Cv!L23+Cv!M23)*LN(H!M23/H!L23)</f>
        <v>4.443451243483461E-3</v>
      </c>
      <c r="N23" s="15">
        <f>0.5*(Cv!M23+Cv!N23)*LN(H!N23/H!M23)</f>
        <v>3.1379253350228209E-3</v>
      </c>
      <c r="O23" s="15">
        <f>0.5*(Cv!N23+Cv!O23)*LN(H!O23/H!N23)</f>
        <v>9.6935510175488737E-3</v>
      </c>
      <c r="P23" s="15">
        <f>0.5*(Cv!O23+Cv!P23)*LN(H!P23/H!O23)</f>
        <v>-3.628782907976337E-2</v>
      </c>
      <c r="Q23" s="15">
        <f>0.5*(Cv!P23+Cv!Q23)*LN(H!Q23/H!P23)</f>
        <v>-1.0283286417022575E-2</v>
      </c>
      <c r="R23" s="15">
        <f>0.5*(Cv!Q23+Cv!R23)*LN(H!R23/H!Q23)</f>
        <v>-1.5418794909948899E-2</v>
      </c>
      <c r="S23" s="15">
        <f>0.5*(Cv!R23+Cv!S23)*LN(H!S23/H!R23)</f>
        <v>1.3653567106097908E-2</v>
      </c>
      <c r="T23" s="15">
        <f>0.5*(Cv!S23+Cv!T23)*LN(H!T23/H!S23)</f>
        <v>-4.7098243248694044E-3</v>
      </c>
      <c r="U23" s="15">
        <f>0.5*(Cv!T23+Cv!U23)*LN(H!U23/H!T23)</f>
        <v>1.1851836424124428E-2</v>
      </c>
      <c r="V23" s="15">
        <f>0.5*(Cv!U23+Cv!V23)*LN(H!V23/H!U23)</f>
        <v>-1.0427843798705471E-2</v>
      </c>
      <c r="W23" s="15">
        <f>0.5*(Cv!V23+Cv!W23)*LN(H!W23/H!V23)</f>
        <v>9.6064459980938315E-3</v>
      </c>
      <c r="X23" s="15">
        <f>0.5*(Cv!W23+Cv!X23)*LN(H!X23/H!W23)</f>
        <v>2.3926132146821796E-3</v>
      </c>
      <c r="Y23" s="15">
        <f>0.5*(Cv!X23+Cv!Y23)*LN(H!Y23/H!X23)</f>
        <v>3.871970305817153E-3</v>
      </c>
      <c r="Z23" s="15">
        <f>0.5*(Cv!Y23+Cv!Z23)*LN(H!Z23/H!Y23)</f>
        <v>8.6630072352776274E-4</v>
      </c>
      <c r="AA23" s="15">
        <f>0.5*(Cv!Z23+Cv!AA23)*LN(H!AA23/H!Z23)</f>
        <v>-1.7417968326184597E-4</v>
      </c>
      <c r="AB23" s="15">
        <f>0.5*(Cv!AA23+Cv!AB23)*LN(H!AB23/H!AA23)</f>
        <v>3.5770614467242449E-4</v>
      </c>
      <c r="AC23" s="15">
        <f>0.5*(Cv!AB23+Cv!AC23)*LN(H!AC23/H!AB23)</f>
        <v>4.20010453130758E-3</v>
      </c>
      <c r="AD23" s="15"/>
      <c r="AF23" s="64">
        <f t="shared" si="0"/>
        <v>-1.4742524378453013E-4</v>
      </c>
      <c r="AG23" s="64">
        <f t="shared" si="1"/>
        <v>-3.1579705849072261E-4</v>
      </c>
      <c r="AH23" s="64">
        <f t="shared" si="2"/>
        <v>-7.7285584566176126E-3</v>
      </c>
      <c r="AI23" s="64">
        <f t="shared" si="3"/>
        <v>1.7426455026651126E-3</v>
      </c>
      <c r="AJ23" s="64">
        <f t="shared" si="4"/>
        <v>1.824380404412615E-3</v>
      </c>
      <c r="AK23" s="64">
        <f t="shared" si="5"/>
        <v>-4.0221777575541687E-3</v>
      </c>
      <c r="AL23" s="64">
        <f t="shared" si="6"/>
        <v>1.7835129535388639E-3</v>
      </c>
      <c r="AM23" s="64">
        <f t="shared" si="7"/>
        <v>1.6596648574260791E-3</v>
      </c>
      <c r="AN23" s="64">
        <f t="shared" si="8"/>
        <v>2.2789053379900022E-3</v>
      </c>
      <c r="AO23" s="64">
        <f t="shared" si="9"/>
        <v>-9.2495097036302768E-4</v>
      </c>
    </row>
    <row r="24" spans="1:41" x14ac:dyDescent="0.2">
      <c r="A24" s="4">
        <v>22</v>
      </c>
      <c r="B24" s="6" t="s">
        <v>59</v>
      </c>
      <c r="C24" s="15"/>
      <c r="D24" s="15">
        <f>0.5*(Cv!C24+Cv!D24)*LN(H!D24/H!C24)</f>
        <v>-1.1939355308708979E-2</v>
      </c>
      <c r="E24" s="15">
        <f>0.5*(Cv!D24+Cv!E24)*LN(H!E24/H!D24)</f>
        <v>8.8906832101194634E-3</v>
      </c>
      <c r="F24" s="15">
        <f>0.5*(Cv!E24+Cv!F24)*LN(H!F24/H!E24)</f>
        <v>-3.5028691409372784E-3</v>
      </c>
      <c r="G24" s="15">
        <f>0.5*(Cv!F24+Cv!G24)*LN(H!G24/H!F24)</f>
        <v>-2.0501628672122789E-2</v>
      </c>
      <c r="H24" s="15">
        <f>0.5*(Cv!G24+Cv!H24)*LN(H!H24/H!G24)</f>
        <v>-4.5914129685142458E-3</v>
      </c>
      <c r="I24" s="15">
        <f>0.5*(Cv!H24+Cv!I24)*LN(H!I24/H!H24)</f>
        <v>1.1081980647127591E-2</v>
      </c>
      <c r="J24" s="15">
        <f>0.5*(Cv!I24+Cv!J24)*LN(H!J24/H!I24)</f>
        <v>5.3934148863568386E-3</v>
      </c>
      <c r="K24" s="15">
        <f>0.5*(Cv!J24+Cv!K24)*LN(H!K24/H!J24)</f>
        <v>-3.4486393718859538E-3</v>
      </c>
      <c r="L24" s="15">
        <f>0.5*(Cv!K24+Cv!L24)*LN(H!L24/H!K24)</f>
        <v>-1.9321135148860425E-3</v>
      </c>
      <c r="M24" s="15">
        <f>0.5*(Cv!L24+Cv!M24)*LN(H!M24/H!L24)</f>
        <v>1.5744254684588274E-2</v>
      </c>
      <c r="N24" s="15">
        <f>0.5*(Cv!M24+Cv!N24)*LN(H!N24/H!M24)</f>
        <v>3.0153095234342769E-2</v>
      </c>
      <c r="O24" s="15">
        <f>0.5*(Cv!N24+Cv!O24)*LN(H!O24/H!N24)</f>
        <v>1.4665068766779801E-2</v>
      </c>
      <c r="P24" s="15">
        <f>0.5*(Cv!O24+Cv!P24)*LN(H!P24/H!O24)</f>
        <v>-2.4874886275000868E-2</v>
      </c>
      <c r="Q24" s="15">
        <f>0.5*(Cv!P24+Cv!Q24)*LN(H!Q24/H!P24)</f>
        <v>-2.2235169442743417E-2</v>
      </c>
      <c r="R24" s="15">
        <f>0.5*(Cv!Q24+Cv!R24)*LN(H!R24/H!Q24)</f>
        <v>-4.3054216629370347E-2</v>
      </c>
      <c r="S24" s="15">
        <f>0.5*(Cv!R24+Cv!S24)*LN(H!S24/H!R24)</f>
        <v>1.7835677878038303E-2</v>
      </c>
      <c r="T24" s="15">
        <f>0.5*(Cv!S24+Cv!T24)*LN(H!T24/H!S24)</f>
        <v>4.3527421011198804E-3</v>
      </c>
      <c r="U24" s="15">
        <f>0.5*(Cv!T24+Cv!U24)*LN(H!U24/H!T24)</f>
        <v>-2.0158535974232328E-2</v>
      </c>
      <c r="V24" s="15">
        <f>0.5*(Cv!U24+Cv!V24)*LN(H!V24/H!U24)</f>
        <v>-2.1208413372141993E-2</v>
      </c>
      <c r="W24" s="15">
        <f>0.5*(Cv!V24+Cv!W24)*LN(H!W24/H!V24)</f>
        <v>2.1818039936146168E-3</v>
      </c>
      <c r="X24" s="15">
        <f>0.5*(Cv!W24+Cv!X24)*LN(H!X24/H!W24)</f>
        <v>7.7230464041616199E-3</v>
      </c>
      <c r="Y24" s="15">
        <f>0.5*(Cv!X24+Cv!Y24)*LN(H!Y24/H!X24)</f>
        <v>2.1663585914581202E-2</v>
      </c>
      <c r="Z24" s="15">
        <f>0.5*(Cv!Y24+Cv!Z24)*LN(H!Z24/H!Y24)</f>
        <v>2.9141547109050675E-2</v>
      </c>
      <c r="AA24" s="15">
        <f>0.5*(Cv!Z24+Cv!AA24)*LN(H!AA24/H!Z24)</f>
        <v>1.0144265680828313E-2</v>
      </c>
      <c r="AB24" s="15">
        <f>0.5*(Cv!AA24+Cv!AB24)*LN(H!AB24/H!AA24)</f>
        <v>-2.2733332549062933E-3</v>
      </c>
      <c r="AC24" s="15">
        <f>0.5*(Cv!AB24+Cv!AC24)*LN(H!AC24/H!AB24)</f>
        <v>5.0311015554433203E-3</v>
      </c>
      <c r="AD24" s="15"/>
      <c r="AF24" s="64">
        <f t="shared" si="0"/>
        <v>-1.7246493848654513E-3</v>
      </c>
      <c r="AG24" s="64">
        <f t="shared" si="1"/>
        <v>9.1820023837031785E-3</v>
      </c>
      <c r="AH24" s="64">
        <f t="shared" si="2"/>
        <v>-1.1532705140459305E-2</v>
      </c>
      <c r="AI24" s="64">
        <f t="shared" si="3"/>
        <v>-5.4218713694956415E-3</v>
      </c>
      <c r="AJ24" s="64">
        <f t="shared" si="4"/>
        <v>1.2741433400999444E-2</v>
      </c>
      <c r="AK24" s="64">
        <f t="shared" si="5"/>
        <v>-1.1753513783780637E-3</v>
      </c>
      <c r="AL24" s="64">
        <f t="shared" si="6"/>
        <v>3.6597810157519015E-3</v>
      </c>
      <c r="AM24" s="64">
        <f t="shared" si="7"/>
        <v>4.2300052321227483E-3</v>
      </c>
      <c r="AN24" s="64">
        <f t="shared" si="8"/>
        <v>1.3788841502685135E-3</v>
      </c>
      <c r="AO24" s="64">
        <f t="shared" si="9"/>
        <v>6.4884197797644445E-4</v>
      </c>
    </row>
    <row r="25" spans="1:41" x14ac:dyDescent="0.2">
      <c r="A25" s="4">
        <v>23</v>
      </c>
      <c r="B25" s="6" t="s">
        <v>60</v>
      </c>
      <c r="C25" s="15"/>
      <c r="D25" s="15">
        <f>0.5*(Cv!C25+Cv!D25)*LN(H!D25/H!C25)</f>
        <v>-1.6408795948116017E-2</v>
      </c>
      <c r="E25" s="15">
        <f>0.5*(Cv!D25+Cv!E25)*LN(H!E25/H!D25)</f>
        <v>-4.3441409806643794E-3</v>
      </c>
      <c r="F25" s="15">
        <f>0.5*(Cv!E25+Cv!F25)*LN(H!F25/H!E25)</f>
        <v>-1.1088537813660699E-2</v>
      </c>
      <c r="G25" s="15">
        <f>0.5*(Cv!F25+Cv!G25)*LN(H!G25/H!F25)</f>
        <v>-2.8887109695221781E-2</v>
      </c>
      <c r="H25" s="15">
        <f>0.5*(Cv!G25+Cv!H25)*LN(H!H25/H!G25)</f>
        <v>-2.7738801314301086E-2</v>
      </c>
      <c r="I25" s="15">
        <f>0.5*(Cv!H25+Cv!I25)*LN(H!I25/H!H25)</f>
        <v>-2.8361965660719534E-2</v>
      </c>
      <c r="J25" s="15">
        <f>0.5*(Cv!I25+Cv!J25)*LN(H!J25/H!I25)</f>
        <v>-1.3094354674971647E-2</v>
      </c>
      <c r="K25" s="15">
        <f>0.5*(Cv!J25+Cv!K25)*LN(H!K25/H!J25)</f>
        <v>-1.0911867202845194E-2</v>
      </c>
      <c r="L25" s="15">
        <f>0.5*(Cv!K25+Cv!L25)*LN(H!L25/H!K25)</f>
        <v>6.8507491521687721E-3</v>
      </c>
      <c r="M25" s="15">
        <f>0.5*(Cv!L25+Cv!M25)*LN(H!M25/H!L25)</f>
        <v>-9.6968788839474941E-3</v>
      </c>
      <c r="N25" s="15">
        <f>0.5*(Cv!M25+Cv!N25)*LN(H!N25/H!M25)</f>
        <v>5.7462481082608463E-3</v>
      </c>
      <c r="O25" s="15">
        <f>0.5*(Cv!N25+Cv!O25)*LN(H!O25/H!N25)</f>
        <v>1.3305936001608952E-2</v>
      </c>
      <c r="P25" s="15">
        <f>0.5*(Cv!O25+Cv!P25)*LN(H!P25/H!O25)</f>
        <v>-1.214758415605696E-2</v>
      </c>
      <c r="Q25" s="15">
        <f>0.5*(Cv!P25+Cv!Q25)*LN(H!Q25/H!P25)</f>
        <v>8.0776729079187898E-3</v>
      </c>
      <c r="R25" s="15">
        <f>0.5*(Cv!Q25+Cv!R25)*LN(H!R25/H!Q25)</f>
        <v>-1.9561282474165959E-2</v>
      </c>
      <c r="S25" s="15">
        <f>0.5*(Cv!R25+Cv!S25)*LN(H!S25/H!R25)</f>
        <v>1.2947975280780644E-2</v>
      </c>
      <c r="T25" s="15">
        <f>0.5*(Cv!S25+Cv!T25)*LN(H!T25/H!S25)</f>
        <v>9.3848958020393194E-3</v>
      </c>
      <c r="U25" s="15">
        <f>0.5*(Cv!T25+Cv!U25)*LN(H!U25/H!T25)</f>
        <v>-1.5285956263842533E-2</v>
      </c>
      <c r="V25" s="15">
        <f>0.5*(Cv!U25+Cv!V25)*LN(H!V25/H!U25)</f>
        <v>-1.9718306978065848E-2</v>
      </c>
      <c r="W25" s="15">
        <f>0.5*(Cv!V25+Cv!W25)*LN(H!W25/H!V25)</f>
        <v>4.4383459432328284E-3</v>
      </c>
      <c r="X25" s="15">
        <f>0.5*(Cv!W25+Cv!X25)*LN(H!X25/H!W25)</f>
        <v>-4.5576698406999561E-3</v>
      </c>
      <c r="Y25" s="15">
        <f>0.5*(Cv!X25+Cv!Y25)*LN(H!Y25/H!X25)</f>
        <v>5.585093216321578E-3</v>
      </c>
      <c r="Z25" s="15">
        <f>0.5*(Cv!Y25+Cv!Z25)*LN(H!Z25/H!Y25)</f>
        <v>3.1855103407955115E-3</v>
      </c>
      <c r="AA25" s="15">
        <f>0.5*(Cv!Z25+Cv!AA25)*LN(H!AA25/H!Z25)</f>
        <v>1.2052311271233804E-2</v>
      </c>
      <c r="AB25" s="15">
        <f>0.5*(Cv!AA25+Cv!AB25)*LN(H!AB25/H!AA25)</f>
        <v>8.6260428169795556E-3</v>
      </c>
      <c r="AC25" s="15">
        <f>0.5*(Cv!AB25+Cv!AC25)*LN(H!AC25/H!AB25)</f>
        <v>2.4764044999386968E-2</v>
      </c>
      <c r="AD25" s="15"/>
      <c r="AF25" s="64">
        <f t="shared" si="0"/>
        <v>-2.0084111092913495E-2</v>
      </c>
      <c r="AG25" s="64">
        <f t="shared" si="1"/>
        <v>-4.2212207002669429E-3</v>
      </c>
      <c r="AH25" s="64">
        <f t="shared" si="2"/>
        <v>5.2454351201709315E-4</v>
      </c>
      <c r="AI25" s="64">
        <f t="shared" si="3"/>
        <v>-5.1477382674672374E-3</v>
      </c>
      <c r="AJ25" s="64">
        <f t="shared" si="4"/>
        <v>1.0842600528943484E-2</v>
      </c>
      <c r="AK25" s="64">
        <f t="shared" si="5"/>
        <v>-1.848338594124925E-3</v>
      </c>
      <c r="AL25" s="64">
        <f t="shared" si="6"/>
        <v>2.8474311307381231E-3</v>
      </c>
      <c r="AM25" s="64">
        <f t="shared" si="7"/>
        <v>-6.1447206362316167E-4</v>
      </c>
      <c r="AN25" s="64">
        <f t="shared" si="8"/>
        <v>1.6695043908183261E-2</v>
      </c>
      <c r="AO25" s="64">
        <f t="shared" si="9"/>
        <v>-3.617185203937421E-3</v>
      </c>
    </row>
    <row r="26" spans="1:41" x14ac:dyDescent="0.2">
      <c r="A26" s="4">
        <v>24</v>
      </c>
      <c r="B26" s="6" t="s">
        <v>61</v>
      </c>
      <c r="C26" s="15"/>
      <c r="D26" s="15">
        <f>0.5*(Cv!C26+Cv!D26)*LN(H!D26/H!C26)</f>
        <v>-2.0674690151839228E-2</v>
      </c>
      <c r="E26" s="15">
        <f>0.5*(Cv!D26+Cv!E26)*LN(H!E26/H!D26)</f>
        <v>4.2318491511624595E-3</v>
      </c>
      <c r="F26" s="15">
        <f>0.5*(Cv!E26+Cv!F26)*LN(H!F26/H!E26)</f>
        <v>2.5181273523890251E-2</v>
      </c>
      <c r="G26" s="15">
        <f>0.5*(Cv!F26+Cv!G26)*LN(H!G26/H!F26)</f>
        <v>5.0460692217703419E-2</v>
      </c>
      <c r="H26" s="15">
        <f>0.5*(Cv!G26+Cv!H26)*LN(H!H26/H!G26)</f>
        <v>1.1167729816231115E-2</v>
      </c>
      <c r="I26" s="15">
        <f>0.5*(Cv!H26+Cv!I26)*LN(H!I26/H!H26)</f>
        <v>2.1632347629352663E-2</v>
      </c>
      <c r="J26" s="15">
        <f>0.5*(Cv!I26+Cv!J26)*LN(H!J26/H!I26)</f>
        <v>-3.5219104063731813E-3</v>
      </c>
      <c r="K26" s="15">
        <f>0.5*(Cv!J26+Cv!K26)*LN(H!K26/H!J26)</f>
        <v>-4.9259355570367362E-2</v>
      </c>
      <c r="L26" s="15">
        <f>0.5*(Cv!K26+Cv!L26)*LN(H!L26/H!K26)</f>
        <v>-6.4228669070583139E-2</v>
      </c>
      <c r="M26" s="15">
        <f>0.5*(Cv!L26+Cv!M26)*LN(H!M26/H!L26)</f>
        <v>-4.2415045042307774E-2</v>
      </c>
      <c r="N26" s="15">
        <f>0.5*(Cv!M26+Cv!N26)*LN(H!N26/H!M26)</f>
        <v>-5.0962868306254842E-2</v>
      </c>
      <c r="O26" s="15">
        <f>0.5*(Cv!N26+Cv!O26)*LN(H!O26/H!N26)</f>
        <v>-4.023001922144822E-2</v>
      </c>
      <c r="P26" s="15">
        <f>0.5*(Cv!O26+Cv!P26)*LN(H!P26/H!O26)</f>
        <v>-4.210147647859553E-2</v>
      </c>
      <c r="Q26" s="15">
        <f>0.5*(Cv!P26+Cv!Q26)*LN(H!Q26/H!P26)</f>
        <v>-2.1462641528992465E-2</v>
      </c>
      <c r="R26" s="15">
        <f>0.5*(Cv!Q26+Cv!R26)*LN(H!R26/H!Q26)</f>
        <v>-1.5576928068825633E-2</v>
      </c>
      <c r="S26" s="15">
        <f>0.5*(Cv!R26+Cv!S26)*LN(H!S26/H!R26)</f>
        <v>4.1153742865018522E-2</v>
      </c>
      <c r="T26" s="15">
        <f>0.5*(Cv!S26+Cv!T26)*LN(H!T26/H!S26)</f>
        <v>9.5644312946513779E-2</v>
      </c>
      <c r="U26" s="15">
        <f>0.5*(Cv!T26+Cv!U26)*LN(H!U26/H!T26)</f>
        <v>-5.3714735459733071E-2</v>
      </c>
      <c r="V26" s="15">
        <f>0.5*(Cv!U26+Cv!V26)*LN(H!V26/H!U26)</f>
        <v>-2.2263937882556584E-3</v>
      </c>
      <c r="W26" s="15">
        <f>0.5*(Cv!V26+Cv!W26)*LN(H!W26/H!V26)</f>
        <v>3.8117883548214215E-2</v>
      </c>
      <c r="X26" s="15">
        <f>0.5*(Cv!W26+Cv!X26)*LN(H!X26/H!W26)</f>
        <v>-2.6899284245846804E-2</v>
      </c>
      <c r="Y26" s="15">
        <f>0.5*(Cv!X26+Cv!Y26)*LN(H!Y26/H!X26)</f>
        <v>4.2474719126432761E-2</v>
      </c>
      <c r="Z26" s="15">
        <f>0.5*(Cv!Y26+Cv!Z26)*LN(H!Z26/H!Y26)</f>
        <v>4.2018891879344135E-2</v>
      </c>
      <c r="AA26" s="15">
        <f>0.5*(Cv!Z26+Cv!AA26)*LN(H!AA26/H!Z26)</f>
        <v>-9.6461919867980184E-3</v>
      </c>
      <c r="AB26" s="15">
        <f>0.5*(Cv!AA26+Cv!AB26)*LN(H!AB26/H!AA26)</f>
        <v>-4.5683733200200197E-3</v>
      </c>
      <c r="AC26" s="15">
        <f>0.5*(Cv!AB26+Cv!AC26)*LN(H!AC26/H!AB26)</f>
        <v>2.2073432960593806E-2</v>
      </c>
      <c r="AD26" s="15"/>
      <c r="AF26" s="64">
        <f t="shared" si="0"/>
        <v>2.2534778467667983E-2</v>
      </c>
      <c r="AG26" s="64">
        <f t="shared" si="1"/>
        <v>-4.2077569679177265E-2</v>
      </c>
      <c r="AH26" s="64">
        <f t="shared" si="2"/>
        <v>-1.5643464486568663E-2</v>
      </c>
      <c r="AI26" s="64">
        <f t="shared" si="3"/>
        <v>1.0184356600178492E-2</v>
      </c>
      <c r="AJ26" s="64">
        <f t="shared" si="4"/>
        <v>1.8470495731910532E-2</v>
      </c>
      <c r="AK26" s="64">
        <f t="shared" si="5"/>
        <v>-2.8860517082872961E-2</v>
      </c>
      <c r="AL26" s="64">
        <f t="shared" si="6"/>
        <v>1.432742616604451E-2</v>
      </c>
      <c r="AM26" s="64">
        <f t="shared" si="7"/>
        <v>1.5721150252483915E-2</v>
      </c>
      <c r="AN26" s="64">
        <f t="shared" si="8"/>
        <v>8.7525298202868924E-3</v>
      </c>
      <c r="AO26" s="64">
        <f t="shared" si="9"/>
        <v>-1.3062806731977822E-3</v>
      </c>
    </row>
    <row r="27" spans="1:41" x14ac:dyDescent="0.2">
      <c r="A27" s="4">
        <v>25</v>
      </c>
      <c r="B27" s="6" t="s">
        <v>62</v>
      </c>
      <c r="C27" s="15"/>
      <c r="D27" s="15">
        <f>0.5*(Cv!C27+Cv!D27)*LN(H!D27/H!C27)</f>
        <v>-1.4220478398383521E-2</v>
      </c>
      <c r="E27" s="15">
        <f>0.5*(Cv!D27+Cv!E27)*LN(H!E27/H!D27)</f>
        <v>-1.1067406233426639E-2</v>
      </c>
      <c r="F27" s="15">
        <f>0.5*(Cv!E27+Cv!F27)*LN(H!F27/H!E27)</f>
        <v>-9.8961733739056958E-3</v>
      </c>
      <c r="G27" s="15">
        <f>0.5*(Cv!F27+Cv!G27)*LN(H!G27/H!F27)</f>
        <v>-3.3979357814654693E-2</v>
      </c>
      <c r="H27" s="15">
        <f>0.5*(Cv!G27+Cv!H27)*LN(H!H27/H!G27)</f>
        <v>-2.687119502124587E-2</v>
      </c>
      <c r="I27" s="15">
        <f>0.5*(Cv!H27+Cv!I27)*LN(H!I27/H!H27)</f>
        <v>1.0413942127131681E-2</v>
      </c>
      <c r="J27" s="15">
        <f>0.5*(Cv!I27+Cv!J27)*LN(H!J27/H!I27)</f>
        <v>-1.7607322138451988E-2</v>
      </c>
      <c r="K27" s="15">
        <f>0.5*(Cv!J27+Cv!K27)*LN(H!K27/H!J27)</f>
        <v>-2.4435648729155494E-2</v>
      </c>
      <c r="L27" s="15">
        <f>0.5*(Cv!K27+Cv!L27)*LN(H!L27/H!K27)</f>
        <v>-1.2428867252366426E-2</v>
      </c>
      <c r="M27" s="15">
        <f>0.5*(Cv!L27+Cv!M27)*LN(H!M27/H!L27)</f>
        <v>-8.3046894174426764E-3</v>
      </c>
      <c r="N27" s="15">
        <f>0.5*(Cv!M27+Cv!N27)*LN(H!N27/H!M27)</f>
        <v>-2.7905533605610492E-2</v>
      </c>
      <c r="O27" s="15">
        <f>0.5*(Cv!N27+Cv!O27)*LN(H!O27/H!N27)</f>
        <v>3.3692819380871644E-3</v>
      </c>
      <c r="P27" s="15">
        <f>0.5*(Cv!O27+Cv!P27)*LN(H!P27/H!O27)</f>
        <v>1.6151680883758939E-2</v>
      </c>
      <c r="Q27" s="15">
        <f>0.5*(Cv!P27+Cv!Q27)*LN(H!Q27/H!P27)</f>
        <v>-1.4527830443661639E-2</v>
      </c>
      <c r="R27" s="15">
        <f>0.5*(Cv!Q27+Cv!R27)*LN(H!R27/H!Q27)</f>
        <v>-6.562718166549826E-2</v>
      </c>
      <c r="S27" s="15">
        <f>0.5*(Cv!R27+Cv!S27)*LN(H!S27/H!R27)</f>
        <v>1.6585544109626559E-2</v>
      </c>
      <c r="T27" s="15">
        <f>0.5*(Cv!S27+Cv!T27)*LN(H!T27/H!S27)</f>
        <v>1.6596755713950192E-2</v>
      </c>
      <c r="U27" s="15">
        <f>0.5*(Cv!T27+Cv!U27)*LN(H!U27/H!T27)</f>
        <v>-2.0500454479656063E-2</v>
      </c>
      <c r="V27" s="15">
        <f>0.5*(Cv!U27+Cv!V27)*LN(H!V27/H!U27)</f>
        <v>-1.8475023422890612E-2</v>
      </c>
      <c r="W27" s="15">
        <f>0.5*(Cv!V27+Cv!W27)*LN(H!W27/H!V27)</f>
        <v>-2.2906995048827625E-2</v>
      </c>
      <c r="X27" s="15">
        <f>0.5*(Cv!W27+Cv!X27)*LN(H!X27/H!W27)</f>
        <v>5.5579781547690369E-4</v>
      </c>
      <c r="Y27" s="15">
        <f>0.5*(Cv!X27+Cv!Y27)*LN(H!Y27/H!X27)</f>
        <v>-1.2675404491676073E-2</v>
      </c>
      <c r="Z27" s="15">
        <f>0.5*(Cv!Y27+Cv!Z27)*LN(H!Z27/H!Y27)</f>
        <v>-1.454422628427663E-2</v>
      </c>
      <c r="AA27" s="15">
        <f>0.5*(Cv!Z27+Cv!AA27)*LN(H!AA27/H!Z27)</f>
        <v>1.7608237462902021E-3</v>
      </c>
      <c r="AB27" s="15">
        <f>0.5*(Cv!AA27+Cv!AB27)*LN(H!AB27/H!AA27)</f>
        <v>-1.5663769961857896E-2</v>
      </c>
      <c r="AC27" s="15">
        <f>0.5*(Cv!AB27+Cv!AC27)*LN(H!AC27/H!AB27)</f>
        <v>-1.9366231530670477E-2</v>
      </c>
      <c r="AD27" s="15"/>
      <c r="AF27" s="64">
        <f t="shared" si="0"/>
        <v>-1.4280038063220243E-2</v>
      </c>
      <c r="AG27" s="64">
        <f t="shared" si="1"/>
        <v>-1.8136412228605417E-2</v>
      </c>
      <c r="AH27" s="64">
        <f t="shared" si="2"/>
        <v>-8.8097010355374476E-3</v>
      </c>
      <c r="AI27" s="64">
        <f t="shared" si="3"/>
        <v>-8.9459838843894413E-3</v>
      </c>
      <c r="AJ27" s="64">
        <f t="shared" si="4"/>
        <v>-1.2097761704438176E-2</v>
      </c>
      <c r="AK27" s="64">
        <f t="shared" si="5"/>
        <v>-1.3473056632071431E-2</v>
      </c>
      <c r="AL27" s="64">
        <f t="shared" si="6"/>
        <v>-1.0521872794413809E-2</v>
      </c>
      <c r="AM27" s="64">
        <f t="shared" si="7"/>
        <v>-8.7735908064512143E-3</v>
      </c>
      <c r="AN27" s="64">
        <f t="shared" si="8"/>
        <v>-1.7515000746264185E-2</v>
      </c>
      <c r="AO27" s="64">
        <f t="shared" si="9"/>
        <v>-1.2453979383238145E-2</v>
      </c>
    </row>
    <row r="28" spans="1:41" x14ac:dyDescent="0.2">
      <c r="A28" s="4">
        <v>26</v>
      </c>
      <c r="B28" s="6" t="s">
        <v>63</v>
      </c>
      <c r="C28" s="15"/>
      <c r="D28" s="15">
        <f>0.5*(Cv!C28+Cv!D28)*LN(H!D28/H!C28)</f>
        <v>-1.698966136754991E-2</v>
      </c>
      <c r="E28" s="15">
        <f>0.5*(Cv!D28+Cv!E28)*LN(H!E28/H!D28)</f>
        <v>-5.7363691807924746E-3</v>
      </c>
      <c r="F28" s="15">
        <f>0.5*(Cv!E28+Cv!F28)*LN(H!F28/H!E28)</f>
        <v>-3.2123453668625207E-2</v>
      </c>
      <c r="G28" s="15">
        <f>0.5*(Cv!F28+Cv!G28)*LN(H!G28/H!F28)</f>
        <v>-5.189445639016451E-2</v>
      </c>
      <c r="H28" s="15">
        <f>0.5*(Cv!G28+Cv!H28)*LN(H!H28/H!G28)</f>
        <v>-3.117429828780419E-2</v>
      </c>
      <c r="I28" s="15">
        <f>0.5*(Cv!H28+Cv!I28)*LN(H!I28/H!H28)</f>
        <v>-2.2495387878324537E-2</v>
      </c>
      <c r="J28" s="15">
        <f>0.5*(Cv!I28+Cv!J28)*LN(H!J28/H!I28)</f>
        <v>-2.9991246525895007E-2</v>
      </c>
      <c r="K28" s="15">
        <f>0.5*(Cv!J28+Cv!K28)*LN(H!K28/H!J28)</f>
        <v>-5.9449959901148326E-2</v>
      </c>
      <c r="L28" s="15">
        <f>0.5*(Cv!K28+Cv!L28)*LN(H!L28/H!K28)</f>
        <v>-3.5852399826540537E-2</v>
      </c>
      <c r="M28" s="15">
        <f>0.5*(Cv!L28+Cv!M28)*LN(H!M28/H!L28)</f>
        <v>-4.8582165426265582E-2</v>
      </c>
      <c r="N28" s="15">
        <f>0.5*(Cv!M28+Cv!N28)*LN(H!N28/H!M28)</f>
        <v>-2.5358785254112497E-2</v>
      </c>
      <c r="O28" s="15">
        <f>0.5*(Cv!N28+Cv!O28)*LN(H!O28/H!N28)</f>
        <v>-2.5912845108775153E-3</v>
      </c>
      <c r="P28" s="15">
        <f>0.5*(Cv!O28+Cv!P28)*LN(H!P28/H!O28)</f>
        <v>-3.1850052423593192E-2</v>
      </c>
      <c r="Q28" s="15">
        <f>0.5*(Cv!P28+Cv!Q28)*LN(H!Q28/H!P28)</f>
        <v>-3.6054103559286607E-2</v>
      </c>
      <c r="R28" s="15">
        <f>0.5*(Cv!Q28+Cv!R28)*LN(H!R28/H!Q28)</f>
        <v>-6.4237200437001055E-2</v>
      </c>
      <c r="S28" s="15">
        <f>0.5*(Cv!R28+Cv!S28)*LN(H!S28/H!R28)</f>
        <v>-1.8770798746734315E-2</v>
      </c>
      <c r="T28" s="15">
        <f>0.5*(Cv!S28+Cv!T28)*LN(H!T28/H!S28)</f>
        <v>-5.408476105566583E-3</v>
      </c>
      <c r="U28" s="15">
        <f>0.5*(Cv!T28+Cv!U28)*LN(H!U28/H!T28)</f>
        <v>9.2903090196220298E-3</v>
      </c>
      <c r="V28" s="15">
        <f>0.5*(Cv!U28+Cv!V28)*LN(H!V28/H!U28)</f>
        <v>-4.5401822135600423E-3</v>
      </c>
      <c r="W28" s="15">
        <f>0.5*(Cv!V28+Cv!W28)*LN(H!W28/H!V28)</f>
        <v>-7.5173974473019996E-3</v>
      </c>
      <c r="X28" s="15">
        <f>0.5*(Cv!W28+Cv!X28)*LN(H!X28/H!W28)</f>
        <v>-3.9692240145217253E-3</v>
      </c>
      <c r="Y28" s="15">
        <f>0.5*(Cv!X28+Cv!Y28)*LN(H!Y28/H!X28)</f>
        <v>-4.6710876100102133E-3</v>
      </c>
      <c r="Z28" s="15">
        <f>0.5*(Cv!Y28+Cv!Z28)*LN(H!Z28/H!Y28)</f>
        <v>4.5846377097793194E-3</v>
      </c>
      <c r="AA28" s="15">
        <f>0.5*(Cv!Z28+Cv!AA28)*LN(H!AA28/H!Z28)</f>
        <v>3.3135171230780141E-3</v>
      </c>
      <c r="AB28" s="15">
        <f>0.5*(Cv!AA28+Cv!AB28)*LN(H!AB28/H!AA28)</f>
        <v>-1.6699390549761106E-2</v>
      </c>
      <c r="AC28" s="15">
        <f>0.5*(Cv!AB28+Cv!AC28)*LN(H!AC28/H!AB28)</f>
        <v>-2.8054673960124024E-2</v>
      </c>
      <c r="AD28" s="15"/>
      <c r="AF28" s="64">
        <f t="shared" si="0"/>
        <v>-2.8684793081142183E-2</v>
      </c>
      <c r="AG28" s="64">
        <f t="shared" si="1"/>
        <v>-3.9846911386792395E-2</v>
      </c>
      <c r="AH28" s="64">
        <f t="shared" si="2"/>
        <v>-3.0700687935498537E-2</v>
      </c>
      <c r="AI28" s="64">
        <f t="shared" si="3"/>
        <v>-2.4289941522656643E-3</v>
      </c>
      <c r="AJ28" s="64">
        <f t="shared" si="4"/>
        <v>-8.3053994574076029E-3</v>
      </c>
      <c r="AK28" s="64">
        <f t="shared" si="5"/>
        <v>-3.5273799661145466E-2</v>
      </c>
      <c r="AL28" s="64">
        <f t="shared" si="6"/>
        <v>-5.3671968048366334E-3</v>
      </c>
      <c r="AM28" s="64">
        <f t="shared" si="7"/>
        <v>-1.1147379423101502E-3</v>
      </c>
      <c r="AN28" s="64">
        <f t="shared" si="8"/>
        <v>-2.2377032254942565E-2</v>
      </c>
      <c r="AO28" s="64">
        <f t="shared" si="9"/>
        <v>-2.1993357202621279E-2</v>
      </c>
    </row>
    <row r="29" spans="1:41" x14ac:dyDescent="0.2">
      <c r="A29" s="4">
        <v>27</v>
      </c>
      <c r="B29" s="6" t="s">
        <v>64</v>
      </c>
      <c r="C29" s="15"/>
      <c r="D29" s="15">
        <f>0.5*(Cv!C29+Cv!D29)*LN(H!D29/H!C29)</f>
        <v>7.641675656966225E-3</v>
      </c>
      <c r="E29" s="15">
        <f>0.5*(Cv!D29+Cv!E29)*LN(H!E29/H!D29)</f>
        <v>-7.3075885183845838E-3</v>
      </c>
      <c r="F29" s="15">
        <f>0.5*(Cv!E29+Cv!F29)*LN(H!F29/H!E29)</f>
        <v>-1.6032165947259366E-2</v>
      </c>
      <c r="G29" s="15">
        <f>0.5*(Cv!F29+Cv!G29)*LN(H!G29/H!F29)</f>
        <v>-7.9819064841861118E-2</v>
      </c>
      <c r="H29" s="15">
        <f>0.5*(Cv!G29+Cv!H29)*LN(H!H29/H!G29)</f>
        <v>-5.0122078569769524E-2</v>
      </c>
      <c r="I29" s="15">
        <f>0.5*(Cv!H29+Cv!I29)*LN(H!I29/H!H29)</f>
        <v>-1.1350589759775723E-2</v>
      </c>
      <c r="J29" s="15">
        <f>0.5*(Cv!I29+Cv!J29)*LN(H!J29/H!I29)</f>
        <v>-3.6419916559086232E-2</v>
      </c>
      <c r="K29" s="15">
        <f>0.5*(Cv!J29+Cv!K29)*LN(H!K29/H!J29)</f>
        <v>-8.3156733669508265E-2</v>
      </c>
      <c r="L29" s="15">
        <f>0.5*(Cv!K29+Cv!L29)*LN(H!L29/H!K29)</f>
        <v>-9.1928834241565664E-3</v>
      </c>
      <c r="M29" s="15">
        <f>0.5*(Cv!L29+Cv!M29)*LN(H!M29/H!L29)</f>
        <v>-4.902467022158765E-2</v>
      </c>
      <c r="N29" s="15">
        <f>0.5*(Cv!M29+Cv!N29)*LN(H!N29/H!M29)</f>
        <v>-1.2259433418951476E-2</v>
      </c>
      <c r="O29" s="15">
        <f>0.5*(Cv!N29+Cv!O29)*LN(H!O29/H!N29)</f>
        <v>3.2875543089788586E-2</v>
      </c>
      <c r="P29" s="15">
        <f>0.5*(Cv!O29+Cv!P29)*LN(H!P29/H!O29)</f>
        <v>1.3626677552031849E-2</v>
      </c>
      <c r="Q29" s="15">
        <f>0.5*(Cv!P29+Cv!Q29)*LN(H!Q29/H!P29)</f>
        <v>-4.2102941872389665E-2</v>
      </c>
      <c r="R29" s="15">
        <f>0.5*(Cv!Q29+Cv!R29)*LN(H!R29/H!Q29)</f>
        <v>-7.4205023749456034E-2</v>
      </c>
      <c r="S29" s="15">
        <f>0.5*(Cv!R29+Cv!S29)*LN(H!S29/H!R29)</f>
        <v>-4.861915293695113E-3</v>
      </c>
      <c r="T29" s="15">
        <f>0.5*(Cv!S29+Cv!T29)*LN(H!T29/H!S29)</f>
        <v>-2.2894489982927421E-2</v>
      </c>
      <c r="U29" s="15">
        <f>0.5*(Cv!T29+Cv!U29)*LN(H!U29/H!T29)</f>
        <v>-1.1457623495376733E-2</v>
      </c>
      <c r="V29" s="15">
        <f>0.5*(Cv!U29+Cv!V29)*LN(H!V29/H!U29)</f>
        <v>-4.3041098620823497E-2</v>
      </c>
      <c r="W29" s="15">
        <f>0.5*(Cv!V29+Cv!W29)*LN(H!W29/H!V29)</f>
        <v>-3.5314004472422306E-2</v>
      </c>
      <c r="X29" s="15">
        <f>0.5*(Cv!W29+Cv!X29)*LN(H!X29/H!W29)</f>
        <v>-1.6413482987304204E-2</v>
      </c>
      <c r="Y29" s="15">
        <f>0.5*(Cv!X29+Cv!Y29)*LN(H!Y29/H!X29)</f>
        <v>-5.6483205409876679E-3</v>
      </c>
      <c r="Z29" s="15">
        <f>0.5*(Cv!Y29+Cv!Z29)*LN(H!Z29/H!Y29)</f>
        <v>8.9343338718610079E-3</v>
      </c>
      <c r="AA29" s="15">
        <f>0.5*(Cv!Z29+Cv!AA29)*LN(H!AA29/H!Z29)</f>
        <v>1.3605771165770993E-2</v>
      </c>
      <c r="AB29" s="15">
        <f>0.5*(Cv!AA29+Cv!AB29)*LN(H!AB29/H!AA29)</f>
        <v>-3.5299135838525411E-2</v>
      </c>
      <c r="AC29" s="15">
        <f>0.5*(Cv!AB29+Cv!AC29)*LN(H!AC29/H!AB29)</f>
        <v>-9.1426502144933419E-2</v>
      </c>
      <c r="AD29" s="15"/>
      <c r="AF29" s="64">
        <f t="shared" si="0"/>
        <v>-3.2926297527410067E-2</v>
      </c>
      <c r="AG29" s="64">
        <f t="shared" si="1"/>
        <v>-3.8010727458658036E-2</v>
      </c>
      <c r="AH29" s="64">
        <f t="shared" si="2"/>
        <v>-1.4933532054744075E-2</v>
      </c>
      <c r="AI29" s="64">
        <f t="shared" si="3"/>
        <v>-2.5824139911770828E-2</v>
      </c>
      <c r="AJ29" s="64">
        <f t="shared" si="4"/>
        <v>-2.19667706973629E-2</v>
      </c>
      <c r="AK29" s="64">
        <f t="shared" si="5"/>
        <v>-2.6472129756701056E-2</v>
      </c>
      <c r="AL29" s="64">
        <f t="shared" si="6"/>
        <v>-2.3895455304566861E-2</v>
      </c>
      <c r="AM29" s="64">
        <f t="shared" si="7"/>
        <v>-1.4028614382776222E-2</v>
      </c>
      <c r="AN29" s="64">
        <f t="shared" si="8"/>
        <v>-6.3362818991729408E-2</v>
      </c>
      <c r="AO29" s="64">
        <f t="shared" si="9"/>
        <v>-2.6732293529989171E-2</v>
      </c>
    </row>
    <row r="30" spans="1:41" x14ac:dyDescent="0.2">
      <c r="A30" s="4">
        <v>28</v>
      </c>
      <c r="B30" s="6" t="s">
        <v>65</v>
      </c>
      <c r="C30" s="15"/>
      <c r="D30" s="15">
        <f>0.5*(Cv!C30+Cv!D30)*LN(H!D30/H!C30)</f>
        <v>-7.945216364568573E-3</v>
      </c>
      <c r="E30" s="15">
        <f>0.5*(Cv!D30+Cv!E30)*LN(H!E30/H!D30)</f>
        <v>-1.8190482606623756E-2</v>
      </c>
      <c r="F30" s="15">
        <f>0.5*(Cv!E30+Cv!F30)*LN(H!F30/H!E30)</f>
        <v>-3.040762165019624E-2</v>
      </c>
      <c r="G30" s="15">
        <f>0.5*(Cv!F30+Cv!G30)*LN(H!G30/H!F30)</f>
        <v>-3.4976193121368487E-2</v>
      </c>
      <c r="H30" s="15">
        <f>0.5*(Cv!G30+Cv!H30)*LN(H!H30/H!G30)</f>
        <v>-4.725049688086147E-2</v>
      </c>
      <c r="I30" s="15">
        <f>0.5*(Cv!H30+Cv!I30)*LN(H!I30/H!H30)</f>
        <v>-3.7374098439199085E-3</v>
      </c>
      <c r="J30" s="15">
        <f>0.5*(Cv!I30+Cv!J30)*LN(H!J30/H!I30)</f>
        <v>-2.5074563564046446E-2</v>
      </c>
      <c r="K30" s="15">
        <f>0.5*(Cv!J30+Cv!K30)*LN(H!K30/H!J30)</f>
        <v>-4.7974651353711088E-2</v>
      </c>
      <c r="L30" s="15">
        <f>0.5*(Cv!K30+Cv!L30)*LN(H!L30/H!K30)</f>
        <v>-6.0146525402398855E-3</v>
      </c>
      <c r="M30" s="15">
        <f>0.5*(Cv!L30+Cv!M30)*LN(H!M30/H!L30)</f>
        <v>-1.8855445820294737E-2</v>
      </c>
      <c r="N30" s="15">
        <f>0.5*(Cv!M30+Cv!N30)*LN(H!N30/H!M30)</f>
        <v>-4.5874060126818985E-3</v>
      </c>
      <c r="O30" s="15">
        <f>0.5*(Cv!N30+Cv!O30)*LN(H!O30/H!N30)</f>
        <v>1.3311656681942861E-2</v>
      </c>
      <c r="P30" s="15">
        <f>0.5*(Cv!O30+Cv!P30)*LN(H!P30/H!O30)</f>
        <v>1.8266632118262042E-3</v>
      </c>
      <c r="Q30" s="15">
        <f>0.5*(Cv!P30+Cv!Q30)*LN(H!Q30/H!P30)</f>
        <v>-2.8094283059846376E-2</v>
      </c>
      <c r="R30" s="15">
        <f>0.5*(Cv!Q30+Cv!R30)*LN(H!R30/H!Q30)</f>
        <v>-7.7233470249872108E-2</v>
      </c>
      <c r="S30" s="15">
        <f>0.5*(Cv!R30+Cv!S30)*LN(H!S30/H!R30)</f>
        <v>2.894085777622139E-2</v>
      </c>
      <c r="T30" s="15">
        <f>0.5*(Cv!S30+Cv!T30)*LN(H!T30/H!S30)</f>
        <v>-6.8328925738125193E-3</v>
      </c>
      <c r="U30" s="15">
        <f>0.5*(Cv!T30+Cv!U30)*LN(H!U30/H!T30)</f>
        <v>1.8634532101238572E-2</v>
      </c>
      <c r="V30" s="15">
        <f>0.5*(Cv!U30+Cv!V30)*LN(H!V30/H!U30)</f>
        <v>-1.3450376393225855E-2</v>
      </c>
      <c r="W30" s="15">
        <f>0.5*(Cv!V30+Cv!W30)*LN(H!W30/H!V30)</f>
        <v>6.3453964639503275E-3</v>
      </c>
      <c r="X30" s="15">
        <f>0.5*(Cv!W30+Cv!X30)*LN(H!X30/H!W30)</f>
        <v>-1.1485407761104854E-2</v>
      </c>
      <c r="Y30" s="15">
        <f>0.5*(Cv!X30+Cv!Y30)*LN(H!Y30/H!X30)</f>
        <v>-1.1717988962771262E-3</v>
      </c>
      <c r="Z30" s="15">
        <f>0.5*(Cv!Y30+Cv!Z30)*LN(H!Z30/H!Y30)</f>
        <v>6.0254672373167284E-3</v>
      </c>
      <c r="AA30" s="15">
        <f>0.5*(Cv!Z30+Cv!AA30)*LN(H!AA30/H!Z30)</f>
        <v>-2.4480952429864035E-3</v>
      </c>
      <c r="AB30" s="15">
        <f>0.5*(Cv!AA30+Cv!AB30)*LN(H!AB30/H!AA30)</f>
        <v>-3.4912163787297196E-2</v>
      </c>
      <c r="AC30" s="15">
        <f>0.5*(Cv!AB30+Cv!AC30)*LN(H!AC30/H!AB30)</f>
        <v>-3.9951287721840659E-2</v>
      </c>
      <c r="AD30" s="15"/>
      <c r="AF30" s="64">
        <f t="shared" si="0"/>
        <v>-2.6912440820593974E-2</v>
      </c>
      <c r="AG30" s="64">
        <f t="shared" si="1"/>
        <v>-2.0501343858194812E-2</v>
      </c>
      <c r="AH30" s="64">
        <f t="shared" si="2"/>
        <v>-1.2249715127945603E-2</v>
      </c>
      <c r="AI30" s="64">
        <f t="shared" si="3"/>
        <v>-1.3577496325908656E-3</v>
      </c>
      <c r="AJ30" s="64">
        <f t="shared" si="4"/>
        <v>-1.4491575682216932E-2</v>
      </c>
      <c r="AK30" s="64">
        <f t="shared" si="5"/>
        <v>-1.6375529493070209E-2</v>
      </c>
      <c r="AL30" s="64">
        <f t="shared" si="6"/>
        <v>-7.9246626574038977E-3</v>
      </c>
      <c r="AM30" s="64">
        <f t="shared" si="7"/>
        <v>-5.4789688311264126E-4</v>
      </c>
      <c r="AN30" s="64">
        <f t="shared" si="8"/>
        <v>-3.7431725754568927E-2</v>
      </c>
      <c r="AO30" s="64">
        <f t="shared" si="9"/>
        <v>-1.5102565024308436E-2</v>
      </c>
    </row>
    <row r="31" spans="1:41" x14ac:dyDescent="0.2">
      <c r="A31" s="4">
        <v>29</v>
      </c>
      <c r="B31" s="6" t="s">
        <v>66</v>
      </c>
      <c r="C31" s="15"/>
      <c r="D31" s="15">
        <f>0.5*(Cv!C31+Cv!D31)*LN(H!D31/H!C31)</f>
        <v>-3.3686061916339306E-2</v>
      </c>
      <c r="E31" s="15">
        <f>0.5*(Cv!D31+Cv!E31)*LN(H!E31/H!D31)</f>
        <v>-2.3491551640436037E-2</v>
      </c>
      <c r="F31" s="15">
        <f>0.5*(Cv!E31+Cv!F31)*LN(H!F31/H!E31)</f>
        <v>-1.8922244982685879E-3</v>
      </c>
      <c r="G31" s="15">
        <f>0.5*(Cv!F31+Cv!G31)*LN(H!G31/H!F31)</f>
        <v>-4.9533969101230431E-2</v>
      </c>
      <c r="H31" s="15">
        <f>0.5*(Cv!G31+Cv!H31)*LN(H!H31/H!G31)</f>
        <v>-3.3482637751445686E-2</v>
      </c>
      <c r="I31" s="15">
        <f>0.5*(Cv!H31+Cv!I31)*LN(H!I31/H!H31)</f>
        <v>7.7934520077222536E-3</v>
      </c>
      <c r="J31" s="15">
        <f>0.5*(Cv!I31+Cv!J31)*LN(H!J31/H!I31)</f>
        <v>-2.6627103221245688E-2</v>
      </c>
      <c r="K31" s="15">
        <f>0.5*(Cv!J31+Cv!K31)*LN(H!K31/H!J31)</f>
        <v>-3.4369715728743956E-2</v>
      </c>
      <c r="L31" s="15">
        <f>0.5*(Cv!K31+Cv!L31)*LN(H!L31/H!K31)</f>
        <v>-2.1896004717300691E-2</v>
      </c>
      <c r="M31" s="15">
        <f>0.5*(Cv!L31+Cv!M31)*LN(H!M31/H!L31)</f>
        <v>-1.5321656418297702E-2</v>
      </c>
      <c r="N31" s="15">
        <f>0.5*(Cv!M31+Cv!N31)*LN(H!N31/H!M31)</f>
        <v>-2.2303397813296308E-3</v>
      </c>
      <c r="O31" s="15">
        <f>0.5*(Cv!N31+Cv!O31)*LN(H!O31/H!N31)</f>
        <v>8.7326076151663084E-3</v>
      </c>
      <c r="P31" s="15">
        <f>0.5*(Cv!O31+Cv!P31)*LN(H!P31/H!O31)</f>
        <v>-1.8834595983822033E-2</v>
      </c>
      <c r="Q31" s="15">
        <f>0.5*(Cv!P31+Cv!Q31)*LN(H!Q31/H!P31)</f>
        <v>-2.5936205500828025E-2</v>
      </c>
      <c r="R31" s="15">
        <f>0.5*(Cv!Q31+Cv!R31)*LN(H!R31/H!Q31)</f>
        <v>-7.9809115258455618E-2</v>
      </c>
      <c r="S31" s="15">
        <f>0.5*(Cv!R31+Cv!S31)*LN(H!S31/H!R31)</f>
        <v>2.2236578485995008E-2</v>
      </c>
      <c r="T31" s="15">
        <f>0.5*(Cv!S31+Cv!T31)*LN(H!T31/H!S31)</f>
        <v>2.0936026329659834E-2</v>
      </c>
      <c r="U31" s="15">
        <f>0.5*(Cv!T31+Cv!U31)*LN(H!U31/H!T31)</f>
        <v>6.0846473102077539E-3</v>
      </c>
      <c r="V31" s="15">
        <f>0.5*(Cv!U31+Cv!V31)*LN(H!V31/H!U31)</f>
        <v>-3.8567016351189723E-3</v>
      </c>
      <c r="W31" s="15">
        <f>0.5*(Cv!V31+Cv!W31)*LN(H!W31/H!V31)</f>
        <v>8.1970811978237142E-3</v>
      </c>
      <c r="X31" s="15">
        <f>0.5*(Cv!W31+Cv!X31)*LN(H!X31/H!W31)</f>
        <v>-7.8589062446348824E-3</v>
      </c>
      <c r="Y31" s="15">
        <f>0.5*(Cv!X31+Cv!Y31)*LN(H!Y31/H!X31)</f>
        <v>2.2996151158210494E-3</v>
      </c>
      <c r="Z31" s="15">
        <f>0.5*(Cv!Y31+Cv!Z31)*LN(H!Z31/H!Y31)</f>
        <v>1.9597690925243976E-2</v>
      </c>
      <c r="AA31" s="15">
        <f>0.5*(Cv!Z31+Cv!AA31)*LN(H!AA31/H!Z31)</f>
        <v>6.5095795310276686E-3</v>
      </c>
      <c r="AB31" s="15">
        <f>0.5*(Cv!AA31+Cv!AB31)*LN(H!AB31/H!AA31)</f>
        <v>-1.1128919409634551E-2</v>
      </c>
      <c r="AC31" s="15">
        <f>0.5*(Cv!AB31+Cv!AC31)*LN(H!AC31/H!AB31)</f>
        <v>-3.9580651955366836E-2</v>
      </c>
      <c r="AD31" s="15"/>
      <c r="AF31" s="64">
        <f t="shared" si="0"/>
        <v>-2.0121386196731698E-2</v>
      </c>
      <c r="AG31" s="64">
        <f t="shared" si="1"/>
        <v>-2.0088963973383535E-2</v>
      </c>
      <c r="AH31" s="64">
        <f t="shared" si="2"/>
        <v>-1.8722146128388871E-2</v>
      </c>
      <c r="AI31" s="64">
        <f t="shared" si="3"/>
        <v>4.7004293915874906E-3</v>
      </c>
      <c r="AJ31" s="64">
        <f t="shared" si="4"/>
        <v>-4.4605371585817385E-3</v>
      </c>
      <c r="AK31" s="64">
        <f t="shared" si="5"/>
        <v>-1.9405555050886206E-2</v>
      </c>
      <c r="AL31" s="64">
        <f t="shared" si="6"/>
        <v>1.1994611650287604E-4</v>
      </c>
      <c r="AM31" s="64">
        <f t="shared" si="7"/>
        <v>6.4886290662537682E-3</v>
      </c>
      <c r="AN31" s="64">
        <f t="shared" si="8"/>
        <v>-2.5354785682500693E-2</v>
      </c>
      <c r="AO31" s="64">
        <f t="shared" si="9"/>
        <v>-1.1738520813099668E-2</v>
      </c>
    </row>
    <row r="32" spans="1:41" x14ac:dyDescent="0.2">
      <c r="A32" s="4">
        <v>30</v>
      </c>
      <c r="B32" s="6" t="s">
        <v>67</v>
      </c>
      <c r="C32" s="15"/>
      <c r="D32" s="15">
        <f>0.5*(Cv!C32+Cv!D32)*LN(H!D32/H!C32)</f>
        <v>-1.2755138095472233E-3</v>
      </c>
      <c r="E32" s="15">
        <f>0.5*(Cv!D32+Cv!E32)*LN(H!E32/H!D32)</f>
        <v>1.5358710371714105E-3</v>
      </c>
      <c r="F32" s="15">
        <f>0.5*(Cv!E32+Cv!F32)*LN(H!F32/H!E32)</f>
        <v>1.2235937555161362E-3</v>
      </c>
      <c r="G32" s="15">
        <f>0.5*(Cv!F32+Cv!G32)*LN(H!G32/H!F32)</f>
        <v>-4.5717216115920382E-2</v>
      </c>
      <c r="H32" s="15">
        <f>0.5*(Cv!G32+Cv!H32)*LN(H!H32/H!G32)</f>
        <v>-2.5423841957075307E-2</v>
      </c>
      <c r="I32" s="15">
        <f>0.5*(Cv!H32+Cv!I32)*LN(H!I32/H!H32)</f>
        <v>1.4427065060698883E-2</v>
      </c>
      <c r="J32" s="15">
        <f>0.5*(Cv!I32+Cv!J32)*LN(H!J32/H!I32)</f>
        <v>-1.6450650722728045E-2</v>
      </c>
      <c r="K32" s="15">
        <f>0.5*(Cv!J32+Cv!K32)*LN(H!K32/H!J32)</f>
        <v>-3.7693015835813297E-2</v>
      </c>
      <c r="L32" s="15">
        <f>0.5*(Cv!K32+Cv!L32)*LN(H!L32/H!K32)</f>
        <v>1.5864305429625389E-4</v>
      </c>
      <c r="M32" s="15">
        <f>0.5*(Cv!L32+Cv!M32)*LN(H!M32/H!L32)</f>
        <v>1.4118018025314264E-2</v>
      </c>
      <c r="N32" s="15">
        <f>0.5*(Cv!M32+Cv!N32)*LN(H!N32/H!M32)</f>
        <v>1.4010329583494217E-2</v>
      </c>
      <c r="O32" s="15">
        <f>0.5*(Cv!N32+Cv!O32)*LN(H!O32/H!N32)</f>
        <v>3.26492739790291E-2</v>
      </c>
      <c r="P32" s="15">
        <f>0.5*(Cv!O32+Cv!P32)*LN(H!P32/H!O32)</f>
        <v>8.2746511637347333E-3</v>
      </c>
      <c r="Q32" s="15">
        <f>0.5*(Cv!P32+Cv!Q32)*LN(H!Q32/H!P32)</f>
        <v>-9.2195304583858294E-3</v>
      </c>
      <c r="R32" s="15">
        <f>0.5*(Cv!Q32+Cv!R32)*LN(H!R32/H!Q32)</f>
        <v>-0.12389640608186539</v>
      </c>
      <c r="S32" s="15">
        <f>0.5*(Cv!R32+Cv!S32)*LN(H!S32/H!R32)</f>
        <v>7.1128320281947502E-2</v>
      </c>
      <c r="T32" s="15">
        <f>0.5*(Cv!S32+Cv!T32)*LN(H!T32/H!S32)</f>
        <v>4.8759872002032828E-2</v>
      </c>
      <c r="U32" s="15">
        <f>0.5*(Cv!T32+Cv!U32)*LN(H!U32/H!T32)</f>
        <v>3.396203977742835E-3</v>
      </c>
      <c r="V32" s="15">
        <f>0.5*(Cv!U32+Cv!V32)*LN(H!V32/H!U32)</f>
        <v>-1.1028783095225111E-2</v>
      </c>
      <c r="W32" s="15">
        <f>0.5*(Cv!V32+Cv!W32)*LN(H!W32/H!V32)</f>
        <v>2.4168171564513535E-2</v>
      </c>
      <c r="X32" s="15">
        <f>0.5*(Cv!W32+Cv!X32)*LN(H!X32/H!W32)</f>
        <v>-1.1959448486663669E-2</v>
      </c>
      <c r="Y32" s="15">
        <f>0.5*(Cv!X32+Cv!Y32)*LN(H!Y32/H!X32)</f>
        <v>-6.5372617696385978E-4</v>
      </c>
      <c r="Z32" s="15">
        <f>0.5*(Cv!Y32+Cv!Z32)*LN(H!Z32/H!Y32)</f>
        <v>1.8007050812448175E-2</v>
      </c>
      <c r="AA32" s="15">
        <f>0.5*(Cv!Z32+Cv!AA32)*LN(H!AA32/H!Z32)</f>
        <v>5.0081839475273095E-3</v>
      </c>
      <c r="AB32" s="15">
        <f>0.5*(Cv!AA32+Cv!AB32)*LN(H!AB32/H!AA32)</f>
        <v>-1.7719193860386982E-2</v>
      </c>
      <c r="AC32" s="15">
        <f>0.5*(Cv!AB32+Cv!AC32)*LN(H!AC32/H!AB32)</f>
        <v>-5.6462974700896978E-2</v>
      </c>
      <c r="AD32" s="15"/>
      <c r="AF32" s="64">
        <f t="shared" si="0"/>
        <v>-1.0790905643921853E-2</v>
      </c>
      <c r="AG32" s="64">
        <f t="shared" si="1"/>
        <v>-5.1713351790873214E-3</v>
      </c>
      <c r="AH32" s="64">
        <f t="shared" si="2"/>
        <v>-4.2127382231079754E-3</v>
      </c>
      <c r="AI32" s="64">
        <f t="shared" si="3"/>
        <v>1.0667203192480084E-2</v>
      </c>
      <c r="AJ32" s="64">
        <f t="shared" si="4"/>
        <v>-1.0364131995654467E-2</v>
      </c>
      <c r="AK32" s="64">
        <f t="shared" si="5"/>
        <v>-4.6920367010976488E-3</v>
      </c>
      <c r="AL32" s="64">
        <f t="shared" si="6"/>
        <v>1.5153559841280805E-4</v>
      </c>
      <c r="AM32" s="64">
        <f t="shared" si="7"/>
        <v>9.4621905681765046E-3</v>
      </c>
      <c r="AN32" s="64">
        <f t="shared" si="8"/>
        <v>-3.7091084280641978E-2</v>
      </c>
      <c r="AO32" s="64">
        <f t="shared" si="9"/>
        <v>-3.9743815698583089E-3</v>
      </c>
    </row>
    <row r="33" spans="1:41" x14ac:dyDescent="0.2">
      <c r="A33" s="4">
        <v>31</v>
      </c>
      <c r="B33" s="6" t="s">
        <v>68</v>
      </c>
      <c r="C33" s="15"/>
      <c r="D33" s="15">
        <f>0.5*(Cv!C33+Cv!D33)*LN(H!D33/H!C33)</f>
        <v>3.8147880004724077E-2</v>
      </c>
      <c r="E33" s="15">
        <f>0.5*(Cv!D33+Cv!E33)*LN(H!E33/H!D33)</f>
        <v>2.8963073327970549E-2</v>
      </c>
      <c r="F33" s="15">
        <f>0.5*(Cv!E33+Cv!F33)*LN(H!F33/H!E33)</f>
        <v>-1.6443412445301495E-2</v>
      </c>
      <c r="G33" s="15">
        <f>0.5*(Cv!F33+Cv!G33)*LN(H!G33/H!F33)</f>
        <v>-0.15664481872148914</v>
      </c>
      <c r="H33" s="15">
        <f>0.5*(Cv!G33+Cv!H33)*LN(H!H33/H!G33)</f>
        <v>9.8885130846169175E-3</v>
      </c>
      <c r="I33" s="15">
        <f>0.5*(Cv!H33+Cv!I33)*LN(H!I33/H!H33)</f>
        <v>3.5988362535761584E-2</v>
      </c>
      <c r="J33" s="15">
        <f>0.5*(Cv!I33+Cv!J33)*LN(H!J33/H!I33)</f>
        <v>2.3533505424345028E-3</v>
      </c>
      <c r="K33" s="15">
        <f>0.5*(Cv!J33+Cv!K33)*LN(H!K33/H!J33)</f>
        <v>4.8839110817447138E-3</v>
      </c>
      <c r="L33" s="15">
        <f>0.5*(Cv!K33+Cv!L33)*LN(H!L33/H!K33)</f>
        <v>-2.57809483738707E-2</v>
      </c>
      <c r="M33" s="15">
        <f>0.5*(Cv!L33+Cv!M33)*LN(H!M33/H!L33)</f>
        <v>-6.056599155566484E-2</v>
      </c>
      <c r="N33" s="15">
        <f>0.5*(Cv!M33+Cv!N33)*LN(H!N33/H!M33)</f>
        <v>7.0328974265905522E-2</v>
      </c>
      <c r="O33" s="15">
        <f>0.5*(Cv!N33+Cv!O33)*LN(H!O33/H!N33)</f>
        <v>2.78659430548664E-2</v>
      </c>
      <c r="P33" s="15">
        <f>0.5*(Cv!O33+Cv!P33)*LN(H!P33/H!O33)</f>
        <v>4.952587942700596E-3</v>
      </c>
      <c r="Q33" s="15">
        <f>0.5*(Cv!P33+Cv!Q33)*LN(H!Q33/H!P33)</f>
        <v>-2.8595945212157005E-2</v>
      </c>
      <c r="R33" s="15">
        <f>0.5*(Cv!Q33+Cv!R33)*LN(H!R33/H!Q33)</f>
        <v>-0.11676190981255158</v>
      </c>
      <c r="S33" s="15">
        <f>0.5*(Cv!R33+Cv!S33)*LN(H!S33/H!R33)</f>
        <v>5.2267835175454157E-2</v>
      </c>
      <c r="T33" s="15">
        <f>0.5*(Cv!S33+Cv!T33)*LN(H!T33/H!S33)</f>
        <v>3.2291928753619146E-3</v>
      </c>
      <c r="U33" s="15">
        <f>0.5*(Cv!T33+Cv!U33)*LN(H!U33/H!T33)</f>
        <v>-8.6113606599693086E-3</v>
      </c>
      <c r="V33" s="15">
        <f>0.5*(Cv!U33+Cv!V33)*LN(H!V33/H!U33)</f>
        <v>-5.592210648942271E-2</v>
      </c>
      <c r="W33" s="15">
        <f>0.5*(Cv!V33+Cv!W33)*LN(H!W33/H!V33)</f>
        <v>9.5009308930488496E-3</v>
      </c>
      <c r="X33" s="15">
        <f>0.5*(Cv!W33+Cv!X33)*LN(H!X33/H!W33)</f>
        <v>-3.2222503449513926E-2</v>
      </c>
      <c r="Y33" s="15">
        <f>0.5*(Cv!X33+Cv!Y33)*LN(H!Y33/H!X33)</f>
        <v>-1.2727981089313261E-2</v>
      </c>
      <c r="Z33" s="15">
        <f>0.5*(Cv!Y33+Cv!Z33)*LN(H!Z33/H!Y33)</f>
        <v>1.324963671731341E-2</v>
      </c>
      <c r="AA33" s="15">
        <f>0.5*(Cv!Z33+Cv!AA33)*LN(H!AA33/H!Z33)</f>
        <v>9.7105383379841176E-3</v>
      </c>
      <c r="AB33" s="15">
        <f>0.5*(Cv!AA33+Cv!AB33)*LN(H!AB33/H!AA33)</f>
        <v>-4.0653750358147604E-3</v>
      </c>
      <c r="AC33" s="15">
        <f>0.5*(Cv!AB33+Cv!AC33)*LN(H!AC33/H!AB33)</f>
        <v>-2.5501757976821408E-2</v>
      </c>
      <c r="AD33" s="15"/>
      <c r="AF33" s="64">
        <f t="shared" si="0"/>
        <v>-1.9649656443688317E-2</v>
      </c>
      <c r="AG33" s="64">
        <f t="shared" si="1"/>
        <v>-1.7561408078901608E-3</v>
      </c>
      <c r="AH33" s="64">
        <f t="shared" si="2"/>
        <v>-1.2054297770337487E-2</v>
      </c>
      <c r="AI33" s="64">
        <f t="shared" si="3"/>
        <v>-1.6805169366099038E-2</v>
      </c>
      <c r="AJ33" s="64">
        <f t="shared" si="4"/>
        <v>-3.8669878093303802E-3</v>
      </c>
      <c r="AK33" s="64">
        <f t="shared" si="5"/>
        <v>-6.9052192891138229E-3</v>
      </c>
      <c r="AL33" s="64">
        <f t="shared" si="6"/>
        <v>-1.0336078587714709E-2</v>
      </c>
      <c r="AM33" s="64">
        <f t="shared" si="7"/>
        <v>-9.2242066080638653E-3</v>
      </c>
      <c r="AN33" s="64">
        <f t="shared" si="8"/>
        <v>-1.4783566506318084E-2</v>
      </c>
      <c r="AO33" s="64">
        <f t="shared" si="9"/>
        <v>-1.0826450439469075E-2</v>
      </c>
    </row>
    <row r="34" spans="1:41" x14ac:dyDescent="0.2">
      <c r="A34" s="4">
        <v>32</v>
      </c>
      <c r="B34" s="6" t="s">
        <v>69</v>
      </c>
      <c r="C34" s="15"/>
      <c r="D34" s="15">
        <f>0.5*(Cv!C34+Cv!D34)*LN(H!D34/H!C34)</f>
        <v>-1.0844672776029768E-2</v>
      </c>
      <c r="E34" s="15">
        <f>0.5*(Cv!D34+Cv!E34)*LN(H!E34/H!D34)</f>
        <v>-6.9614452201120659E-3</v>
      </c>
      <c r="F34" s="15">
        <f>0.5*(Cv!E34+Cv!F34)*LN(H!F34/H!E34)</f>
        <v>2.0312975643321164E-2</v>
      </c>
      <c r="G34" s="15">
        <f>0.5*(Cv!F34+Cv!G34)*LN(H!G34/H!F34)</f>
        <v>-6.5297502782587391E-2</v>
      </c>
      <c r="H34" s="15">
        <f>0.5*(Cv!G34+Cv!H34)*LN(H!H34/H!G34)</f>
        <v>-2.895153554345822E-2</v>
      </c>
      <c r="I34" s="15">
        <f>0.5*(Cv!H34+Cv!I34)*LN(H!I34/H!H34)</f>
        <v>3.3796870037922942E-2</v>
      </c>
      <c r="J34" s="15">
        <f>0.5*(Cv!I34+Cv!J34)*LN(H!J34/H!I34)</f>
        <v>-4.5327092947411822E-2</v>
      </c>
      <c r="K34" s="15">
        <f>0.5*(Cv!J34+Cv!K34)*LN(H!K34/H!J34)</f>
        <v>-2.036175608878131E-2</v>
      </c>
      <c r="L34" s="15">
        <f>0.5*(Cv!K34+Cv!L34)*LN(H!L34/H!K34)</f>
        <v>-5.247995714333413E-2</v>
      </c>
      <c r="M34" s="15">
        <f>0.5*(Cv!L34+Cv!M34)*LN(H!M34/H!L34)</f>
        <v>-1.627252879366407E-2</v>
      </c>
      <c r="N34" s="15">
        <f>0.5*(Cv!M34+Cv!N34)*LN(H!N34/H!M34)</f>
        <v>-1.4869168979873687E-3</v>
      </c>
      <c r="O34" s="15">
        <f>0.5*(Cv!N34+Cv!O34)*LN(H!O34/H!N34)</f>
        <v>3.1584848068047865E-2</v>
      </c>
      <c r="P34" s="15">
        <f>0.5*(Cv!O34+Cv!P34)*LN(H!P34/H!O34)</f>
        <v>8.2449041439020942E-3</v>
      </c>
      <c r="Q34" s="15">
        <f>0.5*(Cv!P34+Cv!Q34)*LN(H!Q34/H!P34)</f>
        <v>-2.9543865033405788E-2</v>
      </c>
      <c r="R34" s="15">
        <f>0.5*(Cv!Q34+Cv!R34)*LN(H!R34/H!Q34)</f>
        <v>-0.13002171425346115</v>
      </c>
      <c r="S34" s="15">
        <f>0.5*(Cv!R34+Cv!S34)*LN(H!S34/H!R34)</f>
        <v>3.8323925982988789E-2</v>
      </c>
      <c r="T34" s="15">
        <f>0.5*(Cv!S34+Cv!T34)*LN(H!T34/H!S34)</f>
        <v>-4.0921699714519836E-3</v>
      </c>
      <c r="U34" s="15">
        <f>0.5*(Cv!T34+Cv!U34)*LN(H!U34/H!T34)</f>
        <v>3.3965332301535499E-2</v>
      </c>
      <c r="V34" s="15">
        <f>0.5*(Cv!U34+Cv!V34)*LN(H!V34/H!U34)</f>
        <v>-2.9215925877505964E-2</v>
      </c>
      <c r="W34" s="15">
        <f>0.5*(Cv!V34+Cv!W34)*LN(H!W34/H!V34)</f>
        <v>-3.6277309762522943E-3</v>
      </c>
      <c r="X34" s="15">
        <f>0.5*(Cv!W34+Cv!X34)*LN(H!X34/H!W34)</f>
        <v>-2.7708547504747008E-2</v>
      </c>
      <c r="Y34" s="15">
        <f>0.5*(Cv!X34+Cv!Y34)*LN(H!Y34/H!X34)</f>
        <v>1.1109824318556224E-2</v>
      </c>
      <c r="Z34" s="15">
        <f>0.5*(Cv!Y34+Cv!Z34)*LN(H!Z34/H!Y34)</f>
        <v>3.2095557283844348E-2</v>
      </c>
      <c r="AA34" s="15">
        <f>0.5*(Cv!Z34+Cv!AA34)*LN(H!AA34/H!Z34)</f>
        <v>-9.8536957632616908E-3</v>
      </c>
      <c r="AB34" s="15">
        <f>0.5*(Cv!AA34+Cv!AB34)*LN(H!AB34/H!AA34)</f>
        <v>-1.9758521803034505E-2</v>
      </c>
      <c r="AC34" s="15">
        <f>0.5*(Cv!AB34+Cv!AC34)*LN(H!AC34/H!AB34)</f>
        <v>-2.9184204671602001E-2</v>
      </c>
      <c r="AD34" s="15"/>
      <c r="AF34" s="64">
        <f t="shared" si="0"/>
        <v>-9.4201275729827137E-3</v>
      </c>
      <c r="AG34" s="64">
        <f t="shared" si="1"/>
        <v>-2.7185650374235738E-2</v>
      </c>
      <c r="AH34" s="64">
        <f t="shared" si="2"/>
        <v>-1.6282380218385639E-2</v>
      </c>
      <c r="AI34" s="64">
        <f t="shared" si="3"/>
        <v>-6.1358084056843502E-3</v>
      </c>
      <c r="AJ34" s="64">
        <f t="shared" si="4"/>
        <v>-3.1182081270995248E-3</v>
      </c>
      <c r="AK34" s="64">
        <f t="shared" si="5"/>
        <v>-2.1734015296310687E-2</v>
      </c>
      <c r="AL34" s="64">
        <f t="shared" si="6"/>
        <v>-4.6270082663919373E-3</v>
      </c>
      <c r="AM34" s="64">
        <f t="shared" si="7"/>
        <v>3.3408047633964118E-4</v>
      </c>
      <c r="AN34" s="64">
        <f t="shared" si="8"/>
        <v>-2.4471363237318251E-2</v>
      </c>
      <c r="AO34" s="64">
        <f t="shared" si="9"/>
        <v>-1.2428434939677593E-2</v>
      </c>
    </row>
    <row r="35" spans="1:41" x14ac:dyDescent="0.2">
      <c r="A35" s="4">
        <v>33</v>
      </c>
      <c r="B35" s="6" t="s">
        <v>70</v>
      </c>
      <c r="C35" s="15"/>
      <c r="D35" s="15">
        <f>0.5*(Cv!C35+Cv!D35)*LN(H!D35/H!C35)</f>
        <v>-3.9087527774253686E-3</v>
      </c>
      <c r="E35" s="15">
        <f>0.5*(Cv!D35+Cv!E35)*LN(H!E35/H!D35)</f>
        <v>2.8337923218827712E-3</v>
      </c>
      <c r="F35" s="15">
        <f>0.5*(Cv!E35+Cv!F35)*LN(H!F35/H!E35)</f>
        <v>-2.0015034963938184E-2</v>
      </c>
      <c r="G35" s="15">
        <f>0.5*(Cv!F35+Cv!G35)*LN(H!G35/H!F35)</f>
        <v>-6.6136265185947202E-2</v>
      </c>
      <c r="H35" s="15">
        <f>0.5*(Cv!G35+Cv!H35)*LN(H!H35/H!G35)</f>
        <v>-5.7319654686500743E-2</v>
      </c>
      <c r="I35" s="15">
        <f>0.5*(Cv!H35+Cv!I35)*LN(H!I35/H!H35)</f>
        <v>3.828282268995317E-3</v>
      </c>
      <c r="J35" s="15">
        <f>0.5*(Cv!I35+Cv!J35)*LN(H!J35/H!I35)</f>
        <v>-3.1269505344964234E-2</v>
      </c>
      <c r="K35" s="15">
        <f>0.5*(Cv!J35+Cv!K35)*LN(H!K35/H!J35)</f>
        <v>-2.3843145115746776E-2</v>
      </c>
      <c r="L35" s="15">
        <f>0.5*(Cv!K35+Cv!L35)*LN(H!L35/H!K35)</f>
        <v>-3.3954276254435575E-2</v>
      </c>
      <c r="M35" s="15">
        <f>0.5*(Cv!L35+Cv!M35)*LN(H!M35/H!L35)</f>
        <v>-3.6130481436781263E-2</v>
      </c>
      <c r="N35" s="15">
        <f>0.5*(Cv!M35+Cv!N35)*LN(H!N35/H!M35)</f>
        <v>-1.0426076160134679E-2</v>
      </c>
      <c r="O35" s="15">
        <f>0.5*(Cv!N35+Cv!O35)*LN(H!O35/H!N35)</f>
        <v>2.7709539839069701E-2</v>
      </c>
      <c r="P35" s="15">
        <f>0.5*(Cv!O35+Cv!P35)*LN(H!P35/H!O35)</f>
        <v>3.4972397380242676E-3</v>
      </c>
      <c r="Q35" s="15">
        <f>0.5*(Cv!P35+Cv!Q35)*LN(H!Q35/H!P35)</f>
        <v>-3.7897276591611268E-3</v>
      </c>
      <c r="R35" s="15">
        <f>0.5*(Cv!Q35+Cv!R35)*LN(H!R35/H!Q35)</f>
        <v>-9.8856767598965695E-2</v>
      </c>
      <c r="S35" s="15">
        <f>0.5*(Cv!R35+Cv!S35)*LN(H!S35/H!R35)</f>
        <v>7.0453676913262873E-3</v>
      </c>
      <c r="T35" s="15">
        <f>0.5*(Cv!S35+Cv!T35)*LN(H!T35/H!S35)</f>
        <v>-5.5007583364100082E-2</v>
      </c>
      <c r="U35" s="15">
        <f>0.5*(Cv!T35+Cv!U35)*LN(H!U35/H!T35)</f>
        <v>6.0462314519375608E-2</v>
      </c>
      <c r="V35" s="15">
        <f>0.5*(Cv!U35+Cv!V35)*LN(H!V35/H!U35)</f>
        <v>-4.9123644041448918E-3</v>
      </c>
      <c r="W35" s="15">
        <f>0.5*(Cv!V35+Cv!W35)*LN(H!W35/H!V35)</f>
        <v>9.5904293075742605E-3</v>
      </c>
      <c r="X35" s="15">
        <f>0.5*(Cv!W35+Cv!X35)*LN(H!X35/H!W35)</f>
        <v>-2.2321448785235662E-2</v>
      </c>
      <c r="Y35" s="15">
        <f>0.5*(Cv!X35+Cv!Y35)*LN(H!Y35/H!X35)</f>
        <v>2.9245055154669811E-2</v>
      </c>
      <c r="Z35" s="15">
        <f>0.5*(Cv!Y35+Cv!Z35)*LN(H!Z35/H!Y35)</f>
        <v>1.0838972478290423E-2</v>
      </c>
      <c r="AA35" s="15">
        <f>0.5*(Cv!Z35+Cv!AA35)*LN(H!AA35/H!Z35)</f>
        <v>1.6090462187822615E-2</v>
      </c>
      <c r="AB35" s="15">
        <f>0.5*(Cv!AA35+Cv!AB35)*LN(H!AB35/H!AA35)</f>
        <v>-9.4851322531567753E-3</v>
      </c>
      <c r="AC35" s="15">
        <f>0.5*(Cv!AB35+Cv!AC35)*LN(H!AC35/H!AB35)</f>
        <v>-8.3337873600298373E-2</v>
      </c>
      <c r="AD35" s="15"/>
      <c r="AF35" s="64">
        <f t="shared" si="0"/>
        <v>-2.7361776049101609E-2</v>
      </c>
      <c r="AG35" s="64">
        <f t="shared" si="1"/>
        <v>-2.7124696862412506E-2</v>
      </c>
      <c r="AH35" s="64">
        <f t="shared" si="2"/>
        <v>-1.2878869597941314E-2</v>
      </c>
      <c r="AI35" s="64">
        <f t="shared" si="3"/>
        <v>-2.4377305453061535E-3</v>
      </c>
      <c r="AJ35" s="64">
        <f t="shared" si="4"/>
        <v>-7.3297032065344587E-3</v>
      </c>
      <c r="AK35" s="64">
        <f t="shared" si="5"/>
        <v>-2.0001783230176907E-2</v>
      </c>
      <c r="AL35" s="64">
        <f t="shared" si="6"/>
        <v>-4.8837168759203065E-3</v>
      </c>
      <c r="AM35" s="64">
        <f t="shared" si="7"/>
        <v>5.4982296367815098E-3</v>
      </c>
      <c r="AN35" s="64">
        <f t="shared" si="8"/>
        <v>-4.6411502926727577E-2</v>
      </c>
      <c r="AO35" s="64">
        <f t="shared" si="9"/>
        <v>-1.5426555252259208E-2</v>
      </c>
    </row>
    <row r="36" spans="1:41" x14ac:dyDescent="0.2">
      <c r="A36" s="4">
        <v>34</v>
      </c>
      <c r="B36" s="6" t="s">
        <v>71</v>
      </c>
      <c r="C36" s="15"/>
      <c r="D36" s="15">
        <f>0.5*(Cv!C36+Cv!D36)*LN(H!D36/H!C36)</f>
        <v>5.7589758913928761E-4</v>
      </c>
      <c r="E36" s="15">
        <f>0.5*(Cv!D36+Cv!E36)*LN(H!E36/H!D36)</f>
        <v>6.2105173839750206E-4</v>
      </c>
      <c r="F36" s="15">
        <f>0.5*(Cv!E36+Cv!F36)*LN(H!F36/H!E36)</f>
        <v>-5.6763349885780977E-3</v>
      </c>
      <c r="G36" s="15">
        <f>0.5*(Cv!F36+Cv!G36)*LN(H!G36/H!F36)</f>
        <v>-7.2592932316604089E-2</v>
      </c>
      <c r="H36" s="15">
        <f>0.5*(Cv!G36+Cv!H36)*LN(H!H36/H!G36)</f>
        <v>-3.4724106689475821E-2</v>
      </c>
      <c r="I36" s="15">
        <f>0.5*(Cv!H36+Cv!I36)*LN(H!I36/H!H36)</f>
        <v>3.6193404907548882E-2</v>
      </c>
      <c r="J36" s="15">
        <f>0.5*(Cv!I36+Cv!J36)*LN(H!J36/H!I36)</f>
        <v>-3.7054566582790834E-2</v>
      </c>
      <c r="K36" s="15">
        <f>0.5*(Cv!J36+Cv!K36)*LN(H!K36/H!J36)</f>
        <v>-3.3373587623472742E-2</v>
      </c>
      <c r="L36" s="15">
        <f>0.5*(Cv!K36+Cv!L36)*LN(H!L36/H!K36)</f>
        <v>-1.0131169041704666E-2</v>
      </c>
      <c r="M36" s="15">
        <f>0.5*(Cv!L36+Cv!M36)*LN(H!M36/H!L36)</f>
        <v>-2.0279245407393766E-2</v>
      </c>
      <c r="N36" s="15">
        <f>0.5*(Cv!M36+Cv!N36)*LN(H!N36/H!M36)</f>
        <v>5.174988656651093E-3</v>
      </c>
      <c r="O36" s="15">
        <f>0.5*(Cv!N36+Cv!O36)*LN(H!O36/H!N36)</f>
        <v>4.3823451347313205E-2</v>
      </c>
      <c r="P36" s="15">
        <f>0.5*(Cv!O36+Cv!P36)*LN(H!P36/H!O36)</f>
        <v>2.7585941801208012E-3</v>
      </c>
      <c r="Q36" s="15">
        <f>0.5*(Cv!P36+Cv!Q36)*LN(H!Q36/H!P36)</f>
        <v>-3.3247949073591229E-2</v>
      </c>
      <c r="R36" s="15">
        <f>0.5*(Cv!Q36+Cv!R36)*LN(H!R36/H!Q36)</f>
        <v>-0.13097517932784256</v>
      </c>
      <c r="S36" s="15">
        <f>0.5*(Cv!R36+Cv!S36)*LN(H!S36/H!R36)</f>
        <v>3.239739125445585E-2</v>
      </c>
      <c r="T36" s="15">
        <f>0.5*(Cv!S36+Cv!T36)*LN(H!T36/H!S36)</f>
        <v>-3.6378100514557338E-3</v>
      </c>
      <c r="U36" s="15">
        <f>0.5*(Cv!T36+Cv!U36)*LN(H!U36/H!T36)</f>
        <v>1.4334461904981732E-2</v>
      </c>
      <c r="V36" s="15">
        <f>0.5*(Cv!U36+Cv!V36)*LN(H!V36/H!U36)</f>
        <v>-3.1522924169131918E-2</v>
      </c>
      <c r="W36" s="15">
        <f>0.5*(Cv!V36+Cv!W36)*LN(H!W36/H!V36)</f>
        <v>1.1884582305378686E-4</v>
      </c>
      <c r="X36" s="15">
        <f>0.5*(Cv!W36+Cv!X36)*LN(H!X36/H!W36)</f>
        <v>-3.8469367177503766E-2</v>
      </c>
      <c r="Y36" s="15">
        <f>0.5*(Cv!X36+Cv!Y36)*LN(H!Y36/H!X36)</f>
        <v>2.1733325629432639E-2</v>
      </c>
      <c r="Z36" s="15">
        <f>0.5*(Cv!Y36+Cv!Z36)*LN(H!Z36/H!Y36)</f>
        <v>1.2923911918216584E-2</v>
      </c>
      <c r="AA36" s="15">
        <f>0.5*(Cv!Z36+Cv!AA36)*LN(H!AA36/H!Z36)</f>
        <v>1.8730075746677611E-2</v>
      </c>
      <c r="AB36" s="15">
        <f>0.5*(Cv!AA36+Cv!AB36)*LN(H!AB36/H!AA36)</f>
        <v>-1.6288020417507904E-2</v>
      </c>
      <c r="AC36" s="15">
        <f>0.5*(Cv!AB36+Cv!AC36)*LN(H!AC36/H!AB36)</f>
        <v>-9.2802278274208422E-2</v>
      </c>
      <c r="AD36" s="15"/>
      <c r="AF36" s="64">
        <f t="shared" si="0"/>
        <v>-1.5235783469742326E-2</v>
      </c>
      <c r="AG36" s="64">
        <f t="shared" si="1"/>
        <v>-1.9132715999742183E-2</v>
      </c>
      <c r="AH36" s="64">
        <f t="shared" si="2"/>
        <v>-1.7048738323908786E-2</v>
      </c>
      <c r="AI36" s="64">
        <f t="shared" si="3"/>
        <v>-1.1835358734011179E-2</v>
      </c>
      <c r="AJ36" s="64">
        <f t="shared" si="4"/>
        <v>-1.1140597079477899E-2</v>
      </c>
      <c r="AK36" s="64">
        <f t="shared" si="5"/>
        <v>-1.8090727161825484E-2</v>
      </c>
      <c r="AL36" s="64">
        <f t="shared" si="6"/>
        <v>-1.148797790674454E-2</v>
      </c>
      <c r="AM36" s="64">
        <f t="shared" si="7"/>
        <v>-7.2368504696613363E-4</v>
      </c>
      <c r="AN36" s="64">
        <f t="shared" si="8"/>
        <v>-5.4545149345858163E-2</v>
      </c>
      <c r="AO36" s="64">
        <f t="shared" si="9"/>
        <v>-1.4878638721376474E-2</v>
      </c>
    </row>
    <row r="37" spans="1:41" x14ac:dyDescent="0.2">
      <c r="A37" s="4">
        <v>35</v>
      </c>
      <c r="B37" s="6" t="s">
        <v>72</v>
      </c>
      <c r="C37" s="15"/>
      <c r="D37" s="15">
        <f>0.5*(Cv!C37+Cv!D37)*LN(H!D37/H!C37)</f>
        <v>1.4240145170567415E-2</v>
      </c>
      <c r="E37" s="15">
        <f>0.5*(Cv!D37+Cv!E37)*LN(H!E37/H!D37)</f>
        <v>1.4171648446776512E-2</v>
      </c>
      <c r="F37" s="15">
        <f>0.5*(Cv!E37+Cv!F37)*LN(H!F37/H!E37)</f>
        <v>2.2746132275655953E-3</v>
      </c>
      <c r="G37" s="15">
        <f>0.5*(Cv!F37+Cv!G37)*LN(H!G37/H!F37)</f>
        <v>-3.9566980097517565E-2</v>
      </c>
      <c r="H37" s="15">
        <f>0.5*(Cv!G37+Cv!H37)*LN(H!H37/H!G37)</f>
        <v>-3.7671522246574003E-2</v>
      </c>
      <c r="I37" s="15">
        <f>0.5*(Cv!H37+Cv!I37)*LN(H!I37/H!H37)</f>
        <v>2.5833398440211316E-2</v>
      </c>
      <c r="J37" s="15">
        <f>0.5*(Cv!I37+Cv!J37)*LN(H!J37/H!I37)</f>
        <v>-2.9581611892143988E-2</v>
      </c>
      <c r="K37" s="15">
        <f>0.5*(Cv!J37+Cv!K37)*LN(H!K37/H!J37)</f>
        <v>-4.4248510950994385E-2</v>
      </c>
      <c r="L37" s="15">
        <f>0.5*(Cv!K37+Cv!L37)*LN(H!L37/H!K37)</f>
        <v>2.0791145999793405E-3</v>
      </c>
      <c r="M37" s="15">
        <f>0.5*(Cv!L37+Cv!M37)*LN(H!M37/H!L37)</f>
        <v>1.2450702933438579E-2</v>
      </c>
      <c r="N37" s="15">
        <f>0.5*(Cv!M37+Cv!N37)*LN(H!N37/H!M37)</f>
        <v>1.8356166989545432E-2</v>
      </c>
      <c r="O37" s="15">
        <f>0.5*(Cv!N37+Cv!O37)*LN(H!O37/H!N37)</f>
        <v>4.2218671208259763E-2</v>
      </c>
      <c r="P37" s="15">
        <f>0.5*(Cv!O37+Cv!P37)*LN(H!P37/H!O37)</f>
        <v>3.1411950530664874E-2</v>
      </c>
      <c r="Q37" s="15">
        <f>0.5*(Cv!P37+Cv!Q37)*LN(H!Q37/H!P37)</f>
        <v>-2.9419459498028475E-2</v>
      </c>
      <c r="R37" s="15">
        <f>0.5*(Cv!Q37+Cv!R37)*LN(H!R37/H!Q37)</f>
        <v>-0.13601269593365975</v>
      </c>
      <c r="S37" s="15">
        <f>0.5*(Cv!R37+Cv!S37)*LN(H!S37/H!R37)</f>
        <v>3.7135189022674042E-2</v>
      </c>
      <c r="T37" s="15">
        <f>0.5*(Cv!S37+Cv!T37)*LN(H!T37/H!S37)</f>
        <v>-9.5834482860556215E-3</v>
      </c>
      <c r="U37" s="15">
        <f>0.5*(Cv!T37+Cv!U37)*LN(H!U37/H!T37)</f>
        <v>3.6491459038547986E-3</v>
      </c>
      <c r="V37" s="15">
        <f>0.5*(Cv!U37+Cv!V37)*LN(H!V37/H!U37)</f>
        <v>-4.217990719158466E-2</v>
      </c>
      <c r="W37" s="15">
        <f>0.5*(Cv!V37+Cv!W37)*LN(H!W37/H!V37)</f>
        <v>-1.3968609502165713E-2</v>
      </c>
      <c r="X37" s="15">
        <f>0.5*(Cv!W37+Cv!X37)*LN(H!X37/H!W37)</f>
        <v>-1.2693030174224004E-2</v>
      </c>
      <c r="Y37" s="15">
        <f>0.5*(Cv!X37+Cv!Y37)*LN(H!Y37/H!X37)</f>
        <v>9.5825781985107972E-4</v>
      </c>
      <c r="Z37" s="15">
        <f>0.5*(Cv!Y37+Cv!Z37)*LN(H!Z37/H!Y37)</f>
        <v>2.8217877578207543E-2</v>
      </c>
      <c r="AA37" s="15">
        <f>0.5*(Cv!Z37+Cv!AA37)*LN(H!AA37/H!Z37)</f>
        <v>7.8349541336813853E-3</v>
      </c>
      <c r="AB37" s="15">
        <f>0.5*(Cv!AA37+Cv!AB37)*LN(H!AB37/H!AA37)</f>
        <v>-1.9469345850032897E-2</v>
      </c>
      <c r="AC37" s="15">
        <f>0.5*(Cv!AB37+Cv!AC37)*LN(H!AC37/H!AB37)</f>
        <v>-4.4507419549824984E-2</v>
      </c>
      <c r="AD37" s="15"/>
      <c r="AF37" s="64">
        <f t="shared" si="0"/>
        <v>-6.9917684459076283E-3</v>
      </c>
      <c r="AG37" s="64">
        <f t="shared" si="1"/>
        <v>-8.1888276640350068E-3</v>
      </c>
      <c r="AH37" s="64">
        <f t="shared" si="2"/>
        <v>-1.0933268934017909E-2</v>
      </c>
      <c r="AI37" s="64">
        <f t="shared" si="3"/>
        <v>-1.4955169850035038E-2</v>
      </c>
      <c r="AJ37" s="64">
        <f t="shared" si="4"/>
        <v>-5.3931351736235741E-3</v>
      </c>
      <c r="AK37" s="64">
        <f t="shared" si="5"/>
        <v>-9.5610482990264589E-3</v>
      </c>
      <c r="AL37" s="64">
        <f t="shared" si="6"/>
        <v>-1.0174152511829307E-2</v>
      </c>
      <c r="AM37" s="64">
        <f t="shared" si="7"/>
        <v>-4.7205949648043985E-3</v>
      </c>
      <c r="AN37" s="64">
        <f t="shared" si="8"/>
        <v>-3.1988382699928944E-2</v>
      </c>
      <c r="AO37" s="64">
        <f t="shared" si="9"/>
        <v>-9.2924340135238318E-3</v>
      </c>
    </row>
    <row r="38" spans="1:41" x14ac:dyDescent="0.2">
      <c r="A38" s="4">
        <v>36</v>
      </c>
      <c r="B38" s="6" t="s">
        <v>73</v>
      </c>
      <c r="C38" s="15"/>
      <c r="D38" s="15">
        <f>0.5*(Cv!C38+Cv!D38)*LN(H!D38/H!C38)</f>
        <v>3.4512034648966289E-3</v>
      </c>
      <c r="E38" s="15">
        <f>0.5*(Cv!D38+Cv!E38)*LN(H!E38/H!D38)</f>
        <v>3.2224038098814765E-2</v>
      </c>
      <c r="F38" s="15">
        <f>0.5*(Cv!E38+Cv!F38)*LN(H!F38/H!E38)</f>
        <v>3.8177210580852171E-5</v>
      </c>
      <c r="G38" s="15">
        <f>0.5*(Cv!F38+Cv!G38)*LN(H!G38/H!F38)</f>
        <v>-5.3164425259213548E-2</v>
      </c>
      <c r="H38" s="15">
        <f>0.5*(Cv!G38+Cv!H38)*LN(H!H38/H!G38)</f>
        <v>-1.1745603985125138E-2</v>
      </c>
      <c r="I38" s="15">
        <f>0.5*(Cv!H38+Cv!I38)*LN(H!I38/H!H38)</f>
        <v>3.8799068739537784E-2</v>
      </c>
      <c r="J38" s="15">
        <f>0.5*(Cv!I38+Cv!J38)*LN(H!J38/H!I38)</f>
        <v>-3.8576734071707197E-2</v>
      </c>
      <c r="K38" s="15">
        <f>0.5*(Cv!J38+Cv!K38)*LN(H!K38/H!J38)</f>
        <v>-5.4832390924902878E-2</v>
      </c>
      <c r="L38" s="15">
        <f>0.5*(Cv!K38+Cv!L38)*LN(H!L38/H!K38)</f>
        <v>-2.0037004393109702E-2</v>
      </c>
      <c r="M38" s="15">
        <f>0.5*(Cv!L38+Cv!M38)*LN(H!M38/H!L38)</f>
        <v>9.6787039095768725E-3</v>
      </c>
      <c r="N38" s="15">
        <f>0.5*(Cv!M38+Cv!N38)*LN(H!N38/H!M38)</f>
        <v>-9.2500827527743773E-3</v>
      </c>
      <c r="O38" s="15">
        <f>0.5*(Cv!N38+Cv!O38)*LN(H!O38/H!N38)</f>
        <v>4.1963024615438993E-2</v>
      </c>
      <c r="P38" s="15">
        <f>0.5*(Cv!O38+Cv!P38)*LN(H!P38/H!O38)</f>
        <v>4.1213458871598017E-2</v>
      </c>
      <c r="Q38" s="15">
        <f>0.5*(Cv!P38+Cv!Q38)*LN(H!Q38/H!P38)</f>
        <v>3.8353529037490681E-2</v>
      </c>
      <c r="R38" s="15">
        <f>0.5*(Cv!Q38+Cv!R38)*LN(H!R38/H!Q38)</f>
        <v>-0.13661886140465984</v>
      </c>
      <c r="S38" s="15">
        <f>0.5*(Cv!R38+Cv!S38)*LN(H!S38/H!R38)</f>
        <v>6.1970798873472961E-2</v>
      </c>
      <c r="T38" s="15">
        <f>0.5*(Cv!S38+Cv!T38)*LN(H!T38/H!S38)</f>
        <v>1.9359932871343761E-2</v>
      </c>
      <c r="U38" s="15">
        <f>0.5*(Cv!T38+Cv!U38)*LN(H!U38/H!T38)</f>
        <v>2.4304970013036002E-3</v>
      </c>
      <c r="V38" s="15">
        <f>0.5*(Cv!U38+Cv!V38)*LN(H!V38/H!U38)</f>
        <v>-4.5546201914293552E-2</v>
      </c>
      <c r="W38" s="15">
        <f>0.5*(Cv!V38+Cv!W38)*LN(H!W38/H!V38)</f>
        <v>1.9061841496115735E-2</v>
      </c>
      <c r="X38" s="15">
        <f>0.5*(Cv!W38+Cv!X38)*LN(H!X38/H!W38)</f>
        <v>5.8249836613207349E-3</v>
      </c>
      <c r="Y38" s="15">
        <f>0.5*(Cv!X38+Cv!Y38)*LN(H!Y38/H!X38)</f>
        <v>4.4032495393840536E-3</v>
      </c>
      <c r="Z38" s="15">
        <f>0.5*(Cv!Y38+Cv!Z38)*LN(H!Z38/H!Y38)</f>
        <v>4.0134915399810039E-2</v>
      </c>
      <c r="AA38" s="15">
        <f>0.5*(Cv!Z38+Cv!AA38)*LN(H!AA38/H!Z38)</f>
        <v>1.4025206588727496E-2</v>
      </c>
      <c r="AB38" s="15">
        <f>0.5*(Cv!AA38+Cv!AB38)*LN(H!AB38/H!AA38)</f>
        <v>-2.1301096889167311E-2</v>
      </c>
      <c r="AC38" s="15">
        <f>0.5*(Cv!AB38+Cv!AC38)*LN(H!AC38/H!AB38)</f>
        <v>-4.7721265056671007E-2</v>
      </c>
      <c r="AD38" s="15"/>
      <c r="AF38" s="64">
        <f t="shared" si="0"/>
        <v>1.2302509609189438E-3</v>
      </c>
      <c r="AG38" s="64">
        <f t="shared" si="1"/>
        <v>-2.2603501646583458E-2</v>
      </c>
      <c r="AH38" s="64">
        <f t="shared" si="2"/>
        <v>9.3763899986681627E-3</v>
      </c>
      <c r="AI38" s="64">
        <f t="shared" si="3"/>
        <v>2.2621062315805567E-4</v>
      </c>
      <c r="AJ38" s="64">
        <f t="shared" si="4"/>
        <v>-2.0917980835833449E-3</v>
      </c>
      <c r="AK38" s="64">
        <f t="shared" si="5"/>
        <v>-6.6135558239576505E-3</v>
      </c>
      <c r="AL38" s="64">
        <f t="shared" si="6"/>
        <v>-9.3279373021264503E-4</v>
      </c>
      <c r="AM38" s="64">
        <f t="shared" si="7"/>
        <v>7.4618030804639831E-3</v>
      </c>
      <c r="AN38" s="64">
        <f t="shared" si="8"/>
        <v>-3.4511180972919157E-2</v>
      </c>
      <c r="AO38" s="64">
        <f t="shared" si="9"/>
        <v>-2.7724896294843288E-3</v>
      </c>
    </row>
    <row r="39" spans="1:41" x14ac:dyDescent="0.2">
      <c r="A39" s="4">
        <v>37</v>
      </c>
      <c r="B39" s="6" t="s">
        <v>74</v>
      </c>
      <c r="C39" s="15"/>
      <c r="D39" s="15">
        <f>0.5*(Cv!C39+Cv!D39)*LN(H!D39/H!C39)</f>
        <v>9.9388742589090594E-3</v>
      </c>
      <c r="E39" s="15">
        <f>0.5*(Cv!D39+Cv!E39)*LN(H!E39/H!D39)</f>
        <v>-8.7311794800195106E-3</v>
      </c>
      <c r="F39" s="15">
        <f>0.5*(Cv!E39+Cv!F39)*LN(H!F39/H!E39)</f>
        <v>-5.5398251058202909E-3</v>
      </c>
      <c r="G39" s="15">
        <f>0.5*(Cv!F39+Cv!G39)*LN(H!G39/H!F39)</f>
        <v>-2.6768996014388102E-2</v>
      </c>
      <c r="H39" s="15">
        <f>0.5*(Cv!G39+Cv!H39)*LN(H!H39/H!G39)</f>
        <v>-2.2047298310306232E-2</v>
      </c>
      <c r="I39" s="15">
        <f>0.5*(Cv!H39+Cv!I39)*LN(H!I39/H!H39)</f>
        <v>-3.7388472681431674E-3</v>
      </c>
      <c r="J39" s="15">
        <f>0.5*(Cv!I39+Cv!J39)*LN(H!J39/H!I39)</f>
        <v>-2.5989935402628114E-2</v>
      </c>
      <c r="K39" s="15">
        <f>0.5*(Cv!J39+Cv!K39)*LN(H!K39/H!J39)</f>
        <v>5.4908621836018559E-3</v>
      </c>
      <c r="L39" s="15">
        <f>0.5*(Cv!K39+Cv!L39)*LN(H!L39/H!K39)</f>
        <v>-2.4855886049286614E-3</v>
      </c>
      <c r="M39" s="15">
        <f>0.5*(Cv!L39+Cv!M39)*LN(H!M39/H!L39)</f>
        <v>-9.9969752549464459E-3</v>
      </c>
      <c r="N39" s="15">
        <f>0.5*(Cv!M39+Cv!N39)*LN(H!N39/H!M39)</f>
        <v>1.208173266286343E-2</v>
      </c>
      <c r="O39" s="15">
        <f>0.5*(Cv!N39+Cv!O39)*LN(H!O39/H!N39)</f>
        <v>2.1038250210054843E-2</v>
      </c>
      <c r="P39" s="15">
        <f>0.5*(Cv!O39+Cv!P39)*LN(H!P39/H!O39)</f>
        <v>-1.3305245038685286E-2</v>
      </c>
      <c r="Q39" s="15">
        <f>0.5*(Cv!P39+Cv!Q39)*LN(H!Q39/H!P39)</f>
        <v>-3.061630773746175E-2</v>
      </c>
      <c r="R39" s="15">
        <f>0.5*(Cv!Q39+Cv!R39)*LN(H!R39/H!Q39)</f>
        <v>-0.11409242446135677</v>
      </c>
      <c r="S39" s="15">
        <f>0.5*(Cv!R39+Cv!S39)*LN(H!S39/H!R39)</f>
        <v>8.6388740244169576E-3</v>
      </c>
      <c r="T39" s="15">
        <f>0.5*(Cv!S39+Cv!T39)*LN(H!T39/H!S39)</f>
        <v>4.0478724726972686E-3</v>
      </c>
      <c r="U39" s="15">
        <f>0.5*(Cv!T39+Cv!U39)*LN(H!U39/H!T39)</f>
        <v>-2.3932291692804171E-3</v>
      </c>
      <c r="V39" s="15">
        <f>0.5*(Cv!U39+Cv!V39)*LN(H!V39/H!U39)</f>
        <v>1.5003410322775426E-2</v>
      </c>
      <c r="W39" s="15">
        <f>0.5*(Cv!V39+Cv!W39)*LN(H!W39/H!V39)</f>
        <v>1.7846493200448312E-2</v>
      </c>
      <c r="X39" s="15">
        <f>0.5*(Cv!W39+Cv!X39)*LN(H!X39/H!W39)</f>
        <v>-1.7220547864570106E-2</v>
      </c>
      <c r="Y39" s="15">
        <f>0.5*(Cv!X39+Cv!Y39)*LN(H!Y39/H!X39)</f>
        <v>-2.3190708734059876E-2</v>
      </c>
      <c r="Z39" s="15">
        <f>0.5*(Cv!Y39+Cv!Z39)*LN(H!Z39/H!Y39)</f>
        <v>-1.3990639978310255E-2</v>
      </c>
      <c r="AA39" s="15">
        <f>0.5*(Cv!Z39+Cv!AA39)*LN(H!AA39/H!Z39)</f>
        <v>-1.0054097375502332E-2</v>
      </c>
      <c r="AB39" s="15">
        <f>0.5*(Cv!AA39+Cv!AB39)*LN(H!AB39/H!AA39)</f>
        <v>-1.2395595755461574E-2</v>
      </c>
      <c r="AC39" s="15">
        <f>0.5*(Cv!AB39+Cv!AC39)*LN(H!AC39/H!AB39)</f>
        <v>-1.5336687260764112E-2</v>
      </c>
      <c r="AD39" s="15"/>
      <c r="AF39" s="64">
        <f t="shared" si="0"/>
        <v>-1.336522923573546E-2</v>
      </c>
      <c r="AG39" s="64">
        <f t="shared" si="1"/>
        <v>-4.1799808832075876E-3</v>
      </c>
      <c r="AH39" s="64">
        <f t="shared" si="2"/>
        <v>-2.5667370600606403E-2</v>
      </c>
      <c r="AI39" s="64">
        <f t="shared" si="3"/>
        <v>3.4567997924140961E-3</v>
      </c>
      <c r="AJ39" s="64">
        <f t="shared" si="4"/>
        <v>-1.4993545820819628E-2</v>
      </c>
      <c r="AK39" s="64">
        <f t="shared" si="5"/>
        <v>-1.4923675741906995E-2</v>
      </c>
      <c r="AL39" s="64">
        <f t="shared" si="6"/>
        <v>-5.7683730142027668E-3</v>
      </c>
      <c r="AM39" s="64">
        <f t="shared" si="7"/>
        <v>-3.7439308907252478E-3</v>
      </c>
      <c r="AN39" s="64">
        <f t="shared" si="8"/>
        <v>-1.3866141508112842E-2</v>
      </c>
      <c r="AO39" s="64">
        <f t="shared" si="9"/>
        <v>-1.0949865349590995E-2</v>
      </c>
    </row>
    <row r="40" spans="1:41" x14ac:dyDescent="0.2">
      <c r="A40" s="4">
        <v>38</v>
      </c>
      <c r="B40" s="6" t="s">
        <v>75</v>
      </c>
      <c r="C40" s="15"/>
      <c r="D40" s="15">
        <f>0.5*(Cv!C40+Cv!D40)*LN(H!D40/H!C40)</f>
        <v>-1.632731117890086E-2</v>
      </c>
      <c r="E40" s="15">
        <f>0.5*(Cv!D40+Cv!E40)*LN(H!E40/H!D40)</f>
        <v>-1.1750586735521273E-2</v>
      </c>
      <c r="F40" s="15">
        <f>0.5*(Cv!E40+Cv!F40)*LN(H!F40/H!E40)</f>
        <v>1.4546808259474124E-2</v>
      </c>
      <c r="G40" s="15">
        <f>0.5*(Cv!F40+Cv!G40)*LN(H!G40/H!F40)</f>
        <v>-3.0951916668671711E-2</v>
      </c>
      <c r="H40" s="15">
        <f>0.5*(Cv!G40+Cv!H40)*LN(H!H40/H!G40)</f>
        <v>-3.591964231756814E-2</v>
      </c>
      <c r="I40" s="15">
        <f>0.5*(Cv!H40+Cv!I40)*LN(H!I40/H!H40)</f>
        <v>2.8374083515225368E-3</v>
      </c>
      <c r="J40" s="15">
        <f>0.5*(Cv!I40+Cv!J40)*LN(H!J40/H!I40)</f>
        <v>-1.6064598225765891E-2</v>
      </c>
      <c r="K40" s="15">
        <f>0.5*(Cv!J40+Cv!K40)*LN(H!K40/H!J40)</f>
        <v>-3.3570381487383789E-2</v>
      </c>
      <c r="L40" s="15">
        <f>0.5*(Cv!K40+Cv!L40)*LN(H!L40/H!K40)</f>
        <v>5.8432676488883138E-3</v>
      </c>
      <c r="M40" s="15">
        <f>0.5*(Cv!L40+Cv!M40)*LN(H!M40/H!L40)</f>
        <v>1.0229152955064831E-2</v>
      </c>
      <c r="N40" s="15">
        <f>0.5*(Cv!M40+Cv!N40)*LN(H!N40/H!M40)</f>
        <v>-1.5489746460838578E-2</v>
      </c>
      <c r="O40" s="15">
        <f>0.5*(Cv!N40+Cv!O40)*LN(H!O40/H!N40)</f>
        <v>4.938928212679148E-2</v>
      </c>
      <c r="P40" s="15">
        <f>0.5*(Cv!O40+Cv!P40)*LN(H!P40/H!O40)</f>
        <v>-1.247351825213224E-2</v>
      </c>
      <c r="Q40" s="15">
        <f>0.5*(Cv!P40+Cv!Q40)*LN(H!Q40/H!P40)</f>
        <v>-1.9377140086697862E-2</v>
      </c>
      <c r="R40" s="15">
        <f>0.5*(Cv!Q40+Cv!R40)*LN(H!R40/H!Q40)</f>
        <v>-9.3628451953395975E-2</v>
      </c>
      <c r="S40" s="15">
        <f>0.5*(Cv!R40+Cv!S40)*LN(H!S40/H!R40)</f>
        <v>-6.5029287792014447E-4</v>
      </c>
      <c r="T40" s="15">
        <f>0.5*(Cv!S40+Cv!T40)*LN(H!T40/H!S40)</f>
        <v>-6.5306548129375405E-3</v>
      </c>
      <c r="U40" s="15">
        <f>0.5*(Cv!T40+Cv!U40)*LN(H!U40/H!T40)</f>
        <v>-2.5968886702597119E-2</v>
      </c>
      <c r="V40" s="15">
        <f>0.5*(Cv!U40+Cv!V40)*LN(H!V40/H!U40)</f>
        <v>-3.2853642241984629E-2</v>
      </c>
      <c r="W40" s="15">
        <f>0.5*(Cv!V40+Cv!W40)*LN(H!W40/H!V40)</f>
        <v>-1.1687217976725488E-2</v>
      </c>
      <c r="X40" s="15">
        <f>0.5*(Cv!W40+Cv!X40)*LN(H!X40/H!W40)</f>
        <v>2.2793397934969657E-2</v>
      </c>
      <c r="Y40" s="15">
        <f>0.5*(Cv!X40+Cv!Y40)*LN(H!Y40/H!X40)</f>
        <v>6.9225760599093541E-3</v>
      </c>
      <c r="Z40" s="15">
        <f>0.5*(Cv!Y40+Cv!Z40)*LN(H!Z40/H!Y40)</f>
        <v>1.668520940023269E-2</v>
      </c>
      <c r="AA40" s="15">
        <f>0.5*(Cv!Z40+Cv!AA40)*LN(H!AA40/H!Z40)</f>
        <v>8.7743236954423241E-3</v>
      </c>
      <c r="AB40" s="15">
        <f>0.5*(Cv!AA40+Cv!AB40)*LN(H!AB40/H!AA40)</f>
        <v>-2.9070632884293257E-3</v>
      </c>
      <c r="AC40" s="15">
        <f>0.5*(Cv!AB40+Cv!AC40)*LN(H!AC40/H!AB40)</f>
        <v>-1.4268145112877368E-2</v>
      </c>
      <c r="AD40" s="15"/>
      <c r="AF40" s="64">
        <f t="shared" si="0"/>
        <v>-1.2247585822152891E-2</v>
      </c>
      <c r="AG40" s="64">
        <f t="shared" si="1"/>
        <v>-9.8104611140070238E-3</v>
      </c>
      <c r="AH40" s="64">
        <f t="shared" si="2"/>
        <v>-1.5348024208670949E-2</v>
      </c>
      <c r="AI40" s="64">
        <f t="shared" si="3"/>
        <v>-1.0849400759855025E-2</v>
      </c>
      <c r="AJ40" s="64">
        <f t="shared" si="4"/>
        <v>3.0413801508555353E-3</v>
      </c>
      <c r="AK40" s="64">
        <f t="shared" si="5"/>
        <v>-1.2579242661338988E-2</v>
      </c>
      <c r="AL40" s="64">
        <f t="shared" si="6"/>
        <v>-3.9040103044997452E-3</v>
      </c>
      <c r="AM40" s="64">
        <f t="shared" si="7"/>
        <v>-2.7331118304613445E-3</v>
      </c>
      <c r="AN40" s="64">
        <f t="shared" si="8"/>
        <v>-8.5876042006533468E-3</v>
      </c>
      <c r="AO40" s="64">
        <f t="shared" si="9"/>
        <v>-9.04281835076607E-3</v>
      </c>
    </row>
    <row r="41" spans="1:41" x14ac:dyDescent="0.2">
      <c r="A41" s="4">
        <v>39</v>
      </c>
      <c r="B41" s="6" t="s">
        <v>76</v>
      </c>
      <c r="C41" s="15"/>
      <c r="D41" s="15">
        <f>0.5*(Cv!C41+Cv!D41)*LN(H!D41/H!C41)</f>
        <v>-6.5963244693467531E-3</v>
      </c>
      <c r="E41" s="15">
        <f>0.5*(Cv!D41+Cv!E41)*LN(H!E41/H!D41)</f>
        <v>2.6827962283303163E-3</v>
      </c>
      <c r="F41" s="15">
        <f>0.5*(Cv!E41+Cv!F41)*LN(H!F41/H!E41)</f>
        <v>1.103797642631071E-2</v>
      </c>
      <c r="G41" s="15">
        <f>0.5*(Cv!F41+Cv!G41)*LN(H!G41/H!F41)</f>
        <v>-2.641327054129599E-3</v>
      </c>
      <c r="H41" s="15">
        <f>0.5*(Cv!G41+Cv!H41)*LN(H!H41/H!G41)</f>
        <v>-4.1867617957113239E-2</v>
      </c>
      <c r="I41" s="15">
        <f>0.5*(Cv!H41+Cv!I41)*LN(H!I41/H!H41)</f>
        <v>7.2562911483144032E-2</v>
      </c>
      <c r="J41" s="15">
        <f>0.5*(Cv!I41+Cv!J41)*LN(H!J41/H!I41)</f>
        <v>-5.7217756845223393E-2</v>
      </c>
      <c r="K41" s="15">
        <f>0.5*(Cv!J41+Cv!K41)*LN(H!K41/H!J41)</f>
        <v>8.0055057610683225E-2</v>
      </c>
      <c r="L41" s="15">
        <f>0.5*(Cv!K41+Cv!L41)*LN(H!L41/H!K41)</f>
        <v>-0.15628179871261932</v>
      </c>
      <c r="M41" s="15">
        <f>0.5*(Cv!L41+Cv!M41)*LN(H!M41/H!L41)</f>
        <v>0.13481424899826788</v>
      </c>
      <c r="N41" s="15">
        <f>0.5*(Cv!M41+Cv!N41)*LN(H!N41/H!M41)</f>
        <v>-1.1372574341140041E-2</v>
      </c>
      <c r="O41" s="15">
        <f>0.5*(Cv!N41+Cv!O41)*LN(H!O41/H!N41)</f>
        <v>-2.391398379403032E-2</v>
      </c>
      <c r="P41" s="15">
        <f>0.5*(Cv!O41+Cv!P41)*LN(H!P41/H!O41)</f>
        <v>-6.1052497455894396E-2</v>
      </c>
      <c r="Q41" s="15">
        <f>0.5*(Cv!P41+Cv!Q41)*LN(H!Q41/H!P41)</f>
        <v>6.9753185251217417E-2</v>
      </c>
      <c r="R41" s="15">
        <f>0.5*(Cv!Q41+Cv!R41)*LN(H!R41/H!Q41)</f>
        <v>-7.4855369319577853E-3</v>
      </c>
      <c r="S41" s="15">
        <f>0.5*(Cv!R41+Cv!S41)*LN(H!S41/H!R41)</f>
        <v>3.3398257453010227E-2</v>
      </c>
      <c r="T41" s="15">
        <f>0.5*(Cv!S41+Cv!T41)*LN(H!T41/H!S41)</f>
        <v>5.4046134938344412E-2</v>
      </c>
      <c r="U41" s="15">
        <f>0.5*(Cv!T41+Cv!U41)*LN(H!U41/H!T41)</f>
        <v>1.7494040544750167E-2</v>
      </c>
      <c r="V41" s="15">
        <f>0.5*(Cv!U41+Cv!V41)*LN(H!V41/H!U41)</f>
        <v>3.9316584924096537E-2</v>
      </c>
      <c r="W41" s="15">
        <f>0.5*(Cv!V41+Cv!W41)*LN(H!W41/H!V41)</f>
        <v>2.343946192022911E-2</v>
      </c>
      <c r="X41" s="15">
        <f>0.5*(Cv!W41+Cv!X41)*LN(H!X41/H!W41)</f>
        <v>1.5997855111247808E-3</v>
      </c>
      <c r="Y41" s="15">
        <f>0.5*(Cv!X41+Cv!Y41)*LN(H!Y41/H!X41)</f>
        <v>-3.2842137286087571E-2</v>
      </c>
      <c r="Z41" s="15">
        <f>0.5*(Cv!Y41+Cv!Z41)*LN(H!Z41/H!Y41)</f>
        <v>-1.0064639109593201E-2</v>
      </c>
      <c r="AA41" s="15">
        <f>0.5*(Cv!Z41+Cv!AA41)*LN(H!AA41/H!Z41)</f>
        <v>-3.3930004096258959E-2</v>
      </c>
      <c r="AB41" s="15">
        <f>0.5*(Cv!AA41+Cv!AB41)*LN(H!AB41/H!AA41)</f>
        <v>-4.8418892370377248E-3</v>
      </c>
      <c r="AC41" s="15">
        <f>0.5*(Cv!AB41+Cv!AC41)*LN(H!AC41/H!AB41)</f>
        <v>4.8551986486473707E-2</v>
      </c>
      <c r="AD41" s="15"/>
      <c r="AF41" s="64">
        <f t="shared" si="0"/>
        <v>8.3549478253084446E-3</v>
      </c>
      <c r="AG41" s="64">
        <f t="shared" si="1"/>
        <v>-2.0005646580063289E-3</v>
      </c>
      <c r="AH41" s="64">
        <f t="shared" si="2"/>
        <v>2.1398849044690282E-3</v>
      </c>
      <c r="AI41" s="64">
        <f t="shared" si="3"/>
        <v>2.7179201567708998E-2</v>
      </c>
      <c r="AJ41" s="64">
        <f t="shared" si="4"/>
        <v>-6.6253366485007504E-3</v>
      </c>
      <c r="AK41" s="64">
        <f t="shared" si="5"/>
        <v>6.9660123231349991E-5</v>
      </c>
      <c r="AL41" s="64">
        <f t="shared" si="6"/>
        <v>1.0276932459604126E-2</v>
      </c>
      <c r="AM41" s="64">
        <f t="shared" si="7"/>
        <v>7.3824034183256598E-3</v>
      </c>
      <c r="AN41" s="64">
        <f t="shared" si="8"/>
        <v>2.1855048624717991E-2</v>
      </c>
      <c r="AO41" s="64">
        <f t="shared" si="9"/>
        <v>5.8096265981958774E-3</v>
      </c>
    </row>
    <row r="42" spans="1:41" x14ac:dyDescent="0.2">
      <c r="A42" s="4">
        <v>40</v>
      </c>
      <c r="B42" s="6" t="s">
        <v>77</v>
      </c>
      <c r="C42" s="15"/>
      <c r="D42" s="15">
        <f>0.5*(Cv!C42+Cv!D42)*LN(H!D42/H!C42)</f>
        <v>1.3059407755743076E-2</v>
      </c>
      <c r="E42" s="15">
        <f>0.5*(Cv!D42+Cv!E42)*LN(H!E42/H!D42)</f>
        <v>-8.8538901256241444E-3</v>
      </c>
      <c r="F42" s="15">
        <f>0.5*(Cv!E42+Cv!F42)*LN(H!F42/H!E42)</f>
        <v>1.1388342410358212E-2</v>
      </c>
      <c r="G42" s="15">
        <f>0.5*(Cv!F42+Cv!G42)*LN(H!G42/H!F42)</f>
        <v>-7.8918335460014602E-3</v>
      </c>
      <c r="H42" s="15">
        <f>0.5*(Cv!G42+Cv!H42)*LN(H!H42/H!G42)</f>
        <v>1.5491520092178013E-2</v>
      </c>
      <c r="I42" s="15">
        <f>0.5*(Cv!H42+Cv!I42)*LN(H!I42/H!H42)</f>
        <v>1.3424982610685718E-2</v>
      </c>
      <c r="J42" s="15">
        <f>0.5*(Cv!I42+Cv!J42)*LN(H!J42/H!I42)</f>
        <v>-3.8013955567754915E-2</v>
      </c>
      <c r="K42" s="15">
        <f>0.5*(Cv!J42+Cv!K42)*LN(H!K42/H!J42)</f>
        <v>-5.3856602739915799E-2</v>
      </c>
      <c r="L42" s="15">
        <f>0.5*(Cv!K42+Cv!L42)*LN(H!L42/H!K42)</f>
        <v>-2.7668314155451696E-2</v>
      </c>
      <c r="M42" s="15">
        <f>0.5*(Cv!L42+Cv!M42)*LN(H!M42/H!L42)</f>
        <v>-2.6292204429492642E-2</v>
      </c>
      <c r="N42" s="15">
        <f>0.5*(Cv!M42+Cv!N42)*LN(H!N42/H!M42)</f>
        <v>-3.0092926695665701E-2</v>
      </c>
      <c r="O42" s="15">
        <f>0.5*(Cv!N42+Cv!O42)*LN(H!O42/H!N42)</f>
        <v>-9.0565592351382375E-3</v>
      </c>
      <c r="P42" s="15">
        <f>0.5*(Cv!O42+Cv!P42)*LN(H!P42/H!O42)</f>
        <v>2.2100322373230792E-2</v>
      </c>
      <c r="Q42" s="15">
        <f>0.5*(Cv!P42+Cv!Q42)*LN(H!Q42/H!P42)</f>
        <v>-1.6798100157909618E-3</v>
      </c>
      <c r="R42" s="15">
        <f>0.5*(Cv!Q42+Cv!R42)*LN(H!R42/H!Q42)</f>
        <v>-4.9693999478223096E-2</v>
      </c>
      <c r="S42" s="15">
        <f>0.5*(Cv!R42+Cv!S42)*LN(H!S42/H!R42)</f>
        <v>1.4273391401911979E-2</v>
      </c>
      <c r="T42" s="15">
        <f>0.5*(Cv!S42+Cv!T42)*LN(H!T42/H!S42)</f>
        <v>-2.4934929862383694E-2</v>
      </c>
      <c r="U42" s="15">
        <f>0.5*(Cv!T42+Cv!U42)*LN(H!U42/H!T42)</f>
        <v>-6.5298760383221882E-2</v>
      </c>
      <c r="V42" s="15">
        <f>0.5*(Cv!U42+Cv!V42)*LN(H!V42/H!U42)</f>
        <v>-2.2256400312909649E-2</v>
      </c>
      <c r="W42" s="15">
        <f>0.5*(Cv!V42+Cv!W42)*LN(H!W42/H!V42)</f>
        <v>-2.7194061004725663E-2</v>
      </c>
      <c r="X42" s="15">
        <f>0.5*(Cv!W42+Cv!X42)*LN(H!X42/H!W42)</f>
        <v>-2.2309014043650949E-2</v>
      </c>
      <c r="Y42" s="15">
        <f>0.5*(Cv!X42+Cv!Y42)*LN(H!Y42/H!X42)</f>
        <v>-1.2538213332503286E-2</v>
      </c>
      <c r="Z42" s="15">
        <f>0.5*(Cv!Y42+Cv!Z42)*LN(H!Z42/H!Y42)</f>
        <v>3.1077752565329539E-3</v>
      </c>
      <c r="AA42" s="15">
        <f>0.5*(Cv!Z42+Cv!AA42)*LN(H!AA42/H!Z42)</f>
        <v>1.8327204507174837E-2</v>
      </c>
      <c r="AB42" s="15">
        <f>0.5*(Cv!AA42+Cv!AB42)*LN(H!AB42/H!AA42)</f>
        <v>1.8955397892576242E-3</v>
      </c>
      <c r="AC42" s="15">
        <f>0.5*(Cv!AB42+Cv!AC42)*LN(H!AC42/H!AB42)</f>
        <v>-5.5663974688607305E-3</v>
      </c>
      <c r="AD42" s="15"/>
      <c r="AF42" s="64">
        <f t="shared" si="0"/>
        <v>4.7118242883192676E-3</v>
      </c>
      <c r="AG42" s="64">
        <f t="shared" si="1"/>
        <v>-3.5184800717656152E-2</v>
      </c>
      <c r="AH42" s="64">
        <f t="shared" si="2"/>
        <v>-4.8113309908019057E-3</v>
      </c>
      <c r="AI42" s="64">
        <f t="shared" si="3"/>
        <v>-3.2398633121378369E-2</v>
      </c>
      <c r="AJ42" s="64">
        <f t="shared" si="4"/>
        <v>1.0451817503202795E-3</v>
      </c>
      <c r="AK42" s="64">
        <f t="shared" si="5"/>
        <v>-1.9998065854229027E-2</v>
      </c>
      <c r="AL42" s="64">
        <f t="shared" si="6"/>
        <v>-1.5676725685529046E-2</v>
      </c>
      <c r="AM42" s="64">
        <f t="shared" si="7"/>
        <v>-1.9137049896960918E-2</v>
      </c>
      <c r="AN42" s="64">
        <f t="shared" si="8"/>
        <v>-1.835428839801553E-3</v>
      </c>
      <c r="AO42" s="64">
        <f t="shared" si="9"/>
        <v>-1.3327551758239376E-2</v>
      </c>
    </row>
    <row r="43" spans="1:41" x14ac:dyDescent="0.2">
      <c r="A43" s="4">
        <v>41</v>
      </c>
      <c r="B43" s="6" t="s">
        <v>78</v>
      </c>
      <c r="C43" s="15"/>
      <c r="D43" s="15">
        <f>0.5*(Cv!C43+Cv!D43)*LN(H!D43/H!C43)</f>
        <v>1.654254864363203E-2</v>
      </c>
      <c r="E43" s="15">
        <f>0.5*(Cv!D43+Cv!E43)*LN(H!E43/H!D43)</f>
        <v>6.4429620016503604E-3</v>
      </c>
      <c r="F43" s="15">
        <f>0.5*(Cv!E43+Cv!F43)*LN(H!F43/H!E43)</f>
        <v>2.2085341265915819E-2</v>
      </c>
      <c r="G43" s="15">
        <f>0.5*(Cv!F43+Cv!G43)*LN(H!G43/H!F43)</f>
        <v>-2.7037301410285403E-2</v>
      </c>
      <c r="H43" s="15">
        <f>0.5*(Cv!G43+Cv!H43)*LN(H!H43/H!G43)</f>
        <v>1.2144145179449955E-3</v>
      </c>
      <c r="I43" s="15">
        <f>0.5*(Cv!H43+Cv!I43)*LN(H!I43/H!H43)</f>
        <v>2.9875988881756806E-2</v>
      </c>
      <c r="J43" s="15">
        <f>0.5*(Cv!I43+Cv!J43)*LN(H!J43/H!I43)</f>
        <v>-8.6616994623989932E-2</v>
      </c>
      <c r="K43" s="15">
        <f>0.5*(Cv!J43+Cv!K43)*LN(H!K43/H!J43)</f>
        <v>-3.4081563869425582E-2</v>
      </c>
      <c r="L43" s="15">
        <f>0.5*(Cv!K43+Cv!L43)*LN(H!L43/H!K43)</f>
        <v>-1.7586543160361364E-3</v>
      </c>
      <c r="M43" s="15">
        <f>0.5*(Cv!L43+Cv!M43)*LN(H!M43/H!L43)</f>
        <v>1.4870115271174237E-2</v>
      </c>
      <c r="N43" s="15">
        <f>0.5*(Cv!M43+Cv!N43)*LN(H!N43/H!M43)</f>
        <v>-2.0782658156009264E-2</v>
      </c>
      <c r="O43" s="15">
        <f>0.5*(Cv!N43+Cv!O43)*LN(H!O43/H!N43)</f>
        <v>5.1642773878027119E-2</v>
      </c>
      <c r="P43" s="15">
        <f>0.5*(Cv!O43+Cv!P43)*LN(H!P43/H!O43)</f>
        <v>-1.6371713475482209E-2</v>
      </c>
      <c r="Q43" s="15">
        <f>0.5*(Cv!P43+Cv!Q43)*LN(H!Q43/H!P43)</f>
        <v>-4.2343619247162914E-2</v>
      </c>
      <c r="R43" s="15">
        <f>0.5*(Cv!Q43+Cv!R43)*LN(H!R43/H!Q43)</f>
        <v>-0.15899753267107766</v>
      </c>
      <c r="S43" s="15">
        <f>0.5*(Cv!R43+Cv!S43)*LN(H!S43/H!R43)</f>
        <v>2.508419818987696E-2</v>
      </c>
      <c r="T43" s="15">
        <f>0.5*(Cv!S43+Cv!T43)*LN(H!T43/H!S43)</f>
        <v>2.3004627461946359E-2</v>
      </c>
      <c r="U43" s="15">
        <f>0.5*(Cv!T43+Cv!U43)*LN(H!U43/H!T43)</f>
        <v>-8.8364975901844042E-2</v>
      </c>
      <c r="V43" s="15">
        <f>0.5*(Cv!U43+Cv!V43)*LN(H!V43/H!U43)</f>
        <v>-3.4187228266397571E-2</v>
      </c>
      <c r="W43" s="15">
        <f>0.5*(Cv!V43+Cv!W43)*LN(H!W43/H!V43)</f>
        <v>1.3408238004397258E-2</v>
      </c>
      <c r="X43" s="15">
        <f>0.5*(Cv!W43+Cv!X43)*LN(H!X43/H!W43)</f>
        <v>1.6023107098854811E-2</v>
      </c>
      <c r="Y43" s="15">
        <f>0.5*(Cv!X43+Cv!Y43)*LN(H!Y43/H!X43)</f>
        <v>1.6674091633703945E-2</v>
      </c>
      <c r="Z43" s="15">
        <f>0.5*(Cv!Y43+Cv!Z43)*LN(H!Z43/H!Y43)</f>
        <v>1.8222814638921281E-2</v>
      </c>
      <c r="AA43" s="15">
        <f>0.5*(Cv!Z43+Cv!AA43)*LN(H!AA43/H!Z43)</f>
        <v>1.1413080227358549E-2</v>
      </c>
      <c r="AB43" s="15">
        <f>0.5*(Cv!AA43+Cv!AB43)*LN(H!AB43/H!AA43)</f>
        <v>-1.7958816615106649E-2</v>
      </c>
      <c r="AC43" s="15">
        <f>0.5*(Cv!AB43+Cv!AC43)*LN(H!AC43/H!AB43)</f>
        <v>-9.8757404876954162E-3</v>
      </c>
      <c r="AD43" s="15"/>
      <c r="AF43" s="64">
        <f t="shared" si="0"/>
        <v>6.5162810513965152E-3</v>
      </c>
      <c r="AG43" s="64">
        <f t="shared" si="1"/>
        <v>-2.5673951138857336E-2</v>
      </c>
      <c r="AH43" s="64">
        <f t="shared" si="2"/>
        <v>-2.8197178665163747E-2</v>
      </c>
      <c r="AI43" s="64">
        <f t="shared" si="3"/>
        <v>-1.4023246320608636E-2</v>
      </c>
      <c r="AJ43" s="64">
        <f t="shared" si="4"/>
        <v>3.6950858794363418E-3</v>
      </c>
      <c r="AK43" s="64">
        <f t="shared" si="5"/>
        <v>-2.6935564902010538E-2</v>
      </c>
      <c r="AL43" s="64">
        <f t="shared" si="6"/>
        <v>-5.164080220586148E-3</v>
      </c>
      <c r="AM43" s="64">
        <f t="shared" si="7"/>
        <v>-2.9757806378824265E-3</v>
      </c>
      <c r="AN43" s="64">
        <f t="shared" si="8"/>
        <v>-1.3917278551401032E-2</v>
      </c>
      <c r="AO43" s="64">
        <f t="shared" si="9"/>
        <v>-1.1536601838759373E-2</v>
      </c>
    </row>
    <row r="44" spans="1:41" x14ac:dyDescent="0.2">
      <c r="A44" s="4">
        <v>42</v>
      </c>
      <c r="B44" s="6" t="s">
        <v>79</v>
      </c>
      <c r="C44" s="15"/>
      <c r="D44" s="15">
        <f>0.5*(Cv!C44+Cv!D44)*LN(H!D44/H!C44)</f>
        <v>-1.0410770178110292E-2</v>
      </c>
      <c r="E44" s="15">
        <f>0.5*(Cv!D44+Cv!E44)*LN(H!E44/H!D44)</f>
        <v>-2.1205652563254893E-2</v>
      </c>
      <c r="F44" s="15">
        <f>0.5*(Cv!E44+Cv!F44)*LN(H!F44/H!E44)</f>
        <v>-4.2442530310413367E-4</v>
      </c>
      <c r="G44" s="15">
        <f>0.5*(Cv!F44+Cv!G44)*LN(H!G44/H!F44)</f>
        <v>-4.9625546611048031E-2</v>
      </c>
      <c r="H44" s="15">
        <f>0.5*(Cv!G44+Cv!H44)*LN(H!H44/H!G44)</f>
        <v>-2.3302075213362441E-2</v>
      </c>
      <c r="I44" s="15">
        <f>0.5*(Cv!H44+Cv!I44)*LN(H!I44/H!H44)</f>
        <v>1.0121937329950228E-2</v>
      </c>
      <c r="J44" s="15">
        <f>0.5*(Cv!I44+Cv!J44)*LN(H!J44/H!I44)</f>
        <v>-3.9315069545096275E-2</v>
      </c>
      <c r="K44" s="15">
        <f>0.5*(Cv!J44+Cv!K44)*LN(H!K44/H!J44)</f>
        <v>-3.5748112462835865E-2</v>
      </c>
      <c r="L44" s="15">
        <f>0.5*(Cv!K44+Cv!L44)*LN(H!L44/H!K44)</f>
        <v>-1.9617171810756468E-2</v>
      </c>
      <c r="M44" s="15">
        <f>0.5*(Cv!L44+Cv!M44)*LN(H!M44/H!L44)</f>
        <v>-1.1994866359624183E-2</v>
      </c>
      <c r="N44" s="15">
        <f>0.5*(Cv!M44+Cv!N44)*LN(H!N44/H!M44)</f>
        <v>1.4624695119531161E-2</v>
      </c>
      <c r="O44" s="15">
        <f>0.5*(Cv!N44+Cv!O44)*LN(H!O44/H!N44)</f>
        <v>2.1127901471674464E-2</v>
      </c>
      <c r="P44" s="15">
        <f>0.5*(Cv!O44+Cv!P44)*LN(H!P44/H!O44)</f>
        <v>-1.1036884294876113E-2</v>
      </c>
      <c r="Q44" s="15">
        <f>0.5*(Cv!P44+Cv!Q44)*LN(H!Q44/H!P44)</f>
        <v>-2.8769684190916262E-2</v>
      </c>
      <c r="R44" s="15">
        <f>0.5*(Cv!Q44+Cv!R44)*LN(H!R44/H!Q44)</f>
        <v>-7.3817406014142425E-2</v>
      </c>
      <c r="S44" s="15">
        <f>0.5*(Cv!R44+Cv!S44)*LN(H!S44/H!R44)</f>
        <v>2.6151502066175093E-2</v>
      </c>
      <c r="T44" s="15">
        <f>0.5*(Cv!S44+Cv!T44)*LN(H!T44/H!S44)</f>
        <v>1.6787123950236005E-2</v>
      </c>
      <c r="U44" s="15">
        <f>0.5*(Cv!T44+Cv!U44)*LN(H!U44/H!T44)</f>
        <v>-1.5624468340128667E-2</v>
      </c>
      <c r="V44" s="15">
        <f>0.5*(Cv!U44+Cv!V44)*LN(H!V44/H!U44)</f>
        <v>-1.7269091788114681E-2</v>
      </c>
      <c r="W44" s="15">
        <f>0.5*(Cv!V44+Cv!W44)*LN(H!W44/H!V44)</f>
        <v>4.1298006880401894E-3</v>
      </c>
      <c r="X44" s="15">
        <f>0.5*(Cv!W44+Cv!X44)*LN(H!X44/H!W44)</f>
        <v>1.7748129814190775E-3</v>
      </c>
      <c r="Y44" s="15">
        <f>0.5*(Cv!X44+Cv!Y44)*LN(H!Y44/H!X44)</f>
        <v>-3.4616541979879431E-4</v>
      </c>
      <c r="Z44" s="15">
        <f>0.5*(Cv!Y44+Cv!Z44)*LN(H!Z44/H!Y44)</f>
        <v>-6.6630554216890391E-4</v>
      </c>
      <c r="AA44" s="15">
        <f>0.5*(Cv!Z44+Cv!AA44)*LN(H!AA44/H!Z44)</f>
        <v>1.3205741872671031E-2</v>
      </c>
      <c r="AB44" s="15">
        <f>0.5*(Cv!AA44+Cv!AB44)*LN(H!AB44/H!AA44)</f>
        <v>-4.5407957730317075E-3</v>
      </c>
      <c r="AC44" s="15">
        <f>0.5*(Cv!AB44+Cv!AC44)*LN(H!AC44/H!AB44)</f>
        <v>-2.879459749828267E-2</v>
      </c>
      <c r="AD44" s="15"/>
      <c r="AF44" s="64">
        <f t="shared" si="0"/>
        <v>-1.6887152472163856E-2</v>
      </c>
      <c r="AG44" s="64">
        <f t="shared" si="1"/>
        <v>-1.8410105011756325E-2</v>
      </c>
      <c r="AH44" s="64">
        <f t="shared" si="2"/>
        <v>-1.3268914192417047E-2</v>
      </c>
      <c r="AI44" s="64">
        <f t="shared" si="3"/>
        <v>-2.0403645017096151E-3</v>
      </c>
      <c r="AJ44" s="64">
        <f t="shared" si="4"/>
        <v>-4.2284244721222091E-3</v>
      </c>
      <c r="AK44" s="64">
        <f t="shared" si="5"/>
        <v>-1.5839509602086688E-2</v>
      </c>
      <c r="AL44" s="64">
        <f t="shared" si="6"/>
        <v>-3.1343944869159117E-3</v>
      </c>
      <c r="AM44" s="64">
        <f t="shared" si="7"/>
        <v>2.4893105026940711E-4</v>
      </c>
      <c r="AN44" s="64">
        <f t="shared" si="8"/>
        <v>-1.6667696635657189E-2</v>
      </c>
      <c r="AO44" s="64">
        <f t="shared" si="9"/>
        <v>-1.0966992130033812E-2</v>
      </c>
    </row>
    <row r="45" spans="1:41" x14ac:dyDescent="0.2">
      <c r="A45" s="4">
        <v>43</v>
      </c>
      <c r="B45" s="6" t="s">
        <v>80</v>
      </c>
      <c r="C45" s="15"/>
      <c r="D45" s="15">
        <f>0.5*(Cv!C45+Cv!D45)*LN(H!D45/H!C45)</f>
        <v>-6.7927350515225252E-3</v>
      </c>
      <c r="E45" s="15">
        <f>0.5*(Cv!D45+Cv!E45)*LN(H!E45/H!D45)</f>
        <v>-5.2365397242827632E-3</v>
      </c>
      <c r="F45" s="15">
        <f>0.5*(Cv!E45+Cv!F45)*LN(H!F45/H!E45)</f>
        <v>-2.4010182735491152E-4</v>
      </c>
      <c r="G45" s="15">
        <f>0.5*(Cv!F45+Cv!G45)*LN(H!G45/H!F45)</f>
        <v>-3.2380575941272083E-2</v>
      </c>
      <c r="H45" s="15">
        <f>0.5*(Cv!G45+Cv!H45)*LN(H!H45/H!G45)</f>
        <v>-9.737502102672364E-3</v>
      </c>
      <c r="I45" s="15">
        <f>0.5*(Cv!H45+Cv!I45)*LN(H!I45/H!H45)</f>
        <v>-1.6887161254323928E-2</v>
      </c>
      <c r="J45" s="15">
        <f>0.5*(Cv!I45+Cv!J45)*LN(H!J45/H!I45)</f>
        <v>-1.8363818238470379E-2</v>
      </c>
      <c r="K45" s="15">
        <f>0.5*(Cv!J45+Cv!K45)*LN(H!K45/H!J45)</f>
        <v>-2.6386370235147942E-2</v>
      </c>
      <c r="L45" s="15">
        <f>0.5*(Cv!K45+Cv!L45)*LN(H!L45/H!K45)</f>
        <v>-5.484070234926721E-2</v>
      </c>
      <c r="M45" s="15">
        <f>0.5*(Cv!L45+Cv!M45)*LN(H!M45/H!L45)</f>
        <v>-2.5567564867647663E-2</v>
      </c>
      <c r="N45" s="15">
        <f>0.5*(Cv!M45+Cv!N45)*LN(H!N45/H!M45)</f>
        <v>-5.6616491531050828E-3</v>
      </c>
      <c r="O45" s="15">
        <f>0.5*(Cv!N45+Cv!O45)*LN(H!O45/H!N45)</f>
        <v>2.1540736378223714E-2</v>
      </c>
      <c r="P45" s="15">
        <f>0.5*(Cv!O45+Cv!P45)*LN(H!P45/H!O45)</f>
        <v>-2.3909863273242762E-2</v>
      </c>
      <c r="Q45" s="15">
        <f>0.5*(Cv!P45+Cv!Q45)*LN(H!Q45/H!P45)</f>
        <v>-2.5055385235276603E-2</v>
      </c>
      <c r="R45" s="15">
        <f>0.5*(Cv!Q45+Cv!R45)*LN(H!R45/H!Q45)</f>
        <v>-6.7632589652419306E-2</v>
      </c>
      <c r="S45" s="15">
        <f>0.5*(Cv!R45+Cv!S45)*LN(H!S45/H!R45)</f>
        <v>4.6021349344877241E-2</v>
      </c>
      <c r="T45" s="15">
        <f>0.5*(Cv!S45+Cv!T45)*LN(H!T45/H!S45)</f>
        <v>-2.7526958720160869E-2</v>
      </c>
      <c r="U45" s="15">
        <f>0.5*(Cv!T45+Cv!U45)*LN(H!U45/H!T45)</f>
        <v>-3.6834825184233567E-2</v>
      </c>
      <c r="V45" s="15">
        <f>0.5*(Cv!U45+Cv!V45)*LN(H!V45/H!U45)</f>
        <v>-1.4814064533179572E-3</v>
      </c>
      <c r="W45" s="15">
        <f>0.5*(Cv!V45+Cv!W45)*LN(H!W45/H!V45)</f>
        <v>1.1255580166141544E-2</v>
      </c>
      <c r="X45" s="15">
        <f>0.5*(Cv!W45+Cv!X45)*LN(H!X45/H!W45)</f>
        <v>2.2938530812839052E-2</v>
      </c>
      <c r="Y45" s="15">
        <f>0.5*(Cv!X45+Cv!Y45)*LN(H!Y45/H!X45)</f>
        <v>4.3424721649148049E-3</v>
      </c>
      <c r="Z45" s="15">
        <f>0.5*(Cv!Y45+Cv!Z45)*LN(H!Z45/H!Y45)</f>
        <v>-3.1387346400106922E-3</v>
      </c>
      <c r="AA45" s="15">
        <f>0.5*(Cv!Z45+Cv!AA45)*LN(H!AA45/H!Z45)</f>
        <v>3.0010412896049866E-3</v>
      </c>
      <c r="AB45" s="15">
        <f>0.5*(Cv!AA45+Cv!AB45)*LN(H!AB45/H!AA45)</f>
        <v>-2.2585033148354861E-2</v>
      </c>
      <c r="AC45" s="15">
        <f>0.5*(Cv!AB45+Cv!AC45)*LN(H!AC45/H!AB45)</f>
        <v>-3.7961751125539442E-2</v>
      </c>
      <c r="AD45" s="15"/>
      <c r="AF45" s="64">
        <f t="shared" si="0"/>
        <v>-1.2896376169981211E-2</v>
      </c>
      <c r="AG45" s="64">
        <f t="shared" si="1"/>
        <v>-2.6164020968727653E-2</v>
      </c>
      <c r="AH45" s="64">
        <f t="shared" si="2"/>
        <v>-9.8071504875675425E-3</v>
      </c>
      <c r="AI45" s="64">
        <f t="shared" si="3"/>
        <v>-6.3298158757463599E-3</v>
      </c>
      <c r="AJ45" s="64">
        <f t="shared" si="4"/>
        <v>-1.1268401091877042E-2</v>
      </c>
      <c r="AK45" s="64">
        <f t="shared" si="5"/>
        <v>-1.7985585728147603E-2</v>
      </c>
      <c r="AL45" s="64">
        <f t="shared" si="6"/>
        <v>-8.7991084838117007E-3</v>
      </c>
      <c r="AM45" s="64">
        <f t="shared" si="7"/>
        <v>-3.4305375705278376E-3</v>
      </c>
      <c r="AN45" s="64">
        <f t="shared" si="8"/>
        <v>-3.0273392136947151E-2</v>
      </c>
      <c r="AO45" s="64">
        <f t="shared" si="9"/>
        <v>-1.3293152918779966E-2</v>
      </c>
    </row>
    <row r="46" spans="1:41" x14ac:dyDescent="0.2">
      <c r="A46" s="4">
        <v>44</v>
      </c>
      <c r="B46" s="6" t="s">
        <v>81</v>
      </c>
      <c r="C46" s="15"/>
      <c r="D46" s="15">
        <f>0.5*(Cv!C46+Cv!D46)*LN(H!D46/H!C46)</f>
        <v>-2.461726093997085E-2</v>
      </c>
      <c r="E46" s="15">
        <f>0.5*(Cv!D46+Cv!E46)*LN(H!E46/H!D46)</f>
        <v>-3.5699218738054401E-3</v>
      </c>
      <c r="F46" s="15">
        <f>0.5*(Cv!E46+Cv!F46)*LN(H!F46/H!E46)</f>
        <v>4.7084311462849077E-3</v>
      </c>
      <c r="G46" s="15">
        <f>0.5*(Cv!F46+Cv!G46)*LN(H!G46/H!F46)</f>
        <v>-2.6622645421800487E-2</v>
      </c>
      <c r="H46" s="15">
        <f>0.5*(Cv!G46+Cv!H46)*LN(H!H46/H!G46)</f>
        <v>-1.0822672698516982E-2</v>
      </c>
      <c r="I46" s="15">
        <f>0.5*(Cv!H46+Cv!I46)*LN(H!I46/H!H46)</f>
        <v>3.2970035935462792E-2</v>
      </c>
      <c r="J46" s="15">
        <f>0.5*(Cv!I46+Cv!J46)*LN(H!J46/H!I46)</f>
        <v>-4.1570097359330885E-2</v>
      </c>
      <c r="K46" s="15">
        <f>0.5*(Cv!J46+Cv!K46)*LN(H!K46/H!J46)</f>
        <v>-1.2765512377192475E-2</v>
      </c>
      <c r="L46" s="15">
        <f>0.5*(Cv!K46+Cv!L46)*LN(H!L46/H!K46)</f>
        <v>-4.4953885377179856E-2</v>
      </c>
      <c r="M46" s="15">
        <f>0.5*(Cv!L46+Cv!M46)*LN(H!M46/H!L46)</f>
        <v>3.6914857572196098E-2</v>
      </c>
      <c r="N46" s="15">
        <f>0.5*(Cv!M46+Cv!N46)*LN(H!N46/H!M46)</f>
        <v>4.5533533307522633E-2</v>
      </c>
      <c r="O46" s="15">
        <f>0.5*(Cv!N46+Cv!O46)*LN(H!O46/H!N46)</f>
        <v>3.9794112099161456E-2</v>
      </c>
      <c r="P46" s="15">
        <f>0.5*(Cv!O46+Cv!P46)*LN(H!P46/H!O46)</f>
        <v>-1.0596047928036693E-2</v>
      </c>
      <c r="Q46" s="15">
        <f>0.5*(Cv!P46+Cv!Q46)*LN(H!Q46/H!P46)</f>
        <v>-7.2341797851998249E-2</v>
      </c>
      <c r="R46" s="15">
        <f>0.5*(Cv!Q46+Cv!R46)*LN(H!R46/H!Q46)</f>
        <v>-0.12917934572310452</v>
      </c>
      <c r="S46" s="15">
        <f>0.5*(Cv!R46+Cv!S46)*LN(H!S46/H!R46)</f>
        <v>6.4390762164926466E-2</v>
      </c>
      <c r="T46" s="15">
        <f>0.5*(Cv!S46+Cv!T46)*LN(H!T46/H!S46)</f>
        <v>1.1603378884953096E-2</v>
      </c>
      <c r="U46" s="15">
        <f>0.5*(Cv!T46+Cv!U46)*LN(H!U46/H!T46)</f>
        <v>-1.0014854420993815E-2</v>
      </c>
      <c r="V46" s="15">
        <f>0.5*(Cv!U46+Cv!V46)*LN(H!V46/H!U46)</f>
        <v>-1.783757509485925E-2</v>
      </c>
      <c r="W46" s="15">
        <f>0.5*(Cv!V46+Cv!W46)*LN(H!W46/H!V46)</f>
        <v>1.9327975670416598E-2</v>
      </c>
      <c r="X46" s="15">
        <f>0.5*(Cv!W46+Cv!X46)*LN(H!X46/H!W46)</f>
        <v>-1.9426374858753634E-2</v>
      </c>
      <c r="Y46" s="15">
        <f>0.5*(Cv!X46+Cv!Y46)*LN(H!Y46/H!X46)</f>
        <v>-5.0738146197555041E-3</v>
      </c>
      <c r="Z46" s="15">
        <f>0.5*(Cv!Y46+Cv!Z46)*LN(H!Z46/H!Y46)</f>
        <v>-2.4598033844206294E-3</v>
      </c>
      <c r="AA46" s="15">
        <f>0.5*(Cv!Z46+Cv!AA46)*LN(H!AA46/H!Z46)</f>
        <v>5.4017464069756492E-3</v>
      </c>
      <c r="AB46" s="15">
        <f>0.5*(Cv!AA46+Cv!AB46)*LN(H!AB46/H!AA46)</f>
        <v>-1.0796641875692496E-3</v>
      </c>
      <c r="AC46" s="15">
        <f>0.5*(Cv!AB46+Cv!AC46)*LN(H!AC46/H!AB46)</f>
        <v>-4.0331737994245736E-3</v>
      </c>
      <c r="AD46" s="15"/>
      <c r="AF46" s="64">
        <f t="shared" si="0"/>
        <v>-6.6735458247504237E-4</v>
      </c>
      <c r="AG46" s="64">
        <f t="shared" si="1"/>
        <v>-3.3682208467968973E-3</v>
      </c>
      <c r="AH46" s="64">
        <f t="shared" si="2"/>
        <v>-2.158646344781031E-2</v>
      </c>
      <c r="AI46" s="64">
        <f t="shared" si="3"/>
        <v>-3.2694899638474008E-3</v>
      </c>
      <c r="AJ46" s="64">
        <f t="shared" si="4"/>
        <v>-1.4489419168388616E-3</v>
      </c>
      <c r="AK46" s="64">
        <f t="shared" si="5"/>
        <v>-1.2477342147303604E-2</v>
      </c>
      <c r="AL46" s="64">
        <f t="shared" si="6"/>
        <v>-2.3592159403431311E-3</v>
      </c>
      <c r="AM46" s="64">
        <f t="shared" si="7"/>
        <v>-2.3099151770546861E-3</v>
      </c>
      <c r="AN46" s="64">
        <f t="shared" si="8"/>
        <v>-2.5564189934969114E-3</v>
      </c>
      <c r="AO46" s="64">
        <f t="shared" si="9"/>
        <v>-6.0680941515537015E-3</v>
      </c>
    </row>
    <row r="47" spans="1:41" x14ac:dyDescent="0.2">
      <c r="A47" s="4">
        <v>45</v>
      </c>
      <c r="B47" s="6" t="s">
        <v>82</v>
      </c>
      <c r="C47" s="15"/>
      <c r="D47" s="15">
        <f>0.5*(Cv!C47+Cv!D47)*LN(H!D47/H!C47)</f>
        <v>-6.7159722976900685E-3</v>
      </c>
      <c r="E47" s="15">
        <f>0.5*(Cv!D47+Cv!E47)*LN(H!E47/H!D47)</f>
        <v>-1.3296545079107787E-3</v>
      </c>
      <c r="F47" s="15">
        <f>0.5*(Cv!E47+Cv!F47)*LN(H!F47/H!E47)</f>
        <v>6.4859876577236849E-3</v>
      </c>
      <c r="G47" s="15">
        <f>0.5*(Cv!F47+Cv!G47)*LN(H!G47/H!F47)</f>
        <v>-3.8125605856405419E-2</v>
      </c>
      <c r="H47" s="15">
        <f>0.5*(Cv!G47+Cv!H47)*LN(H!H47/H!G47)</f>
        <v>3.6984462826286132E-2</v>
      </c>
      <c r="I47" s="15">
        <f>0.5*(Cv!H47+Cv!I47)*LN(H!I47/H!H47)</f>
        <v>2.0397980952429728E-2</v>
      </c>
      <c r="J47" s="15">
        <f>0.5*(Cv!I47+Cv!J47)*LN(H!J47/H!I47)</f>
        <v>-3.9514028194388449E-2</v>
      </c>
      <c r="K47" s="15">
        <f>0.5*(Cv!J47+Cv!K47)*LN(H!K47/H!J47)</f>
        <v>-6.5490560912572146E-2</v>
      </c>
      <c r="L47" s="15">
        <f>0.5*(Cv!K47+Cv!L47)*LN(H!L47/H!K47)</f>
        <v>-3.5648840050723204E-2</v>
      </c>
      <c r="M47" s="15">
        <f>0.5*(Cv!L47+Cv!M47)*LN(H!M47/H!L47)</f>
        <v>2.1668602414841422E-3</v>
      </c>
      <c r="N47" s="15">
        <f>0.5*(Cv!M47+Cv!N47)*LN(H!N47/H!M47)</f>
        <v>1.3388779483987782E-3</v>
      </c>
      <c r="O47" s="15">
        <f>0.5*(Cv!N47+Cv!O47)*LN(H!O47/H!N47)</f>
        <v>4.1538884918425167E-2</v>
      </c>
      <c r="P47" s="15">
        <f>0.5*(Cv!O47+Cv!P47)*LN(H!P47/H!O47)</f>
        <v>3.9195074343026229E-2</v>
      </c>
      <c r="Q47" s="15">
        <f>0.5*(Cv!P47+Cv!Q47)*LN(H!Q47/H!P47)</f>
        <v>-7.1703913118236859E-2</v>
      </c>
      <c r="R47" s="15">
        <f>0.5*(Cv!Q47+Cv!R47)*LN(H!R47/H!Q47)</f>
        <v>-2.7042219141710212E-2</v>
      </c>
      <c r="S47" s="15">
        <f>0.5*(Cv!R47+Cv!S47)*LN(H!S47/H!R47)</f>
        <v>2.4323686857736809E-2</v>
      </c>
      <c r="T47" s="15">
        <f>0.5*(Cv!S47+Cv!T47)*LN(H!T47/H!S47)</f>
        <v>-6.0573038434310084E-2</v>
      </c>
      <c r="U47" s="15">
        <f>0.5*(Cv!T47+Cv!U47)*LN(H!U47/H!T47)</f>
        <v>8.5536601538598947E-3</v>
      </c>
      <c r="V47" s="15">
        <f>0.5*(Cv!U47+Cv!V47)*LN(H!V47/H!U47)</f>
        <v>-4.9556107907762499E-2</v>
      </c>
      <c r="W47" s="15">
        <f>0.5*(Cv!V47+Cv!W47)*LN(H!W47/H!V47)</f>
        <v>-2.0889201247640713E-2</v>
      </c>
      <c r="X47" s="15">
        <f>0.5*(Cv!W47+Cv!X47)*LN(H!X47/H!W47)</f>
        <v>6.5145500430781114E-3</v>
      </c>
      <c r="Y47" s="15">
        <f>0.5*(Cv!X47+Cv!Y47)*LN(H!Y47/H!X47)</f>
        <v>-7.7330907490521057E-3</v>
      </c>
      <c r="Z47" s="15">
        <f>0.5*(Cv!Y47+Cv!Z47)*LN(H!Z47/H!Y47)</f>
        <v>-2.0575223853909509E-2</v>
      </c>
      <c r="AA47" s="15">
        <f>0.5*(Cv!Z47+Cv!AA47)*LN(H!AA47/H!Z47)</f>
        <v>1.2079641446122171E-3</v>
      </c>
      <c r="AB47" s="15">
        <f>0.5*(Cv!AA47+Cv!AB47)*LN(H!AB47/H!AA47)</f>
        <v>-1.3917868687672533E-3</v>
      </c>
      <c r="AC47" s="15">
        <f>0.5*(Cv!AB47+Cv!AC47)*LN(H!AC47/H!AB47)</f>
        <v>-1.8604473146267453E-2</v>
      </c>
      <c r="AD47" s="15"/>
      <c r="AF47" s="64">
        <f t="shared" si="0"/>
        <v>4.8826342144246693E-3</v>
      </c>
      <c r="AG47" s="64">
        <f t="shared" si="1"/>
        <v>-2.7429538193560182E-2</v>
      </c>
      <c r="AH47" s="64">
        <f t="shared" si="2"/>
        <v>1.2623027718482269E-3</v>
      </c>
      <c r="AI47" s="64">
        <f t="shared" si="3"/>
        <v>-2.3190027478555059E-2</v>
      </c>
      <c r="AJ47" s="64">
        <f t="shared" si="4"/>
        <v>-9.419322094676821E-3</v>
      </c>
      <c r="AK47" s="64">
        <f t="shared" si="5"/>
        <v>-1.3083617710855977E-2</v>
      </c>
      <c r="AL47" s="64">
        <f t="shared" si="6"/>
        <v>-1.6304674786615941E-2</v>
      </c>
      <c r="AM47" s="64">
        <f t="shared" si="7"/>
        <v>-1.7881310981390588E-2</v>
      </c>
      <c r="AN47" s="64">
        <f t="shared" si="8"/>
        <v>-9.9981300075173522E-3</v>
      </c>
      <c r="AO47" s="64">
        <f t="shared" si="9"/>
        <v>-1.0778790156103829E-2</v>
      </c>
    </row>
    <row r="48" spans="1:41" x14ac:dyDescent="0.2">
      <c r="A48" s="4">
        <v>46</v>
      </c>
      <c r="B48" s="6" t="s">
        <v>83</v>
      </c>
      <c r="C48" s="15"/>
      <c r="D48" s="15">
        <f>0.5*(Cv!C48+Cv!D48)*LN(H!D48/H!C48)</f>
        <v>-4.7126239211544678E-2</v>
      </c>
      <c r="E48" s="15">
        <f>0.5*(Cv!D48+Cv!E48)*LN(H!E48/H!D48)</f>
        <v>-7.9387820843721285E-2</v>
      </c>
      <c r="F48" s="15">
        <f>0.5*(Cv!E48+Cv!F48)*LN(H!F48/H!E48)</f>
        <v>-6.2176006853135344E-3</v>
      </c>
      <c r="G48" s="15">
        <f>0.5*(Cv!F48+Cv!G48)*LN(H!G48/H!F48)</f>
        <v>-3.4071055699480178E-2</v>
      </c>
      <c r="H48" s="15">
        <f>0.5*(Cv!G48+Cv!H48)*LN(H!H48/H!G48)</f>
        <v>1.7510831586818282E-2</v>
      </c>
      <c r="I48" s="15">
        <f>0.5*(Cv!H48+Cv!I48)*LN(H!I48/H!H48)</f>
        <v>-1.2684901274707472E-2</v>
      </c>
      <c r="J48" s="15">
        <f>0.5*(Cv!I48+Cv!J48)*LN(H!J48/H!I48)</f>
        <v>-0.11048205827401758</v>
      </c>
      <c r="K48" s="15">
        <f>0.5*(Cv!J48+Cv!K48)*LN(H!K48/H!J48)</f>
        <v>-2.3410209674307687E-2</v>
      </c>
      <c r="L48" s="15">
        <f>0.5*(Cv!K48+Cv!L48)*LN(H!L48/H!K48)</f>
        <v>-3.2647259707781762E-2</v>
      </c>
      <c r="M48" s="15">
        <f>0.5*(Cv!L48+Cv!M48)*LN(H!M48/H!L48)</f>
        <v>-6.8246322596658332E-2</v>
      </c>
      <c r="N48" s="15">
        <f>0.5*(Cv!M48+Cv!N48)*LN(H!N48/H!M48)</f>
        <v>-8.6457544293533528E-2</v>
      </c>
      <c r="O48" s="15">
        <f>0.5*(Cv!N48+Cv!O48)*LN(H!O48/H!N48)</f>
        <v>-3.8019522014291381E-2</v>
      </c>
      <c r="P48" s="15">
        <f>0.5*(Cv!O48+Cv!P48)*LN(H!P48/H!O48)</f>
        <v>3.1374683176289053E-2</v>
      </c>
      <c r="Q48" s="15">
        <f>0.5*(Cv!P48+Cv!Q48)*LN(H!Q48/H!P48)</f>
        <v>1.5258031701753086E-3</v>
      </c>
      <c r="R48" s="15">
        <f>0.5*(Cv!Q48+Cv!R48)*LN(H!R48/H!Q48)</f>
        <v>-1.6318584531652087E-2</v>
      </c>
      <c r="S48" s="15">
        <f>0.5*(Cv!R48+Cv!S48)*LN(H!S48/H!R48)</f>
        <v>1.2636596343737575E-2</v>
      </c>
      <c r="T48" s="15">
        <f>0.5*(Cv!S48+Cv!T48)*LN(H!T48/H!S48)</f>
        <v>3.1967438333711682E-3</v>
      </c>
      <c r="U48" s="15">
        <f>0.5*(Cv!T48+Cv!U48)*LN(H!U48/H!T48)</f>
        <v>-5.5535279402476122E-2</v>
      </c>
      <c r="V48" s="15">
        <f>0.5*(Cv!U48+Cv!V48)*LN(H!V48/H!U48)</f>
        <v>-4.4162458023671906E-2</v>
      </c>
      <c r="W48" s="15">
        <f>0.5*(Cv!V48+Cv!W48)*LN(H!W48/H!V48)</f>
        <v>-1.5815732612652286E-2</v>
      </c>
      <c r="X48" s="15">
        <f>0.5*(Cv!W48+Cv!X48)*LN(H!X48/H!W48)</f>
        <v>-2.9347583694365086E-2</v>
      </c>
      <c r="Y48" s="15">
        <f>0.5*(Cv!X48+Cv!Y48)*LN(H!Y48/H!X48)</f>
        <v>-2.5283356132388482E-2</v>
      </c>
      <c r="Z48" s="15">
        <f>0.5*(Cv!Y48+Cv!Z48)*LN(H!Z48/H!Y48)</f>
        <v>-1.4966649070080131E-2</v>
      </c>
      <c r="AA48" s="15">
        <f>0.5*(Cv!Z48+Cv!AA48)*LN(H!AA48/H!Z48)</f>
        <v>-8.9867804811782036E-4</v>
      </c>
      <c r="AB48" s="15">
        <f>0.5*(Cv!AA48+Cv!AB48)*LN(H!AB48/H!AA48)</f>
        <v>-9.1940121691218898E-3</v>
      </c>
      <c r="AC48" s="15">
        <f>0.5*(Cv!AB48+Cv!AC48)*LN(H!AC48/H!AB48)</f>
        <v>-3.2086495624688287E-2</v>
      </c>
      <c r="AD48" s="15"/>
      <c r="AF48" s="64">
        <f t="shared" si="0"/>
        <v>-2.2970109383280837E-2</v>
      </c>
      <c r="AG48" s="64">
        <f t="shared" si="1"/>
        <v>-6.4248678909259782E-2</v>
      </c>
      <c r="AH48" s="64">
        <f t="shared" si="2"/>
        <v>-1.7602047711483058E-3</v>
      </c>
      <c r="AI48" s="64">
        <f t="shared" si="3"/>
        <v>-2.8332861979958844E-2</v>
      </c>
      <c r="AJ48" s="64">
        <f t="shared" si="4"/>
        <v>-1.6485838208879323E-2</v>
      </c>
      <c r="AK48" s="64">
        <f t="shared" si="5"/>
        <v>-3.3004441840204041E-2</v>
      </c>
      <c r="AL48" s="64">
        <f t="shared" si="6"/>
        <v>-2.2409350094419085E-2</v>
      </c>
      <c r="AM48" s="64">
        <f t="shared" si="7"/>
        <v>-2.2851624143797582E-2</v>
      </c>
      <c r="AN48" s="64">
        <f t="shared" si="8"/>
        <v>-2.0640253896905089E-2</v>
      </c>
      <c r="AO48" s="64">
        <f t="shared" si="9"/>
        <v>-2.6759538650505413E-2</v>
      </c>
    </row>
    <row r="49" spans="1:41" x14ac:dyDescent="0.2">
      <c r="A49" s="4">
        <v>47</v>
      </c>
      <c r="B49" s="6" t="s">
        <v>84</v>
      </c>
      <c r="C49" s="15"/>
      <c r="D49" s="15">
        <f>0.5*(Cv!C49+Cv!D49)*LN(H!D49/H!C49)</f>
        <v>8.883862679095288E-3</v>
      </c>
      <c r="E49" s="15">
        <f>0.5*(Cv!D49+Cv!E49)*LN(H!E49/H!D49)</f>
        <v>1.6402842761354418E-2</v>
      </c>
      <c r="F49" s="15">
        <f>0.5*(Cv!E49+Cv!F49)*LN(H!F49/H!E49)</f>
        <v>-1.3585269313648299E-2</v>
      </c>
      <c r="G49" s="15">
        <f>0.5*(Cv!F49+Cv!G49)*LN(H!G49/H!F49)</f>
        <v>-8.3531123378825138E-4</v>
      </c>
      <c r="H49" s="15">
        <f>0.5*(Cv!G49+Cv!H49)*LN(H!H49/H!G49)</f>
        <v>1.408216658015604E-2</v>
      </c>
      <c r="I49" s="15">
        <f>0.5*(Cv!H49+Cv!I49)*LN(H!I49/H!H49)</f>
        <v>5.7387391856090321E-3</v>
      </c>
      <c r="J49" s="15">
        <f>0.5*(Cv!I49+Cv!J49)*LN(H!J49/H!I49)</f>
        <v>2.1306849022484239E-2</v>
      </c>
      <c r="K49" s="15">
        <f>0.5*(Cv!J49+Cv!K49)*LN(H!K49/H!J49)</f>
        <v>-5.614929684391147E-2</v>
      </c>
      <c r="L49" s="15">
        <f>0.5*(Cv!K49+Cv!L49)*LN(H!L49/H!K49)</f>
        <v>-7.9851873952835415E-3</v>
      </c>
      <c r="M49" s="15">
        <f>0.5*(Cv!L49+Cv!M49)*LN(H!M49/H!L49)</f>
        <v>-2.5634098279479944E-2</v>
      </c>
      <c r="N49" s="15">
        <f>0.5*(Cv!M49+Cv!N49)*LN(H!N49/H!M49)</f>
        <v>-6.77811604279313E-3</v>
      </c>
      <c r="O49" s="15">
        <f>0.5*(Cv!N49+Cv!O49)*LN(H!O49/H!N49)</f>
        <v>5.5238382698764243E-2</v>
      </c>
      <c r="P49" s="15">
        <f>0.5*(Cv!O49+Cv!P49)*LN(H!P49/H!O49)</f>
        <v>2.5079670609320526E-2</v>
      </c>
      <c r="Q49" s="15">
        <f>0.5*(Cv!P49+Cv!Q49)*LN(H!Q49/H!P49)</f>
        <v>-5.6616835205704347E-2</v>
      </c>
      <c r="R49" s="15">
        <f>0.5*(Cv!Q49+Cv!R49)*LN(H!R49/H!Q49)</f>
        <v>-3.7394203952989348E-2</v>
      </c>
      <c r="S49" s="15">
        <f>0.5*(Cv!R49+Cv!S49)*LN(H!S49/H!R49)</f>
        <v>2.5019252953053996E-2</v>
      </c>
      <c r="T49" s="15">
        <f>0.5*(Cv!S49+Cv!T49)*LN(H!T49/H!S49)</f>
        <v>-2.5794217459744494E-2</v>
      </c>
      <c r="U49" s="15">
        <f>0.5*(Cv!T49+Cv!U49)*LN(H!U49/H!T49)</f>
        <v>-5.136904700370605E-2</v>
      </c>
      <c r="V49" s="15">
        <f>0.5*(Cv!U49+Cv!V49)*LN(H!V49/H!U49)</f>
        <v>-6.3757534826600321E-2</v>
      </c>
      <c r="W49" s="15">
        <f>0.5*(Cv!V49+Cv!W49)*LN(H!W49/H!V49)</f>
        <v>-8.590772267330472E-3</v>
      </c>
      <c r="X49" s="15">
        <f>0.5*(Cv!W49+Cv!X49)*LN(H!X49/H!W49)</f>
        <v>-4.6406077789878805E-2</v>
      </c>
      <c r="Y49" s="15">
        <f>0.5*(Cv!X49+Cv!Y49)*LN(H!Y49/H!X49)</f>
        <v>-1.325403311795093E-2</v>
      </c>
      <c r="Z49" s="15">
        <f>0.5*(Cv!Y49+Cv!Z49)*LN(H!Z49/H!Y49)</f>
        <v>4.4671077099125E-3</v>
      </c>
      <c r="AA49" s="15">
        <f>0.5*(Cv!Z49+Cv!AA49)*LN(H!AA49/H!Z49)</f>
        <v>-6.3609315507907242E-4</v>
      </c>
      <c r="AB49" s="15">
        <f>0.5*(Cv!AA49+Cv!AB49)*LN(H!AB49/H!AA49)</f>
        <v>-1.0097657508876298E-2</v>
      </c>
      <c r="AC49" s="15">
        <f>0.5*(Cv!AB49+Cv!AC49)*LN(H!AC49/H!AB49)</f>
        <v>-2.8007337926826137E-2</v>
      </c>
      <c r="AD49" s="15"/>
      <c r="AF49" s="64">
        <f t="shared" si="0"/>
        <v>4.3606335959365874E-3</v>
      </c>
      <c r="AG49" s="64">
        <f t="shared" si="1"/>
        <v>-1.5047969907796768E-2</v>
      </c>
      <c r="AH49" s="64">
        <f t="shared" si="2"/>
        <v>2.2652534204890135E-3</v>
      </c>
      <c r="AI49" s="64">
        <f t="shared" si="3"/>
        <v>-3.9183529869452026E-2</v>
      </c>
      <c r="AJ49" s="64">
        <f t="shared" si="4"/>
        <v>-9.5056027997639878E-3</v>
      </c>
      <c r="AK49" s="64">
        <f t="shared" si="5"/>
        <v>-6.3913582436538772E-3</v>
      </c>
      <c r="AL49" s="64">
        <f t="shared" si="6"/>
        <v>-2.4344566334608009E-2</v>
      </c>
      <c r="AM49" s="64">
        <f t="shared" si="7"/>
        <v>-2.5667583488797205E-2</v>
      </c>
      <c r="AN49" s="64">
        <f t="shared" si="8"/>
        <v>-1.9052497717851218E-2</v>
      </c>
      <c r="AO49" s="64">
        <f t="shared" si="9"/>
        <v>-1.1422243112117435E-2</v>
      </c>
    </row>
    <row r="50" spans="1:41" x14ac:dyDescent="0.2">
      <c r="A50" s="4">
        <v>48</v>
      </c>
      <c r="B50" s="6" t="s">
        <v>85</v>
      </c>
      <c r="C50" s="15"/>
      <c r="D50" s="15">
        <f>0.5*(Cv!C50+Cv!D50)*LN(H!D50/H!C50)</f>
        <v>-6.2752858618335154E-3</v>
      </c>
      <c r="E50" s="15">
        <f>0.5*(Cv!D50+Cv!E50)*LN(H!E50/H!D50)</f>
        <v>-5.5581801510870988E-4</v>
      </c>
      <c r="F50" s="15">
        <f>0.5*(Cv!E50+Cv!F50)*LN(H!F50/H!E50)</f>
        <v>7.6218112724423318E-3</v>
      </c>
      <c r="G50" s="15">
        <f>0.5*(Cv!F50+Cv!G50)*LN(H!G50/H!F50)</f>
        <v>-3.1166115936695077E-3</v>
      </c>
      <c r="H50" s="15">
        <f>0.5*(Cv!G50+Cv!H50)*LN(H!H50/H!G50)</f>
        <v>1.002850637143681E-2</v>
      </c>
      <c r="I50" s="15">
        <f>0.5*(Cv!H50+Cv!I50)*LN(H!I50/H!H50)</f>
        <v>3.2631741796403284E-3</v>
      </c>
      <c r="J50" s="15">
        <f>0.5*(Cv!I50+Cv!J50)*LN(H!J50/H!I50)</f>
        <v>-4.6816460583618602E-2</v>
      </c>
      <c r="K50" s="15">
        <f>0.5*(Cv!J50+Cv!K50)*LN(H!K50/H!J50)</f>
        <v>-9.4584170626348246E-2</v>
      </c>
      <c r="L50" s="15">
        <f>0.5*(Cv!K50+Cv!L50)*LN(H!L50/H!K50)</f>
        <v>-9.9402140674166029E-3</v>
      </c>
      <c r="M50" s="15">
        <f>0.5*(Cv!L50+Cv!M50)*LN(H!M50/H!L50)</f>
        <v>1.3869373908830578E-4</v>
      </c>
      <c r="N50" s="15">
        <f>0.5*(Cv!M50+Cv!N50)*LN(H!N50/H!M50)</f>
        <v>-3.7673529417646873E-2</v>
      </c>
      <c r="O50" s="15">
        <f>0.5*(Cv!N50+Cv!O50)*LN(H!O50/H!N50)</f>
        <v>3.5681640667056459E-2</v>
      </c>
      <c r="P50" s="15">
        <f>0.5*(Cv!O50+Cv!P50)*LN(H!P50/H!O50)</f>
        <v>7.6418130972243481E-2</v>
      </c>
      <c r="Q50" s="15">
        <f>0.5*(Cv!P50+Cv!Q50)*LN(H!Q50/H!P50)</f>
        <v>-2.0534335165124776E-2</v>
      </c>
      <c r="R50" s="15">
        <f>0.5*(Cv!Q50+Cv!R50)*LN(H!R50/H!Q50)</f>
        <v>-4.7734466092023149E-2</v>
      </c>
      <c r="S50" s="15">
        <f>0.5*(Cv!R50+Cv!S50)*LN(H!S50/H!R50)</f>
        <v>-1.9915114522905768E-2</v>
      </c>
      <c r="T50" s="15">
        <f>0.5*(Cv!S50+Cv!T50)*LN(H!T50/H!S50)</f>
        <v>-2.6796219476275997E-2</v>
      </c>
      <c r="U50" s="15">
        <f>0.5*(Cv!T50+Cv!U50)*LN(H!U50/H!T50)</f>
        <v>-4.9064579447415102E-2</v>
      </c>
      <c r="V50" s="15">
        <f>0.5*(Cv!U50+Cv!V50)*LN(H!V50/H!U50)</f>
        <v>-1.2828531791885294E-2</v>
      </c>
      <c r="W50" s="15">
        <f>0.5*(Cv!V50+Cv!W50)*LN(H!W50/H!V50)</f>
        <v>-3.8080322726663209E-2</v>
      </c>
      <c r="X50" s="15">
        <f>0.5*(Cv!W50+Cv!X50)*LN(H!X50/H!W50)</f>
        <v>-2.4835064108558291E-2</v>
      </c>
      <c r="Y50" s="15">
        <f>0.5*(Cv!X50+Cv!Y50)*LN(H!Y50/H!X50)</f>
        <v>-1.4145635052504104E-2</v>
      </c>
      <c r="Z50" s="15">
        <f>0.5*(Cv!Y50+Cv!Z50)*LN(H!Z50/H!Y50)</f>
        <v>-1.1858440352723057E-2</v>
      </c>
      <c r="AA50" s="15">
        <f>0.5*(Cv!Z50+Cv!AA50)*LN(H!AA50/H!Z50)</f>
        <v>-1.3804144436947831E-2</v>
      </c>
      <c r="AB50" s="15">
        <f>0.5*(Cv!AA50+Cv!AB50)*LN(H!AB50/H!AA50)</f>
        <v>-2.0333000620637993E-2</v>
      </c>
      <c r="AC50" s="15">
        <f>0.5*(Cv!AB50+Cv!AC50)*LN(H!AC50/H!AB50)</f>
        <v>-1.9488077102620262E-2</v>
      </c>
      <c r="AD50" s="15"/>
      <c r="AF50" s="64">
        <f t="shared" si="0"/>
        <v>3.4482124429482501E-3</v>
      </c>
      <c r="AG50" s="64">
        <f t="shared" si="1"/>
        <v>-3.7775136191188399E-2</v>
      </c>
      <c r="AH50" s="64">
        <f t="shared" si="2"/>
        <v>4.7831711718492476E-3</v>
      </c>
      <c r="AI50" s="64">
        <f t="shared" si="3"/>
        <v>-3.0320943510159581E-2</v>
      </c>
      <c r="AJ50" s="64">
        <f t="shared" si="4"/>
        <v>-1.592585951308665E-2</v>
      </c>
      <c r="AK50" s="64">
        <f t="shared" si="5"/>
        <v>-1.6495982509669577E-2</v>
      </c>
      <c r="AL50" s="64">
        <f t="shared" si="6"/>
        <v>-2.3123401511623114E-2</v>
      </c>
      <c r="AM50" s="64">
        <f t="shared" si="7"/>
        <v>-2.392661717412161E-2</v>
      </c>
      <c r="AN50" s="64">
        <f t="shared" si="8"/>
        <v>-1.9910538861629128E-2</v>
      </c>
      <c r="AO50" s="64">
        <f t="shared" si="9"/>
        <v>-1.5158111119927424E-2</v>
      </c>
    </row>
    <row r="51" spans="1:41" x14ac:dyDescent="0.2">
      <c r="A51" s="4">
        <v>49</v>
      </c>
      <c r="B51" s="6" t="s">
        <v>86</v>
      </c>
      <c r="C51" s="15"/>
      <c r="D51" s="15">
        <f>0.5*(Cv!C51+Cv!D51)*LN(H!D51/H!C51)</f>
        <v>-6.4982255603540182E-3</v>
      </c>
      <c r="E51" s="15">
        <f>0.5*(Cv!D51+Cv!E51)*LN(H!E51/H!D51)</f>
        <v>-3.8618946083238547E-3</v>
      </c>
      <c r="F51" s="15">
        <f>0.5*(Cv!E51+Cv!F51)*LN(H!F51/H!E51)</f>
        <v>2.8247670636468169E-2</v>
      </c>
      <c r="G51" s="15">
        <f>0.5*(Cv!F51+Cv!G51)*LN(H!G51/H!F51)</f>
        <v>-2.4611715963884836E-2</v>
      </c>
      <c r="H51" s="15">
        <f>0.5*(Cv!G51+Cv!H51)*LN(H!H51/H!G51)</f>
        <v>-8.9859150404387085E-3</v>
      </c>
      <c r="I51" s="15">
        <f>0.5*(Cv!H51+Cv!I51)*LN(H!I51/H!H51)</f>
        <v>5.0663718563739952E-3</v>
      </c>
      <c r="J51" s="15">
        <f>0.5*(Cv!I51+Cv!J51)*LN(H!J51/H!I51)</f>
        <v>-2.3737722328700615E-2</v>
      </c>
      <c r="K51" s="15">
        <f>0.5*(Cv!J51+Cv!K51)*LN(H!K51/H!J51)</f>
        <v>-2.3483711581383834E-2</v>
      </c>
      <c r="L51" s="15">
        <f>0.5*(Cv!K51+Cv!L51)*LN(H!L51/H!K51)</f>
        <v>1.1241499953471719E-2</v>
      </c>
      <c r="M51" s="15">
        <f>0.5*(Cv!L51+Cv!M51)*LN(H!M51/H!L51)</f>
        <v>-1.2606158866157135E-2</v>
      </c>
      <c r="N51" s="15">
        <f>0.5*(Cv!M51+Cv!N51)*LN(H!N51/H!M51)</f>
        <v>1.4525443210886778E-2</v>
      </c>
      <c r="O51" s="15">
        <f>0.5*(Cv!N51+Cv!O51)*LN(H!O51/H!N51)</f>
        <v>7.9899519333551522E-3</v>
      </c>
      <c r="P51" s="15">
        <f>0.5*(Cv!O51+Cv!P51)*LN(H!P51/H!O51)</f>
        <v>-5.0486794417673508E-2</v>
      </c>
      <c r="Q51" s="15">
        <f>0.5*(Cv!P51+Cv!Q51)*LN(H!Q51/H!P51)</f>
        <v>-3.0847287412265555E-3</v>
      </c>
      <c r="R51" s="15">
        <f>0.5*(Cv!Q51+Cv!R51)*LN(H!R51/H!Q51)</f>
        <v>-7.4787510169712468E-2</v>
      </c>
      <c r="S51" s="15">
        <f>0.5*(Cv!R51+Cv!S51)*LN(H!S51/H!R51)</f>
        <v>6.3716519330733164E-3</v>
      </c>
      <c r="T51" s="15">
        <f>0.5*(Cv!S51+Cv!T51)*LN(H!T51/H!S51)</f>
        <v>-8.0220586603788127E-3</v>
      </c>
      <c r="U51" s="15">
        <f>0.5*(Cv!T51+Cv!U51)*LN(H!U51/H!T51)</f>
        <v>2.9442560496962474E-2</v>
      </c>
      <c r="V51" s="15">
        <f>0.5*(Cv!U51+Cv!V51)*LN(H!V51/H!U51)</f>
        <v>1.2230651153806978E-2</v>
      </c>
      <c r="W51" s="15">
        <f>0.5*(Cv!V51+Cv!W51)*LN(H!W51/H!V51)</f>
        <v>3.1917764670600653E-2</v>
      </c>
      <c r="X51" s="15">
        <f>0.5*(Cv!W51+Cv!X51)*LN(H!X51/H!W51)</f>
        <v>8.32582508441429E-3</v>
      </c>
      <c r="Y51" s="15">
        <f>0.5*(Cv!X51+Cv!Y51)*LN(H!Y51/H!X51)</f>
        <v>1.2062770120524102E-2</v>
      </c>
      <c r="Z51" s="15">
        <f>0.5*(Cv!Y51+Cv!Z51)*LN(H!Z51/H!Y51)</f>
        <v>1.5563052089716922E-2</v>
      </c>
      <c r="AA51" s="15">
        <f>0.5*(Cv!Z51+Cv!AA51)*LN(H!AA51/H!Z51)</f>
        <v>-6.0618341956225098E-3</v>
      </c>
      <c r="AB51" s="15">
        <f>0.5*(Cv!AA51+Cv!AB51)*LN(H!AB51/H!AA51)</f>
        <v>-1.4073925218600855E-2</v>
      </c>
      <c r="AC51" s="15">
        <f>0.5*(Cv!AB51+Cv!AC51)*LN(H!AC51/H!AB51)</f>
        <v>-2.3418736303192928E-2</v>
      </c>
      <c r="AD51" s="15"/>
      <c r="AF51" s="64">
        <f t="shared" si="0"/>
        <v>-8.2909662396104687E-4</v>
      </c>
      <c r="AG51" s="64">
        <f t="shared" si="1"/>
        <v>-6.812129922376617E-3</v>
      </c>
      <c r="AH51" s="64">
        <f t="shared" si="2"/>
        <v>-2.279948589243681E-2</v>
      </c>
      <c r="AI51" s="64">
        <f t="shared" si="3"/>
        <v>1.4778948549081117E-2</v>
      </c>
      <c r="AJ51" s="64">
        <f t="shared" si="4"/>
        <v>-3.1857347014350541E-3</v>
      </c>
      <c r="AK51" s="64">
        <f t="shared" si="5"/>
        <v>-1.4805807907406715E-2</v>
      </c>
      <c r="AL51" s="64">
        <f t="shared" si="6"/>
        <v>5.7966069238230321E-3</v>
      </c>
      <c r="AM51" s="64">
        <f t="shared" si="7"/>
        <v>1.1932341345003013E-2</v>
      </c>
      <c r="AN51" s="64">
        <f t="shared" si="8"/>
        <v>-1.8746330760896893E-2</v>
      </c>
      <c r="AO51" s="64">
        <f t="shared" si="9"/>
        <v>-3.7694997182256824E-3</v>
      </c>
    </row>
    <row r="52" spans="1:41" x14ac:dyDescent="0.2">
      <c r="A52" s="4">
        <v>50</v>
      </c>
      <c r="B52" s="6" t="s">
        <v>87</v>
      </c>
      <c r="C52" s="15"/>
      <c r="D52" s="15">
        <f>0.5*(Cv!C52+Cv!D52)*LN(H!D52/H!C52)</f>
        <v>-1.6333553778824787E-2</v>
      </c>
      <c r="E52" s="15">
        <f>0.5*(Cv!D52+Cv!E52)*LN(H!E52/H!D52)</f>
        <v>5.5999325214222467E-3</v>
      </c>
      <c r="F52" s="15">
        <f>0.5*(Cv!E52+Cv!F52)*LN(H!F52/H!E52)</f>
        <v>1.8231662676891535E-2</v>
      </c>
      <c r="G52" s="15">
        <f>0.5*(Cv!F52+Cv!G52)*LN(H!G52/H!F52)</f>
        <v>-4.6998765657394803E-2</v>
      </c>
      <c r="H52" s="15">
        <f>0.5*(Cv!G52+Cv!H52)*LN(H!H52/H!G52)</f>
        <v>-7.9417482380208168E-3</v>
      </c>
      <c r="I52" s="15">
        <f>0.5*(Cv!H52+Cv!I52)*LN(H!I52/H!H52)</f>
        <v>1.6564042088993286E-2</v>
      </c>
      <c r="J52" s="15">
        <f>0.5*(Cv!I52+Cv!J52)*LN(H!J52/H!I52)</f>
        <v>-1.1710589605264095E-3</v>
      </c>
      <c r="K52" s="15">
        <f>0.5*(Cv!J52+Cv!K52)*LN(H!K52/H!J52)</f>
        <v>6.5780297969922708E-3</v>
      </c>
      <c r="L52" s="15">
        <f>0.5*(Cv!K52+Cv!L52)*LN(H!L52/H!K52)</f>
        <v>1.1677301841331878E-2</v>
      </c>
      <c r="M52" s="15">
        <f>0.5*(Cv!L52+Cv!M52)*LN(H!M52/H!L52)</f>
        <v>2.626338669054535E-2</v>
      </c>
      <c r="N52" s="15">
        <f>0.5*(Cv!M52+Cv!N52)*LN(H!N52/H!M52)</f>
        <v>2.1573886182881814E-2</v>
      </c>
      <c r="O52" s="15">
        <f>0.5*(Cv!N52+Cv!O52)*LN(H!O52/H!N52)</f>
        <v>1.6844426163288951E-2</v>
      </c>
      <c r="P52" s="15">
        <f>0.5*(Cv!O52+Cv!P52)*LN(H!P52/H!O52)</f>
        <v>2.2121926366809277E-2</v>
      </c>
      <c r="Q52" s="15">
        <f>0.5*(Cv!P52+Cv!Q52)*LN(H!Q52/H!P52)</f>
        <v>-3.4753672114837271E-2</v>
      </c>
      <c r="R52" s="15">
        <f>0.5*(Cv!Q52+Cv!R52)*LN(H!R52/H!Q52)</f>
        <v>-0.11167803759908451</v>
      </c>
      <c r="S52" s="15">
        <f>0.5*(Cv!R52+Cv!S52)*LN(H!S52/H!R52)</f>
        <v>4.8146906735477731E-2</v>
      </c>
      <c r="T52" s="15">
        <f>0.5*(Cv!S52+Cv!T52)*LN(H!T52/H!S52)</f>
        <v>9.0039947006247262E-3</v>
      </c>
      <c r="U52" s="15">
        <f>0.5*(Cv!T52+Cv!U52)*LN(H!U52/H!T52)</f>
        <v>-3.6403857806037183E-3</v>
      </c>
      <c r="V52" s="15">
        <f>0.5*(Cv!U52+Cv!V52)*LN(H!V52/H!U52)</f>
        <v>-1.6056423568073949E-2</v>
      </c>
      <c r="W52" s="15">
        <f>0.5*(Cv!V52+Cv!W52)*LN(H!W52/H!V52)</f>
        <v>1.4943219843148978E-2</v>
      </c>
      <c r="X52" s="15">
        <f>0.5*(Cv!W52+Cv!X52)*LN(H!X52/H!W52)</f>
        <v>4.3492089802671129E-2</v>
      </c>
      <c r="Y52" s="15">
        <f>0.5*(Cv!X52+Cv!Y52)*LN(H!Y52/H!X52)</f>
        <v>1.6628166455064836E-2</v>
      </c>
      <c r="Z52" s="15">
        <f>0.5*(Cv!Y52+Cv!Z52)*LN(H!Z52/H!Y52)</f>
        <v>1.4146154961132806E-2</v>
      </c>
      <c r="AA52" s="15">
        <f>0.5*(Cv!Z52+Cv!AA52)*LN(H!AA52/H!Z52)</f>
        <v>1.721044431909255E-3</v>
      </c>
      <c r="AB52" s="15">
        <f>0.5*(Cv!AA52+Cv!AB52)*LN(H!AB52/H!AA52)</f>
        <v>-2.2443945326477571E-2</v>
      </c>
      <c r="AC52" s="15">
        <f>0.5*(Cv!AB52+Cv!AC52)*LN(H!AC52/H!AB52)</f>
        <v>-5.0269390843143226E-2</v>
      </c>
      <c r="AD52" s="15"/>
      <c r="AF52" s="64">
        <f t="shared" si="0"/>
        <v>-2.9089753216217104E-3</v>
      </c>
      <c r="AG52" s="64">
        <f t="shared" si="1"/>
        <v>1.2984309110244979E-2</v>
      </c>
      <c r="AH52" s="64">
        <f t="shared" si="2"/>
        <v>-1.1863690089669164E-2</v>
      </c>
      <c r="AI52" s="64">
        <f t="shared" si="3"/>
        <v>9.5484989995534321E-3</v>
      </c>
      <c r="AJ52" s="64">
        <f t="shared" si="4"/>
        <v>-8.0435940643027812E-3</v>
      </c>
      <c r="AK52" s="64">
        <f t="shared" si="5"/>
        <v>5.6030951028790757E-4</v>
      </c>
      <c r="AL52" s="64">
        <f t="shared" si="6"/>
        <v>7.5245246762532597E-4</v>
      </c>
      <c r="AM52" s="64">
        <f t="shared" si="7"/>
        <v>1.0029732605734257E-2</v>
      </c>
      <c r="AN52" s="64">
        <f t="shared" si="8"/>
        <v>-3.6356668084810397E-2</v>
      </c>
      <c r="AO52" s="64">
        <f t="shared" si="9"/>
        <v>-5.6690273159048787E-5</v>
      </c>
    </row>
    <row r="53" spans="1:41" x14ac:dyDescent="0.2">
      <c r="A53" s="4">
        <v>51</v>
      </c>
      <c r="B53" s="6" t="s">
        <v>88</v>
      </c>
      <c r="C53" s="15"/>
      <c r="D53" s="15">
        <f>0.5*(Cv!C53+Cv!D53)*LN(H!D53/H!C53)</f>
        <v>-3.157791632204128E-2</v>
      </c>
      <c r="E53" s="15">
        <f>0.5*(Cv!D53+Cv!E53)*LN(H!E53/H!D53)</f>
        <v>-2.7274767785108869E-2</v>
      </c>
      <c r="F53" s="15">
        <f>0.5*(Cv!E53+Cv!F53)*LN(H!F53/H!E53)</f>
        <v>5.5701587120306666E-3</v>
      </c>
      <c r="G53" s="15">
        <f>0.5*(Cv!F53+Cv!G53)*LN(H!G53/H!F53)</f>
        <v>-4.3518245039181717E-2</v>
      </c>
      <c r="H53" s="15">
        <f>0.5*(Cv!G53+Cv!H53)*LN(H!H53/H!G53)</f>
        <v>-2.9497150518890153E-2</v>
      </c>
      <c r="I53" s="15">
        <f>0.5*(Cv!H53+Cv!I53)*LN(H!I53/H!H53)</f>
        <v>-3.4493390747628534E-2</v>
      </c>
      <c r="J53" s="15">
        <f>0.5*(Cv!I53+Cv!J53)*LN(H!J53/H!I53)</f>
        <v>-2.250074376759037E-2</v>
      </c>
      <c r="K53" s="15">
        <f>0.5*(Cv!J53+Cv!K53)*LN(H!K53/H!J53)</f>
        <v>-6.6673976941054175E-3</v>
      </c>
      <c r="L53" s="15">
        <f>0.5*(Cv!K53+Cv!L53)*LN(H!L53/H!K53)</f>
        <v>1.326679029279634E-2</v>
      </c>
      <c r="M53" s="15">
        <f>0.5*(Cv!L53+Cv!M53)*LN(H!M53/H!L53)</f>
        <v>-1.3294504976471192E-2</v>
      </c>
      <c r="N53" s="15">
        <f>0.5*(Cv!M53+Cv!N53)*LN(H!N53/H!M53)</f>
        <v>-2.2489952968648074E-4</v>
      </c>
      <c r="O53" s="15">
        <f>0.5*(Cv!N53+Cv!O53)*LN(H!O53/H!N53)</f>
        <v>1.973361182733609E-2</v>
      </c>
      <c r="P53" s="15">
        <f>0.5*(Cv!O53+Cv!P53)*LN(H!P53/H!O53)</f>
        <v>5.0137428377463801E-2</v>
      </c>
      <c r="Q53" s="15">
        <f>0.5*(Cv!P53+Cv!Q53)*LN(H!Q53/H!P53)</f>
        <v>4.6975069814717593E-2</v>
      </c>
      <c r="R53" s="15">
        <f>0.5*(Cv!Q53+Cv!R53)*LN(H!R53/H!Q53)</f>
        <v>-5.9968751053795302E-2</v>
      </c>
      <c r="S53" s="15">
        <f>0.5*(Cv!R53+Cv!S53)*LN(H!S53/H!R53)</f>
        <v>3.2194919711699785E-2</v>
      </c>
      <c r="T53" s="15">
        <f>0.5*(Cv!S53+Cv!T53)*LN(H!T53/H!S53)</f>
        <v>1.2728254258637587E-2</v>
      </c>
      <c r="U53" s="15">
        <f>0.5*(Cv!T53+Cv!U53)*LN(H!U53/H!T53)</f>
        <v>-4.3709507619751585E-2</v>
      </c>
      <c r="V53" s="15">
        <f>0.5*(Cv!U53+Cv!V53)*LN(H!V53/H!U53)</f>
        <v>-3.1696711326046505E-2</v>
      </c>
      <c r="W53" s="15">
        <f>0.5*(Cv!V53+Cv!W53)*LN(H!W53/H!V53)</f>
        <v>5.1413037039170374E-3</v>
      </c>
      <c r="X53" s="15">
        <f>0.5*(Cv!W53+Cv!X53)*LN(H!X53/H!W53)</f>
        <v>4.9103526856613927E-2</v>
      </c>
      <c r="Y53" s="15">
        <f>0.5*(Cv!X53+Cv!Y53)*LN(H!Y53/H!X53)</f>
        <v>1.1752964336312502E-2</v>
      </c>
      <c r="Z53" s="15">
        <f>0.5*(Cv!Y53+Cv!Z53)*LN(H!Z53/H!Y53)</f>
        <v>-1.8520368386031324E-2</v>
      </c>
      <c r="AA53" s="15">
        <f>0.5*(Cv!Z53+Cv!AA53)*LN(H!AA53/H!Z53)</f>
        <v>-3.0459997967325989E-2</v>
      </c>
      <c r="AB53" s="15">
        <f>0.5*(Cv!AA53+Cv!AB53)*LN(H!AB53/H!AA53)</f>
        <v>-7.8316762629519528E-3</v>
      </c>
      <c r="AC53" s="15">
        <f>0.5*(Cv!AB53+Cv!AC53)*LN(H!AC53/H!AB53)</f>
        <v>-4.4787395910978918E-2</v>
      </c>
      <c r="AD53" s="15"/>
      <c r="AF53" s="64">
        <f t="shared" si="0"/>
        <v>-2.5842679075755721E-2</v>
      </c>
      <c r="AG53" s="64">
        <f t="shared" si="1"/>
        <v>-5.8841511350114237E-3</v>
      </c>
      <c r="AH53" s="64">
        <f t="shared" si="2"/>
        <v>1.7814455735484395E-2</v>
      </c>
      <c r="AI53" s="64">
        <f t="shared" si="3"/>
        <v>-1.6866268253259071E-3</v>
      </c>
      <c r="AJ53" s="64">
        <f t="shared" si="4"/>
        <v>-1.7969294838195139E-2</v>
      </c>
      <c r="AK53" s="64">
        <f t="shared" si="5"/>
        <v>5.9651523002364846E-3</v>
      </c>
      <c r="AL53" s="64">
        <f t="shared" si="6"/>
        <v>-9.8279608317605217E-3</v>
      </c>
      <c r="AM53" s="64">
        <f t="shared" si="7"/>
        <v>-5.7075670179592931E-3</v>
      </c>
      <c r="AN53" s="64">
        <f t="shared" si="8"/>
        <v>-2.6309536086965436E-2</v>
      </c>
      <c r="AO53" s="64">
        <f t="shared" si="9"/>
        <v>-6.7136592277607602E-3</v>
      </c>
    </row>
    <row r="54" spans="1:41" x14ac:dyDescent="0.2">
      <c r="A54" s="4">
        <v>52</v>
      </c>
      <c r="B54" s="6" t="s">
        <v>89</v>
      </c>
      <c r="C54" s="15"/>
      <c r="D54" s="15">
        <f>0.5*(Cv!C54+Cv!D54)*LN(H!D54/H!C54)</f>
        <v>8.7818153264534484E-4</v>
      </c>
      <c r="E54" s="15">
        <f>0.5*(Cv!D54+Cv!E54)*LN(H!E54/H!D54)</f>
        <v>-1.9752034958943781E-3</v>
      </c>
      <c r="F54" s="15">
        <f>0.5*(Cv!E54+Cv!F54)*LN(H!F54/H!E54)</f>
        <v>-2.4711438962094767E-2</v>
      </c>
      <c r="G54" s="15">
        <f>0.5*(Cv!F54+Cv!G54)*LN(H!G54/H!F54)</f>
        <v>-2.2553994293741213E-2</v>
      </c>
      <c r="H54" s="15">
        <f>0.5*(Cv!G54+Cv!H54)*LN(H!H54/H!G54)</f>
        <v>-3.7121063904629222E-2</v>
      </c>
      <c r="I54" s="15">
        <f>0.5*(Cv!H54+Cv!I54)*LN(H!I54/H!H54)</f>
        <v>-5.3006222290299075E-3</v>
      </c>
      <c r="J54" s="15">
        <f>0.5*(Cv!I54+Cv!J54)*LN(H!J54/H!I54)</f>
        <v>-1.6444266741843763E-2</v>
      </c>
      <c r="K54" s="15">
        <f>0.5*(Cv!J54+Cv!K54)*LN(H!K54/H!J54)</f>
        <v>-2.4712055873657584E-2</v>
      </c>
      <c r="L54" s="15">
        <f>0.5*(Cv!K54+Cv!L54)*LN(H!L54/H!K54)</f>
        <v>-1.9353797702757514E-2</v>
      </c>
      <c r="M54" s="15">
        <f>0.5*(Cv!L54+Cv!M54)*LN(H!M54/H!L54)</f>
        <v>-2.0055280423697735E-2</v>
      </c>
      <c r="N54" s="15">
        <f>0.5*(Cv!M54+Cv!N54)*LN(H!N54/H!M54)</f>
        <v>-1.8944532545608947E-2</v>
      </c>
      <c r="O54" s="15">
        <f>0.5*(Cv!N54+Cv!O54)*LN(H!O54/H!N54)</f>
        <v>8.5327577911980884E-4</v>
      </c>
      <c r="P54" s="15">
        <f>0.5*(Cv!O54+Cv!P54)*LN(H!P54/H!O54)</f>
        <v>-4.2131284516263245E-2</v>
      </c>
      <c r="Q54" s="15">
        <f>0.5*(Cv!P54+Cv!Q54)*LN(H!Q54/H!P54)</f>
        <v>-3.3750254337851483E-2</v>
      </c>
      <c r="R54" s="15">
        <f>0.5*(Cv!Q54+Cv!R54)*LN(H!R54/H!Q54)</f>
        <v>-4.7991252480305474E-2</v>
      </c>
      <c r="S54" s="15">
        <f>0.5*(Cv!R54+Cv!S54)*LN(H!S54/H!R54)</f>
        <v>-1.4615817078784369E-2</v>
      </c>
      <c r="T54" s="15">
        <f>0.5*(Cv!S54+Cv!T54)*LN(H!T54/H!S54)</f>
        <v>-4.2251994894918272E-2</v>
      </c>
      <c r="U54" s="15">
        <f>0.5*(Cv!T54+Cv!U54)*LN(H!U54/H!T54)</f>
        <v>2.2933577257468425E-2</v>
      </c>
      <c r="V54" s="15">
        <f>0.5*(Cv!U54+Cv!V54)*LN(H!V54/H!U54)</f>
        <v>-5.0666788395143034E-2</v>
      </c>
      <c r="W54" s="15">
        <f>0.5*(Cv!V54+Cv!W54)*LN(H!W54/H!V54)</f>
        <v>-3.2818403648966953E-2</v>
      </c>
      <c r="X54" s="15">
        <f>0.5*(Cv!W54+Cv!X54)*LN(H!X54/H!W54)</f>
        <v>-2.6755491883185805E-2</v>
      </c>
      <c r="Y54" s="15">
        <f>0.5*(Cv!X54+Cv!Y54)*LN(H!Y54/H!X54)</f>
        <v>-1.0333253574887203E-2</v>
      </c>
      <c r="Z54" s="15">
        <f>0.5*(Cv!Y54+Cv!Z54)*LN(H!Z54/H!Y54)</f>
        <v>-1.2032766851719341E-2</v>
      </c>
      <c r="AA54" s="15">
        <f>0.5*(Cv!Z54+Cv!AA54)*LN(H!AA54/H!Z54)</f>
        <v>-1.9441634789703521E-2</v>
      </c>
      <c r="AB54" s="15">
        <f>0.5*(Cv!AA54+Cv!AB54)*LN(H!AB54/H!AA54)</f>
        <v>-2.8294857336171746E-2</v>
      </c>
      <c r="AC54" s="15">
        <f>0.5*(Cv!AB54+Cv!AC54)*LN(H!AC54/H!AB54)</f>
        <v>-8.2647675922903771E-2</v>
      </c>
      <c r="AD54" s="15"/>
      <c r="AF54" s="64">
        <f t="shared" si="0"/>
        <v>-1.8332464577077899E-2</v>
      </c>
      <c r="AG54" s="64">
        <f t="shared" si="1"/>
        <v>-1.990198665751311E-2</v>
      </c>
      <c r="AH54" s="64">
        <f t="shared" si="2"/>
        <v>-2.7527066526816951E-2</v>
      </c>
      <c r="AI54" s="64">
        <f t="shared" si="3"/>
        <v>-2.5911820312949124E-2</v>
      </c>
      <c r="AJ54" s="64">
        <f t="shared" si="4"/>
        <v>-3.0550037695077116E-2</v>
      </c>
      <c r="AK54" s="64">
        <f t="shared" si="5"/>
        <v>-2.3714526592165032E-2</v>
      </c>
      <c r="AL54" s="64">
        <f t="shared" si="6"/>
        <v>-2.8230929004013118E-2</v>
      </c>
      <c r="AM54" s="64">
        <f t="shared" si="7"/>
        <v>-2.1420844597631959E-2</v>
      </c>
      <c r="AN54" s="64">
        <f t="shared" si="8"/>
        <v>-5.547126662953776E-2</v>
      </c>
      <c r="AO54" s="64">
        <f t="shared" si="9"/>
        <v>-2.444467515388684E-2</v>
      </c>
    </row>
    <row r="55" spans="1:41" x14ac:dyDescent="0.2">
      <c r="A55" s="4">
        <v>53</v>
      </c>
      <c r="B55" s="6" t="s">
        <v>90</v>
      </c>
      <c r="C55" s="15"/>
      <c r="D55" s="15">
        <f>0.5*(Cv!C55+Cv!D55)*LN(H!D55/H!C55)</f>
        <v>-3.6504413214528332E-2</v>
      </c>
      <c r="E55" s="15">
        <f>0.5*(Cv!D55+Cv!E55)*LN(H!E55/H!D55)</f>
        <v>1.3793128869275828E-2</v>
      </c>
      <c r="F55" s="15">
        <f>0.5*(Cv!E55+Cv!F55)*LN(H!F55/H!E55)</f>
        <v>-6.2349881772900982E-2</v>
      </c>
      <c r="G55" s="15">
        <f>0.5*(Cv!F55+Cv!G55)*LN(H!G55/H!F55)</f>
        <v>-0.10967411784254236</v>
      </c>
      <c r="H55" s="15">
        <f>0.5*(Cv!G55+Cv!H55)*LN(H!H55/H!G55)</f>
        <v>-1.3450303916421567E-2</v>
      </c>
      <c r="I55" s="15">
        <f>0.5*(Cv!H55+Cv!I55)*LN(H!I55/H!H55)</f>
        <v>-2.7469427872964497E-2</v>
      </c>
      <c r="J55" s="15">
        <f>0.5*(Cv!I55+Cv!J55)*LN(H!J55/H!I55)</f>
        <v>-5.3969497900233927E-2</v>
      </c>
      <c r="K55" s="15">
        <f>0.5*(Cv!J55+Cv!K55)*LN(H!K55/H!J55)</f>
        <v>-4.7265351241010646E-2</v>
      </c>
      <c r="L55" s="15">
        <f>0.5*(Cv!K55+Cv!L55)*LN(H!L55/H!K55)</f>
        <v>-3.1193946461007413E-2</v>
      </c>
      <c r="M55" s="15">
        <f>0.5*(Cv!L55+Cv!M55)*LN(H!M55/H!L55)</f>
        <v>-4.3210747608354423E-2</v>
      </c>
      <c r="N55" s="15">
        <f>0.5*(Cv!M55+Cv!N55)*LN(H!N55/H!M55)</f>
        <v>-4.0034610650105225E-2</v>
      </c>
      <c r="O55" s="15">
        <f>0.5*(Cv!N55+Cv!O55)*LN(H!O55/H!N55)</f>
        <v>1.8767029155932136E-2</v>
      </c>
      <c r="P55" s="15">
        <f>0.5*(Cv!O55+Cv!P55)*LN(H!P55/H!O55)</f>
        <v>-3.9347808488406508E-2</v>
      </c>
      <c r="Q55" s="15">
        <f>0.5*(Cv!P55+Cv!Q55)*LN(H!Q55/H!P55)</f>
        <v>-7.6149441193649636E-2</v>
      </c>
      <c r="R55" s="15">
        <f>0.5*(Cv!Q55+Cv!R55)*LN(H!R55/H!Q55)</f>
        <v>-0.12420226440440514</v>
      </c>
      <c r="S55" s="15">
        <f>0.5*(Cv!R55+Cv!S55)*LN(H!S55/H!R55)</f>
        <v>1.5641442573218364E-2</v>
      </c>
      <c r="T55" s="15">
        <f>0.5*(Cv!S55+Cv!T55)*LN(H!T55/H!S55)</f>
        <v>-1.0363973409226064E-3</v>
      </c>
      <c r="U55" s="15">
        <f>0.5*(Cv!T55+Cv!U55)*LN(H!U55/H!T55)</f>
        <v>2.9961105753805378E-2</v>
      </c>
      <c r="V55" s="15">
        <f>0.5*(Cv!U55+Cv!V55)*LN(H!V55/H!U55)</f>
        <v>-2.8150254009247873E-2</v>
      </c>
      <c r="W55" s="15">
        <f>0.5*(Cv!V55+Cv!W55)*LN(H!W55/H!V55)</f>
        <v>-1.6861927181648823E-2</v>
      </c>
      <c r="X55" s="15">
        <f>0.5*(Cv!W55+Cv!X55)*LN(H!X55/H!W55)</f>
        <v>-8.3603439740212032E-3</v>
      </c>
      <c r="Y55" s="15">
        <f>0.5*(Cv!X55+Cv!Y55)*LN(H!Y55/H!X55)</f>
        <v>-8.0261749122527322E-3</v>
      </c>
      <c r="Z55" s="15">
        <f>0.5*(Cv!Y55+Cv!Z55)*LN(H!Z55/H!Y55)</f>
        <v>-3.3991461643716847E-3</v>
      </c>
      <c r="AA55" s="15">
        <f>0.5*(Cv!Z55+Cv!AA55)*LN(H!AA55/H!Z55)</f>
        <v>-1.5229328962942721E-2</v>
      </c>
      <c r="AB55" s="15">
        <f>0.5*(Cv!AA55+Cv!AB55)*LN(H!AB55/H!AA55)</f>
        <v>-3.9813251154895889E-2</v>
      </c>
      <c r="AC55" s="15">
        <f>0.5*(Cv!AB55+Cv!AC55)*LN(H!AC55/H!AB55)</f>
        <v>-8.6058640405008463E-2</v>
      </c>
      <c r="AD55" s="15"/>
      <c r="AF55" s="64">
        <f t="shared" si="0"/>
        <v>-3.9830120507110718E-2</v>
      </c>
      <c r="AG55" s="64">
        <f t="shared" si="1"/>
        <v>-4.3134830772142321E-2</v>
      </c>
      <c r="AH55" s="64">
        <f t="shared" si="2"/>
        <v>-4.1058208471462153E-2</v>
      </c>
      <c r="AI55" s="64">
        <f t="shared" si="3"/>
        <v>-4.8895633504070259E-3</v>
      </c>
      <c r="AJ55" s="64">
        <f t="shared" si="4"/>
        <v>-3.0505308319894297E-2</v>
      </c>
      <c r="AK55" s="64">
        <f t="shared" si="5"/>
        <v>-4.2096519621802234E-2</v>
      </c>
      <c r="AL55" s="64">
        <f t="shared" si="6"/>
        <v>-1.7697435835150661E-2</v>
      </c>
      <c r="AM55" s="64">
        <f t="shared" si="7"/>
        <v>-6.3878083489502828E-3</v>
      </c>
      <c r="AN55" s="64">
        <f t="shared" si="8"/>
        <v>-6.2935945779952179E-2</v>
      </c>
      <c r="AO55" s="64">
        <f t="shared" si="9"/>
        <v>-3.1883606284203309E-2</v>
      </c>
    </row>
    <row r="56" spans="1:41" x14ac:dyDescent="0.2">
      <c r="A56" s="4">
        <v>54</v>
      </c>
      <c r="B56" s="6" t="s">
        <v>91</v>
      </c>
      <c r="C56" s="15"/>
      <c r="D56" s="15">
        <f>0.5*(Cv!C56+Cv!D56)*LN(H!D56/H!C56)</f>
        <v>-4.4399753685144844E-2</v>
      </c>
      <c r="E56" s="15">
        <f>0.5*(Cv!D56+Cv!E56)*LN(H!E56/H!D56)</f>
        <v>1.8939515575234739E-2</v>
      </c>
      <c r="F56" s="15">
        <f>0.5*(Cv!E56+Cv!F56)*LN(H!F56/H!E56)</f>
        <v>-2.8934670992874108E-2</v>
      </c>
      <c r="G56" s="15">
        <f>0.5*(Cv!F56+Cv!G56)*LN(H!G56/H!F56)</f>
        <v>-9.5708663185414086E-2</v>
      </c>
      <c r="H56" s="15">
        <f>0.5*(Cv!G56+Cv!H56)*LN(H!H56/H!G56)</f>
        <v>-4.0242069488113166E-2</v>
      </c>
      <c r="I56" s="15">
        <f>0.5*(Cv!H56+Cv!I56)*LN(H!I56/H!H56)</f>
        <v>-2.4117485287480124E-2</v>
      </c>
      <c r="J56" s="15">
        <f>0.5*(Cv!I56+Cv!J56)*LN(H!J56/H!I56)</f>
        <v>-3.8425757328847975E-2</v>
      </c>
      <c r="K56" s="15">
        <f>0.5*(Cv!J56+Cv!K56)*LN(H!K56/H!J56)</f>
        <v>-7.9020921209855169E-2</v>
      </c>
      <c r="L56" s="15">
        <f>0.5*(Cv!K56+Cv!L56)*LN(H!L56/H!K56)</f>
        <v>-1.1316055187123742E-2</v>
      </c>
      <c r="M56" s="15">
        <f>0.5*(Cv!L56+Cv!M56)*LN(H!M56/H!L56)</f>
        <v>-4.8857063504933185E-2</v>
      </c>
      <c r="N56" s="15">
        <f>0.5*(Cv!M56+Cv!N56)*LN(H!N56/H!M56)</f>
        <v>-1.3688334095909411E-2</v>
      </c>
      <c r="O56" s="15">
        <f>0.5*(Cv!N56+Cv!O56)*LN(H!O56/H!N56)</f>
        <v>1.6197395318143345E-2</v>
      </c>
      <c r="P56" s="15">
        <f>0.5*(Cv!O56+Cv!P56)*LN(H!P56/H!O56)</f>
        <v>-9.3565774277037852E-3</v>
      </c>
      <c r="Q56" s="15">
        <f>0.5*(Cv!P56+Cv!Q56)*LN(H!Q56/H!P56)</f>
        <v>-4.8700631517406417E-2</v>
      </c>
      <c r="R56" s="15">
        <f>0.5*(Cv!Q56+Cv!R56)*LN(H!R56/H!Q56)</f>
        <v>-7.8466310364930195E-2</v>
      </c>
      <c r="S56" s="15">
        <f>0.5*(Cv!R56+Cv!S56)*LN(H!S56/H!R56)</f>
        <v>-2.8296716097174289E-2</v>
      </c>
      <c r="T56" s="15">
        <f>0.5*(Cv!S56+Cv!T56)*LN(H!T56/H!S56)</f>
        <v>-2.9270861684293593E-2</v>
      </c>
      <c r="U56" s="15">
        <f>0.5*(Cv!T56+Cv!U56)*LN(H!U56/H!T56)</f>
        <v>1.9861643795679101E-2</v>
      </c>
      <c r="V56" s="15">
        <f>0.5*(Cv!U56+Cv!V56)*LN(H!V56/H!U56)</f>
        <v>-3.763221336225496E-2</v>
      </c>
      <c r="W56" s="15">
        <f>0.5*(Cv!V56+Cv!W56)*LN(H!W56/H!V56)</f>
        <v>-2.5147021292397168E-2</v>
      </c>
      <c r="X56" s="15">
        <f>0.5*(Cv!W56+Cv!X56)*LN(H!X56/H!W56)</f>
        <v>-2.6374562666718806E-2</v>
      </c>
      <c r="Y56" s="15">
        <f>0.5*(Cv!X56+Cv!Y56)*LN(H!Y56/H!X56)</f>
        <v>3.6352393433981365E-3</v>
      </c>
      <c r="Z56" s="15">
        <f>0.5*(Cv!Y56+Cv!Z56)*LN(H!Z56/H!Y56)</f>
        <v>-1.0484803788162932E-2</v>
      </c>
      <c r="AA56" s="15">
        <f>0.5*(Cv!Z56+Cv!AA56)*LN(H!AA56/H!Z56)</f>
        <v>-2.926319936954988E-2</v>
      </c>
      <c r="AB56" s="15">
        <f>0.5*(Cv!AA56+Cv!AB56)*LN(H!AB56/H!AA56)</f>
        <v>-3.2765998367580172E-2</v>
      </c>
      <c r="AC56" s="15">
        <f>0.5*(Cv!AB56+Cv!AC56)*LN(H!AC56/H!AB56)</f>
        <v>-0.13920095847852251</v>
      </c>
      <c r="AD56" s="15"/>
      <c r="AF56" s="64">
        <f t="shared" si="0"/>
        <v>-3.4012674675729347E-2</v>
      </c>
      <c r="AG56" s="64">
        <f t="shared" si="1"/>
        <v>-3.8261626265333901E-2</v>
      </c>
      <c r="AH56" s="64">
        <f t="shared" si="2"/>
        <v>-2.9724568017814267E-2</v>
      </c>
      <c r="AI56" s="64">
        <f t="shared" si="3"/>
        <v>-1.9712603041997085E-2</v>
      </c>
      <c r="AJ56" s="64">
        <f t="shared" si="4"/>
        <v>-4.1615944132083471E-2</v>
      </c>
      <c r="AK56" s="64">
        <f t="shared" si="5"/>
        <v>-3.3993097141574079E-2</v>
      </c>
      <c r="AL56" s="64">
        <f t="shared" si="6"/>
        <v>-3.066427358704028E-2</v>
      </c>
      <c r="AM56" s="64">
        <f t="shared" si="7"/>
        <v>-1.6834472378037511E-2</v>
      </c>
      <c r="AN56" s="64">
        <f t="shared" si="8"/>
        <v>-8.5983478423051346E-2</v>
      </c>
      <c r="AO56" s="64">
        <f t="shared" si="9"/>
        <v>-3.2665483226591616E-2</v>
      </c>
    </row>
    <row r="57" spans="1:41" x14ac:dyDescent="0.2">
      <c r="A57" s="4">
        <v>55</v>
      </c>
      <c r="B57" s="6" t="s">
        <v>92</v>
      </c>
      <c r="C57" s="15"/>
      <c r="D57" s="15">
        <f>0.5*(Cv!C57+Cv!D57)*LN(H!D57/H!C57)</f>
        <v>2.2260886334094236E-3</v>
      </c>
      <c r="E57" s="15">
        <f>0.5*(Cv!D57+Cv!E57)*LN(H!E57/H!D57)</f>
        <v>-2.4226153551422953E-3</v>
      </c>
      <c r="F57" s="15">
        <f>0.5*(Cv!E57+Cv!F57)*LN(H!F57/H!E57)</f>
        <v>-5.2869201021820541E-3</v>
      </c>
      <c r="G57" s="15">
        <f>0.5*(Cv!F57+Cv!G57)*LN(H!G57/H!F57)</f>
        <v>-3.9143051833010964E-2</v>
      </c>
      <c r="H57" s="15">
        <f>0.5*(Cv!G57+Cv!H57)*LN(H!H57/H!G57)</f>
        <v>3.9276778904603488E-3</v>
      </c>
      <c r="I57" s="15">
        <f>0.5*(Cv!H57+Cv!I57)*LN(H!I57/H!H57)</f>
        <v>2.3185775632666369E-2</v>
      </c>
      <c r="J57" s="15">
        <f>0.5*(Cv!I57+Cv!J57)*LN(H!J57/H!I57)</f>
        <v>-2.1391428361072079E-2</v>
      </c>
      <c r="K57" s="15">
        <f>0.5*(Cv!J57+Cv!K57)*LN(H!K57/H!J57)</f>
        <v>-2.3570429824291868E-2</v>
      </c>
      <c r="L57" s="15">
        <f>0.5*(Cv!K57+Cv!L57)*LN(H!L57/H!K57)</f>
        <v>-2.8445021807589387E-3</v>
      </c>
      <c r="M57" s="15">
        <f>0.5*(Cv!L57+Cv!M57)*LN(H!M57/H!L57)</f>
        <v>-6.7904658274878377E-3</v>
      </c>
      <c r="N57" s="15">
        <f>0.5*(Cv!M57+Cv!N57)*LN(H!N57/H!M57)</f>
        <v>-1.4208446747849169E-2</v>
      </c>
      <c r="O57" s="15">
        <f>0.5*(Cv!N57+Cv!O57)*LN(H!O57/H!N57)</f>
        <v>2.0452481656847557E-2</v>
      </c>
      <c r="P57" s="15">
        <f>0.5*(Cv!O57+Cv!P57)*LN(H!P57/H!O57)</f>
        <v>1.7683752164611044E-2</v>
      </c>
      <c r="Q57" s="15">
        <f>0.5*(Cv!P57+Cv!Q57)*LN(H!Q57/H!P57)</f>
        <v>-3.1905221662785699E-2</v>
      </c>
      <c r="R57" s="15">
        <f>0.5*(Cv!Q57+Cv!R57)*LN(H!R57/H!Q57)</f>
        <v>-8.4464469772106018E-2</v>
      </c>
      <c r="S57" s="15">
        <f>0.5*(Cv!R57+Cv!S57)*LN(H!S57/H!R57)</f>
        <v>4.0810641980805293E-2</v>
      </c>
      <c r="T57" s="15">
        <f>0.5*(Cv!S57+Cv!T57)*LN(H!T57/H!S57)</f>
        <v>7.6988723902943592E-3</v>
      </c>
      <c r="U57" s="15">
        <f>0.5*(Cv!T57+Cv!U57)*LN(H!U57/H!T57)</f>
        <v>2.8939787930306837E-2</v>
      </c>
      <c r="V57" s="15">
        <f>0.5*(Cv!U57+Cv!V57)*LN(H!V57/H!U57)</f>
        <v>7.7925750523585918E-3</v>
      </c>
      <c r="W57" s="15">
        <f>0.5*(Cv!V57+Cv!W57)*LN(H!W57/H!V57)</f>
        <v>-9.5575056201757571E-3</v>
      </c>
      <c r="X57" s="15">
        <f>0.5*(Cv!W57+Cv!X57)*LN(H!X57/H!W57)</f>
        <v>5.7473453536815936E-3</v>
      </c>
      <c r="Y57" s="15">
        <f>0.5*(Cv!X57+Cv!Y57)*LN(H!Y57/H!X57)</f>
        <v>8.7799691166339303E-3</v>
      </c>
      <c r="Z57" s="15">
        <f>0.5*(Cv!Y57+Cv!Z57)*LN(H!Z57/H!Y57)</f>
        <v>2.2667694469629501E-2</v>
      </c>
      <c r="AA57" s="15">
        <f>0.5*(Cv!Z57+Cv!AA57)*LN(H!AA57/H!Z57)</f>
        <v>1.7599336090336547E-2</v>
      </c>
      <c r="AB57" s="15">
        <f>0.5*(Cv!AA57+Cv!AB57)*LN(H!AB57/H!AA57)</f>
        <v>-1.0702581030107299E-3</v>
      </c>
      <c r="AC57" s="15">
        <f>0.5*(Cv!AB57+Cv!AC57)*LN(H!AC57/H!AB57)</f>
        <v>-4.9235499447050246E-2</v>
      </c>
      <c r="AD57" s="15"/>
      <c r="AF57" s="64">
        <f t="shared" si="0"/>
        <v>-3.9478267534417185E-3</v>
      </c>
      <c r="AG57" s="64">
        <f t="shared" si="1"/>
        <v>-1.3761054588291979E-2</v>
      </c>
      <c r="AH57" s="64">
        <f t="shared" si="2"/>
        <v>-7.4845631265255648E-3</v>
      </c>
      <c r="AI57" s="64">
        <f t="shared" si="3"/>
        <v>8.1242150212931241E-3</v>
      </c>
      <c r="AJ57" s="64">
        <f t="shared" si="4"/>
        <v>-2.5175157469219946E-4</v>
      </c>
      <c r="AK57" s="64">
        <f t="shared" si="5"/>
        <v>-1.0622808857408773E-2</v>
      </c>
      <c r="AL57" s="64">
        <f t="shared" si="6"/>
        <v>3.9362317233004622E-3</v>
      </c>
      <c r="AM57" s="64">
        <f t="shared" si="7"/>
        <v>1.12085093478832E-2</v>
      </c>
      <c r="AN57" s="64">
        <f t="shared" si="8"/>
        <v>-2.5152878775030488E-2</v>
      </c>
      <c r="AO57" s="64">
        <f t="shared" si="9"/>
        <v>-3.4641962043316667E-3</v>
      </c>
    </row>
    <row r="58" spans="1:41" x14ac:dyDescent="0.2">
      <c r="A58" s="4">
        <v>56</v>
      </c>
      <c r="B58" s="6" t="s">
        <v>93</v>
      </c>
      <c r="C58" s="15"/>
      <c r="D58" s="15">
        <f>0.5*(Cv!C58+Cv!D58)*LN(H!D58/H!C58)</f>
        <v>-3.3083319372118461E-2</v>
      </c>
      <c r="E58" s="15">
        <f>0.5*(Cv!D58+Cv!E58)*LN(H!E58/H!D58)</f>
        <v>-7.3871816589871214E-3</v>
      </c>
      <c r="F58" s="15">
        <f>0.5*(Cv!E58+Cv!F58)*LN(H!F58/H!E58)</f>
        <v>-1.3924433666161156E-2</v>
      </c>
      <c r="G58" s="15">
        <f>0.5*(Cv!F58+Cv!G58)*LN(H!G58/H!F58)</f>
        <v>-5.4203291677330422E-2</v>
      </c>
      <c r="H58" s="15">
        <f>0.5*(Cv!G58+Cv!H58)*LN(H!H58/H!G58)</f>
        <v>-1.0069037649144682E-2</v>
      </c>
      <c r="I58" s="15">
        <f>0.5*(Cv!H58+Cv!I58)*LN(H!I58/H!H58)</f>
        <v>3.8331980376968178E-3</v>
      </c>
      <c r="J58" s="15">
        <f>0.5*(Cv!I58+Cv!J58)*LN(H!J58/H!I58)</f>
        <v>-3.0630647872076186E-2</v>
      </c>
      <c r="K58" s="15">
        <f>0.5*(Cv!J58+Cv!K58)*LN(H!K58/H!J58)</f>
        <v>-2.5916140874408741E-2</v>
      </c>
      <c r="L58" s="15">
        <f>0.5*(Cv!K58+Cv!L58)*LN(H!L58/H!K58)</f>
        <v>-4.3533519895909848E-3</v>
      </c>
      <c r="M58" s="15">
        <f>0.5*(Cv!L58+Cv!M58)*LN(H!M58/H!L58)</f>
        <v>3.5396359482030605E-3</v>
      </c>
      <c r="N58" s="15">
        <f>0.5*(Cv!M58+Cv!N58)*LN(H!N58/H!M58)</f>
        <v>8.8049427235487865E-3</v>
      </c>
      <c r="O58" s="15">
        <f>0.5*(Cv!N58+Cv!O58)*LN(H!O58/H!N58)</f>
        <v>2.3359707684119078E-2</v>
      </c>
      <c r="P58" s="15">
        <f>0.5*(Cv!O58+Cv!P58)*LN(H!P58/H!O58)</f>
        <v>2.6932070724457188E-2</v>
      </c>
      <c r="Q58" s="15">
        <f>0.5*(Cv!P58+Cv!Q58)*LN(H!Q58/H!P58)</f>
        <v>-4.8386630286412123E-2</v>
      </c>
      <c r="R58" s="15">
        <f>0.5*(Cv!Q58+Cv!R58)*LN(H!R58/H!Q58)</f>
        <v>-8.8395526896162244E-2</v>
      </c>
      <c r="S58" s="15">
        <f>0.5*(Cv!R58+Cv!S58)*LN(H!S58/H!R58)</f>
        <v>5.1827553413938549E-2</v>
      </c>
      <c r="T58" s="15">
        <f>0.5*(Cv!S58+Cv!T58)*LN(H!T58/H!S58)</f>
        <v>-2.5230660270303923E-3</v>
      </c>
      <c r="U58" s="15">
        <f>0.5*(Cv!T58+Cv!U58)*LN(H!U58/H!T58)</f>
        <v>-2.3320425114594215E-2</v>
      </c>
      <c r="V58" s="15">
        <f>0.5*(Cv!U58+Cv!V58)*LN(H!V58/H!U58)</f>
        <v>-2.6331838228626014E-2</v>
      </c>
      <c r="W58" s="15">
        <f>0.5*(Cv!V58+Cv!W58)*LN(H!W58/H!V58)</f>
        <v>-1.5285207566545935E-2</v>
      </c>
      <c r="X58" s="15">
        <f>0.5*(Cv!W58+Cv!X58)*LN(H!X58/H!W58)</f>
        <v>6.9794881845977796E-3</v>
      </c>
      <c r="Y58" s="15">
        <f>0.5*(Cv!X58+Cv!Y58)*LN(H!Y58/H!X58)</f>
        <v>4.7288407013098572E-3</v>
      </c>
      <c r="Z58" s="15">
        <f>0.5*(Cv!Y58+Cv!Z58)*LN(H!Z58/H!Y58)</f>
        <v>2.675392557609034E-3</v>
      </c>
      <c r="AA58" s="15">
        <f>0.5*(Cv!Z58+Cv!AA58)*LN(H!AA58/H!Z58)</f>
        <v>1.408316086803166E-2</v>
      </c>
      <c r="AB58" s="15">
        <f>0.5*(Cv!AA58+Cv!AB58)*LN(H!AB58/H!AA58)</f>
        <v>-1.5654089784284175E-2</v>
      </c>
      <c r="AC58" s="15">
        <f>0.5*(Cv!AB58+Cv!AC58)*LN(H!AC58/H!AB58)</f>
        <v>-6.1325747073041177E-2</v>
      </c>
      <c r="AD58" s="15"/>
      <c r="AF58" s="64">
        <f t="shared" si="0"/>
        <v>-1.6350149322785314E-2</v>
      </c>
      <c r="AG58" s="64">
        <f t="shared" si="1"/>
        <v>-9.7111124128648144E-3</v>
      </c>
      <c r="AH58" s="64">
        <f t="shared" si="2"/>
        <v>-6.9325650720119094E-3</v>
      </c>
      <c r="AI58" s="64">
        <f t="shared" si="3"/>
        <v>-1.2096209750439756E-2</v>
      </c>
      <c r="AJ58" s="64">
        <f t="shared" si="4"/>
        <v>-1.1098488546074961E-2</v>
      </c>
      <c r="AK58" s="64">
        <f t="shared" si="5"/>
        <v>-8.3218387424383623E-3</v>
      </c>
      <c r="AL58" s="64">
        <f t="shared" si="6"/>
        <v>-1.1597349148257358E-2</v>
      </c>
      <c r="AM58" s="64">
        <f t="shared" si="7"/>
        <v>-4.8742068281560288E-3</v>
      </c>
      <c r="AN58" s="64">
        <f t="shared" si="8"/>
        <v>-3.8489918428662673E-2</v>
      </c>
      <c r="AO58" s="64">
        <f t="shared" si="9"/>
        <v>-1.1237705020835353E-2</v>
      </c>
    </row>
    <row r="59" spans="1:41" x14ac:dyDescent="0.2">
      <c r="A59" s="4">
        <v>57</v>
      </c>
      <c r="B59" s="6" t="s">
        <v>94</v>
      </c>
      <c r="C59" s="15"/>
      <c r="D59" s="15">
        <f>0.5*(Cv!C59+Cv!D59)*LN(H!D59/H!C59)</f>
        <v>-6.8401719210224698E-2</v>
      </c>
      <c r="E59" s="15">
        <f>0.5*(Cv!D59+Cv!E59)*LN(H!E59/H!D59)</f>
        <v>-1.0768895458304928E-2</v>
      </c>
      <c r="F59" s="15">
        <f>0.5*(Cv!E59+Cv!F59)*LN(H!F59/H!E59)</f>
        <v>-6.4110571571123862E-2</v>
      </c>
      <c r="G59" s="15">
        <f>0.5*(Cv!F59+Cv!G59)*LN(H!G59/H!F59)</f>
        <v>-8.4142842455915107E-2</v>
      </c>
      <c r="H59" s="15">
        <f>0.5*(Cv!G59+Cv!H59)*LN(H!H59/H!G59)</f>
        <v>-5.6603424660079928E-2</v>
      </c>
      <c r="I59" s="15">
        <f>0.5*(Cv!H59+Cv!I59)*LN(H!I59/H!H59)</f>
        <v>-3.5590669136935704E-2</v>
      </c>
      <c r="J59" s="15">
        <f>0.5*(Cv!I59+Cv!J59)*LN(H!J59/H!I59)</f>
        <v>-6.1681562757115081E-2</v>
      </c>
      <c r="K59" s="15">
        <f>0.5*(Cv!J59+Cv!K59)*LN(H!K59/H!J59)</f>
        <v>-9.950318528590002E-2</v>
      </c>
      <c r="L59" s="15">
        <f>0.5*(Cv!K59+Cv!L59)*LN(H!L59/H!K59)</f>
        <v>-3.6044837172887131E-2</v>
      </c>
      <c r="M59" s="15">
        <f>0.5*(Cv!L59+Cv!M59)*LN(H!M59/H!L59)</f>
        <v>-5.3112037137556536E-2</v>
      </c>
      <c r="N59" s="15">
        <f>0.5*(Cv!M59+Cv!N59)*LN(H!N59/H!M59)</f>
        <v>-3.9060898745840088E-2</v>
      </c>
      <c r="O59" s="15">
        <f>0.5*(Cv!N59+Cv!O59)*LN(H!O59/H!N59)</f>
        <v>1.6949177255415331E-3</v>
      </c>
      <c r="P59" s="15">
        <f>0.5*(Cv!O59+Cv!P59)*LN(H!P59/H!O59)</f>
        <v>-2.4237063303661013E-2</v>
      </c>
      <c r="Q59" s="15">
        <f>0.5*(Cv!P59+Cv!Q59)*LN(H!Q59/H!P59)</f>
        <v>-4.7685944997852739E-2</v>
      </c>
      <c r="R59" s="15">
        <f>0.5*(Cv!Q59+Cv!R59)*LN(H!R59/H!Q59)</f>
        <v>-8.6628720991070648E-2</v>
      </c>
      <c r="S59" s="15">
        <f>0.5*(Cv!R59+Cv!S59)*LN(H!S59/H!R59)</f>
        <v>-3.2526982088812682E-2</v>
      </c>
      <c r="T59" s="15">
        <f>0.5*(Cv!S59+Cv!T59)*LN(H!T59/H!S59)</f>
        <v>-4.2696658784573988E-2</v>
      </c>
      <c r="U59" s="15">
        <f>0.5*(Cv!T59+Cv!U59)*LN(H!U59/H!T59)</f>
        <v>1.2532390155716343E-2</v>
      </c>
      <c r="V59" s="15">
        <f>0.5*(Cv!U59+Cv!V59)*LN(H!V59/H!U59)</f>
        <v>-6.8689628386393475E-2</v>
      </c>
      <c r="W59" s="15">
        <f>0.5*(Cv!V59+Cv!W59)*LN(H!W59/H!V59)</f>
        <v>-2.1312572067700621E-2</v>
      </c>
      <c r="X59" s="15">
        <f>0.5*(Cv!W59+Cv!X59)*LN(H!X59/H!W59)</f>
        <v>-5.1270661722689591E-2</v>
      </c>
      <c r="Y59" s="15">
        <f>0.5*(Cv!X59+Cv!Y59)*LN(H!Y59/H!X59)</f>
        <v>-1.4502449074366435E-2</v>
      </c>
      <c r="Z59" s="15">
        <f>0.5*(Cv!Y59+Cv!Z59)*LN(H!Z59/H!Y59)</f>
        <v>-2.1691426386585759E-3</v>
      </c>
      <c r="AA59" s="15">
        <f>0.5*(Cv!Z59+Cv!AA59)*LN(H!AA59/H!Z59)</f>
        <v>-2.3375713129271329E-2</v>
      </c>
      <c r="AB59" s="15">
        <f>0.5*(Cv!AA59+Cv!AB59)*LN(H!AB59/H!AA59)</f>
        <v>-5.056071836123846E-2</v>
      </c>
      <c r="AC59" s="15">
        <f>0.5*(Cv!AB59+Cv!AC59)*LN(H!AC59/H!AB59)</f>
        <v>-0.18581100985264604</v>
      </c>
      <c r="AD59" s="15"/>
      <c r="AF59" s="64">
        <f t="shared" si="0"/>
        <v>-5.0243280656471899E-2</v>
      </c>
      <c r="AG59" s="64">
        <f t="shared" si="1"/>
        <v>-5.7880504219859762E-2</v>
      </c>
      <c r="AH59" s="64">
        <f t="shared" si="2"/>
        <v>-3.7876758731171113E-2</v>
      </c>
      <c r="AI59" s="64">
        <f t="shared" si="3"/>
        <v>-3.4287426161128266E-2</v>
      </c>
      <c r="AJ59" s="64">
        <f t="shared" si="4"/>
        <v>-5.5283806611236164E-2</v>
      </c>
      <c r="AK59" s="64">
        <f t="shared" si="5"/>
        <v>-4.787863147551543E-2</v>
      </c>
      <c r="AL59" s="64">
        <f t="shared" si="6"/>
        <v>-4.4785616386182218E-2</v>
      </c>
      <c r="AM59" s="64">
        <f t="shared" si="7"/>
        <v>-2.6435554455992209E-2</v>
      </c>
      <c r="AN59" s="64">
        <f t="shared" si="8"/>
        <v>-0.11818586410694225</v>
      </c>
      <c r="AO59" s="64">
        <f t="shared" si="9"/>
        <v>-4.7114355275973442E-2</v>
      </c>
    </row>
    <row r="60" spans="1:41" x14ac:dyDescent="0.2">
      <c r="A60" s="4">
        <v>58</v>
      </c>
      <c r="B60" s="6" t="s">
        <v>95</v>
      </c>
      <c r="C60" s="15"/>
      <c r="D60" s="15">
        <f>0.5*(Cv!C60+Cv!D60)*LN(H!D60/H!C60)</f>
        <v>-5.9495123034494383E-2</v>
      </c>
      <c r="E60" s="15">
        <f>0.5*(Cv!D60+Cv!E60)*LN(H!E60/H!D60)</f>
        <v>-6.5630482539621435E-2</v>
      </c>
      <c r="F60" s="15">
        <f>0.5*(Cv!E60+Cv!F60)*LN(H!F60/H!E60)</f>
        <v>-5.4885494791772895E-3</v>
      </c>
      <c r="G60" s="15">
        <f>0.5*(Cv!F60+Cv!G60)*LN(H!G60/H!F60)</f>
        <v>-2.1277064906749209E-2</v>
      </c>
      <c r="H60" s="15">
        <f>0.5*(Cv!G60+Cv!H60)*LN(H!H60/H!G60)</f>
        <v>-8.3017909352118502E-2</v>
      </c>
      <c r="I60" s="15">
        <f>0.5*(Cv!H60+Cv!I60)*LN(H!I60/H!H60)</f>
        <v>-2.7215476830890661E-2</v>
      </c>
      <c r="J60" s="15">
        <f>0.5*(Cv!I60+Cv!J60)*LN(H!J60/H!I60)</f>
        <v>-0.10438331010489474</v>
      </c>
      <c r="K60" s="15">
        <f>0.5*(Cv!J60+Cv!K60)*LN(H!K60/H!J60)</f>
        <v>-7.6828264848520358E-2</v>
      </c>
      <c r="L60" s="15">
        <f>0.5*(Cv!K60+Cv!L60)*LN(H!L60/H!K60)</f>
        <v>4.0921944655327959E-3</v>
      </c>
      <c r="M60" s="15">
        <f>0.5*(Cv!L60+Cv!M60)*LN(H!M60/H!L60)</f>
        <v>-6.9502675145042936E-2</v>
      </c>
      <c r="N60" s="15">
        <f>0.5*(Cv!M60+Cv!N60)*LN(H!N60/H!M60)</f>
        <v>-2.2521531289437905E-2</v>
      </c>
      <c r="O60" s="15">
        <f>0.5*(Cv!N60+Cv!O60)*LN(H!O60/H!N60)</f>
        <v>3.5950946357076276E-2</v>
      </c>
      <c r="P60" s="15">
        <f>0.5*(Cv!O60+Cv!P60)*LN(H!P60/H!O60)</f>
        <v>-0.12637995047511549</v>
      </c>
      <c r="Q60" s="15">
        <f>0.5*(Cv!P60+Cv!Q60)*LN(H!Q60/H!P60)</f>
        <v>-3.8842245888722607E-2</v>
      </c>
      <c r="R60" s="15">
        <f>0.5*(Cv!Q60+Cv!R60)*LN(H!R60/H!Q60)</f>
        <v>-0.17085411377218312</v>
      </c>
      <c r="S60" s="15">
        <f>0.5*(Cv!R60+Cv!S60)*LN(H!S60/H!R60)</f>
        <v>5.5604751819277438E-2</v>
      </c>
      <c r="T60" s="15">
        <f>0.5*(Cv!S60+Cv!T60)*LN(H!T60/H!S60)</f>
        <v>-4.5029264573267884E-2</v>
      </c>
      <c r="U60" s="15">
        <f>0.5*(Cv!T60+Cv!U60)*LN(H!U60/H!T60)</f>
        <v>8.6361248462268926E-3</v>
      </c>
      <c r="V60" s="15">
        <f>0.5*(Cv!U60+Cv!V60)*LN(H!V60/H!U60)</f>
        <v>-0.12384128329486001</v>
      </c>
      <c r="W60" s="15">
        <f>0.5*(Cv!V60+Cv!W60)*LN(H!W60/H!V60)</f>
        <v>-5.0551622454466295E-2</v>
      </c>
      <c r="X60" s="15">
        <f>0.5*(Cv!W60+Cv!X60)*LN(H!X60/H!W60)</f>
        <v>2.8370807518691841E-2</v>
      </c>
      <c r="Y60" s="15">
        <f>0.5*(Cv!X60+Cv!Y60)*LN(H!Y60/H!X60)</f>
        <v>2.9442020152957572E-3</v>
      </c>
      <c r="Z60" s="15">
        <f>0.5*(Cv!Y60+Cv!Z60)*LN(H!Z60/H!Y60)</f>
        <v>2.1820229579172817E-2</v>
      </c>
      <c r="AA60" s="15">
        <f>0.5*(Cv!Z60+Cv!AA60)*LN(H!AA60/H!Z60)</f>
        <v>-2.0888169647047261E-3</v>
      </c>
      <c r="AB60" s="15">
        <f>0.5*(Cv!AA60+Cv!AB60)*LN(H!AB60/H!AA60)</f>
        <v>-3.9348654759044609E-2</v>
      </c>
      <c r="AC60" s="15">
        <f>0.5*(Cv!AB60+Cv!AC60)*LN(H!AC60/H!AB60)</f>
        <v>-7.4679320759611215E-2</v>
      </c>
      <c r="AD60" s="15"/>
      <c r="AF60" s="64">
        <f t="shared" si="0"/>
        <v>-4.0525896621711417E-2</v>
      </c>
      <c r="AG60" s="64">
        <f t="shared" si="1"/>
        <v>-5.3828717384472632E-2</v>
      </c>
      <c r="AH60" s="64">
        <f t="shared" si="2"/>
        <v>-4.8904122391933501E-2</v>
      </c>
      <c r="AI60" s="64">
        <f t="shared" si="3"/>
        <v>-3.6483047591535089E-2</v>
      </c>
      <c r="AJ60" s="64">
        <f t="shared" si="4"/>
        <v>-1.8270472177778396E-2</v>
      </c>
      <c r="AK60" s="64">
        <f t="shared" si="5"/>
        <v>-5.1366419888203063E-2</v>
      </c>
      <c r="AL60" s="64">
        <f t="shared" si="6"/>
        <v>-2.7376759884656744E-2</v>
      </c>
      <c r="AM60" s="64">
        <f t="shared" si="7"/>
        <v>-1.9967452915988951E-2</v>
      </c>
      <c r="AN60" s="64">
        <f t="shared" si="8"/>
        <v>-5.7013987759327908E-2</v>
      </c>
      <c r="AO60" s="64">
        <f t="shared" si="9"/>
        <v>-3.9602451233486199E-2</v>
      </c>
    </row>
    <row r="61" spans="1:41" x14ac:dyDescent="0.2">
      <c r="A61" s="4">
        <v>59</v>
      </c>
      <c r="B61" s="6" t="s">
        <v>96</v>
      </c>
      <c r="C61" s="15"/>
      <c r="D61" s="15">
        <f>0.5*(Cv!C61+Cv!D61)*LN(H!D61/H!C61)</f>
        <v>-1.2518244743930779E-2</v>
      </c>
      <c r="E61" s="15">
        <f>0.5*(Cv!D61+Cv!E61)*LN(H!E61/H!D61)</f>
        <v>-1.641907490591632E-2</v>
      </c>
      <c r="F61" s="15">
        <f>0.5*(Cv!E61+Cv!F61)*LN(H!F61/H!E61)</f>
        <v>-2.4169572244474139E-2</v>
      </c>
      <c r="G61" s="15">
        <f>0.5*(Cv!F61+Cv!G61)*LN(H!G61/H!F61)</f>
        <v>-2.6237808308941766E-2</v>
      </c>
      <c r="H61" s="15">
        <f>0.5*(Cv!G61+Cv!H61)*LN(H!H61/H!G61)</f>
        <v>-3.9412319116429534E-2</v>
      </c>
      <c r="I61" s="15">
        <f>0.5*(Cv!H61+Cv!I61)*LN(H!I61/H!H61)</f>
        <v>-7.2191058602157571E-3</v>
      </c>
      <c r="J61" s="15">
        <f>0.5*(Cv!I61+Cv!J61)*LN(H!J61/H!I61)</f>
        <v>-3.2395502404489046E-2</v>
      </c>
      <c r="K61" s="15">
        <f>0.5*(Cv!J61+Cv!K61)*LN(H!K61/H!J61)</f>
        <v>-5.0172840666859633E-2</v>
      </c>
      <c r="L61" s="15">
        <f>0.5*(Cv!K61+Cv!L61)*LN(H!L61/H!K61)</f>
        <v>-1.6065845010639321E-2</v>
      </c>
      <c r="M61" s="15">
        <f>0.5*(Cv!L61+Cv!M61)*LN(H!M61/H!L61)</f>
        <v>-3.4968248471870564E-2</v>
      </c>
      <c r="N61" s="15">
        <f>0.5*(Cv!M61+Cv!N61)*LN(H!N61/H!M61)</f>
        <v>-7.8885593634034339E-3</v>
      </c>
      <c r="O61" s="15">
        <f>0.5*(Cv!N61+Cv!O61)*LN(H!O61/H!N61)</f>
        <v>2.8874964578594786E-2</v>
      </c>
      <c r="P61" s="15">
        <f>0.5*(Cv!O61+Cv!P61)*LN(H!P61/H!O61)</f>
        <v>2.2691575974071281E-2</v>
      </c>
      <c r="Q61" s="15">
        <f>0.5*(Cv!P61+Cv!Q61)*LN(H!Q61/H!P61)</f>
        <v>-2.6978782334931135E-2</v>
      </c>
      <c r="R61" s="15">
        <f>0.5*(Cv!Q61+Cv!R61)*LN(H!R61/H!Q61)</f>
        <v>-3.4962873138250278E-2</v>
      </c>
      <c r="S61" s="15">
        <f>0.5*(Cv!R61+Cv!S61)*LN(H!S61/H!R61)</f>
        <v>-1.4224846367757556E-2</v>
      </c>
      <c r="T61" s="15">
        <f>0.5*(Cv!S61+Cv!T61)*LN(H!T61/H!S61)</f>
        <v>1.7509593720522066E-2</v>
      </c>
      <c r="U61" s="15">
        <f>0.5*(Cv!T61+Cv!U61)*LN(H!U61/H!T61)</f>
        <v>8.6216452412373485E-3</v>
      </c>
      <c r="V61" s="15">
        <f>0.5*(Cv!U61+Cv!V61)*LN(H!V61/H!U61)</f>
        <v>-3.3674996821420285E-2</v>
      </c>
      <c r="W61" s="15">
        <f>0.5*(Cv!V61+Cv!W61)*LN(H!W61/H!V61)</f>
        <v>-8.4976164544586473E-3</v>
      </c>
      <c r="X61" s="15">
        <f>0.5*(Cv!W61+Cv!X61)*LN(H!X61/H!W61)</f>
        <v>-1.200760770683551E-2</v>
      </c>
      <c r="Y61" s="15">
        <f>0.5*(Cv!X61+Cv!Y61)*LN(H!Y61/H!X61)</f>
        <v>9.6963951366824726E-3</v>
      </c>
      <c r="Z61" s="15">
        <f>0.5*(Cv!Y61+Cv!Z61)*LN(H!Z61/H!Y61)</f>
        <v>-1.2545009767772716E-2</v>
      </c>
      <c r="AA61" s="15">
        <f>0.5*(Cv!Z61+Cv!AA61)*LN(H!AA61/H!Z61)</f>
        <v>-6.2973547073903275E-3</v>
      </c>
      <c r="AB61" s="15">
        <f>0.5*(Cv!AA61+Cv!AB61)*LN(H!AB61/H!AA61)</f>
        <v>-1.6798045005428641E-2</v>
      </c>
      <c r="AC61" s="15">
        <f>0.5*(Cv!AB61+Cv!AC61)*LN(H!AC61/H!AB61)</f>
        <v>-6.52863505296125E-2</v>
      </c>
      <c r="AD61" s="15"/>
      <c r="AF61" s="64">
        <f t="shared" si="0"/>
        <v>-2.2691576087195502E-2</v>
      </c>
      <c r="AG61" s="64">
        <f t="shared" si="1"/>
        <v>-2.8298199183452399E-2</v>
      </c>
      <c r="AH61" s="64">
        <f t="shared" si="2"/>
        <v>-4.9199922576545806E-3</v>
      </c>
      <c r="AI61" s="64">
        <f t="shared" si="3"/>
        <v>-5.6097964041910055E-3</v>
      </c>
      <c r="AJ61" s="64">
        <f t="shared" si="4"/>
        <v>-1.824607297470434E-2</v>
      </c>
      <c r="AK61" s="64">
        <f t="shared" si="5"/>
        <v>-1.6609095720553489E-2</v>
      </c>
      <c r="AL61" s="64">
        <f t="shared" si="6"/>
        <v>-1.1927934689447674E-2</v>
      </c>
      <c r="AM61" s="64">
        <f t="shared" si="7"/>
        <v>-4.6493689199294495E-3</v>
      </c>
      <c r="AN61" s="64">
        <f t="shared" si="8"/>
        <v>-4.104219776752057E-2</v>
      </c>
      <c r="AO61" s="64">
        <f t="shared" si="9"/>
        <v>-1.5953127381439565E-2</v>
      </c>
    </row>
    <row r="62" spans="1:41" x14ac:dyDescent="0.2">
      <c r="A62" s="4">
        <v>60</v>
      </c>
      <c r="B62" s="6" t="s">
        <v>97</v>
      </c>
      <c r="C62" s="15"/>
      <c r="D62" s="15">
        <f>0.5*(Cv!C62+Cv!D62)*LN(H!D62/H!C62)</f>
        <v>1.4845360210512441E-2</v>
      </c>
      <c r="E62" s="15">
        <f>0.5*(Cv!D62+Cv!E62)*LN(H!E62/H!D62)</f>
        <v>-2.1948508932074822E-2</v>
      </c>
      <c r="F62" s="15">
        <f>0.5*(Cv!E62+Cv!F62)*LN(H!F62/H!E62)</f>
        <v>-1.2549082282230149E-2</v>
      </c>
      <c r="G62" s="15">
        <f>0.5*(Cv!F62+Cv!G62)*LN(H!G62/H!F62)</f>
        <v>5.4806708927900233E-3</v>
      </c>
      <c r="H62" s="15">
        <f>0.5*(Cv!G62+Cv!H62)*LN(H!H62/H!G62)</f>
        <v>-3.0492448360747637E-3</v>
      </c>
      <c r="I62" s="15">
        <f>0.5*(Cv!H62+Cv!I62)*LN(H!I62/H!H62)</f>
        <v>-7.5877952594937889E-3</v>
      </c>
      <c r="J62" s="15">
        <f>0.5*(Cv!I62+Cv!J62)*LN(H!J62/H!I62)</f>
        <v>-3.3976041399715394E-3</v>
      </c>
      <c r="K62" s="15">
        <f>0.5*(Cv!J62+Cv!K62)*LN(H!K62/H!J62)</f>
        <v>-1.3696817385088682E-3</v>
      </c>
      <c r="L62" s="15">
        <f>0.5*(Cv!K62+Cv!L62)*LN(H!L62/H!K62)</f>
        <v>-1.1240313451482518E-2</v>
      </c>
      <c r="M62" s="15">
        <f>0.5*(Cv!L62+Cv!M62)*LN(H!M62/H!L62)</f>
        <v>1.9121337277564886E-3</v>
      </c>
      <c r="N62" s="15">
        <f>0.5*(Cv!M62+Cv!N62)*LN(H!N62/H!M62)</f>
        <v>2.5805151324165203E-2</v>
      </c>
      <c r="O62" s="15">
        <f>0.5*(Cv!N62+Cv!O62)*LN(H!O62/H!N62)</f>
        <v>8.6572733774774053E-3</v>
      </c>
      <c r="P62" s="15">
        <f>0.5*(Cv!O62+Cv!P62)*LN(H!P62/H!O62)</f>
        <v>-2.3434127544250168E-2</v>
      </c>
      <c r="Q62" s="15">
        <f>0.5*(Cv!P62+Cv!Q62)*LN(H!Q62/H!P62)</f>
        <v>9.2298810694962908E-4</v>
      </c>
      <c r="R62" s="15">
        <f>0.5*(Cv!Q62+Cv!R62)*LN(H!R62/H!Q62)</f>
        <v>1.0476938464386428E-2</v>
      </c>
      <c r="S62" s="15">
        <f>0.5*(Cv!R62+Cv!S62)*LN(H!S62/H!R62)</f>
        <v>3.1531107099143181E-3</v>
      </c>
      <c r="T62" s="15">
        <f>0.5*(Cv!S62+Cv!T62)*LN(H!T62/H!S62)</f>
        <v>-1.48738682484644E-2</v>
      </c>
      <c r="U62" s="15">
        <f>0.5*(Cv!T62+Cv!U62)*LN(H!U62/H!T62)</f>
        <v>5.702824892868729E-3</v>
      </c>
      <c r="V62" s="15">
        <f>0.5*(Cv!U62+Cv!V62)*LN(H!V62/H!U62)</f>
        <v>-1.5128487977848572E-2</v>
      </c>
      <c r="W62" s="15">
        <f>0.5*(Cv!V62+Cv!W62)*LN(H!W62/H!V62)</f>
        <v>-2.872519754555642E-3</v>
      </c>
      <c r="X62" s="15">
        <f>0.5*(Cv!W62+Cv!X62)*LN(H!X62/H!W62)</f>
        <v>2.1061435931938434E-3</v>
      </c>
      <c r="Y62" s="15">
        <f>0.5*(Cv!X62+Cv!Y62)*LN(H!Y62/H!X62)</f>
        <v>8.386480119019997E-3</v>
      </c>
      <c r="Z62" s="15">
        <f>0.5*(Cv!Y62+Cv!Z62)*LN(H!Z62/H!Y62)</f>
        <v>-1.7892552086572849E-2</v>
      </c>
      <c r="AA62" s="15">
        <f>0.5*(Cv!Z62+Cv!AA62)*LN(H!AA62/H!Z62)</f>
        <v>1.8290016276516197E-3</v>
      </c>
      <c r="AB62" s="15">
        <f>0.5*(Cv!AA62+Cv!AB62)*LN(H!AB62/H!AA62)</f>
        <v>-1.4290947133458147E-2</v>
      </c>
      <c r="AC62" s="15">
        <f>0.5*(Cv!AB62+Cv!AC62)*LN(H!AC62/H!AB62)</f>
        <v>3.8215047653067311E-2</v>
      </c>
      <c r="AD62" s="15"/>
      <c r="AF62" s="64">
        <f t="shared" si="0"/>
        <v>-7.9307920834166996E-3</v>
      </c>
      <c r="AG62" s="64">
        <f t="shared" si="1"/>
        <v>2.3419371443917534E-3</v>
      </c>
      <c r="AH62" s="64">
        <f t="shared" si="2"/>
        <v>-4.4763377104477424E-5</v>
      </c>
      <c r="AI62" s="64">
        <f t="shared" si="3"/>
        <v>-5.0131814989612085E-3</v>
      </c>
      <c r="AJ62" s="64">
        <f t="shared" si="4"/>
        <v>3.2494060359415863E-3</v>
      </c>
      <c r="AK62" s="64">
        <f t="shared" si="5"/>
        <v>1.1485868836436379E-3</v>
      </c>
      <c r="AL62" s="64">
        <f t="shared" si="6"/>
        <v>-8.8188773150981033E-4</v>
      </c>
      <c r="AM62" s="64">
        <f t="shared" si="7"/>
        <v>-4.0928722293384085E-3</v>
      </c>
      <c r="AN62" s="64">
        <f t="shared" si="8"/>
        <v>1.1962050259804582E-2</v>
      </c>
      <c r="AO62" s="64">
        <f t="shared" si="9"/>
        <v>-1.4794787558298089E-3</v>
      </c>
    </row>
    <row r="63" spans="1:41" x14ac:dyDescent="0.2">
      <c r="A63" s="4">
        <v>61</v>
      </c>
      <c r="B63" s="6" t="s">
        <v>98</v>
      </c>
      <c r="C63" s="15"/>
      <c r="D63" s="15">
        <f>0.5*(Cv!C63+Cv!D63)*LN(H!D63/H!C63)</f>
        <v>3.8048942678812911E-2</v>
      </c>
      <c r="E63" s="15">
        <f>0.5*(Cv!D63+Cv!E63)*LN(H!E63/H!D63)</f>
        <v>-5.7395958853430407E-2</v>
      </c>
      <c r="F63" s="15">
        <f>0.5*(Cv!E63+Cv!F63)*LN(H!F63/H!E63)</f>
        <v>-3.0242023041936371E-2</v>
      </c>
      <c r="G63" s="15">
        <f>0.5*(Cv!F63+Cv!G63)*LN(H!G63/H!F63)</f>
        <v>3.9008314360472812E-3</v>
      </c>
      <c r="H63" s="15">
        <f>0.5*(Cv!G63+Cv!H63)*LN(H!H63/H!G63)</f>
        <v>-3.9420246758128843E-4</v>
      </c>
      <c r="I63" s="15">
        <f>0.5*(Cv!H63+Cv!I63)*LN(H!I63/H!H63)</f>
        <v>-2.3216496017734997E-2</v>
      </c>
      <c r="J63" s="15">
        <f>0.5*(Cv!I63+Cv!J63)*LN(H!J63/H!I63)</f>
        <v>-1.7588144846988119E-2</v>
      </c>
      <c r="K63" s="15">
        <f>0.5*(Cv!J63+Cv!K63)*LN(H!K63/H!J63)</f>
        <v>-1.4382811796786927E-2</v>
      </c>
      <c r="L63" s="15">
        <f>0.5*(Cv!K63+Cv!L63)*LN(H!L63/H!K63)</f>
        <v>-2.7833244730171913E-2</v>
      </c>
      <c r="M63" s="15">
        <f>0.5*(Cv!L63+Cv!M63)*LN(H!M63/H!L63)</f>
        <v>-1.0912265133013369E-2</v>
      </c>
      <c r="N63" s="15">
        <f>0.5*(Cv!M63+Cv!N63)*LN(H!N63/H!M63)</f>
        <v>2.970987701046909E-2</v>
      </c>
      <c r="O63" s="15">
        <f>0.5*(Cv!N63+Cv!O63)*LN(H!O63/H!N63)</f>
        <v>1.9802975376055486E-2</v>
      </c>
      <c r="P63" s="15">
        <f>0.5*(Cv!O63+Cv!P63)*LN(H!P63/H!O63)</f>
        <v>-4.6887981600492498E-2</v>
      </c>
      <c r="Q63" s="15">
        <f>0.5*(Cv!P63+Cv!Q63)*LN(H!Q63/H!P63)</f>
        <v>-2.2131115713780554E-3</v>
      </c>
      <c r="R63" s="15">
        <f>0.5*(Cv!Q63+Cv!R63)*LN(H!R63/H!Q63)</f>
        <v>3.0200839370379175E-3</v>
      </c>
      <c r="S63" s="15">
        <f>0.5*(Cv!R63+Cv!S63)*LN(H!S63/H!R63)</f>
        <v>-5.7957102323426815E-3</v>
      </c>
      <c r="T63" s="15">
        <f>0.5*(Cv!S63+Cv!T63)*LN(H!T63/H!S63)</f>
        <v>-2.6647799805839423E-2</v>
      </c>
      <c r="U63" s="15">
        <f>0.5*(Cv!T63+Cv!U63)*LN(H!U63/H!T63)</f>
        <v>1.5117966113702173E-2</v>
      </c>
      <c r="V63" s="15">
        <f>0.5*(Cv!U63+Cv!V63)*LN(H!V63/H!U63)</f>
        <v>-2.1444306903027326E-2</v>
      </c>
      <c r="W63" s="15">
        <f>0.5*(Cv!V63+Cv!W63)*LN(H!W63/H!V63)</f>
        <v>-1.5452667381776449E-2</v>
      </c>
      <c r="X63" s="15">
        <f>0.5*(Cv!W63+Cv!X63)*LN(H!X63/H!W63)</f>
        <v>-1.4868700737459269E-2</v>
      </c>
      <c r="Y63" s="15">
        <f>0.5*(Cv!X63+Cv!Y63)*LN(H!Y63/H!X63)</f>
        <v>2.1417629183679256E-2</v>
      </c>
      <c r="Z63" s="15">
        <f>0.5*(Cv!Y63+Cv!Z63)*LN(H!Z63/H!Y63)</f>
        <v>-2.5402992591206795E-2</v>
      </c>
      <c r="AA63" s="15">
        <f>0.5*(Cv!Z63+Cv!AA63)*LN(H!AA63/H!Z63)</f>
        <v>-1.3508291437547865E-3</v>
      </c>
      <c r="AB63" s="15">
        <f>0.5*(Cv!AA63+Cv!AB63)*LN(H!AB63/H!AA63)</f>
        <v>-1.9936062621960078E-2</v>
      </c>
      <c r="AC63" s="15">
        <f>0.5*(Cv!AB63+Cv!AC63)*LN(H!AC63/H!AB63)</f>
        <v>4.6507477495473973E-2</v>
      </c>
      <c r="AD63" s="15"/>
      <c r="AF63" s="64">
        <f t="shared" si="0"/>
        <v>-2.1469569788927161E-2</v>
      </c>
      <c r="AG63" s="64">
        <f t="shared" si="1"/>
        <v>-8.2013178992982466E-3</v>
      </c>
      <c r="AH63" s="64">
        <f t="shared" si="2"/>
        <v>-6.4147488182239674E-3</v>
      </c>
      <c r="AI63" s="64">
        <f t="shared" si="3"/>
        <v>-1.2659101742880059E-2</v>
      </c>
      <c r="AJ63" s="64">
        <f t="shared" si="4"/>
        <v>4.247044464446314E-3</v>
      </c>
      <c r="AK63" s="64">
        <f t="shared" si="5"/>
        <v>-7.308033358761107E-3</v>
      </c>
      <c r="AL63" s="64">
        <f t="shared" si="6"/>
        <v>-4.2060286392168701E-3</v>
      </c>
      <c r="AM63" s="64">
        <f t="shared" si="7"/>
        <v>-8.5789626582103255E-3</v>
      </c>
      <c r="AN63" s="64">
        <f t="shared" si="8"/>
        <v>1.3285707436756947E-2</v>
      </c>
      <c r="AO63" s="64">
        <f t="shared" si="9"/>
        <v>-8.899538756976624E-3</v>
      </c>
    </row>
    <row r="64" spans="1:41" x14ac:dyDescent="0.2">
      <c r="A64" s="4">
        <v>62</v>
      </c>
      <c r="B64" s="6" t="s">
        <v>99</v>
      </c>
      <c r="C64" s="15"/>
      <c r="D64" s="15">
        <f>0.5*(Cv!C64+Cv!D64)*LN(H!D64/H!C64)</f>
        <v>1.6777759842839017E-2</v>
      </c>
      <c r="E64" s="15">
        <f>0.5*(Cv!D64+Cv!E64)*LN(H!E64/H!D64)</f>
        <v>-2.695190857693875E-2</v>
      </c>
      <c r="F64" s="15">
        <f>0.5*(Cv!E64+Cv!F64)*LN(H!F64/H!E64)</f>
        <v>-1.48422890365004E-2</v>
      </c>
      <c r="G64" s="15">
        <f>0.5*(Cv!F64+Cv!G64)*LN(H!G64/H!F64)</f>
        <v>7.7521177890383271E-3</v>
      </c>
      <c r="H64" s="15">
        <f>0.5*(Cv!G64+Cv!H64)*LN(H!H64/H!G64)</f>
        <v>8.1859568618163699E-4</v>
      </c>
      <c r="I64" s="15">
        <f>0.5*(Cv!H64+Cv!I64)*LN(H!I64/H!H64)</f>
        <v>-1.1630708429678262E-2</v>
      </c>
      <c r="J64" s="15">
        <f>0.5*(Cv!I64+Cv!J64)*LN(H!J64/H!I64)</f>
        <v>-9.1624568980036396E-3</v>
      </c>
      <c r="K64" s="15">
        <f>0.5*(Cv!J64+Cv!K64)*LN(H!K64/H!J64)</f>
        <v>-4.7914539448283104E-3</v>
      </c>
      <c r="L64" s="15">
        <f>0.5*(Cv!K64+Cv!L64)*LN(H!L64/H!K64)</f>
        <v>-1.5023006426227874E-2</v>
      </c>
      <c r="M64" s="15">
        <f>0.5*(Cv!L64+Cv!M64)*LN(H!M64/H!L64)</f>
        <v>7.9987312236768464E-3</v>
      </c>
      <c r="N64" s="15">
        <f>0.5*(Cv!M64+Cv!N64)*LN(H!N64/H!M64)</f>
        <v>2.2754125424648639E-2</v>
      </c>
      <c r="O64" s="15">
        <f>0.5*(Cv!N64+Cv!O64)*LN(H!O64/H!N64)</f>
        <v>8.5441379663389518E-3</v>
      </c>
      <c r="P64" s="15">
        <f>0.5*(Cv!O64+Cv!P64)*LN(H!P64/H!O64)</f>
        <v>-3.1751145813592285E-2</v>
      </c>
      <c r="Q64" s="15">
        <f>0.5*(Cv!P64+Cv!Q64)*LN(H!Q64/H!P64)</f>
        <v>2.2503408790258742E-3</v>
      </c>
      <c r="R64" s="15">
        <f>0.5*(Cv!Q64+Cv!R64)*LN(H!R64/H!Q64)</f>
        <v>1.5425182950535625E-2</v>
      </c>
      <c r="S64" s="15">
        <f>0.5*(Cv!R64+Cv!S64)*LN(H!S64/H!R64)</f>
        <v>-7.1377679248756896E-3</v>
      </c>
      <c r="T64" s="15">
        <f>0.5*(Cv!S64+Cv!T64)*LN(H!T64/H!S64)</f>
        <v>-2.056601760750968E-2</v>
      </c>
      <c r="U64" s="15">
        <f>0.5*(Cv!T64+Cv!U64)*LN(H!U64/H!T64)</f>
        <v>1.9916403083411081E-3</v>
      </c>
      <c r="V64" s="15">
        <f>0.5*(Cv!U64+Cv!V64)*LN(H!V64/H!U64)</f>
        <v>-1.9405754632510076E-2</v>
      </c>
      <c r="W64" s="15">
        <f>0.5*(Cv!V64+Cv!W64)*LN(H!W64/H!V64)</f>
        <v>-8.4584680486336911E-3</v>
      </c>
      <c r="X64" s="15">
        <f>0.5*(Cv!W64+Cv!X64)*LN(H!X64/H!W64)</f>
        <v>-2.6930754668846408E-3</v>
      </c>
      <c r="Y64" s="15">
        <f>0.5*(Cv!X64+Cv!Y64)*LN(H!Y64/H!X64)</f>
        <v>1.239543010096043E-2</v>
      </c>
      <c r="Z64" s="15">
        <f>0.5*(Cv!Y64+Cv!Z64)*LN(H!Z64/H!Y64)</f>
        <v>-1.7328070455852877E-2</v>
      </c>
      <c r="AA64" s="15">
        <f>0.5*(Cv!Z64+Cv!AA64)*LN(H!AA64/H!Z64)</f>
        <v>-7.6622394257679491E-3</v>
      </c>
      <c r="AB64" s="15">
        <f>0.5*(Cv!AA64+Cv!AB64)*LN(H!AB64/H!AA64)</f>
        <v>-1.6844977825222755E-2</v>
      </c>
      <c r="AC64" s="15">
        <f>0.5*(Cv!AB64+Cv!AC64)*LN(H!AC64/H!AB64)</f>
        <v>4.72486359632623E-2</v>
      </c>
      <c r="AD64" s="15"/>
      <c r="AF64" s="64">
        <f t="shared" si="0"/>
        <v>-8.9708385135794898E-3</v>
      </c>
      <c r="AG64" s="64">
        <f t="shared" si="1"/>
        <v>3.5518787585313223E-4</v>
      </c>
      <c r="AH64" s="64">
        <f t="shared" si="2"/>
        <v>-2.5338503885135046E-3</v>
      </c>
      <c r="AI64" s="64">
        <f t="shared" si="3"/>
        <v>-9.8263350894393954E-3</v>
      </c>
      <c r="AJ64" s="64">
        <f t="shared" si="4"/>
        <v>3.5617556714758296E-3</v>
      </c>
      <c r="AK64" s="64">
        <f t="shared" si="5"/>
        <v>-1.0893312563301865E-3</v>
      </c>
      <c r="AL64" s="64">
        <f t="shared" si="6"/>
        <v>-3.1322897089817838E-3</v>
      </c>
      <c r="AM64" s="64">
        <f t="shared" si="7"/>
        <v>-7.7158194034821726E-3</v>
      </c>
      <c r="AN64" s="64">
        <f t="shared" si="8"/>
        <v>1.5201829069019773E-2</v>
      </c>
      <c r="AO64" s="64">
        <f t="shared" si="9"/>
        <v>-3.4828160888406862E-3</v>
      </c>
    </row>
    <row r="65" spans="1:41" x14ac:dyDescent="0.2">
      <c r="A65" s="4">
        <v>63</v>
      </c>
      <c r="B65" s="6" t="s">
        <v>100</v>
      </c>
      <c r="C65" s="15"/>
      <c r="D65" s="15">
        <f>0.5*(Cv!C65+Cv!D65)*LN(H!D65/H!C65)</f>
        <v>5.8963864037580999E-3</v>
      </c>
      <c r="E65" s="15">
        <f>0.5*(Cv!D65+Cv!E65)*LN(H!E65/H!D65)</f>
        <v>-8.486750682286057E-3</v>
      </c>
      <c r="F65" s="15">
        <f>0.5*(Cv!E65+Cv!F65)*LN(H!F65/H!E65)</f>
        <v>-3.5837135972080813E-3</v>
      </c>
      <c r="G65" s="15">
        <f>0.5*(Cv!F65+Cv!G65)*LN(H!G65/H!F65)</f>
        <v>6.8799289123791674E-3</v>
      </c>
      <c r="H65" s="15">
        <f>0.5*(Cv!G65+Cv!H65)*LN(H!H65/H!G65)</f>
        <v>3.5242054379517073E-3</v>
      </c>
      <c r="I65" s="15">
        <f>0.5*(Cv!H65+Cv!I65)*LN(H!I65/H!H65)</f>
        <v>-3.0117047027578008E-3</v>
      </c>
      <c r="J65" s="15">
        <f>0.5*(Cv!I65+Cv!J65)*LN(H!J65/H!I65)</f>
        <v>-7.3084687427149679E-3</v>
      </c>
      <c r="K65" s="15">
        <f>0.5*(Cv!J65+Cv!K65)*LN(H!K65/H!J65)</f>
        <v>-5.9231816103296813E-3</v>
      </c>
      <c r="L65" s="15">
        <f>0.5*(Cv!K65+Cv!L65)*LN(H!L65/H!K65)</f>
        <v>-1.1486344759683529E-2</v>
      </c>
      <c r="M65" s="15">
        <f>0.5*(Cv!L65+Cv!M65)*LN(H!M65/H!L65)</f>
        <v>7.3931200896189069E-4</v>
      </c>
      <c r="N65" s="15">
        <f>0.5*(Cv!M65+Cv!N65)*LN(H!N65/H!M65)</f>
        <v>7.3688126128154839E-3</v>
      </c>
      <c r="O65" s="15">
        <f>0.5*(Cv!N65+Cv!O65)*LN(H!O65/H!N65)</f>
        <v>3.6515500579953311E-3</v>
      </c>
      <c r="P65" s="15">
        <f>0.5*(Cv!O65+Cv!P65)*LN(H!P65/H!O65)</f>
        <v>-1.5310470399726597E-2</v>
      </c>
      <c r="Q65" s="15">
        <f>0.5*(Cv!P65+Cv!Q65)*LN(H!Q65/H!P65)</f>
        <v>4.6312116020916726E-4</v>
      </c>
      <c r="R65" s="15">
        <f>0.5*(Cv!Q65+Cv!R65)*LN(H!R65/H!Q65)</f>
        <v>6.5320824193296793E-3</v>
      </c>
      <c r="S65" s="15">
        <f>0.5*(Cv!R65+Cv!S65)*LN(H!S65/H!R65)</f>
        <v>-3.5922091878379911E-3</v>
      </c>
      <c r="T65" s="15">
        <f>0.5*(Cv!S65+Cv!T65)*LN(H!T65/H!S65)</f>
        <v>-9.8488707966364209E-3</v>
      </c>
      <c r="U65" s="15">
        <f>0.5*(Cv!T65+Cv!U65)*LN(H!U65/H!T65)</f>
        <v>9.5484637557137085E-4</v>
      </c>
      <c r="V65" s="15">
        <f>0.5*(Cv!U65+Cv!V65)*LN(H!V65/H!U65)</f>
        <v>-9.8993234071990226E-3</v>
      </c>
      <c r="W65" s="15">
        <f>0.5*(Cv!V65+Cv!W65)*LN(H!W65/H!V65)</f>
        <v>-4.2460318627372687E-3</v>
      </c>
      <c r="X65" s="15">
        <f>0.5*(Cv!W65+Cv!X65)*LN(H!X65/H!W65)</f>
        <v>-2.3328914868802472E-3</v>
      </c>
      <c r="Y65" s="15">
        <f>0.5*(Cv!X65+Cv!Y65)*LN(H!Y65/H!X65)</f>
        <v>5.9864914543643778E-3</v>
      </c>
      <c r="Z65" s="15">
        <f>0.5*(Cv!Y65+Cv!Z65)*LN(H!Z65/H!Y65)</f>
        <v>-8.9208052620907922E-3</v>
      </c>
      <c r="AA65" s="15">
        <f>0.5*(Cv!Z65+Cv!AA65)*LN(H!AA65/H!Z65)</f>
        <v>-5.3617162513213907E-3</v>
      </c>
      <c r="AB65" s="15">
        <f>0.5*(Cv!AA65+Cv!AB65)*LN(H!AB65/H!AA65)</f>
        <v>-9.179059552918126E-3</v>
      </c>
      <c r="AC65" s="15">
        <f>0.5*(Cv!AB65+Cv!AC65)*LN(H!AC65/H!AB65)</f>
        <v>2.6095772543005578E-2</v>
      </c>
      <c r="AD65" s="15"/>
      <c r="AF65" s="64">
        <f t="shared" si="0"/>
        <v>-9.3560692638421301E-4</v>
      </c>
      <c r="AG65" s="64">
        <f t="shared" si="1"/>
        <v>-3.3219740981901614E-3</v>
      </c>
      <c r="AH65" s="64">
        <f t="shared" si="2"/>
        <v>-1.6511851900060822E-3</v>
      </c>
      <c r="AI65" s="64">
        <f t="shared" si="3"/>
        <v>-5.0744542355763171E-3</v>
      </c>
      <c r="AJ65" s="64">
        <f t="shared" si="4"/>
        <v>1.7241365862079299E-3</v>
      </c>
      <c r="AK65" s="64">
        <f t="shared" si="5"/>
        <v>-2.4865796440981217E-3</v>
      </c>
      <c r="AL65" s="64">
        <f t="shared" si="6"/>
        <v>-1.6751588246841937E-3</v>
      </c>
      <c r="AM65" s="64">
        <f t="shared" si="7"/>
        <v>-4.2085376546161738E-3</v>
      </c>
      <c r="AN65" s="64">
        <f t="shared" si="8"/>
        <v>8.458356495043725E-3</v>
      </c>
      <c r="AO65" s="64">
        <f t="shared" si="9"/>
        <v>-1.8518167727897689E-3</v>
      </c>
    </row>
    <row r="66" spans="1:41" x14ac:dyDescent="0.2">
      <c r="A66" s="4">
        <v>64</v>
      </c>
      <c r="B66" s="6" t="s">
        <v>101</v>
      </c>
      <c r="C66" s="15"/>
      <c r="D66" s="15">
        <f>0.5*(Cv!C66+Cv!D66)*LN(H!D66/H!C66)</f>
        <v>4.0561371509282407E-2</v>
      </c>
      <c r="E66" s="15">
        <f>0.5*(Cv!D66+Cv!E66)*LN(H!E66/H!D66)</f>
        <v>-5.2028453264314913E-2</v>
      </c>
      <c r="F66" s="15">
        <f>0.5*(Cv!E66+Cv!F66)*LN(H!F66/H!E66)</f>
        <v>-2.3446094687395301E-2</v>
      </c>
      <c r="G66" s="15">
        <f>0.5*(Cv!F66+Cv!G66)*LN(H!G66/H!F66)</f>
        <v>2.5360522851223592E-2</v>
      </c>
      <c r="H66" s="15">
        <f>0.5*(Cv!G66+Cv!H66)*LN(H!H66/H!G66)</f>
        <v>1.0118543800060756E-2</v>
      </c>
      <c r="I66" s="15">
        <f>0.5*(Cv!H66+Cv!I66)*LN(H!I66/H!H66)</f>
        <v>-1.4683108444268901E-2</v>
      </c>
      <c r="J66" s="15">
        <f>0.5*(Cv!I66+Cv!J66)*LN(H!J66/H!I66)</f>
        <v>-1.0425860913278512E-2</v>
      </c>
      <c r="K66" s="15">
        <f>0.5*(Cv!J66+Cv!K66)*LN(H!K66/H!J66)</f>
        <v>-1.4068336822195041E-3</v>
      </c>
      <c r="L66" s="15">
        <f>0.5*(Cv!K66+Cv!L66)*LN(H!L66/H!K66)</f>
        <v>-2.0307087355077913E-2</v>
      </c>
      <c r="M66" s="15">
        <f>0.5*(Cv!L66+Cv!M66)*LN(H!M66/H!L66)</f>
        <v>1.9415593281325604E-2</v>
      </c>
      <c r="N66" s="15">
        <f>0.5*(Cv!M66+Cv!N66)*LN(H!N66/H!M66)</f>
        <v>4.1782790147283158E-2</v>
      </c>
      <c r="O66" s="15">
        <f>0.5*(Cv!N66+Cv!O66)*LN(H!O66/H!N66)</f>
        <v>1.1778577208005452E-2</v>
      </c>
      <c r="P66" s="15">
        <f>0.5*(Cv!O66+Cv!P66)*LN(H!P66/H!O66)</f>
        <v>-5.0487935260966822E-2</v>
      </c>
      <c r="Q66" s="15">
        <f>0.5*(Cv!P66+Cv!Q66)*LN(H!Q66/H!P66)</f>
        <v>1.9725512006741044E-3</v>
      </c>
      <c r="R66" s="15">
        <f>0.5*(Cv!Q66+Cv!R66)*LN(H!R66/H!Q66)</f>
        <v>2.1422531853472128E-2</v>
      </c>
      <c r="S66" s="15">
        <f>0.5*(Cv!R66+Cv!S66)*LN(H!S66/H!R66)</f>
        <v>-1.1948420354999274E-2</v>
      </c>
      <c r="T66" s="15">
        <f>0.5*(Cv!S66+Cv!T66)*LN(H!T66/H!S66)</f>
        <v>-4.5088085560561604E-2</v>
      </c>
      <c r="U66" s="15">
        <f>0.5*(Cv!T66+Cv!U66)*LN(H!U66/H!T66)</f>
        <v>-1.2496335321349444E-2</v>
      </c>
      <c r="V66" s="15">
        <f>0.5*(Cv!U66+Cv!V66)*LN(H!V66/H!U66)</f>
        <v>-4.2729041284123671E-2</v>
      </c>
      <c r="W66" s="15">
        <f>0.5*(Cv!V66+Cv!W66)*LN(H!W66/H!V66)</f>
        <v>-2.7432490150454566E-2</v>
      </c>
      <c r="X66" s="15">
        <f>0.5*(Cv!W66+Cv!X66)*LN(H!X66/H!W66)</f>
        <v>-1.7494590928383111E-2</v>
      </c>
      <c r="Y66" s="15">
        <f>0.5*(Cv!X66+Cv!Y66)*LN(H!Y66/H!X66)</f>
        <v>1.8925020081413193E-2</v>
      </c>
      <c r="Z66" s="15">
        <f>0.5*(Cv!Y66+Cv!Z66)*LN(H!Z66/H!Y66)</f>
        <v>-2.2131930453886124E-2</v>
      </c>
      <c r="AA66" s="15">
        <f>0.5*(Cv!Z66+Cv!AA66)*LN(H!AA66/H!Z66)</f>
        <v>-8.4213452163908933E-3</v>
      </c>
      <c r="AB66" s="15">
        <f>0.5*(Cv!AA66+Cv!AB66)*LN(H!AB66/H!AA66)</f>
        <v>-2.047472844997629E-2</v>
      </c>
      <c r="AC66" s="15">
        <f>0.5*(Cv!AB66+Cv!AC66)*LN(H!AC66/H!AB66)</f>
        <v>5.620705808389527E-2</v>
      </c>
      <c r="AD66" s="15"/>
      <c r="AF66" s="64">
        <f t="shared" si="0"/>
        <v>-1.0935717948938955E-2</v>
      </c>
      <c r="AG66" s="64">
        <f t="shared" si="1"/>
        <v>5.8117202956065664E-3</v>
      </c>
      <c r="AH66" s="64">
        <f t="shared" si="2"/>
        <v>-5.4525390707628827E-3</v>
      </c>
      <c r="AI66" s="64">
        <f t="shared" si="3"/>
        <v>-2.9048108648974481E-2</v>
      </c>
      <c r="AJ66" s="64">
        <f t="shared" si="4"/>
        <v>4.8208148090110314E-3</v>
      </c>
      <c r="AK66" s="64">
        <f t="shared" si="5"/>
        <v>1.7959061242184201E-4</v>
      </c>
      <c r="AL66" s="64">
        <f t="shared" si="6"/>
        <v>-1.2113646919981723E-2</v>
      </c>
      <c r="AM66" s="64">
        <f t="shared" si="7"/>
        <v>-1.9608599854217028E-2</v>
      </c>
      <c r="AN66" s="64">
        <f t="shared" si="8"/>
        <v>1.786616481695949E-2</v>
      </c>
      <c r="AO66" s="64">
        <f t="shared" si="9"/>
        <v>-6.9607661128117428E-3</v>
      </c>
    </row>
    <row r="67" spans="1:41" x14ac:dyDescent="0.2">
      <c r="A67" s="4">
        <v>65</v>
      </c>
      <c r="B67" s="6" t="s">
        <v>102</v>
      </c>
      <c r="C67" s="15"/>
      <c r="D67" s="15">
        <f>0.5*(Cv!C67+Cv!D67)*LN(H!D67/H!C67)</f>
        <v>4.1175957418024052E-2</v>
      </c>
      <c r="E67" s="15">
        <f>0.5*(Cv!D67+Cv!E67)*LN(H!E67/H!D67)</f>
        <v>1.0095516221228248E-2</v>
      </c>
      <c r="F67" s="15">
        <f>0.5*(Cv!E67+Cv!F67)*LN(H!F67/H!E67)</f>
        <v>3.4259067234617205E-2</v>
      </c>
      <c r="G67" s="15">
        <f>0.5*(Cv!F67+Cv!G67)*LN(H!G67/H!F67)</f>
        <v>3.4509129299307606E-2</v>
      </c>
      <c r="H67" s="15">
        <f>0.5*(Cv!G67+Cv!H67)*LN(H!H67/H!G67)</f>
        <v>2.4608375438645063E-2</v>
      </c>
      <c r="I67" s="15">
        <f>0.5*(Cv!H67+Cv!I67)*LN(H!I67/H!H67)</f>
        <v>2.4413139592879995E-2</v>
      </c>
      <c r="J67" s="15">
        <f>0.5*(Cv!I67+Cv!J67)*LN(H!J67/H!I67)</f>
        <v>1.5199679907624884E-2</v>
      </c>
      <c r="K67" s="15">
        <f>0.5*(Cv!J67+Cv!K67)*LN(H!K67/H!J67)</f>
        <v>1.1307730509123962E-2</v>
      </c>
      <c r="L67" s="15">
        <f>0.5*(Cv!K67+Cv!L67)*LN(H!L67/H!K67)</f>
        <v>2.2047816229912597E-2</v>
      </c>
      <c r="M67" s="15">
        <f>0.5*(Cv!L67+Cv!M67)*LN(H!M67/H!L67)</f>
        <v>2.9130352870153458E-2</v>
      </c>
      <c r="N67" s="15">
        <f>0.5*(Cv!M67+Cv!N67)*LN(H!N67/H!M67)</f>
        <v>4.6976658541283536E-2</v>
      </c>
      <c r="O67" s="15">
        <f>0.5*(Cv!N67+Cv!O67)*LN(H!O67/H!N67)</f>
        <v>3.02940503864641E-2</v>
      </c>
      <c r="P67" s="15">
        <f>0.5*(Cv!O67+Cv!P67)*LN(H!P67/H!O67)</f>
        <v>-5.8356960636910702E-3</v>
      </c>
      <c r="Q67" s="15">
        <f>0.5*(Cv!P67+Cv!Q67)*LN(H!Q67/H!P67)</f>
        <v>2.6908188820860834E-2</v>
      </c>
      <c r="R67" s="15">
        <f>0.5*(Cv!Q67+Cv!R67)*LN(H!R67/H!Q67)</f>
        <v>2.0150628143783281E-2</v>
      </c>
      <c r="S67" s="15">
        <f>0.5*(Cv!R67+Cv!S67)*LN(H!S67/H!R67)</f>
        <v>3.6650416212560828E-2</v>
      </c>
      <c r="T67" s="15">
        <f>0.5*(Cv!S67+Cv!T67)*LN(H!T67/H!S67)</f>
        <v>5.8188529427485444E-3</v>
      </c>
      <c r="U67" s="15">
        <f>0.5*(Cv!T67+Cv!U67)*LN(H!U67/H!T67)</f>
        <v>5.0386230286537997E-3</v>
      </c>
      <c r="V67" s="15">
        <f>0.5*(Cv!U67+Cv!V67)*LN(H!V67/H!U67)</f>
        <v>-1.2296384598210643E-2</v>
      </c>
      <c r="W67" s="15">
        <f>0.5*(Cv!V67+Cv!W67)*LN(H!W67/H!V67)</f>
        <v>-2.1598216176652533E-3</v>
      </c>
      <c r="X67" s="15">
        <f>0.5*(Cv!W67+Cv!X67)*LN(H!X67/H!W67)</f>
        <v>5.5888567470524604E-3</v>
      </c>
      <c r="Y67" s="15">
        <f>0.5*(Cv!X67+Cv!Y67)*LN(H!Y67/H!X67)</f>
        <v>4.0591359167319426E-4</v>
      </c>
      <c r="Z67" s="15">
        <f>0.5*(Cv!Y67+Cv!Z67)*LN(H!Z67/H!Y67)</f>
        <v>-1.1993208372701873E-2</v>
      </c>
      <c r="AA67" s="15">
        <f>0.5*(Cv!Z67+Cv!AA67)*LN(H!AA67/H!Z67)</f>
        <v>1.9240602089879735E-2</v>
      </c>
      <c r="AB67" s="15">
        <f>0.5*(Cv!AA67+Cv!AB67)*LN(H!AB67/H!AA67)</f>
        <v>1.2592853291436895E-2</v>
      </c>
      <c r="AC67" s="15">
        <f>0.5*(Cv!AB67+Cv!AC67)*LN(H!AC67/H!AB67)</f>
        <v>-3.7094910685333951E-2</v>
      </c>
      <c r="AD67" s="15"/>
      <c r="AF67" s="64">
        <f t="shared" si="0"/>
        <v>2.5577045557335622E-2</v>
      </c>
      <c r="AG67" s="64">
        <f t="shared" si="1"/>
        <v>2.4932447611619689E-2</v>
      </c>
      <c r="AH67" s="64">
        <f t="shared" si="2"/>
        <v>2.1633517499995591E-2</v>
      </c>
      <c r="AI67" s="64">
        <f t="shared" si="3"/>
        <v>3.9802530051578162E-4</v>
      </c>
      <c r="AJ67" s="64">
        <f t="shared" si="4"/>
        <v>-3.3697500170092E-3</v>
      </c>
      <c r="AK67" s="64">
        <f t="shared" si="5"/>
        <v>2.328298255580764E-2</v>
      </c>
      <c r="AL67" s="64">
        <f t="shared" si="6"/>
        <v>-1.4858623582467089E-3</v>
      </c>
      <c r="AM67" s="64">
        <f t="shared" si="7"/>
        <v>1.2054292264287456E-3</v>
      </c>
      <c r="AN67" s="64">
        <f t="shared" si="8"/>
        <v>-1.2251028696948527E-2</v>
      </c>
      <c r="AO67" s="64">
        <f t="shared" si="9"/>
        <v>1.3834257190491495E-2</v>
      </c>
    </row>
    <row r="68" spans="1:41" x14ac:dyDescent="0.2">
      <c r="A68" s="4">
        <v>66</v>
      </c>
      <c r="B68" s="6" t="s">
        <v>103</v>
      </c>
      <c r="C68" s="15"/>
      <c r="D68" s="15">
        <f>0.5*(Cv!C68+Cv!D68)*LN(H!D68/H!C68)</f>
        <v>1.5539830814347287E-2</v>
      </c>
      <c r="E68" s="15">
        <f>0.5*(Cv!D68+Cv!E68)*LN(H!E68/H!D68)</f>
        <v>8.0449887440524111E-3</v>
      </c>
      <c r="F68" s="15">
        <f>0.5*(Cv!E68+Cv!F68)*LN(H!F68/H!E68)</f>
        <v>9.8958988260434942E-3</v>
      </c>
      <c r="G68" s="15">
        <f>0.5*(Cv!F68+Cv!G68)*LN(H!G68/H!F68)</f>
        <v>-2.6729878699401508E-2</v>
      </c>
      <c r="H68" s="15">
        <f>0.5*(Cv!G68+Cv!H68)*LN(H!H68/H!G68)</f>
        <v>-4.8723061434881396E-3</v>
      </c>
      <c r="I68" s="15">
        <f>0.5*(Cv!H68+Cv!I68)*LN(H!I68/H!H68)</f>
        <v>1.9075988832175428E-2</v>
      </c>
      <c r="J68" s="15">
        <f>0.5*(Cv!I68+Cv!J68)*LN(H!J68/H!I68)</f>
        <v>-4.4027371897409191E-2</v>
      </c>
      <c r="K68" s="15">
        <f>0.5*(Cv!J68+Cv!K68)*LN(H!K68/H!J68)</f>
        <v>-9.9277303494467173E-3</v>
      </c>
      <c r="L68" s="15">
        <f>0.5*(Cv!K68+Cv!L68)*LN(H!L68/H!K68)</f>
        <v>5.7012122272351255E-3</v>
      </c>
      <c r="M68" s="15">
        <f>0.5*(Cv!L68+Cv!M68)*LN(H!M68/H!L68)</f>
        <v>4.1241534577267293E-2</v>
      </c>
      <c r="N68" s="15">
        <f>0.5*(Cv!M68+Cv!N68)*LN(H!N68/H!M68)</f>
        <v>-3.4091029568868024E-2</v>
      </c>
      <c r="O68" s="15">
        <f>0.5*(Cv!N68+Cv!O68)*LN(H!O68/H!N68)</f>
        <v>4.698817046966011E-3</v>
      </c>
      <c r="P68" s="15">
        <f>0.5*(Cv!O68+Cv!P68)*LN(H!P68/H!O68)</f>
        <v>4.7676103038551557E-3</v>
      </c>
      <c r="Q68" s="15">
        <f>0.5*(Cv!P68+Cv!Q68)*LN(H!Q68/H!P68)</f>
        <v>-2.7536545391527417E-2</v>
      </c>
      <c r="R68" s="15">
        <f>0.5*(Cv!Q68+Cv!R68)*LN(H!R68/H!Q68)</f>
        <v>-6.1162526342932469E-2</v>
      </c>
      <c r="S68" s="15">
        <f>0.5*(Cv!R68+Cv!S68)*LN(H!S68/H!R68)</f>
        <v>-2.4699190007592398E-2</v>
      </c>
      <c r="T68" s="15">
        <f>0.5*(Cv!S68+Cv!T68)*LN(H!T68/H!S68)</f>
        <v>3.4793107746251234E-3</v>
      </c>
      <c r="U68" s="15">
        <f>0.5*(Cv!T68+Cv!U68)*LN(H!U68/H!T68)</f>
        <v>3.3810747124175806E-3</v>
      </c>
      <c r="V68" s="15">
        <f>0.5*(Cv!U68+Cv!V68)*LN(H!V68/H!U68)</f>
        <v>-1.9781423088252363E-2</v>
      </c>
      <c r="W68" s="15">
        <f>0.5*(Cv!V68+Cv!W68)*LN(H!W68/H!V68)</f>
        <v>2.054732190797065E-2</v>
      </c>
      <c r="X68" s="15">
        <f>0.5*(Cv!W68+Cv!X68)*LN(H!X68/H!W68)</f>
        <v>-1.2214349474545054E-2</v>
      </c>
      <c r="Y68" s="15">
        <f>0.5*(Cv!X68+Cv!Y68)*LN(H!Y68/H!X68)</f>
        <v>-1.8276259513268736E-2</v>
      </c>
      <c r="Z68" s="15">
        <f>0.5*(Cv!Y68+Cv!Z68)*LN(H!Z68/H!Y68)</f>
        <v>1.3098297498074046E-2</v>
      </c>
      <c r="AA68" s="15">
        <f>0.5*(Cv!Z68+Cv!AA68)*LN(H!AA68/H!Z68)</f>
        <v>-1.656752365155359E-2</v>
      </c>
      <c r="AB68" s="15">
        <f>0.5*(Cv!AA68+Cv!AB68)*LN(H!AB68/H!AA68)</f>
        <v>-1.7383006472550085E-2</v>
      </c>
      <c r="AC68" s="15">
        <f>0.5*(Cv!AB68+Cv!AC68)*LN(H!AC68/H!AB68)</f>
        <v>-3.7027599452227347E-2</v>
      </c>
      <c r="AD68" s="15"/>
      <c r="AF68" s="64">
        <f t="shared" ref="AF68:AF102" si="10">AVERAGE(E68:I68)</f>
        <v>1.0829383118763369E-3</v>
      </c>
      <c r="AG68" s="64">
        <f t="shared" ref="AG68:AG102" si="11">AVERAGE(J68:N68)</f>
        <v>-8.2206770022443029E-3</v>
      </c>
      <c r="AH68" s="64">
        <f t="shared" ref="AH68:AH102" si="12">AVERAGE(O68:S68)</f>
        <v>-2.0786366878246223E-2</v>
      </c>
      <c r="AI68" s="64">
        <f t="shared" ref="AI68:AI102" si="13">AVERAGE(T68:X68)</f>
        <v>-9.1761303355681234E-4</v>
      </c>
      <c r="AJ68" s="64">
        <f t="shared" ref="AJ68:AJ102" si="14">AVERAGE(Y68:AC68)</f>
        <v>-1.5231218318305142E-2</v>
      </c>
      <c r="AK68" s="64">
        <f t="shared" ref="AK68:AK102" si="15">AVERAGE(J68:S68)</f>
        <v>-1.4503521940245265E-2</v>
      </c>
      <c r="AL68" s="64">
        <f t="shared" ref="AL68:AL102" si="16">AVERAGE(T68:AC68)</f>
        <v>-8.0744156759309758E-3</v>
      </c>
      <c r="AM68" s="64">
        <f t="shared" ref="AM68:AM102" si="17">AVERAGE(T68:AA68)</f>
        <v>-3.2916938543165425E-3</v>
      </c>
      <c r="AN68" s="64">
        <f t="shared" ref="AN68:AN102" si="18">AVERAGE(AB68:AC68)</f>
        <v>-2.7205302962388718E-2</v>
      </c>
      <c r="AO68" s="64">
        <f t="shared" ref="AO68:AO102" si="19">AVERAGE(E68:AC68)</f>
        <v>-8.81458738409523E-3</v>
      </c>
    </row>
    <row r="69" spans="1:41" x14ac:dyDescent="0.2">
      <c r="A69" s="4">
        <v>67</v>
      </c>
      <c r="B69" s="6" t="s">
        <v>104</v>
      </c>
      <c r="C69" s="15"/>
      <c r="D69" s="15">
        <f>0.5*(Cv!C69+Cv!D69)*LN(H!D69/H!C69)</f>
        <v>1.5645349205007843E-2</v>
      </c>
      <c r="E69" s="15">
        <f>0.5*(Cv!D69+Cv!E69)*LN(H!E69/H!D69)</f>
        <v>8.099623723345141E-3</v>
      </c>
      <c r="F69" s="15">
        <f>0.5*(Cv!E69+Cv!F69)*LN(H!F69/H!E69)</f>
        <v>-5.1727438003499717E-3</v>
      </c>
      <c r="G69" s="15">
        <f>0.5*(Cv!F69+Cv!G69)*LN(H!G69/H!F69)</f>
        <v>-4.2898186791548248E-2</v>
      </c>
      <c r="H69" s="15">
        <f>0.5*(Cv!G69+Cv!H69)*LN(H!H69/H!G69)</f>
        <v>-2.1942919000969688E-2</v>
      </c>
      <c r="I69" s="15">
        <f>0.5*(Cv!H69+Cv!I69)*LN(H!I69/H!H69)</f>
        <v>7.6644449116139337E-4</v>
      </c>
      <c r="J69" s="15">
        <f>0.5*(Cv!I69+Cv!J69)*LN(H!J69/H!I69)</f>
        <v>-6.2989200654045868E-2</v>
      </c>
      <c r="K69" s="15">
        <f>0.5*(Cv!J69+Cv!K69)*LN(H!K69/H!J69)</f>
        <v>-4.1679694863628616E-2</v>
      </c>
      <c r="L69" s="15">
        <f>0.5*(Cv!K69+Cv!L69)*LN(H!L69/H!K69)</f>
        <v>-2.8883450155874332E-2</v>
      </c>
      <c r="M69" s="15">
        <f>0.5*(Cv!L69+Cv!M69)*LN(H!M69/H!L69)</f>
        <v>2.7142062799304489E-3</v>
      </c>
      <c r="N69" s="15">
        <f>0.5*(Cv!M69+Cv!N69)*LN(H!N69/H!M69)</f>
        <v>-7.3605196978905982E-2</v>
      </c>
      <c r="O69" s="15">
        <f>0.5*(Cv!N69+Cv!O69)*LN(H!O69/H!N69)</f>
        <v>-3.9664288721651203E-2</v>
      </c>
      <c r="P69" s="15">
        <f>0.5*(Cv!O69+Cv!P69)*LN(H!P69/H!O69)</f>
        <v>5.4784349695965139E-4</v>
      </c>
      <c r="Q69" s="15">
        <f>0.5*(Cv!P69+Cv!Q69)*LN(H!Q69/H!P69)</f>
        <v>-3.0389050816422861E-2</v>
      </c>
      <c r="R69" s="15">
        <f>0.5*(Cv!Q69+Cv!R69)*LN(H!R69/H!Q69)</f>
        <v>-6.2611496113188614E-2</v>
      </c>
      <c r="S69" s="15">
        <f>0.5*(Cv!R69+Cv!S69)*LN(H!S69/H!R69)</f>
        <v>-2.3824039027163214E-2</v>
      </c>
      <c r="T69" s="15">
        <f>0.5*(Cv!S69+Cv!T69)*LN(H!T69/H!S69)</f>
        <v>3.255705609184277E-3</v>
      </c>
      <c r="U69" s="15">
        <f>0.5*(Cv!T69+Cv!U69)*LN(H!U69/H!T69)</f>
        <v>3.1578888630986522E-3</v>
      </c>
      <c r="V69" s="15">
        <f>0.5*(Cv!U69+Cv!V69)*LN(H!V69/H!U69)</f>
        <v>-1.9118386333092076E-2</v>
      </c>
      <c r="W69" s="15">
        <f>0.5*(Cv!V69+Cv!W69)*LN(H!W69/H!V69)</f>
        <v>1.9621124340579131E-2</v>
      </c>
      <c r="X69" s="15">
        <f>0.5*(Cv!W69+Cv!X69)*LN(H!X69/H!W69)</f>
        <v>-1.0414663816848118E-2</v>
      </c>
      <c r="Y69" s="15">
        <f>0.5*(Cv!X69+Cv!Y69)*LN(H!Y69/H!X69)</f>
        <v>-1.6263972168200809E-2</v>
      </c>
      <c r="Z69" s="15">
        <f>0.5*(Cv!Y69+Cv!Z69)*LN(H!Z69/H!Y69)</f>
        <v>1.2735219254129392E-2</v>
      </c>
      <c r="AA69" s="15">
        <f>0.5*(Cv!Z69+Cv!AA69)*LN(H!AA69/H!Z69)</f>
        <v>-1.6226780024746562E-2</v>
      </c>
      <c r="AB69" s="15">
        <f>0.5*(Cv!AA69+Cv!AB69)*LN(H!AB69/H!AA69)</f>
        <v>-1.711167274186523E-2</v>
      </c>
      <c r="AC69" s="15">
        <f>0.5*(Cv!AB69+Cv!AC69)*LN(H!AC69/H!AB69)</f>
        <v>-3.6529838498964455E-2</v>
      </c>
      <c r="AD69" s="15"/>
      <c r="AF69" s="64">
        <f t="shared" si="10"/>
        <v>-1.2229556275672276E-2</v>
      </c>
      <c r="AG69" s="64">
        <f t="shared" si="11"/>
        <v>-4.0888667274504874E-2</v>
      </c>
      <c r="AH69" s="64">
        <f t="shared" si="12"/>
        <v>-3.1188206236293248E-2</v>
      </c>
      <c r="AI69" s="64">
        <f t="shared" si="13"/>
        <v>-6.9966626741562658E-4</v>
      </c>
      <c r="AJ69" s="64">
        <f t="shared" si="14"/>
        <v>-1.4679408835929534E-2</v>
      </c>
      <c r="AK69" s="64">
        <f t="shared" si="15"/>
        <v>-3.6038436755399063E-2</v>
      </c>
      <c r="AL69" s="64">
        <f t="shared" si="16"/>
        <v>-7.6895375516725789E-3</v>
      </c>
      <c r="AM69" s="64">
        <f t="shared" si="17"/>
        <v>-2.9067330344870138E-3</v>
      </c>
      <c r="AN69" s="64">
        <f t="shared" si="18"/>
        <v>-2.6820755620414843E-2</v>
      </c>
      <c r="AO69" s="64">
        <f t="shared" si="19"/>
        <v>-1.9937100977963113E-2</v>
      </c>
    </row>
    <row r="70" spans="1:41" x14ac:dyDescent="0.2">
      <c r="A70" s="4">
        <v>68</v>
      </c>
      <c r="B70" s="6" t="s">
        <v>105</v>
      </c>
      <c r="C70" s="15"/>
      <c r="D70" s="15">
        <f>0.5*(Cv!C70+Cv!D70)*LN(H!D70/H!C70)</f>
        <v>5.734334483701156E-4</v>
      </c>
      <c r="E70" s="15">
        <f>0.5*(Cv!D70+Cv!E70)*LN(H!E70/H!D70)</f>
        <v>-9.8930832974650895E-3</v>
      </c>
      <c r="F70" s="15">
        <f>0.5*(Cv!E70+Cv!F70)*LN(H!F70/H!E70)</f>
        <v>-1.7816583275134645E-2</v>
      </c>
      <c r="G70" s="15">
        <f>0.5*(Cv!F70+Cv!G70)*LN(H!G70/H!F70)</f>
        <v>-1.719386625757521E-2</v>
      </c>
      <c r="H70" s="15">
        <f>0.5*(Cv!G70+Cv!H70)*LN(H!H70/H!G70)</f>
        <v>-1.0794373461872562E-2</v>
      </c>
      <c r="I70" s="15">
        <f>0.5*(Cv!H70+Cv!I70)*LN(H!I70/H!H70)</f>
        <v>-3.8681742290147252E-2</v>
      </c>
      <c r="J70" s="15">
        <f>0.5*(Cv!I70+Cv!J70)*LN(H!J70/H!I70)</f>
        <v>-3.0051300168979857E-2</v>
      </c>
      <c r="K70" s="15">
        <f>0.5*(Cv!J70+Cv!K70)*LN(H!K70/H!J70)</f>
        <v>-5.2149499323599718E-2</v>
      </c>
      <c r="L70" s="15">
        <f>0.5*(Cv!K70+Cv!L70)*LN(H!L70/H!K70)</f>
        <v>-1.1877468965492322E-2</v>
      </c>
      <c r="M70" s="15">
        <f>0.5*(Cv!L70+Cv!M70)*LN(H!M70/H!L70)</f>
        <v>2.4104136539204297E-3</v>
      </c>
      <c r="N70" s="15">
        <f>0.5*(Cv!M70+Cv!N70)*LN(H!N70/H!M70)</f>
        <v>-1.1348979301600261E-2</v>
      </c>
      <c r="O70" s="15">
        <f>0.5*(Cv!N70+Cv!O70)*LN(H!O70/H!N70)</f>
        <v>-7.4158737398734064E-3</v>
      </c>
      <c r="P70" s="15">
        <f>0.5*(Cv!O70+Cv!P70)*LN(H!P70/H!O70)</f>
        <v>-6.6296518656262511E-4</v>
      </c>
      <c r="Q70" s="15">
        <f>0.5*(Cv!P70+Cv!Q70)*LN(H!Q70/H!P70)</f>
        <v>-1.3122813247150198E-2</v>
      </c>
      <c r="R70" s="15">
        <f>0.5*(Cv!Q70+Cv!R70)*LN(H!R70/H!Q70)</f>
        <v>-2.5731084569166174E-2</v>
      </c>
      <c r="S70" s="15">
        <f>0.5*(Cv!R70+Cv!S70)*LN(H!S70/H!R70)</f>
        <v>1.470451705447831E-3</v>
      </c>
      <c r="T70" s="15">
        <f>0.5*(Cv!S70+Cv!T70)*LN(H!T70/H!S70)</f>
        <v>5.0892190189538436E-3</v>
      </c>
      <c r="U70" s="15">
        <f>0.5*(Cv!T70+Cv!U70)*LN(H!U70/H!T70)</f>
        <v>-2.4861962624127907E-2</v>
      </c>
      <c r="V70" s="15">
        <f>0.5*(Cv!U70+Cv!V70)*LN(H!V70/H!U70)</f>
        <v>-9.6502058528286395E-3</v>
      </c>
      <c r="W70" s="15">
        <f>0.5*(Cv!V70+Cv!W70)*LN(H!W70/H!V70)</f>
        <v>-6.8839347398073434E-3</v>
      </c>
      <c r="X70" s="15">
        <f>0.5*(Cv!W70+Cv!X70)*LN(H!X70/H!W70)</f>
        <v>3.0044356571689693E-2</v>
      </c>
      <c r="Y70" s="15">
        <f>0.5*(Cv!X70+Cv!Y70)*LN(H!Y70/H!X70)</f>
        <v>1.4123760589138107E-2</v>
      </c>
      <c r="Z70" s="15">
        <f>0.5*(Cv!Y70+Cv!Z70)*LN(H!Z70/H!Y70)</f>
        <v>1.078960663173064E-2</v>
      </c>
      <c r="AA70" s="15">
        <f>0.5*(Cv!Z70+Cv!AA70)*LN(H!AA70/H!Z70)</f>
        <v>-9.1890683984696964E-3</v>
      </c>
      <c r="AB70" s="15">
        <f>0.5*(Cv!AA70+Cv!AB70)*LN(H!AB70/H!AA70)</f>
        <v>-3.5138964944465015E-2</v>
      </c>
      <c r="AC70" s="15">
        <f>0.5*(Cv!AB70+Cv!AC70)*LN(H!AC70/H!AB70)</f>
        <v>-1.6954438232617025E-2</v>
      </c>
      <c r="AD70" s="15"/>
      <c r="AF70" s="64">
        <f t="shared" si="10"/>
        <v>-1.8875929716438949E-2</v>
      </c>
      <c r="AG70" s="64">
        <f t="shared" si="11"/>
        <v>-2.0603366821150347E-2</v>
      </c>
      <c r="AH70" s="64">
        <f t="shared" si="12"/>
        <v>-9.0924570074609155E-3</v>
      </c>
      <c r="AI70" s="64">
        <f t="shared" si="13"/>
        <v>-1.2525055252240701E-3</v>
      </c>
      <c r="AJ70" s="64">
        <f t="shared" si="14"/>
        <v>-7.2738208709365983E-3</v>
      </c>
      <c r="AK70" s="64">
        <f t="shared" si="15"/>
        <v>-1.4847911914305631E-2</v>
      </c>
      <c r="AL70" s="64">
        <f t="shared" si="16"/>
        <v>-4.2631631980803338E-3</v>
      </c>
      <c r="AM70" s="64">
        <f t="shared" si="17"/>
        <v>1.1827213995348378E-3</v>
      </c>
      <c r="AN70" s="64">
        <f t="shared" si="18"/>
        <v>-2.604670158854102E-2</v>
      </c>
      <c r="AO70" s="64">
        <f t="shared" si="19"/>
        <v>-1.1419615988242175E-2</v>
      </c>
    </row>
    <row r="71" spans="1:41" x14ac:dyDescent="0.2">
      <c r="A71" s="4">
        <v>69</v>
      </c>
      <c r="B71" s="6" t="s">
        <v>106</v>
      </c>
      <c r="C71" s="15"/>
      <c r="D71" s="15">
        <f>0.5*(Cv!C71+Cv!D71)*LN(H!D71/H!C71)</f>
        <v>4.3934346625481204E-3</v>
      </c>
      <c r="E71" s="15">
        <f>0.5*(Cv!D71+Cv!E71)*LN(H!E71/H!D71)</f>
        <v>5.4811559145563037E-3</v>
      </c>
      <c r="F71" s="15">
        <f>0.5*(Cv!E71+Cv!F71)*LN(H!F71/H!E71)</f>
        <v>-1.5319355976901695E-2</v>
      </c>
      <c r="G71" s="15">
        <f>0.5*(Cv!F71+Cv!G71)*LN(H!G71/H!F71)</f>
        <v>8.6518298435914638E-3</v>
      </c>
      <c r="H71" s="15">
        <f>0.5*(Cv!G71+Cv!H71)*LN(H!H71/H!G71)</f>
        <v>1.6704517097423485E-2</v>
      </c>
      <c r="I71" s="15">
        <f>0.5*(Cv!H71+Cv!I71)*LN(H!I71/H!H71)</f>
        <v>4.9928175911848425E-3</v>
      </c>
      <c r="J71" s="15">
        <f>0.5*(Cv!I71+Cv!J71)*LN(H!J71/H!I71)</f>
        <v>-1.9159648225386815E-2</v>
      </c>
      <c r="K71" s="15">
        <f>0.5*(Cv!J71+Cv!K71)*LN(H!K71/H!J71)</f>
        <v>-1.8294573579945527E-2</v>
      </c>
      <c r="L71" s="15">
        <f>0.5*(Cv!K71+Cv!L71)*LN(H!L71/H!K71)</f>
        <v>-4.8165320539181765E-3</v>
      </c>
      <c r="M71" s="15">
        <f>0.5*(Cv!L71+Cv!M71)*LN(H!M71/H!L71)</f>
        <v>1.4307288063111661E-2</v>
      </c>
      <c r="N71" s="15">
        <f>0.5*(Cv!M71+Cv!N71)*LN(H!N71/H!M71)</f>
        <v>-1.733748091958686E-2</v>
      </c>
      <c r="O71" s="15">
        <f>0.5*(Cv!N71+Cv!O71)*LN(H!O71/H!N71)</f>
        <v>-1.3889115733329144E-2</v>
      </c>
      <c r="P71" s="15">
        <f>0.5*(Cv!O71+Cv!P71)*LN(H!P71/H!O71)</f>
        <v>-1.8038255461198482E-2</v>
      </c>
      <c r="Q71" s="15">
        <f>0.5*(Cv!P71+Cv!Q71)*LN(H!Q71/H!P71)</f>
        <v>-2.0066827316070106E-2</v>
      </c>
      <c r="R71" s="15">
        <f>0.5*(Cv!Q71+Cv!R71)*LN(H!R71/H!Q71)</f>
        <v>-2.8234984613401255E-2</v>
      </c>
      <c r="S71" s="15">
        <f>0.5*(Cv!R71+Cv!S71)*LN(H!S71/H!R71)</f>
        <v>1.3909231488984639E-2</v>
      </c>
      <c r="T71" s="15">
        <f>0.5*(Cv!S71+Cv!T71)*LN(H!T71/H!S71)</f>
        <v>-1.2076316366449742E-2</v>
      </c>
      <c r="U71" s="15">
        <f>0.5*(Cv!T71+Cv!U71)*LN(H!U71/H!T71)</f>
        <v>-1.4787902226935636E-2</v>
      </c>
      <c r="V71" s="15">
        <f>0.5*(Cv!U71+Cv!V71)*LN(H!V71/H!U71)</f>
        <v>-1.1153480779923166E-2</v>
      </c>
      <c r="W71" s="15">
        <f>0.5*(Cv!V71+Cv!W71)*LN(H!W71/H!V71)</f>
        <v>-1.2630008745154613E-2</v>
      </c>
      <c r="X71" s="15">
        <f>0.5*(Cv!W71+Cv!X71)*LN(H!X71/H!W71)</f>
        <v>1.1556497556455509E-2</v>
      </c>
      <c r="Y71" s="15">
        <f>0.5*(Cv!X71+Cv!Y71)*LN(H!Y71/H!X71)</f>
        <v>1.0287297592039469E-2</v>
      </c>
      <c r="Z71" s="15">
        <f>0.5*(Cv!Y71+Cv!Z71)*LN(H!Z71/H!Y71)</f>
        <v>-1.2453646830655172E-3</v>
      </c>
      <c r="AA71" s="15">
        <f>0.5*(Cv!Z71+Cv!AA71)*LN(H!AA71/H!Z71)</f>
        <v>-2.8145027680054363E-2</v>
      </c>
      <c r="AB71" s="15">
        <f>0.5*(Cv!AA71+Cv!AB71)*LN(H!AB71/H!AA71)</f>
        <v>-1.5420914178274762E-2</v>
      </c>
      <c r="AC71" s="15">
        <f>0.5*(Cv!AB71+Cv!AC71)*LN(H!AC71/H!AB71)</f>
        <v>-6.7594213814620913E-2</v>
      </c>
      <c r="AD71" s="15"/>
      <c r="AF71" s="64">
        <f t="shared" si="10"/>
        <v>4.1021928939708793E-3</v>
      </c>
      <c r="AG71" s="64">
        <f t="shared" si="11"/>
        <v>-9.0601893431451423E-3</v>
      </c>
      <c r="AH71" s="64">
        <f t="shared" si="12"/>
        <v>-1.3263990327002869E-2</v>
      </c>
      <c r="AI71" s="64">
        <f t="shared" si="13"/>
        <v>-7.8182421124015303E-3</v>
      </c>
      <c r="AJ71" s="64">
        <f t="shared" si="14"/>
        <v>-2.0423644552795217E-2</v>
      </c>
      <c r="AK71" s="64">
        <f t="shared" si="15"/>
        <v>-1.1162089835074007E-2</v>
      </c>
      <c r="AL71" s="64">
        <f t="shared" si="16"/>
        <v>-1.4120943332598373E-2</v>
      </c>
      <c r="AM71" s="64">
        <f t="shared" si="17"/>
        <v>-7.2742881666360074E-3</v>
      </c>
      <c r="AN71" s="64">
        <f t="shared" si="18"/>
        <v>-4.1507563996447838E-2</v>
      </c>
      <c r="AO71" s="64">
        <f t="shared" si="19"/>
        <v>-9.2927746882747759E-3</v>
      </c>
    </row>
    <row r="72" spans="1:41" x14ac:dyDescent="0.2">
      <c r="A72" s="4">
        <v>70</v>
      </c>
      <c r="B72" s="6" t="s">
        <v>107</v>
      </c>
      <c r="C72" s="15"/>
      <c r="D72" s="15">
        <f>0.5*(Cv!C72+Cv!D72)*LN(H!D72/H!C72)</f>
        <v>-2.8417158182873986E-3</v>
      </c>
      <c r="E72" s="15">
        <f>0.5*(Cv!D72+Cv!E72)*LN(H!E72/H!D72)</f>
        <v>-6.4996141123061894E-3</v>
      </c>
      <c r="F72" s="15">
        <f>0.5*(Cv!E72+Cv!F72)*LN(H!F72/H!E72)</f>
        <v>-6.6810035773847854E-3</v>
      </c>
      <c r="G72" s="15">
        <f>0.5*(Cv!F72+Cv!G72)*LN(H!G72/H!F72)</f>
        <v>-3.0222148186382275E-4</v>
      </c>
      <c r="H72" s="15">
        <f>0.5*(Cv!G72+Cv!H72)*LN(H!H72/H!G72)</f>
        <v>-9.6278090198634609E-3</v>
      </c>
      <c r="I72" s="15">
        <f>0.5*(Cv!H72+Cv!I72)*LN(H!I72/H!H72)</f>
        <v>-6.4439032030306504E-3</v>
      </c>
      <c r="J72" s="15">
        <f>0.5*(Cv!I72+Cv!J72)*LN(H!J72/H!I72)</f>
        <v>-2.402845067145987E-2</v>
      </c>
      <c r="K72" s="15">
        <f>0.5*(Cv!J72+Cv!K72)*LN(H!K72/H!J72)</f>
        <v>-1.1750984682873951E-2</v>
      </c>
      <c r="L72" s="15">
        <f>0.5*(Cv!K72+Cv!L72)*LN(H!L72/H!K72)</f>
        <v>5.3288882434993504E-3</v>
      </c>
      <c r="M72" s="15">
        <f>0.5*(Cv!L72+Cv!M72)*LN(H!M72/H!L72)</f>
        <v>-2.0895108156088527E-2</v>
      </c>
      <c r="N72" s="15">
        <f>0.5*(Cv!M72+Cv!N72)*LN(H!N72/H!M72)</f>
        <v>-1.573963883177253E-2</v>
      </c>
      <c r="O72" s="15">
        <f>0.5*(Cv!N72+Cv!O72)*LN(H!O72/H!N72)</f>
        <v>9.3106476180651165E-4</v>
      </c>
      <c r="P72" s="15">
        <f>0.5*(Cv!O72+Cv!P72)*LN(H!P72/H!O72)</f>
        <v>1.2510465761383732E-2</v>
      </c>
      <c r="Q72" s="15">
        <f>0.5*(Cv!P72+Cv!Q72)*LN(H!Q72/H!P72)</f>
        <v>-7.939771116370252E-3</v>
      </c>
      <c r="R72" s="15">
        <f>0.5*(Cv!Q72+Cv!R72)*LN(H!R72/H!Q72)</f>
        <v>-1.0648976740674538E-2</v>
      </c>
      <c r="S72" s="15">
        <f>0.5*(Cv!R72+Cv!S72)*LN(H!S72/H!R72)</f>
        <v>7.1800113866124253E-3</v>
      </c>
      <c r="T72" s="15">
        <f>0.5*(Cv!S72+Cv!T72)*LN(H!T72/H!S72)</f>
        <v>-6.211979980480579E-3</v>
      </c>
      <c r="U72" s="15">
        <f>0.5*(Cv!T72+Cv!U72)*LN(H!U72/H!T72)</f>
        <v>5.8848251556322317E-4</v>
      </c>
      <c r="V72" s="15">
        <f>0.5*(Cv!U72+Cv!V72)*LN(H!V72/H!U72)</f>
        <v>-2.7417191822014628E-3</v>
      </c>
      <c r="W72" s="15">
        <f>0.5*(Cv!V72+Cv!W72)*LN(H!W72/H!V72)</f>
        <v>4.4517899531765241E-3</v>
      </c>
      <c r="X72" s="15">
        <f>0.5*(Cv!W72+Cv!X72)*LN(H!X72/H!W72)</f>
        <v>-2.6553142486616409E-2</v>
      </c>
      <c r="Y72" s="15">
        <f>0.5*(Cv!X72+Cv!Y72)*LN(H!Y72/H!X72)</f>
        <v>1.0871108126951728E-2</v>
      </c>
      <c r="Z72" s="15">
        <f>0.5*(Cv!Y72+Cv!Z72)*LN(H!Z72/H!Y72)</f>
        <v>4.2597178117759942E-3</v>
      </c>
      <c r="AA72" s="15">
        <f>0.5*(Cv!Z72+Cv!AA72)*LN(H!AA72/H!Z72)</f>
        <v>-6.7628032360495232E-3</v>
      </c>
      <c r="AB72" s="15">
        <f>0.5*(Cv!AA72+Cv!AB72)*LN(H!AB72/H!AA72)</f>
        <v>-4.5310499337083759E-3</v>
      </c>
      <c r="AC72" s="15">
        <f>0.5*(Cv!AB72+Cv!AC72)*LN(H!AC72/H!AB72)</f>
        <v>-1.6315462629083274E-2</v>
      </c>
      <c r="AD72" s="15"/>
      <c r="AF72" s="64">
        <f t="shared" si="10"/>
        <v>-5.9109102788897821E-3</v>
      </c>
      <c r="AG72" s="64">
        <f t="shared" si="11"/>
        <v>-1.3417058819739106E-2</v>
      </c>
      <c r="AH72" s="64">
        <f t="shared" si="12"/>
        <v>4.0655881055157595E-4</v>
      </c>
      <c r="AI72" s="64">
        <f t="shared" si="13"/>
        <v>-6.0933138361117401E-3</v>
      </c>
      <c r="AJ72" s="64">
        <f t="shared" si="14"/>
        <v>-2.4956979720226905E-3</v>
      </c>
      <c r="AK72" s="64">
        <f t="shared" si="15"/>
        <v>-6.5052500045937644E-3</v>
      </c>
      <c r="AL72" s="64">
        <f t="shared" si="16"/>
        <v>-4.2945059040672157E-3</v>
      </c>
      <c r="AM72" s="64">
        <f t="shared" si="17"/>
        <v>-2.7623183097350628E-3</v>
      </c>
      <c r="AN72" s="64">
        <f t="shared" si="18"/>
        <v>-1.0423256281395826E-2</v>
      </c>
      <c r="AO72" s="64">
        <f t="shared" si="19"/>
        <v>-5.50208441924235E-3</v>
      </c>
    </row>
    <row r="73" spans="1:41" x14ac:dyDescent="0.2">
      <c r="A73" s="4">
        <v>71</v>
      </c>
      <c r="B73" s="6" t="s">
        <v>108</v>
      </c>
      <c r="C73" s="15"/>
      <c r="D73" s="15">
        <f>0.5*(Cv!C73+Cv!D73)*LN(H!D73/H!C73)</f>
        <v>2.9905297685224111E-2</v>
      </c>
      <c r="E73" s="15">
        <f>0.5*(Cv!D73+Cv!E73)*LN(H!E73/H!D73)</f>
        <v>2.880624131884937E-2</v>
      </c>
      <c r="F73" s="15">
        <f>0.5*(Cv!E73+Cv!F73)*LN(H!F73/H!E73)</f>
        <v>-1.6454548902067791E-2</v>
      </c>
      <c r="G73" s="15">
        <f>0.5*(Cv!F73+Cv!G73)*LN(H!G73/H!F73)</f>
        <v>-1.367491651098088E-2</v>
      </c>
      <c r="H73" s="15">
        <f>0.5*(Cv!G73+Cv!H73)*LN(H!H73/H!G73)</f>
        <v>3.1106212146067491E-3</v>
      </c>
      <c r="I73" s="15">
        <f>0.5*(Cv!H73+Cv!I73)*LN(H!I73/H!H73)</f>
        <v>1.5886704735043639E-2</v>
      </c>
      <c r="J73" s="15">
        <f>0.5*(Cv!I73+Cv!J73)*LN(H!J73/H!I73)</f>
        <v>-3.0741533775555576E-2</v>
      </c>
      <c r="K73" s="15">
        <f>0.5*(Cv!J73+Cv!K73)*LN(H!K73/H!J73)</f>
        <v>-1.0567168259297295E-2</v>
      </c>
      <c r="L73" s="15">
        <f>0.5*(Cv!K73+Cv!L73)*LN(H!L73/H!K73)</f>
        <v>3.8559439947200799E-3</v>
      </c>
      <c r="M73" s="15">
        <f>0.5*(Cv!L73+Cv!M73)*LN(H!M73/H!L73)</f>
        <v>-7.5833431176103427E-3</v>
      </c>
      <c r="N73" s="15">
        <f>0.5*(Cv!M73+Cv!N73)*LN(H!N73/H!M73)</f>
        <v>-2.2288003877139528E-2</v>
      </c>
      <c r="O73" s="15">
        <f>0.5*(Cv!N73+Cv!O73)*LN(H!O73/H!N73)</f>
        <v>3.0041667998850496E-2</v>
      </c>
      <c r="P73" s="15">
        <f>0.5*(Cv!O73+Cv!P73)*LN(H!P73/H!O73)</f>
        <v>4.2179440930706271E-3</v>
      </c>
      <c r="Q73" s="15">
        <f>0.5*(Cv!P73+Cv!Q73)*LN(H!Q73/H!P73)</f>
        <v>-3.5399776928688287E-2</v>
      </c>
      <c r="R73" s="15">
        <f>0.5*(Cv!Q73+Cv!R73)*LN(H!R73/H!Q73)</f>
        <v>-1.8202168407905443E-2</v>
      </c>
      <c r="S73" s="15">
        <f>0.5*(Cv!R73+Cv!S73)*LN(H!S73/H!R73)</f>
        <v>7.2855833005015802E-3</v>
      </c>
      <c r="T73" s="15">
        <f>0.5*(Cv!S73+Cv!T73)*LN(H!T73/H!S73)</f>
        <v>-7.332667669895601E-3</v>
      </c>
      <c r="U73" s="15">
        <f>0.5*(Cv!T73+Cv!U73)*LN(H!U73/H!T73)</f>
        <v>2.5496147120069444E-2</v>
      </c>
      <c r="V73" s="15">
        <f>0.5*(Cv!U73+Cv!V73)*LN(H!V73/H!U73)</f>
        <v>6.1225508878292798E-3</v>
      </c>
      <c r="W73" s="15">
        <f>0.5*(Cv!V73+Cv!W73)*LN(H!W73/H!V73)</f>
        <v>1.141811574118937E-2</v>
      </c>
      <c r="X73" s="15">
        <f>0.5*(Cv!W73+Cv!X73)*LN(H!X73/H!W73)</f>
        <v>-1.5620596858002579E-2</v>
      </c>
      <c r="Y73" s="15">
        <f>0.5*(Cv!X73+Cv!Y73)*LN(H!Y73/H!X73)</f>
        <v>-6.6068618644388099E-3</v>
      </c>
      <c r="Z73" s="15">
        <f>0.5*(Cv!Y73+Cv!Z73)*LN(H!Z73/H!Y73)</f>
        <v>1.8996636839150198E-2</v>
      </c>
      <c r="AA73" s="15">
        <f>0.5*(Cv!Z73+Cv!AA73)*LN(H!AA73/H!Z73)</f>
        <v>-2.1399259454607442E-2</v>
      </c>
      <c r="AB73" s="15">
        <f>0.5*(Cv!AA73+Cv!AB73)*LN(H!AB73/H!AA73)</f>
        <v>-1.8319977694951205E-2</v>
      </c>
      <c r="AC73" s="15">
        <f>0.5*(Cv!AB73+Cv!AC73)*LN(H!AC73/H!AB73)</f>
        <v>-4.5016686519880049E-2</v>
      </c>
      <c r="AD73" s="15"/>
      <c r="AF73" s="64">
        <f t="shared" si="10"/>
        <v>3.5348203710902173E-3</v>
      </c>
      <c r="AG73" s="64">
        <f t="shared" si="11"/>
        <v>-1.3464821006976536E-2</v>
      </c>
      <c r="AH73" s="64">
        <f t="shared" si="12"/>
        <v>-2.4113499888342048E-3</v>
      </c>
      <c r="AI73" s="64">
        <f t="shared" si="13"/>
        <v>4.0167098442379827E-3</v>
      </c>
      <c r="AJ73" s="64">
        <f t="shared" si="14"/>
        <v>-1.446922973894546E-2</v>
      </c>
      <c r="AK73" s="64">
        <f t="shared" si="15"/>
        <v>-7.9380854979053707E-3</v>
      </c>
      <c r="AL73" s="64">
        <f t="shared" si="16"/>
        <v>-5.2262599473537393E-3</v>
      </c>
      <c r="AM73" s="64">
        <f t="shared" si="17"/>
        <v>1.3842580926617322E-3</v>
      </c>
      <c r="AN73" s="64">
        <f t="shared" si="18"/>
        <v>-3.1668332107415625E-2</v>
      </c>
      <c r="AO73" s="64">
        <f t="shared" si="19"/>
        <v>-4.5587741038855996E-3</v>
      </c>
    </row>
    <row r="74" spans="1:41" x14ac:dyDescent="0.2">
      <c r="A74" s="4">
        <v>72</v>
      </c>
      <c r="B74" s="6" t="s">
        <v>109</v>
      </c>
      <c r="C74" s="15"/>
      <c r="D74" s="15">
        <f>0.5*(Cv!C74+Cv!D74)*LN(H!D74/H!C74)</f>
        <v>7.6921625308095532E-3</v>
      </c>
      <c r="E74" s="15">
        <f>0.5*(Cv!D74+Cv!E74)*LN(H!E74/H!D74)</f>
        <v>-5.4258668470369481E-3</v>
      </c>
      <c r="F74" s="15">
        <f>0.5*(Cv!E74+Cv!F74)*LN(H!F74/H!E74)</f>
        <v>-4.0529055250206204E-2</v>
      </c>
      <c r="G74" s="15">
        <f>0.5*(Cv!F74+Cv!G74)*LN(H!G74/H!F74)</f>
        <v>-3.5147418990133246E-2</v>
      </c>
      <c r="H74" s="15">
        <f>0.5*(Cv!G74+Cv!H74)*LN(H!H74/H!G74)</f>
        <v>-3.9210708256431005E-2</v>
      </c>
      <c r="I74" s="15">
        <f>0.5*(Cv!H74+Cv!I74)*LN(H!I74/H!H74)</f>
        <v>3.444780667781719E-3</v>
      </c>
      <c r="J74" s="15">
        <f>0.5*(Cv!I74+Cv!J74)*LN(H!J74/H!I74)</f>
        <v>-2.4080485924240506E-2</v>
      </c>
      <c r="K74" s="15">
        <f>0.5*(Cv!J74+Cv!K74)*LN(H!K74/H!J74)</f>
        <v>-2.2518629302498906E-2</v>
      </c>
      <c r="L74" s="15">
        <f>0.5*(Cv!K74+Cv!L74)*LN(H!L74/H!K74)</f>
        <v>-1.04469330374187E-2</v>
      </c>
      <c r="M74" s="15">
        <f>0.5*(Cv!L74+Cv!M74)*LN(H!M74/H!L74)</f>
        <v>-2.4067664723783192E-2</v>
      </c>
      <c r="N74" s="15">
        <f>0.5*(Cv!M74+Cv!N74)*LN(H!N74/H!M74)</f>
        <v>-8.699388960977314E-3</v>
      </c>
      <c r="O74" s="15">
        <f>0.5*(Cv!N74+Cv!O74)*LN(H!O74/H!N74)</f>
        <v>3.7052580816122727E-2</v>
      </c>
      <c r="P74" s="15">
        <f>0.5*(Cv!O74+Cv!P74)*LN(H!P74/H!O74)</f>
        <v>8.1798270192176923E-3</v>
      </c>
      <c r="Q74" s="15">
        <f>0.5*(Cv!P74+Cv!Q74)*LN(H!Q74/H!P74)</f>
        <v>-1.4365903036370878E-2</v>
      </c>
      <c r="R74" s="15">
        <f>0.5*(Cv!Q74+Cv!R74)*LN(H!R74/H!Q74)</f>
        <v>-1.342607626891161E-2</v>
      </c>
      <c r="S74" s="15">
        <f>0.5*(Cv!R74+Cv!S74)*LN(H!S74/H!R74)</f>
        <v>-3.8327598175556627E-3</v>
      </c>
      <c r="T74" s="15">
        <f>0.5*(Cv!S74+Cv!T74)*LN(H!T74/H!S74)</f>
        <v>-9.8672671186728639E-3</v>
      </c>
      <c r="U74" s="15">
        <f>0.5*(Cv!T74+Cv!U74)*LN(H!U74/H!T74)</f>
        <v>-5.2969535497321661E-3</v>
      </c>
      <c r="V74" s="15">
        <f>0.5*(Cv!U74+Cv!V74)*LN(H!V74/H!U74)</f>
        <v>3.7867390706750076E-2</v>
      </c>
      <c r="W74" s="15">
        <f>0.5*(Cv!V74+Cv!W74)*LN(H!W74/H!V74)</f>
        <v>1.1281653314354732E-2</v>
      </c>
      <c r="X74" s="15">
        <f>0.5*(Cv!W74+Cv!X74)*LN(H!X74/H!W74)</f>
        <v>-3.1428442778921303E-2</v>
      </c>
      <c r="Y74" s="15">
        <f>0.5*(Cv!X74+Cv!Y74)*LN(H!Y74/H!X74)</f>
        <v>-9.7408501340659429E-3</v>
      </c>
      <c r="Z74" s="15">
        <f>0.5*(Cv!Y74+Cv!Z74)*LN(H!Z74/H!Y74)</f>
        <v>1.3855499982894646E-2</v>
      </c>
      <c r="AA74" s="15">
        <f>0.5*(Cv!Z74+Cv!AA74)*LN(H!AA74/H!Z74)</f>
        <v>2.3069557807153425E-2</v>
      </c>
      <c r="AB74" s="15">
        <f>0.5*(Cv!AA74+Cv!AB74)*LN(H!AB74/H!AA74)</f>
        <v>3.1510055684749261E-3</v>
      </c>
      <c r="AC74" s="15">
        <f>0.5*(Cv!AB74+Cv!AC74)*LN(H!AC74/H!AB74)</f>
        <v>-5.3152739532691236E-2</v>
      </c>
      <c r="AD74" s="15"/>
      <c r="AF74" s="64">
        <f t="shared" si="10"/>
        <v>-2.3373653735205138E-2</v>
      </c>
      <c r="AG74" s="64">
        <f t="shared" si="11"/>
        <v>-1.7962620389783725E-2</v>
      </c>
      <c r="AH74" s="64">
        <f t="shared" si="12"/>
        <v>2.721533742500453E-3</v>
      </c>
      <c r="AI74" s="64">
        <f t="shared" si="13"/>
        <v>5.112761147556946E-4</v>
      </c>
      <c r="AJ74" s="64">
        <f t="shared" si="14"/>
        <v>-4.5635052616468368E-3</v>
      </c>
      <c r="AK74" s="64">
        <f t="shared" si="15"/>
        <v>-7.6205433236416365E-3</v>
      </c>
      <c r="AL74" s="64">
        <f t="shared" si="16"/>
        <v>-2.0261145734455704E-3</v>
      </c>
      <c r="AM74" s="64">
        <f t="shared" si="17"/>
        <v>3.7175735287200752E-3</v>
      </c>
      <c r="AN74" s="64">
        <f t="shared" si="18"/>
        <v>-2.5000866982108155E-2</v>
      </c>
      <c r="AO74" s="64">
        <f t="shared" si="19"/>
        <v>-8.5333939058759092E-3</v>
      </c>
    </row>
    <row r="75" spans="1:41" x14ac:dyDescent="0.2">
      <c r="A75" s="4">
        <v>73</v>
      </c>
      <c r="B75" s="6" t="s">
        <v>110</v>
      </c>
      <c r="C75" s="15"/>
      <c r="D75" s="15">
        <f>0.5*(Cv!C75+Cv!D75)*LN(H!D75/H!C75)</f>
        <v>6.214198622412381E-3</v>
      </c>
      <c r="E75" s="15">
        <f>0.5*(Cv!D75+Cv!E75)*LN(H!E75/H!D75)</f>
        <v>-3.6505293573324275E-3</v>
      </c>
      <c r="F75" s="15">
        <f>0.5*(Cv!E75+Cv!F75)*LN(H!F75/H!E75)</f>
        <v>-3.8785099048148225E-2</v>
      </c>
      <c r="G75" s="15">
        <f>0.5*(Cv!F75+Cv!G75)*LN(H!G75/H!F75)</f>
        <v>-3.780565886894819E-2</v>
      </c>
      <c r="H75" s="15">
        <f>0.5*(Cv!G75+Cv!H75)*LN(H!H75/H!G75)</f>
        <v>-3.7081764032572892E-2</v>
      </c>
      <c r="I75" s="15">
        <f>0.5*(Cv!H75+Cv!I75)*LN(H!I75/H!H75)</f>
        <v>2.0198471148533226E-2</v>
      </c>
      <c r="J75" s="15">
        <f>0.5*(Cv!I75+Cv!J75)*LN(H!J75/H!I75)</f>
        <v>1.5550096030182824E-3</v>
      </c>
      <c r="K75" s="15">
        <f>0.5*(Cv!J75+Cv!K75)*LN(H!K75/H!J75)</f>
        <v>-1.0960629555124958E-2</v>
      </c>
      <c r="L75" s="15">
        <f>0.5*(Cv!K75+Cv!L75)*LN(H!L75/H!K75)</f>
        <v>-1.1849569155364044E-2</v>
      </c>
      <c r="M75" s="15">
        <f>0.5*(Cv!L75+Cv!M75)*LN(H!M75/H!L75)</f>
        <v>-2.9397097137484497E-2</v>
      </c>
      <c r="N75" s="15">
        <f>0.5*(Cv!M75+Cv!N75)*LN(H!N75/H!M75)</f>
        <v>-1.5224862724582634E-2</v>
      </c>
      <c r="O75" s="15">
        <f>0.5*(Cv!N75+Cv!O75)*LN(H!O75/H!N75)</f>
        <v>1.7126598275512873E-2</v>
      </c>
      <c r="P75" s="15">
        <f>0.5*(Cv!O75+Cv!P75)*LN(H!P75/H!O75)</f>
        <v>4.7974422696075512E-2</v>
      </c>
      <c r="Q75" s="15">
        <f>0.5*(Cv!P75+Cv!Q75)*LN(H!Q75/H!P75)</f>
        <v>2.140350795826387E-2</v>
      </c>
      <c r="R75" s="15">
        <f>0.5*(Cv!Q75+Cv!R75)*LN(H!R75/H!Q75)</f>
        <v>1.0571939622045603E-2</v>
      </c>
      <c r="S75" s="15">
        <f>0.5*(Cv!R75+Cv!S75)*LN(H!S75/H!R75)</f>
        <v>3.0319923426645919E-2</v>
      </c>
      <c r="T75" s="15">
        <f>0.5*(Cv!S75+Cv!T75)*LN(H!T75/H!S75)</f>
        <v>2.3188613765041624E-2</v>
      </c>
      <c r="U75" s="15">
        <f>0.5*(Cv!T75+Cv!U75)*LN(H!U75/H!T75)</f>
        <v>3.3003428154995809E-2</v>
      </c>
      <c r="V75" s="15">
        <f>0.5*(Cv!U75+Cv!V75)*LN(H!V75/H!U75)</f>
        <v>-4.0749227533817427E-2</v>
      </c>
      <c r="W75" s="15">
        <f>0.5*(Cv!V75+Cv!W75)*LN(H!W75/H!V75)</f>
        <v>-7.0216587464220007E-2</v>
      </c>
      <c r="X75" s="15">
        <f>0.5*(Cv!W75+Cv!X75)*LN(H!X75/H!W75)</f>
        <v>-1.1385674293683003E-2</v>
      </c>
      <c r="Y75" s="15">
        <f>0.5*(Cv!X75+Cv!Y75)*LN(H!Y75/H!X75)</f>
        <v>-1.5404288174024967E-2</v>
      </c>
      <c r="Z75" s="15">
        <f>0.5*(Cv!Y75+Cv!Z75)*LN(H!Z75/H!Y75)</f>
        <v>-6.0361124995802649E-3</v>
      </c>
      <c r="AA75" s="15">
        <f>0.5*(Cv!Z75+Cv!AA75)*LN(H!AA75/H!Z75)</f>
        <v>-6.0300529596861163E-3</v>
      </c>
      <c r="AB75" s="15">
        <f>0.5*(Cv!AA75+Cv!AB75)*LN(H!AB75/H!AA75)</f>
        <v>-5.3484190610624321E-3</v>
      </c>
      <c r="AC75" s="15">
        <f>0.5*(Cv!AB75+Cv!AC75)*LN(H!AC75/H!AB75)</f>
        <v>-8.8889600621400704E-3</v>
      </c>
      <c r="AD75" s="15"/>
      <c r="AF75" s="64">
        <f t="shared" si="10"/>
        <v>-1.94249160316937E-2</v>
      </c>
      <c r="AG75" s="64">
        <f t="shared" si="11"/>
        <v>-1.3175429793907571E-2</v>
      </c>
      <c r="AH75" s="64">
        <f t="shared" si="12"/>
        <v>2.5479278395708755E-2</v>
      </c>
      <c r="AI75" s="64">
        <f t="shared" si="13"/>
        <v>-1.32318894743366E-2</v>
      </c>
      <c r="AJ75" s="64">
        <f t="shared" si="14"/>
        <v>-8.3415665512987704E-3</v>
      </c>
      <c r="AK75" s="64">
        <f t="shared" si="15"/>
        <v>6.1519243009005922E-3</v>
      </c>
      <c r="AL75" s="64">
        <f t="shared" si="16"/>
        <v>-1.0786728012817683E-2</v>
      </c>
      <c r="AM75" s="64">
        <f t="shared" si="17"/>
        <v>-1.1703737625621793E-2</v>
      </c>
      <c r="AN75" s="64">
        <f t="shared" si="18"/>
        <v>-7.1186895616012508E-3</v>
      </c>
      <c r="AO75" s="64">
        <f t="shared" si="19"/>
        <v>-5.7389046911055751E-3</v>
      </c>
    </row>
    <row r="76" spans="1:41" x14ac:dyDescent="0.2">
      <c r="A76" s="4">
        <v>74</v>
      </c>
      <c r="B76" s="6" t="s">
        <v>111</v>
      </c>
      <c r="C76" s="15"/>
      <c r="D76" s="15">
        <f>0.5*(Cv!C76+Cv!D76)*LN(H!D76/H!C76)</f>
        <v>4.5181995352191985E-3</v>
      </c>
      <c r="E76" s="15">
        <f>0.5*(Cv!D76+Cv!E76)*LN(H!E76/H!D76)</f>
        <v>2.7081695882257375E-4</v>
      </c>
      <c r="F76" s="15">
        <f>0.5*(Cv!E76+Cv!F76)*LN(H!F76/H!E76)</f>
        <v>-1.5090334577353232E-2</v>
      </c>
      <c r="G76" s="15">
        <f>0.5*(Cv!F76+Cv!G76)*LN(H!G76/H!F76)</f>
        <v>-1.2652442254654938E-2</v>
      </c>
      <c r="H76" s="15">
        <f>0.5*(Cv!G76+Cv!H76)*LN(H!H76/H!G76)</f>
        <v>-4.7461217763814035E-3</v>
      </c>
      <c r="I76" s="15">
        <f>0.5*(Cv!H76+Cv!I76)*LN(H!I76/H!H76)</f>
        <v>2.0627772526370092E-2</v>
      </c>
      <c r="J76" s="15">
        <f>0.5*(Cv!I76+Cv!J76)*LN(H!J76/H!I76)</f>
        <v>-4.0643727784790184E-3</v>
      </c>
      <c r="K76" s="15">
        <f>0.5*(Cv!J76+Cv!K76)*LN(H!K76/H!J76)</f>
        <v>-6.9801425806544993E-3</v>
      </c>
      <c r="L76" s="15">
        <f>0.5*(Cv!K76+Cv!L76)*LN(H!L76/H!K76)</f>
        <v>-7.5868831889039905E-3</v>
      </c>
      <c r="M76" s="15">
        <f>0.5*(Cv!L76+Cv!M76)*LN(H!M76/H!L76)</f>
        <v>-5.3700574476197973E-3</v>
      </c>
      <c r="N76" s="15">
        <f>0.5*(Cv!M76+Cv!N76)*LN(H!N76/H!M76)</f>
        <v>-8.7290043843966016E-3</v>
      </c>
      <c r="O76" s="15">
        <f>0.5*(Cv!N76+Cv!O76)*LN(H!O76/H!N76)</f>
        <v>3.0564102589753117E-2</v>
      </c>
      <c r="P76" s="15">
        <f>0.5*(Cv!O76+Cv!P76)*LN(H!P76/H!O76)</f>
        <v>1.9952456501002667E-2</v>
      </c>
      <c r="Q76" s="15">
        <f>0.5*(Cv!P76+Cv!Q76)*LN(H!Q76/H!P76)</f>
        <v>-1.0664716528781608E-2</v>
      </c>
      <c r="R76" s="15">
        <f>0.5*(Cv!Q76+Cv!R76)*LN(H!R76/H!Q76)</f>
        <v>-1.6314201231119793E-3</v>
      </c>
      <c r="S76" s="15">
        <f>0.5*(Cv!R76+Cv!S76)*LN(H!S76/H!R76)</f>
        <v>8.7021216955050131E-3</v>
      </c>
      <c r="T76" s="15">
        <f>0.5*(Cv!S76+Cv!T76)*LN(H!T76/H!S76)</f>
        <v>-1.4404875141329444E-2</v>
      </c>
      <c r="U76" s="15">
        <f>0.5*(Cv!T76+Cv!U76)*LN(H!U76/H!T76)</f>
        <v>-1.911638171649603E-3</v>
      </c>
      <c r="V76" s="15">
        <f>0.5*(Cv!U76+Cv!V76)*LN(H!V76/H!U76)</f>
        <v>9.3108306968731607E-3</v>
      </c>
      <c r="W76" s="15">
        <f>0.5*(Cv!V76+Cv!W76)*LN(H!W76/H!V76)</f>
        <v>2.3460051054746158E-2</v>
      </c>
      <c r="X76" s="15">
        <f>0.5*(Cv!W76+Cv!X76)*LN(H!X76/H!W76)</f>
        <v>-2.8984056222318994E-3</v>
      </c>
      <c r="Y76" s="15">
        <f>0.5*(Cv!X76+Cv!Y76)*LN(H!Y76/H!X76)</f>
        <v>8.7449795712750238E-3</v>
      </c>
      <c r="Z76" s="15">
        <f>0.5*(Cv!Y76+Cv!Z76)*LN(H!Z76/H!Y76)</f>
        <v>1.6294046073084819E-2</v>
      </c>
      <c r="AA76" s="15">
        <f>0.5*(Cv!Z76+Cv!AA76)*LN(H!AA76/H!Z76)</f>
        <v>-1.2831525975195938E-2</v>
      </c>
      <c r="AB76" s="15">
        <f>0.5*(Cv!AA76+Cv!AB76)*LN(H!AB76/H!AA76)</f>
        <v>3.572080552662675E-2</v>
      </c>
      <c r="AC76" s="15">
        <f>0.5*(Cv!AB76+Cv!AC76)*LN(H!AC76/H!AB76)</f>
        <v>-3.4297935289355139E-2</v>
      </c>
      <c r="AD76" s="15"/>
      <c r="AF76" s="64">
        <f t="shared" si="10"/>
        <v>-2.3180618246393817E-3</v>
      </c>
      <c r="AG76" s="64">
        <f t="shared" si="11"/>
        <v>-6.5460920760107818E-3</v>
      </c>
      <c r="AH76" s="64">
        <f t="shared" si="12"/>
        <v>9.384508826873441E-3</v>
      </c>
      <c r="AI76" s="64">
        <f t="shared" si="13"/>
        <v>2.7111925632816751E-3</v>
      </c>
      <c r="AJ76" s="64">
        <f t="shared" si="14"/>
        <v>2.7260739812871027E-3</v>
      </c>
      <c r="AK76" s="64">
        <f t="shared" si="15"/>
        <v>1.41920837543133E-3</v>
      </c>
      <c r="AL76" s="64">
        <f t="shared" si="16"/>
        <v>2.7186332722843889E-3</v>
      </c>
      <c r="AM76" s="64">
        <f t="shared" si="17"/>
        <v>3.2204328106965343E-3</v>
      </c>
      <c r="AN76" s="64">
        <f t="shared" si="18"/>
        <v>7.1143511863580589E-4</v>
      </c>
      <c r="AO76" s="64">
        <f t="shared" si="19"/>
        <v>1.1915242941584114E-3</v>
      </c>
    </row>
    <row r="77" spans="1:41" x14ac:dyDescent="0.2">
      <c r="A77" s="4">
        <v>75</v>
      </c>
      <c r="B77" s="6" t="s">
        <v>112</v>
      </c>
      <c r="C77" s="15"/>
      <c r="D77" s="15">
        <f>0.5*(Cv!C77+Cv!D77)*LN(H!D77/H!C77)</f>
        <v>8.7717896442984569E-3</v>
      </c>
      <c r="E77" s="15">
        <f>0.5*(Cv!D77+Cv!E77)*LN(H!E77/H!D77)</f>
        <v>-2.5118165427509238E-2</v>
      </c>
      <c r="F77" s="15">
        <f>0.5*(Cv!E77+Cv!F77)*LN(H!F77/H!E77)</f>
        <v>2.0460669447561218E-2</v>
      </c>
      <c r="G77" s="15">
        <f>0.5*(Cv!F77+Cv!G77)*LN(H!G77/H!F77)</f>
        <v>2.0444604747517633E-2</v>
      </c>
      <c r="H77" s="15">
        <f>0.5*(Cv!G77+Cv!H77)*LN(H!H77/H!G77)</f>
        <v>1.5055747544307718E-2</v>
      </c>
      <c r="I77" s="15">
        <f>0.5*(Cv!H77+Cv!I77)*LN(H!I77/H!H77)</f>
        <v>3.0802763243018099E-2</v>
      </c>
      <c r="J77" s="15">
        <f>0.5*(Cv!I77+Cv!J77)*LN(H!J77/H!I77)</f>
        <v>-7.6105358937905718E-3</v>
      </c>
      <c r="K77" s="15">
        <f>0.5*(Cv!J77+Cv!K77)*LN(H!K77/H!J77)</f>
        <v>3.4317292959893278E-3</v>
      </c>
      <c r="L77" s="15">
        <f>0.5*(Cv!K77+Cv!L77)*LN(H!L77/H!K77)</f>
        <v>6.751771633371988E-4</v>
      </c>
      <c r="M77" s="15">
        <f>0.5*(Cv!L77+Cv!M77)*LN(H!M77/H!L77)</f>
        <v>-4.0649807012319733E-4</v>
      </c>
      <c r="N77" s="15">
        <f>0.5*(Cv!M77+Cv!N77)*LN(H!N77/H!M77)</f>
        <v>-1.1456506575636008E-2</v>
      </c>
      <c r="O77" s="15">
        <f>0.5*(Cv!N77+Cv!O77)*LN(H!O77/H!N77)</f>
        <v>3.8899041355226108E-2</v>
      </c>
      <c r="P77" s="15">
        <f>0.5*(Cv!O77+Cv!P77)*LN(H!P77/H!O77)</f>
        <v>1.0998651641863758E-2</v>
      </c>
      <c r="Q77" s="15">
        <f>0.5*(Cv!P77+Cv!Q77)*LN(H!Q77/H!P77)</f>
        <v>-4.7280287708677725E-2</v>
      </c>
      <c r="R77" s="15">
        <f>0.5*(Cv!Q77+Cv!R77)*LN(H!R77/H!Q77)</f>
        <v>1.1033564104274978E-2</v>
      </c>
      <c r="S77" s="15">
        <f>0.5*(Cv!R77+Cv!S77)*LN(H!S77/H!R77)</f>
        <v>5.431842915865797E-2</v>
      </c>
      <c r="T77" s="15">
        <f>0.5*(Cv!S77+Cv!T77)*LN(H!T77/H!S77)</f>
        <v>-1.4025919562693542E-2</v>
      </c>
      <c r="U77" s="15">
        <f>0.5*(Cv!T77+Cv!U77)*LN(H!U77/H!T77)</f>
        <v>3.0784209298208112E-3</v>
      </c>
      <c r="V77" s="15">
        <f>0.5*(Cv!U77+Cv!V77)*LN(H!V77/H!U77)</f>
        <v>6.3086506424223062E-3</v>
      </c>
      <c r="W77" s="15">
        <f>0.5*(Cv!V77+Cv!W77)*LN(H!W77/H!V77)</f>
        <v>3.4549439508191705E-2</v>
      </c>
      <c r="X77" s="15">
        <f>0.5*(Cv!W77+Cv!X77)*LN(H!X77/H!W77)</f>
        <v>9.5297837318006444E-3</v>
      </c>
      <c r="Y77" s="15">
        <f>0.5*(Cv!X77+Cv!Y77)*LN(H!Y77/H!X77)</f>
        <v>1.4672438878295687E-2</v>
      </c>
      <c r="Z77" s="15">
        <f>0.5*(Cv!Y77+Cv!Z77)*LN(H!Z77/H!Y77)</f>
        <v>-3.7128154398074993E-4</v>
      </c>
      <c r="AA77" s="15">
        <f>0.5*(Cv!Z77+Cv!AA77)*LN(H!AA77/H!Z77)</f>
        <v>-2.7657012285442477E-2</v>
      </c>
      <c r="AB77" s="15">
        <f>0.5*(Cv!AA77+Cv!AB77)*LN(H!AB77/H!AA77)</f>
        <v>-4.4250245081894957E-2</v>
      </c>
      <c r="AC77" s="15">
        <f>0.5*(Cv!AB77+Cv!AC77)*LN(H!AC77/H!AB77)</f>
        <v>-4.3522664642387993E-2</v>
      </c>
      <c r="AD77" s="15"/>
      <c r="AF77" s="64">
        <f t="shared" si="10"/>
        <v>1.2329123910979086E-2</v>
      </c>
      <c r="AG77" s="64">
        <f t="shared" si="11"/>
        <v>-3.0733268160446502E-3</v>
      </c>
      <c r="AH77" s="64">
        <f t="shared" si="12"/>
        <v>1.3593879710269017E-2</v>
      </c>
      <c r="AI77" s="64">
        <f t="shared" si="13"/>
        <v>7.8880750499083861E-3</v>
      </c>
      <c r="AJ77" s="64">
        <f t="shared" si="14"/>
        <v>-2.0225752935082098E-2</v>
      </c>
      <c r="AK77" s="64">
        <f t="shared" si="15"/>
        <v>5.2602764471121836E-3</v>
      </c>
      <c r="AL77" s="64">
        <f t="shared" si="16"/>
        <v>-6.1688389425868561E-3</v>
      </c>
      <c r="AM77" s="64">
        <f t="shared" si="17"/>
        <v>3.2605650373017988E-3</v>
      </c>
      <c r="AN77" s="64">
        <f t="shared" si="18"/>
        <v>-4.3886454862141475E-2</v>
      </c>
      <c r="AO77" s="64">
        <f t="shared" si="19"/>
        <v>2.102399784005947E-3</v>
      </c>
    </row>
    <row r="78" spans="1:41" x14ac:dyDescent="0.2">
      <c r="A78" s="4">
        <v>76</v>
      </c>
      <c r="B78" s="6" t="s">
        <v>113</v>
      </c>
      <c r="C78" s="15"/>
      <c r="D78" s="15">
        <f>0.5*(Cv!C78+Cv!D78)*LN(H!D78/H!C78)</f>
        <v>2.2534299192031208E-2</v>
      </c>
      <c r="E78" s="15">
        <f>0.5*(Cv!D78+Cv!E78)*LN(H!E78/H!D78)</f>
        <v>1.0390009161693867E-2</v>
      </c>
      <c r="F78" s="15">
        <f>0.5*(Cv!E78+Cv!F78)*LN(H!F78/H!E78)</f>
        <v>-2.7879840259946803E-2</v>
      </c>
      <c r="G78" s="15">
        <f>0.5*(Cv!F78+Cv!G78)*LN(H!G78/H!F78)</f>
        <v>-2.3502006871040423E-2</v>
      </c>
      <c r="H78" s="15">
        <f>0.5*(Cv!G78+Cv!H78)*LN(H!H78/H!G78)</f>
        <v>-3.6181154456941651E-2</v>
      </c>
      <c r="I78" s="15">
        <f>0.5*(Cv!H78+Cv!I78)*LN(H!I78/H!H78)</f>
        <v>-3.062320113374838E-3</v>
      </c>
      <c r="J78" s="15">
        <f>0.5*(Cv!I78+Cv!J78)*LN(H!J78/H!I78)</f>
        <v>-2.7085492980001209E-3</v>
      </c>
      <c r="K78" s="15">
        <f>0.5*(Cv!J78+Cv!K78)*LN(H!K78/H!J78)</f>
        <v>1.1557485110514707E-3</v>
      </c>
      <c r="L78" s="15">
        <f>0.5*(Cv!K78+Cv!L78)*LN(H!L78/H!K78)</f>
        <v>1.4216779509657195E-2</v>
      </c>
      <c r="M78" s="15">
        <f>0.5*(Cv!L78+Cv!M78)*LN(H!M78/H!L78)</f>
        <v>-8.5215662345464345E-4</v>
      </c>
      <c r="N78" s="15">
        <f>0.5*(Cv!M78+Cv!N78)*LN(H!N78/H!M78)</f>
        <v>-1.1788009698697706E-2</v>
      </c>
      <c r="O78" s="15">
        <f>0.5*(Cv!N78+Cv!O78)*LN(H!O78/H!N78)</f>
        <v>9.2122766505776318E-3</v>
      </c>
      <c r="P78" s="15">
        <f>0.5*(Cv!O78+Cv!P78)*LN(H!P78/H!O78)</f>
        <v>-2.476246637212496E-2</v>
      </c>
      <c r="Q78" s="15">
        <f>0.5*(Cv!P78+Cv!Q78)*LN(H!Q78/H!P78)</f>
        <v>-1.4503034279214221E-2</v>
      </c>
      <c r="R78" s="15">
        <f>0.5*(Cv!Q78+Cv!R78)*LN(H!R78/H!Q78)</f>
        <v>1.4187377114042614E-3</v>
      </c>
      <c r="S78" s="15">
        <f>0.5*(Cv!R78+Cv!S78)*LN(H!S78/H!R78)</f>
        <v>-1.3110672262441341E-3</v>
      </c>
      <c r="T78" s="15">
        <f>0.5*(Cv!S78+Cv!T78)*LN(H!T78/H!S78)</f>
        <v>-3.1026810080054482E-2</v>
      </c>
      <c r="U78" s="15">
        <f>0.5*(Cv!T78+Cv!U78)*LN(H!U78/H!T78)</f>
        <v>6.1471035958510067E-3</v>
      </c>
      <c r="V78" s="15">
        <f>0.5*(Cv!U78+Cv!V78)*LN(H!V78/H!U78)</f>
        <v>-1.1046301481060648E-2</v>
      </c>
      <c r="W78" s="15">
        <f>0.5*(Cv!V78+Cv!W78)*LN(H!W78/H!V78)</f>
        <v>-1.7959567143641855E-2</v>
      </c>
      <c r="X78" s="15">
        <f>0.5*(Cv!W78+Cv!X78)*LN(H!X78/H!W78)</f>
        <v>-1.5081811858820916E-2</v>
      </c>
      <c r="Y78" s="15">
        <f>0.5*(Cv!X78+Cv!Y78)*LN(H!Y78/H!X78)</f>
        <v>6.291162398274275E-3</v>
      </c>
      <c r="Z78" s="15">
        <f>0.5*(Cv!Y78+Cv!Z78)*LN(H!Z78/H!Y78)</f>
        <v>1.6813680595058569E-2</v>
      </c>
      <c r="AA78" s="15">
        <f>0.5*(Cv!Z78+Cv!AA78)*LN(H!AA78/H!Z78)</f>
        <v>1.380461916027393E-2</v>
      </c>
      <c r="AB78" s="15">
        <f>0.5*(Cv!AA78+Cv!AB78)*LN(H!AB78/H!AA78)</f>
        <v>2.4758570183210656E-2</v>
      </c>
      <c r="AC78" s="15">
        <f>0.5*(Cv!AB78+Cv!AC78)*LN(H!AC78/H!AB78)</f>
        <v>-0.11077967162798</v>
      </c>
      <c r="AD78" s="15"/>
      <c r="AF78" s="64">
        <f t="shared" si="10"/>
        <v>-1.6047062507921973E-2</v>
      </c>
      <c r="AG78" s="64">
        <f t="shared" si="11"/>
        <v>4.7624801112391285E-6</v>
      </c>
      <c r="AH78" s="64">
        <f t="shared" si="12"/>
        <v>-5.989110703120284E-3</v>
      </c>
      <c r="AI78" s="64">
        <f t="shared" si="13"/>
        <v>-1.379347739354538E-2</v>
      </c>
      <c r="AJ78" s="64">
        <f t="shared" si="14"/>
        <v>-9.8223278582325151E-3</v>
      </c>
      <c r="AK78" s="64">
        <f t="shared" si="15"/>
        <v>-2.9921741115045224E-3</v>
      </c>
      <c r="AL78" s="64">
        <f t="shared" si="16"/>
        <v>-1.1807902625888947E-2</v>
      </c>
      <c r="AM78" s="64">
        <f t="shared" si="17"/>
        <v>-4.0072406017650159E-3</v>
      </c>
      <c r="AN78" s="64">
        <f t="shared" si="18"/>
        <v>-4.3010550722384674E-2</v>
      </c>
      <c r="AO78" s="64">
        <f t="shared" si="19"/>
        <v>-9.1294431965417804E-3</v>
      </c>
    </row>
    <row r="79" spans="1:41" x14ac:dyDescent="0.2">
      <c r="A79" s="4">
        <v>77</v>
      </c>
      <c r="B79" s="6" t="s">
        <v>114</v>
      </c>
      <c r="C79" s="15"/>
      <c r="D79" s="15">
        <f>0.5*(Cv!C79+Cv!D79)*LN(H!D79/H!C79)</f>
        <v>1.4256571272725983E-2</v>
      </c>
      <c r="E79" s="15">
        <f>0.5*(Cv!D79+Cv!E79)*LN(H!E79/H!D79)</f>
        <v>2.5482462735862025E-2</v>
      </c>
      <c r="F79" s="15">
        <f>0.5*(Cv!E79+Cv!F79)*LN(H!F79/H!E79)</f>
        <v>-1.2851622530172089E-2</v>
      </c>
      <c r="G79" s="15">
        <f>0.5*(Cv!F79+Cv!G79)*LN(H!G79/H!F79)</f>
        <v>-2.6619768361843773E-3</v>
      </c>
      <c r="H79" s="15">
        <f>0.5*(Cv!G79+Cv!H79)*LN(H!H79/H!G79)</f>
        <v>1.3807420894195914E-2</v>
      </c>
      <c r="I79" s="15">
        <f>0.5*(Cv!H79+Cv!I79)*LN(H!I79/H!H79)</f>
        <v>4.4927400828831034E-3</v>
      </c>
      <c r="J79" s="15">
        <f>0.5*(Cv!I79+Cv!J79)*LN(H!J79/H!I79)</f>
        <v>-2.7013934080823417E-2</v>
      </c>
      <c r="K79" s="15">
        <f>0.5*(Cv!J79+Cv!K79)*LN(H!K79/H!J79)</f>
        <v>6.8124784427461057E-3</v>
      </c>
      <c r="L79" s="15">
        <f>0.5*(Cv!K79+Cv!L79)*LN(H!L79/H!K79)</f>
        <v>-4.1682636913819661E-2</v>
      </c>
      <c r="M79" s="15">
        <f>0.5*(Cv!L79+Cv!M79)*LN(H!M79/H!L79)</f>
        <v>2.5679697387893181E-2</v>
      </c>
      <c r="N79" s="15">
        <f>0.5*(Cv!M79+Cv!N79)*LN(H!N79/H!M79)</f>
        <v>-1.4989341905615884E-2</v>
      </c>
      <c r="O79" s="15">
        <f>0.5*(Cv!N79+Cv!O79)*LN(H!O79/H!N79)</f>
        <v>-2.0042607182227299E-3</v>
      </c>
      <c r="P79" s="15">
        <f>0.5*(Cv!O79+Cv!P79)*LN(H!P79/H!O79)</f>
        <v>-1.1528928800985841E-2</v>
      </c>
      <c r="Q79" s="15">
        <f>0.5*(Cv!P79+Cv!Q79)*LN(H!Q79/H!P79)</f>
        <v>-2.002514510574498E-2</v>
      </c>
      <c r="R79" s="15">
        <f>0.5*(Cv!Q79+Cv!R79)*LN(H!R79/H!Q79)</f>
        <v>-1.4137088810281298E-2</v>
      </c>
      <c r="S79" s="15">
        <f>0.5*(Cv!R79+Cv!S79)*LN(H!S79/H!R79)</f>
        <v>3.8368979822594276E-3</v>
      </c>
      <c r="T79" s="15">
        <f>0.5*(Cv!S79+Cv!T79)*LN(H!T79/H!S79)</f>
        <v>-3.228239483226749E-2</v>
      </c>
      <c r="U79" s="15">
        <f>0.5*(Cv!T79+Cv!U79)*LN(H!U79/H!T79)</f>
        <v>-5.5646678029749866E-3</v>
      </c>
      <c r="V79" s="15">
        <f>0.5*(Cv!U79+Cv!V79)*LN(H!V79/H!U79)</f>
        <v>1.3517184975953155E-2</v>
      </c>
      <c r="W79" s="15">
        <f>0.5*(Cv!V79+Cv!W79)*LN(H!W79/H!V79)</f>
        <v>-1.0582599838641602E-2</v>
      </c>
      <c r="X79" s="15">
        <f>0.5*(Cv!W79+Cv!X79)*LN(H!X79/H!W79)</f>
        <v>-7.1623832882039282E-3</v>
      </c>
      <c r="Y79" s="15">
        <f>0.5*(Cv!X79+Cv!Y79)*LN(H!Y79/H!X79)</f>
        <v>1.6822121227117084E-2</v>
      </c>
      <c r="Z79" s="15">
        <f>0.5*(Cv!Y79+Cv!Z79)*LN(H!Z79/H!Y79)</f>
        <v>-3.250340723144781E-2</v>
      </c>
      <c r="AA79" s="15">
        <f>0.5*(Cv!Z79+Cv!AA79)*LN(H!AA79/H!Z79)</f>
        <v>4.2997203778429608E-3</v>
      </c>
      <c r="AB79" s="15">
        <f>0.5*(Cv!AA79+Cv!AB79)*LN(H!AB79/H!AA79)</f>
        <v>-1.0515918648225811E-2</v>
      </c>
      <c r="AC79" s="15">
        <f>0.5*(Cv!AB79+Cv!AC79)*LN(H!AC79/H!AB79)</f>
        <v>-0.13068897590350531</v>
      </c>
      <c r="AD79" s="15"/>
      <c r="AF79" s="64">
        <f t="shared" si="10"/>
        <v>5.6538048693169154E-3</v>
      </c>
      <c r="AG79" s="64">
        <f t="shared" si="11"/>
        <v>-1.0238747413923936E-2</v>
      </c>
      <c r="AH79" s="64">
        <f t="shared" si="12"/>
        <v>-8.7717050905950847E-3</v>
      </c>
      <c r="AI79" s="64">
        <f t="shared" si="13"/>
        <v>-8.4149721572269708E-3</v>
      </c>
      <c r="AJ79" s="64">
        <f t="shared" si="14"/>
        <v>-3.0517292035643778E-2</v>
      </c>
      <c r="AK79" s="64">
        <f t="shared" si="15"/>
        <v>-9.5052262522595087E-3</v>
      </c>
      <c r="AL79" s="64">
        <f t="shared" si="16"/>
        <v>-1.9466132096435374E-2</v>
      </c>
      <c r="AM79" s="64">
        <f t="shared" si="17"/>
        <v>-6.6820533015778281E-3</v>
      </c>
      <c r="AN79" s="64">
        <f t="shared" si="18"/>
        <v>-7.0602447275865565E-2</v>
      </c>
      <c r="AO79" s="64">
        <f t="shared" si="19"/>
        <v>-1.045778236561457E-2</v>
      </c>
    </row>
    <row r="80" spans="1:41" x14ac:dyDescent="0.2">
      <c r="A80" s="4">
        <v>78</v>
      </c>
      <c r="B80" s="6" t="s">
        <v>115</v>
      </c>
      <c r="C80" s="15"/>
      <c r="D80" s="15">
        <f>0.5*(Cv!C80+Cv!D80)*LN(H!D80/H!C80)</f>
        <v>-7.1511478486452678E-3</v>
      </c>
      <c r="E80" s="15">
        <f>0.5*(Cv!D80+Cv!E80)*LN(H!E80/H!D80)</f>
        <v>2.8060480271290274E-2</v>
      </c>
      <c r="F80" s="15">
        <f>0.5*(Cv!E80+Cv!F80)*LN(H!F80/H!E80)</f>
        <v>-1.0168895234020795E-2</v>
      </c>
      <c r="G80" s="15">
        <f>0.5*(Cv!F80+Cv!G80)*LN(H!G80/H!F80)</f>
        <v>-7.4849731517710079E-3</v>
      </c>
      <c r="H80" s="15">
        <f>0.5*(Cv!G80+Cv!H80)*LN(H!H80/H!G80)</f>
        <v>1.0325244839244576E-2</v>
      </c>
      <c r="I80" s="15">
        <f>0.5*(Cv!H80+Cv!I80)*LN(H!I80/H!H80)</f>
        <v>6.6590828392979418E-2</v>
      </c>
      <c r="J80" s="15">
        <f>0.5*(Cv!I80+Cv!J80)*LN(H!J80/H!I80)</f>
        <v>5.7361609559662399E-3</v>
      </c>
      <c r="K80" s="15">
        <f>0.5*(Cv!J80+Cv!K80)*LN(H!K80/H!J80)</f>
        <v>-4.16204222908335E-2</v>
      </c>
      <c r="L80" s="15">
        <f>0.5*(Cv!K80+Cv!L80)*LN(H!L80/H!K80)</f>
        <v>-1.208648875647737E-2</v>
      </c>
      <c r="M80" s="15">
        <f>0.5*(Cv!L80+Cv!M80)*LN(H!M80/H!L80)</f>
        <v>-1.9159464063710146E-2</v>
      </c>
      <c r="N80" s="15">
        <f>0.5*(Cv!M80+Cv!N80)*LN(H!N80/H!M80)</f>
        <v>3.6691143121136333E-2</v>
      </c>
      <c r="O80" s="15">
        <f>0.5*(Cv!N80+Cv!O80)*LN(H!O80/H!N80)</f>
        <v>3.6374851842695732E-2</v>
      </c>
      <c r="P80" s="15">
        <f>0.5*(Cv!O80+Cv!P80)*LN(H!P80/H!O80)</f>
        <v>1.9872259441471979E-3</v>
      </c>
      <c r="Q80" s="15">
        <f>0.5*(Cv!P80+Cv!Q80)*LN(H!Q80/H!P80)</f>
        <v>4.1032325586741842E-3</v>
      </c>
      <c r="R80" s="15">
        <f>0.5*(Cv!Q80+Cv!R80)*LN(H!R80/H!Q80)</f>
        <v>-1.2008780216437493E-2</v>
      </c>
      <c r="S80" s="15">
        <f>0.5*(Cv!R80+Cv!S80)*LN(H!S80/H!R80)</f>
        <v>1.1930131632705671E-3</v>
      </c>
      <c r="T80" s="15">
        <f>0.5*(Cv!S80+Cv!T80)*LN(H!T80/H!S80)</f>
        <v>-4.6825052071953191E-3</v>
      </c>
      <c r="U80" s="15">
        <f>0.5*(Cv!T80+Cv!U80)*LN(H!U80/H!T80)</f>
        <v>3.9349274169717249E-3</v>
      </c>
      <c r="V80" s="15">
        <f>0.5*(Cv!U80+Cv!V80)*LN(H!V80/H!U80)</f>
        <v>1.5345074119475111E-3</v>
      </c>
      <c r="W80" s="15">
        <f>0.5*(Cv!V80+Cv!W80)*LN(H!W80/H!V80)</f>
        <v>1.7165963674979157E-3</v>
      </c>
      <c r="X80" s="15">
        <f>0.5*(Cv!W80+Cv!X80)*LN(H!X80/H!W80)</f>
        <v>-1.8379662880546408E-2</v>
      </c>
      <c r="Y80" s="15">
        <f>0.5*(Cv!X80+Cv!Y80)*LN(H!Y80/H!X80)</f>
        <v>3.1393426951426572E-2</v>
      </c>
      <c r="Z80" s="15">
        <f>0.5*(Cv!Y80+Cv!Z80)*LN(H!Z80/H!Y80)</f>
        <v>2.9063794890557638E-2</v>
      </c>
      <c r="AA80" s="15">
        <f>0.5*(Cv!Z80+Cv!AA80)*LN(H!AA80/H!Z80)</f>
        <v>1.7179043305336067E-2</v>
      </c>
      <c r="AB80" s="15">
        <f>0.5*(Cv!AA80+Cv!AB80)*LN(H!AB80/H!AA80)</f>
        <v>-1.0681576553169947E-2</v>
      </c>
      <c r="AC80" s="15">
        <f>0.5*(Cv!AB80+Cv!AC80)*LN(H!AC80/H!AB80)</f>
        <v>2.608228426905148E-2</v>
      </c>
      <c r="AD80" s="15"/>
      <c r="AF80" s="64">
        <f t="shared" si="10"/>
        <v>1.7464537023544495E-2</v>
      </c>
      <c r="AG80" s="64">
        <f t="shared" si="11"/>
        <v>-6.0878142067836895E-3</v>
      </c>
      <c r="AH80" s="64">
        <f t="shared" si="12"/>
        <v>6.3299086584700376E-3</v>
      </c>
      <c r="AI80" s="64">
        <f t="shared" si="13"/>
        <v>-3.1752273782649151E-3</v>
      </c>
      <c r="AJ80" s="64">
        <f t="shared" si="14"/>
        <v>1.8607394572640362E-2</v>
      </c>
      <c r="AK80" s="64">
        <f t="shared" si="15"/>
        <v>1.2104722584317387E-4</v>
      </c>
      <c r="AL80" s="64">
        <f t="shared" si="16"/>
        <v>7.7160835971877232E-3</v>
      </c>
      <c r="AM80" s="64">
        <f t="shared" si="17"/>
        <v>7.7200160319994627E-3</v>
      </c>
      <c r="AN80" s="64">
        <f t="shared" si="18"/>
        <v>7.7003538579407662E-3</v>
      </c>
      <c r="AO80" s="64">
        <f t="shared" si="19"/>
        <v>6.6277597339212575E-3</v>
      </c>
    </row>
    <row r="81" spans="1:41" x14ac:dyDescent="0.2">
      <c r="A81" s="4">
        <v>79</v>
      </c>
      <c r="B81" s="6" t="s">
        <v>116</v>
      </c>
      <c r="C81" s="15"/>
      <c r="D81" s="15">
        <f>0.5*(Cv!C81+Cv!D81)*LN(H!D81/H!C81)</f>
        <v>1.1193368027428163E-2</v>
      </c>
      <c r="E81" s="15">
        <f>0.5*(Cv!D81+Cv!E81)*LN(H!E81/H!D81)</f>
        <v>-8.0428233705211259E-4</v>
      </c>
      <c r="F81" s="15">
        <f>0.5*(Cv!E81+Cv!F81)*LN(H!F81/H!E81)</f>
        <v>4.9386268056979456E-3</v>
      </c>
      <c r="G81" s="15">
        <f>0.5*(Cv!F81+Cv!G81)*LN(H!G81/H!F81)</f>
        <v>1.0992594990057352E-3</v>
      </c>
      <c r="H81" s="15">
        <f>0.5*(Cv!G81+Cv!H81)*LN(H!H81/H!G81)</f>
        <v>-1.419385676011945E-2</v>
      </c>
      <c r="I81" s="15">
        <f>0.5*(Cv!H81+Cv!I81)*LN(H!I81/H!H81)</f>
        <v>5.6071050273512344E-3</v>
      </c>
      <c r="J81" s="15">
        <f>0.5*(Cv!I81+Cv!J81)*LN(H!J81/H!I81)</f>
        <v>-1.0324123564539231E-2</v>
      </c>
      <c r="K81" s="15">
        <f>0.5*(Cv!J81+Cv!K81)*LN(H!K81/H!J81)</f>
        <v>-1.9248924863112624E-2</v>
      </c>
      <c r="L81" s="15">
        <f>0.5*(Cv!K81+Cv!L81)*LN(H!L81/H!K81)</f>
        <v>2.5590731415981458E-3</v>
      </c>
      <c r="M81" s="15">
        <f>0.5*(Cv!L81+Cv!M81)*LN(H!M81/H!L81)</f>
        <v>-3.0439234305445284E-3</v>
      </c>
      <c r="N81" s="15">
        <f>0.5*(Cv!M81+Cv!N81)*LN(H!N81/H!M81)</f>
        <v>1.4894448684699038E-2</v>
      </c>
      <c r="O81" s="15">
        <f>0.5*(Cv!N81+Cv!O81)*LN(H!O81/H!N81)</f>
        <v>3.1991846998976801E-2</v>
      </c>
      <c r="P81" s="15">
        <f>0.5*(Cv!O81+Cv!P81)*LN(H!P81/H!O81)</f>
        <v>-9.5715178368322891E-3</v>
      </c>
      <c r="Q81" s="15">
        <f>0.5*(Cv!P81+Cv!Q81)*LN(H!Q81/H!P81)</f>
        <v>1.2469955598262139E-2</v>
      </c>
      <c r="R81" s="15">
        <f>0.5*(Cv!Q81+Cv!R81)*LN(H!R81/H!Q81)</f>
        <v>7.3138421981300576E-3</v>
      </c>
      <c r="S81" s="15">
        <f>0.5*(Cv!R81+Cv!S81)*LN(H!S81/H!R81)</f>
        <v>2.7628067239067787E-3</v>
      </c>
      <c r="T81" s="15">
        <f>0.5*(Cv!S81+Cv!T81)*LN(H!T81/H!S81)</f>
        <v>-1.6725753877184047E-2</v>
      </c>
      <c r="U81" s="15">
        <f>0.5*(Cv!T81+Cv!U81)*LN(H!U81/H!T81)</f>
        <v>-1.3915137990681566E-2</v>
      </c>
      <c r="V81" s="15">
        <f>0.5*(Cv!U81+Cv!V81)*LN(H!V81/H!U81)</f>
        <v>-5.0345777024206661E-3</v>
      </c>
      <c r="W81" s="15">
        <f>0.5*(Cv!V81+Cv!W81)*LN(H!W81/H!V81)</f>
        <v>-7.9218336616082592E-3</v>
      </c>
      <c r="X81" s="15">
        <f>0.5*(Cv!W81+Cv!X81)*LN(H!X81/H!W81)</f>
        <v>1.0973011303869724E-2</v>
      </c>
      <c r="Y81" s="15">
        <f>0.5*(Cv!X81+Cv!Y81)*LN(H!Y81/H!X81)</f>
        <v>3.4644366293402548E-2</v>
      </c>
      <c r="Z81" s="15">
        <f>0.5*(Cv!Y81+Cv!Z81)*LN(H!Z81/H!Y81)</f>
        <v>-6.1131590528271289E-3</v>
      </c>
      <c r="AA81" s="15">
        <f>0.5*(Cv!Z81+Cv!AA81)*LN(H!AA81/H!Z81)</f>
        <v>1.7855544941431475E-2</v>
      </c>
      <c r="AB81" s="15">
        <f>0.5*(Cv!AA81+Cv!AB81)*LN(H!AB81/H!AA81)</f>
        <v>-2.5135634596414009E-2</v>
      </c>
      <c r="AC81" s="15">
        <f>0.5*(Cv!AB81+Cv!AC81)*LN(H!AC81/H!AB81)</f>
        <v>-8.8823270672343073E-3</v>
      </c>
      <c r="AD81" s="15"/>
      <c r="AF81" s="64">
        <f t="shared" si="10"/>
        <v>-6.7062955302332945E-4</v>
      </c>
      <c r="AG81" s="64">
        <f t="shared" si="11"/>
        <v>-3.03269000637984E-3</v>
      </c>
      <c r="AH81" s="64">
        <f t="shared" si="12"/>
        <v>8.9933867364886972E-3</v>
      </c>
      <c r="AI81" s="64">
        <f t="shared" si="13"/>
        <v>-6.5248583856049617E-3</v>
      </c>
      <c r="AJ81" s="64">
        <f t="shared" si="14"/>
        <v>2.4737581036717166E-3</v>
      </c>
      <c r="AK81" s="64">
        <f t="shared" si="15"/>
        <v>2.9803483650544288E-3</v>
      </c>
      <c r="AL81" s="64">
        <f t="shared" si="16"/>
        <v>-2.025550140966623E-3</v>
      </c>
      <c r="AM81" s="64">
        <f t="shared" si="17"/>
        <v>1.7203075317477608E-3</v>
      </c>
      <c r="AN81" s="64">
        <f t="shared" si="18"/>
        <v>-1.7008980831824158E-2</v>
      </c>
      <c r="AO81" s="64">
        <f t="shared" si="19"/>
        <v>2.4779337903045649E-4</v>
      </c>
    </row>
    <row r="82" spans="1:41" x14ac:dyDescent="0.2">
      <c r="A82" s="4">
        <v>80</v>
      </c>
      <c r="B82" s="6" t="s">
        <v>117</v>
      </c>
      <c r="C82" s="15"/>
      <c r="D82" s="15">
        <f>0.5*(Cv!C82+Cv!D82)*LN(H!D82/H!C82)</f>
        <v>2.3925693903594752E-2</v>
      </c>
      <c r="E82" s="15">
        <f>0.5*(Cv!D82+Cv!E82)*LN(H!E82/H!D82)</f>
        <v>-5.3368355113913041E-3</v>
      </c>
      <c r="F82" s="15">
        <f>0.5*(Cv!E82+Cv!F82)*LN(H!F82/H!E82)</f>
        <v>3.0965848687507305E-2</v>
      </c>
      <c r="G82" s="15">
        <f>0.5*(Cv!F82+Cv!G82)*LN(H!G82/H!F82)</f>
        <v>6.6174700519231952E-2</v>
      </c>
      <c r="H82" s="15">
        <f>0.5*(Cv!G82+Cv!H82)*LN(H!H82/H!G82)</f>
        <v>1.6706914391538808E-3</v>
      </c>
      <c r="I82" s="15">
        <f>0.5*(Cv!H82+Cv!I82)*LN(H!I82/H!H82)</f>
        <v>6.4840366426698562E-2</v>
      </c>
      <c r="J82" s="15">
        <f>0.5*(Cv!I82+Cv!J82)*LN(H!J82/H!I82)</f>
        <v>3.1024381000320438E-2</v>
      </c>
      <c r="K82" s="15">
        <f>0.5*(Cv!J82+Cv!K82)*LN(H!K82/H!J82)</f>
        <v>3.2435834695808243E-3</v>
      </c>
      <c r="L82" s="15">
        <f>0.5*(Cv!K82+Cv!L82)*LN(H!L82/H!K82)</f>
        <v>3.9610211782634915E-2</v>
      </c>
      <c r="M82" s="15">
        <f>0.5*(Cv!L82+Cv!M82)*LN(H!M82/H!L82)</f>
        <v>1.9278063980406459E-2</v>
      </c>
      <c r="N82" s="15">
        <f>0.5*(Cv!M82+Cv!N82)*LN(H!N82/H!M82)</f>
        <v>4.1801922360338264E-2</v>
      </c>
      <c r="O82" s="15">
        <f>0.5*(Cv!N82+Cv!O82)*LN(H!O82/H!N82)</f>
        <v>3.8152798149557084E-2</v>
      </c>
      <c r="P82" s="15">
        <f>0.5*(Cv!O82+Cv!P82)*LN(H!P82/H!O82)</f>
        <v>-6.0284378802266964E-3</v>
      </c>
      <c r="Q82" s="15">
        <f>0.5*(Cv!P82+Cv!Q82)*LN(H!Q82/H!P82)</f>
        <v>1.2276944067079923E-2</v>
      </c>
      <c r="R82" s="15">
        <f>0.5*(Cv!Q82+Cv!R82)*LN(H!R82/H!Q82)</f>
        <v>-1.5020950396928705E-2</v>
      </c>
      <c r="S82" s="15">
        <f>0.5*(Cv!R82+Cv!S82)*LN(H!S82/H!R82)</f>
        <v>2.8385788489307878E-2</v>
      </c>
      <c r="T82" s="15">
        <f>0.5*(Cv!S82+Cv!T82)*LN(H!T82/H!S82)</f>
        <v>-1.6369967678720364E-2</v>
      </c>
      <c r="U82" s="15">
        <f>0.5*(Cv!T82+Cv!U82)*LN(H!U82/H!T82)</f>
        <v>-4.0382936122215114E-2</v>
      </c>
      <c r="V82" s="15">
        <f>0.5*(Cv!U82+Cv!V82)*LN(H!V82/H!U82)</f>
        <v>9.1126000568780875E-3</v>
      </c>
      <c r="W82" s="15">
        <f>0.5*(Cv!V82+Cv!W82)*LN(H!W82/H!V82)</f>
        <v>2.7959674374501826E-2</v>
      </c>
      <c r="X82" s="15">
        <f>0.5*(Cv!W82+Cv!X82)*LN(H!X82/H!W82)</f>
        <v>-1.9530185732111658E-2</v>
      </c>
      <c r="Y82" s="15">
        <f>0.5*(Cv!X82+Cv!Y82)*LN(H!Y82/H!X82)</f>
        <v>2.06251865586752E-2</v>
      </c>
      <c r="Z82" s="15">
        <f>0.5*(Cv!Y82+Cv!Z82)*LN(H!Z82/H!Y82)</f>
        <v>2.7010194563993999E-2</v>
      </c>
      <c r="AA82" s="15">
        <f>0.5*(Cv!Z82+Cv!AA82)*LN(H!AA82/H!Z82)</f>
        <v>1.69881591541883E-2</v>
      </c>
      <c r="AB82" s="15">
        <f>0.5*(Cv!AA82+Cv!AB82)*LN(H!AB82/H!AA82)</f>
        <v>-1.0537803616609692E-2</v>
      </c>
      <c r="AC82" s="15">
        <f>0.5*(Cv!AB82+Cv!AC82)*LN(H!AC82/H!AB82)</f>
        <v>1.3013562753538906E-2</v>
      </c>
      <c r="AD82" s="15"/>
      <c r="AF82" s="64">
        <f t="shared" si="10"/>
        <v>3.1662954312240074E-2</v>
      </c>
      <c r="AG82" s="64">
        <f t="shared" si="11"/>
        <v>2.6991632518656182E-2</v>
      </c>
      <c r="AH82" s="64">
        <f t="shared" si="12"/>
        <v>1.1553228485757896E-2</v>
      </c>
      <c r="AI82" s="64">
        <f t="shared" si="13"/>
        <v>-7.8421630203334459E-3</v>
      </c>
      <c r="AJ82" s="64">
        <f t="shared" si="14"/>
        <v>1.3419859882757342E-2</v>
      </c>
      <c r="AK82" s="64">
        <f t="shared" si="15"/>
        <v>1.927243050220704E-2</v>
      </c>
      <c r="AL82" s="64">
        <f t="shared" si="16"/>
        <v>2.788848431211949E-3</v>
      </c>
      <c r="AM82" s="64">
        <f t="shared" si="17"/>
        <v>3.1765906468987841E-3</v>
      </c>
      <c r="AN82" s="64">
        <f t="shared" si="18"/>
        <v>1.2378795684646069E-3</v>
      </c>
      <c r="AO82" s="64">
        <f t="shared" si="19"/>
        <v>1.5157102435815606E-2</v>
      </c>
    </row>
    <row r="83" spans="1:41" x14ac:dyDescent="0.2">
      <c r="A83" s="4">
        <v>81</v>
      </c>
      <c r="B83" s="6" t="s">
        <v>118</v>
      </c>
      <c r="C83" s="15"/>
      <c r="D83" s="15">
        <f>0.5*(Cv!C83+Cv!D83)*LN(H!D83/H!C83)</f>
        <v>1.5275820601445908E-2</v>
      </c>
      <c r="E83" s="15">
        <f>0.5*(Cv!D83+Cv!E83)*LN(H!E83/H!D83)</f>
        <v>5.9154227313094427E-3</v>
      </c>
      <c r="F83" s="15">
        <f>0.5*(Cv!E83+Cv!F83)*LN(H!F83/H!E83)</f>
        <v>-4.1279334665724077E-3</v>
      </c>
      <c r="G83" s="15">
        <f>0.5*(Cv!F83+Cv!G83)*LN(H!G83/H!F83)</f>
        <v>-1.9674657369457053E-2</v>
      </c>
      <c r="H83" s="15">
        <f>0.5*(Cv!G83+Cv!H83)*LN(H!H83/H!G83)</f>
        <v>4.1526651066304049E-3</v>
      </c>
      <c r="I83" s="15">
        <f>0.5*(Cv!H83+Cv!I83)*LN(H!I83/H!H83)</f>
        <v>9.061267154349335E-3</v>
      </c>
      <c r="J83" s="15">
        <f>0.5*(Cv!I83+Cv!J83)*LN(H!J83/H!I83)</f>
        <v>-7.082143422496019E-4</v>
      </c>
      <c r="K83" s="15">
        <f>0.5*(Cv!J83+Cv!K83)*LN(H!K83/H!J83)</f>
        <v>-4.9646530072611607E-3</v>
      </c>
      <c r="L83" s="15">
        <f>0.5*(Cv!K83+Cv!L83)*LN(H!L83/H!K83)</f>
        <v>4.8362149908198135E-3</v>
      </c>
      <c r="M83" s="15">
        <f>0.5*(Cv!L83+Cv!M83)*LN(H!M83/H!L83)</f>
        <v>-2.5554223680296174E-2</v>
      </c>
      <c r="N83" s="15">
        <f>0.5*(Cv!M83+Cv!N83)*LN(H!N83/H!M83)</f>
        <v>9.982501909220392E-5</v>
      </c>
      <c r="O83" s="15">
        <f>0.5*(Cv!N83+Cv!O83)*LN(H!O83/H!N83)</f>
        <v>6.2284687720695221E-3</v>
      </c>
      <c r="P83" s="15">
        <f>0.5*(Cv!O83+Cv!P83)*LN(H!P83/H!O83)</f>
        <v>-2.5464005129295581E-3</v>
      </c>
      <c r="Q83" s="15">
        <f>0.5*(Cv!P83+Cv!Q83)*LN(H!Q83/H!P83)</f>
        <v>5.6015632732558471E-3</v>
      </c>
      <c r="R83" s="15">
        <f>0.5*(Cv!Q83+Cv!R83)*LN(H!R83/H!Q83)</f>
        <v>-2.3195977140406804E-2</v>
      </c>
      <c r="S83" s="15">
        <f>0.5*(Cv!R83+Cv!S83)*LN(H!S83/H!R83)</f>
        <v>2.5163776246219252E-2</v>
      </c>
      <c r="T83" s="15">
        <f>0.5*(Cv!S83+Cv!T83)*LN(H!T83/H!S83)</f>
        <v>-1.5491732551357381E-2</v>
      </c>
      <c r="U83" s="15">
        <f>0.5*(Cv!T83+Cv!U83)*LN(H!U83/H!T83)</f>
        <v>-7.9751647329161471E-2</v>
      </c>
      <c r="V83" s="15">
        <f>0.5*(Cv!U83+Cv!V83)*LN(H!V83/H!U83)</f>
        <v>-3.1988451225663787E-2</v>
      </c>
      <c r="W83" s="15">
        <f>0.5*(Cv!V83+Cv!W83)*LN(H!W83/H!V83)</f>
        <v>7.1753979445389124E-3</v>
      </c>
      <c r="X83" s="15">
        <f>0.5*(Cv!W83+Cv!X83)*LN(H!X83/H!W83)</f>
        <v>-9.8062147638080851E-3</v>
      </c>
      <c r="Y83" s="15">
        <f>0.5*(Cv!X83+Cv!Y83)*LN(H!Y83/H!X83)</f>
        <v>-3.8268610335412913E-3</v>
      </c>
      <c r="Z83" s="15">
        <f>0.5*(Cv!Y83+Cv!Z83)*LN(H!Z83/H!Y83)</f>
        <v>1.968361066453702E-2</v>
      </c>
      <c r="AA83" s="15">
        <f>0.5*(Cv!Z83+Cv!AA83)*LN(H!AA83/H!Z83)</f>
        <v>1.6137833106830334E-2</v>
      </c>
      <c r="AB83" s="15">
        <f>0.5*(Cv!AA83+Cv!AB83)*LN(H!AB83/H!AA83)</f>
        <v>2.0205173052007943E-2</v>
      </c>
      <c r="AC83" s="15">
        <f>0.5*(Cv!AB83+Cv!AC83)*LN(H!AC83/H!AB83)</f>
        <v>-6.7813889490151947E-3</v>
      </c>
      <c r="AD83" s="15"/>
      <c r="AF83" s="64">
        <f t="shared" si="10"/>
        <v>-9.3464716874805572E-4</v>
      </c>
      <c r="AG83" s="64">
        <f t="shared" si="11"/>
        <v>-5.258210203978984E-3</v>
      </c>
      <c r="AH83" s="64">
        <f t="shared" si="12"/>
        <v>2.2502861276416522E-3</v>
      </c>
      <c r="AI83" s="64">
        <f t="shared" si="13"/>
        <v>-2.5972529585090359E-2</v>
      </c>
      <c r="AJ83" s="64">
        <f t="shared" si="14"/>
        <v>9.0836733681637621E-3</v>
      </c>
      <c r="AK83" s="64">
        <f t="shared" si="15"/>
        <v>-1.5039620381686659E-3</v>
      </c>
      <c r="AL83" s="64">
        <f t="shared" si="16"/>
        <v>-8.4444281084632977E-3</v>
      </c>
      <c r="AM83" s="64">
        <f t="shared" si="17"/>
        <v>-1.2233508148453216E-2</v>
      </c>
      <c r="AN83" s="64">
        <f t="shared" si="18"/>
        <v>6.7118920514963737E-3</v>
      </c>
      <c r="AO83" s="64">
        <f t="shared" si="19"/>
        <v>-4.1662854924023971E-3</v>
      </c>
    </row>
    <row r="84" spans="1:41" x14ac:dyDescent="0.2">
      <c r="A84" s="4">
        <v>82</v>
      </c>
      <c r="B84" s="6" t="s">
        <v>119</v>
      </c>
      <c r="C84" s="15"/>
      <c r="D84" s="15">
        <f>0.5*(Cv!C84+Cv!D84)*LN(H!D84/H!C84)</f>
        <v>3.9438874651558584E-3</v>
      </c>
      <c r="E84" s="15">
        <f>0.5*(Cv!D84+Cv!E84)*LN(H!E84/H!D84)</f>
        <v>-7.157246118142041E-2</v>
      </c>
      <c r="F84" s="15">
        <f>0.5*(Cv!E84+Cv!F84)*LN(H!F84/H!E84)</f>
        <v>-3.6957197831640559E-2</v>
      </c>
      <c r="G84" s="15">
        <f>0.5*(Cv!F84+Cv!G84)*LN(H!G84/H!F84)</f>
        <v>1.5591595538580456E-2</v>
      </c>
      <c r="H84" s="15">
        <f>0.5*(Cv!G84+Cv!H84)*LN(H!H84/H!G84)</f>
        <v>-4.681148690824434E-2</v>
      </c>
      <c r="I84" s="15">
        <f>0.5*(Cv!H84+Cv!I84)*LN(H!I84/H!H84)</f>
        <v>-6.5192205137298998E-3</v>
      </c>
      <c r="J84" s="15">
        <f>0.5*(Cv!I84+Cv!J84)*LN(H!J84/H!I84)</f>
        <v>-5.4437343411589387E-2</v>
      </c>
      <c r="K84" s="15">
        <f>0.5*(Cv!J84+Cv!K84)*LN(H!K84/H!J84)</f>
        <v>-1.3344784922375492E-2</v>
      </c>
      <c r="L84" s="15">
        <f>0.5*(Cv!K84+Cv!L84)*LN(H!L84/H!K84)</f>
        <v>-2.9685768088455741E-2</v>
      </c>
      <c r="M84" s="15">
        <f>0.5*(Cv!L84+Cv!M84)*LN(H!M84/H!L84)</f>
        <v>-2.2720556015598817E-2</v>
      </c>
      <c r="N84" s="15">
        <f>0.5*(Cv!M84+Cv!N84)*LN(H!N84/H!M84)</f>
        <v>-2.0458658716121157E-2</v>
      </c>
      <c r="O84" s="15">
        <f>0.5*(Cv!N84+Cv!O84)*LN(H!O84/H!N84)</f>
        <v>3.9351079867088808E-2</v>
      </c>
      <c r="P84" s="15">
        <f>0.5*(Cv!O84+Cv!P84)*LN(H!P84/H!O84)</f>
        <v>-1.4672821388463098E-3</v>
      </c>
      <c r="Q84" s="15">
        <f>0.5*(Cv!P84+Cv!Q84)*LN(H!Q84/H!P84)</f>
        <v>3.3366415339432303E-3</v>
      </c>
      <c r="R84" s="15">
        <f>0.5*(Cv!Q84+Cv!R84)*LN(H!R84/H!Q84)</f>
        <v>-4.1392869533308091E-2</v>
      </c>
      <c r="S84" s="15">
        <f>0.5*(Cv!R84+Cv!S84)*LN(H!S84/H!R84)</f>
        <v>-1.4709036779490788E-3</v>
      </c>
      <c r="T84" s="15">
        <f>0.5*(Cv!S84+Cv!T84)*LN(H!T84/H!S84)</f>
        <v>-2.2646676285196416E-2</v>
      </c>
      <c r="U84" s="15">
        <f>0.5*(Cv!T84+Cv!U84)*LN(H!U84/H!T84)</f>
        <v>1.211264557611264E-2</v>
      </c>
      <c r="V84" s="15">
        <f>0.5*(Cv!U84+Cv!V84)*LN(H!V84/H!U84)</f>
        <v>-3.532778477534463E-2</v>
      </c>
      <c r="W84" s="15">
        <f>0.5*(Cv!V84+Cv!W84)*LN(H!W84/H!V84)</f>
        <v>-3.9179446139863322E-2</v>
      </c>
      <c r="X84" s="15">
        <f>0.5*(Cv!W84+Cv!X84)*LN(H!X84/H!W84)</f>
        <v>7.6172262757253284E-3</v>
      </c>
      <c r="Y84" s="15">
        <f>0.5*(Cv!X84+Cv!Y84)*LN(H!Y84/H!X84)</f>
        <v>1.7330449343401624E-2</v>
      </c>
      <c r="Z84" s="15">
        <f>0.5*(Cv!Y84+Cv!Z84)*LN(H!Z84/H!Y84)</f>
        <v>2.1724733235255353E-2</v>
      </c>
      <c r="AA84" s="15">
        <f>0.5*(Cv!Z84+Cv!AA84)*LN(H!AA84/H!Z84)</f>
        <v>-9.3659783115883181E-3</v>
      </c>
      <c r="AB84" s="15">
        <f>0.5*(Cv!AA84+Cv!AB84)*LN(H!AB84/H!AA84)</f>
        <v>-3.2423632125442574E-2</v>
      </c>
      <c r="AC84" s="15">
        <f>0.5*(Cv!AB84+Cv!AC84)*LN(H!AC84/H!AB84)</f>
        <v>-1.2809589365858191E-3</v>
      </c>
      <c r="AD84" s="15"/>
      <c r="AF84" s="64">
        <f t="shared" si="10"/>
        <v>-2.9253754179290953E-2</v>
      </c>
      <c r="AG84" s="64">
        <f t="shared" si="11"/>
        <v>-2.8129422230828122E-2</v>
      </c>
      <c r="AH84" s="64">
        <f t="shared" si="12"/>
        <v>-3.2866678981428811E-4</v>
      </c>
      <c r="AI84" s="64">
        <f t="shared" si="13"/>
        <v>-1.5484807069713283E-2</v>
      </c>
      <c r="AJ84" s="64">
        <f t="shared" si="14"/>
        <v>-8.0307735899194676E-4</v>
      </c>
      <c r="AK84" s="64">
        <f t="shared" si="15"/>
        <v>-1.4229044510321207E-2</v>
      </c>
      <c r="AL84" s="64">
        <f t="shared" si="16"/>
        <v>-8.1439422143526168E-3</v>
      </c>
      <c r="AM84" s="64">
        <f t="shared" si="17"/>
        <v>-5.9668538851872198E-3</v>
      </c>
      <c r="AN84" s="64">
        <f t="shared" si="18"/>
        <v>-1.6852295531014198E-2</v>
      </c>
      <c r="AO84" s="64">
        <f t="shared" si="19"/>
        <v>-1.4799945525727718E-2</v>
      </c>
    </row>
    <row r="85" spans="1:41" x14ac:dyDescent="0.2">
      <c r="A85" s="4">
        <v>83</v>
      </c>
      <c r="B85" s="6" t="s">
        <v>120</v>
      </c>
      <c r="C85" s="15"/>
      <c r="D85" s="15">
        <f>0.5*(Cv!C85+Cv!D85)*LN(H!D85/H!C85)</f>
        <v>1.2955651586602999E-2</v>
      </c>
      <c r="E85" s="15">
        <f>0.5*(Cv!D85+Cv!E85)*LN(H!E85/H!D85)</f>
        <v>1.8357558770417354E-2</v>
      </c>
      <c r="F85" s="15">
        <f>0.5*(Cv!E85+Cv!F85)*LN(H!F85/H!E85)</f>
        <v>-3.7059131776072986E-2</v>
      </c>
      <c r="G85" s="15">
        <f>0.5*(Cv!F85+Cv!G85)*LN(H!G85/H!F85)</f>
        <v>7.5029694151899588E-3</v>
      </c>
      <c r="H85" s="15">
        <f>0.5*(Cv!G85+Cv!H85)*LN(H!H85/H!G85)</f>
        <v>-3.9659292568810026E-2</v>
      </c>
      <c r="I85" s="15">
        <f>0.5*(Cv!H85+Cv!I85)*LN(H!I85/H!H85)</f>
        <v>-2.199142894312919E-2</v>
      </c>
      <c r="J85" s="15">
        <f>0.5*(Cv!I85+Cv!J85)*LN(H!J85/H!I85)</f>
        <v>-4.9338701840968099E-2</v>
      </c>
      <c r="K85" s="15">
        <f>0.5*(Cv!J85+Cv!K85)*LN(H!K85/H!J85)</f>
        <v>-9.4827295682906147E-3</v>
      </c>
      <c r="L85" s="15">
        <f>0.5*(Cv!K85+Cv!L85)*LN(H!L85/H!K85)</f>
        <v>-3.5813949677237875E-2</v>
      </c>
      <c r="M85" s="15">
        <f>0.5*(Cv!L85+Cv!M85)*LN(H!M85/H!L85)</f>
        <v>-3.6618843824166455E-2</v>
      </c>
      <c r="N85" s="15">
        <f>0.5*(Cv!M85+Cv!N85)*LN(H!N85/H!M85)</f>
        <v>2.1559474728332993E-2</v>
      </c>
      <c r="O85" s="15">
        <f>0.5*(Cv!N85+Cv!O85)*LN(H!O85/H!N85)</f>
        <v>-3.8300090737827974E-2</v>
      </c>
      <c r="P85" s="15">
        <f>0.5*(Cv!O85+Cv!P85)*LN(H!P85/H!O85)</f>
        <v>3.4574043011538109E-2</v>
      </c>
      <c r="Q85" s="15">
        <f>0.5*(Cv!P85+Cv!Q85)*LN(H!Q85/H!P85)</f>
        <v>5.5058593247124005E-2</v>
      </c>
      <c r="R85" s="15">
        <f>0.5*(Cv!Q85+Cv!R85)*LN(H!R85/H!Q85)</f>
        <v>2.1524991987464581E-3</v>
      </c>
      <c r="S85" s="15">
        <f>0.5*(Cv!R85+Cv!S85)*LN(H!S85/H!R85)</f>
        <v>-1.5116420599972495E-3</v>
      </c>
      <c r="T85" s="15">
        <f>0.5*(Cv!S85+Cv!T85)*LN(H!T85/H!S85)</f>
        <v>1.376217687160285E-2</v>
      </c>
      <c r="U85" s="15">
        <f>0.5*(Cv!T85+Cv!U85)*LN(H!U85/H!T85)</f>
        <v>-1.4775291366172832E-5</v>
      </c>
      <c r="V85" s="15">
        <f>0.5*(Cv!U85+Cv!V85)*LN(H!V85/H!U85)</f>
        <v>-6.6021827073841965E-2</v>
      </c>
      <c r="W85" s="15">
        <f>0.5*(Cv!V85+Cv!W85)*LN(H!W85/H!V85)</f>
        <v>-5.2730162713822457E-2</v>
      </c>
      <c r="X85" s="15">
        <f>0.5*(Cv!W85+Cv!X85)*LN(H!X85/H!W85)</f>
        <v>3.9393242219051446E-2</v>
      </c>
      <c r="Y85" s="15">
        <f>0.5*(Cv!X85+Cv!Y85)*LN(H!Y85/H!X85)</f>
        <v>2.8421757722586843E-2</v>
      </c>
      <c r="Z85" s="15">
        <f>0.5*(Cv!Y85+Cv!Z85)*LN(H!Z85/H!Y85)</f>
        <v>1.2274815393350231E-2</v>
      </c>
      <c r="AA85" s="15">
        <f>0.5*(Cv!Z85+Cv!AA85)*LN(H!AA85/H!Z85)</f>
        <v>-1.3585514153331467E-2</v>
      </c>
      <c r="AB85" s="15">
        <f>0.5*(Cv!AA85+Cv!AB85)*LN(H!AB85/H!AA85)</f>
        <v>9.2034383812905282E-3</v>
      </c>
      <c r="AC85" s="15">
        <f>0.5*(Cv!AB85+Cv!AC85)*LN(H!AC85/H!AB85)</f>
        <v>2.1033267418492083E-2</v>
      </c>
      <c r="AD85" s="15"/>
      <c r="AF85" s="64">
        <f t="shared" si="10"/>
        <v>-1.4569865020480976E-2</v>
      </c>
      <c r="AG85" s="64">
        <f t="shared" si="11"/>
        <v>-2.1938950036466009E-2</v>
      </c>
      <c r="AH85" s="64">
        <f t="shared" si="12"/>
        <v>1.039468053191667E-2</v>
      </c>
      <c r="AI85" s="64">
        <f t="shared" si="13"/>
        <v>-1.3122269197675262E-2</v>
      </c>
      <c r="AJ85" s="64">
        <f t="shared" si="14"/>
        <v>1.1469552952477643E-2</v>
      </c>
      <c r="AK85" s="64">
        <f t="shared" si="15"/>
        <v>-5.7721347522746705E-3</v>
      </c>
      <c r="AL85" s="64">
        <f t="shared" si="16"/>
        <v>-8.2635812259880949E-4</v>
      </c>
      <c r="AM85" s="64">
        <f t="shared" si="17"/>
        <v>-4.8125358782213383E-3</v>
      </c>
      <c r="AN85" s="64">
        <f t="shared" si="18"/>
        <v>1.5118352899891305E-2</v>
      </c>
      <c r="AO85" s="64">
        <f t="shared" si="19"/>
        <v>-5.5533701540455872E-3</v>
      </c>
    </row>
    <row r="86" spans="1:41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</row>
    <row r="87" spans="1:41" x14ac:dyDescent="0.2">
      <c r="A87" s="4">
        <v>85</v>
      </c>
      <c r="B87" s="6" t="s">
        <v>122</v>
      </c>
      <c r="C87" s="15"/>
      <c r="D87" s="15">
        <f>0.5*(Cv!C87+Cv!D87)*LN(H!D87/H!C87)</f>
        <v>2.9007012047089054E-2</v>
      </c>
      <c r="E87" s="15">
        <f>0.5*(Cv!D87+Cv!E87)*LN(H!E87/H!D87)</f>
        <v>-2.5629381293711768E-3</v>
      </c>
      <c r="F87" s="15">
        <f>0.5*(Cv!E87+Cv!F87)*LN(H!F87/H!E87)</f>
        <v>-4.8860223970745367E-3</v>
      </c>
      <c r="G87" s="15">
        <f>0.5*(Cv!F87+Cv!G87)*LN(H!G87/H!F87)</f>
        <v>2.0572482097196084E-2</v>
      </c>
      <c r="H87" s="15">
        <f>0.5*(Cv!G87+Cv!H87)*LN(H!H87/H!G87)</f>
        <v>-1.3323327283193883E-2</v>
      </c>
      <c r="I87" s="15">
        <f>0.5*(Cv!H87+Cv!I87)*LN(H!I87/H!H87)</f>
        <v>1.429602802067303E-2</v>
      </c>
      <c r="J87" s="15">
        <f>0.5*(Cv!I87+Cv!J87)*LN(H!J87/H!I87)</f>
        <v>-1.3915038761131794E-2</v>
      </c>
      <c r="K87" s="15">
        <f>0.5*(Cv!J87+Cv!K87)*LN(H!K87/H!J87)</f>
        <v>1.5490756216284877E-2</v>
      </c>
      <c r="L87" s="15">
        <f>0.5*(Cv!K87+Cv!L87)*LN(H!L87/H!K87)</f>
        <v>-5.2910274537196107E-3</v>
      </c>
      <c r="M87" s="15">
        <f>0.5*(Cv!L87+Cv!M87)*LN(H!M87/H!L87)</f>
        <v>1.1907584532527236E-2</v>
      </c>
      <c r="N87" s="15">
        <f>0.5*(Cv!M87+Cv!N87)*LN(H!N87/H!M87)</f>
        <v>1.1634693538392048E-2</v>
      </c>
      <c r="O87" s="15">
        <f>0.5*(Cv!N87+Cv!O87)*LN(H!O87/H!N87)</f>
        <v>3.6544424651885919E-2</v>
      </c>
      <c r="P87" s="15">
        <f>0.5*(Cv!O87+Cv!P87)*LN(H!P87/H!O87)</f>
        <v>2.2267358720422376E-2</v>
      </c>
      <c r="Q87" s="15">
        <f>0.5*(Cv!P87+Cv!Q87)*LN(H!Q87/H!P87)</f>
        <v>4.0478904922419671E-2</v>
      </c>
      <c r="R87" s="15">
        <f>0.5*(Cv!Q87+Cv!R87)*LN(H!R87/H!Q87)</f>
        <v>-1.3889067802602589E-4</v>
      </c>
      <c r="S87" s="15">
        <f>0.5*(Cv!R87+Cv!S87)*LN(H!S87/H!R87)</f>
        <v>-4.5198238048253427E-3</v>
      </c>
      <c r="T87" s="15">
        <f>0.5*(Cv!S87+Cv!T87)*LN(H!T87/H!S87)</f>
        <v>-1.988295325598767E-2</v>
      </c>
      <c r="U87" s="15">
        <f>0.5*(Cv!T87+Cv!U87)*LN(H!U87/H!T87)</f>
        <v>3.2723321288097726E-2</v>
      </c>
      <c r="V87" s="15">
        <f>0.5*(Cv!U87+Cv!V87)*LN(H!V87/H!U87)</f>
        <v>-3.2284691842041267E-2</v>
      </c>
      <c r="W87" s="15">
        <f>0.5*(Cv!V87+Cv!W87)*LN(H!W87/H!V87)</f>
        <v>-2.2471901145096247E-2</v>
      </c>
      <c r="X87" s="15">
        <f>0.5*(Cv!W87+Cv!X87)*LN(H!X87/H!W87)</f>
        <v>2.4665046700537641E-2</v>
      </c>
      <c r="Y87" s="15">
        <f>0.5*(Cv!X87+Cv!Y87)*LN(H!Y87/H!X87)</f>
        <v>1.7771410196973685E-2</v>
      </c>
      <c r="Z87" s="15">
        <f>0.5*(Cv!Y87+Cv!Z87)*LN(H!Z87/H!Y87)</f>
        <v>4.7067474616636767E-2</v>
      </c>
      <c r="AA87" s="15">
        <f>0.5*(Cv!Z87+Cv!AA87)*LN(H!AA87/H!Z87)</f>
        <v>6.4835293949536557E-3</v>
      </c>
      <c r="AB87" s="15">
        <f>0.5*(Cv!AA87+Cv!AB87)*LN(H!AB87/H!AA87)</f>
        <v>-5.293096019372604E-3</v>
      </c>
      <c r="AC87" s="15">
        <f>0.5*(Cv!AB87+Cv!AC87)*LN(H!AC87/H!AB87)</f>
        <v>9.3607716353306964E-3</v>
      </c>
      <c r="AD87" s="15"/>
      <c r="AF87" s="64">
        <f t="shared" si="10"/>
        <v>2.8192444616459032E-3</v>
      </c>
      <c r="AG87" s="64">
        <f t="shared" si="11"/>
        <v>3.965393614470551E-3</v>
      </c>
      <c r="AH87" s="64">
        <f t="shared" si="12"/>
        <v>1.8926394762375322E-2</v>
      </c>
      <c r="AI87" s="64">
        <f t="shared" si="13"/>
        <v>-3.4502356508979643E-3</v>
      </c>
      <c r="AJ87" s="64">
        <f t="shared" si="14"/>
        <v>1.5078017964904442E-2</v>
      </c>
      <c r="AK87" s="64">
        <f t="shared" si="15"/>
        <v>1.1445894188422935E-2</v>
      </c>
      <c r="AL87" s="64">
        <f t="shared" si="16"/>
        <v>5.8138911570032375E-3</v>
      </c>
      <c r="AM87" s="64">
        <f t="shared" si="17"/>
        <v>6.7589044942592859E-3</v>
      </c>
      <c r="AN87" s="64">
        <f t="shared" si="18"/>
        <v>2.0338378079790462E-3</v>
      </c>
      <c r="AO87" s="64">
        <f t="shared" si="19"/>
        <v>7.4677630304996493E-3</v>
      </c>
    </row>
    <row r="88" spans="1:41" x14ac:dyDescent="0.2">
      <c r="A88" s="4">
        <v>86</v>
      </c>
      <c r="B88" s="6" t="s">
        <v>123</v>
      </c>
      <c r="C88" s="15"/>
      <c r="D88" s="15">
        <f>0.5*(Cv!C88+Cv!D88)*LN(H!D88/H!C88)</f>
        <v>2.6683338097531591E-2</v>
      </c>
      <c r="E88" s="15">
        <f>0.5*(Cv!D88+Cv!E88)*LN(H!E88/H!D88)</f>
        <v>-2.0595126193850635E-3</v>
      </c>
      <c r="F88" s="15">
        <f>0.5*(Cv!E88+Cv!F88)*LN(H!F88/H!E88)</f>
        <v>2.9440901321091961E-2</v>
      </c>
      <c r="G88" s="15">
        <f>0.5*(Cv!F88+Cv!G88)*LN(H!G88/H!F88)</f>
        <v>1.9230822340534581E-2</v>
      </c>
      <c r="H88" s="15">
        <f>0.5*(Cv!G88+Cv!H88)*LN(H!H88/H!G88)</f>
        <v>2.0948136507571099E-2</v>
      </c>
      <c r="I88" s="15">
        <f>0.5*(Cv!H88+Cv!I88)*LN(H!I88/H!H88)</f>
        <v>2.2447066134021816E-2</v>
      </c>
      <c r="J88" s="15">
        <f>0.5*(Cv!I88+Cv!J88)*LN(H!J88/H!I88)</f>
        <v>5.8873866989165588E-3</v>
      </c>
      <c r="K88" s="15">
        <f>0.5*(Cv!J88+Cv!K88)*LN(H!K88/H!J88)</f>
        <v>-4.584761771386197E-2</v>
      </c>
      <c r="L88" s="15">
        <f>0.5*(Cv!K88+Cv!L88)*LN(H!L88/H!K88)</f>
        <v>2.7081250016096569E-3</v>
      </c>
      <c r="M88" s="15">
        <f>0.5*(Cv!L88+Cv!M88)*LN(H!M88/H!L88)</f>
        <v>2.5094248554852865E-2</v>
      </c>
      <c r="N88" s="15">
        <f>0.5*(Cv!M88+Cv!N88)*LN(H!N88/H!M88)</f>
        <v>2.4029680844682967E-2</v>
      </c>
      <c r="O88" s="15">
        <f>0.5*(Cv!N88+Cv!O88)*LN(H!O88/H!N88)</f>
        <v>1.4721560136275336E-2</v>
      </c>
      <c r="P88" s="15">
        <f>0.5*(Cv!O88+Cv!P88)*LN(H!P88/H!O88)</f>
        <v>-1.4694033395645754E-2</v>
      </c>
      <c r="Q88" s="15">
        <f>0.5*(Cv!P88+Cv!Q88)*LN(H!Q88/H!P88)</f>
        <v>7.4805902051477656E-3</v>
      </c>
      <c r="R88" s="15">
        <f>0.5*(Cv!Q88+Cv!R88)*LN(H!R88/H!Q88)</f>
        <v>1.8696875684600069E-2</v>
      </c>
      <c r="S88" s="15">
        <f>0.5*(Cv!R88+Cv!S88)*LN(H!S88/H!R88)</f>
        <v>3.2732245306408024E-2</v>
      </c>
      <c r="T88" s="15">
        <f>0.5*(Cv!S88+Cv!T88)*LN(H!T88/H!S88)</f>
        <v>5.1394872339095114E-3</v>
      </c>
      <c r="U88" s="15">
        <f>0.5*(Cv!T88+Cv!U88)*LN(H!U88/H!T88)</f>
        <v>-3.733445906828399E-2</v>
      </c>
      <c r="V88" s="15">
        <f>0.5*(Cv!U88+Cv!V88)*LN(H!V88/H!U88)</f>
        <v>-1.4345415966407416E-2</v>
      </c>
      <c r="W88" s="15">
        <f>0.5*(Cv!V88+Cv!W88)*LN(H!W88/H!V88)</f>
        <v>8.0750215973173587E-3</v>
      </c>
      <c r="X88" s="15">
        <f>0.5*(Cv!W88+Cv!X88)*LN(H!X88/H!W88)</f>
        <v>2.3598653613029753E-2</v>
      </c>
      <c r="Y88" s="15">
        <f>0.5*(Cv!X88+Cv!Y88)*LN(H!Y88/H!X88)</f>
        <v>1.0563880512560819E-4</v>
      </c>
      <c r="Z88" s="15">
        <f>0.5*(Cv!Y88+Cv!Z88)*LN(H!Z88/H!Y88)</f>
        <v>6.0812079403888154E-3</v>
      </c>
      <c r="AA88" s="15">
        <f>0.5*(Cv!Z88+Cv!AA88)*LN(H!AA88/H!Z88)</f>
        <v>-5.2766634454367465E-3</v>
      </c>
      <c r="AB88" s="15">
        <f>0.5*(Cv!AA88+Cv!AB88)*LN(H!AB88/H!AA88)</f>
        <v>-1.5396703594691752E-2</v>
      </c>
      <c r="AC88" s="15">
        <f>0.5*(Cv!AB88+Cv!AC88)*LN(H!AC88/H!AB88)</f>
        <v>1.434281374833867E-3</v>
      </c>
      <c r="AD88" s="15"/>
      <c r="AF88" s="64">
        <f t="shared" si="10"/>
        <v>1.8001482736766876E-2</v>
      </c>
      <c r="AG88" s="64">
        <f t="shared" si="11"/>
        <v>2.3743646772400153E-3</v>
      </c>
      <c r="AH88" s="64">
        <f t="shared" si="12"/>
        <v>1.178744758735709E-2</v>
      </c>
      <c r="AI88" s="64">
        <f t="shared" si="13"/>
        <v>-2.9733425180869556E-3</v>
      </c>
      <c r="AJ88" s="64">
        <f t="shared" si="14"/>
        <v>-2.6104477839560417E-3</v>
      </c>
      <c r="AK88" s="64">
        <f t="shared" si="15"/>
        <v>7.0809061322985502E-3</v>
      </c>
      <c r="AL88" s="64">
        <f t="shared" si="16"/>
        <v>-2.7918951510214987E-3</v>
      </c>
      <c r="AM88" s="64">
        <f t="shared" si="17"/>
        <v>-1.7445661612946377E-3</v>
      </c>
      <c r="AN88" s="64">
        <f t="shared" si="18"/>
        <v>-6.981211109928942E-3</v>
      </c>
      <c r="AO88" s="64">
        <f t="shared" si="19"/>
        <v>5.3159009398641962E-3</v>
      </c>
    </row>
    <row r="89" spans="1:41" x14ac:dyDescent="0.2">
      <c r="A89" s="4">
        <v>87</v>
      </c>
      <c r="B89" s="6" t="s">
        <v>124</v>
      </c>
      <c r="C89" s="15"/>
      <c r="D89" s="15">
        <f>0.5*(Cv!C89+Cv!D89)*LN(H!D89/H!C89)</f>
        <v>1.5616425853529786E-3</v>
      </c>
      <c r="E89" s="15">
        <f>0.5*(Cv!D89+Cv!E89)*LN(H!E89/H!D89)</f>
        <v>1.9164092505507848E-2</v>
      </c>
      <c r="F89" s="15">
        <f>0.5*(Cv!E89+Cv!F89)*LN(H!F89/H!E89)</f>
        <v>1.4294399728181192E-2</v>
      </c>
      <c r="G89" s="15">
        <f>0.5*(Cv!F89+Cv!G89)*LN(H!G89/H!F89)</f>
        <v>-3.1756274494442106E-2</v>
      </c>
      <c r="H89" s="15">
        <f>0.5*(Cv!G89+Cv!H89)*LN(H!H89/H!G89)</f>
        <v>-5.5636839191409521E-2</v>
      </c>
      <c r="I89" s="15">
        <f>0.5*(Cv!H89+Cv!I89)*LN(H!I89/H!H89)</f>
        <v>-1.1339013520941906E-2</v>
      </c>
      <c r="J89" s="15">
        <f>0.5*(Cv!I89+Cv!J89)*LN(H!J89/H!I89)</f>
        <v>3.345362724679854E-2</v>
      </c>
      <c r="K89" s="15">
        <f>0.5*(Cv!J89+Cv!K89)*LN(H!K89/H!J89)</f>
        <v>-1.4485037268215397E-2</v>
      </c>
      <c r="L89" s="15">
        <f>0.5*(Cv!K89+Cv!L89)*LN(H!L89/H!K89)</f>
        <v>1.5521573667642251E-2</v>
      </c>
      <c r="M89" s="15">
        <f>0.5*(Cv!L89+Cv!M89)*LN(H!M89/H!L89)</f>
        <v>-7.0399107190812771E-3</v>
      </c>
      <c r="N89" s="15">
        <f>0.5*(Cv!M89+Cv!N89)*LN(H!N89/H!M89)</f>
        <v>2.8858588064454516E-2</v>
      </c>
      <c r="O89" s="15">
        <f>0.5*(Cv!N89+Cv!O89)*LN(H!O89/H!N89)</f>
        <v>1.7754924018797736E-2</v>
      </c>
      <c r="P89" s="15">
        <f>0.5*(Cv!O89+Cv!P89)*LN(H!P89/H!O89)</f>
        <v>-1.8249778438488053E-2</v>
      </c>
      <c r="Q89" s="15">
        <f>0.5*(Cv!P89+Cv!Q89)*LN(H!Q89/H!P89)</f>
        <v>-5.7697464067026872E-3</v>
      </c>
      <c r="R89" s="15">
        <f>0.5*(Cv!Q89+Cv!R89)*LN(H!R89/H!Q89)</f>
        <v>-1.791163698108034E-2</v>
      </c>
      <c r="S89" s="15">
        <f>0.5*(Cv!R89+Cv!S89)*LN(H!S89/H!R89)</f>
        <v>5.0566418903526381E-2</v>
      </c>
      <c r="T89" s="15">
        <f>0.5*(Cv!S89+Cv!T89)*LN(H!T89/H!S89)</f>
        <v>2.2387233921402197E-2</v>
      </c>
      <c r="U89" s="15">
        <f>0.5*(Cv!T89+Cv!U89)*LN(H!U89/H!T89)</f>
        <v>-0.14999582967510677</v>
      </c>
      <c r="V89" s="15">
        <f>0.5*(Cv!U89+Cv!V89)*LN(H!V89/H!U89)</f>
        <v>2.6201251614586484E-2</v>
      </c>
      <c r="W89" s="15">
        <f>0.5*(Cv!V89+Cv!W89)*LN(H!W89/H!V89)</f>
        <v>3.7904831047729736E-3</v>
      </c>
      <c r="X89" s="15">
        <f>0.5*(Cv!W89+Cv!X89)*LN(H!X89/H!W89)</f>
        <v>1.4272433468299983E-2</v>
      </c>
      <c r="Y89" s="15">
        <f>0.5*(Cv!X89+Cv!Y89)*LN(H!Y89/H!X89)</f>
        <v>1.3850997628918889E-2</v>
      </c>
      <c r="Z89" s="15">
        <f>0.5*(Cv!Y89+Cv!Z89)*LN(H!Z89/H!Y89)</f>
        <v>9.2362720111833191E-2</v>
      </c>
      <c r="AA89" s="15">
        <f>0.5*(Cv!Z89+Cv!AA89)*LN(H!AA89/H!Z89)</f>
        <v>-3.7197618599627523E-2</v>
      </c>
      <c r="AB89" s="15">
        <f>0.5*(Cv!AA89+Cv!AB89)*LN(H!AB89/H!AA89)</f>
        <v>-2.5094282933715156E-2</v>
      </c>
      <c r="AC89" s="15">
        <f>0.5*(Cv!AB89+Cv!AC89)*LN(H!AC89/H!AB89)</f>
        <v>-2.19281544140608E-3</v>
      </c>
      <c r="AD89" s="15"/>
      <c r="AF89" s="64">
        <f t="shared" si="10"/>
        <v>-1.3054726994620899E-2</v>
      </c>
      <c r="AG89" s="64">
        <f t="shared" si="11"/>
        <v>1.1261768198319727E-2</v>
      </c>
      <c r="AH89" s="64">
        <f t="shared" si="12"/>
        <v>5.278036219210607E-3</v>
      </c>
      <c r="AI89" s="64">
        <f t="shared" si="13"/>
        <v>-1.6668885513209029E-2</v>
      </c>
      <c r="AJ89" s="64">
        <f t="shared" si="14"/>
        <v>8.3458001532006644E-3</v>
      </c>
      <c r="AK89" s="64">
        <f t="shared" si="15"/>
        <v>8.2699022087651675E-3</v>
      </c>
      <c r="AL89" s="64">
        <f t="shared" si="16"/>
        <v>-4.1615426800041813E-3</v>
      </c>
      <c r="AM89" s="64">
        <f t="shared" si="17"/>
        <v>-1.7910410531150724E-3</v>
      </c>
      <c r="AN89" s="64">
        <f t="shared" si="18"/>
        <v>-1.3643549187560618E-2</v>
      </c>
      <c r="AO89" s="64">
        <f t="shared" si="19"/>
        <v>-9.6760158741978546E-4</v>
      </c>
    </row>
    <row r="90" spans="1:41" x14ac:dyDescent="0.2">
      <c r="A90" s="4">
        <v>88</v>
      </c>
      <c r="B90" s="6" t="s">
        <v>125</v>
      </c>
      <c r="C90" s="15"/>
      <c r="D90" s="15">
        <f>0.5*(Cv!C90+Cv!D90)*LN(H!D90/H!C90)</f>
        <v>1.1451454430477438E-2</v>
      </c>
      <c r="E90" s="15">
        <f>0.5*(Cv!D90+Cv!E90)*LN(H!E90/H!D90)</f>
        <v>-4.6273735293188827E-3</v>
      </c>
      <c r="F90" s="15">
        <f>0.5*(Cv!E90+Cv!F90)*LN(H!F90/H!E90)</f>
        <v>-7.9050400296820627E-3</v>
      </c>
      <c r="G90" s="15">
        <f>0.5*(Cv!F90+Cv!G90)*LN(H!G90/H!F90)</f>
        <v>-1.3857675749175652E-2</v>
      </c>
      <c r="H90" s="15">
        <f>0.5*(Cv!G90+Cv!H90)*LN(H!H90/H!G90)</f>
        <v>-9.9615997276938113E-3</v>
      </c>
      <c r="I90" s="15">
        <f>0.5*(Cv!H90+Cv!I90)*LN(H!I90/H!H90)</f>
        <v>6.6119974586386163E-3</v>
      </c>
      <c r="J90" s="15">
        <f>0.5*(Cv!I90+Cv!J90)*LN(H!J90/H!I90)</f>
        <v>-3.9289727957249297E-3</v>
      </c>
      <c r="K90" s="15">
        <f>0.5*(Cv!J90+Cv!K90)*LN(H!K90/H!J90)</f>
        <v>-2.5940037700715037E-2</v>
      </c>
      <c r="L90" s="15">
        <f>0.5*(Cv!K90+Cv!L90)*LN(H!L90/H!K90)</f>
        <v>4.5698319646230341E-3</v>
      </c>
      <c r="M90" s="15">
        <f>0.5*(Cv!L90+Cv!M90)*LN(H!M90/H!L90)</f>
        <v>-2.457437054562858E-3</v>
      </c>
      <c r="N90" s="15">
        <f>0.5*(Cv!M90+Cv!N90)*LN(H!N90/H!M90)</f>
        <v>-1.7255940553691457E-3</v>
      </c>
      <c r="O90" s="15">
        <f>0.5*(Cv!N90+Cv!O90)*LN(H!O90/H!N90)</f>
        <v>1.7680826952564024E-2</v>
      </c>
      <c r="P90" s="15">
        <f>0.5*(Cv!O90+Cv!P90)*LN(H!P90/H!O90)</f>
        <v>-9.0427892503053518E-3</v>
      </c>
      <c r="Q90" s="15">
        <f>0.5*(Cv!P90+Cv!Q90)*LN(H!Q90/H!P90)</f>
        <v>1.0031266023437665E-2</v>
      </c>
      <c r="R90" s="15">
        <f>0.5*(Cv!Q90+Cv!R90)*LN(H!R90/H!Q90)</f>
        <v>9.4536760989381657E-4</v>
      </c>
      <c r="S90" s="15">
        <f>0.5*(Cv!R90+Cv!S90)*LN(H!S90/H!R90)</f>
        <v>3.2771175340341784E-3</v>
      </c>
      <c r="T90" s="15">
        <f>0.5*(Cv!S90+Cv!T90)*LN(H!T90/H!S90)</f>
        <v>-3.8658340642276283E-3</v>
      </c>
      <c r="U90" s="15">
        <f>0.5*(Cv!T90+Cv!U90)*LN(H!U90/H!T90)</f>
        <v>2.6077415890015843E-3</v>
      </c>
      <c r="V90" s="15">
        <f>0.5*(Cv!U90+Cv!V90)*LN(H!V90/H!U90)</f>
        <v>-5.1846352357158424E-4</v>
      </c>
      <c r="W90" s="15">
        <f>0.5*(Cv!V90+Cv!W90)*LN(H!W90/H!V90)</f>
        <v>1.0471455852461553E-3</v>
      </c>
      <c r="X90" s="15">
        <f>0.5*(Cv!W90+Cv!X90)*LN(H!X90/H!W90)</f>
        <v>-3.913130381776435E-3</v>
      </c>
      <c r="Y90" s="15">
        <f>0.5*(Cv!X90+Cv!Y90)*LN(H!Y90/H!X90)</f>
        <v>-9.6629000729999831E-3</v>
      </c>
      <c r="Z90" s="15">
        <f>0.5*(Cv!Y90+Cv!Z90)*LN(H!Z90/H!Y90)</f>
        <v>-1.0413252089432441E-3</v>
      </c>
      <c r="AA90" s="15">
        <f>0.5*(Cv!Z90+Cv!AA90)*LN(H!AA90/H!Z90)</f>
        <v>-1.8000542649210239E-3</v>
      </c>
      <c r="AB90" s="15">
        <f>0.5*(Cv!AA90+Cv!AB90)*LN(H!AB90/H!AA90)</f>
        <v>-7.8418650517006507E-3</v>
      </c>
      <c r="AC90" s="15">
        <f>0.5*(Cv!AB90+Cv!AC90)*LN(H!AC90/H!AB90)</f>
        <v>-2.2671948675988787E-2</v>
      </c>
      <c r="AD90" s="15"/>
      <c r="AF90" s="64">
        <f t="shared" si="10"/>
        <v>-5.947938315446359E-3</v>
      </c>
      <c r="AG90" s="64">
        <f t="shared" si="11"/>
        <v>-5.8964419283497873E-3</v>
      </c>
      <c r="AH90" s="64">
        <f t="shared" si="12"/>
        <v>4.5783577739248659E-3</v>
      </c>
      <c r="AI90" s="64">
        <f t="shared" si="13"/>
        <v>-9.2850815906558165E-4</v>
      </c>
      <c r="AJ90" s="64">
        <f t="shared" si="14"/>
        <v>-8.6036186549107389E-3</v>
      </c>
      <c r="AK90" s="64">
        <f t="shared" si="15"/>
        <v>-6.5904207721246048E-4</v>
      </c>
      <c r="AL90" s="64">
        <f t="shared" si="16"/>
        <v>-4.7660634069881594E-3</v>
      </c>
      <c r="AM90" s="64">
        <f t="shared" si="17"/>
        <v>-2.14335254277402E-3</v>
      </c>
      <c r="AN90" s="64">
        <f t="shared" si="18"/>
        <v>-1.5256906863844719E-2</v>
      </c>
      <c r="AO90" s="64">
        <f t="shared" si="19"/>
        <v>-3.3596298567695197E-3</v>
      </c>
    </row>
    <row r="91" spans="1:41" x14ac:dyDescent="0.2">
      <c r="A91" s="4">
        <v>89</v>
      </c>
      <c r="B91" s="6" t="s">
        <v>126</v>
      </c>
      <c r="C91" s="15"/>
      <c r="D91" s="15">
        <f>0.5*(Cv!C91+Cv!D91)*LN(H!D91/H!C91)</f>
        <v>2.4316265733664844E-2</v>
      </c>
      <c r="E91" s="15">
        <f>0.5*(Cv!D91+Cv!E91)*LN(H!E91/H!D91)</f>
        <v>1.1669570913328048E-2</v>
      </c>
      <c r="F91" s="15">
        <f>0.5*(Cv!E91+Cv!F91)*LN(H!F91/H!E91)</f>
        <v>9.4758405584952059E-3</v>
      </c>
      <c r="G91" s="15">
        <f>0.5*(Cv!F91+Cv!G91)*LN(H!G91/H!F91)</f>
        <v>-2.3141525382690428E-2</v>
      </c>
      <c r="H91" s="15">
        <f>0.5*(Cv!G91+Cv!H91)*LN(H!H91/H!G91)</f>
        <v>-2.3036461022674759E-2</v>
      </c>
      <c r="I91" s="15">
        <f>0.5*(Cv!H91+Cv!I91)*LN(H!I91/H!H91)</f>
        <v>-1.3792680029822587E-2</v>
      </c>
      <c r="J91" s="15">
        <f>0.5*(Cv!I91+Cv!J91)*LN(H!J91/H!I91)</f>
        <v>1.1658052619166007E-2</v>
      </c>
      <c r="K91" s="15">
        <f>0.5*(Cv!J91+Cv!K91)*LN(H!K91/H!J91)</f>
        <v>-2.245679716797681E-2</v>
      </c>
      <c r="L91" s="15">
        <f>0.5*(Cv!K91+Cv!L91)*LN(H!L91/H!K91)</f>
        <v>1.5560788733392483E-2</v>
      </c>
      <c r="M91" s="15">
        <f>0.5*(Cv!L91+Cv!M91)*LN(H!M91/H!L91)</f>
        <v>2.7335399479288614E-3</v>
      </c>
      <c r="N91" s="15">
        <f>0.5*(Cv!M91+Cv!N91)*LN(H!N91/H!M91)</f>
        <v>1.1465969388997641E-2</v>
      </c>
      <c r="O91" s="15">
        <f>0.5*(Cv!N91+Cv!O91)*LN(H!O91/H!N91)</f>
        <v>3.4631225957341881E-2</v>
      </c>
      <c r="P91" s="15">
        <f>0.5*(Cv!O91+Cv!P91)*LN(H!P91/H!O91)</f>
        <v>-2.4251535807741399E-2</v>
      </c>
      <c r="Q91" s="15">
        <f>0.5*(Cv!P91+Cv!Q91)*LN(H!Q91/H!P91)</f>
        <v>-3.4792695890175376E-2</v>
      </c>
      <c r="R91" s="15">
        <f>0.5*(Cv!Q91+Cv!R91)*LN(H!R91/H!Q91)</f>
        <v>-1.7714188544855791E-2</v>
      </c>
      <c r="S91" s="15">
        <f>0.5*(Cv!R91+Cv!S91)*LN(H!S91/H!R91)</f>
        <v>1.3967581365149152E-2</v>
      </c>
      <c r="T91" s="15">
        <f>0.5*(Cv!S91+Cv!T91)*LN(H!T91/H!S91)</f>
        <v>-3.9821951413887306E-3</v>
      </c>
      <c r="U91" s="15">
        <f>0.5*(Cv!T91+Cv!U91)*LN(H!U91/H!T91)</f>
        <v>-1.3424567031560778E-2</v>
      </c>
      <c r="V91" s="15">
        <f>0.5*(Cv!U91+Cv!V91)*LN(H!V91/H!U91)</f>
        <v>-1.4700143189645996E-2</v>
      </c>
      <c r="W91" s="15">
        <f>0.5*(Cv!V91+Cv!W91)*LN(H!W91/H!V91)</f>
        <v>-3.2965213507221008E-2</v>
      </c>
      <c r="X91" s="15">
        <f>0.5*(Cv!W91+Cv!X91)*LN(H!X91/H!W91)</f>
        <v>-1.0030591696084327E-2</v>
      </c>
      <c r="Y91" s="15">
        <f>0.5*(Cv!X91+Cv!Y91)*LN(H!Y91/H!X91)</f>
        <v>-2.3895991128194023E-2</v>
      </c>
      <c r="Z91" s="15">
        <f>0.5*(Cv!Y91+Cv!Z91)*LN(H!Z91/H!Y91)</f>
        <v>-1.0637399508104082E-2</v>
      </c>
      <c r="AA91" s="15">
        <f>0.5*(Cv!Z91+Cv!AA91)*LN(H!AA91/H!Z91)</f>
        <v>1.6023178802943058E-2</v>
      </c>
      <c r="AB91" s="15">
        <f>0.5*(Cv!AA91+Cv!AB91)*LN(H!AB91/H!AA91)</f>
        <v>-5.351791927496876E-3</v>
      </c>
      <c r="AC91" s="15">
        <f>0.5*(Cv!AB91+Cv!AC91)*LN(H!AC91/H!AB91)</f>
        <v>-6.6550140591484355E-2</v>
      </c>
      <c r="AD91" s="15"/>
      <c r="AF91" s="64">
        <f t="shared" si="10"/>
        <v>-7.765050992672903E-3</v>
      </c>
      <c r="AG91" s="64">
        <f t="shared" si="11"/>
        <v>3.7923107043016367E-3</v>
      </c>
      <c r="AH91" s="64">
        <f t="shared" si="12"/>
        <v>-5.6319225840563061E-3</v>
      </c>
      <c r="AI91" s="64">
        <f t="shared" si="13"/>
        <v>-1.5020542113180168E-2</v>
      </c>
      <c r="AJ91" s="64">
        <f t="shared" si="14"/>
        <v>-1.8082428870467258E-2</v>
      </c>
      <c r="AK91" s="64">
        <f t="shared" si="15"/>
        <v>-9.1980593987733513E-4</v>
      </c>
      <c r="AL91" s="64">
        <f t="shared" si="16"/>
        <v>-1.6551485491823711E-2</v>
      </c>
      <c r="AM91" s="64">
        <f t="shared" si="17"/>
        <v>-1.1701615299906985E-2</v>
      </c>
      <c r="AN91" s="64">
        <f t="shared" si="18"/>
        <v>-3.5950966259490617E-2</v>
      </c>
      <c r="AO91" s="64">
        <f t="shared" si="19"/>
        <v>-8.5415267712150005E-3</v>
      </c>
    </row>
    <row r="92" spans="1:41" x14ac:dyDescent="0.2">
      <c r="A92" s="4">
        <v>90</v>
      </c>
      <c r="B92" s="6" t="s">
        <v>127</v>
      </c>
      <c r="C92" s="15"/>
      <c r="D92" s="15">
        <f>0.5*(Cv!C92+Cv!D92)*LN(H!D92/H!C92)</f>
        <v>4.4371910942058765E-2</v>
      </c>
      <c r="E92" s="15">
        <f>0.5*(Cv!D92+Cv!E92)*LN(H!E92/H!D92)</f>
        <v>1.5413915128475859E-2</v>
      </c>
      <c r="F92" s="15">
        <f>0.5*(Cv!E92+Cv!F92)*LN(H!F92/H!E92)</f>
        <v>2.5942621629768209E-2</v>
      </c>
      <c r="G92" s="15">
        <f>0.5*(Cv!F92+Cv!G92)*LN(H!G92/H!F92)</f>
        <v>1.7156519089415123E-2</v>
      </c>
      <c r="H92" s="15">
        <f>0.5*(Cv!G92+Cv!H92)*LN(H!H92/H!G92)</f>
        <v>2.2434991537136203E-3</v>
      </c>
      <c r="I92" s="15">
        <f>0.5*(Cv!H92+Cv!I92)*LN(H!I92/H!H92)</f>
        <v>3.9023058086762562E-2</v>
      </c>
      <c r="J92" s="15">
        <f>0.5*(Cv!I92+Cv!J92)*LN(H!J92/H!I92)</f>
        <v>1.3803703490821254E-2</v>
      </c>
      <c r="K92" s="15">
        <f>0.5*(Cv!J92+Cv!K92)*LN(H!K92/H!J92)</f>
        <v>2.3689774407232439E-2</v>
      </c>
      <c r="L92" s="15">
        <f>0.5*(Cv!K92+Cv!L92)*LN(H!L92/H!K92)</f>
        <v>5.9383650805342685E-2</v>
      </c>
      <c r="M92" s="15">
        <f>0.5*(Cv!L92+Cv!M92)*LN(H!M92/H!L92)</f>
        <v>6.711848157282381E-2</v>
      </c>
      <c r="N92" s="15">
        <f>0.5*(Cv!M92+Cv!N92)*LN(H!N92/H!M92)</f>
        <v>3.1599148691367006E-2</v>
      </c>
      <c r="O92" s="15">
        <f>0.5*(Cv!N92+Cv!O92)*LN(H!O92/H!N92)</f>
        <v>4.4114066318496944E-2</v>
      </c>
      <c r="P92" s="15">
        <f>0.5*(Cv!O92+Cv!P92)*LN(H!P92/H!O92)</f>
        <v>-2.4301209341622104E-4</v>
      </c>
      <c r="Q92" s="15">
        <f>0.5*(Cv!P92+Cv!Q92)*LN(H!Q92/H!P92)</f>
        <v>6.3640638180920278E-3</v>
      </c>
      <c r="R92" s="15">
        <f>0.5*(Cv!Q92+Cv!R92)*LN(H!R92/H!Q92)</f>
        <v>-8.317389134262522E-2</v>
      </c>
      <c r="S92" s="15">
        <f>0.5*(Cv!R92+Cv!S92)*LN(H!S92/H!R92)</f>
        <v>-2.3295964306510909E-2</v>
      </c>
      <c r="T92" s="15">
        <f>0.5*(Cv!S92+Cv!T92)*LN(H!T92/H!S92)</f>
        <v>2.7327129518469058E-2</v>
      </c>
      <c r="U92" s="15">
        <f>0.5*(Cv!T92+Cv!U92)*LN(H!U92/H!T92)</f>
        <v>0.14018253471638431</v>
      </c>
      <c r="V92" s="15">
        <f>0.5*(Cv!U92+Cv!V92)*LN(H!V92/H!U92)</f>
        <v>-6.311944725144048E-3</v>
      </c>
      <c r="W92" s="15">
        <f>0.5*(Cv!V92+Cv!W92)*LN(H!W92/H!V92)</f>
        <v>6.9167786611973696E-3</v>
      </c>
      <c r="X92" s="15">
        <f>0.5*(Cv!W92+Cv!X92)*LN(H!X92/H!W92)</f>
        <v>2.1213971709463545E-2</v>
      </c>
      <c r="Y92" s="15">
        <f>0.5*(Cv!X92+Cv!Y92)*LN(H!Y92/H!X92)</f>
        <v>2.8170188359811329E-2</v>
      </c>
      <c r="Z92" s="15">
        <f>0.5*(Cv!Y92+Cv!Z92)*LN(H!Z92/H!Y92)</f>
        <v>1.8498372968556026E-2</v>
      </c>
      <c r="AA92" s="15">
        <f>0.5*(Cv!Z92+Cv!AA92)*LN(H!AA92/H!Z92)</f>
        <v>2.0924632482372606E-2</v>
      </c>
      <c r="AB92" s="15">
        <f>0.5*(Cv!AA92+Cv!AB92)*LN(H!AB92/H!AA92)</f>
        <v>3.9522989385960064E-3</v>
      </c>
      <c r="AC92" s="15">
        <f>0.5*(Cv!AB92+Cv!AC92)*LN(H!AC92/H!AB92)</f>
        <v>-5.9600211939669197E-2</v>
      </c>
      <c r="AD92" s="15"/>
      <c r="AF92" s="64">
        <f t="shared" si="10"/>
        <v>1.9955922617627075E-2</v>
      </c>
      <c r="AG92" s="64">
        <f t="shared" si="11"/>
        <v>3.9118951793517438E-2</v>
      </c>
      <c r="AH92" s="64">
        <f t="shared" si="12"/>
        <v>-1.1246947521192676E-2</v>
      </c>
      <c r="AI92" s="64">
        <f t="shared" si="13"/>
        <v>3.7865693976074047E-2</v>
      </c>
      <c r="AJ92" s="64">
        <f t="shared" si="14"/>
        <v>2.3890561619333548E-3</v>
      </c>
      <c r="AK92" s="64">
        <f t="shared" si="15"/>
        <v>1.3936002136162381E-2</v>
      </c>
      <c r="AL92" s="64">
        <f t="shared" si="16"/>
        <v>2.0127375069003701E-2</v>
      </c>
      <c r="AM92" s="64">
        <f t="shared" si="17"/>
        <v>3.2115207961388774E-2</v>
      </c>
      <c r="AN92" s="64">
        <f t="shared" si="18"/>
        <v>-2.7823956500536595E-2</v>
      </c>
      <c r="AO92" s="64">
        <f t="shared" si="19"/>
        <v>1.7616535405591847E-2</v>
      </c>
    </row>
    <row r="93" spans="1:41" x14ac:dyDescent="0.2">
      <c r="A93" s="4">
        <v>91</v>
      </c>
      <c r="B93" s="6" t="s">
        <v>128</v>
      </c>
      <c r="C93" s="15"/>
      <c r="D93" s="15">
        <f>0.5*(Cv!C93+Cv!D93)*LN(H!D93/H!C93)</f>
        <v>1.9577667675094293E-2</v>
      </c>
      <c r="E93" s="15">
        <f>0.5*(Cv!D93+Cv!E93)*LN(H!E93/H!D93)</f>
        <v>-2.3166958554068775E-2</v>
      </c>
      <c r="F93" s="15">
        <f>0.5*(Cv!E93+Cv!F93)*LN(H!F93/H!E93)</f>
        <v>-4.7009138620778337E-3</v>
      </c>
      <c r="G93" s="15">
        <f>0.5*(Cv!F93+Cv!G93)*LN(H!G93/H!F93)</f>
        <v>7.8183926439638115E-3</v>
      </c>
      <c r="H93" s="15">
        <f>0.5*(Cv!G93+Cv!H93)*LN(H!H93/H!G93)</f>
        <v>-7.8774712313008591E-3</v>
      </c>
      <c r="I93" s="15">
        <f>0.5*(Cv!H93+Cv!I93)*LN(H!I93/H!H93)</f>
        <v>1.4740348789298885E-2</v>
      </c>
      <c r="J93" s="15">
        <f>0.5*(Cv!I93+Cv!J93)*LN(H!J93/H!I93)</f>
        <v>-2.190445772033648E-2</v>
      </c>
      <c r="K93" s="15">
        <f>0.5*(Cv!J93+Cv!K93)*LN(H!K93/H!J93)</f>
        <v>1.4320943917405926E-2</v>
      </c>
      <c r="L93" s="15">
        <f>0.5*(Cv!K93+Cv!L93)*LN(H!L93/H!K93)</f>
        <v>2.7877487765525167E-2</v>
      </c>
      <c r="M93" s="15">
        <f>0.5*(Cv!L93+Cv!M93)*LN(H!M93/H!L93)</f>
        <v>1.8244193084483461E-2</v>
      </c>
      <c r="N93" s="15">
        <f>0.5*(Cv!M93+Cv!N93)*LN(H!N93/H!M93)</f>
        <v>-1.2048290951878144E-2</v>
      </c>
      <c r="O93" s="15">
        <f>0.5*(Cv!N93+Cv!O93)*LN(H!O93/H!N93)</f>
        <v>-4.0273985919482488E-3</v>
      </c>
      <c r="P93" s="15">
        <f>0.5*(Cv!O93+Cv!P93)*LN(H!P93/H!O93)</f>
        <v>-1.0988251254676078E-3</v>
      </c>
      <c r="Q93" s="15">
        <f>0.5*(Cv!P93+Cv!Q93)*LN(H!Q93/H!P93)</f>
        <v>-1.953528668631609E-2</v>
      </c>
      <c r="R93" s="15">
        <f>0.5*(Cv!Q93+Cv!R93)*LN(H!R93/H!Q93)</f>
        <v>-5.3767962518566615E-5</v>
      </c>
      <c r="S93" s="15">
        <f>0.5*(Cv!R93+Cv!S93)*LN(H!S93/H!R93)</f>
        <v>-9.4463179174754126E-3</v>
      </c>
      <c r="T93" s="15">
        <f>0.5*(Cv!S93+Cv!T93)*LN(H!T93/H!S93)</f>
        <v>-4.7881105076362127E-4</v>
      </c>
      <c r="U93" s="15">
        <f>0.5*(Cv!T93+Cv!U93)*LN(H!U93/H!T93)</f>
        <v>7.0223120811229263E-3</v>
      </c>
      <c r="V93" s="15">
        <f>0.5*(Cv!U93+Cv!V93)*LN(H!V93/H!U93)</f>
        <v>-4.5717706414200752E-3</v>
      </c>
      <c r="W93" s="15">
        <f>0.5*(Cv!V93+Cv!W93)*LN(H!W93/H!V93)</f>
        <v>1.5133452656998746E-3</v>
      </c>
      <c r="X93" s="15">
        <f>0.5*(Cv!W93+Cv!X93)*LN(H!X93/H!W93)</f>
        <v>-7.6801295285866085E-3</v>
      </c>
      <c r="Y93" s="15">
        <f>0.5*(Cv!X93+Cv!Y93)*LN(H!Y93/H!X93)</f>
        <v>-7.0727916243422499E-3</v>
      </c>
      <c r="Z93" s="15">
        <f>0.5*(Cv!Y93+Cv!Z93)*LN(H!Z93/H!Y93)</f>
        <v>1.1060320550345098E-2</v>
      </c>
      <c r="AA93" s="15">
        <f>0.5*(Cv!Z93+Cv!AA93)*LN(H!AA93/H!Z93)</f>
        <v>-1.5378826243935042E-2</v>
      </c>
      <c r="AB93" s="15">
        <f>0.5*(Cv!AA93+Cv!AB93)*LN(H!AB93/H!AA93)</f>
        <v>2.3651387391687304E-2</v>
      </c>
      <c r="AC93" s="15">
        <f>0.5*(Cv!AB93+Cv!AC93)*LN(H!AC93/H!AB93)</f>
        <v>-6.1764970837294292E-3</v>
      </c>
      <c r="AD93" s="15"/>
      <c r="AF93" s="64">
        <f t="shared" si="10"/>
        <v>-2.637320442836954E-3</v>
      </c>
      <c r="AG93" s="64">
        <f t="shared" si="11"/>
        <v>5.2979752190399866E-3</v>
      </c>
      <c r="AH93" s="64">
        <f t="shared" si="12"/>
        <v>-6.8323192567451858E-3</v>
      </c>
      <c r="AI93" s="64">
        <f t="shared" si="13"/>
        <v>-8.3901077478950085E-4</v>
      </c>
      <c r="AJ93" s="64">
        <f t="shared" si="14"/>
        <v>1.216718598005136E-3</v>
      </c>
      <c r="AK93" s="64">
        <f t="shared" si="15"/>
        <v>-7.6717201885259895E-4</v>
      </c>
      <c r="AL93" s="64">
        <f t="shared" si="16"/>
        <v>1.8885391160781747E-4</v>
      </c>
      <c r="AM93" s="64">
        <f t="shared" si="17"/>
        <v>-1.9482938989849625E-3</v>
      </c>
      <c r="AN93" s="64">
        <f t="shared" si="18"/>
        <v>8.7374451539789372E-3</v>
      </c>
      <c r="AO93" s="64">
        <f t="shared" si="19"/>
        <v>-7.5879133146530353E-4</v>
      </c>
    </row>
    <row r="94" spans="1:41" x14ac:dyDescent="0.2">
      <c r="A94" s="4">
        <v>92</v>
      </c>
      <c r="B94" s="6" t="s">
        <v>129</v>
      </c>
      <c r="C94" s="15"/>
      <c r="D94" s="15">
        <f>0.5*(Cv!C94+Cv!D94)*LN(H!D94/H!C94)</f>
        <v>4.4875904474310519E-3</v>
      </c>
      <c r="E94" s="15">
        <f>0.5*(Cv!D94+Cv!E94)*LN(H!E94/H!D94)</f>
        <v>-1.5758987803799501E-2</v>
      </c>
      <c r="F94" s="15">
        <f>0.5*(Cv!E94+Cv!F94)*LN(H!F94/H!E94)</f>
        <v>1.8039950641669886E-2</v>
      </c>
      <c r="G94" s="15">
        <f>0.5*(Cv!F94+Cv!G94)*LN(H!G94/H!F94)</f>
        <v>2.0202046519261316E-2</v>
      </c>
      <c r="H94" s="15">
        <f>0.5*(Cv!G94+Cv!H94)*LN(H!H94/H!G94)</f>
        <v>-5.98533179945947E-3</v>
      </c>
      <c r="I94" s="15">
        <f>0.5*(Cv!H94+Cv!I94)*LN(H!I94/H!H94)</f>
        <v>-1.1214853981118487E-2</v>
      </c>
      <c r="J94" s="15">
        <f>0.5*(Cv!I94+Cv!J94)*LN(H!J94/H!I94)</f>
        <v>-1.9302829069454266E-2</v>
      </c>
      <c r="K94" s="15">
        <f>0.5*(Cv!J94+Cv!K94)*LN(H!K94/H!J94)</f>
        <v>-1.0517643844343283E-2</v>
      </c>
      <c r="L94" s="15">
        <f>0.5*(Cv!K94+Cv!L94)*LN(H!L94/H!K94)</f>
        <v>4.5192895013020359E-2</v>
      </c>
      <c r="M94" s="15">
        <f>0.5*(Cv!L94+Cv!M94)*LN(H!M94/H!L94)</f>
        <v>4.5956774258690214E-2</v>
      </c>
      <c r="N94" s="15">
        <f>0.5*(Cv!M94+Cv!N94)*LN(H!N94/H!M94)</f>
        <v>-2.1342032995497287E-3</v>
      </c>
      <c r="O94" s="15">
        <f>0.5*(Cv!N94+Cv!O94)*LN(H!O94/H!N94)</f>
        <v>1.0432188649971228E-2</v>
      </c>
      <c r="P94" s="15">
        <f>0.5*(Cv!O94+Cv!P94)*LN(H!P94/H!O94)</f>
        <v>-2.7365749939309143E-2</v>
      </c>
      <c r="Q94" s="15">
        <f>0.5*(Cv!P94+Cv!Q94)*LN(H!Q94/H!P94)</f>
        <v>9.9880139437235477E-3</v>
      </c>
      <c r="R94" s="15">
        <f>0.5*(Cv!Q94+Cv!R94)*LN(H!R94/H!Q94)</f>
        <v>2.1152483305956805E-2</v>
      </c>
      <c r="S94" s="15">
        <f>0.5*(Cv!R94+Cv!S94)*LN(H!S94/H!R94)</f>
        <v>1.6825801487006929E-2</v>
      </c>
      <c r="T94" s="15">
        <f>0.5*(Cv!S94+Cv!T94)*LN(H!T94/H!S94)</f>
        <v>-1.0102575783014914E-3</v>
      </c>
      <c r="U94" s="15">
        <f>0.5*(Cv!T94+Cv!U94)*LN(H!U94/H!T94)</f>
        <v>-1.2243970184566062E-2</v>
      </c>
      <c r="V94" s="15">
        <f>0.5*(Cv!U94+Cv!V94)*LN(H!V94/H!U94)</f>
        <v>-1.4608644527770026E-2</v>
      </c>
      <c r="W94" s="15">
        <f>0.5*(Cv!V94+Cv!W94)*LN(H!W94/H!V94)</f>
        <v>5.6813195794526063E-3</v>
      </c>
      <c r="X94" s="15">
        <f>0.5*(Cv!W94+Cv!X94)*LN(H!X94/H!W94)</f>
        <v>1.741926948896529E-2</v>
      </c>
      <c r="Y94" s="15">
        <f>0.5*(Cv!X94+Cv!Y94)*LN(H!Y94/H!X94)</f>
        <v>1.6776631634025607E-2</v>
      </c>
      <c r="Z94" s="15">
        <f>0.5*(Cv!Y94+Cv!Z94)*LN(H!Z94/H!Y94)</f>
        <v>1.4325649688821674E-2</v>
      </c>
      <c r="AA94" s="15">
        <f>0.5*(Cv!Z94+Cv!AA94)*LN(H!AA94/H!Z94)</f>
        <v>9.1510856756945376E-4</v>
      </c>
      <c r="AB94" s="15">
        <f>0.5*(Cv!AA94+Cv!AB94)*LN(H!AB94/H!AA94)</f>
        <v>-1.4523994855577399E-2</v>
      </c>
      <c r="AC94" s="15">
        <f>0.5*(Cv!AB94+Cv!AC94)*LN(H!AC94/H!AB94)</f>
        <v>-2.5444883568028265E-2</v>
      </c>
      <c r="AD94" s="15"/>
      <c r="AF94" s="64">
        <f t="shared" si="10"/>
        <v>1.0565647153107486E-3</v>
      </c>
      <c r="AG94" s="64">
        <f t="shared" si="11"/>
        <v>1.1838998611672659E-2</v>
      </c>
      <c r="AH94" s="64">
        <f t="shared" si="12"/>
        <v>6.2065474894698732E-3</v>
      </c>
      <c r="AI94" s="64">
        <f t="shared" si="13"/>
        <v>-9.5245664444393655E-4</v>
      </c>
      <c r="AJ94" s="64">
        <f t="shared" si="14"/>
        <v>-1.5902977066377861E-3</v>
      </c>
      <c r="AK94" s="64">
        <f t="shared" si="15"/>
        <v>9.0227730505712672E-3</v>
      </c>
      <c r="AL94" s="64">
        <f t="shared" si="16"/>
        <v>-1.2713771755408609E-3</v>
      </c>
      <c r="AM94" s="64">
        <f t="shared" si="17"/>
        <v>3.4068883335246318E-3</v>
      </c>
      <c r="AN94" s="64">
        <f t="shared" si="18"/>
        <v>-1.9984439211802832E-2</v>
      </c>
      <c r="AO94" s="64">
        <f t="shared" si="19"/>
        <v>3.3118712930743114E-3</v>
      </c>
    </row>
    <row r="95" spans="1:41" x14ac:dyDescent="0.2">
      <c r="A95" s="4">
        <v>93</v>
      </c>
      <c r="B95" s="6" t="s">
        <v>130</v>
      </c>
      <c r="C95" s="15"/>
      <c r="D95" s="15">
        <f>0.5*(Cv!C95+Cv!D95)*LN(H!D95/H!C95)</f>
        <v>3.1409727577984436E-2</v>
      </c>
      <c r="E95" s="15">
        <f>0.5*(Cv!D95+Cv!E95)*LN(H!E95/H!D95)</f>
        <v>2.286374524961346E-2</v>
      </c>
      <c r="F95" s="15">
        <f>0.5*(Cv!E95+Cv!F95)*LN(H!F95/H!E95)</f>
        <v>1.2764374753339443E-2</v>
      </c>
      <c r="G95" s="15">
        <f>0.5*(Cv!F95+Cv!G95)*LN(H!G95/H!F95)</f>
        <v>1.99091710305291E-2</v>
      </c>
      <c r="H95" s="15">
        <f>0.5*(Cv!G95+Cv!H95)*LN(H!H95/H!G95)</f>
        <v>1.1421430961344617E-3</v>
      </c>
      <c r="I95" s="15">
        <f>0.5*(Cv!H95+Cv!I95)*LN(H!I95/H!H95)</f>
        <v>2.9860988867530025E-2</v>
      </c>
      <c r="J95" s="15">
        <f>0.5*(Cv!I95+Cv!J95)*LN(H!J95/H!I95)</f>
        <v>1.9952624010679248E-2</v>
      </c>
      <c r="K95" s="15">
        <f>0.5*(Cv!J95+Cv!K95)*LN(H!K95/H!J95)</f>
        <v>1.7683504988031826E-2</v>
      </c>
      <c r="L95" s="15">
        <f>0.5*(Cv!K95+Cv!L95)*LN(H!L95/H!K95)</f>
        <v>2.9729104135276171E-2</v>
      </c>
      <c r="M95" s="15">
        <f>0.5*(Cv!L95+Cv!M95)*LN(H!M95/H!L95)</f>
        <v>3.0820013554163767E-2</v>
      </c>
      <c r="N95" s="15">
        <f>0.5*(Cv!M95+Cv!N95)*LN(H!N95/H!M95)</f>
        <v>1.8473485839613907E-2</v>
      </c>
      <c r="O95" s="15">
        <f>0.5*(Cv!N95+Cv!O95)*LN(H!O95/H!N95)</f>
        <v>4.0459473944965692E-2</v>
      </c>
      <c r="P95" s="15">
        <f>0.5*(Cv!O95+Cv!P95)*LN(H!P95/H!O95)</f>
        <v>-1.2486981713769798E-2</v>
      </c>
      <c r="Q95" s="15">
        <f>0.5*(Cv!P95+Cv!Q95)*LN(H!Q95/H!P95)</f>
        <v>1.8537946340194235E-3</v>
      </c>
      <c r="R95" s="15">
        <f>0.5*(Cv!Q95+Cv!R95)*LN(H!R95/H!Q95)</f>
        <v>4.3076639048567837E-2</v>
      </c>
      <c r="S95" s="15">
        <f>0.5*(Cv!R95+Cv!S95)*LN(H!S95/H!R95)</f>
        <v>3.6325262508395989E-2</v>
      </c>
      <c r="T95" s="15">
        <f>0.5*(Cv!S95+Cv!T95)*LN(H!T95/H!S95)</f>
        <v>2.3052526348248011E-2</v>
      </c>
      <c r="U95" s="15">
        <f>0.5*(Cv!T95+Cv!U95)*LN(H!U95/H!T95)</f>
        <v>1.9038176442885347E-2</v>
      </c>
      <c r="V95" s="15">
        <f>0.5*(Cv!U95+Cv!V95)*LN(H!V95/H!U95)</f>
        <v>1.9354407376034367E-2</v>
      </c>
      <c r="W95" s="15">
        <f>0.5*(Cv!V95+Cv!W95)*LN(H!W95/H!V95)</f>
        <v>6.1026199901482447E-3</v>
      </c>
      <c r="X95" s="15">
        <f>0.5*(Cv!W95+Cv!X95)*LN(H!X95/H!W95)</f>
        <v>2.0161806793062259E-2</v>
      </c>
      <c r="Y95" s="15">
        <f>0.5*(Cv!X95+Cv!Y95)*LN(H!Y95/H!X95)</f>
        <v>9.9618274352968762E-3</v>
      </c>
      <c r="Z95" s="15">
        <f>0.5*(Cv!Y95+Cv!Z95)*LN(H!Z95/H!Y95)</f>
        <v>2.7643525348983886E-2</v>
      </c>
      <c r="AA95" s="15">
        <f>0.5*(Cv!Z95+Cv!AA95)*LN(H!AA95/H!Z95)</f>
        <v>8.9986858668508474E-3</v>
      </c>
      <c r="AB95" s="15">
        <f>0.5*(Cv!AA95+Cv!AB95)*LN(H!AB95/H!AA95)</f>
        <v>-1.3361960979681304E-3</v>
      </c>
      <c r="AC95" s="15">
        <f>0.5*(Cv!AB95+Cv!AC95)*LN(H!AC95/H!AB95)</f>
        <v>-3.706224940317137E-2</v>
      </c>
      <c r="AD95" s="15"/>
      <c r="AF95" s="64">
        <f t="shared" si="10"/>
        <v>1.7308084599429296E-2</v>
      </c>
      <c r="AG95" s="64">
        <f t="shared" si="11"/>
        <v>2.3331746505552982E-2</v>
      </c>
      <c r="AH95" s="64">
        <f t="shared" si="12"/>
        <v>2.1845637684435829E-2</v>
      </c>
      <c r="AI95" s="64">
        <f t="shared" si="13"/>
        <v>1.7541907390075644E-2</v>
      </c>
      <c r="AJ95" s="64">
        <f t="shared" si="14"/>
        <v>1.6411186299984213E-3</v>
      </c>
      <c r="AK95" s="64">
        <f t="shared" si="15"/>
        <v>2.2588692094994405E-2</v>
      </c>
      <c r="AL95" s="64">
        <f t="shared" si="16"/>
        <v>9.5915130100370331E-3</v>
      </c>
      <c r="AM95" s="64">
        <f t="shared" si="17"/>
        <v>1.6789196950188729E-2</v>
      </c>
      <c r="AN95" s="64">
        <f t="shared" si="18"/>
        <v>-1.9199222750569751E-2</v>
      </c>
      <c r="AO95" s="64">
        <f t="shared" si="19"/>
        <v>1.633369896189843E-2</v>
      </c>
    </row>
    <row r="96" spans="1:41" x14ac:dyDescent="0.2">
      <c r="A96" s="4">
        <v>94</v>
      </c>
      <c r="B96" s="6" t="s">
        <v>131</v>
      </c>
      <c r="C96" s="15"/>
      <c r="D96" s="15">
        <f>0.5*(Cv!C96+Cv!D96)*LN(H!D96/H!C96)</f>
        <v>3.4649596299334694E-2</v>
      </c>
      <c r="E96" s="15">
        <f>0.5*(Cv!D96+Cv!E96)*LN(H!E96/H!D96)</f>
        <v>0.11211725166239567</v>
      </c>
      <c r="F96" s="15">
        <f>0.5*(Cv!E96+Cv!F96)*LN(H!F96/H!E96)</f>
        <v>0.12526395128048709</v>
      </c>
      <c r="G96" s="15">
        <f>0.5*(Cv!F96+Cv!G96)*LN(H!G96/H!F96)</f>
        <v>0.1163631259482257</v>
      </c>
      <c r="H96" s="15">
        <f>0.5*(Cv!G96+Cv!H96)*LN(H!H96/H!G96)</f>
        <v>8.7744851614503058E-2</v>
      </c>
      <c r="I96" s="15">
        <f>0.5*(Cv!H96+Cv!I96)*LN(H!I96/H!H96)</f>
        <v>-0.43044799414938512</v>
      </c>
      <c r="J96" s="15">
        <f>0.5*(Cv!I96+Cv!J96)*LN(H!J96/H!I96)</f>
        <v>-1.9739487833847897E-2</v>
      </c>
      <c r="K96" s="15">
        <f>0.5*(Cv!J96+Cv!K96)*LN(H!K96/H!J96)</f>
        <v>6.3774770358847835E-2</v>
      </c>
      <c r="L96" s="15">
        <f>0.5*(Cv!K96+Cv!L96)*LN(H!L96/H!K96)</f>
        <v>5.8623883179593037E-2</v>
      </c>
      <c r="M96" s="15">
        <f>0.5*(Cv!L96+Cv!M96)*LN(H!M96/H!L96)</f>
        <v>0.11019959414973272</v>
      </c>
      <c r="N96" s="15">
        <f>0.5*(Cv!M96+Cv!N96)*LN(H!N96/H!M96)</f>
        <v>3.9102397357533486E-2</v>
      </c>
      <c r="O96" s="15">
        <f>0.5*(Cv!N96+Cv!O96)*LN(H!O96/H!N96)</f>
        <v>3.0511226147521685E-2</v>
      </c>
      <c r="P96" s="15">
        <f>0.5*(Cv!O96+Cv!P96)*LN(H!P96/H!O96)</f>
        <v>-3.0542182349843554E-2</v>
      </c>
      <c r="Q96" s="15">
        <f>0.5*(Cv!P96+Cv!Q96)*LN(H!Q96/H!P96)</f>
        <v>2.1036791039930794E-2</v>
      </c>
      <c r="R96" s="15">
        <f>0.5*(Cv!Q96+Cv!R96)*LN(H!R96/H!Q96)</f>
        <v>-6.2726978022169116E-2</v>
      </c>
      <c r="S96" s="15">
        <f>0.5*(Cv!R96+Cv!S96)*LN(H!S96/H!R96)</f>
        <v>3.2248428586471832E-2</v>
      </c>
      <c r="T96" s="15">
        <f>0.5*(Cv!S96+Cv!T96)*LN(H!T96/H!S96)</f>
        <v>6.332143336431448E-3</v>
      </c>
      <c r="U96" s="15">
        <f>0.5*(Cv!T96+Cv!U96)*LN(H!U96/H!T96)</f>
        <v>9.628933271354026E-2</v>
      </c>
      <c r="V96" s="15">
        <f>0.5*(Cv!U96+Cv!V96)*LN(H!V96/H!U96)</f>
        <v>0.10865229317256199</v>
      </c>
      <c r="W96" s="15">
        <f>0.5*(Cv!V96+Cv!W96)*LN(H!W96/H!V96)</f>
        <v>9.555566253250157E-2</v>
      </c>
      <c r="X96" s="15">
        <f>0.5*(Cv!W96+Cv!X96)*LN(H!X96/H!W96)</f>
        <v>2.3645528130144831E-2</v>
      </c>
      <c r="Y96" s="15">
        <f>0.5*(Cv!X96+Cv!Y96)*LN(H!Y96/H!X96)</f>
        <v>2.5869562122469075E-2</v>
      </c>
      <c r="Z96" s="15">
        <f>0.5*(Cv!Y96+Cv!Z96)*LN(H!Z96/H!Y96)</f>
        <v>3.049936118805429E-2</v>
      </c>
      <c r="AA96" s="15">
        <f>0.5*(Cv!Z96+Cv!AA96)*LN(H!AA96/H!Z96)</f>
        <v>-3.6925899479424519E-2</v>
      </c>
      <c r="AB96" s="15">
        <f>0.5*(Cv!AA96+Cv!AB96)*LN(H!AB96/H!AA96)</f>
        <v>2.1953510874242955E-2</v>
      </c>
      <c r="AC96" s="15">
        <f>0.5*(Cv!AB96+Cv!AC96)*LN(H!AC96/H!AB96)</f>
        <v>-1.896549150707361E-2</v>
      </c>
      <c r="AD96" s="15"/>
      <c r="AF96" s="64">
        <f t="shared" si="10"/>
        <v>2.2082372712452837E-3</v>
      </c>
      <c r="AG96" s="64">
        <f t="shared" si="11"/>
        <v>5.0392231442371836E-2</v>
      </c>
      <c r="AH96" s="64">
        <f t="shared" si="12"/>
        <v>-1.8945429196176714E-3</v>
      </c>
      <c r="AI96" s="64">
        <f t="shared" si="13"/>
        <v>6.6094991977036027E-2</v>
      </c>
      <c r="AJ96" s="64">
        <f t="shared" si="14"/>
        <v>4.4862086396536376E-3</v>
      </c>
      <c r="AK96" s="64">
        <f t="shared" si="15"/>
        <v>2.4248844261377078E-2</v>
      </c>
      <c r="AL96" s="64">
        <f t="shared" si="16"/>
        <v>3.5290600308344834E-2</v>
      </c>
      <c r="AM96" s="64">
        <f t="shared" si="17"/>
        <v>4.3739747964534871E-2</v>
      </c>
      <c r="AN96" s="64">
        <f t="shared" si="18"/>
        <v>1.4940096835846725E-3</v>
      </c>
      <c r="AO96" s="64">
        <f t="shared" si="19"/>
        <v>2.4257425282137823E-2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0.5*(Cv!I97+Cv!J97)*LN(H!J97/H!I97)</f>
        <v>0.1236792650526604</v>
      </c>
      <c r="K97" s="15">
        <f>0.5*(Cv!J97+Cv!K97)*LN(H!K97/H!J97)</f>
        <v>9.4722603283553808E-2</v>
      </c>
      <c r="L97" s="15">
        <f>0.5*(Cv!K97+Cv!L97)*LN(H!L97/H!K97)</f>
        <v>0.16814548279787217</v>
      </c>
      <c r="M97" s="15">
        <f>0.5*(Cv!L97+Cv!M97)*LN(H!M97/H!L97)</f>
        <v>0.13286433310256107</v>
      </c>
      <c r="N97" s="15">
        <f>0.5*(Cv!M97+Cv!N97)*LN(H!N97/H!M97)</f>
        <v>0.11247761672279727</v>
      </c>
      <c r="O97" s="15">
        <f>0.5*(Cv!N97+Cv!O97)*LN(H!O97/H!N97)</f>
        <v>7.7282172981769259E-2</v>
      </c>
      <c r="P97" s="15">
        <f>0.5*(Cv!O97+Cv!P97)*LN(H!P97/H!O97)</f>
        <v>1.8629221893763453E-3</v>
      </c>
      <c r="Q97" s="15">
        <f>0.5*(Cv!P97+Cv!Q97)*LN(H!Q97/H!P97)</f>
        <v>1.1821103627243841E-2</v>
      </c>
      <c r="R97" s="15">
        <f>0.5*(Cv!Q97+Cv!R97)*LN(H!R97/H!Q97)</f>
        <v>8.8355700156509828E-2</v>
      </c>
      <c r="S97" s="15">
        <f>0.5*(Cv!R97+Cv!S97)*LN(H!S97/H!R97)</f>
        <v>5.5716757721982813E-2</v>
      </c>
      <c r="T97" s="15">
        <f>0.5*(Cv!S97+Cv!T97)*LN(H!T97/H!S97)</f>
        <v>3.8334907840210423E-2</v>
      </c>
      <c r="U97" s="15">
        <f>0.5*(Cv!T97+Cv!U97)*LN(H!U97/H!T97)</f>
        <v>4.4696152172080589E-2</v>
      </c>
      <c r="V97" s="15">
        <f>0.5*(Cv!U97+Cv!V97)*LN(H!V97/H!U97)</f>
        <v>8.8826975909786672E-3</v>
      </c>
      <c r="W97" s="15">
        <f>0.5*(Cv!V97+Cv!W97)*LN(H!W97/H!V97)</f>
        <v>-3.2159069943857787E-3</v>
      </c>
      <c r="X97" s="15">
        <f>0.5*(Cv!W97+Cv!X97)*LN(H!X97/H!W97)</f>
        <v>7.9292987423974382E-3</v>
      </c>
      <c r="Y97" s="15">
        <f>0.5*(Cv!X97+Cv!Y97)*LN(H!Y97/H!X97)</f>
        <v>3.9927358542790184E-2</v>
      </c>
      <c r="Z97" s="15">
        <f>0.5*(Cv!Y97+Cv!Z97)*LN(H!Z97/H!Y97)</f>
        <v>4.0251429902844971E-2</v>
      </c>
      <c r="AA97" s="15">
        <f>0.5*(Cv!Z97+Cv!AA97)*LN(H!AA97/H!Z97)</f>
        <v>1.7219350425734463E-2</v>
      </c>
      <c r="AB97" s="15">
        <f>0.5*(Cv!AA97+Cv!AB97)*LN(H!AB97/H!AA97)</f>
        <v>1.8501270315609681E-2</v>
      </c>
      <c r="AC97" s="15">
        <f>0.5*(Cv!AB97+Cv!AC97)*LN(H!AC97/H!AB97)</f>
        <v>-5.7707396035762484E-3</v>
      </c>
      <c r="AD97" s="15"/>
      <c r="AF97" s="64"/>
      <c r="AG97" s="64">
        <f t="shared" si="11"/>
        <v>0.12637786019188893</v>
      </c>
      <c r="AH97" s="64">
        <f t="shared" si="12"/>
        <v>4.7007731335376418E-2</v>
      </c>
      <c r="AI97" s="64">
        <f t="shared" si="13"/>
        <v>1.9325429870256268E-2</v>
      </c>
      <c r="AJ97" s="64">
        <f t="shared" si="14"/>
        <v>2.2025733916680605E-2</v>
      </c>
      <c r="AK97" s="64">
        <f t="shared" si="15"/>
        <v>8.6692795763632674E-2</v>
      </c>
      <c r="AL97" s="64">
        <f t="shared" si="16"/>
        <v>2.0675581893468443E-2</v>
      </c>
      <c r="AM97" s="64">
        <f t="shared" si="17"/>
        <v>2.4253161027831371E-2</v>
      </c>
      <c r="AN97" s="64">
        <f t="shared" si="18"/>
        <v>6.3652653560167163E-3</v>
      </c>
      <c r="AO97" s="64">
        <f t="shared" si="19"/>
        <v>5.3684188828550562E-2</v>
      </c>
    </row>
    <row r="98" spans="1:75" x14ac:dyDescent="0.2">
      <c r="A98" s="4">
        <v>96</v>
      </c>
      <c r="B98" s="6" t="s">
        <v>133</v>
      </c>
      <c r="C98" s="15"/>
      <c r="D98" s="15">
        <f>0.5*(Cv!C98+Cv!D98)*LN(H!D98/H!C98)</f>
        <v>3.3956361235001176E-2</v>
      </c>
      <c r="E98" s="15">
        <f>0.5*(Cv!D98+Cv!E98)*LN(H!E98/H!D98)</f>
        <v>1.7438437154909E-2</v>
      </c>
      <c r="F98" s="15">
        <f>0.5*(Cv!E98+Cv!F98)*LN(H!F98/H!E98)</f>
        <v>-2.7566855531846145E-2</v>
      </c>
      <c r="G98" s="15">
        <f>0.5*(Cv!F98+Cv!G98)*LN(H!G98/H!F98)</f>
        <v>-2.731622872934255E-2</v>
      </c>
      <c r="H98" s="15">
        <f>0.5*(Cv!G98+Cv!H98)*LN(H!H98/H!G98)</f>
        <v>-1.0501062089175599E-2</v>
      </c>
      <c r="I98" s="15">
        <f>0.5*(Cv!H98+Cv!I98)*LN(H!I98/H!H98)</f>
        <v>2.4820985750590037E-3</v>
      </c>
      <c r="J98" s="15">
        <f>0.5*(Cv!I98+Cv!J98)*LN(H!J98/H!I98)</f>
        <v>-1.5258196036928223E-2</v>
      </c>
      <c r="K98" s="15">
        <f>0.5*(Cv!J98+Cv!K98)*LN(H!K98/H!J98)</f>
        <v>7.4552814081738101E-3</v>
      </c>
      <c r="L98" s="15">
        <f>0.5*(Cv!K98+Cv!L98)*LN(H!L98/H!K98)</f>
        <v>-4.2194451141837098E-3</v>
      </c>
      <c r="M98" s="15">
        <f>0.5*(Cv!L98+Cv!M98)*LN(H!M98/H!L98)</f>
        <v>5.2492349697695895E-3</v>
      </c>
      <c r="N98" s="15">
        <f>0.5*(Cv!M98+Cv!N98)*LN(H!N98/H!M98)</f>
        <v>-2.3299663869424649E-2</v>
      </c>
      <c r="O98" s="15">
        <f>0.5*(Cv!N98+Cv!O98)*LN(H!O98/H!N98)</f>
        <v>9.8024347535708434E-3</v>
      </c>
      <c r="P98" s="15">
        <f>0.5*(Cv!O98+Cv!P98)*LN(H!P98/H!O98)</f>
        <v>-1.9176082474037473E-2</v>
      </c>
      <c r="Q98" s="15">
        <f>0.5*(Cv!P98+Cv!Q98)*LN(H!Q98/H!P98)</f>
        <v>6.5273335155769698E-3</v>
      </c>
      <c r="R98" s="15">
        <f>0.5*(Cv!Q98+Cv!R98)*LN(H!R98/H!Q98)</f>
        <v>1.0808841582385797E-2</v>
      </c>
      <c r="S98" s="15">
        <f>0.5*(Cv!R98+Cv!S98)*LN(H!S98/H!R98)</f>
        <v>2.7743074601360726E-3</v>
      </c>
      <c r="T98" s="15">
        <f>0.5*(Cv!S98+Cv!T98)*LN(H!T98/H!S98)</f>
        <v>-1.7139538476475313E-2</v>
      </c>
      <c r="U98" s="15">
        <f>0.5*(Cv!T98+Cv!U98)*LN(H!U98/H!T98)</f>
        <v>-2.2103369606889475E-3</v>
      </c>
      <c r="V98" s="15">
        <f>0.5*(Cv!U98+Cv!V98)*LN(H!V98/H!U98)</f>
        <v>-1.8583258962425291E-2</v>
      </c>
      <c r="W98" s="15">
        <f>0.5*(Cv!V98+Cv!W98)*LN(H!W98/H!V98)</f>
        <v>-8.294093214710108E-3</v>
      </c>
      <c r="X98" s="15">
        <f>0.5*(Cv!W98+Cv!X98)*LN(H!X98/H!W98)</f>
        <v>-6.8900810421875158E-3</v>
      </c>
      <c r="Y98" s="15">
        <f>0.5*(Cv!X98+Cv!Y98)*LN(H!Y98/H!X98)</f>
        <v>1.5297608642161141E-2</v>
      </c>
      <c r="Z98" s="15">
        <f>0.5*(Cv!Y98+Cv!Z98)*LN(H!Z98/H!Y98)</f>
        <v>2.1437306565541863E-2</v>
      </c>
      <c r="AA98" s="15">
        <f>0.5*(Cv!Z98+Cv!AA98)*LN(H!AA98/H!Z98)</f>
        <v>8.5437598837886791E-3</v>
      </c>
      <c r="AB98" s="15">
        <f>0.5*(Cv!AA98+Cv!AB98)*LN(H!AB98/H!AA98)</f>
        <v>8.5594967766130343E-4</v>
      </c>
      <c r="AC98" s="15">
        <f>0.5*(Cv!AB98+Cv!AC98)*LN(H!AC98/H!AB98)</f>
        <v>-4.8149009252454834E-2</v>
      </c>
      <c r="AD98" s="15"/>
      <c r="AF98" s="64">
        <f t="shared" si="10"/>
        <v>-9.0927221240792583E-3</v>
      </c>
      <c r="AG98" s="64">
        <f t="shared" si="11"/>
        <v>-6.0145577285186363E-3</v>
      </c>
      <c r="AH98" s="64">
        <f t="shared" si="12"/>
        <v>2.1473669675264422E-3</v>
      </c>
      <c r="AI98" s="64">
        <f t="shared" si="13"/>
        <v>-1.0623461731297435E-2</v>
      </c>
      <c r="AJ98" s="64">
        <f t="shared" si="14"/>
        <v>-4.0287689666037018E-4</v>
      </c>
      <c r="AK98" s="64">
        <f t="shared" si="15"/>
        <v>-1.9335953804960968E-3</v>
      </c>
      <c r="AL98" s="64">
        <f t="shared" si="16"/>
        <v>-5.513169313978902E-3</v>
      </c>
      <c r="AM98" s="64">
        <f t="shared" si="17"/>
        <v>-9.7982919562443612E-4</v>
      </c>
      <c r="AN98" s="64">
        <f t="shared" si="18"/>
        <v>-2.3646529787396765E-2</v>
      </c>
      <c r="AO98" s="64">
        <f t="shared" si="19"/>
        <v>-4.7972503026058521E-3</v>
      </c>
    </row>
    <row r="99" spans="1:75" x14ac:dyDescent="0.2">
      <c r="A99" s="4">
        <v>97</v>
      </c>
      <c r="B99" s="6" t="s">
        <v>134</v>
      </c>
      <c r="C99" s="15"/>
      <c r="D99" s="15">
        <f>0.5*(Cv!C99+Cv!D99)*LN(H!D99/H!C99)</f>
        <v>1.076744218777187E-2</v>
      </c>
      <c r="E99" s="15">
        <f>0.5*(Cv!D99+Cv!E99)*LN(H!E99/H!D99)</f>
        <v>7.3144722788394106E-3</v>
      </c>
      <c r="F99" s="15">
        <f>0.5*(Cv!E99+Cv!F99)*LN(H!F99/H!E99)</f>
        <v>-1.4525427954557244E-2</v>
      </c>
      <c r="G99" s="15">
        <f>0.5*(Cv!F99+Cv!G99)*LN(H!G99/H!F99)</f>
        <v>-1.7895567462141628E-2</v>
      </c>
      <c r="H99" s="15">
        <f>0.5*(Cv!G99+Cv!H99)*LN(H!H99/H!G99)</f>
        <v>-1.997091067504398E-2</v>
      </c>
      <c r="I99" s="15">
        <f>0.5*(Cv!H99+Cv!I99)*LN(H!I99/H!H99)</f>
        <v>2.0715745328125805E-2</v>
      </c>
      <c r="J99" s="15">
        <f>0.5*(Cv!I99+Cv!J99)*LN(H!J99/H!I99)</f>
        <v>8.0260832327045933E-3</v>
      </c>
      <c r="K99" s="15">
        <f>0.5*(Cv!J99+Cv!K99)*LN(H!K99/H!J99)</f>
        <v>2.1949715482115096E-3</v>
      </c>
      <c r="L99" s="15">
        <f>0.5*(Cv!K99+Cv!L99)*LN(H!L99/H!K99)</f>
        <v>1.3472831320365211E-2</v>
      </c>
      <c r="M99" s="15">
        <f>0.5*(Cv!L99+Cv!M99)*LN(H!M99/H!L99)</f>
        <v>5.1299428725235015E-3</v>
      </c>
      <c r="N99" s="15">
        <f>0.5*(Cv!M99+Cv!N99)*LN(H!N99/H!M99)</f>
        <v>4.1879759976838028E-3</v>
      </c>
      <c r="O99" s="15">
        <f>0.5*(Cv!N99+Cv!O99)*LN(H!O99/H!N99)</f>
        <v>5.8331057240577217E-2</v>
      </c>
      <c r="P99" s="15">
        <f>0.5*(Cv!O99+Cv!P99)*LN(H!P99/H!O99)</f>
        <v>-6.1596287751156859E-2</v>
      </c>
      <c r="Q99" s="15">
        <f>0.5*(Cv!P99+Cv!Q99)*LN(H!Q99/H!P99)</f>
        <v>-1.3513079424227229E-2</v>
      </c>
      <c r="R99" s="15">
        <f>0.5*(Cv!Q99+Cv!R99)*LN(H!R99/H!Q99)</f>
        <v>-1.8231227723509241E-2</v>
      </c>
      <c r="S99" s="15">
        <f>0.5*(Cv!R99+Cv!S99)*LN(H!S99/H!R99)</f>
        <v>-5.7970375553712903E-3</v>
      </c>
      <c r="T99" s="15">
        <f>0.5*(Cv!S99+Cv!T99)*LN(H!T99/H!S99)</f>
        <v>-1.6053999322461522E-2</v>
      </c>
      <c r="U99" s="15">
        <f>0.5*(Cv!T99+Cv!U99)*LN(H!U99/H!T99)</f>
        <v>-1.4535972280554288E-2</v>
      </c>
      <c r="V99" s="15">
        <f>0.5*(Cv!U99+Cv!V99)*LN(H!V99/H!U99)</f>
        <v>-4.7905464469855602E-3</v>
      </c>
      <c r="W99" s="15">
        <f>0.5*(Cv!V99+Cv!W99)*LN(H!W99/H!V99)</f>
        <v>-2.0159064874087616E-2</v>
      </c>
      <c r="X99" s="15">
        <f>0.5*(Cv!W99+Cv!X99)*LN(H!X99/H!W99)</f>
        <v>-1.7019363125287144E-2</v>
      </c>
      <c r="Y99" s="15">
        <f>0.5*(Cv!X99+Cv!Y99)*LN(H!Y99/H!X99)</f>
        <v>-3.1658879873065343E-2</v>
      </c>
      <c r="Z99" s="15">
        <f>0.5*(Cv!Y99+Cv!Z99)*LN(H!Z99/H!Y99)</f>
        <v>-4.8439735621837437E-3</v>
      </c>
      <c r="AA99" s="15">
        <f>0.5*(Cv!Z99+Cv!AA99)*LN(H!AA99/H!Z99)</f>
        <v>-3.3876107799364636E-3</v>
      </c>
      <c r="AB99" s="15">
        <f>0.5*(Cv!AA99+Cv!AB99)*LN(H!AB99/H!AA99)</f>
        <v>-1.9683909409401967E-2</v>
      </c>
      <c r="AC99" s="15">
        <f>0.5*(Cv!AB99+Cv!AC99)*LN(H!AC99/H!AB99)</f>
        <v>-8.8533435427779569E-2</v>
      </c>
      <c r="AD99" s="15"/>
      <c r="AF99" s="64">
        <f t="shared" si="10"/>
        <v>-4.8723376969555272E-3</v>
      </c>
      <c r="AG99" s="64">
        <f t="shared" si="11"/>
        <v>6.6023609942977238E-3</v>
      </c>
      <c r="AH99" s="64">
        <f t="shared" si="12"/>
        <v>-8.1613150427374791E-3</v>
      </c>
      <c r="AI99" s="64">
        <f t="shared" si="13"/>
        <v>-1.4511789209875225E-2</v>
      </c>
      <c r="AJ99" s="64">
        <f t="shared" si="14"/>
        <v>-2.9621561810473419E-2</v>
      </c>
      <c r="AK99" s="64">
        <f t="shared" si="15"/>
        <v>-7.7947702421987826E-4</v>
      </c>
      <c r="AL99" s="64">
        <f t="shared" si="16"/>
        <v>-2.206667551017432E-2</v>
      </c>
      <c r="AM99" s="64">
        <f t="shared" si="17"/>
        <v>-1.405617628307021E-2</v>
      </c>
      <c r="AN99" s="64">
        <f t="shared" si="18"/>
        <v>-5.410867241859077E-2</v>
      </c>
      <c r="AO99" s="64">
        <f t="shared" si="19"/>
        <v>-1.0112928553148786E-2</v>
      </c>
    </row>
    <row r="100" spans="1:75" x14ac:dyDescent="0.2">
      <c r="A100" s="4">
        <v>98</v>
      </c>
      <c r="B100" s="6" t="s">
        <v>135</v>
      </c>
      <c r="C100" s="15"/>
      <c r="D100" s="15">
        <f>0.5*(Cv!C100+Cv!D100)*LN(H!D100/H!C100)</f>
        <v>2.0740972774739585E-2</v>
      </c>
      <c r="E100" s="15">
        <f>0.5*(Cv!D100+Cv!E100)*LN(H!E100/H!D100)</f>
        <v>-7.9715352883156978E-3</v>
      </c>
      <c r="F100" s="15">
        <f>0.5*(Cv!E100+Cv!F100)*LN(H!F100/H!E100)</f>
        <v>-3.0645754288893809E-2</v>
      </c>
      <c r="G100" s="15">
        <f>0.5*(Cv!F100+Cv!G100)*LN(H!G100/H!F100)</f>
        <v>-3.2102107260198055E-2</v>
      </c>
      <c r="H100" s="15">
        <f>0.5*(Cv!G100+Cv!H100)*LN(H!H100/H!G100)</f>
        <v>-2.6440228747299344E-2</v>
      </c>
      <c r="I100" s="15">
        <f>0.5*(Cv!H100+Cv!I100)*LN(H!I100/H!H100)</f>
        <v>3.3195374456083039E-2</v>
      </c>
      <c r="J100" s="15">
        <f>0.5*(Cv!I100+Cv!J100)*LN(H!J100/H!I100)</f>
        <v>2.0146940669270776E-2</v>
      </c>
      <c r="K100" s="15">
        <f>0.5*(Cv!J100+Cv!K100)*LN(H!K100/H!J100)</f>
        <v>-8.5932664154608606E-3</v>
      </c>
      <c r="L100" s="15">
        <f>0.5*(Cv!K100+Cv!L100)*LN(H!L100/H!K100)</f>
        <v>2.5412916683654752E-2</v>
      </c>
      <c r="M100" s="15">
        <f>0.5*(Cv!L100+Cv!M100)*LN(H!M100/H!L100)</f>
        <v>1.2903026784275106E-2</v>
      </c>
      <c r="N100" s="15">
        <f>0.5*(Cv!M100+Cv!N100)*LN(H!N100/H!M100)</f>
        <v>3.8715507371071142E-2</v>
      </c>
      <c r="O100" s="15">
        <f>0.5*(Cv!N100+Cv!O100)*LN(H!O100/H!N100)</f>
        <v>7.0862891248188078E-2</v>
      </c>
      <c r="P100" s="15">
        <f>0.5*(Cv!O100+Cv!P100)*LN(H!P100/H!O100)</f>
        <v>-2.8763636744224771E-2</v>
      </c>
      <c r="Q100" s="15">
        <f>0.5*(Cv!P100+Cv!Q100)*LN(H!Q100/H!P100)</f>
        <v>1.8007851158533534E-3</v>
      </c>
      <c r="R100" s="15">
        <f>0.5*(Cv!Q100+Cv!R100)*LN(H!R100/H!Q100)</f>
        <v>2.1030680955095925E-3</v>
      </c>
      <c r="S100" s="15">
        <f>0.5*(Cv!R100+Cv!S100)*LN(H!S100/H!R100)</f>
        <v>9.2241391104557289E-3</v>
      </c>
      <c r="T100" s="15">
        <f>0.5*(Cv!S100+Cv!T100)*LN(H!T100/H!S100)</f>
        <v>-1.473049491339211E-2</v>
      </c>
      <c r="U100" s="15">
        <f>0.5*(Cv!T100+Cv!U100)*LN(H!U100/H!T100)</f>
        <v>-1.2630119335247205E-4</v>
      </c>
      <c r="V100" s="15">
        <f>0.5*(Cv!U100+Cv!V100)*LN(H!V100/H!U100)</f>
        <v>1.5481072134420128E-2</v>
      </c>
      <c r="W100" s="15">
        <f>0.5*(Cv!V100+Cv!W100)*LN(H!W100/H!V100)</f>
        <v>6.6481693441793376E-3</v>
      </c>
      <c r="X100" s="15">
        <f>0.5*(Cv!W100+Cv!X100)*LN(H!X100/H!W100)</f>
        <v>-2.449370338638519E-2</v>
      </c>
      <c r="Y100" s="15">
        <f>0.5*(Cv!X100+Cv!Y100)*LN(H!Y100/H!X100)</f>
        <v>-1.0516456936183869E-2</v>
      </c>
      <c r="Z100" s="15">
        <f>0.5*(Cv!Y100+Cv!Z100)*LN(H!Z100/H!Y100)</f>
        <v>1.7602728818168701E-2</v>
      </c>
      <c r="AA100" s="15">
        <f>0.5*(Cv!Z100+Cv!AA100)*LN(H!AA100/H!Z100)</f>
        <v>2.5347129621581133E-2</v>
      </c>
      <c r="AB100" s="15">
        <f>0.5*(Cv!AA100+Cv!AB100)*LN(H!AB100/H!AA100)</f>
        <v>1.52819669386569E-2</v>
      </c>
      <c r="AC100" s="15">
        <f>0.5*(Cv!AB100+Cv!AC100)*LN(H!AC100/H!AB100)</f>
        <v>-9.0720329930563101E-2</v>
      </c>
      <c r="AD100" s="15"/>
      <c r="AF100" s="64">
        <f t="shared" si="10"/>
        <v>-1.2792850225724772E-2</v>
      </c>
      <c r="AG100" s="64">
        <f t="shared" si="11"/>
        <v>1.7717025018562184E-2</v>
      </c>
      <c r="AH100" s="64">
        <f t="shared" si="12"/>
        <v>1.1045449365156395E-2</v>
      </c>
      <c r="AI100" s="64">
        <f t="shared" si="13"/>
        <v>-3.4442516029060616E-3</v>
      </c>
      <c r="AJ100" s="64">
        <f t="shared" si="14"/>
        <v>-8.6009922976680482E-3</v>
      </c>
      <c r="AK100" s="64">
        <f t="shared" si="15"/>
        <v>1.4381237191859287E-2</v>
      </c>
      <c r="AL100" s="64">
        <f t="shared" si="16"/>
        <v>-6.0226219502870545E-3</v>
      </c>
      <c r="AM100" s="64">
        <f t="shared" si="17"/>
        <v>1.9015179361294571E-3</v>
      </c>
      <c r="AN100" s="64">
        <f t="shared" si="18"/>
        <v>-3.7719181495953102E-2</v>
      </c>
      <c r="AO100" s="64">
        <f t="shared" si="19"/>
        <v>7.8487605148393983E-4</v>
      </c>
    </row>
    <row r="101" spans="1:75" x14ac:dyDescent="0.2">
      <c r="A101" s="4">
        <v>99</v>
      </c>
      <c r="B101" s="6" t="s">
        <v>136</v>
      </c>
      <c r="C101" s="15"/>
      <c r="D101" s="15">
        <f>0.5*(Cv!C101+Cv!D101)*LN(H!D101/H!C101)</f>
        <v>-5.648139206963965E-3</v>
      </c>
      <c r="E101" s="15">
        <f>0.5*(Cv!D101+Cv!E101)*LN(H!E101/H!D101)</f>
        <v>-5.0829868588710643E-2</v>
      </c>
      <c r="F101" s="15">
        <f>0.5*(Cv!E101+Cv!F101)*LN(H!F101/H!E101)</f>
        <v>-4.1370537672073167E-2</v>
      </c>
      <c r="G101" s="15">
        <f>0.5*(Cv!F101+Cv!G101)*LN(H!G101/H!F101)</f>
        <v>3.6007812173198588E-4</v>
      </c>
      <c r="H101" s="15">
        <f>0.5*(Cv!G101+Cv!H101)*LN(H!H101/H!G101)</f>
        <v>-5.4503726709881635E-2</v>
      </c>
      <c r="I101" s="15">
        <f>0.5*(Cv!H101+Cv!I101)*LN(H!I101/H!H101)</f>
        <v>2.4744760395214956E-2</v>
      </c>
      <c r="J101" s="15">
        <f>0.5*(Cv!I101+Cv!J101)*LN(H!J101/H!I101)</f>
        <v>1.5126188487858403E-2</v>
      </c>
      <c r="K101" s="15">
        <f>0.5*(Cv!J101+Cv!K101)*LN(H!K101/H!J101)</f>
        <v>4.7043270286644908E-4</v>
      </c>
      <c r="L101" s="15">
        <f>0.5*(Cv!K101+Cv!L101)*LN(H!L101/H!K101)</f>
        <v>-5.0660511197968355E-2</v>
      </c>
      <c r="M101" s="15">
        <f>0.5*(Cv!L101+Cv!M101)*LN(H!M101/H!L101)</f>
        <v>4.0051583187278569E-2</v>
      </c>
      <c r="N101" s="15">
        <f>0.5*(Cv!M101+Cv!N101)*LN(H!N101/H!M101)</f>
        <v>9.7888367288917859E-3</v>
      </c>
      <c r="O101" s="15">
        <f>0.5*(Cv!N101+Cv!O101)*LN(H!O101/H!N101)</f>
        <v>1.9693752776331862E-2</v>
      </c>
      <c r="P101" s="15">
        <f>0.5*(Cv!O101+Cv!P101)*LN(H!P101/H!O101)</f>
        <v>-3.5973984124593093E-2</v>
      </c>
      <c r="Q101" s="15">
        <f>0.5*(Cv!P101+Cv!Q101)*LN(H!Q101/H!P101)</f>
        <v>-3.1640610382374493E-2</v>
      </c>
      <c r="R101" s="15">
        <f>0.5*(Cv!Q101+Cv!R101)*LN(H!R101/H!Q101)</f>
        <v>-4.4482164244698443E-3</v>
      </c>
      <c r="S101" s="15">
        <f>0.5*(Cv!R101+Cv!S101)*LN(H!S101/H!R101)</f>
        <v>3.9037037231185567E-2</v>
      </c>
      <c r="T101" s="15">
        <f>0.5*(Cv!S101+Cv!T101)*LN(H!T101/H!S101)</f>
        <v>-2.4110957536555623E-3</v>
      </c>
      <c r="U101" s="15">
        <f>0.5*(Cv!T101+Cv!U101)*LN(H!U101/H!T101)</f>
        <v>4.7014838192707409E-3</v>
      </c>
      <c r="V101" s="15">
        <f>0.5*(Cv!U101+Cv!V101)*LN(H!V101/H!U101)</f>
        <v>-8.8411327592531994E-2</v>
      </c>
      <c r="W101" s="15">
        <f>0.5*(Cv!V101+Cv!W101)*LN(H!W101/H!V101)</f>
        <v>-4.5041362848345423E-2</v>
      </c>
      <c r="X101" s="15">
        <f>0.5*(Cv!W101+Cv!X101)*LN(H!X101/H!W101)</f>
        <v>-1.7195891614018546E-2</v>
      </c>
      <c r="Y101" s="15">
        <f>0.5*(Cv!X101+Cv!Y101)*LN(H!Y101/H!X101)</f>
        <v>4.0209118689239452E-3</v>
      </c>
      <c r="Z101" s="15">
        <f>0.5*(Cv!Y101+Cv!Z101)*LN(H!Z101/H!Y101)</f>
        <v>3.2654261382563048E-2</v>
      </c>
      <c r="AA101" s="15">
        <f>0.5*(Cv!Z101+Cv!AA101)*LN(H!AA101/H!Z101)</f>
        <v>-2.7741191569221071E-3</v>
      </c>
      <c r="AB101" s="15">
        <f>0.5*(Cv!AA101+Cv!AB101)*LN(H!AB101/H!AA101)</f>
        <v>1.5599519315331588E-2</v>
      </c>
      <c r="AC101" s="15">
        <f>0.5*(Cv!AB101+Cv!AC101)*LN(H!AC101/H!AB101)</f>
        <v>3.7524015982197546E-2</v>
      </c>
      <c r="AD101" s="15"/>
      <c r="AF101" s="64">
        <f t="shared" si="10"/>
        <v>-2.4319858890743701E-2</v>
      </c>
      <c r="AG101" s="64">
        <f t="shared" si="11"/>
        <v>2.9553059817853701E-3</v>
      </c>
      <c r="AH101" s="64">
        <f t="shared" si="12"/>
        <v>-2.6664041847840004E-3</v>
      </c>
      <c r="AI101" s="64">
        <f t="shared" si="13"/>
        <v>-2.9671638797856153E-2</v>
      </c>
      <c r="AJ101" s="64">
        <f t="shared" si="14"/>
        <v>1.7404917878418802E-2</v>
      </c>
      <c r="AK101" s="64">
        <f t="shared" si="15"/>
        <v>1.4445089850068511E-4</v>
      </c>
      <c r="AL101" s="64">
        <f t="shared" si="16"/>
        <v>-6.1333604597186737E-3</v>
      </c>
      <c r="AM101" s="64">
        <f t="shared" si="17"/>
        <v>-1.4307142486839484E-2</v>
      </c>
      <c r="AN101" s="64">
        <f t="shared" si="18"/>
        <v>2.6561767648764566E-2</v>
      </c>
      <c r="AO101" s="64">
        <f t="shared" si="19"/>
        <v>-7.2595356026359352E-3</v>
      </c>
    </row>
    <row r="102" spans="1:75" x14ac:dyDescent="0.2">
      <c r="A102" s="4">
        <v>100</v>
      </c>
      <c r="B102" s="6" t="s">
        <v>137</v>
      </c>
      <c r="C102" s="15"/>
      <c r="D102" s="15">
        <f>0.5*(Cv!C102+Cv!D102)*LN(H!D102/H!C102)</f>
        <v>1.671224650932018E-2</v>
      </c>
      <c r="E102" s="15">
        <f>0.5*(Cv!D102+Cv!E102)*LN(H!E102/H!D102)</f>
        <v>-1.02928461882678E-2</v>
      </c>
      <c r="F102" s="15">
        <f>0.5*(Cv!E102+Cv!F102)*LN(H!F102/H!E102)</f>
        <v>-1.7254252157929799E-2</v>
      </c>
      <c r="G102" s="15">
        <f>0.5*(Cv!F102+Cv!G102)*LN(H!G102/H!F102)</f>
        <v>-1.0292787339210191E-2</v>
      </c>
      <c r="H102" s="15">
        <f>0.5*(Cv!G102+Cv!H102)*LN(H!H102/H!G102)</f>
        <v>-3.4397061939760762E-2</v>
      </c>
      <c r="I102" s="15">
        <f>0.5*(Cv!H102+Cv!I102)*LN(H!I102/H!H102)</f>
        <v>-2.3851790268964626E-2</v>
      </c>
      <c r="J102" s="15">
        <f>0.5*(Cv!I102+Cv!J102)*LN(H!J102/H!I102)</f>
        <v>-3.3785695676316667E-2</v>
      </c>
      <c r="K102" s="15">
        <f>0.5*(Cv!J102+Cv!K102)*LN(H!K102/H!J102)</f>
        <v>-8.6175620853259458E-2</v>
      </c>
      <c r="L102" s="15">
        <f>0.5*(Cv!K102+Cv!L102)*LN(H!L102/H!K102)</f>
        <v>-4.8562652772811216E-2</v>
      </c>
      <c r="M102" s="15">
        <f>0.5*(Cv!L102+Cv!M102)*LN(H!M102/H!L102)</f>
        <v>-6.3624917005193724E-2</v>
      </c>
      <c r="N102" s="15">
        <f>0.5*(Cv!M102+Cv!N102)*LN(H!N102/H!M102)</f>
        <v>1.7371563150669747E-2</v>
      </c>
      <c r="O102" s="15">
        <f>0.5*(Cv!N102+Cv!O102)*LN(H!O102/H!N102)</f>
        <v>3.6744427987528229E-2</v>
      </c>
      <c r="P102" s="15">
        <f>0.5*(Cv!O102+Cv!P102)*LN(H!P102/H!O102)</f>
        <v>-4.5296797789093443E-2</v>
      </c>
      <c r="Q102" s="15">
        <f>0.5*(Cv!P102+Cv!Q102)*LN(H!Q102/H!P102)</f>
        <v>-1.8433056420946156E-2</v>
      </c>
      <c r="R102" s="15">
        <f>0.5*(Cv!Q102+Cv!R102)*LN(H!R102/H!Q102)</f>
        <v>-5.6811511588650632E-3</v>
      </c>
      <c r="S102" s="15">
        <f>0.5*(Cv!R102+Cv!S102)*LN(H!S102/H!R102)</f>
        <v>3.0872959167547617E-2</v>
      </c>
      <c r="T102" s="15">
        <f>0.5*(Cv!S102+Cv!T102)*LN(H!T102/H!S102)</f>
        <v>1.2380449968118018E-2</v>
      </c>
      <c r="U102" s="15">
        <f>0.5*(Cv!T102+Cv!U102)*LN(H!U102/H!T102)</f>
        <v>1.3516967334344624E-2</v>
      </c>
      <c r="V102" s="15">
        <f>0.5*(Cv!U102+Cv!V102)*LN(H!V102/H!U102)</f>
        <v>3.186953092189744E-2</v>
      </c>
      <c r="W102" s="15">
        <f>0.5*(Cv!V102+Cv!W102)*LN(H!W102/H!V102)</f>
        <v>3.4507847935979809E-2</v>
      </c>
      <c r="X102" s="15">
        <f>0.5*(Cv!W102+Cv!X102)*LN(H!X102/H!W102)</f>
        <v>-7.4253469224891969E-2</v>
      </c>
      <c r="Y102" s="15">
        <f>0.5*(Cv!X102+Cv!Y102)*LN(H!Y102/H!X102)</f>
        <v>-7.100732460582275E-2</v>
      </c>
      <c r="Z102" s="15">
        <f>0.5*(Cv!Y102+Cv!Z102)*LN(H!Z102/H!Y102)</f>
        <v>7.0528972392326266E-3</v>
      </c>
      <c r="AA102" s="15">
        <f>0.5*(Cv!Z102+Cv!AA102)*LN(H!AA102/H!Z102)</f>
        <v>4.274193096791494E-3</v>
      </c>
      <c r="AB102" s="15">
        <f>0.5*(Cv!AA102+Cv!AB102)*LN(H!AB102/H!AA102)</f>
        <v>-1.7934488187878229E-2</v>
      </c>
      <c r="AC102" s="15">
        <f>0.5*(Cv!AB102+Cv!AC102)*LN(H!AC102/H!AB102)</f>
        <v>-5.4849995643528701E-2</v>
      </c>
      <c r="AD102" s="15"/>
      <c r="AF102" s="64">
        <f t="shared" si="10"/>
        <v>-1.9217747578826636E-2</v>
      </c>
      <c r="AG102" s="64">
        <f t="shared" si="11"/>
        <v>-4.2955464631382265E-2</v>
      </c>
      <c r="AH102" s="64">
        <f t="shared" si="12"/>
        <v>-3.5872364276576322E-4</v>
      </c>
      <c r="AI102" s="64">
        <f t="shared" si="13"/>
        <v>3.6042653870895862E-3</v>
      </c>
      <c r="AJ102" s="64">
        <f t="shared" si="14"/>
        <v>-2.6492943620241117E-2</v>
      </c>
      <c r="AK102" s="64">
        <f t="shared" si="15"/>
        <v>-2.1657094137074014E-2</v>
      </c>
      <c r="AL102" s="64">
        <f t="shared" si="16"/>
        <v>-1.1444339116575762E-2</v>
      </c>
      <c r="AM102" s="64">
        <f t="shared" si="17"/>
        <v>-5.2073634167938369E-3</v>
      </c>
      <c r="AN102" s="64">
        <f t="shared" si="18"/>
        <v>-3.6392241915703463E-2</v>
      </c>
      <c r="AO102" s="64">
        <f t="shared" si="19"/>
        <v>-1.7084122817225243E-2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0.5*(Cv!C105+Cv!D105)*LN(H!D105/H!C105)</f>
        <v>6.6504039656163959E-3</v>
      </c>
      <c r="E105" s="15">
        <f>0.5*(Cv!D105+Cv!E105)*LN(H!E105/H!D105)</f>
        <v>2.1956936013213096E-4</v>
      </c>
      <c r="F105" s="15">
        <f>0.5*(Cv!E105+Cv!F105)*LN(H!F105/H!E105)</f>
        <v>-8.2152832895498375E-3</v>
      </c>
      <c r="G105" s="15">
        <f>0.5*(Cv!F105+Cv!G105)*LN(H!G105/H!F105)</f>
        <v>-1.0943246620045168E-2</v>
      </c>
      <c r="H105" s="15">
        <f>0.5*(Cv!G105+Cv!H105)*LN(H!H105/H!G105)</f>
        <v>-7.4851531668512624E-3</v>
      </c>
      <c r="I105" s="15">
        <f>0.5*(Cv!H105+Cv!I105)*LN(H!I105/H!H105)</f>
        <v>5.9104819967758524E-3</v>
      </c>
      <c r="J105" s="15">
        <f>0.5*(Cv!I105+Cv!J105)*LN(H!J105/H!I105)</f>
        <v>-1.802824077107899E-2</v>
      </c>
      <c r="K105" s="15">
        <f>0.5*(Cv!J105+Cv!K105)*LN(H!K105/H!J105)</f>
        <v>-1.4672939369951432E-2</v>
      </c>
      <c r="L105" s="15">
        <f>0.5*(Cv!K105+Cv!L105)*LN(H!L105/H!K105)</f>
        <v>1.1642875771006712E-3</v>
      </c>
      <c r="M105" s="15">
        <f>0.5*(Cv!L105+Cv!M105)*LN(H!M105/H!L105)</f>
        <v>1.0538519313675495E-2</v>
      </c>
      <c r="N105" s="15">
        <f>0.5*(Cv!M105+Cv!N105)*LN(H!N105/H!M105)</f>
        <v>-3.868654614571729E-3</v>
      </c>
      <c r="O105" s="15">
        <f>0.5*(Cv!N105+Cv!O105)*LN(H!O105/H!N105)</f>
        <v>1.1483854341410591E-2</v>
      </c>
      <c r="P105" s="15">
        <f>0.5*(Cv!O105+Cv!P105)*LN(H!P105/H!O105)</f>
        <v>-6.3416943501281549E-3</v>
      </c>
      <c r="Q105" s="15">
        <f>0.5*(Cv!P105+Cv!Q105)*LN(H!Q105/H!P105)</f>
        <v>-1.1928739174285519E-2</v>
      </c>
      <c r="R105" s="15">
        <f>0.5*(Cv!Q105+Cv!R105)*LN(H!R105/H!Q105)</f>
        <v>-2.8536619751902428E-2</v>
      </c>
      <c r="S105" s="15">
        <f>0.5*(Cv!R105+Cv!S105)*LN(H!S105/H!R105)</f>
        <v>6.9087536832873192E-3</v>
      </c>
      <c r="T105" s="15">
        <f>0.5*(Cv!S105+Cv!T105)*LN(H!T105/H!S105)</f>
        <v>-3.7646631607967944E-3</v>
      </c>
      <c r="U105" s="15">
        <f>0.5*(Cv!T105+Cv!U105)*LN(H!U105/H!T105)</f>
        <v>6.3248841602961663E-3</v>
      </c>
      <c r="V105" s="15">
        <f>0.5*(Cv!U105+Cv!V105)*LN(H!V105/H!U105)</f>
        <v>-9.7943732204314633E-3</v>
      </c>
      <c r="W105" s="15">
        <f>0.5*(Cv!V105+Cv!W105)*LN(H!W105/H!V105)</f>
        <v>3.4228349524316221E-4</v>
      </c>
      <c r="X105" s="15">
        <f>0.5*(Cv!W105+Cv!X105)*LN(H!X105/H!W105)</f>
        <v>2.3042874135797962E-3</v>
      </c>
      <c r="Y105" s="15">
        <f>0.5*(Cv!X105+Cv!Y105)*LN(H!Y105/H!X105)</f>
        <v>4.97698588675101E-3</v>
      </c>
      <c r="Z105" s="15">
        <f>0.5*(Cv!Y105+Cv!Z105)*LN(H!Z105/H!Y105)</f>
        <v>1.1480626996832692E-2</v>
      </c>
      <c r="AA105" s="15">
        <f>0.5*(Cv!Z105+Cv!AA105)*LN(H!AA105/H!Z105)</f>
        <v>-3.0875038485320954E-3</v>
      </c>
      <c r="AB105" s="15">
        <f>0.5*(Cv!AA105+Cv!AB105)*LN(H!AB105/H!AA105)</f>
        <v>-8.4624287397178349E-3</v>
      </c>
      <c r="AC105" s="15">
        <f>0.5*(Cv!AB105+Cv!AC105)*LN(H!AC105/H!AB105)</f>
        <v>-3.8241527486726247E-2</v>
      </c>
      <c r="AD105" s="15"/>
      <c r="AE105" s="15"/>
      <c r="AF105" s="64">
        <f t="shared" ref="AF105:AF111" si="20">AVERAGE(E105:I105)</f>
        <v>-4.1027263439076577E-3</v>
      </c>
      <c r="AG105" s="64">
        <f t="shared" ref="AG105:AG111" si="21">AVERAGE(J105:N105)</f>
        <v>-4.9734055729651963E-3</v>
      </c>
      <c r="AH105" s="64">
        <f t="shared" ref="AH105:AH111" si="22">AVERAGE(O105:S105)</f>
        <v>-5.6828890503236393E-3</v>
      </c>
      <c r="AI105" s="64">
        <f t="shared" ref="AI105:AI111" si="23">AVERAGE(T105:X105)</f>
        <v>-9.175162624218264E-4</v>
      </c>
      <c r="AJ105" s="64">
        <f t="shared" ref="AJ105:AJ111" si="24">AVERAGE(Y105:AC105)</f>
        <v>-6.6667694382784946E-3</v>
      </c>
      <c r="AK105" s="64">
        <f t="shared" ref="AK105:AK111" si="25">AVERAGE(J105:S105)</f>
        <v>-5.3281473116444178E-3</v>
      </c>
      <c r="AL105" s="64">
        <f t="shared" ref="AL105:AL111" si="26">AVERAGE(T105:AC105)</f>
        <v>-3.792142850350161E-3</v>
      </c>
      <c r="AM105" s="64">
        <f t="shared" ref="AM105:AM111" si="27">AVERAGE(T105:AA105)</f>
        <v>1.0978159653678092E-3</v>
      </c>
      <c r="AN105" s="64">
        <f t="shared" ref="AN105:AN111" si="28">AVERAGE(AB105:AC105)</f>
        <v>-2.3351978113222042E-2</v>
      </c>
      <c r="AO105" s="64">
        <f t="shared" ref="AO105:AO111" si="29">AVERAGE(E105:AC105)</f>
        <v>-4.4686613335793626E-3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0.5*(Cv!C106+Cv!D106)*LN(H!D106/H!C106)</f>
        <v>5.0252118422116831E-3</v>
      </c>
      <c r="E106" s="15">
        <f>0.5*(Cv!D106+Cv!E106)*LN(H!E106/H!D106)</f>
        <v>8.4155155071799774E-4</v>
      </c>
      <c r="F106" s="15">
        <f>0.5*(Cv!E106+Cv!F106)*LN(H!F106/H!E106)</f>
        <v>-1.109060594677656E-2</v>
      </c>
      <c r="G106" s="15">
        <f>0.5*(Cv!F106+Cv!G106)*LN(H!G106/H!F106)</f>
        <v>-1.586384647166279E-2</v>
      </c>
      <c r="H106" s="15">
        <f>0.5*(Cv!G106+Cv!H106)*LN(H!H106/H!G106)</f>
        <v>-8.6732334830812718E-3</v>
      </c>
      <c r="I106" s="15">
        <f>0.5*(Cv!H106+Cv!I106)*LN(H!I106/H!H106)</f>
        <v>3.2474491211155385E-3</v>
      </c>
      <c r="J106" s="15">
        <f>0.5*(Cv!I106+Cv!J106)*LN(H!J106/H!I106)</f>
        <v>-2.0814559313635714E-2</v>
      </c>
      <c r="K106" s="15">
        <f>0.5*(Cv!J106+Cv!K106)*LN(H!K106/H!J106)</f>
        <v>-1.9752842877265288E-2</v>
      </c>
      <c r="L106" s="15">
        <f>0.5*(Cv!K106+Cv!L106)*LN(H!L106/H!K106)</f>
        <v>-4.7629609676020611E-3</v>
      </c>
      <c r="M106" s="15">
        <f>0.5*(Cv!L106+Cv!M106)*LN(H!M106/H!L106)</f>
        <v>4.9696466703432638E-3</v>
      </c>
      <c r="N106" s="15">
        <f>0.5*(Cv!M106+Cv!N106)*LN(H!N106/H!M106)</f>
        <v>-6.8214521689661852E-3</v>
      </c>
      <c r="O106" s="15">
        <f>0.5*(Cv!N106+Cv!O106)*LN(H!O106/H!N106)</f>
        <v>9.6812573216358711E-3</v>
      </c>
      <c r="P106" s="15">
        <f>0.5*(Cv!O106+Cv!P106)*LN(H!P106/H!O106)</f>
        <v>-5.0833164377458899E-3</v>
      </c>
      <c r="Q106" s="15">
        <f>0.5*(Cv!P106+Cv!Q106)*LN(H!Q106/H!P106)</f>
        <v>-1.3490156924304506E-2</v>
      </c>
      <c r="R106" s="15">
        <f>0.5*(Cv!Q106+Cv!R106)*LN(H!R106/H!Q106)</f>
        <v>-3.7434456245403543E-2</v>
      </c>
      <c r="S106" s="15">
        <f>0.5*(Cv!R106+Cv!S106)*LN(H!S106/H!R106)</f>
        <v>4.1934043708587538E-3</v>
      </c>
      <c r="T106" s="15">
        <f>0.5*(Cv!S106+Cv!T106)*LN(H!T106/H!S106)</f>
        <v>-6.5893430950227346E-3</v>
      </c>
      <c r="U106" s="15">
        <f>0.5*(Cv!T106+Cv!U106)*LN(H!U106/H!T106)</f>
        <v>4.0748779733413018E-3</v>
      </c>
      <c r="V106" s="15">
        <f>0.5*(Cv!U106+Cv!V106)*LN(H!V106/H!U106)</f>
        <v>-1.3122999599298453E-2</v>
      </c>
      <c r="W106" s="15">
        <f>0.5*(Cv!V106+Cv!W106)*LN(H!W106/H!V106)</f>
        <v>-1.5049036902780645E-3</v>
      </c>
      <c r="X106" s="15">
        <f>0.5*(Cv!W106+Cv!X106)*LN(H!X106/H!W106)</f>
        <v>7.5476302933842881E-4</v>
      </c>
      <c r="Y106" s="15">
        <f>0.5*(Cv!X106+Cv!Y106)*LN(H!Y106/H!X106)</f>
        <v>3.5555183561087047E-3</v>
      </c>
      <c r="Z106" s="15">
        <f>0.5*(Cv!Y106+Cv!Z106)*LN(H!Z106/H!Y106)</f>
        <v>8.8690373124692048E-3</v>
      </c>
      <c r="AA106" s="15">
        <f>0.5*(Cv!Z106+Cv!AA106)*LN(H!AA106/H!Z106)</f>
        <v>-3.1687615713130047E-3</v>
      </c>
      <c r="AB106" s="15">
        <f>0.5*(Cv!AA106+Cv!AB106)*LN(H!AB106/H!AA106)</f>
        <v>-1.2180929481866961E-2</v>
      </c>
      <c r="AC106" s="15">
        <f>0.5*(Cv!AB106+Cv!AC106)*LN(H!AC106/H!AB106)</f>
        <v>-4.2962500524165961E-2</v>
      </c>
      <c r="AD106" s="15"/>
      <c r="AE106" s="15"/>
      <c r="AF106" s="64">
        <f t="shared" si="20"/>
        <v>-6.3077370459374161E-3</v>
      </c>
      <c r="AG106" s="64">
        <f t="shared" si="21"/>
        <v>-9.4364337314251992E-3</v>
      </c>
      <c r="AH106" s="64">
        <f t="shared" si="22"/>
        <v>-8.4266535829918623E-3</v>
      </c>
      <c r="AI106" s="64">
        <f t="shared" si="23"/>
        <v>-3.2775210763839038E-3</v>
      </c>
      <c r="AJ106" s="64">
        <f t="shared" si="24"/>
        <v>-9.177527181753603E-3</v>
      </c>
      <c r="AK106" s="64">
        <f t="shared" si="25"/>
        <v>-8.9315436572085308E-3</v>
      </c>
      <c r="AL106" s="64">
        <f t="shared" si="26"/>
        <v>-6.2275241290687539E-3</v>
      </c>
      <c r="AM106" s="64">
        <f t="shared" si="27"/>
        <v>-8.9147641058182677E-4</v>
      </c>
      <c r="AN106" s="64">
        <f t="shared" si="28"/>
        <v>-2.7571715003016462E-2</v>
      </c>
      <c r="AO106" s="64">
        <f t="shared" si="29"/>
        <v>-7.3251745236983948E-3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0.5*(Cv!C107+Cv!D107)*LN(H!D107/H!C107)</f>
        <v>6.2092550698968482E-3</v>
      </c>
      <c r="E107" s="15">
        <f>0.5*(Cv!D107+Cv!E107)*LN(H!E107/H!D107)</f>
        <v>1.9278791848230648E-3</v>
      </c>
      <c r="F107" s="15">
        <f>0.5*(Cv!E107+Cv!F107)*LN(H!F107/H!E107)</f>
        <v>-8.53608070648019E-3</v>
      </c>
      <c r="G107" s="15">
        <f>0.5*(Cv!F107+Cv!G107)*LN(H!G107/H!F107)</f>
        <v>-1.6383648838678756E-2</v>
      </c>
      <c r="H107" s="15">
        <f>0.5*(Cv!G107+Cv!H107)*LN(H!H107/H!G107)</f>
        <v>-7.6007231353736734E-3</v>
      </c>
      <c r="I107" s="15">
        <f>0.5*(Cv!H107+Cv!I107)*LN(H!I107/H!H107)</f>
        <v>5.3724059326895343E-3</v>
      </c>
      <c r="J107" s="15">
        <f>0.5*(Cv!I107+Cv!J107)*LN(H!J107/H!I107)</f>
        <v>-2.1488196061699688E-2</v>
      </c>
      <c r="K107" s="15">
        <f>0.5*(Cv!J107+Cv!K107)*LN(H!K107/H!J107)</f>
        <v>-1.7331815241973445E-2</v>
      </c>
      <c r="L107" s="15">
        <f>0.5*(Cv!K107+Cv!L107)*LN(H!L107/H!K107)</f>
        <v>-4.8918257800749047E-3</v>
      </c>
      <c r="M107" s="15">
        <f>0.5*(Cv!L107+Cv!M107)*LN(H!M107/H!L107)</f>
        <v>5.7669901928413571E-3</v>
      </c>
      <c r="N107" s="15">
        <f>0.5*(Cv!M107+Cv!N107)*LN(H!N107/H!M107)</f>
        <v>-7.2091164335412097E-3</v>
      </c>
      <c r="O107" s="15">
        <f>0.5*(Cv!N107+Cv!O107)*LN(H!O107/H!N107)</f>
        <v>1.2990352808221736E-2</v>
      </c>
      <c r="P107" s="15">
        <f>0.5*(Cv!O107+Cv!P107)*LN(H!P107/H!O107)</f>
        <v>-5.1141798703096038E-3</v>
      </c>
      <c r="Q107" s="15">
        <f>0.5*(Cv!P107+Cv!Q107)*LN(H!Q107/H!P107)</f>
        <v>-1.3053123826151633E-2</v>
      </c>
      <c r="R107" s="15">
        <f>0.5*(Cv!Q107+Cv!R107)*LN(H!R107/H!Q107)</f>
        <v>-3.8875473141599969E-2</v>
      </c>
      <c r="S107" s="15">
        <f>0.5*(Cv!R107+Cv!S107)*LN(H!S107/H!R107)</f>
        <v>6.7053973295965325E-3</v>
      </c>
      <c r="T107" s="15">
        <f>0.5*(Cv!S107+Cv!T107)*LN(H!T107/H!S107)</f>
        <v>-5.914107455976471E-3</v>
      </c>
      <c r="U107" s="15">
        <f>0.5*(Cv!T107+Cv!U107)*LN(H!U107/H!T107)</f>
        <v>5.7232538694467674E-3</v>
      </c>
      <c r="V107" s="15">
        <f>0.5*(Cv!U107+Cv!V107)*LN(H!V107/H!U107)</f>
        <v>-1.2264947182995933E-2</v>
      </c>
      <c r="W107" s="15">
        <f>0.5*(Cv!V107+Cv!W107)*LN(H!W107/H!V107)</f>
        <v>-1.2635304149733655E-3</v>
      </c>
      <c r="X107" s="15">
        <f>0.5*(Cv!W107+Cv!X107)*LN(H!X107/H!W107)</f>
        <v>8.346169661054857E-4</v>
      </c>
      <c r="Y107" s="15">
        <f>0.5*(Cv!X107+Cv!Y107)*LN(H!Y107/H!X107)</f>
        <v>5.6809541984160494E-3</v>
      </c>
      <c r="Z107" s="15">
        <f>0.5*(Cv!Y107+Cv!Z107)*LN(H!Z107/H!Y107)</f>
        <v>8.6083876187677787E-3</v>
      </c>
      <c r="AA107" s="15">
        <f>0.5*(Cv!Z107+Cv!AA107)*LN(H!AA107/H!Z107)</f>
        <v>-3.3184952999489072E-3</v>
      </c>
      <c r="AB107" s="15">
        <f>0.5*(Cv!AA107+Cv!AB107)*LN(H!AB107/H!AA107)</f>
        <v>-1.1405157356674677E-2</v>
      </c>
      <c r="AC107" s="15">
        <f>0.5*(Cv!AB107+Cv!AC107)*LN(H!AC107/H!AB107)</f>
        <v>-4.2975045760799108E-2</v>
      </c>
      <c r="AD107" s="15"/>
      <c r="AE107" s="15"/>
      <c r="AF107" s="64">
        <f t="shared" ref="AF107" si="30">AVERAGE(E107:I107)</f>
        <v>-5.0440335126040042E-3</v>
      </c>
      <c r="AG107" s="64">
        <f t="shared" ref="AG107" si="31">AVERAGE(J107:N107)</f>
        <v>-9.0307926648895767E-3</v>
      </c>
      <c r="AH107" s="64">
        <f t="shared" ref="AH107" si="32">AVERAGE(O107:S107)</f>
        <v>-7.4694053400485875E-3</v>
      </c>
      <c r="AI107" s="64">
        <f t="shared" ref="AI107" si="33">AVERAGE(T107:X107)</f>
        <v>-2.5769428436787033E-3</v>
      </c>
      <c r="AJ107" s="64">
        <f t="shared" ref="AJ107" si="34">AVERAGE(Y107:AC107)</f>
        <v>-8.681871320047772E-3</v>
      </c>
      <c r="AK107" s="64">
        <f t="shared" ref="AK107" si="35">AVERAGE(J107:S107)</f>
        <v>-8.2500990024690808E-3</v>
      </c>
      <c r="AL107" s="64">
        <f t="shared" ref="AL107" si="36">AVERAGE(T107:AC107)</f>
        <v>-5.6294070818632379E-3</v>
      </c>
      <c r="AM107" s="64">
        <f t="shared" ref="AM107" si="37">AVERAGE(T107:AA107)</f>
        <v>-2.3923346264482451E-4</v>
      </c>
      <c r="AN107" s="64">
        <f t="shared" ref="AN107" si="38">AVERAGE(AB107:AC107)</f>
        <v>-2.7190101558736891E-2</v>
      </c>
      <c r="AO107" s="64">
        <f t="shared" ref="AO107" si="39">AVERAGE(E107:AC107)</f>
        <v>-6.560609136253729E-3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0.5*(Cv!C108+Cv!D108)*LN(H!D108/H!C108)</f>
        <v>-1.1105516909868888E-2</v>
      </c>
      <c r="E108" s="15">
        <f>0.5*(Cv!D108+Cv!E108)*LN(H!E108/H!D108)</f>
        <v>-3.1232133199120219E-3</v>
      </c>
      <c r="F108" s="15">
        <f>0.5*(Cv!E108+Cv!F108)*LN(H!F108/H!E108)</f>
        <v>-8.4682352473607874E-3</v>
      </c>
      <c r="G108" s="15">
        <f>0.5*(Cv!F108+Cv!G108)*LN(H!G108/H!F108)</f>
        <v>-3.9583178639514313E-2</v>
      </c>
      <c r="H108" s="15">
        <f>0.5*(Cv!G108+Cv!H108)*LN(H!H108/H!G108)</f>
        <v>-1.7353889845838286E-2</v>
      </c>
      <c r="I108" s="15">
        <f>0.5*(Cv!H108+Cv!I108)*LN(H!I108/H!H108)</f>
        <v>3.2172789729023855E-3</v>
      </c>
      <c r="J108" s="15">
        <f>0.5*(Cv!I108+Cv!J108)*LN(H!J108/H!I108)</f>
        <v>-2.816240605567159E-2</v>
      </c>
      <c r="K108" s="15">
        <f>0.5*(Cv!J108+Cv!K108)*LN(H!K108/H!J108)</f>
        <v>-3.0716457308697674E-2</v>
      </c>
      <c r="L108" s="15">
        <f>0.5*(Cv!K108+Cv!L108)*LN(H!L108/H!K108)</f>
        <v>-1.4092655974285001E-2</v>
      </c>
      <c r="M108" s="15">
        <f>0.5*(Cv!L108+Cv!M108)*LN(H!M108/H!L108)</f>
        <v>-1.0518321901297749E-2</v>
      </c>
      <c r="N108" s="15">
        <f>0.5*(Cv!M108+Cv!N108)*LN(H!N108/H!M108)</f>
        <v>-5.8923080873656223E-3</v>
      </c>
      <c r="O108" s="15">
        <f>0.5*(Cv!N108+Cv!O108)*LN(H!O108/H!N108)</f>
        <v>2.0218327194123042E-2</v>
      </c>
      <c r="P108" s="15">
        <f>0.5*(Cv!O108+Cv!P108)*LN(H!P108/H!O108)</f>
        <v>-1.445880807241798E-3</v>
      </c>
      <c r="Q108" s="15">
        <f>0.5*(Cv!P108+Cv!Q108)*LN(H!Q108/H!P108)</f>
        <v>-2.1253855752944029E-2</v>
      </c>
      <c r="R108" s="15">
        <f>0.5*(Cv!Q108+Cv!R108)*LN(H!R108/H!Q108)</f>
        <v>-7.7281826637380979E-2</v>
      </c>
      <c r="S108" s="15">
        <f>0.5*(Cv!R108+Cv!S108)*LN(H!S108/H!R108)</f>
        <v>2.1316233934099663E-2</v>
      </c>
      <c r="T108" s="15">
        <f>0.5*(Cv!S108+Cv!T108)*LN(H!T108/H!S108)</f>
        <v>-4.8593467257372477E-3</v>
      </c>
      <c r="U108" s="15">
        <f>0.5*(Cv!T108+Cv!U108)*LN(H!U108/H!T108)</f>
        <v>3.9002206509547319E-4</v>
      </c>
      <c r="V108" s="15">
        <f>0.5*(Cv!U108+Cv!V108)*LN(H!V108/H!U108)</f>
        <v>-2.3875587369111551E-2</v>
      </c>
      <c r="W108" s="15">
        <f>0.5*(Cv!V108+Cv!W108)*LN(H!W108/H!V108)</f>
        <v>-7.8765133220914691E-4</v>
      </c>
      <c r="X108" s="15">
        <f>0.5*(Cv!W108+Cv!X108)*LN(H!X108/H!W108)</f>
        <v>-2.7011062031549915E-3</v>
      </c>
      <c r="Y108" s="15">
        <f>0.5*(Cv!X108+Cv!Y108)*LN(H!Y108/H!X108)</f>
        <v>3.8302136968537208E-3</v>
      </c>
      <c r="Z108" s="15">
        <f>0.5*(Cv!Y108+Cv!Z108)*LN(H!Z108/H!Y108)</f>
        <v>9.4564791762090407E-3</v>
      </c>
      <c r="AA108" s="15">
        <f>0.5*(Cv!Z108+Cv!AA108)*LN(H!AA108/H!Z108)</f>
        <v>8.1557043611844003E-4</v>
      </c>
      <c r="AB108" s="15">
        <f>0.5*(Cv!AA108+Cv!AB108)*LN(H!AB108/H!AA108)</f>
        <v>-1.4164336195964973E-2</v>
      </c>
      <c r="AC108" s="15">
        <f>0.5*(Cv!AB108+Cv!AC108)*LN(H!AC108/H!AB108)</f>
        <v>-4.2043714689867562E-2</v>
      </c>
      <c r="AD108" s="15"/>
      <c r="AE108" s="15"/>
      <c r="AF108" s="64">
        <f t="shared" si="20"/>
        <v>-1.3062247615944605E-2</v>
      </c>
      <c r="AG108" s="64">
        <f t="shared" si="21"/>
        <v>-1.7876429865463526E-2</v>
      </c>
      <c r="AH108" s="64">
        <f t="shared" si="22"/>
        <v>-1.168940041386882E-2</v>
      </c>
      <c r="AI108" s="64">
        <f t="shared" si="23"/>
        <v>-6.3667339130234922E-3</v>
      </c>
      <c r="AJ108" s="64">
        <f t="shared" si="24"/>
        <v>-8.4211575153302666E-3</v>
      </c>
      <c r="AK108" s="64">
        <f t="shared" si="25"/>
        <v>-1.4782915139666175E-2</v>
      </c>
      <c r="AL108" s="64">
        <f t="shared" si="26"/>
        <v>-7.393945714176879E-3</v>
      </c>
      <c r="AM108" s="64">
        <f t="shared" si="27"/>
        <v>-2.2164257819920325E-3</v>
      </c>
      <c r="AN108" s="64">
        <f t="shared" si="28"/>
        <v>-2.8104025442916267E-2</v>
      </c>
      <c r="AO108" s="64">
        <f t="shared" si="29"/>
        <v>-1.1483193864726144E-2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0.5*(Cv!C109+Cv!D109)*LN(H!D109/H!C109)</f>
        <v>1.2592481505173255E-2</v>
      </c>
      <c r="E109" s="15">
        <f>0.5*(Cv!D109+Cv!E109)*LN(H!E109/H!D109)</f>
        <v>1.3199370078667342E-3</v>
      </c>
      <c r="F109" s="15">
        <f>0.5*(Cv!E109+Cv!F109)*LN(H!F109/H!E109)</f>
        <v>-8.1306684572353353E-3</v>
      </c>
      <c r="G109" s="15">
        <f>0.5*(Cv!F109+Cv!G109)*LN(H!G109/H!F109)</f>
        <v>-1.7196063990864302E-3</v>
      </c>
      <c r="H109" s="15">
        <f>0.5*(Cv!G109+Cv!H109)*LN(H!H109/H!G109)</f>
        <v>-4.3958292040033693E-3</v>
      </c>
      <c r="I109" s="15">
        <f>0.5*(Cv!H109+Cv!I109)*LN(H!I109/H!H109)</f>
        <v>6.7484269036010205E-3</v>
      </c>
      <c r="J109" s="15">
        <f>0.5*(Cv!I109+Cv!J109)*LN(H!J109/H!I109)</f>
        <v>-1.4962550241637821E-2</v>
      </c>
      <c r="K109" s="15">
        <f>0.5*(Cv!J109+Cv!K109)*LN(H!K109/H!J109)</f>
        <v>-9.8679556392183825E-3</v>
      </c>
      <c r="L109" s="15">
        <f>0.5*(Cv!K109+Cv!L109)*LN(H!L109/H!K109)</f>
        <v>5.6387884802585071E-3</v>
      </c>
      <c r="M109" s="15">
        <f>0.5*(Cv!L109+Cv!M109)*LN(H!M109/H!L109)</f>
        <v>1.6502905332793978E-2</v>
      </c>
      <c r="N109" s="15">
        <f>0.5*(Cv!M109+Cv!N109)*LN(H!N109/H!M109)</f>
        <v>-3.3209466571984549E-3</v>
      </c>
      <c r="O109" s="15">
        <f>0.5*(Cv!N109+Cv!O109)*LN(H!O109/H!N109)</f>
        <v>9.0797189089967447E-3</v>
      </c>
      <c r="P109" s="15">
        <f>0.5*(Cv!O109+Cv!P109)*LN(H!P109/H!O109)</f>
        <v>-7.7479895069220818E-3</v>
      </c>
      <c r="Q109" s="15">
        <f>0.5*(Cv!P109+Cv!Q109)*LN(H!Q109/H!P109)</f>
        <v>-9.2879437737238071E-3</v>
      </c>
      <c r="R109" s="15">
        <f>0.5*(Cv!Q109+Cv!R109)*LN(H!R109/H!Q109)</f>
        <v>-1.5056422532703994E-2</v>
      </c>
      <c r="S109" s="15">
        <f>0.5*(Cv!R109+Cv!S109)*LN(H!S109/H!R109)</f>
        <v>3.0004932715426351E-3</v>
      </c>
      <c r="T109" s="15">
        <f>0.5*(Cv!S109+Cv!T109)*LN(H!T109/H!S109)</f>
        <v>-3.4781634157791778E-3</v>
      </c>
      <c r="U109" s="15">
        <f>0.5*(Cv!T109+Cv!U109)*LN(H!U109/H!T109)</f>
        <v>7.9223981284711562E-3</v>
      </c>
      <c r="V109" s="15">
        <f>0.5*(Cv!U109+Cv!V109)*LN(H!V109/H!U109)</f>
        <v>-6.0917617975149449E-3</v>
      </c>
      <c r="W109" s="15">
        <f>0.5*(Cv!V109+Cv!W109)*LN(H!W109/H!V109)</f>
        <v>6.3968478864341377E-4</v>
      </c>
      <c r="X109" s="15">
        <f>0.5*(Cv!W109+Cv!X109)*LN(H!X109/H!W109)</f>
        <v>3.6177525137255744E-3</v>
      </c>
      <c r="Y109" s="15">
        <f>0.5*(Cv!X109+Cv!Y109)*LN(H!Y109/H!X109)</f>
        <v>5.2856370941529044E-3</v>
      </c>
      <c r="Z109" s="15">
        <f>0.5*(Cv!Y109+Cv!Z109)*LN(H!Z109/H!Y109)</f>
        <v>1.2028873682119509E-2</v>
      </c>
      <c r="AA109" s="15">
        <f>0.5*(Cv!Z109+Cv!AA109)*LN(H!AA109/H!Z109)</f>
        <v>-4.1205187994114737E-3</v>
      </c>
      <c r="AB109" s="15">
        <f>0.5*(Cv!AA109+Cv!AB109)*LN(H!AB109/H!AA109)</f>
        <v>-6.9702374407376025E-3</v>
      </c>
      <c r="AC109" s="15">
        <f>0.5*(Cv!AB109+Cv!AC109)*LN(H!AC109/H!AB109)</f>
        <v>-3.7256802883164498E-2</v>
      </c>
      <c r="AD109" s="15"/>
      <c r="AE109" s="15"/>
      <c r="AF109" s="64">
        <f t="shared" si="20"/>
        <v>-1.235548029771476E-3</v>
      </c>
      <c r="AG109" s="64">
        <f t="shared" si="21"/>
        <v>-1.201951745000435E-3</v>
      </c>
      <c r="AH109" s="64">
        <f t="shared" si="22"/>
        <v>-4.0024287265621001E-3</v>
      </c>
      <c r="AI109" s="64">
        <f t="shared" si="23"/>
        <v>5.2198204350920431E-4</v>
      </c>
      <c r="AJ109" s="64">
        <f t="shared" si="24"/>
        <v>-6.2066096694082329E-3</v>
      </c>
      <c r="AK109" s="64">
        <f t="shared" si="25"/>
        <v>-2.6021902357812677E-3</v>
      </c>
      <c r="AL109" s="64">
        <f t="shared" si="26"/>
        <v>-2.8423138129495141E-3</v>
      </c>
      <c r="AM109" s="64">
        <f t="shared" si="27"/>
        <v>1.9754877743008701E-3</v>
      </c>
      <c r="AN109" s="64">
        <f t="shared" si="28"/>
        <v>-2.2113520161951051E-2</v>
      </c>
      <c r="AO109" s="64">
        <f t="shared" si="29"/>
        <v>-2.4249112254466081E-3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0.5*(Cv!C110+Cv!D110)*LN(H!D110/H!C110)</f>
        <v>1.1626266301768733E-2</v>
      </c>
      <c r="E110" s="15">
        <f>0.5*(Cv!D110+Cv!E110)*LN(H!E110/H!D110)</f>
        <v>2.4314945012939835E-3</v>
      </c>
      <c r="F110" s="15">
        <f>0.5*(Cv!E110+Cv!F110)*LN(H!F110/H!E110)</f>
        <v>-1.2167454571772889E-2</v>
      </c>
      <c r="G110" s="15">
        <f>0.5*(Cv!F110+Cv!G110)*LN(H!G110/H!F110)</f>
        <v>-6.6529744812658673E-3</v>
      </c>
      <c r="H110" s="15">
        <f>0.5*(Cv!G110+Cv!H110)*LN(H!H110/H!G110)</f>
        <v>-5.4135191391009923E-3</v>
      </c>
      <c r="I110" s="15">
        <f>0.5*(Cv!H110+Cv!I110)*LN(H!I110/H!H110)</f>
        <v>3.2782441732226021E-3</v>
      </c>
      <c r="J110" s="15">
        <f>0.5*(Cv!I110+Cv!J110)*LN(H!J110/H!I110)</f>
        <v>-1.8201352262622556E-2</v>
      </c>
      <c r="K110" s="15">
        <f>0.5*(Cv!J110+Cv!K110)*LN(H!K110/H!J110)</f>
        <v>-1.5836925871345057E-2</v>
      </c>
      <c r="L110" s="15">
        <f>0.5*(Cv!K110+Cv!L110)*LN(H!L110/H!K110)</f>
        <v>-1.4185069144689029E-3</v>
      </c>
      <c r="M110" s="15">
        <f>0.5*(Cv!L110+Cv!M110)*LN(H!M110/H!L110)</f>
        <v>1.0450518582767779E-2</v>
      </c>
      <c r="N110" s="15">
        <f>0.5*(Cv!M110+Cv!N110)*LN(H!N110/H!M110)</f>
        <v>-7.1939150337376233E-3</v>
      </c>
      <c r="O110" s="15">
        <f>0.5*(Cv!N110+Cv!O110)*LN(H!O110/H!N110)</f>
        <v>6.0560237127474086E-3</v>
      </c>
      <c r="P110" s="15">
        <f>0.5*(Cv!O110+Cv!P110)*LN(H!P110/H!O110)</f>
        <v>-6.4280519297102616E-3</v>
      </c>
      <c r="Q110" s="15">
        <f>0.5*(Cv!P110+Cv!Q110)*LN(H!Q110/H!P110)</f>
        <v>-1.0815727518298127E-2</v>
      </c>
      <c r="R110" s="15">
        <f>0.5*(Cv!Q110+Cv!R110)*LN(H!R110/H!Q110)</f>
        <v>-2.3870414124018111E-2</v>
      </c>
      <c r="S110" s="15">
        <f>0.5*(Cv!R110+Cv!S110)*LN(H!S110/H!R110)</f>
        <v>-1.670416480075324E-3</v>
      </c>
      <c r="T110" s="15">
        <f>0.5*(Cv!S110+Cv!T110)*LN(H!T110/H!S110)</f>
        <v>-7.2522939088397282E-3</v>
      </c>
      <c r="U110" s="15">
        <f>0.5*(Cv!T110+Cv!U110)*LN(H!U110/H!T110)</f>
        <v>5.3707909543895607E-3</v>
      </c>
      <c r="V110" s="15">
        <f>0.5*(Cv!U110+Cv!V110)*LN(H!V110/H!U110)</f>
        <v>-9.5854882543023375E-3</v>
      </c>
      <c r="W110" s="15">
        <f>0.5*(Cv!V110+Cv!W110)*LN(H!W110/H!V110)</f>
        <v>-1.7623421506584086E-3</v>
      </c>
      <c r="X110" s="15">
        <f>0.5*(Cv!W110+Cv!X110)*LN(H!X110/H!W110)</f>
        <v>1.9354908379391924E-3</v>
      </c>
      <c r="Y110" s="15">
        <f>0.5*(Cv!X110+Cv!Y110)*LN(H!Y110/H!X110)</f>
        <v>3.4891210058136746E-3</v>
      </c>
      <c r="Z110" s="15">
        <f>0.5*(Cv!Y110+Cv!Z110)*LN(H!Z110/H!Y110)</f>
        <v>8.7323061485338159E-3</v>
      </c>
      <c r="AA110" s="15">
        <f>0.5*(Cv!Z110+Cv!AA110)*LN(H!AA110/H!Z110)</f>
        <v>-4.5667823122762467E-3</v>
      </c>
      <c r="AB110" s="15">
        <f>0.5*(Cv!AA110+Cv!AB110)*LN(H!AB110/H!AA110)</f>
        <v>-1.1573712239873512E-2</v>
      </c>
      <c r="AC110" s="15">
        <f>0.5*(Cv!AB110+Cv!AC110)*LN(H!AC110/H!AB110)</f>
        <v>-4.3532553578154234E-2</v>
      </c>
      <c r="AD110" s="15"/>
      <c r="AE110" s="15"/>
      <c r="AF110" s="64">
        <f t="shared" si="20"/>
        <v>-3.7048419035246327E-3</v>
      </c>
      <c r="AG110" s="64">
        <f t="shared" si="21"/>
        <v>-6.4400362998812731E-3</v>
      </c>
      <c r="AH110" s="64">
        <f t="shared" si="22"/>
        <v>-7.3457172678708825E-3</v>
      </c>
      <c r="AI110" s="64">
        <f t="shared" si="23"/>
        <v>-2.2587685042943445E-3</v>
      </c>
      <c r="AJ110" s="64">
        <f t="shared" si="24"/>
        <v>-9.4903241951913003E-3</v>
      </c>
      <c r="AK110" s="64">
        <f t="shared" si="25"/>
        <v>-6.8928767838760769E-3</v>
      </c>
      <c r="AL110" s="64">
        <f t="shared" si="26"/>
        <v>-5.874546349742822E-3</v>
      </c>
      <c r="AM110" s="64">
        <f t="shared" si="27"/>
        <v>-4.5489970992505975E-4</v>
      </c>
      <c r="AN110" s="64">
        <f t="shared" si="28"/>
        <v>-2.7553132909013872E-2</v>
      </c>
      <c r="AO110" s="64">
        <f t="shared" si="29"/>
        <v>-5.8479376341524858E-3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0.5*(Cv!C111+Cv!D111)*LN(H!D111/H!C111)</f>
        <v>6.1514237774730049E-3</v>
      </c>
      <c r="E111" s="15">
        <f>0.5*(Cv!D111+Cv!E111)*LN(H!E111/H!D111)</f>
        <v>2.0108449621938733E-4</v>
      </c>
      <c r="F111" s="15">
        <f>0.5*(Cv!E111+Cv!F111)*LN(H!F111/H!E111)</f>
        <v>-7.586796810628218E-3</v>
      </c>
      <c r="G111" s="15">
        <f>0.5*(Cv!F111+Cv!G111)*LN(H!G111/H!F111)</f>
        <v>-1.0115890063892709E-2</v>
      </c>
      <c r="H111" s="15">
        <f>0.5*(Cv!G111+Cv!H111)*LN(H!H111/H!G111)</f>
        <v>-6.8955717431281854E-3</v>
      </c>
      <c r="I111" s="15">
        <f>0.5*(Cv!H111+Cv!I111)*LN(H!I111/H!H111)</f>
        <v>5.4451787103288549E-3</v>
      </c>
      <c r="J111" s="15">
        <f>0.5*(Cv!I111+Cv!J111)*LN(H!J111/H!I111)</f>
        <v>-1.6701781637362217E-2</v>
      </c>
      <c r="K111" s="15">
        <f>0.5*(Cv!J111+Cv!K111)*LN(H!K111/H!J111)</f>
        <v>-1.3614655270005091E-2</v>
      </c>
      <c r="L111" s="15">
        <f>0.5*(Cv!K111+Cv!L111)*LN(H!L111/H!K111)</f>
        <v>1.0781254737183802E-3</v>
      </c>
      <c r="M111" s="15">
        <f>0.5*(Cv!L111+Cv!M111)*LN(H!M111/H!L111)</f>
        <v>9.8785428565107258E-3</v>
      </c>
      <c r="N111" s="15">
        <f>0.5*(Cv!M111+Cv!N111)*LN(H!N111/H!M111)</f>
        <v>-3.6561073005990184E-3</v>
      </c>
      <c r="O111" s="15">
        <f>0.5*(Cv!N111+Cv!O111)*LN(H!O111/H!N111)</f>
        <v>1.0860889472187106E-2</v>
      </c>
      <c r="P111" s="15">
        <f>0.5*(Cv!O111+Cv!P111)*LN(H!P111/H!O111)</f>
        <v>-5.9696932275988407E-3</v>
      </c>
      <c r="Q111" s="15">
        <f>0.5*(Cv!P111+Cv!Q111)*LN(H!Q111/H!P111)</f>
        <v>-1.1181863946564036E-2</v>
      </c>
      <c r="R111" s="15">
        <f>0.5*(Cv!Q111+Cv!R111)*LN(H!R111/H!Q111)</f>
        <v>-2.6597175638210444E-2</v>
      </c>
      <c r="S111" s="15">
        <f>0.5*(Cv!R111+Cv!S111)*LN(H!S111/H!R111)</f>
        <v>6.4163952254486928E-3</v>
      </c>
      <c r="T111" s="15">
        <f>0.5*(Cv!S111+Cv!T111)*LN(H!T111/H!S111)</f>
        <v>-3.5212898988958292E-3</v>
      </c>
      <c r="U111" s="15">
        <f>0.5*(Cv!T111+Cv!U111)*LN(H!U111/H!T111)</f>
        <v>5.9859213662602946E-3</v>
      </c>
      <c r="V111" s="15">
        <f>0.5*(Cv!U111+Cv!V111)*LN(H!V111/H!U111)</f>
        <v>-9.2896724435667689E-3</v>
      </c>
      <c r="W111" s="15">
        <f>0.5*(Cv!V111+Cv!W111)*LN(H!W111/H!V111)</f>
        <v>3.3003935833217937E-4</v>
      </c>
      <c r="X111" s="15">
        <f>0.5*(Cv!W111+Cv!X111)*LN(H!X111/H!W111)</f>
        <v>2.1975721417639197E-3</v>
      </c>
      <c r="Y111" s="15">
        <f>0.5*(Cv!X111+Cv!Y111)*LN(H!Y111/H!X111)</f>
        <v>4.7500371419736198E-3</v>
      </c>
      <c r="Z111" s="15">
        <f>0.5*(Cv!Y111+Cv!Z111)*LN(H!Z111/H!Y111)</f>
        <v>1.0965510947201204E-2</v>
      </c>
      <c r="AA111" s="15">
        <f>0.5*(Cv!Z111+Cv!AA111)*LN(H!AA111/H!Z111)</f>
        <v>-2.9756723485145817E-3</v>
      </c>
      <c r="AB111" s="15">
        <f>0.5*(Cv!AA111+Cv!AB111)*LN(H!AB111/H!AA111)</f>
        <v>-8.2609591782021857E-3</v>
      </c>
      <c r="AC111" s="15">
        <f>0.5*(Cv!AB111+Cv!AC111)*LN(H!AC111/H!AB111)</f>
        <v>-3.7569380243127247E-2</v>
      </c>
      <c r="AD111" s="15"/>
      <c r="AE111" s="15"/>
      <c r="AF111" s="64">
        <f t="shared" si="20"/>
        <v>-3.790399082220175E-3</v>
      </c>
      <c r="AG111" s="64">
        <f t="shared" si="21"/>
        <v>-4.6031751755474439E-3</v>
      </c>
      <c r="AH111" s="64">
        <f t="shared" si="22"/>
        <v>-5.2942896229475041E-3</v>
      </c>
      <c r="AI111" s="64">
        <f t="shared" si="23"/>
        <v>-8.59485895221241E-4</v>
      </c>
      <c r="AJ111" s="64">
        <f t="shared" si="24"/>
        <v>-6.6180927361338378E-3</v>
      </c>
      <c r="AK111" s="64">
        <f t="shared" si="25"/>
        <v>-4.9487323992474744E-3</v>
      </c>
      <c r="AL111" s="64">
        <f t="shared" si="26"/>
        <v>-3.7387893156775398E-3</v>
      </c>
      <c r="AM111" s="64">
        <f t="shared" si="27"/>
        <v>1.0553057830692545E-3</v>
      </c>
      <c r="AN111" s="64">
        <f t="shared" si="28"/>
        <v>-2.2915169710664717E-2</v>
      </c>
      <c r="AO111" s="64">
        <f t="shared" si="29"/>
        <v>-4.2330885024140395E-3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162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0.5*(Cv!C3+Cv!D3)*LN(LC!D3/LC!C3)</f>
        <v>1.5342306906377604E-3</v>
      </c>
      <c r="E3" s="15">
        <f>0.5*(Cv!D3+Cv!E3)*LN(LC!E3/LC!D3)</f>
        <v>2.9795509449465117E-3</v>
      </c>
      <c r="F3" s="15">
        <f>0.5*(Cv!E3+Cv!F3)*LN(LC!F3/LC!E3)</f>
        <v>4.9153934055528471E-3</v>
      </c>
      <c r="G3" s="15">
        <f>0.5*(Cv!F3+Cv!G3)*LN(LC!G3/LC!F3)</f>
        <v>1.8929797163527696E-3</v>
      </c>
      <c r="H3" s="15">
        <f>0.5*(Cv!G3+Cv!H3)*LN(LC!H3/LC!G3)</f>
        <v>1.9737078374621768E-3</v>
      </c>
      <c r="I3" s="15">
        <f>0.5*(Cv!H3+Cv!I3)*LN(LC!I3/LC!H3)</f>
        <v>8.6375919987267229E-3</v>
      </c>
      <c r="J3" s="15">
        <f>0.5*(Cv!I3+Cv!J3)*LN(LC!J3/LC!I3)</f>
        <v>-1.3672558006489481E-3</v>
      </c>
      <c r="K3" s="15">
        <f>0.5*(Cv!J3+Cv!K3)*LN(LC!K3/LC!J3)</f>
        <v>1.2559583442892352E-2</v>
      </c>
      <c r="L3" s="15">
        <f>0.5*(Cv!K3+Cv!L3)*LN(LC!L3/LC!K3)</f>
        <v>1.9427641648911561E-3</v>
      </c>
      <c r="M3" s="15">
        <f>0.5*(Cv!L3+Cv!M3)*LN(LC!M3/LC!L3)</f>
        <v>2.8413443421323845E-3</v>
      </c>
      <c r="N3" s="15">
        <f>0.5*(Cv!M3+Cv!N3)*LN(LC!N3/LC!M3)</f>
        <v>3.9275638985770906E-3</v>
      </c>
      <c r="O3" s="15">
        <f>0.5*(Cv!N3+Cv!O3)*LN(LC!O3/LC!N3)</f>
        <v>2.4185192147688068E-2</v>
      </c>
      <c r="P3" s="15">
        <f>0.5*(Cv!O3+Cv!P3)*LN(LC!P3/LC!O3)</f>
        <v>7.438542884011458E-3</v>
      </c>
      <c r="Q3" s="15">
        <f>0.5*(Cv!P3+Cv!Q3)*LN(LC!Q3/LC!P3)</f>
        <v>1.1842304610351215E-2</v>
      </c>
      <c r="R3" s="15">
        <f>0.5*(Cv!Q3+Cv!R3)*LN(LC!R3/LC!Q3)</f>
        <v>3.541687228573333E-3</v>
      </c>
      <c r="S3" s="15">
        <f>0.5*(Cv!R3+Cv!S3)*LN(LC!S3/LC!R3)</f>
        <v>1.3651400907947203E-2</v>
      </c>
      <c r="T3" s="15">
        <f>0.5*(Cv!S3+Cv!T3)*LN(LC!T3/LC!S3)</f>
        <v>1.1112824382084763E-2</v>
      </c>
      <c r="U3" s="15">
        <f>0.5*(Cv!T3+Cv!U3)*LN(LC!U3/LC!T3)</f>
        <v>9.8766419176351972E-3</v>
      </c>
      <c r="V3" s="15">
        <f>0.5*(Cv!U3+Cv!V3)*LN(LC!V3/LC!U3)</f>
        <v>-9.2200966784777697E-4</v>
      </c>
      <c r="W3" s="15">
        <f>0.5*(Cv!V3+Cv!W3)*LN(LC!W3/LC!V3)</f>
        <v>-7.4068382886299322E-5</v>
      </c>
      <c r="X3" s="15">
        <f>0.5*(Cv!W3+Cv!X3)*LN(LC!X3/LC!W3)</f>
        <v>1.061303320745581E-2</v>
      </c>
      <c r="Y3" s="15">
        <f>0.5*(Cv!X3+Cv!Y3)*LN(LC!Y3/LC!X3)</f>
        <v>1.6868297159521109E-2</v>
      </c>
      <c r="Z3" s="15">
        <f>0.5*(Cv!Y3+Cv!Z3)*LN(LC!Z3/LC!Y3)</f>
        <v>3.8349989127049026E-3</v>
      </c>
      <c r="AA3" s="15">
        <f>0.5*(Cv!Z3+Cv!AA3)*LN(LC!AA3/LC!Z3)</f>
        <v>1.3730250734848152E-2</v>
      </c>
      <c r="AB3" s="15">
        <f>0.5*(Cv!AA3+Cv!AB3)*LN(LC!AB3/LC!AA3)</f>
        <v>5.4356493651323418E-3</v>
      </c>
      <c r="AC3" s="15">
        <f>0.5*(Cv!AB3+Cv!AC3)*LN(LC!AC3/LC!AB3)</f>
        <v>9.6447514936016509E-3</v>
      </c>
      <c r="AD3" s="15"/>
      <c r="AF3" s="64">
        <f>AVERAGE(E3:I3)</f>
        <v>4.0798447806082057E-3</v>
      </c>
      <c r="AG3" s="64">
        <f>AVERAGE(J3:N3)</f>
        <v>3.9808000095688072E-3</v>
      </c>
      <c r="AH3" s="64">
        <f>AVERAGE(O3:S3)</f>
        <v>1.2131825555714256E-2</v>
      </c>
      <c r="AI3" s="64">
        <f>AVERAGE(T3:X3)</f>
        <v>6.1212842912883392E-3</v>
      </c>
      <c r="AJ3" s="64">
        <f>AVERAGE(Y3:AC3)</f>
        <v>9.9027895331616315E-3</v>
      </c>
      <c r="AK3" s="64">
        <f>AVERAGE(J3:S3)</f>
        <v>8.0563127826415309E-3</v>
      </c>
      <c r="AL3" s="64">
        <f>AVERAGE(T3:AC3)</f>
        <v>8.0120369122249867E-3</v>
      </c>
      <c r="AM3" s="64">
        <f>AVERAGE(T3:AA3)</f>
        <v>8.1299960329394832E-3</v>
      </c>
      <c r="AN3" s="64">
        <f>AVERAGE(AB3:AC3)</f>
        <v>7.5402004293669963E-3</v>
      </c>
      <c r="AO3" s="64">
        <f>AVERAGE(E3:AC3)</f>
        <v>7.2433088340682437E-3</v>
      </c>
    </row>
    <row r="4" spans="1:41" x14ac:dyDescent="0.2">
      <c r="A4" s="4">
        <v>2</v>
      </c>
      <c r="B4" s="3" t="s">
        <v>42</v>
      </c>
      <c r="C4" s="15"/>
      <c r="D4" s="15">
        <f>0.5*(Cv!C4+Cv!D4)*LN(LC!D4/LC!C4)</f>
        <v>7.6939247147718749E-3</v>
      </c>
      <c r="E4" s="15">
        <f>0.5*(Cv!D4+Cv!E4)*LN(LC!E4/LC!D4)</f>
        <v>-1.2352026529605016E-3</v>
      </c>
      <c r="F4" s="15">
        <f>0.5*(Cv!E4+Cv!F4)*LN(LC!F4/LC!E4)</f>
        <v>2.7463243979026896E-3</v>
      </c>
      <c r="G4" s="15">
        <f>0.5*(Cv!F4+Cv!G4)*LN(LC!G4/LC!F4)</f>
        <v>6.6714072659124091E-3</v>
      </c>
      <c r="H4" s="15">
        <f>0.5*(Cv!G4+Cv!H4)*LN(LC!H4/LC!G4)</f>
        <v>-7.663697277206494E-4</v>
      </c>
      <c r="I4" s="15">
        <f>0.5*(Cv!H4+Cv!I4)*LN(LC!I4/LC!H4)</f>
        <v>1.97958945810345E-2</v>
      </c>
      <c r="J4" s="15">
        <f>0.5*(Cv!I4+Cv!J4)*LN(LC!J4/LC!I4)</f>
        <v>-6.9339613894598461E-3</v>
      </c>
      <c r="K4" s="15">
        <f>0.5*(Cv!J4+Cv!K4)*LN(LC!K4/LC!J4)</f>
        <v>1.7417189138801154E-2</v>
      </c>
      <c r="L4" s="15">
        <f>0.5*(Cv!K4+Cv!L4)*LN(LC!L4/LC!K4)</f>
        <v>-5.5500308378695845E-3</v>
      </c>
      <c r="M4" s="15">
        <f>0.5*(Cv!L4+Cv!M4)*LN(LC!M4/LC!L4)</f>
        <v>-7.8428722862280943E-4</v>
      </c>
      <c r="N4" s="15">
        <f>0.5*(Cv!M4+Cv!N4)*LN(LC!N4/LC!M4)</f>
        <v>3.0779167573949575E-3</v>
      </c>
      <c r="O4" s="15">
        <f>0.5*(Cv!N4+Cv!O4)*LN(LC!O4/LC!N4)</f>
        <v>2.7740617144097764E-2</v>
      </c>
      <c r="P4" s="15">
        <f>0.5*(Cv!O4+Cv!P4)*LN(LC!P4/LC!O4)</f>
        <v>-3.33957343396053E-3</v>
      </c>
      <c r="Q4" s="15">
        <f>0.5*(Cv!P4+Cv!Q4)*LN(LC!Q4/LC!P4)</f>
        <v>2.4979950332852867E-3</v>
      </c>
      <c r="R4" s="15">
        <f>0.5*(Cv!Q4+Cv!R4)*LN(LC!R4/LC!Q4)</f>
        <v>2.1453610721054684E-3</v>
      </c>
      <c r="S4" s="15">
        <f>0.5*(Cv!R4+Cv!S4)*LN(LC!S4/LC!R4)</f>
        <v>6.6338527970621342E-3</v>
      </c>
      <c r="T4" s="15">
        <f>0.5*(Cv!S4+Cv!T4)*LN(LC!T4/LC!S4)</f>
        <v>1.0519667938006861E-2</v>
      </c>
      <c r="U4" s="15">
        <f>0.5*(Cv!T4+Cv!U4)*LN(LC!U4/LC!T4)</f>
        <v>-2.5159184785638216E-3</v>
      </c>
      <c r="V4" s="15">
        <f>0.5*(Cv!U4+Cv!V4)*LN(LC!V4/LC!U4)</f>
        <v>-7.3283276854937988E-3</v>
      </c>
      <c r="W4" s="15">
        <f>0.5*(Cv!V4+Cv!W4)*LN(LC!W4/LC!V4)</f>
        <v>-5.6578302354474133E-3</v>
      </c>
      <c r="X4" s="15">
        <f>0.5*(Cv!W4+Cv!X4)*LN(LC!X4/LC!W4)</f>
        <v>3.5723777769672994E-3</v>
      </c>
      <c r="Y4" s="15">
        <f>0.5*(Cv!X4+Cv!Y4)*LN(LC!Y4/LC!X4)</f>
        <v>6.9535000700115829E-3</v>
      </c>
      <c r="Z4" s="15">
        <f>0.5*(Cv!Y4+Cv!Z4)*LN(LC!Z4/LC!Y4)</f>
        <v>2.827888809985705E-4</v>
      </c>
      <c r="AA4" s="15">
        <f>0.5*(Cv!Z4+Cv!AA4)*LN(LC!AA4/LC!Z4)</f>
        <v>5.1284463920161431E-4</v>
      </c>
      <c r="AB4" s="15">
        <f>0.5*(Cv!AA4+Cv!AB4)*LN(LC!AB4/LC!AA4)</f>
        <v>1.0602534984165465E-3</v>
      </c>
      <c r="AC4" s="15">
        <f>0.5*(Cv!AB4+Cv!AC4)*LN(LC!AC4/LC!AB4)</f>
        <v>6.1894745003269044E-3</v>
      </c>
      <c r="AD4" s="15"/>
      <c r="AF4" s="64">
        <f t="shared" ref="AF4:AF67" si="0">AVERAGE(E4:I4)</f>
        <v>5.4424107728336894E-3</v>
      </c>
      <c r="AG4" s="64">
        <f t="shared" ref="AG4:AG67" si="1">AVERAGE(J4:N4)</f>
        <v>1.4453652880487744E-3</v>
      </c>
      <c r="AH4" s="64">
        <f t="shared" ref="AH4:AH67" si="2">AVERAGE(O4:S4)</f>
        <v>7.1356505225180248E-3</v>
      </c>
      <c r="AI4" s="64">
        <f t="shared" ref="AI4:AI67" si="3">AVERAGE(T4:X4)</f>
        <v>-2.820061369061745E-4</v>
      </c>
      <c r="AJ4" s="64">
        <f t="shared" ref="AJ4:AJ67" si="4">AVERAGE(Y4:AC4)</f>
        <v>2.9997723177910439E-3</v>
      </c>
      <c r="AK4" s="64">
        <f t="shared" ref="AK4:AK67" si="5">AVERAGE(J4:S4)</f>
        <v>4.2905079052833993E-3</v>
      </c>
      <c r="AL4" s="64">
        <f t="shared" ref="AL4:AL67" si="6">AVERAGE(T4:AC4)</f>
        <v>1.3588830904424345E-3</v>
      </c>
      <c r="AM4" s="64">
        <f t="shared" ref="AM4:AM67" si="7">AVERAGE(T4:AA4)</f>
        <v>7.9238786321011187E-4</v>
      </c>
      <c r="AN4" s="64">
        <f t="shared" ref="AN4:AN67" si="8">AVERAGE(AB4:AC4)</f>
        <v>3.6248639993717254E-3</v>
      </c>
      <c r="AO4" s="64">
        <f t="shared" ref="AO4:AO67" si="9">AVERAGE(E4:AC4)</f>
        <v>3.3482385528570717E-3</v>
      </c>
    </row>
    <row r="5" spans="1:41" x14ac:dyDescent="0.2">
      <c r="A5" s="4">
        <v>3</v>
      </c>
      <c r="B5" s="3" t="s">
        <v>0</v>
      </c>
      <c r="C5" s="15"/>
      <c r="D5" s="15">
        <f>0.5*(Cv!C5+Cv!D5)*LN(LC!D5/LC!C5)</f>
        <v>1.7009765387823221E-2</v>
      </c>
      <c r="E5" s="15">
        <f>0.5*(Cv!D5+Cv!E5)*LN(LC!E5/LC!D5)</f>
        <v>-9.9869001022888058E-3</v>
      </c>
      <c r="F5" s="15">
        <f>0.5*(Cv!E5+Cv!F5)*LN(LC!F5/LC!E5)</f>
        <v>-2.3583238427081965E-3</v>
      </c>
      <c r="G5" s="15">
        <f>0.5*(Cv!F5+Cv!G5)*LN(LC!G5/LC!F5)</f>
        <v>-3.4864094067700154E-3</v>
      </c>
      <c r="H5" s="15">
        <f>0.5*(Cv!G5+Cv!H5)*LN(LC!H5/LC!G5)</f>
        <v>-1.6182431045922589E-2</v>
      </c>
      <c r="I5" s="15">
        <f>0.5*(Cv!H5+Cv!I5)*LN(LC!I5/LC!H5)</f>
        <v>1.235176056949195E-2</v>
      </c>
      <c r="J5" s="15">
        <f>0.5*(Cv!I5+Cv!J5)*LN(LC!J5/LC!I5)</f>
        <v>-2.7906243416766671E-2</v>
      </c>
      <c r="K5" s="15">
        <f>0.5*(Cv!J5+Cv!K5)*LN(LC!K5/LC!J5)</f>
        <v>1.8002758682986088E-2</v>
      </c>
      <c r="L5" s="15">
        <f>0.5*(Cv!K5+Cv!L5)*LN(LC!L5/LC!K5)</f>
        <v>-1.7625624331764227E-2</v>
      </c>
      <c r="M5" s="15">
        <f>0.5*(Cv!L5+Cv!M5)*LN(LC!M5/LC!L5)</f>
        <v>-8.4952747583407848E-3</v>
      </c>
      <c r="N5" s="15">
        <f>0.5*(Cv!M5+Cv!N5)*LN(LC!N5/LC!M5)</f>
        <v>2.8396211453167253E-3</v>
      </c>
      <c r="O5" s="15">
        <f>0.5*(Cv!N5+Cv!O5)*LN(LC!O5/LC!N5)</f>
        <v>5.7876566480652952E-2</v>
      </c>
      <c r="P5" s="15">
        <f>0.5*(Cv!O5+Cv!P5)*LN(LC!P5/LC!O5)</f>
        <v>3.506106797551136E-3</v>
      </c>
      <c r="Q5" s="15">
        <f>0.5*(Cv!P5+Cv!Q5)*LN(LC!Q5/LC!P5)</f>
        <v>1.6200168064132894E-2</v>
      </c>
      <c r="R5" s="15">
        <f>0.5*(Cv!Q5+Cv!R5)*LN(LC!R5/LC!Q5)</f>
        <v>7.3581690586427047E-3</v>
      </c>
      <c r="S5" s="15">
        <f>0.5*(Cv!R5+Cv!S5)*LN(LC!S5/LC!R5)</f>
        <v>9.3733680799455467E-3</v>
      </c>
      <c r="T5" s="15">
        <f>0.5*(Cv!S5+Cv!T5)*LN(LC!T5/LC!S5)</f>
        <v>1.6757414837179609E-2</v>
      </c>
      <c r="U5" s="15">
        <f>0.5*(Cv!T5+Cv!U5)*LN(LC!U5/LC!T5)</f>
        <v>1.4853955131838091E-3</v>
      </c>
      <c r="V5" s="15">
        <f>0.5*(Cv!U5+Cv!V5)*LN(LC!V5/LC!U5)</f>
        <v>-1.9639176244691633E-2</v>
      </c>
      <c r="W5" s="15">
        <f>0.5*(Cv!V5+Cv!W5)*LN(LC!W5/LC!V5)</f>
        <v>-1.1632993466195205E-2</v>
      </c>
      <c r="X5" s="15">
        <f>0.5*(Cv!W5+Cv!X5)*LN(LC!X5/LC!W5)</f>
        <v>1.165000426614835E-2</v>
      </c>
      <c r="Y5" s="15">
        <f>0.5*(Cv!X5+Cv!Y5)*LN(LC!Y5/LC!X5)</f>
        <v>1.8206790325470258E-3</v>
      </c>
      <c r="Z5" s="15">
        <f>0.5*(Cv!Y5+Cv!Z5)*LN(LC!Z5/LC!Y5)</f>
        <v>7.170783715108842E-3</v>
      </c>
      <c r="AA5" s="15">
        <f>0.5*(Cv!Z5+Cv!AA5)*LN(LC!AA5/LC!Z5)</f>
        <v>-4.8219081363907372E-4</v>
      </c>
      <c r="AB5" s="15">
        <f>0.5*(Cv!AA5+Cv!AB5)*LN(LC!AB5/LC!AA5)</f>
        <v>-1.4475163593201291E-2</v>
      </c>
      <c r="AC5" s="15">
        <f>0.5*(Cv!AB5+Cv!AC5)*LN(LC!AC5/LC!AB5)</f>
        <v>-4.1486135472522722E-5</v>
      </c>
      <c r="AD5" s="15"/>
      <c r="AF5" s="64">
        <f t="shared" si="0"/>
        <v>-3.9324607656395323E-3</v>
      </c>
      <c r="AG5" s="64">
        <f t="shared" si="1"/>
        <v>-6.6369525357137735E-3</v>
      </c>
      <c r="AH5" s="64">
        <f t="shared" si="2"/>
        <v>1.8862875696185045E-2</v>
      </c>
      <c r="AI5" s="64">
        <f t="shared" si="3"/>
        <v>-2.7587101887501414E-4</v>
      </c>
      <c r="AJ5" s="64">
        <f t="shared" si="4"/>
        <v>-1.2014755589314038E-3</v>
      </c>
      <c r="AK5" s="64">
        <f t="shared" si="5"/>
        <v>6.1129615802356374E-3</v>
      </c>
      <c r="AL5" s="64">
        <f t="shared" si="6"/>
        <v>-7.3867328890320899E-4</v>
      </c>
      <c r="AM5" s="64">
        <f t="shared" si="7"/>
        <v>8.9123960495521542E-4</v>
      </c>
      <c r="AN5" s="64">
        <f t="shared" si="8"/>
        <v>-7.2583248643369068E-3</v>
      </c>
      <c r="AO5" s="64">
        <f t="shared" si="9"/>
        <v>1.3632231634050642E-3</v>
      </c>
    </row>
    <row r="6" spans="1:41" x14ac:dyDescent="0.2">
      <c r="A6" s="4">
        <v>4</v>
      </c>
      <c r="B6" s="6" t="s">
        <v>1</v>
      </c>
      <c r="C6" s="15"/>
      <c r="D6" s="15">
        <f>0.5*(Cv!C6+Cv!D6)*LN(LC!D6/LC!C6)</f>
        <v>-2.2301633125030116E-3</v>
      </c>
      <c r="E6" s="15">
        <f>0.5*(Cv!D6+Cv!E6)*LN(LC!E6/LC!D6)</f>
        <v>-3.8481164569659602E-3</v>
      </c>
      <c r="F6" s="15">
        <f>0.5*(Cv!E6+Cv!F6)*LN(LC!F6/LC!E6)</f>
        <v>-5.8202366572725622E-3</v>
      </c>
      <c r="G6" s="15">
        <f>0.5*(Cv!F6+Cv!G6)*LN(LC!G6/LC!F6)</f>
        <v>-5.0807176988194036E-3</v>
      </c>
      <c r="H6" s="15">
        <f>0.5*(Cv!G6+Cv!H6)*LN(LC!H6/LC!G6)</f>
        <v>-1.5058259345649305E-2</v>
      </c>
      <c r="I6" s="15">
        <f>0.5*(Cv!H6+Cv!I6)*LN(LC!I6/LC!H6)</f>
        <v>1.0436018781530339E-3</v>
      </c>
      <c r="J6" s="15">
        <f>0.5*(Cv!I6+Cv!J6)*LN(LC!J6/LC!I6)</f>
        <v>1.1180303224851088E-2</v>
      </c>
      <c r="K6" s="15">
        <f>0.5*(Cv!J6+Cv!K6)*LN(LC!K6/LC!J6)</f>
        <v>-1.649531222469873E-2</v>
      </c>
      <c r="L6" s="15">
        <f>0.5*(Cv!K6+Cv!L6)*LN(LC!L6/LC!K6)</f>
        <v>-5.878282815256132E-3</v>
      </c>
      <c r="M6" s="15">
        <f>0.5*(Cv!L6+Cv!M6)*LN(LC!M6/LC!L6)</f>
        <v>2.7180433807799935E-2</v>
      </c>
      <c r="N6" s="15">
        <f>0.5*(Cv!M6+Cv!N6)*LN(LC!N6/LC!M6)</f>
        <v>-1.4715855957149186E-2</v>
      </c>
      <c r="O6" s="15">
        <f>0.5*(Cv!N6+Cv!O6)*LN(LC!O6/LC!N6)</f>
        <v>-8.4714568582905398E-3</v>
      </c>
      <c r="P6" s="15">
        <f>0.5*(Cv!O6+Cv!P6)*LN(LC!P6/LC!O6)</f>
        <v>2.8909442940452411E-2</v>
      </c>
      <c r="Q6" s="15">
        <f>0.5*(Cv!P6+Cv!Q6)*LN(LC!Q6/LC!P6)</f>
        <v>-1.7531171420792222E-2</v>
      </c>
      <c r="R6" s="15">
        <f>0.5*(Cv!Q6+Cv!R6)*LN(LC!R6/LC!Q6)</f>
        <v>-8.8893262188062226E-3</v>
      </c>
      <c r="S6" s="15">
        <f>0.5*(Cv!R6+Cv!S6)*LN(LC!S6/LC!R6)</f>
        <v>2.7296940701231338E-3</v>
      </c>
      <c r="T6" s="15">
        <f>0.5*(Cv!S6+Cv!T6)*LN(LC!T6/LC!S6)</f>
        <v>8.6001542499682376E-3</v>
      </c>
      <c r="U6" s="15">
        <f>0.5*(Cv!T6+Cv!U6)*LN(LC!U6/LC!T6)</f>
        <v>8.5629441392122002E-3</v>
      </c>
      <c r="V6" s="15">
        <f>0.5*(Cv!U6+Cv!V6)*LN(LC!V6/LC!U6)</f>
        <v>2.4431254672563109E-3</v>
      </c>
      <c r="W6" s="15">
        <f>0.5*(Cv!V6+Cv!W6)*LN(LC!W6/LC!V6)</f>
        <v>-1.6016889571546785E-2</v>
      </c>
      <c r="X6" s="15">
        <f>0.5*(Cv!W6+Cv!X6)*LN(LC!X6/LC!W6)</f>
        <v>-8.3234160785379298E-3</v>
      </c>
      <c r="Y6" s="15">
        <f>0.5*(Cv!X6+Cv!Y6)*LN(LC!Y6/LC!X6)</f>
        <v>1.8820500163096578E-2</v>
      </c>
      <c r="Z6" s="15">
        <f>0.5*(Cv!Y6+Cv!Z6)*LN(LC!Z6/LC!Y6)</f>
        <v>9.8615776627247031E-3</v>
      </c>
      <c r="AA6" s="15">
        <f>0.5*(Cv!Z6+Cv!AA6)*LN(LC!AA6/LC!Z6)</f>
        <v>-6.8417855993044008E-3</v>
      </c>
      <c r="AB6" s="15">
        <f>0.5*(Cv!AA6+Cv!AB6)*LN(LC!AB6/LC!AA6)</f>
        <v>3.5434110650435516E-2</v>
      </c>
      <c r="AC6" s="15">
        <f>0.5*(Cv!AB6+Cv!AC6)*LN(LC!AC6/LC!AB6)</f>
        <v>1.2260261593820277E-2</v>
      </c>
      <c r="AD6" s="15"/>
      <c r="AF6" s="64">
        <f t="shared" si="0"/>
        <v>-5.7527456561108394E-3</v>
      </c>
      <c r="AG6" s="64">
        <f t="shared" si="1"/>
        <v>2.5425720710939498E-4</v>
      </c>
      <c r="AH6" s="64">
        <f t="shared" si="2"/>
        <v>-6.5056349746268763E-4</v>
      </c>
      <c r="AI6" s="64">
        <f t="shared" si="3"/>
        <v>-9.4681635872959286E-4</v>
      </c>
      <c r="AJ6" s="64">
        <f t="shared" si="4"/>
        <v>1.3906932894154534E-2</v>
      </c>
      <c r="AK6" s="64">
        <f t="shared" si="5"/>
        <v>-1.9815314517664665E-4</v>
      </c>
      <c r="AL6" s="64">
        <f t="shared" si="6"/>
        <v>6.4800582677124715E-3</v>
      </c>
      <c r="AM6" s="64">
        <f t="shared" si="7"/>
        <v>2.1382763041086147E-3</v>
      </c>
      <c r="AN6" s="64">
        <f t="shared" si="8"/>
        <v>2.3847186122127897E-2</v>
      </c>
      <c r="AO6" s="64">
        <f t="shared" si="9"/>
        <v>1.3622129177921619E-3</v>
      </c>
    </row>
    <row r="7" spans="1:41" x14ac:dyDescent="0.2">
      <c r="A7" s="4">
        <v>5</v>
      </c>
      <c r="B7" s="6" t="s">
        <v>2</v>
      </c>
      <c r="C7" s="15"/>
      <c r="D7" s="15">
        <f>0.5*(Cv!C7+Cv!D7)*LN(LC!D7/LC!C7)</f>
        <v>3.7155600697029081E-3</v>
      </c>
      <c r="E7" s="15">
        <f>0.5*(Cv!D7+Cv!E7)*LN(LC!E7/LC!D7)</f>
        <v>-1.9155546665292839E-3</v>
      </c>
      <c r="F7" s="15">
        <f>0.5*(Cv!E7+Cv!F7)*LN(LC!F7/LC!E7)</f>
        <v>7.2555222629003486E-3</v>
      </c>
      <c r="G7" s="15">
        <f>0.5*(Cv!F7+Cv!G7)*LN(LC!G7/LC!F7)</f>
        <v>5.1716648185599998E-4</v>
      </c>
      <c r="H7" s="15">
        <f>0.5*(Cv!G7+Cv!H7)*LN(LC!H7/LC!G7)</f>
        <v>3.0637560608891856E-3</v>
      </c>
      <c r="I7" s="15">
        <f>0.5*(Cv!H7+Cv!I7)*LN(LC!I7/LC!H7)</f>
        <v>-1.020930774128327E-3</v>
      </c>
      <c r="J7" s="15">
        <f>0.5*(Cv!I7+Cv!J7)*LN(LC!J7/LC!I7)</f>
        <v>-1.6749652179286101E-3</v>
      </c>
      <c r="K7" s="15">
        <f>0.5*(Cv!J7+Cv!K7)*LN(LC!K7/LC!J7)</f>
        <v>4.8802541681608825E-3</v>
      </c>
      <c r="L7" s="15">
        <f>0.5*(Cv!K7+Cv!L7)*LN(LC!L7/LC!K7)</f>
        <v>7.5360518835985925E-4</v>
      </c>
      <c r="M7" s="15">
        <f>0.5*(Cv!L7+Cv!M7)*LN(LC!M7/LC!L7)</f>
        <v>3.2518623437275073E-3</v>
      </c>
      <c r="N7" s="15">
        <f>0.5*(Cv!M7+Cv!N7)*LN(LC!N7/LC!M7)</f>
        <v>2.478259679846525E-3</v>
      </c>
      <c r="O7" s="15">
        <f>0.5*(Cv!N7+Cv!O7)*LN(LC!O7/LC!N7)</f>
        <v>3.5049319391553704E-3</v>
      </c>
      <c r="P7" s="15">
        <f>0.5*(Cv!O7+Cv!P7)*LN(LC!P7/LC!O7)</f>
        <v>5.5933557250020622E-3</v>
      </c>
      <c r="Q7" s="15">
        <f>0.5*(Cv!P7+Cv!Q7)*LN(LC!Q7/LC!P7)</f>
        <v>-9.1618551510050592E-3</v>
      </c>
      <c r="R7" s="15">
        <f>0.5*(Cv!Q7+Cv!R7)*LN(LC!R7/LC!Q7)</f>
        <v>2.1331660467731856E-2</v>
      </c>
      <c r="S7" s="15">
        <f>0.5*(Cv!R7+Cv!S7)*LN(LC!S7/LC!R7)</f>
        <v>-2.1185370791758956E-3</v>
      </c>
      <c r="T7" s="15">
        <f>0.5*(Cv!S7+Cv!T7)*LN(LC!T7/LC!S7)</f>
        <v>4.5703753424044856E-3</v>
      </c>
      <c r="U7" s="15">
        <f>0.5*(Cv!T7+Cv!U7)*LN(LC!U7/LC!T7)</f>
        <v>8.1975407470646444E-4</v>
      </c>
      <c r="V7" s="15">
        <f>0.5*(Cv!U7+Cv!V7)*LN(LC!V7/LC!U7)</f>
        <v>-5.4447710191004315E-3</v>
      </c>
      <c r="W7" s="15">
        <f>0.5*(Cv!V7+Cv!W7)*LN(LC!W7/LC!V7)</f>
        <v>-3.3516383740944378E-3</v>
      </c>
      <c r="X7" s="15">
        <f>0.5*(Cv!W7+Cv!X7)*LN(LC!X7/LC!W7)</f>
        <v>-3.6935291032674264E-3</v>
      </c>
      <c r="Y7" s="15">
        <f>0.5*(Cv!X7+Cv!Y7)*LN(LC!Y7/LC!X7)</f>
        <v>1.0519147499611164E-2</v>
      </c>
      <c r="Z7" s="15">
        <f>0.5*(Cv!Y7+Cv!Z7)*LN(LC!Z7/LC!Y7)</f>
        <v>-4.7887984474934853E-3</v>
      </c>
      <c r="AA7" s="15">
        <f>0.5*(Cv!Z7+Cv!AA7)*LN(LC!AA7/LC!Z7)</f>
        <v>4.0786969688772238E-3</v>
      </c>
      <c r="AB7" s="15">
        <f>0.5*(Cv!AA7+Cv!AB7)*LN(LC!AB7/LC!AA7)</f>
        <v>6.6970289942311096E-4</v>
      </c>
      <c r="AC7" s="15">
        <f>0.5*(Cv!AB7+Cv!AC7)*LN(LC!AC7/LC!AB7)</f>
        <v>-1.7115878504832725E-2</v>
      </c>
      <c r="AD7" s="15"/>
      <c r="AF7" s="64">
        <f t="shared" si="0"/>
        <v>1.5799918729975846E-3</v>
      </c>
      <c r="AG7" s="64">
        <f t="shared" si="1"/>
        <v>1.9378032324332329E-3</v>
      </c>
      <c r="AH7" s="64">
        <f t="shared" si="2"/>
        <v>3.829911180341667E-3</v>
      </c>
      <c r="AI7" s="64">
        <f t="shared" si="3"/>
        <v>-1.4199618158702691E-3</v>
      </c>
      <c r="AJ7" s="64">
        <f t="shared" si="4"/>
        <v>-1.3274259168829425E-3</v>
      </c>
      <c r="AK7" s="64">
        <f t="shared" si="5"/>
        <v>2.8838572063874498E-3</v>
      </c>
      <c r="AL7" s="64">
        <f t="shared" si="6"/>
        <v>-1.3736938663766057E-3</v>
      </c>
      <c r="AM7" s="64">
        <f t="shared" si="7"/>
        <v>3.3865461770544471E-4</v>
      </c>
      <c r="AN7" s="64">
        <f t="shared" si="8"/>
        <v>-8.2230878027048076E-3</v>
      </c>
      <c r="AO7" s="64">
        <f t="shared" si="9"/>
        <v>9.2006371060385423E-4</v>
      </c>
    </row>
    <row r="8" spans="1:41" x14ac:dyDescent="0.2">
      <c r="A8" s="4">
        <v>6</v>
      </c>
      <c r="B8" s="6" t="s">
        <v>43</v>
      </c>
      <c r="C8" s="15"/>
      <c r="D8" s="15">
        <f>0.5*(Cv!C8+Cv!D8)*LN(LC!D8/LC!C8)</f>
        <v>1.5946403814672255E-2</v>
      </c>
      <c r="E8" s="15">
        <f>0.5*(Cv!D8+Cv!E8)*LN(LC!E8/LC!D8)</f>
        <v>-5.5158804139625092E-3</v>
      </c>
      <c r="F8" s="15">
        <f>0.5*(Cv!E8+Cv!F8)*LN(LC!F8/LC!E8)</f>
        <v>-3.1821555609453998E-3</v>
      </c>
      <c r="G8" s="15">
        <f>0.5*(Cv!F8+Cv!G8)*LN(LC!G8/LC!F8)</f>
        <v>9.4166409574465357E-3</v>
      </c>
      <c r="H8" s="15">
        <f>0.5*(Cv!G8+Cv!H8)*LN(LC!H8/LC!G8)</f>
        <v>-4.532293381866663E-3</v>
      </c>
      <c r="I8" s="15">
        <f>0.5*(Cv!H8+Cv!I8)*LN(LC!I8/LC!H8)</f>
        <v>1.2832903393099403E-3</v>
      </c>
      <c r="J8" s="15">
        <f>0.5*(Cv!I8+Cv!J8)*LN(LC!J8/LC!I8)</f>
        <v>-1.4182911609422588E-2</v>
      </c>
      <c r="K8" s="15">
        <f>0.5*(Cv!J8+Cv!K8)*LN(LC!K8/LC!J8)</f>
        <v>6.0444427196159629E-3</v>
      </c>
      <c r="L8" s="15">
        <f>0.5*(Cv!K8+Cv!L8)*LN(LC!L8/LC!K8)</f>
        <v>3.0107031491967478E-3</v>
      </c>
      <c r="M8" s="15">
        <f>0.5*(Cv!L8+Cv!M8)*LN(LC!M8/LC!L8)</f>
        <v>6.8455774484446671E-3</v>
      </c>
      <c r="N8" s="15">
        <f>0.5*(Cv!M8+Cv!N8)*LN(LC!N8/LC!M8)</f>
        <v>4.1148837822331565E-3</v>
      </c>
      <c r="O8" s="15">
        <f>0.5*(Cv!N8+Cv!O8)*LN(LC!O8/LC!N8)</f>
        <v>1.3223534169461525E-2</v>
      </c>
      <c r="P8" s="15">
        <f>0.5*(Cv!O8+Cv!P8)*LN(LC!P8/LC!O8)</f>
        <v>-8.7101076219984301E-3</v>
      </c>
      <c r="Q8" s="15">
        <f>0.5*(Cv!P8+Cv!Q8)*LN(LC!Q8/LC!P8)</f>
        <v>-1.4057217195509009E-2</v>
      </c>
      <c r="R8" s="15">
        <f>0.5*(Cv!Q8+Cv!R8)*LN(LC!R8/LC!Q8)</f>
        <v>-1.3821549423221667E-2</v>
      </c>
      <c r="S8" s="15">
        <f>0.5*(Cv!R8+Cv!S8)*LN(LC!S8/LC!R8)</f>
        <v>1.4668524499070501E-2</v>
      </c>
      <c r="T8" s="15">
        <f>0.5*(Cv!S8+Cv!T8)*LN(LC!T8/LC!S8)</f>
        <v>-2.686240521603054E-3</v>
      </c>
      <c r="U8" s="15">
        <f>0.5*(Cv!T8+Cv!U8)*LN(LC!U8/LC!T8)</f>
        <v>1.7267319702339235E-2</v>
      </c>
      <c r="V8" s="15">
        <f>0.5*(Cv!U8+Cv!V8)*LN(LC!V8/LC!U8)</f>
        <v>-1.16663608118707E-2</v>
      </c>
      <c r="W8" s="15">
        <f>0.5*(Cv!V8+Cv!W8)*LN(LC!W8/LC!V8)</f>
        <v>-6.4198020515845652E-3</v>
      </c>
      <c r="X8" s="15">
        <f>0.5*(Cv!W8+Cv!X8)*LN(LC!X8/LC!W8)</f>
        <v>7.6866018984108175E-3</v>
      </c>
      <c r="Y8" s="15">
        <f>0.5*(Cv!X8+Cv!Y8)*LN(LC!Y8/LC!X8)</f>
        <v>-5.0063310574118801E-3</v>
      </c>
      <c r="Z8" s="15">
        <f>0.5*(Cv!Y8+Cv!Z8)*LN(LC!Z8/LC!Y8)</f>
        <v>1.4430656805568114E-2</v>
      </c>
      <c r="AA8" s="15">
        <f>0.5*(Cv!Z8+Cv!AA8)*LN(LC!AA8/LC!Z8)</f>
        <v>-2.1481050067906838E-2</v>
      </c>
      <c r="AB8" s="15">
        <f>0.5*(Cv!AA8+Cv!AB8)*LN(LC!AB8/LC!AA8)</f>
        <v>1.9781672069333735E-3</v>
      </c>
      <c r="AC8" s="15">
        <f>0.5*(Cv!AB8+Cv!AC8)*LN(LC!AC8/LC!AB8)</f>
        <v>-2.9121638753567134E-2</v>
      </c>
      <c r="AD8" s="15"/>
      <c r="AF8" s="64">
        <f t="shared" si="0"/>
        <v>-5.0607961200361932E-4</v>
      </c>
      <c r="AG8" s="64">
        <f t="shared" si="1"/>
        <v>1.1665390980135893E-3</v>
      </c>
      <c r="AH8" s="64">
        <f t="shared" si="2"/>
        <v>-1.7393631144394159E-3</v>
      </c>
      <c r="AI8" s="64">
        <f t="shared" si="3"/>
        <v>8.3630364313834677E-4</v>
      </c>
      <c r="AJ8" s="64">
        <f t="shared" si="4"/>
        <v>-7.8400391732768721E-3</v>
      </c>
      <c r="AK8" s="64">
        <f t="shared" si="5"/>
        <v>-2.8641200821291363E-4</v>
      </c>
      <c r="AL8" s="64">
        <f t="shared" si="6"/>
        <v>-3.5018677650692628E-3</v>
      </c>
      <c r="AM8" s="64">
        <f t="shared" si="7"/>
        <v>-9.8440076300735876E-4</v>
      </c>
      <c r="AN8" s="64">
        <f t="shared" si="8"/>
        <v>-1.3571735773316881E-2</v>
      </c>
      <c r="AO8" s="64">
        <f t="shared" si="9"/>
        <v>-1.6165278317135945E-3</v>
      </c>
    </row>
    <row r="9" spans="1:41" x14ac:dyDescent="0.2">
      <c r="A9" s="4">
        <v>7</v>
      </c>
      <c r="B9" s="6" t="s">
        <v>44</v>
      </c>
      <c r="C9" s="15"/>
      <c r="D9" s="15">
        <f>0.5*(Cv!C9+Cv!D9)*LN(LC!D9/LC!C9)</f>
        <v>1.7786102532661895E-2</v>
      </c>
      <c r="E9" s="15">
        <f>0.5*(Cv!D9+Cv!E9)*LN(LC!E9/LC!D9)</f>
        <v>-7.6241343077721952E-3</v>
      </c>
      <c r="F9" s="15">
        <f>0.5*(Cv!E9+Cv!F9)*LN(LC!F9/LC!E9)</f>
        <v>2.8287203096620577E-4</v>
      </c>
      <c r="G9" s="15">
        <f>0.5*(Cv!F9+Cv!G9)*LN(LC!G9/LC!F9)</f>
        <v>1.4592552734871591E-2</v>
      </c>
      <c r="H9" s="15">
        <f>0.5*(Cv!G9+Cv!H9)*LN(LC!H9/LC!G9)</f>
        <v>-1.1756695463776435E-3</v>
      </c>
      <c r="I9" s="15">
        <f>0.5*(Cv!H9+Cv!I9)*LN(LC!I9/LC!H9)</f>
        <v>7.3068672690556795E-3</v>
      </c>
      <c r="J9" s="15">
        <f>0.5*(Cv!I9+Cv!J9)*LN(LC!J9/LC!I9)</f>
        <v>-1.2739741094487399E-2</v>
      </c>
      <c r="K9" s="15">
        <f>0.5*(Cv!J9+Cv!K9)*LN(LC!K9/LC!J9)</f>
        <v>7.4245718579494168E-3</v>
      </c>
      <c r="L9" s="15">
        <f>0.5*(Cv!K9+Cv!L9)*LN(LC!L9/LC!K9)</f>
        <v>3.9770102769895732E-3</v>
      </c>
      <c r="M9" s="15">
        <f>0.5*(Cv!L9+Cv!M9)*LN(LC!M9/LC!L9)</f>
        <v>7.6563399607253793E-3</v>
      </c>
      <c r="N9" s="15">
        <f>0.5*(Cv!M9+Cv!N9)*LN(LC!N9/LC!M9)</f>
        <v>5.0528704880831695E-3</v>
      </c>
      <c r="O9" s="15">
        <f>0.5*(Cv!N9+Cv!O9)*LN(LC!O9/LC!N9)</f>
        <v>1.7030354237053406E-2</v>
      </c>
      <c r="P9" s="15">
        <f>0.5*(Cv!O9+Cv!P9)*LN(LC!P9/LC!O9)</f>
        <v>-7.9239427059099414E-3</v>
      </c>
      <c r="Q9" s="15">
        <f>0.5*(Cv!P9+Cv!Q9)*LN(LC!Q9/LC!P9)</f>
        <v>-1.0318895010779133E-2</v>
      </c>
      <c r="R9" s="15">
        <f>0.5*(Cv!Q9+Cv!R9)*LN(LC!R9/LC!Q9)</f>
        <v>-1.1953699775686701E-2</v>
      </c>
      <c r="S9" s="15">
        <f>0.5*(Cv!R9+Cv!S9)*LN(LC!S9/LC!R9)</f>
        <v>2.114484387030276E-2</v>
      </c>
      <c r="T9" s="15">
        <f>0.5*(Cv!S9+Cv!T9)*LN(LC!T9/LC!S9)</f>
        <v>-1.1429534191797659E-3</v>
      </c>
      <c r="U9" s="15">
        <f>0.5*(Cv!T9+Cv!U9)*LN(LC!U9/LC!T9)</f>
        <v>2.1399583290255614E-2</v>
      </c>
      <c r="V9" s="15">
        <f>0.5*(Cv!U9+Cv!V9)*LN(LC!V9/LC!U9)</f>
        <v>-8.0486908182000015E-3</v>
      </c>
      <c r="W9" s="15">
        <f>0.5*(Cv!V9+Cv!W9)*LN(LC!W9/LC!V9)</f>
        <v>-5.8545309401208702E-3</v>
      </c>
      <c r="X9" s="15">
        <f>0.5*(Cv!W9+Cv!X9)*LN(LC!X9/LC!W9)</f>
        <v>8.8395787960997042E-3</v>
      </c>
      <c r="Y9" s="15">
        <f>0.5*(Cv!X9+Cv!Y9)*LN(LC!Y9/LC!X9)</f>
        <v>-2.8952671030086012E-3</v>
      </c>
      <c r="Z9" s="15">
        <f>0.5*(Cv!Y9+Cv!Z9)*LN(LC!Z9/LC!Y9)</f>
        <v>1.7431855580855467E-2</v>
      </c>
      <c r="AA9" s="15">
        <f>0.5*(Cv!Z9+Cv!AA9)*LN(LC!AA9/LC!Z9)</f>
        <v>-1.6627095414417387E-2</v>
      </c>
      <c r="AB9" s="15">
        <f>0.5*(Cv!AA9+Cv!AB9)*LN(LC!AB9/LC!AA9)</f>
        <v>5.8066932355514949E-3</v>
      </c>
      <c r="AC9" s="15">
        <f>0.5*(Cv!AB9+Cv!AC9)*LN(LC!AC9/LC!AB9)</f>
        <v>-3.3158068607085499E-2</v>
      </c>
      <c r="AD9" s="15"/>
      <c r="AF9" s="64">
        <f t="shared" si="0"/>
        <v>2.6764976361487273E-3</v>
      </c>
      <c r="AG9" s="64">
        <f t="shared" si="1"/>
        <v>2.2742102978520278E-3</v>
      </c>
      <c r="AH9" s="64">
        <f t="shared" si="2"/>
        <v>1.5957321229960783E-3</v>
      </c>
      <c r="AI9" s="64">
        <f t="shared" si="3"/>
        <v>3.0385973817709361E-3</v>
      </c>
      <c r="AJ9" s="64">
        <f t="shared" si="4"/>
        <v>-5.8883764616209045E-3</v>
      </c>
      <c r="AK9" s="64">
        <f t="shared" si="5"/>
        <v>1.9349712104240531E-3</v>
      </c>
      <c r="AL9" s="64">
        <f t="shared" si="6"/>
        <v>-1.4248895399249846E-3</v>
      </c>
      <c r="AM9" s="64">
        <f t="shared" si="7"/>
        <v>1.63780999653552E-3</v>
      </c>
      <c r="AN9" s="64">
        <f t="shared" si="8"/>
        <v>-1.3675687685767001E-2</v>
      </c>
      <c r="AO9" s="64">
        <f t="shared" si="9"/>
        <v>7.3933219542937276E-4</v>
      </c>
    </row>
    <row r="10" spans="1:41" x14ac:dyDescent="0.2">
      <c r="A10" s="4">
        <v>8</v>
      </c>
      <c r="B10" s="6" t="s">
        <v>45</v>
      </c>
      <c r="C10" s="15"/>
      <c r="D10" s="15">
        <f>0.5*(Cv!C10+Cv!D10)*LN(LC!D10/LC!C10)</f>
        <v>1.2681985363428962E-2</v>
      </c>
      <c r="E10" s="15">
        <f>0.5*(Cv!D10+Cv!E10)*LN(LC!E10/LC!D10)</f>
        <v>-1.0134386515438445E-3</v>
      </c>
      <c r="F10" s="15">
        <f>0.5*(Cv!E10+Cv!F10)*LN(LC!F10/LC!E10)</f>
        <v>2.5392785542328279E-3</v>
      </c>
      <c r="G10" s="15">
        <f>0.5*(Cv!F10+Cv!G10)*LN(LC!G10/LC!F10)</f>
        <v>1.042175536290952E-2</v>
      </c>
      <c r="H10" s="15">
        <f>0.5*(Cv!G10+Cv!H10)*LN(LC!H10/LC!G10)</f>
        <v>-2.8646442214963708E-4</v>
      </c>
      <c r="I10" s="15">
        <f>0.5*(Cv!H10+Cv!I10)*LN(LC!I10/LC!H10)</f>
        <v>4.0497446061432186E-4</v>
      </c>
      <c r="J10" s="15">
        <f>0.5*(Cv!I10+Cv!J10)*LN(LC!J10/LC!I10)</f>
        <v>2.6521977794773132E-3</v>
      </c>
      <c r="K10" s="15">
        <f>0.5*(Cv!J10+Cv!K10)*LN(LC!K10/LC!J10)</f>
        <v>7.3686723619882585E-3</v>
      </c>
      <c r="L10" s="15">
        <f>0.5*(Cv!K10+Cv!L10)*LN(LC!L10/LC!K10)</f>
        <v>6.5118810568083078E-3</v>
      </c>
      <c r="M10" s="15">
        <f>0.5*(Cv!L10+Cv!M10)*LN(LC!M10/LC!L10)</f>
        <v>7.9563877354447698E-3</v>
      </c>
      <c r="N10" s="15">
        <f>0.5*(Cv!M10+Cv!N10)*LN(LC!N10/LC!M10)</f>
        <v>4.654325475137543E-3</v>
      </c>
      <c r="O10" s="15">
        <f>0.5*(Cv!N10+Cv!O10)*LN(LC!O10/LC!N10)</f>
        <v>1.4179520030078628E-2</v>
      </c>
      <c r="P10" s="15">
        <f>0.5*(Cv!O10+Cv!P10)*LN(LC!P10/LC!O10)</f>
        <v>-5.0851389044453089E-3</v>
      </c>
      <c r="Q10" s="15">
        <f>0.5*(Cv!P10+Cv!Q10)*LN(LC!Q10/LC!P10)</f>
        <v>-1.4229856608651141E-2</v>
      </c>
      <c r="R10" s="15">
        <f>0.5*(Cv!Q10+Cv!R10)*LN(LC!R10/LC!Q10)</f>
        <v>-1.0220894283635326E-2</v>
      </c>
      <c r="S10" s="15">
        <f>0.5*(Cv!R10+Cv!S10)*LN(LC!S10/LC!R10)</f>
        <v>1.3289364634711892E-2</v>
      </c>
      <c r="T10" s="15">
        <f>0.5*(Cv!S10+Cv!T10)*LN(LC!T10/LC!S10)</f>
        <v>-3.8781025744910559E-3</v>
      </c>
      <c r="U10" s="15">
        <f>0.5*(Cv!T10+Cv!U10)*LN(LC!U10/LC!T10)</f>
        <v>1.317463648452331E-2</v>
      </c>
      <c r="V10" s="15">
        <f>0.5*(Cv!U10+Cv!V10)*LN(LC!V10/LC!U10)</f>
        <v>-8.0617258719373839E-3</v>
      </c>
      <c r="W10" s="15">
        <f>0.5*(Cv!V10+Cv!W10)*LN(LC!W10/LC!V10)</f>
        <v>-2.8324928920016677E-3</v>
      </c>
      <c r="X10" s="15">
        <f>0.5*(Cv!W10+Cv!X10)*LN(LC!X10/LC!W10)</f>
        <v>8.4315312917520053E-3</v>
      </c>
      <c r="Y10" s="15">
        <f>0.5*(Cv!X10+Cv!Y10)*LN(LC!Y10/LC!X10)</f>
        <v>-6.9189512614694342E-3</v>
      </c>
      <c r="Z10" s="15">
        <f>0.5*(Cv!Y10+Cv!Z10)*LN(LC!Z10/LC!Y10)</f>
        <v>1.0133654026051604E-2</v>
      </c>
      <c r="AA10" s="15">
        <f>0.5*(Cv!Z10+Cv!AA10)*LN(LC!AA10/LC!Z10)</f>
        <v>-1.179681318219558E-2</v>
      </c>
      <c r="AB10" s="15">
        <f>0.5*(Cv!AA10+Cv!AB10)*LN(LC!AB10/LC!AA10)</f>
        <v>2.2736082203277854E-3</v>
      </c>
      <c r="AC10" s="15">
        <f>0.5*(Cv!AB10+Cv!AC10)*LN(LC!AC10/LC!AB10)</f>
        <v>-2.5780960422521395E-2</v>
      </c>
      <c r="AD10" s="15"/>
      <c r="AF10" s="64">
        <f t="shared" si="0"/>
        <v>2.4132210608126376E-3</v>
      </c>
      <c r="AG10" s="64">
        <f t="shared" si="1"/>
        <v>5.8286928817712384E-3</v>
      </c>
      <c r="AH10" s="64">
        <f t="shared" si="2"/>
        <v>-4.1340102638825137E-4</v>
      </c>
      <c r="AI10" s="64">
        <f t="shared" si="3"/>
        <v>1.3667692875690414E-3</v>
      </c>
      <c r="AJ10" s="64">
        <f t="shared" si="4"/>
        <v>-6.4178925239614035E-3</v>
      </c>
      <c r="AK10" s="64">
        <f t="shared" si="5"/>
        <v>2.7076459276914938E-3</v>
      </c>
      <c r="AL10" s="64">
        <f t="shared" si="6"/>
        <v>-2.5255616181961813E-3</v>
      </c>
      <c r="AM10" s="64">
        <f t="shared" si="7"/>
        <v>-2.1853299747102528E-4</v>
      </c>
      <c r="AN10" s="64">
        <f t="shared" si="8"/>
        <v>-1.1753676101096806E-2</v>
      </c>
      <c r="AO10" s="64">
        <f t="shared" si="9"/>
        <v>5.5547793596065281E-4</v>
      </c>
    </row>
    <row r="11" spans="1:41" x14ac:dyDescent="0.2">
      <c r="A11" s="4">
        <v>9</v>
      </c>
      <c r="B11" s="6" t="s">
        <v>46</v>
      </c>
      <c r="C11" s="15"/>
      <c r="D11" s="15">
        <f>0.5*(Cv!C11+Cv!D11)*LN(LC!D11/LC!C11)</f>
        <v>1.5997679843708746E-2</v>
      </c>
      <c r="E11" s="15">
        <f>0.5*(Cv!D11+Cv!E11)*LN(LC!E11/LC!D11)</f>
        <v>-6.0586360367237187E-3</v>
      </c>
      <c r="F11" s="15">
        <f>0.5*(Cv!E11+Cv!F11)*LN(LC!F11/LC!E11)</f>
        <v>-4.2475092944289916E-3</v>
      </c>
      <c r="G11" s="15">
        <f>0.5*(Cv!F11+Cv!G11)*LN(LC!G11/LC!F11)</f>
        <v>9.2557189961774509E-3</v>
      </c>
      <c r="H11" s="15">
        <f>0.5*(Cv!G11+Cv!H11)*LN(LC!H11/LC!G11)</f>
        <v>-5.1150701701330953E-3</v>
      </c>
      <c r="I11" s="15">
        <f>0.5*(Cv!H11+Cv!I11)*LN(LC!I11/LC!H11)</f>
        <v>3.459053860585122E-3</v>
      </c>
      <c r="J11" s="15">
        <f>0.5*(Cv!I11+Cv!J11)*LN(LC!J11/LC!I11)</f>
        <v>-1.5024023826136776E-2</v>
      </c>
      <c r="K11" s="15">
        <f>0.5*(Cv!J11+Cv!K11)*LN(LC!K11/LC!J11)</f>
        <v>7.537017376579319E-3</v>
      </c>
      <c r="L11" s="15">
        <f>0.5*(Cv!K11+Cv!L11)*LN(LC!L11/LC!K11)</f>
        <v>4.0080574074094107E-3</v>
      </c>
      <c r="M11" s="15">
        <f>0.5*(Cv!L11+Cv!M11)*LN(LC!M11/LC!L11)</f>
        <v>8.0806445018481599E-3</v>
      </c>
      <c r="N11" s="15">
        <f>0.5*(Cv!M11+Cv!N11)*LN(LC!N11/LC!M11)</f>
        <v>4.9413793634685279E-3</v>
      </c>
      <c r="O11" s="15">
        <f>0.5*(Cv!N11+Cv!O11)*LN(LC!O11/LC!N11)</f>
        <v>1.4357798673816572E-2</v>
      </c>
      <c r="P11" s="15">
        <f>0.5*(Cv!O11+Cv!P11)*LN(LC!P11/LC!O11)</f>
        <v>-1.1348249202146605E-2</v>
      </c>
      <c r="Q11" s="15">
        <f>0.5*(Cv!P11+Cv!Q11)*LN(LC!Q11/LC!P11)</f>
        <v>-1.3442877853983176E-2</v>
      </c>
      <c r="R11" s="15">
        <f>0.5*(Cv!Q11+Cv!R11)*LN(LC!R11/LC!Q11)</f>
        <v>-1.4681910790063002E-2</v>
      </c>
      <c r="S11" s="15">
        <f>0.5*(Cv!R11+Cv!S11)*LN(LC!S11/LC!R11)</f>
        <v>1.7229140193625519E-2</v>
      </c>
      <c r="T11" s="15">
        <f>0.5*(Cv!S11+Cv!T11)*LN(LC!T11/LC!S11)</f>
        <v>-3.38570345892118E-3</v>
      </c>
      <c r="U11" s="15">
        <f>0.5*(Cv!T11+Cv!U11)*LN(LC!U11/LC!T11)</f>
        <v>2.0301065104719129E-2</v>
      </c>
      <c r="V11" s="15">
        <f>0.5*(Cv!U11+Cv!V11)*LN(LC!V11/LC!U11)</f>
        <v>-1.3721648939780128E-2</v>
      </c>
      <c r="W11" s="15">
        <f>0.5*(Cv!V11+Cv!W11)*LN(LC!W11/LC!V11)</f>
        <v>-9.2089606956803401E-3</v>
      </c>
      <c r="X11" s="15">
        <f>0.5*(Cv!W11+Cv!X11)*LN(LC!X11/LC!W11)</f>
        <v>9.1206277452586439E-3</v>
      </c>
      <c r="Y11" s="15">
        <f>0.5*(Cv!X11+Cv!Y11)*LN(LC!Y11/LC!X11)</f>
        <v>-6.0125472122821537E-3</v>
      </c>
      <c r="Z11" s="15">
        <f>0.5*(Cv!Y11+Cv!Z11)*LN(LC!Z11/LC!Y11)</f>
        <v>1.414666712249168E-2</v>
      </c>
      <c r="AA11" s="15">
        <f>0.5*(Cv!Z11+Cv!AA11)*LN(LC!AA11/LC!Z11)</f>
        <v>-2.1639496480020285E-2</v>
      </c>
      <c r="AB11" s="15">
        <f>0.5*(Cv!AA11+Cv!AB11)*LN(LC!AB11/LC!AA11)</f>
        <v>2.8523739583942755E-3</v>
      </c>
      <c r="AC11" s="15">
        <f>0.5*(Cv!AB11+Cv!AC11)*LN(LC!AC11/LC!AB11)</f>
        <v>-3.3368360245829141E-2</v>
      </c>
      <c r="AD11" s="15"/>
      <c r="AF11" s="64">
        <f t="shared" si="0"/>
        <v>-5.4128852890464655E-4</v>
      </c>
      <c r="AG11" s="64">
        <f t="shared" si="1"/>
        <v>1.9086149646337282E-3</v>
      </c>
      <c r="AH11" s="64">
        <f t="shared" si="2"/>
        <v>-1.5772197957501385E-3</v>
      </c>
      <c r="AI11" s="64">
        <f t="shared" si="3"/>
        <v>6.2107595111922517E-4</v>
      </c>
      <c r="AJ11" s="64">
        <f t="shared" si="4"/>
        <v>-8.8042725714491243E-3</v>
      </c>
      <c r="AK11" s="64">
        <f t="shared" si="5"/>
        <v>1.6569758444179484E-4</v>
      </c>
      <c r="AL11" s="64">
        <f t="shared" si="6"/>
        <v>-4.0915983101649494E-3</v>
      </c>
      <c r="AM11" s="64">
        <f t="shared" si="7"/>
        <v>-1.2999996017768291E-3</v>
      </c>
      <c r="AN11" s="64">
        <f t="shared" si="8"/>
        <v>-1.5257993143717433E-2</v>
      </c>
      <c r="AO11" s="64">
        <f t="shared" si="9"/>
        <v>-1.6786179960701913E-3</v>
      </c>
    </row>
    <row r="12" spans="1:41" x14ac:dyDescent="0.2">
      <c r="A12" s="4">
        <v>10</v>
      </c>
      <c r="B12" s="6" t="s">
        <v>47</v>
      </c>
      <c r="C12" s="15"/>
      <c r="D12" s="15">
        <f>0.5*(Cv!C12+Cv!D12)*LN(LC!D12/LC!C12)</f>
        <v>1.8393318861259032E-2</v>
      </c>
      <c r="E12" s="15">
        <f>0.5*(Cv!D12+Cv!E12)*LN(LC!E12/LC!D12)</f>
        <v>-5.2146341276868707E-3</v>
      </c>
      <c r="F12" s="15">
        <f>0.5*(Cv!E12+Cv!F12)*LN(LC!F12/LC!E12)</f>
        <v>-7.0376651690623492E-4</v>
      </c>
      <c r="G12" s="15">
        <f>0.5*(Cv!F12+Cv!G12)*LN(LC!G12/LC!F12)</f>
        <v>1.2232408913508703E-2</v>
      </c>
      <c r="H12" s="15">
        <f>0.5*(Cv!G12+Cv!H12)*LN(LC!H12/LC!G12)</f>
        <v>6.952343947614431E-5</v>
      </c>
      <c r="I12" s="15">
        <f>0.5*(Cv!H12+Cv!I12)*LN(LC!I12/LC!H12)</f>
        <v>5.6304115602051012E-3</v>
      </c>
      <c r="J12" s="15">
        <f>0.5*(Cv!I12+Cv!J12)*LN(LC!J12/LC!I12)</f>
        <v>-6.6829122836346106E-3</v>
      </c>
      <c r="K12" s="15">
        <f>0.5*(Cv!J12+Cv!K12)*LN(LC!K12/LC!J12)</f>
        <v>3.5609599406743173E-3</v>
      </c>
      <c r="L12" s="15">
        <f>0.5*(Cv!K12+Cv!L12)*LN(LC!L12/LC!K12)</f>
        <v>7.2333845644882711E-3</v>
      </c>
      <c r="M12" s="15">
        <f>0.5*(Cv!L12+Cv!M12)*LN(LC!M12/LC!L12)</f>
        <v>2.2870631298942236E-3</v>
      </c>
      <c r="N12" s="15">
        <f>0.5*(Cv!M12+Cv!N12)*LN(LC!N12/LC!M12)</f>
        <v>1.0337891982137516E-2</v>
      </c>
      <c r="O12" s="15">
        <f>0.5*(Cv!N12+Cv!O12)*LN(LC!O12/LC!N12)</f>
        <v>1.2858080149978062E-3</v>
      </c>
      <c r="P12" s="15">
        <f>0.5*(Cv!O12+Cv!P12)*LN(LC!P12/LC!O12)</f>
        <v>1.9512713433934964E-4</v>
      </c>
      <c r="Q12" s="15">
        <f>0.5*(Cv!P12+Cv!Q12)*LN(LC!Q12/LC!P12)</f>
        <v>-1.3307111661062885E-2</v>
      </c>
      <c r="R12" s="15">
        <f>0.5*(Cv!Q12+Cv!R12)*LN(LC!R12/LC!Q12)</f>
        <v>-1.0000867803417185E-2</v>
      </c>
      <c r="S12" s="15">
        <f>0.5*(Cv!R12+Cv!S12)*LN(LC!S12/LC!R12)</f>
        <v>1.2031726988971012E-2</v>
      </c>
      <c r="T12" s="15">
        <f>0.5*(Cv!S12+Cv!T12)*LN(LC!T12/LC!S12)</f>
        <v>2.2881808297249761E-3</v>
      </c>
      <c r="U12" s="15">
        <f>0.5*(Cv!T12+Cv!U12)*LN(LC!U12/LC!T12)</f>
        <v>6.6724369573488342E-3</v>
      </c>
      <c r="V12" s="15">
        <f>0.5*(Cv!U12+Cv!V12)*LN(LC!V12/LC!U12)</f>
        <v>-4.6378806001048959E-3</v>
      </c>
      <c r="W12" s="15">
        <f>0.5*(Cv!V12+Cv!W12)*LN(LC!W12/LC!V12)</f>
        <v>-7.3930424179822936E-3</v>
      </c>
      <c r="X12" s="15">
        <f>0.5*(Cv!W12+Cv!X12)*LN(LC!X12/LC!W12)</f>
        <v>2.8516203135217715E-3</v>
      </c>
      <c r="Y12" s="15">
        <f>0.5*(Cv!X12+Cv!Y12)*LN(LC!Y12/LC!X12)</f>
        <v>-1.278475735227149E-3</v>
      </c>
      <c r="Z12" s="15">
        <f>0.5*(Cv!Y12+Cv!Z12)*LN(LC!Z12/LC!Y12)</f>
        <v>1.874916132391832E-2</v>
      </c>
      <c r="AA12" s="15">
        <f>0.5*(Cv!Z12+Cv!AA12)*LN(LC!AA12/LC!Z12)</f>
        <v>-7.5755230245374613E-3</v>
      </c>
      <c r="AB12" s="15">
        <f>0.5*(Cv!AA12+Cv!AB12)*LN(LC!AB12/LC!AA12)</f>
        <v>-2.6106575700036356E-3</v>
      </c>
      <c r="AC12" s="15">
        <f>0.5*(Cv!AB12+Cv!AC12)*LN(LC!AC12/LC!AB12)</f>
        <v>-1.2820230905413708E-2</v>
      </c>
      <c r="AD12" s="15"/>
      <c r="AF12" s="64">
        <f t="shared" si="0"/>
        <v>2.4027886537193685E-3</v>
      </c>
      <c r="AG12" s="64">
        <f t="shared" si="1"/>
        <v>3.3472774667119435E-3</v>
      </c>
      <c r="AH12" s="64">
        <f t="shared" si="2"/>
        <v>-1.9590634652343806E-3</v>
      </c>
      <c r="AI12" s="64">
        <f t="shared" si="3"/>
        <v>-4.3736983498321706E-5</v>
      </c>
      <c r="AJ12" s="64">
        <f t="shared" si="4"/>
        <v>-1.1071451822527265E-3</v>
      </c>
      <c r="AK12" s="64">
        <f t="shared" si="5"/>
        <v>6.9410700073878112E-4</v>
      </c>
      <c r="AL12" s="64">
        <f t="shared" si="6"/>
        <v>-5.7544108287552426E-4</v>
      </c>
      <c r="AM12" s="64">
        <f t="shared" si="7"/>
        <v>1.2095597058327625E-3</v>
      </c>
      <c r="AN12" s="64">
        <f t="shared" si="8"/>
        <v>-7.7154442377086714E-3</v>
      </c>
      <c r="AO12" s="64">
        <f t="shared" si="9"/>
        <v>5.2802409788917657E-4</v>
      </c>
    </row>
    <row r="13" spans="1:41" x14ac:dyDescent="0.2">
      <c r="A13" s="4">
        <v>11</v>
      </c>
      <c r="B13" s="6" t="s">
        <v>48</v>
      </c>
      <c r="C13" s="15"/>
      <c r="D13" s="15">
        <f>0.5*(Cv!C13+Cv!D13)*LN(LC!D13/LC!C13)</f>
        <v>1.1354085765541908E-2</v>
      </c>
      <c r="E13" s="15">
        <f>0.5*(Cv!D13+Cv!E13)*LN(LC!E13/LC!D13)</f>
        <v>-2.9492646420293928E-3</v>
      </c>
      <c r="F13" s="15">
        <f>0.5*(Cv!E13+Cv!F13)*LN(LC!F13/LC!E13)</f>
        <v>-1.3402260516507307E-3</v>
      </c>
      <c r="G13" s="15">
        <f>0.5*(Cv!F13+Cv!G13)*LN(LC!G13/LC!F13)</f>
        <v>8.4228840591044837E-3</v>
      </c>
      <c r="H13" s="15">
        <f>0.5*(Cv!G13+Cv!H13)*LN(LC!H13/LC!G13)</f>
        <v>-9.5388770053177327E-4</v>
      </c>
      <c r="I13" s="15">
        <f>0.5*(Cv!H13+Cv!I13)*LN(LC!I13/LC!H13)</f>
        <v>2.2367351757385701E-3</v>
      </c>
      <c r="J13" s="15">
        <f>0.5*(Cv!I13+Cv!J13)*LN(LC!J13/LC!I13)</f>
        <v>-4.5934441903919205E-3</v>
      </c>
      <c r="K13" s="15">
        <f>0.5*(Cv!J13+Cv!K13)*LN(LC!K13/LC!J13)</f>
        <v>2.1746679859333232E-3</v>
      </c>
      <c r="L13" s="15">
        <f>0.5*(Cv!K13+Cv!L13)*LN(LC!L13/LC!K13)</f>
        <v>6.8172770432925961E-3</v>
      </c>
      <c r="M13" s="15">
        <f>0.5*(Cv!L13+Cv!M13)*LN(LC!M13/LC!L13)</f>
        <v>1.3004345724172734E-3</v>
      </c>
      <c r="N13" s="15">
        <f>0.5*(Cv!M13+Cv!N13)*LN(LC!N13/LC!M13)</f>
        <v>8.2937623122297972E-3</v>
      </c>
      <c r="O13" s="15">
        <f>0.5*(Cv!N13+Cv!O13)*LN(LC!O13/LC!N13)</f>
        <v>-1.043762622994617E-3</v>
      </c>
      <c r="P13" s="15">
        <f>0.5*(Cv!O13+Cv!P13)*LN(LC!P13/LC!O13)</f>
        <v>1.2097817749284726E-3</v>
      </c>
      <c r="Q13" s="15">
        <f>0.5*(Cv!P13+Cv!Q13)*LN(LC!Q13/LC!P13)</f>
        <v>-1.6496602189990228E-2</v>
      </c>
      <c r="R13" s="15">
        <f>0.5*(Cv!Q13+Cv!R13)*LN(LC!R13/LC!Q13)</f>
        <v>-7.4311757088155661E-3</v>
      </c>
      <c r="S13" s="15">
        <f>0.5*(Cv!R13+Cv!S13)*LN(LC!S13/LC!R13)</f>
        <v>6.9953021978700894E-3</v>
      </c>
      <c r="T13" s="15">
        <f>0.5*(Cv!S13+Cv!T13)*LN(LC!T13/LC!S13)</f>
        <v>3.3995040702492223E-4</v>
      </c>
      <c r="U13" s="15">
        <f>0.5*(Cv!T13+Cv!U13)*LN(LC!U13/LC!T13)</f>
        <v>4.8409732056354914E-3</v>
      </c>
      <c r="V13" s="15">
        <f>0.5*(Cv!U13+Cv!V13)*LN(LC!V13/LC!U13)</f>
        <v>-5.4276505288506638E-3</v>
      </c>
      <c r="W13" s="15">
        <f>0.5*(Cv!V13+Cv!W13)*LN(LC!W13/LC!V13)</f>
        <v>-9.0769835371760522E-3</v>
      </c>
      <c r="X13" s="15">
        <f>0.5*(Cv!W13+Cv!X13)*LN(LC!X13/LC!W13)</f>
        <v>6.9592826030680458E-3</v>
      </c>
      <c r="Y13" s="15">
        <f>0.5*(Cv!X13+Cv!Y13)*LN(LC!Y13/LC!X13)</f>
        <v>-2.8683082350425128E-3</v>
      </c>
      <c r="Z13" s="15">
        <f>0.5*(Cv!Y13+Cv!Z13)*LN(LC!Z13/LC!Y13)</f>
        <v>1.173811662627823E-2</v>
      </c>
      <c r="AA13" s="15">
        <f>0.5*(Cv!Z13+Cv!AA13)*LN(LC!AA13/LC!Z13)</f>
        <v>-1.3839847420529339E-2</v>
      </c>
      <c r="AB13" s="15">
        <f>0.5*(Cv!AA13+Cv!AB13)*LN(LC!AB13/LC!AA13)</f>
        <v>-1.5514369082424511E-4</v>
      </c>
      <c r="AC13" s="15">
        <f>0.5*(Cv!AB13+Cv!AC13)*LN(LC!AC13/LC!AB13)</f>
        <v>-1.6572773900909627E-2</v>
      </c>
      <c r="AD13" s="15"/>
      <c r="AF13" s="64">
        <f t="shared" si="0"/>
        <v>1.0832481681262314E-3</v>
      </c>
      <c r="AG13" s="64">
        <f t="shared" si="1"/>
        <v>2.7985395446962135E-3</v>
      </c>
      <c r="AH13" s="64">
        <f t="shared" si="2"/>
        <v>-3.3532913098003698E-3</v>
      </c>
      <c r="AI13" s="64">
        <f t="shared" si="3"/>
        <v>-4.7288557005965121E-4</v>
      </c>
      <c r="AJ13" s="64">
        <f t="shared" si="4"/>
        <v>-4.3395913242054987E-3</v>
      </c>
      <c r="AK13" s="64">
        <f t="shared" si="5"/>
        <v>-2.7737588255207825E-4</v>
      </c>
      <c r="AL13" s="64">
        <f t="shared" si="6"/>
        <v>-2.4062384471325747E-3</v>
      </c>
      <c r="AM13" s="64">
        <f t="shared" si="7"/>
        <v>-9.1680835994898476E-4</v>
      </c>
      <c r="AN13" s="64">
        <f t="shared" si="8"/>
        <v>-8.3639587958669361E-3</v>
      </c>
      <c r="AO13" s="64">
        <f t="shared" si="9"/>
        <v>-8.5679609824861503E-4</v>
      </c>
    </row>
    <row r="14" spans="1:41" x14ac:dyDescent="0.2">
      <c r="A14" s="4">
        <v>12</v>
      </c>
      <c r="B14" s="6" t="s">
        <v>49</v>
      </c>
      <c r="C14" s="15"/>
      <c r="D14" s="15">
        <f>0.5*(Cv!C14+Cv!D14)*LN(LC!D14/LC!C14)</f>
        <v>1.1408975251920811E-3</v>
      </c>
      <c r="E14" s="15">
        <f>0.5*(Cv!D14+Cv!E14)*LN(LC!E14/LC!D14)</f>
        <v>3.4926861852969736E-3</v>
      </c>
      <c r="F14" s="15">
        <f>0.5*(Cv!E14+Cv!F14)*LN(LC!F14/LC!E14)</f>
        <v>3.1313742128165618E-3</v>
      </c>
      <c r="G14" s="15">
        <f>0.5*(Cv!F14+Cv!G14)*LN(LC!G14/LC!F14)</f>
        <v>8.1445418792836684E-3</v>
      </c>
      <c r="H14" s="15">
        <f>0.5*(Cv!G14+Cv!H14)*LN(LC!H14/LC!G14)</f>
        <v>3.900162216683475E-3</v>
      </c>
      <c r="I14" s="15">
        <f>0.5*(Cv!H14+Cv!I14)*LN(LC!I14/LC!H14)</f>
        <v>3.273072984125346E-3</v>
      </c>
      <c r="J14" s="15">
        <f>0.5*(Cv!I14+Cv!J14)*LN(LC!J14/LC!I14)</f>
        <v>3.2545959624296255E-3</v>
      </c>
      <c r="K14" s="15">
        <f>0.5*(Cv!J14+Cv!K14)*LN(LC!K14/LC!J14)</f>
        <v>7.4425006012912955E-4</v>
      </c>
      <c r="L14" s="15">
        <f>0.5*(Cv!K14+Cv!L14)*LN(LC!L14/LC!K14)</f>
        <v>3.0769423587080368E-3</v>
      </c>
      <c r="M14" s="15">
        <f>0.5*(Cv!L14+Cv!M14)*LN(LC!M14/LC!L14)</f>
        <v>-1.0510416357738428E-3</v>
      </c>
      <c r="N14" s="15">
        <f>0.5*(Cv!M14+Cv!N14)*LN(LC!N14/LC!M14)</f>
        <v>3.5577387065713634E-3</v>
      </c>
      <c r="O14" s="15">
        <f>0.5*(Cv!N14+Cv!O14)*LN(LC!O14/LC!N14)</f>
        <v>-2.5302099779825516E-3</v>
      </c>
      <c r="P14" s="15">
        <f>0.5*(Cv!O14+Cv!P14)*LN(LC!P14/LC!O14)</f>
        <v>6.4611748826506055E-3</v>
      </c>
      <c r="Q14" s="15">
        <f>0.5*(Cv!P14+Cv!Q14)*LN(LC!Q14/LC!P14)</f>
        <v>-2.1556329930353586E-3</v>
      </c>
      <c r="R14" s="15">
        <f>0.5*(Cv!Q14+Cv!R14)*LN(LC!R14/LC!Q14)</f>
        <v>2.6912751030236932E-3</v>
      </c>
      <c r="S14" s="15">
        <f>0.5*(Cv!R14+Cv!S14)*LN(LC!S14/LC!R14)</f>
        <v>1.8402256594881661E-3</v>
      </c>
      <c r="T14" s="15">
        <f>0.5*(Cv!S14+Cv!T14)*LN(LC!T14/LC!S14)</f>
        <v>-1.5377655598548914E-3</v>
      </c>
      <c r="U14" s="15">
        <f>0.5*(Cv!T14+Cv!U14)*LN(LC!U14/LC!T14)</f>
        <v>-1.4981017128631296E-3</v>
      </c>
      <c r="V14" s="15">
        <f>0.5*(Cv!U14+Cv!V14)*LN(LC!V14/LC!U14)</f>
        <v>4.1076722523443248E-4</v>
      </c>
      <c r="W14" s="15">
        <f>0.5*(Cv!V14+Cv!W14)*LN(LC!W14/LC!V14)</f>
        <v>-2.2012826108508028E-3</v>
      </c>
      <c r="X14" s="15">
        <f>0.5*(Cv!W14+Cv!X14)*LN(LC!X14/LC!W14)</f>
        <v>1.3251087602617942E-3</v>
      </c>
      <c r="Y14" s="15">
        <f>0.5*(Cv!X14+Cv!Y14)*LN(LC!Y14/LC!X14)</f>
        <v>-1.21881358294374E-3</v>
      </c>
      <c r="Z14" s="15">
        <f>0.5*(Cv!Y14+Cv!Z14)*LN(LC!Z14/LC!Y14)</f>
        <v>-2.4460088907690184E-3</v>
      </c>
      <c r="AA14" s="15">
        <f>0.5*(Cv!Z14+Cv!AA14)*LN(LC!AA14/LC!Z14)</f>
        <v>-3.1701505452928921E-3</v>
      </c>
      <c r="AB14" s="15">
        <f>0.5*(Cv!AA14+Cv!AB14)*LN(LC!AB14/LC!AA14)</f>
        <v>-3.7690234848817032E-3</v>
      </c>
      <c r="AC14" s="15">
        <f>0.5*(Cv!AB14+Cv!AC14)*LN(LC!AC14/LC!AB14)</f>
        <v>2.7033580904647033E-3</v>
      </c>
      <c r="AD14" s="15"/>
      <c r="AF14" s="64">
        <f t="shared" si="0"/>
        <v>4.388367495641205E-3</v>
      </c>
      <c r="AG14" s="64">
        <f t="shared" si="1"/>
        <v>1.9164970904128626E-3</v>
      </c>
      <c r="AH14" s="64">
        <f t="shared" si="2"/>
        <v>1.2613665348289111E-3</v>
      </c>
      <c r="AI14" s="64">
        <f t="shared" si="3"/>
        <v>-7.0025477961451941E-4</v>
      </c>
      <c r="AJ14" s="64">
        <f t="shared" si="4"/>
        <v>-1.58012768268453E-3</v>
      </c>
      <c r="AK14" s="64">
        <f t="shared" si="5"/>
        <v>1.5889318126208868E-3</v>
      </c>
      <c r="AL14" s="64">
        <f t="shared" si="6"/>
        <v>-1.1401912311495249E-3</v>
      </c>
      <c r="AM14" s="64">
        <f t="shared" si="7"/>
        <v>-1.2920308646347809E-3</v>
      </c>
      <c r="AN14" s="64">
        <f t="shared" si="8"/>
        <v>-5.3283269720849993E-4</v>
      </c>
      <c r="AO14" s="64">
        <f t="shared" si="9"/>
        <v>1.0571697317167863E-3</v>
      </c>
    </row>
    <row r="15" spans="1:41" x14ac:dyDescent="0.2">
      <c r="A15" s="4">
        <v>13</v>
      </c>
      <c r="B15" s="6" t="s">
        <v>50</v>
      </c>
      <c r="C15" s="15"/>
      <c r="D15" s="15">
        <f>0.5*(Cv!C15+Cv!D15)*LN(LC!D15/LC!C15)</f>
        <v>9.4365049630355698E-3</v>
      </c>
      <c r="E15" s="15">
        <f>0.5*(Cv!D15+Cv!E15)*LN(LC!E15/LC!D15)</f>
        <v>4.1514933197905717E-3</v>
      </c>
      <c r="F15" s="15">
        <f>0.5*(Cv!E15+Cv!F15)*LN(LC!F15/LC!E15)</f>
        <v>3.148418025764464E-3</v>
      </c>
      <c r="G15" s="15">
        <f>0.5*(Cv!F15+Cv!G15)*LN(LC!G15/LC!F15)</f>
        <v>1.0094174918381172E-2</v>
      </c>
      <c r="H15" s="15">
        <f>0.5*(Cv!G15+Cv!H15)*LN(LC!H15/LC!G15)</f>
        <v>-1.1776021166058945E-3</v>
      </c>
      <c r="I15" s="15">
        <f>0.5*(Cv!H15+Cv!I15)*LN(LC!I15/LC!H15)</f>
        <v>5.7442375083885701E-3</v>
      </c>
      <c r="J15" s="15">
        <f>0.5*(Cv!I15+Cv!J15)*LN(LC!J15/LC!I15)</f>
        <v>5.7725904356920599E-3</v>
      </c>
      <c r="K15" s="15">
        <f>0.5*(Cv!J15+Cv!K15)*LN(LC!K15/LC!J15)</f>
        <v>6.4152065684036537E-3</v>
      </c>
      <c r="L15" s="15">
        <f>0.5*(Cv!K15+Cv!L15)*LN(LC!L15/LC!K15)</f>
        <v>6.2920802617860878E-3</v>
      </c>
      <c r="M15" s="15">
        <f>0.5*(Cv!L15+Cv!M15)*LN(LC!M15/LC!L15)</f>
        <v>1.2461509811759549E-2</v>
      </c>
      <c r="N15" s="15">
        <f>0.5*(Cv!M15+Cv!N15)*LN(LC!N15/LC!M15)</f>
        <v>1.1474927586615778E-2</v>
      </c>
      <c r="O15" s="15">
        <f>0.5*(Cv!N15+Cv!O15)*LN(LC!O15/LC!N15)</f>
        <v>6.5077039696174671E-3</v>
      </c>
      <c r="P15" s="15">
        <f>0.5*(Cv!O15+Cv!P15)*LN(LC!P15/LC!O15)</f>
        <v>6.0354047426279707E-4</v>
      </c>
      <c r="Q15" s="15">
        <f>0.5*(Cv!P15+Cv!Q15)*LN(LC!Q15/LC!P15)</f>
        <v>1.3594474156643036E-2</v>
      </c>
      <c r="R15" s="15">
        <f>0.5*(Cv!Q15+Cv!R15)*LN(LC!R15/LC!Q15)</f>
        <v>6.4220480635768067E-3</v>
      </c>
      <c r="S15" s="15">
        <f>0.5*(Cv!R15+Cv!S15)*LN(LC!S15/LC!R15)</f>
        <v>1.9965010709511288E-2</v>
      </c>
      <c r="T15" s="15">
        <f>0.5*(Cv!S15+Cv!T15)*LN(LC!T15/LC!S15)</f>
        <v>-8.6530952648237666E-3</v>
      </c>
      <c r="U15" s="15">
        <f>0.5*(Cv!T15+Cv!U15)*LN(LC!U15/LC!T15)</f>
        <v>1.5426064500485176E-2</v>
      </c>
      <c r="V15" s="15">
        <f>0.5*(Cv!U15+Cv!V15)*LN(LC!V15/LC!U15)</f>
        <v>-5.1410409576580233E-4</v>
      </c>
      <c r="W15" s="15">
        <f>0.5*(Cv!V15+Cv!W15)*LN(LC!W15/LC!V15)</f>
        <v>-1.5118545014219642E-2</v>
      </c>
      <c r="X15" s="15">
        <f>0.5*(Cv!W15+Cv!X15)*LN(LC!X15/LC!W15)</f>
        <v>3.9596861358674957E-3</v>
      </c>
      <c r="Y15" s="15">
        <f>0.5*(Cv!X15+Cv!Y15)*LN(LC!Y15/LC!X15)</f>
        <v>4.4848620435389659E-3</v>
      </c>
      <c r="Z15" s="15">
        <f>0.5*(Cv!Y15+Cv!Z15)*LN(LC!Z15/LC!Y15)</f>
        <v>6.4967259338368673E-3</v>
      </c>
      <c r="AA15" s="15">
        <f>0.5*(Cv!Z15+Cv!AA15)*LN(LC!AA15/LC!Z15)</f>
        <v>-5.3275283881053367E-3</v>
      </c>
      <c r="AB15" s="15">
        <f>0.5*(Cv!AA15+Cv!AB15)*LN(LC!AB15/LC!AA15)</f>
        <v>1.008177770792144E-2</v>
      </c>
      <c r="AC15" s="15">
        <f>0.5*(Cv!AB15+Cv!AC15)*LN(LC!AC15/LC!AB15)</f>
        <v>-2.1892338015958877E-2</v>
      </c>
      <c r="AD15" s="15"/>
      <c r="AF15" s="64">
        <f t="shared" si="0"/>
        <v>4.3921443311437771E-3</v>
      </c>
      <c r="AG15" s="64">
        <f t="shared" si="1"/>
        <v>8.4832629328514264E-3</v>
      </c>
      <c r="AH15" s="64">
        <f t="shared" si="2"/>
        <v>9.4185554747222792E-3</v>
      </c>
      <c r="AI15" s="64">
        <f t="shared" si="3"/>
        <v>-9.7999874769130789E-4</v>
      </c>
      <c r="AJ15" s="64">
        <f t="shared" si="4"/>
        <v>-1.2313001437533882E-3</v>
      </c>
      <c r="AK15" s="64">
        <f t="shared" si="5"/>
        <v>8.9509092037868519E-3</v>
      </c>
      <c r="AL15" s="64">
        <f t="shared" si="6"/>
        <v>-1.1056494457223481E-3</v>
      </c>
      <c r="AM15" s="64">
        <f t="shared" si="7"/>
        <v>9.425823135174457E-5</v>
      </c>
      <c r="AN15" s="64">
        <f t="shared" si="8"/>
        <v>-5.9052801540187185E-3</v>
      </c>
      <c r="AO15" s="64">
        <f t="shared" si="9"/>
        <v>4.0165327694545571E-3</v>
      </c>
    </row>
    <row r="16" spans="1:41" x14ac:dyDescent="0.2">
      <c r="A16" s="4">
        <v>14</v>
      </c>
      <c r="B16" s="6" t="s">
        <v>51</v>
      </c>
      <c r="C16" s="15"/>
      <c r="D16" s="15">
        <f>0.5*(Cv!C16+Cv!D16)*LN(LC!D16/LC!C16)</f>
        <v>3.5793438786461918E-3</v>
      </c>
      <c r="E16" s="15">
        <f>0.5*(Cv!D16+Cv!E16)*LN(LC!E16/LC!D16)</f>
        <v>4.4966647512106337E-3</v>
      </c>
      <c r="F16" s="15">
        <f>0.5*(Cv!E16+Cv!F16)*LN(LC!F16/LC!E16)</f>
        <v>2.7817555583901621E-3</v>
      </c>
      <c r="G16" s="15">
        <f>0.5*(Cv!F16+Cv!G16)*LN(LC!G16/LC!F16)</f>
        <v>3.3074117312733705E-3</v>
      </c>
      <c r="H16" s="15">
        <f>0.5*(Cv!G16+Cv!H16)*LN(LC!H16/LC!G16)</f>
        <v>2.7137201658925282E-3</v>
      </c>
      <c r="I16" s="15">
        <f>0.5*(Cv!H16+Cv!I16)*LN(LC!I16/LC!H16)</f>
        <v>4.3149674521972365E-3</v>
      </c>
      <c r="J16" s="15">
        <f>0.5*(Cv!I16+Cv!J16)*LN(LC!J16/LC!I16)</f>
        <v>3.043637343486001E-3</v>
      </c>
      <c r="K16" s="15">
        <f>0.5*(Cv!J16+Cv!K16)*LN(LC!K16/LC!J16)</f>
        <v>-1.9483331818936258E-3</v>
      </c>
      <c r="L16" s="15">
        <f>0.5*(Cv!K16+Cv!L16)*LN(LC!L16/LC!K16)</f>
        <v>2.7637091702134179E-4</v>
      </c>
      <c r="M16" s="15">
        <f>0.5*(Cv!L16+Cv!M16)*LN(LC!M16/LC!L16)</f>
        <v>3.0760939455954065E-3</v>
      </c>
      <c r="N16" s="15">
        <f>0.5*(Cv!M16+Cv!N16)*LN(LC!N16/LC!M16)</f>
        <v>1.2696939013664959E-3</v>
      </c>
      <c r="O16" s="15">
        <f>0.5*(Cv!N16+Cv!O16)*LN(LC!O16/LC!N16)</f>
        <v>-9.5925978847325561E-4</v>
      </c>
      <c r="P16" s="15">
        <f>0.5*(Cv!O16+Cv!P16)*LN(LC!P16/LC!O16)</f>
        <v>-2.8645065961039701E-4</v>
      </c>
      <c r="Q16" s="15">
        <f>0.5*(Cv!P16+Cv!Q16)*LN(LC!Q16/LC!P16)</f>
        <v>2.0932922710288171E-3</v>
      </c>
      <c r="R16" s="15">
        <f>0.5*(Cv!Q16+Cv!R16)*LN(LC!R16/LC!Q16)</f>
        <v>6.123708121729997E-3</v>
      </c>
      <c r="S16" s="15">
        <f>0.5*(Cv!R16+Cv!S16)*LN(LC!S16/LC!R16)</f>
        <v>9.1498544063667688E-4</v>
      </c>
      <c r="T16" s="15">
        <f>0.5*(Cv!S16+Cv!T16)*LN(LC!T16/LC!S16)</f>
        <v>-4.0417932980803088E-3</v>
      </c>
      <c r="U16" s="15">
        <f>0.5*(Cv!T16+Cv!U16)*LN(LC!U16/LC!T16)</f>
        <v>5.6919162983532007E-5</v>
      </c>
      <c r="V16" s="15">
        <f>0.5*(Cv!U16+Cv!V16)*LN(LC!V16/LC!U16)</f>
        <v>-5.4189947232138457E-4</v>
      </c>
      <c r="W16" s="15">
        <f>0.5*(Cv!V16+Cv!W16)*LN(LC!W16/LC!V16)</f>
        <v>-1.0355364293358397E-2</v>
      </c>
      <c r="X16" s="15">
        <f>0.5*(Cv!W16+Cv!X16)*LN(LC!X16/LC!W16)</f>
        <v>-6.5911190267654305E-3</v>
      </c>
      <c r="Y16" s="15">
        <f>0.5*(Cv!X16+Cv!Y16)*LN(LC!Y16/LC!X16)</f>
        <v>2.1257656911104449E-3</v>
      </c>
      <c r="Z16" s="15">
        <f>0.5*(Cv!Y16+Cv!Z16)*LN(LC!Z16/LC!Y16)</f>
        <v>3.7281001557410666E-3</v>
      </c>
      <c r="AA16" s="15">
        <f>0.5*(Cv!Z16+Cv!AA16)*LN(LC!AA16/LC!Z16)</f>
        <v>6.9882696175507168E-4</v>
      </c>
      <c r="AB16" s="15">
        <f>0.5*(Cv!AA16+Cv!AB16)*LN(LC!AB16/LC!AA16)</f>
        <v>3.744887103183968E-3</v>
      </c>
      <c r="AC16" s="15">
        <f>0.5*(Cv!AB16+Cv!AC16)*LN(LC!AC16/LC!AB16)</f>
        <v>-3.4087245384986668E-3</v>
      </c>
      <c r="AD16" s="15"/>
      <c r="AF16" s="64">
        <f t="shared" si="0"/>
        <v>3.5229039317927861E-3</v>
      </c>
      <c r="AG16" s="64">
        <f t="shared" si="1"/>
        <v>1.1434925851151237E-3</v>
      </c>
      <c r="AH16" s="64">
        <f t="shared" si="2"/>
        <v>1.5772550770623676E-3</v>
      </c>
      <c r="AI16" s="64">
        <f t="shared" si="3"/>
        <v>-4.2946513855083978E-3</v>
      </c>
      <c r="AJ16" s="64">
        <f t="shared" si="4"/>
        <v>1.3777710746583768E-3</v>
      </c>
      <c r="AK16" s="64">
        <f t="shared" si="5"/>
        <v>1.3603738310887456E-3</v>
      </c>
      <c r="AL16" s="64">
        <f t="shared" si="6"/>
        <v>-1.4584401554250104E-3</v>
      </c>
      <c r="AM16" s="64">
        <f t="shared" si="7"/>
        <v>-1.8650705148669255E-3</v>
      </c>
      <c r="AN16" s="64">
        <f t="shared" si="8"/>
        <v>1.6808128234265061E-4</v>
      </c>
      <c r="AO16" s="64">
        <f t="shared" si="9"/>
        <v>6.6535425662405116E-4</v>
      </c>
    </row>
    <row r="17" spans="1:41" x14ac:dyDescent="0.2">
      <c r="A17" s="4">
        <v>15</v>
      </c>
      <c r="B17" s="6" t="s">
        <v>52</v>
      </c>
      <c r="C17" s="15"/>
      <c r="D17" s="15">
        <f>0.5*(Cv!C17+Cv!D17)*LN(LC!D17/LC!C17)</f>
        <v>3.8273166716572327E-3</v>
      </c>
      <c r="E17" s="15">
        <f>0.5*(Cv!D17+Cv!E17)*LN(LC!E17/LC!D17)</f>
        <v>3.7725167214519247E-4</v>
      </c>
      <c r="F17" s="15">
        <f>0.5*(Cv!E17+Cv!F17)*LN(LC!F17/LC!E17)</f>
        <v>-1.7511890941974205E-3</v>
      </c>
      <c r="G17" s="15">
        <f>0.5*(Cv!F17+Cv!G17)*LN(LC!G17/LC!F17)</f>
        <v>4.2314330391776053E-3</v>
      </c>
      <c r="H17" s="15">
        <f>0.5*(Cv!G17+Cv!H17)*LN(LC!H17/LC!G17)</f>
        <v>1.9225307732789294E-3</v>
      </c>
      <c r="I17" s="15">
        <f>0.5*(Cv!H17+Cv!I17)*LN(LC!I17/LC!H17)</f>
        <v>-3.2343414794409891E-4</v>
      </c>
      <c r="J17" s="15">
        <f>0.5*(Cv!I17+Cv!J17)*LN(LC!J17/LC!I17)</f>
        <v>1.1783872285551715E-3</v>
      </c>
      <c r="K17" s="15">
        <f>0.5*(Cv!J17+Cv!K17)*LN(LC!K17/LC!J17)</f>
        <v>2.829325896081539E-3</v>
      </c>
      <c r="L17" s="15">
        <f>0.5*(Cv!K17+Cv!L17)*LN(LC!L17/LC!K17)</f>
        <v>2.5503702553228355E-3</v>
      </c>
      <c r="M17" s="15">
        <f>0.5*(Cv!L17+Cv!M17)*LN(LC!M17/LC!L17)</f>
        <v>4.7006981694583229E-3</v>
      </c>
      <c r="N17" s="15">
        <f>0.5*(Cv!M17+Cv!N17)*LN(LC!N17/LC!M17)</f>
        <v>4.9155793289272845E-3</v>
      </c>
      <c r="O17" s="15">
        <f>0.5*(Cv!N17+Cv!O17)*LN(LC!O17/LC!N17)</f>
        <v>2.5417077291572665E-3</v>
      </c>
      <c r="P17" s="15">
        <f>0.5*(Cv!O17+Cv!P17)*LN(LC!P17/LC!O17)</f>
        <v>5.8230147507278061E-4</v>
      </c>
      <c r="Q17" s="15">
        <f>0.5*(Cv!P17+Cv!Q17)*LN(LC!Q17/LC!P17)</f>
        <v>3.3312359073099686E-3</v>
      </c>
      <c r="R17" s="15">
        <f>0.5*(Cv!Q17+Cv!R17)*LN(LC!R17/LC!Q17)</f>
        <v>-2.4332131736831313E-3</v>
      </c>
      <c r="S17" s="15">
        <f>0.5*(Cv!R17+Cv!S17)*LN(LC!S17/LC!R17)</f>
        <v>5.3289541584272291E-3</v>
      </c>
      <c r="T17" s="15">
        <f>0.5*(Cv!S17+Cv!T17)*LN(LC!T17/LC!S17)</f>
        <v>1.7943245690057771E-3</v>
      </c>
      <c r="U17" s="15">
        <f>0.5*(Cv!T17+Cv!U17)*LN(LC!U17/LC!T17)</f>
        <v>4.2671016182943434E-3</v>
      </c>
      <c r="V17" s="15">
        <f>0.5*(Cv!U17+Cv!V17)*LN(LC!V17/LC!U17)</f>
        <v>7.0345664990189812E-4</v>
      </c>
      <c r="W17" s="15">
        <f>0.5*(Cv!V17+Cv!W17)*LN(LC!W17/LC!V17)</f>
        <v>1.1768813748831461E-3</v>
      </c>
      <c r="X17" s="15">
        <f>0.5*(Cv!W17+Cv!X17)*LN(LC!X17/LC!W17)</f>
        <v>2.8245477111447309E-3</v>
      </c>
      <c r="Y17" s="15">
        <f>0.5*(Cv!X17+Cv!Y17)*LN(LC!Y17/LC!X17)</f>
        <v>-2.5361040303670417E-3</v>
      </c>
      <c r="Z17" s="15">
        <f>0.5*(Cv!Y17+Cv!Z17)*LN(LC!Z17/LC!Y17)</f>
        <v>5.4431630103129319E-3</v>
      </c>
      <c r="AA17" s="15">
        <f>0.5*(Cv!Z17+Cv!AA17)*LN(LC!AA17/LC!Z17)</f>
        <v>-3.3054932001351841E-3</v>
      </c>
      <c r="AB17" s="15">
        <f>0.5*(Cv!AA17+Cv!AB17)*LN(LC!AB17/LC!AA17)</f>
        <v>4.3834388018526935E-3</v>
      </c>
      <c r="AC17" s="15">
        <f>0.5*(Cv!AB17+Cv!AC17)*LN(LC!AC17/LC!AB17)</f>
        <v>-6.4251997342467376E-3</v>
      </c>
      <c r="AD17" s="15"/>
      <c r="AF17" s="64">
        <f t="shared" si="0"/>
        <v>8.9131844849204157E-4</v>
      </c>
      <c r="AG17" s="64">
        <f t="shared" si="1"/>
        <v>3.2348721756690303E-3</v>
      </c>
      <c r="AH17" s="64">
        <f t="shared" si="2"/>
        <v>1.8701972192568226E-3</v>
      </c>
      <c r="AI17" s="64">
        <f t="shared" si="3"/>
        <v>2.1532623846459791E-3</v>
      </c>
      <c r="AJ17" s="64">
        <f t="shared" si="4"/>
        <v>-4.8803903051666749E-4</v>
      </c>
      <c r="AK17" s="64">
        <f t="shared" si="5"/>
        <v>2.5525346974629268E-3</v>
      </c>
      <c r="AL17" s="64">
        <f t="shared" si="6"/>
        <v>8.3261167706465589E-4</v>
      </c>
      <c r="AM17" s="64">
        <f t="shared" si="7"/>
        <v>1.2959847128800753E-3</v>
      </c>
      <c r="AN17" s="64">
        <f t="shared" si="8"/>
        <v>-1.020880466197022E-3</v>
      </c>
      <c r="AO17" s="64">
        <f t="shared" si="9"/>
        <v>1.5323222395094414E-3</v>
      </c>
    </row>
    <row r="18" spans="1:41" x14ac:dyDescent="0.2">
      <c r="A18" s="4">
        <v>16</v>
      </c>
      <c r="B18" s="6" t="s">
        <v>53</v>
      </c>
      <c r="C18" s="15"/>
      <c r="D18" s="15">
        <f>0.5*(Cv!C18+Cv!D18)*LN(LC!D18/LC!C18)</f>
        <v>8.4911482041150239E-3</v>
      </c>
      <c r="E18" s="15">
        <f>0.5*(Cv!D18+Cv!E18)*LN(LC!E18/LC!D18)</f>
        <v>7.5377751303813841E-4</v>
      </c>
      <c r="F18" s="15">
        <f>0.5*(Cv!E18+Cv!F18)*LN(LC!F18/LC!E18)</f>
        <v>-3.0766333946745171E-3</v>
      </c>
      <c r="G18" s="15">
        <f>0.5*(Cv!F18+Cv!G18)*LN(LC!G18/LC!F18)</f>
        <v>8.0243158198187534E-3</v>
      </c>
      <c r="H18" s="15">
        <f>0.5*(Cv!G18+Cv!H18)*LN(LC!H18/LC!G18)</f>
        <v>1.7635579250843295E-3</v>
      </c>
      <c r="I18" s="15">
        <f>0.5*(Cv!H18+Cv!I18)*LN(LC!I18/LC!H18)</f>
        <v>2.2921740559010782E-3</v>
      </c>
      <c r="J18" s="15">
        <f>0.5*(Cv!I18+Cv!J18)*LN(LC!J18/LC!I18)</f>
        <v>-1.8794961444162522E-3</v>
      </c>
      <c r="K18" s="15">
        <f>0.5*(Cv!J18+Cv!K18)*LN(LC!K18/LC!J18)</f>
        <v>4.1073316364083059E-3</v>
      </c>
      <c r="L18" s="15">
        <f>0.5*(Cv!K18+Cv!L18)*LN(LC!L18/LC!K18)</f>
        <v>3.9898690777075167E-3</v>
      </c>
      <c r="M18" s="15">
        <f>0.5*(Cv!L18+Cv!M18)*LN(LC!M18/LC!L18)</f>
        <v>8.0883366146856477E-3</v>
      </c>
      <c r="N18" s="15">
        <f>0.5*(Cv!M18+Cv!N18)*LN(LC!N18/LC!M18)</f>
        <v>6.5853520241124222E-3</v>
      </c>
      <c r="O18" s="15">
        <f>0.5*(Cv!N18+Cv!O18)*LN(LC!O18/LC!N18)</f>
        <v>4.0398041887542667E-3</v>
      </c>
      <c r="P18" s="15">
        <f>0.5*(Cv!O18+Cv!P18)*LN(LC!P18/LC!O18)</f>
        <v>-3.3511998810319267E-3</v>
      </c>
      <c r="Q18" s="15">
        <f>0.5*(Cv!P18+Cv!Q18)*LN(LC!Q18/LC!P18)</f>
        <v>4.8098928941683119E-3</v>
      </c>
      <c r="R18" s="15">
        <f>0.5*(Cv!Q18+Cv!R18)*LN(LC!R18/LC!Q18)</f>
        <v>-4.7428679830439583E-3</v>
      </c>
      <c r="S18" s="15">
        <f>0.5*(Cv!R18+Cv!S18)*LN(LC!S18/LC!R18)</f>
        <v>7.0900704433450876E-3</v>
      </c>
      <c r="T18" s="15">
        <f>0.5*(Cv!S18+Cv!T18)*LN(LC!T18/LC!S18)</f>
        <v>8.7806534978936504E-4</v>
      </c>
      <c r="U18" s="15">
        <f>0.5*(Cv!T18+Cv!U18)*LN(LC!U18/LC!T18)</f>
        <v>1.1401469433313022E-2</v>
      </c>
      <c r="V18" s="15">
        <f>0.5*(Cv!U18+Cv!V18)*LN(LC!V18/LC!U18)</f>
        <v>-1.9592229308413277E-3</v>
      </c>
      <c r="W18" s="15">
        <f>0.5*(Cv!V18+Cv!W18)*LN(LC!W18/LC!V18)</f>
        <v>-4.2738311341163505E-3</v>
      </c>
      <c r="X18" s="15">
        <f>0.5*(Cv!W18+Cv!X18)*LN(LC!X18/LC!W18)</f>
        <v>8.528579453211246E-3</v>
      </c>
      <c r="Y18" s="15">
        <f>0.5*(Cv!X18+Cv!Y18)*LN(LC!Y18/LC!X18)</f>
        <v>-2.7550516569184295E-3</v>
      </c>
      <c r="Z18" s="15">
        <f>0.5*(Cv!Y18+Cv!Z18)*LN(LC!Z18/LC!Y18)</f>
        <v>1.1730720621164824E-2</v>
      </c>
      <c r="AA18" s="15">
        <f>0.5*(Cv!Z18+Cv!AA18)*LN(LC!AA18/LC!Z18)</f>
        <v>-7.827717927739869E-3</v>
      </c>
      <c r="AB18" s="15">
        <f>0.5*(Cv!AA18+Cv!AB18)*LN(LC!AB18/LC!AA18)</f>
        <v>1.0352427994016188E-2</v>
      </c>
      <c r="AC18" s="15">
        <f>0.5*(Cv!AB18+Cv!AC18)*LN(LC!AC18/LC!AB18)</f>
        <v>-2.0376699800826053E-2</v>
      </c>
      <c r="AD18" s="15"/>
      <c r="AF18" s="64">
        <f t="shared" si="0"/>
        <v>1.9514383838335563E-3</v>
      </c>
      <c r="AG18" s="64">
        <f t="shared" si="1"/>
        <v>4.1782786416995283E-3</v>
      </c>
      <c r="AH18" s="64">
        <f t="shared" si="2"/>
        <v>1.5691399324383563E-3</v>
      </c>
      <c r="AI18" s="64">
        <f t="shared" si="3"/>
        <v>2.9150120342711907E-3</v>
      </c>
      <c r="AJ18" s="64">
        <f t="shared" si="4"/>
        <v>-1.7752641540606678E-3</v>
      </c>
      <c r="AK18" s="64">
        <f t="shared" si="5"/>
        <v>2.8737092870689423E-3</v>
      </c>
      <c r="AL18" s="64">
        <f t="shared" si="6"/>
        <v>5.6987394010526125E-4</v>
      </c>
      <c r="AM18" s="64">
        <f t="shared" si="7"/>
        <v>1.9653764009828099E-3</v>
      </c>
      <c r="AN18" s="64">
        <f t="shared" si="8"/>
        <v>-5.0121359034049325E-3</v>
      </c>
      <c r="AO18" s="64">
        <f t="shared" si="9"/>
        <v>1.7677209676363924E-3</v>
      </c>
    </row>
    <row r="19" spans="1:41" x14ac:dyDescent="0.2">
      <c r="A19" s="4">
        <v>17</v>
      </c>
      <c r="B19" s="6" t="s">
        <v>54</v>
      </c>
      <c r="C19" s="15"/>
      <c r="D19" s="15">
        <f>0.5*(Cv!C19+Cv!D19)*LN(LC!D19/LC!C19)</f>
        <v>2.5509708899087878E-3</v>
      </c>
      <c r="E19" s="15">
        <f>0.5*(Cv!D19+Cv!E19)*LN(LC!E19/LC!D19)</f>
        <v>-8.3268152933847653E-4</v>
      </c>
      <c r="F19" s="15">
        <f>0.5*(Cv!E19+Cv!F19)*LN(LC!F19/LC!E19)</f>
        <v>1.5087454561695469E-3</v>
      </c>
      <c r="G19" s="15">
        <f>0.5*(Cv!F19+Cv!G19)*LN(LC!G19/LC!F19)</f>
        <v>2.6883239662928316E-3</v>
      </c>
      <c r="H19" s="15">
        <f>0.5*(Cv!G19+Cv!H19)*LN(LC!H19/LC!G19)</f>
        <v>2.7193959116769912E-3</v>
      </c>
      <c r="I19" s="15">
        <f>0.5*(Cv!H19+Cv!I19)*LN(LC!I19/LC!H19)</f>
        <v>1.8711022709385339E-3</v>
      </c>
      <c r="J19" s="15">
        <f>0.5*(Cv!I19+Cv!J19)*LN(LC!J19/LC!I19)</f>
        <v>7.7210759380168985E-4</v>
      </c>
      <c r="K19" s="15">
        <f>0.5*(Cv!J19+Cv!K19)*LN(LC!K19/LC!J19)</f>
        <v>1.9200098643940482E-3</v>
      </c>
      <c r="L19" s="15">
        <f>0.5*(Cv!K19+Cv!L19)*LN(LC!L19/LC!K19)</f>
        <v>2.4427027703082162E-3</v>
      </c>
      <c r="M19" s="15">
        <f>0.5*(Cv!L19+Cv!M19)*LN(LC!M19/LC!L19)</f>
        <v>6.3287360312981886E-3</v>
      </c>
      <c r="N19" s="15">
        <f>0.5*(Cv!M19+Cv!N19)*LN(LC!N19/LC!M19)</f>
        <v>1.915501533029756E-3</v>
      </c>
      <c r="O19" s="15">
        <f>0.5*(Cv!N19+Cv!O19)*LN(LC!O19/LC!N19)</f>
        <v>2.1972704381697794E-3</v>
      </c>
      <c r="P19" s="15">
        <f>0.5*(Cv!O19+Cv!P19)*LN(LC!P19/LC!O19)</f>
        <v>-3.7003125782702909E-4</v>
      </c>
      <c r="Q19" s="15">
        <f>0.5*(Cv!P19+Cv!Q19)*LN(LC!Q19/LC!P19)</f>
        <v>-6.5783050805312765E-3</v>
      </c>
      <c r="R19" s="15">
        <f>0.5*(Cv!Q19+Cv!R19)*LN(LC!R19/LC!Q19)</f>
        <v>-4.7075721698303947E-3</v>
      </c>
      <c r="S19" s="15">
        <f>0.5*(Cv!R19+Cv!S19)*LN(LC!S19/LC!R19)</f>
        <v>3.6185463847237726E-3</v>
      </c>
      <c r="T19" s="15">
        <f>0.5*(Cv!S19+Cv!T19)*LN(LC!T19/LC!S19)</f>
        <v>-2.6935173322233164E-3</v>
      </c>
      <c r="U19" s="15">
        <f>0.5*(Cv!T19+Cv!U19)*LN(LC!U19/LC!T19)</f>
        <v>7.1895068912924626E-3</v>
      </c>
      <c r="V19" s="15">
        <f>0.5*(Cv!U19+Cv!V19)*LN(LC!V19/LC!U19)</f>
        <v>-1.1323109275587863E-2</v>
      </c>
      <c r="W19" s="15">
        <f>0.5*(Cv!V19+Cv!W19)*LN(LC!W19/LC!V19)</f>
        <v>-4.5783072610242909E-3</v>
      </c>
      <c r="X19" s="15">
        <f>0.5*(Cv!W19+Cv!X19)*LN(LC!X19/LC!W19)</f>
        <v>6.2210565290841025E-4</v>
      </c>
      <c r="Y19" s="15">
        <f>0.5*(Cv!X19+Cv!Y19)*LN(LC!Y19/LC!X19)</f>
        <v>1.0201914528618312E-2</v>
      </c>
      <c r="Z19" s="15">
        <f>0.5*(Cv!Y19+Cv!Z19)*LN(LC!Z19/LC!Y19)</f>
        <v>-4.9762043829753449E-4</v>
      </c>
      <c r="AA19" s="15">
        <f>0.5*(Cv!Z19+Cv!AA19)*LN(LC!AA19/LC!Z19)</f>
        <v>-3.3085419448274961E-3</v>
      </c>
      <c r="AB19" s="15">
        <f>0.5*(Cv!AA19+Cv!AB19)*LN(LC!AB19/LC!AA19)</f>
        <v>-1.7581001092946593E-3</v>
      </c>
      <c r="AC19" s="15">
        <f>0.5*(Cv!AB19+Cv!AC19)*LN(LC!AC19/LC!AB19)</f>
        <v>-2.6581760189775005E-3</v>
      </c>
      <c r="AD19" s="15"/>
      <c r="AF19" s="64">
        <f t="shared" si="0"/>
        <v>1.5909772151478853E-3</v>
      </c>
      <c r="AG19" s="64">
        <f t="shared" si="1"/>
        <v>2.6758115585663799E-3</v>
      </c>
      <c r="AH19" s="64">
        <f t="shared" si="2"/>
        <v>-1.1680183370590298E-3</v>
      </c>
      <c r="AI19" s="64">
        <f t="shared" si="3"/>
        <v>-2.1566642649269194E-3</v>
      </c>
      <c r="AJ19" s="64">
        <f t="shared" si="4"/>
        <v>3.9589520344422431E-4</v>
      </c>
      <c r="AK19" s="64">
        <f t="shared" si="5"/>
        <v>7.5389661075367517E-4</v>
      </c>
      <c r="AL19" s="64">
        <f t="shared" si="6"/>
        <v>-8.8038453074134758E-4</v>
      </c>
      <c r="AM19" s="64">
        <f t="shared" si="7"/>
        <v>-5.4844614739266444E-4</v>
      </c>
      <c r="AN19" s="64">
        <f t="shared" si="8"/>
        <v>-2.2081380641360798E-3</v>
      </c>
      <c r="AO19" s="64">
        <f t="shared" si="9"/>
        <v>2.6760027503450808E-4</v>
      </c>
    </row>
    <row r="20" spans="1:41" x14ac:dyDescent="0.2">
      <c r="A20" s="4">
        <v>18</v>
      </c>
      <c r="B20" s="6" t="s">
        <v>55</v>
      </c>
      <c r="C20" s="15"/>
      <c r="D20" s="15">
        <f>0.5*(Cv!C20+Cv!D20)*LN(LC!D20/LC!C20)</f>
        <v>6.0035203889198321E-3</v>
      </c>
      <c r="E20" s="15">
        <f>0.5*(Cv!D20+Cv!E20)*LN(LC!E20/LC!D20)</f>
        <v>-2.9363783249550949E-3</v>
      </c>
      <c r="F20" s="15">
        <f>0.5*(Cv!E20+Cv!F20)*LN(LC!F20/LC!E20)</f>
        <v>2.4447854379239945E-3</v>
      </c>
      <c r="G20" s="15">
        <f>0.5*(Cv!F20+Cv!G20)*LN(LC!G20/LC!F20)</f>
        <v>5.300930147206318E-3</v>
      </c>
      <c r="H20" s="15">
        <f>0.5*(Cv!G20+Cv!H20)*LN(LC!H20/LC!G20)</f>
        <v>4.7941283923913832E-3</v>
      </c>
      <c r="I20" s="15">
        <f>0.5*(Cv!H20+Cv!I20)*LN(LC!I20/LC!H20)</f>
        <v>3.8666543414527603E-3</v>
      </c>
      <c r="J20" s="15">
        <f>0.5*(Cv!I20+Cv!J20)*LN(LC!J20/LC!I20)</f>
        <v>2.2344814853307686E-3</v>
      </c>
      <c r="K20" s="15">
        <f>0.5*(Cv!J20+Cv!K20)*LN(LC!K20/LC!J20)</f>
        <v>1.5426002498741245E-3</v>
      </c>
      <c r="L20" s="15">
        <f>0.5*(Cv!K20+Cv!L20)*LN(LC!L20/LC!K20)</f>
        <v>2.3819393815103689E-3</v>
      </c>
      <c r="M20" s="15">
        <f>0.5*(Cv!L20+Cv!M20)*LN(LC!M20/LC!L20)</f>
        <v>8.936733264362378E-3</v>
      </c>
      <c r="N20" s="15">
        <f>0.5*(Cv!M20+Cv!N20)*LN(LC!N20/LC!M20)</f>
        <v>1.1434841761776215E-3</v>
      </c>
      <c r="O20" s="15">
        <f>0.5*(Cv!N20+Cv!O20)*LN(LC!O20/LC!N20)</f>
        <v>2.4325709418772687E-3</v>
      </c>
      <c r="P20" s="15">
        <f>0.5*(Cv!O20+Cv!P20)*LN(LC!P20/LC!O20)</f>
        <v>3.0059367397435263E-3</v>
      </c>
      <c r="Q20" s="15">
        <f>0.5*(Cv!P20+Cv!Q20)*LN(LC!Q20/LC!P20)</f>
        <v>-1.2439074593167718E-2</v>
      </c>
      <c r="R20" s="15">
        <f>0.5*(Cv!Q20+Cv!R20)*LN(LC!R20/LC!Q20)</f>
        <v>-1.0954991012425782E-2</v>
      </c>
      <c r="S20" s="15">
        <f>0.5*(Cv!R20+Cv!S20)*LN(LC!S20/LC!R20)</f>
        <v>1.4108294519349493E-2</v>
      </c>
      <c r="T20" s="15">
        <f>0.5*(Cv!S20+Cv!T20)*LN(LC!T20/LC!S20)</f>
        <v>-5.513813044492534E-3</v>
      </c>
      <c r="U20" s="15">
        <f>0.5*(Cv!T20+Cv!U20)*LN(LC!U20/LC!T20)</f>
        <v>2.4501477980660439E-2</v>
      </c>
      <c r="V20" s="15">
        <f>0.5*(Cv!U20+Cv!V20)*LN(LC!V20/LC!U20)</f>
        <v>-2.5686458336847091E-2</v>
      </c>
      <c r="W20" s="15">
        <f>0.5*(Cv!V20+Cv!W20)*LN(LC!W20/LC!V20)</f>
        <v>-7.1333080801736018E-3</v>
      </c>
      <c r="X20" s="15">
        <f>0.5*(Cv!W20+Cv!X20)*LN(LC!X20/LC!W20)</f>
        <v>-1.0278701447239832E-3</v>
      </c>
      <c r="Y20" s="15">
        <f>0.5*(Cv!X20+Cv!Y20)*LN(LC!Y20/LC!X20)</f>
        <v>2.4476729532254372E-2</v>
      </c>
      <c r="Z20" s="15">
        <f>0.5*(Cv!Y20+Cv!Z20)*LN(LC!Z20/LC!Y20)</f>
        <v>-2.5625458088655703E-3</v>
      </c>
      <c r="AA20" s="15">
        <f>0.5*(Cv!Z20+Cv!AA20)*LN(LC!AA20/LC!Z20)</f>
        <v>-1.2103138393888352E-2</v>
      </c>
      <c r="AB20" s="15">
        <f>0.5*(Cv!AA20+Cv!AB20)*LN(LC!AB20/LC!AA20)</f>
        <v>-2.5186758920921204E-3</v>
      </c>
      <c r="AC20" s="15">
        <f>0.5*(Cv!AB20+Cv!AC20)*LN(LC!AC20/LC!AB20)</f>
        <v>-8.992263123582657E-4</v>
      </c>
      <c r="AD20" s="15"/>
      <c r="AF20" s="64">
        <f t="shared" si="0"/>
        <v>2.6940239988038723E-3</v>
      </c>
      <c r="AG20" s="64">
        <f t="shared" si="1"/>
        <v>3.2478477114510525E-3</v>
      </c>
      <c r="AH20" s="64">
        <f t="shared" si="2"/>
        <v>-7.6945268092464231E-4</v>
      </c>
      <c r="AI20" s="64">
        <f t="shared" si="3"/>
        <v>-2.9719943251153543E-3</v>
      </c>
      <c r="AJ20" s="64">
        <f t="shared" si="4"/>
        <v>1.2786286250100125E-3</v>
      </c>
      <c r="AK20" s="64">
        <f t="shared" si="5"/>
        <v>1.2391975152632052E-3</v>
      </c>
      <c r="AL20" s="64">
        <f t="shared" si="6"/>
        <v>-8.466828500526708E-4</v>
      </c>
      <c r="AM20" s="64">
        <f t="shared" si="7"/>
        <v>-6.3111578700954013E-4</v>
      </c>
      <c r="AN20" s="64">
        <f t="shared" si="8"/>
        <v>-1.7089511022251929E-3</v>
      </c>
      <c r="AO20" s="64">
        <f t="shared" si="9"/>
        <v>6.9581066584498781E-4</v>
      </c>
    </row>
    <row r="21" spans="1:41" x14ac:dyDescent="0.2">
      <c r="A21" s="4">
        <v>19</v>
      </c>
      <c r="B21" s="6" t="s">
        <v>56</v>
      </c>
      <c r="C21" s="15"/>
      <c r="D21" s="15">
        <f>0.5*(Cv!C21+Cv!D21)*LN(LC!D21/LC!C21)</f>
        <v>1.5362552572656225E-4</v>
      </c>
      <c r="E21" s="15">
        <f>0.5*(Cv!D21+Cv!E21)*LN(LC!E21/LC!D21)</f>
        <v>-3.0054540768968322E-4</v>
      </c>
      <c r="F21" s="15">
        <f>0.5*(Cv!E21+Cv!F21)*LN(LC!F21/LC!E21)</f>
        <v>1.8401217274966692E-4</v>
      </c>
      <c r="G21" s="15">
        <f>0.5*(Cv!F21+Cv!G21)*LN(LC!G21/LC!F21)</f>
        <v>2.3398209301431672E-4</v>
      </c>
      <c r="H21" s="15">
        <f>0.5*(Cv!G21+Cv!H21)*LN(LC!H21/LC!G21)</f>
        <v>8.5552609470169918E-4</v>
      </c>
      <c r="I21" s="15">
        <f>0.5*(Cv!H21+Cv!I21)*LN(LC!I21/LC!H21)</f>
        <v>6.6958717238148829E-5</v>
      </c>
      <c r="J21" s="15">
        <f>0.5*(Cv!I21+Cv!J21)*LN(LC!J21/LC!I21)</f>
        <v>1.6478126346694882E-3</v>
      </c>
      <c r="K21" s="15">
        <f>0.5*(Cv!J21+Cv!K21)*LN(LC!K21/LC!J21)</f>
        <v>9.385876049301233E-4</v>
      </c>
      <c r="L21" s="15">
        <f>0.5*(Cv!K21+Cv!L21)*LN(LC!L21/LC!K21)</f>
        <v>1.3771502155472506E-3</v>
      </c>
      <c r="M21" s="15">
        <f>0.5*(Cv!L21+Cv!M21)*LN(LC!M21/LC!L21)</f>
        <v>2.8252647939688291E-3</v>
      </c>
      <c r="N21" s="15">
        <f>0.5*(Cv!M21+Cv!N21)*LN(LC!N21/LC!M21)</f>
        <v>2.5252204245651978E-4</v>
      </c>
      <c r="O21" s="15">
        <f>0.5*(Cv!N21+Cv!O21)*LN(LC!O21/LC!N21)</f>
        <v>8.3206902313284108E-4</v>
      </c>
      <c r="P21" s="15">
        <f>0.5*(Cv!O21+Cv!P21)*LN(LC!P21/LC!O21)</f>
        <v>1.9641260165792294E-3</v>
      </c>
      <c r="Q21" s="15">
        <f>0.5*(Cv!P21+Cv!Q21)*LN(LC!Q21/LC!P21)</f>
        <v>-3.5062522045709817E-3</v>
      </c>
      <c r="R21" s="15">
        <f>0.5*(Cv!Q21+Cv!R21)*LN(LC!R21/LC!Q21)</f>
        <v>-1.2432079218754972E-3</v>
      </c>
      <c r="S21" s="15">
        <f>0.5*(Cv!R21+Cv!S21)*LN(LC!S21/LC!R21)</f>
        <v>1.0054089603898891E-3</v>
      </c>
      <c r="T21" s="15">
        <f>0.5*(Cv!S21+Cv!T21)*LN(LC!T21/LC!S21)</f>
        <v>-2.6536825803424357E-3</v>
      </c>
      <c r="U21" s="15">
        <f>0.5*(Cv!T21+Cv!U21)*LN(LC!U21/LC!T21)</f>
        <v>6.4877990621880731E-3</v>
      </c>
      <c r="V21" s="15">
        <f>0.5*(Cv!U21+Cv!V21)*LN(LC!V21/LC!U21)</f>
        <v>-9.501560472137207E-3</v>
      </c>
      <c r="W21" s="15">
        <f>0.5*(Cv!V21+Cv!W21)*LN(LC!W21/LC!V21)</f>
        <v>-2.9824308332336664E-3</v>
      </c>
      <c r="X21" s="15">
        <f>0.5*(Cv!W21+Cv!X21)*LN(LC!X21/LC!W21)</f>
        <v>-3.0541423099466019E-3</v>
      </c>
      <c r="Y21" s="15">
        <f>0.5*(Cv!X21+Cv!Y21)*LN(LC!Y21/LC!X21)</f>
        <v>5.548318808518464E-3</v>
      </c>
      <c r="Z21" s="15">
        <f>0.5*(Cv!Y21+Cv!Z21)*LN(LC!Z21/LC!Y21)</f>
        <v>-8.3011569855871558E-3</v>
      </c>
      <c r="AA21" s="15">
        <f>0.5*(Cv!Z21+Cv!AA21)*LN(LC!AA21/LC!Z21)</f>
        <v>-5.5771126213768731E-3</v>
      </c>
      <c r="AB21" s="15">
        <f>0.5*(Cv!AA21+Cv!AB21)*LN(LC!AB21/LC!AA21)</f>
        <v>-5.5574462258505212E-3</v>
      </c>
      <c r="AC21" s="15">
        <f>0.5*(Cv!AB21+Cv!AC21)*LN(LC!AC21/LC!AB21)</f>
        <v>-2.1032361050293815E-3</v>
      </c>
      <c r="AD21" s="15"/>
      <c r="AF21" s="64">
        <f t="shared" si="0"/>
        <v>2.0798673400282966E-4</v>
      </c>
      <c r="AG21" s="64">
        <f t="shared" si="1"/>
        <v>1.4082674583144421E-3</v>
      </c>
      <c r="AH21" s="64">
        <f t="shared" si="2"/>
        <v>-1.8957122526890393E-4</v>
      </c>
      <c r="AI21" s="64">
        <f t="shared" si="3"/>
        <v>-2.3408034266943676E-3</v>
      </c>
      <c r="AJ21" s="64">
        <f t="shared" si="4"/>
        <v>-3.1981266258650936E-3</v>
      </c>
      <c r="AK21" s="64">
        <f t="shared" si="5"/>
        <v>6.0934811652276909E-4</v>
      </c>
      <c r="AL21" s="64">
        <f t="shared" si="6"/>
        <v>-2.7694650262797306E-3</v>
      </c>
      <c r="AM21" s="64">
        <f t="shared" si="7"/>
        <v>-2.5042459914896755E-3</v>
      </c>
      <c r="AN21" s="64">
        <f t="shared" si="8"/>
        <v>-3.8303411654399514E-3</v>
      </c>
      <c r="AO21" s="64">
        <f t="shared" si="9"/>
        <v>-8.224494171022187E-4</v>
      </c>
    </row>
    <row r="22" spans="1:41" x14ac:dyDescent="0.2">
      <c r="A22" s="4">
        <v>20</v>
      </c>
      <c r="B22" s="6" t="s">
        <v>57</v>
      </c>
      <c r="C22" s="15"/>
      <c r="D22" s="15">
        <f>0.5*(Cv!C22+Cv!D22)*LN(LC!D22/LC!C22)</f>
        <v>2.145970943770855E-3</v>
      </c>
      <c r="E22" s="15">
        <f>0.5*(Cv!D22+Cv!E22)*LN(LC!E22/LC!D22)</f>
        <v>-2.856054046515593E-4</v>
      </c>
      <c r="F22" s="15">
        <f>0.5*(Cv!E22+Cv!F22)*LN(LC!F22/LC!E22)</f>
        <v>1.7130202779668457E-3</v>
      </c>
      <c r="G22" s="15">
        <f>0.5*(Cv!F22+Cv!G22)*LN(LC!G22/LC!F22)</f>
        <v>2.8516348892709048E-3</v>
      </c>
      <c r="H22" s="15">
        <f>0.5*(Cv!G22+Cv!H22)*LN(LC!H22/LC!G22)</f>
        <v>3.3002619287755201E-3</v>
      </c>
      <c r="I22" s="15">
        <f>0.5*(Cv!H22+Cv!I22)*LN(LC!I22/LC!H22)</f>
        <v>1.6164246298579796E-3</v>
      </c>
      <c r="J22" s="15">
        <f>0.5*(Cv!I22+Cv!J22)*LN(LC!J22/LC!I22)</f>
        <v>1.3963987481835772E-3</v>
      </c>
      <c r="K22" s="15">
        <f>0.5*(Cv!J22+Cv!K22)*LN(LC!K22/LC!J22)</f>
        <v>1.0779530141915633E-3</v>
      </c>
      <c r="L22" s="15">
        <f>0.5*(Cv!K22+Cv!L22)*LN(LC!L22/LC!K22)</f>
        <v>1.9375064024639316E-3</v>
      </c>
      <c r="M22" s="15">
        <f>0.5*(Cv!L22+Cv!M22)*LN(LC!M22/LC!L22)</f>
        <v>6.0452782382898447E-3</v>
      </c>
      <c r="N22" s="15">
        <f>0.5*(Cv!M22+Cv!N22)*LN(LC!N22/LC!M22)</f>
        <v>5.203851827999097E-4</v>
      </c>
      <c r="O22" s="15">
        <f>0.5*(Cv!N22+Cv!O22)*LN(LC!O22/LC!N22)</f>
        <v>1.746001893964787E-3</v>
      </c>
      <c r="P22" s="15">
        <f>0.5*(Cv!O22+Cv!P22)*LN(LC!P22/LC!O22)</f>
        <v>1.0803814976659241E-3</v>
      </c>
      <c r="Q22" s="15">
        <f>0.5*(Cv!P22+Cv!Q22)*LN(LC!Q22/LC!P22)</f>
        <v>-9.5290509467543943E-3</v>
      </c>
      <c r="R22" s="15">
        <f>0.5*(Cv!Q22+Cv!R22)*LN(LC!R22/LC!Q22)</f>
        <v>-8.179129908024281E-3</v>
      </c>
      <c r="S22" s="15">
        <f>0.5*(Cv!R22+Cv!S22)*LN(LC!S22/LC!R22)</f>
        <v>8.4377777948429628E-3</v>
      </c>
      <c r="T22" s="15">
        <f>0.5*(Cv!S22+Cv!T22)*LN(LC!T22/LC!S22)</f>
        <v>-2.2439479374275991E-3</v>
      </c>
      <c r="U22" s="15">
        <f>0.5*(Cv!T22+Cv!U22)*LN(LC!U22/LC!T22)</f>
        <v>1.5238911480859433E-2</v>
      </c>
      <c r="V22" s="15">
        <f>0.5*(Cv!U22+Cv!V22)*LN(LC!V22/LC!U22)</f>
        <v>-1.5403339221843464E-2</v>
      </c>
      <c r="W22" s="15">
        <f>0.5*(Cv!V22+Cv!W22)*LN(LC!W22/LC!V22)</f>
        <v>-3.5307295312892169E-3</v>
      </c>
      <c r="X22" s="15">
        <f>0.5*(Cv!W22+Cv!X22)*LN(LC!X22/LC!W22)</f>
        <v>9.5599204052888734E-4</v>
      </c>
      <c r="Y22" s="15">
        <f>0.5*(Cv!X22+Cv!Y22)*LN(LC!Y22/LC!X22)</f>
        <v>1.7524426690091452E-2</v>
      </c>
      <c r="Z22" s="15">
        <f>0.5*(Cv!Y22+Cv!Z22)*LN(LC!Z22/LC!Y22)</f>
        <v>-3.2346603328454963E-3</v>
      </c>
      <c r="AA22" s="15">
        <f>0.5*(Cv!Z22+Cv!AA22)*LN(LC!AA22/LC!Z22)</f>
        <v>-6.5103505520147167E-3</v>
      </c>
      <c r="AB22" s="15">
        <f>0.5*(Cv!AA22+Cv!AB22)*LN(LC!AB22/LC!AA22)</f>
        <v>-3.6718275439052046E-3</v>
      </c>
      <c r="AC22" s="15">
        <f>0.5*(Cv!AB22+Cv!AC22)*LN(LC!AC22/LC!AB22)</f>
        <v>-3.2158523683616623E-4</v>
      </c>
      <c r="AD22" s="15"/>
      <c r="AF22" s="64">
        <f t="shared" si="0"/>
        <v>1.8391472642439381E-3</v>
      </c>
      <c r="AG22" s="64">
        <f t="shared" si="1"/>
        <v>2.1955043171857655E-3</v>
      </c>
      <c r="AH22" s="64">
        <f t="shared" si="2"/>
        <v>-1.2888039336610001E-3</v>
      </c>
      <c r="AI22" s="64">
        <f t="shared" si="3"/>
        <v>-9.9662263383439183E-4</v>
      </c>
      <c r="AJ22" s="64">
        <f t="shared" si="4"/>
        <v>7.5720060489797359E-4</v>
      </c>
      <c r="AK22" s="64">
        <f t="shared" si="5"/>
        <v>4.5335019176238249E-4</v>
      </c>
      <c r="AL22" s="64">
        <f t="shared" si="6"/>
        <v>-1.1971101446820904E-4</v>
      </c>
      <c r="AM22" s="64">
        <f t="shared" si="7"/>
        <v>3.4953782950741005E-4</v>
      </c>
      <c r="AN22" s="64">
        <f t="shared" si="8"/>
        <v>-1.9967063903706854E-3</v>
      </c>
      <c r="AO22" s="64">
        <f t="shared" si="9"/>
        <v>5.012851237664569E-4</v>
      </c>
    </row>
    <row r="23" spans="1:41" x14ac:dyDescent="0.2">
      <c r="A23" s="4">
        <v>21</v>
      </c>
      <c r="B23" s="6" t="s">
        <v>58</v>
      </c>
      <c r="C23" s="15"/>
      <c r="D23" s="15">
        <f>0.5*(Cv!C23+Cv!D23)*LN(LC!D23/LC!C23)</f>
        <v>3.2507981162762305E-3</v>
      </c>
      <c r="E23" s="15">
        <f>0.5*(Cv!D23+Cv!E23)*LN(LC!E23/LC!D23)</f>
        <v>1.5459111569144008E-3</v>
      </c>
      <c r="F23" s="15">
        <f>0.5*(Cv!E23+Cv!F23)*LN(LC!F23/LC!E23)</f>
        <v>3.6164585419282648E-3</v>
      </c>
      <c r="G23" s="15">
        <f>0.5*(Cv!F23+Cv!G23)*LN(LC!G23/LC!F23)</f>
        <v>6.4504487412369227E-3</v>
      </c>
      <c r="H23" s="15">
        <f>0.5*(Cv!G23+Cv!H23)*LN(LC!H23/LC!G23)</f>
        <v>5.3250650824550006E-3</v>
      </c>
      <c r="I23" s="15">
        <f>0.5*(Cv!H23+Cv!I23)*LN(LC!I23/LC!H23)</f>
        <v>4.474162691491688E-3</v>
      </c>
      <c r="J23" s="15">
        <f>0.5*(Cv!I23+Cv!J23)*LN(LC!J23/LC!I23)</f>
        <v>-1.6354860390515706E-3</v>
      </c>
      <c r="K23" s="15">
        <f>0.5*(Cv!J23+Cv!K23)*LN(LC!K23/LC!J23)</f>
        <v>2.7096000513487117E-3</v>
      </c>
      <c r="L23" s="15">
        <f>0.5*(Cv!K23+Cv!L23)*LN(LC!L23/LC!K23)</f>
        <v>5.5741500457203569E-4</v>
      </c>
      <c r="M23" s="15">
        <f>0.5*(Cv!L23+Cv!M23)*LN(LC!M23/LC!L23)</f>
        <v>5.3590232311529189E-3</v>
      </c>
      <c r="N23" s="15">
        <f>0.5*(Cv!M23+Cv!N23)*LN(LC!N23/LC!M23)</f>
        <v>2.0331549007820806E-3</v>
      </c>
      <c r="O23" s="15">
        <f>0.5*(Cv!N23+Cv!O23)*LN(LC!O23/LC!N23)</f>
        <v>1.3521620292345662E-3</v>
      </c>
      <c r="P23" s="15">
        <f>0.5*(Cv!O23+Cv!P23)*LN(LC!P23/LC!O23)</f>
        <v>4.3943918918335594E-3</v>
      </c>
      <c r="Q23" s="15">
        <f>0.5*(Cv!P23+Cv!Q23)*LN(LC!Q23/LC!P23)</f>
        <v>-5.1363559860134571E-3</v>
      </c>
      <c r="R23" s="15">
        <f>0.5*(Cv!Q23+Cv!R23)*LN(LC!R23/LC!Q23)</f>
        <v>-8.9911615794113654E-3</v>
      </c>
      <c r="S23" s="15">
        <f>0.5*(Cv!R23+Cv!S23)*LN(LC!S23/LC!R23)</f>
        <v>1.1000816918305232E-2</v>
      </c>
      <c r="T23" s="15">
        <f>0.5*(Cv!S23+Cv!T23)*LN(LC!T23/LC!S23)</f>
        <v>-2.3895697879574161E-3</v>
      </c>
      <c r="U23" s="15">
        <f>0.5*(Cv!T23+Cv!U23)*LN(LC!U23/LC!T23)</f>
        <v>1.7506678227320417E-2</v>
      </c>
      <c r="V23" s="15">
        <f>0.5*(Cv!U23+Cv!V23)*LN(LC!V23/LC!U23)</f>
        <v>-1.4369689916570184E-2</v>
      </c>
      <c r="W23" s="15">
        <f>0.5*(Cv!V23+Cv!W23)*LN(LC!W23/LC!V23)</f>
        <v>-3.5824573621105423E-3</v>
      </c>
      <c r="X23" s="15">
        <f>0.5*(Cv!W23+Cv!X23)*LN(LC!X23/LC!W23)</f>
        <v>-1.7277640176749545E-3</v>
      </c>
      <c r="Y23" s="15">
        <f>0.5*(Cv!X23+Cv!Y23)*LN(LC!Y23/LC!X23)</f>
        <v>1.4502026944348748E-2</v>
      </c>
      <c r="Z23" s="15">
        <f>0.5*(Cv!Y23+Cv!Z23)*LN(LC!Z23/LC!Y23)</f>
        <v>-2.262978260515146E-3</v>
      </c>
      <c r="AA23" s="15">
        <f>0.5*(Cv!Z23+Cv!AA23)*LN(LC!AA23/LC!Z23)</f>
        <v>-6.0256930183307262E-3</v>
      </c>
      <c r="AB23" s="15">
        <f>0.5*(Cv!AA23+Cv!AB23)*LN(LC!AB23/LC!AA23)</f>
        <v>-2.1052168099047275E-3</v>
      </c>
      <c r="AC23" s="15">
        <f>0.5*(Cv!AB23+Cv!AC23)*LN(LC!AC23/LC!AB23)</f>
        <v>-1.1679036693935212E-3</v>
      </c>
      <c r="AD23" s="15"/>
      <c r="AF23" s="64">
        <f t="shared" si="0"/>
        <v>4.2824092428052551E-3</v>
      </c>
      <c r="AG23" s="64">
        <f t="shared" si="1"/>
        <v>1.8047414297608353E-3</v>
      </c>
      <c r="AH23" s="64">
        <f t="shared" si="2"/>
        <v>5.2397065478970717E-4</v>
      </c>
      <c r="AI23" s="64">
        <f t="shared" si="3"/>
        <v>-9.1256057139853589E-4</v>
      </c>
      <c r="AJ23" s="64">
        <f t="shared" si="4"/>
        <v>5.8804703724092537E-4</v>
      </c>
      <c r="AK23" s="64">
        <f t="shared" si="5"/>
        <v>1.1643560422752712E-3</v>
      </c>
      <c r="AL23" s="64">
        <f t="shared" si="6"/>
        <v>-1.6225676707880529E-4</v>
      </c>
      <c r="AM23" s="64">
        <f t="shared" si="7"/>
        <v>2.0631910106377448E-4</v>
      </c>
      <c r="AN23" s="64">
        <f t="shared" si="8"/>
        <v>-1.6365602396491243E-3</v>
      </c>
      <c r="AO23" s="64">
        <f t="shared" si="9"/>
        <v>1.2573215586396374E-3</v>
      </c>
    </row>
    <row r="24" spans="1:41" x14ac:dyDescent="0.2">
      <c r="A24" s="4">
        <v>22</v>
      </c>
      <c r="B24" s="6" t="s">
        <v>59</v>
      </c>
      <c r="C24" s="15"/>
      <c r="D24" s="15">
        <f>0.5*(Cv!C24+Cv!D24)*LN(LC!D24/LC!C24)</f>
        <v>4.7480280542279872E-3</v>
      </c>
      <c r="E24" s="15">
        <f>0.5*(Cv!D24+Cv!E24)*LN(LC!E24/LC!D24)</f>
        <v>-3.3548937063319064E-3</v>
      </c>
      <c r="F24" s="15">
        <f>0.5*(Cv!E24+Cv!F24)*LN(LC!F24/LC!E24)</f>
        <v>-7.3524248295819643E-4</v>
      </c>
      <c r="G24" s="15">
        <f>0.5*(Cv!F24+Cv!G24)*LN(LC!G24/LC!F24)</f>
        <v>3.5082532533515409E-3</v>
      </c>
      <c r="H24" s="15">
        <f>0.5*(Cv!G24+Cv!H24)*LN(LC!H24/LC!G24)</f>
        <v>1.4173388421434843E-3</v>
      </c>
      <c r="I24" s="15">
        <f>0.5*(Cv!H24+Cv!I24)*LN(LC!I24/LC!H24)</f>
        <v>9.434217832842987E-4</v>
      </c>
      <c r="J24" s="15">
        <f>0.5*(Cv!I24+Cv!J24)*LN(LC!J24/LC!I24)</f>
        <v>-4.1738969908285449E-3</v>
      </c>
      <c r="K24" s="15">
        <f>0.5*(Cv!J24+Cv!K24)*LN(LC!K24/LC!J24)</f>
        <v>4.5884131232892117E-3</v>
      </c>
      <c r="L24" s="15">
        <f>0.5*(Cv!K24+Cv!L24)*LN(LC!L24/LC!K24)</f>
        <v>2.5769911615406947E-3</v>
      </c>
      <c r="M24" s="15">
        <f>0.5*(Cv!L24+Cv!M24)*LN(LC!M24/LC!L24)</f>
        <v>8.9182278237605675E-3</v>
      </c>
      <c r="N24" s="15">
        <f>0.5*(Cv!M24+Cv!N24)*LN(LC!N24/LC!M24)</f>
        <v>4.739525313484187E-3</v>
      </c>
      <c r="O24" s="15">
        <f>0.5*(Cv!N24+Cv!O24)*LN(LC!O24/LC!N24)</f>
        <v>2.9846758171954151E-3</v>
      </c>
      <c r="P24" s="15">
        <f>0.5*(Cv!O24+Cv!P24)*LN(LC!P24/LC!O24)</f>
        <v>2.7956418666894665E-3</v>
      </c>
      <c r="Q24" s="15">
        <f>0.5*(Cv!P24+Cv!Q24)*LN(LC!Q24/LC!P24)</f>
        <v>-9.1924469301751712E-3</v>
      </c>
      <c r="R24" s="15">
        <f>0.5*(Cv!Q24+Cv!R24)*LN(LC!R24/LC!Q24)</f>
        <v>-1.3128706561237345E-2</v>
      </c>
      <c r="S24" s="15">
        <f>0.5*(Cv!R24+Cv!S24)*LN(LC!S24/LC!R24)</f>
        <v>1.2793936930959189E-2</v>
      </c>
      <c r="T24" s="15">
        <f>0.5*(Cv!S24+Cv!T24)*LN(LC!T24/LC!S24)</f>
        <v>-4.3936028118495814E-3</v>
      </c>
      <c r="U24" s="15">
        <f>0.5*(Cv!T24+Cv!U24)*LN(LC!U24/LC!T24)</f>
        <v>2.2921034064007903E-2</v>
      </c>
      <c r="V24" s="15">
        <f>0.5*(Cv!U24+Cv!V24)*LN(LC!V24/LC!U24)</f>
        <v>-2.1422148375201146E-2</v>
      </c>
      <c r="W24" s="15">
        <f>0.5*(Cv!V24+Cv!W24)*LN(LC!W24/LC!V24)</f>
        <v>-6.7798049780311946E-3</v>
      </c>
      <c r="X24" s="15">
        <f>0.5*(Cv!W24+Cv!X24)*LN(LC!X24/LC!W24)</f>
        <v>2.1688326624500517E-3</v>
      </c>
      <c r="Y24" s="15">
        <f>0.5*(Cv!X24+Cv!Y24)*LN(LC!Y24/LC!X24)</f>
        <v>2.1420914913863484E-2</v>
      </c>
      <c r="Z24" s="15">
        <f>0.5*(Cv!Y24+Cv!Z24)*LN(LC!Z24/LC!Y24)</f>
        <v>-5.3079708800759487E-4</v>
      </c>
      <c r="AA24" s="15">
        <f>0.5*(Cv!Z24+Cv!AA24)*LN(LC!AA24/LC!Z24)</f>
        <v>-1.3206771888061374E-2</v>
      </c>
      <c r="AB24" s="15">
        <f>0.5*(Cv!AA24+Cv!AB24)*LN(LC!AB24/LC!AA24)</f>
        <v>-4.1724244367745515E-3</v>
      </c>
      <c r="AC24" s="15">
        <f>0.5*(Cv!AB24+Cv!AC24)*LN(LC!AC24/LC!AB24)</f>
        <v>-3.0179005290284357E-3</v>
      </c>
      <c r="AD24" s="15"/>
      <c r="AF24" s="64">
        <f t="shared" si="0"/>
        <v>3.5577553789784417E-4</v>
      </c>
      <c r="AG24" s="64">
        <f t="shared" si="1"/>
        <v>3.3298520862492234E-3</v>
      </c>
      <c r="AH24" s="64">
        <f t="shared" si="2"/>
        <v>-7.4937977531368933E-4</v>
      </c>
      <c r="AI24" s="64">
        <f t="shared" si="3"/>
        <v>-1.5011378877247932E-3</v>
      </c>
      <c r="AJ24" s="64">
        <f t="shared" si="4"/>
        <v>9.8604194398305931E-5</v>
      </c>
      <c r="AK24" s="64">
        <f t="shared" si="5"/>
        <v>1.2902361554677673E-3</v>
      </c>
      <c r="AL24" s="64">
        <f t="shared" si="6"/>
        <v>-7.0126684666324394E-4</v>
      </c>
      <c r="AM24" s="64">
        <f t="shared" si="7"/>
        <v>2.220706239631858E-5</v>
      </c>
      <c r="AN24" s="64">
        <f t="shared" si="8"/>
        <v>-3.5951624829014938E-3</v>
      </c>
      <c r="AO24" s="64">
        <f t="shared" si="9"/>
        <v>3.0674283110137813E-4</v>
      </c>
    </row>
    <row r="25" spans="1:41" x14ac:dyDescent="0.2">
      <c r="A25" s="4">
        <v>23</v>
      </c>
      <c r="B25" s="6" t="s">
        <v>60</v>
      </c>
      <c r="C25" s="15"/>
      <c r="D25" s="15">
        <f>0.5*(Cv!C25+Cv!D25)*LN(LC!D25/LC!C25)</f>
        <v>2.1880420854445328E-3</v>
      </c>
      <c r="E25" s="15">
        <f>0.5*(Cv!D25+Cv!E25)*LN(LC!E25/LC!D25)</f>
        <v>1.9471272874453636E-3</v>
      </c>
      <c r="F25" s="15">
        <f>0.5*(Cv!E25+Cv!F25)*LN(LC!F25/LC!E25)</f>
        <v>5.7512938842450379E-4</v>
      </c>
      <c r="G25" s="15">
        <f>0.5*(Cv!F25+Cv!G25)*LN(LC!G25/LC!F25)</f>
        <v>1.4287168261358867E-3</v>
      </c>
      <c r="H25" s="15">
        <f>0.5*(Cv!G25+Cv!H25)*LN(LC!H25/LC!G25)</f>
        <v>2.7496315040258746E-3</v>
      </c>
      <c r="I25" s="15">
        <f>0.5*(Cv!H25+Cv!I25)*LN(LC!I25/LC!H25)</f>
        <v>4.5396623589715867E-3</v>
      </c>
      <c r="J25" s="15">
        <f>0.5*(Cv!I25+Cv!J25)*LN(LC!J25/LC!I25)</f>
        <v>4.4459004973446689E-3</v>
      </c>
      <c r="K25" s="15">
        <f>0.5*(Cv!J25+Cv!K25)*LN(LC!K25/LC!J25)</f>
        <v>5.6659979043933552E-3</v>
      </c>
      <c r="L25" s="15">
        <f>0.5*(Cv!K25+Cv!L25)*LN(LC!L25/LC!K25)</f>
        <v>8.0683756499609228E-3</v>
      </c>
      <c r="M25" s="15">
        <f>0.5*(Cv!L25+Cv!M25)*LN(LC!M25/LC!L25)</f>
        <v>3.1170856573634591E-3</v>
      </c>
      <c r="N25" s="15">
        <f>0.5*(Cv!M25+Cv!N25)*LN(LC!N25/LC!M25)</f>
        <v>3.1809908489525891E-3</v>
      </c>
      <c r="O25" s="15">
        <f>0.5*(Cv!N25+Cv!O25)*LN(LC!O25/LC!N25)</f>
        <v>1.1586242062020045E-3</v>
      </c>
      <c r="P25" s="15">
        <f>0.5*(Cv!O25+Cv!P25)*LN(LC!P25/LC!O25)</f>
        <v>-1.7449765416506396E-3</v>
      </c>
      <c r="Q25" s="15">
        <f>0.5*(Cv!P25+Cv!Q25)*LN(LC!Q25/LC!P25)</f>
        <v>-1.23915525816454E-2</v>
      </c>
      <c r="R25" s="15">
        <f>0.5*(Cv!Q25+Cv!R25)*LN(LC!R25/LC!Q25)</f>
        <v>-6.6157469415363381E-3</v>
      </c>
      <c r="S25" s="15">
        <f>0.5*(Cv!R25+Cv!S25)*LN(LC!S25/LC!R25)</f>
        <v>9.7069608281141646E-3</v>
      </c>
      <c r="T25" s="15">
        <f>0.5*(Cv!S25+Cv!T25)*LN(LC!T25/LC!S25)</f>
        <v>-3.2187781647504818E-3</v>
      </c>
      <c r="U25" s="15">
        <f>0.5*(Cv!T25+Cv!U25)*LN(LC!U25/LC!T25)</f>
        <v>5.885764434011783E-3</v>
      </c>
      <c r="V25" s="15">
        <f>0.5*(Cv!U25+Cv!V25)*LN(LC!V25/LC!U25)</f>
        <v>-1.5366765662219497E-2</v>
      </c>
      <c r="W25" s="15">
        <f>0.5*(Cv!V25+Cv!W25)*LN(LC!W25/LC!V25)</f>
        <v>-6.5471431931529815E-3</v>
      </c>
      <c r="X25" s="15">
        <f>0.5*(Cv!W25+Cv!X25)*LN(LC!X25/LC!W25)</f>
        <v>-8.1418373181137097E-3</v>
      </c>
      <c r="Y25" s="15">
        <f>0.5*(Cv!X25+Cv!Y25)*LN(LC!Y25/LC!X25)</f>
        <v>1.5183231549164219E-2</v>
      </c>
      <c r="Z25" s="15">
        <f>0.5*(Cv!Y25+Cv!Z25)*LN(LC!Z25/LC!Y25)</f>
        <v>-1.0938643333485296E-2</v>
      </c>
      <c r="AA25" s="15">
        <f>0.5*(Cv!Z25+Cv!AA25)*LN(LC!AA25/LC!Z25)</f>
        <v>-5.7901942402581695E-3</v>
      </c>
      <c r="AB25" s="15">
        <f>0.5*(Cv!AA25+Cv!AB25)*LN(LC!AB25/LC!AA25)</f>
        <v>-3.6572886905221614E-3</v>
      </c>
      <c r="AC25" s="15">
        <f>0.5*(Cv!AB25+Cv!AC25)*LN(LC!AC25/LC!AB25)</f>
        <v>-1.1726048483211817E-2</v>
      </c>
      <c r="AD25" s="15"/>
      <c r="AF25" s="64">
        <f t="shared" si="0"/>
        <v>2.2480534730006433E-3</v>
      </c>
      <c r="AG25" s="64">
        <f t="shared" si="1"/>
        <v>4.8956701116029998E-3</v>
      </c>
      <c r="AH25" s="64">
        <f t="shared" si="2"/>
        <v>-1.9773382061032416E-3</v>
      </c>
      <c r="AI25" s="64">
        <f t="shared" si="3"/>
        <v>-5.4777519808449776E-3</v>
      </c>
      <c r="AJ25" s="64">
        <f t="shared" si="4"/>
        <v>-3.3857886396626452E-3</v>
      </c>
      <c r="AK25" s="64">
        <f t="shared" si="5"/>
        <v>1.4591659527498787E-3</v>
      </c>
      <c r="AL25" s="64">
        <f t="shared" si="6"/>
        <v>-4.431770310253812E-3</v>
      </c>
      <c r="AM25" s="64">
        <f t="shared" si="7"/>
        <v>-3.6167957411005168E-3</v>
      </c>
      <c r="AN25" s="64">
        <f t="shared" si="8"/>
        <v>-7.6916685868669895E-3</v>
      </c>
      <c r="AO25" s="64">
        <f t="shared" si="9"/>
        <v>-7.3943104840144423E-4</v>
      </c>
    </row>
    <row r="26" spans="1:41" x14ac:dyDescent="0.2">
      <c r="A26" s="4">
        <v>24</v>
      </c>
      <c r="B26" s="6" t="s">
        <v>61</v>
      </c>
      <c r="C26" s="15"/>
      <c r="D26" s="15">
        <f>0.5*(Cv!C26+Cv!D26)*LN(LC!D26/LC!C26)</f>
        <v>8.6124266887049883E-3</v>
      </c>
      <c r="E26" s="15">
        <f>0.5*(Cv!D26+Cv!E26)*LN(LC!E26/LC!D26)</f>
        <v>-2.9231906363106747E-3</v>
      </c>
      <c r="F26" s="15">
        <f>0.5*(Cv!E26+Cv!F26)*LN(LC!F26/LC!E26)</f>
        <v>-5.5697283629935306E-3</v>
      </c>
      <c r="G26" s="15">
        <f>0.5*(Cv!F26+Cv!G26)*LN(LC!G26/LC!F26)</f>
        <v>7.4046504530845322E-4</v>
      </c>
      <c r="H26" s="15">
        <f>0.5*(Cv!G26+Cv!H26)*LN(LC!H26/LC!G26)</f>
        <v>1.1317580511684021E-4</v>
      </c>
      <c r="I26" s="15">
        <f>0.5*(Cv!H26+Cv!I26)*LN(LC!I26/LC!H26)</f>
        <v>4.5720377360538881E-3</v>
      </c>
      <c r="J26" s="15">
        <f>0.5*(Cv!I26+Cv!J26)*LN(LC!J26/LC!I26)</f>
        <v>-1.0694486559240714E-2</v>
      </c>
      <c r="K26" s="15">
        <f>0.5*(Cv!J26+Cv!K26)*LN(LC!K26/LC!J26)</f>
        <v>1.1976710488673863E-2</v>
      </c>
      <c r="L26" s="15">
        <f>0.5*(Cv!K26+Cv!L26)*LN(LC!L26/LC!K26)</f>
        <v>1.490543032243914E-2</v>
      </c>
      <c r="M26" s="15">
        <f>0.5*(Cv!L26+Cv!M26)*LN(LC!M26/LC!L26)</f>
        <v>6.9449348915727235E-3</v>
      </c>
      <c r="N26" s="15">
        <f>0.5*(Cv!M26+Cv!N26)*LN(LC!N26/LC!M26)</f>
        <v>6.6011735372659324E-3</v>
      </c>
      <c r="O26" s="15">
        <f>0.5*(Cv!N26+Cv!O26)*LN(LC!O26/LC!N26)</f>
        <v>7.1130803544211703E-3</v>
      </c>
      <c r="P26" s="15">
        <f>0.5*(Cv!O26+Cv!P26)*LN(LC!P26/LC!O26)</f>
        <v>-2.009115303410839E-2</v>
      </c>
      <c r="Q26" s="15">
        <f>0.5*(Cv!P26+Cv!Q26)*LN(LC!Q26/LC!P26)</f>
        <v>-2.8078702705786232E-2</v>
      </c>
      <c r="R26" s="15">
        <f>0.5*(Cv!Q26+Cv!R26)*LN(LC!R26/LC!Q26)</f>
        <v>-3.3636543546025563E-2</v>
      </c>
      <c r="S26" s="15">
        <f>0.5*(Cv!R26+Cv!S26)*LN(LC!S26/LC!R26)</f>
        <v>3.3327484199591646E-2</v>
      </c>
      <c r="T26" s="15">
        <f>0.5*(Cv!S26+Cv!T26)*LN(LC!T26/LC!S26)</f>
        <v>1.2021182364467703E-2</v>
      </c>
      <c r="U26" s="15">
        <f>0.5*(Cv!T26+Cv!U26)*LN(LC!U26/LC!T26)</f>
        <v>2.9245605407769798E-2</v>
      </c>
      <c r="V26" s="15">
        <f>0.5*(Cv!U26+Cv!V26)*LN(LC!V26/LC!U26)</f>
        <v>-2.2903576279228937E-2</v>
      </c>
      <c r="W26" s="15">
        <f>0.5*(Cv!V26+Cv!W26)*LN(LC!W26/LC!V26)</f>
        <v>8.3743281200365349E-3</v>
      </c>
      <c r="X26" s="15">
        <f>0.5*(Cv!W26+Cv!X26)*LN(LC!X26/LC!W26)</f>
        <v>-1.136816255356295E-2</v>
      </c>
      <c r="Y26" s="15">
        <f>0.5*(Cv!X26+Cv!Y26)*LN(LC!Y26/LC!X26)</f>
        <v>3.0568791366573232E-2</v>
      </c>
      <c r="Z26" s="15">
        <f>0.5*(Cv!Y26+Cv!Z26)*LN(LC!Z26/LC!Y26)</f>
        <v>1.0429694733800879E-2</v>
      </c>
      <c r="AA26" s="15">
        <f>0.5*(Cv!Z26+Cv!AA26)*LN(LC!AA26/LC!Z26)</f>
        <v>-4.2455654001640709E-3</v>
      </c>
      <c r="AB26" s="15">
        <f>0.5*(Cv!AA26+Cv!AB26)*LN(LC!AB26/LC!AA26)</f>
        <v>8.5196034622474074E-4</v>
      </c>
      <c r="AC26" s="15">
        <f>0.5*(Cv!AB26+Cv!AC26)*LN(LC!AC26/LC!AB26)</f>
        <v>-1.77878967841399E-2</v>
      </c>
      <c r="AD26" s="15"/>
      <c r="AF26" s="64">
        <f t="shared" si="0"/>
        <v>-6.134480825650048E-4</v>
      </c>
      <c r="AG26" s="64">
        <f t="shared" si="1"/>
        <v>5.9467525361421893E-3</v>
      </c>
      <c r="AH26" s="64">
        <f t="shared" si="2"/>
        <v>-8.2731669463814734E-3</v>
      </c>
      <c r="AI26" s="64">
        <f t="shared" si="3"/>
        <v>3.0738754118964295E-3</v>
      </c>
      <c r="AJ26" s="64">
        <f t="shared" si="4"/>
        <v>3.9633968524589776E-3</v>
      </c>
      <c r="AK26" s="64">
        <f t="shared" si="5"/>
        <v>-1.1632072051196423E-3</v>
      </c>
      <c r="AL26" s="64">
        <f t="shared" si="6"/>
        <v>3.5186361321777036E-3</v>
      </c>
      <c r="AM26" s="64">
        <f t="shared" si="7"/>
        <v>6.5152872199615236E-3</v>
      </c>
      <c r="AN26" s="64">
        <f t="shared" si="8"/>
        <v>-8.4679682189575788E-3</v>
      </c>
      <c r="AO26" s="64">
        <f t="shared" si="9"/>
        <v>8.1948195431022313E-4</v>
      </c>
    </row>
    <row r="27" spans="1:41" x14ac:dyDescent="0.2">
      <c r="A27" s="4">
        <v>25</v>
      </c>
      <c r="B27" s="6" t="s">
        <v>62</v>
      </c>
      <c r="C27" s="15"/>
      <c r="D27" s="15">
        <f>0.5*(Cv!C27+Cv!D27)*LN(LC!D27/LC!C27)</f>
        <v>7.3520112683450609E-3</v>
      </c>
      <c r="E27" s="15">
        <f>0.5*(Cv!D27+Cv!E27)*LN(LC!E27/LC!D27)</f>
        <v>-6.8136594776292575E-5</v>
      </c>
      <c r="F27" s="15">
        <f>0.5*(Cv!E27+Cv!F27)*LN(LC!F27/LC!E27)</f>
        <v>1.3684578260471747E-3</v>
      </c>
      <c r="G27" s="15">
        <f>0.5*(Cv!F27+Cv!G27)*LN(LC!G27/LC!F27)</f>
        <v>4.1468835053366021E-3</v>
      </c>
      <c r="H27" s="15">
        <f>0.5*(Cv!G27+Cv!H27)*LN(LC!H27/LC!G27)</f>
        <v>1.0888397588894787E-3</v>
      </c>
      <c r="I27" s="15">
        <f>0.5*(Cv!H27+Cv!I27)*LN(LC!I27/LC!H27)</f>
        <v>4.1439055426247774E-3</v>
      </c>
      <c r="J27" s="15">
        <f>0.5*(Cv!I27+Cv!J27)*LN(LC!J27/LC!I27)</f>
        <v>-2.9357171187134102E-3</v>
      </c>
      <c r="K27" s="15">
        <f>0.5*(Cv!J27+Cv!K27)*LN(LC!K27/LC!J27)</f>
        <v>4.7776749721455567E-3</v>
      </c>
      <c r="L27" s="15">
        <f>0.5*(Cv!K27+Cv!L27)*LN(LC!L27/LC!K27)</f>
        <v>4.1885237679916169E-3</v>
      </c>
      <c r="M27" s="15">
        <f>0.5*(Cv!L27+Cv!M27)*LN(LC!M27/LC!L27)</f>
        <v>1.713786410331227E-3</v>
      </c>
      <c r="N27" s="15">
        <f>0.5*(Cv!M27+Cv!N27)*LN(LC!N27/LC!M27)</f>
        <v>5.0951304939279476E-5</v>
      </c>
      <c r="O27" s="15">
        <f>0.5*(Cv!N27+Cv!O27)*LN(LC!O27/LC!N27)</f>
        <v>4.8977449654235439E-3</v>
      </c>
      <c r="P27" s="15">
        <f>0.5*(Cv!O27+Cv!P27)*LN(LC!P27/LC!O27)</f>
        <v>2.094172172430937E-5</v>
      </c>
      <c r="Q27" s="15">
        <f>0.5*(Cv!P27+Cv!Q27)*LN(LC!Q27/LC!P27)</f>
        <v>-3.3226696087172453E-3</v>
      </c>
      <c r="R27" s="15">
        <f>0.5*(Cv!Q27+Cv!R27)*LN(LC!R27/LC!Q27)</f>
        <v>5.0244817826179148E-3</v>
      </c>
      <c r="S27" s="15">
        <f>0.5*(Cv!R27+Cv!S27)*LN(LC!S27/LC!R27)</f>
        <v>3.4393152609827888E-3</v>
      </c>
      <c r="T27" s="15">
        <f>0.5*(Cv!S27+Cv!T27)*LN(LC!T27/LC!S27)</f>
        <v>4.5966419841739414E-3</v>
      </c>
      <c r="U27" s="15">
        <f>0.5*(Cv!T27+Cv!U27)*LN(LC!U27/LC!T27)</f>
        <v>1.1622837292661189E-2</v>
      </c>
      <c r="V27" s="15">
        <f>0.5*(Cv!U27+Cv!V27)*LN(LC!V27/LC!U27)</f>
        <v>-3.7712256838755803E-3</v>
      </c>
      <c r="W27" s="15">
        <f>0.5*(Cv!V27+Cv!W27)*LN(LC!W27/LC!V27)</f>
        <v>-4.8619544965891708E-3</v>
      </c>
      <c r="X27" s="15">
        <f>0.5*(Cv!W27+Cv!X27)*LN(LC!X27/LC!W27)</f>
        <v>1.2652517085152129E-2</v>
      </c>
      <c r="Y27" s="15">
        <f>0.5*(Cv!X27+Cv!Y27)*LN(LC!Y27/LC!X27)</f>
        <v>-2.7923767581982031E-3</v>
      </c>
      <c r="Z27" s="15">
        <f>0.5*(Cv!Y27+Cv!Z27)*LN(LC!Z27/LC!Y27)</f>
        <v>1.31776764127104E-3</v>
      </c>
      <c r="AA27" s="15">
        <f>0.5*(Cv!Z27+Cv!AA27)*LN(LC!AA27/LC!Z27)</f>
        <v>-2.9994902346188786E-3</v>
      </c>
      <c r="AB27" s="15">
        <f>0.5*(Cv!AA27+Cv!AB27)*LN(LC!AB27/LC!AA27)</f>
        <v>-1.4869728358827123E-3</v>
      </c>
      <c r="AC27" s="15">
        <f>0.5*(Cv!AB27+Cv!AC27)*LN(LC!AC27/LC!AB27)</f>
        <v>-1.732901987183327E-2</v>
      </c>
      <c r="AD27" s="15"/>
      <c r="AF27" s="64">
        <f t="shared" si="0"/>
        <v>2.1359900076243477E-3</v>
      </c>
      <c r="AG27" s="64">
        <f t="shared" si="1"/>
        <v>1.5590438673388541E-3</v>
      </c>
      <c r="AH27" s="64">
        <f t="shared" si="2"/>
        <v>2.0119628244062624E-3</v>
      </c>
      <c r="AI27" s="64">
        <f t="shared" si="3"/>
        <v>4.0477632363045014E-3</v>
      </c>
      <c r="AJ27" s="64">
        <f t="shared" si="4"/>
        <v>-4.6580184118524045E-3</v>
      </c>
      <c r="AK27" s="64">
        <f t="shared" si="5"/>
        <v>1.7855033458725582E-3</v>
      </c>
      <c r="AL27" s="64">
        <f t="shared" si="6"/>
        <v>-3.051275877739521E-4</v>
      </c>
      <c r="AM27" s="64">
        <f t="shared" si="7"/>
        <v>1.9705896037470576E-3</v>
      </c>
      <c r="AN27" s="64">
        <f t="shared" si="8"/>
        <v>-9.4079963538579916E-3</v>
      </c>
      <c r="AO27" s="64">
        <f t="shared" si="9"/>
        <v>1.0193483047643121E-3</v>
      </c>
    </row>
    <row r="28" spans="1:41" x14ac:dyDescent="0.2">
      <c r="A28" s="4">
        <v>26</v>
      </c>
      <c r="B28" s="6" t="s">
        <v>63</v>
      </c>
      <c r="C28" s="15"/>
      <c r="D28" s="15">
        <f>0.5*(Cv!C28+Cv!D28)*LN(LC!D28/LC!C28)</f>
        <v>1.0037231220591877E-2</v>
      </c>
      <c r="E28" s="15">
        <f>0.5*(Cv!D28+Cv!E28)*LN(LC!E28/LC!D28)</f>
        <v>2.4410245335024445E-4</v>
      </c>
      <c r="F28" s="15">
        <f>0.5*(Cv!E28+Cv!F28)*LN(LC!F28/LC!E28)</f>
        <v>3.9746196113686896E-3</v>
      </c>
      <c r="G28" s="15">
        <f>0.5*(Cv!F28+Cv!G28)*LN(LC!G28/LC!F28)</f>
        <v>5.4606945777745733E-3</v>
      </c>
      <c r="H28" s="15">
        <f>0.5*(Cv!G28+Cv!H28)*LN(LC!H28/LC!G28)</f>
        <v>3.3740882869417051E-3</v>
      </c>
      <c r="I28" s="15">
        <f>0.5*(Cv!H28+Cv!I28)*LN(LC!I28/LC!H28)</f>
        <v>7.8458091667439975E-3</v>
      </c>
      <c r="J28" s="15">
        <f>0.5*(Cv!I28+Cv!J28)*LN(LC!J28/LC!I28)</f>
        <v>-1.4744641188664299E-3</v>
      </c>
      <c r="K28" s="15">
        <f>0.5*(Cv!J28+Cv!K28)*LN(LC!K28/LC!J28)</f>
        <v>7.9006665136263435E-3</v>
      </c>
      <c r="L28" s="15">
        <f>0.5*(Cv!K28+Cv!L28)*LN(LC!L28/LC!K28)</f>
        <v>5.9922934556640049E-3</v>
      </c>
      <c r="M28" s="15">
        <f>0.5*(Cv!L28+Cv!M28)*LN(LC!M28/LC!L28)</f>
        <v>2.9523969621673449E-3</v>
      </c>
      <c r="N28" s="15">
        <f>0.5*(Cv!M28+Cv!N28)*LN(LC!N28/LC!M28)</f>
        <v>3.5469858193368799E-3</v>
      </c>
      <c r="O28" s="15">
        <f>0.5*(Cv!N28+Cv!O28)*LN(LC!O28/LC!N28)</f>
        <v>4.1568003584465619E-3</v>
      </c>
      <c r="P28" s="15">
        <f>0.5*(Cv!O28+Cv!P28)*LN(LC!P28/LC!O28)</f>
        <v>-3.8977692875779161E-3</v>
      </c>
      <c r="Q28" s="15">
        <f>0.5*(Cv!P28+Cv!Q28)*LN(LC!Q28/LC!P28)</f>
        <v>-8.3511621257040519E-3</v>
      </c>
      <c r="R28" s="15">
        <f>0.5*(Cv!Q28+Cv!R28)*LN(LC!R28/LC!Q28)</f>
        <v>2.4953400396078157E-3</v>
      </c>
      <c r="S28" s="15">
        <f>0.5*(Cv!R28+Cv!S28)*LN(LC!S28/LC!R28)</f>
        <v>3.1130187323288069E-3</v>
      </c>
      <c r="T28" s="15">
        <f>0.5*(Cv!S28+Cv!T28)*LN(LC!T28/LC!S28)</f>
        <v>5.0110498428533774E-3</v>
      </c>
      <c r="U28" s="15">
        <f>0.5*(Cv!T28+Cv!U28)*LN(LC!U28/LC!T28)</f>
        <v>1.0856685278518395E-2</v>
      </c>
      <c r="V28" s="15">
        <f>0.5*(Cv!U28+Cv!V28)*LN(LC!V28/LC!U28)</f>
        <v>-9.8634316145317837E-3</v>
      </c>
      <c r="W28" s="15">
        <f>0.5*(Cv!V28+Cv!W28)*LN(LC!W28/LC!V28)</f>
        <v>-9.4918607798871457E-3</v>
      </c>
      <c r="X28" s="15">
        <f>0.5*(Cv!W28+Cv!X28)*LN(LC!X28/LC!W28)</f>
        <v>7.668150540977664E-3</v>
      </c>
      <c r="Y28" s="15">
        <f>0.5*(Cv!X28+Cv!Y28)*LN(LC!Y28/LC!X28)</f>
        <v>-4.0153834748441614E-3</v>
      </c>
      <c r="Z28" s="15">
        <f>0.5*(Cv!Y28+Cv!Z28)*LN(LC!Z28/LC!Y28)</f>
        <v>4.7778376083261326E-3</v>
      </c>
      <c r="AA28" s="15">
        <f>0.5*(Cv!Z28+Cv!AA28)*LN(LC!AA28/LC!Z28)</f>
        <v>-4.6494292837225403E-3</v>
      </c>
      <c r="AB28" s="15">
        <f>0.5*(Cv!AA28+Cv!AB28)*LN(LC!AB28/LC!AA28)</f>
        <v>-4.3233089397904231E-3</v>
      </c>
      <c r="AC28" s="15">
        <f>0.5*(Cv!AB28+Cv!AC28)*LN(LC!AC28/LC!AB28)</f>
        <v>-2.414972411923056E-2</v>
      </c>
      <c r="AD28" s="15"/>
      <c r="AF28" s="64">
        <f t="shared" si="0"/>
        <v>4.1798628192358427E-3</v>
      </c>
      <c r="AG28" s="64">
        <f t="shared" si="1"/>
        <v>3.7835757263856287E-3</v>
      </c>
      <c r="AH28" s="64">
        <f t="shared" si="2"/>
        <v>-4.9675445657975672E-4</v>
      </c>
      <c r="AI28" s="64">
        <f t="shared" si="3"/>
        <v>8.3611865358610186E-4</v>
      </c>
      <c r="AJ28" s="64">
        <f t="shared" si="4"/>
        <v>-6.4720016418523098E-3</v>
      </c>
      <c r="AK28" s="64">
        <f t="shared" si="5"/>
        <v>1.6434106349029361E-3</v>
      </c>
      <c r="AL28" s="64">
        <f t="shared" si="6"/>
        <v>-2.8179414941331042E-3</v>
      </c>
      <c r="AM28" s="64">
        <f t="shared" si="7"/>
        <v>3.6702264711242511E-5</v>
      </c>
      <c r="AN28" s="64">
        <f t="shared" si="8"/>
        <v>-1.4236516529510492E-2</v>
      </c>
      <c r="AO28" s="64">
        <f t="shared" si="9"/>
        <v>3.6616022015510062E-4</v>
      </c>
    </row>
    <row r="29" spans="1:41" x14ac:dyDescent="0.2">
      <c r="A29" s="4">
        <v>27</v>
      </c>
      <c r="B29" s="6" t="s">
        <v>64</v>
      </c>
      <c r="C29" s="15"/>
      <c r="D29" s="15">
        <f>0.5*(Cv!C29+Cv!D29)*LN(LC!D29/LC!C29)</f>
        <v>1.0037276981432041E-2</v>
      </c>
      <c r="E29" s="15">
        <f>0.5*(Cv!D29+Cv!E29)*LN(LC!E29/LC!D29)</f>
        <v>3.411344585515415E-3</v>
      </c>
      <c r="F29" s="15">
        <f>0.5*(Cv!E29+Cv!F29)*LN(LC!F29/LC!E29)</f>
        <v>2.1150273794698264E-3</v>
      </c>
      <c r="G29" s="15">
        <f>0.5*(Cv!F29+Cv!G29)*LN(LC!G29/LC!F29)</f>
        <v>9.7173413884453722E-3</v>
      </c>
      <c r="H29" s="15">
        <f>0.5*(Cv!G29+Cv!H29)*LN(LC!H29/LC!G29)</f>
        <v>1.9124811259791888E-3</v>
      </c>
      <c r="I29" s="15">
        <f>0.5*(Cv!H29+Cv!I29)*LN(LC!I29/LC!H29)</f>
        <v>6.6487169597980464E-3</v>
      </c>
      <c r="J29" s="15">
        <f>0.5*(Cv!I29+Cv!J29)*LN(LC!J29/LC!I29)</f>
        <v>1.7400520413113874E-3</v>
      </c>
      <c r="K29" s="15">
        <f>0.5*(Cv!J29+Cv!K29)*LN(LC!K29/LC!J29)</f>
        <v>1.4048360823828383E-2</v>
      </c>
      <c r="L29" s="15">
        <f>0.5*(Cv!K29+Cv!L29)*LN(LC!L29/LC!K29)</f>
        <v>5.5851265446072223E-3</v>
      </c>
      <c r="M29" s="15">
        <f>0.5*(Cv!L29+Cv!M29)*LN(LC!M29/LC!L29)</f>
        <v>5.6281504875437391E-3</v>
      </c>
      <c r="N29" s="15">
        <f>0.5*(Cv!M29+Cv!N29)*LN(LC!N29/LC!M29)</f>
        <v>3.9655459012534278E-3</v>
      </c>
      <c r="O29" s="15">
        <f>0.5*(Cv!N29+Cv!O29)*LN(LC!O29/LC!N29)</f>
        <v>9.0261118350019511E-3</v>
      </c>
      <c r="P29" s="15">
        <f>0.5*(Cv!O29+Cv!P29)*LN(LC!P29/LC!O29)</f>
        <v>-1.5756895098178114E-3</v>
      </c>
      <c r="Q29" s="15">
        <f>0.5*(Cv!P29+Cv!Q29)*LN(LC!Q29/LC!P29)</f>
        <v>-5.0435222522445446E-3</v>
      </c>
      <c r="R29" s="15">
        <f>0.5*(Cv!Q29+Cv!R29)*LN(LC!R29/LC!Q29)</f>
        <v>4.3720017363166183E-3</v>
      </c>
      <c r="S29" s="15">
        <f>0.5*(Cv!R29+Cv!S29)*LN(LC!S29/LC!R29)</f>
        <v>8.6145014436546999E-3</v>
      </c>
      <c r="T29" s="15">
        <f>0.5*(Cv!S29+Cv!T29)*LN(LC!T29/LC!S29)</f>
        <v>2.6145890509991221E-3</v>
      </c>
      <c r="U29" s="15">
        <f>0.5*(Cv!T29+Cv!U29)*LN(LC!U29/LC!T29)</f>
        <v>1.6308308965401235E-2</v>
      </c>
      <c r="V29" s="15">
        <f>0.5*(Cv!U29+Cv!V29)*LN(LC!V29/LC!U29)</f>
        <v>-7.2885694986600837E-3</v>
      </c>
      <c r="W29" s="15">
        <f>0.5*(Cv!V29+Cv!W29)*LN(LC!W29/LC!V29)</f>
        <v>-1.2459272709095141E-2</v>
      </c>
      <c r="X29" s="15">
        <f>0.5*(Cv!W29+Cv!X29)*LN(LC!X29/LC!W29)</f>
        <v>1.7713501020361132E-2</v>
      </c>
      <c r="Y29" s="15">
        <f>0.5*(Cv!X29+Cv!Y29)*LN(LC!Y29/LC!X29)</f>
        <v>-8.2550633677567382E-3</v>
      </c>
      <c r="Z29" s="15">
        <f>0.5*(Cv!Y29+Cv!Z29)*LN(LC!Z29/LC!Y29)</f>
        <v>9.8696683731599576E-3</v>
      </c>
      <c r="AA29" s="15">
        <f>0.5*(Cv!Z29+Cv!AA29)*LN(LC!AA29/LC!Z29)</f>
        <v>-3.0012888234674188E-3</v>
      </c>
      <c r="AB29" s="15">
        <f>0.5*(Cv!AA29+Cv!AB29)*LN(LC!AB29/LC!AA29)</f>
        <v>9.6179531273277814E-4</v>
      </c>
      <c r="AC29" s="15">
        <f>0.5*(Cv!AB29+Cv!AC29)*LN(LC!AC29/LC!AB29)</f>
        <v>-2.4137755594343956E-2</v>
      </c>
      <c r="AD29" s="15"/>
      <c r="AF29" s="64">
        <f t="shared" si="0"/>
        <v>4.7609822878415696E-3</v>
      </c>
      <c r="AG29" s="64">
        <f t="shared" si="1"/>
        <v>6.1934471597088325E-3</v>
      </c>
      <c r="AH29" s="64">
        <f t="shared" si="2"/>
        <v>3.078680650582183E-3</v>
      </c>
      <c r="AI29" s="64">
        <f t="shared" si="3"/>
        <v>3.3777113658012533E-3</v>
      </c>
      <c r="AJ29" s="64">
        <f t="shared" si="4"/>
        <v>-4.9125288199350758E-3</v>
      </c>
      <c r="AK29" s="64">
        <f t="shared" si="5"/>
        <v>4.6360639051455073E-3</v>
      </c>
      <c r="AL29" s="64">
        <f t="shared" si="6"/>
        <v>-7.6740872706691147E-4</v>
      </c>
      <c r="AM29" s="64">
        <f t="shared" si="7"/>
        <v>1.937734126367758E-3</v>
      </c>
      <c r="AN29" s="64">
        <f t="shared" si="8"/>
        <v>-1.1587980140805589E-2</v>
      </c>
      <c r="AO29" s="64">
        <f t="shared" si="9"/>
        <v>2.4996585287997523E-3</v>
      </c>
    </row>
    <row r="30" spans="1:41" x14ac:dyDescent="0.2">
      <c r="A30" s="4">
        <v>28</v>
      </c>
      <c r="B30" s="6" t="s">
        <v>65</v>
      </c>
      <c r="C30" s="15"/>
      <c r="D30" s="15">
        <f>0.5*(Cv!C30+Cv!D30)*LN(LC!D30/LC!C30)</f>
        <v>1.0488434951160383E-2</v>
      </c>
      <c r="E30" s="15">
        <f>0.5*(Cv!D30+Cv!E30)*LN(LC!E30/LC!D30)</f>
        <v>3.0209868474312227E-3</v>
      </c>
      <c r="F30" s="15">
        <f>0.5*(Cv!E30+Cv!F30)*LN(LC!F30/LC!E30)</f>
        <v>3.2889757967164983E-3</v>
      </c>
      <c r="G30" s="15">
        <f>0.5*(Cv!F30+Cv!G30)*LN(LC!G30/LC!F30)</f>
        <v>8.980674833049691E-3</v>
      </c>
      <c r="H30" s="15">
        <f>0.5*(Cv!G30+Cv!H30)*LN(LC!H30/LC!G30)</f>
        <v>3.806684009930999E-3</v>
      </c>
      <c r="I30" s="15">
        <f>0.5*(Cv!H30+Cv!I30)*LN(LC!I30/LC!H30)</f>
        <v>7.6814606783759199E-3</v>
      </c>
      <c r="J30" s="15">
        <f>0.5*(Cv!I30+Cv!J30)*LN(LC!J30/LC!I30)</f>
        <v>-1.5927109345681756E-4</v>
      </c>
      <c r="K30" s="15">
        <f>0.5*(Cv!J30+Cv!K30)*LN(LC!K30/LC!J30)</f>
        <v>1.0402711882506431E-2</v>
      </c>
      <c r="L30" s="15">
        <f>0.5*(Cv!K30+Cv!L30)*LN(LC!L30/LC!K30)</f>
        <v>5.9495362010999536E-3</v>
      </c>
      <c r="M30" s="15">
        <f>0.5*(Cv!L30+Cv!M30)*LN(LC!M30/LC!L30)</f>
        <v>2.9028738882311811E-3</v>
      </c>
      <c r="N30" s="15">
        <f>0.5*(Cv!M30+Cv!N30)*LN(LC!N30/LC!M30)</f>
        <v>3.1773278751513088E-3</v>
      </c>
      <c r="O30" s="15">
        <f>0.5*(Cv!N30+Cv!O30)*LN(LC!O30/LC!N30)</f>
        <v>8.1784288388951892E-3</v>
      </c>
      <c r="P30" s="15">
        <f>0.5*(Cv!O30+Cv!P30)*LN(LC!P30/LC!O30)</f>
        <v>9.9055833019257586E-4</v>
      </c>
      <c r="Q30" s="15">
        <f>0.5*(Cv!P30+Cv!Q30)*LN(LC!Q30/LC!P30)</f>
        <v>-2.5338723646782611E-3</v>
      </c>
      <c r="R30" s="15">
        <f>0.5*(Cv!Q30+Cv!R30)*LN(LC!R30/LC!Q30)</f>
        <v>8.924790259145339E-3</v>
      </c>
      <c r="S30" s="15">
        <f>0.5*(Cv!R30+Cv!S30)*LN(LC!S30/LC!R30)</f>
        <v>6.6992008320832207E-3</v>
      </c>
      <c r="T30" s="15">
        <f>0.5*(Cv!S30+Cv!T30)*LN(LC!T30/LC!S30)</f>
        <v>4.5812868958948214E-3</v>
      </c>
      <c r="U30" s="15">
        <f>0.5*(Cv!T30+Cv!U30)*LN(LC!U30/LC!T30)</f>
        <v>1.2951116033115389E-2</v>
      </c>
      <c r="V30" s="15">
        <f>0.5*(Cv!U30+Cv!V30)*LN(LC!V30/LC!U30)</f>
        <v>-5.4785863054359583E-3</v>
      </c>
      <c r="W30" s="15">
        <f>0.5*(Cv!V30+Cv!W30)*LN(LC!W30/LC!V30)</f>
        <v>-8.3516712081636302E-3</v>
      </c>
      <c r="X30" s="15">
        <f>0.5*(Cv!W30+Cv!X30)*LN(LC!X30/LC!W30)</f>
        <v>1.114757747746538E-2</v>
      </c>
      <c r="Y30" s="15">
        <f>0.5*(Cv!X30+Cv!Y30)*LN(LC!Y30/LC!X30)</f>
        <v>-5.3443581296346845E-3</v>
      </c>
      <c r="Z30" s="15">
        <f>0.5*(Cv!Y30+Cv!Z30)*LN(LC!Z30/LC!Y30)</f>
        <v>7.6811348309380962E-3</v>
      </c>
      <c r="AA30" s="15">
        <f>0.5*(Cv!Z30+Cv!AA30)*LN(LC!AA30/LC!Z30)</f>
        <v>-2.0663717141031794E-3</v>
      </c>
      <c r="AB30" s="15">
        <f>0.5*(Cv!AA30+Cv!AB30)*LN(LC!AB30/LC!AA30)</f>
        <v>-1.8921630980807975E-3</v>
      </c>
      <c r="AC30" s="15">
        <f>0.5*(Cv!AB30+Cv!AC30)*LN(LC!AC30/LC!AB30)</f>
        <v>-1.9137660561177734E-2</v>
      </c>
      <c r="AD30" s="15"/>
      <c r="AF30" s="64">
        <f t="shared" si="0"/>
        <v>5.3557564331008656E-3</v>
      </c>
      <c r="AG30" s="64">
        <f t="shared" si="1"/>
        <v>4.4546357507064113E-3</v>
      </c>
      <c r="AH30" s="64">
        <f t="shared" si="2"/>
        <v>4.4518211791276128E-3</v>
      </c>
      <c r="AI30" s="64">
        <f t="shared" si="3"/>
        <v>2.9699445785752007E-3</v>
      </c>
      <c r="AJ30" s="64">
        <f t="shared" si="4"/>
        <v>-4.1518837344116603E-3</v>
      </c>
      <c r="AK30" s="64">
        <f t="shared" si="5"/>
        <v>4.4532284649170129E-3</v>
      </c>
      <c r="AL30" s="64">
        <f t="shared" si="6"/>
        <v>-5.9096957791822966E-4</v>
      </c>
      <c r="AM30" s="64">
        <f t="shared" si="7"/>
        <v>1.8900159850095293E-3</v>
      </c>
      <c r="AN30" s="64">
        <f t="shared" si="8"/>
        <v>-1.0514911829629266E-2</v>
      </c>
      <c r="AO30" s="64">
        <f t="shared" si="9"/>
        <v>2.6160548414196866E-3</v>
      </c>
    </row>
    <row r="31" spans="1:41" x14ac:dyDescent="0.2">
      <c r="A31" s="4">
        <v>29</v>
      </c>
      <c r="B31" s="6" t="s">
        <v>66</v>
      </c>
      <c r="C31" s="15"/>
      <c r="D31" s="15">
        <f>0.5*(Cv!C31+Cv!D31)*LN(LC!D31/LC!C31)</f>
        <v>3.7571942655000826E-3</v>
      </c>
      <c r="E31" s="15">
        <f>0.5*(Cv!D31+Cv!E31)*LN(LC!E31/LC!D31)</f>
        <v>-3.3188013074587136E-3</v>
      </c>
      <c r="F31" s="15">
        <f>0.5*(Cv!E31+Cv!F31)*LN(LC!F31/LC!E31)</f>
        <v>9.3779963992938423E-4</v>
      </c>
      <c r="G31" s="15">
        <f>0.5*(Cv!F31+Cv!G31)*LN(LC!G31/LC!F31)</f>
        <v>1.8467572835775858E-4</v>
      </c>
      <c r="H31" s="15">
        <f>0.5*(Cv!G31+Cv!H31)*LN(LC!H31/LC!G31)</f>
        <v>9.5068209560678122E-6</v>
      </c>
      <c r="I31" s="15">
        <f>0.5*(Cv!H31+Cv!I31)*LN(LC!I31/LC!H31)</f>
        <v>-1.5931553751466342E-3</v>
      </c>
      <c r="J31" s="15">
        <f>0.5*(Cv!I31+Cv!J31)*LN(LC!J31/LC!I31)</f>
        <v>1.6300861517061815E-3</v>
      </c>
      <c r="K31" s="15">
        <f>0.5*(Cv!J31+Cv!K31)*LN(LC!K31/LC!J31)</f>
        <v>-1.4290960843587205E-3</v>
      </c>
      <c r="L31" s="15">
        <f>0.5*(Cv!K31+Cv!L31)*LN(LC!L31/LC!K31)</f>
        <v>-3.7043905413688125E-4</v>
      </c>
      <c r="M31" s="15">
        <f>0.5*(Cv!L31+Cv!M31)*LN(LC!M31/LC!L31)</f>
        <v>-1.0798910749200677E-3</v>
      </c>
      <c r="N31" s="15">
        <f>0.5*(Cv!M31+Cv!N31)*LN(LC!N31/LC!M31)</f>
        <v>-2.6097975678595407E-3</v>
      </c>
      <c r="O31" s="15">
        <f>0.5*(Cv!N31+Cv!O31)*LN(LC!O31/LC!N31)</f>
        <v>2.2618294911978111E-3</v>
      </c>
      <c r="P31" s="15">
        <f>0.5*(Cv!O31+Cv!P31)*LN(LC!P31/LC!O31)</f>
        <v>-5.1876665353751839E-3</v>
      </c>
      <c r="Q31" s="15">
        <f>0.5*(Cv!P31+Cv!Q31)*LN(LC!Q31/LC!P31)</f>
        <v>-1.3422824292374901E-3</v>
      </c>
      <c r="R31" s="15">
        <f>0.5*(Cv!Q31+Cv!R31)*LN(LC!R31/LC!Q31)</f>
        <v>-3.1176074981741032E-3</v>
      </c>
      <c r="S31" s="15">
        <f>0.5*(Cv!R31+Cv!S31)*LN(LC!S31/LC!R31)</f>
        <v>-3.3548168749981699E-3</v>
      </c>
      <c r="T31" s="15">
        <f>0.5*(Cv!S31+Cv!T31)*LN(LC!T31/LC!S31)</f>
        <v>2.7031992478568324E-4</v>
      </c>
      <c r="U31" s="15">
        <f>0.5*(Cv!T31+Cv!U31)*LN(LC!U31/LC!T31)</f>
        <v>1.8709243922971433E-3</v>
      </c>
      <c r="V31" s="15">
        <f>0.5*(Cv!U31+Cv!V31)*LN(LC!V31/LC!U31)</f>
        <v>-6.8669870207967269E-3</v>
      </c>
      <c r="W31" s="15">
        <f>0.5*(Cv!V31+Cv!W31)*LN(LC!W31/LC!V31)</f>
        <v>-1.1976307605239785E-3</v>
      </c>
      <c r="X31" s="15">
        <f>0.5*(Cv!W31+Cv!X31)*LN(LC!X31/LC!W31)</f>
        <v>2.568585728287763E-3</v>
      </c>
      <c r="Y31" s="15">
        <f>0.5*(Cv!X31+Cv!Y31)*LN(LC!Y31/LC!X31)</f>
        <v>5.5469237397277372E-4</v>
      </c>
      <c r="Z31" s="15">
        <f>0.5*(Cv!Y31+Cv!Z31)*LN(LC!Z31/LC!Y31)</f>
        <v>7.0478426391297282E-4</v>
      </c>
      <c r="AA31" s="15">
        <f>0.5*(Cv!Z31+Cv!AA31)*LN(LC!AA31/LC!Z31)</f>
        <v>-5.6637206598577879E-3</v>
      </c>
      <c r="AB31" s="15">
        <f>0.5*(Cv!AA31+Cv!AB31)*LN(LC!AB31/LC!AA31)</f>
        <v>5.089845306806731E-3</v>
      </c>
      <c r="AC31" s="15">
        <f>0.5*(Cv!AB31+Cv!AC31)*LN(LC!AC31/LC!AB31)</f>
        <v>-8.1735715168648766E-3</v>
      </c>
      <c r="AD31" s="15"/>
      <c r="AF31" s="64">
        <f t="shared" si="0"/>
        <v>-7.5599489867242734E-4</v>
      </c>
      <c r="AG31" s="64">
        <f t="shared" si="1"/>
        <v>-7.7182752591380577E-4</v>
      </c>
      <c r="AH31" s="64">
        <f t="shared" si="2"/>
        <v>-2.1481087693174272E-3</v>
      </c>
      <c r="AI31" s="64">
        <f t="shared" si="3"/>
        <v>-6.7095754719002324E-4</v>
      </c>
      <c r="AJ31" s="64">
        <f t="shared" si="4"/>
        <v>-1.4975940464060373E-3</v>
      </c>
      <c r="AK31" s="64">
        <f t="shared" si="5"/>
        <v>-1.4599681476156164E-3</v>
      </c>
      <c r="AL31" s="64">
        <f t="shared" si="6"/>
        <v>-1.0842757967980303E-3</v>
      </c>
      <c r="AM31" s="64">
        <f t="shared" si="7"/>
        <v>-9.6987896974026972E-4</v>
      </c>
      <c r="AN31" s="64">
        <f t="shared" si="8"/>
        <v>-1.5418631050290728E-3</v>
      </c>
      <c r="AO31" s="64">
        <f t="shared" si="9"/>
        <v>-1.168896557499944E-3</v>
      </c>
    </row>
    <row r="32" spans="1:41" x14ac:dyDescent="0.2">
      <c r="A32" s="4">
        <v>30</v>
      </c>
      <c r="B32" s="6" t="s">
        <v>67</v>
      </c>
      <c r="C32" s="15"/>
      <c r="D32" s="15">
        <f>0.5*(Cv!C32+Cv!D32)*LN(LC!D32/LC!C32)</f>
        <v>7.3701921605895566E-3</v>
      </c>
      <c r="E32" s="15">
        <f>0.5*(Cv!D32+Cv!E32)*LN(LC!E32/LC!D32)</f>
        <v>-4.7756466950869114E-3</v>
      </c>
      <c r="F32" s="15">
        <f>0.5*(Cv!E32+Cv!F32)*LN(LC!F32/LC!E32)</f>
        <v>4.4568039149930276E-4</v>
      </c>
      <c r="G32" s="15">
        <f>0.5*(Cv!F32+Cv!G32)*LN(LC!G32/LC!F32)</f>
        <v>1.3924466279935893E-3</v>
      </c>
      <c r="H32" s="15">
        <f>0.5*(Cv!G32+Cv!H32)*LN(LC!H32/LC!G32)</f>
        <v>-9.7771309351499486E-4</v>
      </c>
      <c r="I32" s="15">
        <f>0.5*(Cv!H32+Cv!I32)*LN(LC!I32/LC!H32)</f>
        <v>-1.9996493536697323E-4</v>
      </c>
      <c r="J32" s="15">
        <f>0.5*(Cv!I32+Cv!J32)*LN(LC!J32/LC!I32)</f>
        <v>-1.550639115566313E-3</v>
      </c>
      <c r="K32" s="15">
        <f>0.5*(Cv!J32+Cv!K32)*LN(LC!K32/LC!J32)</f>
        <v>-4.5906710625273243E-4</v>
      </c>
      <c r="L32" s="15">
        <f>0.5*(Cv!K32+Cv!L32)*LN(LC!L32/LC!K32)</f>
        <v>3.7257100565108456E-4</v>
      </c>
      <c r="M32" s="15">
        <f>0.5*(Cv!L32+Cv!M32)*LN(LC!M32/LC!L32)</f>
        <v>-8.7083692124929803E-4</v>
      </c>
      <c r="N32" s="15">
        <f>0.5*(Cv!M32+Cv!N32)*LN(LC!N32/LC!M32)</f>
        <v>-1.658525681462118E-3</v>
      </c>
      <c r="O32" s="15">
        <f>0.5*(Cv!N32+Cv!O32)*LN(LC!O32/LC!N32)</f>
        <v>4.9132032158450464E-3</v>
      </c>
      <c r="P32" s="15">
        <f>0.5*(Cv!O32+Cv!P32)*LN(LC!P32/LC!O32)</f>
        <v>-8.1500875331646568E-3</v>
      </c>
      <c r="Q32" s="15">
        <f>0.5*(Cv!P32+Cv!Q32)*LN(LC!Q32/LC!P32)</f>
        <v>-9.5253777882671324E-4</v>
      </c>
      <c r="R32" s="15">
        <f>0.5*(Cv!Q32+Cv!R32)*LN(LC!R32/LC!Q32)</f>
        <v>-6.7015373793308892E-3</v>
      </c>
      <c r="S32" s="15">
        <f>0.5*(Cv!R32+Cv!S32)*LN(LC!S32/LC!R32)</f>
        <v>-1.9075521620278088E-4</v>
      </c>
      <c r="T32" s="15">
        <f>0.5*(Cv!S32+Cv!T32)*LN(LC!T32/LC!S32)</f>
        <v>2.212628208681748E-3</v>
      </c>
      <c r="U32" s="15">
        <f>0.5*(Cv!T32+Cv!U32)*LN(LC!U32/LC!T32)</f>
        <v>5.4292994115631241E-3</v>
      </c>
      <c r="V32" s="15">
        <f>0.5*(Cv!U32+Cv!V32)*LN(LC!V32/LC!U32)</f>
        <v>-1.1194363777327054E-2</v>
      </c>
      <c r="W32" s="15">
        <f>0.5*(Cv!V32+Cv!W32)*LN(LC!W32/LC!V32)</f>
        <v>-2.5133229931609785E-3</v>
      </c>
      <c r="X32" s="15">
        <f>0.5*(Cv!W32+Cv!X32)*LN(LC!X32/LC!W32)</f>
        <v>4.2208492998908886E-3</v>
      </c>
      <c r="Y32" s="15">
        <f>0.5*(Cv!X32+Cv!Y32)*LN(LC!Y32/LC!X32)</f>
        <v>-2.028207442637887E-3</v>
      </c>
      <c r="Z32" s="15">
        <f>0.5*(Cv!Y32+Cv!Z32)*LN(LC!Z32/LC!Y32)</f>
        <v>3.9995938203214402E-3</v>
      </c>
      <c r="AA32" s="15">
        <f>0.5*(Cv!Z32+Cv!AA32)*LN(LC!AA32/LC!Z32)</f>
        <v>-1.250004736811591E-2</v>
      </c>
      <c r="AB32" s="15">
        <f>0.5*(Cv!AA32+Cv!AB32)*LN(LC!AB32/LC!AA32)</f>
        <v>7.7165341923484078E-3</v>
      </c>
      <c r="AC32" s="15">
        <f>0.5*(Cv!AB32+Cv!AC32)*LN(LC!AC32/LC!AB32)</f>
        <v>-1.7070099321050761E-2</v>
      </c>
      <c r="AD32" s="15"/>
      <c r="AF32" s="64">
        <f t="shared" si="0"/>
        <v>-8.2303954089519747E-4</v>
      </c>
      <c r="AG32" s="64">
        <f t="shared" si="1"/>
        <v>-8.3329956377587529E-4</v>
      </c>
      <c r="AH32" s="64">
        <f t="shared" si="2"/>
        <v>-2.2163429383359984E-3</v>
      </c>
      <c r="AI32" s="64">
        <f t="shared" si="3"/>
        <v>-3.6898197007045435E-4</v>
      </c>
      <c r="AJ32" s="64">
        <f t="shared" si="4"/>
        <v>-3.9764452238269417E-3</v>
      </c>
      <c r="AK32" s="64">
        <f t="shared" si="5"/>
        <v>-1.5248212510559371E-3</v>
      </c>
      <c r="AL32" s="64">
        <f t="shared" si="6"/>
        <v>-2.1727135969486981E-3</v>
      </c>
      <c r="AM32" s="64">
        <f t="shared" si="7"/>
        <v>-1.5466963550980785E-3</v>
      </c>
      <c r="AN32" s="64">
        <f t="shared" si="8"/>
        <v>-4.676782564351176E-3</v>
      </c>
      <c r="AO32" s="64">
        <f t="shared" si="9"/>
        <v>-1.6436218473808934E-3</v>
      </c>
    </row>
    <row r="33" spans="1:41" x14ac:dyDescent="0.2">
      <c r="A33" s="4">
        <v>31</v>
      </c>
      <c r="B33" s="6" t="s">
        <v>68</v>
      </c>
      <c r="C33" s="15"/>
      <c r="D33" s="15">
        <f>0.5*(Cv!C33+Cv!D33)*LN(LC!D33/LC!C33)</f>
        <v>6.6717743694922243E-3</v>
      </c>
      <c r="E33" s="15">
        <f>0.5*(Cv!D33+Cv!E33)*LN(LC!E33/LC!D33)</f>
        <v>-9.9996552924115742E-4</v>
      </c>
      <c r="F33" s="15">
        <f>0.5*(Cv!E33+Cv!F33)*LN(LC!F33/LC!E33)</f>
        <v>-1.1887247645366752E-3</v>
      </c>
      <c r="G33" s="15">
        <f>0.5*(Cv!F33+Cv!G33)*LN(LC!G33/LC!F33)</f>
        <v>5.6914332393417071E-3</v>
      </c>
      <c r="H33" s="15">
        <f>0.5*(Cv!G33+Cv!H33)*LN(LC!H33/LC!G33)</f>
        <v>1.2996068139201787E-3</v>
      </c>
      <c r="I33" s="15">
        <f>0.5*(Cv!H33+Cv!I33)*LN(LC!I33/LC!H33)</f>
        <v>1.2028459036793211E-4</v>
      </c>
      <c r="J33" s="15">
        <f>0.5*(Cv!I33+Cv!J33)*LN(LC!J33/LC!I33)</f>
        <v>1.7185052836594761E-3</v>
      </c>
      <c r="K33" s="15">
        <f>0.5*(Cv!J33+Cv!K33)*LN(LC!K33/LC!J33)</f>
        <v>7.3847653566725914E-3</v>
      </c>
      <c r="L33" s="15">
        <f>0.5*(Cv!K33+Cv!L33)*LN(LC!L33/LC!K33)</f>
        <v>2.2618743098636318E-3</v>
      </c>
      <c r="M33" s="15">
        <f>0.5*(Cv!L33+Cv!M33)*LN(LC!M33/LC!L33)</f>
        <v>6.2202418239459267E-3</v>
      </c>
      <c r="N33" s="15">
        <f>0.5*(Cv!M33+Cv!N33)*LN(LC!N33/LC!M33)</f>
        <v>8.5686461557223821E-3</v>
      </c>
      <c r="O33" s="15">
        <f>0.5*(Cv!N33+Cv!O33)*LN(LC!O33/LC!N33)</f>
        <v>6.7896890741043978E-3</v>
      </c>
      <c r="P33" s="15">
        <f>0.5*(Cv!O33+Cv!P33)*LN(LC!P33/LC!O33)</f>
        <v>-1.0966573798404933E-3</v>
      </c>
      <c r="Q33" s="15">
        <f>0.5*(Cv!P33+Cv!Q33)*LN(LC!Q33/LC!P33)</f>
        <v>-1.0454086275198244E-2</v>
      </c>
      <c r="R33" s="15">
        <f>0.5*(Cv!Q33+Cv!R33)*LN(LC!R33/LC!Q33)</f>
        <v>-2.3875559554687241E-3</v>
      </c>
      <c r="S33" s="15">
        <f>0.5*(Cv!R33+Cv!S33)*LN(LC!S33/LC!R33)</f>
        <v>4.4896353097558976E-3</v>
      </c>
      <c r="T33" s="15">
        <f>0.5*(Cv!S33+Cv!T33)*LN(LC!T33/LC!S33)</f>
        <v>-4.1111416762309414E-4</v>
      </c>
      <c r="U33" s="15">
        <f>0.5*(Cv!T33+Cv!U33)*LN(LC!U33/LC!T33)</f>
        <v>1.5754310932103048E-2</v>
      </c>
      <c r="V33" s="15">
        <f>0.5*(Cv!U33+Cv!V33)*LN(LC!V33/LC!U33)</f>
        <v>-8.3645923138820164E-3</v>
      </c>
      <c r="W33" s="15">
        <f>0.5*(Cv!V33+Cv!W33)*LN(LC!W33/LC!V33)</f>
        <v>1.7483545748710049E-3</v>
      </c>
      <c r="X33" s="15">
        <f>0.5*(Cv!W33+Cv!X33)*LN(LC!X33/LC!W33)</f>
        <v>2.5119280302348898E-3</v>
      </c>
      <c r="Y33" s="15">
        <f>0.5*(Cv!X33+Cv!Y33)*LN(LC!Y33/LC!X33)</f>
        <v>5.8488501064773912E-3</v>
      </c>
      <c r="Z33" s="15">
        <f>0.5*(Cv!Y33+Cv!Z33)*LN(LC!Z33/LC!Y33)</f>
        <v>4.9318635701323392E-4</v>
      </c>
      <c r="AA33" s="15">
        <f>0.5*(Cv!Z33+Cv!AA33)*LN(LC!AA33/LC!Z33)</f>
        <v>-4.9276075647357604E-3</v>
      </c>
      <c r="AB33" s="15">
        <f>0.5*(Cv!AA33+Cv!AB33)*LN(LC!AB33/LC!AA33)</f>
        <v>4.3120030381437668E-3</v>
      </c>
      <c r="AC33" s="15">
        <f>0.5*(Cv!AB33+Cv!AC33)*LN(LC!AC33/LC!AB33)</f>
        <v>-6.4775344644243549E-3</v>
      </c>
      <c r="AD33" s="15"/>
      <c r="AF33" s="64">
        <f t="shared" si="0"/>
        <v>9.8452686997039704E-4</v>
      </c>
      <c r="AG33" s="64">
        <f t="shared" si="1"/>
        <v>5.2308065859728017E-3</v>
      </c>
      <c r="AH33" s="64">
        <f t="shared" si="2"/>
        <v>-5.3179504532943329E-4</v>
      </c>
      <c r="AI33" s="64">
        <f t="shared" si="3"/>
        <v>2.2477774111407662E-3</v>
      </c>
      <c r="AJ33" s="64">
        <f t="shared" si="4"/>
        <v>-1.5022050550514472E-4</v>
      </c>
      <c r="AK33" s="64">
        <f t="shared" si="5"/>
        <v>2.349505770321684E-3</v>
      </c>
      <c r="AL33" s="64">
        <f t="shared" si="6"/>
        <v>1.0487784528178108E-3</v>
      </c>
      <c r="AM33" s="64">
        <f t="shared" si="7"/>
        <v>1.581664494307337E-3</v>
      </c>
      <c r="AN33" s="64">
        <f t="shared" si="8"/>
        <v>-1.0827657131402941E-3</v>
      </c>
      <c r="AO33" s="64">
        <f t="shared" si="9"/>
        <v>1.5562190632498777E-3</v>
      </c>
    </row>
    <row r="34" spans="1:41" x14ac:dyDescent="0.2">
      <c r="A34" s="4">
        <v>32</v>
      </c>
      <c r="B34" s="6" t="s">
        <v>69</v>
      </c>
      <c r="C34" s="15"/>
      <c r="D34" s="15">
        <f>0.5*(Cv!C34+Cv!D34)*LN(LC!D34/LC!C34)</f>
        <v>1.0655374841574715E-2</v>
      </c>
      <c r="E34" s="15">
        <f>0.5*(Cv!D34+Cv!E34)*LN(LC!E34/LC!D34)</f>
        <v>-1.426362670689419E-3</v>
      </c>
      <c r="F34" s="15">
        <f>0.5*(Cv!E34+Cv!F34)*LN(LC!F34/LC!E34)</f>
        <v>-3.2334086348914095E-4</v>
      </c>
      <c r="G34" s="15">
        <f>0.5*(Cv!F34+Cv!G34)*LN(LC!G34/LC!F34)</f>
        <v>9.2991082256465504E-3</v>
      </c>
      <c r="H34" s="15">
        <f>0.5*(Cv!G34+Cv!H34)*LN(LC!H34/LC!G34)</f>
        <v>2.7833765057062743E-3</v>
      </c>
      <c r="I34" s="15">
        <f>0.5*(Cv!H34+Cv!I34)*LN(LC!I34/LC!H34)</f>
        <v>2.1677731629228506E-3</v>
      </c>
      <c r="J34" s="15">
        <f>0.5*(Cv!I34+Cv!J34)*LN(LC!J34/LC!I34)</f>
        <v>-1.0302687328453757E-3</v>
      </c>
      <c r="K34" s="15">
        <f>0.5*(Cv!J34+Cv!K34)*LN(LC!K34/LC!J34)</f>
        <v>5.4462305242660063E-3</v>
      </c>
      <c r="L34" s="15">
        <f>0.5*(Cv!K34+Cv!L34)*LN(LC!L34/LC!K34)</f>
        <v>-2.4339500094598425E-3</v>
      </c>
      <c r="M34" s="15">
        <f>0.5*(Cv!L34+Cv!M34)*LN(LC!M34/LC!L34)</f>
        <v>3.7733354885061192E-4</v>
      </c>
      <c r="N34" s="15">
        <f>0.5*(Cv!M34+Cv!N34)*LN(LC!N34/LC!M34)</f>
        <v>-1.3216013086893004E-4</v>
      </c>
      <c r="O34" s="15">
        <f>0.5*(Cv!N34+Cv!O34)*LN(LC!O34/LC!N34)</f>
        <v>7.823041908591611E-3</v>
      </c>
      <c r="P34" s="15">
        <f>0.5*(Cv!O34+Cv!P34)*LN(LC!P34/LC!O34)</f>
        <v>8.4916017237401302E-4</v>
      </c>
      <c r="Q34" s="15">
        <f>0.5*(Cv!P34+Cv!Q34)*LN(LC!Q34/LC!P34)</f>
        <v>-1.133353998046337E-2</v>
      </c>
      <c r="R34" s="15">
        <f>0.5*(Cv!Q34+Cv!R34)*LN(LC!R34/LC!Q34)</f>
        <v>-2.6132895988992223E-3</v>
      </c>
      <c r="S34" s="15">
        <f>0.5*(Cv!R34+Cv!S34)*LN(LC!S34/LC!R34)</f>
        <v>7.0675258614399357E-3</v>
      </c>
      <c r="T34" s="15">
        <f>0.5*(Cv!S34+Cv!T34)*LN(LC!T34/LC!S34)</f>
        <v>-2.0752953658330887E-4</v>
      </c>
      <c r="U34" s="15">
        <f>0.5*(Cv!T34+Cv!U34)*LN(LC!U34/LC!T34)</f>
        <v>2.2439069304849603E-2</v>
      </c>
      <c r="V34" s="15">
        <f>0.5*(Cv!U34+Cv!V34)*LN(LC!V34/LC!U34)</f>
        <v>-1.2441048145554143E-2</v>
      </c>
      <c r="W34" s="15">
        <f>0.5*(Cv!V34+Cv!W34)*LN(LC!W34/LC!V34)</f>
        <v>8.5756447760574521E-4</v>
      </c>
      <c r="X34" s="15">
        <f>0.5*(Cv!W34+Cv!X34)*LN(LC!X34/LC!W34)</f>
        <v>4.2805140547558023E-3</v>
      </c>
      <c r="Y34" s="15">
        <f>0.5*(Cv!X34+Cv!Y34)*LN(LC!Y34/LC!X34)</f>
        <v>8.587173937900542E-3</v>
      </c>
      <c r="Z34" s="15">
        <f>0.5*(Cv!Y34+Cv!Z34)*LN(LC!Z34/LC!Y34)</f>
        <v>4.0235022874412132E-3</v>
      </c>
      <c r="AA34" s="15">
        <f>0.5*(Cv!Z34+Cv!AA34)*LN(LC!AA34/LC!Z34)</f>
        <v>-9.9310638781714977E-3</v>
      </c>
      <c r="AB34" s="15">
        <f>0.5*(Cv!AA34+Cv!AB34)*LN(LC!AB34/LC!AA34)</f>
        <v>1.8175084579839077E-4</v>
      </c>
      <c r="AC34" s="15">
        <f>0.5*(Cv!AB34+Cv!AC34)*LN(LC!AC34/LC!AB34)</f>
        <v>-1.4447295950268238E-2</v>
      </c>
      <c r="AD34" s="15"/>
      <c r="AF34" s="64">
        <f t="shared" si="0"/>
        <v>2.5001108720194231E-3</v>
      </c>
      <c r="AG34" s="64">
        <f t="shared" si="1"/>
        <v>4.4543703998849404E-4</v>
      </c>
      <c r="AH34" s="64">
        <f t="shared" si="2"/>
        <v>3.5857967260859332E-4</v>
      </c>
      <c r="AI34" s="64">
        <f t="shared" si="3"/>
        <v>2.9857140310147389E-3</v>
      </c>
      <c r="AJ34" s="64">
        <f t="shared" si="4"/>
        <v>-2.3171865514599178E-3</v>
      </c>
      <c r="AK34" s="64">
        <f t="shared" si="5"/>
        <v>4.0200835629854365E-4</v>
      </c>
      <c r="AL34" s="64">
        <f t="shared" si="6"/>
        <v>3.3426373977741078E-4</v>
      </c>
      <c r="AM34" s="64">
        <f t="shared" si="7"/>
        <v>2.2010228127804943E-3</v>
      </c>
      <c r="AN34" s="64">
        <f t="shared" si="8"/>
        <v>-7.1327725522349235E-3</v>
      </c>
      <c r="AO34" s="64">
        <f t="shared" si="9"/>
        <v>7.9453101283426643E-4</v>
      </c>
    </row>
    <row r="35" spans="1:41" x14ac:dyDescent="0.2">
      <c r="A35" s="4">
        <v>33</v>
      </c>
      <c r="B35" s="6" t="s">
        <v>70</v>
      </c>
      <c r="C35" s="15"/>
      <c r="D35" s="15">
        <f>0.5*(Cv!C35+Cv!D35)*LN(LC!D35/LC!C35)</f>
        <v>1.4392876816260195E-2</v>
      </c>
      <c r="E35" s="15">
        <f>0.5*(Cv!D35+Cv!E35)*LN(LC!E35/LC!D35)</f>
        <v>-3.3066445299200302E-3</v>
      </c>
      <c r="F35" s="15">
        <f>0.5*(Cv!E35+Cv!F35)*LN(LC!F35/LC!E35)</f>
        <v>-1.8866786872495437E-3</v>
      </c>
      <c r="G35" s="15">
        <f>0.5*(Cv!F35+Cv!G35)*LN(LC!G35/LC!F35)</f>
        <v>7.6558277599250756E-3</v>
      </c>
      <c r="H35" s="15">
        <f>0.5*(Cv!G35+Cv!H35)*LN(LC!H35/LC!G35)</f>
        <v>7.3146379168926908E-3</v>
      </c>
      <c r="I35" s="15">
        <f>0.5*(Cv!H35+Cv!I35)*LN(LC!I35/LC!H35)</f>
        <v>4.4779307192931847E-3</v>
      </c>
      <c r="J35" s="15">
        <f>0.5*(Cv!I35+Cv!J35)*LN(LC!J35/LC!I35)</f>
        <v>-8.4240607247221076E-3</v>
      </c>
      <c r="K35" s="15">
        <f>0.5*(Cv!J35+Cv!K35)*LN(LC!K35/LC!J35)</f>
        <v>5.5728760791948278E-3</v>
      </c>
      <c r="L35" s="15">
        <f>0.5*(Cv!K35+Cv!L35)*LN(LC!L35/LC!K35)</f>
        <v>5.8372631581939784E-3</v>
      </c>
      <c r="M35" s="15">
        <f>0.5*(Cv!L35+Cv!M35)*LN(LC!M35/LC!L35)</f>
        <v>-1.3853795484158069E-3</v>
      </c>
      <c r="N35" s="15">
        <f>0.5*(Cv!M35+Cv!N35)*LN(LC!N35/LC!M35)</f>
        <v>8.2629631961957366E-3</v>
      </c>
      <c r="O35" s="15">
        <f>0.5*(Cv!N35+Cv!O35)*LN(LC!O35/LC!N35)</f>
        <v>2.931561338839048E-3</v>
      </c>
      <c r="P35" s="15">
        <f>0.5*(Cv!O35+Cv!P35)*LN(LC!P35/LC!O35)</f>
        <v>5.2678464694390446E-3</v>
      </c>
      <c r="Q35" s="15">
        <f>0.5*(Cv!P35+Cv!Q35)*LN(LC!Q35/LC!P35)</f>
        <v>-6.5241705689874033E-3</v>
      </c>
      <c r="R35" s="15">
        <f>0.5*(Cv!Q35+Cv!R35)*LN(LC!R35/LC!Q35)</f>
        <v>-4.1280275894236591E-4</v>
      </c>
      <c r="S35" s="15">
        <f>0.5*(Cv!R35+Cv!S35)*LN(LC!S35/LC!R35)</f>
        <v>1.7308166418764245E-2</v>
      </c>
      <c r="T35" s="15">
        <f>0.5*(Cv!S35+Cv!T35)*LN(LC!T35/LC!S35)</f>
        <v>-8.3790180965425277E-3</v>
      </c>
      <c r="U35" s="15">
        <f>0.5*(Cv!T35+Cv!U35)*LN(LC!U35/LC!T35)</f>
        <v>1.0502016082372776E-2</v>
      </c>
      <c r="V35" s="15">
        <f>0.5*(Cv!U35+Cv!V35)*LN(LC!V35/LC!U35)</f>
        <v>-1.7236515512845515E-3</v>
      </c>
      <c r="W35" s="15">
        <f>0.5*(Cv!V35+Cv!W35)*LN(LC!W35/LC!V35)</f>
        <v>-7.0456191796103252E-3</v>
      </c>
      <c r="X35" s="15">
        <f>0.5*(Cv!W35+Cv!X35)*LN(LC!X35/LC!W35)</f>
        <v>6.7336688769170953E-3</v>
      </c>
      <c r="Y35" s="15">
        <f>0.5*(Cv!X35+Cv!Y35)*LN(LC!Y35/LC!X35)</f>
        <v>6.4399174767420945E-3</v>
      </c>
      <c r="Z35" s="15">
        <f>0.5*(Cv!Y35+Cv!Z35)*LN(LC!Z35/LC!Y35)</f>
        <v>4.2865079437928314E-3</v>
      </c>
      <c r="AA35" s="15">
        <f>0.5*(Cv!Z35+Cv!AA35)*LN(LC!AA35/LC!Z35)</f>
        <v>-4.5436385150891259E-3</v>
      </c>
      <c r="AB35" s="15">
        <f>0.5*(Cv!AA35+Cv!AB35)*LN(LC!AB35/LC!AA35)</f>
        <v>1.794331908170538E-3</v>
      </c>
      <c r="AC35" s="15">
        <f>0.5*(Cv!AB35+Cv!AC35)*LN(LC!AC35/LC!AB35)</f>
        <v>-1.5812863398788003E-2</v>
      </c>
      <c r="AD35" s="15"/>
      <c r="AF35" s="64">
        <f t="shared" si="0"/>
        <v>2.851014635788276E-3</v>
      </c>
      <c r="AG35" s="64">
        <f t="shared" si="1"/>
        <v>1.9727324320893257E-3</v>
      </c>
      <c r="AH35" s="64">
        <f t="shared" si="2"/>
        <v>3.7141201798225137E-3</v>
      </c>
      <c r="AI35" s="64">
        <f t="shared" si="3"/>
        <v>1.7479226370493463E-5</v>
      </c>
      <c r="AJ35" s="64">
        <f t="shared" si="4"/>
        <v>-1.567148917034333E-3</v>
      </c>
      <c r="AK35" s="64">
        <f t="shared" si="5"/>
        <v>2.8434263059559195E-3</v>
      </c>
      <c r="AL35" s="64">
        <f t="shared" si="6"/>
        <v>-7.7483484533191966E-4</v>
      </c>
      <c r="AM35" s="64">
        <f t="shared" si="7"/>
        <v>7.8377287966228352E-4</v>
      </c>
      <c r="AN35" s="64">
        <f t="shared" si="8"/>
        <v>-7.009265745308732E-3</v>
      </c>
      <c r="AO35" s="64">
        <f t="shared" si="9"/>
        <v>1.3976395114072549E-3</v>
      </c>
    </row>
    <row r="36" spans="1:41" x14ac:dyDescent="0.2">
      <c r="A36" s="4">
        <v>34</v>
      </c>
      <c r="B36" s="6" t="s">
        <v>71</v>
      </c>
      <c r="C36" s="15"/>
      <c r="D36" s="15">
        <f>0.5*(Cv!C36+Cv!D36)*LN(LC!D36/LC!C36)</f>
        <v>1.5452805467977865E-2</v>
      </c>
      <c r="E36" s="15">
        <f>0.5*(Cv!D36+Cv!E36)*LN(LC!E36/LC!D36)</f>
        <v>-1.2586730063776311E-3</v>
      </c>
      <c r="F36" s="15">
        <f>0.5*(Cv!E36+Cv!F36)*LN(LC!F36/LC!E36)</f>
        <v>-3.6217535636196978E-4</v>
      </c>
      <c r="G36" s="15">
        <f>0.5*(Cv!F36+Cv!G36)*LN(LC!G36/LC!F36)</f>
        <v>1.0443460367289392E-2</v>
      </c>
      <c r="H36" s="15">
        <f>0.5*(Cv!G36+Cv!H36)*LN(LC!H36/LC!G36)</f>
        <v>8.8330209661902168E-3</v>
      </c>
      <c r="I36" s="15">
        <f>0.5*(Cv!H36+Cv!I36)*LN(LC!I36/LC!H36)</f>
        <v>6.822368411648092E-3</v>
      </c>
      <c r="J36" s="15">
        <f>0.5*(Cv!I36+Cv!J36)*LN(LC!J36/LC!I36)</f>
        <v>-8.0626561764590432E-3</v>
      </c>
      <c r="K36" s="15">
        <f>0.5*(Cv!J36+Cv!K36)*LN(LC!K36/LC!J36)</f>
        <v>6.8089661297033085E-3</v>
      </c>
      <c r="L36" s="15">
        <f>0.5*(Cv!K36+Cv!L36)*LN(LC!L36/LC!K36)</f>
        <v>6.4708940840978403E-3</v>
      </c>
      <c r="M36" s="15">
        <f>0.5*(Cv!L36+Cv!M36)*LN(LC!M36/LC!L36)</f>
        <v>-1.1309682490178415E-3</v>
      </c>
      <c r="N36" s="15">
        <f>0.5*(Cv!M36+Cv!N36)*LN(LC!N36/LC!M36)</f>
        <v>9.1306070642188202E-3</v>
      </c>
      <c r="O36" s="15">
        <f>0.5*(Cv!N36+Cv!O36)*LN(LC!O36/LC!N36)</f>
        <v>3.9305981163885182E-3</v>
      </c>
      <c r="P36" s="15">
        <f>0.5*(Cv!O36+Cv!P36)*LN(LC!P36/LC!O36)</f>
        <v>6.4721551435674802E-3</v>
      </c>
      <c r="Q36" s="15">
        <f>0.5*(Cv!P36+Cv!Q36)*LN(LC!Q36/LC!P36)</f>
        <v>-6.3788463006874329E-3</v>
      </c>
      <c r="R36" s="15">
        <f>0.5*(Cv!Q36+Cv!R36)*LN(LC!R36/LC!Q36)</f>
        <v>-2.3575689787298286E-4</v>
      </c>
      <c r="S36" s="15">
        <f>0.5*(Cv!R36+Cv!S36)*LN(LC!S36/LC!R36)</f>
        <v>1.9640221354740438E-2</v>
      </c>
      <c r="T36" s="15">
        <f>0.5*(Cv!S36+Cv!T36)*LN(LC!T36/LC!S36)</f>
        <v>-8.5130362807877176E-3</v>
      </c>
      <c r="U36" s="15">
        <f>0.5*(Cv!T36+Cv!U36)*LN(LC!U36/LC!T36)</f>
        <v>1.4107313020075521E-2</v>
      </c>
      <c r="V36" s="15">
        <f>0.5*(Cv!U36+Cv!V36)*LN(LC!V36/LC!U36)</f>
        <v>-1.4994351234334144E-3</v>
      </c>
      <c r="W36" s="15">
        <f>0.5*(Cv!V36+Cv!W36)*LN(LC!W36/LC!V36)</f>
        <v>-7.5220984142370427E-3</v>
      </c>
      <c r="X36" s="15">
        <f>0.5*(Cv!W36+Cv!X36)*LN(LC!X36/LC!W36)</f>
        <v>8.2980005790168204E-3</v>
      </c>
      <c r="Y36" s="15">
        <f>0.5*(Cv!X36+Cv!Y36)*LN(LC!Y36/LC!X36)</f>
        <v>7.4912645535259934E-3</v>
      </c>
      <c r="Z36" s="15">
        <f>0.5*(Cv!Y36+Cv!Z36)*LN(LC!Z36/LC!Y36)</f>
        <v>3.3487633130025096E-3</v>
      </c>
      <c r="AA36" s="15">
        <f>0.5*(Cv!Z36+Cv!AA36)*LN(LC!AA36/LC!Z36)</f>
        <v>-6.3071091462905881E-3</v>
      </c>
      <c r="AB36" s="15">
        <f>0.5*(Cv!AA36+Cv!AB36)*LN(LC!AB36/LC!AA36)</f>
        <v>2.6994745194811459E-3</v>
      </c>
      <c r="AC36" s="15">
        <f>0.5*(Cv!AB36+Cv!AC36)*LN(LC!AC36/LC!AB36)</f>
        <v>-1.9818844651009523E-2</v>
      </c>
      <c r="AD36" s="15"/>
      <c r="AF36" s="64">
        <f t="shared" si="0"/>
        <v>4.8956002764776203E-3</v>
      </c>
      <c r="AG36" s="64">
        <f t="shared" si="1"/>
        <v>2.643368570508617E-3</v>
      </c>
      <c r="AH36" s="64">
        <f t="shared" si="2"/>
        <v>4.6856742832272046E-3</v>
      </c>
      <c r="AI36" s="64">
        <f t="shared" si="3"/>
        <v>9.7414875612683322E-4</v>
      </c>
      <c r="AJ36" s="64">
        <f t="shared" si="4"/>
        <v>-2.5172902822580925E-3</v>
      </c>
      <c r="AK36" s="64">
        <f t="shared" si="5"/>
        <v>3.6645214268679104E-3</v>
      </c>
      <c r="AL36" s="64">
        <f t="shared" si="6"/>
        <v>-7.7157076306562963E-4</v>
      </c>
      <c r="AM36" s="64">
        <f t="shared" si="7"/>
        <v>1.17545781260901E-3</v>
      </c>
      <c r="AN36" s="64">
        <f t="shared" si="8"/>
        <v>-8.5596850657641884E-3</v>
      </c>
      <c r="AO36" s="64">
        <f t="shared" si="9"/>
        <v>2.136300320816437E-3</v>
      </c>
    </row>
    <row r="37" spans="1:41" x14ac:dyDescent="0.2">
      <c r="A37" s="4">
        <v>35</v>
      </c>
      <c r="B37" s="6" t="s">
        <v>72</v>
      </c>
      <c r="C37" s="15"/>
      <c r="D37" s="15">
        <f>0.5*(Cv!C37+Cv!D37)*LN(LC!D37/LC!C37)</f>
        <v>1.0771708652655369E-2</v>
      </c>
      <c r="E37" s="15">
        <f>0.5*(Cv!D37+Cv!E37)*LN(LC!E37/LC!D37)</f>
        <v>-3.3524523892947437E-3</v>
      </c>
      <c r="F37" s="15">
        <f>0.5*(Cv!E37+Cv!F37)*LN(LC!F37/LC!E37)</f>
        <v>1.6008909404079785E-3</v>
      </c>
      <c r="G37" s="15">
        <f>0.5*(Cv!F37+Cv!G37)*LN(LC!G37/LC!F37)</f>
        <v>7.0176347570989842E-3</v>
      </c>
      <c r="H37" s="15">
        <f>0.5*(Cv!G37+Cv!H37)*LN(LC!H37/LC!G37)</f>
        <v>1.0555106872241024E-3</v>
      </c>
      <c r="I37" s="15">
        <f>0.5*(Cv!H37+Cv!I37)*LN(LC!I37/LC!H37)</f>
        <v>3.8478649154024399E-3</v>
      </c>
      <c r="J37" s="15">
        <f>0.5*(Cv!I37+Cv!J37)*LN(LC!J37/LC!I37)</f>
        <v>1.7517311627925601E-3</v>
      </c>
      <c r="K37" s="15">
        <f>0.5*(Cv!J37+Cv!K37)*LN(LC!K37/LC!J37)</f>
        <v>4.0874011660479784E-3</v>
      </c>
      <c r="L37" s="15">
        <f>0.5*(Cv!K37+Cv!L37)*LN(LC!L37/LC!K37)</f>
        <v>3.9100956640015193E-3</v>
      </c>
      <c r="M37" s="15">
        <f>0.5*(Cv!L37+Cv!M37)*LN(LC!M37/LC!L37)</f>
        <v>6.1214838974059417E-3</v>
      </c>
      <c r="N37" s="15">
        <f>0.5*(Cv!M37+Cv!N37)*LN(LC!N37/LC!M37)</f>
        <v>5.8188416785751153E-3</v>
      </c>
      <c r="O37" s="15">
        <f>0.5*(Cv!N37+Cv!O37)*LN(LC!O37/LC!N37)</f>
        <v>4.6929982508267596E-4</v>
      </c>
      <c r="P37" s="15">
        <f>0.5*(Cv!O37+Cv!P37)*LN(LC!P37/LC!O37)</f>
        <v>-7.6768651650753385E-5</v>
      </c>
      <c r="Q37" s="15">
        <f>0.5*(Cv!P37+Cv!Q37)*LN(LC!Q37/LC!P37)</f>
        <v>-7.4502202194178316E-4</v>
      </c>
      <c r="R37" s="15">
        <f>0.5*(Cv!Q37+Cv!R37)*LN(LC!R37/LC!Q37)</f>
        <v>-7.0305722139529644E-3</v>
      </c>
      <c r="S37" s="15">
        <f>0.5*(Cv!R37+Cv!S37)*LN(LC!S37/LC!R37)</f>
        <v>-1.4383531204987235E-3</v>
      </c>
      <c r="T37" s="15">
        <f>0.5*(Cv!S37+Cv!T37)*LN(LC!T37/LC!S37)</f>
        <v>3.6393463628578335E-3</v>
      </c>
      <c r="U37" s="15">
        <f>0.5*(Cv!T37+Cv!U37)*LN(LC!U37/LC!T37)</f>
        <v>1.0487491705183762E-2</v>
      </c>
      <c r="V37" s="15">
        <f>0.5*(Cv!U37+Cv!V37)*LN(LC!V37/LC!U37)</f>
        <v>-1.1702688202587892E-2</v>
      </c>
      <c r="W37" s="15">
        <f>0.5*(Cv!V37+Cv!W37)*LN(LC!W37/LC!V37)</f>
        <v>2.8695528900105779E-3</v>
      </c>
      <c r="X37" s="15">
        <f>0.5*(Cv!W37+Cv!X37)*LN(LC!X37/LC!W37)</f>
        <v>9.7812392465371073E-3</v>
      </c>
      <c r="Y37" s="15">
        <f>0.5*(Cv!X37+Cv!Y37)*LN(LC!Y37/LC!X37)</f>
        <v>-1.9757134847848143E-3</v>
      </c>
      <c r="Z37" s="15">
        <f>0.5*(Cv!Y37+Cv!Z37)*LN(LC!Z37/LC!Y37)</f>
        <v>8.0211542307425006E-3</v>
      </c>
      <c r="AA37" s="15">
        <f>0.5*(Cv!Z37+Cv!AA37)*LN(LC!AA37/LC!Z37)</f>
        <v>-2.7058261540502653E-3</v>
      </c>
      <c r="AB37" s="15">
        <f>0.5*(Cv!AA37+Cv!AB37)*LN(LC!AB37/LC!AA37)</f>
        <v>-4.7821426040414294E-3</v>
      </c>
      <c r="AC37" s="15">
        <f>0.5*(Cv!AB37+Cv!AC37)*LN(LC!AC37/LC!AB37)</f>
        <v>-6.5597582666639927E-3</v>
      </c>
      <c r="AD37" s="15"/>
      <c r="AF37" s="64">
        <f t="shared" si="0"/>
        <v>2.0338897821677521E-3</v>
      </c>
      <c r="AG37" s="64">
        <f t="shared" si="1"/>
        <v>4.3379107137646224E-3</v>
      </c>
      <c r="AH37" s="64">
        <f t="shared" si="2"/>
        <v>-1.7642832365923097E-3</v>
      </c>
      <c r="AI37" s="64">
        <f t="shared" si="3"/>
        <v>3.0149884004002777E-3</v>
      </c>
      <c r="AJ37" s="64">
        <f t="shared" si="4"/>
        <v>-1.6004572557596001E-3</v>
      </c>
      <c r="AK37" s="64">
        <f t="shared" si="5"/>
        <v>1.2868137385861566E-3</v>
      </c>
      <c r="AL37" s="64">
        <f t="shared" si="6"/>
        <v>7.072655723203388E-4</v>
      </c>
      <c r="AM37" s="64">
        <f t="shared" si="7"/>
        <v>2.3018195742386012E-3</v>
      </c>
      <c r="AN37" s="64">
        <f t="shared" si="8"/>
        <v>-5.6709504353527115E-3</v>
      </c>
      <c r="AO37" s="64">
        <f t="shared" si="9"/>
        <v>1.2044096807961487E-3</v>
      </c>
    </row>
    <row r="38" spans="1:41" x14ac:dyDescent="0.2">
      <c r="A38" s="4">
        <v>36</v>
      </c>
      <c r="B38" s="6" t="s">
        <v>73</v>
      </c>
      <c r="C38" s="15"/>
      <c r="D38" s="15">
        <f>0.5*(Cv!C38+Cv!D38)*LN(LC!D38/LC!C38)</f>
        <v>1.0800424888586502E-2</v>
      </c>
      <c r="E38" s="15">
        <f>0.5*(Cv!D38+Cv!E38)*LN(LC!E38/LC!D38)</f>
        <v>-3.0082892922190445E-3</v>
      </c>
      <c r="F38" s="15">
        <f>0.5*(Cv!E38+Cv!F38)*LN(LC!F38/LC!E38)</f>
        <v>6.1094173458306955E-4</v>
      </c>
      <c r="G38" s="15">
        <f>0.5*(Cv!F38+Cv!G38)*LN(LC!G38/LC!F38)</f>
        <v>6.8262931865839538E-3</v>
      </c>
      <c r="H38" s="15">
        <f>0.5*(Cv!G38+Cv!H38)*LN(LC!H38/LC!G38)</f>
        <v>9.5179590057817385E-4</v>
      </c>
      <c r="I38" s="15">
        <f>0.5*(Cv!H38+Cv!I38)*LN(LC!I38/LC!H38)</f>
        <v>2.8037101379497003E-3</v>
      </c>
      <c r="J38" s="15">
        <f>0.5*(Cv!I38+Cv!J38)*LN(LC!J38/LC!I38)</f>
        <v>2.0352524783624903E-4</v>
      </c>
      <c r="K38" s="15">
        <f>0.5*(Cv!J38+Cv!K38)*LN(LC!K38/LC!J38)</f>
        <v>2.1433571611584218E-4</v>
      </c>
      <c r="L38" s="15">
        <f>0.5*(Cv!K38+Cv!L38)*LN(LC!L38/LC!K38)</f>
        <v>-1.6058359551976214E-4</v>
      </c>
      <c r="M38" s="15">
        <f>0.5*(Cv!L38+Cv!M38)*LN(LC!M38/LC!L38)</f>
        <v>3.1523345962067404E-3</v>
      </c>
      <c r="N38" s="15">
        <f>0.5*(Cv!M38+Cv!N38)*LN(LC!N38/LC!M38)</f>
        <v>1.6179817191703959E-3</v>
      </c>
      <c r="O38" s="15">
        <f>0.5*(Cv!N38+Cv!O38)*LN(LC!O38/LC!N38)</f>
        <v>2.8632025237805073E-3</v>
      </c>
      <c r="P38" s="15">
        <f>0.5*(Cv!O38+Cv!P38)*LN(LC!P38/LC!O38)</f>
        <v>2.4724869928459442E-3</v>
      </c>
      <c r="Q38" s="15">
        <f>0.5*(Cv!P38+Cv!Q38)*LN(LC!Q38/LC!P38)</f>
        <v>3.0053365616975998E-3</v>
      </c>
      <c r="R38" s="15">
        <f>0.5*(Cv!Q38+Cv!R38)*LN(LC!R38/LC!Q38)</f>
        <v>-2.6737746305788876E-3</v>
      </c>
      <c r="S38" s="15">
        <f>0.5*(Cv!R38+Cv!S38)*LN(LC!S38/LC!R38)</f>
        <v>1.3254545439095312E-2</v>
      </c>
      <c r="T38" s="15">
        <f>0.5*(Cv!S38+Cv!T38)*LN(LC!T38/LC!S38)</f>
        <v>-3.347392316414113E-3</v>
      </c>
      <c r="U38" s="15">
        <f>0.5*(Cv!T38+Cv!U38)*LN(LC!U38/LC!T38)</f>
        <v>7.600809928721506E-3</v>
      </c>
      <c r="V38" s="15">
        <f>0.5*(Cv!U38+Cv!V38)*LN(LC!V38/LC!U38)</f>
        <v>-3.5351177001349664E-3</v>
      </c>
      <c r="W38" s="15">
        <f>0.5*(Cv!V38+Cv!W38)*LN(LC!W38/LC!V38)</f>
        <v>-2.5431099448079758E-3</v>
      </c>
      <c r="X38" s="15">
        <f>0.5*(Cv!W38+Cv!X38)*LN(LC!X38/LC!W38)</f>
        <v>8.0656457680995924E-3</v>
      </c>
      <c r="Y38" s="15">
        <f>0.5*(Cv!X38+Cv!Y38)*LN(LC!Y38/LC!X38)</f>
        <v>2.1167008172252636E-3</v>
      </c>
      <c r="Z38" s="15">
        <f>0.5*(Cv!Y38+Cv!Z38)*LN(LC!Z38/LC!Y38)</f>
        <v>3.8739593601356862E-3</v>
      </c>
      <c r="AA38" s="15">
        <f>0.5*(Cv!Z38+Cv!AA38)*LN(LC!AA38/LC!Z38)</f>
        <v>-5.009537581879578E-3</v>
      </c>
      <c r="AB38" s="15">
        <f>0.5*(Cv!AA38+Cv!AB38)*LN(LC!AB38/LC!AA38)</f>
        <v>-6.3667645111247194E-3</v>
      </c>
      <c r="AC38" s="15">
        <f>0.5*(Cv!AB38+Cv!AC38)*LN(LC!AC38/LC!AB38)</f>
        <v>-1.0451546245622305E-2</v>
      </c>
      <c r="AD38" s="15"/>
      <c r="AF38" s="64">
        <f t="shared" si="0"/>
        <v>1.6368903334951705E-3</v>
      </c>
      <c r="AG38" s="64">
        <f t="shared" si="1"/>
        <v>1.005518736761893E-3</v>
      </c>
      <c r="AH38" s="64">
        <f t="shared" si="2"/>
        <v>3.7843593773680948E-3</v>
      </c>
      <c r="AI38" s="64">
        <f t="shared" si="3"/>
        <v>1.2481671470928085E-3</v>
      </c>
      <c r="AJ38" s="64">
        <f t="shared" si="4"/>
        <v>-3.1674376322531304E-3</v>
      </c>
      <c r="AK38" s="64">
        <f t="shared" si="5"/>
        <v>2.3949390570649938E-3</v>
      </c>
      <c r="AL38" s="64">
        <f t="shared" si="6"/>
        <v>-9.5963524258016084E-4</v>
      </c>
      <c r="AM38" s="64">
        <f t="shared" si="7"/>
        <v>9.0274479136817686E-4</v>
      </c>
      <c r="AN38" s="64">
        <f t="shared" si="8"/>
        <v>-8.4091553783735111E-3</v>
      </c>
      <c r="AO38" s="64">
        <f t="shared" si="9"/>
        <v>9.014995924929675E-4</v>
      </c>
    </row>
    <row r="39" spans="1:41" x14ac:dyDescent="0.2">
      <c r="A39" s="4">
        <v>37</v>
      </c>
      <c r="B39" s="6" t="s">
        <v>74</v>
      </c>
      <c r="C39" s="15"/>
      <c r="D39" s="15">
        <f>0.5*(Cv!C39+Cv!D39)*LN(LC!D39/LC!C39)</f>
        <v>9.6720434167138908E-3</v>
      </c>
      <c r="E39" s="15">
        <f>0.5*(Cv!D39+Cv!E39)*LN(LC!E39/LC!D39)</f>
        <v>-2.1553459147047893E-3</v>
      </c>
      <c r="F39" s="15">
        <f>0.5*(Cv!E39+Cv!F39)*LN(LC!F39/LC!E39)</f>
        <v>2.0918793620815393E-3</v>
      </c>
      <c r="G39" s="15">
        <f>0.5*(Cv!F39+Cv!G39)*LN(LC!G39/LC!F39)</f>
        <v>6.8437327421675548E-3</v>
      </c>
      <c r="H39" s="15">
        <f>0.5*(Cv!G39+Cv!H39)*LN(LC!H39/LC!G39)</f>
        <v>2.0265819797267233E-3</v>
      </c>
      <c r="I39" s="15">
        <f>0.5*(Cv!H39+Cv!I39)*LN(LC!I39/LC!H39)</f>
        <v>4.4541575720607107E-3</v>
      </c>
      <c r="J39" s="15">
        <f>0.5*(Cv!I39+Cv!J39)*LN(LC!J39/LC!I39)</f>
        <v>-3.5923971794203088E-4</v>
      </c>
      <c r="K39" s="15">
        <f>0.5*(Cv!J39+Cv!K39)*LN(LC!K39/LC!J39)</f>
        <v>5.3421921162199832E-3</v>
      </c>
      <c r="L39" s="15">
        <f>0.5*(Cv!K39+Cv!L39)*LN(LC!L39/LC!K39)</f>
        <v>4.2277295779485557E-3</v>
      </c>
      <c r="M39" s="15">
        <f>0.5*(Cv!L39+Cv!M39)*LN(LC!M39/LC!L39)</f>
        <v>5.360889725155373E-3</v>
      </c>
      <c r="N39" s="15">
        <f>0.5*(Cv!M39+Cv!N39)*LN(LC!N39/LC!M39)</f>
        <v>5.8362769880966172E-3</v>
      </c>
      <c r="O39" s="15">
        <f>0.5*(Cv!N39+Cv!O39)*LN(LC!O39/LC!N39)</f>
        <v>3.8366274610250619E-3</v>
      </c>
      <c r="P39" s="15">
        <f>0.5*(Cv!O39+Cv!P39)*LN(LC!P39/LC!O39)</f>
        <v>3.3386403717110434E-3</v>
      </c>
      <c r="Q39" s="15">
        <f>0.5*(Cv!P39+Cv!Q39)*LN(LC!Q39/LC!P39)</f>
        <v>3.1987705039808029E-3</v>
      </c>
      <c r="R39" s="15">
        <f>0.5*(Cv!Q39+Cv!R39)*LN(LC!R39/LC!Q39)</f>
        <v>1.03548521127288E-2</v>
      </c>
      <c r="S39" s="15">
        <f>0.5*(Cv!R39+Cv!S39)*LN(LC!S39/LC!R39)</f>
        <v>7.1364519453405136E-3</v>
      </c>
      <c r="T39" s="15">
        <f>0.5*(Cv!S39+Cv!T39)*LN(LC!T39/LC!S39)</f>
        <v>5.1532741734103315E-3</v>
      </c>
      <c r="U39" s="15">
        <f>0.5*(Cv!T39+Cv!U39)*LN(LC!U39/LC!T39)</f>
        <v>1.0543717798552583E-2</v>
      </c>
      <c r="V39" s="15">
        <f>0.5*(Cv!U39+Cv!V39)*LN(LC!V39/LC!U39)</f>
        <v>-1.9798142543387982E-3</v>
      </c>
      <c r="W39" s="15">
        <f>0.5*(Cv!V39+Cv!W39)*LN(LC!W39/LC!V39)</f>
        <v>-1.703152499442852E-3</v>
      </c>
      <c r="X39" s="15">
        <f>0.5*(Cv!W39+Cv!X39)*LN(LC!X39/LC!W39)</f>
        <v>-1.816049868411898E-4</v>
      </c>
      <c r="Y39" s="15">
        <f>0.5*(Cv!X39+Cv!Y39)*LN(LC!Y39/LC!X39)</f>
        <v>6.3519652139209012E-3</v>
      </c>
      <c r="Z39" s="15">
        <f>0.5*(Cv!Y39+Cv!Z39)*LN(LC!Z39/LC!Y39)</f>
        <v>5.0286037046806866E-3</v>
      </c>
      <c r="AA39" s="15">
        <f>0.5*(Cv!Z39+Cv!AA39)*LN(LC!AA39/LC!Z39)</f>
        <v>-1.1045435284899203E-4</v>
      </c>
      <c r="AB39" s="15">
        <f>0.5*(Cv!AA39+Cv!AB39)*LN(LC!AB39/LC!AA39)</f>
        <v>-6.5296728820669597E-3</v>
      </c>
      <c r="AC39" s="15">
        <f>0.5*(Cv!AB39+Cv!AC39)*LN(LC!AC39/LC!AB39)</f>
        <v>-1.4223377414216707E-3</v>
      </c>
      <c r="AD39" s="15"/>
      <c r="AF39" s="64">
        <f t="shared" si="0"/>
        <v>2.6522011482663478E-3</v>
      </c>
      <c r="AG39" s="64">
        <f t="shared" si="1"/>
        <v>4.0815697378956996E-3</v>
      </c>
      <c r="AH39" s="64">
        <f t="shared" si="2"/>
        <v>5.5730684789572441E-3</v>
      </c>
      <c r="AI39" s="64">
        <f t="shared" si="3"/>
        <v>2.3664840462680145E-3</v>
      </c>
      <c r="AJ39" s="64">
        <f t="shared" si="4"/>
        <v>6.6362078845279304E-4</v>
      </c>
      <c r="AK39" s="64">
        <f t="shared" si="5"/>
        <v>4.8273191084264718E-3</v>
      </c>
      <c r="AL39" s="64">
        <f t="shared" si="6"/>
        <v>1.5150524173604039E-3</v>
      </c>
      <c r="AM39" s="64">
        <f t="shared" si="7"/>
        <v>2.8878168496365834E-3</v>
      </c>
      <c r="AN39" s="64">
        <f t="shared" si="8"/>
        <v>-3.9760053117443156E-3</v>
      </c>
      <c r="AO39" s="64">
        <f t="shared" si="9"/>
        <v>3.0673888399680195E-3</v>
      </c>
    </row>
    <row r="40" spans="1:41" x14ac:dyDescent="0.2">
      <c r="A40" s="4">
        <v>38</v>
      </c>
      <c r="B40" s="6" t="s">
        <v>75</v>
      </c>
      <c r="C40" s="15"/>
      <c r="D40" s="15">
        <f>0.5*(Cv!C40+Cv!D40)*LN(LC!D40/LC!C40)</f>
        <v>4.7268908536027554E-3</v>
      </c>
      <c r="E40" s="15">
        <f>0.5*(Cv!D40+Cv!E40)*LN(LC!E40/LC!D40)</f>
        <v>3.9317633185182053E-3</v>
      </c>
      <c r="F40" s="15">
        <f>0.5*(Cv!E40+Cv!F40)*LN(LC!F40/LC!E40)</f>
        <v>3.1899618919459705E-4</v>
      </c>
      <c r="G40" s="15">
        <f>0.5*(Cv!F40+Cv!G40)*LN(LC!G40/LC!F40)</f>
        <v>7.1355842188955063E-3</v>
      </c>
      <c r="H40" s="15">
        <f>0.5*(Cv!G40+Cv!H40)*LN(LC!H40/LC!G40)</f>
        <v>3.6700365556293427E-3</v>
      </c>
      <c r="I40" s="15">
        <f>0.5*(Cv!H40+Cv!I40)*LN(LC!I40/LC!H40)</f>
        <v>4.3937361482196654E-3</v>
      </c>
      <c r="J40" s="15">
        <f>0.5*(Cv!I40+Cv!J40)*LN(LC!J40/LC!I40)</f>
        <v>8.6811597400467683E-5</v>
      </c>
      <c r="K40" s="15">
        <f>0.5*(Cv!J40+Cv!K40)*LN(LC!K40/LC!J40)</f>
        <v>7.9991500228289436E-3</v>
      </c>
      <c r="L40" s="15">
        <f>0.5*(Cv!K40+Cv!L40)*LN(LC!L40/LC!K40)</f>
        <v>8.0346765375675505E-3</v>
      </c>
      <c r="M40" s="15">
        <f>0.5*(Cv!L40+Cv!M40)*LN(LC!M40/LC!L40)</f>
        <v>3.2335520844491102E-3</v>
      </c>
      <c r="N40" s="15">
        <f>0.5*(Cv!M40+Cv!N40)*LN(LC!N40/LC!M40)</f>
        <v>1.0612498396515313E-2</v>
      </c>
      <c r="O40" s="15">
        <f>0.5*(Cv!N40+Cv!O40)*LN(LC!O40/LC!N40)</f>
        <v>9.6289754367899743E-4</v>
      </c>
      <c r="P40" s="15">
        <f>0.5*(Cv!O40+Cv!P40)*LN(LC!P40/LC!O40)</f>
        <v>1.2755906803979184E-3</v>
      </c>
      <c r="Q40" s="15">
        <f>0.5*(Cv!P40+Cv!Q40)*LN(LC!Q40/LC!P40)</f>
        <v>1.3283241279975432E-3</v>
      </c>
      <c r="R40" s="15">
        <f>0.5*(Cv!Q40+Cv!R40)*LN(LC!R40/LC!Q40)</f>
        <v>-3.5511233000825233E-3</v>
      </c>
      <c r="S40" s="15">
        <f>0.5*(Cv!R40+Cv!S40)*LN(LC!S40/LC!R40)</f>
        <v>2.3918664455179258E-3</v>
      </c>
      <c r="T40" s="15">
        <f>0.5*(Cv!S40+Cv!T40)*LN(LC!T40/LC!S40)</f>
        <v>7.3305643323899857E-3</v>
      </c>
      <c r="U40" s="15">
        <f>0.5*(Cv!T40+Cv!U40)*LN(LC!U40/LC!T40)</f>
        <v>1.7398521733051411E-2</v>
      </c>
      <c r="V40" s="15">
        <f>0.5*(Cv!U40+Cv!V40)*LN(LC!V40/LC!U40)</f>
        <v>-3.9805610692483463E-3</v>
      </c>
      <c r="W40" s="15">
        <f>0.5*(Cv!V40+Cv!W40)*LN(LC!W40/LC!V40)</f>
        <v>-3.3944202400573672E-3</v>
      </c>
      <c r="X40" s="15">
        <f>0.5*(Cv!W40+Cv!X40)*LN(LC!X40/LC!W40)</f>
        <v>2.2520055085014099E-3</v>
      </c>
      <c r="Y40" s="15">
        <f>0.5*(Cv!X40+Cv!Y40)*LN(LC!Y40/LC!X40)</f>
        <v>9.0678470138629876E-3</v>
      </c>
      <c r="Z40" s="15">
        <f>0.5*(Cv!Y40+Cv!Z40)*LN(LC!Z40/LC!Y40)</f>
        <v>5.4794469587090494E-3</v>
      </c>
      <c r="AA40" s="15">
        <f>0.5*(Cv!Z40+Cv!AA40)*LN(LC!AA40/LC!Z40)</f>
        <v>-1.9809828629632413E-3</v>
      </c>
      <c r="AB40" s="15">
        <f>0.5*(Cv!AA40+Cv!AB40)*LN(LC!AB40/LC!AA40)</f>
        <v>-6.5418435063233438E-3</v>
      </c>
      <c r="AC40" s="15">
        <f>0.5*(Cv!AB40+Cv!AC40)*LN(LC!AC40/LC!AB40)</f>
        <v>-4.6899329722680681E-3</v>
      </c>
      <c r="AD40" s="15"/>
      <c r="AF40" s="64">
        <f t="shared" si="0"/>
        <v>3.8900232860914633E-3</v>
      </c>
      <c r="AG40" s="64">
        <f t="shared" si="1"/>
        <v>5.9933377277522782E-3</v>
      </c>
      <c r="AH40" s="64">
        <f t="shared" si="2"/>
        <v>4.8151109950197231E-4</v>
      </c>
      <c r="AI40" s="64">
        <f t="shared" si="3"/>
        <v>3.9212220529274179E-3</v>
      </c>
      <c r="AJ40" s="64">
        <f t="shared" si="4"/>
        <v>2.6690692620347651E-4</v>
      </c>
      <c r="AK40" s="64">
        <f t="shared" si="5"/>
        <v>3.2374244136271248E-3</v>
      </c>
      <c r="AL40" s="64">
        <f t="shared" si="6"/>
        <v>2.0940644895654473E-3</v>
      </c>
      <c r="AM40" s="64">
        <f t="shared" si="7"/>
        <v>4.0215526717807355E-3</v>
      </c>
      <c r="AN40" s="64">
        <f t="shared" si="8"/>
        <v>-5.6158882392957059E-3</v>
      </c>
      <c r="AO40" s="64">
        <f t="shared" si="9"/>
        <v>2.910600218495321E-3</v>
      </c>
    </row>
    <row r="41" spans="1:41" x14ac:dyDescent="0.2">
      <c r="A41" s="4">
        <v>39</v>
      </c>
      <c r="B41" s="6" t="s">
        <v>76</v>
      </c>
      <c r="C41" s="15"/>
      <c r="D41" s="15">
        <f>0.5*(Cv!C41+Cv!D41)*LN(LC!D41/LC!C41)</f>
        <v>1.5743743937029538E-3</v>
      </c>
      <c r="E41" s="15">
        <f>0.5*(Cv!D41+Cv!E41)*LN(LC!E41/LC!D41)</f>
        <v>3.3700390744891619E-4</v>
      </c>
      <c r="F41" s="15">
        <f>0.5*(Cv!E41+Cv!F41)*LN(LC!F41/LC!E41)</f>
        <v>1.4192127562306202E-3</v>
      </c>
      <c r="G41" s="15">
        <f>0.5*(Cv!F41+Cv!G41)*LN(LC!G41/LC!F41)</f>
        <v>2.829358420422486E-3</v>
      </c>
      <c r="H41" s="15">
        <f>0.5*(Cv!G41+Cv!H41)*LN(LC!H41/LC!G41)</f>
        <v>1.7075069304651901E-3</v>
      </c>
      <c r="I41" s="15">
        <f>0.5*(Cv!H41+Cv!I41)*LN(LC!I41/LC!H41)</f>
        <v>2.1305508458193427E-3</v>
      </c>
      <c r="J41" s="15">
        <f>0.5*(Cv!I41+Cv!J41)*LN(LC!J41/LC!I41)</f>
        <v>3.2781992034276405E-3</v>
      </c>
      <c r="K41" s="15">
        <f>0.5*(Cv!J41+Cv!K41)*LN(LC!K41/LC!J41)</f>
        <v>1.4608051509116722E-3</v>
      </c>
      <c r="L41" s="15">
        <f>0.5*(Cv!K41+Cv!L41)*LN(LC!L41/LC!K41)</f>
        <v>5.2911105923315687E-4</v>
      </c>
      <c r="M41" s="15">
        <f>0.5*(Cv!L41+Cv!M41)*LN(LC!M41/LC!L41)</f>
        <v>1.0379470223826875E-3</v>
      </c>
      <c r="N41" s="15">
        <f>0.5*(Cv!M41+Cv!N41)*LN(LC!N41/LC!M41)</f>
        <v>1.5645930410874388E-3</v>
      </c>
      <c r="O41" s="15">
        <f>0.5*(Cv!N41+Cv!O41)*LN(LC!O41/LC!N41)</f>
        <v>-9.7448499842343832E-5</v>
      </c>
      <c r="P41" s="15">
        <f>0.5*(Cv!O41+Cv!P41)*LN(LC!P41/LC!O41)</f>
        <v>2.9252453933226435E-4</v>
      </c>
      <c r="Q41" s="15">
        <f>0.5*(Cv!P41+Cv!Q41)*LN(LC!Q41/LC!P41)</f>
        <v>-3.2344395440123439E-4</v>
      </c>
      <c r="R41" s="15">
        <f>0.5*(Cv!Q41+Cv!R41)*LN(LC!R41/LC!Q41)</f>
        <v>4.2654809651362932E-3</v>
      </c>
      <c r="S41" s="15">
        <f>0.5*(Cv!R41+Cv!S41)*LN(LC!S41/LC!R41)</f>
        <v>-1.0619883374805364E-3</v>
      </c>
      <c r="T41" s="15">
        <f>0.5*(Cv!S41+Cv!T41)*LN(LC!T41/LC!S41)</f>
        <v>2.3826892215795324E-3</v>
      </c>
      <c r="U41" s="15">
        <f>0.5*(Cv!T41+Cv!U41)*LN(LC!U41/LC!T41)</f>
        <v>6.456004483619885E-3</v>
      </c>
      <c r="V41" s="15">
        <f>0.5*(Cv!U41+Cv!V41)*LN(LC!V41/LC!U41)</f>
        <v>-3.0781673217763674E-3</v>
      </c>
      <c r="W41" s="15">
        <f>0.5*(Cv!V41+Cv!W41)*LN(LC!W41/LC!V41)</f>
        <v>-1.4989601304036231E-3</v>
      </c>
      <c r="X41" s="15">
        <f>0.5*(Cv!W41+Cv!X41)*LN(LC!X41/LC!W41)</f>
        <v>-1.1535010641170141E-3</v>
      </c>
      <c r="Y41" s="15">
        <f>0.5*(Cv!X41+Cv!Y41)*LN(LC!Y41/LC!X41)</f>
        <v>3.3159282317428802E-3</v>
      </c>
      <c r="Z41" s="15">
        <f>0.5*(Cv!Y41+Cv!Z41)*LN(LC!Z41/LC!Y41)</f>
        <v>6.0593899506759816E-3</v>
      </c>
      <c r="AA41" s="15">
        <f>0.5*(Cv!Z41+Cv!AA41)*LN(LC!AA41/LC!Z41)</f>
        <v>-3.7340672444964515E-3</v>
      </c>
      <c r="AB41" s="15">
        <f>0.5*(Cv!AA41+Cv!AB41)*LN(LC!AB41/LC!AA41)</f>
        <v>-6.3253140549830017E-4</v>
      </c>
      <c r="AC41" s="15">
        <f>0.5*(Cv!AB41+Cv!AC41)*LN(LC!AC41/LC!AB41)</f>
        <v>-2.1677535535003672E-3</v>
      </c>
      <c r="AD41" s="15"/>
      <c r="AF41" s="64">
        <f t="shared" si="0"/>
        <v>1.6847265720773108E-3</v>
      </c>
      <c r="AG41" s="64">
        <f t="shared" si="1"/>
        <v>1.5741310954085195E-3</v>
      </c>
      <c r="AH41" s="64">
        <f t="shared" si="2"/>
        <v>6.1502494254888859E-4</v>
      </c>
      <c r="AI41" s="64">
        <f t="shared" si="3"/>
        <v>6.2161303778048255E-4</v>
      </c>
      <c r="AJ41" s="64">
        <f t="shared" si="4"/>
        <v>5.6819319578474859E-4</v>
      </c>
      <c r="AK41" s="64">
        <f t="shared" si="5"/>
        <v>1.0945780189787039E-3</v>
      </c>
      <c r="AL41" s="64">
        <f t="shared" si="6"/>
        <v>5.9490311678261562E-4</v>
      </c>
      <c r="AM41" s="64">
        <f t="shared" si="7"/>
        <v>1.0936645158531029E-3</v>
      </c>
      <c r="AN41" s="64">
        <f t="shared" si="8"/>
        <v>-1.4001424794993337E-3</v>
      </c>
      <c r="AO41" s="64">
        <f t="shared" si="9"/>
        <v>1.0127377687199899E-3</v>
      </c>
    </row>
    <row r="42" spans="1:41" x14ac:dyDescent="0.2">
      <c r="A42" s="4">
        <v>40</v>
      </c>
      <c r="B42" s="6" t="s">
        <v>77</v>
      </c>
      <c r="C42" s="15"/>
      <c r="D42" s="15">
        <f>0.5*(Cv!C42+Cv!D42)*LN(LC!D42/LC!C42)</f>
        <v>4.4896337218999511E-3</v>
      </c>
      <c r="E42" s="15">
        <f>0.5*(Cv!D42+Cv!E42)*LN(LC!E42/LC!D42)</f>
        <v>1.511089053630248E-3</v>
      </c>
      <c r="F42" s="15">
        <f>0.5*(Cv!E42+Cv!F42)*LN(LC!F42/LC!E42)</f>
        <v>1.8447703281784045E-3</v>
      </c>
      <c r="G42" s="15">
        <f>0.5*(Cv!F42+Cv!G42)*LN(LC!G42/LC!F42)</f>
        <v>6.5220595183746047E-3</v>
      </c>
      <c r="H42" s="15">
        <f>0.5*(Cv!G42+Cv!H42)*LN(LC!H42/LC!G42)</f>
        <v>4.9372979419368647E-3</v>
      </c>
      <c r="I42" s="15">
        <f>0.5*(Cv!H42+Cv!I42)*LN(LC!I42/LC!H42)</f>
        <v>4.7046069605798899E-4</v>
      </c>
      <c r="J42" s="15">
        <f>0.5*(Cv!I42+Cv!J42)*LN(LC!J42/LC!I42)</f>
        <v>4.0168548603117978E-3</v>
      </c>
      <c r="K42" s="15">
        <f>0.5*(Cv!J42+Cv!K42)*LN(LC!K42/LC!J42)</f>
        <v>3.5599360383913544E-3</v>
      </c>
      <c r="L42" s="15">
        <f>0.5*(Cv!K42+Cv!L42)*LN(LC!L42/LC!K42)</f>
        <v>1.689389771505234E-3</v>
      </c>
      <c r="M42" s="15">
        <f>0.5*(Cv!L42+Cv!M42)*LN(LC!M42/LC!L42)</f>
        <v>2.8946628299734924E-3</v>
      </c>
      <c r="N42" s="15">
        <f>0.5*(Cv!M42+Cv!N42)*LN(LC!N42/LC!M42)</f>
        <v>3.9697017558896408E-3</v>
      </c>
      <c r="O42" s="15">
        <f>0.5*(Cv!N42+Cv!O42)*LN(LC!O42/LC!N42)</f>
        <v>5.4657721216527415E-3</v>
      </c>
      <c r="P42" s="15">
        <f>0.5*(Cv!O42+Cv!P42)*LN(LC!P42/LC!O42)</f>
        <v>4.1589854272317088E-3</v>
      </c>
      <c r="Q42" s="15">
        <f>0.5*(Cv!P42+Cv!Q42)*LN(LC!Q42/LC!P42)</f>
        <v>2.3535693271666651E-3</v>
      </c>
      <c r="R42" s="15">
        <f>0.5*(Cv!Q42+Cv!R42)*LN(LC!R42/LC!Q42)</f>
        <v>2.4866921649131742E-3</v>
      </c>
      <c r="S42" s="15">
        <f>0.5*(Cv!R42+Cv!S42)*LN(LC!S42/LC!R42)</f>
        <v>5.2976697296692483E-3</v>
      </c>
      <c r="T42" s="15">
        <f>0.5*(Cv!S42+Cv!T42)*LN(LC!T42/LC!S42)</f>
        <v>2.8212841821803666E-3</v>
      </c>
      <c r="U42" s="15">
        <f>0.5*(Cv!T42+Cv!U42)*LN(LC!U42/LC!T42)</f>
        <v>5.8034699171235996E-3</v>
      </c>
      <c r="V42" s="15">
        <f>0.5*(Cv!U42+Cv!V42)*LN(LC!V42/LC!U42)</f>
        <v>7.1931772991475889E-3</v>
      </c>
      <c r="W42" s="15">
        <f>0.5*(Cv!V42+Cv!W42)*LN(LC!W42/LC!V42)</f>
        <v>-2.0212302722509533E-3</v>
      </c>
      <c r="X42" s="15">
        <f>0.5*(Cv!W42+Cv!X42)*LN(LC!X42/LC!W42)</f>
        <v>5.6930688680258967E-3</v>
      </c>
      <c r="Y42" s="15">
        <f>0.5*(Cv!X42+Cv!Y42)*LN(LC!Y42/LC!X42)</f>
        <v>2.4931824397430823E-3</v>
      </c>
      <c r="Z42" s="15">
        <f>0.5*(Cv!Y42+Cv!Z42)*LN(LC!Z42/LC!Y42)</f>
        <v>5.2403255490520856E-3</v>
      </c>
      <c r="AA42" s="15">
        <f>0.5*(Cv!Z42+Cv!AA42)*LN(LC!AA42/LC!Z42)</f>
        <v>1.4718417060657484E-3</v>
      </c>
      <c r="AB42" s="15">
        <f>0.5*(Cv!AA42+Cv!AB42)*LN(LC!AB42/LC!AA42)</f>
        <v>-5.809907876667545E-4</v>
      </c>
      <c r="AC42" s="15">
        <f>0.5*(Cv!AB42+Cv!AC42)*LN(LC!AC42/LC!AB42)</f>
        <v>-6.2299264128867207E-3</v>
      </c>
      <c r="AD42" s="15"/>
      <c r="AF42" s="64">
        <f t="shared" si="0"/>
        <v>3.0571355076356227E-3</v>
      </c>
      <c r="AG42" s="64">
        <f t="shared" si="1"/>
        <v>3.2261090512143036E-3</v>
      </c>
      <c r="AH42" s="64">
        <f t="shared" si="2"/>
        <v>3.9525377541267072E-3</v>
      </c>
      <c r="AI42" s="64">
        <f t="shared" si="3"/>
        <v>3.8979539988452999E-3</v>
      </c>
      <c r="AJ42" s="64">
        <f t="shared" si="4"/>
        <v>4.7888649886148829E-4</v>
      </c>
      <c r="AK42" s="64">
        <f t="shared" si="5"/>
        <v>3.5893234026705056E-3</v>
      </c>
      <c r="AL42" s="64">
        <f t="shared" si="6"/>
        <v>2.188420248853394E-3</v>
      </c>
      <c r="AM42" s="64">
        <f t="shared" si="7"/>
        <v>3.5868899611359271E-3</v>
      </c>
      <c r="AN42" s="64">
        <f t="shared" si="8"/>
        <v>-3.4054586002767377E-3</v>
      </c>
      <c r="AO42" s="64">
        <f t="shared" si="9"/>
        <v>2.9225245621366841E-3</v>
      </c>
    </row>
    <row r="43" spans="1:41" x14ac:dyDescent="0.2">
      <c r="A43" s="4">
        <v>41</v>
      </c>
      <c r="B43" s="6" t="s">
        <v>78</v>
      </c>
      <c r="C43" s="15"/>
      <c r="D43" s="15">
        <f>0.5*(Cv!C43+Cv!D43)*LN(LC!D43/LC!C43)</f>
        <v>1.2681407708498928E-2</v>
      </c>
      <c r="E43" s="15">
        <f>0.5*(Cv!D43+Cv!E43)*LN(LC!E43/LC!D43)</f>
        <v>4.4211382223612785E-3</v>
      </c>
      <c r="F43" s="15">
        <f>0.5*(Cv!E43+Cv!F43)*LN(LC!F43/LC!E43)</f>
        <v>6.4914498282663009E-3</v>
      </c>
      <c r="G43" s="15">
        <f>0.5*(Cv!F43+Cv!G43)*LN(LC!G43/LC!F43)</f>
        <v>1.7782068728199214E-2</v>
      </c>
      <c r="H43" s="15">
        <f>0.5*(Cv!G43+Cv!H43)*LN(LC!H43/LC!G43)</f>
        <v>1.0311138482521489E-2</v>
      </c>
      <c r="I43" s="15">
        <f>0.5*(Cv!H43+Cv!I43)*LN(LC!I43/LC!H43)</f>
        <v>9.1864748636104488E-3</v>
      </c>
      <c r="J43" s="15">
        <f>0.5*(Cv!I43+Cv!J43)*LN(LC!J43/LC!I43)</f>
        <v>6.2373993971528204E-4</v>
      </c>
      <c r="K43" s="15">
        <f>0.5*(Cv!J43+Cv!K43)*LN(LC!K43/LC!J43)</f>
        <v>1.1620158874931931E-2</v>
      </c>
      <c r="L43" s="15">
        <f>0.5*(Cv!K43+Cv!L43)*LN(LC!L43/LC!K43)</f>
        <v>7.0970020102251851E-3</v>
      </c>
      <c r="M43" s="15">
        <f>0.5*(Cv!L43+Cv!M43)*LN(LC!M43/LC!L43)</f>
        <v>1.1818874224934326E-2</v>
      </c>
      <c r="N43" s="15">
        <f>0.5*(Cv!M43+Cv!N43)*LN(LC!N43/LC!M43)</f>
        <v>1.2420500412844322E-2</v>
      </c>
      <c r="O43" s="15">
        <f>0.5*(Cv!N43+Cv!O43)*LN(LC!O43/LC!N43)</f>
        <v>1.3771367570689624E-2</v>
      </c>
      <c r="P43" s="15">
        <f>0.5*(Cv!O43+Cv!P43)*LN(LC!P43/LC!O43)</f>
        <v>9.0512008327161241E-3</v>
      </c>
      <c r="Q43" s="15">
        <f>0.5*(Cv!P43+Cv!Q43)*LN(LC!Q43/LC!P43)</f>
        <v>8.9848931120853227E-3</v>
      </c>
      <c r="R43" s="15">
        <f>0.5*(Cv!Q43+Cv!R43)*LN(LC!R43/LC!Q43)</f>
        <v>7.1040412005916953E-3</v>
      </c>
      <c r="S43" s="15">
        <f>0.5*(Cv!R43+Cv!S43)*LN(LC!S43/LC!R43)</f>
        <v>1.2491266811954612E-2</v>
      </c>
      <c r="T43" s="15">
        <f>0.5*(Cv!S43+Cv!T43)*LN(LC!T43/LC!S43)</f>
        <v>3.6672045445269989E-3</v>
      </c>
      <c r="U43" s="15">
        <f>0.5*(Cv!T43+Cv!U43)*LN(LC!U43/LC!T43)</f>
        <v>1.2515728047504603E-2</v>
      </c>
      <c r="V43" s="15">
        <f>0.5*(Cv!U43+Cv!V43)*LN(LC!V43/LC!U43)</f>
        <v>8.1797954842930433E-3</v>
      </c>
      <c r="W43" s="15">
        <f>0.5*(Cv!V43+Cv!W43)*LN(LC!W43/LC!V43)</f>
        <v>-3.987998047792967E-3</v>
      </c>
      <c r="X43" s="15">
        <f>0.5*(Cv!W43+Cv!X43)*LN(LC!X43/LC!W43)</f>
        <v>9.6262207267658866E-3</v>
      </c>
      <c r="Y43" s="15">
        <f>0.5*(Cv!X43+Cv!Y43)*LN(LC!Y43/LC!X43)</f>
        <v>2.6900289167435076E-3</v>
      </c>
      <c r="Z43" s="15">
        <f>0.5*(Cv!Y43+Cv!Z43)*LN(LC!Z43/LC!Y43)</f>
        <v>8.8652073786321065E-3</v>
      </c>
      <c r="AA43" s="15">
        <f>0.5*(Cv!Z43+Cv!AA43)*LN(LC!AA43/LC!Z43)</f>
        <v>-5.670186228178964E-4</v>
      </c>
      <c r="AB43" s="15">
        <f>0.5*(Cv!AA43+Cv!AB43)*LN(LC!AB43/LC!AA43)</f>
        <v>-3.0535259582761432E-5</v>
      </c>
      <c r="AC43" s="15">
        <f>0.5*(Cv!AB43+Cv!AC43)*LN(LC!AC43/LC!AB43)</f>
        <v>-1.5900607697230514E-2</v>
      </c>
      <c r="AD43" s="15"/>
      <c r="AF43" s="64">
        <f t="shared" si="0"/>
        <v>9.6384540249917459E-3</v>
      </c>
      <c r="AG43" s="64">
        <f t="shared" si="1"/>
        <v>8.7160550925302095E-3</v>
      </c>
      <c r="AH43" s="64">
        <f t="shared" si="2"/>
        <v>1.0280553905607476E-2</v>
      </c>
      <c r="AI43" s="64">
        <f t="shared" si="3"/>
        <v>6.0001901510595129E-3</v>
      </c>
      <c r="AJ43" s="64">
        <f t="shared" si="4"/>
        <v>-9.8858505685111143E-4</v>
      </c>
      <c r="AK43" s="64">
        <f t="shared" si="5"/>
        <v>9.4983044990688444E-3</v>
      </c>
      <c r="AL43" s="64">
        <f t="shared" si="6"/>
        <v>2.5058025471042002E-3</v>
      </c>
      <c r="AM43" s="64">
        <f t="shared" si="7"/>
        <v>5.1236460534819098E-3</v>
      </c>
      <c r="AN43" s="64">
        <f t="shared" si="8"/>
        <v>-7.9655714784066366E-3</v>
      </c>
      <c r="AO43" s="64">
        <f t="shared" si="9"/>
        <v>6.7293336234675672E-3</v>
      </c>
    </row>
    <row r="44" spans="1:41" x14ac:dyDescent="0.2">
      <c r="A44" s="4">
        <v>42</v>
      </c>
      <c r="B44" s="6" t="s">
        <v>79</v>
      </c>
      <c r="C44" s="15"/>
      <c r="D44" s="15">
        <f>0.5*(Cv!C44+Cv!D44)*LN(LC!D44/LC!C44)</f>
        <v>8.7184394525717333E-3</v>
      </c>
      <c r="E44" s="15">
        <f>0.5*(Cv!D44+Cv!E44)*LN(LC!E44/LC!D44)</f>
        <v>1.2808896998619864E-3</v>
      </c>
      <c r="F44" s="15">
        <f>0.5*(Cv!E44+Cv!F44)*LN(LC!F44/LC!E44)</f>
        <v>3.1050736841534204E-3</v>
      </c>
      <c r="G44" s="15">
        <f>0.5*(Cv!F44+Cv!G44)*LN(LC!G44/LC!F44)</f>
        <v>8.8775974274120321E-3</v>
      </c>
      <c r="H44" s="15">
        <f>0.5*(Cv!G44+Cv!H44)*LN(LC!H44/LC!G44)</f>
        <v>8.1166839742142314E-3</v>
      </c>
      <c r="I44" s="15">
        <f>0.5*(Cv!H44+Cv!I44)*LN(LC!I44/LC!H44)</f>
        <v>3.0638291970126975E-3</v>
      </c>
      <c r="J44" s="15">
        <f>0.5*(Cv!I44+Cv!J44)*LN(LC!J44/LC!I44)</f>
        <v>-2.5883026558598581E-4</v>
      </c>
      <c r="K44" s="15">
        <f>0.5*(Cv!J44+Cv!K44)*LN(LC!K44/LC!J44)</f>
        <v>4.2661869429124694E-3</v>
      </c>
      <c r="L44" s="15">
        <f>0.5*(Cv!K44+Cv!L44)*LN(LC!L44/LC!K44)</f>
        <v>-1.6388054768802648E-3</v>
      </c>
      <c r="M44" s="15">
        <f>0.5*(Cv!L44+Cv!M44)*LN(LC!M44/LC!L44)</f>
        <v>4.7830416239278218E-3</v>
      </c>
      <c r="N44" s="15">
        <f>0.5*(Cv!M44+Cv!N44)*LN(LC!N44/LC!M44)</f>
        <v>5.9589097280350039E-3</v>
      </c>
      <c r="O44" s="15">
        <f>0.5*(Cv!N44+Cv!O44)*LN(LC!O44/LC!N44)</f>
        <v>2.8586236770213564E-2</v>
      </c>
      <c r="P44" s="15">
        <f>0.5*(Cv!O44+Cv!P44)*LN(LC!P44/LC!O44)</f>
        <v>-1.9508864805423787E-2</v>
      </c>
      <c r="Q44" s="15">
        <f>0.5*(Cv!P44+Cv!Q44)*LN(LC!Q44/LC!P44)</f>
        <v>8.2738512789921718E-3</v>
      </c>
      <c r="R44" s="15">
        <f>0.5*(Cv!Q44+Cv!R44)*LN(LC!R44/LC!Q44)</f>
        <v>6.3253042902992251E-3</v>
      </c>
      <c r="S44" s="15">
        <f>0.5*(Cv!R44+Cv!S44)*LN(LC!S44/LC!R44)</f>
        <v>3.7451081470569175E-3</v>
      </c>
      <c r="T44" s="15">
        <f>0.5*(Cv!S44+Cv!T44)*LN(LC!T44/LC!S44)</f>
        <v>-1.7687885677449881E-4</v>
      </c>
      <c r="U44" s="15">
        <f>0.5*(Cv!T44+Cv!U44)*LN(LC!U44/LC!T44)</f>
        <v>5.550642815004665E-3</v>
      </c>
      <c r="V44" s="15">
        <f>0.5*(Cv!U44+Cv!V44)*LN(LC!V44/LC!U44)</f>
        <v>-2.3749448874385336E-3</v>
      </c>
      <c r="W44" s="15">
        <f>0.5*(Cv!V44+Cv!W44)*LN(LC!W44/LC!V44)</f>
        <v>-3.1647120573799147E-3</v>
      </c>
      <c r="X44" s="15">
        <f>0.5*(Cv!W44+Cv!X44)*LN(LC!X44/LC!W44)</f>
        <v>1.1533572121863433E-2</v>
      </c>
      <c r="Y44" s="15">
        <f>0.5*(Cv!X44+Cv!Y44)*LN(LC!Y44/LC!X44)</f>
        <v>-7.9604883245896704E-4</v>
      </c>
      <c r="Z44" s="15">
        <f>0.5*(Cv!Y44+Cv!Z44)*LN(LC!Z44/LC!Y44)</f>
        <v>5.4900582423522849E-3</v>
      </c>
      <c r="AA44" s="15">
        <f>0.5*(Cv!Z44+Cv!AA44)*LN(LC!AA44/LC!Z44)</f>
        <v>4.0466988873388938E-3</v>
      </c>
      <c r="AB44" s="15">
        <f>0.5*(Cv!AA44+Cv!AB44)*LN(LC!AB44/LC!AA44)</f>
        <v>-4.9133865052266726E-3</v>
      </c>
      <c r="AC44" s="15">
        <f>0.5*(Cv!AB44+Cv!AC44)*LN(LC!AC44/LC!AB44)</f>
        <v>-8.2661283011603928E-3</v>
      </c>
      <c r="AD44" s="15"/>
      <c r="AF44" s="64">
        <f t="shared" si="0"/>
        <v>4.8888147965308734E-3</v>
      </c>
      <c r="AG44" s="64">
        <f t="shared" si="1"/>
        <v>2.6221005104818092E-3</v>
      </c>
      <c r="AH44" s="64">
        <f t="shared" si="2"/>
        <v>5.4843271362276184E-3</v>
      </c>
      <c r="AI44" s="64">
        <f t="shared" si="3"/>
        <v>2.2735358270550301E-3</v>
      </c>
      <c r="AJ44" s="64">
        <f t="shared" si="4"/>
        <v>-8.8776130183097096E-4</v>
      </c>
      <c r="AK44" s="64">
        <f t="shared" si="5"/>
        <v>4.0532138233547134E-3</v>
      </c>
      <c r="AL44" s="64">
        <f t="shared" si="6"/>
        <v>6.928872626120301E-4</v>
      </c>
      <c r="AM44" s="64">
        <f t="shared" si="7"/>
        <v>2.5135484290634206E-3</v>
      </c>
      <c r="AN44" s="64">
        <f t="shared" si="8"/>
        <v>-6.5897574031935323E-3</v>
      </c>
      <c r="AO44" s="64">
        <f t="shared" si="9"/>
        <v>2.8762033936928721E-3</v>
      </c>
    </row>
    <row r="45" spans="1:41" x14ac:dyDescent="0.2">
      <c r="A45" s="4">
        <v>43</v>
      </c>
      <c r="B45" s="6" t="s">
        <v>80</v>
      </c>
      <c r="C45" s="15"/>
      <c r="D45" s="15">
        <f>0.5*(Cv!C45+Cv!D45)*LN(LC!D45/LC!C45)</f>
        <v>6.9543626841415849E-3</v>
      </c>
      <c r="E45" s="15">
        <f>0.5*(Cv!D45+Cv!E45)*LN(LC!E45/LC!D45)</f>
        <v>1.3208342733426171E-3</v>
      </c>
      <c r="F45" s="15">
        <f>0.5*(Cv!E45+Cv!F45)*LN(LC!F45/LC!E45)</f>
        <v>3.2188029570244994E-3</v>
      </c>
      <c r="G45" s="15">
        <f>0.5*(Cv!F45+Cv!G45)*LN(LC!G45/LC!F45)</f>
        <v>7.8935841633751887E-3</v>
      </c>
      <c r="H45" s="15">
        <f>0.5*(Cv!G45+Cv!H45)*LN(LC!H45/LC!G45)</f>
        <v>7.1485419175593675E-3</v>
      </c>
      <c r="I45" s="15">
        <f>0.5*(Cv!H45+Cv!I45)*LN(LC!I45/LC!H45)</f>
        <v>5.1617581341138639E-3</v>
      </c>
      <c r="J45" s="15">
        <f>0.5*(Cv!I45+Cv!J45)*LN(LC!J45/LC!I45)</f>
        <v>-8.493048994723956E-4</v>
      </c>
      <c r="K45" s="15">
        <f>0.5*(Cv!J45+Cv!K45)*LN(LC!K45/LC!J45)</f>
        <v>5.8883900314104102E-3</v>
      </c>
      <c r="L45" s="15">
        <f>0.5*(Cv!K45+Cv!L45)*LN(LC!L45/LC!K45)</f>
        <v>1.6716942338627779E-3</v>
      </c>
      <c r="M45" s="15">
        <f>0.5*(Cv!L45+Cv!M45)*LN(LC!M45/LC!L45)</f>
        <v>6.1983212214372667E-3</v>
      </c>
      <c r="N45" s="15">
        <f>0.5*(Cv!M45+Cv!N45)*LN(LC!N45/LC!M45)</f>
        <v>7.6933153674766368E-3</v>
      </c>
      <c r="O45" s="15">
        <f>0.5*(Cv!N45+Cv!O45)*LN(LC!O45/LC!N45)</f>
        <v>2.0727432870960929E-2</v>
      </c>
      <c r="P45" s="15">
        <f>0.5*(Cv!O45+Cv!P45)*LN(LC!P45/LC!O45)</f>
        <v>-1.6386714732982095E-2</v>
      </c>
      <c r="Q45" s="15">
        <f>0.5*(Cv!P45+Cv!Q45)*LN(LC!Q45/LC!P45)</f>
        <v>5.3941013396439199E-3</v>
      </c>
      <c r="R45" s="15">
        <f>0.5*(Cv!Q45+Cv!R45)*LN(LC!R45/LC!Q45)</f>
        <v>1.4158424584386224E-3</v>
      </c>
      <c r="S45" s="15">
        <f>0.5*(Cv!R45+Cv!S45)*LN(LC!S45/LC!R45)</f>
        <v>5.9441399821062932E-3</v>
      </c>
      <c r="T45" s="15">
        <f>0.5*(Cv!S45+Cv!T45)*LN(LC!T45/LC!S45)</f>
        <v>-2.550638672863668E-3</v>
      </c>
      <c r="U45" s="15">
        <f>0.5*(Cv!T45+Cv!U45)*LN(LC!U45/LC!T45)</f>
        <v>2.3462278596607898E-3</v>
      </c>
      <c r="V45" s="15">
        <f>0.5*(Cv!U45+Cv!V45)*LN(LC!V45/LC!U45)</f>
        <v>-7.7502966977986368E-3</v>
      </c>
      <c r="W45" s="15">
        <f>0.5*(Cv!V45+Cv!W45)*LN(LC!W45/LC!V45)</f>
        <v>-7.1386947190076235E-3</v>
      </c>
      <c r="X45" s="15">
        <f>0.5*(Cv!W45+Cv!X45)*LN(LC!X45/LC!W45)</f>
        <v>3.2675387389141555E-3</v>
      </c>
      <c r="Y45" s="15">
        <f>0.5*(Cv!X45+Cv!Y45)*LN(LC!Y45/LC!X45)</f>
        <v>-5.0412872601358055E-3</v>
      </c>
      <c r="Z45" s="15">
        <f>0.5*(Cv!Y45+Cv!Z45)*LN(LC!Z45/LC!Y45)</f>
        <v>4.9615157551312758E-3</v>
      </c>
      <c r="AA45" s="15">
        <f>0.5*(Cv!Z45+Cv!AA45)*LN(LC!AA45/LC!Z45)</f>
        <v>2.6162335839651353E-3</v>
      </c>
      <c r="AB45" s="15">
        <f>0.5*(Cv!AA45+Cv!AB45)*LN(LC!AB45/LC!AA45)</f>
        <v>-1.249032518116466E-2</v>
      </c>
      <c r="AC45" s="15">
        <f>0.5*(Cv!AB45+Cv!AC45)*LN(LC!AC45/LC!AB45)</f>
        <v>-1.2704855300961618E-2</v>
      </c>
      <c r="AD45" s="15"/>
      <c r="AF45" s="64">
        <f t="shared" si="0"/>
        <v>4.9487042890831081E-3</v>
      </c>
      <c r="AG45" s="64">
        <f t="shared" si="1"/>
        <v>4.1204831909429388E-3</v>
      </c>
      <c r="AH45" s="64">
        <f t="shared" si="2"/>
        <v>3.4189603836335333E-3</v>
      </c>
      <c r="AI45" s="64">
        <f t="shared" si="3"/>
        <v>-2.3651726982189965E-3</v>
      </c>
      <c r="AJ45" s="64">
        <f t="shared" si="4"/>
        <v>-4.5317436806331345E-3</v>
      </c>
      <c r="AK45" s="64">
        <f t="shared" si="5"/>
        <v>3.769721787288237E-3</v>
      </c>
      <c r="AL45" s="64">
        <f t="shared" si="6"/>
        <v>-3.4484581894260653E-3</v>
      </c>
      <c r="AM45" s="64">
        <f t="shared" si="7"/>
        <v>-1.1611751765167972E-3</v>
      </c>
      <c r="AN45" s="64">
        <f t="shared" si="8"/>
        <v>-1.2597590241063139E-2</v>
      </c>
      <c r="AO45" s="64">
        <f t="shared" si="9"/>
        <v>1.1182462969614897E-3</v>
      </c>
    </row>
    <row r="46" spans="1:41" x14ac:dyDescent="0.2">
      <c r="A46" s="4">
        <v>44</v>
      </c>
      <c r="B46" s="6" t="s">
        <v>81</v>
      </c>
      <c r="C46" s="15"/>
      <c r="D46" s="15">
        <f>0.5*(Cv!C46+Cv!D46)*LN(LC!D46/LC!C46)</f>
        <v>5.0535098749168216E-3</v>
      </c>
      <c r="E46" s="15">
        <f>0.5*(Cv!D46+Cv!E46)*LN(LC!E46/LC!D46)</f>
        <v>6.7035540715574393E-3</v>
      </c>
      <c r="F46" s="15">
        <f>0.5*(Cv!E46+Cv!F46)*LN(LC!F46/LC!E46)</f>
        <v>8.7416246962011938E-3</v>
      </c>
      <c r="G46" s="15">
        <f>0.5*(Cv!F46+Cv!G46)*LN(LC!G46/LC!F46)</f>
        <v>1.1521332230602255E-2</v>
      </c>
      <c r="H46" s="15">
        <f>0.5*(Cv!G46+Cv!H46)*LN(LC!H46/LC!G46)</f>
        <v>1.2918448805253337E-2</v>
      </c>
      <c r="I46" s="15">
        <f>0.5*(Cv!H46+Cv!I46)*LN(LC!I46/LC!H46)</f>
        <v>6.8453626928494373E-3</v>
      </c>
      <c r="J46" s="15">
        <f>0.5*(Cv!I46+Cv!J46)*LN(LC!J46/LC!I46)</f>
        <v>4.1805889634467424E-3</v>
      </c>
      <c r="K46" s="15">
        <f>0.5*(Cv!J46+Cv!K46)*LN(LC!K46/LC!J46)</f>
        <v>5.0276143063492746E-3</v>
      </c>
      <c r="L46" s="15">
        <f>0.5*(Cv!K46+Cv!L46)*LN(LC!L46/LC!K46)</f>
        <v>-2.0796897549729289E-4</v>
      </c>
      <c r="M46" s="15">
        <f>0.5*(Cv!L46+Cv!M46)*LN(LC!M46/LC!L46)</f>
        <v>4.1222250088104864E-3</v>
      </c>
      <c r="N46" s="15">
        <f>0.5*(Cv!M46+Cv!N46)*LN(LC!N46/LC!M46)</f>
        <v>6.2617595340355029E-3</v>
      </c>
      <c r="O46" s="15">
        <f>0.5*(Cv!N46+Cv!O46)*LN(LC!O46/LC!N46)</f>
        <v>2.3036667626347557E-2</v>
      </c>
      <c r="P46" s="15">
        <f>0.5*(Cv!O46+Cv!P46)*LN(LC!P46/LC!O46)</f>
        <v>-2.0090259314971239E-2</v>
      </c>
      <c r="Q46" s="15">
        <f>0.5*(Cv!P46+Cv!Q46)*LN(LC!Q46/LC!P46)</f>
        <v>7.1872206648543116E-3</v>
      </c>
      <c r="R46" s="15">
        <f>0.5*(Cv!Q46+Cv!R46)*LN(LC!R46/LC!Q46)</f>
        <v>6.1000042982791878E-3</v>
      </c>
      <c r="S46" s="15">
        <f>0.5*(Cv!R46+Cv!S46)*LN(LC!S46/LC!R46)</f>
        <v>7.225286783357031E-4</v>
      </c>
      <c r="T46" s="15">
        <f>0.5*(Cv!S46+Cv!T46)*LN(LC!T46/LC!S46)</f>
        <v>1.4468446433146299E-4</v>
      </c>
      <c r="U46" s="15">
        <f>0.5*(Cv!T46+Cv!U46)*LN(LC!U46/LC!T46)</f>
        <v>1.3988840816072023E-3</v>
      </c>
      <c r="V46" s="15">
        <f>0.5*(Cv!U46+Cv!V46)*LN(LC!V46/LC!U46)</f>
        <v>-4.2983518282630508E-3</v>
      </c>
      <c r="W46" s="15">
        <f>0.5*(Cv!V46+Cv!W46)*LN(LC!W46/LC!V46)</f>
        <v>-5.8744183979202108E-3</v>
      </c>
      <c r="X46" s="15">
        <f>0.5*(Cv!W46+Cv!X46)*LN(LC!X46/LC!W46)</f>
        <v>9.1463970322698557E-3</v>
      </c>
      <c r="Y46" s="15">
        <f>0.5*(Cv!X46+Cv!Y46)*LN(LC!Y46/LC!X46)</f>
        <v>-3.6285127462957854E-5</v>
      </c>
      <c r="Z46" s="15">
        <f>0.5*(Cv!Y46+Cv!Z46)*LN(LC!Z46/LC!Y46)</f>
        <v>2.4620264046734701E-3</v>
      </c>
      <c r="AA46" s="15">
        <f>0.5*(Cv!Z46+Cv!AA46)*LN(LC!AA46/LC!Z46)</f>
        <v>5.4232626064848717E-3</v>
      </c>
      <c r="AB46" s="15">
        <f>0.5*(Cv!AA46+Cv!AB46)*LN(LC!AB46/LC!AA46)</f>
        <v>-5.5073095058588992E-3</v>
      </c>
      <c r="AC46" s="15">
        <f>0.5*(Cv!AB46+Cv!AC46)*LN(LC!AC46/LC!AB46)</f>
        <v>-5.8995123014689791E-3</v>
      </c>
      <c r="AD46" s="15"/>
      <c r="AF46" s="64">
        <f t="shared" si="0"/>
        <v>9.3460644992927316E-3</v>
      </c>
      <c r="AG46" s="64">
        <f t="shared" si="1"/>
        <v>3.8768437674289425E-3</v>
      </c>
      <c r="AH46" s="64">
        <f t="shared" si="2"/>
        <v>3.3912323905691045E-3</v>
      </c>
      <c r="AI46" s="64">
        <f t="shared" si="3"/>
        <v>1.0343907040505189E-4</v>
      </c>
      <c r="AJ46" s="64">
        <f t="shared" si="4"/>
        <v>-7.1156358472649879E-4</v>
      </c>
      <c r="AK46" s="64">
        <f t="shared" si="5"/>
        <v>3.6340380789990231E-3</v>
      </c>
      <c r="AL46" s="64">
        <f t="shared" si="6"/>
        <v>-3.0406225716072345E-4</v>
      </c>
      <c r="AM46" s="64">
        <f t="shared" si="7"/>
        <v>1.0457749044650805E-3</v>
      </c>
      <c r="AN46" s="64">
        <f t="shared" si="8"/>
        <v>-5.7034109036639396E-3</v>
      </c>
      <c r="AO46" s="64">
        <f t="shared" si="9"/>
        <v>3.2012032285938657E-3</v>
      </c>
    </row>
    <row r="47" spans="1:41" x14ac:dyDescent="0.2">
      <c r="A47" s="4">
        <v>45</v>
      </c>
      <c r="B47" s="6" t="s">
        <v>82</v>
      </c>
      <c r="C47" s="15"/>
      <c r="D47" s="15">
        <f>0.5*(Cv!C47+Cv!D47)*LN(LC!D47/LC!C47)</f>
        <v>9.5824269635541425E-3</v>
      </c>
      <c r="E47" s="15">
        <f>0.5*(Cv!D47+Cv!E47)*LN(LC!E47/LC!D47)</f>
        <v>1.9193331338744691E-3</v>
      </c>
      <c r="F47" s="15">
        <f>0.5*(Cv!E47+Cv!F47)*LN(LC!F47/LC!E47)</f>
        <v>4.0431103877665107E-3</v>
      </c>
      <c r="G47" s="15">
        <f>0.5*(Cv!F47+Cv!G47)*LN(LC!G47/LC!F47)</f>
        <v>9.1623639751813139E-3</v>
      </c>
      <c r="H47" s="15">
        <f>0.5*(Cv!G47+Cv!H47)*LN(LC!H47/LC!G47)</f>
        <v>8.2951007401340197E-3</v>
      </c>
      <c r="I47" s="15">
        <f>0.5*(Cv!H47+Cv!I47)*LN(LC!I47/LC!H47)</f>
        <v>4.5425893396277249E-3</v>
      </c>
      <c r="J47" s="15">
        <f>0.5*(Cv!I47+Cv!J47)*LN(LC!J47/LC!I47)</f>
        <v>2.2221975560839918E-3</v>
      </c>
      <c r="K47" s="15">
        <f>0.5*(Cv!J47+Cv!K47)*LN(LC!K47/LC!J47)</f>
        <v>6.6138940083829579E-3</v>
      </c>
      <c r="L47" s="15">
        <f>0.5*(Cv!K47+Cv!L47)*LN(LC!L47/LC!K47)</f>
        <v>2.4779386572564891E-3</v>
      </c>
      <c r="M47" s="15">
        <f>0.5*(Cv!L47+Cv!M47)*LN(LC!M47/LC!L47)</f>
        <v>6.7389311374482759E-3</v>
      </c>
      <c r="N47" s="15">
        <f>0.5*(Cv!M47+Cv!N47)*LN(LC!N47/LC!M47)</f>
        <v>8.0611418702713038E-3</v>
      </c>
      <c r="O47" s="15">
        <f>0.5*(Cv!N47+Cv!O47)*LN(LC!O47/LC!N47)</f>
        <v>2.2867630085483703E-2</v>
      </c>
      <c r="P47" s="15">
        <f>0.5*(Cv!O47+Cv!P47)*LN(LC!P47/LC!O47)</f>
        <v>-1.5222189028871305E-2</v>
      </c>
      <c r="Q47" s="15">
        <f>0.5*(Cv!P47+Cv!Q47)*LN(LC!Q47/LC!P47)</f>
        <v>6.6500707417817759E-3</v>
      </c>
      <c r="R47" s="15">
        <f>0.5*(Cv!Q47+Cv!R47)*LN(LC!R47/LC!Q47)</f>
        <v>4.8606766422495274E-3</v>
      </c>
      <c r="S47" s="15">
        <f>0.5*(Cv!R47+Cv!S47)*LN(LC!S47/LC!R47)</f>
        <v>3.3942414165120324E-3</v>
      </c>
      <c r="T47" s="15">
        <f>0.5*(Cv!S47+Cv!T47)*LN(LC!T47/LC!S47)</f>
        <v>4.5825009728462697E-4</v>
      </c>
      <c r="U47" s="15">
        <f>0.5*(Cv!T47+Cv!U47)*LN(LC!U47/LC!T47)</f>
        <v>4.7002991072697667E-3</v>
      </c>
      <c r="V47" s="15">
        <f>0.5*(Cv!U47+Cv!V47)*LN(LC!V47/LC!U47)</f>
        <v>-2.2514104245619452E-3</v>
      </c>
      <c r="W47" s="15">
        <f>0.5*(Cv!V47+Cv!W47)*LN(LC!W47/LC!V47)</f>
        <v>-2.081694471726197E-3</v>
      </c>
      <c r="X47" s="15">
        <f>0.5*(Cv!W47+Cv!X47)*LN(LC!X47/LC!W47)</f>
        <v>1.1361547343831695E-2</v>
      </c>
      <c r="Y47" s="15">
        <f>0.5*(Cv!X47+Cv!Y47)*LN(LC!Y47/LC!X47)</f>
        <v>3.7649104312475996E-4</v>
      </c>
      <c r="Z47" s="15">
        <f>0.5*(Cv!Y47+Cv!Z47)*LN(LC!Z47/LC!Y47)</f>
        <v>6.4614458112095012E-3</v>
      </c>
      <c r="AA47" s="15">
        <f>0.5*(Cv!Z47+Cv!AA47)*LN(LC!AA47/LC!Z47)</f>
        <v>5.770575143030629E-3</v>
      </c>
      <c r="AB47" s="15">
        <f>0.5*(Cv!AA47+Cv!AB47)*LN(LC!AB47/LC!AA47)</f>
        <v>-4.1499180681157308E-3</v>
      </c>
      <c r="AC47" s="15">
        <f>0.5*(Cv!AB47+Cv!AC47)*LN(LC!AC47/LC!AB47)</f>
        <v>-3.2660748199420226E-3</v>
      </c>
      <c r="AD47" s="15"/>
      <c r="AF47" s="64">
        <f t="shared" si="0"/>
        <v>5.5924995153168074E-3</v>
      </c>
      <c r="AG47" s="64">
        <f t="shared" si="1"/>
        <v>5.2228206458886043E-3</v>
      </c>
      <c r="AH47" s="64">
        <f t="shared" si="2"/>
        <v>4.5100859714311461E-3</v>
      </c>
      <c r="AI47" s="64">
        <f t="shared" si="3"/>
        <v>2.4373983304195892E-3</v>
      </c>
      <c r="AJ47" s="64">
        <f t="shared" si="4"/>
        <v>1.0385038218614275E-3</v>
      </c>
      <c r="AK47" s="64">
        <f t="shared" si="5"/>
        <v>4.8664533086598752E-3</v>
      </c>
      <c r="AL47" s="64">
        <f t="shared" si="6"/>
        <v>1.7379510761405086E-3</v>
      </c>
      <c r="AM47" s="64">
        <f t="shared" si="7"/>
        <v>3.0994379561828547E-3</v>
      </c>
      <c r="AN47" s="64">
        <f t="shared" si="8"/>
        <v>-3.7079964440288769E-3</v>
      </c>
      <c r="AO47" s="64">
        <f t="shared" si="9"/>
        <v>3.760261656983514E-3</v>
      </c>
    </row>
    <row r="48" spans="1:41" x14ac:dyDescent="0.2">
      <c r="A48" s="4">
        <v>46</v>
      </c>
      <c r="B48" s="6" t="s">
        <v>83</v>
      </c>
      <c r="C48" s="15"/>
      <c r="D48" s="15">
        <f>0.5*(Cv!C48+Cv!D48)*LN(LC!D48/LC!C48)</f>
        <v>8.1622405836142501E-3</v>
      </c>
      <c r="E48" s="15">
        <f>0.5*(Cv!D48+Cv!E48)*LN(LC!E48/LC!D48)</f>
        <v>2.201635765103389E-3</v>
      </c>
      <c r="F48" s="15">
        <f>0.5*(Cv!E48+Cv!F48)*LN(LC!F48/LC!E48)</f>
        <v>2.5562867979846055E-3</v>
      </c>
      <c r="G48" s="15">
        <f>0.5*(Cv!F48+Cv!G48)*LN(LC!G48/LC!F48)</f>
        <v>8.9480966609629814E-3</v>
      </c>
      <c r="H48" s="15">
        <f>0.5*(Cv!G48+Cv!H48)*LN(LC!H48/LC!G48)</f>
        <v>5.7267239875813288E-3</v>
      </c>
      <c r="I48" s="15">
        <f>0.5*(Cv!H48+Cv!I48)*LN(LC!I48/LC!H48)</f>
        <v>3.2422788050580497E-3</v>
      </c>
      <c r="J48" s="15">
        <f>0.5*(Cv!I48+Cv!J48)*LN(LC!J48/LC!I48)</f>
        <v>4.3551239554361293E-3</v>
      </c>
      <c r="K48" s="15">
        <f>0.5*(Cv!J48+Cv!K48)*LN(LC!K48/LC!J48)</f>
        <v>9.4624521455402288E-3</v>
      </c>
      <c r="L48" s="15">
        <f>0.5*(Cv!K48+Cv!L48)*LN(LC!L48/LC!K48)</f>
        <v>8.2921191117382442E-3</v>
      </c>
      <c r="M48" s="15">
        <f>0.5*(Cv!L48+Cv!M48)*LN(LC!M48/LC!L48)</f>
        <v>2.3107767789140161E-2</v>
      </c>
      <c r="N48" s="15">
        <f>0.5*(Cv!M48+Cv!N48)*LN(LC!N48/LC!M48)</f>
        <v>1.9719858004449097E-2</v>
      </c>
      <c r="O48" s="15">
        <f>0.5*(Cv!N48+Cv!O48)*LN(LC!O48/LC!N48)</f>
        <v>9.0645825450239494E-3</v>
      </c>
      <c r="P48" s="15">
        <f>0.5*(Cv!O48+Cv!P48)*LN(LC!P48/LC!O48)</f>
        <v>1.7127524886666244E-3</v>
      </c>
      <c r="Q48" s="15">
        <f>0.5*(Cv!P48+Cv!Q48)*LN(LC!Q48/LC!P48)</f>
        <v>-3.4060049555211997E-3</v>
      </c>
      <c r="R48" s="15">
        <f>0.5*(Cv!Q48+Cv!R48)*LN(LC!R48/LC!Q48)</f>
        <v>6.5563010943403841E-3</v>
      </c>
      <c r="S48" s="15">
        <f>0.5*(Cv!R48+Cv!S48)*LN(LC!S48/LC!R48)</f>
        <v>-1.133801262882312E-4</v>
      </c>
      <c r="T48" s="15">
        <f>0.5*(Cv!S48+Cv!T48)*LN(LC!T48/LC!S48)</f>
        <v>1.0054588112578927E-2</v>
      </c>
      <c r="U48" s="15">
        <f>0.5*(Cv!T48+Cv!U48)*LN(LC!U48/LC!T48)</f>
        <v>8.8851060932940654E-3</v>
      </c>
      <c r="V48" s="15">
        <f>0.5*(Cv!U48+Cv!V48)*LN(LC!V48/LC!U48)</f>
        <v>2.8603835931265789E-3</v>
      </c>
      <c r="W48" s="15">
        <f>0.5*(Cv!V48+Cv!W48)*LN(LC!W48/LC!V48)</f>
        <v>5.4155890193628535E-4</v>
      </c>
      <c r="X48" s="15">
        <f>0.5*(Cv!W48+Cv!X48)*LN(LC!X48/LC!W48)</f>
        <v>7.1738844468219763E-3</v>
      </c>
      <c r="Y48" s="15">
        <f>0.5*(Cv!X48+Cv!Y48)*LN(LC!Y48/LC!X48)</f>
        <v>-7.2810803033014409E-4</v>
      </c>
      <c r="Z48" s="15">
        <f>0.5*(Cv!Y48+Cv!Z48)*LN(LC!Z48/LC!Y48)</f>
        <v>8.6770696486879683E-4</v>
      </c>
      <c r="AA48" s="15">
        <f>0.5*(Cv!Z48+Cv!AA48)*LN(LC!AA48/LC!Z48)</f>
        <v>-2.9532022579480998E-3</v>
      </c>
      <c r="AB48" s="15">
        <f>0.5*(Cv!AA48+Cv!AB48)*LN(LC!AB48/LC!AA48)</f>
        <v>1.905564457534352E-3</v>
      </c>
      <c r="AC48" s="15">
        <f>0.5*(Cv!AB48+Cv!AC48)*LN(LC!AC48/LC!AB48)</f>
        <v>-2.0262666618822583E-3</v>
      </c>
      <c r="AD48" s="15"/>
      <c r="AF48" s="64">
        <f t="shared" si="0"/>
        <v>4.5350044033380709E-3</v>
      </c>
      <c r="AG48" s="64">
        <f t="shared" si="1"/>
        <v>1.2987464201260773E-2</v>
      </c>
      <c r="AH48" s="64">
        <f t="shared" si="2"/>
        <v>2.7628502092443058E-3</v>
      </c>
      <c r="AI48" s="64">
        <f t="shared" si="3"/>
        <v>5.9031042295515663E-3</v>
      </c>
      <c r="AJ48" s="64">
        <f t="shared" si="4"/>
        <v>-5.8686110555147071E-4</v>
      </c>
      <c r="AK48" s="64">
        <f t="shared" si="5"/>
        <v>7.8751572052525396E-3</v>
      </c>
      <c r="AL48" s="64">
        <f t="shared" si="6"/>
        <v>2.6581215620000479E-3</v>
      </c>
      <c r="AM48" s="64">
        <f t="shared" si="7"/>
        <v>3.3377397280435483E-3</v>
      </c>
      <c r="AN48" s="64">
        <f t="shared" si="8"/>
        <v>-6.0351102173953155E-5</v>
      </c>
      <c r="AO48" s="64">
        <f t="shared" si="9"/>
        <v>5.1203123875686483E-3</v>
      </c>
    </row>
    <row r="49" spans="1:41" x14ac:dyDescent="0.2">
      <c r="A49" s="4">
        <v>47</v>
      </c>
      <c r="B49" s="6" t="s">
        <v>84</v>
      </c>
      <c r="C49" s="15"/>
      <c r="D49" s="15">
        <f>0.5*(Cv!C49+Cv!D49)*LN(LC!D49/LC!C49)</f>
        <v>5.681483490949945E-3</v>
      </c>
      <c r="E49" s="15">
        <f>0.5*(Cv!D49+Cv!E49)*LN(LC!E49/LC!D49)</f>
        <v>3.6704631755564202E-3</v>
      </c>
      <c r="F49" s="15">
        <f>0.5*(Cv!E49+Cv!F49)*LN(LC!F49/LC!E49)</f>
        <v>4.3164505956117183E-3</v>
      </c>
      <c r="G49" s="15">
        <f>0.5*(Cv!F49+Cv!G49)*LN(LC!G49/LC!F49)</f>
        <v>9.0691816679626305E-3</v>
      </c>
      <c r="H49" s="15">
        <f>0.5*(Cv!G49+Cv!H49)*LN(LC!H49/LC!G49)</f>
        <v>7.4900306025148904E-3</v>
      </c>
      <c r="I49" s="15">
        <f>0.5*(Cv!H49+Cv!I49)*LN(LC!I49/LC!H49)</f>
        <v>3.3032382451345186E-3</v>
      </c>
      <c r="J49" s="15">
        <f>0.5*(Cv!I49+Cv!J49)*LN(LC!J49/LC!I49)</f>
        <v>3.0404243734648952E-3</v>
      </c>
      <c r="K49" s="15">
        <f>0.5*(Cv!J49+Cv!K49)*LN(LC!K49/LC!J49)</f>
        <v>3.7229825872678356E-3</v>
      </c>
      <c r="L49" s="15">
        <f>0.5*(Cv!K49+Cv!L49)*LN(LC!L49/LC!K49)</f>
        <v>2.6034309827758294E-3</v>
      </c>
      <c r="M49" s="15">
        <f>0.5*(Cv!L49+Cv!M49)*LN(LC!M49/LC!L49)</f>
        <v>2.1717710021802304E-2</v>
      </c>
      <c r="N49" s="15">
        <f>0.5*(Cv!M49+Cv!N49)*LN(LC!N49/LC!M49)</f>
        <v>1.907602040900586E-2</v>
      </c>
      <c r="O49" s="15">
        <f>0.5*(Cv!N49+Cv!O49)*LN(LC!O49/LC!N49)</f>
        <v>1.2646361200786709E-2</v>
      </c>
      <c r="P49" s="15">
        <f>0.5*(Cv!O49+Cv!P49)*LN(LC!P49/LC!O49)</f>
        <v>4.1121449071145752E-3</v>
      </c>
      <c r="Q49" s="15">
        <f>0.5*(Cv!P49+Cv!Q49)*LN(LC!Q49/LC!P49)</f>
        <v>-4.6306812353598013E-3</v>
      </c>
      <c r="R49" s="15">
        <f>0.5*(Cv!Q49+Cv!R49)*LN(LC!R49/LC!Q49)</f>
        <v>1.1697404981044006E-2</v>
      </c>
      <c r="S49" s="15">
        <f>0.5*(Cv!R49+Cv!S49)*LN(LC!S49/LC!R49)</f>
        <v>-2.2956691096897184E-3</v>
      </c>
      <c r="T49" s="15">
        <f>0.5*(Cv!S49+Cv!T49)*LN(LC!T49/LC!S49)</f>
        <v>1.4107185228977486E-2</v>
      </c>
      <c r="U49" s="15">
        <f>0.5*(Cv!T49+Cv!U49)*LN(LC!U49/LC!T49)</f>
        <v>1.130069380329266E-2</v>
      </c>
      <c r="V49" s="15">
        <f>0.5*(Cv!U49+Cv!V49)*LN(LC!V49/LC!U49)</f>
        <v>3.5638866618140463E-3</v>
      </c>
      <c r="W49" s="15">
        <f>0.5*(Cv!V49+Cv!W49)*LN(LC!W49/LC!V49)</f>
        <v>-9.5066620703485678E-4</v>
      </c>
      <c r="X49" s="15">
        <f>0.5*(Cv!W49+Cv!X49)*LN(LC!X49/LC!W49)</f>
        <v>8.364857644821878E-3</v>
      </c>
      <c r="Y49" s="15">
        <f>0.5*(Cv!X49+Cv!Y49)*LN(LC!Y49/LC!X49)</f>
        <v>-1.1189140007702393E-3</v>
      </c>
      <c r="Z49" s="15">
        <f>0.5*(Cv!Y49+Cv!Z49)*LN(LC!Z49/LC!Y49)</f>
        <v>4.5229543452624159E-3</v>
      </c>
      <c r="AA49" s="15">
        <f>0.5*(Cv!Z49+Cv!AA49)*LN(LC!AA49/LC!Z49)</f>
        <v>-2.9856744307548552E-3</v>
      </c>
      <c r="AB49" s="15">
        <f>0.5*(Cv!AA49+Cv!AB49)*LN(LC!AB49/LC!AA49)</f>
        <v>-7.7434538700828139E-4</v>
      </c>
      <c r="AC49" s="15">
        <f>0.5*(Cv!AB49+Cv!AC49)*LN(LC!AC49/LC!AB49)</f>
        <v>-5.202535885584606E-3</v>
      </c>
      <c r="AD49" s="15"/>
      <c r="AF49" s="64">
        <f t="shared" si="0"/>
        <v>5.5698728573560351E-3</v>
      </c>
      <c r="AG49" s="64">
        <f t="shared" si="1"/>
        <v>1.0032113674863345E-2</v>
      </c>
      <c r="AH49" s="64">
        <f t="shared" si="2"/>
        <v>4.3059121487791542E-3</v>
      </c>
      <c r="AI49" s="64">
        <f t="shared" si="3"/>
        <v>7.277191426374242E-3</v>
      </c>
      <c r="AJ49" s="64">
        <f t="shared" si="4"/>
        <v>-1.1117030717711133E-3</v>
      </c>
      <c r="AK49" s="64">
        <f t="shared" si="5"/>
        <v>7.1690129118212485E-3</v>
      </c>
      <c r="AL49" s="64">
        <f t="shared" si="6"/>
        <v>3.082744177301565E-3</v>
      </c>
      <c r="AM49" s="64">
        <f t="shared" si="7"/>
        <v>4.6005403807010672E-3</v>
      </c>
      <c r="AN49" s="64">
        <f t="shared" si="8"/>
        <v>-2.9884406362964437E-3</v>
      </c>
      <c r="AO49" s="64">
        <f t="shared" si="9"/>
        <v>5.214677407120334E-3</v>
      </c>
    </row>
    <row r="50" spans="1:41" x14ac:dyDescent="0.2">
      <c r="A50" s="4">
        <v>48</v>
      </c>
      <c r="B50" s="6" t="s">
        <v>85</v>
      </c>
      <c r="C50" s="15"/>
      <c r="D50" s="15">
        <f>0.5*(Cv!C50+Cv!D50)*LN(LC!D50/LC!C50)</f>
        <v>4.1135087909028164E-3</v>
      </c>
      <c r="E50" s="15">
        <f>0.5*(Cv!D50+Cv!E50)*LN(LC!E50/LC!D50)</f>
        <v>1.6701482429670855E-3</v>
      </c>
      <c r="F50" s="15">
        <f>0.5*(Cv!E50+Cv!F50)*LN(LC!F50/LC!E50)</f>
        <v>2.8587088902571984E-3</v>
      </c>
      <c r="G50" s="15">
        <f>0.5*(Cv!F50+Cv!G50)*LN(LC!G50/LC!F50)</f>
        <v>7.2569560025687804E-3</v>
      </c>
      <c r="H50" s="15">
        <f>0.5*(Cv!G50+Cv!H50)*LN(LC!H50/LC!G50)</f>
        <v>6.099777420078902E-3</v>
      </c>
      <c r="I50" s="15">
        <f>0.5*(Cv!H50+Cv!I50)*LN(LC!I50/LC!H50)</f>
        <v>3.3765534235190059E-3</v>
      </c>
      <c r="J50" s="15">
        <f>0.5*(Cv!I50+Cv!J50)*LN(LC!J50/LC!I50)</f>
        <v>2.7972047540572426E-3</v>
      </c>
      <c r="K50" s="15">
        <f>0.5*(Cv!J50+Cv!K50)*LN(LC!K50/LC!J50)</f>
        <v>3.3272280083343621E-3</v>
      </c>
      <c r="L50" s="15">
        <f>0.5*(Cv!K50+Cv!L50)*LN(LC!L50/LC!K50)</f>
        <v>2.234840542222046E-3</v>
      </c>
      <c r="M50" s="15">
        <f>0.5*(Cv!L50+Cv!M50)*LN(LC!M50/LC!L50)</f>
        <v>1.7214278148882309E-2</v>
      </c>
      <c r="N50" s="15">
        <f>0.5*(Cv!M50+Cv!N50)*LN(LC!N50/LC!M50)</f>
        <v>1.8564969224391475E-2</v>
      </c>
      <c r="O50" s="15">
        <f>0.5*(Cv!N50+Cv!O50)*LN(LC!O50/LC!N50)</f>
        <v>1.3205971593878983E-2</v>
      </c>
      <c r="P50" s="15">
        <f>0.5*(Cv!O50+Cv!P50)*LN(LC!P50/LC!O50)</f>
        <v>4.6972569603977582E-3</v>
      </c>
      <c r="Q50" s="15">
        <f>0.5*(Cv!P50+Cv!Q50)*LN(LC!Q50/LC!P50)</f>
        <v>-4.2508163082781896E-3</v>
      </c>
      <c r="R50" s="15">
        <f>0.5*(Cv!Q50+Cv!R50)*LN(LC!R50/LC!Q50)</f>
        <v>1.0334673236425724E-2</v>
      </c>
      <c r="S50" s="15">
        <f>0.5*(Cv!R50+Cv!S50)*LN(LC!S50/LC!R50)</f>
        <v>2.4740606241558656E-3</v>
      </c>
      <c r="T50" s="15">
        <f>0.5*(Cv!S50+Cv!T50)*LN(LC!T50/LC!S50)</f>
        <v>1.5036358953943278E-2</v>
      </c>
      <c r="U50" s="15">
        <f>0.5*(Cv!T50+Cv!U50)*LN(LC!U50/LC!T50)</f>
        <v>1.234960840149809E-2</v>
      </c>
      <c r="V50" s="15">
        <f>0.5*(Cv!U50+Cv!V50)*LN(LC!V50/LC!U50)</f>
        <v>5.0183779567059177E-3</v>
      </c>
      <c r="W50" s="15">
        <f>0.5*(Cv!V50+Cv!W50)*LN(LC!W50/LC!V50)</f>
        <v>1.2704005489770323E-3</v>
      </c>
      <c r="X50" s="15">
        <f>0.5*(Cv!W50+Cv!X50)*LN(LC!X50/LC!W50)</f>
        <v>6.8143254120175733E-3</v>
      </c>
      <c r="Y50" s="15">
        <f>0.5*(Cv!X50+Cv!Y50)*LN(LC!Y50/LC!X50)</f>
        <v>-5.8010894688400646E-3</v>
      </c>
      <c r="Z50" s="15">
        <f>0.5*(Cv!Y50+Cv!Z50)*LN(LC!Z50/LC!Y50)</f>
        <v>5.227819228311387E-4</v>
      </c>
      <c r="AA50" s="15">
        <f>0.5*(Cv!Z50+Cv!AA50)*LN(LC!AA50/LC!Z50)</f>
        <v>-8.2152378507911218E-4</v>
      </c>
      <c r="AB50" s="15">
        <f>0.5*(Cv!AA50+Cv!AB50)*LN(LC!AB50/LC!AA50)</f>
        <v>1.6735263901062811E-4</v>
      </c>
      <c r="AC50" s="15">
        <f>0.5*(Cv!AB50+Cv!AC50)*LN(LC!AC50/LC!AB50)</f>
        <v>-8.945795312200109E-3</v>
      </c>
      <c r="AD50" s="15"/>
      <c r="AF50" s="64">
        <f t="shared" si="0"/>
        <v>4.252428795878194E-3</v>
      </c>
      <c r="AG50" s="64">
        <f t="shared" si="1"/>
        <v>8.8277041355774872E-3</v>
      </c>
      <c r="AH50" s="64">
        <f t="shared" si="2"/>
        <v>5.2922292213160287E-3</v>
      </c>
      <c r="AI50" s="64">
        <f t="shared" si="3"/>
        <v>8.0978142546283792E-3</v>
      </c>
      <c r="AJ50" s="64">
        <f t="shared" si="4"/>
        <v>-2.9756548008555038E-3</v>
      </c>
      <c r="AK50" s="64">
        <f t="shared" si="5"/>
        <v>7.059966678446758E-3</v>
      </c>
      <c r="AL50" s="64">
        <f t="shared" si="6"/>
        <v>2.5610797268864377E-3</v>
      </c>
      <c r="AM50" s="64">
        <f t="shared" si="7"/>
        <v>4.2986549927567326E-3</v>
      </c>
      <c r="AN50" s="64">
        <f t="shared" si="8"/>
        <v>-4.3892213365947404E-3</v>
      </c>
      <c r="AO50" s="64">
        <f t="shared" si="9"/>
        <v>4.6989043213089172E-3</v>
      </c>
    </row>
    <row r="51" spans="1:41" x14ac:dyDescent="0.2">
      <c r="A51" s="4">
        <v>49</v>
      </c>
      <c r="B51" s="6" t="s">
        <v>86</v>
      </c>
      <c r="C51" s="15"/>
      <c r="D51" s="15">
        <f>0.5*(Cv!C51+Cv!D51)*LN(LC!D51/LC!C51)</f>
        <v>4.4884523793368488E-3</v>
      </c>
      <c r="E51" s="15">
        <f>0.5*(Cv!D51+Cv!E51)*LN(LC!E51/LC!D51)</f>
        <v>-1.0858499753978795E-3</v>
      </c>
      <c r="F51" s="15">
        <f>0.5*(Cv!E51+Cv!F51)*LN(LC!F51/LC!E51)</f>
        <v>-2.7957123680842908E-5</v>
      </c>
      <c r="G51" s="15">
        <f>0.5*(Cv!F51+Cv!G51)*LN(LC!G51/LC!F51)</f>
        <v>6.3941075375979302E-3</v>
      </c>
      <c r="H51" s="15">
        <f>0.5*(Cv!G51+Cv!H51)*LN(LC!H51/LC!G51)</f>
        <v>2.1157725237020042E-3</v>
      </c>
      <c r="I51" s="15">
        <f>0.5*(Cv!H51+Cv!I51)*LN(LC!I51/LC!H51)</f>
        <v>1.6355132501005736E-3</v>
      </c>
      <c r="J51" s="15">
        <f>0.5*(Cv!I51+Cv!J51)*LN(LC!J51/LC!I51)</f>
        <v>-1.0273905577279296E-3</v>
      </c>
      <c r="K51" s="15">
        <f>0.5*(Cv!J51+Cv!K51)*LN(LC!K51/LC!J51)</f>
        <v>-2.102835715252987E-3</v>
      </c>
      <c r="L51" s="15">
        <f>0.5*(Cv!K51+Cv!L51)*LN(LC!L51/LC!K51)</f>
        <v>-3.9863050966326192E-4</v>
      </c>
      <c r="M51" s="15">
        <f>0.5*(Cv!L51+Cv!M51)*LN(LC!M51/LC!L51)</f>
        <v>-1.8318953256192185E-3</v>
      </c>
      <c r="N51" s="15">
        <f>0.5*(Cv!M51+Cv!N51)*LN(LC!N51/LC!M51)</f>
        <v>1.3048923510865095E-3</v>
      </c>
      <c r="O51" s="15">
        <f>0.5*(Cv!N51+Cv!O51)*LN(LC!O51/LC!N51)</f>
        <v>1.0220647751509803E-3</v>
      </c>
      <c r="P51" s="15">
        <f>0.5*(Cv!O51+Cv!P51)*LN(LC!P51/LC!O51)</f>
        <v>-4.4128092053297055E-4</v>
      </c>
      <c r="Q51" s="15">
        <f>0.5*(Cv!P51+Cv!Q51)*LN(LC!Q51/LC!P51)</f>
        <v>4.8140391036859357E-3</v>
      </c>
      <c r="R51" s="15">
        <f>0.5*(Cv!Q51+Cv!R51)*LN(LC!R51/LC!Q51)</f>
        <v>3.1829541936489797E-3</v>
      </c>
      <c r="S51" s="15">
        <f>0.5*(Cv!R51+Cv!S51)*LN(LC!S51/LC!R51)</f>
        <v>-1.0742780215247775E-3</v>
      </c>
      <c r="T51" s="15">
        <f>0.5*(Cv!S51+Cv!T51)*LN(LC!T51/LC!S51)</f>
        <v>-1.4103532823331202E-3</v>
      </c>
      <c r="U51" s="15">
        <f>0.5*(Cv!T51+Cv!U51)*LN(LC!U51/LC!T51)</f>
        <v>2.3841116742480128E-3</v>
      </c>
      <c r="V51" s="15">
        <f>0.5*(Cv!U51+Cv!V51)*LN(LC!V51/LC!U51)</f>
        <v>-1.6882842922958995E-3</v>
      </c>
      <c r="W51" s="15">
        <f>0.5*(Cv!V51+Cv!W51)*LN(LC!W51/LC!V51)</f>
        <v>-7.9704426620405642E-3</v>
      </c>
      <c r="X51" s="15">
        <f>0.5*(Cv!W51+Cv!X51)*LN(LC!X51/LC!W51)</f>
        <v>7.6196658627681619E-3</v>
      </c>
      <c r="Y51" s="15">
        <f>0.5*(Cv!X51+Cv!Y51)*LN(LC!Y51/LC!X51)</f>
        <v>6.4888786635374342E-4</v>
      </c>
      <c r="Z51" s="15">
        <f>0.5*(Cv!Y51+Cv!Z51)*LN(LC!Z51/LC!Y51)</f>
        <v>-1.0877127238854115E-3</v>
      </c>
      <c r="AA51" s="15">
        <f>0.5*(Cv!Z51+Cv!AA51)*LN(LC!AA51/LC!Z51)</f>
        <v>-7.5636870224377959E-3</v>
      </c>
      <c r="AB51" s="15">
        <f>0.5*(Cv!AA51+Cv!AB51)*LN(LC!AB51/LC!AA51)</f>
        <v>1.9853530138412985E-4</v>
      </c>
      <c r="AC51" s="15">
        <f>0.5*(Cv!AB51+Cv!AC51)*LN(LC!AC51/LC!AB51)</f>
        <v>-3.2203116550125225E-3</v>
      </c>
      <c r="AD51" s="15"/>
      <c r="AF51" s="64">
        <f t="shared" si="0"/>
        <v>1.8063172424643572E-3</v>
      </c>
      <c r="AG51" s="64">
        <f t="shared" si="1"/>
        <v>-8.1117195143537749E-4</v>
      </c>
      <c r="AH51" s="64">
        <f t="shared" si="2"/>
        <v>1.5006998260856295E-3</v>
      </c>
      <c r="AI51" s="64">
        <f t="shared" si="3"/>
        <v>-2.1306053993068176E-4</v>
      </c>
      <c r="AJ51" s="64">
        <f t="shared" si="4"/>
        <v>-2.2048576467195713E-3</v>
      </c>
      <c r="AK51" s="64">
        <f t="shared" si="5"/>
        <v>3.4476393732512604E-4</v>
      </c>
      <c r="AL51" s="64">
        <f t="shared" si="6"/>
        <v>-1.2089590933251266E-3</v>
      </c>
      <c r="AM51" s="64">
        <f t="shared" si="7"/>
        <v>-1.1334768224528591E-3</v>
      </c>
      <c r="AN51" s="64">
        <f t="shared" si="8"/>
        <v>-1.5108881768141963E-3</v>
      </c>
      <c r="AO51" s="64">
        <f t="shared" si="9"/>
        <v>1.558538609287126E-5</v>
      </c>
    </row>
    <row r="52" spans="1:41" x14ac:dyDescent="0.2">
      <c r="A52" s="4">
        <v>50</v>
      </c>
      <c r="B52" s="6" t="s">
        <v>87</v>
      </c>
      <c r="C52" s="15"/>
      <c r="D52" s="15">
        <f>0.5*(Cv!C52+Cv!D52)*LN(LC!D52/LC!C52)</f>
        <v>1.1175619153569277E-2</v>
      </c>
      <c r="E52" s="15">
        <f>0.5*(Cv!D52+Cv!E52)*LN(LC!E52/LC!D52)</f>
        <v>-2.8691686389928886E-3</v>
      </c>
      <c r="F52" s="15">
        <f>0.5*(Cv!E52+Cv!F52)*LN(LC!F52/LC!E52)</f>
        <v>1.2382412844052241E-3</v>
      </c>
      <c r="G52" s="15">
        <f>0.5*(Cv!F52+Cv!G52)*LN(LC!G52/LC!F52)</f>
        <v>1.3016433442160816E-2</v>
      </c>
      <c r="H52" s="15">
        <f>0.5*(Cv!G52+Cv!H52)*LN(LC!H52/LC!G52)</f>
        <v>3.1341865580392127E-3</v>
      </c>
      <c r="I52" s="15">
        <f>0.5*(Cv!H52+Cv!I52)*LN(LC!I52/LC!H52)</f>
        <v>4.6010199806501865E-3</v>
      </c>
      <c r="J52" s="15">
        <f>0.5*(Cv!I52+Cv!J52)*LN(LC!J52/LC!I52)</f>
        <v>-5.0529167926334304E-3</v>
      </c>
      <c r="K52" s="15">
        <f>0.5*(Cv!J52+Cv!K52)*LN(LC!K52/LC!J52)</f>
        <v>1.3845687760514612E-3</v>
      </c>
      <c r="L52" s="15">
        <f>0.5*(Cv!K52+Cv!L52)*LN(LC!L52/LC!K52)</f>
        <v>3.6558867039712898E-3</v>
      </c>
      <c r="M52" s="15">
        <f>0.5*(Cv!L52+Cv!M52)*LN(LC!M52/LC!L52)</f>
        <v>2.4681362278364694E-3</v>
      </c>
      <c r="N52" s="15">
        <f>0.5*(Cv!M52+Cv!N52)*LN(LC!N52/LC!M52)</f>
        <v>6.0942759641316544E-3</v>
      </c>
      <c r="O52" s="15">
        <f>0.5*(Cv!N52+Cv!O52)*LN(LC!O52/LC!N52)</f>
        <v>2.9188482418440087E-3</v>
      </c>
      <c r="P52" s="15">
        <f>0.5*(Cv!O52+Cv!P52)*LN(LC!P52/LC!O52)</f>
        <v>7.0022528766910768E-4</v>
      </c>
      <c r="Q52" s="15">
        <f>0.5*(Cv!P52+Cv!Q52)*LN(LC!Q52/LC!P52)</f>
        <v>1.089802861745159E-2</v>
      </c>
      <c r="R52" s="15">
        <f>0.5*(Cv!Q52+Cv!R52)*LN(LC!R52/LC!Q52)</f>
        <v>4.4260725158662704E-3</v>
      </c>
      <c r="S52" s="15">
        <f>0.5*(Cv!R52+Cv!S52)*LN(LC!S52/LC!R52)</f>
        <v>4.3806735568057168E-3</v>
      </c>
      <c r="T52" s="15">
        <f>0.5*(Cv!S52+Cv!T52)*LN(LC!T52/LC!S52)</f>
        <v>-2.7335069973782062E-3</v>
      </c>
      <c r="U52" s="15">
        <f>0.5*(Cv!T52+Cv!U52)*LN(LC!U52/LC!T52)</f>
        <v>8.0401023161271543E-3</v>
      </c>
      <c r="V52" s="15">
        <f>0.5*(Cv!U52+Cv!V52)*LN(LC!V52/LC!U52)</f>
        <v>-3.0923814901784945E-3</v>
      </c>
      <c r="W52" s="15">
        <f>0.5*(Cv!V52+Cv!W52)*LN(LC!W52/LC!V52)</f>
        <v>-1.0684245270888681E-2</v>
      </c>
      <c r="X52" s="15">
        <f>0.5*(Cv!W52+Cv!X52)*LN(LC!X52/LC!W52)</f>
        <v>1.566901958544157E-2</v>
      </c>
      <c r="Y52" s="15">
        <f>0.5*(Cv!X52+Cv!Y52)*LN(LC!Y52/LC!X52)</f>
        <v>3.8200652891074586E-3</v>
      </c>
      <c r="Z52" s="15">
        <f>0.5*(Cv!Y52+Cv!Z52)*LN(LC!Z52/LC!Y52)</f>
        <v>4.1783281369757487E-3</v>
      </c>
      <c r="AA52" s="15">
        <f>0.5*(Cv!Z52+Cv!AA52)*LN(LC!AA52/LC!Z52)</f>
        <v>-7.7703624083048616E-3</v>
      </c>
      <c r="AB52" s="15">
        <f>0.5*(Cv!AA52+Cv!AB52)*LN(LC!AB52/LC!AA52)</f>
        <v>-1.4936449870316597E-3</v>
      </c>
      <c r="AC52" s="15">
        <f>0.5*(Cv!AB52+Cv!AC52)*LN(LC!AC52/LC!AB52)</f>
        <v>-6.1776340478750125E-3</v>
      </c>
      <c r="AD52" s="15"/>
      <c r="AF52" s="64">
        <f t="shared" si="0"/>
        <v>3.8241425252525099E-3</v>
      </c>
      <c r="AG52" s="64">
        <f t="shared" si="1"/>
        <v>1.709990175871489E-3</v>
      </c>
      <c r="AH52" s="64">
        <f t="shared" si="2"/>
        <v>4.6647696439273394E-3</v>
      </c>
      <c r="AI52" s="64">
        <f t="shared" si="3"/>
        <v>1.4397976286246682E-3</v>
      </c>
      <c r="AJ52" s="64">
        <f t="shared" si="4"/>
        <v>-1.4886496034256656E-3</v>
      </c>
      <c r="AK52" s="64">
        <f t="shared" si="5"/>
        <v>3.1873799098994134E-3</v>
      </c>
      <c r="AL52" s="64">
        <f t="shared" si="6"/>
        <v>-2.4425987400498486E-5</v>
      </c>
      <c r="AM52" s="64">
        <f t="shared" si="7"/>
        <v>9.2837739511271097E-4</v>
      </c>
      <c r="AN52" s="64">
        <f t="shared" si="8"/>
        <v>-3.8356395174533363E-3</v>
      </c>
      <c r="AO52" s="64">
        <f t="shared" si="9"/>
        <v>2.0300100740500678E-3</v>
      </c>
    </row>
    <row r="53" spans="1:41" x14ac:dyDescent="0.2">
      <c r="A53" s="4">
        <v>51</v>
      </c>
      <c r="B53" s="6" t="s">
        <v>88</v>
      </c>
      <c r="C53" s="15"/>
      <c r="D53" s="15">
        <f>0.5*(Cv!C53+Cv!D53)*LN(LC!D53/LC!C53)</f>
        <v>9.8382849939913589E-3</v>
      </c>
      <c r="E53" s="15">
        <f>0.5*(Cv!D53+Cv!E53)*LN(LC!E53/LC!D53)</f>
        <v>-5.5278046674134993E-3</v>
      </c>
      <c r="F53" s="15">
        <f>0.5*(Cv!E53+Cv!F53)*LN(LC!F53/LC!E53)</f>
        <v>-1.2831888374842772E-3</v>
      </c>
      <c r="G53" s="15">
        <f>0.5*(Cv!F53+Cv!G53)*LN(LC!G53/LC!F53)</f>
        <v>1.0703234730295341E-2</v>
      </c>
      <c r="H53" s="15">
        <f>0.5*(Cv!G53+Cv!H53)*LN(LC!H53/LC!G53)</f>
        <v>-1.4186314350988171E-4</v>
      </c>
      <c r="I53" s="15">
        <f>0.5*(Cv!H53+Cv!I53)*LN(LC!I53/LC!H53)</f>
        <v>1.9407482483430726E-3</v>
      </c>
      <c r="J53" s="15">
        <f>0.5*(Cv!I53+Cv!J53)*LN(LC!J53/LC!I53)</f>
        <v>-5.989318188815396E-3</v>
      </c>
      <c r="K53" s="15">
        <f>0.5*(Cv!J53+Cv!K53)*LN(LC!K53/LC!J53)</f>
        <v>-3.2464121832197711E-3</v>
      </c>
      <c r="L53" s="15">
        <f>0.5*(Cv!K53+Cv!L53)*LN(LC!L53/LC!K53)</f>
        <v>1.5766024364459317E-4</v>
      </c>
      <c r="M53" s="15">
        <f>0.5*(Cv!L53+Cv!M53)*LN(LC!M53/LC!L53)</f>
        <v>-3.5639194828495711E-3</v>
      </c>
      <c r="N53" s="15">
        <f>0.5*(Cv!M53+Cv!N53)*LN(LC!N53/LC!M53)</f>
        <v>1.4962662912347997E-3</v>
      </c>
      <c r="O53" s="15">
        <f>0.5*(Cv!N53+Cv!O53)*LN(LC!O53/LC!N53)</f>
        <v>-4.2541463409495666E-3</v>
      </c>
      <c r="P53" s="15">
        <f>0.5*(Cv!O53+Cv!P53)*LN(LC!P53/LC!O53)</f>
        <v>-1.0671035446237714E-2</v>
      </c>
      <c r="Q53" s="15">
        <f>0.5*(Cv!P53+Cv!Q53)*LN(LC!Q53/LC!P53)</f>
        <v>-4.0918413525359741E-3</v>
      </c>
      <c r="R53" s="15">
        <f>0.5*(Cv!Q53+Cv!R53)*LN(LC!R53/LC!Q53)</f>
        <v>-9.9803385105393678E-3</v>
      </c>
      <c r="S53" s="15">
        <f>0.5*(Cv!R53+Cv!S53)*LN(LC!S53/LC!R53)</f>
        <v>-6.9439470445151706E-4</v>
      </c>
      <c r="T53" s="15">
        <f>0.5*(Cv!S53+Cv!T53)*LN(LC!T53/LC!S53)</f>
        <v>-3.5204282352272256E-3</v>
      </c>
      <c r="U53" s="15">
        <f>0.5*(Cv!T53+Cv!U53)*LN(LC!U53/LC!T53)</f>
        <v>5.7092203863354759E-3</v>
      </c>
      <c r="V53" s="15">
        <f>0.5*(Cv!U53+Cv!V53)*LN(LC!V53/LC!U53)</f>
        <v>-3.4534038108647259E-3</v>
      </c>
      <c r="W53" s="15">
        <f>0.5*(Cv!V53+Cv!W53)*LN(LC!W53/LC!V53)</f>
        <v>-1.0346279369044685E-2</v>
      </c>
      <c r="X53" s="15">
        <f>0.5*(Cv!W53+Cv!X53)*LN(LC!X53/LC!W53)</f>
        <v>8.269676076236035E-3</v>
      </c>
      <c r="Y53" s="15">
        <f>0.5*(Cv!X53+Cv!Y53)*LN(LC!Y53/LC!X53)</f>
        <v>3.2567766416569137E-3</v>
      </c>
      <c r="Z53" s="15">
        <f>0.5*(Cv!Y53+Cv!Z53)*LN(LC!Z53/LC!Y53)</f>
        <v>6.4894040770111404E-3</v>
      </c>
      <c r="AA53" s="15">
        <f>0.5*(Cv!Z53+Cv!AA53)*LN(LC!AA53/LC!Z53)</f>
        <v>-4.504356896297336E-3</v>
      </c>
      <c r="AB53" s="15">
        <f>0.5*(Cv!AA53+Cv!AB53)*LN(LC!AB53/LC!AA53)</f>
        <v>6.1683519164526766E-3</v>
      </c>
      <c r="AC53" s="15">
        <f>0.5*(Cv!AB53+Cv!AC53)*LN(LC!AC53/LC!AB53)</f>
        <v>-4.05276068496002E-3</v>
      </c>
      <c r="AD53" s="15"/>
      <c r="AF53" s="64">
        <f t="shared" si="0"/>
        <v>1.1382252660461509E-3</v>
      </c>
      <c r="AG53" s="64">
        <f t="shared" si="1"/>
        <v>-2.2291446640010691E-3</v>
      </c>
      <c r="AH53" s="64">
        <f t="shared" si="2"/>
        <v>-5.9383512709428269E-3</v>
      </c>
      <c r="AI53" s="64">
        <f t="shared" si="3"/>
        <v>-6.6824299051302521E-4</v>
      </c>
      <c r="AJ53" s="64">
        <f t="shared" si="4"/>
        <v>1.4714830107726748E-3</v>
      </c>
      <c r="AK53" s="64">
        <f t="shared" si="5"/>
        <v>-4.0837479674719493E-3</v>
      </c>
      <c r="AL53" s="64">
        <f t="shared" si="6"/>
        <v>4.0162001012982487E-4</v>
      </c>
      <c r="AM53" s="64">
        <f t="shared" si="7"/>
        <v>2.3757610872569899E-4</v>
      </c>
      <c r="AN53" s="64">
        <f t="shared" si="8"/>
        <v>1.0577956157463283E-3</v>
      </c>
      <c r="AO53" s="64">
        <f t="shared" si="9"/>
        <v>-1.2452061297276191E-3</v>
      </c>
    </row>
    <row r="54" spans="1:41" x14ac:dyDescent="0.2">
      <c r="A54" s="4">
        <v>52</v>
      </c>
      <c r="B54" s="6" t="s">
        <v>89</v>
      </c>
      <c r="C54" s="15"/>
      <c r="D54" s="15">
        <f>0.5*(Cv!C54+Cv!D54)*LN(LC!D54/LC!C54)</f>
        <v>1.6880173132342725E-2</v>
      </c>
      <c r="E54" s="15">
        <f>0.5*(Cv!D54+Cv!E54)*LN(LC!E54/LC!D54)</f>
        <v>4.2726815133474405E-3</v>
      </c>
      <c r="F54" s="15">
        <f>0.5*(Cv!E54+Cv!F54)*LN(LC!F54/LC!E54)</f>
        <v>-3.7740254299831145E-3</v>
      </c>
      <c r="G54" s="15">
        <f>0.5*(Cv!F54+Cv!G54)*LN(LC!G54/LC!F54)</f>
        <v>1.9124487979803272E-2</v>
      </c>
      <c r="H54" s="15">
        <f>0.5*(Cv!G54+Cv!H54)*LN(LC!H54/LC!G54)</f>
        <v>1.2905622935459231E-2</v>
      </c>
      <c r="I54" s="15">
        <f>0.5*(Cv!H54+Cv!I54)*LN(LC!I54/LC!H54)</f>
        <v>7.3181176483901236E-3</v>
      </c>
      <c r="J54" s="15">
        <f>0.5*(Cv!I54+Cv!J54)*LN(LC!J54/LC!I54)</f>
        <v>-1.0089313079346119E-2</v>
      </c>
      <c r="K54" s="15">
        <f>0.5*(Cv!J54+Cv!K54)*LN(LC!K54/LC!J54)</f>
        <v>5.9403112652658954E-3</v>
      </c>
      <c r="L54" s="15">
        <f>0.5*(Cv!K54+Cv!L54)*LN(LC!L54/LC!K54)</f>
        <v>8.5203338586083838E-3</v>
      </c>
      <c r="M54" s="15">
        <f>0.5*(Cv!L54+Cv!M54)*LN(LC!M54/LC!L54)</f>
        <v>3.5053500783613243E-3</v>
      </c>
      <c r="N54" s="15">
        <f>0.5*(Cv!M54+Cv!N54)*LN(LC!N54/LC!M54)</f>
        <v>8.7897007612479598E-3</v>
      </c>
      <c r="O54" s="15">
        <f>0.5*(Cv!N54+Cv!O54)*LN(LC!O54/LC!N54)</f>
        <v>2.715521677210364E-3</v>
      </c>
      <c r="P54" s="15">
        <f>0.5*(Cv!O54+Cv!P54)*LN(LC!P54/LC!O54)</f>
        <v>2.386723656241159E-2</v>
      </c>
      <c r="Q54" s="15">
        <f>0.5*(Cv!P54+Cv!Q54)*LN(LC!Q54/LC!P54)</f>
        <v>-6.2417337814660899E-3</v>
      </c>
      <c r="R54" s="15">
        <f>0.5*(Cv!Q54+Cv!R54)*LN(LC!R54/LC!Q54)</f>
        <v>-6.5869452692732047E-3</v>
      </c>
      <c r="S54" s="15">
        <f>0.5*(Cv!R54+Cv!S54)*LN(LC!S54/LC!R54)</f>
        <v>1.7425217750042101E-2</v>
      </c>
      <c r="T54" s="15">
        <f>0.5*(Cv!S54+Cv!T54)*LN(LC!T54/LC!S54)</f>
        <v>-1.0644884351635169E-2</v>
      </c>
      <c r="U54" s="15">
        <f>0.5*(Cv!T54+Cv!U54)*LN(LC!U54/LC!T54)</f>
        <v>2.4818034412038316E-2</v>
      </c>
      <c r="V54" s="15">
        <f>0.5*(Cv!U54+Cv!V54)*LN(LC!V54/LC!U54)</f>
        <v>-8.6378959611543363E-3</v>
      </c>
      <c r="W54" s="15">
        <f>0.5*(Cv!V54+Cv!W54)*LN(LC!W54/LC!V54)</f>
        <v>-4.6615806748528735E-3</v>
      </c>
      <c r="X54" s="15">
        <f>0.5*(Cv!W54+Cv!X54)*LN(LC!X54/LC!W54)</f>
        <v>2.9662061586170369E-2</v>
      </c>
      <c r="Y54" s="15">
        <f>0.5*(Cv!X54+Cv!Y54)*LN(LC!Y54/LC!X54)</f>
        <v>-1.6270237920973266E-2</v>
      </c>
      <c r="Z54" s="15">
        <f>0.5*(Cv!Y54+Cv!Z54)*LN(LC!Z54/LC!Y54)</f>
        <v>4.3023503027156745E-3</v>
      </c>
      <c r="AA54" s="15">
        <f>0.5*(Cv!Z54+Cv!AA54)*LN(LC!AA54/LC!Z54)</f>
        <v>-4.5056556671168755E-3</v>
      </c>
      <c r="AB54" s="15">
        <f>0.5*(Cv!AA54+Cv!AB54)*LN(LC!AB54/LC!AA54)</f>
        <v>6.0853250551063135E-3</v>
      </c>
      <c r="AC54" s="15">
        <f>0.5*(Cv!AB54+Cv!AC54)*LN(LC!AC54/LC!AB54)</f>
        <v>-1.9932124933892091E-2</v>
      </c>
      <c r="AD54" s="15"/>
      <c r="AF54" s="64">
        <f t="shared" si="0"/>
        <v>7.9693769294033913E-3</v>
      </c>
      <c r="AG54" s="64">
        <f t="shared" si="1"/>
        <v>3.333276576827489E-3</v>
      </c>
      <c r="AH54" s="64">
        <f t="shared" si="2"/>
        <v>6.2358593877849516E-3</v>
      </c>
      <c r="AI54" s="64">
        <f t="shared" si="3"/>
        <v>6.1071470021132612E-3</v>
      </c>
      <c r="AJ54" s="64">
        <f t="shared" si="4"/>
        <v>-6.0640686328320486E-3</v>
      </c>
      <c r="AK54" s="64">
        <f t="shared" si="5"/>
        <v>4.7845679823062207E-3</v>
      </c>
      <c r="AL54" s="64">
        <f t="shared" si="6"/>
        <v>2.1539184640606208E-5</v>
      </c>
      <c r="AM54" s="64">
        <f t="shared" si="7"/>
        <v>1.7577739656489798E-3</v>
      </c>
      <c r="AN54" s="64">
        <f t="shared" si="8"/>
        <v>-6.9233999393928883E-3</v>
      </c>
      <c r="AO54" s="64">
        <f t="shared" si="9"/>
        <v>3.5163182526594095E-3</v>
      </c>
    </row>
    <row r="55" spans="1:41" x14ac:dyDescent="0.2">
      <c r="A55" s="4">
        <v>53</v>
      </c>
      <c r="B55" s="6" t="s">
        <v>90</v>
      </c>
      <c r="C55" s="15"/>
      <c r="D55" s="15">
        <f>0.5*(Cv!C55+Cv!D55)*LN(LC!D55/LC!C55)</f>
        <v>1.3440277632183478E-2</v>
      </c>
      <c r="E55" s="15">
        <f>0.5*(Cv!D55+Cv!E55)*LN(LC!E55/LC!D55)</f>
        <v>3.4524404203654757E-3</v>
      </c>
      <c r="F55" s="15">
        <f>0.5*(Cv!E55+Cv!F55)*LN(LC!F55/LC!E55)</f>
        <v>1.1674024643140901E-3</v>
      </c>
      <c r="G55" s="15">
        <f>0.5*(Cv!F55+Cv!G55)*LN(LC!G55/LC!F55)</f>
        <v>6.792640961351834E-3</v>
      </c>
      <c r="H55" s="15">
        <f>0.5*(Cv!G55+Cv!H55)*LN(LC!H55/LC!G55)</f>
        <v>3.9198968420195721E-3</v>
      </c>
      <c r="I55" s="15">
        <f>0.5*(Cv!H55+Cv!I55)*LN(LC!I55/LC!H55)</f>
        <v>1.0712676398553684E-2</v>
      </c>
      <c r="J55" s="15">
        <f>0.5*(Cv!I55+Cv!J55)*LN(LC!J55/LC!I55)</f>
        <v>-3.1734293591852425E-3</v>
      </c>
      <c r="K55" s="15">
        <f>0.5*(Cv!J55+Cv!K55)*LN(LC!K55/LC!J55)</f>
        <v>6.0072505898499124E-3</v>
      </c>
      <c r="L55" s="15">
        <f>0.5*(Cv!K55+Cv!L55)*LN(LC!L55/LC!K55)</f>
        <v>8.0398362920250672E-3</v>
      </c>
      <c r="M55" s="15">
        <f>0.5*(Cv!L55+Cv!M55)*LN(LC!M55/LC!L55)</f>
        <v>3.7869411495530156E-3</v>
      </c>
      <c r="N55" s="15">
        <f>0.5*(Cv!M55+Cv!N55)*LN(LC!N55/LC!M55)</f>
        <v>-4.9308751000228471E-3</v>
      </c>
      <c r="O55" s="15">
        <f>0.5*(Cv!N55+Cv!O55)*LN(LC!O55/LC!N55)</f>
        <v>1.7814813924781105E-2</v>
      </c>
      <c r="P55" s="15">
        <f>0.5*(Cv!O55+Cv!P55)*LN(LC!P55/LC!O55)</f>
        <v>-1.4012954408730459E-3</v>
      </c>
      <c r="Q55" s="15">
        <f>0.5*(Cv!P55+Cv!Q55)*LN(LC!Q55/LC!P55)</f>
        <v>2.4886837870439788E-3</v>
      </c>
      <c r="R55" s="15">
        <f>0.5*(Cv!Q55+Cv!R55)*LN(LC!R55/LC!Q55)</f>
        <v>-9.293612646057518E-3</v>
      </c>
      <c r="S55" s="15">
        <f>0.5*(Cv!R55+Cv!S55)*LN(LC!S55/LC!R55)</f>
        <v>9.7767903072739776E-3</v>
      </c>
      <c r="T55" s="15">
        <f>0.5*(Cv!S55+Cv!T55)*LN(LC!T55/LC!S55)</f>
        <v>9.6303856706913562E-4</v>
      </c>
      <c r="U55" s="15">
        <f>0.5*(Cv!T55+Cv!U55)*LN(LC!U55/LC!T55)</f>
        <v>1.421757754658289E-2</v>
      </c>
      <c r="V55" s="15">
        <f>0.5*(Cv!U55+Cv!V55)*LN(LC!V55/LC!U55)</f>
        <v>2.9778531312089824E-3</v>
      </c>
      <c r="W55" s="15">
        <f>0.5*(Cv!V55+Cv!W55)*LN(LC!W55/LC!V55)</f>
        <v>-5.972508668916879E-3</v>
      </c>
      <c r="X55" s="15">
        <f>0.5*(Cv!W55+Cv!X55)*LN(LC!X55/LC!W55)</f>
        <v>8.6355343341388089E-3</v>
      </c>
      <c r="Y55" s="15">
        <f>0.5*(Cv!X55+Cv!Y55)*LN(LC!Y55/LC!X55)</f>
        <v>-2.5859834470267711E-3</v>
      </c>
      <c r="Z55" s="15">
        <f>0.5*(Cv!Y55+Cv!Z55)*LN(LC!Z55/LC!Y55)</f>
        <v>1.0280742941032341E-2</v>
      </c>
      <c r="AA55" s="15">
        <f>0.5*(Cv!Z55+Cv!AA55)*LN(LC!AA55/LC!Z55)</f>
        <v>-8.5194902682763814E-3</v>
      </c>
      <c r="AB55" s="15">
        <f>0.5*(Cv!AA55+Cv!AB55)*LN(LC!AB55/LC!AA55)</f>
        <v>4.0368618776835492E-3</v>
      </c>
      <c r="AC55" s="15">
        <f>0.5*(Cv!AB55+Cv!AC55)*LN(LC!AC55/LC!AB55)</f>
        <v>-1.6165344380388989E-2</v>
      </c>
      <c r="AD55" s="15"/>
      <c r="AF55" s="64">
        <f t="shared" si="0"/>
        <v>5.2090114173209308E-3</v>
      </c>
      <c r="AG55" s="64">
        <f t="shared" si="1"/>
        <v>1.9459447144439812E-3</v>
      </c>
      <c r="AH55" s="64">
        <f t="shared" si="2"/>
        <v>3.8770759864336993E-3</v>
      </c>
      <c r="AI55" s="64">
        <f t="shared" si="3"/>
        <v>4.1642989820165881E-3</v>
      </c>
      <c r="AJ55" s="64">
        <f t="shared" si="4"/>
        <v>-2.5906426553952504E-3</v>
      </c>
      <c r="AK55" s="64">
        <f t="shared" si="5"/>
        <v>2.9115103504388402E-3</v>
      </c>
      <c r="AL55" s="64">
        <f t="shared" si="6"/>
        <v>7.8682816331066929E-4</v>
      </c>
      <c r="AM55" s="64">
        <f t="shared" si="7"/>
        <v>2.4995955169765166E-3</v>
      </c>
      <c r="AN55" s="64">
        <f t="shared" si="8"/>
        <v>-6.0642412513527196E-3</v>
      </c>
      <c r="AO55" s="64">
        <f t="shared" si="9"/>
        <v>2.5211376889639901E-3</v>
      </c>
    </row>
    <row r="56" spans="1:41" x14ac:dyDescent="0.2">
      <c r="A56" s="4">
        <v>54</v>
      </c>
      <c r="B56" s="6" t="s">
        <v>91</v>
      </c>
      <c r="C56" s="15"/>
      <c r="D56" s="15">
        <f>0.5*(Cv!C56+Cv!D56)*LN(LC!D56/LC!C56)</f>
        <v>9.3884890335524038E-3</v>
      </c>
      <c r="E56" s="15">
        <f>0.5*(Cv!D56+Cv!E56)*LN(LC!E56/LC!D56)</f>
        <v>2.3501957884407184E-4</v>
      </c>
      <c r="F56" s="15">
        <f>0.5*(Cv!E56+Cv!F56)*LN(LC!F56/LC!E56)</f>
        <v>-2.4146624486642088E-3</v>
      </c>
      <c r="G56" s="15">
        <f>0.5*(Cv!F56+Cv!G56)*LN(LC!G56/LC!F56)</f>
        <v>1.494998379454157E-2</v>
      </c>
      <c r="H56" s="15">
        <f>0.5*(Cv!G56+Cv!H56)*LN(LC!H56/LC!G56)</f>
        <v>5.2667237510273918E-4</v>
      </c>
      <c r="I56" s="15">
        <f>0.5*(Cv!H56+Cv!I56)*LN(LC!I56/LC!H56)</f>
        <v>8.144641245580132E-3</v>
      </c>
      <c r="J56" s="15">
        <f>0.5*(Cv!I56+Cv!J56)*LN(LC!J56/LC!I56)</f>
        <v>-1.9395755474556099E-3</v>
      </c>
      <c r="K56" s="15">
        <f>0.5*(Cv!J56+Cv!K56)*LN(LC!K56/LC!J56)</f>
        <v>2.8603277977084809E-2</v>
      </c>
      <c r="L56" s="15">
        <f>0.5*(Cv!K56+Cv!L56)*LN(LC!L56/LC!K56)</f>
        <v>-9.2473266538948499E-3</v>
      </c>
      <c r="M56" s="15">
        <f>0.5*(Cv!L56+Cv!M56)*LN(LC!M56/LC!L56)</f>
        <v>4.2899259069765832E-3</v>
      </c>
      <c r="N56" s="15">
        <f>0.5*(Cv!M56+Cv!N56)*LN(LC!N56/LC!M56)</f>
        <v>6.5476461346584275E-3</v>
      </c>
      <c r="O56" s="15">
        <f>0.5*(Cv!N56+Cv!O56)*LN(LC!O56/LC!N56)</f>
        <v>1.5483747481656348E-2</v>
      </c>
      <c r="P56" s="15">
        <f>0.5*(Cv!O56+Cv!P56)*LN(LC!P56/LC!O56)</f>
        <v>-1.7147179042386409E-2</v>
      </c>
      <c r="Q56" s="15">
        <f>0.5*(Cv!P56+Cv!Q56)*LN(LC!Q56/LC!P56)</f>
        <v>1.0271556440192198E-2</v>
      </c>
      <c r="R56" s="15">
        <f>0.5*(Cv!Q56+Cv!R56)*LN(LC!R56/LC!Q56)</f>
        <v>1.3885731839236078E-2</v>
      </c>
      <c r="S56" s="15">
        <f>0.5*(Cv!R56+Cv!S56)*LN(LC!S56/LC!R56)</f>
        <v>1.3328108014944277E-2</v>
      </c>
      <c r="T56" s="15">
        <f>0.5*(Cv!S56+Cv!T56)*LN(LC!T56/LC!S56)</f>
        <v>-5.5114724141598721E-3</v>
      </c>
      <c r="U56" s="15">
        <f>0.5*(Cv!T56+Cv!U56)*LN(LC!U56/LC!T56)</f>
        <v>1.4415935453621222E-2</v>
      </c>
      <c r="V56" s="15">
        <f>0.5*(Cv!U56+Cv!V56)*LN(LC!V56/LC!U56)</f>
        <v>-1.4090531309191091E-2</v>
      </c>
      <c r="W56" s="15">
        <f>0.5*(Cv!V56+Cv!W56)*LN(LC!W56/LC!V56)</f>
        <v>3.8989726339865283E-3</v>
      </c>
      <c r="X56" s="15">
        <f>0.5*(Cv!W56+Cv!X56)*LN(LC!X56/LC!W56)</f>
        <v>9.0960781879304183E-3</v>
      </c>
      <c r="Y56" s="15">
        <f>0.5*(Cv!X56+Cv!Y56)*LN(LC!Y56/LC!X56)</f>
        <v>-3.2703066730794365E-3</v>
      </c>
      <c r="Z56" s="15">
        <f>0.5*(Cv!Y56+Cv!Z56)*LN(LC!Z56/LC!Y56)</f>
        <v>2.5478413770541511E-2</v>
      </c>
      <c r="AA56" s="15">
        <f>0.5*(Cv!Z56+Cv!AA56)*LN(LC!AA56/LC!Z56)</f>
        <v>-2.2771470979578395E-3</v>
      </c>
      <c r="AB56" s="15">
        <f>0.5*(Cv!AA56+Cv!AB56)*LN(LC!AB56/LC!AA56)</f>
        <v>-4.2252593915193034E-3</v>
      </c>
      <c r="AC56" s="15">
        <f>0.5*(Cv!AB56+Cv!AC56)*LN(LC!AC56/LC!AB56)</f>
        <v>-1.6422677269493539E-2</v>
      </c>
      <c r="AD56" s="15"/>
      <c r="AF56" s="64">
        <f t="shared" si="0"/>
        <v>4.2883309090808609E-3</v>
      </c>
      <c r="AG56" s="64">
        <f t="shared" si="1"/>
        <v>5.6507895634738724E-3</v>
      </c>
      <c r="AH56" s="64">
        <f t="shared" si="2"/>
        <v>7.164392946728498E-3</v>
      </c>
      <c r="AI56" s="64">
        <f t="shared" si="3"/>
        <v>1.5617965104374409E-3</v>
      </c>
      <c r="AJ56" s="64">
        <f t="shared" si="4"/>
        <v>-1.4339533230172188E-4</v>
      </c>
      <c r="AK56" s="64">
        <f t="shared" si="5"/>
        <v>6.4075912551011848E-3</v>
      </c>
      <c r="AL56" s="64">
        <f t="shared" si="6"/>
        <v>7.0920058906785949E-4</v>
      </c>
      <c r="AM56" s="64">
        <f t="shared" si="7"/>
        <v>3.4674928189614299E-3</v>
      </c>
      <c r="AN56" s="64">
        <f t="shared" si="8"/>
        <v>-1.032396833050642E-2</v>
      </c>
      <c r="AO56" s="64">
        <f t="shared" si="9"/>
        <v>3.7043829194837894E-3</v>
      </c>
    </row>
    <row r="57" spans="1:41" x14ac:dyDescent="0.2">
      <c r="A57" s="4">
        <v>55</v>
      </c>
      <c r="B57" s="6" t="s">
        <v>92</v>
      </c>
      <c r="C57" s="15"/>
      <c r="D57" s="15">
        <f>0.5*(Cv!C57+Cv!D57)*LN(LC!D57/LC!C57)</f>
        <v>1.1964518843093484E-2</v>
      </c>
      <c r="E57" s="15">
        <f>0.5*(Cv!D57+Cv!E57)*LN(LC!E57/LC!D57)</f>
        <v>1.5001357184899538E-4</v>
      </c>
      <c r="F57" s="15">
        <f>0.5*(Cv!E57+Cv!F57)*LN(LC!F57/LC!E57)</f>
        <v>2.4506032288447438E-4</v>
      </c>
      <c r="G57" s="15">
        <f>0.5*(Cv!F57+Cv!G57)*LN(LC!G57/LC!F57)</f>
        <v>8.8075049493501738E-3</v>
      </c>
      <c r="H57" s="15">
        <f>0.5*(Cv!G57+Cv!H57)*LN(LC!H57/LC!G57)</f>
        <v>1.2780313933017276E-3</v>
      </c>
      <c r="I57" s="15">
        <f>0.5*(Cv!H57+Cv!I57)*LN(LC!I57/LC!H57)</f>
        <v>2.9019871456027035E-3</v>
      </c>
      <c r="J57" s="15">
        <f>0.5*(Cv!I57+Cv!J57)*LN(LC!J57/LC!I57)</f>
        <v>-4.3758963360078082E-3</v>
      </c>
      <c r="K57" s="15">
        <f>0.5*(Cv!J57+Cv!K57)*LN(LC!K57/LC!J57)</f>
        <v>8.3315954278881266E-3</v>
      </c>
      <c r="L57" s="15">
        <f>0.5*(Cv!K57+Cv!L57)*LN(LC!L57/LC!K57)</f>
        <v>3.9161808336792116E-3</v>
      </c>
      <c r="M57" s="15">
        <f>0.5*(Cv!L57+Cv!M57)*LN(LC!M57/LC!L57)</f>
        <v>2.6914732800756807E-3</v>
      </c>
      <c r="N57" s="15">
        <f>0.5*(Cv!M57+Cv!N57)*LN(LC!N57/LC!M57)</f>
        <v>6.1799208629610561E-3</v>
      </c>
      <c r="O57" s="15">
        <f>0.5*(Cv!N57+Cv!O57)*LN(LC!O57/LC!N57)</f>
        <v>7.142637586884229E-3</v>
      </c>
      <c r="P57" s="15">
        <f>0.5*(Cv!O57+Cv!P57)*LN(LC!P57/LC!O57)</f>
        <v>5.1634890391185316E-3</v>
      </c>
      <c r="Q57" s="15">
        <f>0.5*(Cv!P57+Cv!Q57)*LN(LC!Q57/LC!P57)</f>
        <v>3.7108922422287335E-3</v>
      </c>
      <c r="R57" s="15">
        <f>0.5*(Cv!Q57+Cv!R57)*LN(LC!R57/LC!Q57)</f>
        <v>-1.3563339081426725E-2</v>
      </c>
      <c r="S57" s="15">
        <f>0.5*(Cv!R57+Cv!S57)*LN(LC!S57/LC!R57)</f>
        <v>1.5283440935882849E-2</v>
      </c>
      <c r="T57" s="15">
        <f>0.5*(Cv!S57+Cv!T57)*LN(LC!T57/LC!S57)</f>
        <v>4.7920831936211711E-3</v>
      </c>
      <c r="U57" s="15">
        <f>0.5*(Cv!T57+Cv!U57)*LN(LC!U57/LC!T57)</f>
        <v>8.6703684538806027E-3</v>
      </c>
      <c r="V57" s="15">
        <f>0.5*(Cv!U57+Cv!V57)*LN(LC!V57/LC!U57)</f>
        <v>3.3419685092662038E-4</v>
      </c>
      <c r="W57" s="15">
        <f>0.5*(Cv!V57+Cv!W57)*LN(LC!W57/LC!V57)</f>
        <v>2.1660603925439184E-3</v>
      </c>
      <c r="X57" s="15">
        <f>0.5*(Cv!W57+Cv!X57)*LN(LC!X57/LC!W57)</f>
        <v>3.944460542577256E-4</v>
      </c>
      <c r="Y57" s="15">
        <f>0.5*(Cv!X57+Cv!Y57)*LN(LC!Y57/LC!X57)</f>
        <v>8.6504859472116423E-4</v>
      </c>
      <c r="Z57" s="15">
        <f>0.5*(Cv!Y57+Cv!Z57)*LN(LC!Z57/LC!Y57)</f>
        <v>8.9389126636181381E-3</v>
      </c>
      <c r="AA57" s="15">
        <f>0.5*(Cv!Z57+Cv!AA57)*LN(LC!AA57/LC!Z57)</f>
        <v>-6.9681892325839717E-3</v>
      </c>
      <c r="AB57" s="15">
        <f>0.5*(Cv!AA57+Cv!AB57)*LN(LC!AB57/LC!AA57)</f>
        <v>1.2768427308236434E-4</v>
      </c>
      <c r="AC57" s="15">
        <f>0.5*(Cv!AB57+Cv!AC57)*LN(LC!AC57/LC!AB57)</f>
        <v>-1.9056585973120169E-2</v>
      </c>
      <c r="AD57" s="15"/>
      <c r="AF57" s="64">
        <f t="shared" si="0"/>
        <v>2.6765194765976147E-3</v>
      </c>
      <c r="AG57" s="64">
        <f t="shared" si="1"/>
        <v>3.3486548137192534E-3</v>
      </c>
      <c r="AH57" s="64">
        <f t="shared" si="2"/>
        <v>3.5474241445375239E-3</v>
      </c>
      <c r="AI57" s="64">
        <f t="shared" si="3"/>
        <v>3.2714309890460084E-3</v>
      </c>
      <c r="AJ57" s="64">
        <f t="shared" si="4"/>
        <v>-3.2186259348564949E-3</v>
      </c>
      <c r="AK57" s="64">
        <f t="shared" si="5"/>
        <v>3.4480394791283884E-3</v>
      </c>
      <c r="AL57" s="64">
        <f t="shared" si="6"/>
        <v>2.6402527094757099E-5</v>
      </c>
      <c r="AM57" s="64">
        <f t="shared" si="7"/>
        <v>2.3991158713731718E-3</v>
      </c>
      <c r="AN57" s="64">
        <f t="shared" si="8"/>
        <v>-9.4644508500189017E-3</v>
      </c>
      <c r="AO57" s="64">
        <f t="shared" si="9"/>
        <v>1.9250806978087815E-3</v>
      </c>
    </row>
    <row r="58" spans="1:41" x14ac:dyDescent="0.2">
      <c r="A58" s="4">
        <v>56</v>
      </c>
      <c r="B58" s="6" t="s">
        <v>93</v>
      </c>
      <c r="C58" s="15"/>
      <c r="D58" s="15">
        <f>0.5*(Cv!C58+Cv!D58)*LN(LC!D58/LC!C58)</f>
        <v>1.4325750063879313E-2</v>
      </c>
      <c r="E58" s="15">
        <f>0.5*(Cv!D58+Cv!E58)*LN(LC!E58/LC!D58)</f>
        <v>-3.1886772206808709E-4</v>
      </c>
      <c r="F58" s="15">
        <f>0.5*(Cv!E58+Cv!F58)*LN(LC!F58/LC!E58)</f>
        <v>8.0664456120547361E-4</v>
      </c>
      <c r="G58" s="15">
        <f>0.5*(Cv!F58+Cv!G58)*LN(LC!G58/LC!F58)</f>
        <v>4.8211975287339066E-3</v>
      </c>
      <c r="H58" s="15">
        <f>0.5*(Cv!G58+Cv!H58)*LN(LC!H58/LC!G58)</f>
        <v>-4.025808256663418E-5</v>
      </c>
      <c r="I58" s="15">
        <f>0.5*(Cv!H58+Cv!I58)*LN(LC!I58/LC!H58)</f>
        <v>3.8414653330737936E-4</v>
      </c>
      <c r="J58" s="15">
        <f>0.5*(Cv!I58+Cv!J58)*LN(LC!J58/LC!I58)</f>
        <v>-1.2175276947037648E-2</v>
      </c>
      <c r="K58" s="15">
        <f>0.5*(Cv!J58+Cv!K58)*LN(LC!K58/LC!J58)</f>
        <v>4.2610674364430617E-3</v>
      </c>
      <c r="L58" s="15">
        <f>0.5*(Cv!K58+Cv!L58)*LN(LC!L58/LC!K58)</f>
        <v>2.6360109025547877E-3</v>
      </c>
      <c r="M58" s="15">
        <f>0.5*(Cv!L58+Cv!M58)*LN(LC!M58/LC!L58)</f>
        <v>-5.3180902234906146E-4</v>
      </c>
      <c r="N58" s="15">
        <f>0.5*(Cv!M58+Cv!N58)*LN(LC!N58/LC!M58)</f>
        <v>3.3661513451688947E-3</v>
      </c>
      <c r="O58" s="15">
        <f>0.5*(Cv!N58+Cv!O58)*LN(LC!O58/LC!N58)</f>
        <v>8.4818634426611257E-3</v>
      </c>
      <c r="P58" s="15">
        <f>0.5*(Cv!O58+Cv!P58)*LN(LC!P58/LC!O58)</f>
        <v>9.5611256994586921E-4</v>
      </c>
      <c r="Q58" s="15">
        <f>0.5*(Cv!P58+Cv!Q58)*LN(LC!Q58/LC!P58)</f>
        <v>2.259013737098308E-3</v>
      </c>
      <c r="R58" s="15">
        <f>0.5*(Cv!Q58+Cv!R58)*LN(LC!R58/LC!Q58)</f>
        <v>-4.7940494766624195E-3</v>
      </c>
      <c r="S58" s="15">
        <f>0.5*(Cv!R58+Cv!S58)*LN(LC!S58/LC!R58)</f>
        <v>1.5870138588242561E-2</v>
      </c>
      <c r="T58" s="15">
        <f>0.5*(Cv!S58+Cv!T58)*LN(LC!T58/LC!S58)</f>
        <v>-2.4509848641738473E-3</v>
      </c>
      <c r="U58" s="15">
        <f>0.5*(Cv!T58+Cv!U58)*LN(LC!U58/LC!T58)</f>
        <v>6.1646593520181111E-3</v>
      </c>
      <c r="V58" s="15">
        <f>0.5*(Cv!U58+Cv!V58)*LN(LC!V58/LC!U58)</f>
        <v>-1.3867072636200659E-3</v>
      </c>
      <c r="W58" s="15">
        <f>0.5*(Cv!V58+Cv!W58)*LN(LC!W58/LC!V58)</f>
        <v>-7.2317807181732658E-3</v>
      </c>
      <c r="X58" s="15">
        <f>0.5*(Cv!W58+Cv!X58)*LN(LC!X58/LC!W58)</f>
        <v>1.00064780125307E-2</v>
      </c>
      <c r="Y58" s="15">
        <f>0.5*(Cv!X58+Cv!Y58)*LN(LC!Y58/LC!X58)</f>
        <v>8.6341457152255794E-5</v>
      </c>
      <c r="Z58" s="15">
        <f>0.5*(Cv!Y58+Cv!Z58)*LN(LC!Z58/LC!Y58)</f>
        <v>1.667038976349609E-2</v>
      </c>
      <c r="AA58" s="15">
        <f>0.5*(Cv!Z58+Cv!AA58)*LN(LC!AA58/LC!Z58)</f>
        <v>-1.0722808918454056E-2</v>
      </c>
      <c r="AB58" s="15">
        <f>0.5*(Cv!AA58+Cv!AB58)*LN(LC!AB58/LC!AA58)</f>
        <v>-7.575229597688042E-4</v>
      </c>
      <c r="AC58" s="15">
        <f>0.5*(Cv!AB58+Cv!AC58)*LN(LC!AC58/LC!AB58)</f>
        <v>-2.5214589094271914E-3</v>
      </c>
      <c r="AD58" s="15"/>
      <c r="AF58" s="64">
        <f t="shared" si="0"/>
        <v>1.1305725637224076E-3</v>
      </c>
      <c r="AG58" s="64">
        <f t="shared" si="1"/>
        <v>-4.8877125704399301E-4</v>
      </c>
      <c r="AH58" s="64">
        <f t="shared" si="2"/>
        <v>4.5546157722570887E-3</v>
      </c>
      <c r="AI58" s="64">
        <f t="shared" si="3"/>
        <v>1.0203329037163263E-3</v>
      </c>
      <c r="AJ58" s="64">
        <f t="shared" si="4"/>
        <v>5.5098808659965906E-4</v>
      </c>
      <c r="AK58" s="64">
        <f t="shared" si="5"/>
        <v>2.032922257606548E-3</v>
      </c>
      <c r="AL58" s="64">
        <f t="shared" si="6"/>
        <v>7.8566049515799261E-4</v>
      </c>
      <c r="AM58" s="64">
        <f t="shared" si="7"/>
        <v>1.3919483525969903E-3</v>
      </c>
      <c r="AN58" s="64">
        <f t="shared" si="8"/>
        <v>-1.6394909345979979E-3</v>
      </c>
      <c r="AO58" s="64">
        <f t="shared" si="9"/>
        <v>1.3535476138502979E-3</v>
      </c>
    </row>
    <row r="59" spans="1:41" x14ac:dyDescent="0.2">
      <c r="A59" s="4">
        <v>57</v>
      </c>
      <c r="B59" s="6" t="s">
        <v>94</v>
      </c>
      <c r="C59" s="15"/>
      <c r="D59" s="15">
        <f>0.5*(Cv!C59+Cv!D59)*LN(LC!D59/LC!C59)</f>
        <v>1.4163056113511223E-2</v>
      </c>
      <c r="E59" s="15">
        <f>0.5*(Cv!D59+Cv!E59)*LN(LC!E59/LC!D59)</f>
        <v>3.5644728116200593E-3</v>
      </c>
      <c r="F59" s="15">
        <f>0.5*(Cv!E59+Cv!F59)*LN(LC!F59/LC!E59)</f>
        <v>-6.0363798005960679E-4</v>
      </c>
      <c r="G59" s="15">
        <f>0.5*(Cv!F59+Cv!G59)*LN(LC!G59/LC!F59)</f>
        <v>1.1989399214918912E-2</v>
      </c>
      <c r="H59" s="15">
        <f>0.5*(Cv!G59+Cv!H59)*LN(LC!H59/LC!G59)</f>
        <v>5.6020276440016555E-4</v>
      </c>
      <c r="I59" s="15">
        <f>0.5*(Cv!H59+Cv!I59)*LN(LC!I59/LC!H59)</f>
        <v>9.3788985666241487E-3</v>
      </c>
      <c r="J59" s="15">
        <f>0.5*(Cv!I59+Cv!J59)*LN(LC!J59/LC!I59)</f>
        <v>-2.7265087169475615E-3</v>
      </c>
      <c r="K59" s="15">
        <f>0.5*(Cv!J59+Cv!K59)*LN(LC!K59/LC!J59)</f>
        <v>1.065879062002744E-2</v>
      </c>
      <c r="L59" s="15">
        <f>0.5*(Cv!K59+Cv!L59)*LN(LC!L59/LC!K59)</f>
        <v>7.8798302766258325E-3</v>
      </c>
      <c r="M59" s="15">
        <f>0.5*(Cv!L59+Cv!M59)*LN(LC!M59/LC!L59)</f>
        <v>6.4692305115879936E-3</v>
      </c>
      <c r="N59" s="15">
        <f>0.5*(Cv!M59+Cv!N59)*LN(LC!N59/LC!M59)</f>
        <v>8.3071944351175674E-3</v>
      </c>
      <c r="O59" s="15">
        <f>0.5*(Cv!N59+Cv!O59)*LN(LC!O59/LC!N59)</f>
        <v>1.178355495331033E-2</v>
      </c>
      <c r="P59" s="15">
        <f>0.5*(Cv!O59+Cv!P59)*LN(LC!P59/LC!O59)</f>
        <v>-4.198005549655456E-3</v>
      </c>
      <c r="Q59" s="15">
        <f>0.5*(Cv!P59+Cv!Q59)*LN(LC!Q59/LC!P59)</f>
        <v>1.7570878246660965E-3</v>
      </c>
      <c r="R59" s="15">
        <f>0.5*(Cv!Q59+Cv!R59)*LN(LC!R59/LC!Q59)</f>
        <v>-3.4436574871521269E-3</v>
      </c>
      <c r="S59" s="15">
        <f>0.5*(Cv!R59+Cv!S59)*LN(LC!S59/LC!R59)</f>
        <v>1.1793042000017838E-2</v>
      </c>
      <c r="T59" s="15">
        <f>0.5*(Cv!S59+Cv!T59)*LN(LC!T59/LC!S59)</f>
        <v>-3.6382212513962932E-3</v>
      </c>
      <c r="U59" s="15">
        <f>0.5*(Cv!T59+Cv!U59)*LN(LC!U59/LC!T59)</f>
        <v>1.0256721933648093E-2</v>
      </c>
      <c r="V59" s="15">
        <f>0.5*(Cv!U59+Cv!V59)*LN(LC!V59/LC!U59)</f>
        <v>-8.2168784754914435E-4</v>
      </c>
      <c r="W59" s="15">
        <f>0.5*(Cv!V59+Cv!W59)*LN(LC!W59/LC!V59)</f>
        <v>-6.7576526336470943E-3</v>
      </c>
      <c r="X59" s="15">
        <f>0.5*(Cv!W59+Cv!X59)*LN(LC!X59/LC!W59)</f>
        <v>1.444118654124186E-2</v>
      </c>
      <c r="Y59" s="15">
        <f>0.5*(Cv!X59+Cv!Y59)*LN(LC!Y59/LC!X59)</f>
        <v>-8.8096722760011188E-3</v>
      </c>
      <c r="Z59" s="15">
        <f>0.5*(Cv!Y59+Cv!Z59)*LN(LC!Z59/LC!Y59)</f>
        <v>2.4529104201049669E-2</v>
      </c>
      <c r="AA59" s="15">
        <f>0.5*(Cv!Z59+Cv!AA59)*LN(LC!AA59/LC!Z59)</f>
        <v>-2.6911351226660634E-3</v>
      </c>
      <c r="AB59" s="15">
        <f>0.5*(Cv!AA59+Cv!AB59)*LN(LC!AB59/LC!AA59)</f>
        <v>3.0709178151839584E-3</v>
      </c>
      <c r="AC59" s="15">
        <f>0.5*(Cv!AB59+Cv!AC59)*LN(LC!AC59/LC!AB59)</f>
        <v>-1.6236849561078737E-2</v>
      </c>
      <c r="AD59" s="15"/>
      <c r="AF59" s="64">
        <f t="shared" si="0"/>
        <v>4.9778670755007363E-3</v>
      </c>
      <c r="AG59" s="64">
        <f t="shared" si="1"/>
        <v>6.1177074252822547E-3</v>
      </c>
      <c r="AH59" s="64">
        <f t="shared" si="2"/>
        <v>3.5384043482373367E-3</v>
      </c>
      <c r="AI59" s="64">
        <f t="shared" si="3"/>
        <v>2.6960693484594845E-3</v>
      </c>
      <c r="AJ59" s="64">
        <f t="shared" si="4"/>
        <v>-2.752698870245804E-5</v>
      </c>
      <c r="AK59" s="64">
        <f t="shared" si="5"/>
        <v>4.8280558867597953E-3</v>
      </c>
      <c r="AL59" s="64">
        <f t="shared" si="6"/>
        <v>1.3342711798785133E-3</v>
      </c>
      <c r="AM59" s="64">
        <f t="shared" si="7"/>
        <v>3.3135804430849888E-3</v>
      </c>
      <c r="AN59" s="64">
        <f t="shared" si="8"/>
        <v>-6.5829658729473894E-3</v>
      </c>
      <c r="AO59" s="64">
        <f t="shared" si="9"/>
        <v>3.4605042417554703E-3</v>
      </c>
    </row>
    <row r="60" spans="1:41" x14ac:dyDescent="0.2">
      <c r="A60" s="4">
        <v>58</v>
      </c>
      <c r="B60" s="6" t="s">
        <v>95</v>
      </c>
      <c r="C60" s="15"/>
      <c r="D60" s="15">
        <f>0.5*(Cv!C60+Cv!D60)*LN(LC!D60/LC!C60)</f>
        <v>7.8369271228885852E-3</v>
      </c>
      <c r="E60" s="15">
        <f>0.5*(Cv!D60+Cv!E60)*LN(LC!E60/LC!D60)</f>
        <v>4.5912969329051255E-3</v>
      </c>
      <c r="F60" s="15">
        <f>0.5*(Cv!E60+Cv!F60)*LN(LC!F60/LC!E60)</f>
        <v>3.0857398456155699E-3</v>
      </c>
      <c r="G60" s="15">
        <f>0.5*(Cv!F60+Cv!G60)*LN(LC!G60/LC!F60)</f>
        <v>1.1340396136504447E-2</v>
      </c>
      <c r="H60" s="15">
        <f>0.5*(Cv!G60+Cv!H60)*LN(LC!H60/LC!G60)</f>
        <v>8.1782720894970767E-3</v>
      </c>
      <c r="I60" s="15">
        <f>0.5*(Cv!H60+Cv!I60)*LN(LC!I60/LC!H60)</f>
        <v>9.6802844729937873E-3</v>
      </c>
      <c r="J60" s="15">
        <f>0.5*(Cv!I60+Cv!J60)*LN(LC!J60/LC!I60)</f>
        <v>1.2861817491566238E-3</v>
      </c>
      <c r="K60" s="15">
        <f>0.5*(Cv!J60+Cv!K60)*LN(LC!K60/LC!J60)</f>
        <v>7.5210367087961971E-3</v>
      </c>
      <c r="L60" s="15">
        <f>0.5*(Cv!K60+Cv!L60)*LN(LC!L60/LC!K60)</f>
        <v>8.6980402677305051E-3</v>
      </c>
      <c r="M60" s="15">
        <f>0.5*(Cv!L60+Cv!M60)*LN(LC!M60/LC!L60)</f>
        <v>4.7744939935980574E-3</v>
      </c>
      <c r="N60" s="15">
        <f>0.5*(Cv!M60+Cv!N60)*LN(LC!N60/LC!M60)</f>
        <v>1.2691354788466837E-2</v>
      </c>
      <c r="O60" s="15">
        <f>0.5*(Cv!N60+Cv!O60)*LN(LC!O60/LC!N60)</f>
        <v>1.5892756966863291E-3</v>
      </c>
      <c r="P60" s="15">
        <f>0.5*(Cv!O60+Cv!P60)*LN(LC!P60/LC!O60)</f>
        <v>3.6816531373338166E-4</v>
      </c>
      <c r="Q60" s="15">
        <f>0.5*(Cv!P60+Cv!Q60)*LN(LC!Q60/LC!P60)</f>
        <v>5.6089535141043325E-4</v>
      </c>
      <c r="R60" s="15">
        <f>0.5*(Cv!Q60+Cv!R60)*LN(LC!R60/LC!Q60)</f>
        <v>-4.0724222032457154E-3</v>
      </c>
      <c r="S60" s="15">
        <f>0.5*(Cv!R60+Cv!S60)*LN(LC!S60/LC!R60)</f>
        <v>2.3907631546170234E-3</v>
      </c>
      <c r="T60" s="15">
        <f>0.5*(Cv!S60+Cv!T60)*LN(LC!T60/LC!S60)</f>
        <v>3.103957892303329E-3</v>
      </c>
      <c r="U60" s="15">
        <f>0.5*(Cv!T60+Cv!U60)*LN(LC!U60/LC!T60)</f>
        <v>1.148802648538848E-2</v>
      </c>
      <c r="V60" s="15">
        <f>0.5*(Cv!U60+Cv!V60)*LN(LC!V60/LC!U60)</f>
        <v>-1.0132531569138705E-2</v>
      </c>
      <c r="W60" s="15">
        <f>0.5*(Cv!V60+Cv!W60)*LN(LC!W60/LC!V60)</f>
        <v>-1.032117518802292E-2</v>
      </c>
      <c r="X60" s="15">
        <f>0.5*(Cv!W60+Cv!X60)*LN(LC!X60/LC!W60)</f>
        <v>-7.3153280736303443E-3</v>
      </c>
      <c r="Y60" s="15">
        <f>0.5*(Cv!X60+Cv!Y60)*LN(LC!Y60/LC!X60)</f>
        <v>8.1644639204845621E-3</v>
      </c>
      <c r="Z60" s="15">
        <f>0.5*(Cv!Y60+Cv!Z60)*LN(LC!Z60/LC!Y60)</f>
        <v>1.3195980466388913E-2</v>
      </c>
      <c r="AA60" s="15">
        <f>0.5*(Cv!Z60+Cv!AA60)*LN(LC!AA60/LC!Z60)</f>
        <v>2.7877723025429313E-4</v>
      </c>
      <c r="AB60" s="15">
        <f>0.5*(Cv!AA60+Cv!AB60)*LN(LC!AB60/LC!AA60)</f>
        <v>-7.7843751601494697E-3</v>
      </c>
      <c r="AC60" s="15">
        <f>0.5*(Cv!AB60+Cv!AC60)*LN(LC!AC60/LC!AB60)</f>
        <v>-4.6294647715019047E-3</v>
      </c>
      <c r="AD60" s="15"/>
      <c r="AF60" s="64">
        <f t="shared" si="0"/>
        <v>7.375197895503202E-3</v>
      </c>
      <c r="AG60" s="64">
        <f t="shared" si="1"/>
        <v>6.9942215015496439E-3</v>
      </c>
      <c r="AH60" s="64">
        <f t="shared" si="2"/>
        <v>1.6733546264029045E-4</v>
      </c>
      <c r="AI60" s="64">
        <f t="shared" si="3"/>
        <v>-2.6354100906200322E-3</v>
      </c>
      <c r="AJ60" s="64">
        <f t="shared" si="4"/>
        <v>1.8450763370952792E-3</v>
      </c>
      <c r="AK60" s="64">
        <f t="shared" si="5"/>
        <v>3.580778482094967E-3</v>
      </c>
      <c r="AL60" s="64">
        <f t="shared" si="6"/>
        <v>-3.9516687676237659E-4</v>
      </c>
      <c r="AM60" s="64">
        <f t="shared" si="7"/>
        <v>1.0577713955034511E-3</v>
      </c>
      <c r="AN60" s="64">
        <f t="shared" si="8"/>
        <v>-6.2069199658256868E-3</v>
      </c>
      <c r="AO60" s="64">
        <f t="shared" si="9"/>
        <v>2.7492842212336762E-3</v>
      </c>
    </row>
    <row r="61" spans="1:41" x14ac:dyDescent="0.2">
      <c r="A61" s="4">
        <v>59</v>
      </c>
      <c r="B61" s="6" t="s">
        <v>96</v>
      </c>
      <c r="C61" s="15"/>
      <c r="D61" s="15">
        <f>0.5*(Cv!C61+Cv!D61)*LN(LC!D61/LC!C61)</f>
        <v>1.3249741797202659E-2</v>
      </c>
      <c r="E61" s="15">
        <f>0.5*(Cv!D61+Cv!E61)*LN(LC!E61/LC!D61)</f>
        <v>-4.9656940737960401E-3</v>
      </c>
      <c r="F61" s="15">
        <f>0.5*(Cv!E61+Cv!F61)*LN(LC!F61/LC!E61)</f>
        <v>-1.0889697247335674E-3</v>
      </c>
      <c r="G61" s="15">
        <f>0.5*(Cv!F61+Cv!G61)*LN(LC!G61/LC!F61)</f>
        <v>1.7373091118633759E-2</v>
      </c>
      <c r="H61" s="15">
        <f>0.5*(Cv!G61+Cv!H61)*LN(LC!H61/LC!G61)</f>
        <v>-7.9477527288049979E-3</v>
      </c>
      <c r="I61" s="15">
        <f>0.5*(Cv!H61+Cv!I61)*LN(LC!I61/LC!H61)</f>
        <v>2.7490927287456197E-3</v>
      </c>
      <c r="J61" s="15">
        <f>0.5*(Cv!I61+Cv!J61)*LN(LC!J61/LC!I61)</f>
        <v>2.0197106895387894E-3</v>
      </c>
      <c r="K61" s="15">
        <f>0.5*(Cv!J61+Cv!K61)*LN(LC!K61/LC!J61)</f>
        <v>1.4341551476042441E-2</v>
      </c>
      <c r="L61" s="15">
        <f>0.5*(Cv!K61+Cv!L61)*LN(LC!L61/LC!K61)</f>
        <v>8.2517702092905123E-3</v>
      </c>
      <c r="M61" s="15">
        <f>0.5*(Cv!L61+Cv!M61)*LN(LC!M61/LC!L61)</f>
        <v>4.5368902776277394E-3</v>
      </c>
      <c r="N61" s="15">
        <f>0.5*(Cv!M61+Cv!N61)*LN(LC!N61/LC!M61)</f>
        <v>2.045440902944155E-2</v>
      </c>
      <c r="O61" s="15">
        <f>0.5*(Cv!N61+Cv!O61)*LN(LC!O61/LC!N61)</f>
        <v>6.6702276161225869E-3</v>
      </c>
      <c r="P61" s="15">
        <f>0.5*(Cv!O61+Cv!P61)*LN(LC!P61/LC!O61)</f>
        <v>2.1009664053528816E-3</v>
      </c>
      <c r="Q61" s="15">
        <f>0.5*(Cv!P61+Cv!Q61)*LN(LC!Q61/LC!P61)</f>
        <v>8.0498863320429474E-4</v>
      </c>
      <c r="R61" s="15">
        <f>0.5*(Cv!Q61+Cv!R61)*LN(LC!R61/LC!Q61)</f>
        <v>-8.3001470670006057E-4</v>
      </c>
      <c r="S61" s="15">
        <f>0.5*(Cv!R61+Cv!S61)*LN(LC!S61/LC!R61)</f>
        <v>4.8276322804994788E-3</v>
      </c>
      <c r="T61" s="15">
        <f>0.5*(Cv!S61+Cv!T61)*LN(LC!T61/LC!S61)</f>
        <v>1.8407256223900196E-3</v>
      </c>
      <c r="U61" s="15">
        <f>0.5*(Cv!T61+Cv!U61)*LN(LC!U61/LC!T61)</f>
        <v>2.4206544872653779E-2</v>
      </c>
      <c r="V61" s="15">
        <f>0.5*(Cv!U61+Cv!V61)*LN(LC!V61/LC!U61)</f>
        <v>-5.4513192968980865E-3</v>
      </c>
      <c r="W61" s="15">
        <f>0.5*(Cv!V61+Cv!W61)*LN(LC!W61/LC!V61)</f>
        <v>-6.8494826903863285E-3</v>
      </c>
      <c r="X61" s="15">
        <f>0.5*(Cv!W61+Cv!X61)*LN(LC!X61/LC!W61)</f>
        <v>2.5885786219201772E-2</v>
      </c>
      <c r="Y61" s="15">
        <f>0.5*(Cv!X61+Cv!Y61)*LN(LC!Y61/LC!X61)</f>
        <v>-9.8194319974389283E-3</v>
      </c>
      <c r="Z61" s="15">
        <f>0.5*(Cv!Y61+Cv!Z61)*LN(LC!Z61/LC!Y61)</f>
        <v>1.3620831771445971E-2</v>
      </c>
      <c r="AA61" s="15">
        <f>0.5*(Cv!Z61+Cv!AA61)*LN(LC!AA61/LC!Z61)</f>
        <v>-2.2693971577068778E-3</v>
      </c>
      <c r="AB61" s="15">
        <f>0.5*(Cv!AA61+Cv!AB61)*LN(LC!AB61/LC!AA61)</f>
        <v>-4.8189234913970629E-3</v>
      </c>
      <c r="AC61" s="15">
        <f>0.5*(Cv!AB61+Cv!AC61)*LN(LC!AC61/LC!AB61)</f>
        <v>-2.6219164243902936E-2</v>
      </c>
      <c r="AD61" s="15"/>
      <c r="AF61" s="64">
        <f t="shared" si="0"/>
        <v>1.2239534640089548E-3</v>
      </c>
      <c r="AG61" s="64">
        <f t="shared" si="1"/>
        <v>9.9208663363882059E-3</v>
      </c>
      <c r="AH61" s="64">
        <f t="shared" si="2"/>
        <v>2.7147600456958361E-3</v>
      </c>
      <c r="AI61" s="64">
        <f t="shared" si="3"/>
        <v>7.9264509453922313E-3</v>
      </c>
      <c r="AJ61" s="64">
        <f t="shared" si="4"/>
        <v>-5.9012170237999666E-3</v>
      </c>
      <c r="AK61" s="64">
        <f t="shared" si="5"/>
        <v>6.317813191042021E-3</v>
      </c>
      <c r="AL61" s="64">
        <f t="shared" si="6"/>
        <v>1.0126169607961324E-3</v>
      </c>
      <c r="AM61" s="64">
        <f t="shared" si="7"/>
        <v>5.1455321679076656E-3</v>
      </c>
      <c r="AN61" s="64">
        <f t="shared" si="8"/>
        <v>-1.551904386765E-2</v>
      </c>
      <c r="AO61" s="64">
        <f t="shared" si="9"/>
        <v>3.1769627535370524E-3</v>
      </c>
    </row>
    <row r="62" spans="1:41" x14ac:dyDescent="0.2">
      <c r="A62" s="4">
        <v>60</v>
      </c>
      <c r="B62" s="6" t="s">
        <v>97</v>
      </c>
      <c r="C62" s="15"/>
      <c r="D62" s="15">
        <f>0.5*(Cv!C62+Cv!D62)*LN(LC!D62/LC!C62)</f>
        <v>1.4500583507497629E-3</v>
      </c>
      <c r="E62" s="15">
        <f>0.5*(Cv!D62+Cv!E62)*LN(LC!E62/LC!D62)</f>
        <v>-2.1410919515071954E-3</v>
      </c>
      <c r="F62" s="15">
        <f>0.5*(Cv!E62+Cv!F62)*LN(LC!F62/LC!E62)</f>
        <v>5.2007575785253989E-4</v>
      </c>
      <c r="G62" s="15">
        <f>0.5*(Cv!F62+Cv!G62)*LN(LC!G62/LC!F62)</f>
        <v>5.1372246701879877E-3</v>
      </c>
      <c r="H62" s="15">
        <f>0.5*(Cv!G62+Cv!H62)*LN(LC!H62/LC!G62)</f>
        <v>1.2031695938107874E-4</v>
      </c>
      <c r="I62" s="15">
        <f>0.5*(Cv!H62+Cv!I62)*LN(LC!I62/LC!H62)</f>
        <v>1.6663700018164243E-3</v>
      </c>
      <c r="J62" s="15">
        <f>0.5*(Cv!I62+Cv!J62)*LN(LC!J62/LC!I62)</f>
        <v>3.4525187772701661E-3</v>
      </c>
      <c r="K62" s="15">
        <f>0.5*(Cv!J62+Cv!K62)*LN(LC!K62/LC!J62)</f>
        <v>9.2615032585606125E-4</v>
      </c>
      <c r="L62" s="15">
        <f>0.5*(Cv!K62+Cv!L62)*LN(LC!L62/LC!K62)</f>
        <v>3.337354721023355E-3</v>
      </c>
      <c r="M62" s="15">
        <f>0.5*(Cv!L62+Cv!M62)*LN(LC!M62/LC!L62)</f>
        <v>2.3216969785206745E-3</v>
      </c>
      <c r="N62" s="15">
        <f>0.5*(Cv!M62+Cv!N62)*LN(LC!N62/LC!M62)</f>
        <v>4.371266397060084E-3</v>
      </c>
      <c r="O62" s="15">
        <f>0.5*(Cv!N62+Cv!O62)*LN(LC!O62/LC!N62)</f>
        <v>1.8622396951997787E-3</v>
      </c>
      <c r="P62" s="15">
        <f>0.5*(Cv!O62+Cv!P62)*LN(LC!P62/LC!O62)</f>
        <v>3.9670241272516974E-3</v>
      </c>
      <c r="Q62" s="15">
        <f>0.5*(Cv!P62+Cv!Q62)*LN(LC!Q62/LC!P62)</f>
        <v>-3.3445199478019804E-4</v>
      </c>
      <c r="R62" s="15">
        <f>0.5*(Cv!Q62+Cv!R62)*LN(LC!R62/LC!Q62)</f>
        <v>6.0529942336515316E-4</v>
      </c>
      <c r="S62" s="15">
        <f>0.5*(Cv!R62+Cv!S62)*LN(LC!S62/LC!R62)</f>
        <v>2.0668728666428569E-3</v>
      </c>
      <c r="T62" s="15">
        <f>0.5*(Cv!S62+Cv!T62)*LN(LC!T62/LC!S62)</f>
        <v>-2.8961424257932598E-4</v>
      </c>
      <c r="U62" s="15">
        <f>0.5*(Cv!T62+Cv!U62)*LN(LC!U62/LC!T62)</f>
        <v>8.3492454773375041E-4</v>
      </c>
      <c r="V62" s="15">
        <f>0.5*(Cv!U62+Cv!V62)*LN(LC!V62/LC!U62)</f>
        <v>9.9660089981304335E-4</v>
      </c>
      <c r="W62" s="15">
        <f>0.5*(Cv!V62+Cv!W62)*LN(LC!W62/LC!V62)</f>
        <v>1.0242018003068034E-3</v>
      </c>
      <c r="X62" s="15">
        <f>0.5*(Cv!W62+Cv!X62)*LN(LC!X62/LC!W62)</f>
        <v>3.956334600439167E-4</v>
      </c>
      <c r="Y62" s="15">
        <f>0.5*(Cv!X62+Cv!Y62)*LN(LC!Y62/LC!X62)</f>
        <v>-2.2896786099319047E-3</v>
      </c>
      <c r="Z62" s="15">
        <f>0.5*(Cv!Y62+Cv!Z62)*LN(LC!Z62/LC!Y62)</f>
        <v>-9.9011272103406364E-4</v>
      </c>
      <c r="AA62" s="15">
        <f>0.5*(Cv!Z62+Cv!AA62)*LN(LC!AA62/LC!Z62)</f>
        <v>-1.7243271486754766E-3</v>
      </c>
      <c r="AB62" s="15">
        <f>0.5*(Cv!AA62+Cv!AB62)*LN(LC!AB62/LC!AA62)</f>
        <v>4.5775125234819069E-3</v>
      </c>
      <c r="AC62" s="15">
        <f>0.5*(Cv!AB62+Cv!AC62)*LN(LC!AC62/LC!AB62)</f>
        <v>-6.3423728418578402E-3</v>
      </c>
      <c r="AD62" s="15"/>
      <c r="AF62" s="64">
        <f t="shared" si="0"/>
        <v>1.060579087546167E-3</v>
      </c>
      <c r="AG62" s="64">
        <f t="shared" si="1"/>
        <v>2.8817974399460685E-3</v>
      </c>
      <c r="AH62" s="64">
        <f t="shared" si="2"/>
        <v>1.6333968235358576E-3</v>
      </c>
      <c r="AI62" s="64">
        <f t="shared" si="3"/>
        <v>5.9234929306363764E-4</v>
      </c>
      <c r="AJ62" s="64">
        <f t="shared" si="4"/>
        <v>-1.3537957596034757E-3</v>
      </c>
      <c r="AK62" s="64">
        <f t="shared" si="5"/>
        <v>2.2575971317409628E-3</v>
      </c>
      <c r="AL62" s="64">
        <f t="shared" si="6"/>
        <v>-3.8072323326991903E-4</v>
      </c>
      <c r="AM62" s="64">
        <f t="shared" si="7"/>
        <v>-2.5529650179040709E-4</v>
      </c>
      <c r="AN62" s="64">
        <f t="shared" si="8"/>
        <v>-8.8243015918796665E-4</v>
      </c>
      <c r="AO62" s="64">
        <f t="shared" si="9"/>
        <v>9.6286537689765082E-4</v>
      </c>
    </row>
    <row r="63" spans="1:41" x14ac:dyDescent="0.2">
      <c r="A63" s="4">
        <v>61</v>
      </c>
      <c r="B63" s="6" t="s">
        <v>98</v>
      </c>
      <c r="C63" s="15"/>
      <c r="D63" s="15">
        <f>0.5*(Cv!C63+Cv!D63)*LN(LC!D63/LC!C63)</f>
        <v>5.4155308883278627E-3</v>
      </c>
      <c r="E63" s="15">
        <f>0.5*(Cv!D63+Cv!E63)*LN(LC!E63/LC!D63)</f>
        <v>-1.1433472228901044E-2</v>
      </c>
      <c r="F63" s="15">
        <f>0.5*(Cv!E63+Cv!F63)*LN(LC!F63/LC!E63)</f>
        <v>6.4129927300456873E-4</v>
      </c>
      <c r="G63" s="15">
        <f>0.5*(Cv!F63+Cv!G63)*LN(LC!G63/LC!F63)</f>
        <v>1.6503991321750195E-2</v>
      </c>
      <c r="H63" s="15">
        <f>0.5*(Cv!G63+Cv!H63)*LN(LC!H63/LC!G63)</f>
        <v>-6.7122298250390554E-3</v>
      </c>
      <c r="I63" s="15">
        <f>0.5*(Cv!H63+Cv!I63)*LN(LC!I63/LC!H63)</f>
        <v>-5.625772325385748E-5</v>
      </c>
      <c r="J63" s="15">
        <f>0.5*(Cv!I63+Cv!J63)*LN(LC!J63/LC!I63)</f>
        <v>8.0843271521354749E-3</v>
      </c>
      <c r="K63" s="15">
        <f>0.5*(Cv!J63+Cv!K63)*LN(LC!K63/LC!J63)</f>
        <v>1.6147800776821779E-4</v>
      </c>
      <c r="L63" s="15">
        <f>0.5*(Cv!K63+Cv!L63)*LN(LC!L63/LC!K63)</f>
        <v>3.2935655556628808E-3</v>
      </c>
      <c r="M63" s="15">
        <f>0.5*(Cv!L63+Cv!M63)*LN(LC!M63/LC!L63)</f>
        <v>5.1452447574499094E-3</v>
      </c>
      <c r="N63" s="15">
        <f>0.5*(Cv!M63+Cv!N63)*LN(LC!N63/LC!M63)</f>
        <v>5.9309439554101652E-3</v>
      </c>
      <c r="O63" s="15">
        <f>0.5*(Cv!N63+Cv!O63)*LN(LC!O63/LC!N63)</f>
        <v>9.3304192754822043E-3</v>
      </c>
      <c r="P63" s="15">
        <f>0.5*(Cv!O63+Cv!P63)*LN(LC!P63/LC!O63)</f>
        <v>8.6485789185553694E-3</v>
      </c>
      <c r="Q63" s="15">
        <f>0.5*(Cv!P63+Cv!Q63)*LN(LC!Q63/LC!P63)</f>
        <v>-9.0501299677412193E-3</v>
      </c>
      <c r="R63" s="15">
        <f>0.5*(Cv!Q63+Cv!R63)*LN(LC!R63/LC!Q63)</f>
        <v>-4.0398714471043826E-3</v>
      </c>
      <c r="S63" s="15">
        <f>0.5*(Cv!R63+Cv!S63)*LN(LC!S63/LC!R63)</f>
        <v>-2.1023163765381014E-3</v>
      </c>
      <c r="T63" s="15">
        <f>0.5*(Cv!S63+Cv!T63)*LN(LC!T63/LC!S63)</f>
        <v>1.7339562904815074E-3</v>
      </c>
      <c r="U63" s="15">
        <f>0.5*(Cv!T63+Cv!U63)*LN(LC!U63/LC!T63)</f>
        <v>-1.919787879748384E-3</v>
      </c>
      <c r="V63" s="15">
        <f>0.5*(Cv!U63+Cv!V63)*LN(LC!V63/LC!U63)</f>
        <v>-2.6809406950209342E-3</v>
      </c>
      <c r="W63" s="15">
        <f>0.5*(Cv!V63+Cv!W63)*LN(LC!W63/LC!V63)</f>
        <v>-9.6221745600012993E-4</v>
      </c>
      <c r="X63" s="15">
        <f>0.5*(Cv!W63+Cv!X63)*LN(LC!X63/LC!W63)</f>
        <v>-2.6016317998399665E-3</v>
      </c>
      <c r="Y63" s="15">
        <f>0.5*(Cv!X63+Cv!Y63)*LN(LC!Y63/LC!X63)</f>
        <v>2.4444030617301723E-4</v>
      </c>
      <c r="Z63" s="15">
        <f>0.5*(Cv!Y63+Cv!Z63)*LN(LC!Z63/LC!Y63)</f>
        <v>-9.230158669277799E-4</v>
      </c>
      <c r="AA63" s="15">
        <f>0.5*(Cv!Z63+Cv!AA63)*LN(LC!AA63/LC!Z63)</f>
        <v>1.2598172183710388E-3</v>
      </c>
      <c r="AB63" s="15">
        <f>0.5*(Cv!AA63+Cv!AB63)*LN(LC!AB63/LC!AA63)</f>
        <v>2.9876280671493833E-3</v>
      </c>
      <c r="AC63" s="15">
        <f>0.5*(Cv!AB63+Cv!AC63)*LN(LC!AC63/LC!AB63)</f>
        <v>-2.8677678006110057E-3</v>
      </c>
      <c r="AD63" s="15"/>
      <c r="AF63" s="64">
        <f t="shared" si="0"/>
        <v>-2.1133383648783873E-4</v>
      </c>
      <c r="AG63" s="64">
        <f t="shared" si="1"/>
        <v>4.5231118856853296E-3</v>
      </c>
      <c r="AH63" s="64">
        <f t="shared" si="2"/>
        <v>5.5733608053077407E-4</v>
      </c>
      <c r="AI63" s="64">
        <f t="shared" si="3"/>
        <v>-1.2861243080255814E-3</v>
      </c>
      <c r="AJ63" s="64">
        <f t="shared" si="4"/>
        <v>1.4022038483093078E-4</v>
      </c>
      <c r="AK63" s="64">
        <f t="shared" si="5"/>
        <v>2.5402239831080519E-3</v>
      </c>
      <c r="AL63" s="64">
        <f t="shared" si="6"/>
        <v>-5.7295196159732535E-4</v>
      </c>
      <c r="AM63" s="64">
        <f t="shared" si="7"/>
        <v>-7.3117248531395383E-4</v>
      </c>
      <c r="AN63" s="64">
        <f t="shared" si="8"/>
        <v>5.9930133269188793E-5</v>
      </c>
      <c r="AO63" s="64">
        <f t="shared" si="9"/>
        <v>7.446420413067228E-4</v>
      </c>
    </row>
    <row r="64" spans="1:41" x14ac:dyDescent="0.2">
      <c r="A64" s="4">
        <v>62</v>
      </c>
      <c r="B64" s="6" t="s">
        <v>99</v>
      </c>
      <c r="C64" s="15"/>
      <c r="D64" s="15">
        <f>0.5*(Cv!C64+Cv!D64)*LN(LC!D64/LC!C64)</f>
        <v>1.4351597846011391E-3</v>
      </c>
      <c r="E64" s="15">
        <f>0.5*(Cv!D64+Cv!E64)*LN(LC!E64/LC!D64)</f>
        <v>-1.7612109655392636E-3</v>
      </c>
      <c r="F64" s="15">
        <f>0.5*(Cv!E64+Cv!F64)*LN(LC!F64/LC!E64)</f>
        <v>-1.2328426759513663E-3</v>
      </c>
      <c r="G64" s="15">
        <f>0.5*(Cv!F64+Cv!G64)*LN(LC!G64/LC!F64)</f>
        <v>5.0736532051179678E-3</v>
      </c>
      <c r="H64" s="15">
        <f>0.5*(Cv!G64+Cv!H64)*LN(LC!H64/LC!G64)</f>
        <v>7.4696579832197671E-4</v>
      </c>
      <c r="I64" s="15">
        <f>0.5*(Cv!H64+Cv!I64)*LN(LC!I64/LC!H64)</f>
        <v>1.1990317567799344E-3</v>
      </c>
      <c r="J64" s="15">
        <f>0.5*(Cv!I64+Cv!J64)*LN(LC!J64/LC!I64)</f>
        <v>8.0455780137333067E-4</v>
      </c>
      <c r="K64" s="15">
        <f>0.5*(Cv!J64+Cv!K64)*LN(LC!K64/LC!J64)</f>
        <v>1.4781020138036835E-3</v>
      </c>
      <c r="L64" s="15">
        <f>0.5*(Cv!K64+Cv!L64)*LN(LC!L64/LC!K64)</f>
        <v>1.1904846656052804E-3</v>
      </c>
      <c r="M64" s="15">
        <f>0.5*(Cv!L64+Cv!M64)*LN(LC!M64/LC!L64)</f>
        <v>1.7604598327829529E-3</v>
      </c>
      <c r="N64" s="15">
        <f>0.5*(Cv!M64+Cv!N64)*LN(LC!N64/LC!M64)</f>
        <v>2.5545875645480022E-3</v>
      </c>
      <c r="O64" s="15">
        <f>0.5*(Cv!N64+Cv!O64)*LN(LC!O64/LC!N64)</f>
        <v>2.0152641117065022E-3</v>
      </c>
      <c r="P64" s="15">
        <f>0.5*(Cv!O64+Cv!P64)*LN(LC!P64/LC!O64)</f>
        <v>2.1680191479498197E-3</v>
      </c>
      <c r="Q64" s="15">
        <f>0.5*(Cv!P64+Cv!Q64)*LN(LC!Q64/LC!P64)</f>
        <v>-1.0498386401162998E-3</v>
      </c>
      <c r="R64" s="15">
        <f>0.5*(Cv!Q64+Cv!R64)*LN(LC!R64/LC!Q64)</f>
        <v>-2.5966235390591482E-3</v>
      </c>
      <c r="S64" s="15">
        <f>0.5*(Cv!R64+Cv!S64)*LN(LC!S64/LC!R64)</f>
        <v>-2.2931128575395432E-3</v>
      </c>
      <c r="T64" s="15">
        <f>0.5*(Cv!S64+Cv!T64)*LN(LC!T64/LC!S64)</f>
        <v>-1.5503452591453422E-3</v>
      </c>
      <c r="U64" s="15">
        <f>0.5*(Cv!T64+Cv!U64)*LN(LC!U64/LC!T64)</f>
        <v>-4.8347332056622779E-3</v>
      </c>
      <c r="V64" s="15">
        <f>0.5*(Cv!U64+Cv!V64)*LN(LC!V64/LC!U64)</f>
        <v>-2.3778459714361494E-3</v>
      </c>
      <c r="W64" s="15">
        <f>0.5*(Cv!V64+Cv!W64)*LN(LC!W64/LC!V64)</f>
        <v>-3.7701612025555289E-3</v>
      </c>
      <c r="X64" s="15">
        <f>0.5*(Cv!W64+Cv!X64)*LN(LC!X64/LC!W64)</f>
        <v>-3.595500738878842E-3</v>
      </c>
      <c r="Y64" s="15">
        <f>0.5*(Cv!X64+Cv!Y64)*LN(LC!Y64/LC!X64)</f>
        <v>-2.2732370821275357E-3</v>
      </c>
      <c r="Z64" s="15">
        <f>0.5*(Cv!Y64+Cv!Z64)*LN(LC!Z64/LC!Y64)</f>
        <v>-5.5902438800058381E-3</v>
      </c>
      <c r="AA64" s="15">
        <f>0.5*(Cv!Z64+Cv!AA64)*LN(LC!AA64/LC!Z64)</f>
        <v>1.2245904897802344E-3</v>
      </c>
      <c r="AB64" s="15">
        <f>0.5*(Cv!AA64+Cv!AB64)*LN(LC!AB64/LC!AA64)</f>
        <v>1.41330171281745E-4</v>
      </c>
      <c r="AC64" s="15">
        <f>0.5*(Cv!AB64+Cv!AC64)*LN(LC!AC64/LC!AB64)</f>
        <v>-1.3022296308336325E-3</v>
      </c>
      <c r="AD64" s="15"/>
      <c r="AF64" s="64">
        <f t="shared" si="0"/>
        <v>8.051194237458498E-4</v>
      </c>
      <c r="AG64" s="64">
        <f t="shared" si="1"/>
        <v>1.55763837562265E-3</v>
      </c>
      <c r="AH64" s="64">
        <f t="shared" si="2"/>
        <v>-3.5125835541173386E-4</v>
      </c>
      <c r="AI64" s="64">
        <f t="shared" si="3"/>
        <v>-3.2257172755356276E-3</v>
      </c>
      <c r="AJ64" s="64">
        <f t="shared" si="4"/>
        <v>-1.5599579863810054E-3</v>
      </c>
      <c r="AK64" s="64">
        <f t="shared" si="5"/>
        <v>6.0319001010545811E-4</v>
      </c>
      <c r="AL64" s="64">
        <f t="shared" si="6"/>
        <v>-2.3928376309583165E-3</v>
      </c>
      <c r="AM64" s="64">
        <f t="shared" si="7"/>
        <v>-2.8459346062539095E-3</v>
      </c>
      <c r="AN64" s="64">
        <f t="shared" si="8"/>
        <v>-5.804497297759438E-4</v>
      </c>
      <c r="AO64" s="64">
        <f t="shared" si="9"/>
        <v>-5.5483516359197346E-4</v>
      </c>
    </row>
    <row r="65" spans="1:41" x14ac:dyDescent="0.2">
      <c r="A65" s="4">
        <v>63</v>
      </c>
      <c r="B65" s="6" t="s">
        <v>100</v>
      </c>
      <c r="C65" s="15"/>
      <c r="D65" s="15">
        <f>0.5*(Cv!C65+Cv!D65)*LN(LC!D65/LC!C65)</f>
        <v>6.1164498311936733E-4</v>
      </c>
      <c r="E65" s="15">
        <f>0.5*(Cv!D65+Cv!E65)*LN(LC!E65/LC!D65)</f>
        <v>-8.8482448209598291E-4</v>
      </c>
      <c r="F65" s="15">
        <f>0.5*(Cv!E65+Cv!F65)*LN(LC!F65/LC!E65)</f>
        <v>-3.4733889813212752E-4</v>
      </c>
      <c r="G65" s="15">
        <f>0.5*(Cv!F65+Cv!G65)*LN(LC!G65/LC!F65)</f>
        <v>3.2531296849511969E-3</v>
      </c>
      <c r="H65" s="15">
        <f>0.5*(Cv!G65+Cv!H65)*LN(LC!H65/LC!G65)</f>
        <v>1.7132116640098142E-4</v>
      </c>
      <c r="I65" s="15">
        <f>0.5*(Cv!H65+Cv!I65)*LN(LC!I65/LC!H65)</f>
        <v>6.9523554661020382E-4</v>
      </c>
      <c r="J65" s="15">
        <f>0.5*(Cv!I65+Cv!J65)*LN(LC!J65/LC!I65)</f>
        <v>1.3084421999231767E-3</v>
      </c>
      <c r="K65" s="15">
        <f>0.5*(Cv!J65+Cv!K65)*LN(LC!K65/LC!J65)</f>
        <v>-1.1030297948718867E-4</v>
      </c>
      <c r="L65" s="15">
        <f>0.5*(Cv!K65+Cv!L65)*LN(LC!L65/LC!K65)</f>
        <v>2.488447112469156E-4</v>
      </c>
      <c r="M65" s="15">
        <f>0.5*(Cv!L65+Cv!M65)*LN(LC!M65/LC!L65)</f>
        <v>7.6571378647309249E-4</v>
      </c>
      <c r="N65" s="15">
        <f>0.5*(Cv!M65+Cv!N65)*LN(LC!N65/LC!M65)</f>
        <v>9.957077152528979E-4</v>
      </c>
      <c r="O65" s="15">
        <f>0.5*(Cv!N65+Cv!O65)*LN(LC!O65/LC!N65)</f>
        <v>7.2973829670720965E-4</v>
      </c>
      <c r="P65" s="15">
        <f>0.5*(Cv!O65+Cv!P65)*LN(LC!P65/LC!O65)</f>
        <v>5.8034911686464911E-4</v>
      </c>
      <c r="Q65" s="15">
        <f>0.5*(Cv!P65+Cv!Q65)*LN(LC!Q65/LC!P65)</f>
        <v>-8.7368586226272489E-4</v>
      </c>
      <c r="R65" s="15">
        <f>0.5*(Cv!Q65+Cv!R65)*LN(LC!R65/LC!Q65)</f>
        <v>-2.0112087908086703E-3</v>
      </c>
      <c r="S65" s="15">
        <f>0.5*(Cv!R65+Cv!S65)*LN(LC!S65/LC!R65)</f>
        <v>-1.1367217764716936E-3</v>
      </c>
      <c r="T65" s="15">
        <f>0.5*(Cv!S65+Cv!T65)*LN(LC!T65/LC!S65)</f>
        <v>-6.0040322240550732E-4</v>
      </c>
      <c r="U65" s="15">
        <f>0.5*(Cv!T65+Cv!U65)*LN(LC!U65/LC!T65)</f>
        <v>-2.4928084156952174E-3</v>
      </c>
      <c r="V65" s="15">
        <f>0.5*(Cv!U65+Cv!V65)*LN(LC!V65/LC!U65)</f>
        <v>-1.2179035361127603E-3</v>
      </c>
      <c r="W65" s="15">
        <f>0.5*(Cv!V65+Cv!W65)*LN(LC!W65/LC!V65)</f>
        <v>-2.0224074350502466E-3</v>
      </c>
      <c r="X65" s="15">
        <f>0.5*(Cv!W65+Cv!X65)*LN(LC!X65/LC!W65)</f>
        <v>-3.1347640701728558E-3</v>
      </c>
      <c r="Y65" s="15">
        <f>0.5*(Cv!X65+Cv!Y65)*LN(LC!Y65/LC!X65)</f>
        <v>-2.8211902301467982E-3</v>
      </c>
      <c r="Z65" s="15">
        <f>0.5*(Cv!Y65+Cv!Z65)*LN(LC!Z65/LC!Y65)</f>
        <v>-3.5761099177270216E-3</v>
      </c>
      <c r="AA65" s="15">
        <f>0.5*(Cv!Z65+Cv!AA65)*LN(LC!AA65/LC!Z65)</f>
        <v>8.8799549481354781E-4</v>
      </c>
      <c r="AB65" s="15">
        <f>0.5*(Cv!AA65+Cv!AB65)*LN(LC!AB65/LC!AA65)</f>
        <v>2.295051415940835E-5</v>
      </c>
      <c r="AC65" s="15">
        <f>0.5*(Cv!AB65+Cv!AC65)*LN(LC!AC65/LC!AB65)</f>
        <v>-1.1906839626541067E-3</v>
      </c>
      <c r="AD65" s="15"/>
      <c r="AF65" s="64">
        <f t="shared" si="0"/>
        <v>5.7750460354685437E-4</v>
      </c>
      <c r="AG65" s="64">
        <f t="shared" si="1"/>
        <v>6.4168108668177879E-4</v>
      </c>
      <c r="AH65" s="64">
        <f t="shared" si="2"/>
        <v>-5.4230580319424601E-4</v>
      </c>
      <c r="AI65" s="64">
        <f t="shared" si="3"/>
        <v>-1.8936573358873173E-3</v>
      </c>
      <c r="AJ65" s="64">
        <f t="shared" si="4"/>
        <v>-1.3354076203109942E-3</v>
      </c>
      <c r="AK65" s="64">
        <f t="shared" si="5"/>
        <v>4.9687641743766411E-5</v>
      </c>
      <c r="AL65" s="64">
        <f t="shared" si="6"/>
        <v>-1.6145324780991554E-3</v>
      </c>
      <c r="AM65" s="64">
        <f t="shared" si="7"/>
        <v>-1.8721989165621071E-3</v>
      </c>
      <c r="AN65" s="64">
        <f t="shared" si="8"/>
        <v>-5.8386672424734921E-4</v>
      </c>
      <c r="AO65" s="64">
        <f t="shared" si="9"/>
        <v>-5.1043701383278494E-4</v>
      </c>
    </row>
    <row r="66" spans="1:41" x14ac:dyDescent="0.2">
      <c r="A66" s="4">
        <v>64</v>
      </c>
      <c r="B66" s="6" t="s">
        <v>101</v>
      </c>
      <c r="C66" s="15"/>
      <c r="D66" s="15">
        <f>0.5*(Cv!C66+Cv!D66)*LN(LC!D66/LC!C66)</f>
        <v>2.7566388431298971E-3</v>
      </c>
      <c r="E66" s="15">
        <f>0.5*(Cv!D66+Cv!E66)*LN(LC!E66/LC!D66)</f>
        <v>-3.2933588023131796E-3</v>
      </c>
      <c r="F66" s="15">
        <f>0.5*(Cv!E66+Cv!F66)*LN(LC!F66/LC!E66)</f>
        <v>-2.8085589082723765E-4</v>
      </c>
      <c r="G66" s="15">
        <f>0.5*(Cv!F66+Cv!G66)*LN(LC!G66/LC!F66)</f>
        <v>8.4937394232191075E-3</v>
      </c>
      <c r="H66" s="15">
        <f>0.5*(Cv!G66+Cv!H66)*LN(LC!H66/LC!G66)</f>
        <v>2.6692915733342933E-4</v>
      </c>
      <c r="I66" s="15">
        <f>0.5*(Cv!H66+Cv!I66)*LN(LC!I66/LC!H66)</f>
        <v>1.230428878272989E-3</v>
      </c>
      <c r="J66" s="15">
        <f>0.5*(Cv!I66+Cv!J66)*LN(LC!J66/LC!I66)</f>
        <v>3.259568398592717E-3</v>
      </c>
      <c r="K66" s="15">
        <f>0.5*(Cv!J66+Cv!K66)*LN(LC!K66/LC!J66)</f>
        <v>7.2421236700987704E-4</v>
      </c>
      <c r="L66" s="15">
        <f>0.5*(Cv!K66+Cv!L66)*LN(LC!L66/LC!K66)</f>
        <v>1.6819396828438901E-3</v>
      </c>
      <c r="M66" s="15">
        <f>0.5*(Cv!L66+Cv!M66)*LN(LC!M66/LC!L66)</f>
        <v>2.6678808514145709E-3</v>
      </c>
      <c r="N66" s="15">
        <f>0.5*(Cv!M66+Cv!N66)*LN(LC!N66/LC!M66)</f>
        <v>3.7760027536365287E-3</v>
      </c>
      <c r="O66" s="15">
        <f>0.5*(Cv!N66+Cv!O66)*LN(LC!O66/LC!N66)</f>
        <v>2.3759330558881546E-3</v>
      </c>
      <c r="P66" s="15">
        <f>0.5*(Cv!O66+Cv!P66)*LN(LC!P66/LC!O66)</f>
        <v>1.8037744780362477E-3</v>
      </c>
      <c r="Q66" s="15">
        <f>0.5*(Cv!P66+Cv!Q66)*LN(LC!Q66/LC!P66)</f>
        <v>-2.262354004782907E-3</v>
      </c>
      <c r="R66" s="15">
        <f>0.5*(Cv!Q66+Cv!R66)*LN(LC!R66/LC!Q66)</f>
        <v>-4.4294279833523957E-3</v>
      </c>
      <c r="S66" s="15">
        <f>0.5*(Cv!R66+Cv!S66)*LN(LC!S66/LC!R66)</f>
        <v>-4.195717338277759E-3</v>
      </c>
      <c r="T66" s="15">
        <f>0.5*(Cv!S66+Cv!T66)*LN(LC!T66/LC!S66)</f>
        <v>-3.2278718841820715E-3</v>
      </c>
      <c r="U66" s="15">
        <f>0.5*(Cv!T66+Cv!U66)*LN(LC!U66/LC!T66)</f>
        <v>-7.4137198876794916E-3</v>
      </c>
      <c r="V66" s="15">
        <f>0.5*(Cv!U66+Cv!V66)*LN(LC!V66/LC!U66)</f>
        <v>-4.0113308237572009E-3</v>
      </c>
      <c r="W66" s="15">
        <f>0.5*(Cv!V66+Cv!W66)*LN(LC!W66/LC!V66)</f>
        <v>-6.2621727143109835E-3</v>
      </c>
      <c r="X66" s="15">
        <f>0.5*(Cv!W66+Cv!X66)*LN(LC!X66/LC!W66)</f>
        <v>7.2746978931921925E-6</v>
      </c>
      <c r="Y66" s="15">
        <f>0.5*(Cv!X66+Cv!Y66)*LN(LC!Y66/LC!X66)</f>
        <v>3.0761106658410446E-3</v>
      </c>
      <c r="Z66" s="15">
        <f>0.5*(Cv!Y66+Cv!Z66)*LN(LC!Z66/LC!Y66)</f>
        <v>-5.2159388191862074E-3</v>
      </c>
      <c r="AA66" s="15">
        <f>0.5*(Cv!Z66+Cv!AA66)*LN(LC!AA66/LC!Z66)</f>
        <v>5.7261786040707164E-4</v>
      </c>
      <c r="AB66" s="15">
        <f>0.5*(Cv!AA66+Cv!AB66)*LN(LC!AB66/LC!AA66)</f>
        <v>4.3849632934154641E-4</v>
      </c>
      <c r="AC66" s="15">
        <f>0.5*(Cv!AB66+Cv!AC66)*LN(LC!AC66/LC!AB66)</f>
        <v>-1.4174246515553351E-3</v>
      </c>
      <c r="AD66" s="15"/>
      <c r="AF66" s="64">
        <f t="shared" si="0"/>
        <v>1.2833765531370216E-3</v>
      </c>
      <c r="AG66" s="64">
        <f t="shared" si="1"/>
        <v>2.4219208106995168E-3</v>
      </c>
      <c r="AH66" s="64">
        <f t="shared" si="2"/>
        <v>-1.3415583584977318E-3</v>
      </c>
      <c r="AI66" s="64">
        <f t="shared" si="3"/>
        <v>-4.1815641224073113E-3</v>
      </c>
      <c r="AJ66" s="64">
        <f t="shared" si="4"/>
        <v>-5.0922772303037592E-4</v>
      </c>
      <c r="AK66" s="64">
        <f t="shared" si="5"/>
        <v>5.4018122610089239E-4</v>
      </c>
      <c r="AL66" s="64">
        <f t="shared" si="6"/>
        <v>-2.3453959227188433E-3</v>
      </c>
      <c r="AM66" s="64">
        <f t="shared" si="7"/>
        <v>-2.8093788631218309E-3</v>
      </c>
      <c r="AN66" s="64">
        <f t="shared" si="8"/>
        <v>-4.8946416110689432E-4</v>
      </c>
      <c r="AO66" s="64">
        <f t="shared" si="9"/>
        <v>-4.6541056801977599E-4</v>
      </c>
    </row>
    <row r="67" spans="1:41" x14ac:dyDescent="0.2">
      <c r="A67" s="4">
        <v>65</v>
      </c>
      <c r="B67" s="6" t="s">
        <v>102</v>
      </c>
      <c r="C67" s="15"/>
      <c r="D67" s="15">
        <f>0.5*(Cv!C67+Cv!D67)*LN(LC!D67/LC!C67)</f>
        <v>3.4949397049600533E-3</v>
      </c>
      <c r="E67" s="15">
        <f>0.5*(Cv!D67+Cv!E67)*LN(LC!E67/LC!D67)</f>
        <v>-1.2709948609781071E-3</v>
      </c>
      <c r="F67" s="15">
        <f>0.5*(Cv!E67+Cv!F67)*LN(LC!F67/LC!E67)</f>
        <v>-8.8432825752916193E-4</v>
      </c>
      <c r="G67" s="15">
        <f>0.5*(Cv!F67+Cv!G67)*LN(LC!G67/LC!F67)</f>
        <v>2.4951259913426277E-3</v>
      </c>
      <c r="H67" s="15">
        <f>0.5*(Cv!G67+Cv!H67)*LN(LC!H67/LC!G67)</f>
        <v>6.2915829474380455E-4</v>
      </c>
      <c r="I67" s="15">
        <f>0.5*(Cv!H67+Cv!I67)*LN(LC!I67/LC!H67)</f>
        <v>1.6997216305628627E-3</v>
      </c>
      <c r="J67" s="15">
        <f>0.5*(Cv!I67+Cv!J67)*LN(LC!J67/LC!I67)</f>
        <v>9.639082461368471E-4</v>
      </c>
      <c r="K67" s="15">
        <f>0.5*(Cv!J67+Cv!K67)*LN(LC!K67/LC!J67)</f>
        <v>-9.1035258681491135E-4</v>
      </c>
      <c r="L67" s="15">
        <f>0.5*(Cv!K67+Cv!L67)*LN(LC!L67/LC!K67)</f>
        <v>1.744778510177698E-3</v>
      </c>
      <c r="M67" s="15">
        <f>0.5*(Cv!L67+Cv!M67)*LN(LC!M67/LC!L67)</f>
        <v>1.0140248018619199E-2</v>
      </c>
      <c r="N67" s="15">
        <f>0.5*(Cv!M67+Cv!N67)*LN(LC!N67/LC!M67)</f>
        <v>-5.2009500221057176E-3</v>
      </c>
      <c r="O67" s="15">
        <f>0.5*(Cv!N67+Cv!O67)*LN(LC!O67/LC!N67)</f>
        <v>2.1674200003236964E-2</v>
      </c>
      <c r="P67" s="15">
        <f>0.5*(Cv!O67+Cv!P67)*LN(LC!P67/LC!O67)</f>
        <v>-3.5858368463772515E-3</v>
      </c>
      <c r="Q67" s="15">
        <f>0.5*(Cv!P67+Cv!Q67)*LN(LC!Q67/LC!P67)</f>
        <v>-6.3154156455820214E-3</v>
      </c>
      <c r="R67" s="15">
        <f>0.5*(Cv!Q67+Cv!R67)*LN(LC!R67/LC!Q67)</f>
        <v>5.8037010850429793E-3</v>
      </c>
      <c r="S67" s="15">
        <f>0.5*(Cv!R67+Cv!S67)*LN(LC!S67/LC!R67)</f>
        <v>2.4728765760700156E-3</v>
      </c>
      <c r="T67" s="15">
        <f>0.5*(Cv!S67+Cv!T67)*LN(LC!T67/LC!S67)</f>
        <v>-1.550085159969505E-3</v>
      </c>
      <c r="U67" s="15">
        <f>0.5*(Cv!T67+Cv!U67)*LN(LC!U67/LC!T67)</f>
        <v>9.5612463111661441E-4</v>
      </c>
      <c r="V67" s="15">
        <f>0.5*(Cv!U67+Cv!V67)*LN(LC!V67/LC!U67)</f>
        <v>-2.6161002928386458E-3</v>
      </c>
      <c r="W67" s="15">
        <f>0.5*(Cv!V67+Cv!W67)*LN(LC!W67/LC!V67)</f>
        <v>-1.1998299701515885E-3</v>
      </c>
      <c r="X67" s="15">
        <f>0.5*(Cv!W67+Cv!X67)*LN(LC!X67/LC!W67)</f>
        <v>5.0694211416422064E-4</v>
      </c>
      <c r="Y67" s="15">
        <f>0.5*(Cv!X67+Cv!Y67)*LN(LC!Y67/LC!X67)</f>
        <v>2.7904056322232444E-3</v>
      </c>
      <c r="Z67" s="15">
        <f>0.5*(Cv!Y67+Cv!Z67)*LN(LC!Z67/LC!Y67)</f>
        <v>5.870713826092185E-4</v>
      </c>
      <c r="AA67" s="15">
        <f>0.5*(Cv!Z67+Cv!AA67)*LN(LC!AA67/LC!Z67)</f>
        <v>-5.5693859745418921E-3</v>
      </c>
      <c r="AB67" s="15">
        <f>0.5*(Cv!AA67+Cv!AB67)*LN(LC!AB67/LC!AA67)</f>
        <v>8.15540607322718E-3</v>
      </c>
      <c r="AC67" s="15">
        <f>0.5*(Cv!AB67+Cv!AC67)*LN(LC!AC67/LC!AB67)</f>
        <v>-1.2786764790698851E-2</v>
      </c>
      <c r="AD67" s="15"/>
      <c r="AF67" s="64">
        <f t="shared" si="0"/>
        <v>5.3373655962840518E-4</v>
      </c>
      <c r="AG67" s="64">
        <f t="shared" si="1"/>
        <v>1.347526433202623E-3</v>
      </c>
      <c r="AH67" s="64">
        <f t="shared" si="2"/>
        <v>4.0099050344781376E-3</v>
      </c>
      <c r="AI67" s="64">
        <f t="shared" si="3"/>
        <v>-7.8058973553578087E-4</v>
      </c>
      <c r="AJ67" s="64">
        <f t="shared" si="4"/>
        <v>-1.3646535354362201E-3</v>
      </c>
      <c r="AK67" s="64">
        <f t="shared" si="5"/>
        <v>2.6787157338403803E-3</v>
      </c>
      <c r="AL67" s="64">
        <f t="shared" si="6"/>
        <v>-1.0726216354860004E-3</v>
      </c>
      <c r="AM67" s="64">
        <f t="shared" si="7"/>
        <v>-7.6185720467354169E-4</v>
      </c>
      <c r="AN67" s="64">
        <f t="shared" si="8"/>
        <v>-2.3156793587358355E-3</v>
      </c>
      <c r="AO67" s="64">
        <f t="shared" si="9"/>
        <v>7.4918495126743317E-4</v>
      </c>
    </row>
    <row r="68" spans="1:41" x14ac:dyDescent="0.2">
      <c r="A68" s="4">
        <v>66</v>
      </c>
      <c r="B68" s="6" t="s">
        <v>103</v>
      </c>
      <c r="C68" s="15"/>
      <c r="D68" s="15">
        <f>0.5*(Cv!C68+Cv!D68)*LN(LC!D68/LC!C68)</f>
        <v>1.2933355466652054E-2</v>
      </c>
      <c r="E68" s="15">
        <f>0.5*(Cv!D68+Cv!E68)*LN(LC!E68/LC!D68)</f>
        <v>-1.8884664438806474E-3</v>
      </c>
      <c r="F68" s="15">
        <f>0.5*(Cv!E68+Cv!F68)*LN(LC!F68/LC!E68)</f>
        <v>2.1165123065100314E-3</v>
      </c>
      <c r="G68" s="15">
        <f>0.5*(Cv!F68+Cv!G68)*LN(LC!G68/LC!F68)</f>
        <v>8.5344106063789983E-3</v>
      </c>
      <c r="H68" s="15">
        <f>0.5*(Cv!G68+Cv!H68)*LN(LC!H68/LC!G68)</f>
        <v>4.0604719662941493E-3</v>
      </c>
      <c r="I68" s="15">
        <f>0.5*(Cv!H68+Cv!I68)*LN(LC!I68/LC!H68)</f>
        <v>1.497049410414837E-2</v>
      </c>
      <c r="J68" s="15">
        <f>0.5*(Cv!I68+Cv!J68)*LN(LC!J68/LC!I68)</f>
        <v>7.1798310651861041E-3</v>
      </c>
      <c r="K68" s="15">
        <f>0.5*(Cv!J68+Cv!K68)*LN(LC!K68/LC!J68)</f>
        <v>6.0522526474398328E-3</v>
      </c>
      <c r="L68" s="15">
        <f>0.5*(Cv!K68+Cv!L68)*LN(LC!L68/LC!K68)</f>
        <v>6.7028905117674795E-3</v>
      </c>
      <c r="M68" s="15">
        <f>0.5*(Cv!L68+Cv!M68)*LN(LC!M68/LC!L68)</f>
        <v>-1.2838494991016764E-2</v>
      </c>
      <c r="N68" s="15">
        <f>0.5*(Cv!M68+Cv!N68)*LN(LC!N68/LC!M68)</f>
        <v>2.3033858523480878E-2</v>
      </c>
      <c r="O68" s="15">
        <f>0.5*(Cv!N68+Cv!O68)*LN(LC!O68/LC!N68)</f>
        <v>8.6974574115227157E-3</v>
      </c>
      <c r="P68" s="15">
        <f>0.5*(Cv!O68+Cv!P68)*LN(LC!P68/LC!O68)</f>
        <v>-1.1606890533349725E-2</v>
      </c>
      <c r="Q68" s="15">
        <f>0.5*(Cv!P68+Cv!Q68)*LN(LC!Q68/LC!P68)</f>
        <v>-1.1432813060059442E-3</v>
      </c>
      <c r="R68" s="15">
        <f>0.5*(Cv!Q68+Cv!R68)*LN(LC!R68/LC!Q68)</f>
        <v>1.2748883503213784E-2</v>
      </c>
      <c r="S68" s="15">
        <f>0.5*(Cv!R68+Cv!S68)*LN(LC!S68/LC!R68)</f>
        <v>1.329643330492677E-3</v>
      </c>
      <c r="T68" s="15">
        <f>0.5*(Cv!S68+Cv!T68)*LN(LC!T68/LC!S68)</f>
        <v>2.6424914000515365E-3</v>
      </c>
      <c r="U68" s="15">
        <f>0.5*(Cv!T68+Cv!U68)*LN(LC!U68/LC!T68)</f>
        <v>-2.7851172791436077E-3</v>
      </c>
      <c r="V68" s="15">
        <f>0.5*(Cv!U68+Cv!V68)*LN(LC!V68/LC!U68)</f>
        <v>1.0488328957259273E-2</v>
      </c>
      <c r="W68" s="15">
        <f>0.5*(Cv!V68+Cv!W68)*LN(LC!W68/LC!V68)</f>
        <v>-1.2343248703658304E-3</v>
      </c>
      <c r="X68" s="15">
        <f>0.5*(Cv!W68+Cv!X68)*LN(LC!X68/LC!W68)</f>
        <v>3.1750925408854194E-3</v>
      </c>
      <c r="Y68" s="15">
        <f>0.5*(Cv!X68+Cv!Y68)*LN(LC!Y68/LC!X68)</f>
        <v>8.7271120138214652E-3</v>
      </c>
      <c r="Z68" s="15">
        <f>0.5*(Cv!Y68+Cv!Z68)*LN(LC!Z68/LC!Y68)</f>
        <v>9.9922270450674214E-4</v>
      </c>
      <c r="AA68" s="15">
        <f>0.5*(Cv!Z68+Cv!AA68)*LN(LC!AA68/LC!Z68)</f>
        <v>1.1935175399542233E-3</v>
      </c>
      <c r="AB68" s="15">
        <f>0.5*(Cv!AA68+Cv!AB68)*LN(LC!AB68/LC!AA68)</f>
        <v>-7.1912810541699601E-3</v>
      </c>
      <c r="AC68" s="15">
        <f>0.5*(Cv!AB68+Cv!AC68)*LN(LC!AC68/LC!AB68)</f>
        <v>-1.7817781008678816E-2</v>
      </c>
      <c r="AD68" s="15"/>
      <c r="AF68" s="64">
        <f t="shared" ref="AF68:AF102" si="10">AVERAGE(E68:I68)</f>
        <v>5.5586845078901799E-3</v>
      </c>
      <c r="AG68" s="64">
        <f t="shared" ref="AG68:AG102" si="11">AVERAGE(J68:N68)</f>
        <v>6.0260675513715053E-3</v>
      </c>
      <c r="AH68" s="64">
        <f t="shared" ref="AH68:AH102" si="12">AVERAGE(O68:S68)</f>
        <v>2.0051624811747012E-3</v>
      </c>
      <c r="AI68" s="64">
        <f t="shared" ref="AI68:AI102" si="13">AVERAGE(T68:X68)</f>
        <v>2.4572941497373584E-3</v>
      </c>
      <c r="AJ68" s="64">
        <f t="shared" ref="AJ68:AJ102" si="14">AVERAGE(Y68:AC68)</f>
        <v>-2.8178419609132693E-3</v>
      </c>
      <c r="AK68" s="64">
        <f t="shared" ref="AK68:AK102" si="15">AVERAGE(J68:S68)</f>
        <v>4.0156150162731037E-3</v>
      </c>
      <c r="AL68" s="64">
        <f t="shared" ref="AL68:AL102" si="16">AVERAGE(T68:AC68)</f>
        <v>-1.8027390558795556E-4</v>
      </c>
      <c r="AM68" s="64">
        <f t="shared" ref="AM68:AM102" si="17">AVERAGE(T68:AA68)</f>
        <v>2.9007903758711527E-3</v>
      </c>
      <c r="AN68" s="64">
        <f t="shared" ref="AN68:AN102" si="18">AVERAGE(AB68:AC68)</f>
        <v>-1.2504531031424388E-2</v>
      </c>
      <c r="AO68" s="64">
        <f t="shared" ref="AO68:AO102" si="19">AVERAGE(E68:AC68)</f>
        <v>2.6458733458520956E-3</v>
      </c>
    </row>
    <row r="69" spans="1:41" x14ac:dyDescent="0.2">
      <c r="A69" s="4">
        <v>67</v>
      </c>
      <c r="B69" s="6" t="s">
        <v>104</v>
      </c>
      <c r="C69" s="15"/>
      <c r="D69" s="15">
        <f>0.5*(Cv!C69+Cv!D69)*LN(LC!D69/LC!C69)</f>
        <v>1.299251453983561E-2</v>
      </c>
      <c r="E69" s="15">
        <f>0.5*(Cv!D69+Cv!E69)*LN(LC!E69/LC!D69)</f>
        <v>-1.9117991779972934E-3</v>
      </c>
      <c r="F69" s="15">
        <f>0.5*(Cv!E69+Cv!F69)*LN(LC!F69/LC!E69)</f>
        <v>2.1532054017607614E-3</v>
      </c>
      <c r="G69" s="15">
        <f>0.5*(Cv!F69+Cv!G69)*LN(LC!G69/LC!F69)</f>
        <v>8.5407161945354054E-3</v>
      </c>
      <c r="H69" s="15">
        <f>0.5*(Cv!G69+Cv!H69)*LN(LC!H69/LC!G69)</f>
        <v>4.0509060969087319E-3</v>
      </c>
      <c r="I69" s="15">
        <f>0.5*(Cv!H69+Cv!I69)*LN(LC!I69/LC!H69)</f>
        <v>1.4911616308965994E-2</v>
      </c>
      <c r="J69" s="15">
        <f>0.5*(Cv!I69+Cv!J69)*LN(LC!J69/LC!I69)</f>
        <v>7.1257801405577789E-3</v>
      </c>
      <c r="K69" s="15">
        <f>0.5*(Cv!J69+Cv!K69)*LN(LC!K69/LC!J69)</f>
        <v>5.9469232012044739E-3</v>
      </c>
      <c r="L69" s="15">
        <f>0.5*(Cv!K69+Cv!L69)*LN(LC!L69/LC!K69)</f>
        <v>6.5467883638489375E-3</v>
      </c>
      <c r="M69" s="15">
        <f>0.5*(Cv!L69+Cv!M69)*LN(LC!M69/LC!L69)</f>
        <v>-1.2608807900013928E-2</v>
      </c>
      <c r="N69" s="15">
        <f>0.5*(Cv!M69+Cv!N69)*LN(LC!N69/LC!M69)</f>
        <v>2.2295013967275287E-2</v>
      </c>
      <c r="O69" s="15">
        <f>0.5*(Cv!N69+Cv!O69)*LN(LC!O69/LC!N69)</f>
        <v>8.566310136433648E-3</v>
      </c>
      <c r="P69" s="15">
        <f>0.5*(Cv!O69+Cv!P69)*LN(LC!P69/LC!O69)</f>
        <v>-1.1202837122442275E-2</v>
      </c>
      <c r="Q69" s="15">
        <f>0.5*(Cv!P69+Cv!Q69)*LN(LC!Q69/LC!P69)</f>
        <v>-1.0823398273175609E-3</v>
      </c>
      <c r="R69" s="15">
        <f>0.5*(Cv!Q69+Cv!R69)*LN(LC!R69/LC!Q69)</f>
        <v>1.2453097305465179E-2</v>
      </c>
      <c r="S69" s="15">
        <f>0.5*(Cv!R69+Cv!S69)*LN(LC!S69/LC!R69)</f>
        <v>1.2203227542439395E-3</v>
      </c>
      <c r="T69" s="15">
        <f>0.5*(Cv!S69+Cv!T69)*LN(LC!T69/LC!S69)</f>
        <v>2.5231935067195543E-3</v>
      </c>
      <c r="U69" s="15">
        <f>0.5*(Cv!T69+Cv!U69)*LN(LC!U69/LC!T69)</f>
        <v>-2.7144710331765548E-3</v>
      </c>
      <c r="V69" s="15">
        <f>0.5*(Cv!U69+Cv!V69)*LN(LC!V69/LC!U69)</f>
        <v>1.01558133726063E-2</v>
      </c>
      <c r="W69" s="15">
        <f>0.5*(Cv!V69+Cv!W69)*LN(LC!W69/LC!V69)</f>
        <v>-1.199881279163748E-3</v>
      </c>
      <c r="X69" s="15">
        <f>0.5*(Cv!W69+Cv!X69)*LN(LC!X69/LC!W69)</f>
        <v>3.1533068097710031E-3</v>
      </c>
      <c r="Y69" s="15">
        <f>0.5*(Cv!X69+Cv!Y69)*LN(LC!Y69/LC!X69)</f>
        <v>8.5521786995484943E-3</v>
      </c>
      <c r="Z69" s="15">
        <f>0.5*(Cv!Y69+Cv!Z69)*LN(LC!Z69/LC!Y69)</f>
        <v>9.5341939109331697E-4</v>
      </c>
      <c r="AA69" s="15">
        <f>0.5*(Cv!Z69+Cv!AA69)*LN(LC!AA69/LC!Z69)</f>
        <v>1.2078657527999498E-3</v>
      </c>
      <c r="AB69" s="15">
        <f>0.5*(Cv!AA69+Cv!AB69)*LN(LC!AB69/LC!AA69)</f>
        <v>-7.0877315686778382E-3</v>
      </c>
      <c r="AC69" s="15">
        <f>0.5*(Cv!AB69+Cv!AC69)*LN(LC!AC69/LC!AB69)</f>
        <v>-1.7587723865904136E-2</v>
      </c>
      <c r="AD69" s="15"/>
      <c r="AF69" s="64">
        <f t="shared" si="10"/>
        <v>5.5489289648347198E-3</v>
      </c>
      <c r="AG69" s="64">
        <f t="shared" si="11"/>
        <v>5.86113955457451E-3</v>
      </c>
      <c r="AH69" s="64">
        <f t="shared" si="12"/>
        <v>1.9909106492765863E-3</v>
      </c>
      <c r="AI69" s="64">
        <f t="shared" si="13"/>
        <v>2.3835922753513111E-3</v>
      </c>
      <c r="AJ69" s="64">
        <f t="shared" si="14"/>
        <v>-2.7923983182280426E-3</v>
      </c>
      <c r="AK69" s="64">
        <f t="shared" si="15"/>
        <v>3.9260251019255484E-3</v>
      </c>
      <c r="AL69" s="64">
        <f t="shared" si="16"/>
        <v>-2.0440302143836554E-4</v>
      </c>
      <c r="AM69" s="64">
        <f t="shared" si="17"/>
        <v>2.8289281525247898E-3</v>
      </c>
      <c r="AN69" s="64">
        <f t="shared" si="18"/>
        <v>-1.2337727717290987E-2</v>
      </c>
      <c r="AO69" s="64">
        <f t="shared" si="19"/>
        <v>2.5984346251618166E-3</v>
      </c>
    </row>
    <row r="70" spans="1:41" x14ac:dyDescent="0.2">
      <c r="A70" s="4">
        <v>68</v>
      </c>
      <c r="B70" s="6" t="s">
        <v>105</v>
      </c>
      <c r="C70" s="15"/>
      <c r="D70" s="15">
        <f>0.5*(Cv!C70+Cv!D70)*LN(LC!D70/LC!C70)</f>
        <v>8.9029946149298527E-3</v>
      </c>
      <c r="E70" s="15">
        <f>0.5*(Cv!D70+Cv!E70)*LN(LC!E70/LC!D70)</f>
        <v>3.2552453060071596E-3</v>
      </c>
      <c r="F70" s="15">
        <f>0.5*(Cv!E70+Cv!F70)*LN(LC!F70/LC!E70)</f>
        <v>6.7690343049259466E-3</v>
      </c>
      <c r="G70" s="15">
        <f>0.5*(Cv!F70+Cv!G70)*LN(LC!G70/LC!F70)</f>
        <v>1.3871312009892337E-2</v>
      </c>
      <c r="H70" s="15">
        <f>0.5*(Cv!G70+Cv!H70)*LN(LC!H70/LC!G70)</f>
        <v>9.3164583278447163E-3</v>
      </c>
      <c r="I70" s="15">
        <f>0.5*(Cv!H70+Cv!I70)*LN(LC!I70/LC!H70)</f>
        <v>1.5016967968546376E-2</v>
      </c>
      <c r="J70" s="15">
        <f>0.5*(Cv!I70+Cv!J70)*LN(LC!J70/LC!I70)</f>
        <v>6.6838211025922649E-3</v>
      </c>
      <c r="K70" s="15">
        <f>0.5*(Cv!J70+Cv!K70)*LN(LC!K70/LC!J70)</f>
        <v>-1.8879051188758938E-3</v>
      </c>
      <c r="L70" s="15">
        <f>0.5*(Cv!K70+Cv!L70)*LN(LC!L70/LC!K70)</f>
        <v>3.7901256129867556E-3</v>
      </c>
      <c r="M70" s="15">
        <f>0.5*(Cv!L70+Cv!M70)*LN(LC!M70/LC!L70)</f>
        <v>1.4700756417871001E-2</v>
      </c>
      <c r="N70" s="15">
        <f>0.5*(Cv!M70+Cv!N70)*LN(LC!N70/LC!M70)</f>
        <v>1.6969237753131267E-2</v>
      </c>
      <c r="O70" s="15">
        <f>0.5*(Cv!N70+Cv!O70)*LN(LC!O70/LC!N70)</f>
        <v>-5.4603037271043252E-3</v>
      </c>
      <c r="P70" s="15">
        <f>0.5*(Cv!O70+Cv!P70)*LN(LC!P70/LC!O70)</f>
        <v>9.7672331960302599E-4</v>
      </c>
      <c r="Q70" s="15">
        <f>0.5*(Cv!P70+Cv!Q70)*LN(LC!Q70/LC!P70)</f>
        <v>1.2631822505953856E-2</v>
      </c>
      <c r="R70" s="15">
        <f>0.5*(Cv!Q70+Cv!R70)*LN(LC!R70/LC!Q70)</f>
        <v>3.193499510817082E-3</v>
      </c>
      <c r="S70" s="15">
        <f>0.5*(Cv!R70+Cv!S70)*LN(LC!S70/LC!R70)</f>
        <v>2.0842523135329106E-3</v>
      </c>
      <c r="T70" s="15">
        <f>0.5*(Cv!S70+Cv!T70)*LN(LC!T70/LC!S70)</f>
        <v>-2.3436163889822099E-3</v>
      </c>
      <c r="U70" s="15">
        <f>0.5*(Cv!T70+Cv!U70)*LN(LC!U70/LC!T70)</f>
        <v>1.3219080554896106E-2</v>
      </c>
      <c r="V70" s="15">
        <f>0.5*(Cv!U70+Cv!V70)*LN(LC!V70/LC!U70)</f>
        <v>-8.3246020553865777E-3</v>
      </c>
      <c r="W70" s="15">
        <f>0.5*(Cv!V70+Cv!W70)*LN(LC!W70/LC!V70)</f>
        <v>2.1596690004912478E-2</v>
      </c>
      <c r="X70" s="15">
        <f>0.5*(Cv!W70+Cv!X70)*LN(LC!X70/LC!W70)</f>
        <v>1.3566577959776017E-2</v>
      </c>
      <c r="Y70" s="15">
        <f>0.5*(Cv!X70+Cv!Y70)*LN(LC!Y70/LC!X70)</f>
        <v>1.7581080918717036E-3</v>
      </c>
      <c r="Z70" s="15">
        <f>0.5*(Cv!Y70+Cv!Z70)*LN(LC!Z70/LC!Y70)</f>
        <v>3.6432598201249877E-3</v>
      </c>
      <c r="AA70" s="15">
        <f>0.5*(Cv!Z70+Cv!AA70)*LN(LC!AA70/LC!Z70)</f>
        <v>-7.8538742473777522E-3</v>
      </c>
      <c r="AB70" s="15">
        <f>0.5*(Cv!AA70+Cv!AB70)*LN(LC!AB70/LC!AA70)</f>
        <v>3.1876327779065448E-4</v>
      </c>
      <c r="AC70" s="15">
        <f>0.5*(Cv!AB70+Cv!AC70)*LN(LC!AC70/LC!AB70)</f>
        <v>2.4329299843760094E-3</v>
      </c>
      <c r="AD70" s="15"/>
      <c r="AF70" s="64">
        <f t="shared" si="10"/>
        <v>9.6458035834433072E-3</v>
      </c>
      <c r="AG70" s="64">
        <f t="shared" si="11"/>
        <v>8.0512071535410786E-3</v>
      </c>
      <c r="AH70" s="64">
        <f t="shared" si="12"/>
        <v>2.6851987845605101E-3</v>
      </c>
      <c r="AI70" s="64">
        <f t="shared" si="13"/>
        <v>7.5428260150431619E-3</v>
      </c>
      <c r="AJ70" s="64">
        <f t="shared" si="14"/>
        <v>5.9837385357120607E-5</v>
      </c>
      <c r="AK70" s="64">
        <f t="shared" si="15"/>
        <v>5.3682029690507943E-3</v>
      </c>
      <c r="AL70" s="64">
        <f t="shared" si="16"/>
        <v>3.8013317002001412E-3</v>
      </c>
      <c r="AM70" s="64">
        <f t="shared" si="17"/>
        <v>4.4077029674793435E-3</v>
      </c>
      <c r="AN70" s="64">
        <f t="shared" si="18"/>
        <v>1.3758466310833319E-3</v>
      </c>
      <c r="AO70" s="64">
        <f t="shared" si="19"/>
        <v>5.5969745843890365E-3</v>
      </c>
    </row>
    <row r="71" spans="1:41" x14ac:dyDescent="0.2">
      <c r="A71" s="4">
        <v>69</v>
      </c>
      <c r="B71" s="6" t="s">
        <v>106</v>
      </c>
      <c r="C71" s="15"/>
      <c r="D71" s="15">
        <f>0.5*(Cv!C71+Cv!D71)*LN(LC!D71/LC!C71)</f>
        <v>9.2046514817202899E-3</v>
      </c>
      <c r="E71" s="15">
        <f>0.5*(Cv!D71+Cv!E71)*LN(LC!E71/LC!D71)</f>
        <v>1.8802906390411993E-3</v>
      </c>
      <c r="F71" s="15">
        <f>0.5*(Cv!E71+Cv!F71)*LN(LC!F71/LC!E71)</f>
        <v>-2.6135307678360718E-3</v>
      </c>
      <c r="G71" s="15">
        <f>0.5*(Cv!F71+Cv!G71)*LN(LC!G71/LC!F71)</f>
        <v>4.6138712023239435E-3</v>
      </c>
      <c r="H71" s="15">
        <f>0.5*(Cv!G71+Cv!H71)*LN(LC!H71/LC!G71)</f>
        <v>3.1871013214621615E-3</v>
      </c>
      <c r="I71" s="15">
        <f>0.5*(Cv!H71+Cv!I71)*LN(LC!I71/LC!H71)</f>
        <v>1.1384147395590204E-2</v>
      </c>
      <c r="J71" s="15">
        <f>0.5*(Cv!I71+Cv!J71)*LN(LC!J71/LC!I71)</f>
        <v>1.1182846108506367E-2</v>
      </c>
      <c r="K71" s="15">
        <f>0.5*(Cv!J71+Cv!K71)*LN(LC!K71/LC!J71)</f>
        <v>8.5217801914882346E-3</v>
      </c>
      <c r="L71" s="15">
        <f>0.5*(Cv!K71+Cv!L71)*LN(LC!L71/LC!K71)</f>
        <v>6.8692199650407177E-3</v>
      </c>
      <c r="M71" s="15">
        <f>0.5*(Cv!L71+Cv!M71)*LN(LC!M71/LC!L71)</f>
        <v>9.0990397625453062E-3</v>
      </c>
      <c r="N71" s="15">
        <f>0.5*(Cv!M71+Cv!N71)*LN(LC!N71/LC!M71)</f>
        <v>1.3401732675022097E-3</v>
      </c>
      <c r="O71" s="15">
        <f>0.5*(Cv!N71+Cv!O71)*LN(LC!O71/LC!N71)</f>
        <v>1.3073210812853082E-2</v>
      </c>
      <c r="P71" s="15">
        <f>0.5*(Cv!O71+Cv!P71)*LN(LC!P71/LC!O71)</f>
        <v>1.7755945017909802E-3</v>
      </c>
      <c r="Q71" s="15">
        <f>0.5*(Cv!P71+Cv!Q71)*LN(LC!Q71/LC!P71)</f>
        <v>-1.0979027042978527E-3</v>
      </c>
      <c r="R71" s="15">
        <f>0.5*(Cv!Q71+Cv!R71)*LN(LC!R71/LC!Q71)</f>
        <v>5.8458637228944212E-3</v>
      </c>
      <c r="S71" s="15">
        <f>0.5*(Cv!R71+Cv!S71)*LN(LC!S71/LC!R71)</f>
        <v>6.2488649880321698E-3</v>
      </c>
      <c r="T71" s="15">
        <f>0.5*(Cv!S71+Cv!T71)*LN(LC!T71/LC!S71)</f>
        <v>-9.660780754038625E-4</v>
      </c>
      <c r="U71" s="15">
        <f>0.5*(Cv!T71+Cv!U71)*LN(LC!U71/LC!T71)</f>
        <v>8.6744400760252627E-3</v>
      </c>
      <c r="V71" s="15">
        <f>0.5*(Cv!U71+Cv!V71)*LN(LC!V71/LC!U71)</f>
        <v>-5.7113739940726901E-3</v>
      </c>
      <c r="W71" s="15">
        <f>0.5*(Cv!V71+Cv!W71)*LN(LC!W71/LC!V71)</f>
        <v>-4.428483190359365E-3</v>
      </c>
      <c r="X71" s="15">
        <f>0.5*(Cv!W71+Cv!X71)*LN(LC!X71/LC!W71)</f>
        <v>9.0032732820774057E-3</v>
      </c>
      <c r="Y71" s="15">
        <f>0.5*(Cv!X71+Cv!Y71)*LN(LC!Y71/LC!X71)</f>
        <v>-6.1780003495661498E-3</v>
      </c>
      <c r="Z71" s="15">
        <f>0.5*(Cv!Y71+Cv!Z71)*LN(LC!Z71/LC!Y71)</f>
        <v>1.6181853783683094E-2</v>
      </c>
      <c r="AA71" s="15">
        <f>0.5*(Cv!Z71+Cv!AA71)*LN(LC!AA71/LC!Z71)</f>
        <v>-1.8970415457382702E-2</v>
      </c>
      <c r="AB71" s="15">
        <f>0.5*(Cv!AA71+Cv!AB71)*LN(LC!AB71/LC!AA71)</f>
        <v>-3.0473201283934708E-3</v>
      </c>
      <c r="AC71" s="15">
        <f>0.5*(Cv!AB71+Cv!AC71)*LN(LC!AC71/LC!AB71)</f>
        <v>-1.1446585963014559E-2</v>
      </c>
      <c r="AD71" s="15"/>
      <c r="AF71" s="64">
        <f t="shared" si="10"/>
        <v>3.6903759581162878E-3</v>
      </c>
      <c r="AG71" s="64">
        <f t="shared" si="11"/>
        <v>7.402611859016567E-3</v>
      </c>
      <c r="AH71" s="64">
        <f t="shared" si="12"/>
        <v>5.1691262642545605E-3</v>
      </c>
      <c r="AI71" s="64">
        <f t="shared" si="13"/>
        <v>1.3143556196533502E-3</v>
      </c>
      <c r="AJ71" s="64">
        <f t="shared" si="14"/>
        <v>-4.6920936229347581E-3</v>
      </c>
      <c r="AK71" s="64">
        <f t="shared" si="15"/>
        <v>6.2858690616355625E-3</v>
      </c>
      <c r="AL71" s="64">
        <f t="shared" si="16"/>
        <v>-1.688869001640704E-3</v>
      </c>
      <c r="AM71" s="64">
        <f t="shared" si="17"/>
        <v>-2.9934799062487612E-4</v>
      </c>
      <c r="AN71" s="64">
        <f t="shared" si="18"/>
        <v>-7.2469530457040148E-3</v>
      </c>
      <c r="AO71" s="64">
        <f t="shared" si="19"/>
        <v>2.5768752156212016E-3</v>
      </c>
    </row>
    <row r="72" spans="1:41" x14ac:dyDescent="0.2">
      <c r="A72" s="4">
        <v>70</v>
      </c>
      <c r="B72" s="6" t="s">
        <v>107</v>
      </c>
      <c r="C72" s="15"/>
      <c r="D72" s="15">
        <f>0.5*(Cv!C72+Cv!D72)*LN(LC!D72/LC!C72)</f>
        <v>3.3452125917417551E-4</v>
      </c>
      <c r="E72" s="15">
        <f>0.5*(Cv!D72+Cv!E72)*LN(LC!E72/LC!D72)</f>
        <v>1.7195732170146032E-3</v>
      </c>
      <c r="F72" s="15">
        <f>0.5*(Cv!E72+Cv!F72)*LN(LC!F72/LC!E72)</f>
        <v>-5.4761395373235477E-4</v>
      </c>
      <c r="G72" s="15">
        <f>0.5*(Cv!F72+Cv!G72)*LN(LC!G72/LC!F72)</f>
        <v>7.2929577587445933E-4</v>
      </c>
      <c r="H72" s="15">
        <f>0.5*(Cv!G72+Cv!H72)*LN(LC!H72/LC!G72)</f>
        <v>1.324202394811295E-3</v>
      </c>
      <c r="I72" s="15">
        <f>0.5*(Cv!H72+Cv!I72)*LN(LC!I72/LC!H72)</f>
        <v>2.070797926086354E-3</v>
      </c>
      <c r="J72" s="15">
        <f>0.5*(Cv!I72+Cv!J72)*LN(LC!J72/LC!I72)</f>
        <v>-1.9724024653518519E-3</v>
      </c>
      <c r="K72" s="15">
        <f>0.5*(Cv!J72+Cv!K72)*LN(LC!K72/LC!J72)</f>
        <v>-1.7257306768706372E-4</v>
      </c>
      <c r="L72" s="15">
        <f>0.5*(Cv!K72+Cv!L72)*LN(LC!L72/LC!K72)</f>
        <v>-1.7096616954420118E-3</v>
      </c>
      <c r="M72" s="15">
        <f>0.5*(Cv!L72+Cv!M72)*LN(LC!M72/LC!L72)</f>
        <v>-2.4210541813273266E-3</v>
      </c>
      <c r="N72" s="15">
        <f>0.5*(Cv!M72+Cv!N72)*LN(LC!N72/LC!M72)</f>
        <v>-2.3321914437012765E-4</v>
      </c>
      <c r="O72" s="15">
        <f>0.5*(Cv!N72+Cv!O72)*LN(LC!O72/LC!N72)</f>
        <v>8.388012416715013E-4</v>
      </c>
      <c r="P72" s="15">
        <f>0.5*(Cv!O72+Cv!P72)*LN(LC!P72/LC!O72)</f>
        <v>5.2034158917490018E-4</v>
      </c>
      <c r="Q72" s="15">
        <f>0.5*(Cv!P72+Cv!Q72)*LN(LC!Q72/LC!P72)</f>
        <v>-2.9874899044506444E-3</v>
      </c>
      <c r="R72" s="15">
        <f>0.5*(Cv!Q72+Cv!R72)*LN(LC!R72/LC!Q72)</f>
        <v>-4.8554766490649772E-3</v>
      </c>
      <c r="S72" s="15">
        <f>0.5*(Cv!R72+Cv!S72)*LN(LC!S72/LC!R72)</f>
        <v>-4.1816262430828125E-3</v>
      </c>
      <c r="T72" s="15">
        <f>0.5*(Cv!S72+Cv!T72)*LN(LC!T72/LC!S72)</f>
        <v>3.1702549163491788E-3</v>
      </c>
      <c r="U72" s="15">
        <f>0.5*(Cv!T72+Cv!U72)*LN(LC!U72/LC!T72)</f>
        <v>-2.6891290675989036E-3</v>
      </c>
      <c r="V72" s="15">
        <f>0.5*(Cv!U72+Cv!V72)*LN(LC!V72/LC!U72)</f>
        <v>-3.4629722976781078E-3</v>
      </c>
      <c r="W72" s="15">
        <f>0.5*(Cv!V72+Cv!W72)*LN(LC!W72/LC!V72)</f>
        <v>1.6567292802806321E-4</v>
      </c>
      <c r="X72" s="15">
        <f>0.5*(Cv!W72+Cv!X72)*LN(LC!X72/LC!W72)</f>
        <v>1.3655538621620993E-3</v>
      </c>
      <c r="Y72" s="15">
        <f>0.5*(Cv!X72+Cv!Y72)*LN(LC!Y72/LC!X72)</f>
        <v>-3.4978757959895864E-3</v>
      </c>
      <c r="Z72" s="15">
        <f>0.5*(Cv!Y72+Cv!Z72)*LN(LC!Z72/LC!Y72)</f>
        <v>-2.0928399714137428E-3</v>
      </c>
      <c r="AA72" s="15">
        <f>0.5*(Cv!Z72+Cv!AA72)*LN(LC!AA72/LC!Z72)</f>
        <v>-3.9743420804853923E-3</v>
      </c>
      <c r="AB72" s="15">
        <f>0.5*(Cv!AA72+Cv!AB72)*LN(LC!AB72/LC!AA72)</f>
        <v>1.4887247981907839E-3</v>
      </c>
      <c r="AC72" s="15">
        <f>0.5*(Cv!AB72+Cv!AC72)*LN(LC!AC72/LC!AB72)</f>
        <v>-8.2512316282166188E-3</v>
      </c>
      <c r="AD72" s="15"/>
      <c r="AF72" s="64">
        <f t="shared" si="10"/>
        <v>1.0592510720108714E-3</v>
      </c>
      <c r="AG72" s="64">
        <f t="shared" si="11"/>
        <v>-1.3017821108356762E-3</v>
      </c>
      <c r="AH72" s="64">
        <f t="shared" si="12"/>
        <v>-2.1330899931504064E-3</v>
      </c>
      <c r="AI72" s="64">
        <f t="shared" si="13"/>
        <v>-2.9012393174753404E-4</v>
      </c>
      <c r="AJ72" s="64">
        <f t="shared" si="14"/>
        <v>-3.2655129355829114E-3</v>
      </c>
      <c r="AK72" s="64">
        <f t="shared" si="15"/>
        <v>-1.7174360519930411E-3</v>
      </c>
      <c r="AL72" s="64">
        <f t="shared" si="16"/>
        <v>-1.7778184336652227E-3</v>
      </c>
      <c r="AM72" s="64">
        <f t="shared" si="17"/>
        <v>-1.376959688328299E-3</v>
      </c>
      <c r="AN72" s="64">
        <f t="shared" si="18"/>
        <v>-3.3812534150129176E-3</v>
      </c>
      <c r="AO72" s="64">
        <f t="shared" si="19"/>
        <v>-1.1862515798611315E-3</v>
      </c>
    </row>
    <row r="73" spans="1:41" x14ac:dyDescent="0.2">
      <c r="A73" s="4">
        <v>71</v>
      </c>
      <c r="B73" s="6" t="s">
        <v>108</v>
      </c>
      <c r="C73" s="15"/>
      <c r="D73" s="15">
        <f>0.5*(Cv!C73+Cv!D73)*LN(LC!D73/LC!C73)</f>
        <v>3.6687367383881103E-3</v>
      </c>
      <c r="E73" s="15">
        <f>0.5*(Cv!D73+Cv!E73)*LN(LC!E73/LC!D73)</f>
        <v>2.169168658247407E-4</v>
      </c>
      <c r="F73" s="15">
        <f>0.5*(Cv!E73+Cv!F73)*LN(LC!F73/LC!E73)</f>
        <v>-1.9697251495086991E-3</v>
      </c>
      <c r="G73" s="15">
        <f>0.5*(Cv!F73+Cv!G73)*LN(LC!G73/LC!F73)</f>
        <v>-1.2977419881616428E-3</v>
      </c>
      <c r="H73" s="15">
        <f>0.5*(Cv!G73+Cv!H73)*LN(LC!H73/LC!G73)</f>
        <v>1.1981820320391614E-3</v>
      </c>
      <c r="I73" s="15">
        <f>0.5*(Cv!H73+Cv!I73)*LN(LC!I73/LC!H73)</f>
        <v>2.7800245095041913E-3</v>
      </c>
      <c r="J73" s="15">
        <f>0.5*(Cv!I73+Cv!J73)*LN(LC!J73/LC!I73)</f>
        <v>-1.9372428675718757E-3</v>
      </c>
      <c r="K73" s="15">
        <f>0.5*(Cv!J73+Cv!K73)*LN(LC!K73/LC!J73)</f>
        <v>5.1321869035106317E-4</v>
      </c>
      <c r="L73" s="15">
        <f>0.5*(Cv!K73+Cv!L73)*LN(LC!L73/LC!K73)</f>
        <v>3.8830502708057967E-4</v>
      </c>
      <c r="M73" s="15">
        <f>0.5*(Cv!L73+Cv!M73)*LN(LC!M73/LC!L73)</f>
        <v>-8.6790546523464099E-5</v>
      </c>
      <c r="N73" s="15">
        <f>0.5*(Cv!M73+Cv!N73)*LN(LC!N73/LC!M73)</f>
        <v>1.2988865813681947E-3</v>
      </c>
      <c r="O73" s="15">
        <f>0.5*(Cv!N73+Cv!O73)*LN(LC!O73/LC!N73)</f>
        <v>7.7115245370303889E-3</v>
      </c>
      <c r="P73" s="15">
        <f>0.5*(Cv!O73+Cv!P73)*LN(LC!P73/LC!O73)</f>
        <v>-2.3302569463227989E-3</v>
      </c>
      <c r="Q73" s="15">
        <f>0.5*(Cv!P73+Cv!Q73)*LN(LC!Q73/LC!P73)</f>
        <v>8.8442965256406883E-6</v>
      </c>
      <c r="R73" s="15">
        <f>0.5*(Cv!Q73+Cv!R73)*LN(LC!R73/LC!Q73)</f>
        <v>3.2924519833044653E-3</v>
      </c>
      <c r="S73" s="15">
        <f>0.5*(Cv!R73+Cv!S73)*LN(LC!S73/LC!R73)</f>
        <v>2.6231032764099834E-4</v>
      </c>
      <c r="T73" s="15">
        <f>0.5*(Cv!S73+Cv!T73)*LN(LC!T73/LC!S73)</f>
        <v>-1.4666774590380081E-3</v>
      </c>
      <c r="U73" s="15">
        <f>0.5*(Cv!T73+Cv!U73)*LN(LC!U73/LC!T73)</f>
        <v>1.8918357796335373E-3</v>
      </c>
      <c r="V73" s="15">
        <f>0.5*(Cv!U73+Cv!V73)*LN(LC!V73/LC!U73)</f>
        <v>2.0333842833391801E-4</v>
      </c>
      <c r="W73" s="15">
        <f>0.5*(Cv!V73+Cv!W73)*LN(LC!W73/LC!V73)</f>
        <v>-1.3189490216914789E-5</v>
      </c>
      <c r="X73" s="15">
        <f>0.5*(Cv!W73+Cv!X73)*LN(LC!X73/LC!W73)</f>
        <v>1.323283278510829E-3</v>
      </c>
      <c r="Y73" s="15">
        <f>0.5*(Cv!X73+Cv!Y73)*LN(LC!Y73/LC!X73)</f>
        <v>-1.7936114352389092E-3</v>
      </c>
      <c r="Z73" s="15">
        <f>0.5*(Cv!Y73+Cv!Z73)*LN(LC!Z73/LC!Y73)</f>
        <v>1.6198367628987242E-3</v>
      </c>
      <c r="AA73" s="15">
        <f>0.5*(Cv!Z73+Cv!AA73)*LN(LC!AA73/LC!Z73)</f>
        <v>-1.6249809470753535E-3</v>
      </c>
      <c r="AB73" s="15">
        <f>0.5*(Cv!AA73+Cv!AB73)*LN(LC!AB73/LC!AA73)</f>
        <v>-6.8004441969607898E-3</v>
      </c>
      <c r="AC73" s="15">
        <f>0.5*(Cv!AB73+Cv!AC73)*LN(LC!AC73/LC!AB73)</f>
        <v>-8.4886102774667307E-3</v>
      </c>
      <c r="AD73" s="15"/>
      <c r="AF73" s="64">
        <f t="shared" si="10"/>
        <v>1.8553125393955022E-4</v>
      </c>
      <c r="AG73" s="64">
        <f t="shared" si="11"/>
        <v>3.5275376940899565E-5</v>
      </c>
      <c r="AH73" s="64">
        <f t="shared" si="12"/>
        <v>1.7889748396357388E-3</v>
      </c>
      <c r="AI73" s="64">
        <f t="shared" si="13"/>
        <v>3.8771810744467225E-4</v>
      </c>
      <c r="AJ73" s="64">
        <f t="shared" si="14"/>
        <v>-3.417562018768612E-3</v>
      </c>
      <c r="AK73" s="64">
        <f t="shared" si="15"/>
        <v>9.1212510828831903E-4</v>
      </c>
      <c r="AL73" s="64">
        <f t="shared" si="16"/>
        <v>-1.5149219556619697E-3</v>
      </c>
      <c r="AM73" s="64">
        <f t="shared" si="17"/>
        <v>1.747936472597784E-5</v>
      </c>
      <c r="AN73" s="64">
        <f t="shared" si="18"/>
        <v>-7.6445272372137607E-3</v>
      </c>
      <c r="AO73" s="64">
        <f t="shared" si="19"/>
        <v>-2.0401248816155019E-4</v>
      </c>
    </row>
    <row r="74" spans="1:41" x14ac:dyDescent="0.2">
      <c r="A74" s="4">
        <v>72</v>
      </c>
      <c r="B74" s="6" t="s">
        <v>109</v>
      </c>
      <c r="C74" s="15"/>
      <c r="D74" s="15">
        <f>0.5*(Cv!C74+Cv!D74)*LN(LC!D74/LC!C74)</f>
        <v>-1.6251363771588099E-3</v>
      </c>
      <c r="E74" s="15">
        <f>0.5*(Cv!D74+Cv!E74)*LN(LC!E74/LC!D74)</f>
        <v>3.9207317754130031E-3</v>
      </c>
      <c r="F74" s="15">
        <f>0.5*(Cv!E74+Cv!F74)*LN(LC!F74/LC!E74)</f>
        <v>4.477658952417609E-3</v>
      </c>
      <c r="G74" s="15">
        <f>0.5*(Cv!F74+Cv!G74)*LN(LC!G74/LC!F74)</f>
        <v>4.7317225804685342E-3</v>
      </c>
      <c r="H74" s="15">
        <f>0.5*(Cv!G74+Cv!H74)*LN(LC!H74/LC!G74)</f>
        <v>7.4643434615978858E-3</v>
      </c>
      <c r="I74" s="15">
        <f>0.5*(Cv!H74+Cv!I74)*LN(LC!I74/LC!H74)</f>
        <v>1.6206423843126618E-2</v>
      </c>
      <c r="J74" s="15">
        <f>0.5*(Cv!I74+Cv!J74)*LN(LC!J74/LC!I74)</f>
        <v>1.2841697259248235E-2</v>
      </c>
      <c r="K74" s="15">
        <f>0.5*(Cv!J74+Cv!K74)*LN(LC!K74/LC!J74)</f>
        <v>1.2214085197911378E-2</v>
      </c>
      <c r="L74" s="15">
        <f>0.5*(Cv!K74+Cv!L74)*LN(LC!L74/LC!K74)</f>
        <v>-3.821204052549306E-3</v>
      </c>
      <c r="M74" s="15">
        <f>0.5*(Cv!L74+Cv!M74)*LN(LC!M74/LC!L74)</f>
        <v>2.6433106349252685E-3</v>
      </c>
      <c r="N74" s="15">
        <f>0.5*(Cv!M74+Cv!N74)*LN(LC!N74/LC!M74)</f>
        <v>5.9381848645230747E-3</v>
      </c>
      <c r="O74" s="15">
        <f>0.5*(Cv!N74+Cv!O74)*LN(LC!O74/LC!N74)</f>
        <v>9.8525441629246126E-3</v>
      </c>
      <c r="P74" s="15">
        <f>0.5*(Cv!O74+Cv!P74)*LN(LC!P74/LC!O74)</f>
        <v>1.0616586073636124E-2</v>
      </c>
      <c r="Q74" s="15">
        <f>0.5*(Cv!P74+Cv!Q74)*LN(LC!Q74/LC!P74)</f>
        <v>-2.7542211593963212E-2</v>
      </c>
      <c r="R74" s="15">
        <f>0.5*(Cv!Q74+Cv!R74)*LN(LC!R74/LC!Q74)</f>
        <v>3.0553284889187508E-2</v>
      </c>
      <c r="S74" s="15">
        <f>0.5*(Cv!R74+Cv!S74)*LN(LC!S74/LC!R74)</f>
        <v>3.3740581550381669E-2</v>
      </c>
      <c r="T74" s="15">
        <f>0.5*(Cv!S74+Cv!T74)*LN(LC!T74/LC!S74)</f>
        <v>-7.3640990572011372E-2</v>
      </c>
      <c r="U74" s="15">
        <f>0.5*(Cv!T74+Cv!U74)*LN(LC!U74/LC!T74)</f>
        <v>2.7629682776495943E-2</v>
      </c>
      <c r="V74" s="15">
        <f>0.5*(Cv!U74+Cv!V74)*LN(LC!V74/LC!U74)</f>
        <v>-2.7509651651531127E-2</v>
      </c>
      <c r="W74" s="15">
        <f>0.5*(Cv!V74+Cv!W74)*LN(LC!W74/LC!V74)</f>
        <v>1.8035108838082948E-2</v>
      </c>
      <c r="X74" s="15">
        <f>0.5*(Cv!W74+Cv!X74)*LN(LC!X74/LC!W74)</f>
        <v>-1.5240896642355178E-2</v>
      </c>
      <c r="Y74" s="15">
        <f>0.5*(Cv!X74+Cv!Y74)*LN(LC!Y74/LC!X74)</f>
        <v>1.5500785635561735E-2</v>
      </c>
      <c r="Z74" s="15">
        <f>0.5*(Cv!Y74+Cv!Z74)*LN(LC!Z74/LC!Y74)</f>
        <v>3.0974964656342229E-3</v>
      </c>
      <c r="AA74" s="15">
        <f>0.5*(Cv!Z74+Cv!AA74)*LN(LC!AA74/LC!Z74)</f>
        <v>2.9465363462635439E-3</v>
      </c>
      <c r="AB74" s="15">
        <f>0.5*(Cv!AA74+Cv!AB74)*LN(LC!AB74/LC!AA74)</f>
        <v>-2.6089196301808698E-2</v>
      </c>
      <c r="AC74" s="15">
        <f>0.5*(Cv!AB74+Cv!AC74)*LN(LC!AC74/LC!AB74)</f>
        <v>-2.500199061474696E-2</v>
      </c>
      <c r="AD74" s="15"/>
      <c r="AF74" s="64">
        <f t="shared" si="10"/>
        <v>7.3601761226047306E-3</v>
      </c>
      <c r="AG74" s="64">
        <f t="shared" si="11"/>
        <v>5.96321478081173E-3</v>
      </c>
      <c r="AH74" s="64">
        <f t="shared" si="12"/>
        <v>1.1444157016433341E-2</v>
      </c>
      <c r="AI74" s="64">
        <f t="shared" si="13"/>
        <v>-1.4145349450263758E-2</v>
      </c>
      <c r="AJ74" s="64">
        <f t="shared" si="14"/>
        <v>-5.9092736938192308E-3</v>
      </c>
      <c r="AK74" s="64">
        <f t="shared" si="15"/>
        <v>8.703685898622535E-3</v>
      </c>
      <c r="AL74" s="64">
        <f t="shared" si="16"/>
        <v>-1.0027311572041496E-2</v>
      </c>
      <c r="AM74" s="64">
        <f t="shared" si="17"/>
        <v>-6.1477411004824114E-3</v>
      </c>
      <c r="AN74" s="64">
        <f t="shared" si="18"/>
        <v>-2.5545593458277831E-2</v>
      </c>
      <c r="AO74" s="64">
        <f t="shared" si="19"/>
        <v>9.4258495515336233E-4</v>
      </c>
    </row>
    <row r="75" spans="1:41" x14ac:dyDescent="0.2">
      <c r="A75" s="4">
        <v>73</v>
      </c>
      <c r="B75" s="6" t="s">
        <v>110</v>
      </c>
      <c r="C75" s="15"/>
      <c r="D75" s="15">
        <f>0.5*(Cv!C75+Cv!D75)*LN(LC!D75/LC!C75)</f>
        <v>-3.216449861488003E-3</v>
      </c>
      <c r="E75" s="15">
        <f>0.5*(Cv!D75+Cv!E75)*LN(LC!E75/LC!D75)</f>
        <v>2.6592162201189789E-3</v>
      </c>
      <c r="F75" s="15">
        <f>0.5*(Cv!E75+Cv!F75)*LN(LC!F75/LC!E75)</f>
        <v>-1.6511873795601632E-3</v>
      </c>
      <c r="G75" s="15">
        <f>0.5*(Cv!F75+Cv!G75)*LN(LC!G75/LC!F75)</f>
        <v>1.1342361911031201E-2</v>
      </c>
      <c r="H75" s="15">
        <f>0.5*(Cv!G75+Cv!H75)*LN(LC!H75/LC!G75)</f>
        <v>1.1231572049323818E-2</v>
      </c>
      <c r="I75" s="15">
        <f>0.5*(Cv!H75+Cv!I75)*LN(LC!I75/LC!H75)</f>
        <v>1.2786132528570544E-2</v>
      </c>
      <c r="J75" s="15">
        <f>0.5*(Cv!I75+Cv!J75)*LN(LC!J75/LC!I75)</f>
        <v>5.9576652752049248E-3</v>
      </c>
      <c r="K75" s="15">
        <f>0.5*(Cv!J75+Cv!K75)*LN(LC!K75/LC!J75)</f>
        <v>1.4144969970182816E-2</v>
      </c>
      <c r="L75" s="15">
        <f>0.5*(Cv!K75+Cv!L75)*LN(LC!L75/LC!K75)</f>
        <v>3.3113754926165631E-3</v>
      </c>
      <c r="M75" s="15">
        <f>0.5*(Cv!L75+Cv!M75)*LN(LC!M75/LC!L75)</f>
        <v>-9.5635299922279765E-4</v>
      </c>
      <c r="N75" s="15">
        <f>0.5*(Cv!M75+Cv!N75)*LN(LC!N75/LC!M75)</f>
        <v>5.0516483230697946E-3</v>
      </c>
      <c r="O75" s="15">
        <f>0.5*(Cv!N75+Cv!O75)*LN(LC!O75/LC!N75)</f>
        <v>8.3625023284662984E-3</v>
      </c>
      <c r="P75" s="15">
        <f>0.5*(Cv!O75+Cv!P75)*LN(LC!P75/LC!O75)</f>
        <v>1.3264211204271207E-2</v>
      </c>
      <c r="Q75" s="15">
        <f>0.5*(Cv!P75+Cv!Q75)*LN(LC!Q75/LC!P75)</f>
        <v>-1.2483772415270707E-2</v>
      </c>
      <c r="R75" s="15">
        <f>0.5*(Cv!Q75+Cv!R75)*LN(LC!R75/LC!Q75)</f>
        <v>6.4893078595664204E-4</v>
      </c>
      <c r="S75" s="15">
        <f>0.5*(Cv!R75+Cv!S75)*LN(LC!S75/LC!R75)</f>
        <v>1.3899618470898906E-2</v>
      </c>
      <c r="T75" s="15">
        <f>0.5*(Cv!S75+Cv!T75)*LN(LC!T75/LC!S75)</f>
        <v>-1.035706083790248E-2</v>
      </c>
      <c r="U75" s="15">
        <f>0.5*(Cv!T75+Cv!U75)*LN(LC!U75/LC!T75)</f>
        <v>6.2192418302598298E-4</v>
      </c>
      <c r="V75" s="15">
        <f>0.5*(Cv!U75+Cv!V75)*LN(LC!V75/LC!U75)</f>
        <v>1.0918162976795154E-2</v>
      </c>
      <c r="W75" s="15">
        <f>0.5*(Cv!V75+Cv!W75)*LN(LC!W75/LC!V75)</f>
        <v>-1.2180543325026772E-3</v>
      </c>
      <c r="X75" s="15">
        <f>0.5*(Cv!W75+Cv!X75)*LN(LC!X75/LC!W75)</f>
        <v>-6.7757000244535086E-3</v>
      </c>
      <c r="Y75" s="15">
        <f>0.5*(Cv!X75+Cv!Y75)*LN(LC!Y75/LC!X75)</f>
        <v>7.0189562440789088E-3</v>
      </c>
      <c r="Z75" s="15">
        <f>0.5*(Cv!Y75+Cv!Z75)*LN(LC!Z75/LC!Y75)</f>
        <v>-5.8716460434539075E-3</v>
      </c>
      <c r="AA75" s="15">
        <f>0.5*(Cv!Z75+Cv!AA75)*LN(LC!AA75/LC!Z75)</f>
        <v>-9.2781038477608387E-4</v>
      </c>
      <c r="AB75" s="15">
        <f>0.5*(Cv!AA75+Cv!AB75)*LN(LC!AB75/LC!AA75)</f>
        <v>2.8716426483243874E-3</v>
      </c>
      <c r="AC75" s="15">
        <f>0.5*(Cv!AB75+Cv!AC75)*LN(LC!AC75/LC!AB75)</f>
        <v>-1.674127161515563E-2</v>
      </c>
      <c r="AD75" s="15"/>
      <c r="AF75" s="64">
        <f t="shared" si="10"/>
        <v>7.273619065896875E-3</v>
      </c>
      <c r="AG75" s="64">
        <f t="shared" si="11"/>
        <v>5.5018612123702605E-3</v>
      </c>
      <c r="AH75" s="64">
        <f t="shared" si="12"/>
        <v>4.738298074864469E-3</v>
      </c>
      <c r="AI75" s="64">
        <f t="shared" si="13"/>
        <v>-1.3621456070075058E-3</v>
      </c>
      <c r="AJ75" s="64">
        <f t="shared" si="14"/>
        <v>-2.730025830196465E-3</v>
      </c>
      <c r="AK75" s="64">
        <f t="shared" si="15"/>
        <v>5.1200796436173647E-3</v>
      </c>
      <c r="AL75" s="64">
        <f t="shared" si="16"/>
        <v>-2.0460857186019856E-3</v>
      </c>
      <c r="AM75" s="64">
        <f t="shared" si="17"/>
        <v>-8.2390352739857638E-4</v>
      </c>
      <c r="AN75" s="64">
        <f t="shared" si="18"/>
        <v>-6.934814483415621E-3</v>
      </c>
      <c r="AO75" s="64">
        <f t="shared" si="19"/>
        <v>2.6843213831855262E-3</v>
      </c>
    </row>
    <row r="76" spans="1:41" x14ac:dyDescent="0.2">
      <c r="A76" s="4">
        <v>74</v>
      </c>
      <c r="B76" s="6" t="s">
        <v>111</v>
      </c>
      <c r="C76" s="15"/>
      <c r="D76" s="15">
        <f>0.5*(Cv!C76+Cv!D76)*LN(LC!D76/LC!C76)</f>
        <v>5.5216252029948879E-3</v>
      </c>
      <c r="E76" s="15">
        <f>0.5*(Cv!D76+Cv!E76)*LN(LC!E76/LC!D76)</f>
        <v>-9.1094278324864593E-4</v>
      </c>
      <c r="F76" s="15">
        <f>0.5*(Cv!E76+Cv!F76)*LN(LC!F76/LC!E76)</f>
        <v>-4.6243335139101562E-3</v>
      </c>
      <c r="G76" s="15">
        <f>0.5*(Cv!F76+Cv!G76)*LN(LC!G76/LC!F76)</f>
        <v>-1.2010241003462367E-3</v>
      </c>
      <c r="H76" s="15">
        <f>0.5*(Cv!G76+Cv!H76)*LN(LC!H76/LC!G76)</f>
        <v>5.8111917983608404E-3</v>
      </c>
      <c r="I76" s="15">
        <f>0.5*(Cv!H76+Cv!I76)*LN(LC!I76/LC!H76)</f>
        <v>-6.6314973758887466E-4</v>
      </c>
      <c r="J76" s="15">
        <f>0.5*(Cv!I76+Cv!J76)*LN(LC!J76/LC!I76)</f>
        <v>5.7186235497583149E-5</v>
      </c>
      <c r="K76" s="15">
        <f>0.5*(Cv!J76+Cv!K76)*LN(LC!K76/LC!J76)</f>
        <v>-4.6110704736307461E-4</v>
      </c>
      <c r="L76" s="15">
        <f>0.5*(Cv!K76+Cv!L76)*LN(LC!L76/LC!K76)</f>
        <v>2.4430656975949908E-3</v>
      </c>
      <c r="M76" s="15">
        <f>0.5*(Cv!L76+Cv!M76)*LN(LC!M76/LC!L76)</f>
        <v>3.5154754710814418E-3</v>
      </c>
      <c r="N76" s="15">
        <f>0.5*(Cv!M76+Cv!N76)*LN(LC!N76/LC!M76)</f>
        <v>-9.0605161680014125E-3</v>
      </c>
      <c r="O76" s="15">
        <f>0.5*(Cv!N76+Cv!O76)*LN(LC!O76/LC!N76)</f>
        <v>6.7549579746637618E-3</v>
      </c>
      <c r="P76" s="15">
        <f>0.5*(Cv!O76+Cv!P76)*LN(LC!P76/LC!O76)</f>
        <v>-5.3473004356744342E-3</v>
      </c>
      <c r="Q76" s="15">
        <f>0.5*(Cv!P76+Cv!Q76)*LN(LC!Q76/LC!P76)</f>
        <v>-2.4203701182609412E-3</v>
      </c>
      <c r="R76" s="15">
        <f>0.5*(Cv!Q76+Cv!R76)*LN(LC!R76/LC!Q76)</f>
        <v>3.2142023023290912E-3</v>
      </c>
      <c r="S76" s="15">
        <f>0.5*(Cv!R76+Cv!S76)*LN(LC!S76/LC!R76)</f>
        <v>3.5987025323865151E-3</v>
      </c>
      <c r="T76" s="15">
        <f>0.5*(Cv!S76+Cv!T76)*LN(LC!T76/LC!S76)</f>
        <v>-3.7871371347869087E-4</v>
      </c>
      <c r="U76" s="15">
        <f>0.5*(Cv!T76+Cv!U76)*LN(LC!U76/LC!T76)</f>
        <v>-2.6233782972069951E-3</v>
      </c>
      <c r="V76" s="15">
        <f>0.5*(Cv!U76+Cv!V76)*LN(LC!V76/LC!U76)</f>
        <v>-4.8347225837025902E-3</v>
      </c>
      <c r="W76" s="15">
        <f>0.5*(Cv!V76+Cv!W76)*LN(LC!W76/LC!V76)</f>
        <v>-6.3133375342654488E-4</v>
      </c>
      <c r="X76" s="15">
        <f>0.5*(Cv!W76+Cv!X76)*LN(LC!X76/LC!W76)</f>
        <v>6.7231878502441956E-3</v>
      </c>
      <c r="Y76" s="15">
        <f>0.5*(Cv!X76+Cv!Y76)*LN(LC!Y76/LC!X76)</f>
        <v>3.0196008567905182E-3</v>
      </c>
      <c r="Z76" s="15">
        <f>0.5*(Cv!Y76+Cv!Z76)*LN(LC!Z76/LC!Y76)</f>
        <v>3.5235438716350836E-3</v>
      </c>
      <c r="AA76" s="15">
        <f>0.5*(Cv!Z76+Cv!AA76)*LN(LC!AA76/LC!Z76)</f>
        <v>-3.6032579332405117E-3</v>
      </c>
      <c r="AB76" s="15">
        <f>0.5*(Cv!AA76+Cv!AB76)*LN(LC!AB76/LC!AA76)</f>
        <v>5.6103223833337528E-3</v>
      </c>
      <c r="AC76" s="15">
        <f>0.5*(Cv!AB76+Cv!AC76)*LN(LC!AC76/LC!AB76)</f>
        <v>-9.1160371863083841E-3</v>
      </c>
      <c r="AD76" s="15"/>
      <c r="AF76" s="64">
        <f t="shared" si="10"/>
        <v>-3.1765166734661467E-4</v>
      </c>
      <c r="AG76" s="64">
        <f t="shared" si="11"/>
        <v>-7.0117916223809418E-4</v>
      </c>
      <c r="AH76" s="64">
        <f t="shared" si="12"/>
        <v>1.1600384510887986E-3</v>
      </c>
      <c r="AI76" s="64">
        <f t="shared" si="13"/>
        <v>-3.4899209951412492E-4</v>
      </c>
      <c r="AJ76" s="64">
        <f t="shared" si="14"/>
        <v>-1.1316560155790815E-4</v>
      </c>
      <c r="AK76" s="64">
        <f t="shared" si="15"/>
        <v>2.2942964442535215E-4</v>
      </c>
      <c r="AL76" s="64">
        <f t="shared" si="16"/>
        <v>-2.3107885053601663E-4</v>
      </c>
      <c r="AM76" s="64">
        <f t="shared" si="17"/>
        <v>1.4936578720180818E-4</v>
      </c>
      <c r="AN76" s="64">
        <f t="shared" si="18"/>
        <v>-1.7528574014873156E-3</v>
      </c>
      <c r="AO76" s="64">
        <f t="shared" si="19"/>
        <v>-6.4190015913588786E-5</v>
      </c>
    </row>
    <row r="77" spans="1:41" x14ac:dyDescent="0.2">
      <c r="A77" s="4">
        <v>75</v>
      </c>
      <c r="B77" s="6" t="s">
        <v>112</v>
      </c>
      <c r="C77" s="15"/>
      <c r="D77" s="15">
        <f>0.5*(Cv!C77+Cv!D77)*LN(LC!D77/LC!C77)</f>
        <v>1.1199409035867344E-2</v>
      </c>
      <c r="E77" s="15">
        <f>0.5*(Cv!D77+Cv!E77)*LN(LC!E77/LC!D77)</f>
        <v>-1.9140642300908284E-2</v>
      </c>
      <c r="F77" s="15">
        <f>0.5*(Cv!E77+Cv!F77)*LN(LC!F77/LC!E77)</f>
        <v>-1.0555817921647392E-2</v>
      </c>
      <c r="G77" s="15">
        <f>0.5*(Cv!F77+Cv!G77)*LN(LC!G77/LC!F77)</f>
        <v>-6.9548650568912618E-3</v>
      </c>
      <c r="H77" s="15">
        <f>0.5*(Cv!G77+Cv!H77)*LN(LC!H77/LC!G77)</f>
        <v>-1.1567020056481993E-4</v>
      </c>
      <c r="I77" s="15">
        <f>0.5*(Cv!H77+Cv!I77)*LN(LC!I77/LC!H77)</f>
        <v>-1.5050643932664849E-3</v>
      </c>
      <c r="J77" s="15">
        <f>0.5*(Cv!I77+Cv!J77)*LN(LC!J77/LC!I77)</f>
        <v>-5.4664355831528675E-3</v>
      </c>
      <c r="K77" s="15">
        <f>0.5*(Cv!J77+Cv!K77)*LN(LC!K77/LC!J77)</f>
        <v>-1.2346247040384369E-2</v>
      </c>
      <c r="L77" s="15">
        <f>0.5*(Cv!K77+Cv!L77)*LN(LC!L77/LC!K77)</f>
        <v>-6.9391235512843413E-3</v>
      </c>
      <c r="M77" s="15">
        <f>0.5*(Cv!L77+Cv!M77)*LN(LC!M77/LC!L77)</f>
        <v>4.9065610262456084E-3</v>
      </c>
      <c r="N77" s="15">
        <f>0.5*(Cv!M77+Cv!N77)*LN(LC!N77/LC!M77)</f>
        <v>2.1325631271361997E-4</v>
      </c>
      <c r="O77" s="15">
        <f>0.5*(Cv!N77+Cv!O77)*LN(LC!O77/LC!N77)</f>
        <v>6.0722816189422747E-3</v>
      </c>
      <c r="P77" s="15">
        <f>0.5*(Cv!O77+Cv!P77)*LN(LC!P77/LC!O77)</f>
        <v>-1.0801826006708638E-2</v>
      </c>
      <c r="Q77" s="15">
        <f>0.5*(Cv!P77+Cv!Q77)*LN(LC!Q77/LC!P77)</f>
        <v>-1.3368546247836054E-2</v>
      </c>
      <c r="R77" s="15">
        <f>0.5*(Cv!Q77+Cv!R77)*LN(LC!R77/LC!Q77)</f>
        <v>-5.7144912434414288E-3</v>
      </c>
      <c r="S77" s="15">
        <f>0.5*(Cv!R77+Cv!S77)*LN(LC!S77/LC!R77)</f>
        <v>1.1896539460666807E-3</v>
      </c>
      <c r="T77" s="15">
        <f>0.5*(Cv!S77+Cv!T77)*LN(LC!T77/LC!S77)</f>
        <v>-9.3216006080945612E-4</v>
      </c>
      <c r="U77" s="15">
        <f>0.5*(Cv!T77+Cv!U77)*LN(LC!U77/LC!T77)</f>
        <v>-8.5958793700809805E-4</v>
      </c>
      <c r="V77" s="15">
        <f>0.5*(Cv!U77+Cv!V77)*LN(LC!V77/LC!U77)</f>
        <v>-1.2970254747798591E-2</v>
      </c>
      <c r="W77" s="15">
        <f>0.5*(Cv!V77+Cv!W77)*LN(LC!W77/LC!V77)</f>
        <v>6.7949735539223185E-4</v>
      </c>
      <c r="X77" s="15">
        <f>0.5*(Cv!W77+Cv!X77)*LN(LC!X77/LC!W77)</f>
        <v>1.28058801861678E-2</v>
      </c>
      <c r="Y77" s="15">
        <f>0.5*(Cv!X77+Cv!Y77)*LN(LC!Y77/LC!X77)</f>
        <v>4.6788156502883416E-3</v>
      </c>
      <c r="Z77" s="15">
        <f>0.5*(Cv!Y77+Cv!Z77)*LN(LC!Z77/LC!Y77)</f>
        <v>1.8060396541181554E-2</v>
      </c>
      <c r="AA77" s="15">
        <f>0.5*(Cv!Z77+Cv!AA77)*LN(LC!AA77/LC!Z77)</f>
        <v>-1.2217469243186219E-2</v>
      </c>
      <c r="AB77" s="15">
        <f>0.5*(Cv!AA77+Cv!AB77)*LN(LC!AB77/LC!AA77)</f>
        <v>8.4212985105442308E-3</v>
      </c>
      <c r="AC77" s="15">
        <f>0.5*(Cv!AB77+Cv!AC77)*LN(LC!AC77/LC!AB77)</f>
        <v>-1.8892202002167267E-2</v>
      </c>
      <c r="AD77" s="15"/>
      <c r="AF77" s="64">
        <f t="shared" si="10"/>
        <v>-7.6544119746556477E-3</v>
      </c>
      <c r="AG77" s="64">
        <f t="shared" si="11"/>
        <v>-3.9263977671724695E-3</v>
      </c>
      <c r="AH77" s="64">
        <f t="shared" si="12"/>
        <v>-4.5245855865954322E-3</v>
      </c>
      <c r="AI77" s="64">
        <f t="shared" si="13"/>
        <v>-2.5532504081122244E-4</v>
      </c>
      <c r="AJ77" s="64">
        <f t="shared" si="14"/>
        <v>1.016789133212806E-5</v>
      </c>
      <c r="AK77" s="64">
        <f t="shared" si="15"/>
        <v>-4.2254916768839513E-3</v>
      </c>
      <c r="AL77" s="64">
        <f t="shared" si="16"/>
        <v>-1.2257857473954754E-4</v>
      </c>
      <c r="AM77" s="64">
        <f t="shared" si="17"/>
        <v>1.1556397180284453E-3</v>
      </c>
      <c r="AN77" s="64">
        <f t="shared" si="18"/>
        <v>-5.2354517458115179E-3</v>
      </c>
      <c r="AO77" s="64">
        <f t="shared" si="19"/>
        <v>-3.2701104955805294E-3</v>
      </c>
    </row>
    <row r="78" spans="1:41" x14ac:dyDescent="0.2">
      <c r="A78" s="4">
        <v>76</v>
      </c>
      <c r="B78" s="6" t="s">
        <v>113</v>
      </c>
      <c r="C78" s="15"/>
      <c r="D78" s="15">
        <f>0.5*(Cv!C78+Cv!D78)*LN(LC!D78/LC!C78)</f>
        <v>5.7144462698672221E-3</v>
      </c>
      <c r="E78" s="15">
        <f>0.5*(Cv!D78+Cv!E78)*LN(LC!E78/LC!D78)</f>
        <v>5.0688977009185543E-3</v>
      </c>
      <c r="F78" s="15">
        <f>0.5*(Cv!E78+Cv!F78)*LN(LC!F78/LC!E78)</f>
        <v>1.5397287252880022E-3</v>
      </c>
      <c r="G78" s="15">
        <f>0.5*(Cv!F78+Cv!G78)*LN(LC!G78/LC!F78)</f>
        <v>5.5301275529463555E-3</v>
      </c>
      <c r="H78" s="15">
        <f>0.5*(Cv!G78+Cv!H78)*LN(LC!H78/LC!G78)</f>
        <v>1.5767601494214814E-3</v>
      </c>
      <c r="I78" s="15">
        <f>0.5*(Cv!H78+Cv!I78)*LN(LC!I78/LC!H78)</f>
        <v>6.6177152252584141E-3</v>
      </c>
      <c r="J78" s="15">
        <f>0.5*(Cv!I78+Cv!J78)*LN(LC!J78/LC!I78)</f>
        <v>6.9747194767881722E-4</v>
      </c>
      <c r="K78" s="15">
        <f>0.5*(Cv!J78+Cv!K78)*LN(LC!K78/LC!J78)</f>
        <v>3.861890855876733E-3</v>
      </c>
      <c r="L78" s="15">
        <f>0.5*(Cv!K78+Cv!L78)*LN(LC!L78/LC!K78)</f>
        <v>4.8476211385897732E-3</v>
      </c>
      <c r="M78" s="15">
        <f>0.5*(Cv!L78+Cv!M78)*LN(LC!M78/LC!L78)</f>
        <v>6.7533759123734032E-3</v>
      </c>
      <c r="N78" s="15">
        <f>0.5*(Cv!M78+Cv!N78)*LN(LC!N78/LC!M78)</f>
        <v>-2.9258023217596999E-4</v>
      </c>
      <c r="O78" s="15">
        <f>0.5*(Cv!N78+Cv!O78)*LN(LC!O78/LC!N78)</f>
        <v>8.0188588766199904E-3</v>
      </c>
      <c r="P78" s="15">
        <f>0.5*(Cv!O78+Cv!P78)*LN(LC!P78/LC!O78)</f>
        <v>-7.1311300847704991E-3</v>
      </c>
      <c r="Q78" s="15">
        <f>0.5*(Cv!P78+Cv!Q78)*LN(LC!Q78/LC!P78)</f>
        <v>-1.3909579358769015E-3</v>
      </c>
      <c r="R78" s="15">
        <f>0.5*(Cv!Q78+Cv!R78)*LN(LC!R78/LC!Q78)</f>
        <v>4.4560172095986289E-3</v>
      </c>
      <c r="S78" s="15">
        <f>0.5*(Cv!R78+Cv!S78)*LN(LC!S78/LC!R78)</f>
        <v>-9.806194623591365E-4</v>
      </c>
      <c r="T78" s="15">
        <f>0.5*(Cv!S78+Cv!T78)*LN(LC!T78/LC!S78)</f>
        <v>5.0599618367243303E-5</v>
      </c>
      <c r="U78" s="15">
        <f>0.5*(Cv!T78+Cv!U78)*LN(LC!U78/LC!T78)</f>
        <v>2.3025582365739311E-3</v>
      </c>
      <c r="V78" s="15">
        <f>0.5*(Cv!U78+Cv!V78)*LN(LC!V78/LC!U78)</f>
        <v>-5.0839584362115256E-3</v>
      </c>
      <c r="W78" s="15">
        <f>0.5*(Cv!V78+Cv!W78)*LN(LC!W78/LC!V78)</f>
        <v>-3.5490598853624646E-3</v>
      </c>
      <c r="X78" s="15">
        <f>0.5*(Cv!W78+Cv!X78)*LN(LC!X78/LC!W78)</f>
        <v>9.7094678318676679E-3</v>
      </c>
      <c r="Y78" s="15">
        <f>0.5*(Cv!X78+Cv!Y78)*LN(LC!Y78/LC!X78)</f>
        <v>-4.2861765547481806E-3</v>
      </c>
      <c r="Z78" s="15">
        <f>0.5*(Cv!Y78+Cv!Z78)*LN(LC!Z78/LC!Y78)</f>
        <v>6.528372532254377E-3</v>
      </c>
      <c r="AA78" s="15">
        <f>0.5*(Cv!Z78+Cv!AA78)*LN(LC!AA78/LC!Z78)</f>
        <v>-8.5593188827421795E-3</v>
      </c>
      <c r="AB78" s="15">
        <f>0.5*(Cv!AA78+Cv!AB78)*LN(LC!AB78/LC!AA78)</f>
        <v>4.329821746193438E-3</v>
      </c>
      <c r="AC78" s="15">
        <f>0.5*(Cv!AB78+Cv!AC78)*LN(LC!AC78/LC!AB78)</f>
        <v>-4.2355877670070971E-2</v>
      </c>
      <c r="AD78" s="15"/>
      <c r="AF78" s="64">
        <f t="shared" si="10"/>
        <v>4.066645870766562E-3</v>
      </c>
      <c r="AG78" s="64">
        <f t="shared" si="11"/>
        <v>3.173555924468551E-3</v>
      </c>
      <c r="AH78" s="64">
        <f t="shared" si="12"/>
        <v>5.9443372064241651E-4</v>
      </c>
      <c r="AI78" s="64">
        <f t="shared" si="13"/>
        <v>6.8592147304697045E-4</v>
      </c>
      <c r="AJ78" s="64">
        <f t="shared" si="14"/>
        <v>-8.8686357658227036E-3</v>
      </c>
      <c r="AK78" s="64">
        <f t="shared" si="15"/>
        <v>1.8839948225554842E-3</v>
      </c>
      <c r="AL78" s="64">
        <f t="shared" si="16"/>
        <v>-4.0913571463878666E-3</v>
      </c>
      <c r="AM78" s="64">
        <f t="shared" si="17"/>
        <v>-3.6093944250014135E-4</v>
      </c>
      <c r="AN78" s="64">
        <f t="shared" si="18"/>
        <v>-1.9013027961938767E-2</v>
      </c>
      <c r="AO78" s="64">
        <f t="shared" si="19"/>
        <v>-6.9615755379640881E-5</v>
      </c>
    </row>
    <row r="79" spans="1:41" x14ac:dyDescent="0.2">
      <c r="A79" s="4">
        <v>77</v>
      </c>
      <c r="B79" s="6" t="s">
        <v>114</v>
      </c>
      <c r="C79" s="15"/>
      <c r="D79" s="15">
        <f>0.5*(Cv!C79+Cv!D79)*LN(LC!D79/LC!C79)</f>
        <v>1.2000159752835464E-2</v>
      </c>
      <c r="E79" s="15">
        <f>0.5*(Cv!D79+Cv!E79)*LN(LC!E79/LC!D79)</f>
        <v>1.4128459934654435E-2</v>
      </c>
      <c r="F79" s="15">
        <f>0.5*(Cv!E79+Cv!F79)*LN(LC!F79/LC!E79)</f>
        <v>-9.52727942298086E-3</v>
      </c>
      <c r="G79" s="15">
        <f>0.5*(Cv!F79+Cv!G79)*LN(LC!G79/LC!F79)</f>
        <v>-2.7129723259519119E-3</v>
      </c>
      <c r="H79" s="15">
        <f>0.5*(Cv!G79+Cv!H79)*LN(LC!H79/LC!G79)</f>
        <v>-5.8518064135312893E-3</v>
      </c>
      <c r="I79" s="15">
        <f>0.5*(Cv!H79+Cv!I79)*LN(LC!I79/LC!H79)</f>
        <v>2.3068966252847472E-2</v>
      </c>
      <c r="J79" s="15">
        <f>0.5*(Cv!I79+Cv!J79)*LN(LC!J79/LC!I79)</f>
        <v>9.2177083622007397E-3</v>
      </c>
      <c r="K79" s="15">
        <f>0.5*(Cv!J79+Cv!K79)*LN(LC!K79/LC!J79)</f>
        <v>-2.1312051712524737E-3</v>
      </c>
      <c r="L79" s="15">
        <f>0.5*(Cv!K79+Cv!L79)*LN(LC!L79/LC!K79)</f>
        <v>-1.3609166190810845E-2</v>
      </c>
      <c r="M79" s="15">
        <f>0.5*(Cv!L79+Cv!M79)*LN(LC!M79/LC!L79)</f>
        <v>1.254980387915128E-2</v>
      </c>
      <c r="N79" s="15">
        <f>0.5*(Cv!M79+Cv!N79)*LN(LC!N79/LC!M79)</f>
        <v>-2.6546904910576498E-3</v>
      </c>
      <c r="O79" s="15">
        <f>0.5*(Cv!N79+Cv!O79)*LN(LC!O79/LC!N79)</f>
        <v>1.366663227907461E-2</v>
      </c>
      <c r="P79" s="15">
        <f>0.5*(Cv!O79+Cv!P79)*LN(LC!P79/LC!O79)</f>
        <v>-2.779301920178434E-3</v>
      </c>
      <c r="Q79" s="15">
        <f>0.5*(Cv!P79+Cv!Q79)*LN(LC!Q79/LC!P79)</f>
        <v>3.4270946637841794E-3</v>
      </c>
      <c r="R79" s="15">
        <f>0.5*(Cv!Q79+Cv!R79)*LN(LC!R79/LC!Q79)</f>
        <v>1.0853999984007473E-4</v>
      </c>
      <c r="S79" s="15">
        <f>0.5*(Cv!R79+Cv!S79)*LN(LC!S79/LC!R79)</f>
        <v>2.1424999510797778E-3</v>
      </c>
      <c r="T79" s="15">
        <f>0.5*(Cv!S79+Cv!T79)*LN(LC!T79/LC!S79)</f>
        <v>-5.2580399519227029E-3</v>
      </c>
      <c r="U79" s="15">
        <f>0.5*(Cv!T79+Cv!U79)*LN(LC!U79/LC!T79)</f>
        <v>8.6015462002728971E-3</v>
      </c>
      <c r="V79" s="15">
        <f>0.5*(Cv!U79+Cv!V79)*LN(LC!V79/LC!U79)</f>
        <v>-9.6854172299228932E-3</v>
      </c>
      <c r="W79" s="15">
        <f>0.5*(Cv!V79+Cv!W79)*LN(LC!W79/LC!V79)</f>
        <v>1.1000401947292564E-2</v>
      </c>
      <c r="X79" s="15">
        <f>0.5*(Cv!W79+Cv!X79)*LN(LC!X79/LC!W79)</f>
        <v>-6.3384427591997835E-3</v>
      </c>
      <c r="Y79" s="15">
        <f>0.5*(Cv!X79+Cv!Y79)*LN(LC!Y79/LC!X79)</f>
        <v>-9.7706849391519125E-3</v>
      </c>
      <c r="Z79" s="15">
        <f>0.5*(Cv!Y79+Cv!Z79)*LN(LC!Z79/LC!Y79)</f>
        <v>-1.2733372325395415E-2</v>
      </c>
      <c r="AA79" s="15">
        <f>0.5*(Cv!Z79+Cv!AA79)*LN(LC!AA79/LC!Z79)</f>
        <v>-1.8238552295683295E-2</v>
      </c>
      <c r="AB79" s="15">
        <f>0.5*(Cv!AA79+Cv!AB79)*LN(LC!AB79/LC!AA79)</f>
        <v>7.4846494343471636E-3</v>
      </c>
      <c r="AC79" s="15">
        <f>0.5*(Cv!AB79+Cv!AC79)*LN(LC!AC79/LC!AB79)</f>
        <v>-1.9396574555765714E-2</v>
      </c>
      <c r="AD79" s="15"/>
      <c r="AF79" s="64">
        <f t="shared" si="10"/>
        <v>3.8210736050075687E-3</v>
      </c>
      <c r="AG79" s="64">
        <f t="shared" si="11"/>
        <v>6.7449007764621013E-4</v>
      </c>
      <c r="AH79" s="64">
        <f t="shared" si="12"/>
        <v>3.3130929947200417E-3</v>
      </c>
      <c r="AI79" s="64">
        <f t="shared" si="13"/>
        <v>-3.3599035869598376E-4</v>
      </c>
      <c r="AJ79" s="64">
        <f t="shared" si="14"/>
        <v>-1.0530906936329834E-2</v>
      </c>
      <c r="AK79" s="64">
        <f t="shared" si="15"/>
        <v>1.9937915361831252E-3</v>
      </c>
      <c r="AL79" s="64">
        <f t="shared" si="16"/>
        <v>-5.4334486475129092E-3</v>
      </c>
      <c r="AM79" s="64">
        <f t="shared" si="17"/>
        <v>-5.3028201692138181E-3</v>
      </c>
      <c r="AN79" s="64">
        <f t="shared" si="18"/>
        <v>-5.9559625607092754E-3</v>
      </c>
      <c r="AO79" s="64">
        <f t="shared" si="19"/>
        <v>-6.1164812353039946E-4</v>
      </c>
    </row>
    <row r="80" spans="1:41" x14ac:dyDescent="0.2">
      <c r="A80" s="4">
        <v>78</v>
      </c>
      <c r="B80" s="6" t="s">
        <v>115</v>
      </c>
      <c r="C80" s="15"/>
      <c r="D80" s="15">
        <f>0.5*(Cv!C80+Cv!D80)*LN(LC!D80/LC!C80)</f>
        <v>-7.4934290640288458E-3</v>
      </c>
      <c r="E80" s="15">
        <f>0.5*(Cv!D80+Cv!E80)*LN(LC!E80/LC!D80)</f>
        <v>-6.1412378739217543E-3</v>
      </c>
      <c r="F80" s="15">
        <f>0.5*(Cv!E80+Cv!F80)*LN(LC!F80/LC!E80)</f>
        <v>-1.340358438084896E-2</v>
      </c>
      <c r="G80" s="15">
        <f>0.5*(Cv!F80+Cv!G80)*LN(LC!G80/LC!F80)</f>
        <v>-5.8279676082351195E-4</v>
      </c>
      <c r="H80" s="15">
        <f>0.5*(Cv!G80+Cv!H80)*LN(LC!H80/LC!G80)</f>
        <v>7.4471965236377956E-4</v>
      </c>
      <c r="I80" s="15">
        <f>0.5*(Cv!H80+Cv!I80)*LN(LC!I80/LC!H80)</f>
        <v>-9.0867985976033298E-3</v>
      </c>
      <c r="J80" s="15">
        <f>0.5*(Cv!I80+Cv!J80)*LN(LC!J80/LC!I80)</f>
        <v>-4.173319004618847E-3</v>
      </c>
      <c r="K80" s="15">
        <f>0.5*(Cv!J80+Cv!K80)*LN(LC!K80/LC!J80)</f>
        <v>-6.7470115293611441E-3</v>
      </c>
      <c r="L80" s="15">
        <f>0.5*(Cv!K80+Cv!L80)*LN(LC!L80/LC!K80)</f>
        <v>-1.9049831902642567E-3</v>
      </c>
      <c r="M80" s="15">
        <f>0.5*(Cv!L80+Cv!M80)*LN(LC!M80/LC!L80)</f>
        <v>-1.0082783109284942E-2</v>
      </c>
      <c r="N80" s="15">
        <f>0.5*(Cv!M80+Cv!N80)*LN(LC!N80/LC!M80)</f>
        <v>5.2606139549233608E-3</v>
      </c>
      <c r="O80" s="15">
        <f>0.5*(Cv!N80+Cv!O80)*LN(LC!O80/LC!N80)</f>
        <v>3.7515875422152439E-3</v>
      </c>
      <c r="P80" s="15">
        <f>0.5*(Cv!O80+Cv!P80)*LN(LC!P80/LC!O80)</f>
        <v>-1.2726085162631684E-3</v>
      </c>
      <c r="Q80" s="15">
        <f>0.5*(Cv!P80+Cv!Q80)*LN(LC!Q80/LC!P80)</f>
        <v>-5.0198735651276307E-3</v>
      </c>
      <c r="R80" s="15">
        <f>0.5*(Cv!Q80+Cv!R80)*LN(LC!R80/LC!Q80)</f>
        <v>6.4634552200902844E-3</v>
      </c>
      <c r="S80" s="15">
        <f>0.5*(Cv!R80+Cv!S80)*LN(LC!S80/LC!R80)</f>
        <v>-7.6136753809411429E-4</v>
      </c>
      <c r="T80" s="15">
        <f>0.5*(Cv!S80+Cv!T80)*LN(LC!T80/LC!S80)</f>
        <v>1.0284555154466524E-2</v>
      </c>
      <c r="U80" s="15">
        <f>0.5*(Cv!T80+Cv!U80)*LN(LC!U80/LC!T80)</f>
        <v>-7.72260705844942E-3</v>
      </c>
      <c r="V80" s="15">
        <f>0.5*(Cv!U80+Cv!V80)*LN(LC!V80/LC!U80)</f>
        <v>6.2268047291582675E-3</v>
      </c>
      <c r="W80" s="15">
        <f>0.5*(Cv!V80+Cv!W80)*LN(LC!W80/LC!V80)</f>
        <v>-2.4943223511974299E-3</v>
      </c>
      <c r="X80" s="15">
        <f>0.5*(Cv!W80+Cv!X80)*LN(LC!X80/LC!W80)</f>
        <v>1.4667293423325897E-2</v>
      </c>
      <c r="Y80" s="15">
        <f>0.5*(Cv!X80+Cv!Y80)*LN(LC!Y80/LC!X80)</f>
        <v>1.6283930838457477E-3</v>
      </c>
      <c r="Z80" s="15">
        <f>0.5*(Cv!Y80+Cv!Z80)*LN(LC!Z80/LC!Y80)</f>
        <v>-1.1139396372513289E-2</v>
      </c>
      <c r="AA80" s="15">
        <f>0.5*(Cv!Z80+Cv!AA80)*LN(LC!AA80/LC!Z80)</f>
        <v>1.2629445091229797E-3</v>
      </c>
      <c r="AB80" s="15">
        <f>0.5*(Cv!AA80+Cv!AB80)*LN(LC!AB80/LC!AA80)</f>
        <v>3.080905000195094E-3</v>
      </c>
      <c r="AC80" s="15">
        <f>0.5*(Cv!AB80+Cv!AC80)*LN(LC!AC80/LC!AB80)</f>
        <v>5.9391385722594768E-3</v>
      </c>
      <c r="AD80" s="15"/>
      <c r="AF80" s="64">
        <f t="shared" si="10"/>
        <v>-5.6939395921667552E-3</v>
      </c>
      <c r="AG80" s="64">
        <f t="shared" si="11"/>
        <v>-3.5294965757211661E-3</v>
      </c>
      <c r="AH80" s="64">
        <f t="shared" si="12"/>
        <v>6.3223862856412309E-4</v>
      </c>
      <c r="AI80" s="64">
        <f t="shared" si="13"/>
        <v>4.1923447794607674E-3</v>
      </c>
      <c r="AJ80" s="64">
        <f t="shared" si="14"/>
        <v>1.5439695858200184E-4</v>
      </c>
      <c r="AK80" s="64">
        <f t="shared" si="15"/>
        <v>-1.4486289735785216E-3</v>
      </c>
      <c r="AL80" s="64">
        <f t="shared" si="16"/>
        <v>2.1733708690213844E-3</v>
      </c>
      <c r="AM80" s="64">
        <f t="shared" si="17"/>
        <v>1.5892081397199096E-3</v>
      </c>
      <c r="AN80" s="64">
        <f t="shared" si="18"/>
        <v>4.5100217862272859E-3</v>
      </c>
      <c r="AO80" s="64">
        <f t="shared" si="19"/>
        <v>-8.4889116025620593E-4</v>
      </c>
    </row>
    <row r="81" spans="1:41" x14ac:dyDescent="0.2">
      <c r="A81" s="4">
        <v>79</v>
      </c>
      <c r="B81" s="6" t="s">
        <v>116</v>
      </c>
      <c r="C81" s="15"/>
      <c r="D81" s="15">
        <f>0.5*(Cv!C81+Cv!D81)*LN(LC!D81/LC!C81)</f>
        <v>4.8304595827387874E-3</v>
      </c>
      <c r="E81" s="15">
        <f>0.5*(Cv!D81+Cv!E81)*LN(LC!E81/LC!D81)</f>
        <v>-5.8298380755364976E-3</v>
      </c>
      <c r="F81" s="15">
        <f>0.5*(Cv!E81+Cv!F81)*LN(LC!F81/LC!E81)</f>
        <v>-1.7735097898012253E-4</v>
      </c>
      <c r="G81" s="15">
        <f>0.5*(Cv!F81+Cv!G81)*LN(LC!G81/LC!F81)</f>
        <v>2.3028573344760963E-3</v>
      </c>
      <c r="H81" s="15">
        <f>0.5*(Cv!G81+Cv!H81)*LN(LC!H81/LC!G81)</f>
        <v>7.3372859557344007E-4</v>
      </c>
      <c r="I81" s="15">
        <f>0.5*(Cv!H81+Cv!I81)*LN(LC!I81/LC!H81)</f>
        <v>3.6249236420215262E-3</v>
      </c>
      <c r="J81" s="15">
        <f>0.5*(Cv!I81+Cv!J81)*LN(LC!J81/LC!I81)</f>
        <v>-3.7454597903107353E-3</v>
      </c>
      <c r="K81" s="15">
        <f>0.5*(Cv!J81+Cv!K81)*LN(LC!K81/LC!J81)</f>
        <v>1.0248984773812137E-2</v>
      </c>
      <c r="L81" s="15">
        <f>0.5*(Cv!K81+Cv!L81)*LN(LC!L81/LC!K81)</f>
        <v>5.463332550292902E-3</v>
      </c>
      <c r="M81" s="15">
        <f>0.5*(Cv!L81+Cv!M81)*LN(LC!M81/LC!L81)</f>
        <v>2.4562231622171676E-3</v>
      </c>
      <c r="N81" s="15">
        <f>0.5*(Cv!M81+Cv!N81)*LN(LC!N81/LC!M81)</f>
        <v>7.8450849549287528E-3</v>
      </c>
      <c r="O81" s="15">
        <f>0.5*(Cv!N81+Cv!O81)*LN(LC!O81/LC!N81)</f>
        <v>1.4557242503490856E-2</v>
      </c>
      <c r="P81" s="15">
        <f>0.5*(Cv!O81+Cv!P81)*LN(LC!P81/LC!O81)</f>
        <v>-1.3065135402347736E-3</v>
      </c>
      <c r="Q81" s="15">
        <f>0.5*(Cv!P81+Cv!Q81)*LN(LC!Q81/LC!P81)</f>
        <v>-2.5554765811297265E-3</v>
      </c>
      <c r="R81" s="15">
        <f>0.5*(Cv!Q81+Cv!R81)*LN(LC!R81/LC!Q81)</f>
        <v>9.832798047766305E-3</v>
      </c>
      <c r="S81" s="15">
        <f>0.5*(Cv!R81+Cv!S81)*LN(LC!S81/LC!R81)</f>
        <v>3.1007398970689334E-3</v>
      </c>
      <c r="T81" s="15">
        <f>0.5*(Cv!S81+Cv!T81)*LN(LC!T81/LC!S81)</f>
        <v>6.3232557807297056E-3</v>
      </c>
      <c r="U81" s="15">
        <f>0.5*(Cv!T81+Cv!U81)*LN(LC!U81/LC!T81)</f>
        <v>-1.1365569259712686E-3</v>
      </c>
      <c r="V81" s="15">
        <f>0.5*(Cv!U81+Cv!V81)*LN(LC!V81/LC!U81)</f>
        <v>-9.8664813712635922E-4</v>
      </c>
      <c r="W81" s="15">
        <f>0.5*(Cv!V81+Cv!W81)*LN(LC!W81/LC!V81)</f>
        <v>1.4763082731504965E-2</v>
      </c>
      <c r="X81" s="15">
        <f>0.5*(Cv!W81+Cv!X81)*LN(LC!X81/LC!W81)</f>
        <v>1.6757783312939797E-2</v>
      </c>
      <c r="Y81" s="15">
        <f>0.5*(Cv!X81+Cv!Y81)*LN(LC!Y81/LC!X81)</f>
        <v>9.6274426947536788E-4</v>
      </c>
      <c r="Z81" s="15">
        <f>0.5*(Cv!Y81+Cv!Z81)*LN(LC!Z81/LC!Y81)</f>
        <v>4.981607682748153E-3</v>
      </c>
      <c r="AA81" s="15">
        <f>0.5*(Cv!Z81+Cv!AA81)*LN(LC!AA81/LC!Z81)</f>
        <v>5.9758753205896974E-3</v>
      </c>
      <c r="AB81" s="15">
        <f>0.5*(Cv!AA81+Cv!AB81)*LN(LC!AB81/LC!AA81)</f>
        <v>-1.0473251583722192E-2</v>
      </c>
      <c r="AC81" s="15">
        <f>0.5*(Cv!AB81+Cv!AC81)*LN(LC!AC81/LC!AB81)</f>
        <v>1.5848575183186903E-2</v>
      </c>
      <c r="AD81" s="15"/>
      <c r="AF81" s="64">
        <f t="shared" si="10"/>
        <v>1.3086410351088846E-4</v>
      </c>
      <c r="AG81" s="64">
        <f t="shared" si="11"/>
        <v>4.4536331301880446E-3</v>
      </c>
      <c r="AH81" s="64">
        <f t="shared" si="12"/>
        <v>4.7257580653923192E-3</v>
      </c>
      <c r="AI81" s="64">
        <f t="shared" si="13"/>
        <v>7.1441833524153679E-3</v>
      </c>
      <c r="AJ81" s="64">
        <f t="shared" si="14"/>
        <v>3.4591101744555859E-3</v>
      </c>
      <c r="AK81" s="64">
        <f t="shared" si="15"/>
        <v>4.5896955977901815E-3</v>
      </c>
      <c r="AL81" s="64">
        <f t="shared" si="16"/>
        <v>5.3016467634354773E-3</v>
      </c>
      <c r="AM81" s="64">
        <f t="shared" si="17"/>
        <v>5.9551430043612574E-3</v>
      </c>
      <c r="AN81" s="64">
        <f t="shared" si="18"/>
        <v>2.6876617997323559E-3</v>
      </c>
      <c r="AO81" s="64">
        <f t="shared" si="19"/>
        <v>3.9827097651924407E-3</v>
      </c>
    </row>
    <row r="82" spans="1:41" x14ac:dyDescent="0.2">
      <c r="A82" s="4">
        <v>80</v>
      </c>
      <c r="B82" s="6" t="s">
        <v>117</v>
      </c>
      <c r="C82" s="15"/>
      <c r="D82" s="15">
        <f>0.5*(Cv!C82+Cv!D82)*LN(LC!D82/LC!C82)</f>
        <v>3.5343991043908893E-3</v>
      </c>
      <c r="E82" s="15">
        <f>0.5*(Cv!D82+Cv!E82)*LN(LC!E82/LC!D82)</f>
        <v>5.4850924427198213E-3</v>
      </c>
      <c r="F82" s="15">
        <f>0.5*(Cv!E82+Cv!F82)*LN(LC!F82/LC!E82)</f>
        <v>9.0788534836420114E-3</v>
      </c>
      <c r="G82" s="15">
        <f>0.5*(Cv!F82+Cv!G82)*LN(LC!G82/LC!F82)</f>
        <v>1.6627899449868054E-2</v>
      </c>
      <c r="H82" s="15">
        <f>0.5*(Cv!G82+Cv!H82)*LN(LC!H82/LC!G82)</f>
        <v>6.105220521300615E-4</v>
      </c>
      <c r="I82" s="15">
        <f>0.5*(Cv!H82+Cv!I82)*LN(LC!I82/LC!H82)</f>
        <v>1.0857193387031039E-2</v>
      </c>
      <c r="J82" s="15">
        <f>0.5*(Cv!I82+Cv!J82)*LN(LC!J82/LC!I82)</f>
        <v>1.0255853513822938E-2</v>
      </c>
      <c r="K82" s="15">
        <f>0.5*(Cv!J82+Cv!K82)*LN(LC!K82/LC!J82)</f>
        <v>1.3541140560963959E-2</v>
      </c>
      <c r="L82" s="15">
        <f>0.5*(Cv!K82+Cv!L82)*LN(LC!L82/LC!K82)</f>
        <v>1.4702651707859858E-2</v>
      </c>
      <c r="M82" s="15">
        <f>0.5*(Cv!L82+Cv!M82)*LN(LC!M82/LC!L82)</f>
        <v>8.0948774240799277E-3</v>
      </c>
      <c r="N82" s="15">
        <f>0.5*(Cv!M82+Cv!N82)*LN(LC!N82/LC!M82)</f>
        <v>1.4051861848603834E-2</v>
      </c>
      <c r="O82" s="15">
        <f>0.5*(Cv!N82+Cv!O82)*LN(LC!O82/LC!N82)</f>
        <v>7.2546993612552565E-3</v>
      </c>
      <c r="P82" s="15">
        <f>0.5*(Cv!O82+Cv!P82)*LN(LC!P82/LC!O82)</f>
        <v>8.2670865873619021E-3</v>
      </c>
      <c r="Q82" s="15">
        <f>0.5*(Cv!P82+Cv!Q82)*LN(LC!Q82/LC!P82)</f>
        <v>1.2185634727628413E-2</v>
      </c>
      <c r="R82" s="15">
        <f>0.5*(Cv!Q82+Cv!R82)*LN(LC!R82/LC!Q82)</f>
        <v>1.6411173272477052E-2</v>
      </c>
      <c r="S82" s="15">
        <f>0.5*(Cv!R82+Cv!S82)*LN(LC!S82/LC!R82)</f>
        <v>-5.2308338317200544E-4</v>
      </c>
      <c r="T82" s="15">
        <f>0.5*(Cv!S82+Cv!T82)*LN(LC!T82/LC!S82)</f>
        <v>1.1052240725609857E-2</v>
      </c>
      <c r="U82" s="15">
        <f>0.5*(Cv!T82+Cv!U82)*LN(LC!U82/LC!T82)</f>
        <v>6.9810608595252841E-3</v>
      </c>
      <c r="V82" s="15">
        <f>0.5*(Cv!U82+Cv!V82)*LN(LC!V82/LC!U82)</f>
        <v>1.1032694890399085E-2</v>
      </c>
      <c r="W82" s="15">
        <f>0.5*(Cv!V82+Cv!W82)*LN(LC!W82/LC!V82)</f>
        <v>9.2730432313655776E-3</v>
      </c>
      <c r="X82" s="15">
        <f>0.5*(Cv!W82+Cv!X82)*LN(LC!X82/LC!W82)</f>
        <v>9.9420772997828796E-3</v>
      </c>
      <c r="Y82" s="15">
        <f>0.5*(Cv!X82+Cv!Y82)*LN(LC!Y82/LC!X82)</f>
        <v>1.8907686885840823E-3</v>
      </c>
      <c r="Z82" s="15">
        <f>0.5*(Cv!Y82+Cv!Z82)*LN(LC!Z82/LC!Y82)</f>
        <v>-6.6895256393687842E-4</v>
      </c>
      <c r="AA82" s="15">
        <f>0.5*(Cv!Z82+Cv!AA82)*LN(LC!AA82/LC!Z82)</f>
        <v>-1.7699191979843453E-3</v>
      </c>
      <c r="AB82" s="15">
        <f>0.5*(Cv!AA82+Cv!AB82)*LN(LC!AB82/LC!AA82)</f>
        <v>-2.3805575642713104E-3</v>
      </c>
      <c r="AC82" s="15">
        <f>0.5*(Cv!AB82+Cv!AC82)*LN(LC!AC82/LC!AB82)</f>
        <v>-8.0006965026147513E-4</v>
      </c>
      <c r="AD82" s="15"/>
      <c r="AF82" s="64">
        <f t="shared" si="10"/>
        <v>8.5319121630781977E-3</v>
      </c>
      <c r="AG82" s="64">
        <f t="shared" si="11"/>
        <v>1.2129277011066102E-2</v>
      </c>
      <c r="AH82" s="64">
        <f t="shared" si="12"/>
        <v>8.7191021131101231E-3</v>
      </c>
      <c r="AI82" s="64">
        <f t="shared" si="13"/>
        <v>9.6562234013365372E-3</v>
      </c>
      <c r="AJ82" s="64">
        <f t="shared" si="14"/>
        <v>-7.4574605757398544E-4</v>
      </c>
      <c r="AK82" s="64">
        <f t="shared" si="15"/>
        <v>1.0424189562088114E-2</v>
      </c>
      <c r="AL82" s="64">
        <f t="shared" si="16"/>
        <v>4.4552386718812757E-3</v>
      </c>
      <c r="AM82" s="64">
        <f t="shared" si="17"/>
        <v>5.9666267416681931E-3</v>
      </c>
      <c r="AN82" s="64">
        <f t="shared" si="18"/>
        <v>-1.5903136072663929E-3</v>
      </c>
      <c r="AO82" s="64">
        <f t="shared" si="19"/>
        <v>7.6581537262033986E-3</v>
      </c>
    </row>
    <row r="83" spans="1:41" x14ac:dyDescent="0.2">
      <c r="A83" s="4">
        <v>81</v>
      </c>
      <c r="B83" s="6" t="s">
        <v>118</v>
      </c>
      <c r="C83" s="15"/>
      <c r="D83" s="15">
        <f>0.5*(Cv!C83+Cv!D83)*LN(LC!D83/LC!C83)</f>
        <v>1.1383433010922567E-2</v>
      </c>
      <c r="E83" s="15">
        <f>0.5*(Cv!D83+Cv!E83)*LN(LC!E83/LC!D83)</f>
        <v>-6.5922681195085427E-4</v>
      </c>
      <c r="F83" s="15">
        <f>0.5*(Cv!E83+Cv!F83)*LN(LC!F83/LC!E83)</f>
        <v>-3.9557254625664107E-3</v>
      </c>
      <c r="G83" s="15">
        <f>0.5*(Cv!F83+Cv!G83)*LN(LC!G83/LC!F83)</f>
        <v>2.9363445309961857E-2</v>
      </c>
      <c r="H83" s="15">
        <f>0.5*(Cv!G83+Cv!H83)*LN(LC!H83/LC!G83)</f>
        <v>-1.671843467460249E-3</v>
      </c>
      <c r="I83" s="15">
        <f>0.5*(Cv!H83+Cv!I83)*LN(LC!I83/LC!H83)</f>
        <v>-3.5963751966812938E-3</v>
      </c>
      <c r="J83" s="15">
        <f>0.5*(Cv!I83+Cv!J83)*LN(LC!J83/LC!I83)</f>
        <v>-1.073555582807274E-2</v>
      </c>
      <c r="K83" s="15">
        <f>0.5*(Cv!J83+Cv!K83)*LN(LC!K83/LC!J83)</f>
        <v>2.4429503030718613E-2</v>
      </c>
      <c r="L83" s="15">
        <f>0.5*(Cv!K83+Cv!L83)*LN(LC!L83/LC!K83)</f>
        <v>-6.5326991116797196E-3</v>
      </c>
      <c r="M83" s="15">
        <f>0.5*(Cv!L83+Cv!M83)*LN(LC!M83/LC!L83)</f>
        <v>2.6778206900412643E-2</v>
      </c>
      <c r="N83" s="15">
        <f>0.5*(Cv!M83+Cv!N83)*LN(LC!N83/LC!M83)</f>
        <v>7.6049226370080332E-3</v>
      </c>
      <c r="O83" s="15">
        <f>0.5*(Cv!N83+Cv!O83)*LN(LC!O83/LC!N83)</f>
        <v>9.3743158809891265E-3</v>
      </c>
      <c r="P83" s="15">
        <f>0.5*(Cv!O83+Cv!P83)*LN(LC!P83/LC!O83)</f>
        <v>2.7008769507773328E-3</v>
      </c>
      <c r="Q83" s="15">
        <f>0.5*(Cv!P83+Cv!Q83)*LN(LC!Q83/LC!P83)</f>
        <v>-1.0183681012223679E-2</v>
      </c>
      <c r="R83" s="15">
        <f>0.5*(Cv!Q83+Cv!R83)*LN(LC!R83/LC!Q83)</f>
        <v>5.4687456185163472E-3</v>
      </c>
      <c r="S83" s="15">
        <f>0.5*(Cv!R83+Cv!S83)*LN(LC!S83/LC!R83)</f>
        <v>1.3175086073320217E-3</v>
      </c>
      <c r="T83" s="15">
        <f>0.5*(Cv!S83+Cv!T83)*LN(LC!T83/LC!S83)</f>
        <v>1.058786248765806E-2</v>
      </c>
      <c r="U83" s="15">
        <f>0.5*(Cv!T83+Cv!U83)*LN(LC!U83/LC!T83)</f>
        <v>-1.1817422580541021E-2</v>
      </c>
      <c r="V83" s="15">
        <f>0.5*(Cv!U83+Cv!V83)*LN(LC!V83/LC!U83)</f>
        <v>1.6485951204977933E-2</v>
      </c>
      <c r="W83" s="15">
        <f>0.5*(Cv!V83+Cv!W83)*LN(LC!W83/LC!V83)</f>
        <v>-7.2680792216870899E-3</v>
      </c>
      <c r="X83" s="15">
        <f>0.5*(Cv!W83+Cv!X83)*LN(LC!X83/LC!W83)</f>
        <v>1.5311587540933792E-3</v>
      </c>
      <c r="Y83" s="15">
        <f>0.5*(Cv!X83+Cv!Y83)*LN(LC!Y83/LC!X83)</f>
        <v>5.0840755084542565E-3</v>
      </c>
      <c r="Z83" s="15">
        <f>0.5*(Cv!Y83+Cv!Z83)*LN(LC!Z83/LC!Y83)</f>
        <v>8.2857489303898649E-3</v>
      </c>
      <c r="AA83" s="15">
        <f>0.5*(Cv!Z83+Cv!AA83)*LN(LC!AA83/LC!Z83)</f>
        <v>-2.5841368887653426E-2</v>
      </c>
      <c r="AB83" s="15">
        <f>0.5*(Cv!AA83+Cv!AB83)*LN(LC!AB83/LC!AA83)</f>
        <v>1.5791448246689536E-3</v>
      </c>
      <c r="AC83" s="15">
        <f>0.5*(Cv!AB83+Cv!AC83)*LN(LC!AC83/LC!AB83)</f>
        <v>-2.7230642941560483E-3</v>
      </c>
      <c r="AD83" s="15"/>
      <c r="AF83" s="64">
        <f t="shared" si="10"/>
        <v>3.8960548742606091E-3</v>
      </c>
      <c r="AG83" s="64">
        <f t="shared" si="11"/>
        <v>8.3088755256773665E-3</v>
      </c>
      <c r="AH83" s="64">
        <f t="shared" si="12"/>
        <v>1.7355532090782299E-3</v>
      </c>
      <c r="AI83" s="64">
        <f t="shared" si="13"/>
        <v>1.903894128900252E-3</v>
      </c>
      <c r="AJ83" s="64">
        <f t="shared" si="14"/>
        <v>-2.7230927836592797E-3</v>
      </c>
      <c r="AK83" s="64">
        <f t="shared" si="15"/>
        <v>5.0222143673777971E-3</v>
      </c>
      <c r="AL83" s="64">
        <f t="shared" si="16"/>
        <v>-4.0959932737951387E-4</v>
      </c>
      <c r="AM83" s="64">
        <f t="shared" si="17"/>
        <v>-3.6900922553850541E-4</v>
      </c>
      <c r="AN83" s="64">
        <f t="shared" si="18"/>
        <v>-5.7195973474354739E-4</v>
      </c>
      <c r="AO83" s="64">
        <f t="shared" si="19"/>
        <v>2.6242569908514353E-3</v>
      </c>
    </row>
    <row r="84" spans="1:41" x14ac:dyDescent="0.2">
      <c r="A84" s="4">
        <v>82</v>
      </c>
      <c r="B84" s="6" t="s">
        <v>119</v>
      </c>
      <c r="C84" s="15"/>
      <c r="D84" s="15">
        <f>0.5*(Cv!C84+Cv!D84)*LN(LC!D84/LC!C84)</f>
        <v>1.4327815050981428E-2</v>
      </c>
      <c r="E84" s="15">
        <f>0.5*(Cv!D84+Cv!E84)*LN(LC!E84/LC!D84)</f>
        <v>4.1547602529912349E-4</v>
      </c>
      <c r="F84" s="15">
        <f>0.5*(Cv!E84+Cv!F84)*LN(LC!F84/LC!E84)</f>
        <v>2.3326915234388513E-3</v>
      </c>
      <c r="G84" s="15">
        <f>0.5*(Cv!F84+Cv!G84)*LN(LC!G84/LC!F84)</f>
        <v>1.9877840413329358E-2</v>
      </c>
      <c r="H84" s="15">
        <f>0.5*(Cv!G84+Cv!H84)*LN(LC!H84/LC!G84)</f>
        <v>8.8252635235904365E-3</v>
      </c>
      <c r="I84" s="15">
        <f>0.5*(Cv!H84+Cv!I84)*LN(LC!I84/LC!H84)</f>
        <v>1.4250577171066163E-2</v>
      </c>
      <c r="J84" s="15">
        <f>0.5*(Cv!I84+Cv!J84)*LN(LC!J84/LC!I84)</f>
        <v>-1.4351491950587148E-2</v>
      </c>
      <c r="K84" s="15">
        <f>0.5*(Cv!J84+Cv!K84)*LN(LC!K84/LC!J84)</f>
        <v>4.1491131702299918E-3</v>
      </c>
      <c r="L84" s="15">
        <f>0.5*(Cv!K84+Cv!L84)*LN(LC!L84/LC!K84)</f>
        <v>1.0288097171367812E-2</v>
      </c>
      <c r="M84" s="15">
        <f>0.5*(Cv!L84+Cv!M84)*LN(LC!M84/LC!L84)</f>
        <v>2.0880115384550823E-2</v>
      </c>
      <c r="N84" s="15">
        <f>0.5*(Cv!M84+Cv!N84)*LN(LC!N84/LC!M84)</f>
        <v>-1.2591840340243778E-2</v>
      </c>
      <c r="O84" s="15">
        <f>0.5*(Cv!N84+Cv!O84)*LN(LC!O84/LC!N84)</f>
        <v>1.6739094625053401E-2</v>
      </c>
      <c r="P84" s="15">
        <f>0.5*(Cv!O84+Cv!P84)*LN(LC!P84/LC!O84)</f>
        <v>-1.6079229682684656E-2</v>
      </c>
      <c r="Q84" s="15">
        <f>0.5*(Cv!P84+Cv!Q84)*LN(LC!Q84/LC!P84)</f>
        <v>-8.5863724862031039E-3</v>
      </c>
      <c r="R84" s="15">
        <f>0.5*(Cv!Q84+Cv!R84)*LN(LC!R84/LC!Q84)</f>
        <v>6.7966885455305916E-3</v>
      </c>
      <c r="S84" s="15">
        <f>0.5*(Cv!R84+Cv!S84)*LN(LC!S84/LC!R84)</f>
        <v>-5.756530778681818E-3</v>
      </c>
      <c r="T84" s="15">
        <f>0.5*(Cv!S84+Cv!T84)*LN(LC!T84/LC!S84)</f>
        <v>2.4411257475396146E-3</v>
      </c>
      <c r="U84" s="15">
        <f>0.5*(Cv!T84+Cv!U84)*LN(LC!U84/LC!T84)</f>
        <v>5.0819064080075485E-3</v>
      </c>
      <c r="V84" s="15">
        <f>0.5*(Cv!U84+Cv!V84)*LN(LC!V84/LC!U84)</f>
        <v>-1.0673907433742236E-2</v>
      </c>
      <c r="W84" s="15">
        <f>0.5*(Cv!V84+Cv!W84)*LN(LC!W84/LC!V84)</f>
        <v>-1.0022026894009552E-2</v>
      </c>
      <c r="X84" s="15">
        <f>0.5*(Cv!W84+Cv!X84)*LN(LC!X84/LC!W84)</f>
        <v>-1.4160483185008278E-3</v>
      </c>
      <c r="Y84" s="15">
        <f>0.5*(Cv!X84+Cv!Y84)*LN(LC!Y84/LC!X84)</f>
        <v>-7.7745134618148271E-3</v>
      </c>
      <c r="Z84" s="15">
        <f>0.5*(Cv!Y84+Cv!Z84)*LN(LC!Z84/LC!Y84)</f>
        <v>6.2569509268124053E-3</v>
      </c>
      <c r="AA84" s="15">
        <f>0.5*(Cv!Z84+Cv!AA84)*LN(LC!AA84/LC!Z84)</f>
        <v>-1.4152121835579424E-2</v>
      </c>
      <c r="AB84" s="15">
        <f>0.5*(Cv!AA84+Cv!AB84)*LN(LC!AB84/LC!AA84)</f>
        <v>-1.3269419619532367E-4</v>
      </c>
      <c r="AC84" s="15">
        <f>0.5*(Cv!AB84+Cv!AC84)*LN(LC!AC84/LC!AB84)</f>
        <v>-1.6940276556190084E-2</v>
      </c>
      <c r="AD84" s="15"/>
      <c r="AF84" s="64">
        <f t="shared" si="10"/>
        <v>9.1403697313447857E-3</v>
      </c>
      <c r="AG84" s="64">
        <f t="shared" si="11"/>
        <v>1.6747986870635403E-3</v>
      </c>
      <c r="AH84" s="64">
        <f t="shared" si="12"/>
        <v>-1.3772699553971171E-3</v>
      </c>
      <c r="AI84" s="64">
        <f t="shared" si="13"/>
        <v>-2.9177900981410907E-3</v>
      </c>
      <c r="AJ84" s="64">
        <f t="shared" si="14"/>
        <v>-6.5485310245934512E-3</v>
      </c>
      <c r="AK84" s="64">
        <f t="shared" si="15"/>
        <v>1.4876436583321167E-4</v>
      </c>
      <c r="AL84" s="64">
        <f t="shared" si="16"/>
        <v>-4.7331605613672705E-3</v>
      </c>
      <c r="AM84" s="64">
        <f t="shared" si="17"/>
        <v>-3.7823293576609122E-3</v>
      </c>
      <c r="AN84" s="64">
        <f t="shared" si="18"/>
        <v>-8.5364853761927036E-3</v>
      </c>
      <c r="AO84" s="64">
        <f t="shared" si="19"/>
        <v>-5.6845319446661992E-6</v>
      </c>
    </row>
    <row r="85" spans="1:41" x14ac:dyDescent="0.2">
      <c r="A85" s="4">
        <v>83</v>
      </c>
      <c r="B85" s="6" t="s">
        <v>120</v>
      </c>
      <c r="C85" s="15"/>
      <c r="D85" s="15">
        <f>0.5*(Cv!C85+Cv!D85)*LN(LC!D85/LC!C85)</f>
        <v>1.7751457693744418E-2</v>
      </c>
      <c r="E85" s="15">
        <f>0.5*(Cv!D85+Cv!E85)*LN(LC!E85/LC!D85)</f>
        <v>-2.3616513107480716E-3</v>
      </c>
      <c r="F85" s="15">
        <f>0.5*(Cv!E85+Cv!F85)*LN(LC!F85/LC!E85)</f>
        <v>4.6467705540482072E-3</v>
      </c>
      <c r="G85" s="15">
        <f>0.5*(Cv!F85+Cv!G85)*LN(LC!G85/LC!F85)</f>
        <v>2.5465483130199161E-2</v>
      </c>
      <c r="H85" s="15">
        <f>0.5*(Cv!G85+Cv!H85)*LN(LC!H85/LC!G85)</f>
        <v>8.6394864045655946E-3</v>
      </c>
      <c r="I85" s="15">
        <f>0.5*(Cv!H85+Cv!I85)*LN(LC!I85/LC!H85)</f>
        <v>1.8420955983439898E-2</v>
      </c>
      <c r="J85" s="15">
        <f>0.5*(Cv!I85+Cv!J85)*LN(LC!J85/LC!I85)</f>
        <v>-9.1153347526549654E-3</v>
      </c>
      <c r="K85" s="15">
        <f>0.5*(Cv!J85+Cv!K85)*LN(LC!K85/LC!J85)</f>
        <v>3.1667615128491977E-3</v>
      </c>
      <c r="L85" s="15">
        <f>0.5*(Cv!K85+Cv!L85)*LN(LC!L85/LC!K85)</f>
        <v>1.8210452230468487E-2</v>
      </c>
      <c r="M85" s="15">
        <f>0.5*(Cv!L85+Cv!M85)*LN(LC!M85/LC!L85)</f>
        <v>6.1160551004895928E-3</v>
      </c>
      <c r="N85" s="15">
        <f>0.5*(Cv!M85+Cv!N85)*LN(LC!N85/LC!M85)</f>
        <v>2.5916886675710502E-2</v>
      </c>
      <c r="O85" s="15">
        <f>0.5*(Cv!N85+Cv!O85)*LN(LC!O85/LC!N85)</f>
        <v>-4.7363234281710851E-3</v>
      </c>
      <c r="P85" s="15">
        <f>0.5*(Cv!O85+Cv!P85)*LN(LC!P85/LC!O85)</f>
        <v>-5.1445584412493717E-3</v>
      </c>
      <c r="Q85" s="15">
        <f>0.5*(Cv!P85+Cv!Q85)*LN(LC!Q85/LC!P85)</f>
        <v>-1.0056749070911992E-2</v>
      </c>
      <c r="R85" s="15">
        <f>0.5*(Cv!Q85+Cv!R85)*LN(LC!R85/LC!Q85)</f>
        <v>5.1315649450820299E-3</v>
      </c>
      <c r="S85" s="15">
        <f>0.5*(Cv!R85+Cv!S85)*LN(LC!S85/LC!R85)</f>
        <v>-5.0851283912668917E-3</v>
      </c>
      <c r="T85" s="15">
        <f>0.5*(Cv!S85+Cv!T85)*LN(LC!T85/LC!S85)</f>
        <v>-1.6916947319786271E-3</v>
      </c>
      <c r="U85" s="15">
        <f>0.5*(Cv!T85+Cv!U85)*LN(LC!U85/LC!T85)</f>
        <v>8.0562171447517497E-3</v>
      </c>
      <c r="V85" s="15">
        <f>0.5*(Cv!U85+Cv!V85)*LN(LC!V85/LC!U85)</f>
        <v>-9.5710560085905481E-3</v>
      </c>
      <c r="W85" s="15">
        <f>0.5*(Cv!V85+Cv!W85)*LN(LC!W85/LC!V85)</f>
        <v>-6.1591824493910548E-4</v>
      </c>
      <c r="X85" s="15">
        <f>0.5*(Cv!W85+Cv!X85)*LN(LC!X85/LC!W85)</f>
        <v>-5.0082046215683669E-4</v>
      </c>
      <c r="Y85" s="15">
        <f>0.5*(Cv!X85+Cv!Y85)*LN(LC!Y85/LC!X85)</f>
        <v>3.2264249112470391E-3</v>
      </c>
      <c r="Z85" s="15">
        <f>0.5*(Cv!Y85+Cv!Z85)*LN(LC!Z85/LC!Y85)</f>
        <v>2.0386533802040515E-3</v>
      </c>
      <c r="AA85" s="15">
        <f>0.5*(Cv!Z85+Cv!AA85)*LN(LC!AA85/LC!Z85)</f>
        <v>-2.1277716156618776E-2</v>
      </c>
      <c r="AB85" s="15">
        <f>0.5*(Cv!AA85+Cv!AB85)*LN(LC!AB85/LC!AA85)</f>
        <v>7.1067188260267424E-3</v>
      </c>
      <c r="AC85" s="15">
        <f>0.5*(Cv!AB85+Cv!AC85)*LN(LC!AC85/LC!AB85)</f>
        <v>-1.6964978230421344E-2</v>
      </c>
      <c r="AD85" s="15"/>
      <c r="AF85" s="64">
        <f t="shared" si="10"/>
        <v>1.0962208952300958E-2</v>
      </c>
      <c r="AG85" s="64">
        <f t="shared" si="11"/>
        <v>8.8589641533725633E-3</v>
      </c>
      <c r="AH85" s="64">
        <f t="shared" si="12"/>
        <v>-3.9782388773034628E-3</v>
      </c>
      <c r="AI85" s="64">
        <f t="shared" si="13"/>
        <v>-8.6465446058267364E-4</v>
      </c>
      <c r="AJ85" s="64">
        <f t="shared" si="14"/>
        <v>-5.1741794539124572E-3</v>
      </c>
      <c r="AK85" s="64">
        <f t="shared" si="15"/>
        <v>2.4403626380345507E-3</v>
      </c>
      <c r="AL85" s="64">
        <f t="shared" si="16"/>
        <v>-3.0194169572475655E-3</v>
      </c>
      <c r="AM85" s="64">
        <f t="shared" si="17"/>
        <v>-2.5419887710101318E-3</v>
      </c>
      <c r="AN85" s="64">
        <f t="shared" si="18"/>
        <v>-4.9291297021973011E-3</v>
      </c>
      <c r="AO85" s="64">
        <f t="shared" si="19"/>
        <v>1.960820062774986E-3</v>
      </c>
    </row>
    <row r="86" spans="1:41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</row>
    <row r="87" spans="1:41" x14ac:dyDescent="0.2">
      <c r="A87" s="4">
        <v>85</v>
      </c>
      <c r="B87" s="6" t="s">
        <v>122</v>
      </c>
      <c r="C87" s="15"/>
      <c r="D87" s="15">
        <f>0.5*(Cv!C87+Cv!D87)*LN(LC!D87/LC!C87)</f>
        <v>5.0698771984217239E-3</v>
      </c>
      <c r="E87" s="15">
        <f>0.5*(Cv!D87+Cv!E87)*LN(LC!E87/LC!D87)</f>
        <v>-1.0264028930977369E-3</v>
      </c>
      <c r="F87" s="15">
        <f>0.5*(Cv!E87+Cv!F87)*LN(LC!F87/LC!E87)</f>
        <v>-4.7246521210732671E-3</v>
      </c>
      <c r="G87" s="15">
        <f>0.5*(Cv!F87+Cv!G87)*LN(LC!G87/LC!F87)</f>
        <v>9.9743394546904438E-3</v>
      </c>
      <c r="H87" s="15">
        <f>0.5*(Cv!G87+Cv!H87)*LN(LC!H87/LC!G87)</f>
        <v>3.2472245814057116E-4</v>
      </c>
      <c r="I87" s="15">
        <f>0.5*(Cv!H87+Cv!I87)*LN(LC!I87/LC!H87)</f>
        <v>3.7256414793329089E-3</v>
      </c>
      <c r="J87" s="15">
        <f>0.5*(Cv!I87+Cv!J87)*LN(LC!J87/LC!I87)</f>
        <v>-8.8034457631797694E-3</v>
      </c>
      <c r="K87" s="15">
        <f>0.5*(Cv!J87+Cv!K87)*LN(LC!K87/LC!J87)</f>
        <v>4.5626458381439901E-4</v>
      </c>
      <c r="L87" s="15">
        <f>0.5*(Cv!K87+Cv!L87)*LN(LC!L87/LC!K87)</f>
        <v>1.554569659373082E-3</v>
      </c>
      <c r="M87" s="15">
        <f>0.5*(Cv!L87+Cv!M87)*LN(LC!M87/LC!L87)</f>
        <v>5.1309635630479699E-3</v>
      </c>
      <c r="N87" s="15">
        <f>0.5*(Cv!M87+Cv!N87)*LN(LC!N87/LC!M87)</f>
        <v>-6.3982195399385272E-3</v>
      </c>
      <c r="O87" s="15">
        <f>0.5*(Cv!N87+Cv!O87)*LN(LC!O87/LC!N87)</f>
        <v>1.0411810026533673E-2</v>
      </c>
      <c r="P87" s="15">
        <f>0.5*(Cv!O87+Cv!P87)*LN(LC!P87/LC!O87)</f>
        <v>-5.0819784737325714E-3</v>
      </c>
      <c r="Q87" s="15">
        <f>0.5*(Cv!P87+Cv!Q87)*LN(LC!Q87/LC!P87)</f>
        <v>-1.4314266346941181E-2</v>
      </c>
      <c r="R87" s="15">
        <f>0.5*(Cv!Q87+Cv!R87)*LN(LC!R87/LC!Q87)</f>
        <v>9.3635152114473607E-3</v>
      </c>
      <c r="S87" s="15">
        <f>0.5*(Cv!R87+Cv!S87)*LN(LC!S87/LC!R87)</f>
        <v>-7.3671085781343666E-3</v>
      </c>
      <c r="T87" s="15">
        <f>0.5*(Cv!S87+Cv!T87)*LN(LC!T87/LC!S87)</f>
        <v>1.1119025008308258E-2</v>
      </c>
      <c r="U87" s="15">
        <f>0.5*(Cv!T87+Cv!U87)*LN(LC!U87/LC!T87)</f>
        <v>5.4294609573611067E-3</v>
      </c>
      <c r="V87" s="15">
        <f>0.5*(Cv!U87+Cv!V87)*LN(LC!V87/LC!U87)</f>
        <v>-4.7128704030979388E-3</v>
      </c>
      <c r="W87" s="15">
        <f>0.5*(Cv!V87+Cv!W87)*LN(LC!W87/LC!V87)</f>
        <v>-7.3921861455889908E-3</v>
      </c>
      <c r="X87" s="15">
        <f>0.5*(Cv!W87+Cv!X87)*LN(LC!X87/LC!W87)</f>
        <v>3.1161190058293163E-3</v>
      </c>
      <c r="Y87" s="15">
        <f>0.5*(Cv!X87+Cv!Y87)*LN(LC!Y87/LC!X87)</f>
        <v>-2.6548200133459475E-4</v>
      </c>
      <c r="Z87" s="15">
        <f>0.5*(Cv!Y87+Cv!Z87)*LN(LC!Z87/LC!Y87)</f>
        <v>5.453101468530743E-3</v>
      </c>
      <c r="AA87" s="15">
        <f>0.5*(Cv!Z87+Cv!AA87)*LN(LC!AA87/LC!Z87)</f>
        <v>-7.289969263042693E-3</v>
      </c>
      <c r="AB87" s="15">
        <f>0.5*(Cv!AA87+Cv!AB87)*LN(LC!AB87/LC!AA87)</f>
        <v>-6.8259986382925844E-3</v>
      </c>
      <c r="AC87" s="15">
        <f>0.5*(Cv!AB87+Cv!AC87)*LN(LC!AC87/LC!AB87)</f>
        <v>-1.2027767843756439E-3</v>
      </c>
      <c r="AD87" s="15"/>
      <c r="AF87" s="64">
        <f t="shared" si="10"/>
        <v>1.654729675598584E-3</v>
      </c>
      <c r="AG87" s="64">
        <f t="shared" si="11"/>
        <v>-1.6119734993765692E-3</v>
      </c>
      <c r="AH87" s="64">
        <f t="shared" si="12"/>
        <v>-1.3976056321654171E-3</v>
      </c>
      <c r="AI87" s="64">
        <f t="shared" si="13"/>
        <v>1.5119096845623507E-3</v>
      </c>
      <c r="AJ87" s="64">
        <f t="shared" si="14"/>
        <v>-2.0262250437029549E-3</v>
      </c>
      <c r="AK87" s="64">
        <f t="shared" si="15"/>
        <v>-1.5047895657709931E-3</v>
      </c>
      <c r="AL87" s="64">
        <f t="shared" si="16"/>
        <v>-2.5715767957030204E-4</v>
      </c>
      <c r="AM87" s="64">
        <f t="shared" si="17"/>
        <v>6.8214982837065099E-4</v>
      </c>
      <c r="AN87" s="64">
        <f t="shared" si="18"/>
        <v>-4.0143877113341143E-3</v>
      </c>
      <c r="AO87" s="64">
        <f t="shared" si="19"/>
        <v>-3.7383296301680128E-4</v>
      </c>
    </row>
    <row r="88" spans="1:41" x14ac:dyDescent="0.2">
      <c r="A88" s="4">
        <v>86</v>
      </c>
      <c r="B88" s="6" t="s">
        <v>123</v>
      </c>
      <c r="C88" s="15"/>
      <c r="D88" s="15">
        <f>0.5*(Cv!C88+Cv!D88)*LN(LC!D88/LC!C88)</f>
        <v>7.9461633788492636E-3</v>
      </c>
      <c r="E88" s="15">
        <f>0.5*(Cv!D88+Cv!E88)*LN(LC!E88/LC!D88)</f>
        <v>-1.1882236960326622E-3</v>
      </c>
      <c r="F88" s="15">
        <f>0.5*(Cv!E88+Cv!F88)*LN(LC!F88/LC!E88)</f>
        <v>8.4461415941650153E-4</v>
      </c>
      <c r="G88" s="15">
        <f>0.5*(Cv!F88+Cv!G88)*LN(LC!G88/LC!F88)</f>
        <v>1.061789235682486E-2</v>
      </c>
      <c r="H88" s="15">
        <f>0.5*(Cv!G88+Cv!H88)*LN(LC!H88/LC!G88)</f>
        <v>-1.0094116147028348E-3</v>
      </c>
      <c r="I88" s="15">
        <f>0.5*(Cv!H88+Cv!I88)*LN(LC!I88/LC!H88)</f>
        <v>3.237684936742583E-3</v>
      </c>
      <c r="J88" s="15">
        <f>0.5*(Cv!I88+Cv!J88)*LN(LC!J88/LC!I88)</f>
        <v>3.4439185064612265E-3</v>
      </c>
      <c r="K88" s="15">
        <f>0.5*(Cv!J88+Cv!K88)*LN(LC!K88/LC!J88)</f>
        <v>3.012824630009282E-3</v>
      </c>
      <c r="L88" s="15">
        <f>0.5*(Cv!K88+Cv!L88)*LN(LC!L88/LC!K88)</f>
        <v>4.6964292621401293E-3</v>
      </c>
      <c r="M88" s="15">
        <f>0.5*(Cv!L88+Cv!M88)*LN(LC!M88/LC!L88)</f>
        <v>1.2264786592884389E-2</v>
      </c>
      <c r="N88" s="15">
        <f>0.5*(Cv!M88+Cv!N88)*LN(LC!N88/LC!M88)</f>
        <v>6.3458647702394804E-3</v>
      </c>
      <c r="O88" s="15">
        <f>0.5*(Cv!N88+Cv!O88)*LN(LC!O88/LC!N88)</f>
        <v>6.145487167935405E-3</v>
      </c>
      <c r="P88" s="15">
        <f>0.5*(Cv!O88+Cv!P88)*LN(LC!P88/LC!O88)</f>
        <v>-3.6872809573551381E-3</v>
      </c>
      <c r="Q88" s="15">
        <f>0.5*(Cv!P88+Cv!Q88)*LN(LC!Q88/LC!P88)</f>
        <v>2.7786357043941257E-3</v>
      </c>
      <c r="R88" s="15">
        <f>0.5*(Cv!Q88+Cv!R88)*LN(LC!R88/LC!Q88)</f>
        <v>4.0835250603231061E-3</v>
      </c>
      <c r="S88" s="15">
        <f>0.5*(Cv!R88+Cv!S88)*LN(LC!S88/LC!R88)</f>
        <v>2.6856611818814984E-3</v>
      </c>
      <c r="T88" s="15">
        <f>0.5*(Cv!S88+Cv!T88)*LN(LC!T88/LC!S88)</f>
        <v>-1.8613234823968165E-3</v>
      </c>
      <c r="U88" s="15">
        <f>0.5*(Cv!T88+Cv!U88)*LN(LC!U88/LC!T88)</f>
        <v>3.000423910265036E-3</v>
      </c>
      <c r="V88" s="15">
        <f>0.5*(Cv!U88+Cv!V88)*LN(LC!V88/LC!U88)</f>
        <v>-9.9822298273915849E-4</v>
      </c>
      <c r="W88" s="15">
        <f>0.5*(Cv!V88+Cv!W88)*LN(LC!W88/LC!V88)</f>
        <v>-1.4508481558637193E-3</v>
      </c>
      <c r="X88" s="15">
        <f>0.5*(Cv!W88+Cv!X88)*LN(LC!X88/LC!W88)</f>
        <v>6.7468536689098933E-3</v>
      </c>
      <c r="Y88" s="15">
        <f>0.5*(Cv!X88+Cv!Y88)*LN(LC!Y88/LC!X88)</f>
        <v>-1.0516071811885073E-3</v>
      </c>
      <c r="Z88" s="15">
        <f>0.5*(Cv!Y88+Cv!Z88)*LN(LC!Z88/LC!Y88)</f>
        <v>7.7254499800251545E-3</v>
      </c>
      <c r="AA88" s="15">
        <f>0.5*(Cv!Z88+Cv!AA88)*LN(LC!AA88/LC!Z88)</f>
        <v>-1.4348561094344073E-3</v>
      </c>
      <c r="AB88" s="15">
        <f>0.5*(Cv!AA88+Cv!AB88)*LN(LC!AB88/LC!AA88)</f>
        <v>-1.2774896729360117E-2</v>
      </c>
      <c r="AC88" s="15">
        <f>0.5*(Cv!AB88+Cv!AC88)*LN(LC!AC88/LC!AB88)</f>
        <v>-8.8183182160343019E-3</v>
      </c>
      <c r="AD88" s="15"/>
      <c r="AF88" s="64">
        <f t="shared" si="10"/>
        <v>2.5005112284496893E-3</v>
      </c>
      <c r="AG88" s="64">
        <f t="shared" si="11"/>
        <v>5.9527647523469011E-3</v>
      </c>
      <c r="AH88" s="64">
        <f t="shared" si="12"/>
        <v>2.4012056314357995E-3</v>
      </c>
      <c r="AI88" s="64">
        <f t="shared" si="13"/>
        <v>1.0873765916350471E-3</v>
      </c>
      <c r="AJ88" s="64">
        <f t="shared" si="14"/>
        <v>-3.2708456511984355E-3</v>
      </c>
      <c r="AK88" s="64">
        <f t="shared" si="15"/>
        <v>4.1769851918913494E-3</v>
      </c>
      <c r="AL88" s="64">
        <f t="shared" si="16"/>
        <v>-1.0917345297816942E-3</v>
      </c>
      <c r="AM88" s="64">
        <f t="shared" si="17"/>
        <v>1.3344837059471844E-3</v>
      </c>
      <c r="AN88" s="64">
        <f t="shared" si="18"/>
        <v>-1.0796607472697209E-2</v>
      </c>
      <c r="AO88" s="64">
        <f t="shared" si="19"/>
        <v>1.734202510533801E-3</v>
      </c>
    </row>
    <row r="89" spans="1:41" x14ac:dyDescent="0.2">
      <c r="A89" s="4">
        <v>87</v>
      </c>
      <c r="B89" s="6" t="s">
        <v>124</v>
      </c>
      <c r="C89" s="15"/>
      <c r="D89" s="15">
        <f>0.5*(Cv!C89+Cv!D89)*LN(LC!D89/LC!C89)</f>
        <v>2.80410160531987E-3</v>
      </c>
      <c r="E89" s="15">
        <f>0.5*(Cv!D89+Cv!E89)*LN(LC!E89/LC!D89)</f>
        <v>3.4035466802357487E-3</v>
      </c>
      <c r="F89" s="15">
        <f>0.5*(Cv!E89+Cv!F89)*LN(LC!F89/LC!E89)</f>
        <v>1.0781394948434882E-2</v>
      </c>
      <c r="G89" s="15">
        <f>0.5*(Cv!F89+Cv!G89)*LN(LC!G89/LC!F89)</f>
        <v>-3.3370554033434201E-3</v>
      </c>
      <c r="H89" s="15">
        <f>0.5*(Cv!G89+Cv!H89)*LN(LC!H89/LC!G89)</f>
        <v>9.5998831078563675E-4</v>
      </c>
      <c r="I89" s="15">
        <f>0.5*(Cv!H89+Cv!I89)*LN(LC!I89/LC!H89)</f>
        <v>-3.9432937653088116E-3</v>
      </c>
      <c r="J89" s="15">
        <f>0.5*(Cv!I89+Cv!J89)*LN(LC!J89/LC!I89)</f>
        <v>2.8470786790685096E-3</v>
      </c>
      <c r="K89" s="15">
        <f>0.5*(Cv!J89+Cv!K89)*LN(LC!K89/LC!J89)</f>
        <v>2.6505171307720118E-2</v>
      </c>
      <c r="L89" s="15">
        <f>0.5*(Cv!K89+Cv!L89)*LN(LC!L89/LC!K89)</f>
        <v>-1.9663460368968031E-4</v>
      </c>
      <c r="M89" s="15">
        <f>0.5*(Cv!L89+Cv!M89)*LN(LC!M89/LC!L89)</f>
        <v>-1.1444128309268631E-2</v>
      </c>
      <c r="N89" s="15">
        <f>0.5*(Cv!M89+Cv!N89)*LN(LC!N89/LC!M89)</f>
        <v>1.4621046582290981E-2</v>
      </c>
      <c r="O89" s="15">
        <f>0.5*(Cv!N89+Cv!O89)*LN(LC!O89/LC!N89)</f>
        <v>3.3320176621243397E-2</v>
      </c>
      <c r="P89" s="15">
        <f>0.5*(Cv!O89+Cv!P89)*LN(LC!P89/LC!O89)</f>
        <v>-1.6819077699638931E-3</v>
      </c>
      <c r="Q89" s="15">
        <f>0.5*(Cv!P89+Cv!Q89)*LN(LC!Q89/LC!P89)</f>
        <v>1.2398706532876077E-2</v>
      </c>
      <c r="R89" s="15">
        <f>0.5*(Cv!Q89+Cv!R89)*LN(LC!R89/LC!Q89)</f>
        <v>1.9844890996651609E-2</v>
      </c>
      <c r="S89" s="15">
        <f>0.5*(Cv!R89+Cv!S89)*LN(LC!S89/LC!R89)</f>
        <v>2.3625831059609407E-3</v>
      </c>
      <c r="T89" s="15">
        <f>0.5*(Cv!S89+Cv!T89)*LN(LC!T89/LC!S89)</f>
        <v>-2.1042939979474613E-3</v>
      </c>
      <c r="U89" s="15">
        <f>0.5*(Cv!T89+Cv!U89)*LN(LC!U89/LC!T89)</f>
        <v>-2.6689236720320603E-3</v>
      </c>
      <c r="V89" s="15">
        <f>0.5*(Cv!U89+Cv!V89)*LN(LC!V89/LC!U89)</f>
        <v>1.2817392365623613E-2</v>
      </c>
      <c r="W89" s="15">
        <f>0.5*(Cv!V89+Cv!W89)*LN(LC!W89/LC!V89)</f>
        <v>-1.2537073157851839E-4</v>
      </c>
      <c r="X89" s="15">
        <f>0.5*(Cv!W89+Cv!X89)*LN(LC!X89/LC!W89)</f>
        <v>2.505687135559713E-2</v>
      </c>
      <c r="Y89" s="15">
        <f>0.5*(Cv!X89+Cv!Y89)*LN(LC!Y89/LC!X89)</f>
        <v>-2.3092753079766885E-2</v>
      </c>
      <c r="Z89" s="15">
        <f>0.5*(Cv!Y89+Cv!Z89)*LN(LC!Z89/LC!Y89)</f>
        <v>6.146588777457271E-3</v>
      </c>
      <c r="AA89" s="15">
        <f>0.5*(Cv!Z89+Cv!AA89)*LN(LC!AA89/LC!Z89)</f>
        <v>-1.7453879595567708E-2</v>
      </c>
      <c r="AB89" s="15">
        <f>0.5*(Cv!AA89+Cv!AB89)*LN(LC!AB89/LC!AA89)</f>
        <v>-9.8542268884213094E-3</v>
      </c>
      <c r="AC89" s="15">
        <f>0.5*(Cv!AB89+Cv!AC89)*LN(LC!AC89/LC!AB89)</f>
        <v>9.3355275262402577E-3</v>
      </c>
      <c r="AD89" s="15"/>
      <c r="AF89" s="64">
        <f t="shared" si="10"/>
        <v>1.5729161541608073E-3</v>
      </c>
      <c r="AG89" s="64">
        <f t="shared" si="11"/>
        <v>6.4665067312242586E-3</v>
      </c>
      <c r="AH89" s="64">
        <f t="shared" si="12"/>
        <v>1.3248889897353625E-2</v>
      </c>
      <c r="AI89" s="64">
        <f t="shared" si="13"/>
        <v>6.5951350639325401E-3</v>
      </c>
      <c r="AJ89" s="64">
        <f t="shared" si="14"/>
        <v>-6.9837486520116744E-3</v>
      </c>
      <c r="AK89" s="64">
        <f t="shared" si="15"/>
        <v>9.8576983142889419E-3</v>
      </c>
      <c r="AL89" s="64">
        <f t="shared" si="16"/>
        <v>-1.9430679403956724E-4</v>
      </c>
      <c r="AM89" s="64">
        <f t="shared" si="17"/>
        <v>-1.780460722768276E-4</v>
      </c>
      <c r="AN89" s="64">
        <f t="shared" si="18"/>
        <v>-2.5934968109052586E-4</v>
      </c>
      <c r="AO89" s="64">
        <f t="shared" si="19"/>
        <v>4.1799398389319106E-3</v>
      </c>
    </row>
    <row r="90" spans="1:41" x14ac:dyDescent="0.2">
      <c r="A90" s="4">
        <v>88</v>
      </c>
      <c r="B90" s="6" t="s">
        <v>125</v>
      </c>
      <c r="C90" s="15"/>
      <c r="D90" s="15">
        <f>0.5*(Cv!C90+Cv!D90)*LN(LC!D90/LC!C90)</f>
        <v>4.7891856404856459E-3</v>
      </c>
      <c r="E90" s="15">
        <f>0.5*(Cv!D90+Cv!E90)*LN(LC!E90/LC!D90)</f>
        <v>4.5844985910532929E-4</v>
      </c>
      <c r="F90" s="15">
        <f>0.5*(Cv!E90+Cv!F90)*LN(LC!F90/LC!E90)</f>
        <v>1.2681215177110785E-5</v>
      </c>
      <c r="G90" s="15">
        <f>0.5*(Cv!F90+Cv!G90)*LN(LC!G90/LC!F90)</f>
        <v>8.9901142764739657E-3</v>
      </c>
      <c r="H90" s="15">
        <f>0.5*(Cv!G90+Cv!H90)*LN(LC!H90/LC!G90)</f>
        <v>2.1114369794047174E-3</v>
      </c>
      <c r="I90" s="15">
        <f>0.5*(Cv!H90+Cv!I90)*LN(LC!I90/LC!H90)</f>
        <v>7.9141914423943379E-4</v>
      </c>
      <c r="J90" s="15">
        <f>0.5*(Cv!I90+Cv!J90)*LN(LC!J90/LC!I90)</f>
        <v>-3.3178819561640796E-4</v>
      </c>
      <c r="K90" s="15">
        <f>0.5*(Cv!J90+Cv!K90)*LN(LC!K90/LC!J90)</f>
        <v>5.7765153778385724E-3</v>
      </c>
      <c r="L90" s="15">
        <f>0.5*(Cv!K90+Cv!L90)*LN(LC!L90/LC!K90)</f>
        <v>6.2150948462812881E-3</v>
      </c>
      <c r="M90" s="15">
        <f>0.5*(Cv!L90+Cv!M90)*LN(LC!M90/LC!L90)</f>
        <v>5.2263489210562187E-3</v>
      </c>
      <c r="N90" s="15">
        <f>0.5*(Cv!M90+Cv!N90)*LN(LC!N90/LC!M90)</f>
        <v>-1.4864440034744973E-3</v>
      </c>
      <c r="O90" s="15">
        <f>0.5*(Cv!N90+Cv!O90)*LN(LC!O90/LC!N90)</f>
        <v>5.482147287022017E-3</v>
      </c>
      <c r="P90" s="15">
        <f>0.5*(Cv!O90+Cv!P90)*LN(LC!P90/LC!O90)</f>
        <v>4.048571309816046E-3</v>
      </c>
      <c r="Q90" s="15">
        <f>0.5*(Cv!P90+Cv!Q90)*LN(LC!Q90/LC!P90)</f>
        <v>-2.0722152429167723E-3</v>
      </c>
      <c r="R90" s="15">
        <f>0.5*(Cv!Q90+Cv!R90)*LN(LC!R90/LC!Q90)</f>
        <v>6.0098019044380231E-4</v>
      </c>
      <c r="S90" s="15">
        <f>0.5*(Cv!R90+Cv!S90)*LN(LC!S90/LC!R90)</f>
        <v>6.1351962484935598E-3</v>
      </c>
      <c r="T90" s="15">
        <f>0.5*(Cv!S90+Cv!T90)*LN(LC!T90/LC!S90)</f>
        <v>4.4849082780778812E-3</v>
      </c>
      <c r="U90" s="15">
        <f>0.5*(Cv!T90+Cv!U90)*LN(LC!U90/LC!T90)</f>
        <v>4.5129892466497781E-3</v>
      </c>
      <c r="V90" s="15">
        <f>0.5*(Cv!U90+Cv!V90)*LN(LC!V90/LC!U90)</f>
        <v>-5.546258348241846E-3</v>
      </c>
      <c r="W90" s="15">
        <f>0.5*(Cv!V90+Cv!W90)*LN(LC!W90/LC!V90)</f>
        <v>-6.3107882806493149E-4</v>
      </c>
      <c r="X90" s="15">
        <f>0.5*(Cv!W90+Cv!X90)*LN(LC!X90/LC!W90)</f>
        <v>9.060437211681302E-3</v>
      </c>
      <c r="Y90" s="15">
        <f>0.5*(Cv!X90+Cv!Y90)*LN(LC!Y90/LC!X90)</f>
        <v>5.4445118797310701E-3</v>
      </c>
      <c r="Z90" s="15">
        <f>0.5*(Cv!Y90+Cv!Z90)*LN(LC!Z90/LC!Y90)</f>
        <v>3.4257958210877062E-3</v>
      </c>
      <c r="AA90" s="15">
        <f>0.5*(Cv!Z90+Cv!AA90)*LN(LC!AA90/LC!Z90)</f>
        <v>-6.5592923429188968E-3</v>
      </c>
      <c r="AB90" s="15">
        <f>0.5*(Cv!AA90+Cv!AB90)*LN(LC!AB90/LC!AA90)</f>
        <v>-2.3361307553297167E-4</v>
      </c>
      <c r="AC90" s="15">
        <f>0.5*(Cv!AB90+Cv!AC90)*LN(LC!AC90/LC!AB90)</f>
        <v>8.4790135283037687E-4</v>
      </c>
      <c r="AD90" s="15"/>
      <c r="AF90" s="64">
        <f t="shared" si="10"/>
        <v>2.4728202948801118E-3</v>
      </c>
      <c r="AG90" s="64">
        <f t="shared" si="11"/>
        <v>3.0799453892170351E-3</v>
      </c>
      <c r="AH90" s="64">
        <f t="shared" si="12"/>
        <v>2.8389359585717306E-3</v>
      </c>
      <c r="AI90" s="64">
        <f t="shared" si="13"/>
        <v>2.3761995120204363E-3</v>
      </c>
      <c r="AJ90" s="64">
        <f t="shared" si="14"/>
        <v>5.8506072703945673E-4</v>
      </c>
      <c r="AK90" s="64">
        <f t="shared" si="15"/>
        <v>2.9594406738943833E-3</v>
      </c>
      <c r="AL90" s="64">
        <f t="shared" si="16"/>
        <v>1.4806301195299471E-3</v>
      </c>
      <c r="AM90" s="64">
        <f t="shared" si="17"/>
        <v>1.774001614750258E-3</v>
      </c>
      <c r="AN90" s="64">
        <f t="shared" si="18"/>
        <v>3.0714413864870263E-4</v>
      </c>
      <c r="AO90" s="64">
        <f t="shared" si="19"/>
        <v>2.2705923763457546E-3</v>
      </c>
    </row>
    <row r="91" spans="1:41" x14ac:dyDescent="0.2">
      <c r="A91" s="4">
        <v>89</v>
      </c>
      <c r="B91" s="6" t="s">
        <v>126</v>
      </c>
      <c r="C91" s="15"/>
      <c r="D91" s="15">
        <f>0.5*(Cv!C91+Cv!D91)*LN(LC!D91/LC!C91)</f>
        <v>9.1200210602796518E-3</v>
      </c>
      <c r="E91" s="15">
        <f>0.5*(Cv!D91+Cv!E91)*LN(LC!E91/LC!D91)</f>
        <v>5.5566063927735242E-3</v>
      </c>
      <c r="F91" s="15">
        <f>0.5*(Cv!E91+Cv!F91)*LN(LC!F91/LC!E91)</f>
        <v>8.5700679211158542E-4</v>
      </c>
      <c r="G91" s="15">
        <f>0.5*(Cv!F91+Cv!G91)*LN(LC!G91/LC!F91)</f>
        <v>1.0821381763058616E-2</v>
      </c>
      <c r="H91" s="15">
        <f>0.5*(Cv!G91+Cv!H91)*LN(LC!H91/LC!G91)</f>
        <v>9.3267726083790525E-3</v>
      </c>
      <c r="I91" s="15">
        <f>0.5*(Cv!H91+Cv!I91)*LN(LC!I91/LC!H91)</f>
        <v>7.1302314190088189E-3</v>
      </c>
      <c r="J91" s="15">
        <f>0.5*(Cv!I91+Cv!J91)*LN(LC!J91/LC!I91)</f>
        <v>9.1142556158814551E-3</v>
      </c>
      <c r="K91" s="15">
        <f>0.5*(Cv!J91+Cv!K91)*LN(LC!K91/LC!J91)</f>
        <v>1.2037798519239562E-2</v>
      </c>
      <c r="L91" s="15">
        <f>0.5*(Cv!K91+Cv!L91)*LN(LC!L91/LC!K91)</f>
        <v>6.2957075394068033E-3</v>
      </c>
      <c r="M91" s="15">
        <f>0.5*(Cv!L91+Cv!M91)*LN(LC!M91/LC!L91)</f>
        <v>1.2020206116666314E-2</v>
      </c>
      <c r="N91" s="15">
        <f>0.5*(Cv!M91+Cv!N91)*LN(LC!N91/LC!M91)</f>
        <v>-7.4645555337417967E-3</v>
      </c>
      <c r="O91" s="15">
        <f>0.5*(Cv!N91+Cv!O91)*LN(LC!O91/LC!N91)</f>
        <v>8.4392649367422985E-3</v>
      </c>
      <c r="P91" s="15">
        <f>0.5*(Cv!O91+Cv!P91)*LN(LC!P91/LC!O91)</f>
        <v>9.6956769261598852E-3</v>
      </c>
      <c r="Q91" s="15">
        <f>0.5*(Cv!P91+Cv!Q91)*LN(LC!Q91/LC!P91)</f>
        <v>-4.7299365194740313E-4</v>
      </c>
      <c r="R91" s="15">
        <f>0.5*(Cv!Q91+Cv!R91)*LN(LC!R91/LC!Q91)</f>
        <v>4.5557906457639871E-3</v>
      </c>
      <c r="S91" s="15">
        <f>0.5*(Cv!R91+Cv!S91)*LN(LC!S91/LC!R91)</f>
        <v>5.0858541140885683E-3</v>
      </c>
      <c r="T91" s="15">
        <f>0.5*(Cv!S91+Cv!T91)*LN(LC!T91/LC!S91)</f>
        <v>1.1453451377377829E-3</v>
      </c>
      <c r="U91" s="15">
        <f>0.5*(Cv!T91+Cv!U91)*LN(LC!U91/LC!T91)</f>
        <v>6.3771501550210629E-4</v>
      </c>
      <c r="V91" s="15">
        <f>0.5*(Cv!U91+Cv!V91)*LN(LC!V91/LC!U91)</f>
        <v>1.192913015930773E-2</v>
      </c>
      <c r="W91" s="15">
        <f>0.5*(Cv!V91+Cv!W91)*LN(LC!W91/LC!V91)</f>
        <v>-3.4571111706591913E-3</v>
      </c>
      <c r="X91" s="15">
        <f>0.5*(Cv!W91+Cv!X91)*LN(LC!X91/LC!W91)</f>
        <v>3.1994113446346399E-3</v>
      </c>
      <c r="Y91" s="15">
        <f>0.5*(Cv!X91+Cv!Y91)*LN(LC!Y91/LC!X91)</f>
        <v>3.100590775044505E-3</v>
      </c>
      <c r="Z91" s="15">
        <f>0.5*(Cv!Y91+Cv!Z91)*LN(LC!Z91/LC!Y91)</f>
        <v>3.6697194755095815E-3</v>
      </c>
      <c r="AA91" s="15">
        <f>0.5*(Cv!Z91+Cv!AA91)*LN(LC!AA91/LC!Z91)</f>
        <v>-4.9768586616036701E-3</v>
      </c>
      <c r="AB91" s="15">
        <f>0.5*(Cv!AA91+Cv!AB91)*LN(LC!AB91/LC!AA91)</f>
        <v>4.5895095798075001E-3</v>
      </c>
      <c r="AC91" s="15">
        <f>0.5*(Cv!AB91+Cv!AC91)*LN(LC!AC91/LC!AB91)</f>
        <v>-8.2904034763206531E-3</v>
      </c>
      <c r="AD91" s="15"/>
      <c r="AF91" s="64">
        <f t="shared" si="10"/>
        <v>6.73839979506632E-3</v>
      </c>
      <c r="AG91" s="64">
        <f t="shared" si="11"/>
        <v>6.4006824514904661E-3</v>
      </c>
      <c r="AH91" s="64">
        <f t="shared" si="12"/>
        <v>5.4607185941614672E-3</v>
      </c>
      <c r="AI91" s="64">
        <f t="shared" si="13"/>
        <v>2.6908980973046137E-3</v>
      </c>
      <c r="AJ91" s="64">
        <f t="shared" si="14"/>
        <v>-3.8148846151254739E-4</v>
      </c>
      <c r="AK91" s="64">
        <f t="shared" si="15"/>
        <v>5.9307005228259662E-3</v>
      </c>
      <c r="AL91" s="64">
        <f t="shared" si="16"/>
        <v>1.1547048178960331E-3</v>
      </c>
      <c r="AM91" s="64">
        <f t="shared" si="17"/>
        <v>1.9059927594341855E-3</v>
      </c>
      <c r="AN91" s="64">
        <f t="shared" si="18"/>
        <v>-1.8504469482565765E-3</v>
      </c>
      <c r="AO91" s="64">
        <f t="shared" si="19"/>
        <v>4.1818420953020638E-3</v>
      </c>
    </row>
    <row r="92" spans="1:41" x14ac:dyDescent="0.2">
      <c r="A92" s="4">
        <v>90</v>
      </c>
      <c r="B92" s="6" t="s">
        <v>127</v>
      </c>
      <c r="C92" s="15"/>
      <c r="D92" s="15">
        <f>0.5*(Cv!C92+Cv!D92)*LN(LC!D92/LC!C92)</f>
        <v>1.2632651707218357E-2</v>
      </c>
      <c r="E92" s="15">
        <f>0.5*(Cv!D92+Cv!E92)*LN(LC!E92/LC!D92)</f>
        <v>-6.5641270027904019E-3</v>
      </c>
      <c r="F92" s="15">
        <f>0.5*(Cv!E92+Cv!F92)*LN(LC!F92/LC!E92)</f>
        <v>5.7852104962268832E-3</v>
      </c>
      <c r="G92" s="15">
        <f>0.5*(Cv!F92+Cv!G92)*LN(LC!G92/LC!F92)</f>
        <v>1.0644858042255771E-4</v>
      </c>
      <c r="H92" s="15">
        <f>0.5*(Cv!G92+Cv!H92)*LN(LC!H92/LC!G92)</f>
        <v>-1.2238425461604508E-3</v>
      </c>
      <c r="I92" s="15">
        <f>0.5*(Cv!H92+Cv!I92)*LN(LC!I92/LC!H92)</f>
        <v>1.4977544338481013E-2</v>
      </c>
      <c r="J92" s="15">
        <f>0.5*(Cv!I92+Cv!J92)*LN(LC!J92/LC!I92)</f>
        <v>4.3419332813296845E-3</v>
      </c>
      <c r="K92" s="15">
        <f>0.5*(Cv!J92+Cv!K92)*LN(LC!K92/LC!J92)</f>
        <v>-1.630803049404509E-3</v>
      </c>
      <c r="L92" s="15">
        <f>0.5*(Cv!K92+Cv!L92)*LN(LC!L92/LC!K92)</f>
        <v>4.61790435315224E-3</v>
      </c>
      <c r="M92" s="15">
        <f>0.5*(Cv!L92+Cv!M92)*LN(LC!M92/LC!L92)</f>
        <v>1.1334968579532921E-2</v>
      </c>
      <c r="N92" s="15">
        <f>0.5*(Cv!M92+Cv!N92)*LN(LC!N92/LC!M92)</f>
        <v>4.0156173957700877E-3</v>
      </c>
      <c r="O92" s="15">
        <f>0.5*(Cv!N92+Cv!O92)*LN(LC!O92/LC!N92)</f>
        <v>6.5287431668140947E-3</v>
      </c>
      <c r="P92" s="15">
        <f>0.5*(Cv!O92+Cv!P92)*LN(LC!P92/LC!O92)</f>
        <v>-1.0586932831650903E-2</v>
      </c>
      <c r="Q92" s="15">
        <f>0.5*(Cv!P92+Cv!Q92)*LN(LC!Q92/LC!P92)</f>
        <v>-1.782261938261628E-2</v>
      </c>
      <c r="R92" s="15">
        <f>0.5*(Cv!Q92+Cv!R92)*LN(LC!R92/LC!Q92)</f>
        <v>1.6107499291125288E-2</v>
      </c>
      <c r="S92" s="15">
        <f>0.5*(Cv!R92+Cv!S92)*LN(LC!S92/LC!R92)</f>
        <v>7.4819915829973625E-3</v>
      </c>
      <c r="T92" s="15">
        <f>0.5*(Cv!S92+Cv!T92)*LN(LC!T92/LC!S92)</f>
        <v>1.8308809090916087E-4</v>
      </c>
      <c r="U92" s="15">
        <f>0.5*(Cv!T92+Cv!U92)*LN(LC!U92/LC!T92)</f>
        <v>-2.0753703230430884E-3</v>
      </c>
      <c r="V92" s="15">
        <f>0.5*(Cv!U92+Cv!V92)*LN(LC!V92/LC!U92)</f>
        <v>-1.9258748679580214E-3</v>
      </c>
      <c r="W92" s="15">
        <f>0.5*(Cv!V92+Cv!W92)*LN(LC!W92/LC!V92)</f>
        <v>-4.080845384093393E-3</v>
      </c>
      <c r="X92" s="15">
        <f>0.5*(Cv!W92+Cv!X92)*LN(LC!X92/LC!W92)</f>
        <v>1.5831469714431789E-2</v>
      </c>
      <c r="Y92" s="15">
        <f>0.5*(Cv!X92+Cv!Y92)*LN(LC!Y92/LC!X92)</f>
        <v>7.5338163702440991E-4</v>
      </c>
      <c r="Z92" s="15">
        <f>0.5*(Cv!Y92+Cv!Z92)*LN(LC!Z92/LC!Y92)</f>
        <v>1.7845058796439484E-3</v>
      </c>
      <c r="AA92" s="15">
        <f>0.5*(Cv!Z92+Cv!AA92)*LN(LC!AA92/LC!Z92)</f>
        <v>-1.722843261183149E-2</v>
      </c>
      <c r="AB92" s="15">
        <f>0.5*(Cv!AA92+Cv!AB92)*LN(LC!AB92/LC!AA92)</f>
        <v>2.747168591034231E-3</v>
      </c>
      <c r="AC92" s="15">
        <f>0.5*(Cv!AB92+Cv!AC92)*LN(LC!AC92/LC!AB92)</f>
        <v>-1.0017796804660627E-2</v>
      </c>
      <c r="AD92" s="15"/>
      <c r="AF92" s="64">
        <f t="shared" si="10"/>
        <v>2.6162467732359202E-3</v>
      </c>
      <c r="AG92" s="64">
        <f t="shared" si="11"/>
        <v>4.5359241120760856E-3</v>
      </c>
      <c r="AH92" s="64">
        <f t="shared" si="12"/>
        <v>3.4173636533391257E-4</v>
      </c>
      <c r="AI92" s="64">
        <f t="shared" si="13"/>
        <v>1.5864934460492895E-3</v>
      </c>
      <c r="AJ92" s="64">
        <f t="shared" si="14"/>
        <v>-4.3922346617579055E-3</v>
      </c>
      <c r="AK92" s="64">
        <f t="shared" si="15"/>
        <v>2.4388302387049988E-3</v>
      </c>
      <c r="AL92" s="64">
        <f t="shared" si="16"/>
        <v>-1.402870607854308E-3</v>
      </c>
      <c r="AM92" s="64">
        <f t="shared" si="17"/>
        <v>-8.4475973311458558E-4</v>
      </c>
      <c r="AN92" s="64">
        <f t="shared" si="18"/>
        <v>-3.6353141068131978E-3</v>
      </c>
      <c r="AO92" s="64">
        <f t="shared" si="19"/>
        <v>9.3763320698746048E-4</v>
      </c>
    </row>
    <row r="93" spans="1:41" x14ac:dyDescent="0.2">
      <c r="A93" s="4">
        <v>91</v>
      </c>
      <c r="B93" s="6" t="s">
        <v>128</v>
      </c>
      <c r="C93" s="15"/>
      <c r="D93" s="15">
        <f>0.5*(Cv!C93+Cv!D93)*LN(LC!D93/LC!C93)</f>
        <v>1.3593282902732816E-2</v>
      </c>
      <c r="E93" s="15">
        <f>0.5*(Cv!D93+Cv!E93)*LN(LC!E93/LC!D93)</f>
        <v>-6.0676629938491043E-3</v>
      </c>
      <c r="F93" s="15">
        <f>0.5*(Cv!E93+Cv!F93)*LN(LC!F93/LC!E93)</f>
        <v>-1.3076717520910325E-3</v>
      </c>
      <c r="G93" s="15">
        <f>0.5*(Cv!F93+Cv!G93)*LN(LC!G93/LC!F93)</f>
        <v>9.8186197386802756E-3</v>
      </c>
      <c r="H93" s="15">
        <f>0.5*(Cv!G93+Cv!H93)*LN(LC!H93/LC!G93)</f>
        <v>3.8148090091567493E-3</v>
      </c>
      <c r="I93" s="15">
        <f>0.5*(Cv!H93+Cv!I93)*LN(LC!I93/LC!H93)</f>
        <v>1.1605099222921848E-2</v>
      </c>
      <c r="J93" s="15">
        <f>0.5*(Cv!I93+Cv!J93)*LN(LC!J93/LC!I93)</f>
        <v>-1.003999425979869E-2</v>
      </c>
      <c r="K93" s="15">
        <f>0.5*(Cv!J93+Cv!K93)*LN(LC!K93/LC!J93)</f>
        <v>4.8489785830079096E-3</v>
      </c>
      <c r="L93" s="15">
        <f>0.5*(Cv!K93+Cv!L93)*LN(LC!L93/LC!K93)</f>
        <v>2.4704806225786255E-3</v>
      </c>
      <c r="M93" s="15">
        <f>0.5*(Cv!L93+Cv!M93)*LN(LC!M93/LC!L93)</f>
        <v>5.2305342940238914E-3</v>
      </c>
      <c r="N93" s="15">
        <f>0.5*(Cv!M93+Cv!N93)*LN(LC!N93/LC!M93)</f>
        <v>1.2500479844084385E-3</v>
      </c>
      <c r="O93" s="15">
        <f>0.5*(Cv!N93+Cv!O93)*LN(LC!O93/LC!N93)</f>
        <v>9.8978653235377006E-3</v>
      </c>
      <c r="P93" s="15">
        <f>0.5*(Cv!O93+Cv!P93)*LN(LC!P93/LC!O93)</f>
        <v>-9.693016614728189E-3</v>
      </c>
      <c r="Q93" s="15">
        <f>0.5*(Cv!P93+Cv!Q93)*LN(LC!Q93/LC!P93)</f>
        <v>-6.4797065470051339E-3</v>
      </c>
      <c r="R93" s="15">
        <f>0.5*(Cv!Q93+Cv!R93)*LN(LC!R93/LC!Q93)</f>
        <v>7.217900957766572E-3</v>
      </c>
      <c r="S93" s="15">
        <f>0.5*(Cv!R93+Cv!S93)*LN(LC!S93/LC!R93)</f>
        <v>-2.0432309507606244E-3</v>
      </c>
      <c r="T93" s="15">
        <f>0.5*(Cv!S93+Cv!T93)*LN(LC!T93/LC!S93)</f>
        <v>-6.6353388600474284E-3</v>
      </c>
      <c r="U93" s="15">
        <f>0.5*(Cv!T93+Cv!U93)*LN(LC!U93/LC!T93)</f>
        <v>-2.1733356775220317E-3</v>
      </c>
      <c r="V93" s="15">
        <f>0.5*(Cv!U93+Cv!V93)*LN(LC!V93/LC!U93)</f>
        <v>-1.3221550755431312E-2</v>
      </c>
      <c r="W93" s="15">
        <f>0.5*(Cv!V93+Cv!W93)*LN(LC!W93/LC!V93)</f>
        <v>-1.3272616876226483E-2</v>
      </c>
      <c r="X93" s="15">
        <f>0.5*(Cv!W93+Cv!X93)*LN(LC!X93/LC!W93)</f>
        <v>6.6028441186234844E-3</v>
      </c>
      <c r="Y93" s="15">
        <f>0.5*(Cv!X93+Cv!Y93)*LN(LC!Y93/LC!X93)</f>
        <v>-3.9677683274802252E-3</v>
      </c>
      <c r="Z93" s="15">
        <f>0.5*(Cv!Y93+Cv!Z93)*LN(LC!Z93/LC!Y93)</f>
        <v>8.6965704915134921E-3</v>
      </c>
      <c r="AA93" s="15">
        <f>0.5*(Cv!Z93+Cv!AA93)*LN(LC!AA93/LC!Z93)</f>
        <v>-1.775560110549616E-2</v>
      </c>
      <c r="AB93" s="15">
        <f>0.5*(Cv!AA93+Cv!AB93)*LN(LC!AB93/LC!AA93)</f>
        <v>5.8294455458262947E-3</v>
      </c>
      <c r="AC93" s="15">
        <f>0.5*(Cv!AB93+Cv!AC93)*LN(LC!AC93/LC!AB93)</f>
        <v>-3.4874482374037401E-3</v>
      </c>
      <c r="AD93" s="15"/>
      <c r="AF93" s="64">
        <f t="shared" si="10"/>
        <v>3.5726386449637473E-3</v>
      </c>
      <c r="AG93" s="64">
        <f t="shared" si="11"/>
        <v>7.5200944484403508E-4</v>
      </c>
      <c r="AH93" s="64">
        <f t="shared" si="12"/>
        <v>-2.2003756623793493E-4</v>
      </c>
      <c r="AI93" s="64">
        <f t="shared" si="13"/>
        <v>-5.7399996101207534E-3</v>
      </c>
      <c r="AJ93" s="64">
        <f t="shared" si="14"/>
        <v>-2.1369603266080677E-3</v>
      </c>
      <c r="AK93" s="64">
        <f t="shared" si="15"/>
        <v>2.6598593930305E-4</v>
      </c>
      <c r="AL93" s="64">
        <f t="shared" si="16"/>
        <v>-3.9384799683644103E-3</v>
      </c>
      <c r="AM93" s="64">
        <f t="shared" si="17"/>
        <v>-5.2158496240083327E-3</v>
      </c>
      <c r="AN93" s="64">
        <f t="shared" si="18"/>
        <v>1.1709986542112773E-3</v>
      </c>
      <c r="AO93" s="64">
        <f t="shared" si="19"/>
        <v>-7.5446988263179514E-4</v>
      </c>
    </row>
    <row r="94" spans="1:41" x14ac:dyDescent="0.2">
      <c r="A94" s="4">
        <v>92</v>
      </c>
      <c r="B94" s="6" t="s">
        <v>129</v>
      </c>
      <c r="C94" s="15"/>
      <c r="D94" s="15">
        <f>0.5*(Cv!C94+Cv!D94)*LN(LC!D94/LC!C94)</f>
        <v>1.1115021508433397E-2</v>
      </c>
      <c r="E94" s="15">
        <f>0.5*(Cv!D94+Cv!E94)*LN(LC!E94/LC!D94)</f>
        <v>3.5603909911753051E-3</v>
      </c>
      <c r="F94" s="15">
        <f>0.5*(Cv!E94+Cv!F94)*LN(LC!F94/LC!E94)</f>
        <v>5.0164397142943686E-3</v>
      </c>
      <c r="G94" s="15">
        <f>0.5*(Cv!F94+Cv!G94)*LN(LC!G94/LC!F94)</f>
        <v>1.531785972551499E-2</v>
      </c>
      <c r="H94" s="15">
        <f>0.5*(Cv!G94+Cv!H94)*LN(LC!H94/LC!G94)</f>
        <v>2.6041224568150063E-3</v>
      </c>
      <c r="I94" s="15">
        <f>0.5*(Cv!H94+Cv!I94)*LN(LC!I94/LC!H94)</f>
        <v>6.1333450120040602E-3</v>
      </c>
      <c r="J94" s="15">
        <f>0.5*(Cv!I94+Cv!J94)*LN(LC!J94/LC!I94)</f>
        <v>-5.1163668149338528E-3</v>
      </c>
      <c r="K94" s="15">
        <f>0.5*(Cv!J94+Cv!K94)*LN(LC!K94/LC!J94)</f>
        <v>8.7891587317723459E-3</v>
      </c>
      <c r="L94" s="15">
        <f>0.5*(Cv!K94+Cv!L94)*LN(LC!L94/LC!K94)</f>
        <v>2.0347830940249047E-3</v>
      </c>
      <c r="M94" s="15">
        <f>0.5*(Cv!L94+Cv!M94)*LN(LC!M94/LC!L94)</f>
        <v>1.3125092800624875E-2</v>
      </c>
      <c r="N94" s="15">
        <f>0.5*(Cv!M94+Cv!N94)*LN(LC!N94/LC!M94)</f>
        <v>9.9459369532643518E-3</v>
      </c>
      <c r="O94" s="15">
        <f>0.5*(Cv!N94+Cv!O94)*LN(LC!O94/LC!N94)</f>
        <v>7.1577833093643631E-3</v>
      </c>
      <c r="P94" s="15">
        <f>0.5*(Cv!O94+Cv!P94)*LN(LC!P94/LC!O94)</f>
        <v>-5.5924381721268275E-3</v>
      </c>
      <c r="Q94" s="15">
        <f>0.5*(Cv!P94+Cv!Q94)*LN(LC!Q94/LC!P94)</f>
        <v>-5.1225933259021993E-3</v>
      </c>
      <c r="R94" s="15">
        <f>0.5*(Cv!Q94+Cv!R94)*LN(LC!R94/LC!Q94)</f>
        <v>1.0920448573928442E-2</v>
      </c>
      <c r="S94" s="15">
        <f>0.5*(Cv!R94+Cv!S94)*LN(LC!S94/LC!R94)</f>
        <v>-4.5730852976928922E-3</v>
      </c>
      <c r="T94" s="15">
        <f>0.5*(Cv!S94+Cv!T94)*LN(LC!T94/LC!S94)</f>
        <v>-4.1129815174874686E-3</v>
      </c>
      <c r="U94" s="15">
        <f>0.5*(Cv!T94+Cv!U94)*LN(LC!U94/LC!T94)</f>
        <v>1.263587564261189E-3</v>
      </c>
      <c r="V94" s="15">
        <f>0.5*(Cv!U94+Cv!V94)*LN(LC!V94/LC!U94)</f>
        <v>-2.4607760523388353E-2</v>
      </c>
      <c r="W94" s="15">
        <f>0.5*(Cv!V94+Cv!W94)*LN(LC!W94/LC!V94)</f>
        <v>-8.3235660043389122E-3</v>
      </c>
      <c r="X94" s="15">
        <f>0.5*(Cv!W94+Cv!X94)*LN(LC!X94/LC!W94)</f>
        <v>1.0769949141026114E-2</v>
      </c>
      <c r="Y94" s="15">
        <f>0.5*(Cv!X94+Cv!Y94)*LN(LC!Y94/LC!X94)</f>
        <v>-1.096920498888288E-2</v>
      </c>
      <c r="Z94" s="15">
        <f>0.5*(Cv!Y94+Cv!Z94)*LN(LC!Z94/LC!Y94)</f>
        <v>1.2016017788303357E-2</v>
      </c>
      <c r="AA94" s="15">
        <f>0.5*(Cv!Z94+Cv!AA94)*LN(LC!AA94/LC!Z94)</f>
        <v>-2.5208529668703329E-2</v>
      </c>
      <c r="AB94" s="15">
        <f>0.5*(Cv!AA94+Cv!AB94)*LN(LC!AB94/LC!AA94)</f>
        <v>-4.0772729174884626E-3</v>
      </c>
      <c r="AC94" s="15">
        <f>0.5*(Cv!AB94+Cv!AC94)*LN(LC!AC94/LC!AB94)</f>
        <v>-3.3629972384032911E-2</v>
      </c>
      <c r="AD94" s="15"/>
      <c r="AF94" s="64">
        <f t="shared" si="10"/>
        <v>6.5264315799607453E-3</v>
      </c>
      <c r="AG94" s="64">
        <f t="shared" si="11"/>
        <v>5.7557209529505247E-3</v>
      </c>
      <c r="AH94" s="64">
        <f t="shared" si="12"/>
        <v>5.5802301751417733E-4</v>
      </c>
      <c r="AI94" s="64">
        <f t="shared" si="13"/>
        <v>-5.0021542679854853E-3</v>
      </c>
      <c r="AJ94" s="64">
        <f t="shared" si="14"/>
        <v>-1.2373792434160846E-2</v>
      </c>
      <c r="AK94" s="64">
        <f t="shared" si="15"/>
        <v>3.1568719852323513E-3</v>
      </c>
      <c r="AL94" s="64">
        <f t="shared" si="16"/>
        <v>-8.6879733510731652E-3</v>
      </c>
      <c r="AM94" s="64">
        <f t="shared" si="17"/>
        <v>-6.1465610261512852E-3</v>
      </c>
      <c r="AN94" s="64">
        <f t="shared" si="18"/>
        <v>-1.8853622650760685E-2</v>
      </c>
      <c r="AO94" s="64">
        <f t="shared" si="19"/>
        <v>-9.0715423034417697E-4</v>
      </c>
    </row>
    <row r="95" spans="1:41" x14ac:dyDescent="0.2">
      <c r="A95" s="4">
        <v>93</v>
      </c>
      <c r="B95" s="6" t="s">
        <v>130</v>
      </c>
      <c r="C95" s="15"/>
      <c r="D95" s="15">
        <f>0.5*(Cv!C95+Cv!D95)*LN(LC!D95/LC!C95)</f>
        <v>9.4930213026713037E-3</v>
      </c>
      <c r="E95" s="15">
        <f>0.5*(Cv!D95+Cv!E95)*LN(LC!E95/LC!D95)</f>
        <v>1.6405372120387011E-3</v>
      </c>
      <c r="F95" s="15">
        <f>0.5*(Cv!E95+Cv!F95)*LN(LC!F95/LC!E95)</f>
        <v>7.7573370610855121E-3</v>
      </c>
      <c r="G95" s="15">
        <f>0.5*(Cv!F95+Cv!G95)*LN(LC!G95/LC!F95)</f>
        <v>7.7276657261221718E-3</v>
      </c>
      <c r="H95" s="15">
        <f>0.5*(Cv!G95+Cv!H95)*LN(LC!H95/LC!G95)</f>
        <v>5.2494629168212499E-3</v>
      </c>
      <c r="I95" s="15">
        <f>0.5*(Cv!H95+Cv!I95)*LN(LC!I95/LC!H95)</f>
        <v>5.4237894855485294E-3</v>
      </c>
      <c r="J95" s="15">
        <f>0.5*(Cv!I95+Cv!J95)*LN(LC!J95/LC!I95)</f>
        <v>-3.9999862375145285E-3</v>
      </c>
      <c r="K95" s="15">
        <f>0.5*(Cv!J95+Cv!K95)*LN(LC!K95/LC!J95)</f>
        <v>1.2797897165886593E-2</v>
      </c>
      <c r="L95" s="15">
        <f>0.5*(Cv!K95+Cv!L95)*LN(LC!L95/LC!K95)</f>
        <v>6.536624809446878E-3</v>
      </c>
      <c r="M95" s="15">
        <f>0.5*(Cv!L95+Cv!M95)*LN(LC!M95/LC!L95)</f>
        <v>9.6515832864490451E-3</v>
      </c>
      <c r="N95" s="15">
        <f>0.5*(Cv!M95+Cv!N95)*LN(LC!N95/LC!M95)</f>
        <v>6.5132897544834959E-3</v>
      </c>
      <c r="O95" s="15">
        <f>0.5*(Cv!N95+Cv!O95)*LN(LC!O95/LC!N95)</f>
        <v>1.1081288331572974E-2</v>
      </c>
      <c r="P95" s="15">
        <f>0.5*(Cv!O95+Cv!P95)*LN(LC!P95/LC!O95)</f>
        <v>-9.5934964580948762E-3</v>
      </c>
      <c r="Q95" s="15">
        <f>0.5*(Cv!P95+Cv!Q95)*LN(LC!Q95/LC!P95)</f>
        <v>1.8620902671358998E-3</v>
      </c>
      <c r="R95" s="15">
        <f>0.5*(Cv!Q95+Cv!R95)*LN(LC!R95/LC!Q95)</f>
        <v>1.8422930762566288E-2</v>
      </c>
      <c r="S95" s="15">
        <f>0.5*(Cv!R95+Cv!S95)*LN(LC!S95/LC!R95)</f>
        <v>2.5933728772731947E-3</v>
      </c>
      <c r="T95" s="15">
        <f>0.5*(Cv!S95+Cv!T95)*LN(LC!T95/LC!S95)</f>
        <v>3.4493509025353116E-3</v>
      </c>
      <c r="U95" s="15">
        <f>0.5*(Cv!T95+Cv!U95)*LN(LC!U95/LC!T95)</f>
        <v>1.217905070110873E-2</v>
      </c>
      <c r="V95" s="15">
        <f>0.5*(Cv!U95+Cv!V95)*LN(LC!V95/LC!U95)</f>
        <v>-1.8875787130593371E-2</v>
      </c>
      <c r="W95" s="15">
        <f>0.5*(Cv!V95+Cv!W95)*LN(LC!W95/LC!V95)</f>
        <v>-1.0125057018719501E-2</v>
      </c>
      <c r="X95" s="15">
        <f>0.5*(Cv!W95+Cv!X95)*LN(LC!X95/LC!W95)</f>
        <v>2.0816832060695643E-2</v>
      </c>
      <c r="Y95" s="15">
        <f>0.5*(Cv!X95+Cv!Y95)*LN(LC!Y95/LC!X95)</f>
        <v>-5.5375601157954396E-3</v>
      </c>
      <c r="Z95" s="15">
        <f>0.5*(Cv!Y95+Cv!Z95)*LN(LC!Z95/LC!Y95)</f>
        <v>1.2853071087113631E-2</v>
      </c>
      <c r="AA95" s="15">
        <f>0.5*(Cv!Z95+Cv!AA95)*LN(LC!AA95/LC!Z95)</f>
        <v>-1.8461683249647788E-2</v>
      </c>
      <c r="AB95" s="15">
        <f>0.5*(Cv!AA95+Cv!AB95)*LN(LC!AB95/LC!AA95)</f>
        <v>9.1289527040416662E-3</v>
      </c>
      <c r="AC95" s="15">
        <f>0.5*(Cv!AB95+Cv!AC95)*LN(LC!AC95/LC!AB95)</f>
        <v>-6.394491158172394E-3</v>
      </c>
      <c r="AD95" s="15"/>
      <c r="AF95" s="64">
        <f t="shared" si="10"/>
        <v>5.5597584803232332E-3</v>
      </c>
      <c r="AG95" s="64">
        <f t="shared" si="11"/>
        <v>6.2998817557502976E-3</v>
      </c>
      <c r="AH95" s="64">
        <f t="shared" si="12"/>
        <v>4.8732371560906967E-3</v>
      </c>
      <c r="AI95" s="64">
        <f t="shared" si="13"/>
        <v>1.4888779030053623E-3</v>
      </c>
      <c r="AJ95" s="64">
        <f t="shared" si="14"/>
        <v>-1.6823421464920649E-3</v>
      </c>
      <c r="AK95" s="64">
        <f t="shared" si="15"/>
        <v>5.5865594559204963E-3</v>
      </c>
      <c r="AL95" s="64">
        <f t="shared" si="16"/>
        <v>-9.6732121743351235E-5</v>
      </c>
      <c r="AM95" s="64">
        <f t="shared" si="17"/>
        <v>-4.6272284541284806E-4</v>
      </c>
      <c r="AN95" s="64">
        <f t="shared" si="18"/>
        <v>1.3672307729346361E-3</v>
      </c>
      <c r="AO95" s="64">
        <f t="shared" si="19"/>
        <v>3.307882629735504E-3</v>
      </c>
    </row>
    <row r="96" spans="1:41" x14ac:dyDescent="0.2">
      <c r="A96" s="4">
        <v>94</v>
      </c>
      <c r="B96" s="6" t="s">
        <v>131</v>
      </c>
      <c r="C96" s="15"/>
      <c r="D96" s="15">
        <f>0.5*(Cv!C96+Cv!D96)*LN(LC!D96/LC!C96)</f>
        <v>8.0252628669394786E-3</v>
      </c>
      <c r="E96" s="15">
        <f>0.5*(Cv!D96+Cv!E96)*LN(LC!E96/LC!D96)</f>
        <v>-4.9213964061774959E-3</v>
      </c>
      <c r="F96" s="15">
        <f>0.5*(Cv!E96+Cv!F96)*LN(LC!F96/LC!E96)</f>
        <v>8.0202797883252295E-5</v>
      </c>
      <c r="G96" s="15">
        <f>0.5*(Cv!F96+Cv!G96)*LN(LC!G96/LC!F96)</f>
        <v>3.868109121825199E-3</v>
      </c>
      <c r="H96" s="15">
        <f>0.5*(Cv!G96+Cv!H96)*LN(LC!H96/LC!G96)</f>
        <v>-1.2518411336954072E-3</v>
      </c>
      <c r="I96" s="15">
        <f>0.5*(Cv!H96+Cv!I96)*LN(LC!I96/LC!H96)</f>
        <v>-5.446030097659582E-3</v>
      </c>
      <c r="J96" s="15">
        <f>0.5*(Cv!I96+Cv!J96)*LN(LC!J96/LC!I96)</f>
        <v>-6.2966217868606483E-3</v>
      </c>
      <c r="K96" s="15">
        <f>0.5*(Cv!J96+Cv!K96)*LN(LC!K96/LC!J96)</f>
        <v>2.7764060126458973E-3</v>
      </c>
      <c r="L96" s="15">
        <f>0.5*(Cv!K96+Cv!L96)*LN(LC!L96/LC!K96)</f>
        <v>5.4896849873007506E-3</v>
      </c>
      <c r="M96" s="15">
        <f>0.5*(Cv!L96+Cv!M96)*LN(LC!M96/LC!L96)</f>
        <v>9.3505963837412463E-3</v>
      </c>
      <c r="N96" s="15">
        <f>0.5*(Cv!M96+Cv!N96)*LN(LC!N96/LC!M96)</f>
        <v>-1.0286347620656156E-2</v>
      </c>
      <c r="O96" s="15">
        <f>0.5*(Cv!N96+Cv!O96)*LN(LC!O96/LC!N96)</f>
        <v>1.3817618789632013E-3</v>
      </c>
      <c r="P96" s="15">
        <f>0.5*(Cv!O96+Cv!P96)*LN(LC!P96/LC!O96)</f>
        <v>-1.0878271868419309E-2</v>
      </c>
      <c r="Q96" s="15">
        <f>0.5*(Cv!P96+Cv!Q96)*LN(LC!Q96/LC!P96)</f>
        <v>-4.1561224113766766E-3</v>
      </c>
      <c r="R96" s="15">
        <f>0.5*(Cv!Q96+Cv!R96)*LN(LC!R96/LC!Q96)</f>
        <v>1.9610690652702711E-3</v>
      </c>
      <c r="S96" s="15">
        <f>0.5*(Cv!R96+Cv!S96)*LN(LC!S96/LC!R96)</f>
        <v>-4.1655249048424634E-3</v>
      </c>
      <c r="T96" s="15">
        <f>0.5*(Cv!S96+Cv!T96)*LN(LC!T96/LC!S96)</f>
        <v>-4.5920571927560629E-3</v>
      </c>
      <c r="U96" s="15">
        <f>0.5*(Cv!T96+Cv!U96)*LN(LC!U96/LC!T96)</f>
        <v>3.5522515172449558E-3</v>
      </c>
      <c r="V96" s="15">
        <f>0.5*(Cv!U96+Cv!V96)*LN(LC!V96/LC!U96)</f>
        <v>-1.1111764984011277E-2</v>
      </c>
      <c r="W96" s="15">
        <f>0.5*(Cv!V96+Cv!W96)*LN(LC!W96/LC!V96)</f>
        <v>-1.0052714131197849E-2</v>
      </c>
      <c r="X96" s="15">
        <f>0.5*(Cv!W96+Cv!X96)*LN(LC!X96/LC!W96)</f>
        <v>9.71969172080921E-3</v>
      </c>
      <c r="Y96" s="15">
        <f>0.5*(Cv!X96+Cv!Y96)*LN(LC!Y96/LC!X96)</f>
        <v>-2.2166862827931472E-3</v>
      </c>
      <c r="Z96" s="15">
        <f>0.5*(Cv!Y96+Cv!Z96)*LN(LC!Z96/LC!Y96)</f>
        <v>6.653232831176489E-3</v>
      </c>
      <c r="AA96" s="15">
        <f>0.5*(Cv!Z96+Cv!AA96)*LN(LC!AA96/LC!Z96)</f>
        <v>-1.5044804643333055E-2</v>
      </c>
      <c r="AB96" s="15">
        <f>0.5*(Cv!AA96+Cv!AB96)*LN(LC!AB96/LC!AA96)</f>
        <v>6.357186730679092E-4</v>
      </c>
      <c r="AC96" s="15">
        <f>0.5*(Cv!AB96+Cv!AC96)*LN(LC!AC96/LC!AB96)</f>
        <v>-2.6297961979364941E-2</v>
      </c>
      <c r="AD96" s="15"/>
      <c r="AF96" s="64">
        <f t="shared" si="10"/>
        <v>-1.5341911435648068E-3</v>
      </c>
      <c r="AG96" s="64">
        <f t="shared" si="11"/>
        <v>2.0674359523421802E-4</v>
      </c>
      <c r="AH96" s="64">
        <f t="shared" si="12"/>
        <v>-3.1714176480809957E-3</v>
      </c>
      <c r="AI96" s="64">
        <f t="shared" si="13"/>
        <v>-2.4969186139822039E-3</v>
      </c>
      <c r="AJ96" s="64">
        <f t="shared" si="14"/>
        <v>-7.2541002802493492E-3</v>
      </c>
      <c r="AK96" s="64">
        <f t="shared" si="15"/>
        <v>-1.4823370264233885E-3</v>
      </c>
      <c r="AL96" s="64">
        <f t="shared" si="16"/>
        <v>-4.8755094471157768E-3</v>
      </c>
      <c r="AM96" s="64">
        <f t="shared" si="17"/>
        <v>-2.8866063956075917E-3</v>
      </c>
      <c r="AN96" s="64">
        <f t="shared" si="18"/>
        <v>-1.2831121653148515E-2</v>
      </c>
      <c r="AO96" s="64">
        <f t="shared" si="19"/>
        <v>-2.8499768181286279E-3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-7.108601641649762E-3</v>
      </c>
      <c r="K97" s="15">
        <f>0.5*(Cv!J97+Cv!K97)*LN(LC!K97/LC!J97)</f>
        <v>-1.1663646207521906E-3</v>
      </c>
      <c r="L97" s="15">
        <f>0.5*(Cv!K97+Cv!L97)*LN(LC!L97/LC!K97)</f>
        <v>1.9071651635683513E-3</v>
      </c>
      <c r="M97" s="15">
        <f>0.5*(Cv!L97+Cv!M97)*LN(LC!M97/LC!L97)</f>
        <v>7.1636449039466955E-3</v>
      </c>
      <c r="N97" s="15">
        <f>0.5*(Cv!M97+Cv!N97)*LN(LC!N97/LC!M97)</f>
        <v>-1.349499478504242E-2</v>
      </c>
      <c r="O97" s="15">
        <f>0.5*(Cv!N97+Cv!O97)*LN(LC!O97/LC!N97)</f>
        <v>1.0542473471857527E-2</v>
      </c>
      <c r="P97" s="15">
        <f>0.5*(Cv!O97+Cv!P97)*LN(LC!P97/LC!O97)</f>
        <v>-2.8209966410256411E-3</v>
      </c>
      <c r="Q97" s="15">
        <f>0.5*(Cv!P97+Cv!Q97)*LN(LC!Q97/LC!P97)</f>
        <v>5.4849021426354233E-3</v>
      </c>
      <c r="R97" s="15">
        <f>0.5*(Cv!Q97+Cv!R97)*LN(LC!R97/LC!Q97)</f>
        <v>1.0718714064807061E-2</v>
      </c>
      <c r="S97" s="15">
        <f>0.5*(Cv!R97+Cv!S97)*LN(LC!S97/LC!R97)</f>
        <v>2.3268792963227502E-3</v>
      </c>
      <c r="T97" s="15">
        <f>0.5*(Cv!S97+Cv!T97)*LN(LC!T97/LC!S97)</f>
        <v>1.5256740306401255E-3</v>
      </c>
      <c r="U97" s="15">
        <f>0.5*(Cv!T97+Cv!U97)*LN(LC!U97/LC!T97)</f>
        <v>7.7358469841150978E-3</v>
      </c>
      <c r="V97" s="15">
        <f>0.5*(Cv!U97+Cv!V97)*LN(LC!V97/LC!U97)</f>
        <v>-7.0391993686408413E-3</v>
      </c>
      <c r="W97" s="15">
        <f>0.5*(Cv!V97+Cv!W97)*LN(LC!W97/LC!V97)</f>
        <v>-6.1358982152566102E-3</v>
      </c>
      <c r="X97" s="15">
        <f>0.5*(Cv!W97+Cv!X97)*LN(LC!X97/LC!W97)</f>
        <v>1.3520162868625923E-2</v>
      </c>
      <c r="Y97" s="15">
        <f>0.5*(Cv!X97+Cv!Y97)*LN(LC!Y97/LC!X97)</f>
        <v>1.3952661085774238E-3</v>
      </c>
      <c r="Z97" s="15">
        <f>0.5*(Cv!Y97+Cv!Z97)*LN(LC!Z97/LC!Y97)</f>
        <v>1.4933516796217456E-2</v>
      </c>
      <c r="AA97" s="15">
        <f>0.5*(Cv!Z97+Cv!AA97)*LN(LC!AA97/LC!Z97)</f>
        <v>-1.0811477383886684E-2</v>
      </c>
      <c r="AB97" s="15">
        <f>0.5*(Cv!AA97+Cv!AB97)*LN(LC!AB97/LC!AA97)</f>
        <v>1.7071350574294219E-2</v>
      </c>
      <c r="AC97" s="15">
        <f>0.5*(Cv!AB97+Cv!AC97)*LN(LC!AC97/LC!AB97)</f>
        <v>1.167418367924284E-2</v>
      </c>
      <c r="AD97" s="15"/>
      <c r="AF97" s="64"/>
      <c r="AG97" s="64">
        <f t="shared" si="11"/>
        <v>-2.539830195985865E-3</v>
      </c>
      <c r="AH97" s="64">
        <f t="shared" si="12"/>
        <v>5.2503944669194244E-3</v>
      </c>
      <c r="AI97" s="64">
        <f t="shared" si="13"/>
        <v>1.921317259896739E-3</v>
      </c>
      <c r="AJ97" s="64">
        <f t="shared" si="14"/>
        <v>6.852567954889051E-3</v>
      </c>
      <c r="AK97" s="64">
        <f t="shared" si="15"/>
        <v>1.3552821354667797E-3</v>
      </c>
      <c r="AL97" s="64">
        <f t="shared" si="16"/>
        <v>4.3869426073928951E-3</v>
      </c>
      <c r="AM97" s="64">
        <f t="shared" si="17"/>
        <v>1.8904864775489861E-3</v>
      </c>
      <c r="AN97" s="64">
        <f t="shared" si="18"/>
        <v>1.437276712676853E-2</v>
      </c>
      <c r="AO97" s="64">
        <f t="shared" si="19"/>
        <v>2.8711123714298373E-3</v>
      </c>
    </row>
    <row r="98" spans="1:75" x14ac:dyDescent="0.2">
      <c r="A98" s="4">
        <v>96</v>
      </c>
      <c r="B98" s="6" t="s">
        <v>133</v>
      </c>
      <c r="C98" s="15"/>
      <c r="D98" s="15">
        <f>0.5*(Cv!C98+Cv!D98)*LN(LC!D98/LC!C98)</f>
        <v>1.4165025831423792E-2</v>
      </c>
      <c r="E98" s="15">
        <f>0.5*(Cv!D98+Cv!E98)*LN(LC!E98/LC!D98)</f>
        <v>-4.9708289505748784E-3</v>
      </c>
      <c r="F98" s="15">
        <f>0.5*(Cv!E98+Cv!F98)*LN(LC!F98/LC!E98)</f>
        <v>-6.1113989102464621E-3</v>
      </c>
      <c r="G98" s="15">
        <f>0.5*(Cv!F98+Cv!G98)*LN(LC!G98/LC!F98)</f>
        <v>-1.1373075933966566E-3</v>
      </c>
      <c r="H98" s="15">
        <f>0.5*(Cv!G98+Cv!H98)*LN(LC!H98/LC!G98)</f>
        <v>2.069535268479767E-3</v>
      </c>
      <c r="I98" s="15">
        <f>0.5*(Cv!H98+Cv!I98)*LN(LC!I98/LC!H98)</f>
        <v>-1.291949952725975E-4</v>
      </c>
      <c r="J98" s="15">
        <f>0.5*(Cv!I98+Cv!J98)*LN(LC!J98/LC!I98)</f>
        <v>-1.0255840581916051E-3</v>
      </c>
      <c r="K98" s="15">
        <f>0.5*(Cv!J98+Cv!K98)*LN(LC!K98/LC!J98)</f>
        <v>3.3378585949884209E-3</v>
      </c>
      <c r="L98" s="15">
        <f>0.5*(Cv!K98+Cv!L98)*LN(LC!L98/LC!K98)</f>
        <v>1.4402468037767451E-3</v>
      </c>
      <c r="M98" s="15">
        <f>0.5*(Cv!L98+Cv!M98)*LN(LC!M98/LC!L98)</f>
        <v>4.2294362746662321E-3</v>
      </c>
      <c r="N98" s="15">
        <f>0.5*(Cv!M98+Cv!N98)*LN(LC!N98/LC!M98)</f>
        <v>-9.642620058343751E-3</v>
      </c>
      <c r="O98" s="15">
        <f>0.5*(Cv!N98+Cv!O98)*LN(LC!O98/LC!N98)</f>
        <v>6.2969297251875885E-3</v>
      </c>
      <c r="P98" s="15">
        <f>0.5*(Cv!O98+Cv!P98)*LN(LC!P98/LC!O98)</f>
        <v>-6.0592027856250369E-3</v>
      </c>
      <c r="Q98" s="15">
        <f>0.5*(Cv!P98+Cv!Q98)*LN(LC!Q98/LC!P98)</f>
        <v>-5.6594377618632346E-3</v>
      </c>
      <c r="R98" s="15">
        <f>0.5*(Cv!Q98+Cv!R98)*LN(LC!R98/LC!Q98)</f>
        <v>8.7003244033075841E-3</v>
      </c>
      <c r="S98" s="15">
        <f>0.5*(Cv!R98+Cv!S98)*LN(LC!S98/LC!R98)</f>
        <v>-9.0492920765351131E-4</v>
      </c>
      <c r="T98" s="15">
        <f>0.5*(Cv!S98+Cv!T98)*LN(LC!T98/LC!S98)</f>
        <v>-1.2349017708212459E-3</v>
      </c>
      <c r="U98" s="15">
        <f>0.5*(Cv!T98+Cv!U98)*LN(LC!U98/LC!T98)</f>
        <v>6.9429454194002609E-3</v>
      </c>
      <c r="V98" s="15">
        <f>0.5*(Cv!U98+Cv!V98)*LN(LC!V98/LC!U98)</f>
        <v>-8.154601139896335E-3</v>
      </c>
      <c r="W98" s="15">
        <f>0.5*(Cv!V98+Cv!W98)*LN(LC!W98/LC!V98)</f>
        <v>-3.181885982081223E-3</v>
      </c>
      <c r="X98" s="15">
        <f>0.5*(Cv!W98+Cv!X98)*LN(LC!X98/LC!W98)</f>
        <v>6.7729621944982686E-3</v>
      </c>
      <c r="Y98" s="15">
        <f>0.5*(Cv!X98+Cv!Y98)*LN(LC!Y98/LC!X98)</f>
        <v>-1.0711767663532878E-3</v>
      </c>
      <c r="Z98" s="15">
        <f>0.5*(Cv!Y98+Cv!Z98)*LN(LC!Z98/LC!Y98)</f>
        <v>4.3991277323029493E-3</v>
      </c>
      <c r="AA98" s="15">
        <f>0.5*(Cv!Z98+Cv!AA98)*LN(LC!AA98/LC!Z98)</f>
        <v>-1.1088671657868384E-2</v>
      </c>
      <c r="AB98" s="15">
        <f>0.5*(Cv!AA98+Cv!AB98)*LN(LC!AB98/LC!AA98)</f>
        <v>-3.9042526768416747E-3</v>
      </c>
      <c r="AC98" s="15">
        <f>0.5*(Cv!AB98+Cv!AC98)*LN(LC!AC98/LC!AB98)</f>
        <v>-1.2352820383889568E-2</v>
      </c>
      <c r="AD98" s="15"/>
      <c r="AF98" s="64">
        <f t="shared" si="10"/>
        <v>-2.0558390362021657E-3</v>
      </c>
      <c r="AG98" s="64">
        <f t="shared" si="11"/>
        <v>-3.3213248862079168E-4</v>
      </c>
      <c r="AH98" s="64">
        <f t="shared" si="12"/>
        <v>4.7473687467067797E-4</v>
      </c>
      <c r="AI98" s="64">
        <f t="shared" si="13"/>
        <v>2.2890374421994514E-4</v>
      </c>
      <c r="AJ98" s="64">
        <f t="shared" si="14"/>
        <v>-4.8035587505299935E-3</v>
      </c>
      <c r="AK98" s="64">
        <f t="shared" si="15"/>
        <v>7.1302193024943146E-5</v>
      </c>
      <c r="AL98" s="64">
        <f t="shared" si="16"/>
        <v>-2.2873275031550242E-3</v>
      </c>
      <c r="AM98" s="64">
        <f t="shared" si="17"/>
        <v>-8.2702524635237459E-4</v>
      </c>
      <c r="AN98" s="64">
        <f t="shared" si="18"/>
        <v>-8.1285365303656217E-3</v>
      </c>
      <c r="AO98" s="64">
        <f t="shared" si="19"/>
        <v>-1.2975779312924653E-3</v>
      </c>
    </row>
    <row r="99" spans="1:75" x14ac:dyDescent="0.2">
      <c r="A99" s="4">
        <v>97</v>
      </c>
      <c r="B99" s="6" t="s">
        <v>134</v>
      </c>
      <c r="C99" s="15"/>
      <c r="D99" s="15">
        <f>0.5*(Cv!C99+Cv!D99)*LN(LC!D99/LC!C99)</f>
        <v>1.4240338375433859E-3</v>
      </c>
      <c r="E99" s="15">
        <f>0.5*(Cv!D99+Cv!E99)*LN(LC!E99/LC!D99)</f>
        <v>9.085023518863246E-4</v>
      </c>
      <c r="F99" s="15">
        <f>0.5*(Cv!E99+Cv!F99)*LN(LC!F99/LC!E99)</f>
        <v>2.9893145739411826E-3</v>
      </c>
      <c r="G99" s="15">
        <f>0.5*(Cv!F99+Cv!G99)*LN(LC!G99/LC!F99)</f>
        <v>4.2097718529362929E-3</v>
      </c>
      <c r="H99" s="15">
        <f>0.5*(Cv!G99+Cv!H99)*LN(LC!H99/LC!G99)</f>
        <v>1.6228845503941694E-4</v>
      </c>
      <c r="I99" s="15">
        <f>0.5*(Cv!H99+Cv!I99)*LN(LC!I99/LC!H99)</f>
        <v>6.5876795244752618E-3</v>
      </c>
      <c r="J99" s="15">
        <f>0.5*(Cv!I99+Cv!J99)*LN(LC!J99/LC!I99)</f>
        <v>1.3168964456689299E-2</v>
      </c>
      <c r="K99" s="15">
        <f>0.5*(Cv!J99+Cv!K99)*LN(LC!K99/LC!J99)</f>
        <v>1.0621615076349133E-3</v>
      </c>
      <c r="L99" s="15">
        <f>0.5*(Cv!K99+Cv!L99)*LN(LC!L99/LC!K99)</f>
        <v>7.8927385123824766E-3</v>
      </c>
      <c r="M99" s="15">
        <f>0.5*(Cv!L99+Cv!M99)*LN(LC!M99/LC!L99)</f>
        <v>1.9101725346000971E-2</v>
      </c>
      <c r="N99" s="15">
        <f>0.5*(Cv!M99+Cv!N99)*LN(LC!N99/LC!M99)</f>
        <v>-2.6183890915362815E-2</v>
      </c>
      <c r="O99" s="15">
        <f>0.5*(Cv!N99+Cv!O99)*LN(LC!O99/LC!N99)</f>
        <v>1.4312984821798311E-2</v>
      </c>
      <c r="P99" s="15">
        <f>0.5*(Cv!O99+Cv!P99)*LN(LC!P99/LC!O99)</f>
        <v>5.1632489759761177E-4</v>
      </c>
      <c r="Q99" s="15">
        <f>0.5*(Cv!P99+Cv!Q99)*LN(LC!Q99/LC!P99)</f>
        <v>-2.7191187045680961E-4</v>
      </c>
      <c r="R99" s="15">
        <f>0.5*(Cv!Q99+Cv!R99)*LN(LC!R99/LC!Q99)</f>
        <v>1.1801485364562575E-2</v>
      </c>
      <c r="S99" s="15">
        <f>0.5*(Cv!R99+Cv!S99)*LN(LC!S99/LC!R99)</f>
        <v>2.6066532418004981E-2</v>
      </c>
      <c r="T99" s="15">
        <f>0.5*(Cv!S99+Cv!T99)*LN(LC!T99/LC!S99)</f>
        <v>-1.1487156723356368E-2</v>
      </c>
      <c r="U99" s="15">
        <f>0.5*(Cv!T99+Cv!U99)*LN(LC!U99/LC!T99)</f>
        <v>-4.6261872204309325E-3</v>
      </c>
      <c r="V99" s="15">
        <f>0.5*(Cv!U99+Cv!V99)*LN(LC!V99/LC!U99)</f>
        <v>-2.9453380339501145E-3</v>
      </c>
      <c r="W99" s="15">
        <f>0.5*(Cv!V99+Cv!W99)*LN(LC!W99/LC!V99)</f>
        <v>-1.6536586418937772E-3</v>
      </c>
      <c r="X99" s="15">
        <f>0.5*(Cv!W99+Cv!X99)*LN(LC!X99/LC!W99)</f>
        <v>1.4311650432512335E-2</v>
      </c>
      <c r="Y99" s="15">
        <f>0.5*(Cv!X99+Cv!Y99)*LN(LC!Y99/LC!X99)</f>
        <v>-4.1163265971451996E-3</v>
      </c>
      <c r="Z99" s="15">
        <f>0.5*(Cv!Y99+Cv!Z99)*LN(LC!Z99/LC!Y99)</f>
        <v>1.4598921838412109E-3</v>
      </c>
      <c r="AA99" s="15">
        <f>0.5*(Cv!Z99+Cv!AA99)*LN(LC!AA99/LC!Z99)</f>
        <v>-3.1970254169706156E-3</v>
      </c>
      <c r="AB99" s="15">
        <f>0.5*(Cv!AA99+Cv!AB99)*LN(LC!AB99/LC!AA99)</f>
        <v>6.6036868317827634E-3</v>
      </c>
      <c r="AC99" s="15">
        <f>0.5*(Cv!AB99+Cv!AC99)*LN(LC!AC99/LC!AB99)</f>
        <v>-3.7472717990346245E-2</v>
      </c>
      <c r="AD99" s="15"/>
      <c r="AF99" s="64">
        <f t="shared" si="10"/>
        <v>2.9715113516556959E-3</v>
      </c>
      <c r="AG99" s="64">
        <f t="shared" si="11"/>
        <v>3.008339781468969E-3</v>
      </c>
      <c r="AH99" s="64">
        <f t="shared" si="12"/>
        <v>1.0485083126301333E-2</v>
      </c>
      <c r="AI99" s="64">
        <f t="shared" si="13"/>
        <v>-1.2801380374237714E-3</v>
      </c>
      <c r="AJ99" s="64">
        <f t="shared" si="14"/>
        <v>-7.344498197767617E-3</v>
      </c>
      <c r="AK99" s="64">
        <f t="shared" si="15"/>
        <v>6.7467114538851515E-3</v>
      </c>
      <c r="AL99" s="64">
        <f t="shared" si="16"/>
        <v>-4.3123181175956943E-3</v>
      </c>
      <c r="AM99" s="64">
        <f t="shared" si="17"/>
        <v>-1.5317687521741827E-3</v>
      </c>
      <c r="AN99" s="64">
        <f t="shared" si="18"/>
        <v>-1.543451557928174E-2</v>
      </c>
      <c r="AO99" s="64">
        <f t="shared" si="19"/>
        <v>1.5680596048469229E-3</v>
      </c>
    </row>
    <row r="100" spans="1:75" x14ac:dyDescent="0.2">
      <c r="A100" s="4">
        <v>98</v>
      </c>
      <c r="B100" s="6" t="s">
        <v>135</v>
      </c>
      <c r="C100" s="15"/>
      <c r="D100" s="15">
        <f>0.5*(Cv!C100+Cv!D100)*LN(LC!D100/LC!C100)</f>
        <v>2.185871754191834E-2</v>
      </c>
      <c r="E100" s="15">
        <f>0.5*(Cv!D100+Cv!E100)*LN(LC!E100/LC!D100)</f>
        <v>-7.9719661499567263E-3</v>
      </c>
      <c r="F100" s="15">
        <f>0.5*(Cv!E100+Cv!F100)*LN(LC!F100/LC!E100)</f>
        <v>-5.1461985866009339E-3</v>
      </c>
      <c r="G100" s="15">
        <f>0.5*(Cv!F100+Cv!G100)*LN(LC!G100/LC!F100)</f>
        <v>4.0645102616818441E-3</v>
      </c>
      <c r="H100" s="15">
        <f>0.5*(Cv!G100+Cv!H100)*LN(LC!H100/LC!G100)</f>
        <v>2.2109293786074409E-3</v>
      </c>
      <c r="I100" s="15">
        <f>0.5*(Cv!H100+Cv!I100)*LN(LC!I100/LC!H100)</f>
        <v>1.2486034463071134E-2</v>
      </c>
      <c r="J100" s="15">
        <f>0.5*(Cv!I100+Cv!J100)*LN(LC!J100/LC!I100)</f>
        <v>6.9966733798342727E-3</v>
      </c>
      <c r="K100" s="15">
        <f>0.5*(Cv!J100+Cv!K100)*LN(LC!K100/LC!J100)</f>
        <v>1.8780734517914344E-2</v>
      </c>
      <c r="L100" s="15">
        <f>0.5*(Cv!K100+Cv!L100)*LN(LC!L100/LC!K100)</f>
        <v>-3.935592660374433E-3</v>
      </c>
      <c r="M100" s="15">
        <f>0.5*(Cv!L100+Cv!M100)*LN(LC!M100/LC!L100)</f>
        <v>6.2136779456471482E-3</v>
      </c>
      <c r="N100" s="15">
        <f>0.5*(Cv!M100+Cv!N100)*LN(LC!N100/LC!M100)</f>
        <v>5.6609097949781454E-3</v>
      </c>
      <c r="O100" s="15">
        <f>0.5*(Cv!N100+Cv!O100)*LN(LC!O100/LC!N100)</f>
        <v>1.230123692361239E-2</v>
      </c>
      <c r="P100" s="15">
        <f>0.5*(Cv!O100+Cv!P100)*LN(LC!P100/LC!O100)</f>
        <v>-8.0820273388762555E-3</v>
      </c>
      <c r="Q100" s="15">
        <f>0.5*(Cv!P100+Cv!Q100)*LN(LC!Q100/LC!P100)</f>
        <v>7.7927613075668761E-3</v>
      </c>
      <c r="R100" s="15">
        <f>0.5*(Cv!Q100+Cv!R100)*LN(LC!R100/LC!Q100)</f>
        <v>9.434343915540766E-3</v>
      </c>
      <c r="S100" s="15">
        <f>0.5*(Cv!R100+Cv!S100)*LN(LC!S100/LC!R100)</f>
        <v>4.0302918510800537E-3</v>
      </c>
      <c r="T100" s="15">
        <f>0.5*(Cv!S100+Cv!T100)*LN(LC!T100/LC!S100)</f>
        <v>-4.6447071320820143E-3</v>
      </c>
      <c r="U100" s="15">
        <f>0.5*(Cv!T100+Cv!U100)*LN(LC!U100/LC!T100)</f>
        <v>-1.1437923983050986E-3</v>
      </c>
      <c r="V100" s="15">
        <f>0.5*(Cv!U100+Cv!V100)*LN(LC!V100/LC!U100)</f>
        <v>-8.0391782518177881E-3</v>
      </c>
      <c r="W100" s="15">
        <f>0.5*(Cv!V100+Cv!W100)*LN(LC!W100/LC!V100)</f>
        <v>-4.3339454755204941E-3</v>
      </c>
      <c r="X100" s="15">
        <f>0.5*(Cv!W100+Cv!X100)*LN(LC!X100/LC!W100)</f>
        <v>1.1132047264276856E-2</v>
      </c>
      <c r="Y100" s="15">
        <f>0.5*(Cv!X100+Cv!Y100)*LN(LC!Y100/LC!X100)</f>
        <v>-3.6989498586212869E-3</v>
      </c>
      <c r="Z100" s="15">
        <f>0.5*(Cv!Y100+Cv!Z100)*LN(LC!Z100/LC!Y100)</f>
        <v>1.002052760073328E-2</v>
      </c>
      <c r="AA100" s="15">
        <f>0.5*(Cv!Z100+Cv!AA100)*LN(LC!AA100/LC!Z100)</f>
        <v>-2.3404011071498053E-2</v>
      </c>
      <c r="AB100" s="15">
        <f>0.5*(Cv!AA100+Cv!AB100)*LN(LC!AB100/LC!AA100)</f>
        <v>4.5464232953429827E-3</v>
      </c>
      <c r="AC100" s="15">
        <f>0.5*(Cv!AB100+Cv!AC100)*LN(LC!AC100/LC!AB100)</f>
        <v>-2.6154996704867886E-2</v>
      </c>
      <c r="AD100" s="15"/>
      <c r="AF100" s="64">
        <f t="shared" si="10"/>
        <v>1.1286618733605514E-3</v>
      </c>
      <c r="AG100" s="64">
        <f t="shared" si="11"/>
        <v>6.7432805955998957E-3</v>
      </c>
      <c r="AH100" s="64">
        <f t="shared" si="12"/>
        <v>5.0953213317847662E-3</v>
      </c>
      <c r="AI100" s="64">
        <f t="shared" si="13"/>
        <v>-1.4059151986897077E-3</v>
      </c>
      <c r="AJ100" s="64">
        <f t="shared" si="14"/>
        <v>-7.738201347782192E-3</v>
      </c>
      <c r="AK100" s="64">
        <f t="shared" si="15"/>
        <v>5.9193009636923314E-3</v>
      </c>
      <c r="AL100" s="64">
        <f t="shared" si="16"/>
        <v>-4.5720582732359499E-3</v>
      </c>
      <c r="AM100" s="64">
        <f t="shared" si="17"/>
        <v>-3.0140011653543245E-3</v>
      </c>
      <c r="AN100" s="64">
        <f t="shared" si="18"/>
        <v>-1.0804286704762451E-2</v>
      </c>
      <c r="AO100" s="64">
        <f t="shared" si="19"/>
        <v>7.6462945085466227E-4</v>
      </c>
    </row>
    <row r="101" spans="1:75" x14ac:dyDescent="0.2">
      <c r="A101" s="4">
        <v>99</v>
      </c>
      <c r="B101" s="6" t="s">
        <v>136</v>
      </c>
      <c r="C101" s="15"/>
      <c r="D101" s="15">
        <f>0.5*(Cv!C101+Cv!D101)*LN(LC!D101/LC!C101)</f>
        <v>5.3720456578108177E-3</v>
      </c>
      <c r="E101" s="15">
        <f>0.5*(Cv!D101+Cv!E101)*LN(LC!E101/LC!D101)</f>
        <v>1.0254551876690589E-2</v>
      </c>
      <c r="F101" s="15">
        <f>0.5*(Cv!E101+Cv!F101)*LN(LC!F101/LC!E101)</f>
        <v>8.7388537817911858E-4</v>
      </c>
      <c r="G101" s="15">
        <f>0.5*(Cv!F101+Cv!G101)*LN(LC!G101/LC!F101)</f>
        <v>1.2137084368098931E-2</v>
      </c>
      <c r="H101" s="15">
        <f>0.5*(Cv!G101+Cv!H101)*LN(LC!H101/LC!G101)</f>
        <v>5.0843718393507901E-3</v>
      </c>
      <c r="I101" s="15">
        <f>0.5*(Cv!H101+Cv!I101)*LN(LC!I101/LC!H101)</f>
        <v>1.1072768139662032E-2</v>
      </c>
      <c r="J101" s="15">
        <f>0.5*(Cv!I101+Cv!J101)*LN(LC!J101/LC!I101)</f>
        <v>5.0078998993745866E-3</v>
      </c>
      <c r="K101" s="15">
        <f>0.5*(Cv!J101+Cv!K101)*LN(LC!K101/LC!J101)</f>
        <v>8.9262512165752556E-3</v>
      </c>
      <c r="L101" s="15">
        <f>0.5*(Cv!K101+Cv!L101)*LN(LC!L101/LC!K101)</f>
        <v>2.2078237649595257E-3</v>
      </c>
      <c r="M101" s="15">
        <f>0.5*(Cv!L101+Cv!M101)*LN(LC!M101/LC!L101)</f>
        <v>9.9811337165540779E-3</v>
      </c>
      <c r="N101" s="15">
        <f>0.5*(Cv!M101+Cv!N101)*LN(LC!N101/LC!M101)</f>
        <v>4.0089528856973294E-3</v>
      </c>
      <c r="O101" s="15">
        <f>0.5*(Cv!N101+Cv!O101)*LN(LC!O101/LC!N101)</f>
        <v>1.6336015136877585E-2</v>
      </c>
      <c r="P101" s="15">
        <f>0.5*(Cv!O101+Cv!P101)*LN(LC!P101/LC!O101)</f>
        <v>-1.5962981971894379E-2</v>
      </c>
      <c r="Q101" s="15">
        <f>0.5*(Cv!P101+Cv!Q101)*LN(LC!Q101/LC!P101)</f>
        <v>2.8697817615165686E-3</v>
      </c>
      <c r="R101" s="15">
        <f>0.5*(Cv!Q101+Cv!R101)*LN(LC!R101/LC!Q101)</f>
        <v>-6.2217495889700723E-4</v>
      </c>
      <c r="S101" s="15">
        <f>0.5*(Cv!R101+Cv!S101)*LN(LC!S101/LC!R101)</f>
        <v>3.3198577715856845E-3</v>
      </c>
      <c r="T101" s="15">
        <f>0.5*(Cv!S101+Cv!T101)*LN(LC!T101/LC!S101)</f>
        <v>-8.9140718229425882E-3</v>
      </c>
      <c r="U101" s="15">
        <f>0.5*(Cv!T101+Cv!U101)*LN(LC!U101/LC!T101)</f>
        <v>1.286356945532244E-2</v>
      </c>
      <c r="V101" s="15">
        <f>0.5*(Cv!U101+Cv!V101)*LN(LC!V101/LC!U101)</f>
        <v>-1.0546649989514701E-2</v>
      </c>
      <c r="W101" s="15">
        <f>0.5*(Cv!V101+Cv!W101)*LN(LC!W101/LC!V101)</f>
        <v>3.8918743815544404E-3</v>
      </c>
      <c r="X101" s="15">
        <f>0.5*(Cv!W101+Cv!X101)*LN(LC!X101/LC!W101)</f>
        <v>5.8650034564013097E-3</v>
      </c>
      <c r="Y101" s="15">
        <f>0.5*(Cv!X101+Cv!Y101)*LN(LC!Y101/LC!X101)</f>
        <v>-5.2685191033474306E-3</v>
      </c>
      <c r="Z101" s="15">
        <f>0.5*(Cv!Y101+Cv!Z101)*LN(LC!Z101/LC!Y101)</f>
        <v>7.6835576653168369E-3</v>
      </c>
      <c r="AA101" s="15">
        <f>0.5*(Cv!Z101+Cv!AA101)*LN(LC!AA101/LC!Z101)</f>
        <v>-9.8346862061416303E-3</v>
      </c>
      <c r="AB101" s="15">
        <f>0.5*(Cv!AA101+Cv!AB101)*LN(LC!AB101/LC!AA101)</f>
        <v>8.4548760905975608E-3</v>
      </c>
      <c r="AC101" s="15">
        <f>0.5*(Cv!AB101+Cv!AC101)*LN(LC!AC101/LC!AB101)</f>
        <v>3.5756289437314649E-3</v>
      </c>
      <c r="AD101" s="15"/>
      <c r="AF101" s="64">
        <f t="shared" si="10"/>
        <v>7.8845323203962925E-3</v>
      </c>
      <c r="AG101" s="64">
        <f t="shared" si="11"/>
        <v>6.0264122966321556E-3</v>
      </c>
      <c r="AH101" s="64">
        <f t="shared" si="12"/>
        <v>1.1880995478376903E-3</v>
      </c>
      <c r="AI101" s="64">
        <f t="shared" si="13"/>
        <v>6.319450961641801E-4</v>
      </c>
      <c r="AJ101" s="64">
        <f t="shared" si="14"/>
        <v>9.2217147803136043E-4</v>
      </c>
      <c r="AK101" s="64">
        <f t="shared" si="15"/>
        <v>3.6072559222349232E-3</v>
      </c>
      <c r="AL101" s="64">
        <f t="shared" si="16"/>
        <v>7.7705828709777032E-4</v>
      </c>
      <c r="AM101" s="64">
        <f t="shared" si="17"/>
        <v>-5.3249027041891539E-4</v>
      </c>
      <c r="AN101" s="64">
        <f t="shared" si="18"/>
        <v>6.015252517164513E-3</v>
      </c>
      <c r="AO101" s="64">
        <f t="shared" si="19"/>
        <v>3.3306321478123371E-3</v>
      </c>
    </row>
    <row r="102" spans="1:75" x14ac:dyDescent="0.2">
      <c r="A102" s="4">
        <v>100</v>
      </c>
      <c r="B102" s="6" t="s">
        <v>137</v>
      </c>
      <c r="C102" s="15"/>
      <c r="D102" s="15">
        <f>0.5*(Cv!C102+Cv!D102)*LN(LC!D102/LC!C102)</f>
        <v>1.835503442995166E-2</v>
      </c>
      <c r="E102" s="15">
        <f>0.5*(Cv!D102+Cv!E102)*LN(LC!E102/LC!D102)</f>
        <v>-6.8676658829969119E-3</v>
      </c>
      <c r="F102" s="15">
        <f>0.5*(Cv!E102+Cv!F102)*LN(LC!F102/LC!E102)</f>
        <v>7.7907009367384171E-3</v>
      </c>
      <c r="G102" s="15">
        <f>0.5*(Cv!F102+Cv!G102)*LN(LC!G102/LC!F102)</f>
        <v>8.9580165532000267E-3</v>
      </c>
      <c r="H102" s="15">
        <f>0.5*(Cv!G102+Cv!H102)*LN(LC!H102/LC!G102)</f>
        <v>8.5762869117875923E-3</v>
      </c>
      <c r="I102" s="15">
        <f>0.5*(Cv!H102+Cv!I102)*LN(LC!I102/LC!H102)</f>
        <v>1.1024900901682575E-2</v>
      </c>
      <c r="J102" s="15">
        <f>0.5*(Cv!I102+Cv!J102)*LN(LC!J102/LC!I102)</f>
        <v>8.5973732229950445E-3</v>
      </c>
      <c r="K102" s="15">
        <f>0.5*(Cv!J102+Cv!K102)*LN(LC!K102/LC!J102)</f>
        <v>8.9090558346503843E-3</v>
      </c>
      <c r="L102" s="15">
        <f>0.5*(Cv!K102+Cv!L102)*LN(LC!L102/LC!K102)</f>
        <v>3.5525391536911995E-3</v>
      </c>
      <c r="M102" s="15">
        <f>0.5*(Cv!L102+Cv!M102)*LN(LC!M102/LC!L102)</f>
        <v>9.4771778654534084E-3</v>
      </c>
      <c r="N102" s="15">
        <f>0.5*(Cv!M102+Cv!N102)*LN(LC!N102/LC!M102)</f>
        <v>1.533188022933908E-2</v>
      </c>
      <c r="O102" s="15">
        <f>0.5*(Cv!N102+Cv!O102)*LN(LC!O102/LC!N102)</f>
        <v>-1.45718003075838E-2</v>
      </c>
      <c r="P102" s="15">
        <f>0.5*(Cv!O102+Cv!P102)*LN(LC!P102/LC!O102)</f>
        <v>-1.8847933569365392E-2</v>
      </c>
      <c r="Q102" s="15">
        <f>0.5*(Cv!P102+Cv!Q102)*LN(LC!Q102/LC!P102)</f>
        <v>-2.4515074774810536E-2</v>
      </c>
      <c r="R102" s="15">
        <f>0.5*(Cv!Q102+Cv!R102)*LN(LC!R102/LC!Q102)</f>
        <v>1.8823867564765906E-3</v>
      </c>
      <c r="S102" s="15">
        <f>0.5*(Cv!R102+Cv!S102)*LN(LC!S102/LC!R102)</f>
        <v>-1.4832951498481515E-4</v>
      </c>
      <c r="T102" s="15">
        <f>0.5*(Cv!S102+Cv!T102)*LN(LC!T102/LC!S102)</f>
        <v>-1.0676962841220571E-2</v>
      </c>
      <c r="U102" s="15">
        <f>0.5*(Cv!T102+Cv!U102)*LN(LC!U102/LC!T102)</f>
        <v>-1.0767701738981564E-2</v>
      </c>
      <c r="V102" s="15">
        <f>0.5*(Cv!U102+Cv!V102)*LN(LC!V102/LC!U102)</f>
        <v>-1.4977157616708569E-2</v>
      </c>
      <c r="W102" s="15">
        <f>0.5*(Cv!V102+Cv!W102)*LN(LC!W102/LC!V102)</f>
        <v>-8.9855554015744622E-3</v>
      </c>
      <c r="X102" s="15">
        <f>0.5*(Cv!W102+Cv!X102)*LN(LC!X102/LC!W102)</f>
        <v>2.2829493194061239E-2</v>
      </c>
      <c r="Y102" s="15">
        <f>0.5*(Cv!X102+Cv!Y102)*LN(LC!Y102/LC!X102)</f>
        <v>2.6575839039078277E-3</v>
      </c>
      <c r="Z102" s="15">
        <f>0.5*(Cv!Y102+Cv!Z102)*LN(LC!Z102/LC!Y102)</f>
        <v>5.3695130124559454E-3</v>
      </c>
      <c r="AA102" s="15">
        <f>0.5*(Cv!Z102+Cv!AA102)*LN(LC!AA102/LC!Z102)</f>
        <v>-2.2235502333604339E-2</v>
      </c>
      <c r="AB102" s="15">
        <f>0.5*(Cv!AA102+Cv!AB102)*LN(LC!AB102/LC!AA102)</f>
        <v>-2.4940667019101243E-3</v>
      </c>
      <c r="AC102" s="15">
        <f>0.5*(Cv!AB102+Cv!AC102)*LN(LC!AC102/LC!AB102)</f>
        <v>-1.3346566516339621E-2</v>
      </c>
      <c r="AD102" s="15"/>
      <c r="AF102" s="64">
        <f t="shared" si="10"/>
        <v>5.8964478840823394E-3</v>
      </c>
      <c r="AG102" s="64">
        <f t="shared" si="11"/>
        <v>9.1736052612258236E-3</v>
      </c>
      <c r="AH102" s="64">
        <f t="shared" si="12"/>
        <v>-1.1240150282053591E-2</v>
      </c>
      <c r="AI102" s="64">
        <f t="shared" si="13"/>
        <v>-4.5155768808847847E-3</v>
      </c>
      <c r="AJ102" s="64">
        <f t="shared" si="14"/>
        <v>-6.0098077270980621E-3</v>
      </c>
      <c r="AK102" s="64">
        <f t="shared" si="15"/>
        <v>-1.0332725104138839E-3</v>
      </c>
      <c r="AL102" s="64">
        <f t="shared" si="16"/>
        <v>-5.2626923039914234E-3</v>
      </c>
      <c r="AM102" s="64">
        <f t="shared" si="17"/>
        <v>-4.5982862277080608E-3</v>
      </c>
      <c r="AN102" s="64">
        <f t="shared" si="18"/>
        <v>-7.9203166091248722E-3</v>
      </c>
      <c r="AO102" s="64">
        <f t="shared" si="19"/>
        <v>-1.3390963489456553E-3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0.5*(Cv!C105+Cv!D105)*LN(LC!D105/LC!C105)</f>
        <v>9.2508122136393048E-3</v>
      </c>
      <c r="E105" s="15">
        <f>0.5*(Cv!D105+Cv!E105)*LN(LC!E105/LC!D105)</f>
        <v>-3.7665538340773253E-4</v>
      </c>
      <c r="F105" s="15">
        <f>0.5*(Cv!E105+Cv!F105)*LN(LC!F105/LC!E105)</f>
        <v>9.8507463421547013E-4</v>
      </c>
      <c r="G105" s="15">
        <f>0.5*(Cv!F105+Cv!G105)*LN(LC!G105/LC!F105)</f>
        <v>8.1588008411457094E-3</v>
      </c>
      <c r="H105" s="15">
        <f>0.5*(Cv!G105+Cv!H105)*LN(LC!H105/LC!G105)</f>
        <v>3.1278663725063825E-3</v>
      </c>
      <c r="I105" s="15">
        <f>0.5*(Cv!H105+Cv!I105)*LN(LC!I105/LC!H105)</f>
        <v>7.7749352674022307E-3</v>
      </c>
      <c r="J105" s="15">
        <f>0.5*(Cv!I105+Cv!J105)*LN(LC!J105/LC!I105)</f>
        <v>-1.3682811840786137E-4</v>
      </c>
      <c r="K105" s="15">
        <f>0.5*(Cv!J105+Cv!K105)*LN(LC!K105/LC!J105)</f>
        <v>4.7403174187823863E-3</v>
      </c>
      <c r="L105" s="15">
        <f>0.5*(Cv!K105+Cv!L105)*LN(LC!L105/LC!K105)</f>
        <v>3.6204126135667065E-3</v>
      </c>
      <c r="M105" s="15">
        <f>0.5*(Cv!L105+Cv!M105)*LN(LC!M105/LC!L105)</f>
        <v>5.8536168996459288E-3</v>
      </c>
      <c r="N105" s="15">
        <f>0.5*(Cv!M105+Cv!N105)*LN(LC!N105/LC!M105)</f>
        <v>5.3541799886344613E-3</v>
      </c>
      <c r="O105" s="15">
        <f>0.5*(Cv!N105+Cv!O105)*LN(LC!O105/LC!N105)</f>
        <v>7.8168488473064693E-3</v>
      </c>
      <c r="P105" s="15">
        <f>0.5*(Cv!O105+Cv!P105)*LN(LC!P105/LC!O105)</f>
        <v>-3.6361864667793934E-3</v>
      </c>
      <c r="Q105" s="15">
        <f>0.5*(Cv!P105+Cv!Q105)*LN(LC!Q105/LC!P105)</f>
        <v>-1.5966284220162701E-3</v>
      </c>
      <c r="R105" s="15">
        <f>0.5*(Cv!Q105+Cv!R105)*LN(LC!R105/LC!Q105)</f>
        <v>5.9092845254974709E-3</v>
      </c>
      <c r="S105" s="15">
        <f>0.5*(Cv!R105+Cv!S105)*LN(LC!S105/LC!R105)</f>
        <v>2.7697172105355041E-3</v>
      </c>
      <c r="T105" s="15">
        <f>0.5*(Cv!S105+Cv!T105)*LN(LC!T105/LC!S105)</f>
        <v>-4.9293081585247535E-4</v>
      </c>
      <c r="U105" s="15">
        <f>0.5*(Cv!T105+Cv!U105)*LN(LC!U105/LC!T105)</f>
        <v>5.4195304304632741E-3</v>
      </c>
      <c r="V105" s="15">
        <f>0.5*(Cv!U105+Cv!V105)*LN(LC!V105/LC!U105)</f>
        <v>-6.3242020390768816E-3</v>
      </c>
      <c r="W105" s="15">
        <f>0.5*(Cv!V105+Cv!W105)*LN(LC!W105/LC!V105)</f>
        <v>-2.8960072977639224E-3</v>
      </c>
      <c r="X105" s="15">
        <f>0.5*(Cv!W105+Cv!X105)*LN(LC!X105/LC!W105)</f>
        <v>8.3652112390212897E-3</v>
      </c>
      <c r="Y105" s="15">
        <f>0.5*(Cv!X105+Cv!Y105)*LN(LC!Y105/LC!X105)</f>
        <v>-6.105143987634418E-4</v>
      </c>
      <c r="Z105" s="15">
        <f>0.5*(Cv!Y105+Cv!Z105)*LN(LC!Z105/LC!Y105)</f>
        <v>5.6731472648586237E-3</v>
      </c>
      <c r="AA105" s="15">
        <f>0.5*(Cv!Z105+Cv!AA105)*LN(LC!AA105/LC!Z105)</f>
        <v>-1.0229852193879511E-2</v>
      </c>
      <c r="AB105" s="15">
        <f>0.5*(Cv!AA105+Cv!AB105)*LN(LC!AB105/LC!AA105)</f>
        <v>5.8693037816793104E-4</v>
      </c>
      <c r="AC105" s="15">
        <f>0.5*(Cv!AB105+Cv!AC105)*LN(LC!AC105/LC!AB105)</f>
        <v>-9.9587250139686456E-3</v>
      </c>
      <c r="AD105" s="15"/>
      <c r="AE105" s="15"/>
      <c r="AF105" s="64">
        <f t="shared" ref="AF105:AF111" si="20">AVERAGE(E105:I105)</f>
        <v>3.9340043463724121E-3</v>
      </c>
      <c r="AG105" s="64">
        <f t="shared" ref="AG105:AG111" si="21">AVERAGE(J105:N105)</f>
        <v>3.8863397604443238E-3</v>
      </c>
      <c r="AH105" s="64">
        <f t="shared" ref="AH105:AH111" si="22">AVERAGE(O105:S105)</f>
        <v>2.2526071389087562E-3</v>
      </c>
      <c r="AI105" s="64">
        <f t="shared" ref="AI105:AI111" si="23">AVERAGE(T105:X105)</f>
        <v>8.1432030335825691E-4</v>
      </c>
      <c r="AJ105" s="64">
        <f t="shared" ref="AJ105:AJ111" si="24">AVERAGE(Y105:AC105)</f>
        <v>-2.9078027927170085E-3</v>
      </c>
      <c r="AK105" s="64">
        <f t="shared" ref="AK105:AK111" si="25">AVERAGE(J105:S105)</f>
        <v>3.06947344967654E-3</v>
      </c>
      <c r="AL105" s="64">
        <f t="shared" ref="AL105:AL111" si="26">AVERAGE(T105:AC105)</f>
        <v>-1.0467412446793758E-3</v>
      </c>
      <c r="AM105" s="64">
        <f t="shared" ref="AM105:AM111" si="27">AVERAGE(T105:AA105)</f>
        <v>-1.3695222637413046E-4</v>
      </c>
      <c r="AN105" s="64">
        <f t="shared" ref="AN105:AN111" si="28">AVERAGE(AB105:AC105)</f>
        <v>-4.6858973179003576E-3</v>
      </c>
      <c r="AO105" s="64">
        <f t="shared" ref="AO105:AO111" si="29">AVERAGE(E105:AC105)</f>
        <v>1.5958937512733481E-3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0.5*(Cv!C106+Cv!D106)*LN(LC!D106/LC!C106)</f>
        <v>8.7440937884070927E-3</v>
      </c>
      <c r="E106" s="15">
        <f>0.5*(Cv!D106+Cv!E106)*LN(LC!E106/LC!D106)</f>
        <v>-2.1758834132608418E-4</v>
      </c>
      <c r="F106" s="15">
        <f>0.5*(Cv!E106+Cv!F106)*LN(LC!F106/LC!E106)</f>
        <v>6.1581177693515853E-4</v>
      </c>
      <c r="G106" s="15">
        <f>0.5*(Cv!F106+Cv!G106)*LN(LC!G106/LC!F106)</f>
        <v>7.5975800308005935E-3</v>
      </c>
      <c r="H106" s="15">
        <f>0.5*(Cv!G106+Cv!H106)*LN(LC!H106/LC!G106)</f>
        <v>3.0202144588873611E-3</v>
      </c>
      <c r="I106" s="15">
        <f>0.5*(Cv!H106+Cv!I106)*LN(LC!I106/LC!H106)</f>
        <v>7.834285745769165E-3</v>
      </c>
      <c r="J106" s="15">
        <f>0.5*(Cv!I106+Cv!J106)*LN(LC!J106/LC!I106)</f>
        <v>1.4729947802698084E-3</v>
      </c>
      <c r="K106" s="15">
        <f>0.5*(Cv!J106+Cv!K106)*LN(LC!K106/LC!J106)</f>
        <v>3.9510189953257304E-3</v>
      </c>
      <c r="L106" s="15">
        <f>0.5*(Cv!K106+Cv!L106)*LN(LC!L106/LC!K106)</f>
        <v>3.6721187928942206E-3</v>
      </c>
      <c r="M106" s="15">
        <f>0.5*(Cv!L106+Cv!M106)*LN(LC!M106/LC!L106)</f>
        <v>5.0272157807972244E-3</v>
      </c>
      <c r="N106" s="15">
        <f>0.5*(Cv!M106+Cv!N106)*LN(LC!N106/LC!M106)</f>
        <v>5.9084200716025574E-3</v>
      </c>
      <c r="O106" s="15">
        <f>0.5*(Cv!N106+Cv!O106)*LN(LC!O106/LC!N106)</f>
        <v>7.3230611260065746E-3</v>
      </c>
      <c r="P106" s="15">
        <f>0.5*(Cv!O106+Cv!P106)*LN(LC!P106/LC!O106)</f>
        <v>-2.0876707008508264E-3</v>
      </c>
      <c r="Q106" s="15">
        <f>0.5*(Cv!P106+Cv!Q106)*LN(LC!Q106/LC!P106)</f>
        <v>-1.2063326824296962E-3</v>
      </c>
      <c r="R106" s="15">
        <f>0.5*(Cv!Q106+Cv!R106)*LN(LC!R106/LC!Q106)</f>
        <v>4.5029984027757956E-3</v>
      </c>
      <c r="S106" s="15">
        <f>0.5*(Cv!R106+Cv!S106)*LN(LC!S106/LC!R106)</f>
        <v>4.009558269129237E-3</v>
      </c>
      <c r="T106" s="15">
        <f>0.5*(Cv!S106+Cv!T106)*LN(LC!T106/LC!S106)</f>
        <v>3.1071870054146406E-4</v>
      </c>
      <c r="U106" s="15">
        <f>0.5*(Cv!T106+Cv!U106)*LN(LC!U106/LC!T106)</f>
        <v>5.7829515973235168E-3</v>
      </c>
      <c r="V106" s="15">
        <f>0.5*(Cv!U106+Cv!V106)*LN(LC!V106/LC!U106)</f>
        <v>-2.8408931169980386E-3</v>
      </c>
      <c r="W106" s="15">
        <f>0.5*(Cv!V106+Cv!W106)*LN(LC!W106/LC!V106)</f>
        <v>-6.2502172256328461E-4</v>
      </c>
      <c r="X106" s="15">
        <f>0.5*(Cv!W106+Cv!X106)*LN(LC!X106/LC!W106)</f>
        <v>7.0725783433030444E-3</v>
      </c>
      <c r="Y106" s="15">
        <f>0.5*(Cv!X106+Cv!Y106)*LN(LC!Y106/LC!X106)</f>
        <v>9.5404060722229487E-4</v>
      </c>
      <c r="Z106" s="15">
        <f>0.5*(Cv!Y106+Cv!Z106)*LN(LC!Z106/LC!Y106)</f>
        <v>3.9694466992372841E-3</v>
      </c>
      <c r="AA106" s="15">
        <f>0.5*(Cv!Z106+Cv!AA106)*LN(LC!AA106/LC!Z106)</f>
        <v>-7.579725669703192E-3</v>
      </c>
      <c r="AB106" s="15">
        <f>0.5*(Cv!AA106+Cv!AB106)*LN(LC!AB106/LC!AA106)</f>
        <v>-9.6319508177444737E-4</v>
      </c>
      <c r="AC106" s="15">
        <f>0.5*(Cv!AB106+Cv!AC106)*LN(LC!AC106/LC!AB106)</f>
        <v>-9.776096898619531E-3</v>
      </c>
      <c r="AD106" s="15"/>
      <c r="AE106" s="15"/>
      <c r="AF106" s="64">
        <f t="shared" si="20"/>
        <v>3.7700607342132388E-3</v>
      </c>
      <c r="AG106" s="64">
        <f t="shared" si="21"/>
        <v>4.0063536841779086E-3</v>
      </c>
      <c r="AH106" s="64">
        <f t="shared" si="22"/>
        <v>2.5083228829262173E-3</v>
      </c>
      <c r="AI106" s="64">
        <f t="shared" si="23"/>
        <v>1.9400667603213402E-3</v>
      </c>
      <c r="AJ106" s="64">
        <f t="shared" si="24"/>
        <v>-2.6791060687275181E-3</v>
      </c>
      <c r="AK106" s="64">
        <f t="shared" si="25"/>
        <v>3.2573382835520632E-3</v>
      </c>
      <c r="AL106" s="64">
        <f t="shared" si="26"/>
        <v>-3.6951965420308901E-4</v>
      </c>
      <c r="AM106" s="64">
        <f t="shared" si="27"/>
        <v>8.8051192979538603E-4</v>
      </c>
      <c r="AN106" s="64">
        <f t="shared" si="28"/>
        <v>-5.3696459901969888E-3</v>
      </c>
      <c r="AO106" s="64">
        <f t="shared" si="29"/>
        <v>1.9091395985822372E-3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0.5*(Cv!C107+Cv!D107)*LN(LC!D107/LC!C107)</f>
        <v>8.8771852403970643E-3</v>
      </c>
      <c r="E107" s="15">
        <f>0.5*(Cv!D107+Cv!E107)*LN(LC!E107/LC!D107)</f>
        <v>-2.4027900723353119E-4</v>
      </c>
      <c r="F107" s="15">
        <f>0.5*(Cv!E107+Cv!F107)*LN(LC!F107/LC!E107)</f>
        <v>5.7143509700757474E-4</v>
      </c>
      <c r="G107" s="15">
        <f>0.5*(Cv!F107+Cv!G107)*LN(LC!G107/LC!F107)</f>
        <v>7.7197673017770025E-3</v>
      </c>
      <c r="H107" s="15">
        <f>0.5*(Cv!G107+Cv!H107)*LN(LC!H107/LC!G107)</f>
        <v>3.1127030249912921E-3</v>
      </c>
      <c r="I107" s="15">
        <f>0.5*(Cv!H107+Cv!I107)*LN(LC!I107/LC!H107)</f>
        <v>7.8016261220395372E-3</v>
      </c>
      <c r="J107" s="15">
        <f>0.5*(Cv!I107+Cv!J107)*LN(LC!J107/LC!I107)</f>
        <v>1.5286434032450447E-3</v>
      </c>
      <c r="K107" s="15">
        <f>0.5*(Cv!J107+Cv!K107)*LN(LC!K107/LC!J107)</f>
        <v>3.8522946765026092E-3</v>
      </c>
      <c r="L107" s="15">
        <f>0.5*(Cv!K107+Cv!L107)*LN(LC!L107/LC!K107)</f>
        <v>3.7636990924447881E-3</v>
      </c>
      <c r="M107" s="15">
        <f>0.5*(Cv!L107+Cv!M107)*LN(LC!M107/LC!L107)</f>
        <v>5.0249244110279739E-3</v>
      </c>
      <c r="N107" s="15">
        <f>0.5*(Cv!M107+Cv!N107)*LN(LC!N107/LC!M107)</f>
        <v>5.9888471559852424E-3</v>
      </c>
      <c r="O107" s="15">
        <f>0.5*(Cv!N107+Cv!O107)*LN(LC!O107/LC!N107)</f>
        <v>7.0728936464902487E-3</v>
      </c>
      <c r="P107" s="15">
        <f>0.5*(Cv!O107+Cv!P107)*LN(LC!P107/LC!O107)</f>
        <v>-2.2568052809184662E-3</v>
      </c>
      <c r="Q107" s="15">
        <f>0.5*(Cv!P107+Cv!Q107)*LN(LC!Q107/LC!P107)</f>
        <v>-1.333446117858318E-3</v>
      </c>
      <c r="R107" s="15">
        <f>0.5*(Cv!Q107+Cv!R107)*LN(LC!R107/LC!Q107)</f>
        <v>4.5468113018492995E-3</v>
      </c>
      <c r="S107" s="15">
        <f>0.5*(Cv!R107+Cv!S107)*LN(LC!S107/LC!R107)</f>
        <v>3.8993787465196471E-3</v>
      </c>
      <c r="T107" s="15">
        <f>0.5*(Cv!S107+Cv!T107)*LN(LC!T107/LC!S107)</f>
        <v>1.3225341985265504E-4</v>
      </c>
      <c r="U107" s="15">
        <f>0.5*(Cv!T107+Cv!U107)*LN(LC!U107/LC!T107)</f>
        <v>5.7705660656302161E-3</v>
      </c>
      <c r="V107" s="15">
        <f>0.5*(Cv!U107+Cv!V107)*LN(LC!V107/LC!U107)</f>
        <v>-2.8359399942219569E-3</v>
      </c>
      <c r="W107" s="15">
        <f>0.5*(Cv!V107+Cv!W107)*LN(LC!W107/LC!V107)</f>
        <v>-5.6855465238523349E-4</v>
      </c>
      <c r="X107" s="15">
        <f>0.5*(Cv!W107+Cv!X107)*LN(LC!X107/LC!W107)</f>
        <v>7.0740507826802324E-3</v>
      </c>
      <c r="Y107" s="15">
        <f>0.5*(Cv!X107+Cv!Y107)*LN(LC!Y107/LC!X107)</f>
        <v>7.1312998132854626E-4</v>
      </c>
      <c r="Z107" s="15">
        <f>0.5*(Cv!Y107+Cv!Z107)*LN(LC!Z107/LC!Y107)</f>
        <v>3.9667226347384066E-3</v>
      </c>
      <c r="AA107" s="15">
        <f>0.5*(Cv!Z107+Cv!AA107)*LN(LC!AA107/LC!Z107)</f>
        <v>-7.8679243630535821E-3</v>
      </c>
      <c r="AB107" s="15">
        <f>0.5*(Cv!AA107+Cv!AB107)*LN(LC!AB107/LC!AA107)</f>
        <v>-1.1022373617124385E-3</v>
      </c>
      <c r="AC107" s="15">
        <f>0.5*(Cv!AB107+Cv!AC107)*LN(LC!AC107/LC!AB107)</f>
        <v>-1.0116756923713763E-2</v>
      </c>
      <c r="AD107" s="15"/>
      <c r="AE107" s="15"/>
      <c r="AF107" s="64">
        <f t="shared" ref="AF107" si="30">AVERAGE(E107:I107)</f>
        <v>3.7930505077163751E-3</v>
      </c>
      <c r="AG107" s="64">
        <f t="shared" ref="AG107" si="31">AVERAGE(J107:N107)</f>
        <v>4.0316817478411315E-3</v>
      </c>
      <c r="AH107" s="64">
        <f t="shared" ref="AH107" si="32">AVERAGE(O107:S107)</f>
        <v>2.3857664592164822E-3</v>
      </c>
      <c r="AI107" s="64">
        <f t="shared" ref="AI107" si="33">AVERAGE(T107:X107)</f>
        <v>1.9144751243111823E-3</v>
      </c>
      <c r="AJ107" s="64">
        <f t="shared" ref="AJ107" si="34">AVERAGE(Y107:AC107)</f>
        <v>-2.8814132064825661E-3</v>
      </c>
      <c r="AK107" s="64">
        <f t="shared" ref="AK107" si="35">AVERAGE(J107:S107)</f>
        <v>3.2087241035288067E-3</v>
      </c>
      <c r="AL107" s="64">
        <f t="shared" ref="AL107" si="36">AVERAGE(T107:AC107)</f>
        <v>-4.8346904108569186E-4</v>
      </c>
      <c r="AM107" s="64">
        <f t="shared" ref="AM107" si="37">AVERAGE(T107:AA107)</f>
        <v>7.9803798432116031E-4</v>
      </c>
      <c r="AN107" s="64">
        <f t="shared" ref="AN107" si="38">AVERAGE(AB107:AC107)</f>
        <v>-5.6094971427131006E-3</v>
      </c>
      <c r="AO107" s="64">
        <f t="shared" ref="AO107" si="39">AVERAGE(E107:AC107)</f>
        <v>1.8487121265205206E-3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0.5*(Cv!C108+Cv!D108)*LN(LC!D108/LC!C108)</f>
        <v>9.5638025072495598E-3</v>
      </c>
      <c r="E108" s="15">
        <f>0.5*(Cv!D108+Cv!E108)*LN(LC!E108/LC!D108)</f>
        <v>-5.6654214133662671E-4</v>
      </c>
      <c r="F108" s="15">
        <f>0.5*(Cv!E108+Cv!F108)*LN(LC!F108/LC!E108)</f>
        <v>8.8466675743601917E-4</v>
      </c>
      <c r="G108" s="15">
        <f>0.5*(Cv!F108+Cv!G108)*LN(LC!G108/LC!F108)</f>
        <v>8.8123378768582162E-3</v>
      </c>
      <c r="H108" s="15">
        <f>0.5*(Cv!G108+Cv!H108)*LN(LC!H108/LC!G108)</f>
        <v>3.2436221772326138E-3</v>
      </c>
      <c r="I108" s="15">
        <f>0.5*(Cv!H108+Cv!I108)*LN(LC!I108/LC!H108)</f>
        <v>3.9406565977581865E-3</v>
      </c>
      <c r="J108" s="15">
        <f>0.5*(Cv!I108+Cv!J108)*LN(LC!J108/LC!I108)</f>
        <v>-2.1202790741024764E-3</v>
      </c>
      <c r="K108" s="15">
        <f>0.5*(Cv!J108+Cv!K108)*LN(LC!K108/LC!J108)</f>
        <v>4.7749070391075125E-3</v>
      </c>
      <c r="L108" s="15">
        <f>0.5*(Cv!K108+Cv!L108)*LN(LC!L108/LC!K108)</f>
        <v>3.264283974882569E-3</v>
      </c>
      <c r="M108" s="15">
        <f>0.5*(Cv!L108+Cv!M108)*LN(LC!M108/LC!L108)</f>
        <v>4.9482756541354067E-3</v>
      </c>
      <c r="N108" s="15">
        <f>0.5*(Cv!M108+Cv!N108)*LN(LC!N108/LC!M108)</f>
        <v>6.2445266455986286E-3</v>
      </c>
      <c r="O108" s="15">
        <f>0.5*(Cv!N108+Cv!O108)*LN(LC!O108/LC!N108)</f>
        <v>7.0373233122905405E-3</v>
      </c>
      <c r="P108" s="15">
        <f>0.5*(Cv!O108+Cv!P108)*LN(LC!P108/LC!O108)</f>
        <v>-4.6233201268562537E-4</v>
      </c>
      <c r="Q108" s="15">
        <f>0.5*(Cv!P108+Cv!Q108)*LN(LC!Q108/LC!P108)</f>
        <v>-1.2113683002184487E-6</v>
      </c>
      <c r="R108" s="15">
        <f>0.5*(Cv!Q108+Cv!R108)*LN(LC!R108/LC!Q108)</f>
        <v>-1.3837144135546368E-3</v>
      </c>
      <c r="S108" s="15">
        <f>0.5*(Cv!R108+Cv!S108)*LN(LC!S108/LC!R108)</f>
        <v>7.8131857275843004E-3</v>
      </c>
      <c r="T108" s="15">
        <f>0.5*(Cv!S108+Cv!T108)*LN(LC!T108/LC!S108)</f>
        <v>-2.7649548873264097E-4</v>
      </c>
      <c r="U108" s="15">
        <f>0.5*(Cv!T108+Cv!U108)*LN(LC!U108/LC!T108)</f>
        <v>1.1150772666783186E-2</v>
      </c>
      <c r="V108" s="15">
        <f>0.5*(Cv!U108+Cv!V108)*LN(LC!V108/LC!U108)</f>
        <v>-4.9830412225405725E-3</v>
      </c>
      <c r="W108" s="15">
        <f>0.5*(Cv!V108+Cv!W108)*LN(LC!W108/LC!V108)</f>
        <v>-4.7364449763603097E-3</v>
      </c>
      <c r="X108" s="15">
        <f>0.5*(Cv!W108+Cv!X108)*LN(LC!X108/LC!W108)</f>
        <v>7.9392256436339199E-3</v>
      </c>
      <c r="Y108" s="15">
        <f>0.5*(Cv!X108+Cv!Y108)*LN(LC!Y108/LC!X108)</f>
        <v>2.0404174778719214E-3</v>
      </c>
      <c r="Z108" s="15">
        <f>0.5*(Cv!Y108+Cv!Z108)*LN(LC!Z108/LC!Y108)</f>
        <v>5.4337832479158417E-3</v>
      </c>
      <c r="AA108" s="15">
        <f>0.5*(Cv!Z108+Cv!AA108)*LN(LC!AA108/LC!Z108)</f>
        <v>-5.8297064900307682E-3</v>
      </c>
      <c r="AB108" s="15">
        <f>0.5*(Cv!AA108+Cv!AB108)*LN(LC!AB108/LC!AA108)</f>
        <v>-8.4076437971696352E-4</v>
      </c>
      <c r="AC108" s="15">
        <f>0.5*(Cv!AB108+Cv!AC108)*LN(LC!AC108/LC!AB108)</f>
        <v>-1.1321168021580119E-2</v>
      </c>
      <c r="AD108" s="15"/>
      <c r="AE108" s="15"/>
      <c r="AF108" s="64">
        <f t="shared" si="20"/>
        <v>3.2629482535896821E-3</v>
      </c>
      <c r="AG108" s="64">
        <f t="shared" si="21"/>
        <v>3.4223428479243285E-3</v>
      </c>
      <c r="AH108" s="64">
        <f t="shared" si="22"/>
        <v>2.6006502490668721E-3</v>
      </c>
      <c r="AI108" s="64">
        <f t="shared" si="23"/>
        <v>1.8188033245567163E-3</v>
      </c>
      <c r="AJ108" s="64">
        <f t="shared" si="24"/>
        <v>-2.1034876331080176E-3</v>
      </c>
      <c r="AK108" s="64">
        <f t="shared" si="25"/>
        <v>3.0114965484955999E-3</v>
      </c>
      <c r="AL108" s="64">
        <f t="shared" si="26"/>
        <v>-1.4234215427565058E-4</v>
      </c>
      <c r="AM108" s="64">
        <f t="shared" si="27"/>
        <v>1.3423138573175721E-3</v>
      </c>
      <c r="AN108" s="64">
        <f t="shared" si="28"/>
        <v>-6.0809662006485413E-3</v>
      </c>
      <c r="AO108" s="64">
        <f t="shared" si="29"/>
        <v>1.8002514084059162E-3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0.5*(Cv!C109+Cv!D109)*LN(LC!D109/LC!C109)</f>
        <v>9.1497018248714538E-3</v>
      </c>
      <c r="E109" s="15">
        <f>0.5*(Cv!D109+Cv!E109)*LN(LC!E109/LC!D109)</f>
        <v>-3.1558454942613549E-4</v>
      </c>
      <c r="F109" s="15">
        <f>0.5*(Cv!E109+Cv!F109)*LN(LC!F109/LC!E109)</f>
        <v>1.017671981705948E-3</v>
      </c>
      <c r="G109" s="15">
        <f>0.5*(Cv!F109+Cv!G109)*LN(LC!G109/LC!F109)</f>
        <v>7.945578989481554E-3</v>
      </c>
      <c r="H109" s="15">
        <f>0.5*(Cv!G109+Cv!H109)*LN(LC!H109/LC!G109)</f>
        <v>3.0905367706602002E-3</v>
      </c>
      <c r="I109" s="15">
        <f>0.5*(Cv!H109+Cv!I109)*LN(LC!I109/LC!H109)</f>
        <v>9.0124856808484234E-3</v>
      </c>
      <c r="J109" s="15">
        <f>0.5*(Cv!I109+Cv!J109)*LN(LC!J109/LC!I109)</f>
        <v>5.0499302290100284E-4</v>
      </c>
      <c r="K109" s="15">
        <f>0.5*(Cv!J109+Cv!K109)*LN(LC!K109/LC!J109)</f>
        <v>4.7288807697992621E-3</v>
      </c>
      <c r="L109" s="15">
        <f>0.5*(Cv!K109+Cv!L109)*LN(LC!L109/LC!K109)</f>
        <v>3.7303374517678105E-3</v>
      </c>
      <c r="M109" s="15">
        <f>0.5*(Cv!L109+Cv!M109)*LN(LC!M109/LC!L109)</f>
        <v>6.1257010320525064E-3</v>
      </c>
      <c r="N109" s="15">
        <f>0.5*(Cv!M109+Cv!N109)*LN(LC!N109/LC!M109)</f>
        <v>5.0896600105288375E-3</v>
      </c>
      <c r="O109" s="15">
        <f>0.5*(Cv!N109+Cv!O109)*LN(LC!O109/LC!N109)</f>
        <v>8.0501658662446626E-3</v>
      </c>
      <c r="P109" s="15">
        <f>0.5*(Cv!O109+Cv!P109)*LN(LC!P109/LC!O109)</f>
        <v>-4.5980670351714083E-3</v>
      </c>
      <c r="Q109" s="15">
        <f>0.5*(Cv!P109+Cv!Q109)*LN(LC!Q109/LC!P109)</f>
        <v>-2.0883677959722458E-3</v>
      </c>
      <c r="R109" s="15">
        <f>0.5*(Cv!Q109+Cv!R109)*LN(LC!R109/LC!Q109)</f>
        <v>8.0744511232314718E-3</v>
      </c>
      <c r="S109" s="15">
        <f>0.5*(Cv!R109+Cv!S109)*LN(LC!S109/LC!R109)</f>
        <v>1.3271688862550558E-3</v>
      </c>
      <c r="T109" s="15">
        <f>0.5*(Cv!S109+Cv!T109)*LN(LC!T109/LC!S109)</f>
        <v>-5.5498340403241917E-4</v>
      </c>
      <c r="U109" s="15">
        <f>0.5*(Cv!T109+Cv!U109)*LN(LC!U109/LC!T109)</f>
        <v>3.7837472091126903E-3</v>
      </c>
      <c r="V109" s="15">
        <f>0.5*(Cv!U109+Cv!V109)*LN(LC!V109/LC!U109)</f>
        <v>-6.6998763837144209E-3</v>
      </c>
      <c r="W109" s="15">
        <f>0.5*(Cv!V109+Cv!W109)*LN(LC!W109/LC!V109)</f>
        <v>-2.3886060635078471E-3</v>
      </c>
      <c r="X109" s="15">
        <f>0.5*(Cv!W109+Cv!X109)*LN(LC!X109/LC!W109)</f>
        <v>8.481636007898077E-3</v>
      </c>
      <c r="Y109" s="15">
        <f>0.5*(Cv!X109+Cv!Y109)*LN(LC!Y109/LC!X109)</f>
        <v>-1.3298569788718678E-3</v>
      </c>
      <c r="Z109" s="15">
        <f>0.5*(Cv!Y109+Cv!Z109)*LN(LC!Z109/LC!Y109)</f>
        <v>5.7380010703076108E-3</v>
      </c>
      <c r="AA109" s="15">
        <f>0.5*(Cv!Z109+Cv!AA109)*LN(LC!AA109/LC!Z109)</f>
        <v>-1.1412191529498603E-2</v>
      </c>
      <c r="AB109" s="15">
        <f>0.5*(Cv!AA109+Cv!AB109)*LN(LC!AB109/LC!AA109)</f>
        <v>9.6753302235238613E-4</v>
      </c>
      <c r="AC109" s="15">
        <f>0.5*(Cv!AB109+Cv!AC109)*LN(LC!AC109/LC!AB109)</f>
        <v>-9.6017665903271859E-3</v>
      </c>
      <c r="AD109" s="15"/>
      <c r="AE109" s="15"/>
      <c r="AF109" s="64">
        <f t="shared" si="20"/>
        <v>4.150137774653998E-3</v>
      </c>
      <c r="AG109" s="64">
        <f t="shared" si="21"/>
        <v>4.0359144574098841E-3</v>
      </c>
      <c r="AH109" s="64">
        <f t="shared" si="22"/>
        <v>2.1530702089175074E-3</v>
      </c>
      <c r="AI109" s="64">
        <f t="shared" si="23"/>
        <v>5.2438347315121592E-4</v>
      </c>
      <c r="AJ109" s="64">
        <f t="shared" si="24"/>
        <v>-3.1276562012075319E-3</v>
      </c>
      <c r="AK109" s="64">
        <f t="shared" si="25"/>
        <v>3.0944923331636958E-3</v>
      </c>
      <c r="AL109" s="64">
        <f t="shared" si="26"/>
        <v>-1.301636364028158E-3</v>
      </c>
      <c r="AM109" s="64">
        <f t="shared" si="27"/>
        <v>-5.4776625903834762E-4</v>
      </c>
      <c r="AN109" s="64">
        <f t="shared" si="28"/>
        <v>-4.3171167839873995E-3</v>
      </c>
      <c r="AO109" s="64">
        <f t="shared" si="29"/>
        <v>1.5471699425850141E-3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0.5*(Cv!C110+Cv!D110)*LN(LC!D110/LC!C110)</f>
        <v>8.3889482273639352E-3</v>
      </c>
      <c r="E110" s="15">
        <f>0.5*(Cv!D110+Cv!E110)*LN(LC!E110/LC!D110)</f>
        <v>-6.6919709668331046E-5</v>
      </c>
      <c r="F110" s="15">
        <f>0.5*(Cv!E110+Cv!F110)*LN(LC!F110/LC!E110)</f>
        <v>4.9853941805375447E-4</v>
      </c>
      <c r="G110" s="15">
        <f>0.5*(Cv!F110+Cv!G110)*LN(LC!G110/LC!F110)</f>
        <v>7.061781849254393E-3</v>
      </c>
      <c r="H110" s="15">
        <f>0.5*(Cv!G110+Cv!H110)*LN(LC!H110/LC!G110)</f>
        <v>2.9214652064170126E-3</v>
      </c>
      <c r="I110" s="15">
        <f>0.5*(Cv!H110+Cv!I110)*LN(LC!I110/LC!H110)</f>
        <v>9.5639736938589841E-3</v>
      </c>
      <c r="J110" s="15">
        <f>0.5*(Cv!I110+Cv!J110)*LN(LC!J110/LC!I110)</f>
        <v>3.075704177626975E-3</v>
      </c>
      <c r="K110" s="15">
        <f>0.5*(Cv!J110+Cv!K110)*LN(LC!K110/LC!J110)</f>
        <v>3.5874846825649522E-3</v>
      </c>
      <c r="L110" s="15">
        <f>0.5*(Cv!K110+Cv!L110)*LN(LC!L110/LC!K110)</f>
        <v>3.8484297381836327E-3</v>
      </c>
      <c r="M110" s="15">
        <f>0.5*(Cv!L110+Cv!M110)*LN(LC!M110/LC!L110)</f>
        <v>5.0605720103879927E-3</v>
      </c>
      <c r="N110" s="15">
        <f>0.5*(Cv!M110+Cv!N110)*LN(LC!N110/LC!M110)</f>
        <v>5.7667418947975847E-3</v>
      </c>
      <c r="O110" s="15">
        <f>0.5*(Cv!N110+Cv!O110)*LN(LC!O110/LC!N110)</f>
        <v>7.4447887226820313E-3</v>
      </c>
      <c r="P110" s="15">
        <f>0.5*(Cv!O110+Cv!P110)*LN(LC!P110/LC!O110)</f>
        <v>-2.7900723488100058E-3</v>
      </c>
      <c r="Q110" s="15">
        <f>0.5*(Cv!P110+Cv!Q110)*LN(LC!Q110/LC!P110)</f>
        <v>-1.7387343721362556E-3</v>
      </c>
      <c r="R110" s="15">
        <f>0.5*(Cv!Q110+Cv!R110)*LN(LC!R110/LC!Q110)</f>
        <v>7.0355172578297201E-3</v>
      </c>
      <c r="S110" s="15">
        <f>0.5*(Cv!R110+Cv!S110)*LN(LC!S110/LC!R110)</f>
        <v>2.415234273281221E-3</v>
      </c>
      <c r="T110" s="15">
        <f>0.5*(Cv!S110+Cv!T110)*LN(LC!T110/LC!S110)</f>
        <v>5.6050925419991009E-4</v>
      </c>
      <c r="U110" s="15">
        <f>0.5*(Cv!T110+Cv!U110)*LN(LC!U110/LC!T110)</f>
        <v>3.5135821749956563E-3</v>
      </c>
      <c r="V110" s="15">
        <f>0.5*(Cv!U110+Cv!V110)*LN(LC!V110/LC!U110)</f>
        <v>-1.958179305222582E-3</v>
      </c>
      <c r="W110" s="15">
        <f>0.5*(Cv!V110+Cv!W110)*LN(LC!W110/LC!V110)</f>
        <v>1.0355831367780978E-3</v>
      </c>
      <c r="X110" s="15">
        <f>0.5*(Cv!W110+Cv!X110)*LN(LC!X110/LC!W110)</f>
        <v>6.7276629528159821E-3</v>
      </c>
      <c r="Y110" s="15">
        <f>0.5*(Cv!X110+Cv!Y110)*LN(LC!Y110/LC!X110)</f>
        <v>5.2676111919244058E-4</v>
      </c>
      <c r="Z110" s="15">
        <f>0.5*(Cv!Y110+Cv!Z110)*LN(LC!Z110/LC!Y110)</f>
        <v>3.394058915453242E-3</v>
      </c>
      <c r="AA110" s="15">
        <f>0.5*(Cv!Z110+Cv!AA110)*LN(LC!AA110/LC!Z110)</f>
        <v>-8.2612541386030466E-3</v>
      </c>
      <c r="AB110" s="15">
        <f>0.5*(Cv!AA110+Cv!AB110)*LN(LC!AB110/LC!AA110)</f>
        <v>-1.0104982402831233E-3</v>
      </c>
      <c r="AC110" s="15">
        <f>0.5*(Cv!AB110+Cv!AC110)*LN(LC!AC110/LC!AB110)</f>
        <v>-9.185744382157579E-3</v>
      </c>
      <c r="AD110" s="15"/>
      <c r="AE110" s="15"/>
      <c r="AF110" s="64">
        <f t="shared" si="20"/>
        <v>3.9957680915831632E-3</v>
      </c>
      <c r="AG110" s="64">
        <f t="shared" si="21"/>
        <v>4.2677865007122277E-3</v>
      </c>
      <c r="AH110" s="64">
        <f t="shared" si="22"/>
        <v>2.4733467065693421E-3</v>
      </c>
      <c r="AI110" s="64">
        <f t="shared" si="23"/>
        <v>1.9758316427134128E-3</v>
      </c>
      <c r="AJ110" s="64">
        <f t="shared" si="24"/>
        <v>-2.9073353452796135E-3</v>
      </c>
      <c r="AK110" s="64">
        <f t="shared" si="25"/>
        <v>3.3705666036407842E-3</v>
      </c>
      <c r="AL110" s="64">
        <f t="shared" si="26"/>
        <v>-4.6575185128310025E-4</v>
      </c>
      <c r="AM110" s="64">
        <f t="shared" si="27"/>
        <v>6.9234051370121248E-4</v>
      </c>
      <c r="AN110" s="64">
        <f t="shared" si="28"/>
        <v>-5.0981213112203513E-3</v>
      </c>
      <c r="AO110" s="64">
        <f t="shared" si="29"/>
        <v>1.9610795192597061E-3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0.5*(Cv!C111+Cv!D111)*LN(LC!D111/LC!C111)</f>
        <v>8.55616413152991E-3</v>
      </c>
      <c r="E111" s="15">
        <f>0.5*(Cv!D111+Cv!E111)*LN(LC!E111/LC!D111)</f>
        <v>-3.4788503825287903E-4</v>
      </c>
      <c r="F111" s="15">
        <f>0.5*(Cv!E111+Cv!F111)*LN(LC!F111/LC!E111)</f>
        <v>9.1038996991066605E-4</v>
      </c>
      <c r="G111" s="15">
        <f>0.5*(Cv!F111+Cv!G111)*LN(LC!G111/LC!F111)</f>
        <v>7.5421273404214029E-3</v>
      </c>
      <c r="H111" s="15">
        <f>0.5*(Cv!G111+Cv!H111)*LN(LC!H111/LC!G111)</f>
        <v>2.8807777020010668E-3</v>
      </c>
      <c r="I111" s="15">
        <f>0.5*(Cv!H111+Cv!I111)*LN(LC!I111/LC!H111)</f>
        <v>7.1677398183330491E-3</v>
      </c>
      <c r="J111" s="15">
        <f>0.5*(Cv!I111+Cv!J111)*LN(LC!J111/LC!I111)</f>
        <v>-1.2584703615676267E-4</v>
      </c>
      <c r="K111" s="15">
        <f>0.5*(Cv!J111+Cv!K111)*LN(LC!K111/LC!J111)</f>
        <v>4.3963395653635051E-3</v>
      </c>
      <c r="L111" s="15">
        <f>0.5*(Cv!K111+Cv!L111)*LN(LC!L111/LC!K111)</f>
        <v>3.368547497019871E-3</v>
      </c>
      <c r="M111" s="15">
        <f>0.5*(Cv!L111+Cv!M111)*LN(LC!M111/LC!L111)</f>
        <v>5.4914428996014862E-3</v>
      </c>
      <c r="N111" s="15">
        <f>0.5*(Cv!M111+Cv!N111)*LN(LC!N111/LC!M111)</f>
        <v>5.0637425019511538E-3</v>
      </c>
      <c r="O111" s="15">
        <f>0.5*(Cv!N111+Cv!O111)*LN(LC!O111/LC!N111)</f>
        <v>7.3891872766696995E-3</v>
      </c>
      <c r="P111" s="15">
        <f>0.5*(Cv!O111+Cv!P111)*LN(LC!P111/LC!O111)</f>
        <v>-3.4220925744189445E-3</v>
      </c>
      <c r="Q111" s="15">
        <f>0.5*(Cv!P111+Cv!Q111)*LN(LC!Q111/LC!P111)</f>
        <v>-1.4986439594485369E-3</v>
      </c>
      <c r="R111" s="15">
        <f>0.5*(Cv!Q111+Cv!R111)*LN(LC!R111/LC!Q111)</f>
        <v>5.5077468720900278E-3</v>
      </c>
      <c r="S111" s="15">
        <f>0.5*(Cv!R111+Cv!S111)*LN(LC!S111/LC!R111)</f>
        <v>2.5711026020946272E-3</v>
      </c>
      <c r="T111" s="15">
        <f>0.5*(Cv!S111+Cv!T111)*LN(LC!T111/LC!S111)</f>
        <v>-4.6234367681127498E-4</v>
      </c>
      <c r="U111" s="15">
        <f>0.5*(Cv!T111+Cv!U111)*LN(LC!U111/LC!T111)</f>
        <v>5.1265713486594242E-3</v>
      </c>
      <c r="V111" s="15">
        <f>0.5*(Cv!U111+Cv!V111)*LN(LC!V111/LC!U111)</f>
        <v>-6.0023237075667443E-3</v>
      </c>
      <c r="W111" s="15">
        <f>0.5*(Cv!V111+Cv!W111)*LN(LC!W111/LC!V111)</f>
        <v>-2.7599338735032706E-3</v>
      </c>
      <c r="X111" s="15">
        <f>0.5*(Cv!W111+Cv!X111)*LN(LC!X111/LC!W111)</f>
        <v>8.0117252700653025E-3</v>
      </c>
      <c r="Y111" s="15">
        <f>0.5*(Cv!X111+Cv!Y111)*LN(LC!Y111/LC!X111)</f>
        <v>-5.8316996096609188E-4</v>
      </c>
      <c r="Z111" s="15">
        <f>0.5*(Cv!Y111+Cv!Z111)*LN(LC!Z111/LC!Y111)</f>
        <v>5.4187018579607378E-3</v>
      </c>
      <c r="AA111" s="15">
        <f>0.5*(Cv!Z111+Cv!AA111)*LN(LC!AA111/LC!Z111)</f>
        <v>-9.8634386508621424E-3</v>
      </c>
      <c r="AB111" s="15">
        <f>0.5*(Cv!AA111+Cv!AB111)*LN(LC!AB111/LC!AA111)</f>
        <v>5.7244037048557724E-4</v>
      </c>
      <c r="AC111" s="15">
        <f>0.5*(Cv!AB111+Cv!AC111)*LN(LC!AC111/LC!AB111)</f>
        <v>-9.7835822286980925E-3</v>
      </c>
      <c r="AD111" s="15"/>
      <c r="AE111" s="15"/>
      <c r="AF111" s="64">
        <f t="shared" si="20"/>
        <v>3.6306299584826611E-3</v>
      </c>
      <c r="AG111" s="64">
        <f t="shared" si="21"/>
        <v>3.638845085555851E-3</v>
      </c>
      <c r="AH111" s="64">
        <f t="shared" si="22"/>
        <v>2.1094600433973743E-3</v>
      </c>
      <c r="AI111" s="64">
        <f t="shared" si="23"/>
        <v>7.8273907216868733E-4</v>
      </c>
      <c r="AJ111" s="64">
        <f t="shared" si="24"/>
        <v>-2.8478097224160026E-3</v>
      </c>
      <c r="AK111" s="64">
        <f t="shared" si="25"/>
        <v>2.8741525644766131E-3</v>
      </c>
      <c r="AL111" s="64">
        <f t="shared" si="26"/>
        <v>-1.0325353251236576E-3</v>
      </c>
      <c r="AM111" s="64">
        <f t="shared" si="27"/>
        <v>-1.3927642412800748E-4</v>
      </c>
      <c r="AN111" s="64">
        <f t="shared" si="28"/>
        <v>-4.6055709291062579E-3</v>
      </c>
      <c r="AO111" s="64">
        <f t="shared" si="29"/>
        <v>1.462772887437714E-3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autoPageBreaks="0"/>
  </sheetPr>
  <dimension ref="A1:AD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286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32">
        <f>D3*YC!C3/D115</f>
        <v>12656634.93469131</v>
      </c>
      <c r="D3" s="32">
        <f>E3*YC!D3/E115</f>
        <v>12118485.194159145</v>
      </c>
      <c r="E3" s="32">
        <f>F3*YC!E3/F115</f>
        <v>12153081.781995978</v>
      </c>
      <c r="F3" s="32">
        <f>G3*YC!F3/G115</f>
        <v>12318310.465312814</v>
      </c>
      <c r="G3" s="32">
        <f>H3*YC!G3/H115</f>
        <v>12482964.356644468</v>
      </c>
      <c r="H3" s="32">
        <f>I3*YC!H3/I115</f>
        <v>12701366.770897808</v>
      </c>
      <c r="I3" s="32">
        <f>J3*YC!I3/J115</f>
        <v>13436966.061241902</v>
      </c>
      <c r="J3" s="32">
        <f>K3*YC!J3/K115</f>
        <v>12676997.496507332</v>
      </c>
      <c r="K3" s="32">
        <f>L3*YC!K3/L115</f>
        <v>12979997.752270702</v>
      </c>
      <c r="L3" s="32">
        <f>M3*YC!L3/M115</f>
        <v>11807154.909566458</v>
      </c>
      <c r="M3" s="32">
        <f>N3*YC!M3/N115</f>
        <v>11015146.138100173</v>
      </c>
      <c r="N3" s="32">
        <f>O3*YC!N3/O115</f>
        <v>10840784.711652784</v>
      </c>
      <c r="O3" s="32">
        <f>P3*YC!O3/P115</f>
        <v>10576603.435157936</v>
      </c>
      <c r="P3" s="32">
        <f>Q3*YC!P3/Q115</f>
        <v>10833687.797148006</v>
      </c>
      <c r="Q3" s="32">
        <f>R3*YC!Q3/R115</f>
        <v>10958057.422727173</v>
      </c>
      <c r="R3" s="32">
        <f>S3*YC!R3/S115</f>
        <v>10982848.778523596</v>
      </c>
      <c r="S3" s="32">
        <f>T3*YC!S3/T115</f>
        <v>10763348.661538014</v>
      </c>
      <c r="T3" s="32">
        <f>U3*YC!T3/U115</f>
        <v>10608085.322404886</v>
      </c>
      <c r="U3" s="32">
        <f>V3*YC!U3/V115</f>
        <v>10633084.870317945</v>
      </c>
      <c r="V3" s="32">
        <f>W3*YC!V3/W115</f>
        <v>10619729.38946644</v>
      </c>
      <c r="W3" s="32">
        <f>X3*YC!W3/X115</f>
        <v>10385850.667904513</v>
      </c>
      <c r="X3" s="32">
        <f>YC!X3</f>
        <v>9915624</v>
      </c>
      <c r="Y3" s="32">
        <f>X3*Y115/YC!X3</f>
        <v>9813900</v>
      </c>
      <c r="Z3" s="32">
        <f>Y3*Z115/YC!Y3</f>
        <v>9930609.4907970857</v>
      </c>
      <c r="AA3" s="32">
        <f>Z3*AA115/YC!Z3</f>
        <v>9707227.1682059169</v>
      </c>
      <c r="AB3" s="32">
        <f>AA3*AB115/YC!AA3</f>
        <v>9857706.6770446952</v>
      </c>
      <c r="AC3" s="32">
        <f>AB3*AC115/YC!AB3</f>
        <v>9868214.0369291026</v>
      </c>
      <c r="AD3" s="32">
        <f>AC3*AD115/YC!AC3</f>
        <v>9812162.7197706047</v>
      </c>
    </row>
    <row r="4" spans="1:30" x14ac:dyDescent="0.2">
      <c r="A4" s="4">
        <v>2</v>
      </c>
      <c r="B4" s="3" t="s">
        <v>42</v>
      </c>
      <c r="C4" s="32">
        <f>D4*YC!C4/D116</f>
        <v>984432.95341496216</v>
      </c>
      <c r="D4" s="32">
        <f>E4*YC!D4/E116</f>
        <v>952764.70612095948</v>
      </c>
      <c r="E4" s="32">
        <f>F4*YC!E4/F116</f>
        <v>921837.24124812684</v>
      </c>
      <c r="F4" s="32">
        <f>G4*YC!F4/G116</f>
        <v>873717.88108629035</v>
      </c>
      <c r="G4" s="32">
        <f>H4*YC!G4/H116</f>
        <v>858432.4030686206</v>
      </c>
      <c r="H4" s="32">
        <f>I4*YC!H4/I116</f>
        <v>816373.47589614848</v>
      </c>
      <c r="I4" s="32">
        <f>J4*YC!I4/J116</f>
        <v>782573.25768309541</v>
      </c>
      <c r="J4" s="32">
        <f>K4*YC!J4/K116</f>
        <v>757246.70948728977</v>
      </c>
      <c r="K4" s="32">
        <f>L4*YC!K4/L116</f>
        <v>761669.22734357009</v>
      </c>
      <c r="L4" s="32">
        <f>M4*YC!L4/M116</f>
        <v>768636.88992521924</v>
      </c>
      <c r="M4" s="32">
        <f>N4*YC!M4/N116</f>
        <v>754833.13672043441</v>
      </c>
      <c r="N4" s="32">
        <f>O4*YC!N4/O116</f>
        <v>751699.71002138162</v>
      </c>
      <c r="O4" s="32">
        <f>P4*YC!O4/P116</f>
        <v>770297.28148288582</v>
      </c>
      <c r="P4" s="32">
        <f>Q4*YC!P4/Q116</f>
        <v>792284.79278767901</v>
      </c>
      <c r="Q4" s="32">
        <f>R4*YC!Q4/R116</f>
        <v>831247.00382865441</v>
      </c>
      <c r="R4" s="32">
        <f>S4*YC!R4/S116</f>
        <v>826200.10099452734</v>
      </c>
      <c r="S4" s="32">
        <f>T4*YC!S4/T116</f>
        <v>847710.9851928557</v>
      </c>
      <c r="T4" s="32">
        <f>U4*YC!T4/U116</f>
        <v>882633.01574931387</v>
      </c>
      <c r="U4" s="32">
        <f>V4*YC!U4/V116</f>
        <v>893036.18185414677</v>
      </c>
      <c r="V4" s="32">
        <f>W4*YC!V4/W116</f>
        <v>880034.18144601129</v>
      </c>
      <c r="W4" s="32">
        <f>X4*YC!W4/X116</f>
        <v>896225.21917675948</v>
      </c>
      <c r="X4" s="32">
        <f>YC!X4</f>
        <v>916731</v>
      </c>
      <c r="Y4" s="32">
        <f>X4*Y116/YC!X4</f>
        <v>962173</v>
      </c>
      <c r="Z4" s="32">
        <f>Y4*Z116/YC!Y4</f>
        <v>999136.00371962995</v>
      </c>
      <c r="AA4" s="32">
        <f>Z4*AA116/YC!Z4</f>
        <v>999029.54595130309</v>
      </c>
      <c r="AB4" s="32">
        <f>AA4*AB116/YC!AA4</f>
        <v>1016040.3046269884</v>
      </c>
      <c r="AC4" s="32">
        <f>AB4*AC116/YC!AB4</f>
        <v>1068010.366317309</v>
      </c>
      <c r="AD4" s="32">
        <f>AC4*AD116/YC!AC4</f>
        <v>1137151.3836379435</v>
      </c>
    </row>
    <row r="5" spans="1:30" x14ac:dyDescent="0.2">
      <c r="A5" s="4">
        <v>3</v>
      </c>
      <c r="B5" s="3" t="s">
        <v>0</v>
      </c>
      <c r="C5" s="32">
        <f>D5*YC!C5/D117</f>
        <v>601536.34649619192</v>
      </c>
      <c r="D5" s="32">
        <f>E5*YC!D5/E117</f>
        <v>599603.74621672439</v>
      </c>
      <c r="E5" s="32">
        <f>F5*YC!E5/F117</f>
        <v>548327.48651052022</v>
      </c>
      <c r="F5" s="32">
        <f>G5*YC!F5/G117</f>
        <v>504457.18376742565</v>
      </c>
      <c r="G5" s="32">
        <f>H5*YC!G5/H117</f>
        <v>458628.81904346659</v>
      </c>
      <c r="H5" s="32">
        <f>I5*YC!H5/I117</f>
        <v>451930.5746301352</v>
      </c>
      <c r="I5" s="32">
        <f>J5*YC!I5/J117</f>
        <v>458678.83535878011</v>
      </c>
      <c r="J5" s="32">
        <f>K5*YC!J5/K117</f>
        <v>424207.03186135134</v>
      </c>
      <c r="K5" s="32">
        <f>L5*YC!K5/L117</f>
        <v>400013.67204003548</v>
      </c>
      <c r="L5" s="32">
        <f>M5*YC!L5/M117</f>
        <v>401572.54217577982</v>
      </c>
      <c r="M5" s="32">
        <f>N5*YC!M5/N117</f>
        <v>417059.0937467023</v>
      </c>
      <c r="N5" s="32">
        <f>O5*YC!N5/O117</f>
        <v>416801.15657861967</v>
      </c>
      <c r="O5" s="32">
        <f>P5*YC!O5/P117</f>
        <v>439841.93574669119</v>
      </c>
      <c r="P5" s="32">
        <f>Q5*YC!P5/Q117</f>
        <v>446548.31973193894</v>
      </c>
      <c r="Q5" s="32">
        <f>R5*YC!Q5/R117</f>
        <v>451834.16229233774</v>
      </c>
      <c r="R5" s="32">
        <f>S5*YC!R5/S117</f>
        <v>413007.19967601902</v>
      </c>
      <c r="S5" s="32">
        <f>T5*YC!S5/T117</f>
        <v>431591.2659817934</v>
      </c>
      <c r="T5" s="32">
        <f>U5*YC!T5/U117</f>
        <v>437675.33027045277</v>
      </c>
      <c r="U5" s="32">
        <f>V5*YC!U5/V117</f>
        <v>416011.57680664281</v>
      </c>
      <c r="V5" s="32">
        <f>W5*YC!V5/W117</f>
        <v>445991.85091109597</v>
      </c>
      <c r="W5" s="32">
        <f>X5*YC!W5/X117</f>
        <v>465278.55849766778</v>
      </c>
      <c r="X5" s="32">
        <f>YC!X5</f>
        <v>475178</v>
      </c>
      <c r="Y5" s="32">
        <f>X5*Y117/YC!X5</f>
        <v>475446</v>
      </c>
      <c r="Z5" s="32">
        <f>Y5*Z117/YC!Y5</f>
        <v>465743.92746981542</v>
      </c>
      <c r="AA5" s="32">
        <f>Z5*AA117/YC!Z5</f>
        <v>462237.12813787285</v>
      </c>
      <c r="AB5" s="32">
        <f>AA5*AB117/YC!AA5</f>
        <v>458935.71132995677</v>
      </c>
      <c r="AC5" s="32">
        <f>AB5*AC117/YC!AB5</f>
        <v>433405.90578009479</v>
      </c>
      <c r="AD5" s="32">
        <f>AC5*AD117/YC!AC5</f>
        <v>448746.63090143603</v>
      </c>
    </row>
    <row r="6" spans="1:30" x14ac:dyDescent="0.2">
      <c r="A6" s="4">
        <v>4</v>
      </c>
      <c r="B6" s="6" t="s">
        <v>1</v>
      </c>
      <c r="C6" s="32">
        <f>D6*YC!C6/D118</f>
        <v>2818173.7162161814</v>
      </c>
      <c r="D6" s="32">
        <f>E6*YC!D6/E118</f>
        <v>2568923.356198662</v>
      </c>
      <c r="E6" s="32">
        <f>F6*YC!E6/F118</f>
        <v>2534954.5400559935</v>
      </c>
      <c r="F6" s="32">
        <f>G6*YC!F6/G118</f>
        <v>2465686.3035704186</v>
      </c>
      <c r="G6" s="32">
        <f>H6*YC!G6/H118</f>
        <v>2355235.9447003379</v>
      </c>
      <c r="H6" s="32">
        <f>I6*YC!H6/I118</f>
        <v>2285809.2054799236</v>
      </c>
      <c r="I6" s="32">
        <f>J6*YC!I6/J118</f>
        <v>2233327.2145667002</v>
      </c>
      <c r="J6" s="32">
        <f>K6*YC!J6/K118</f>
        <v>2229179.5114405304</v>
      </c>
      <c r="K6" s="32">
        <f>L6*YC!K6/L118</f>
        <v>2177016.3573954953</v>
      </c>
      <c r="L6" s="32">
        <f>M6*YC!L6/M118</f>
        <v>1982562.2197115463</v>
      </c>
      <c r="M6" s="32">
        <f>N6*YC!M6/N118</f>
        <v>1971264.9975006019</v>
      </c>
      <c r="N6" s="32">
        <f>O6*YC!N6/O118</f>
        <v>1939044.5060492116</v>
      </c>
      <c r="O6" s="32">
        <f>P6*YC!O6/P118</f>
        <v>1944191.8701590721</v>
      </c>
      <c r="P6" s="32">
        <f>Q6*YC!P6/Q118</f>
        <v>1976058.8334090654</v>
      </c>
      <c r="Q6" s="32">
        <f>R6*YC!Q6/R118</f>
        <v>1937941.4082626195</v>
      </c>
      <c r="R6" s="32">
        <f>S6*YC!R6/S118</f>
        <v>1755679.8738291748</v>
      </c>
      <c r="S6" s="32">
        <f>T6*YC!S6/T118</f>
        <v>1744607.1447885816</v>
      </c>
      <c r="T6" s="32">
        <f>U6*YC!T6/U118</f>
        <v>1634039.52594251</v>
      </c>
      <c r="U6" s="32">
        <f>V6*YC!U6/V118</f>
        <v>1625333.6269970776</v>
      </c>
      <c r="V6" s="32">
        <f>W6*YC!V6/W118</f>
        <v>1643841.9581307622</v>
      </c>
      <c r="W6" s="32">
        <f>X6*YC!W6/X118</f>
        <v>1553537.9048583999</v>
      </c>
      <c r="X6" s="32">
        <f>YC!X6</f>
        <v>1582147</v>
      </c>
      <c r="Y6" s="32">
        <f>X6*Y118/YC!X6</f>
        <v>1499256</v>
      </c>
      <c r="Z6" s="32">
        <f>Y6*Z118/YC!Y6</f>
        <v>1408527.2786628136</v>
      </c>
      <c r="AA6" s="32">
        <f>Z6*AA118/YC!Z6</f>
        <v>1342779.922790233</v>
      </c>
      <c r="AB6" s="32">
        <f>AA6*AB118/YC!AA6</f>
        <v>1266219.645658741</v>
      </c>
      <c r="AC6" s="32">
        <f>AB6*AC118/YC!AB6</f>
        <v>1148595.0516421976</v>
      </c>
      <c r="AD6" s="32">
        <f>AC6*AD118/YC!AC6</f>
        <v>1151443.7641841581</v>
      </c>
    </row>
    <row r="7" spans="1:30" x14ac:dyDescent="0.2">
      <c r="A7" s="4">
        <v>5</v>
      </c>
      <c r="B7" s="6" t="s">
        <v>2</v>
      </c>
      <c r="C7" s="32">
        <f>D7*YC!C7/D119</f>
        <v>1904919.6345819528</v>
      </c>
      <c r="D7" s="32">
        <f>E7*YC!D7/E119</f>
        <v>1812054.7679510664</v>
      </c>
      <c r="E7" s="32">
        <f>F7*YC!E7/F119</f>
        <v>1901213.4043115764</v>
      </c>
      <c r="F7" s="32">
        <f>G7*YC!F7/G119</f>
        <v>1811114.1786281103</v>
      </c>
      <c r="G7" s="32">
        <f>H7*YC!G7/H119</f>
        <v>1698729.9389645364</v>
      </c>
      <c r="H7" s="32">
        <f>I7*YC!H7/I119</f>
        <v>1702903.1509204702</v>
      </c>
      <c r="I7" s="32">
        <f>J7*YC!I7/J119</f>
        <v>1770303.5148589844</v>
      </c>
      <c r="J7" s="32">
        <f>K7*YC!J7/K119</f>
        <v>1728596.8170581164</v>
      </c>
      <c r="K7" s="32">
        <f>L7*YC!K7/L119</f>
        <v>1622127.3536928946</v>
      </c>
      <c r="L7" s="32">
        <f>M7*YC!L7/M119</f>
        <v>1507626.8972506281</v>
      </c>
      <c r="M7" s="32">
        <f>N7*YC!M7/N119</f>
        <v>1372925.433751428</v>
      </c>
      <c r="N7" s="32">
        <f>O7*YC!N7/O119</f>
        <v>1317304.7961654966</v>
      </c>
      <c r="O7" s="32">
        <f>P7*YC!O7/P119</f>
        <v>1224274.8147803235</v>
      </c>
      <c r="P7" s="32">
        <f>Q7*YC!P7/Q119</f>
        <v>1152327.1897769466</v>
      </c>
      <c r="Q7" s="32">
        <f>R7*YC!Q7/R119</f>
        <v>1050100.442092956</v>
      </c>
      <c r="R7" s="32">
        <f>S7*YC!R7/S119</f>
        <v>958707.79996402445</v>
      </c>
      <c r="S7" s="32">
        <f>T7*YC!S7/T119</f>
        <v>928723.01418131706</v>
      </c>
      <c r="T7" s="32">
        <f>U7*YC!T7/U119</f>
        <v>847473.84102435643</v>
      </c>
      <c r="U7" s="32">
        <f>V7*YC!U7/V119</f>
        <v>855838.39674957795</v>
      </c>
      <c r="V7" s="32">
        <f>W7*YC!V7/W119</f>
        <v>884441.13378980919</v>
      </c>
      <c r="W7" s="32">
        <f>X7*YC!W7/X119</f>
        <v>881990.03890565736</v>
      </c>
      <c r="X7" s="32">
        <f>YC!X7</f>
        <v>851372</v>
      </c>
      <c r="Y7" s="32">
        <f>X7*Y119/YC!X7</f>
        <v>825097</v>
      </c>
      <c r="Z7" s="32">
        <f>Y7*Z119/YC!Y7</f>
        <v>843136.8629246084</v>
      </c>
      <c r="AA7" s="32">
        <f>Z7*AA119/YC!Z7</f>
        <v>827226.77212427673</v>
      </c>
      <c r="AB7" s="32">
        <f>AA7*AB119/YC!AA7</f>
        <v>786170.67167937383</v>
      </c>
      <c r="AC7" s="32">
        <f>AB7*AC119/YC!AB7</f>
        <v>788378.24318110279</v>
      </c>
      <c r="AD7" s="32">
        <f>AC7*AD119/YC!AC7</f>
        <v>737144.59558654157</v>
      </c>
    </row>
    <row r="8" spans="1:30" x14ac:dyDescent="0.2">
      <c r="A8" s="4">
        <v>6</v>
      </c>
      <c r="B8" s="6" t="s">
        <v>43</v>
      </c>
      <c r="C8" s="32">
        <f>D8*YC!C8/D120</f>
        <v>6130722.6544950493</v>
      </c>
      <c r="D8" s="32">
        <f>E8*YC!D8/E120</f>
        <v>6138184.9552581273</v>
      </c>
      <c r="E8" s="32">
        <f>F8*YC!E8/F120</f>
        <v>5982359.8238574313</v>
      </c>
      <c r="F8" s="32">
        <f>G8*YC!F8/G120</f>
        <v>5966444.7947558556</v>
      </c>
      <c r="G8" s="32">
        <f>H8*YC!G8/H120</f>
        <v>5933429.3592231236</v>
      </c>
      <c r="H8" s="32">
        <f>I8*YC!H8/I120</f>
        <v>5898168.6112216758</v>
      </c>
      <c r="I8" s="32">
        <f>J8*YC!I8/J120</f>
        <v>5854272.1461081505</v>
      </c>
      <c r="J8" s="32">
        <f>K8*YC!J8/K120</f>
        <v>5734250.7643982368</v>
      </c>
      <c r="K8" s="32">
        <f>L8*YC!K8/L120</f>
        <v>6043174.3620775901</v>
      </c>
      <c r="L8" s="32">
        <f>M8*YC!L8/M120</f>
        <v>5926921.873922349</v>
      </c>
      <c r="M8" s="32">
        <f>N8*YC!M8/N120</f>
        <v>6027647.2406538436</v>
      </c>
      <c r="N8" s="32">
        <f>O8*YC!N8/O120</f>
        <v>5714369.0977982851</v>
      </c>
      <c r="O8" s="32">
        <f>P8*YC!O8/P120</f>
        <v>5642579.1895731492</v>
      </c>
      <c r="P8" s="32">
        <f>Q8*YC!P8/Q120</f>
        <v>5660744.9348909631</v>
      </c>
      <c r="Q8" s="32">
        <f>R8*YC!Q8/R120</f>
        <v>5672074.5757128121</v>
      </c>
      <c r="R8" s="32">
        <f>S8*YC!R8/S120</f>
        <v>5643279.3750500921</v>
      </c>
      <c r="S8" s="32">
        <f>T8*YC!S8/T120</f>
        <v>5711452.9978255192</v>
      </c>
      <c r="T8" s="32">
        <f>U8*YC!T8/U120</f>
        <v>5565056.5891429074</v>
      </c>
      <c r="U8" s="32">
        <f>V8*YC!U8/V120</f>
        <v>5550172.1240537958</v>
      </c>
      <c r="V8" s="32">
        <f>W8*YC!V8/W120</f>
        <v>5662254.2967670215</v>
      </c>
      <c r="W8" s="32">
        <f>X8*YC!W8/X120</f>
        <v>5527027.2048556078</v>
      </c>
      <c r="X8" s="32">
        <f>YC!X8</f>
        <v>5912456</v>
      </c>
      <c r="Y8" s="32">
        <f>X8*Y120/YC!X8</f>
        <v>5788777</v>
      </c>
      <c r="Z8" s="32">
        <f>Y8*Z120/YC!Y8</f>
        <v>5891310.8867774652</v>
      </c>
      <c r="AA8" s="32">
        <f>Z8*AA120/YC!Z8</f>
        <v>6004889.6058259765</v>
      </c>
      <c r="AB8" s="32">
        <f>AA8*AB120/YC!AA8</f>
        <v>5975483.966961666</v>
      </c>
      <c r="AC8" s="32">
        <f>AB8*AC120/YC!AB8</f>
        <v>6053561.8088765349</v>
      </c>
      <c r="AD8" s="32">
        <f>AC8*AD120/YC!AC8</f>
        <v>6097253.656985471</v>
      </c>
    </row>
    <row r="9" spans="1:30" x14ac:dyDescent="0.2">
      <c r="A9" s="4">
        <v>7</v>
      </c>
      <c r="B9" s="6" t="s">
        <v>44</v>
      </c>
      <c r="C9" s="32">
        <f>D9*YC!C9/D121</f>
        <v>5414422.774877972</v>
      </c>
      <c r="D9" s="32">
        <f>E9*YC!D9/E121</f>
        <v>5666685.7370410133</v>
      </c>
      <c r="E9" s="32">
        <f>F9*YC!E9/F121</f>
        <v>5477343.0024009859</v>
      </c>
      <c r="F9" s="32">
        <f>G9*YC!F9/G121</f>
        <v>5267411.8129621176</v>
      </c>
      <c r="G9" s="32">
        <f>H9*YC!G9/H121</f>
        <v>5231039.6962653212</v>
      </c>
      <c r="H9" s="32">
        <f>I9*YC!H9/I121</f>
        <v>4943342.2953684414</v>
      </c>
      <c r="I9" s="32">
        <f>J9*YC!I9/J121</f>
        <v>4728773.3730044849</v>
      </c>
      <c r="J9" s="32">
        <f>K9*YC!J9/K121</f>
        <v>4615826.1767980885</v>
      </c>
      <c r="K9" s="32">
        <f>L9*YC!K9/L121</f>
        <v>4449536.73298808</v>
      </c>
      <c r="L9" s="32">
        <f>M9*YC!L9/M121</f>
        <v>4235720.5289979475</v>
      </c>
      <c r="M9" s="32">
        <f>N9*YC!M9/N121</f>
        <v>4111693.1798814405</v>
      </c>
      <c r="N9" s="32">
        <f>O9*YC!N9/O121</f>
        <v>4067203.086306015</v>
      </c>
      <c r="O9" s="32">
        <f>P9*YC!O9/P121</f>
        <v>3826940.9283814449</v>
      </c>
      <c r="P9" s="32">
        <f>Q9*YC!P9/Q121</f>
        <v>3821989.3239046824</v>
      </c>
      <c r="Q9" s="32">
        <f>R9*YC!Q9/R121</f>
        <v>3543695.8436005781</v>
      </c>
      <c r="R9" s="32">
        <f>S9*YC!R9/S121</f>
        <v>3304568.2841507308</v>
      </c>
      <c r="S9" s="32">
        <f>T9*YC!S9/T121</f>
        <v>3260666.1891168975</v>
      </c>
      <c r="T9" s="32">
        <f>U9*YC!T9/U121</f>
        <v>3078642.274115697</v>
      </c>
      <c r="U9" s="32">
        <f>V9*YC!U9/V121</f>
        <v>2883582.8183755353</v>
      </c>
      <c r="V9" s="32">
        <f>W9*YC!V9/W121</f>
        <v>2914162.4296155856</v>
      </c>
      <c r="W9" s="32">
        <f>X9*YC!W9/X121</f>
        <v>2842148.527484796</v>
      </c>
      <c r="X9" s="32">
        <f>YC!X9</f>
        <v>3143340</v>
      </c>
      <c r="Y9" s="32">
        <f>X9*Y121/YC!X9</f>
        <v>2932223</v>
      </c>
      <c r="Z9" s="32">
        <f>Y9*Z121/YC!Y9</f>
        <v>2698701.9757650457</v>
      </c>
      <c r="AA9" s="32">
        <f>Z9*AA121/YC!Z9</f>
        <v>2553941.0287073702</v>
      </c>
      <c r="AB9" s="32">
        <f>AA9*AB121/YC!AA9</f>
        <v>2661390.9883453567</v>
      </c>
      <c r="AC9" s="32">
        <f>AB9*AC121/YC!AB9</f>
        <v>2594086.0332248728</v>
      </c>
      <c r="AD9" s="32">
        <f>AC9*AD121/YC!AC9</f>
        <v>2671361.7092249384</v>
      </c>
    </row>
    <row r="10" spans="1:30" x14ac:dyDescent="0.2">
      <c r="A10" s="4">
        <v>8</v>
      </c>
      <c r="B10" s="6" t="s">
        <v>45</v>
      </c>
      <c r="C10" s="32">
        <f>D10*YC!C10/D122</f>
        <v>1918794.7732152622</v>
      </c>
      <c r="D10" s="32">
        <f>E10*YC!D10/E122</f>
        <v>1916661.3657992678</v>
      </c>
      <c r="E10" s="32">
        <f>F10*YC!E10/F122</f>
        <v>1952670.1716463142</v>
      </c>
      <c r="F10" s="32">
        <f>G10*YC!F10/G122</f>
        <v>1961361.5306725968</v>
      </c>
      <c r="G10" s="32">
        <f>H10*YC!G10/H122</f>
        <v>1976918.7267178178</v>
      </c>
      <c r="H10" s="32">
        <f>I10*YC!H10/I122</f>
        <v>2049893.3441539316</v>
      </c>
      <c r="I10" s="32">
        <f>J10*YC!I10/J122</f>
        <v>2017014.2725107993</v>
      </c>
      <c r="J10" s="32">
        <f>K10*YC!J10/K122</f>
        <v>1556361.372512514</v>
      </c>
      <c r="K10" s="32">
        <f>L10*YC!K10/L122</f>
        <v>2090415.8796719396</v>
      </c>
      <c r="L10" s="32">
        <f>M10*YC!L10/M122</f>
        <v>1983984.0943659719</v>
      </c>
      <c r="M10" s="32">
        <f>N10*YC!M10/N122</f>
        <v>2032304.7309138423</v>
      </c>
      <c r="N10" s="32">
        <f>O10*YC!N10/O122</f>
        <v>2081211.2700472488</v>
      </c>
      <c r="O10" s="32">
        <f>P10*YC!O10/P122</f>
        <v>2044739.7017768139</v>
      </c>
      <c r="P10" s="32">
        <f>Q10*YC!P10/Q122</f>
        <v>1895822.0596694129</v>
      </c>
      <c r="Q10" s="32">
        <f>R10*YC!Q10/R122</f>
        <v>1963605.1449720387</v>
      </c>
      <c r="R10" s="32">
        <f>S10*YC!R10/S122</f>
        <v>1696078.6010206807</v>
      </c>
      <c r="S10" s="32">
        <f>T10*YC!S10/T122</f>
        <v>1628024.2563468982</v>
      </c>
      <c r="T10" s="32">
        <f>U10*YC!T10/U122</f>
        <v>1634321.683324863</v>
      </c>
      <c r="U10" s="32">
        <f>V10*YC!U10/V122</f>
        <v>1612405.853385858</v>
      </c>
      <c r="V10" s="32">
        <f>W10*YC!V10/W122</f>
        <v>1512431.1048053142</v>
      </c>
      <c r="W10" s="32">
        <f>X10*YC!W10/X122</f>
        <v>1508442.1962392768</v>
      </c>
      <c r="X10" s="32">
        <f>YC!X10</f>
        <v>1499880</v>
      </c>
      <c r="Y10" s="32">
        <f>X10*Y122/YC!X10</f>
        <v>1468484</v>
      </c>
      <c r="Z10" s="32">
        <f>Y10*Z122/YC!Y10</f>
        <v>1457741.9132210165</v>
      </c>
      <c r="AA10" s="32">
        <f>Z10*AA122/YC!Z10</f>
        <v>1449873.418143125</v>
      </c>
      <c r="AB10" s="32">
        <f>AA10*AB122/YC!AA10</f>
        <v>1424765.9610382568</v>
      </c>
      <c r="AC10" s="32">
        <f>AB10*AC122/YC!AB10</f>
        <v>1378554.546208038</v>
      </c>
      <c r="AD10" s="32">
        <f>AC10*AD122/YC!AC10</f>
        <v>1425495.0189325965</v>
      </c>
    </row>
    <row r="11" spans="1:30" x14ac:dyDescent="0.2">
      <c r="A11" s="4">
        <v>9</v>
      </c>
      <c r="B11" s="6" t="s">
        <v>46</v>
      </c>
      <c r="C11" s="32">
        <f>D11*YC!C11/D123</f>
        <v>11441172.232020432</v>
      </c>
      <c r="D11" s="32">
        <f>E11*YC!D11/E123</f>
        <v>11776221.992509704</v>
      </c>
      <c r="E11" s="32">
        <f>F11*YC!E11/F123</f>
        <v>12158910.556654841</v>
      </c>
      <c r="F11" s="32">
        <f>G11*YC!F11/G123</f>
        <v>11747474.844245844</v>
      </c>
      <c r="G11" s="32">
        <f>H11*YC!G11/H123</f>
        <v>12460612.983898157</v>
      </c>
      <c r="H11" s="32">
        <f>I11*YC!H11/I123</f>
        <v>12064495.082997158</v>
      </c>
      <c r="I11" s="32">
        <f>J11*YC!I11/J123</f>
        <v>11832383.600044115</v>
      </c>
      <c r="J11" s="32">
        <f>K11*YC!J11/K123</f>
        <v>12786165.919392386</v>
      </c>
      <c r="K11" s="32">
        <f>L11*YC!K11/L123</f>
        <v>11530185.112478592</v>
      </c>
      <c r="L11" s="32">
        <f>M11*YC!L11/M123</f>
        <v>11766393.299776254</v>
      </c>
      <c r="M11" s="32">
        <f>N11*YC!M11/N123</f>
        <v>12028170.53470175</v>
      </c>
      <c r="N11" s="32">
        <f>O11*YC!N11/O123</f>
        <v>12898291.802349074</v>
      </c>
      <c r="O11" s="32">
        <f>P11*YC!O11/P123</f>
        <v>13045415.410581937</v>
      </c>
      <c r="P11" s="32">
        <f>Q11*YC!P11/Q123</f>
        <v>13794340.882983187</v>
      </c>
      <c r="Q11" s="32">
        <f>R11*YC!Q11/R123</f>
        <v>13772728.368040074</v>
      </c>
      <c r="R11" s="32">
        <f>S11*YC!R11/S123</f>
        <v>13688820.81420259</v>
      </c>
      <c r="S11" s="32">
        <f>T11*YC!S11/T123</f>
        <v>14522084.832690662</v>
      </c>
      <c r="T11" s="32">
        <f>U11*YC!T11/U123</f>
        <v>14908586.811270116</v>
      </c>
      <c r="U11" s="32">
        <f>V11*YC!U11/V123</f>
        <v>15056847.71202633</v>
      </c>
      <c r="V11" s="32">
        <f>W11*YC!V11/W123</f>
        <v>14979462.089980081</v>
      </c>
      <c r="W11" s="32">
        <f>X11*YC!W11/X123</f>
        <v>14991196.013692839</v>
      </c>
      <c r="X11" s="32">
        <f>YC!X11</f>
        <v>15291813</v>
      </c>
      <c r="Y11" s="32">
        <f>X11*Y123/YC!X11</f>
        <v>15609184</v>
      </c>
      <c r="Z11" s="32">
        <f>Y11*Z123/YC!Y11</f>
        <v>16045155.958837239</v>
      </c>
      <c r="AA11" s="32">
        <f>Z11*AA123/YC!Z11</f>
        <v>16508699.473606626</v>
      </c>
      <c r="AB11" s="32">
        <f>AA11*AB123/YC!AA11</f>
        <v>16404330.503493875</v>
      </c>
      <c r="AC11" s="32">
        <f>AB11*AC123/YC!AB11</f>
        <v>15131091.041693255</v>
      </c>
      <c r="AD11" s="32">
        <f>AC11*AD123/YC!AC11</f>
        <v>15066753.815230507</v>
      </c>
    </row>
    <row r="12" spans="1:30" x14ac:dyDescent="0.2">
      <c r="A12" s="4">
        <v>10</v>
      </c>
      <c r="B12" s="6" t="s">
        <v>47</v>
      </c>
      <c r="C12" s="32">
        <f>D12*YC!C12/D124</f>
        <v>8526107.2144518401</v>
      </c>
      <c r="D12" s="32">
        <f>E12*YC!D12/E124</f>
        <v>8525078.3817931861</v>
      </c>
      <c r="E12" s="32">
        <f>F12*YC!E12/F124</f>
        <v>8537134.024988981</v>
      </c>
      <c r="F12" s="32">
        <f>G12*YC!F12/G124</f>
        <v>8706037.4769721143</v>
      </c>
      <c r="G12" s="32">
        <f>H12*YC!G12/H124</f>
        <v>8614793.2151503582</v>
      </c>
      <c r="H12" s="32">
        <f>I12*YC!H12/I124</f>
        <v>8401638.1476359442</v>
      </c>
      <c r="I12" s="32">
        <f>J12*YC!I12/J124</f>
        <v>8272335.2394698812</v>
      </c>
      <c r="J12" s="32">
        <f>K12*YC!J12/K124</f>
        <v>8530016.6973190792</v>
      </c>
      <c r="K12" s="32">
        <f>L12*YC!K12/L124</f>
        <v>8253364.3240050124</v>
      </c>
      <c r="L12" s="32">
        <f>M12*YC!L12/M124</f>
        <v>8257139.8089292385</v>
      </c>
      <c r="M12" s="32">
        <f>N12*YC!M12/N124</f>
        <v>8506342.4483755138</v>
      </c>
      <c r="N12" s="32">
        <f>O12*YC!N12/O124</f>
        <v>7919237.4229093352</v>
      </c>
      <c r="O12" s="32">
        <f>P12*YC!O12/P124</f>
        <v>7561856.0466470737</v>
      </c>
      <c r="P12" s="32">
        <f>Q12*YC!P12/Q124</f>
        <v>7617690.2480588835</v>
      </c>
      <c r="Q12" s="32">
        <f>R12*YC!Q12/R124</f>
        <v>7257062.4037246136</v>
      </c>
      <c r="R12" s="32">
        <f>S12*YC!R12/S124</f>
        <v>7339199.2136023976</v>
      </c>
      <c r="S12" s="32">
        <f>T12*YC!S12/T124</f>
        <v>7392973.8344267355</v>
      </c>
      <c r="T12" s="32">
        <f>U12*YC!T12/U124</f>
        <v>6782522.379452154</v>
      </c>
      <c r="U12" s="32">
        <f>V12*YC!U12/V124</f>
        <v>6972786.4718785593</v>
      </c>
      <c r="V12" s="32">
        <f>W12*YC!V12/W124</f>
        <v>6866038.0946375839</v>
      </c>
      <c r="W12" s="32">
        <f>X12*YC!W12/X124</f>
        <v>6834883.1872057477</v>
      </c>
      <c r="X12" s="32">
        <f>YC!X12</f>
        <v>6921697</v>
      </c>
      <c r="Y12" s="32">
        <f>X12*Y124/YC!X12</f>
        <v>6721327</v>
      </c>
      <c r="Z12" s="32">
        <f>Y12*Z124/YC!Y12</f>
        <v>6815119.057997521</v>
      </c>
      <c r="AA12" s="32">
        <f>Z12*AA124/YC!Z12</f>
        <v>7069833.9051266192</v>
      </c>
      <c r="AB12" s="32">
        <f>AA12*AB124/YC!AA12</f>
        <v>7001247.8042624136</v>
      </c>
      <c r="AC12" s="32">
        <f>AB12*AC124/YC!AB12</f>
        <v>6570664.4826247245</v>
      </c>
      <c r="AD12" s="32">
        <f>AC12*AD124/YC!AC12</f>
        <v>6626742.2108797692</v>
      </c>
    </row>
    <row r="13" spans="1:30" x14ac:dyDescent="0.2">
      <c r="A13" s="4">
        <v>11</v>
      </c>
      <c r="B13" s="6" t="s">
        <v>48</v>
      </c>
      <c r="C13" s="32">
        <f>D13*YC!C13/D125</f>
        <v>1809722.7837505713</v>
      </c>
      <c r="D13" s="32">
        <f>E13*YC!D13/E125</f>
        <v>1616877.3714066963</v>
      </c>
      <c r="E13" s="32">
        <f>F13*YC!E13/F125</f>
        <v>1682292.8716283783</v>
      </c>
      <c r="F13" s="32">
        <f>G13*YC!F13/G125</f>
        <v>1871192.8120846723</v>
      </c>
      <c r="G13" s="32">
        <f>H13*YC!G13/H125</f>
        <v>1509921.318693486</v>
      </c>
      <c r="H13" s="32">
        <f>I13*YC!H13/I125</f>
        <v>1803141.5516745283</v>
      </c>
      <c r="I13" s="32">
        <f>J13*YC!I13/J125</f>
        <v>1557290.0972839571</v>
      </c>
      <c r="J13" s="32">
        <f>K13*YC!J13/K125</f>
        <v>1272258.6154005439</v>
      </c>
      <c r="K13" s="32">
        <f>L13*YC!K13/L125</f>
        <v>1835319.5022807319</v>
      </c>
      <c r="L13" s="32">
        <f>M13*YC!L13/M125</f>
        <v>1821788.9839251458</v>
      </c>
      <c r="M13" s="32">
        <f>N13*YC!M13/N125</f>
        <v>1301821.1547708444</v>
      </c>
      <c r="N13" s="32">
        <f>O13*YC!N13/O125</f>
        <v>800281.73787863657</v>
      </c>
      <c r="O13" s="32">
        <f>P13*YC!O13/P125</f>
        <v>1490393.9367721383</v>
      </c>
      <c r="P13" s="32">
        <f>Q13*YC!P13/Q125</f>
        <v>1605493.8613865962</v>
      </c>
      <c r="Q13" s="32">
        <f>R13*YC!Q13/R125</f>
        <v>1506121.1459707511</v>
      </c>
      <c r="R13" s="32">
        <f>S13*YC!R13/S125</f>
        <v>1504988.0864336598</v>
      </c>
      <c r="S13" s="32">
        <f>T13*YC!S13/T125</f>
        <v>1408539.7331751953</v>
      </c>
      <c r="T13" s="32">
        <f>U13*YC!T13/U125</f>
        <v>1256079.7668292425</v>
      </c>
      <c r="U13" s="32">
        <f>V13*YC!U13/V125</f>
        <v>1267213.9283162775</v>
      </c>
      <c r="V13" s="32">
        <f>W13*YC!V13/W125</f>
        <v>1211612.5046174049</v>
      </c>
      <c r="W13" s="32">
        <f>X13*YC!W13/X125</f>
        <v>1227608.6758266806</v>
      </c>
      <c r="X13" s="32">
        <f>YC!X13</f>
        <v>1505804</v>
      </c>
      <c r="Y13" s="32">
        <f>X13*Y125/YC!X13</f>
        <v>1287627</v>
      </c>
      <c r="Z13" s="32">
        <f>Y13*Z125/YC!Y13</f>
        <v>1257939.8983072147</v>
      </c>
      <c r="AA13" s="32">
        <f>Z13*AA125/YC!Z13</f>
        <v>1290051.6887503143</v>
      </c>
      <c r="AB13" s="32">
        <f>AA13*AB125/YC!AA13</f>
        <v>1329010.5920405437</v>
      </c>
      <c r="AC13" s="32">
        <f>AB13*AC125/YC!AB13</f>
        <v>1784979.6077291653</v>
      </c>
      <c r="AD13" s="32">
        <f>AC13*AD125/YC!AC13</f>
        <v>1857346.8250614321</v>
      </c>
    </row>
    <row r="14" spans="1:30" x14ac:dyDescent="0.2">
      <c r="A14" s="4">
        <v>12</v>
      </c>
      <c r="B14" s="6" t="s">
        <v>49</v>
      </c>
      <c r="C14" s="32">
        <f>D14*YC!C14/D126</f>
        <v>5224029.3507762263</v>
      </c>
      <c r="D14" s="32">
        <f>E14*YC!D14/E126</f>
        <v>5223391.0102595016</v>
      </c>
      <c r="E14" s="32">
        <f>F14*YC!E14/F126</f>
        <v>5239759.7591311587</v>
      </c>
      <c r="F14" s="32">
        <f>G14*YC!F14/G126</f>
        <v>5190435.9774038745</v>
      </c>
      <c r="G14" s="32">
        <f>H14*YC!G14/H126</f>
        <v>5297174.5125595117</v>
      </c>
      <c r="H14" s="32">
        <f>I14*YC!H14/I126</f>
        <v>5156386.6038490878</v>
      </c>
      <c r="I14" s="32">
        <f>J14*YC!I14/J126</f>
        <v>5133954.3212969638</v>
      </c>
      <c r="J14" s="32">
        <f>K14*YC!J14/K126</f>
        <v>4907992.3896552566</v>
      </c>
      <c r="K14" s="32">
        <f>L14*YC!K14/L126</f>
        <v>4684591.2154094037</v>
      </c>
      <c r="L14" s="32">
        <f>M14*YC!L14/M126</f>
        <v>4428824.5281515587</v>
      </c>
      <c r="M14" s="32">
        <f>N14*YC!M14/N126</f>
        <v>4241269.7506223237</v>
      </c>
      <c r="N14" s="32">
        <f>O14*YC!N14/O126</f>
        <v>3668634.3603158412</v>
      </c>
      <c r="O14" s="32">
        <f>P14*YC!O14/P126</f>
        <v>3393945.5145450579</v>
      </c>
      <c r="P14" s="32">
        <f>Q14*YC!P14/Q126</f>
        <v>3266439.5797342919</v>
      </c>
      <c r="Q14" s="32">
        <f>R14*YC!Q14/R126</f>
        <v>3199840.8137935386</v>
      </c>
      <c r="R14" s="32">
        <f>S14*YC!R14/S126</f>
        <v>3061294.7836189503</v>
      </c>
      <c r="S14" s="32">
        <f>T14*YC!S14/T126</f>
        <v>2804118.7859705403</v>
      </c>
      <c r="T14" s="32">
        <f>U14*YC!T14/U126</f>
        <v>2223180.1929937406</v>
      </c>
      <c r="U14" s="32">
        <f>V14*YC!U14/V126</f>
        <v>2307611.9448273624</v>
      </c>
      <c r="V14" s="32">
        <f>W14*YC!V14/W126</f>
        <v>2332165.0791160809</v>
      </c>
      <c r="W14" s="32">
        <f>X14*YC!W14/X126</f>
        <v>2327304.4777513216</v>
      </c>
      <c r="X14" s="32">
        <f>YC!X14</f>
        <v>2147493</v>
      </c>
      <c r="Y14" s="32">
        <f>X14*Y126/YC!X14</f>
        <v>2183860</v>
      </c>
      <c r="Z14" s="32">
        <f>Y14*Z126/YC!Y14</f>
        <v>1928503.3080796036</v>
      </c>
      <c r="AA14" s="32">
        <f>Z14*AA126/YC!Z14</f>
        <v>1715562.8346969599</v>
      </c>
      <c r="AB14" s="32">
        <f>AA14*AB126/YC!AA14</f>
        <v>1626872.9568848708</v>
      </c>
      <c r="AC14" s="32">
        <f>AB14*AC126/YC!AB14</f>
        <v>1395287.3112868944</v>
      </c>
      <c r="AD14" s="32">
        <f>AC14*AD126/YC!AC14</f>
        <v>1305644.8741954735</v>
      </c>
    </row>
    <row r="15" spans="1:30" x14ac:dyDescent="0.2">
      <c r="A15" s="4">
        <v>13</v>
      </c>
      <c r="B15" s="6" t="s">
        <v>50</v>
      </c>
      <c r="C15" s="32">
        <f>D15*YC!C15/D127</f>
        <v>12886641.814625319</v>
      </c>
      <c r="D15" s="32">
        <f>E15*YC!D15/E127</f>
        <v>12450894.13668997</v>
      </c>
      <c r="E15" s="32">
        <f>F15*YC!E15/F127</f>
        <v>11468259.835339759</v>
      </c>
      <c r="F15" s="32">
        <f>G15*YC!F15/G127</f>
        <v>10681981.66633931</v>
      </c>
      <c r="G15" s="32">
        <f>H15*YC!G15/H127</f>
        <v>9896523.6185890548</v>
      </c>
      <c r="H15" s="32">
        <f>I15*YC!H15/I127</f>
        <v>8793468.8478125855</v>
      </c>
      <c r="I15" s="32">
        <f>J15*YC!I15/J127</f>
        <v>7965289.5722913845</v>
      </c>
      <c r="J15" s="32">
        <f>K15*YC!J15/K127</f>
        <v>6965555.0860744864</v>
      </c>
      <c r="K15" s="32">
        <f>L15*YC!K15/L127</f>
        <v>6194808.0665927678</v>
      </c>
      <c r="L15" s="32">
        <f>M15*YC!L15/M127</f>
        <v>5813777.8241405189</v>
      </c>
      <c r="M15" s="32">
        <f>N15*YC!M15/N127</f>
        <v>5467046.3408978069</v>
      </c>
      <c r="N15" s="32">
        <f>O15*YC!N15/O127</f>
        <v>5021876.5807297928</v>
      </c>
      <c r="O15" s="32">
        <f>P15*YC!O15/P127</f>
        <v>4767131.6574302539</v>
      </c>
      <c r="P15" s="32">
        <f>Q15*YC!P15/Q127</f>
        <v>4671109.9342533099</v>
      </c>
      <c r="Q15" s="32">
        <f>R15*YC!Q15/R127</f>
        <v>4376510.0785123203</v>
      </c>
      <c r="R15" s="32">
        <f>S15*YC!R15/S127</f>
        <v>3622765.2899550288</v>
      </c>
      <c r="S15" s="32">
        <f>T15*YC!S15/T127</f>
        <v>3462371.1233473765</v>
      </c>
      <c r="T15" s="32">
        <f>U15*YC!T15/U127</f>
        <v>3636097.5208105007</v>
      </c>
      <c r="U15" s="32">
        <f>V15*YC!U15/V127</f>
        <v>3559973.5830546636</v>
      </c>
      <c r="V15" s="32">
        <f>W15*YC!V15/W127</f>
        <v>3303684.9129013633</v>
      </c>
      <c r="W15" s="32">
        <f>X15*YC!W15/X127</f>
        <v>3269905.028527604</v>
      </c>
      <c r="X15" s="32">
        <f>YC!X15</f>
        <v>3550490</v>
      </c>
      <c r="Y15" s="32">
        <f>X15*Y127/YC!X15</f>
        <v>3282866</v>
      </c>
      <c r="Z15" s="32">
        <f>Y15*Z127/YC!Y15</f>
        <v>3174414.5736663686</v>
      </c>
      <c r="AA15" s="32">
        <f>Z15*AA127/YC!Z15</f>
        <v>3174331.932498035</v>
      </c>
      <c r="AB15" s="32">
        <f>AA15*AB127/YC!AA15</f>
        <v>3106692.652921434</v>
      </c>
      <c r="AC15" s="32">
        <f>AB15*AC127/YC!AB15</f>
        <v>2896238.0239582057</v>
      </c>
      <c r="AD15" s="32">
        <f>AC15*AD127/YC!AC15</f>
        <v>2600130.5322643803</v>
      </c>
    </row>
    <row r="16" spans="1:30" x14ac:dyDescent="0.2">
      <c r="A16" s="4">
        <v>14</v>
      </c>
      <c r="B16" s="6" t="s">
        <v>51</v>
      </c>
      <c r="C16" s="32">
        <f>D16*YC!C16/D128</f>
        <v>1349198.7263256093</v>
      </c>
      <c r="D16" s="32">
        <f>E16*YC!D16/E128</f>
        <v>1322754.1904871606</v>
      </c>
      <c r="E16" s="32">
        <f>F16*YC!E16/F128</f>
        <v>1316807.7859779256</v>
      </c>
      <c r="F16" s="32">
        <f>G16*YC!F16/G128</f>
        <v>1288978.551071849</v>
      </c>
      <c r="G16" s="32">
        <f>H16*YC!G16/H128</f>
        <v>1198132.196809411</v>
      </c>
      <c r="H16" s="32">
        <f>I16*YC!H16/I128</f>
        <v>1205434.5962989458</v>
      </c>
      <c r="I16" s="32">
        <f>J16*YC!I16/J128</f>
        <v>1179709.7960444428</v>
      </c>
      <c r="J16" s="32">
        <f>K16*YC!J16/K128</f>
        <v>1022670.1888108916</v>
      </c>
      <c r="K16" s="32">
        <f>L16*YC!K16/L128</f>
        <v>958261.96730162867</v>
      </c>
      <c r="L16" s="32">
        <f>M16*YC!L16/M128</f>
        <v>851594.88111625926</v>
      </c>
      <c r="M16" s="32">
        <f>N16*YC!M16/N128</f>
        <v>759850.89583485608</v>
      </c>
      <c r="N16" s="32">
        <f>O16*YC!N16/O128</f>
        <v>725052.99178281089</v>
      </c>
      <c r="O16" s="32">
        <f>P16*YC!O16/P128</f>
        <v>726704.42039528722</v>
      </c>
      <c r="P16" s="32">
        <f>Q16*YC!P16/Q128</f>
        <v>615044.00329091074</v>
      </c>
      <c r="Q16" s="32">
        <f>R16*YC!Q16/R128</f>
        <v>604234.15022468334</v>
      </c>
      <c r="R16" s="32">
        <f>S16*YC!R16/S128</f>
        <v>675052.44222122757</v>
      </c>
      <c r="S16" s="32">
        <f>T16*YC!S16/T128</f>
        <v>610160.99197355891</v>
      </c>
      <c r="T16" s="32">
        <f>U16*YC!T16/U128</f>
        <v>524947.68411256967</v>
      </c>
      <c r="U16" s="32">
        <f>V16*YC!U16/V128</f>
        <v>623611.45353104337</v>
      </c>
      <c r="V16" s="32">
        <f>W16*YC!V16/W128</f>
        <v>592681.86755400873</v>
      </c>
      <c r="W16" s="32">
        <f>X16*YC!W16/X128</f>
        <v>476210.85020985757</v>
      </c>
      <c r="X16" s="32">
        <f>YC!X16</f>
        <v>478665</v>
      </c>
      <c r="Y16" s="32">
        <f>X16*Y128/YC!X16</f>
        <v>479098</v>
      </c>
      <c r="Z16" s="32">
        <f>Y16*Z128/YC!Y16</f>
        <v>490747.69785972167</v>
      </c>
      <c r="AA16" s="32">
        <f>Z16*AA128/YC!Z16</f>
        <v>525727.48926934728</v>
      </c>
      <c r="AB16" s="32">
        <f>AA16*AB128/YC!AA16</f>
        <v>486108.60941498016</v>
      </c>
      <c r="AC16" s="32">
        <f>AB16*AC128/YC!AB16</f>
        <v>441414.41622816975</v>
      </c>
      <c r="AD16" s="32">
        <f>AC16*AD128/YC!AC16</f>
        <v>463698.10894727142</v>
      </c>
    </row>
    <row r="17" spans="1:30" x14ac:dyDescent="0.2">
      <c r="A17" s="4">
        <v>15</v>
      </c>
      <c r="B17" s="6" t="s">
        <v>52</v>
      </c>
      <c r="C17" s="32">
        <f>D17*YC!C17/D129</f>
        <v>5565580.9084681142</v>
      </c>
      <c r="D17" s="32">
        <f>E17*YC!D17/E129</f>
        <v>5445106.7187631978</v>
      </c>
      <c r="E17" s="32">
        <f>F17*YC!E17/F129</f>
        <v>5609313.3434045305</v>
      </c>
      <c r="F17" s="32">
        <f>G17*YC!F17/G129</f>
        <v>5647759.4015810965</v>
      </c>
      <c r="G17" s="32">
        <f>H17*YC!G17/H129</f>
        <v>5389630.9829115737</v>
      </c>
      <c r="H17" s="32">
        <f>I17*YC!H17/I129</f>
        <v>5387809.1022203909</v>
      </c>
      <c r="I17" s="32">
        <f>J17*YC!I17/J129</f>
        <v>5582484.92662217</v>
      </c>
      <c r="J17" s="32">
        <f>K17*YC!J17/K129</f>
        <v>5361416.3605760746</v>
      </c>
      <c r="K17" s="32">
        <f>L17*YC!K17/L129</f>
        <v>5231098.5748334033</v>
      </c>
      <c r="L17" s="32">
        <f>M17*YC!L17/M129</f>
        <v>5304052.617760418</v>
      </c>
      <c r="M17" s="32">
        <f>N17*YC!M17/N129</f>
        <v>5322443.3893145798</v>
      </c>
      <c r="N17" s="32">
        <f>O17*YC!N17/O129</f>
        <v>5377613.1690183338</v>
      </c>
      <c r="O17" s="32">
        <f>P17*YC!O17/P129</f>
        <v>5366843.6823461214</v>
      </c>
      <c r="P17" s="32">
        <f>Q17*YC!P17/Q129</f>
        <v>5074750.4781955248</v>
      </c>
      <c r="Q17" s="32">
        <f>R17*YC!Q17/R129</f>
        <v>5060946.6653998662</v>
      </c>
      <c r="R17" s="32">
        <f>S17*YC!R17/S129</f>
        <v>4298352.3896183399</v>
      </c>
      <c r="S17" s="32">
        <f>T17*YC!S17/T129</f>
        <v>4667926.6102778874</v>
      </c>
      <c r="T17" s="32">
        <f>U17*YC!T17/U129</f>
        <v>4566111.9852938848</v>
      </c>
      <c r="U17" s="32">
        <f>V17*YC!U17/V129</f>
        <v>4273368.005956322</v>
      </c>
      <c r="V17" s="32">
        <f>W17*YC!V17/W129</f>
        <v>4290440.133282518</v>
      </c>
      <c r="W17" s="32">
        <f>X17*YC!W17/X129</f>
        <v>4271354.8619475272</v>
      </c>
      <c r="X17" s="32">
        <f>YC!X17</f>
        <v>4220428</v>
      </c>
      <c r="Y17" s="32">
        <f>X17*Y129/YC!X17</f>
        <v>4208285</v>
      </c>
      <c r="Z17" s="32">
        <f>Y17*Z129/YC!Y17</f>
        <v>4192562.7614273089</v>
      </c>
      <c r="AA17" s="32">
        <f>Z17*AA129/YC!Z17</f>
        <v>4102566.3452080619</v>
      </c>
      <c r="AB17" s="32">
        <f>AA17*AB129/YC!AA17</f>
        <v>3971522.6684101913</v>
      </c>
      <c r="AC17" s="32">
        <f>AB17*AC129/YC!AB17</f>
        <v>3424585.8045706782</v>
      </c>
      <c r="AD17" s="32">
        <f>AC17*AD129/YC!AC17</f>
        <v>3465908.8472706042</v>
      </c>
    </row>
    <row r="18" spans="1:30" x14ac:dyDescent="0.2">
      <c r="A18" s="4">
        <v>16</v>
      </c>
      <c r="B18" s="6" t="s">
        <v>53</v>
      </c>
      <c r="C18" s="32">
        <f>D18*YC!C18/D130</f>
        <v>4758606.2108542351</v>
      </c>
      <c r="D18" s="32">
        <f>E18*YC!D18/E130</f>
        <v>4986586.0102149462</v>
      </c>
      <c r="E18" s="32">
        <f>F18*YC!E18/F130</f>
        <v>4819568.4760536151</v>
      </c>
      <c r="F18" s="32">
        <f>G18*YC!F18/G130</f>
        <v>4852218.8594050985</v>
      </c>
      <c r="G18" s="32">
        <f>H18*YC!G18/H130</f>
        <v>4855123.5998713942</v>
      </c>
      <c r="H18" s="32">
        <f>I18*YC!H18/I130</f>
        <v>4759572.8892505197</v>
      </c>
      <c r="I18" s="32">
        <f>J18*YC!I18/J130</f>
        <v>4661800.4113475503</v>
      </c>
      <c r="J18" s="32">
        <f>K18*YC!J18/K130</f>
        <v>4417463.5243526734</v>
      </c>
      <c r="K18" s="32">
        <f>L18*YC!K18/L130</f>
        <v>4234743.2188742096</v>
      </c>
      <c r="L18" s="32">
        <f>M18*YC!L18/M130</f>
        <v>4062159.5918234736</v>
      </c>
      <c r="M18" s="32">
        <f>N18*YC!M18/N130</f>
        <v>4081231.9499512604</v>
      </c>
      <c r="N18" s="32">
        <f>O18*YC!N18/O130</f>
        <v>4047260.3721920615</v>
      </c>
      <c r="O18" s="32">
        <f>P18*YC!O18/P130</f>
        <v>4096517.3460019501</v>
      </c>
      <c r="P18" s="32">
        <f>Q18*YC!P18/Q130</f>
        <v>4356407.9628858734</v>
      </c>
      <c r="Q18" s="32">
        <f>R18*YC!Q18/R130</f>
        <v>4148528.3884541327</v>
      </c>
      <c r="R18" s="32">
        <f>S18*YC!R18/S130</f>
        <v>3533082.964250565</v>
      </c>
      <c r="S18" s="32">
        <f>T18*YC!S18/T130</f>
        <v>3732973.446982909</v>
      </c>
      <c r="T18" s="32">
        <f>U18*YC!T18/U130</f>
        <v>3653750.6819134247</v>
      </c>
      <c r="U18" s="32">
        <f>V18*YC!U18/V130</f>
        <v>3460314.212843264</v>
      </c>
      <c r="V18" s="32">
        <f>W18*YC!V18/W130</f>
        <v>3476063.6128104436</v>
      </c>
      <c r="W18" s="32">
        <f>X18*YC!W18/X130</f>
        <v>3553359.9148893594</v>
      </c>
      <c r="X18" s="32">
        <f>YC!X18</f>
        <v>3812231</v>
      </c>
      <c r="Y18" s="32">
        <f>X18*Y130/YC!X18</f>
        <v>3787251</v>
      </c>
      <c r="Z18" s="32">
        <f>Y18*Z130/YC!Y18</f>
        <v>3912936.1351484256</v>
      </c>
      <c r="AA18" s="32">
        <f>Z18*AA130/YC!Z18</f>
        <v>3984081.4424139662</v>
      </c>
      <c r="AB18" s="32">
        <f>AA18*AB130/YC!AA18</f>
        <v>3814543.020921329</v>
      </c>
      <c r="AC18" s="32">
        <f>AB18*AC130/YC!AB18</f>
        <v>3561370.7215783312</v>
      </c>
      <c r="AD18" s="32">
        <f>AC18*AD130/YC!AC18</f>
        <v>3730550.4586030897</v>
      </c>
    </row>
    <row r="19" spans="1:30" x14ac:dyDescent="0.2">
      <c r="A19" s="4">
        <v>17</v>
      </c>
      <c r="B19" s="6" t="s">
        <v>54</v>
      </c>
      <c r="C19" s="32">
        <f>D19*YC!C19/D131</f>
        <v>1001549.1297282988</v>
      </c>
      <c r="D19" s="32">
        <f>E19*YC!D19/E131</f>
        <v>1039964.0273964527</v>
      </c>
      <c r="E19" s="32">
        <f>F19*YC!E19/F131</f>
        <v>1001912.5352382597</v>
      </c>
      <c r="F19" s="32">
        <f>G19*YC!F19/G131</f>
        <v>950249.96329478838</v>
      </c>
      <c r="G19" s="32">
        <f>H19*YC!G19/H131</f>
        <v>985356.51427840255</v>
      </c>
      <c r="H19" s="32">
        <f>I19*YC!H19/I131</f>
        <v>1001484.1521869571</v>
      </c>
      <c r="I19" s="32">
        <f>J19*YC!I19/J131</f>
        <v>930602.60218170076</v>
      </c>
      <c r="J19" s="32">
        <f>K19*YC!J19/K131</f>
        <v>874917.38339774939</v>
      </c>
      <c r="K19" s="32">
        <f>L19*YC!K19/L131</f>
        <v>889466.31096933607</v>
      </c>
      <c r="L19" s="32">
        <f>M19*YC!L19/M131</f>
        <v>825765.70497525006</v>
      </c>
      <c r="M19" s="32">
        <f>N19*YC!M19/N131</f>
        <v>883773.85587133048</v>
      </c>
      <c r="N19" s="32">
        <f>O19*YC!N19/O131</f>
        <v>750481.46692396991</v>
      </c>
      <c r="O19" s="32">
        <f>P19*YC!O19/P131</f>
        <v>747175.59869155718</v>
      </c>
      <c r="P19" s="32">
        <f>Q19*YC!P19/Q131</f>
        <v>777658.17464956141</v>
      </c>
      <c r="Q19" s="32">
        <f>R19*YC!Q19/R131</f>
        <v>852214.60562829964</v>
      </c>
      <c r="R19" s="32">
        <f>S19*YC!R19/S131</f>
        <v>738451.09519056813</v>
      </c>
      <c r="S19" s="32">
        <f>T19*YC!S19/T131</f>
        <v>761641.27773472387</v>
      </c>
      <c r="T19" s="32">
        <f>U19*YC!T19/U131</f>
        <v>715629.56086668163</v>
      </c>
      <c r="U19" s="32">
        <f>V19*YC!U19/V131</f>
        <v>677708.70991768769</v>
      </c>
      <c r="V19" s="32">
        <f>W19*YC!V19/W131</f>
        <v>623807.83690496988</v>
      </c>
      <c r="W19" s="32">
        <f>X19*YC!W19/X131</f>
        <v>626453.26724871271</v>
      </c>
      <c r="X19" s="32">
        <f>YC!X19</f>
        <v>642347</v>
      </c>
      <c r="Y19" s="32">
        <f>X19*Y131/YC!X19</f>
        <v>731569</v>
      </c>
      <c r="Z19" s="32">
        <f>Y19*Z131/YC!Y19</f>
        <v>695236.22151836473</v>
      </c>
      <c r="AA19" s="32">
        <f>Z19*AA131/YC!Z19</f>
        <v>712562.22145850293</v>
      </c>
      <c r="AB19" s="32">
        <f>AA19*AB131/YC!AA19</f>
        <v>688622.2613457737</v>
      </c>
      <c r="AC19" s="32">
        <f>AB19*AC131/YC!AB19</f>
        <v>750058.32397055521</v>
      </c>
      <c r="AD19" s="32">
        <f>AC19*AD131/YC!AC19</f>
        <v>888170.44627912901</v>
      </c>
    </row>
    <row r="20" spans="1:30" x14ac:dyDescent="0.2">
      <c r="A20" s="4">
        <v>18</v>
      </c>
      <c r="B20" s="6" t="s">
        <v>55</v>
      </c>
      <c r="C20" s="32">
        <f>D20*YC!C20/D132</f>
        <v>2396640.8609812651</v>
      </c>
      <c r="D20" s="32">
        <f>E20*YC!D20/E132</f>
        <v>2402260.5833766465</v>
      </c>
      <c r="E20" s="32">
        <f>F20*YC!E20/F132</f>
        <v>2517678.4417891763</v>
      </c>
      <c r="F20" s="32">
        <f>G20*YC!F20/G132</f>
        <v>2689809.4116330692</v>
      </c>
      <c r="G20" s="32">
        <f>H20*YC!G20/H132</f>
        <v>2750257.7526065749</v>
      </c>
      <c r="H20" s="32">
        <f>I20*YC!H20/I132</f>
        <v>2626741.719782671</v>
      </c>
      <c r="I20" s="32">
        <f>J20*YC!I20/J132</f>
        <v>2639804.6201366745</v>
      </c>
      <c r="J20" s="32">
        <f>K20*YC!J20/K132</f>
        <v>2514352.8130706493</v>
      </c>
      <c r="K20" s="32">
        <f>L20*YC!K20/L132</f>
        <v>2421385.3719805204</v>
      </c>
      <c r="L20" s="32">
        <f>M20*YC!L20/M132</f>
        <v>2384446.2680753577</v>
      </c>
      <c r="M20" s="32">
        <f>N20*YC!M20/N132</f>
        <v>2475695.3738349346</v>
      </c>
      <c r="N20" s="32">
        <f>O20*YC!N20/O132</f>
        <v>2309371.3008729843</v>
      </c>
      <c r="O20" s="32">
        <f>P20*YC!O20/P132</f>
        <v>2295766.5323464423</v>
      </c>
      <c r="P20" s="32">
        <f>Q20*YC!P20/Q132</f>
        <v>2295305.6408205037</v>
      </c>
      <c r="Q20" s="32">
        <f>R20*YC!Q20/R132</f>
        <v>2300638.1752957101</v>
      </c>
      <c r="R20" s="32">
        <f>S20*YC!R20/S132</f>
        <v>1668277.0017593352</v>
      </c>
      <c r="S20" s="32">
        <f>T20*YC!S20/T132</f>
        <v>1979991.3278074185</v>
      </c>
      <c r="T20" s="32">
        <f>U20*YC!T20/U132</f>
        <v>2076235.7305325661</v>
      </c>
      <c r="U20" s="32">
        <f>V20*YC!U20/V132</f>
        <v>1947926.9601682236</v>
      </c>
      <c r="V20" s="32">
        <f>W20*YC!V20/W132</f>
        <v>1825921.0342069555</v>
      </c>
      <c r="W20" s="32">
        <f>X20*YC!W20/X132</f>
        <v>1703503.3534481646</v>
      </c>
      <c r="X20" s="32">
        <f>YC!X20</f>
        <v>1816491</v>
      </c>
      <c r="Y20" s="32">
        <f>X20*Y132/YC!X20</f>
        <v>1844500</v>
      </c>
      <c r="Z20" s="32">
        <f>Y20*Z132/YC!Y20</f>
        <v>1812686.2577921492</v>
      </c>
      <c r="AA20" s="32">
        <f>Z20*AA132/YC!Z20</f>
        <v>1903825.3932175771</v>
      </c>
      <c r="AB20" s="32">
        <f>AA20*AB132/YC!AA20</f>
        <v>1989549.5999196381</v>
      </c>
      <c r="AC20" s="32">
        <f>AB20*AC132/YC!AB20</f>
        <v>2157387.3380088122</v>
      </c>
      <c r="AD20" s="32">
        <f>AC20*AD132/YC!AC20</f>
        <v>2591435.5755041032</v>
      </c>
    </row>
    <row r="21" spans="1:30" x14ac:dyDescent="0.2">
      <c r="A21" s="4">
        <v>19</v>
      </c>
      <c r="B21" s="6" t="s">
        <v>56</v>
      </c>
      <c r="C21" s="32">
        <f>D21*YC!C21/D133</f>
        <v>2001602.9984318812</v>
      </c>
      <c r="D21" s="32">
        <f>E21*YC!D21/E133</f>
        <v>2116368.6590258614</v>
      </c>
      <c r="E21" s="32">
        <f>F21*YC!E21/F133</f>
        <v>2376917.2124917265</v>
      </c>
      <c r="F21" s="32">
        <f>G21*YC!F21/G133</f>
        <v>2339849.2186631206</v>
      </c>
      <c r="G21" s="32">
        <f>H21*YC!G21/H133</f>
        <v>2495602.1973171043</v>
      </c>
      <c r="H21" s="32">
        <f>I21*YC!H21/I133</f>
        <v>2452267.8509919122</v>
      </c>
      <c r="I21" s="32">
        <f>J21*YC!I21/J133</f>
        <v>2171657.5971331405</v>
      </c>
      <c r="J21" s="32">
        <f>K21*YC!J21/K133</f>
        <v>2800440.1114676483</v>
      </c>
      <c r="K21" s="32">
        <f>L21*YC!K21/L133</f>
        <v>2761207.1657722732</v>
      </c>
      <c r="L21" s="32">
        <f>M21*YC!L21/M133</f>
        <v>2732008.9695356721</v>
      </c>
      <c r="M21" s="32">
        <f>N21*YC!M21/N133</f>
        <v>3032107.8412954384</v>
      </c>
      <c r="N21" s="32">
        <f>O21*YC!N21/O133</f>
        <v>3102628.0495362757</v>
      </c>
      <c r="O21" s="32">
        <f>P21*YC!O21/P133</f>
        <v>3635067.0252103531</v>
      </c>
      <c r="P21" s="32">
        <f>Q21*YC!P21/Q133</f>
        <v>3360059.6361471592</v>
      </c>
      <c r="Q21" s="32">
        <f>R21*YC!Q21/R133</f>
        <v>2691233.5154427057</v>
      </c>
      <c r="R21" s="32">
        <f>S21*YC!R21/S133</f>
        <v>2034323.4083710555</v>
      </c>
      <c r="S21" s="32">
        <f>T21*YC!S21/T133</f>
        <v>2919260.0334401238</v>
      </c>
      <c r="T21" s="32">
        <f>U21*YC!T21/U133</f>
        <v>2685191.1141460519</v>
      </c>
      <c r="U21" s="32">
        <f>V21*YC!U21/V133</f>
        <v>2679930.5807461916</v>
      </c>
      <c r="V21" s="32">
        <f>W21*YC!V21/W133</f>
        <v>3232104.8036630405</v>
      </c>
      <c r="W21" s="32">
        <f>X21*YC!W21/X133</f>
        <v>2888262.5009578038</v>
      </c>
      <c r="X21" s="32">
        <f>YC!X21</f>
        <v>3199709</v>
      </c>
      <c r="Y21" s="32">
        <f>X21*Y133/YC!X21</f>
        <v>3391530</v>
      </c>
      <c r="Z21" s="32">
        <f>Y21*Z133/YC!Y21</f>
        <v>3386806.2224784382</v>
      </c>
      <c r="AA21" s="32">
        <f>Z21*AA133/YC!Z21</f>
        <v>2894659.7952890838</v>
      </c>
      <c r="AB21" s="32">
        <f>AA21*AB133/YC!AA21</f>
        <v>3229228.3237853707</v>
      </c>
      <c r="AC21" s="32">
        <f>AB21*AC133/YC!AB21</f>
        <v>3067036.7248224677</v>
      </c>
      <c r="AD21" s="32">
        <f>AC21*AD133/YC!AC21</f>
        <v>2539641.3296032832</v>
      </c>
    </row>
    <row r="22" spans="1:30" x14ac:dyDescent="0.2">
      <c r="A22" s="4">
        <v>20</v>
      </c>
      <c r="B22" s="6" t="s">
        <v>57</v>
      </c>
      <c r="C22" s="32">
        <f>D22*YC!C22/D134</f>
        <v>14411660.898868347</v>
      </c>
      <c r="D22" s="32">
        <f>E22*YC!D22/E134</f>
        <v>14504997.929134894</v>
      </c>
      <c r="E22" s="32">
        <f>F22*YC!E22/F134</f>
        <v>14696807.487428514</v>
      </c>
      <c r="F22" s="32">
        <f>G22*YC!F22/G134</f>
        <v>15750654.669768702</v>
      </c>
      <c r="G22" s="32">
        <f>H22*YC!G22/H134</f>
        <v>14930242.891052984</v>
      </c>
      <c r="H22" s="32">
        <f>I22*YC!H22/I134</f>
        <v>14856355.99060645</v>
      </c>
      <c r="I22" s="32">
        <f>J22*YC!I22/J134</f>
        <v>14500018.398228453</v>
      </c>
      <c r="J22" s="32">
        <f>K22*YC!J22/K134</f>
        <v>13261823.250244301</v>
      </c>
      <c r="K22" s="32">
        <f>L22*YC!K22/L134</f>
        <v>12982016.328400025</v>
      </c>
      <c r="L22" s="32">
        <f>M22*YC!L22/M134</f>
        <v>13008588.573359661</v>
      </c>
      <c r="M22" s="32">
        <f>N22*YC!M22/N134</f>
        <v>11951012.341631526</v>
      </c>
      <c r="N22" s="32">
        <f>O22*YC!N22/O134</f>
        <v>12039175.913933417</v>
      </c>
      <c r="O22" s="32">
        <f>P22*YC!O22/P134</f>
        <v>11282895.849571928</v>
      </c>
      <c r="P22" s="32">
        <f>Q22*YC!P22/Q134</f>
        <v>11277227.338653006</v>
      </c>
      <c r="Q22" s="32">
        <f>R22*YC!Q22/R134</f>
        <v>11143138.263530074</v>
      </c>
      <c r="R22" s="32">
        <f>S22*YC!R22/S134</f>
        <v>10810462.476749813</v>
      </c>
      <c r="S22" s="32">
        <f>T22*YC!S22/T134</f>
        <v>11116036.479434596</v>
      </c>
      <c r="T22" s="32">
        <f>U22*YC!T22/U134</f>
        <v>9993508.6276090797</v>
      </c>
      <c r="U22" s="32">
        <f>V22*YC!U22/V134</f>
        <v>10024485.246428976</v>
      </c>
      <c r="V22" s="32">
        <f>W22*YC!V22/W134</f>
        <v>9795008.4630581364</v>
      </c>
      <c r="W22" s="32">
        <f>X22*YC!W22/X134</f>
        <v>9855859.7776738219</v>
      </c>
      <c r="X22" s="32">
        <f>YC!X22</f>
        <v>10528227</v>
      </c>
      <c r="Y22" s="32">
        <f>X22*Y134/YC!X22</f>
        <v>10120440</v>
      </c>
      <c r="Z22" s="32">
        <f>Y22*Z134/YC!Y22</f>
        <v>10040059.674332162</v>
      </c>
      <c r="AA22" s="32">
        <f>Z22*AA134/YC!Z22</f>
        <v>10148380.404038126</v>
      </c>
      <c r="AB22" s="32">
        <f>AA22*AB134/YC!AA22</f>
        <v>10172547.935755506</v>
      </c>
      <c r="AC22" s="32">
        <f>AB22*AC134/YC!AB22</f>
        <v>10482041.885385843</v>
      </c>
      <c r="AD22" s="32">
        <f>AC22*AD134/YC!AC22</f>
        <v>9625313.4950791188</v>
      </c>
    </row>
    <row r="23" spans="1:30" x14ac:dyDescent="0.2">
      <c r="A23" s="4">
        <v>21</v>
      </c>
      <c r="B23" s="6" t="s">
        <v>58</v>
      </c>
      <c r="C23" s="32">
        <f>D23*YC!C23/D135</f>
        <v>4816350.5899515375</v>
      </c>
      <c r="D23" s="32">
        <f>E23*YC!D23/E135</f>
        <v>5231000.3968267879</v>
      </c>
      <c r="E23" s="32">
        <f>F23*YC!E23/F135</f>
        <v>5306135.8539174572</v>
      </c>
      <c r="F23" s="32">
        <f>G23*YC!F23/G135</f>
        <v>5460994.7707707155</v>
      </c>
      <c r="G23" s="32">
        <f>H23*YC!G23/H135</f>
        <v>5527099.9408170925</v>
      </c>
      <c r="H23" s="32">
        <f>I23*YC!H23/I135</f>
        <v>5728473.1043745084</v>
      </c>
      <c r="I23" s="32">
        <f>J23*YC!I23/J135</f>
        <v>6418056.3039790271</v>
      </c>
      <c r="J23" s="32">
        <f>K23*YC!J23/K135</f>
        <v>6382945.6947096307</v>
      </c>
      <c r="K23" s="32">
        <f>L23*YC!K23/L135</f>
        <v>6622948.3282250501</v>
      </c>
      <c r="L23" s="32">
        <f>M23*YC!L23/M135</f>
        <v>6873641.7887097113</v>
      </c>
      <c r="M23" s="32">
        <f>N23*YC!M23/N135</f>
        <v>7011821.8469177457</v>
      </c>
      <c r="N23" s="32">
        <f>O23*YC!N23/O135</f>
        <v>6840500.4717905959</v>
      </c>
      <c r="O23" s="32">
        <f>P23*YC!O23/P135</f>
        <v>7228730.1734855957</v>
      </c>
      <c r="P23" s="32">
        <f>Q23*YC!P23/Q135</f>
        <v>7127321.552345884</v>
      </c>
      <c r="Q23" s="32">
        <f>R23*YC!Q23/R135</f>
        <v>7366797.9333157837</v>
      </c>
      <c r="R23" s="32">
        <f>S23*YC!R23/S135</f>
        <v>7621558.5724443281</v>
      </c>
      <c r="S23" s="32">
        <f>T23*YC!S23/T135</f>
        <v>8284261.4296504771</v>
      </c>
      <c r="T23" s="32">
        <f>U23*YC!T23/U135</f>
        <v>8253074.1982186437</v>
      </c>
      <c r="U23" s="32">
        <f>V23*YC!U23/V135</f>
        <v>8139307.7092323825</v>
      </c>
      <c r="V23" s="32">
        <f>W23*YC!V23/W135</f>
        <v>8080921.3468413996</v>
      </c>
      <c r="W23" s="32">
        <f>X23*YC!W23/X135</f>
        <v>7936026.325303467</v>
      </c>
      <c r="X23" s="32">
        <f>YC!X23</f>
        <v>8473681</v>
      </c>
      <c r="Y23" s="32">
        <f>X23*Y135/YC!X23</f>
        <v>9055427</v>
      </c>
      <c r="Z23" s="32">
        <f>Y23*Z135/YC!Y23</f>
        <v>9198528.1351046041</v>
      </c>
      <c r="AA23" s="32">
        <f>Z23*AA135/YC!Z23</f>
        <v>9520830.6542135291</v>
      </c>
      <c r="AB23" s="32">
        <f>AA23*AB135/YC!AA23</f>
        <v>9221259.3721936345</v>
      </c>
      <c r="AC23" s="32">
        <f>AB23*AC135/YC!AB23</f>
        <v>10361541.488177508</v>
      </c>
      <c r="AD23" s="32">
        <f>AC23*AD135/YC!AC23</f>
        <v>10481215.560403682</v>
      </c>
    </row>
    <row r="24" spans="1:30" x14ac:dyDescent="0.2">
      <c r="A24" s="4">
        <v>22</v>
      </c>
      <c r="B24" s="6" t="s">
        <v>59</v>
      </c>
      <c r="C24" s="32">
        <f>D24*YC!C24/D136</f>
        <v>6172166.9805515725</v>
      </c>
      <c r="D24" s="32">
        <f>E24*YC!D24/E136</f>
        <v>6094639.0584238917</v>
      </c>
      <c r="E24" s="32">
        <f>F24*YC!E24/F136</f>
        <v>6338167.0197229944</v>
      </c>
      <c r="F24" s="32">
        <f>G24*YC!F24/G136</f>
        <v>6252092.637042094</v>
      </c>
      <c r="G24" s="32">
        <f>H24*YC!G24/H136</f>
        <v>5757725.6809765026</v>
      </c>
      <c r="H24" s="32">
        <f>I24*YC!H24/I136</f>
        <v>5937183.8458349919</v>
      </c>
      <c r="I24" s="32">
        <f>J24*YC!I24/J136</f>
        <v>5680659.7844134215</v>
      </c>
      <c r="J24" s="32">
        <f>K24*YC!J24/K136</f>
        <v>5856374.2268367829</v>
      </c>
      <c r="K24" s="32">
        <f>L24*YC!K24/L136</f>
        <v>5733675.8960285233</v>
      </c>
      <c r="L24" s="32">
        <f>M24*YC!L24/M136</f>
        <v>5616296.8457915457</v>
      </c>
      <c r="M24" s="32">
        <f>N24*YC!M24/N136</f>
        <v>5842890.2028047508</v>
      </c>
      <c r="N24" s="32">
        <f>O24*YC!N24/O136</f>
        <v>5728423.8484841213</v>
      </c>
      <c r="O24" s="32">
        <f>P24*YC!O24/P136</f>
        <v>5531841.3677654332</v>
      </c>
      <c r="P24" s="32">
        <f>Q24*YC!P24/Q136</f>
        <v>6167661.7839012444</v>
      </c>
      <c r="Q24" s="32">
        <f>R24*YC!Q24/R136</f>
        <v>5938411.9425566746</v>
      </c>
      <c r="R24" s="32">
        <f>S24*YC!R24/S136</f>
        <v>5137987.6758025791</v>
      </c>
      <c r="S24" s="32">
        <f>T24*YC!S24/T136</f>
        <v>5130957.9690692862</v>
      </c>
      <c r="T24" s="32">
        <f>U24*YC!T24/U136</f>
        <v>5716985.0435687928</v>
      </c>
      <c r="U24" s="32">
        <f>V24*YC!U24/V136</f>
        <v>5681777.3434945764</v>
      </c>
      <c r="V24" s="32">
        <f>W24*YC!V24/W136</f>
        <v>5652009.7449950501</v>
      </c>
      <c r="W24" s="32">
        <f>X24*YC!W24/X136</f>
        <v>5893116.9869997771</v>
      </c>
      <c r="X24" s="32">
        <f>YC!X24</f>
        <v>6289366</v>
      </c>
      <c r="Y24" s="32">
        <f>X24*Y136/YC!X24</f>
        <v>6855274</v>
      </c>
      <c r="Z24" s="32">
        <f>Y24*Z136/YC!Y24</f>
        <v>7104674.8321363544</v>
      </c>
      <c r="AA24" s="32">
        <f>Z24*AA136/YC!Z24</f>
        <v>7270313.5189322699</v>
      </c>
      <c r="AB24" s="32">
        <f>AA24*AB136/YC!AA24</f>
        <v>7611896.1342566693</v>
      </c>
      <c r="AC24" s="32">
        <f>AB24*AC136/YC!AB24</f>
        <v>6980826.3139252299</v>
      </c>
      <c r="AD24" s="32">
        <f>AC24*AD136/YC!AC24</f>
        <v>6939281.2178946994</v>
      </c>
    </row>
    <row r="25" spans="1:30" x14ac:dyDescent="0.2">
      <c r="A25" s="4">
        <v>23</v>
      </c>
      <c r="B25" s="6" t="s">
        <v>60</v>
      </c>
      <c r="C25" s="32">
        <f>D25*YC!C25/D137</f>
        <v>22798149.73453154</v>
      </c>
      <c r="D25" s="32">
        <f>E25*YC!D25/E137</f>
        <v>22055909.230580952</v>
      </c>
      <c r="E25" s="32">
        <f>F25*YC!E25/F137</f>
        <v>23686205.136337616</v>
      </c>
      <c r="F25" s="32">
        <f>G25*YC!F25/G137</f>
        <v>24478025.472127728</v>
      </c>
      <c r="G25" s="32">
        <f>H25*YC!G25/H137</f>
        <v>23664037.945863426</v>
      </c>
      <c r="H25" s="32">
        <f>I25*YC!H25/I137</f>
        <v>22416162.00459012</v>
      </c>
      <c r="I25" s="32">
        <f>J25*YC!I25/J137</f>
        <v>21442862.765725739</v>
      </c>
      <c r="J25" s="32">
        <f>K25*YC!J25/K137</f>
        <v>21073208.747602575</v>
      </c>
      <c r="K25" s="32">
        <f>L25*YC!K25/L137</f>
        <v>19899810.773701217</v>
      </c>
      <c r="L25" s="32">
        <f>M25*YC!L25/M137</f>
        <v>19102889.612384349</v>
      </c>
      <c r="M25" s="32">
        <f>N25*YC!M25/N137</f>
        <v>18444194.463658389</v>
      </c>
      <c r="N25" s="32">
        <f>O25*YC!N25/O137</f>
        <v>18704098.247308798</v>
      </c>
      <c r="O25" s="32">
        <f>P25*YC!O25/P137</f>
        <v>18269064.699185371</v>
      </c>
      <c r="P25" s="32">
        <f>Q25*YC!P25/Q137</f>
        <v>18346069.1168047</v>
      </c>
      <c r="Q25" s="32">
        <f>R25*YC!Q25/R137</f>
        <v>16814249.146220818</v>
      </c>
      <c r="R25" s="32">
        <f>S25*YC!R25/S137</f>
        <v>18731911.447725318</v>
      </c>
      <c r="S25" s="32">
        <f>T25*YC!S25/T137</f>
        <v>18057954.876716025</v>
      </c>
      <c r="T25" s="32">
        <f>U25*YC!T25/U137</f>
        <v>16312271.347329246</v>
      </c>
      <c r="U25" s="32">
        <f>V25*YC!U25/V137</f>
        <v>17105806.773699138</v>
      </c>
      <c r="V25" s="32">
        <f>W25*YC!V25/W137</f>
        <v>16608729.596184548</v>
      </c>
      <c r="W25" s="32">
        <f>X25*YC!W25/X137</f>
        <v>16068300.643665072</v>
      </c>
      <c r="X25" s="32">
        <f>YC!X25</f>
        <v>15941890</v>
      </c>
      <c r="Y25" s="32">
        <f>X25*Y137/YC!X25</f>
        <v>16678611</v>
      </c>
      <c r="Z25" s="32">
        <f>Y25*Z137/YC!Y25</f>
        <v>16178243.291955011</v>
      </c>
      <c r="AA25" s="32">
        <f>Z25*AA137/YC!Z25</f>
        <v>15392459.816520413</v>
      </c>
      <c r="AB25" s="32">
        <f>AA25*AB137/YC!AA25</f>
        <v>15338604.848384395</v>
      </c>
      <c r="AC25" s="32">
        <f>AB25*AC137/YC!AB25</f>
        <v>13397510.27231355</v>
      </c>
      <c r="AD25" s="32">
        <f>AC25*AD137/YC!AC25</f>
        <v>13064202.966121279</v>
      </c>
    </row>
    <row r="26" spans="1:30" x14ac:dyDescent="0.2">
      <c r="A26" s="4">
        <v>24</v>
      </c>
      <c r="B26" s="6" t="s">
        <v>61</v>
      </c>
      <c r="C26" s="32">
        <f>D26*YC!C26/D138</f>
        <v>2851980.8220826327</v>
      </c>
      <c r="D26" s="32">
        <f>E26*YC!D26/E138</f>
        <v>2906114.9538868167</v>
      </c>
      <c r="E26" s="32">
        <f>F26*YC!E26/F138</f>
        <v>3215072.3056499274</v>
      </c>
      <c r="F26" s="32">
        <f>G26*YC!F26/G138</f>
        <v>2548952.8458443545</v>
      </c>
      <c r="G26" s="32">
        <f>H26*YC!G26/H138</f>
        <v>2725919.181965922</v>
      </c>
      <c r="H26" s="32">
        <f>I26*YC!H26/I138</f>
        <v>2333963.051208016</v>
      </c>
      <c r="I26" s="32">
        <f>J26*YC!I26/J138</f>
        <v>2514878.553739951</v>
      </c>
      <c r="J26" s="32">
        <f>K26*YC!J26/K138</f>
        <v>2269613.6053812914</v>
      </c>
      <c r="K26" s="32">
        <f>L26*YC!K26/L138</f>
        <v>2046048.4569026635</v>
      </c>
      <c r="L26" s="32">
        <f>M26*YC!L26/M138</f>
        <v>2018589.6854858662</v>
      </c>
      <c r="M26" s="32">
        <f>N26*YC!M26/N138</f>
        <v>1758088.4093690377</v>
      </c>
      <c r="N26" s="32">
        <f>O26*YC!N26/O138</f>
        <v>1560549.1731205273</v>
      </c>
      <c r="O26" s="32">
        <f>P26*YC!O26/P138</f>
        <v>1667299.8808081455</v>
      </c>
      <c r="P26" s="32">
        <f>Q26*YC!P26/Q138</f>
        <v>1593294.4374684149</v>
      </c>
      <c r="Q26" s="32">
        <f>R26*YC!Q26/R138</f>
        <v>1445942.2179145394</v>
      </c>
      <c r="R26" s="32">
        <f>S26*YC!R26/S138</f>
        <v>1619798.7759847767</v>
      </c>
      <c r="S26" s="32">
        <f>T26*YC!S26/T138</f>
        <v>1733573.1890865131</v>
      </c>
      <c r="T26" s="32">
        <f>U26*YC!T26/U138</f>
        <v>1565831.8965576545</v>
      </c>
      <c r="U26" s="32">
        <f>V26*YC!U26/V138</f>
        <v>1516868.1317911206</v>
      </c>
      <c r="V26" s="32">
        <f>W26*YC!V26/W138</f>
        <v>1546917.9980277487</v>
      </c>
      <c r="W26" s="32">
        <f>X26*YC!W26/X138</f>
        <v>1540242.4340404025</v>
      </c>
      <c r="X26" s="32">
        <f>YC!X26</f>
        <v>1422927</v>
      </c>
      <c r="Y26" s="32">
        <f>X26*Y138/YC!X26</f>
        <v>1448956</v>
      </c>
      <c r="Z26" s="32">
        <f>Y26*Z138/YC!Y26</f>
        <v>1279581.7555450511</v>
      </c>
      <c r="AA26" s="32">
        <f>Z26*AA138/YC!Z26</f>
        <v>1232775.4038982207</v>
      </c>
      <c r="AB26" s="32">
        <f>AA26*AB138/YC!AA26</f>
        <v>1257384.458314253</v>
      </c>
      <c r="AC26" s="32">
        <f>AB26*AC138/YC!AB26</f>
        <v>1463391.415860536</v>
      </c>
      <c r="AD26" s="32">
        <f>AC26*AD138/YC!AC26</f>
        <v>1585215.8070020992</v>
      </c>
    </row>
    <row r="27" spans="1:30" x14ac:dyDescent="0.2">
      <c r="A27" s="4">
        <v>25</v>
      </c>
      <c r="B27" s="6" t="s">
        <v>62</v>
      </c>
      <c r="C27" s="32">
        <f>D27*YC!C27/D139</f>
        <v>1586677.3771223929</v>
      </c>
      <c r="D27" s="32">
        <f>E27*YC!D27/E139</f>
        <v>1568831.7191200838</v>
      </c>
      <c r="E27" s="32">
        <f>F27*YC!E27/F139</f>
        <v>1621640.0597554648</v>
      </c>
      <c r="F27" s="32">
        <f>G27*YC!F27/G139</f>
        <v>1666758.8006604691</v>
      </c>
      <c r="G27" s="32">
        <f>H27*YC!G27/H139</f>
        <v>1528007.6031930409</v>
      </c>
      <c r="H27" s="32">
        <f>I27*YC!H27/I139</f>
        <v>1474738.537216533</v>
      </c>
      <c r="I27" s="32">
        <f>J27*YC!I27/J139</f>
        <v>1585509.0686403424</v>
      </c>
      <c r="J27" s="32">
        <f>K27*YC!J27/K139</f>
        <v>1527228.5787403157</v>
      </c>
      <c r="K27" s="32">
        <f>L27*YC!K27/L139</f>
        <v>1488016.4990110544</v>
      </c>
      <c r="L27" s="32">
        <f>M27*YC!L27/M139</f>
        <v>1518719.0226361938</v>
      </c>
      <c r="M27" s="32">
        <f>N27*YC!M27/N139</f>
        <v>1688260.537902134</v>
      </c>
      <c r="N27" s="32">
        <f>O27*YC!N27/O139</f>
        <v>1618824.8300337715</v>
      </c>
      <c r="O27" s="32">
        <f>P27*YC!O27/P139</f>
        <v>1765967.9400150653</v>
      </c>
      <c r="P27" s="32">
        <f>Q27*YC!P27/Q139</f>
        <v>1918723.0344477543</v>
      </c>
      <c r="Q27" s="32">
        <f>R27*YC!Q27/R139</f>
        <v>1865751.473035682</v>
      </c>
      <c r="R27" s="32">
        <f>S27*YC!R27/S139</f>
        <v>1250108.0997280877</v>
      </c>
      <c r="S27" s="32">
        <f>T27*YC!S27/T139</f>
        <v>1689682.3409618151</v>
      </c>
      <c r="T27" s="32">
        <f>U27*YC!T27/U139</f>
        <v>1665267.5705417816</v>
      </c>
      <c r="U27" s="32">
        <f>V27*YC!U27/V139</f>
        <v>1346279.2820472431</v>
      </c>
      <c r="V27" s="32">
        <f>W27*YC!V27/W139</f>
        <v>1291473.6007246072</v>
      </c>
      <c r="W27" s="32">
        <f>X27*YC!W27/X139</f>
        <v>1252872.5960504673</v>
      </c>
      <c r="X27" s="32">
        <f>YC!X27</f>
        <v>1241658</v>
      </c>
      <c r="Y27" s="32">
        <f>X27*Y139/YC!X27</f>
        <v>1195235</v>
      </c>
      <c r="Z27" s="32">
        <f>Y27*Z139/YC!Y27</f>
        <v>1211151.4408456001</v>
      </c>
      <c r="AA27" s="32">
        <f>Z27*AA139/YC!Z27</f>
        <v>1172141.9052470264</v>
      </c>
      <c r="AB27" s="32">
        <f>AA27*AB139/YC!AA27</f>
        <v>1110407.2293356776</v>
      </c>
      <c r="AC27" s="32">
        <f>AB27*AC139/YC!AB27</f>
        <v>989086.08422335424</v>
      </c>
      <c r="AD27" s="32">
        <f>AC27*AD139/YC!AC27</f>
        <v>1072695.5889028639</v>
      </c>
    </row>
    <row r="28" spans="1:30" x14ac:dyDescent="0.2">
      <c r="A28" s="4">
        <v>26</v>
      </c>
      <c r="B28" s="6" t="s">
        <v>63</v>
      </c>
      <c r="C28" s="32">
        <f>D28*YC!C28/D140</f>
        <v>5494279.0968921846</v>
      </c>
      <c r="D28" s="32">
        <f>E28*YC!D28/E140</f>
        <v>5371067.5885885367</v>
      </c>
      <c r="E28" s="32">
        <f>F28*YC!E28/F140</f>
        <v>5432992.0780348713</v>
      </c>
      <c r="F28" s="32">
        <f>G28*YC!F28/G140</f>
        <v>5236326.3196900943</v>
      </c>
      <c r="G28" s="32">
        <f>H28*YC!G28/H140</f>
        <v>4840905.0626621144</v>
      </c>
      <c r="H28" s="32">
        <f>I28*YC!H28/I140</f>
        <v>4640411.9991414724</v>
      </c>
      <c r="I28" s="32">
        <f>J28*YC!I28/J140</f>
        <v>4624625.9334588489</v>
      </c>
      <c r="J28" s="32">
        <f>K28*YC!J28/K140</f>
        <v>4421141.1112412577</v>
      </c>
      <c r="K28" s="32">
        <f>L28*YC!K28/L140</f>
        <v>4141519.5661477125</v>
      </c>
      <c r="L28" s="32">
        <f>M28*YC!L28/M140</f>
        <v>3862528.5202026316</v>
      </c>
      <c r="M28" s="32">
        <f>N28*YC!M28/N140</f>
        <v>3671576.6408815556</v>
      </c>
      <c r="N28" s="32">
        <f>O28*YC!N28/O140</f>
        <v>3594391.4934450598</v>
      </c>
      <c r="O28" s="32">
        <f>P28*YC!O28/P140</f>
        <v>3532035.503390877</v>
      </c>
      <c r="P28" s="32">
        <f>Q28*YC!P28/Q140</f>
        <v>3463291.1034089625</v>
      </c>
      <c r="Q28" s="32">
        <f>R28*YC!Q28/R140</f>
        <v>3057068.2970497785</v>
      </c>
      <c r="R28" s="32">
        <f>S28*YC!R28/S140</f>
        <v>2634697.3589063571</v>
      </c>
      <c r="S28" s="32">
        <f>T28*YC!S28/T140</f>
        <v>2482755.009162643</v>
      </c>
      <c r="T28" s="32">
        <f>U28*YC!T28/U140</f>
        <v>2546671.9313085382</v>
      </c>
      <c r="U28" s="32">
        <f>V28*YC!U28/V140</f>
        <v>2650880.7861647638</v>
      </c>
      <c r="V28" s="32">
        <f>W28*YC!V28/W140</f>
        <v>2782844.7105001844</v>
      </c>
      <c r="W28" s="32">
        <f>X28*YC!W28/X140</f>
        <v>2832364.2765181204</v>
      </c>
      <c r="X28" s="32">
        <f>YC!X28</f>
        <v>2779351</v>
      </c>
      <c r="Y28" s="32">
        <f>X28*Y140/YC!X28</f>
        <v>2670514</v>
      </c>
      <c r="Z28" s="32">
        <f>Y28*Z140/YC!Y28</f>
        <v>2786183.9256626284</v>
      </c>
      <c r="AA28" s="32">
        <f>Z28*AA140/YC!Z28</f>
        <v>2768985.6826589368</v>
      </c>
      <c r="AB28" s="32">
        <f>AA28*AB140/YC!AA28</f>
        <v>2692337.8371983944</v>
      </c>
      <c r="AC28" s="32">
        <f>AB28*AC140/YC!AB28</f>
        <v>2775050.8198470743</v>
      </c>
      <c r="AD28" s="32">
        <f>AC28*AD140/YC!AC28</f>
        <v>2694617.7120457054</v>
      </c>
    </row>
    <row r="29" spans="1:30" x14ac:dyDescent="0.2">
      <c r="A29" s="4">
        <v>27</v>
      </c>
      <c r="B29" s="6" t="s">
        <v>64</v>
      </c>
      <c r="C29" s="32">
        <f>D29*YC!C29/D141</f>
        <v>930436.38802072604</v>
      </c>
      <c r="D29" s="32">
        <f>E29*YC!D29/E141</f>
        <v>1018449.6863222801</v>
      </c>
      <c r="E29" s="32">
        <f>F29*YC!E29/F141</f>
        <v>1040994.8682454324</v>
      </c>
      <c r="F29" s="32">
        <f>G29*YC!F29/G141</f>
        <v>1075390.8415871607</v>
      </c>
      <c r="G29" s="32">
        <f>H29*YC!G29/H141</f>
        <v>957694.81909042958</v>
      </c>
      <c r="H29" s="32">
        <f>I29*YC!H29/I141</f>
        <v>908284.66126306285</v>
      </c>
      <c r="I29" s="32">
        <f>J29*YC!I29/J141</f>
        <v>859042.65370065288</v>
      </c>
      <c r="J29" s="32">
        <f>K29*YC!J29/K141</f>
        <v>892159.23185269802</v>
      </c>
      <c r="K29" s="32">
        <f>L29*YC!K29/L141</f>
        <v>721182.95841137238</v>
      </c>
      <c r="L29" s="32">
        <f>M29*YC!L29/M141</f>
        <v>757116.08262143424</v>
      </c>
      <c r="M29" s="32">
        <f>N29*YC!M29/N141</f>
        <v>729176.44329792995</v>
      </c>
      <c r="N29" s="32">
        <f>O29*YC!N29/O141</f>
        <v>754055.99975542445</v>
      </c>
      <c r="O29" s="32">
        <f>P29*YC!O29/P141</f>
        <v>743827.42641855066</v>
      </c>
      <c r="P29" s="32">
        <f>Q29*YC!P29/Q141</f>
        <v>859618.9466048762</v>
      </c>
      <c r="Q29" s="32">
        <f>R29*YC!Q29/R141</f>
        <v>833828.66161440848</v>
      </c>
      <c r="R29" s="32">
        <f>S29*YC!R29/S141</f>
        <v>624623.9741346431</v>
      </c>
      <c r="S29" s="32">
        <f>T29*YC!S29/T141</f>
        <v>669879.51412647881</v>
      </c>
      <c r="T29" s="32">
        <f>U29*YC!T29/U141</f>
        <v>756670.95778075908</v>
      </c>
      <c r="U29" s="32">
        <f>V29*YC!U29/V141</f>
        <v>660524.60680043721</v>
      </c>
      <c r="V29" s="32">
        <f>W29*YC!V29/W141</f>
        <v>685065.41440761869</v>
      </c>
      <c r="W29" s="32">
        <f>X29*YC!W29/X141</f>
        <v>653735.19863398117</v>
      </c>
      <c r="X29" s="32">
        <f>YC!X29</f>
        <v>658375</v>
      </c>
      <c r="Y29" s="32">
        <f>X29*Y141/YC!X29</f>
        <v>682306</v>
      </c>
      <c r="Z29" s="32">
        <f>Y29*Z141/YC!Y29</f>
        <v>810188.98167052004</v>
      </c>
      <c r="AA29" s="32">
        <f>Z29*AA141/YC!Z29</f>
        <v>804582.24655738892</v>
      </c>
      <c r="AB29" s="32">
        <f>AA29*AB141/YC!AA29</f>
        <v>732365.97416972334</v>
      </c>
      <c r="AC29" s="32">
        <f>AB29*AC141/YC!AB29</f>
        <v>603081.68855660944</v>
      </c>
      <c r="AD29" s="32">
        <f>AC29*AD141/YC!AC29</f>
        <v>598279.96926323127</v>
      </c>
    </row>
    <row r="30" spans="1:30" x14ac:dyDescent="0.2">
      <c r="A30" s="4">
        <v>28</v>
      </c>
      <c r="B30" s="6" t="s">
        <v>65</v>
      </c>
      <c r="C30" s="32">
        <f>D30*YC!C30/D142</f>
        <v>2368163.2721841745</v>
      </c>
      <c r="D30" s="32">
        <f>E30*YC!D30/E142</f>
        <v>2345795.2546966802</v>
      </c>
      <c r="E30" s="32">
        <f>F30*YC!E30/F142</f>
        <v>2363636.872641074</v>
      </c>
      <c r="F30" s="32">
        <f>G30*YC!F30/G142</f>
        <v>2357317.1326067429</v>
      </c>
      <c r="G30" s="32">
        <f>H30*YC!G30/H142</f>
        <v>2226686.523575102</v>
      </c>
      <c r="H30" s="32">
        <f>I30*YC!H30/I142</f>
        <v>2017814.9442574109</v>
      </c>
      <c r="I30" s="32">
        <f>J30*YC!I30/J142</f>
        <v>2058565.5798563885</v>
      </c>
      <c r="J30" s="32">
        <f>K30*YC!J30/K142</f>
        <v>2031141.5040407847</v>
      </c>
      <c r="K30" s="32">
        <f>L30*YC!K30/L142</f>
        <v>1865308.1743169944</v>
      </c>
      <c r="L30" s="32">
        <f>M30*YC!L30/M142</f>
        <v>1875332.3277893134</v>
      </c>
      <c r="M30" s="32">
        <f>N30*YC!M30/N142</f>
        <v>1898364.428775626</v>
      </c>
      <c r="N30" s="32">
        <f>O30*YC!N30/O142</f>
        <v>1961620.8835862447</v>
      </c>
      <c r="O30" s="32">
        <f>P30*YC!O30/P142</f>
        <v>1987614.8157157816</v>
      </c>
      <c r="P30" s="32">
        <f>Q30*YC!P30/Q142</f>
        <v>2056951.7860632767</v>
      </c>
      <c r="Q30" s="32">
        <f>R30*YC!Q30/R142</f>
        <v>2038351.7316762789</v>
      </c>
      <c r="R30" s="32">
        <f>S30*YC!R30/S142</f>
        <v>1548718.1732572725</v>
      </c>
      <c r="S30" s="32">
        <f>T30*YC!S30/T142</f>
        <v>1740489.9582452937</v>
      </c>
      <c r="T30" s="32">
        <f>U30*YC!T30/U142</f>
        <v>1831271.6442268179</v>
      </c>
      <c r="U30" s="32">
        <f>V30*YC!U30/V142</f>
        <v>1722096.7339373482</v>
      </c>
      <c r="V30" s="32">
        <f>W30*YC!V30/W142</f>
        <v>1620522.5882316742</v>
      </c>
      <c r="W30" s="32">
        <f>X30*YC!W30/X142</f>
        <v>1786327.8822893342</v>
      </c>
      <c r="X30" s="32">
        <f>YC!X30</f>
        <v>1811929</v>
      </c>
      <c r="Y30" s="32">
        <f>X30*Y142/YC!X30</f>
        <v>1688647</v>
      </c>
      <c r="Z30" s="32">
        <f>Y30*Z142/YC!Y30</f>
        <v>1744549.4582091549</v>
      </c>
      <c r="AA30" s="32">
        <f>Z30*AA142/YC!Z30</f>
        <v>1723835.0614185927</v>
      </c>
      <c r="AB30" s="32">
        <f>AA30*AB142/YC!AA30</f>
        <v>1640910.3507664676</v>
      </c>
      <c r="AC30" s="32">
        <f>AB30*AC142/YC!AB30</f>
        <v>1575407.4756210593</v>
      </c>
      <c r="AD30" s="32">
        <f>AC30*AD142/YC!AC30</f>
        <v>1790452.1616124727</v>
      </c>
    </row>
    <row r="31" spans="1:30" x14ac:dyDescent="0.2">
      <c r="A31" s="4">
        <v>29</v>
      </c>
      <c r="B31" s="6" t="s">
        <v>66</v>
      </c>
      <c r="C31" s="32">
        <f>D31*YC!C31/D143</f>
        <v>17697207.909397695</v>
      </c>
      <c r="D31" s="32">
        <f>E31*YC!D31/E143</f>
        <v>18773453.872059472</v>
      </c>
      <c r="E31" s="32">
        <f>F31*YC!E31/F143</f>
        <v>18458061.660041951</v>
      </c>
      <c r="F31" s="32">
        <f>G31*YC!F31/G143</f>
        <v>19469189.804015901</v>
      </c>
      <c r="G31" s="32">
        <f>H31*YC!G31/H143</f>
        <v>16760204.300031679</v>
      </c>
      <c r="H31" s="32">
        <f>I31*YC!H31/I143</f>
        <v>14591341.327643916</v>
      </c>
      <c r="I31" s="32">
        <f>J31*YC!I31/J143</f>
        <v>16849920.879144967</v>
      </c>
      <c r="J31" s="32">
        <f>K31*YC!J31/K143</f>
        <v>17538093.444102835</v>
      </c>
      <c r="K31" s="32">
        <f>L31*YC!K31/L143</f>
        <v>17261586.835909419</v>
      </c>
      <c r="L31" s="32">
        <f>M31*YC!L31/M143</f>
        <v>17521234.278475586</v>
      </c>
      <c r="M31" s="32">
        <f>N31*YC!M31/N143</f>
        <v>18966780.05409525</v>
      </c>
      <c r="N31" s="32">
        <f>O31*YC!N31/O143</f>
        <v>21220797.700888194</v>
      </c>
      <c r="O31" s="32">
        <f>P31*YC!O31/P143</f>
        <v>22321131.49028093</v>
      </c>
      <c r="P31" s="32">
        <f>Q31*YC!P31/Q143</f>
        <v>23932593.680206586</v>
      </c>
      <c r="Q31" s="32">
        <f>R31*YC!Q31/R143</f>
        <v>24394645.060406908</v>
      </c>
      <c r="R31" s="32">
        <f>S31*YC!R31/S143</f>
        <v>18642509.416134886</v>
      </c>
      <c r="S31" s="32">
        <f>T31*YC!S31/T143</f>
        <v>22248659.832478262</v>
      </c>
      <c r="T31" s="32">
        <f>U31*YC!T31/U143</f>
        <v>21086860.262888562</v>
      </c>
      <c r="U31" s="32">
        <f>V31*YC!U31/V143</f>
        <v>22257462.847841892</v>
      </c>
      <c r="V31" s="32">
        <f>W31*YC!V31/W143</f>
        <v>21992789.066811882</v>
      </c>
      <c r="W31" s="32">
        <f>X31*YC!W31/X143</f>
        <v>21994914.618681338</v>
      </c>
      <c r="X31" s="32">
        <f>YC!X31</f>
        <v>20384889</v>
      </c>
      <c r="Y31" s="32">
        <f>X31*Y143/YC!X31</f>
        <v>19905096</v>
      </c>
      <c r="Z31" s="32">
        <f>Y31*Z143/YC!Y31</f>
        <v>20626050.130685784</v>
      </c>
      <c r="AA31" s="32">
        <f>Z31*AA143/YC!Z31</f>
        <v>20043580.964889459</v>
      </c>
      <c r="AB31" s="32">
        <f>AA31*AB143/YC!AA31</f>
        <v>18939272.853642311</v>
      </c>
      <c r="AC31" s="32">
        <f>AB31*AC143/YC!AB31</f>
        <v>15628512.614850236</v>
      </c>
      <c r="AD31" s="32">
        <f>AC31*AD143/YC!AC31</f>
        <v>17962887.351338238</v>
      </c>
    </row>
    <row r="32" spans="1:30" x14ac:dyDescent="0.2">
      <c r="A32" s="4">
        <v>30</v>
      </c>
      <c r="B32" s="6" t="s">
        <v>67</v>
      </c>
      <c r="C32" s="32">
        <f>D32*YC!C32/D144</f>
        <v>12655640.309600992</v>
      </c>
      <c r="D32" s="32">
        <f>E32*YC!D32/E144</f>
        <v>12096283.604570445</v>
      </c>
      <c r="E32" s="32">
        <f>F32*YC!E32/F144</f>
        <v>11612105.603545066</v>
      </c>
      <c r="F32" s="32">
        <f>G32*YC!F32/G144</f>
        <v>11857996.224454425</v>
      </c>
      <c r="G32" s="32">
        <f>H32*YC!G32/H144</f>
        <v>10709525.438453009</v>
      </c>
      <c r="H32" s="32">
        <f>I32*YC!H32/I144</f>
        <v>10891098.261885304</v>
      </c>
      <c r="I32" s="32">
        <f>J32*YC!I32/J144</f>
        <v>11123004.114263285</v>
      </c>
      <c r="J32" s="32">
        <f>K32*YC!J32/K144</f>
        <v>9939416.7624198217</v>
      </c>
      <c r="K32" s="32">
        <f>L32*YC!K32/L144</f>
        <v>8931407.7574509513</v>
      </c>
      <c r="L32" s="32">
        <f>M32*YC!L32/M144</f>
        <v>8932328.5430785306</v>
      </c>
      <c r="M32" s="32">
        <f>N32*YC!M32/N144</f>
        <v>9224007.8065926228</v>
      </c>
      <c r="N32" s="32">
        <f>O32*YC!N32/O144</f>
        <v>9339125.2052433379</v>
      </c>
      <c r="O32" s="32">
        <f>P32*YC!O32/P144</f>
        <v>9784255.6607836168</v>
      </c>
      <c r="P32" s="32">
        <f>Q32*YC!P32/Q144</f>
        <v>10157546.845295515</v>
      </c>
      <c r="Q32" s="32">
        <f>R32*YC!Q32/R144</f>
        <v>9229546.9095607735</v>
      </c>
      <c r="R32" s="32">
        <f>S32*YC!R32/S144</f>
        <v>7050664.2319823094</v>
      </c>
      <c r="S32" s="32">
        <f>T32*YC!S32/T144</f>
        <v>8319778.7160276286</v>
      </c>
      <c r="T32" s="32">
        <f>U32*YC!T32/U144</f>
        <v>7927781.2352649067</v>
      </c>
      <c r="U32" s="32">
        <f>V32*YC!U32/V144</f>
        <v>8517703.6370689254</v>
      </c>
      <c r="V32" s="32">
        <f>W32*YC!V32/W144</f>
        <v>8455944.1219521258</v>
      </c>
      <c r="W32" s="32">
        <f>X32*YC!W32/X144</f>
        <v>8513404.8621856961</v>
      </c>
      <c r="X32" s="32">
        <f>YC!X32</f>
        <v>8308977</v>
      </c>
      <c r="Y32" s="32">
        <f>X32*Y144/YC!X32</f>
        <v>8924149</v>
      </c>
      <c r="Z32" s="32">
        <f>Y32*Z144/YC!Y32</f>
        <v>8281848.8959150445</v>
      </c>
      <c r="AA32" s="32">
        <f>Z32*AA144/YC!Z32</f>
        <v>8379665.8187769894</v>
      </c>
      <c r="AB32" s="32">
        <f>AA32*AB144/YC!AA32</f>
        <v>8128632.3366781566</v>
      </c>
      <c r="AC32" s="32">
        <f>AB32*AC144/YC!AB32</f>
        <v>7105555.8651022585</v>
      </c>
      <c r="AD32" s="32">
        <f>AC32*AD144/YC!AC32</f>
        <v>7918672.5118887015</v>
      </c>
    </row>
    <row r="33" spans="1:30" x14ac:dyDescent="0.2">
      <c r="A33" s="4">
        <v>31</v>
      </c>
      <c r="B33" s="6" t="s">
        <v>68</v>
      </c>
      <c r="C33" s="32">
        <f>D33*YC!C33/D145</f>
        <v>2934947.099378767</v>
      </c>
      <c r="D33" s="32">
        <f>E33*YC!D33/E145</f>
        <v>2958976.7589371111</v>
      </c>
      <c r="E33" s="32">
        <f>F33*YC!E33/F145</f>
        <v>3210114.5961911869</v>
      </c>
      <c r="F33" s="32">
        <f>G33*YC!F33/G145</f>
        <v>3231798.8380827303</v>
      </c>
      <c r="G33" s="32">
        <f>H33*YC!G33/H145</f>
        <v>3069599.7942841602</v>
      </c>
      <c r="H33" s="32">
        <f>I33*YC!H33/I145</f>
        <v>3148485.0261881733</v>
      </c>
      <c r="I33" s="32">
        <f>J33*YC!I33/J145</f>
        <v>3424435.7339062733</v>
      </c>
      <c r="J33" s="32">
        <f>K33*YC!J33/K145</f>
        <v>3449917.6963514523</v>
      </c>
      <c r="K33" s="32">
        <f>L33*YC!K33/L145</f>
        <v>3598913.4478068808</v>
      </c>
      <c r="L33" s="32">
        <f>M33*YC!L33/M145</f>
        <v>3474783.7364925346</v>
      </c>
      <c r="M33" s="32">
        <f>N33*YC!M33/N145</f>
        <v>3333627.4321598643</v>
      </c>
      <c r="N33" s="32">
        <f>O33*YC!N33/O145</f>
        <v>3338764.468814204</v>
      </c>
      <c r="O33" s="32">
        <f>P33*YC!O33/P145</f>
        <v>2916880.507520366</v>
      </c>
      <c r="P33" s="32">
        <f>Q33*YC!P33/Q145</f>
        <v>3277079.4602788445</v>
      </c>
      <c r="Q33" s="32">
        <f>R33*YC!Q33/R145</f>
        <v>3307986.400190705</v>
      </c>
      <c r="R33" s="32">
        <f>S33*YC!R33/S145</f>
        <v>2844537.7419753871</v>
      </c>
      <c r="S33" s="32">
        <f>T33*YC!S33/T145</f>
        <v>3425667.8199238223</v>
      </c>
      <c r="T33" s="32">
        <f>U33*YC!T33/U145</f>
        <v>3357737.9599213814</v>
      </c>
      <c r="U33" s="32">
        <f>V33*YC!U33/V145</f>
        <v>3409552.934660607</v>
      </c>
      <c r="V33" s="32">
        <f>W33*YC!V33/W145</f>
        <v>3188035.6777334246</v>
      </c>
      <c r="W33" s="32">
        <f>X33*YC!W33/X145</f>
        <v>3474068.2200762364</v>
      </c>
      <c r="X33" s="32">
        <f>YC!X33</f>
        <v>3690974</v>
      </c>
      <c r="Y33" s="32">
        <f>X33*Y145/YC!X33</f>
        <v>3721609</v>
      </c>
      <c r="Z33" s="32">
        <f>Y33*Z145/YC!Y33</f>
        <v>3581524.8446594491</v>
      </c>
      <c r="AA33" s="32">
        <f>Z33*AA145/YC!Z33</f>
        <v>3810071.1831732676</v>
      </c>
      <c r="AB33" s="32">
        <f>AA33*AB145/YC!AA33</f>
        <v>3661976.6916863662</v>
      </c>
      <c r="AC33" s="32">
        <f>AB33*AC145/YC!AB33</f>
        <v>3660561.381145163</v>
      </c>
      <c r="AD33" s="32">
        <f>AC33*AD145/YC!AC33</f>
        <v>3296860.595478273</v>
      </c>
    </row>
    <row r="34" spans="1:30" x14ac:dyDescent="0.2">
      <c r="A34" s="4">
        <v>32</v>
      </c>
      <c r="B34" s="6" t="s">
        <v>69</v>
      </c>
      <c r="C34" s="32">
        <f>D34*YC!C34/D146</f>
        <v>6534791.1145580253</v>
      </c>
      <c r="D34" s="32">
        <f>E34*YC!D34/E146</f>
        <v>6797680.0511602191</v>
      </c>
      <c r="E34" s="32">
        <f>F34*YC!E34/F146</f>
        <v>7099412.115671224</v>
      </c>
      <c r="F34" s="32">
        <f>G34*YC!F34/G146</f>
        <v>7328524.1816624161</v>
      </c>
      <c r="G34" s="32">
        <f>H34*YC!G34/H146</f>
        <v>6697333.6592435073</v>
      </c>
      <c r="H34" s="32">
        <f>I34*YC!H34/I146</f>
        <v>6406872.0818045652</v>
      </c>
      <c r="I34" s="32">
        <f>J34*YC!I34/J146</f>
        <v>6762791.0916233193</v>
      </c>
      <c r="J34" s="32">
        <f>K34*YC!J34/K146</f>
        <v>6400486.1666221796</v>
      </c>
      <c r="K34" s="32">
        <f>L34*YC!K34/L146</f>
        <v>6252131.530164524</v>
      </c>
      <c r="L34" s="32">
        <f>M34*YC!L34/M146</f>
        <v>6286510.9592490662</v>
      </c>
      <c r="M34" s="32">
        <f>N34*YC!M34/N146</f>
        <v>6511623.1299449457</v>
      </c>
      <c r="N34" s="32">
        <f>O34*YC!N34/O146</f>
        <v>6628326.1546105789</v>
      </c>
      <c r="O34" s="32">
        <f>P34*YC!O34/P146</f>
        <v>6840516.9854022171</v>
      </c>
      <c r="P34" s="32">
        <f>Q34*YC!P34/Q146</f>
        <v>7272727.0894132378</v>
      </c>
      <c r="Q34" s="32">
        <f>R34*YC!Q34/R146</f>
        <v>7363933.5316691119</v>
      </c>
      <c r="R34" s="32">
        <f>S34*YC!R34/S146</f>
        <v>5854400.5412280289</v>
      </c>
      <c r="S34" s="32">
        <f>T34*YC!S34/T146</f>
        <v>6595760.5802015625</v>
      </c>
      <c r="T34" s="32">
        <f>U34*YC!T34/U146</f>
        <v>6413360.6380955279</v>
      </c>
      <c r="U34" s="32">
        <f>V34*YC!U34/V146</f>
        <v>6208172.229612953</v>
      </c>
      <c r="V34" s="32">
        <f>W34*YC!V34/W146</f>
        <v>5652549.0350247342</v>
      </c>
      <c r="W34" s="32">
        <f>X34*YC!W34/X146</f>
        <v>5671505.7370652016</v>
      </c>
      <c r="X34" s="32">
        <f>YC!X34</f>
        <v>5423477</v>
      </c>
      <c r="Y34" s="32">
        <f>X34*Y146/YC!X34</f>
        <v>5690916</v>
      </c>
      <c r="Z34" s="32">
        <f>Y34*Z146/YC!Y34</f>
        <v>5708335.3088128008</v>
      </c>
      <c r="AA34" s="32">
        <f>Z34*AA146/YC!Z34</f>
        <v>5676820.1462564003</v>
      </c>
      <c r="AB34" s="32">
        <f>AA34*AB146/YC!AA34</f>
        <v>5373649.9083063332</v>
      </c>
      <c r="AC34" s="32">
        <f>AB34*AC146/YC!AB34</f>
        <v>4834799.5614505885</v>
      </c>
      <c r="AD34" s="32">
        <f>AC34*AD146/YC!AC34</f>
        <v>5286892.5920715742</v>
      </c>
    </row>
    <row r="35" spans="1:30" x14ac:dyDescent="0.2">
      <c r="A35" s="4">
        <v>33</v>
      </c>
      <c r="B35" s="6" t="s">
        <v>70</v>
      </c>
      <c r="C35" s="32">
        <f>D35*YC!C35/D147</f>
        <v>8463706.7411084026</v>
      </c>
      <c r="D35" s="32">
        <f>E35*YC!D35/E147</f>
        <v>8472920.8488884661</v>
      </c>
      <c r="E35" s="32">
        <f>F35*YC!E35/F147</f>
        <v>8853861.7711191662</v>
      </c>
      <c r="F35" s="32">
        <f>G35*YC!F35/G147</f>
        <v>8625410.2273324989</v>
      </c>
      <c r="G35" s="32">
        <f>H35*YC!G35/H147</f>
        <v>8339670.3799945349</v>
      </c>
      <c r="H35" s="32">
        <f>I35*YC!H35/I147</f>
        <v>7696625.7152494369</v>
      </c>
      <c r="I35" s="32">
        <f>J35*YC!I35/J147</f>
        <v>7283595.5517030833</v>
      </c>
      <c r="J35" s="32">
        <f>K35*YC!J35/K147</f>
        <v>7107700.0907757077</v>
      </c>
      <c r="K35" s="32">
        <f>L35*YC!K35/L147</f>
        <v>6911710.5372540308</v>
      </c>
      <c r="L35" s="32">
        <f>M35*YC!L35/M147</f>
        <v>6281836.6115309503</v>
      </c>
      <c r="M35" s="32">
        <f>N35*YC!M35/N147</f>
        <v>5688446.7636626046</v>
      </c>
      <c r="N35" s="32">
        <f>O35*YC!N35/O147</f>
        <v>5876059.4256771654</v>
      </c>
      <c r="O35" s="32">
        <f>P35*YC!O35/P147</f>
        <v>5820348.7560088765</v>
      </c>
      <c r="P35" s="32">
        <f>Q35*YC!P35/Q147</f>
        <v>5628913.6831284817</v>
      </c>
      <c r="Q35" s="32">
        <f>R35*YC!Q35/R147</f>
        <v>5100551.7996780304</v>
      </c>
      <c r="R35" s="32">
        <f>S35*YC!R35/S147</f>
        <v>4723458.4307223605</v>
      </c>
      <c r="S35" s="32">
        <f>T35*YC!S35/T147</f>
        <v>4185275.5118900109</v>
      </c>
      <c r="T35" s="32">
        <f>U35*YC!T35/U147</f>
        <v>3628264.8931567953</v>
      </c>
      <c r="U35" s="32">
        <f>V35*YC!U35/V147</f>
        <v>4155410.4597696844</v>
      </c>
      <c r="V35" s="32">
        <f>W35*YC!V35/W147</f>
        <v>4260698.3076670971</v>
      </c>
      <c r="W35" s="32">
        <f>X35*YC!W35/X147</f>
        <v>4230858.7930832105</v>
      </c>
      <c r="X35" s="32">
        <f>YC!X35</f>
        <v>4276325</v>
      </c>
      <c r="Y35" s="32">
        <f>X35*Y147/YC!X35</f>
        <v>4421289</v>
      </c>
      <c r="Z35" s="32">
        <f>Y35*Z147/YC!Y35</f>
        <v>4526185.40485729</v>
      </c>
      <c r="AA35" s="32">
        <f>Z35*AA147/YC!Z35</f>
        <v>4620268.1543862149</v>
      </c>
      <c r="AB35" s="32">
        <f>AA35*AB147/YC!AA35</f>
        <v>4546742.5870728912</v>
      </c>
      <c r="AC35" s="32">
        <f>AB35*AC147/YC!AB35</f>
        <v>4423632.4469184885</v>
      </c>
      <c r="AD35" s="32">
        <f>AC35*AD147/YC!AC35</f>
        <v>4241908.2523919875</v>
      </c>
    </row>
    <row r="36" spans="1:30" x14ac:dyDescent="0.2">
      <c r="A36" s="4">
        <v>34</v>
      </c>
      <c r="B36" s="6" t="s">
        <v>71</v>
      </c>
      <c r="C36" s="32">
        <f>D36*YC!C36/D148</f>
        <v>9538968.706897974</v>
      </c>
      <c r="D36" s="32">
        <f>E36*YC!D36/E148</f>
        <v>9771421.3444107287</v>
      </c>
      <c r="E36" s="32">
        <f>F36*YC!E36/F148</f>
        <v>9942740.0212111734</v>
      </c>
      <c r="F36" s="32">
        <f>G36*YC!F36/G148</f>
        <v>9909094.1991314217</v>
      </c>
      <c r="G36" s="32">
        <f>H36*YC!G36/H148</f>
        <v>9268798.2052836064</v>
      </c>
      <c r="H36" s="32">
        <f>I36*YC!H36/I148</f>
        <v>8742334.7381049562</v>
      </c>
      <c r="I36" s="32">
        <f>J36*YC!I36/J148</f>
        <v>8897711.1342518125</v>
      </c>
      <c r="J36" s="32">
        <f>K36*YC!J36/K148</f>
        <v>8808860.6954928953</v>
      </c>
      <c r="K36" s="32">
        <f>L36*YC!K36/L148</f>
        <v>8323798.4027338177</v>
      </c>
      <c r="L36" s="32">
        <f>M36*YC!L36/M148</f>
        <v>8214191.777929768</v>
      </c>
      <c r="M36" s="32">
        <f>N36*YC!M36/N148</f>
        <v>8360540.624065619</v>
      </c>
      <c r="N36" s="32">
        <f>O36*YC!N36/O148</f>
        <v>8502117.0454411153</v>
      </c>
      <c r="O36" s="32">
        <f>P36*YC!O36/P148</f>
        <v>8621044.9838064983</v>
      </c>
      <c r="P36" s="32">
        <f>Q36*YC!P36/Q148</f>
        <v>8683673.7240005471</v>
      </c>
      <c r="Q36" s="32">
        <f>R36*YC!Q36/R148</f>
        <v>8232705.654995542</v>
      </c>
      <c r="R36" s="32">
        <f>S36*YC!R36/S148</f>
        <v>6499312.8442224739</v>
      </c>
      <c r="S36" s="32">
        <f>T36*YC!S36/T148</f>
        <v>7060017.0018304214</v>
      </c>
      <c r="T36" s="32">
        <f>U36*YC!T36/U148</f>
        <v>7176334.5389105529</v>
      </c>
      <c r="U36" s="32">
        <f>V36*YC!U36/V148</f>
        <v>7317611.3580441233</v>
      </c>
      <c r="V36" s="32">
        <f>W36*YC!V36/W148</f>
        <v>7245661.0729936548</v>
      </c>
      <c r="W36" s="32">
        <f>X36*YC!W36/X148</f>
        <v>7440674.3527110759</v>
      </c>
      <c r="X36" s="32">
        <f>YC!X36</f>
        <v>7476711</v>
      </c>
      <c r="Y36" s="32">
        <f>X36*Y148/YC!X36</f>
        <v>7470457</v>
      </c>
      <c r="Z36" s="32">
        <f>Y36*Z148/YC!Y36</f>
        <v>7761369.5072394172</v>
      </c>
      <c r="AA36" s="32">
        <f>Z36*AA148/YC!Z36</f>
        <v>8018599.6573623158</v>
      </c>
      <c r="AB36" s="32">
        <f>AA36*AB148/YC!AA36</f>
        <v>7819472.0342578767</v>
      </c>
      <c r="AC36" s="32">
        <f>AB36*AC148/YC!AB36</f>
        <v>6871293.1345300209</v>
      </c>
      <c r="AD36" s="32">
        <f>AC36*AD148/YC!AC36</f>
        <v>7072710.1970600737</v>
      </c>
    </row>
    <row r="37" spans="1:30" x14ac:dyDescent="0.2">
      <c r="A37" s="4">
        <v>35</v>
      </c>
      <c r="B37" s="6" t="s">
        <v>72</v>
      </c>
      <c r="C37" s="32">
        <f>D37*YC!C37/D149</f>
        <v>11071341.603788001</v>
      </c>
      <c r="D37" s="32">
        <f>E37*YC!D37/E149</f>
        <v>11706081.182716239</v>
      </c>
      <c r="E37" s="32">
        <f>F37*YC!E37/F149</f>
        <v>12247689.979290348</v>
      </c>
      <c r="F37" s="32">
        <f>G37*YC!F37/G149</f>
        <v>11816245.099059585</v>
      </c>
      <c r="G37" s="32">
        <f>H37*YC!G37/H149</f>
        <v>10552047.565689618</v>
      </c>
      <c r="H37" s="32">
        <f>I37*YC!H37/I149</f>
        <v>10727138.011020096</v>
      </c>
      <c r="I37" s="32">
        <f>J37*YC!I37/J149</f>
        <v>10899122.534862326</v>
      </c>
      <c r="J37" s="32">
        <f>K37*YC!J37/K149</f>
        <v>10959640.576623105</v>
      </c>
      <c r="K37" s="32">
        <f>L37*YC!K37/L149</f>
        <v>9537982.8276949208</v>
      </c>
      <c r="L37" s="32">
        <f>M37*YC!L37/M149</f>
        <v>9967958.9570640735</v>
      </c>
      <c r="M37" s="32">
        <f>N37*YC!M37/N149</f>
        <v>10781239.272885192</v>
      </c>
      <c r="N37" s="32">
        <f>O37*YC!N37/O149</f>
        <v>11606505.985503353</v>
      </c>
      <c r="O37" s="32">
        <f>P37*YC!O37/P149</f>
        <v>12026473.696540803</v>
      </c>
      <c r="P37" s="32">
        <f>Q37*YC!P37/Q149</f>
        <v>12708017.387478136</v>
      </c>
      <c r="Q37" s="32">
        <f>R37*YC!Q37/R149</f>
        <v>12690839.553687017</v>
      </c>
      <c r="R37" s="32">
        <f>S37*YC!R37/S149</f>
        <v>9497419.6587987803</v>
      </c>
      <c r="S37" s="32">
        <f>T37*YC!S37/T149</f>
        <v>9918005.5399564784</v>
      </c>
      <c r="T37" s="32">
        <f>U37*YC!T37/U149</f>
        <v>11145196.936811883</v>
      </c>
      <c r="U37" s="32">
        <f>V37*YC!U37/V149</f>
        <v>11271212.311620442</v>
      </c>
      <c r="V37" s="32">
        <f>W37*YC!V37/W149</f>
        <v>10331921.293410433</v>
      </c>
      <c r="W37" s="32">
        <f>X37*YC!W37/X149</f>
        <v>9930845.9092899282</v>
      </c>
      <c r="X37" s="32">
        <f>YC!X37</f>
        <v>10344471</v>
      </c>
      <c r="Y37" s="32">
        <f>X37*Y149/YC!X37</f>
        <v>10553923</v>
      </c>
      <c r="Z37" s="32">
        <f>Y37*Z149/YC!Y37</f>
        <v>11193467.488420933</v>
      </c>
      <c r="AA37" s="32">
        <f>Z37*AA149/YC!Z37</f>
        <v>11664663.100462748</v>
      </c>
      <c r="AB37" s="32">
        <f>AA37*AB149/YC!AA37</f>
        <v>11482538.349463793</v>
      </c>
      <c r="AC37" s="32">
        <f>AB37*AC149/YC!AB37</f>
        <v>10670807.405233653</v>
      </c>
      <c r="AD37" s="32">
        <f>AC37*AD149/YC!AC37</f>
        <v>11720202.054243809</v>
      </c>
    </row>
    <row r="38" spans="1:30" x14ac:dyDescent="0.2">
      <c r="A38" s="4">
        <v>36</v>
      </c>
      <c r="B38" s="6" t="s">
        <v>73</v>
      </c>
      <c r="C38" s="32">
        <f>D38*YC!C38/D150</f>
        <v>12658699.922217116</v>
      </c>
      <c r="D38" s="32">
        <f>E38*YC!D38/E150</f>
        <v>13703086.368941586</v>
      </c>
      <c r="E38" s="32">
        <f>F38*YC!E38/F150</f>
        <v>15087532.273346722</v>
      </c>
      <c r="F38" s="32">
        <f>G38*YC!F38/G150</f>
        <v>15415073.840437412</v>
      </c>
      <c r="G38" s="32">
        <f>H38*YC!G38/H150</f>
        <v>13474431.759264568</v>
      </c>
      <c r="H38" s="32">
        <f>I38*YC!H38/I150</f>
        <v>13042519.517530868</v>
      </c>
      <c r="I38" s="32">
        <f>J38*YC!I38/J150</f>
        <v>14023672.430713318</v>
      </c>
      <c r="J38" s="32">
        <f>K38*YC!J38/K150</f>
        <v>12949632.067741895</v>
      </c>
      <c r="K38" s="32">
        <f>L38*YC!K38/L150</f>
        <v>11077605.622033074</v>
      </c>
      <c r="L38" s="32">
        <f>M38*YC!L38/M150</f>
        <v>12297089.620973675</v>
      </c>
      <c r="M38" s="32">
        <f>N38*YC!M38/N150</f>
        <v>14536397.162176514</v>
      </c>
      <c r="N38" s="32">
        <f>O38*YC!N38/O150</f>
        <v>15852281.08906064</v>
      </c>
      <c r="O38" s="32">
        <f>P38*YC!O38/P150</f>
        <v>17368936.423602086</v>
      </c>
      <c r="P38" s="32">
        <f>Q38*YC!P38/Q150</f>
        <v>18277117.869433563</v>
      </c>
      <c r="Q38" s="32">
        <f>R38*YC!Q38/R150</f>
        <v>17915011.174524691</v>
      </c>
      <c r="R38" s="32">
        <f>S38*YC!R38/S150</f>
        <v>10582245.643047359</v>
      </c>
      <c r="S38" s="32">
        <f>T38*YC!S38/T150</f>
        <v>12704636.333059713</v>
      </c>
      <c r="T38" s="32">
        <f>U38*YC!T38/U150</f>
        <v>15303925.841350758</v>
      </c>
      <c r="U38" s="32">
        <f>V38*YC!U38/V150</f>
        <v>15099532.238354605</v>
      </c>
      <c r="V38" s="32">
        <f>W38*YC!V38/W150</f>
        <v>14622342.939010724</v>
      </c>
      <c r="W38" s="32">
        <f>X38*YC!W38/X150</f>
        <v>15740737.254895395</v>
      </c>
      <c r="X38" s="32">
        <f>YC!X38</f>
        <v>16756426</v>
      </c>
      <c r="Y38" s="32">
        <f>X38*Y150/YC!X38</f>
        <v>17083049</v>
      </c>
      <c r="Z38" s="32">
        <f>Y38*Z150/YC!Y38</f>
        <v>19187010.777623802</v>
      </c>
      <c r="AA38" s="32">
        <f>Z38*AA150/YC!Z38</f>
        <v>20479948.991341457</v>
      </c>
      <c r="AB38" s="32">
        <f>AA38*AB150/YC!AA38</f>
        <v>19038305.845983859</v>
      </c>
      <c r="AC38" s="32">
        <f>AB38*AC150/YC!AB38</f>
        <v>16788833.415302884</v>
      </c>
      <c r="AD38" s="32">
        <f>AC38*AD150/YC!AC38</f>
        <v>19179684.2524147</v>
      </c>
    </row>
    <row r="39" spans="1:30" x14ac:dyDescent="0.2">
      <c r="A39" s="4">
        <v>37</v>
      </c>
      <c r="B39" s="6" t="s">
        <v>74</v>
      </c>
      <c r="C39" s="32">
        <f>D39*YC!C39/D151</f>
        <v>2478296.0013985788</v>
      </c>
      <c r="D39" s="32">
        <f>E39*YC!D39/E151</f>
        <v>2933040.7379504642</v>
      </c>
      <c r="E39" s="32">
        <f>F39*YC!E39/F151</f>
        <v>2931002.8578127124</v>
      </c>
      <c r="F39" s="32">
        <f>G39*YC!F39/G151</f>
        <v>3622561.1831458472</v>
      </c>
      <c r="G39" s="32">
        <f>H39*YC!G39/H151</f>
        <v>4357774.0930370279</v>
      </c>
      <c r="H39" s="32">
        <f>I39*YC!H39/I151</f>
        <v>3513306.5766853774</v>
      </c>
      <c r="I39" s="32">
        <f>J39*YC!I39/J151</f>
        <v>4170322.6421165154</v>
      </c>
      <c r="J39" s="32">
        <f>K39*YC!J39/K151</f>
        <v>4103408.0870201453</v>
      </c>
      <c r="K39" s="32">
        <f>L39*YC!K39/L151</f>
        <v>4471534.4564148495</v>
      </c>
      <c r="L39" s="32">
        <f>M39*YC!L39/M151</f>
        <v>4569277.5506934375</v>
      </c>
      <c r="M39" s="32">
        <f>N39*YC!M39/N151</f>
        <v>4462065.8273758013</v>
      </c>
      <c r="N39" s="32">
        <f>O39*YC!N39/O151</f>
        <v>4628742.4851485388</v>
      </c>
      <c r="O39" s="32">
        <f>P39*YC!O39/P151</f>
        <v>4822049.8596749837</v>
      </c>
      <c r="P39" s="32">
        <f>Q39*YC!P39/Q151</f>
        <v>5155094.0829967307</v>
      </c>
      <c r="Q39" s="32">
        <f>R39*YC!Q39/R151</f>
        <v>4601508.0932866102</v>
      </c>
      <c r="R39" s="32">
        <f>S39*YC!R39/S151</f>
        <v>3695969.2138875504</v>
      </c>
      <c r="S39" s="32">
        <f>T39*YC!S39/T151</f>
        <v>4518003.6758164624</v>
      </c>
      <c r="T39" s="32">
        <f>U39*YC!T39/U151</f>
        <v>3622190.2737984643</v>
      </c>
      <c r="U39" s="32">
        <f>V39*YC!U39/V151</f>
        <v>3675640.8456367077</v>
      </c>
      <c r="V39" s="32">
        <f>W39*YC!V39/W151</f>
        <v>3533034.0428850148</v>
      </c>
      <c r="W39" s="32">
        <f>X39*YC!W39/X151</f>
        <v>3734081.3066172679</v>
      </c>
      <c r="X39" s="32">
        <f>YC!X39</f>
        <v>3689108</v>
      </c>
      <c r="Y39" s="32">
        <f>X39*Y151/YC!X39</f>
        <v>3168511</v>
      </c>
      <c r="Z39" s="32">
        <f>Y39*Z151/YC!Y39</f>
        <v>2915370.7003113506</v>
      </c>
      <c r="AA39" s="32">
        <f>Z39*AA151/YC!Z39</f>
        <v>2907402.8442026358</v>
      </c>
      <c r="AB39" s="32">
        <f>AA39*AB151/YC!AA39</f>
        <v>2849447.7674687845</v>
      </c>
      <c r="AC39" s="32">
        <f>AB39*AC151/YC!AB39</f>
        <v>2371517.610211526</v>
      </c>
      <c r="AD39" s="32">
        <f>AC39*AD151/YC!AC39</f>
        <v>2497475.4071291862</v>
      </c>
    </row>
    <row r="40" spans="1:30" x14ac:dyDescent="0.2">
      <c r="A40" s="4">
        <v>38</v>
      </c>
      <c r="B40" s="6" t="s">
        <v>75</v>
      </c>
      <c r="C40" s="32">
        <f>D40*YC!C40/D152</f>
        <v>3498065.5103325271</v>
      </c>
      <c r="D40" s="32">
        <f>E40*YC!D40/E152</f>
        <v>3469107.9491362898</v>
      </c>
      <c r="E40" s="32">
        <f>F40*YC!E40/F152</f>
        <v>3534010.316267251</v>
      </c>
      <c r="F40" s="32">
        <f>G40*YC!F40/G152</f>
        <v>3837359.3719693101</v>
      </c>
      <c r="G40" s="32">
        <f>H40*YC!G40/H152</f>
        <v>3910786.2450001677</v>
      </c>
      <c r="H40" s="32">
        <f>I40*YC!H40/I152</f>
        <v>3685927.190211229</v>
      </c>
      <c r="I40" s="32">
        <f>J40*YC!I40/J152</f>
        <v>3709325.0563754532</v>
      </c>
      <c r="J40" s="32">
        <f>K40*YC!J40/K152</f>
        <v>3719988.9954572599</v>
      </c>
      <c r="K40" s="32">
        <f>L40*YC!K40/L152</f>
        <v>3487319.1033242675</v>
      </c>
      <c r="L40" s="32">
        <f>M40*YC!L40/M152</f>
        <v>3651027.5816340861</v>
      </c>
      <c r="M40" s="32">
        <f>N40*YC!M40/N152</f>
        <v>4062238.5060081412</v>
      </c>
      <c r="N40" s="32">
        <f>O40*YC!N40/O152</f>
        <v>4025224.410175913</v>
      </c>
      <c r="O40" s="32">
        <f>P40*YC!O40/P152</f>
        <v>4323912.0652814964</v>
      </c>
      <c r="P40" s="32">
        <f>Q40*YC!P40/Q152</f>
        <v>4492242.8444431359</v>
      </c>
      <c r="Q40" s="32">
        <f>R40*YC!Q40/R152</f>
        <v>4662256.0369314356</v>
      </c>
      <c r="R40" s="32">
        <f>S40*YC!R40/S152</f>
        <v>3792082.3151040361</v>
      </c>
      <c r="S40" s="32">
        <f>T40*YC!S40/T152</f>
        <v>3954646.7863403233</v>
      </c>
      <c r="T40" s="32">
        <f>U40*YC!T40/U152</f>
        <v>3820820.8329846966</v>
      </c>
      <c r="U40" s="32">
        <f>V40*YC!U40/V152</f>
        <v>3730244.6401145291</v>
      </c>
      <c r="V40" s="32">
        <f>W40*YC!V40/W152</f>
        <v>3572529.5056242603</v>
      </c>
      <c r="W40" s="32">
        <f>X40*YC!W40/X152</f>
        <v>3674594.8124023452</v>
      </c>
      <c r="X40" s="32">
        <f>YC!X40</f>
        <v>4001391</v>
      </c>
      <c r="Y40" s="32">
        <f>X40*Y152/YC!X40</f>
        <v>4271811</v>
      </c>
      <c r="Z40" s="32">
        <f>Y40*Z152/YC!Y40</f>
        <v>4378658.8914628355</v>
      </c>
      <c r="AA40" s="32">
        <f>Z40*AA152/YC!Z40</f>
        <v>4646328.5045636808</v>
      </c>
      <c r="AB40" s="32">
        <f>AA40*AB152/YC!AA40</f>
        <v>4342659.0713405628</v>
      </c>
      <c r="AC40" s="32">
        <f>AB40*AC152/YC!AB40</f>
        <v>4263970.8705980182</v>
      </c>
      <c r="AD40" s="32">
        <f>AC40*AD152/YC!AC40</f>
        <v>4815798.3981899591</v>
      </c>
    </row>
    <row r="41" spans="1:30" x14ac:dyDescent="0.2">
      <c r="A41" s="4">
        <v>39</v>
      </c>
      <c r="B41" s="6" t="s">
        <v>76</v>
      </c>
      <c r="C41" s="32">
        <f>D41*YC!C41/D153</f>
        <v>500928.59776107466</v>
      </c>
      <c r="D41" s="32">
        <f>E41*YC!D41/E153</f>
        <v>605580.5153731762</v>
      </c>
      <c r="E41" s="32">
        <f>F41*YC!E41/F153</f>
        <v>458731.04190046788</v>
      </c>
      <c r="F41" s="32">
        <f>G41*YC!F41/G153</f>
        <v>435387.49679065944</v>
      </c>
      <c r="G41" s="32">
        <f>H41*YC!G41/H153</f>
        <v>582945.15992448479</v>
      </c>
      <c r="H41" s="32">
        <f>I41*YC!H41/I153</f>
        <v>424853.96356208948</v>
      </c>
      <c r="I41" s="32">
        <f>J41*YC!I41/J153</f>
        <v>693611.73321805906</v>
      </c>
      <c r="J41" s="32">
        <f>K41*YC!J41/K153</f>
        <v>235263.3524591217</v>
      </c>
      <c r="K41" s="32">
        <f>L41*YC!K41/L153</f>
        <v>688420.15258994186</v>
      </c>
      <c r="L41" s="32">
        <f>M41*YC!L41/M153</f>
        <v>144060.78510472851</v>
      </c>
      <c r="M41" s="32">
        <f>N41*YC!M41/N153</f>
        <v>568610.88254066266</v>
      </c>
      <c r="N41" s="32">
        <f>O41*YC!N41/O153</f>
        <v>509458.37237050512</v>
      </c>
      <c r="O41" s="32">
        <f>P41*YC!O41/P153</f>
        <v>504671.35726064735</v>
      </c>
      <c r="P41" s="32">
        <f>Q41*YC!P41/Q153</f>
        <v>416383.02900653088</v>
      </c>
      <c r="Q41" s="32">
        <f>R41*YC!Q41/R153</f>
        <v>678683.5093531193</v>
      </c>
      <c r="R41" s="32">
        <f>S41*YC!R41/S153</f>
        <v>793222.27399977017</v>
      </c>
      <c r="S41" s="32">
        <f>T41*YC!S41/T153</f>
        <v>697264.34598781099</v>
      </c>
      <c r="T41" s="32">
        <f>U41*YC!T41/U153</f>
        <v>629179.98164238967</v>
      </c>
      <c r="U41" s="32">
        <f>V41*YC!U41/V153</f>
        <v>821640.75319724483</v>
      </c>
      <c r="V41" s="32">
        <f>W41*YC!V41/W153</f>
        <v>752992.97250378062</v>
      </c>
      <c r="W41" s="32">
        <f>X41*YC!W41/X153</f>
        <v>739281.86891724169</v>
      </c>
      <c r="X41" s="32">
        <f>YC!X41</f>
        <v>701095</v>
      </c>
      <c r="Y41" s="32">
        <f>X41*Y153/YC!X41</f>
        <v>592644</v>
      </c>
      <c r="Z41" s="32">
        <f>Y41*Z153/YC!Y41</f>
        <v>548386.9287037506</v>
      </c>
      <c r="AA41" s="32">
        <f>Z41*AA153/YC!Z41</f>
        <v>306824.98583851394</v>
      </c>
      <c r="AB41" s="32">
        <f>AA41*AB153/YC!AA41</f>
        <v>550631.32103929168</v>
      </c>
      <c r="AC41" s="32">
        <f>AB41*AC153/YC!AB41</f>
        <v>599927.34895285626</v>
      </c>
      <c r="AD41" s="32">
        <f>AC41*AD153/YC!AC41</f>
        <v>1027352.7208515637</v>
      </c>
    </row>
    <row r="42" spans="1:30" x14ac:dyDescent="0.2">
      <c r="A42" s="4">
        <v>40</v>
      </c>
      <c r="B42" s="6" t="s">
        <v>77</v>
      </c>
      <c r="C42" s="32">
        <f>D42*YC!C42/D154</f>
        <v>1284792.5115833418</v>
      </c>
      <c r="D42" s="32">
        <f>E42*YC!D42/E154</f>
        <v>1563367.1530548874</v>
      </c>
      <c r="E42" s="32">
        <f>F42*YC!E42/F154</f>
        <v>1765295.8486887636</v>
      </c>
      <c r="F42" s="32">
        <f>G42*YC!F42/G154</f>
        <v>2041327.5140123158</v>
      </c>
      <c r="G42" s="32">
        <f>H42*YC!G42/H154</f>
        <v>1992112.0250359322</v>
      </c>
      <c r="H42" s="32">
        <f>I42*YC!H42/I154</f>
        <v>2271877.8193566152</v>
      </c>
      <c r="I42" s="32">
        <f>J42*YC!I42/J154</f>
        <v>2913295.4139441778</v>
      </c>
      <c r="J42" s="32">
        <f>K42*YC!J42/K154</f>
        <v>2596064.3803287819</v>
      </c>
      <c r="K42" s="32">
        <f>L42*YC!K42/L154</f>
        <v>2655184.0975267645</v>
      </c>
      <c r="L42" s="32">
        <f>M42*YC!L42/M154</f>
        <v>3319173.8198938989</v>
      </c>
      <c r="M42" s="32">
        <f>N42*YC!M42/N154</f>
        <v>3725723.4788582637</v>
      </c>
      <c r="N42" s="32">
        <f>O42*YC!N42/O154</f>
        <v>3782740.0556071089</v>
      </c>
      <c r="O42" s="32">
        <f>P42*YC!O42/P154</f>
        <v>4004768.5121269729</v>
      </c>
      <c r="P42" s="32">
        <f>Q42*YC!P42/Q154</f>
        <v>4235950.6376393605</v>
      </c>
      <c r="Q42" s="32">
        <f>R42*YC!Q42/R154</f>
        <v>4416063.8263037838</v>
      </c>
      <c r="R42" s="32">
        <f>S42*YC!R42/S154</f>
        <v>3621143.4847854013</v>
      </c>
      <c r="S42" s="32">
        <f>T42*YC!S42/T154</f>
        <v>4666824.9917004835</v>
      </c>
      <c r="T42" s="32">
        <f>U42*YC!T42/U154</f>
        <v>4621972.0765215009</v>
      </c>
      <c r="U42" s="32">
        <f>V42*YC!U42/V154</f>
        <v>4660404.3264996279</v>
      </c>
      <c r="V42" s="32">
        <f>W42*YC!V42/W154</f>
        <v>4539720.4393082466</v>
      </c>
      <c r="W42" s="32">
        <f>X42*YC!W42/X154</f>
        <v>5666784.0339912446</v>
      </c>
      <c r="X42" s="32">
        <f>YC!X42</f>
        <v>6215028</v>
      </c>
      <c r="Y42" s="32">
        <f>X42*Y154/YC!X42</f>
        <v>5441607</v>
      </c>
      <c r="Z42" s="32">
        <f>Y42*Z154/YC!Y42</f>
        <v>5069126.4305276843</v>
      </c>
      <c r="AA42" s="32">
        <f>Z42*AA154/YC!Z42</f>
        <v>5392366.3522399841</v>
      </c>
      <c r="AB42" s="32">
        <f>AA42*AB154/YC!AA42</f>
        <v>5060187.5992118912</v>
      </c>
      <c r="AC42" s="32">
        <f>AB42*AC154/YC!AB42</f>
        <v>4569436.0144226989</v>
      </c>
      <c r="AD42" s="32">
        <f>AC42*AD154/YC!AC42</f>
        <v>4768654.5262059551</v>
      </c>
    </row>
    <row r="43" spans="1:30" x14ac:dyDescent="0.2">
      <c r="A43" s="4">
        <v>41</v>
      </c>
      <c r="B43" s="6" t="s">
        <v>78</v>
      </c>
      <c r="C43" s="32">
        <f>D43*YC!C43/D155</f>
        <v>3434968.9043409885</v>
      </c>
      <c r="D43" s="32">
        <f>E43*YC!D43/E155</f>
        <v>3962641.9517606949</v>
      </c>
      <c r="E43" s="32">
        <f>F43*YC!E43/F155</f>
        <v>4421439.7666812716</v>
      </c>
      <c r="F43" s="32">
        <f>G43*YC!F43/G155</f>
        <v>5064462.12342708</v>
      </c>
      <c r="G43" s="32">
        <f>H43*YC!G43/H155</f>
        <v>4975902.7781002782</v>
      </c>
      <c r="H43" s="32">
        <f>I43*YC!H43/I155</f>
        <v>5530650.093475881</v>
      </c>
      <c r="I43" s="32">
        <f>J43*YC!I43/J155</f>
        <v>6386868.795053944</v>
      </c>
      <c r="J43" s="32">
        <f>K43*YC!J43/K155</f>
        <v>5355830.2598370565</v>
      </c>
      <c r="K43" s="32">
        <f>L43*YC!K43/L155</f>
        <v>5684299.224412431</v>
      </c>
      <c r="L43" s="32">
        <f>M43*YC!L43/M155</f>
        <v>6441702.8220479498</v>
      </c>
      <c r="M43" s="32">
        <f>N43*YC!M43/N155</f>
        <v>7368421.8600905547</v>
      </c>
      <c r="N43" s="32">
        <f>O43*YC!N43/O155</f>
        <v>8103286.0434615361</v>
      </c>
      <c r="O43" s="32">
        <f>P43*YC!O43/P155</f>
        <v>8946897.0254474171</v>
      </c>
      <c r="P43" s="32">
        <f>Q43*YC!P43/Q155</f>
        <v>10039056.272927856</v>
      </c>
      <c r="Q43" s="32">
        <f>R43*YC!Q43/R155</f>
        <v>10653394.125349483</v>
      </c>
      <c r="R43" s="32">
        <f>S43*YC!R43/S155</f>
        <v>8139666.4579893677</v>
      </c>
      <c r="S43" s="32">
        <f>T43*YC!S43/T155</f>
        <v>8892783.8895145189</v>
      </c>
      <c r="T43" s="32">
        <f>U43*YC!T43/U155</f>
        <v>9346800.1313688848</v>
      </c>
      <c r="U43" s="32">
        <f>V43*YC!U43/V155</f>
        <v>7786342.0471573584</v>
      </c>
      <c r="V43" s="32">
        <f>W43*YC!V43/W155</f>
        <v>7517563.1023401804</v>
      </c>
      <c r="W43" s="32">
        <f>X43*YC!W43/X155</f>
        <v>7950071.3265570812</v>
      </c>
      <c r="X43" s="32">
        <f>YC!X43</f>
        <v>8293728</v>
      </c>
      <c r="Y43" s="32">
        <f>X43*Y155/YC!X43</f>
        <v>9151431</v>
      </c>
      <c r="Z43" s="32">
        <f>Y43*Z155/YC!Y43</f>
        <v>10248173.559290661</v>
      </c>
      <c r="AA43" s="32">
        <f>Z43*AA155/YC!Z43</f>
        <v>10602054.620251693</v>
      </c>
      <c r="AB43" s="32">
        <f>AA43*AB155/YC!AA43</f>
        <v>9834391.2569932379</v>
      </c>
      <c r="AC43" s="32">
        <f>AB43*AC155/YC!AB43</f>
        <v>10892667.763115169</v>
      </c>
      <c r="AD43" s="32">
        <f>AC43*AD155/YC!AC43</f>
        <v>12965001.236014888</v>
      </c>
    </row>
    <row r="44" spans="1:30" x14ac:dyDescent="0.2">
      <c r="A44" s="4">
        <v>42</v>
      </c>
      <c r="B44" s="6" t="s">
        <v>79</v>
      </c>
      <c r="C44" s="32">
        <f>D44*YC!C44/D156</f>
        <v>8479237.5271930899</v>
      </c>
      <c r="D44" s="32">
        <f>E44*YC!D44/E156</f>
        <v>8695090.3115513567</v>
      </c>
      <c r="E44" s="32">
        <f>F44*YC!E44/F156</f>
        <v>8715454.9283952247</v>
      </c>
      <c r="F44" s="32">
        <f>G44*YC!F44/G156</f>
        <v>8952346.7788855117</v>
      </c>
      <c r="G44" s="32">
        <f>H44*YC!G44/H156</f>
        <v>8221786.2984055467</v>
      </c>
      <c r="H44" s="32">
        <f>I44*YC!H44/I156</f>
        <v>7481763.4953819513</v>
      </c>
      <c r="I44" s="32">
        <f>J44*YC!I44/J156</f>
        <v>7938138.5636965334</v>
      </c>
      <c r="J44" s="32">
        <f>K44*YC!J44/K156</f>
        <v>7807484.3418162297</v>
      </c>
      <c r="K44" s="32">
        <f>L44*YC!K44/L156</f>
        <v>7324887.3666037899</v>
      </c>
      <c r="L44" s="32">
        <f>M44*YC!L44/M156</f>
        <v>7477371.3046839889</v>
      </c>
      <c r="M44" s="32">
        <f>N44*YC!M44/N156</f>
        <v>7858700.8696530275</v>
      </c>
      <c r="N44" s="32">
        <f>O44*YC!N44/O156</f>
        <v>7913391.2805174096</v>
      </c>
      <c r="O44" s="32">
        <f>P44*YC!O44/P156</f>
        <v>8166323.1766483122</v>
      </c>
      <c r="P44" s="32">
        <f>Q44*YC!P44/Q156</f>
        <v>8332861.5568995876</v>
      </c>
      <c r="Q44" s="32">
        <f>R44*YC!Q44/R156</f>
        <v>8247455.8750666687</v>
      </c>
      <c r="R44" s="32">
        <f>S44*YC!R44/S156</f>
        <v>7176221.8347034864</v>
      </c>
      <c r="S44" s="32">
        <f>T44*YC!S44/T156</f>
        <v>7664095.0176226618</v>
      </c>
      <c r="T44" s="32">
        <f>U44*YC!T44/U156</f>
        <v>8284455.6278553167</v>
      </c>
      <c r="U44" s="32">
        <f>V44*YC!U44/V156</f>
        <v>8122723.6873852797</v>
      </c>
      <c r="V44" s="32">
        <f>W44*YC!V44/W156</f>
        <v>8219828.6451804843</v>
      </c>
      <c r="W44" s="32">
        <f>X44*YC!W44/X156</f>
        <v>8826500.930444425</v>
      </c>
      <c r="X44" s="32">
        <f>YC!X44</f>
        <v>8919609</v>
      </c>
      <c r="Y44" s="32">
        <f>X44*Y156/YC!X44</f>
        <v>8901750</v>
      </c>
      <c r="Z44" s="32">
        <f>Y44*Z156/YC!Y44</f>
        <v>9611559.9854137208</v>
      </c>
      <c r="AA44" s="32">
        <f>Z44*AA156/YC!Z44</f>
        <v>10732390.864205264</v>
      </c>
      <c r="AB44" s="32">
        <f>AA44*AB156/YC!AA44</f>
        <v>10515489.31466186</v>
      </c>
      <c r="AC44" s="32">
        <f>AB44*AC156/YC!AB44</f>
        <v>10091699.685879229</v>
      </c>
      <c r="AD44" s="32">
        <f>AC44*AD156/YC!AC44</f>
        <v>10127671.35982899</v>
      </c>
    </row>
    <row r="45" spans="1:30" x14ac:dyDescent="0.2">
      <c r="A45" s="4">
        <v>43</v>
      </c>
      <c r="B45" s="6" t="s">
        <v>80</v>
      </c>
      <c r="C45" s="32">
        <f>D45*YC!C45/D157</f>
        <v>1822213.3932392227</v>
      </c>
      <c r="D45" s="32">
        <f>E45*YC!D45/E157</f>
        <v>1998729.4874732732</v>
      </c>
      <c r="E45" s="32">
        <f>F45*YC!E45/F157</f>
        <v>2100937.2140514078</v>
      </c>
      <c r="F45" s="32">
        <f>G45*YC!F45/G157</f>
        <v>2069339.2703289858</v>
      </c>
      <c r="G45" s="32">
        <f>H45*YC!G45/H157</f>
        <v>1986264.931328719</v>
      </c>
      <c r="H45" s="32">
        <f>I45*YC!H45/I157</f>
        <v>1902100.8405947201</v>
      </c>
      <c r="I45" s="32">
        <f>J45*YC!I45/J157</f>
        <v>1989544.9439436402</v>
      </c>
      <c r="J45" s="32">
        <f>K45*YC!J45/K157</f>
        <v>2055396.5424194997</v>
      </c>
      <c r="K45" s="32">
        <f>L45*YC!K45/L157</f>
        <v>1827600.5426419983</v>
      </c>
      <c r="L45" s="32">
        <f>M45*YC!L45/M157</f>
        <v>1886044.2341014904</v>
      </c>
      <c r="M45" s="32">
        <f>N45*YC!M45/N157</f>
        <v>1914806.9969714254</v>
      </c>
      <c r="N45" s="32">
        <f>O45*YC!N45/O157</f>
        <v>1966488.4747100151</v>
      </c>
      <c r="O45" s="32">
        <f>P45*YC!O45/P157</f>
        <v>2192370.5957954107</v>
      </c>
      <c r="P45" s="32">
        <f>Q45*YC!P45/Q157</f>
        <v>2266770.3993463237</v>
      </c>
      <c r="Q45" s="32">
        <f>R45*YC!Q45/R157</f>
        <v>2350939.1517591476</v>
      </c>
      <c r="R45" s="32">
        <f>S45*YC!R45/S157</f>
        <v>2292040.2886445476</v>
      </c>
      <c r="S45" s="32">
        <f>T45*YC!S45/T157</f>
        <v>2859231.2443544539</v>
      </c>
      <c r="T45" s="32">
        <f>U45*YC!T45/U157</f>
        <v>2355787.3664753232</v>
      </c>
      <c r="U45" s="32">
        <f>V45*YC!U45/V157</f>
        <v>2770427.9943877035</v>
      </c>
      <c r="V45" s="32">
        <f>W45*YC!V45/W157</f>
        <v>2897799.916009678</v>
      </c>
      <c r="W45" s="32">
        <f>X45*YC!W45/X157</f>
        <v>3177765.5375549826</v>
      </c>
      <c r="X45" s="32">
        <f>YC!X45</f>
        <v>3047089</v>
      </c>
      <c r="Y45" s="32">
        <f>X45*Y157/YC!X45</f>
        <v>3248389</v>
      </c>
      <c r="Z45" s="32">
        <f>Y45*Z157/YC!Y45</f>
        <v>3467991.6796692004</v>
      </c>
      <c r="AA45" s="32">
        <f>Z45*AA157/YC!Z45</f>
        <v>3622451.5106500392</v>
      </c>
      <c r="AB45" s="32">
        <f>AA45*AB157/YC!AA45</f>
        <v>3390239.6754627689</v>
      </c>
      <c r="AC45" s="32">
        <f>AB45*AC157/YC!AB45</f>
        <v>3199463.6243661293</v>
      </c>
      <c r="AD45" s="32">
        <f>AC45*AD157/YC!AC45</f>
        <v>3049647.113247124</v>
      </c>
    </row>
    <row r="46" spans="1:30" x14ac:dyDescent="0.2">
      <c r="A46" s="4">
        <v>44</v>
      </c>
      <c r="B46" s="6" t="s">
        <v>81</v>
      </c>
      <c r="C46" s="32">
        <f>D46*YC!C46/D158</f>
        <v>1420628.9636463113</v>
      </c>
      <c r="D46" s="32">
        <f>E46*YC!D46/E158</f>
        <v>1541017.3505841012</v>
      </c>
      <c r="E46" s="32">
        <f>F46*YC!E46/F158</f>
        <v>1641339.8572523554</v>
      </c>
      <c r="F46" s="32">
        <f>G46*YC!F46/G158</f>
        <v>1699161.8331676903</v>
      </c>
      <c r="G46" s="32">
        <f>H46*YC!G46/H158</f>
        <v>1626666.0919907882</v>
      </c>
      <c r="H46" s="32">
        <f>I46*YC!H46/I158</f>
        <v>1504790.8944442994</v>
      </c>
      <c r="I46" s="32">
        <f>J46*YC!I46/J158</f>
        <v>1803683.5721956878</v>
      </c>
      <c r="J46" s="32">
        <f>K46*YC!J46/K158</f>
        <v>1760458.6634067406</v>
      </c>
      <c r="K46" s="32">
        <f>L46*YC!K46/L158</f>
        <v>1397034.7892450141</v>
      </c>
      <c r="L46" s="32">
        <f>M46*YC!L46/M158</f>
        <v>1515304.3116034965</v>
      </c>
      <c r="M46" s="32">
        <f>N46*YC!M46/N158</f>
        <v>1672488.3012732808</v>
      </c>
      <c r="N46" s="32">
        <f>O46*YC!N46/O158</f>
        <v>1989440.1101079059</v>
      </c>
      <c r="O46" s="32">
        <f>P46*YC!O46/P158</f>
        <v>2101755.43288237</v>
      </c>
      <c r="P46" s="32">
        <f>Q46*YC!P46/Q158</f>
        <v>2236418.8367021736</v>
      </c>
      <c r="Q46" s="32">
        <f>R46*YC!Q46/R158</f>
        <v>2116266.4374181824</v>
      </c>
      <c r="R46" s="32">
        <f>S46*YC!R46/S158</f>
        <v>1531057.1105202117</v>
      </c>
      <c r="S46" s="32">
        <f>T46*YC!S46/T158</f>
        <v>2000435.4751010276</v>
      </c>
      <c r="T46" s="32">
        <f>U46*YC!T46/U158</f>
        <v>2228128.296519211</v>
      </c>
      <c r="U46" s="32">
        <f>V46*YC!U46/V158</f>
        <v>2101589.7322107698</v>
      </c>
      <c r="V46" s="32">
        <f>W46*YC!V46/W158</f>
        <v>1951484.4316478653</v>
      </c>
      <c r="W46" s="32">
        <f>X46*YC!W46/X158</f>
        <v>2180895.668434619</v>
      </c>
      <c r="X46" s="32">
        <f>YC!X46</f>
        <v>2233937</v>
      </c>
      <c r="Y46" s="32">
        <f>X46*Y158/YC!X46</f>
        <v>2117789</v>
      </c>
      <c r="Z46" s="32">
        <f>Y46*Z158/YC!Y46</f>
        <v>2286596.7990912851</v>
      </c>
      <c r="AA46" s="32">
        <f>Z46*AA158/YC!Z46</f>
        <v>2517922.8122099214</v>
      </c>
      <c r="AB46" s="32">
        <f>AA46*AB158/YC!AA46</f>
        <v>2519097.5783387427</v>
      </c>
      <c r="AC46" s="32">
        <f>AB46*AC158/YC!AB46</f>
        <v>2624510.2096063658</v>
      </c>
      <c r="AD46" s="32">
        <f>AC46*AD158/YC!AC46</f>
        <v>3338328.2935597803</v>
      </c>
    </row>
    <row r="47" spans="1:30" x14ac:dyDescent="0.2">
      <c r="A47" s="4">
        <v>45</v>
      </c>
      <c r="B47" s="6" t="s">
        <v>82</v>
      </c>
      <c r="C47" s="32">
        <f>D47*YC!C47/D159</f>
        <v>2772706.5857661078</v>
      </c>
      <c r="D47" s="32">
        <f>E47*YC!D47/E159</f>
        <v>2978001.9173641433</v>
      </c>
      <c r="E47" s="32">
        <f>F47*YC!E47/F159</f>
        <v>3002975.583493507</v>
      </c>
      <c r="F47" s="32">
        <f>G47*YC!F47/G159</f>
        <v>3173291.4344685716</v>
      </c>
      <c r="G47" s="32">
        <f>H47*YC!G47/H159</f>
        <v>2840278.1247584065</v>
      </c>
      <c r="H47" s="32">
        <f>I47*YC!H47/I159</f>
        <v>2931588.4636714677</v>
      </c>
      <c r="I47" s="32">
        <f>J47*YC!I47/J159</f>
        <v>3204582.9481940693</v>
      </c>
      <c r="J47" s="32">
        <f>K47*YC!J47/K159</f>
        <v>2991167.0210801726</v>
      </c>
      <c r="K47" s="32">
        <f>L47*YC!K47/L159</f>
        <v>2725738.5112791522</v>
      </c>
      <c r="L47" s="32">
        <f>M47*YC!L47/M159</f>
        <v>2899851.4699828746</v>
      </c>
      <c r="M47" s="32">
        <f>N47*YC!M47/N159</f>
        <v>3026924.2125608958</v>
      </c>
      <c r="N47" s="32">
        <f>O47*YC!N47/O159</f>
        <v>3244715.5387453451</v>
      </c>
      <c r="O47" s="32">
        <f>P47*YC!O47/P159</f>
        <v>3828900.9204421937</v>
      </c>
      <c r="P47" s="32">
        <f>Q47*YC!P47/Q159</f>
        <v>4228495.6600810662</v>
      </c>
      <c r="Q47" s="32">
        <f>R47*YC!Q47/R159</f>
        <v>3398812.741795681</v>
      </c>
      <c r="R47" s="32">
        <f>S47*YC!R47/S159</f>
        <v>2812627.9993129307</v>
      </c>
      <c r="S47" s="32">
        <f>T47*YC!S47/T159</f>
        <v>3213962.0696809897</v>
      </c>
      <c r="T47" s="32">
        <f>U47*YC!T47/U159</f>
        <v>3073143.9207412875</v>
      </c>
      <c r="U47" s="32">
        <f>V47*YC!U47/V159</f>
        <v>3447494.9541652389</v>
      </c>
      <c r="V47" s="32">
        <f>W47*YC!V47/W159</f>
        <v>3316860.0203829426</v>
      </c>
      <c r="W47" s="32">
        <f>X47*YC!W47/X159</f>
        <v>3457867.1891946597</v>
      </c>
      <c r="X47" s="32">
        <f>YC!X47</f>
        <v>3362598</v>
      </c>
      <c r="Y47" s="32">
        <f>X47*Y159/YC!X47</f>
        <v>3170070</v>
      </c>
      <c r="Z47" s="32">
        <f>Y47*Z159/YC!Y47</f>
        <v>3163662.09193173</v>
      </c>
      <c r="AA47" s="32">
        <f>Z47*AA159/YC!Z47</f>
        <v>3366336.525644484</v>
      </c>
      <c r="AB47" s="32">
        <f>AA47*AB159/YC!AA47</f>
        <v>3225579.8557487596</v>
      </c>
      <c r="AC47" s="32">
        <f>AB47*AC159/YC!AB47</f>
        <v>2706658.1189440298</v>
      </c>
      <c r="AD47" s="32">
        <f>AC47*AD159/YC!AC47</f>
        <v>2555642.9203102239</v>
      </c>
    </row>
    <row r="48" spans="1:30" x14ac:dyDescent="0.2">
      <c r="A48" s="4">
        <v>46</v>
      </c>
      <c r="B48" s="6" t="s">
        <v>83</v>
      </c>
      <c r="C48" s="32">
        <f>D48*YC!C48/D160</f>
        <v>1256608.6420469205</v>
      </c>
      <c r="D48" s="32">
        <f>E48*YC!D48/E160</f>
        <v>1223216.2838037268</v>
      </c>
      <c r="E48" s="32">
        <f>F48*YC!E48/F160</f>
        <v>1245265.2385960305</v>
      </c>
      <c r="F48" s="32">
        <f>G48*YC!F48/G160</f>
        <v>1415161.6740292762</v>
      </c>
      <c r="G48" s="32">
        <f>H48*YC!G48/H160</f>
        <v>1442322.4870039613</v>
      </c>
      <c r="H48" s="32">
        <f>I48*YC!H48/I160</f>
        <v>1511487.9903027192</v>
      </c>
      <c r="I48" s="32">
        <f>J48*YC!I48/J160</f>
        <v>1790124.3365451526</v>
      </c>
      <c r="J48" s="32">
        <f>K48*YC!J48/K160</f>
        <v>1616859.31360654</v>
      </c>
      <c r="K48" s="32">
        <f>L48*YC!K48/L160</f>
        <v>1945221.4435575728</v>
      </c>
      <c r="L48" s="32">
        <f>M48*YC!L48/M160</f>
        <v>2321351.1826206199</v>
      </c>
      <c r="M48" s="32">
        <f>N48*YC!M48/N160</f>
        <v>2477290.9106136295</v>
      </c>
      <c r="N48" s="32">
        <f>O48*YC!N48/O160</f>
        <v>2407890.649131285</v>
      </c>
      <c r="O48" s="32">
        <f>P48*YC!O48/P160</f>
        <v>2819413.1485696877</v>
      </c>
      <c r="P48" s="32">
        <f>Q48*YC!P48/Q160</f>
        <v>3026165.9453895567</v>
      </c>
      <c r="Q48" s="32">
        <f>R48*YC!Q48/R160</f>
        <v>3257305.993431008</v>
      </c>
      <c r="R48" s="32">
        <f>S48*YC!R48/S160</f>
        <v>2988562.6848710864</v>
      </c>
      <c r="S48" s="32">
        <f>T48*YC!S48/T160</f>
        <v>3659847.5292157182</v>
      </c>
      <c r="T48" s="32">
        <f>U48*YC!T48/U160</f>
        <v>2641828.8082943843</v>
      </c>
      <c r="U48" s="32">
        <f>V48*YC!U48/V160</f>
        <v>1590568.2125320886</v>
      </c>
      <c r="V48" s="32">
        <f>W48*YC!V48/W160</f>
        <v>1251665.4337651923</v>
      </c>
      <c r="W48" s="32">
        <f>X48*YC!W48/X160</f>
        <v>1385402.1718342127</v>
      </c>
      <c r="X48" s="32">
        <f>YC!X48</f>
        <v>1412545</v>
      </c>
      <c r="Y48" s="32">
        <f>X48*Y160/YC!X48</f>
        <v>1058591</v>
      </c>
      <c r="Z48" s="32">
        <f>Y48*Z160/YC!Y48</f>
        <v>999094.84232544084</v>
      </c>
      <c r="AA48" s="32">
        <f>Z48*AA160/YC!Z48</f>
        <v>946660.87651782285</v>
      </c>
      <c r="AB48" s="32">
        <f>AA48*AB160/YC!AA48</f>
        <v>854618.92034083477</v>
      </c>
      <c r="AC48" s="32">
        <f>AB48*AC160/YC!AB48</f>
        <v>701994.1295179273</v>
      </c>
      <c r="AD48" s="32">
        <f>AC48*AD160/YC!AC48</f>
        <v>646685.98638699483</v>
      </c>
    </row>
    <row r="49" spans="1:30" x14ac:dyDescent="0.2">
      <c r="A49" s="4">
        <v>47</v>
      </c>
      <c r="B49" s="6" t="s">
        <v>84</v>
      </c>
      <c r="C49" s="32">
        <f>D49*YC!C49/D161</f>
        <v>1533080.7093114133</v>
      </c>
      <c r="D49" s="32">
        <f>E49*YC!D49/E161</f>
        <v>1803259.7143502908</v>
      </c>
      <c r="E49" s="32">
        <f>F49*YC!E49/F161</f>
        <v>2470846.411223724</v>
      </c>
      <c r="F49" s="32">
        <f>G49*YC!F49/G161</f>
        <v>2639481.8554687365</v>
      </c>
      <c r="G49" s="32">
        <f>H49*YC!G49/H161</f>
        <v>2530985.3869916284</v>
      </c>
      <c r="H49" s="32">
        <f>I49*YC!H49/I161</f>
        <v>2775446.7405146123</v>
      </c>
      <c r="I49" s="32">
        <f>J49*YC!I49/J161</f>
        <v>3347713.2692843094</v>
      </c>
      <c r="J49" s="32">
        <f>K49*YC!J49/K161</f>
        <v>3095604.7247501286</v>
      </c>
      <c r="K49" s="32">
        <f>L49*YC!K49/L161</f>
        <v>2605626.7306155558</v>
      </c>
      <c r="L49" s="32">
        <f>M49*YC!L49/M161</f>
        <v>3149730.1020109542</v>
      </c>
      <c r="M49" s="32">
        <f>N49*YC!M49/N161</f>
        <v>3075239.1208128883</v>
      </c>
      <c r="N49" s="32">
        <f>O49*YC!N49/O161</f>
        <v>3219898.0351647628</v>
      </c>
      <c r="O49" s="32">
        <f>P49*YC!O49/P161</f>
        <v>3525573.1170390169</v>
      </c>
      <c r="P49" s="32">
        <f>Q49*YC!P49/Q161</f>
        <v>3954017.7853068877</v>
      </c>
      <c r="Q49" s="32">
        <f>R49*YC!Q49/R161</f>
        <v>3789837.2410389362</v>
      </c>
      <c r="R49" s="32">
        <f>S49*YC!R49/S161</f>
        <v>3103767.012231335</v>
      </c>
      <c r="S49" s="32">
        <f>T49*YC!S49/T161</f>
        <v>3667556.3976421338</v>
      </c>
      <c r="T49" s="32">
        <f>U49*YC!T49/U161</f>
        <v>3897094.7169232932</v>
      </c>
      <c r="U49" s="32">
        <f>V49*YC!U49/V161</f>
        <v>4222760.5788518628</v>
      </c>
      <c r="V49" s="32">
        <f>W49*YC!V49/W161</f>
        <v>4150105.7342796936</v>
      </c>
      <c r="W49" s="32">
        <f>X49*YC!W49/X161</f>
        <v>4459449.0702096494</v>
      </c>
      <c r="X49" s="32">
        <f>YC!X49</f>
        <v>4057813</v>
      </c>
      <c r="Y49" s="32">
        <f>X49*Y161/YC!X49</f>
        <v>3919717</v>
      </c>
      <c r="Z49" s="32">
        <f>Y49*Z161/YC!Y49</f>
        <v>3885640.469588798</v>
      </c>
      <c r="AA49" s="32">
        <f>Z49*AA161/YC!Z49</f>
        <v>4013898.2305949181</v>
      </c>
      <c r="AB49" s="32">
        <f>AA49*AB161/YC!AA49</f>
        <v>3918459.6185173481</v>
      </c>
      <c r="AC49" s="32">
        <f>AB49*AC161/YC!AB49</f>
        <v>3608712.7597868079</v>
      </c>
      <c r="AD49" s="32">
        <f>AC49*AD161/YC!AC49</f>
        <v>3625398.3871766445</v>
      </c>
    </row>
    <row r="50" spans="1:30" x14ac:dyDescent="0.2">
      <c r="A50" s="4">
        <v>48</v>
      </c>
      <c r="B50" s="6" t="s">
        <v>85</v>
      </c>
      <c r="C50" s="32">
        <f>D50*YC!C50/D162</f>
        <v>1714703.5293836058</v>
      </c>
      <c r="D50" s="32">
        <f>E50*YC!D50/E162</f>
        <v>2032383.0937824566</v>
      </c>
      <c r="E50" s="32">
        <f>F50*YC!E50/F162</f>
        <v>2499906.8306382135</v>
      </c>
      <c r="F50" s="32">
        <f>G50*YC!F50/G162</f>
        <v>2724216.9592055329</v>
      </c>
      <c r="G50" s="32">
        <f>H50*YC!G50/H162</f>
        <v>2468016.5434838156</v>
      </c>
      <c r="H50" s="32">
        <f>I50*YC!H50/I162</f>
        <v>2375005.131229775</v>
      </c>
      <c r="I50" s="32">
        <f>J50*YC!I50/J162</f>
        <v>2475777.3383148247</v>
      </c>
      <c r="J50" s="32">
        <f>K50*YC!J50/K162</f>
        <v>2678967.3390111574</v>
      </c>
      <c r="K50" s="32">
        <f>L50*YC!K50/L162</f>
        <v>2305475.8314924189</v>
      </c>
      <c r="L50" s="32">
        <f>M50*YC!L50/M162</f>
        <v>2420783.2778756525</v>
      </c>
      <c r="M50" s="32">
        <f>N50*YC!M50/N162</f>
        <v>2656975.3512704973</v>
      </c>
      <c r="N50" s="32">
        <f>O50*YC!N50/O162</f>
        <v>2723907.0451963381</v>
      </c>
      <c r="O50" s="32">
        <f>P50*YC!O50/P162</f>
        <v>2798078.3208189993</v>
      </c>
      <c r="P50" s="32">
        <f>Q50*YC!P50/Q162</f>
        <v>3369521.1760284211</v>
      </c>
      <c r="Q50" s="32">
        <f>R50*YC!Q50/R162</f>
        <v>3222462.3167043142</v>
      </c>
      <c r="R50" s="32">
        <f>S50*YC!R50/S162</f>
        <v>2782901.9399196948</v>
      </c>
      <c r="S50" s="32">
        <f>T50*YC!S50/T162</f>
        <v>2889366.9164920561</v>
      </c>
      <c r="T50" s="32">
        <f>U50*YC!T50/U162</f>
        <v>2787249.4120387542</v>
      </c>
      <c r="U50" s="32">
        <f>V50*YC!U50/V162</f>
        <v>2538712.5248413901</v>
      </c>
      <c r="V50" s="32">
        <f>W50*YC!V50/W162</f>
        <v>2512348.417477048</v>
      </c>
      <c r="W50" s="32">
        <f>X50*YC!W50/X162</f>
        <v>2268287.3228825158</v>
      </c>
      <c r="X50" s="32">
        <f>YC!X50</f>
        <v>2439525</v>
      </c>
      <c r="Y50" s="32">
        <f>X50*Y162/YC!X50</f>
        <v>2019580</v>
      </c>
      <c r="Z50" s="32">
        <f>Y50*Z162/YC!Y50</f>
        <v>2148331.3161891401</v>
      </c>
      <c r="AA50" s="32">
        <f>Z50*AA162/YC!Z50</f>
        <v>2238780.4714091728</v>
      </c>
      <c r="AB50" s="32">
        <f>AA50*AB162/YC!AA50</f>
        <v>2343934.5474742036</v>
      </c>
      <c r="AC50" s="32">
        <f>AB50*AC162/YC!AB50</f>
        <v>2433898.1587033318</v>
      </c>
      <c r="AD50" s="32">
        <f>AC50*AD162/YC!AC50</f>
        <v>2420899.4688044405</v>
      </c>
    </row>
    <row r="51" spans="1:30" x14ac:dyDescent="0.2">
      <c r="A51" s="4">
        <v>49</v>
      </c>
      <c r="B51" s="6" t="s">
        <v>86</v>
      </c>
      <c r="C51" s="32">
        <f>D51*YC!C51/D163</f>
        <v>18380525.082533002</v>
      </c>
      <c r="D51" s="32">
        <f>E51*YC!D51/E163</f>
        <v>18517215.905386925</v>
      </c>
      <c r="E51" s="32">
        <f>F51*YC!E51/F163</f>
        <v>18858701.20117199</v>
      </c>
      <c r="F51" s="32">
        <f>G51*YC!F51/G163</f>
        <v>20028952.307681382</v>
      </c>
      <c r="G51" s="32">
        <f>H51*YC!G51/H163</f>
        <v>18241390.549478773</v>
      </c>
      <c r="H51" s="32">
        <f>I51*YC!H51/I163</f>
        <v>18173889.359207265</v>
      </c>
      <c r="I51" s="32">
        <f>J51*YC!I51/J163</f>
        <v>19605112.799727768</v>
      </c>
      <c r="J51" s="32">
        <f>K51*YC!J51/K163</f>
        <v>20283278.801449481</v>
      </c>
      <c r="K51" s="32">
        <f>L51*YC!K51/L163</f>
        <v>21637418.500812151</v>
      </c>
      <c r="L51" s="32">
        <f>M51*YC!L51/M163</f>
        <v>22229078.730209306</v>
      </c>
      <c r="M51" s="32">
        <f>N51*YC!M51/N163</f>
        <v>23279207.993734352</v>
      </c>
      <c r="N51" s="32">
        <f>O51*YC!N51/O163</f>
        <v>25008351.326898634</v>
      </c>
      <c r="O51" s="32">
        <f>P51*YC!O51/P163</f>
        <v>26973177.52355789</v>
      </c>
      <c r="P51" s="32">
        <f>Q51*YC!P51/Q163</f>
        <v>28156442.766867619</v>
      </c>
      <c r="Q51" s="32">
        <f>R51*YC!Q51/R163</f>
        <v>28641151.152255367</v>
      </c>
      <c r="R51" s="32">
        <f>S51*YC!R51/S163</f>
        <v>18453377.483532302</v>
      </c>
      <c r="S51" s="32">
        <f>T51*YC!S51/T163</f>
        <v>23705029.50280083</v>
      </c>
      <c r="T51" s="32">
        <f>U51*YC!T51/U163</f>
        <v>21311222.86916871</v>
      </c>
      <c r="U51" s="32">
        <f>V51*YC!U51/V163</f>
        <v>24960642.770765677</v>
      </c>
      <c r="V51" s="32">
        <f>W51*YC!V51/W163</f>
        <v>24751638.772564918</v>
      </c>
      <c r="W51" s="32">
        <f>X51*YC!W51/X163</f>
        <v>25413719.841134112</v>
      </c>
      <c r="X51" s="32">
        <f>YC!X51</f>
        <v>25437405</v>
      </c>
      <c r="Y51" s="32">
        <f>X51*Y163/YC!X51</f>
        <v>25968192</v>
      </c>
      <c r="Z51" s="32">
        <f>Y51*Z163/YC!Y51</f>
        <v>27389940.185637612</v>
      </c>
      <c r="AA51" s="32">
        <f>Z51*AA163/YC!Z51</f>
        <v>27993922.401524853</v>
      </c>
      <c r="AB51" s="32">
        <f>AA51*AB163/YC!AA51</f>
        <v>27851285.540547624</v>
      </c>
      <c r="AC51" s="32">
        <f>AB51*AC163/YC!AB51</f>
        <v>23974318.721601218</v>
      </c>
      <c r="AD51" s="32">
        <f>AC51*AD163/YC!AC51</f>
        <v>23889159.107426714</v>
      </c>
    </row>
    <row r="52" spans="1:30" x14ac:dyDescent="0.2">
      <c r="A52" s="4">
        <v>50</v>
      </c>
      <c r="B52" s="6" t="s">
        <v>87</v>
      </c>
      <c r="C52" s="32">
        <f>D52*YC!C52/D164</f>
        <v>18189579.880284302</v>
      </c>
      <c r="D52" s="32">
        <f>E52*YC!D52/E164</f>
        <v>18411620.490722425</v>
      </c>
      <c r="E52" s="32">
        <f>F52*YC!E52/F164</f>
        <v>18183655.119627167</v>
      </c>
      <c r="F52" s="32">
        <f>G52*YC!F52/G164</f>
        <v>18381603.112055186</v>
      </c>
      <c r="G52" s="32">
        <f>H52*YC!G52/H164</f>
        <v>17216421.253511209</v>
      </c>
      <c r="H52" s="32">
        <f>I52*YC!H52/I164</f>
        <v>17078186.133217454</v>
      </c>
      <c r="I52" s="32">
        <f>J52*YC!I52/J164</f>
        <v>18415712.926606018</v>
      </c>
      <c r="J52" s="32">
        <f>K52*YC!J52/K164</f>
        <v>18502440.691089608</v>
      </c>
      <c r="K52" s="32">
        <f>L52*YC!K52/L164</f>
        <v>19905695.12207213</v>
      </c>
      <c r="L52" s="32">
        <f>M52*YC!L52/M164</f>
        <v>21135909.965877719</v>
      </c>
      <c r="M52" s="32">
        <f>N52*YC!M52/N164</f>
        <v>23011614.59288438</v>
      </c>
      <c r="N52" s="32">
        <f>O52*YC!N52/O164</f>
        <v>25037836.469751194</v>
      </c>
      <c r="O52" s="32">
        <f>P52*YC!O52/P164</f>
        <v>25759590.332137913</v>
      </c>
      <c r="P52" s="32">
        <f>Q52*YC!P52/Q164</f>
        <v>27639444.163877942</v>
      </c>
      <c r="Q52" s="32">
        <f>R52*YC!Q52/R164</f>
        <v>27940744.555973761</v>
      </c>
      <c r="R52" s="32">
        <f>S52*YC!R52/S164</f>
        <v>20174983.795444321</v>
      </c>
      <c r="S52" s="32">
        <f>T52*YC!S52/T164</f>
        <v>25044318.350694727</v>
      </c>
      <c r="T52" s="32">
        <f>U52*YC!T52/U164</f>
        <v>23393464.863841277</v>
      </c>
      <c r="U52" s="32">
        <f>V52*YC!U52/V164</f>
        <v>24641546.218261842</v>
      </c>
      <c r="V52" s="32">
        <f>W52*YC!V52/W164</f>
        <v>25146803.946991909</v>
      </c>
      <c r="W52" s="32">
        <f>X52*YC!W52/X164</f>
        <v>25418186.981160365</v>
      </c>
      <c r="X52" s="32">
        <f>YC!X52</f>
        <v>27106263</v>
      </c>
      <c r="Y52" s="32">
        <f>X52*Y164/YC!X52</f>
        <v>27472059</v>
      </c>
      <c r="Z52" s="32">
        <f>Y52*Z164/YC!Y52</f>
        <v>29252385.820796963</v>
      </c>
      <c r="AA52" s="32">
        <f>Z52*AA164/YC!Z52</f>
        <v>29775214.852550238</v>
      </c>
      <c r="AB52" s="32">
        <f>AA52*AB164/YC!AA52</f>
        <v>28867039.112528641</v>
      </c>
      <c r="AC52" s="32">
        <f>AB52*AC164/YC!AB52</f>
        <v>23368234.80631166</v>
      </c>
      <c r="AD52" s="32">
        <f>AC52*AD164/YC!AC52</f>
        <v>24806499.110721625</v>
      </c>
    </row>
    <row r="53" spans="1:30" x14ac:dyDescent="0.2">
      <c r="A53" s="4">
        <v>51</v>
      </c>
      <c r="B53" s="6" t="s">
        <v>88</v>
      </c>
      <c r="C53" s="32">
        <f>D53*YC!C53/D165</f>
        <v>4911080.7818118529</v>
      </c>
      <c r="D53" s="32">
        <f>E53*YC!D53/E165</f>
        <v>4371719.6677276418</v>
      </c>
      <c r="E53" s="32">
        <f>F53*YC!E53/F165</f>
        <v>4474580.4914348405</v>
      </c>
      <c r="F53" s="32">
        <f>G53*YC!F53/G165</f>
        <v>4903285.7010734482</v>
      </c>
      <c r="G53" s="32">
        <f>H53*YC!G53/H165</f>
        <v>5060971.7209897805</v>
      </c>
      <c r="H53" s="32">
        <f>I53*YC!H53/I165</f>
        <v>5216462.8886385504</v>
      </c>
      <c r="I53" s="32">
        <f>J53*YC!I53/J165</f>
        <v>5183884.4683948802</v>
      </c>
      <c r="J53" s="32">
        <f>K53*YC!J53/K165</f>
        <v>5206903.2288234029</v>
      </c>
      <c r="K53" s="32">
        <f>L53*YC!K53/L165</f>
        <v>5566470.1416642489</v>
      </c>
      <c r="L53" s="32">
        <f>M53*YC!L53/M165</f>
        <v>5831022.1240932094</v>
      </c>
      <c r="M53" s="32">
        <f>N53*YC!M53/N165</f>
        <v>5980235.308338807</v>
      </c>
      <c r="N53" s="32">
        <f>O53*YC!N53/O165</f>
        <v>5900339.665000461</v>
      </c>
      <c r="O53" s="32">
        <f>P53*YC!O53/P165</f>
        <v>6519441.3104091687</v>
      </c>
      <c r="P53" s="32">
        <f>Q53*YC!P53/Q165</f>
        <v>7190886.5319417771</v>
      </c>
      <c r="Q53" s="32">
        <f>R53*YC!Q53/R165</f>
        <v>7406115.440477306</v>
      </c>
      <c r="R53" s="32">
        <f>S53*YC!R53/S165</f>
        <v>6429969.7821487039</v>
      </c>
      <c r="S53" s="32">
        <f>T53*YC!S53/T165</f>
        <v>6742275.6033902271</v>
      </c>
      <c r="T53" s="32">
        <f>U53*YC!T53/U165</f>
        <v>6722172.521739604</v>
      </c>
      <c r="U53" s="32">
        <f>V53*YC!U53/V165</f>
        <v>6200194.9507917706</v>
      </c>
      <c r="V53" s="32">
        <f>W53*YC!V53/W165</f>
        <v>5952042.3913523946</v>
      </c>
      <c r="W53" s="32">
        <f>X53*YC!W53/X165</f>
        <v>6286313.9589749388</v>
      </c>
      <c r="X53" s="32">
        <f>YC!X53</f>
        <v>6882040</v>
      </c>
      <c r="Y53" s="32">
        <f>X53*Y165/YC!X53</f>
        <v>6302261</v>
      </c>
      <c r="Z53" s="32">
        <f>Y53*Z165/YC!Y53</f>
        <v>6519777.2695986517</v>
      </c>
      <c r="AA53" s="32">
        <f>Z53*AA165/YC!Z53</f>
        <v>6590281.1127280854</v>
      </c>
      <c r="AB53" s="32">
        <f>AA53*AB165/YC!AA53</f>
        <v>6859165.4287734423</v>
      </c>
      <c r="AC53" s="32">
        <f>AB53*AC165/YC!AB53</f>
        <v>5770081.7126307534</v>
      </c>
      <c r="AD53" s="32">
        <f>AC53*AD165/YC!AC53</f>
        <v>5237590.3386251954</v>
      </c>
    </row>
    <row r="54" spans="1:30" x14ac:dyDescent="0.2">
      <c r="A54" s="4">
        <v>52</v>
      </c>
      <c r="B54" s="6" t="s">
        <v>89</v>
      </c>
      <c r="C54" s="32">
        <f>D54*YC!C54/D166</f>
        <v>6448620.3044126481</v>
      </c>
      <c r="D54" s="32">
        <f>E54*YC!D54/E166</f>
        <v>6673130.4788578991</v>
      </c>
      <c r="E54" s="32">
        <f>F54*YC!E54/F166</f>
        <v>6817739.6124092117</v>
      </c>
      <c r="F54" s="32">
        <f>G54*YC!F54/G166</f>
        <v>6876829.4052834073</v>
      </c>
      <c r="G54" s="32">
        <f>H54*YC!G54/H166</f>
        <v>6754468.295820538</v>
      </c>
      <c r="H54" s="32">
        <f>I54*YC!H54/I166</f>
        <v>6409217.8838485396</v>
      </c>
      <c r="I54" s="32">
        <f>J54*YC!I54/J166</f>
        <v>6420502.7014797237</v>
      </c>
      <c r="J54" s="32">
        <f>K54*YC!J54/K166</f>
        <v>6343562.1709717764</v>
      </c>
      <c r="K54" s="32">
        <f>L54*YC!K54/L166</f>
        <v>6137868.6643782752</v>
      </c>
      <c r="L54" s="32">
        <f>M54*YC!L54/M166</f>
        <v>6027197.3166976655</v>
      </c>
      <c r="M54" s="32">
        <f>N54*YC!M54/N166</f>
        <v>5989814.5151349632</v>
      </c>
      <c r="N54" s="32">
        <f>O54*YC!N54/O166</f>
        <v>5974553.807057579</v>
      </c>
      <c r="O54" s="32">
        <f>P54*YC!O54/P166</f>
        <v>5985161.0813669171</v>
      </c>
      <c r="P54" s="32">
        <f>Q54*YC!P54/Q166</f>
        <v>6072841.6710077431</v>
      </c>
      <c r="Q54" s="32">
        <f>R54*YC!Q54/R166</f>
        <v>5892839.5186023312</v>
      </c>
      <c r="R54" s="32">
        <f>S54*YC!R54/S166</f>
        <v>5529863.5300500942</v>
      </c>
      <c r="S54" s="32">
        <f>T54*YC!S54/T166</f>
        <v>5690899.6220901469</v>
      </c>
      <c r="T54" s="32">
        <f>U54*YC!T54/U166</f>
        <v>5270550.679866476</v>
      </c>
      <c r="U54" s="32">
        <f>V54*YC!U54/V166</f>
        <v>5186611.3896782491</v>
      </c>
      <c r="V54" s="32">
        <f>W54*YC!V54/W166</f>
        <v>5227440.3208781444</v>
      </c>
      <c r="W54" s="32">
        <f>X54*YC!W54/X166</f>
        <v>5128312.0369773889</v>
      </c>
      <c r="X54" s="32">
        <f>YC!X54</f>
        <v>5006469</v>
      </c>
      <c r="Y54" s="32">
        <f>X54*Y166/YC!X54</f>
        <v>4745866</v>
      </c>
      <c r="Z54" s="32">
        <f>Y54*Z166/YC!Y54</f>
        <v>4690737.5160079235</v>
      </c>
      <c r="AA54" s="32">
        <f>Z54*AA166/YC!Z54</f>
        <v>4409169.5818164917</v>
      </c>
      <c r="AB54" s="32">
        <f>AA54*AB166/YC!AA54</f>
        <v>4344806.0347618051</v>
      </c>
      <c r="AC54" s="32">
        <f>AB54*AC166/YC!AB54</f>
        <v>3925605.2889673142</v>
      </c>
      <c r="AD54" s="32">
        <f>AC54*AD166/YC!AC54</f>
        <v>3954760.9138786867</v>
      </c>
    </row>
    <row r="55" spans="1:30" x14ac:dyDescent="0.2">
      <c r="A55" s="4">
        <v>53</v>
      </c>
      <c r="B55" s="6" t="s">
        <v>90</v>
      </c>
      <c r="C55" s="32">
        <f>D55*YC!C55/D167</f>
        <v>4689189.2179372124</v>
      </c>
      <c r="D55" s="32">
        <f>E55*YC!D55/E167</f>
        <v>4702939.6952854041</v>
      </c>
      <c r="E55" s="32">
        <f>F55*YC!E55/F167</f>
        <v>4608301.115222075</v>
      </c>
      <c r="F55" s="32">
        <f>G55*YC!F55/G167</f>
        <v>4400289.1352036539</v>
      </c>
      <c r="G55" s="32">
        <f>H55*YC!G55/H167</f>
        <v>3870832.6388779725</v>
      </c>
      <c r="H55" s="32">
        <f>I55*YC!H55/I167</f>
        <v>3582547.4422519212</v>
      </c>
      <c r="I55" s="32">
        <f>J55*YC!I55/J167</f>
        <v>3463464.2906119642</v>
      </c>
      <c r="J55" s="32">
        <f>K55*YC!J55/K167</f>
        <v>3198984.9148437041</v>
      </c>
      <c r="K55" s="32">
        <f>L55*YC!K55/L167</f>
        <v>2965856.647482228</v>
      </c>
      <c r="L55" s="32">
        <f>M55*YC!L55/M167</f>
        <v>2957969.7104607141</v>
      </c>
      <c r="M55" s="32">
        <f>N55*YC!M55/N167</f>
        <v>2938897.5805257875</v>
      </c>
      <c r="N55" s="32">
        <f>O55*YC!N55/O167</f>
        <v>2862834.6627823417</v>
      </c>
      <c r="O55" s="32">
        <f>P55*YC!O55/P167</f>
        <v>2745417.7045082776</v>
      </c>
      <c r="P55" s="32">
        <f>Q55*YC!P55/Q167</f>
        <v>2699335.8070178046</v>
      </c>
      <c r="Q55" s="32">
        <f>R55*YC!Q55/R167</f>
        <v>2517530.2130403519</v>
      </c>
      <c r="R55" s="32">
        <f>S55*YC!R55/S167</f>
        <v>2070876.911771707</v>
      </c>
      <c r="S55" s="32">
        <f>T55*YC!S55/T167</f>
        <v>2141412.4004261899</v>
      </c>
      <c r="T55" s="32">
        <f>U55*YC!T55/U167</f>
        <v>2149327.4256408466</v>
      </c>
      <c r="U55" s="32">
        <f>V55*YC!U55/V167</f>
        <v>2273553.6087484448</v>
      </c>
      <c r="V55" s="32">
        <f>W55*YC!V55/W167</f>
        <v>2325761.359378811</v>
      </c>
      <c r="W55" s="32">
        <f>X55*YC!W55/X167</f>
        <v>2250852.4592078761</v>
      </c>
      <c r="X55" s="32">
        <f>YC!X55</f>
        <v>2453645</v>
      </c>
      <c r="Y55" s="32">
        <f>X55*Y167/YC!X55</f>
        <v>2374621</v>
      </c>
      <c r="Z55" s="32">
        <f>Y55*Z167/YC!Y55</f>
        <v>2406278.4594503348</v>
      </c>
      <c r="AA55" s="32">
        <f>Z55*AA167/YC!Z55</f>
        <v>2427792.3912835824</v>
      </c>
      <c r="AB55" s="32">
        <f>AA55*AB167/YC!AA55</f>
        <v>2444084.7309515253</v>
      </c>
      <c r="AC55" s="32">
        <f>AB55*AC167/YC!AB55</f>
        <v>2326204.9560425351</v>
      </c>
      <c r="AD55" s="32">
        <f>AC55*AD167/YC!AC55</f>
        <v>2089013.2067272037</v>
      </c>
    </row>
    <row r="56" spans="1:30" x14ac:dyDescent="0.2">
      <c r="A56" s="4">
        <v>54</v>
      </c>
      <c r="B56" s="6" t="s">
        <v>91</v>
      </c>
      <c r="C56" s="32">
        <f>D56*YC!C56/D168</f>
        <v>4095283.6325160977</v>
      </c>
      <c r="D56" s="32">
        <f>E56*YC!D56/E168</f>
        <v>4098867.1264757947</v>
      </c>
      <c r="E56" s="32">
        <f>F56*YC!E56/F168</f>
        <v>4196506.8886243403</v>
      </c>
      <c r="F56" s="32">
        <f>G56*YC!F56/G168</f>
        <v>4028825.6168666356</v>
      </c>
      <c r="G56" s="32">
        <f>H56*YC!G56/H168</f>
        <v>3540551.6464031893</v>
      </c>
      <c r="H56" s="32">
        <f>I56*YC!H56/I168</f>
        <v>3216108.2700358895</v>
      </c>
      <c r="I56" s="32">
        <f>J56*YC!I56/J168</f>
        <v>3134444.0795125659</v>
      </c>
      <c r="J56" s="32">
        <f>K56*YC!J56/K168</f>
        <v>2968526.0715859742</v>
      </c>
      <c r="K56" s="32">
        <f>L56*YC!K56/L168</f>
        <v>2648650.4392029638</v>
      </c>
      <c r="L56" s="32">
        <f>M56*YC!L56/M168</f>
        <v>2660983.7007133155</v>
      </c>
      <c r="M56" s="32">
        <f>N56*YC!M56/N168</f>
        <v>2576497.6458164696</v>
      </c>
      <c r="N56" s="32">
        <f>O56*YC!N56/O168</f>
        <v>2546567.4253498339</v>
      </c>
      <c r="O56" s="32">
        <f>P56*YC!O56/P168</f>
        <v>2455395.6126639922</v>
      </c>
      <c r="P56" s="32">
        <f>Q56*YC!P56/Q168</f>
        <v>2414317.1354783773</v>
      </c>
      <c r="Q56" s="32">
        <f>R56*YC!Q56/R168</f>
        <v>2118503.0593459951</v>
      </c>
      <c r="R56" s="32">
        <f>S56*YC!R56/S168</f>
        <v>1654631.2436587682</v>
      </c>
      <c r="S56" s="32">
        <f>T56*YC!S56/T168</f>
        <v>1659055.9921985546</v>
      </c>
      <c r="T56" s="32">
        <f>U56*YC!T56/U168</f>
        <v>1768582.4483841532</v>
      </c>
      <c r="U56" s="32">
        <f>V56*YC!U56/V168</f>
        <v>1760119.4533925888</v>
      </c>
      <c r="V56" s="32">
        <f>W56*YC!V56/W168</f>
        <v>1840203.0412849584</v>
      </c>
      <c r="W56" s="32">
        <f>X56*YC!W56/X168</f>
        <v>1850427.1623019346</v>
      </c>
      <c r="X56" s="32">
        <f>YC!X56</f>
        <v>1832291</v>
      </c>
      <c r="Y56" s="32">
        <f>X56*Y168/YC!X56</f>
        <v>1754119</v>
      </c>
      <c r="Z56" s="32">
        <f>Y56*Z168/YC!Y56</f>
        <v>1753911.1901437812</v>
      </c>
      <c r="AA56" s="32">
        <f>Z56*AA168/YC!Z56</f>
        <v>1743992.6321454188</v>
      </c>
      <c r="AB56" s="32">
        <f>AA56*AB168/YC!AA56</f>
        <v>1734667.1820408923</v>
      </c>
      <c r="AC56" s="32">
        <f>AB56*AC168/YC!AB56</f>
        <v>1628565.9433741032</v>
      </c>
      <c r="AD56" s="32">
        <f>AC56*AD168/YC!AC56</f>
        <v>1691263.6502483517</v>
      </c>
    </row>
    <row r="57" spans="1:30" x14ac:dyDescent="0.2">
      <c r="A57" s="4">
        <v>55</v>
      </c>
      <c r="B57" s="6" t="s">
        <v>92</v>
      </c>
      <c r="C57" s="32">
        <f>D57*YC!C57/D169</f>
        <v>11370058.785920754</v>
      </c>
      <c r="D57" s="32">
        <f>E57*YC!D57/E169</f>
        <v>11420053.842923172</v>
      </c>
      <c r="E57" s="32">
        <f>F57*YC!E57/F169</f>
        <v>11574244.998640878</v>
      </c>
      <c r="F57" s="32">
        <f>G57*YC!F57/G169</f>
        <v>11589513.936660828</v>
      </c>
      <c r="G57" s="32">
        <f>H57*YC!G57/H169</f>
        <v>11058137.596417626</v>
      </c>
      <c r="H57" s="32">
        <f>I57*YC!H57/I169</f>
        <v>10993950.456893427</v>
      </c>
      <c r="I57" s="32">
        <f>J57*YC!I57/J169</f>
        <v>11173626.12513395</v>
      </c>
      <c r="J57" s="32">
        <f>K57*YC!J57/K169</f>
        <v>10767370.237001663</v>
      </c>
      <c r="K57" s="32">
        <f>L57*YC!K57/L169</f>
        <v>10778244.845457403</v>
      </c>
      <c r="L57" s="32">
        <f>M57*YC!L57/M169</f>
        <v>11273879.996945303</v>
      </c>
      <c r="M57" s="32">
        <f>N57*YC!M57/N169</f>
        <v>11923869.933762021</v>
      </c>
      <c r="N57" s="32">
        <f>O57*YC!N57/O169</f>
        <v>11826044.941356696</v>
      </c>
      <c r="O57" s="32">
        <f>P57*YC!O57/P169</f>
        <v>11753483.491073886</v>
      </c>
      <c r="P57" s="32">
        <f>Q57*YC!P57/Q169</f>
        <v>12028993.1640778</v>
      </c>
      <c r="Q57" s="32">
        <f>R57*YC!Q57/R169</f>
        <v>11393763.026196083</v>
      </c>
      <c r="R57" s="32">
        <f>S57*YC!R57/S169</f>
        <v>9724149.1013213675</v>
      </c>
      <c r="S57" s="32">
        <f>T57*YC!S57/T169</f>
        <v>10778679.293992516</v>
      </c>
      <c r="T57" s="32">
        <f>U57*YC!T57/U169</f>
        <v>10707180.745352622</v>
      </c>
      <c r="U57" s="32">
        <f>V57*YC!U57/V169</f>
        <v>10610238.843366798</v>
      </c>
      <c r="V57" s="32">
        <f>W57*YC!V57/W169</f>
        <v>10637927.870615425</v>
      </c>
      <c r="W57" s="32">
        <f>X57*YC!W57/X169</f>
        <v>10569019.241783459</v>
      </c>
      <c r="X57" s="32">
        <f>YC!X57</f>
        <v>10947608</v>
      </c>
      <c r="Y57" s="32">
        <f>X57*Y169/YC!X57</f>
        <v>11258828</v>
      </c>
      <c r="Z57" s="32">
        <f>Y57*Z169/YC!Y57</f>
        <v>11954125.554954294</v>
      </c>
      <c r="AA57" s="32">
        <f>Z57*AA169/YC!Z57</f>
        <v>12290286.510318397</v>
      </c>
      <c r="AB57" s="32">
        <f>AA57*AB169/YC!AA57</f>
        <v>12146591.814701429</v>
      </c>
      <c r="AC57" s="32">
        <f>AB57*AC169/YC!AB57</f>
        <v>12086656.912872469</v>
      </c>
      <c r="AD57" s="32">
        <f>AC57*AD169/YC!AC57</f>
        <v>12717136.604914308</v>
      </c>
    </row>
    <row r="58" spans="1:30" x14ac:dyDescent="0.2">
      <c r="A58" s="4">
        <v>56</v>
      </c>
      <c r="B58" s="6" t="s">
        <v>93</v>
      </c>
      <c r="C58" s="32">
        <f>D58*YC!C58/D170</f>
        <v>3737102.4966149139</v>
      </c>
      <c r="D58" s="32">
        <f>E58*YC!D58/E170</f>
        <v>3842890.4372902438</v>
      </c>
      <c r="E58" s="32">
        <f>F58*YC!E58/F170</f>
        <v>3861855.523921005</v>
      </c>
      <c r="F58" s="32">
        <f>G58*YC!F58/G170</f>
        <v>3861341.8218244137</v>
      </c>
      <c r="G58" s="32">
        <f>H58*YC!G58/H170</f>
        <v>3602179.7674239976</v>
      </c>
      <c r="H58" s="32">
        <f>I58*YC!H58/I170</f>
        <v>3571801.1993372664</v>
      </c>
      <c r="I58" s="32">
        <f>J58*YC!I58/J170</f>
        <v>3599150.186138113</v>
      </c>
      <c r="J58" s="32">
        <f>K58*YC!J58/K170</f>
        <v>3372845.7709751879</v>
      </c>
      <c r="K58" s="32">
        <f>L58*YC!K58/L170</f>
        <v>3389495.5475868657</v>
      </c>
      <c r="L58" s="32">
        <f>M58*YC!L58/M170</f>
        <v>3443227.9690130944</v>
      </c>
      <c r="M58" s="32">
        <f>N58*YC!M58/N170</f>
        <v>3596337.3845625743</v>
      </c>
      <c r="N58" s="32">
        <f>O58*YC!N58/O170</f>
        <v>3637683.6639168328</v>
      </c>
      <c r="O58" s="32">
        <f>P58*YC!O58/P170</f>
        <v>3716708.4585921261</v>
      </c>
      <c r="P58" s="32">
        <f>Q58*YC!P58/Q170</f>
        <v>3754560.6543174051</v>
      </c>
      <c r="Q58" s="32">
        <f>R58*YC!Q58/R170</f>
        <v>3620659.7657318702</v>
      </c>
      <c r="R58" s="32">
        <f>S58*YC!R58/S170</f>
        <v>2809119.7878603125</v>
      </c>
      <c r="S58" s="32">
        <f>T58*YC!S58/T170</f>
        <v>3120500.769770049</v>
      </c>
      <c r="T58" s="32">
        <f>U58*YC!T58/U170</f>
        <v>3149823.1438059299</v>
      </c>
      <c r="U58" s="32">
        <f>V58*YC!U58/V170</f>
        <v>3111975.6958259507</v>
      </c>
      <c r="V58" s="32">
        <f>W58*YC!V58/W170</f>
        <v>3012952.8857258316</v>
      </c>
      <c r="W58" s="32">
        <f>X58*YC!W58/X170</f>
        <v>3053398.1529415385</v>
      </c>
      <c r="X58" s="32">
        <f>YC!X58</f>
        <v>3330259</v>
      </c>
      <c r="Y58" s="32">
        <f>X58*Y170/YC!X58</f>
        <v>3094247</v>
      </c>
      <c r="Z58" s="32">
        <f>Y58*Z170/YC!Y58</f>
        <v>3077237.062224783</v>
      </c>
      <c r="AA58" s="32">
        <f>Z58*AA170/YC!Z58</f>
        <v>3264598.4897520146</v>
      </c>
      <c r="AB58" s="32">
        <f>AA58*AB170/YC!AA58</f>
        <v>3268637.2310710815</v>
      </c>
      <c r="AC58" s="32">
        <f>AB58*AC170/YC!AB58</f>
        <v>2761125.0516195605</v>
      </c>
      <c r="AD58" s="32">
        <f>AC58*AD170/YC!AC58</f>
        <v>2974627.499315388</v>
      </c>
    </row>
    <row r="59" spans="1:30" x14ac:dyDescent="0.2">
      <c r="A59" s="4">
        <v>57</v>
      </c>
      <c r="B59" s="6" t="s">
        <v>94</v>
      </c>
      <c r="C59" s="32">
        <f>D59*YC!C59/D171</f>
        <v>1079002.7669016316</v>
      </c>
      <c r="D59" s="32">
        <f>E59*YC!D59/E171</f>
        <v>1011474.7838191672</v>
      </c>
      <c r="E59" s="32">
        <f>F59*YC!E59/F171</f>
        <v>983593.62469933031</v>
      </c>
      <c r="F59" s="32">
        <f>G59*YC!F59/G171</f>
        <v>891809.66517759941</v>
      </c>
      <c r="G59" s="32">
        <f>H59*YC!G59/H171</f>
        <v>829902.22415708331</v>
      </c>
      <c r="H59" s="32">
        <f>I59*YC!H59/I171</f>
        <v>753595.45888766367</v>
      </c>
      <c r="I59" s="32">
        <f>J59*YC!I59/J171</f>
        <v>705224.11661766842</v>
      </c>
      <c r="J59" s="32">
        <f>K59*YC!J59/K171</f>
        <v>650821.58850360103</v>
      </c>
      <c r="K59" s="32">
        <f>L59*YC!K59/L171</f>
        <v>575599.6504447211</v>
      </c>
      <c r="L59" s="32">
        <f>M59*YC!L59/M171</f>
        <v>545554.57779820217</v>
      </c>
      <c r="M59" s="32">
        <f>N59*YC!M59/N171</f>
        <v>534264.5769075331</v>
      </c>
      <c r="N59" s="32">
        <f>O59*YC!N59/O171</f>
        <v>511943.71338098013</v>
      </c>
      <c r="O59" s="32">
        <f>P59*YC!O59/P171</f>
        <v>496649.80776616308</v>
      </c>
      <c r="P59" s="32">
        <f>Q59*YC!P59/Q171</f>
        <v>510742.10518232209</v>
      </c>
      <c r="Q59" s="32">
        <f>R59*YC!Q59/R171</f>
        <v>469688.84856923408</v>
      </c>
      <c r="R59" s="32">
        <f>S59*YC!R59/S171</f>
        <v>376564.00371919741</v>
      </c>
      <c r="S59" s="32">
        <f>T59*YC!S59/T171</f>
        <v>350763.2588458687</v>
      </c>
      <c r="T59" s="32">
        <f>U59*YC!T59/U171</f>
        <v>362893.91953502456</v>
      </c>
      <c r="U59" s="32">
        <f>V59*YC!U59/V171</f>
        <v>349734.43449743785</v>
      </c>
      <c r="V59" s="32">
        <f>W59*YC!V59/W171</f>
        <v>346011.51613396063</v>
      </c>
      <c r="W59" s="32">
        <f>X59*YC!W59/X171</f>
        <v>345466.75316861027</v>
      </c>
      <c r="X59" s="32">
        <f>YC!X59</f>
        <v>345440</v>
      </c>
      <c r="Y59" s="32">
        <f>X59*Y171/YC!X59</f>
        <v>325277</v>
      </c>
      <c r="Z59" s="32">
        <f>Y59*Z171/YC!Y59</f>
        <v>331962.76142864535</v>
      </c>
      <c r="AA59" s="32">
        <f>Z59*AA171/YC!Z59</f>
        <v>315399.41987611837</v>
      </c>
      <c r="AB59" s="32">
        <f>AA59*AB171/YC!AA59</f>
        <v>304083.02839559346</v>
      </c>
      <c r="AC59" s="32">
        <f>AB59*AC171/YC!AB59</f>
        <v>217548.01328604057</v>
      </c>
      <c r="AD59" s="32">
        <f>AC59*AD171/YC!AC59</f>
        <v>154544.99525652989</v>
      </c>
    </row>
    <row r="60" spans="1:30" x14ac:dyDescent="0.2">
      <c r="A60" s="4">
        <v>58</v>
      </c>
      <c r="B60" s="6" t="s">
        <v>95</v>
      </c>
      <c r="C60" s="32">
        <f>D60*YC!C60/D172</f>
        <v>508372.80417510745</v>
      </c>
      <c r="D60" s="32">
        <f>E60*YC!D60/E172</f>
        <v>448441.80542373791</v>
      </c>
      <c r="E60" s="32">
        <f>F60*YC!E60/F172</f>
        <v>466487.50872057042</v>
      </c>
      <c r="F60" s="32">
        <f>G60*YC!F60/G172</f>
        <v>502869.0631923303</v>
      </c>
      <c r="G60" s="32">
        <f>H60*YC!G60/H172</f>
        <v>476007.24363453104</v>
      </c>
      <c r="H60" s="32">
        <f>I60*YC!H60/I172</f>
        <v>405738.9707498466</v>
      </c>
      <c r="I60" s="32">
        <f>J60*YC!I60/J172</f>
        <v>352656.66728725028</v>
      </c>
      <c r="J60" s="32">
        <f>K60*YC!J60/K172</f>
        <v>261887.79924847509</v>
      </c>
      <c r="K60" s="32">
        <f>L60*YC!K60/L172</f>
        <v>257559.11528305351</v>
      </c>
      <c r="L60" s="32">
        <f>M60*YC!L60/M172</f>
        <v>274872.40074684384</v>
      </c>
      <c r="M60" s="32">
        <f>N60*YC!M60/N172</f>
        <v>309417.38031626394</v>
      </c>
      <c r="N60" s="32">
        <f>O60*YC!N60/O172</f>
        <v>374724.20295537554</v>
      </c>
      <c r="O60" s="32">
        <f>P60*YC!O60/P172</f>
        <v>360988.30575461808</v>
      </c>
      <c r="P60" s="32">
        <f>Q60*YC!P60/Q172</f>
        <v>325654.4299023014</v>
      </c>
      <c r="Q60" s="32">
        <f>R60*YC!Q60/R172</f>
        <v>300461.53859046265</v>
      </c>
      <c r="R60" s="32">
        <f>S60*YC!R60/S172</f>
        <v>188751.17513050573</v>
      </c>
      <c r="S60" s="32">
        <f>T60*YC!S60/T172</f>
        <v>268836.66120222962</v>
      </c>
      <c r="T60" s="32">
        <f>U60*YC!T60/U172</f>
        <v>248049.28138618925</v>
      </c>
      <c r="U60" s="32">
        <f>V60*YC!U60/V172</f>
        <v>316162.68330994324</v>
      </c>
      <c r="V60" s="32">
        <f>W60*YC!V60/W172</f>
        <v>240959.989400555</v>
      </c>
      <c r="W60" s="32">
        <f>X60*YC!W60/X172</f>
        <v>220330.16406670253</v>
      </c>
      <c r="X60" s="32">
        <f>YC!X60</f>
        <v>243754</v>
      </c>
      <c r="Y60" s="32">
        <f>X60*Y172/YC!X60</f>
        <v>184778</v>
      </c>
      <c r="Z60" s="32">
        <f>Y60*Z172/YC!Y60</f>
        <v>177979.09947690694</v>
      </c>
      <c r="AA60" s="32">
        <f>Z60*AA172/YC!Z60</f>
        <v>181306.92028730444</v>
      </c>
      <c r="AB60" s="32">
        <f>AA60*AB172/YC!AA60</f>
        <v>173721.79127788762</v>
      </c>
      <c r="AC60" s="32">
        <f>AB60*AC172/YC!AB60</f>
        <v>107403.25463325996</v>
      </c>
      <c r="AD60" s="32">
        <f>AC60*AD172/YC!AC60</f>
        <v>95797.35060716419</v>
      </c>
    </row>
    <row r="61" spans="1:30" x14ac:dyDescent="0.2">
      <c r="A61" s="4">
        <v>59</v>
      </c>
      <c r="B61" s="6" t="s">
        <v>96</v>
      </c>
      <c r="C61" s="32">
        <f>D61*YC!C61/D173</f>
        <v>4055346.659018286</v>
      </c>
      <c r="D61" s="32">
        <f>E61*YC!D61/E173</f>
        <v>4022182.0138612478</v>
      </c>
      <c r="E61" s="32">
        <f>F61*YC!E61/F173</f>
        <v>4137345.1922529163</v>
      </c>
      <c r="F61" s="32">
        <f>G61*YC!F61/G173</f>
        <v>4359481.9980180459</v>
      </c>
      <c r="G61" s="32">
        <f>H61*YC!G61/H173</f>
        <v>4429051.9148475574</v>
      </c>
      <c r="H61" s="32">
        <f>I61*YC!H61/I173</f>
        <v>4351455.4613294639</v>
      </c>
      <c r="I61" s="32">
        <f>J61*YC!I61/J173</f>
        <v>4569046.0530830948</v>
      </c>
      <c r="J61" s="32">
        <f>K61*YC!J61/K173</f>
        <v>4531363.7625596831</v>
      </c>
      <c r="K61" s="32">
        <f>L61*YC!K61/L173</f>
        <v>4489948.3020749129</v>
      </c>
      <c r="L61" s="32">
        <f>M61*YC!L61/M173</f>
        <v>4213476.2703373088</v>
      </c>
      <c r="M61" s="32">
        <f>N61*YC!M61/N173</f>
        <v>3873877.2768057478</v>
      </c>
      <c r="N61" s="32">
        <f>O61*YC!N61/O173</f>
        <v>4125128.7310324381</v>
      </c>
      <c r="O61" s="32">
        <f>P61*YC!O61/P173</f>
        <v>4103137.9605675675</v>
      </c>
      <c r="P61" s="32">
        <f>Q61*YC!P61/Q173</f>
        <v>3952813.3859408945</v>
      </c>
      <c r="Q61" s="32">
        <f>R61*YC!Q61/R173</f>
        <v>4003612.5321780201</v>
      </c>
      <c r="R61" s="32">
        <f>S61*YC!R61/S173</f>
        <v>3280098.7315176716</v>
      </c>
      <c r="S61" s="32">
        <f>T61*YC!S61/T173</f>
        <v>3321148.2526032696</v>
      </c>
      <c r="T61" s="32">
        <f>U61*YC!T61/U173</f>
        <v>3345278.2522816062</v>
      </c>
      <c r="U61" s="32">
        <f>V61*YC!U61/V173</f>
        <v>3281560.4333397388</v>
      </c>
      <c r="V61" s="32">
        <f>W61*YC!V61/W173</f>
        <v>3258692.0821609288</v>
      </c>
      <c r="W61" s="32">
        <f>X61*YC!W61/X173</f>
        <v>3303224.4863867075</v>
      </c>
      <c r="X61" s="32">
        <f>YC!X61</f>
        <v>3437870</v>
      </c>
      <c r="Y61" s="32">
        <f>X61*Y173/YC!X61</f>
        <v>3386684</v>
      </c>
      <c r="Z61" s="32">
        <f>Y61*Z173/YC!Y61</f>
        <v>3566716.7825967446</v>
      </c>
      <c r="AA61" s="32">
        <f>Z61*AA173/YC!Z61</f>
        <v>3672705.3104337901</v>
      </c>
      <c r="AB61" s="32">
        <f>AA61*AB173/YC!AA61</f>
        <v>3713361.6063566552</v>
      </c>
      <c r="AC61" s="32">
        <f>AB61*AC173/YC!AB61</f>
        <v>3612960.2170338118</v>
      </c>
      <c r="AD61" s="32">
        <f>AC61*AD173/YC!AC61</f>
        <v>4418721.7325025331</v>
      </c>
    </row>
    <row r="62" spans="1:30" x14ac:dyDescent="0.2">
      <c r="A62" s="4">
        <v>60</v>
      </c>
      <c r="B62" s="6" t="s">
        <v>97</v>
      </c>
      <c r="C62" s="32">
        <f>D62*YC!C62/D174</f>
        <v>17300283.87677202</v>
      </c>
      <c r="D62" s="32">
        <f>E62*YC!D62/E174</f>
        <v>17935833.681411248</v>
      </c>
      <c r="E62" s="32">
        <f>F62*YC!E62/F174</f>
        <v>18596204.703410506</v>
      </c>
      <c r="F62" s="32">
        <f>G62*YC!F62/G174</f>
        <v>18926338.757161867</v>
      </c>
      <c r="G62" s="32">
        <f>H62*YC!G62/H174</f>
        <v>19513407.019991532</v>
      </c>
      <c r="H62" s="32">
        <f>I62*YC!H62/I174</f>
        <v>19886229.315994106</v>
      </c>
      <c r="I62" s="32">
        <f>J62*YC!I62/J174</f>
        <v>19942583.057037331</v>
      </c>
      <c r="J62" s="32">
        <f>K62*YC!J62/K174</f>
        <v>20208547.086749807</v>
      </c>
      <c r="K62" s="32">
        <f>L62*YC!K62/L174</f>
        <v>20201744.402858004</v>
      </c>
      <c r="L62" s="32">
        <f>M62*YC!L62/M174</f>
        <v>20216437.29200764</v>
      </c>
      <c r="M62" s="32">
        <f>N62*YC!M62/N174</f>
        <v>20527943.328877181</v>
      </c>
      <c r="N62" s="32">
        <f>O62*YC!N62/O174</f>
        <v>21159741.50156771</v>
      </c>
      <c r="O62" s="32">
        <f>P62*YC!O62/P174</f>
        <v>20982681.279857732</v>
      </c>
      <c r="P62" s="32">
        <f>Q62*YC!P62/Q174</f>
        <v>21487909.191991802</v>
      </c>
      <c r="Q62" s="32">
        <f>R62*YC!Q62/R174</f>
        <v>21554242.293205783</v>
      </c>
      <c r="R62" s="32">
        <f>S62*YC!R62/S174</f>
        <v>20369607.735668652</v>
      </c>
      <c r="S62" s="32">
        <f>T62*YC!S62/T174</f>
        <v>21692663.808039844</v>
      </c>
      <c r="T62" s="32">
        <f>U62*YC!T62/U174</f>
        <v>20985209.566320196</v>
      </c>
      <c r="U62" s="32">
        <f>V62*YC!U62/V174</f>
        <v>20334633.311103906</v>
      </c>
      <c r="V62" s="32">
        <f>W62*YC!V62/W174</f>
        <v>20044084.630839415</v>
      </c>
      <c r="W62" s="32">
        <f>X62*YC!W62/X174</f>
        <v>19728649.339840297</v>
      </c>
      <c r="X62" s="32">
        <f>YC!X62</f>
        <v>19171562</v>
      </c>
      <c r="Y62" s="32">
        <f>X62*Y174/YC!X62</f>
        <v>18542471</v>
      </c>
      <c r="Z62" s="32">
        <f>Y62*Z174/YC!Y62</f>
        <v>18935105.524060663</v>
      </c>
      <c r="AA62" s="32">
        <f>Z62*AA174/YC!Z62</f>
        <v>18975811.247434508</v>
      </c>
      <c r="AB62" s="32">
        <f>AA62*AB174/YC!AA62</f>
        <v>18415348.317766413</v>
      </c>
      <c r="AC62" s="32">
        <f>AB62*AC174/YC!AB62</f>
        <v>17927301.908495184</v>
      </c>
      <c r="AD62" s="32">
        <f>AC62*AD174/YC!AC62</f>
        <v>18063560.449960511</v>
      </c>
    </row>
    <row r="63" spans="1:30" x14ac:dyDescent="0.2">
      <c r="A63" s="4">
        <v>61</v>
      </c>
      <c r="B63" s="6" t="s">
        <v>98</v>
      </c>
      <c r="C63" s="32">
        <f>D63*YC!C63/D175</f>
        <v>3008449.490690846</v>
      </c>
      <c r="D63" s="32">
        <f>E63*YC!D63/E175</f>
        <v>3131685.3046638556</v>
      </c>
      <c r="E63" s="32">
        <f>F63*YC!E63/F175</f>
        <v>3323515.3001105869</v>
      </c>
      <c r="F63" s="32">
        <f>G63*YC!F63/G175</f>
        <v>3384999.6256652889</v>
      </c>
      <c r="G63" s="32">
        <f>H63*YC!G63/H175</f>
        <v>3438930.8122098679</v>
      </c>
      <c r="H63" s="32">
        <f>I63*YC!H63/I175</f>
        <v>3617271.3126892312</v>
      </c>
      <c r="I63" s="32">
        <f>J63*YC!I63/J175</f>
        <v>3778840.4839300541</v>
      </c>
      <c r="J63" s="32">
        <f>K63*YC!J63/K175</f>
        <v>3778831.7923148982</v>
      </c>
      <c r="K63" s="32">
        <f>L63*YC!K63/L175</f>
        <v>3919421.8862995529</v>
      </c>
      <c r="L63" s="32">
        <f>M63*YC!L63/M175</f>
        <v>3977141.2052116329</v>
      </c>
      <c r="M63" s="32">
        <f>N63*YC!M63/N175</f>
        <v>4043253.5867352486</v>
      </c>
      <c r="N63" s="32">
        <f>O63*YC!N63/O175</f>
        <v>4230972.366569371</v>
      </c>
      <c r="O63" s="32">
        <f>P63*YC!O63/P175</f>
        <v>4256800.0864929976</v>
      </c>
      <c r="P63" s="32">
        <f>Q63*YC!P63/Q175</f>
        <v>4411577.1320353048</v>
      </c>
      <c r="Q63" s="32">
        <f>R63*YC!Q63/R175</f>
        <v>4442028.4363771556</v>
      </c>
      <c r="R63" s="32">
        <f>S63*YC!R63/S175</f>
        <v>4148714.6194346482</v>
      </c>
      <c r="S63" s="32">
        <f>T63*YC!S63/T175</f>
        <v>4338540.6301843058</v>
      </c>
      <c r="T63" s="32">
        <f>U63*YC!T63/U175</f>
        <v>4244561.2451423742</v>
      </c>
      <c r="U63" s="32">
        <f>V63*YC!U63/V175</f>
        <v>4333628.6202996122</v>
      </c>
      <c r="V63" s="32">
        <f>W63*YC!V63/W175</f>
        <v>4142232.2117590327</v>
      </c>
      <c r="W63" s="32">
        <f>X63*YC!W63/X175</f>
        <v>4168212.5949131637</v>
      </c>
      <c r="X63" s="32">
        <f>YC!X63</f>
        <v>4154560</v>
      </c>
      <c r="Y63" s="32">
        <f>X63*Y175/YC!X63</f>
        <v>4238222</v>
      </c>
      <c r="Z63" s="32">
        <f>Y63*Z175/YC!Y63</f>
        <v>4237169.8307282878</v>
      </c>
      <c r="AA63" s="32">
        <f>Z63*AA175/YC!Z63</f>
        <v>4140886.7198845125</v>
      </c>
      <c r="AB63" s="32">
        <f>AA63*AB175/YC!AA63</f>
        <v>4087051.6070268061</v>
      </c>
      <c r="AC63" s="32">
        <f>AB63*AC175/YC!AB63</f>
        <v>3948934.2482396821</v>
      </c>
      <c r="AD63" s="32">
        <f>AC63*AD175/YC!AC63</f>
        <v>3993619.8213435402</v>
      </c>
    </row>
    <row r="64" spans="1:30" x14ac:dyDescent="0.2">
      <c r="A64" s="4">
        <v>62</v>
      </c>
      <c r="B64" s="6" t="s">
        <v>99</v>
      </c>
      <c r="C64" s="32">
        <f>D64*YC!C64/D176</f>
        <v>3375848.7528701075</v>
      </c>
      <c r="D64" s="32">
        <f>E64*YC!D64/E176</f>
        <v>3433043.0592934121</v>
      </c>
      <c r="E64" s="32">
        <f>F64*YC!E64/F176</f>
        <v>3425038.2041416415</v>
      </c>
      <c r="F64" s="32">
        <f>G64*YC!F64/G176</f>
        <v>3284966.2074608663</v>
      </c>
      <c r="G64" s="32">
        <f>H64*YC!G64/H176</f>
        <v>3240662.1119443742</v>
      </c>
      <c r="H64" s="32">
        <f>I64*YC!H64/I176</f>
        <v>3249690.1886390597</v>
      </c>
      <c r="I64" s="32">
        <f>J64*YC!I64/J176</f>
        <v>3268587.1524499469</v>
      </c>
      <c r="J64" s="32">
        <f>K64*YC!J64/K176</f>
        <v>3263799.7568045571</v>
      </c>
      <c r="K64" s="32">
        <f>L64*YC!K64/L176</f>
        <v>3223820.7522107479</v>
      </c>
      <c r="L64" s="32">
        <f>M64*YC!L64/M176</f>
        <v>3195255.5697367708</v>
      </c>
      <c r="M64" s="32">
        <f>N64*YC!M64/N176</f>
        <v>3203507.1021542838</v>
      </c>
      <c r="N64" s="32">
        <f>O64*YC!N64/O176</f>
        <v>3204943.6519581773</v>
      </c>
      <c r="O64" s="32">
        <f>P64*YC!O64/P176</f>
        <v>3167139.5288083712</v>
      </c>
      <c r="P64" s="32">
        <f>Q64*YC!P64/Q176</f>
        <v>3158398.7218355299</v>
      </c>
      <c r="Q64" s="32">
        <f>R64*YC!Q64/R176</f>
        <v>3113460.3979922184</v>
      </c>
      <c r="R64" s="32">
        <f>S64*YC!R64/S176</f>
        <v>3069474.0470308741</v>
      </c>
      <c r="S64" s="32">
        <f>T64*YC!S64/T176</f>
        <v>3057776.8207784086</v>
      </c>
      <c r="T64" s="32">
        <f>U64*YC!T64/U176</f>
        <v>3009181.5781556903</v>
      </c>
      <c r="U64" s="32">
        <f>V64*YC!U64/V176</f>
        <v>2970896.1611985313</v>
      </c>
      <c r="V64" s="32">
        <f>W64*YC!V64/W176</f>
        <v>2937256.4700852917</v>
      </c>
      <c r="W64" s="32">
        <f>X64*YC!W64/X176</f>
        <v>2872540.7106678379</v>
      </c>
      <c r="X64" s="32">
        <f>YC!X64</f>
        <v>2832372</v>
      </c>
      <c r="Y64" s="32">
        <f>X64*Y176/YC!X64</f>
        <v>2832112</v>
      </c>
      <c r="Z64" s="32">
        <f>Y64*Z176/YC!Y64</f>
        <v>2839175.0142993205</v>
      </c>
      <c r="AA64" s="32">
        <f>Z64*AA176/YC!Z64</f>
        <v>2829385.3984617414</v>
      </c>
      <c r="AB64" s="32">
        <f>AA64*AB176/YC!AA64</f>
        <v>2824771.5888367891</v>
      </c>
      <c r="AC64" s="32">
        <f>AB64*AC176/YC!AB64</f>
        <v>2786248.1422391995</v>
      </c>
      <c r="AD64" s="32">
        <f>AC64*AD176/YC!AC64</f>
        <v>2785690.212933301</v>
      </c>
    </row>
    <row r="65" spans="1:30" x14ac:dyDescent="0.2">
      <c r="A65" s="4">
        <v>63</v>
      </c>
      <c r="B65" s="6" t="s">
        <v>100</v>
      </c>
      <c r="C65" s="32">
        <f>D65*YC!C65/D177</f>
        <v>150733.90557821639</v>
      </c>
      <c r="D65" s="32">
        <f>E65*YC!D65/E177</f>
        <v>153329.65552309394</v>
      </c>
      <c r="E65" s="32">
        <f>F65*YC!E65/F177</f>
        <v>154796.01275309038</v>
      </c>
      <c r="F65" s="32">
        <f>G65*YC!F65/G177</f>
        <v>152665.3388928776</v>
      </c>
      <c r="G65" s="32">
        <f>H65*YC!G65/H177</f>
        <v>152316.97124484094</v>
      </c>
      <c r="H65" s="32">
        <f>I65*YC!H65/I177</f>
        <v>150568.94187694558</v>
      </c>
      <c r="I65" s="32">
        <f>J65*YC!I65/J177</f>
        <v>150499.85112608786</v>
      </c>
      <c r="J65" s="32">
        <f>K65*YC!J65/K177</f>
        <v>151768.995072613</v>
      </c>
      <c r="K65" s="32">
        <f>L65*YC!K65/L177</f>
        <v>146054.95735723202</v>
      </c>
      <c r="L65" s="32">
        <f>M65*YC!L65/M177</f>
        <v>143367.8521874877</v>
      </c>
      <c r="M65" s="32">
        <f>N65*YC!M65/N177</f>
        <v>143318.27509267977</v>
      </c>
      <c r="N65" s="32">
        <f>O65*YC!N65/O177</f>
        <v>141588.85516286636</v>
      </c>
      <c r="O65" s="32">
        <f>P65*YC!O65/P177</f>
        <v>140761.32930374652</v>
      </c>
      <c r="P65" s="32">
        <f>Q65*YC!P65/Q177</f>
        <v>141548.48990304951</v>
      </c>
      <c r="Q65" s="32">
        <f>R65*YC!Q65/R177</f>
        <v>143037.26520032322</v>
      </c>
      <c r="R65" s="32">
        <f>S65*YC!R65/S177</f>
        <v>141753.6770627606</v>
      </c>
      <c r="S65" s="32">
        <f>T65*YC!S65/T177</f>
        <v>139567.44029979248</v>
      </c>
      <c r="T65" s="32">
        <f>U65*YC!T65/U177</f>
        <v>137675.79080166694</v>
      </c>
      <c r="U65" s="32">
        <f>V65*YC!U65/V177</f>
        <v>132594.11719768136</v>
      </c>
      <c r="V65" s="32">
        <f>W65*YC!V65/W177</f>
        <v>129046.35562335956</v>
      </c>
      <c r="W65" s="32">
        <f>X65*YC!W65/X177</f>
        <v>127935.37000229643</v>
      </c>
      <c r="X65" s="32">
        <f>YC!X65</f>
        <v>127110</v>
      </c>
      <c r="Y65" s="32">
        <f>X65*Y177/YC!X65</f>
        <v>126537</v>
      </c>
      <c r="Z65" s="32">
        <f>Y65*Z177/YC!Y65</f>
        <v>128008.74516499623</v>
      </c>
      <c r="AA65" s="32">
        <f>Z65*AA177/YC!Z65</f>
        <v>128403.96278182126</v>
      </c>
      <c r="AB65" s="32">
        <f>AA65*AB177/YC!AA65</f>
        <v>130771.72882543267</v>
      </c>
      <c r="AC65" s="32">
        <f>AB65*AC177/YC!AB65</f>
        <v>131421.58636568679</v>
      </c>
      <c r="AD65" s="32">
        <f>AC65*AD177/YC!AC65</f>
        <v>138439.03385751942</v>
      </c>
    </row>
    <row r="66" spans="1:30" x14ac:dyDescent="0.2">
      <c r="A66" s="4">
        <v>64</v>
      </c>
      <c r="B66" s="6" t="s">
        <v>101</v>
      </c>
      <c r="C66" s="32">
        <f>D66*YC!C66/D178</f>
        <v>1746964.8314269127</v>
      </c>
      <c r="D66" s="32">
        <f>E66*YC!D66/E178</f>
        <v>1881556.9775917223</v>
      </c>
      <c r="E66" s="32">
        <f>F66*YC!E66/F178</f>
        <v>2019536.9464892403</v>
      </c>
      <c r="F66" s="32">
        <f>G66*YC!F66/G178</f>
        <v>2147061.0648703561</v>
      </c>
      <c r="G66" s="32">
        <f>H66*YC!G66/H178</f>
        <v>2277427.456870622</v>
      </c>
      <c r="H66" s="32">
        <f>I66*YC!H66/I178</f>
        <v>2362706.7644345877</v>
      </c>
      <c r="I66" s="32">
        <f>J66*YC!I66/J178</f>
        <v>2425488.2377814935</v>
      </c>
      <c r="J66" s="32">
        <f>K66*YC!J66/K178</f>
        <v>2480360.3561208476</v>
      </c>
      <c r="K66" s="32">
        <f>L66*YC!K66/L178</f>
        <v>2534651.209271037</v>
      </c>
      <c r="L66" s="32">
        <f>M66*YC!L66/M178</f>
        <v>2575657.8834401835</v>
      </c>
      <c r="M66" s="32">
        <f>N66*YC!M66/N178</f>
        <v>2596013.5329611837</v>
      </c>
      <c r="N66" s="32">
        <f>O66*YC!N66/O178</f>
        <v>2591576.4906927147</v>
      </c>
      <c r="O66" s="32">
        <f>P66*YC!O66/P178</f>
        <v>2570518.0612520971</v>
      </c>
      <c r="P66" s="32">
        <f>Q66*YC!P66/Q178</f>
        <v>2568512.6367555596</v>
      </c>
      <c r="Q66" s="32">
        <f>R66*YC!Q66/R178</f>
        <v>2530121.2414801028</v>
      </c>
      <c r="R66" s="32">
        <f>S66*YC!R66/S178</f>
        <v>2539080.781549098</v>
      </c>
      <c r="S66" s="32">
        <f>T66*YC!S66/T178</f>
        <v>2542426.8416471262</v>
      </c>
      <c r="T66" s="32">
        <f>U66*YC!T66/U178</f>
        <v>2553001.3406733135</v>
      </c>
      <c r="U66" s="32">
        <f>V66*YC!U66/V178</f>
        <v>2578344.881403829</v>
      </c>
      <c r="V66" s="32">
        <f>W66*YC!V66/W178</f>
        <v>2593179.9588691047</v>
      </c>
      <c r="W66" s="32">
        <f>X66*YC!W66/X178</f>
        <v>2620984.5822069654</v>
      </c>
      <c r="X66" s="32">
        <f>YC!X66</f>
        <v>2652244</v>
      </c>
      <c r="Y66" s="32">
        <f>X66*Y178/YC!X66</f>
        <v>2663212</v>
      </c>
      <c r="Z66" s="32">
        <f>Y66*Z178/YC!Y66</f>
        <v>2665805.4626710555</v>
      </c>
      <c r="AA66" s="32">
        <f>Z66*AA178/YC!Z66</f>
        <v>2668898.2160943411</v>
      </c>
      <c r="AB66" s="32">
        <f>AA66*AB178/YC!AA66</f>
        <v>2672314.8776299907</v>
      </c>
      <c r="AC66" s="32">
        <f>AB66*AC178/YC!AB66</f>
        <v>2726683.6374243842</v>
      </c>
      <c r="AD66" s="32">
        <f>AC66*AD178/YC!AC66</f>
        <v>2713123.8735443526</v>
      </c>
    </row>
    <row r="67" spans="1:30" x14ac:dyDescent="0.2">
      <c r="A67" s="4">
        <v>65</v>
      </c>
      <c r="B67" s="6" t="s">
        <v>102</v>
      </c>
      <c r="C67" s="32">
        <f>D67*YC!C67/D179</f>
        <v>4465409.9821726624</v>
      </c>
      <c r="D67" s="32">
        <f>E67*YC!D67/E179</f>
        <v>4495895.2659935495</v>
      </c>
      <c r="E67" s="32">
        <f>F67*YC!E67/F179</f>
        <v>4708202.9145737747</v>
      </c>
      <c r="F67" s="32">
        <f>G67*YC!F67/G179</f>
        <v>4806229.0286832498</v>
      </c>
      <c r="G67" s="32">
        <f>H67*YC!G67/H179</f>
        <v>4998546.7687767847</v>
      </c>
      <c r="H67" s="32">
        <f>I67*YC!H67/I179</f>
        <v>5270170.1927662557</v>
      </c>
      <c r="I67" s="32">
        <f>J67*YC!I67/J179</f>
        <v>5070914.0650129002</v>
      </c>
      <c r="J67" s="32">
        <f>K67*YC!J67/K179</f>
        <v>5372404.7200984927</v>
      </c>
      <c r="K67" s="32">
        <f>L67*YC!K67/L179</f>
        <v>5462659.5354929045</v>
      </c>
      <c r="L67" s="32">
        <f>M67*YC!L67/M179</f>
        <v>5512196.6568458229</v>
      </c>
      <c r="M67" s="32">
        <f>N67*YC!M67/N179</f>
        <v>5469894.7500789296</v>
      </c>
      <c r="N67" s="32">
        <f>O67*YC!N67/O179</f>
        <v>5517387.8167762477</v>
      </c>
      <c r="O67" s="32">
        <f>P67*YC!O67/P179</f>
        <v>5469497.7198443124</v>
      </c>
      <c r="P67" s="32">
        <f>Q67*YC!P67/Q179</f>
        <v>5527004.1652746573</v>
      </c>
      <c r="Q67" s="32">
        <f>R67*YC!Q67/R179</f>
        <v>5457964.2919942271</v>
      </c>
      <c r="R67" s="32">
        <f>S67*YC!R67/S179</f>
        <v>5408431.6451796144</v>
      </c>
      <c r="S67" s="32">
        <f>T67*YC!S67/T179</f>
        <v>5231099.3950830558</v>
      </c>
      <c r="T67" s="32">
        <f>U67*YC!T67/U179</f>
        <v>5402143.6992341252</v>
      </c>
      <c r="U67" s="32">
        <f>V67*YC!U67/V179</f>
        <v>5493527.152184315</v>
      </c>
      <c r="V67" s="32">
        <f>W67*YC!V67/W179</f>
        <v>5631925.8146983581</v>
      </c>
      <c r="W67" s="32">
        <f>X67*YC!W67/X179</f>
        <v>5983840.475796639</v>
      </c>
      <c r="X67" s="32">
        <f>YC!X67</f>
        <v>6309218</v>
      </c>
      <c r="Y67" s="32">
        <f>X67*Y179/YC!X67</f>
        <v>6550375</v>
      </c>
      <c r="Z67" s="32">
        <f>Y67*Z179/YC!Y67</f>
        <v>6907461.3049370293</v>
      </c>
      <c r="AA67" s="32">
        <f>Z67*AA179/YC!Z67</f>
        <v>7038499.8069042685</v>
      </c>
      <c r="AB67" s="32">
        <f>AA67*AB179/YC!AA67</f>
        <v>7182438.876102373</v>
      </c>
      <c r="AC67" s="32">
        <f>AB67*AC179/YC!AB67</f>
        <v>7359587.4313963735</v>
      </c>
      <c r="AD67" s="32">
        <f>AC67*AD179/YC!AC67</f>
        <v>7597640.4288723757</v>
      </c>
    </row>
    <row r="68" spans="1:30" x14ac:dyDescent="0.2">
      <c r="A68" s="4">
        <v>66</v>
      </c>
      <c r="B68" s="6" t="s">
        <v>103</v>
      </c>
      <c r="C68" s="32">
        <f>D68*YC!C68/D180</f>
        <v>56870651.244702563</v>
      </c>
      <c r="D68" s="32">
        <f>E68*YC!D68/E180</f>
        <v>54701084.206302606</v>
      </c>
      <c r="E68" s="32">
        <f>F68*YC!E68/F180</f>
        <v>59223530.486716673</v>
      </c>
      <c r="F68" s="32">
        <f>G68*YC!F68/G180</f>
        <v>55107628.121901505</v>
      </c>
      <c r="G68" s="32">
        <f>H68*YC!G68/H180</f>
        <v>50309122.798643</v>
      </c>
      <c r="H68" s="32">
        <f>I68*YC!H68/I180</f>
        <v>49536295.489497334</v>
      </c>
      <c r="I68" s="32">
        <f>J68*YC!I68/J180</f>
        <v>49336642.93154984</v>
      </c>
      <c r="J68" s="32">
        <f>K68*YC!J68/K180</f>
        <v>47205750.407277621</v>
      </c>
      <c r="K68" s="32">
        <f>L68*YC!K68/L180</f>
        <v>45330004.904821396</v>
      </c>
      <c r="L68" s="32">
        <f>M68*YC!L68/M180</f>
        <v>44633685.407230653</v>
      </c>
      <c r="M68" s="32">
        <f>N68*YC!M68/N180</f>
        <v>44157136.906863071</v>
      </c>
      <c r="N68" s="32">
        <f>O68*YC!N68/O180</f>
        <v>44050427.411032505</v>
      </c>
      <c r="O68" s="32">
        <f>P68*YC!O68/P180</f>
        <v>44695123.572601452</v>
      </c>
      <c r="P68" s="32">
        <f>Q68*YC!P68/Q180</f>
        <v>41711951.525063634</v>
      </c>
      <c r="Q68" s="32">
        <f>R68*YC!Q68/R180</f>
        <v>39305396.243872575</v>
      </c>
      <c r="R68" s="32">
        <f>S68*YC!R68/S180</f>
        <v>35578492.617619336</v>
      </c>
      <c r="S68" s="32">
        <f>T68*YC!S68/T180</f>
        <v>34078899.16984152</v>
      </c>
      <c r="T68" s="32">
        <f>U68*YC!T68/U180</f>
        <v>35928097.544925332</v>
      </c>
      <c r="U68" s="32">
        <f>V68*YC!U68/V180</f>
        <v>37513859.414523125</v>
      </c>
      <c r="V68" s="32">
        <f>W68*YC!V68/W180</f>
        <v>40557758.211122178</v>
      </c>
      <c r="W68" s="32">
        <f>X68*YC!W68/X180</f>
        <v>39825950.169902489</v>
      </c>
      <c r="X68" s="32">
        <f>YC!X68</f>
        <v>40577376</v>
      </c>
      <c r="Y68" s="32">
        <f>X68*Y180/YC!X68</f>
        <v>42200398</v>
      </c>
      <c r="Z68" s="32">
        <f>Y68*Z180/YC!Y68</f>
        <v>43342744.292924374</v>
      </c>
      <c r="AA68" s="32">
        <f>Z68*AA180/YC!Z68</f>
        <v>42688405.146752276</v>
      </c>
      <c r="AB68" s="32">
        <f>AA68*AB180/YC!AA68</f>
        <v>42200203.782440566</v>
      </c>
      <c r="AC68" s="32">
        <f>AB68*AC180/YC!AB68</f>
        <v>40080888.732624844</v>
      </c>
      <c r="AD68" s="32">
        <f>AC68*AD180/YC!AC68</f>
        <v>39070688.777587555</v>
      </c>
    </row>
    <row r="69" spans="1:30" x14ac:dyDescent="0.2">
      <c r="A69" s="4">
        <v>67</v>
      </c>
      <c r="B69" s="6" t="s">
        <v>104</v>
      </c>
      <c r="C69" s="32">
        <f>D69*YC!C69/D181</f>
        <v>40185345.983793855</v>
      </c>
      <c r="D69" s="32">
        <f>E69*YC!D69/E181</f>
        <v>42218398.255197316</v>
      </c>
      <c r="E69" s="32">
        <f>F69*YC!E69/F181</f>
        <v>41905498.362284936</v>
      </c>
      <c r="F69" s="32">
        <f>G69*YC!F69/G181</f>
        <v>39233886.577367187</v>
      </c>
      <c r="G69" s="32">
        <f>H69*YC!G69/H181</f>
        <v>40233118.680017292</v>
      </c>
      <c r="H69" s="32">
        <f>I69*YC!H69/I181</f>
        <v>38845082.220609508</v>
      </c>
      <c r="I69" s="32">
        <f>J69*YC!I69/J181</f>
        <v>36568210.028459273</v>
      </c>
      <c r="J69" s="32">
        <f>K69*YC!J69/K181</f>
        <v>35246803.529118747</v>
      </c>
      <c r="K69" s="32">
        <f>L69*YC!K69/L181</f>
        <v>33061785.662913904</v>
      </c>
      <c r="L69" s="32">
        <f>M69*YC!L69/M181</f>
        <v>30287231.902120121</v>
      </c>
      <c r="M69" s="32">
        <f>N69*YC!M69/N181</f>
        <v>27994738.864533372</v>
      </c>
      <c r="N69" s="32">
        <f>O69*YC!N69/O181</f>
        <v>26331847.076662406</v>
      </c>
      <c r="O69" s="32">
        <f>P69*YC!O69/P181</f>
        <v>23998442.642168745</v>
      </c>
      <c r="P69" s="32">
        <f>Q69*YC!P69/Q181</f>
        <v>22123826.596001379</v>
      </c>
      <c r="Q69" s="32">
        <f>R69*YC!Q69/R181</f>
        <v>20352090.367114738</v>
      </c>
      <c r="R69" s="32">
        <f>S69*YC!R69/S181</f>
        <v>20834552.088383529</v>
      </c>
      <c r="S69" s="32">
        <f>T69*YC!S69/T181</f>
        <v>20160385.120591082</v>
      </c>
      <c r="T69" s="32">
        <f>U69*YC!T69/U181</f>
        <v>20222387.262989182</v>
      </c>
      <c r="U69" s="32">
        <f>V69*YC!U69/V181</f>
        <v>19305428.285691321</v>
      </c>
      <c r="V69" s="32">
        <f>W69*YC!V69/W181</f>
        <v>20622873.458692104</v>
      </c>
      <c r="W69" s="32">
        <f>X69*YC!W69/X181</f>
        <v>20321217.309268944</v>
      </c>
      <c r="X69" s="32">
        <f>YC!X69</f>
        <v>20313926</v>
      </c>
      <c r="Y69" s="32">
        <f>X69*Y181/YC!X69</f>
        <v>21193939</v>
      </c>
      <c r="Z69" s="32">
        <f>Y69*Z181/YC!Y69</f>
        <v>21079693.911732178</v>
      </c>
      <c r="AA69" s="32">
        <f>Z69*AA181/YC!Z69</f>
        <v>21395247.566226274</v>
      </c>
      <c r="AB69" s="32">
        <f>AA69*AB181/YC!AA69</f>
        <v>21752395.659695446</v>
      </c>
      <c r="AC69" s="32">
        <f>AB69*AC181/YC!AB69</f>
        <v>22492516.915754318</v>
      </c>
      <c r="AD69" s="32">
        <f>AC69*AD181/YC!AC69</f>
        <v>21823512.844367553</v>
      </c>
    </row>
    <row r="70" spans="1:30" x14ac:dyDescent="0.2">
      <c r="A70" s="4">
        <v>68</v>
      </c>
      <c r="B70" s="6" t="s">
        <v>105</v>
      </c>
      <c r="C70" s="32">
        <f>D70*YC!C70/D182</f>
        <v>56980682.561891869</v>
      </c>
      <c r="D70" s="32">
        <f>E70*YC!D70/E182</f>
        <v>60196079.300340496</v>
      </c>
      <c r="E70" s="32">
        <f>F70*YC!E70/F182</f>
        <v>62233643.231885895</v>
      </c>
      <c r="F70" s="32">
        <f>G70*YC!F70/G182</f>
        <v>65292352.857758164</v>
      </c>
      <c r="G70" s="32">
        <f>H70*YC!G70/H182</f>
        <v>64353813.394492827</v>
      </c>
      <c r="H70" s="32">
        <f>I70*YC!H70/I182</f>
        <v>65333605.383637458</v>
      </c>
      <c r="I70" s="32">
        <f>J70*YC!I70/J182</f>
        <v>63503746.563419133</v>
      </c>
      <c r="J70" s="32">
        <f>K70*YC!J70/K182</f>
        <v>65139601.858095787</v>
      </c>
      <c r="K70" s="32">
        <f>L70*YC!K70/L182</f>
        <v>65852199.891158976</v>
      </c>
      <c r="L70" s="32">
        <f>M70*YC!L70/M182</f>
        <v>66572289.715428621</v>
      </c>
      <c r="M70" s="32">
        <f>N70*YC!M70/N182</f>
        <v>70466653.641926527</v>
      </c>
      <c r="N70" s="32">
        <f>O70*YC!N70/O182</f>
        <v>77137542.490387633</v>
      </c>
      <c r="O70" s="32">
        <f>P70*YC!O70/P182</f>
        <v>74948628.690588459</v>
      </c>
      <c r="P70" s="32">
        <f>Q70*YC!P70/Q182</f>
        <v>71248102.390018821</v>
      </c>
      <c r="Q70" s="32">
        <f>R70*YC!Q70/R182</f>
        <v>70126135.203873813</v>
      </c>
      <c r="R70" s="32">
        <f>S70*YC!R70/S182</f>
        <v>60548508.596808121</v>
      </c>
      <c r="S70" s="32">
        <f>T70*YC!S70/T182</f>
        <v>62580785.182749249</v>
      </c>
      <c r="T70" s="32">
        <f>U70*YC!T70/U182</f>
        <v>63359709.944277801</v>
      </c>
      <c r="U70" s="32">
        <f>V70*YC!U70/V182</f>
        <v>62287691.121331267</v>
      </c>
      <c r="V70" s="32">
        <f>W70*YC!V70/W182</f>
        <v>61247099.515275128</v>
      </c>
      <c r="W70" s="32">
        <f>X70*YC!W70/X182</f>
        <v>55271939.559154518</v>
      </c>
      <c r="X70" s="32">
        <f>YC!X70</f>
        <v>53824534</v>
      </c>
      <c r="Y70" s="32">
        <f>X70*Y182/YC!X70</f>
        <v>54093907</v>
      </c>
      <c r="Z70" s="32">
        <f>Y70*Z182/YC!Y70</f>
        <v>56501862.274451338</v>
      </c>
      <c r="AA70" s="32">
        <f>Z70*AA182/YC!Z70</f>
        <v>56335431.963696525</v>
      </c>
      <c r="AB70" s="32">
        <f>AA70*AB182/YC!AA70</f>
        <v>53189437.594346613</v>
      </c>
      <c r="AC70" s="32">
        <f>AB70*AC182/YC!AB70</f>
        <v>50533140.595092066</v>
      </c>
      <c r="AD70" s="32">
        <f>AC70*AD182/YC!AC70</f>
        <v>55386230.606453396</v>
      </c>
    </row>
    <row r="71" spans="1:30" x14ac:dyDescent="0.2">
      <c r="A71" s="4">
        <v>69</v>
      </c>
      <c r="B71" s="6" t="s">
        <v>106</v>
      </c>
      <c r="C71" s="32">
        <f>D71*YC!C71/D183</f>
        <v>37355166.612843215</v>
      </c>
      <c r="D71" s="32">
        <f>E71*YC!D71/E183</f>
        <v>39028888.69154425</v>
      </c>
      <c r="E71" s="32">
        <f>F71*YC!E71/F183</f>
        <v>39449428.28735806</v>
      </c>
      <c r="F71" s="32">
        <f>G71*YC!F71/G183</f>
        <v>38350726.520416215</v>
      </c>
      <c r="G71" s="32">
        <f>H71*YC!G71/H183</f>
        <v>37158700.656836823</v>
      </c>
      <c r="H71" s="32">
        <f>I71*YC!H71/I183</f>
        <v>36959781.600348458</v>
      </c>
      <c r="I71" s="32">
        <f>J71*YC!I71/J183</f>
        <v>37059384.745876931</v>
      </c>
      <c r="J71" s="32">
        <f>K71*YC!J71/K183</f>
        <v>39116626.195284903</v>
      </c>
      <c r="K71" s="32">
        <f>L71*YC!K71/L183</f>
        <v>40351898.922833242</v>
      </c>
      <c r="L71" s="32">
        <f>M71*YC!L71/M183</f>
        <v>41318539.245986179</v>
      </c>
      <c r="M71" s="32">
        <f>N71*YC!M71/N183</f>
        <v>41181118.621533692</v>
      </c>
      <c r="N71" s="32">
        <f>O71*YC!N71/O183</f>
        <v>39480798.979372412</v>
      </c>
      <c r="O71" s="32">
        <f>P71*YC!O71/P183</f>
        <v>39056906.954344533</v>
      </c>
      <c r="P71" s="32">
        <f>Q71*YC!P71/Q183</f>
        <v>41170061.140421629</v>
      </c>
      <c r="Q71" s="32">
        <f>R71*YC!Q71/R183</f>
        <v>42177533.854490019</v>
      </c>
      <c r="R71" s="32">
        <f>S71*YC!R71/S183</f>
        <v>45644070.645499013</v>
      </c>
      <c r="S71" s="32">
        <f>T71*YC!S71/T183</f>
        <v>47991689.967258744</v>
      </c>
      <c r="T71" s="32">
        <f>U71*YC!T71/U183</f>
        <v>48938227.117782734</v>
      </c>
      <c r="U71" s="32">
        <f>V71*YC!U71/V183</f>
        <v>52186907.108945571</v>
      </c>
      <c r="V71" s="32">
        <f>W71*YC!V71/W183</f>
        <v>55606598.628186665</v>
      </c>
      <c r="W71" s="32">
        <f>X71*YC!W71/X183</f>
        <v>56533120.874331668</v>
      </c>
      <c r="X71" s="32">
        <f>YC!X71</f>
        <v>58554719</v>
      </c>
      <c r="Y71" s="32">
        <f>X71*Y183/YC!X71</f>
        <v>58058018</v>
      </c>
      <c r="Z71" s="32">
        <f>Y71*Z183/YC!Y71</f>
        <v>57847944.571799763</v>
      </c>
      <c r="AA71" s="32">
        <f>Z71*AA183/YC!Z71</f>
        <v>57701324.784676872</v>
      </c>
      <c r="AB71" s="32">
        <f>AA71*AB183/YC!AA71</f>
        <v>58608075.059793733</v>
      </c>
      <c r="AC71" s="32">
        <f>AB71*AC183/YC!AB71</f>
        <v>58981958.474585712</v>
      </c>
      <c r="AD71" s="32">
        <f>AC71*AD183/YC!AC71</f>
        <v>60251857.896879129</v>
      </c>
    </row>
    <row r="72" spans="1:30" x14ac:dyDescent="0.2">
      <c r="A72" s="4">
        <v>70</v>
      </c>
      <c r="B72" s="6" t="s">
        <v>107</v>
      </c>
      <c r="C72" s="32">
        <f>D72*YC!C72/D184</f>
        <v>7988311.4985927427</v>
      </c>
      <c r="D72" s="32">
        <f>E72*YC!D72/E184</f>
        <v>7971107.1014732812</v>
      </c>
      <c r="E72" s="32">
        <f>F72*YC!E72/F184</f>
        <v>8003234.7665594053</v>
      </c>
      <c r="F72" s="32">
        <f>G72*YC!F72/G184</f>
        <v>7890342.9993731147</v>
      </c>
      <c r="G72" s="32">
        <f>H72*YC!G72/H184</f>
        <v>7746155.4821275212</v>
      </c>
      <c r="H72" s="32">
        <f>I72*YC!H72/I184</f>
        <v>7638347.1630497677</v>
      </c>
      <c r="I72" s="32">
        <f>J72*YC!I72/J184</f>
        <v>7673168.7032680446</v>
      </c>
      <c r="J72" s="32">
        <f>K72*YC!J72/K184</f>
        <v>7709777.7782235434</v>
      </c>
      <c r="K72" s="32">
        <f>L72*YC!K72/L184</f>
        <v>7697851.2279822584</v>
      </c>
      <c r="L72" s="32">
        <f>M72*YC!L72/M184</f>
        <v>7766840.4923882959</v>
      </c>
      <c r="M72" s="32">
        <f>N72*YC!M72/N184</f>
        <v>7829701.7719558273</v>
      </c>
      <c r="N72" s="32">
        <f>O72*YC!N72/O184</f>
        <v>7828799.899280386</v>
      </c>
      <c r="O72" s="32">
        <f>P72*YC!O72/P184</f>
        <v>7832194.1998978462</v>
      </c>
      <c r="P72" s="32">
        <f>Q72*YC!P72/Q184</f>
        <v>7852523.5342347976</v>
      </c>
      <c r="Q72" s="32">
        <f>R72*YC!Q72/R184</f>
        <v>7800944.421305391</v>
      </c>
      <c r="R72" s="32">
        <f>S72*YC!R72/S184</f>
        <v>7439852.2988492781</v>
      </c>
      <c r="S72" s="32">
        <f>T72*YC!S72/T184</f>
        <v>7294574.7595672579</v>
      </c>
      <c r="T72" s="32">
        <f>U72*YC!T72/U184</f>
        <v>7267199.0447835475</v>
      </c>
      <c r="U72" s="32">
        <f>V72*YC!U72/V184</f>
        <v>7511321.5969445463</v>
      </c>
      <c r="V72" s="32">
        <f>W72*YC!V72/W184</f>
        <v>7723317.0434574522</v>
      </c>
      <c r="W72" s="32">
        <f>X72*YC!W72/X184</f>
        <v>7817560.0794850579</v>
      </c>
      <c r="X72" s="32">
        <f>YC!X72</f>
        <v>8082052</v>
      </c>
      <c r="Y72" s="32">
        <f>X72*Y184/YC!X72</f>
        <v>8231497</v>
      </c>
      <c r="Z72" s="32">
        <f>Y72*Z184/YC!Y72</f>
        <v>8451400.9718184676</v>
      </c>
      <c r="AA72" s="32">
        <f>Z72*AA184/YC!Z72</f>
        <v>8476377.9435731508</v>
      </c>
      <c r="AB72" s="32">
        <f>AA72*AB184/YC!AA72</f>
        <v>8382492.5488306703</v>
      </c>
      <c r="AC72" s="32">
        <f>AB72*AC184/YC!AB72</f>
        <v>5223286.9227722548</v>
      </c>
      <c r="AD72" s="32">
        <f>AC72*AD184/YC!AC72</f>
        <v>5154991.0042676833</v>
      </c>
    </row>
    <row r="73" spans="1:30" x14ac:dyDescent="0.2">
      <c r="A73" s="4">
        <v>71</v>
      </c>
      <c r="B73" s="6" t="s">
        <v>108</v>
      </c>
      <c r="C73" s="32">
        <f>D73*YC!C73/D185</f>
        <v>22053447.120826911</v>
      </c>
      <c r="D73" s="32">
        <f>E73*YC!D73/E185</f>
        <v>23191862.684352186</v>
      </c>
      <c r="E73" s="32">
        <f>F73*YC!E73/F185</f>
        <v>21002180.411556628</v>
      </c>
      <c r="F73" s="32">
        <f>G73*YC!F73/G185</f>
        <v>20941433.568267565</v>
      </c>
      <c r="G73" s="32">
        <f>H73*YC!G73/H185</f>
        <v>20072835.682302453</v>
      </c>
      <c r="H73" s="32">
        <f>I73*YC!H73/I185</f>
        <v>20189723.191849768</v>
      </c>
      <c r="I73" s="32">
        <f>J73*YC!I73/J185</f>
        <v>21060912.266463332</v>
      </c>
      <c r="J73" s="32">
        <f>K73*YC!J73/K185</f>
        <v>21132459.704864264</v>
      </c>
      <c r="K73" s="32">
        <f>L73*YC!K73/L185</f>
        <v>21364751.130400222</v>
      </c>
      <c r="L73" s="32">
        <f>M73*YC!L73/M185</f>
        <v>22199387.937555682</v>
      </c>
      <c r="M73" s="32">
        <f>N73*YC!M73/N185</f>
        <v>22849987.164893243</v>
      </c>
      <c r="N73" s="32">
        <f>O73*YC!N73/O185</f>
        <v>22482099.605983485</v>
      </c>
      <c r="O73" s="32">
        <f>P73*YC!O73/P185</f>
        <v>22885336.653159697</v>
      </c>
      <c r="P73" s="32">
        <f>Q73*YC!P73/Q185</f>
        <v>23413767.658953045</v>
      </c>
      <c r="Q73" s="32">
        <f>R73*YC!Q73/R185</f>
        <v>22998362.703323584</v>
      </c>
      <c r="R73" s="32">
        <f>S73*YC!R73/S185</f>
        <v>21037558.431074187</v>
      </c>
      <c r="S73" s="32">
        <f>T73*YC!S73/T185</f>
        <v>20771960.996134497</v>
      </c>
      <c r="T73" s="32">
        <f>U73*YC!T73/U185</f>
        <v>19890275.078433231</v>
      </c>
      <c r="U73" s="32">
        <f>V73*YC!U73/V185</f>
        <v>20618207.964498416</v>
      </c>
      <c r="V73" s="32">
        <f>W73*YC!V73/W185</f>
        <v>20616097.578019474</v>
      </c>
      <c r="W73" s="32">
        <f>X73*YC!W73/X185</f>
        <v>21122803.175288379</v>
      </c>
      <c r="X73" s="32">
        <f>YC!X73</f>
        <v>20729354</v>
      </c>
      <c r="Y73" s="32">
        <f>X73*Y185/YC!X73</f>
        <v>20864640</v>
      </c>
      <c r="Z73" s="32">
        <f>Y73*Z185/YC!Y73</f>
        <v>21284681.902548641</v>
      </c>
      <c r="AA73" s="32">
        <f>Z73*AA185/YC!Z73</f>
        <v>21175326.921631504</v>
      </c>
      <c r="AB73" s="32">
        <f>AA73*AB185/YC!AA73</f>
        <v>21462773.616854742</v>
      </c>
      <c r="AC73" s="32">
        <f>AB73*AC185/YC!AB73</f>
        <v>18430559.249371655</v>
      </c>
      <c r="AD73" s="32">
        <f>AC73*AD185/YC!AC73</f>
        <v>19423465.204976369</v>
      </c>
    </row>
    <row r="74" spans="1:30" x14ac:dyDescent="0.2">
      <c r="A74" s="4">
        <v>72</v>
      </c>
      <c r="B74" s="6" t="s">
        <v>109</v>
      </c>
      <c r="C74" s="32">
        <f>D74*YC!C74/D186</f>
        <v>5763387.2411983432</v>
      </c>
      <c r="D74" s="32">
        <f>E74*YC!D74/E186</f>
        <v>6037161.6076571755</v>
      </c>
      <c r="E74" s="32">
        <f>F74*YC!E74/F186</f>
        <v>5125633.8915231721</v>
      </c>
      <c r="F74" s="32">
        <f>G74*YC!F74/G186</f>
        <v>5616925.3353158124</v>
      </c>
      <c r="G74" s="32">
        <f>H74*YC!G74/H186</f>
        <v>5996501.28327653</v>
      </c>
      <c r="H74" s="32">
        <f>I74*YC!H74/I186</f>
        <v>5576486.8828993002</v>
      </c>
      <c r="I74" s="32">
        <f>J74*YC!I74/J186</f>
        <v>5151966.0761070438</v>
      </c>
      <c r="J74" s="32">
        <f>K74*YC!J74/K186</f>
        <v>5330286.0130820107</v>
      </c>
      <c r="K74" s="32">
        <f>L74*YC!K74/L186</f>
        <v>5326823.9967679847</v>
      </c>
      <c r="L74" s="32">
        <f>M74*YC!L74/M186</f>
        <v>5441608.9753710469</v>
      </c>
      <c r="M74" s="32">
        <f>N74*YC!M74/N186</f>
        <v>5617891.2655069791</v>
      </c>
      <c r="N74" s="32">
        <f>O74*YC!N74/O186</f>
        <v>6061895.3463124996</v>
      </c>
      <c r="O74" s="32">
        <f>P74*YC!O74/P186</f>
        <v>6495511.0637019863</v>
      </c>
      <c r="P74" s="32">
        <f>Q74*YC!P74/Q186</f>
        <v>6938115.525702321</v>
      </c>
      <c r="Q74" s="32">
        <f>R74*YC!Q74/R186</f>
        <v>6954339.0753785921</v>
      </c>
      <c r="R74" s="32">
        <f>S74*YC!R74/S186</f>
        <v>5362018.9910415569</v>
      </c>
      <c r="S74" s="32">
        <f>T74*YC!S74/T186</f>
        <v>6283507.6388022536</v>
      </c>
      <c r="T74" s="32">
        <f>U74*YC!T74/U186</f>
        <v>6250902.3297176538</v>
      </c>
      <c r="U74" s="32">
        <f>V74*YC!U74/V186</f>
        <v>6481886.1437046453</v>
      </c>
      <c r="V74" s="32">
        <f>W74*YC!V74/W186</f>
        <v>6332742.1529126484</v>
      </c>
      <c r="W74" s="32">
        <f>X74*YC!W74/X186</f>
        <v>6644752.2396973474</v>
      </c>
      <c r="X74" s="32">
        <f>YC!X74</f>
        <v>6540866</v>
      </c>
      <c r="Y74" s="32">
        <f>X74*Y186/YC!X74</f>
        <v>6050263</v>
      </c>
      <c r="Z74" s="32">
        <f>Y74*Z186/YC!Y74</f>
        <v>6228257.3844046704</v>
      </c>
      <c r="AA74" s="32">
        <f>Z74*AA186/YC!Z74</f>
        <v>5288048.6430396643</v>
      </c>
      <c r="AB74" s="32">
        <f>AA74*AB186/YC!AA74</f>
        <v>4763954.2180491481</v>
      </c>
      <c r="AC74" s="32">
        <f>AB74*AC186/YC!AB74</f>
        <v>4874429.4364859425</v>
      </c>
      <c r="AD74" s="32">
        <f>AC74*AD186/YC!AC74</f>
        <v>5796502.6509564565</v>
      </c>
    </row>
    <row r="75" spans="1:30" x14ac:dyDescent="0.2">
      <c r="A75" s="4">
        <v>73</v>
      </c>
      <c r="B75" s="6" t="s">
        <v>110</v>
      </c>
      <c r="C75" s="32">
        <f>D75*YC!C75/D187</f>
        <v>3248554.0592704057</v>
      </c>
      <c r="D75" s="32">
        <f>E75*YC!D75/E187</f>
        <v>3545684.9116261839</v>
      </c>
      <c r="E75" s="32">
        <f>F75*YC!E75/F187</f>
        <v>3803599.0866968879</v>
      </c>
      <c r="F75" s="32">
        <f>G75*YC!F75/G187</f>
        <v>3859773.4139333954</v>
      </c>
      <c r="G75" s="32">
        <f>H75*YC!G75/H187</f>
        <v>3803222.7043456151</v>
      </c>
      <c r="H75" s="32">
        <f>I75*YC!H75/I187</f>
        <v>3877352.1106305877</v>
      </c>
      <c r="I75" s="32">
        <f>J75*YC!I75/J187</f>
        <v>3984999.4346547872</v>
      </c>
      <c r="J75" s="32">
        <f>K75*YC!J75/K187</f>
        <v>3809694.2942483383</v>
      </c>
      <c r="K75" s="32">
        <f>L75*YC!K75/L187</f>
        <v>3872502.2948090159</v>
      </c>
      <c r="L75" s="32">
        <f>M75*YC!L75/M187</f>
        <v>3816526.6193459113</v>
      </c>
      <c r="M75" s="32">
        <f>N75*YC!M75/N187</f>
        <v>3983109.0500493604</v>
      </c>
      <c r="N75" s="32">
        <f>O75*YC!N75/O187</f>
        <v>3998080.900487287</v>
      </c>
      <c r="O75" s="32">
        <f>P75*YC!O75/P187</f>
        <v>4140946.3015849194</v>
      </c>
      <c r="P75" s="32">
        <f>Q75*YC!P75/Q187</f>
        <v>4237110.3368038023</v>
      </c>
      <c r="Q75" s="32">
        <f>R75*YC!Q75/R187</f>
        <v>3961326.5929675107</v>
      </c>
      <c r="R75" s="32">
        <f>S75*YC!R75/S187</f>
        <v>3634620.6490876735</v>
      </c>
      <c r="S75" s="32">
        <f>T75*YC!S75/T187</f>
        <v>3478788.037285604</v>
      </c>
      <c r="T75" s="32">
        <f>U75*YC!T75/U187</f>
        <v>3290133.6413076282</v>
      </c>
      <c r="U75" s="32">
        <f>V75*YC!U75/V187</f>
        <v>3337572.7186834523</v>
      </c>
      <c r="V75" s="32">
        <f>W75*YC!V75/W187</f>
        <v>3500802.4404251622</v>
      </c>
      <c r="W75" s="32">
        <f>X75*YC!W75/X187</f>
        <v>3589662.6922559096</v>
      </c>
      <c r="X75" s="32">
        <f>YC!X75</f>
        <v>3804111</v>
      </c>
      <c r="Y75" s="32">
        <f>X75*Y187/YC!X75</f>
        <v>3914441</v>
      </c>
      <c r="Z75" s="32">
        <f>Y75*Z187/YC!Y75</f>
        <v>4002442.6609369963</v>
      </c>
      <c r="AA75" s="32">
        <f>Z75*AA187/YC!Z75</f>
        <v>3974256.7954042894</v>
      </c>
      <c r="AB75" s="32">
        <f>AA75*AB187/YC!AA75</f>
        <v>3929473.0909584113</v>
      </c>
      <c r="AC75" s="32">
        <f>AB75*AC187/YC!AB75</f>
        <v>1108907.3276009574</v>
      </c>
      <c r="AD75" s="32">
        <f>AC75*AD187/YC!AC75</f>
        <v>433705.40138823399</v>
      </c>
    </row>
    <row r="76" spans="1:30" x14ac:dyDescent="0.2">
      <c r="A76" s="4">
        <v>74</v>
      </c>
      <c r="B76" s="6" t="s">
        <v>111</v>
      </c>
      <c r="C76" s="32">
        <f>D76*YC!C76/D188</f>
        <v>5009809.2852036729</v>
      </c>
      <c r="D76" s="32">
        <f>E76*YC!D76/E188</f>
        <v>5071877.8738579955</v>
      </c>
      <c r="E76" s="32">
        <f>F76*YC!E76/F188</f>
        <v>5006666.7753194673</v>
      </c>
      <c r="F76" s="32">
        <f>G76*YC!F76/G188</f>
        <v>4831353.5996605409</v>
      </c>
      <c r="G76" s="32">
        <f>H76*YC!G76/H188</f>
        <v>4572759.7766563669</v>
      </c>
      <c r="H76" s="32">
        <f>I76*YC!H76/I188</f>
        <v>4272491.0544591863</v>
      </c>
      <c r="I76" s="32">
        <f>J76*YC!I76/J188</f>
        <v>3815990.4143103315</v>
      </c>
      <c r="J76" s="32">
        <f>K76*YC!J76/K188</f>
        <v>3901924.8342193486</v>
      </c>
      <c r="K76" s="32">
        <f>L76*YC!K76/L188</f>
        <v>4048624.3560010367</v>
      </c>
      <c r="L76" s="32">
        <f>M76*YC!L76/M188</f>
        <v>4137505.5989555665</v>
      </c>
      <c r="M76" s="32">
        <f>N76*YC!M76/N188</f>
        <v>4527835.3815982211</v>
      </c>
      <c r="N76" s="32">
        <f>O76*YC!N76/O188</f>
        <v>4790640.2284404291</v>
      </c>
      <c r="O76" s="32">
        <f>P76*YC!O76/P188</f>
        <v>4863214.168003154</v>
      </c>
      <c r="P76" s="32">
        <f>Q76*YC!P76/Q188</f>
        <v>4876914.3896068493</v>
      </c>
      <c r="Q76" s="32">
        <f>R76*YC!Q76/R188</f>
        <v>4777516.5856449315</v>
      </c>
      <c r="R76" s="32">
        <f>S76*YC!R76/S188</f>
        <v>4572772.6408880632</v>
      </c>
      <c r="S76" s="32">
        <f>T76*YC!S76/T188</f>
        <v>4770604.8298747847</v>
      </c>
      <c r="T76" s="32">
        <f>U76*YC!T76/U188</f>
        <v>4787677.8883562116</v>
      </c>
      <c r="U76" s="32">
        <f>V76*YC!U76/V188</f>
        <v>5452728.6088132691</v>
      </c>
      <c r="V76" s="32">
        <f>W76*YC!V76/W188</f>
        <v>5537786.0038617775</v>
      </c>
      <c r="W76" s="32">
        <f>X76*YC!W76/X188</f>
        <v>5772775.0133405738</v>
      </c>
      <c r="X76" s="32">
        <f>YC!X76</f>
        <v>6053756</v>
      </c>
      <c r="Y76" s="32">
        <f>X76*Y188/YC!X76</f>
        <v>6060757</v>
      </c>
      <c r="Z76" s="32">
        <f>Y76*Z188/YC!Y76</f>
        <v>6164508.4619507855</v>
      </c>
      <c r="AA76" s="32">
        <f>Z76*AA188/YC!Z76</f>
        <v>6118038.1696703462</v>
      </c>
      <c r="AB76" s="32">
        <f>AA76*AB188/YC!AA76</f>
        <v>5990501.017334681</v>
      </c>
      <c r="AC76" s="32">
        <f>AB76*AC188/YC!AB76</f>
        <v>4365872.9237316046</v>
      </c>
      <c r="AD76" s="32">
        <f>AC76*AD188/YC!AC76</f>
        <v>3929998.8064603163</v>
      </c>
    </row>
    <row r="77" spans="1:30" x14ac:dyDescent="0.2">
      <c r="A77" s="4">
        <v>75</v>
      </c>
      <c r="B77" s="6" t="s">
        <v>112</v>
      </c>
      <c r="C77" s="32">
        <f>D77*YC!C77/D189</f>
        <v>2041780.4071871389</v>
      </c>
      <c r="D77" s="32">
        <f>E77*YC!D77/E189</f>
        <v>2147148.9259850844</v>
      </c>
      <c r="E77" s="32">
        <f>F77*YC!E77/F189</f>
        <v>2218282.5144522036</v>
      </c>
      <c r="F77" s="32">
        <f>G77*YC!F77/G189</f>
        <v>2225408.9169305391</v>
      </c>
      <c r="G77" s="32">
        <f>H77*YC!G77/H189</f>
        <v>2203243.0396162425</v>
      </c>
      <c r="H77" s="32">
        <f>I77*YC!H77/I189</f>
        <v>2184035.9375121542</v>
      </c>
      <c r="I77" s="32">
        <f>J77*YC!I77/J189</f>
        <v>2183599.4372959663</v>
      </c>
      <c r="J77" s="32">
        <f>K77*YC!J77/K189</f>
        <v>2167653.0270758071</v>
      </c>
      <c r="K77" s="32">
        <f>L77*YC!K77/L189</f>
        <v>2118745.1295801518</v>
      </c>
      <c r="L77" s="32">
        <f>M77*YC!L77/M189</f>
        <v>2058732.5926904955</v>
      </c>
      <c r="M77" s="32">
        <f>N77*YC!M77/N189</f>
        <v>2018939.7950030719</v>
      </c>
      <c r="N77" s="32">
        <f>O77*YC!N77/O189</f>
        <v>2000306.7184757213</v>
      </c>
      <c r="O77" s="32">
        <f>P77*YC!O77/P189</f>
        <v>2004196.8839718706</v>
      </c>
      <c r="P77" s="32">
        <f>Q77*YC!P77/Q189</f>
        <v>2000842.3301336307</v>
      </c>
      <c r="Q77" s="32">
        <f>R77*YC!Q77/R189</f>
        <v>1963400.27598024</v>
      </c>
      <c r="R77" s="32">
        <f>S77*YC!R77/S189</f>
        <v>1920124.548448113</v>
      </c>
      <c r="S77" s="32">
        <f>T77*YC!S77/T189</f>
        <v>1879026.4185081872</v>
      </c>
      <c r="T77" s="32">
        <f>U77*YC!T77/U189</f>
        <v>1855981.0947174011</v>
      </c>
      <c r="U77" s="32">
        <f>V77*YC!U77/V189</f>
        <v>1812108.4927451655</v>
      </c>
      <c r="V77" s="32">
        <f>W77*YC!V77/W189</f>
        <v>1817195.786066846</v>
      </c>
      <c r="W77" s="32">
        <f>X77*YC!W77/X189</f>
        <v>1789866.4475599639</v>
      </c>
      <c r="X77" s="32">
        <f>YC!X77</f>
        <v>1808744</v>
      </c>
      <c r="Y77" s="32">
        <f>X77*Y189/YC!X77</f>
        <v>1819431</v>
      </c>
      <c r="Z77" s="32">
        <f>Y77*Z189/YC!Y77</f>
        <v>1827086.2143711522</v>
      </c>
      <c r="AA77" s="32">
        <f>Z77*AA189/YC!Z77</f>
        <v>1857406.3445105972</v>
      </c>
      <c r="AB77" s="32">
        <f>AA77*AB189/YC!AA77</f>
        <v>1866819.7050827055</v>
      </c>
      <c r="AC77" s="32">
        <f>AB77*AC189/YC!AB77</f>
        <v>1809756.4908147801</v>
      </c>
      <c r="AD77" s="32">
        <f>AC77*AD189/YC!AC77</f>
        <v>1773207.5657239081</v>
      </c>
    </row>
    <row r="78" spans="1:30" x14ac:dyDescent="0.2">
      <c r="A78" s="4">
        <v>76</v>
      </c>
      <c r="B78" s="6" t="s">
        <v>113</v>
      </c>
      <c r="C78" s="32">
        <f>D78*YC!C78/D190</f>
        <v>7985440.8496830761</v>
      </c>
      <c r="D78" s="32">
        <f>E78*YC!D78/E190</f>
        <v>8031944.8955543609</v>
      </c>
      <c r="E78" s="32">
        <f>F78*YC!E78/F190</f>
        <v>8934788.0020083226</v>
      </c>
      <c r="F78" s="32">
        <f>G78*YC!F78/G190</f>
        <v>8854400.6860934012</v>
      </c>
      <c r="G78" s="32">
        <f>H78*YC!G78/H190</f>
        <v>8813787.2243066467</v>
      </c>
      <c r="H78" s="32">
        <f>I78*YC!H78/I190</f>
        <v>8777686.5447246358</v>
      </c>
      <c r="I78" s="32">
        <f>J78*YC!I78/J190</f>
        <v>8951581.5902427677</v>
      </c>
      <c r="J78" s="32">
        <f>K78*YC!J78/K190</f>
        <v>8807368.374135701</v>
      </c>
      <c r="K78" s="32">
        <f>L78*YC!K78/L190</f>
        <v>8468425.3793199118</v>
      </c>
      <c r="L78" s="32">
        <f>M78*YC!L78/M190</f>
        <v>8057187.3364780657</v>
      </c>
      <c r="M78" s="32">
        <f>N78*YC!M78/N190</f>
        <v>7561371.2647089176</v>
      </c>
      <c r="N78" s="32">
        <f>O78*YC!N78/O190</f>
        <v>7317148.5693981173</v>
      </c>
      <c r="O78" s="32">
        <f>P78*YC!O78/P190</f>
        <v>7105796.4369709799</v>
      </c>
      <c r="P78" s="32">
        <f>Q78*YC!P78/Q190</f>
        <v>7184370.6676431866</v>
      </c>
      <c r="Q78" s="32">
        <f>R78*YC!Q78/R190</f>
        <v>7136834.1814337838</v>
      </c>
      <c r="R78" s="32">
        <f>S78*YC!R78/S190</f>
        <v>6824786.3631520411</v>
      </c>
      <c r="S78" s="32">
        <f>T78*YC!S78/T190</f>
        <v>7002448.8876702217</v>
      </c>
      <c r="T78" s="32">
        <f>U78*YC!T78/U190</f>
        <v>6816009.2277031047</v>
      </c>
      <c r="U78" s="32">
        <f>V78*YC!U78/V190</f>
        <v>6991470.6283444352</v>
      </c>
      <c r="V78" s="32">
        <f>W78*YC!V78/W190</f>
        <v>7073525.3020582674</v>
      </c>
      <c r="W78" s="32">
        <f>X78*YC!W78/X190</f>
        <v>6773277.4058398521</v>
      </c>
      <c r="X78" s="32">
        <f>YC!X78</f>
        <v>6715871</v>
      </c>
      <c r="Y78" s="32">
        <f>X78*Y190/YC!X78</f>
        <v>6784339</v>
      </c>
      <c r="Z78" s="32">
        <f>Y78*Z190/YC!Y78</f>
        <v>6678548.5006412333</v>
      </c>
      <c r="AA78" s="32">
        <f>Z78*AA190/YC!Z78</f>
        <v>6496168.0935442867</v>
      </c>
      <c r="AB78" s="32">
        <f>AA78*AB190/YC!AA78</f>
        <v>6807226.6132474197</v>
      </c>
      <c r="AC78" s="32">
        <f>AB78*AC190/YC!AB78</f>
        <v>4511697.1764961109</v>
      </c>
      <c r="AD78" s="32">
        <f>AC78*AD190/YC!AC78</f>
        <v>4597168.8462990178</v>
      </c>
    </row>
    <row r="79" spans="1:30" x14ac:dyDescent="0.2">
      <c r="A79" s="4">
        <v>77</v>
      </c>
      <c r="B79" s="6" t="s">
        <v>114</v>
      </c>
      <c r="C79" s="32">
        <f>D79*YC!C79/D191</f>
        <v>28976280.250729524</v>
      </c>
      <c r="D79" s="32">
        <f>E79*YC!D79/E191</f>
        <v>29566859.62301477</v>
      </c>
      <c r="E79" s="32">
        <f>F79*YC!E79/F191</f>
        <v>30002041.958873793</v>
      </c>
      <c r="F79" s="32">
        <f>G79*YC!F79/G191</f>
        <v>30046005.457207348</v>
      </c>
      <c r="G79" s="32">
        <f>H79*YC!G79/H191</f>
        <v>30172646.88932465</v>
      </c>
      <c r="H79" s="32">
        <f>I79*YC!H79/I191</f>
        <v>30285581.314427849</v>
      </c>
      <c r="I79" s="32">
        <f>J79*YC!I79/J191</f>
        <v>29863034.865280807</v>
      </c>
      <c r="J79" s="32">
        <f>K79*YC!J79/K191</f>
        <v>30004198.56268828</v>
      </c>
      <c r="K79" s="32">
        <f>L79*YC!K79/L191</f>
        <v>29465720.184267588</v>
      </c>
      <c r="L79" s="32">
        <f>M79*YC!L79/M191</f>
        <v>28573453.837925155</v>
      </c>
      <c r="M79" s="32">
        <f>N79*YC!M79/N191</f>
        <v>27967748.107130729</v>
      </c>
      <c r="N79" s="32">
        <f>O79*YC!N79/O191</f>
        <v>27689267.227375187</v>
      </c>
      <c r="O79" s="32">
        <f>P79*YC!O79/P191</f>
        <v>27695301.288165577</v>
      </c>
      <c r="P79" s="32">
        <f>Q79*YC!P79/Q191</f>
        <v>27835211.749721412</v>
      </c>
      <c r="Q79" s="32">
        <f>R79*YC!Q79/R191</f>
        <v>26911055.005710702</v>
      </c>
      <c r="R79" s="32">
        <f>S79*YC!R79/S191</f>
        <v>25656758.4914991</v>
      </c>
      <c r="S79" s="32">
        <f>T79*YC!S79/T191</f>
        <v>25269697.67021041</v>
      </c>
      <c r="T79" s="32">
        <f>U79*YC!T79/U191</f>
        <v>24440296.763099741</v>
      </c>
      <c r="U79" s="32">
        <f>V79*YC!U79/V191</f>
        <v>24728816.937433366</v>
      </c>
      <c r="V79" s="32">
        <f>W79*YC!V79/W191</f>
        <v>24715953.095750511</v>
      </c>
      <c r="W79" s="32">
        <f>X79*YC!W79/X191</f>
        <v>24881888.291689474</v>
      </c>
      <c r="X79" s="32">
        <f>YC!X79</f>
        <v>24992216</v>
      </c>
      <c r="Y79" s="32">
        <f>X79*Y191/YC!X79</f>
        <v>24934630</v>
      </c>
      <c r="Z79" s="32">
        <f>Y79*Z191/YC!Y79</f>
        <v>25149277.537215069</v>
      </c>
      <c r="AA79" s="32">
        <f>Z79*AA191/YC!Z79</f>
        <v>24663633.331402946</v>
      </c>
      <c r="AB79" s="32">
        <f>AA79*AB191/YC!AA79</f>
        <v>23768237.934421897</v>
      </c>
      <c r="AC79" s="32">
        <f>AB79*AC191/YC!AB79</f>
        <v>17597564.646522786</v>
      </c>
      <c r="AD79" s="32">
        <f>AC79*AD191/YC!AC79</f>
        <v>14993971.06820708</v>
      </c>
    </row>
    <row r="80" spans="1:30" x14ac:dyDescent="0.2">
      <c r="A80" s="4">
        <v>78</v>
      </c>
      <c r="B80" s="6" t="s">
        <v>115</v>
      </c>
      <c r="C80" s="32">
        <f>D80*YC!C80/D192</f>
        <v>4682973.1074384619</v>
      </c>
      <c r="D80" s="32">
        <f>E80*YC!D80/E192</f>
        <v>5320300.3505471451</v>
      </c>
      <c r="E80" s="32">
        <f>F80*YC!E80/F192</f>
        <v>6612858.6137041952</v>
      </c>
      <c r="F80" s="32">
        <f>G80*YC!F80/G192</f>
        <v>8176112.6699682465</v>
      </c>
      <c r="G80" s="32">
        <f>H80*YC!G80/H192</f>
        <v>9142580.3974368349</v>
      </c>
      <c r="H80" s="32">
        <f>I80*YC!H80/I192</f>
        <v>10879677.006301533</v>
      </c>
      <c r="I80" s="32">
        <f>J80*YC!I80/J192</f>
        <v>12556956.127315933</v>
      </c>
      <c r="J80" s="32">
        <f>K80*YC!J80/K192</f>
        <v>13683991.861364733</v>
      </c>
      <c r="K80" s="32">
        <f>L80*YC!K80/L192</f>
        <v>14118824.528665554</v>
      </c>
      <c r="L80" s="32">
        <f>M80*YC!L80/M192</f>
        <v>14254152.427688377</v>
      </c>
      <c r="M80" s="32">
        <f>N80*YC!M80/N192</f>
        <v>13757024.947324136</v>
      </c>
      <c r="N80" s="32">
        <f>O80*YC!N80/O192</f>
        <v>13605473.258819731</v>
      </c>
      <c r="O80" s="32">
        <f>P80*YC!O80/P192</f>
        <v>14459032.815711811</v>
      </c>
      <c r="P80" s="32">
        <f>Q80*YC!P80/Q192</f>
        <v>15121372.65778159</v>
      </c>
      <c r="Q80" s="32">
        <f>R80*YC!Q80/R192</f>
        <v>15203021.978311857</v>
      </c>
      <c r="R80" s="32">
        <f>S80*YC!R80/S192</f>
        <v>15279498.964420861</v>
      </c>
      <c r="S80" s="32">
        <f>T80*YC!S80/T192</f>
        <v>16214541.148947516</v>
      </c>
      <c r="T80" s="32">
        <f>U80*YC!T80/U192</f>
        <v>17093469.766921364</v>
      </c>
      <c r="U80" s="32">
        <f>V80*YC!U80/V192</f>
        <v>17684768.967184171</v>
      </c>
      <c r="V80" s="32">
        <f>W80*YC!V80/W192</f>
        <v>18681148.328206576</v>
      </c>
      <c r="W80" s="32">
        <f>X80*YC!W80/X192</f>
        <v>19240134.230935439</v>
      </c>
      <c r="X80" s="32">
        <f>YC!X80</f>
        <v>20255363</v>
      </c>
      <c r="Y80" s="32">
        <f>X80*Y192/YC!X80</f>
        <v>21135406</v>
      </c>
      <c r="Z80" s="32">
        <f>Y80*Z192/YC!Y80</f>
        <v>21416509.416536491</v>
      </c>
      <c r="AA80" s="32">
        <f>Z80*AA192/YC!Z80</f>
        <v>22835728.165689416</v>
      </c>
      <c r="AB80" s="32">
        <f>AA80*AB192/YC!AA80</f>
        <v>23054330.249361809</v>
      </c>
      <c r="AC80" s="32">
        <f>AB80*AC192/YC!AB80</f>
        <v>23915819.435350195</v>
      </c>
      <c r="AD80" s="32">
        <f>AC80*AD192/YC!AC80</f>
        <v>24319610.046940856</v>
      </c>
    </row>
    <row r="81" spans="1:30" x14ac:dyDescent="0.2">
      <c r="A81" s="4">
        <v>79</v>
      </c>
      <c r="B81" s="6" t="s">
        <v>116</v>
      </c>
      <c r="C81" s="32">
        <f>D81*YC!C81/D193</f>
        <v>2739996.2798653003</v>
      </c>
      <c r="D81" s="32">
        <f>E81*YC!D81/E193</f>
        <v>3016263.5755447182</v>
      </c>
      <c r="E81" s="32">
        <f>F81*YC!E81/F193</f>
        <v>3352573.6443685396</v>
      </c>
      <c r="F81" s="32">
        <f>G81*YC!F81/G193</f>
        <v>3452881.0186858634</v>
      </c>
      <c r="G81" s="32">
        <f>H81*YC!G81/H193</f>
        <v>3412300.7145586861</v>
      </c>
      <c r="H81" s="32">
        <f>I81*YC!H81/I193</f>
        <v>3425981.1584158968</v>
      </c>
      <c r="I81" s="32">
        <f>J81*YC!I81/J193</f>
        <v>3560494.3261030973</v>
      </c>
      <c r="J81" s="32">
        <f>K81*YC!J81/K193</f>
        <v>3668482.2152847024</v>
      </c>
      <c r="K81" s="32">
        <f>L81*YC!K81/L193</f>
        <v>3828914.6167012937</v>
      </c>
      <c r="L81" s="32">
        <f>M81*YC!L81/M193</f>
        <v>3942894.1483535497</v>
      </c>
      <c r="M81" s="32">
        <f>N81*YC!M81/N193</f>
        <v>3982305.8833745099</v>
      </c>
      <c r="N81" s="32">
        <f>O81*YC!N81/O193</f>
        <v>4028190.5398874441</v>
      </c>
      <c r="O81" s="32">
        <f>P81*YC!O81/P193</f>
        <v>4113848.6232392532</v>
      </c>
      <c r="P81" s="32">
        <f>Q81*YC!P81/Q193</f>
        <v>4214065.541711743</v>
      </c>
      <c r="Q81" s="32">
        <f>R81*YC!Q81/R193</f>
        <v>4283513.464408448</v>
      </c>
      <c r="R81" s="32">
        <f>S81*YC!R81/S193</f>
        <v>4423064.3316417467</v>
      </c>
      <c r="S81" s="32">
        <f>T81*YC!S81/T193</f>
        <v>4507927.1642054599</v>
      </c>
      <c r="T81" s="32">
        <f>U81*YC!T81/U193</f>
        <v>4588922.1580916019</v>
      </c>
      <c r="U81" s="32">
        <f>V81*YC!U81/V193</f>
        <v>4813639.3754074322</v>
      </c>
      <c r="V81" s="32">
        <f>W81*YC!V81/W193</f>
        <v>5100089.1331449933</v>
      </c>
      <c r="W81" s="32">
        <f>X81*YC!W81/X193</f>
        <v>5225542.5704327449</v>
      </c>
      <c r="X81" s="32">
        <f>YC!X81</f>
        <v>5459945</v>
      </c>
      <c r="Y81" s="32">
        <f>X81*Y193/YC!X81</f>
        <v>5398023</v>
      </c>
      <c r="Z81" s="32">
        <f>Y81*Z193/YC!Y81</f>
        <v>5441933.4986883141</v>
      </c>
      <c r="AA81" s="32">
        <f>Z81*AA193/YC!Z81</f>
        <v>5571363.1616447391</v>
      </c>
      <c r="AB81" s="32">
        <f>AA81*AB193/YC!AA81</f>
        <v>5506821.1494958857</v>
      </c>
      <c r="AC81" s="32">
        <f>AB81*AC193/YC!AB81</f>
        <v>5297097.5345123243</v>
      </c>
      <c r="AD81" s="32">
        <f>AC81*AD193/YC!AC81</f>
        <v>5118796.3463316746</v>
      </c>
    </row>
    <row r="82" spans="1:30" x14ac:dyDescent="0.2">
      <c r="A82" s="4">
        <v>80</v>
      </c>
      <c r="B82" s="6" t="s">
        <v>117</v>
      </c>
      <c r="C82" s="32">
        <f>D82*YC!C82/D194</f>
        <v>6399072.5409510061</v>
      </c>
      <c r="D82" s="32">
        <f>E82*YC!D82/E194</f>
        <v>6861302.347188415</v>
      </c>
      <c r="E82" s="32">
        <f>F82*YC!E82/F194</f>
        <v>8197676.9437749591</v>
      </c>
      <c r="F82" s="32">
        <f>G82*YC!F82/G194</f>
        <v>9108076.1399432719</v>
      </c>
      <c r="G82" s="32">
        <f>H82*YC!G82/H194</f>
        <v>11157794.568759106</v>
      </c>
      <c r="H82" s="32">
        <f>I82*YC!H82/I194</f>
        <v>12181441.669935053</v>
      </c>
      <c r="I82" s="32">
        <f>J82*YC!I82/J194</f>
        <v>13486800.808757879</v>
      </c>
      <c r="J82" s="32">
        <f>K82*YC!J82/K194</f>
        <v>15285337.986961443</v>
      </c>
      <c r="K82" s="32">
        <f>L82*YC!K82/L194</f>
        <v>16441575.062624024</v>
      </c>
      <c r="L82" s="32">
        <f>M82*YC!L82/M194</f>
        <v>17195888.886940669</v>
      </c>
      <c r="M82" s="32">
        <f>N82*YC!M82/N194</f>
        <v>17694715.729584858</v>
      </c>
      <c r="N82" s="32">
        <f>O82*YC!N82/O194</f>
        <v>18265408.356204212</v>
      </c>
      <c r="O82" s="32">
        <f>P82*YC!O82/P194</f>
        <v>18717667.488846127</v>
      </c>
      <c r="P82" s="32">
        <f>Q82*YC!P82/Q194</f>
        <v>19165861.530005924</v>
      </c>
      <c r="Q82" s="32">
        <f>R82*YC!Q82/R194</f>
        <v>19597971.728420034</v>
      </c>
      <c r="R82" s="32">
        <f>S82*YC!R82/S194</f>
        <v>18823493.529056698</v>
      </c>
      <c r="S82" s="32">
        <f>T82*YC!S82/T194</f>
        <v>18510877.865585048</v>
      </c>
      <c r="T82" s="32">
        <f>U82*YC!T82/U194</f>
        <v>18122961.381503806</v>
      </c>
      <c r="U82" s="32">
        <f>V82*YC!U82/V194</f>
        <v>18718481.837330662</v>
      </c>
      <c r="V82" s="32">
        <f>W82*YC!V82/W194</f>
        <v>19300636.009356067</v>
      </c>
      <c r="W82" s="32">
        <f>X82*YC!W82/X194</f>
        <v>19610193.568050101</v>
      </c>
      <c r="X82" s="32">
        <f>YC!X82</f>
        <v>20143632</v>
      </c>
      <c r="Y82" s="32">
        <f>X82*Y194/YC!X82</f>
        <v>20308506</v>
      </c>
      <c r="Z82" s="32">
        <f>Y82*Z194/YC!Y82</f>
        <v>20775301.208826125</v>
      </c>
      <c r="AA82" s="32">
        <f>Z82*AA194/YC!Z82</f>
        <v>20841935.189845338</v>
      </c>
      <c r="AB82" s="32">
        <f>AA82*AB194/YC!AA82</f>
        <v>21313524.436359257</v>
      </c>
      <c r="AC82" s="32">
        <f>AB82*AC194/YC!AB82</f>
        <v>21012866.894981377</v>
      </c>
      <c r="AD82" s="32">
        <f>AC82*AD194/YC!AC82</f>
        <v>21668091.953743394</v>
      </c>
    </row>
    <row r="83" spans="1:30" x14ac:dyDescent="0.2">
      <c r="A83" s="4">
        <v>81</v>
      </c>
      <c r="B83" s="6" t="s">
        <v>118</v>
      </c>
      <c r="C83" s="32">
        <f>D83*YC!C83/D195</f>
        <v>7275098.2322928924</v>
      </c>
      <c r="D83" s="32">
        <f>E83*YC!D83/E195</f>
        <v>7408175.230045679</v>
      </c>
      <c r="E83" s="32">
        <f>F83*YC!E83/F195</f>
        <v>7644326.3066767408</v>
      </c>
      <c r="F83" s="32">
        <f>G83*YC!F83/G195</f>
        <v>7682886.9822235173</v>
      </c>
      <c r="G83" s="32">
        <f>H83*YC!G83/H195</f>
        <v>7941592.3493058328</v>
      </c>
      <c r="H83" s="32">
        <f>I83*YC!H83/I195</f>
        <v>7849955.4160346026</v>
      </c>
      <c r="I83" s="32">
        <f>J83*YC!I83/J195</f>
        <v>8206402.2664219281</v>
      </c>
      <c r="J83" s="32">
        <f>K83*YC!J83/K195</f>
        <v>8243555.7635734901</v>
      </c>
      <c r="K83" s="32">
        <f>L83*YC!K83/L195</f>
        <v>8249308.9261880601</v>
      </c>
      <c r="L83" s="32">
        <f>M83*YC!L83/M195</f>
        <v>8330226.054837619</v>
      </c>
      <c r="M83" s="32">
        <f>N83*YC!M83/N195</f>
        <v>8466523.4117450006</v>
      </c>
      <c r="N83" s="32">
        <f>O83*YC!N83/O195</f>
        <v>8518135.9341913871</v>
      </c>
      <c r="O83" s="32">
        <f>P83*YC!O83/P195</f>
        <v>8290013.0231311563</v>
      </c>
      <c r="P83" s="32">
        <f>Q83*YC!P83/Q195</f>
        <v>8027281.3812704887</v>
      </c>
      <c r="Q83" s="32">
        <f>R83*YC!Q83/R195</f>
        <v>7806606.3169505466</v>
      </c>
      <c r="R83" s="32">
        <f>S83*YC!R83/S195</f>
        <v>7402870.9350665482</v>
      </c>
      <c r="S83" s="32">
        <f>T83*YC!S83/T195</f>
        <v>7134681.0953585999</v>
      </c>
      <c r="T83" s="32">
        <f>U83*YC!T83/U195</f>
        <v>6757940.2670198455</v>
      </c>
      <c r="U83" s="32">
        <f>V83*YC!U83/V195</f>
        <v>6868171.8129445678</v>
      </c>
      <c r="V83" s="32">
        <f>W83*YC!V83/W195</f>
        <v>6776255.229024454</v>
      </c>
      <c r="W83" s="32">
        <f>X83*YC!W83/X195</f>
        <v>6711662.7450200459</v>
      </c>
      <c r="X83" s="32">
        <f>YC!X83</f>
        <v>6988826</v>
      </c>
      <c r="Y83" s="32">
        <f>X83*Y195/YC!X83</f>
        <v>6807249</v>
      </c>
      <c r="Z83" s="32">
        <f>Y83*Z195/YC!Y83</f>
        <v>6588779.3249665024</v>
      </c>
      <c r="AA83" s="32">
        <f>Z83*AA195/YC!Z83</f>
        <v>6579666.1821797471</v>
      </c>
      <c r="AB83" s="32">
        <f>AA83*AB195/YC!AA83</f>
        <v>6723275.6687630154</v>
      </c>
      <c r="AC83" s="32">
        <f>AB83*AC195/YC!AB83</f>
        <v>6079360.4415651467</v>
      </c>
      <c r="AD83" s="32">
        <f>AC83*AD195/YC!AC83</f>
        <v>5952032.4524409045</v>
      </c>
    </row>
    <row r="84" spans="1:30" x14ac:dyDescent="0.2">
      <c r="A84" s="4">
        <v>82</v>
      </c>
      <c r="B84" s="6" t="s">
        <v>119</v>
      </c>
      <c r="C84" s="32">
        <f>D84*YC!C84/D196</f>
        <v>21069077.834005214</v>
      </c>
      <c r="D84" s="32">
        <f>E84*YC!D84/E196</f>
        <v>20879538.647534303</v>
      </c>
      <c r="E84" s="32">
        <f>F84*YC!E84/F196</f>
        <v>21684486.307641927</v>
      </c>
      <c r="F84" s="32">
        <f>G84*YC!F84/G196</f>
        <v>21933865.311218709</v>
      </c>
      <c r="G84" s="32">
        <f>H84*YC!G84/H196</f>
        <v>22232091.800774653</v>
      </c>
      <c r="H84" s="32">
        <f>I84*YC!H84/I196</f>
        <v>22709747.694396358</v>
      </c>
      <c r="I84" s="32">
        <f>J84*YC!I84/J196</f>
        <v>23218489.161338441</v>
      </c>
      <c r="J84" s="32">
        <f>K84*YC!J84/K196</f>
        <v>23110730.294550762</v>
      </c>
      <c r="K84" s="32">
        <f>L84*YC!K84/L196</f>
        <v>23073143.521060124</v>
      </c>
      <c r="L84" s="32">
        <f>M84*YC!L84/M196</f>
        <v>22907367.618186627</v>
      </c>
      <c r="M84" s="32">
        <f>N84*YC!M84/N196</f>
        <v>23080772.82658593</v>
      </c>
      <c r="N84" s="32">
        <f>O84*YC!N84/O196</f>
        <v>23781298.328729101</v>
      </c>
      <c r="O84" s="32">
        <f>P84*YC!O84/P196</f>
        <v>23994885.321359277</v>
      </c>
      <c r="P84" s="32">
        <f>Q84*YC!P84/Q196</f>
        <v>24361923.351891439</v>
      </c>
      <c r="Q84" s="32">
        <f>R84*YC!Q84/R196</f>
        <v>22514972.563754734</v>
      </c>
      <c r="R84" s="32">
        <f>S84*YC!R84/S196</f>
        <v>21923196.063794363</v>
      </c>
      <c r="S84" s="32">
        <f>T84*YC!S84/T196</f>
        <v>21518818.413529683</v>
      </c>
      <c r="T84" s="32">
        <f>U84*YC!T84/U196</f>
        <v>21092650.208085891</v>
      </c>
      <c r="U84" s="32">
        <f>V84*YC!U84/V196</f>
        <v>20533526.827907164</v>
      </c>
      <c r="V84" s="32">
        <f>W84*YC!V84/W196</f>
        <v>21885053.087895013</v>
      </c>
      <c r="W84" s="32">
        <f>X84*YC!W84/X196</f>
        <v>21409331.490149137</v>
      </c>
      <c r="X84" s="32">
        <f>YC!X84</f>
        <v>22080492</v>
      </c>
      <c r="Y84" s="32">
        <f>X84*Y196/YC!X84</f>
        <v>21696508</v>
      </c>
      <c r="Z84" s="32">
        <f>Y84*Z196/YC!Y84</f>
        <v>22086686.150876645</v>
      </c>
      <c r="AA84" s="32">
        <f>Z84*AA196/YC!Z84</f>
        <v>22666425.531218681</v>
      </c>
      <c r="AB84" s="32">
        <f>AA84*AB196/YC!AA84</f>
        <v>22636120.32351476</v>
      </c>
      <c r="AC84" s="32">
        <f>AB84*AC196/YC!AB84</f>
        <v>24441792.262561098</v>
      </c>
      <c r="AD84" s="32">
        <f>AC84*AD196/YC!AC84</f>
        <v>25506139.869796023</v>
      </c>
    </row>
    <row r="85" spans="1:30" x14ac:dyDescent="0.2">
      <c r="A85" s="4">
        <v>83</v>
      </c>
      <c r="B85" s="6" t="s">
        <v>120</v>
      </c>
      <c r="C85" s="32">
        <f>D85*YC!C85/D197</f>
        <v>14575777.036599547</v>
      </c>
      <c r="D85" s="32">
        <f>E85*YC!D85/E197</f>
        <v>13738076.379596205</v>
      </c>
      <c r="E85" s="32">
        <f>F85*YC!E85/F197</f>
        <v>14165741.226704441</v>
      </c>
      <c r="F85" s="32">
        <f>G85*YC!F85/G197</f>
        <v>14349756.756581923</v>
      </c>
      <c r="G85" s="32">
        <f>H85*YC!G85/H197</f>
        <v>13157005.600125875</v>
      </c>
      <c r="H85" s="32">
        <f>I85*YC!H85/I197</f>
        <v>12128436.145255055</v>
      </c>
      <c r="I85" s="32">
        <f>J85*YC!I85/J197</f>
        <v>11479228.139410261</v>
      </c>
      <c r="J85" s="32">
        <f>K85*YC!J85/K197</f>
        <v>10714694.12470171</v>
      </c>
      <c r="K85" s="32">
        <f>L85*YC!K85/L197</f>
        <v>10801633.282217894</v>
      </c>
      <c r="L85" s="32">
        <f>M85*YC!L85/M197</f>
        <v>10957629.513513943</v>
      </c>
      <c r="M85" s="32">
        <f>N85*YC!M85/N197</f>
        <v>10737968.859323906</v>
      </c>
      <c r="N85" s="32">
        <f>O85*YC!N85/O197</f>
        <v>11406984.013481084</v>
      </c>
      <c r="O85" s="32">
        <f>P85*YC!O85/P197</f>
        <v>11951045.863612829</v>
      </c>
      <c r="P85" s="32">
        <f>Q85*YC!P85/Q197</f>
        <v>13225190.536465103</v>
      </c>
      <c r="Q85" s="32">
        <f>R85*YC!Q85/R197</f>
        <v>10964269.768494532</v>
      </c>
      <c r="R85" s="32">
        <f>S85*YC!R85/S197</f>
        <v>10899191.641892713</v>
      </c>
      <c r="S85" s="32">
        <f>T85*YC!S85/T197</f>
        <v>10868284.741191184</v>
      </c>
      <c r="T85" s="32">
        <f>U85*YC!T85/U197</f>
        <v>10716056.991810881</v>
      </c>
      <c r="U85" s="32">
        <f>V85*YC!U85/V197</f>
        <v>11669304.685477374</v>
      </c>
      <c r="V85" s="32">
        <f>W85*YC!V85/W197</f>
        <v>12563369.728224393</v>
      </c>
      <c r="W85" s="32">
        <f>X85*YC!W85/X197</f>
        <v>12783954.096020943</v>
      </c>
      <c r="X85" s="32">
        <f>YC!X85</f>
        <v>13561391</v>
      </c>
      <c r="Y85" s="32">
        <f>X85*Y197/YC!X85</f>
        <v>13501562</v>
      </c>
      <c r="Z85" s="32">
        <f>Y85*Z197/YC!Y85</f>
        <v>13712738.754906561</v>
      </c>
      <c r="AA85" s="32">
        <f>Z85*AA197/YC!Z85</f>
        <v>13568827.692287978</v>
      </c>
      <c r="AB85" s="32">
        <f>AA85*AB197/YC!AA85</f>
        <v>13314565.755527431</v>
      </c>
      <c r="AC85" s="32">
        <f>AB85*AC197/YC!AB85</f>
        <v>12375320.312221099</v>
      </c>
      <c r="AD85" s="32">
        <f>AC85*AD197/YC!AC85</f>
        <v>12840594.880237428</v>
      </c>
    </row>
    <row r="86" spans="1:30" x14ac:dyDescent="0.2">
      <c r="A86" s="4">
        <v>84</v>
      </c>
      <c r="B86" s="6" t="s">
        <v>121</v>
      </c>
      <c r="C86" s="32">
        <f>D86*YC!C86/D198</f>
        <v>35062670.032208137</v>
      </c>
      <c r="D86" s="32">
        <f>E86*YC!D86/E198</f>
        <v>35865659.356654361</v>
      </c>
      <c r="E86" s="32">
        <f>F86*YC!E86/F198</f>
        <v>36727502.539281033</v>
      </c>
      <c r="F86" s="32">
        <f>G86*YC!F86/G198</f>
        <v>37597323.117949106</v>
      </c>
      <c r="G86" s="32">
        <f>H86*YC!G86/H198</f>
        <v>38337332.171195708</v>
      </c>
      <c r="H86" s="32">
        <f>I86*YC!H86/I198</f>
        <v>39181011.245744452</v>
      </c>
      <c r="I86" s="32">
        <f>J86*YC!I86/J198</f>
        <v>40151124.00814762</v>
      </c>
      <c r="J86" s="32">
        <f>K86*YC!J86/K198</f>
        <v>41198521.429737419</v>
      </c>
      <c r="K86" s="32">
        <f>L86*YC!K86/L198</f>
        <v>42130351.958353005</v>
      </c>
      <c r="L86" s="32">
        <f>M86*YC!L86/M198</f>
        <v>43011305.345251091</v>
      </c>
      <c r="M86" s="32">
        <f>N86*YC!M86/N198</f>
        <v>43836378.933211692</v>
      </c>
      <c r="N86" s="32">
        <f>O86*YC!N86/O198</f>
        <v>44504570.297050066</v>
      </c>
      <c r="O86" s="32">
        <f>P86*YC!O86/P198</f>
        <v>45147827.119838841</v>
      </c>
      <c r="P86" s="32">
        <f>Q86*YC!P86/Q198</f>
        <v>45798590.549737968</v>
      </c>
      <c r="Q86" s="32">
        <f>R86*YC!Q86/R198</f>
        <v>46396876.010239229</v>
      </c>
      <c r="R86" s="32">
        <f>S86*YC!R86/S198</f>
        <v>46954980.640657224</v>
      </c>
      <c r="S86" s="32">
        <f>T86*YC!S86/T198</f>
        <v>47469066.27577173</v>
      </c>
      <c r="T86" s="32">
        <f>U86*YC!T86/U198</f>
        <v>47804011.430962279</v>
      </c>
      <c r="U86" s="32">
        <f>V86*YC!U86/V198</f>
        <v>48360400.092541784</v>
      </c>
      <c r="V86" s="32">
        <f>W86*YC!V86/W198</f>
        <v>48997520.466306157</v>
      </c>
      <c r="W86" s="32">
        <f>X86*YC!W86/X198</f>
        <v>49301544.126387529</v>
      </c>
      <c r="X86" s="32">
        <f>YC!X86</f>
        <v>49365795</v>
      </c>
      <c r="Y86" s="32">
        <f>X86*Y198/YC!X86</f>
        <v>49404616</v>
      </c>
      <c r="Z86" s="32">
        <f>Y86*Z198/YC!Y86</f>
        <v>49469767.69736398</v>
      </c>
      <c r="AA86" s="32">
        <f>Z86*AA198/YC!Z86</f>
        <v>49531406.288043365</v>
      </c>
      <c r="AB86" s="32">
        <f>AA86*AB198/YC!AA86</f>
        <v>49581398.711279958</v>
      </c>
      <c r="AC86" s="32">
        <f>AB86*AC198/YC!AB86</f>
        <v>49520035.553663664</v>
      </c>
      <c r="AD86" s="32">
        <f>AC86*AD198/YC!AC86</f>
        <v>49419131.096838944</v>
      </c>
    </row>
    <row r="87" spans="1:30" x14ac:dyDescent="0.2">
      <c r="A87" s="4">
        <v>85</v>
      </c>
      <c r="B87" s="6" t="s">
        <v>122</v>
      </c>
      <c r="C87" s="32">
        <f>D87*YC!C87/D199</f>
        <v>22534053.301255859</v>
      </c>
      <c r="D87" s="32">
        <f>E87*YC!D87/E199</f>
        <v>22244523.287768956</v>
      </c>
      <c r="E87" s="32">
        <f>F87*YC!E87/F199</f>
        <v>22310814.640893612</v>
      </c>
      <c r="F87" s="32">
        <f>G87*YC!F87/G199</f>
        <v>21920480.004922204</v>
      </c>
      <c r="G87" s="32">
        <f>H87*YC!G87/H199</f>
        <v>21253601.429075949</v>
      </c>
      <c r="H87" s="32">
        <f>I87*YC!H87/I199</f>
        <v>21007854.305282671</v>
      </c>
      <c r="I87" s="32">
        <f>J87*YC!I87/J199</f>
        <v>21618448.739658765</v>
      </c>
      <c r="J87" s="32">
        <f>K87*YC!J87/K199</f>
        <v>21944984.844828438</v>
      </c>
      <c r="K87" s="32">
        <f>L87*YC!K87/L199</f>
        <v>21969772.264137324</v>
      </c>
      <c r="L87" s="32">
        <f>M87*YC!L87/M199</f>
        <v>22088050.960337717</v>
      </c>
      <c r="M87" s="32">
        <f>N87*YC!M87/N199</f>
        <v>22389852.61581191</v>
      </c>
      <c r="N87" s="32">
        <f>O87*YC!N87/O199</f>
        <v>22700972.029520288</v>
      </c>
      <c r="O87" s="32">
        <f>P87*YC!O87/P199</f>
        <v>23549877.608045917</v>
      </c>
      <c r="P87" s="32">
        <f>Q87*YC!P87/Q199</f>
        <v>23744099.83055092</v>
      </c>
      <c r="Q87" s="32">
        <f>R87*YC!Q87/R199</f>
        <v>24238905.910617106</v>
      </c>
      <c r="R87" s="32">
        <f>S87*YC!R87/S199</f>
        <v>24046434.033625711</v>
      </c>
      <c r="S87" s="32">
        <f>T87*YC!S87/T199</f>
        <v>25190560.330971405</v>
      </c>
      <c r="T87" s="32">
        <f>U87*YC!T87/U199</f>
        <v>26200045.638638277</v>
      </c>
      <c r="U87" s="32">
        <f>V87*YC!U87/V199</f>
        <v>26851940.175871812</v>
      </c>
      <c r="V87" s="32">
        <f>W87*YC!V87/W199</f>
        <v>27868248.246968593</v>
      </c>
      <c r="W87" s="32">
        <f>X87*YC!W87/X199</f>
        <v>28665998.547761943</v>
      </c>
      <c r="X87" s="32">
        <f>YC!X87</f>
        <v>29460453</v>
      </c>
      <c r="Y87" s="32">
        <f>X87*Y199/YC!X87</f>
        <v>30129175</v>
      </c>
      <c r="Z87" s="32">
        <f>Y87*Z199/YC!Y87</f>
        <v>30046542.135506898</v>
      </c>
      <c r="AA87" s="32">
        <f>Z87*AA199/YC!Z87</f>
        <v>30125643.299251135</v>
      </c>
      <c r="AB87" s="32">
        <f>AA87*AB199/YC!AA87</f>
        <v>30969515.029515885</v>
      </c>
      <c r="AC87" s="32">
        <f>AB87*AC199/YC!AB87</f>
        <v>30928627.649557684</v>
      </c>
      <c r="AD87" s="32">
        <f>AC87*AD199/YC!AC87</f>
        <v>30894525.762036115</v>
      </c>
    </row>
    <row r="88" spans="1:30" x14ac:dyDescent="0.2">
      <c r="A88" s="4">
        <v>86</v>
      </c>
      <c r="B88" s="6" t="s">
        <v>123</v>
      </c>
      <c r="C88" s="32">
        <f>D88*YC!C88/D200</f>
        <v>3880180.6084723263</v>
      </c>
      <c r="D88" s="32">
        <f>E88*YC!D88/E200</f>
        <v>4039052.0302781085</v>
      </c>
      <c r="E88" s="32">
        <f>F88*YC!E88/F200</f>
        <v>4145747.7509062551</v>
      </c>
      <c r="F88" s="32">
        <f>G88*YC!F88/G200</f>
        <v>4224184.2545357114</v>
      </c>
      <c r="G88" s="32">
        <f>H88*YC!G88/H200</f>
        <v>4335151.4886136008</v>
      </c>
      <c r="H88" s="32">
        <f>I88*YC!H88/I200</f>
        <v>4366752.0097993957</v>
      </c>
      <c r="I88" s="32">
        <f>J88*YC!I88/J200</f>
        <v>4530352.6572275925</v>
      </c>
      <c r="J88" s="32">
        <f>K88*YC!J88/K200</f>
        <v>4669096.7508670781</v>
      </c>
      <c r="K88" s="32">
        <f>L88*YC!K88/L200</f>
        <v>4752252.0762007209</v>
      </c>
      <c r="L88" s="32">
        <f>M88*YC!L88/M200</f>
        <v>4843795.0036292365</v>
      </c>
      <c r="M88" s="32">
        <f>N88*YC!M88/N200</f>
        <v>4503888.3197234161</v>
      </c>
      <c r="N88" s="32">
        <f>O88*YC!N88/O200</f>
        <v>4407850.3452830659</v>
      </c>
      <c r="O88" s="32">
        <f>P88*YC!O88/P200</f>
        <v>4592121.142479985</v>
      </c>
      <c r="P88" s="32">
        <f>Q88*YC!P88/Q200</f>
        <v>4638882.3799718274</v>
      </c>
      <c r="Q88" s="32">
        <f>R88*YC!Q88/R200</f>
        <v>4597722.6544170193</v>
      </c>
      <c r="R88" s="32">
        <f>S88*YC!R88/S200</f>
        <v>4566880.6593719469</v>
      </c>
      <c r="S88" s="32">
        <f>T88*YC!S88/T200</f>
        <v>4418674.4639250385</v>
      </c>
      <c r="T88" s="32">
        <f>U88*YC!T88/U200</f>
        <v>4315475.974085683</v>
      </c>
      <c r="U88" s="32">
        <f>V88*YC!U88/V200</f>
        <v>4206528.1044084132</v>
      </c>
      <c r="V88" s="32">
        <f>W88*YC!V88/W200</f>
        <v>4140617.1197947841</v>
      </c>
      <c r="W88" s="32">
        <f>X88*YC!W88/X200</f>
        <v>4340293.1887353882</v>
      </c>
      <c r="X88" s="32">
        <f>YC!X88</f>
        <v>4514666</v>
      </c>
      <c r="Y88" s="32">
        <f>X88*Y200/YC!X88</f>
        <v>4404709</v>
      </c>
      <c r="Z88" s="32">
        <f>Y88*Z200/YC!Y88</f>
        <v>4294601.2415456111</v>
      </c>
      <c r="AA88" s="32">
        <f>Z88*AA200/YC!Z88</f>
        <v>4242446.7186142104</v>
      </c>
      <c r="AB88" s="32">
        <f>AA88*AB200/YC!AA88</f>
        <v>4127197.3448605863</v>
      </c>
      <c r="AC88" s="32">
        <f>AB88*AC200/YC!AB88</f>
        <v>3804466.3062957702</v>
      </c>
      <c r="AD88" s="32">
        <f>AC88*AD200/YC!AC88</f>
        <v>3637655.6449327469</v>
      </c>
    </row>
    <row r="89" spans="1:30" x14ac:dyDescent="0.2">
      <c r="A89" s="4">
        <v>87</v>
      </c>
      <c r="B89" s="6" t="s">
        <v>124</v>
      </c>
      <c r="C89" s="32">
        <f>D89*YC!C89/D201</f>
        <v>6439293.3659752402</v>
      </c>
      <c r="D89" s="32">
        <f>E89*YC!D89/E201</f>
        <v>6915943.4765485283</v>
      </c>
      <c r="E89" s="32">
        <f>F89*YC!E89/F201</f>
        <v>7397093.4445249401</v>
      </c>
      <c r="F89" s="32">
        <f>G89*YC!F89/G201</f>
        <v>7627640.9150703261</v>
      </c>
      <c r="G89" s="32">
        <f>H89*YC!G89/H201</f>
        <v>8354847.915159232</v>
      </c>
      <c r="H89" s="32">
        <f>I89*YC!H89/I201</f>
        <v>8005428.6552794036</v>
      </c>
      <c r="I89" s="32">
        <f>J89*YC!I89/J201</f>
        <v>8572622.3302801158</v>
      </c>
      <c r="J89" s="32">
        <f>K89*YC!J89/K201</f>
        <v>8543390.6664188262</v>
      </c>
      <c r="K89" s="32">
        <f>L89*YC!K89/L201</f>
        <v>8113954.4404171044</v>
      </c>
      <c r="L89" s="32">
        <f>M89*YC!L89/M201</f>
        <v>8212964.5149556845</v>
      </c>
      <c r="M89" s="32">
        <f>N89*YC!M89/N201</f>
        <v>8465788.6874486133</v>
      </c>
      <c r="N89" s="32">
        <f>O89*YC!N89/O201</f>
        <v>8720594.8324324675</v>
      </c>
      <c r="O89" s="32">
        <f>P89*YC!O89/P201</f>
        <v>8508748.090852147</v>
      </c>
      <c r="P89" s="32">
        <f>Q89*YC!P89/Q201</f>
        <v>8016385.4632465541</v>
      </c>
      <c r="Q89" s="32">
        <f>R89*YC!Q89/R201</f>
        <v>7991606.9536134303</v>
      </c>
      <c r="R89" s="32">
        <f>S89*YC!R89/S201</f>
        <v>6737654.9235687163</v>
      </c>
      <c r="S89" s="32">
        <f>T89*YC!S89/T201</f>
        <v>6559225.7243389841</v>
      </c>
      <c r="T89" s="32">
        <f>U89*YC!T89/U201</f>
        <v>6235826.5376636302</v>
      </c>
      <c r="U89" s="32">
        <f>V89*YC!U89/V201</f>
        <v>6554480.9171215324</v>
      </c>
      <c r="V89" s="32">
        <f>W89*YC!V89/W201</f>
        <v>6690096.0625147037</v>
      </c>
      <c r="W89" s="32">
        <f>X89*YC!W89/X201</f>
        <v>6806221.5842137169</v>
      </c>
      <c r="X89" s="32">
        <f>YC!X89</f>
        <v>6967098</v>
      </c>
      <c r="Y89" s="32">
        <f>X89*Y201/YC!X89</f>
        <v>7112963</v>
      </c>
      <c r="Z89" s="32">
        <f>Y89*Z201/YC!Y89</f>
        <v>7002155.3157988498</v>
      </c>
      <c r="AA89" s="32">
        <f>Z89*AA201/YC!Z89</f>
        <v>6814467.7720909547</v>
      </c>
      <c r="AB89" s="32">
        <f>AA89*AB201/YC!AA89</f>
        <v>6664262.0164839402</v>
      </c>
      <c r="AC89" s="32">
        <f>AB89*AC201/YC!AB89</f>
        <v>6011204.3616927136</v>
      </c>
      <c r="AD89" s="32">
        <f>AC89*AD201/YC!AC89</f>
        <v>6029534.8059252985</v>
      </c>
    </row>
    <row r="90" spans="1:30" x14ac:dyDescent="0.2">
      <c r="A90" s="4">
        <v>88</v>
      </c>
      <c r="B90" s="6" t="s">
        <v>125</v>
      </c>
      <c r="C90" s="32">
        <f>D90*YC!C90/D202</f>
        <v>2194497.7497274261</v>
      </c>
      <c r="D90" s="32">
        <f>E90*YC!D90/E202</f>
        <v>2196174.4559873808</v>
      </c>
      <c r="E90" s="32">
        <f>F90*YC!E90/F202</f>
        <v>2565797.3367400141</v>
      </c>
      <c r="F90" s="32">
        <f>G90*YC!F90/G202</f>
        <v>2834087.8840155294</v>
      </c>
      <c r="G90" s="32">
        <f>H90*YC!G90/H202</f>
        <v>3018317.2282037344</v>
      </c>
      <c r="H90" s="32">
        <f>I90*YC!H90/I202</f>
        <v>3356568.5511989351</v>
      </c>
      <c r="I90" s="32">
        <f>J90*YC!I90/J202</f>
        <v>3920119.6679350939</v>
      </c>
      <c r="J90" s="32">
        <f>K90*YC!J90/K202</f>
        <v>4332697.9730620887</v>
      </c>
      <c r="K90" s="32">
        <f>L90*YC!K90/L202</f>
        <v>4827508.2805233486</v>
      </c>
      <c r="L90" s="32">
        <f>M90*YC!L90/M202</f>
        <v>5212733.6456408147</v>
      </c>
      <c r="M90" s="32">
        <f>N90*YC!M90/N202</f>
        <v>5628769.3013150683</v>
      </c>
      <c r="N90" s="32">
        <f>O90*YC!N90/O202</f>
        <v>6055984.846333487</v>
      </c>
      <c r="O90" s="32">
        <f>P90*YC!O90/P202</f>
        <v>5998899.0598517573</v>
      </c>
      <c r="P90" s="32">
        <f>Q90*YC!P90/Q202</f>
        <v>5941451.4907670459</v>
      </c>
      <c r="Q90" s="32">
        <f>R90*YC!Q90/R202</f>
        <v>5967896.3688205024</v>
      </c>
      <c r="R90" s="32">
        <f>S90*YC!R90/S202</f>
        <v>6047056.3053827947</v>
      </c>
      <c r="S90" s="32">
        <f>T90*YC!S90/T202</f>
        <v>5918116.8803298781</v>
      </c>
      <c r="T90" s="32">
        <f>U90*YC!T90/U202</f>
        <v>6390683.1942940615</v>
      </c>
      <c r="U90" s="32">
        <f>V90*YC!U90/V202</f>
        <v>6589256.0770117147</v>
      </c>
      <c r="V90" s="32">
        <f>W90*YC!V90/W202</f>
        <v>6396311.4229894038</v>
      </c>
      <c r="W90" s="32">
        <f>X90*YC!W90/X202</f>
        <v>6561875.3092186395</v>
      </c>
      <c r="X90" s="32">
        <f>YC!X90</f>
        <v>6754207</v>
      </c>
      <c r="Y90" s="32">
        <f>X90*Y202/YC!X90</f>
        <v>7191234</v>
      </c>
      <c r="Z90" s="32">
        <f>Y90*Z202/YC!Y90</f>
        <v>7232963.6603850611</v>
      </c>
      <c r="AA90" s="32">
        <f>Z90*AA202/YC!Z90</f>
        <v>7437175.9159188028</v>
      </c>
      <c r="AB90" s="32">
        <f>AA90*AB202/YC!AA90</f>
        <v>7789158.1525189681</v>
      </c>
      <c r="AC90" s="32">
        <f>AB90*AC202/YC!AB90</f>
        <v>7731849.6638427898</v>
      </c>
      <c r="AD90" s="32">
        <f>AC90*AD202/YC!AC90</f>
        <v>7253602.8354309285</v>
      </c>
    </row>
    <row r="91" spans="1:30" x14ac:dyDescent="0.2">
      <c r="A91" s="4">
        <v>89</v>
      </c>
      <c r="B91" s="6" t="s">
        <v>126</v>
      </c>
      <c r="C91" s="32">
        <f>D91*YC!C91/D203</f>
        <v>8919959.7262414042</v>
      </c>
      <c r="D91" s="32">
        <f>E91*YC!D91/E203</f>
        <v>8600629.4348399732</v>
      </c>
      <c r="E91" s="32">
        <f>F91*YC!E91/F203</f>
        <v>9298811.5651904158</v>
      </c>
      <c r="F91" s="32">
        <f>G91*YC!F91/G203</f>
        <v>9841105.111185357</v>
      </c>
      <c r="G91" s="32">
        <f>H91*YC!G91/H203</f>
        <v>9743154.519379247</v>
      </c>
      <c r="H91" s="32">
        <f>I91*YC!H91/I203</f>
        <v>10362973.256127115</v>
      </c>
      <c r="I91" s="32">
        <f>J91*YC!I91/J203</f>
        <v>11067866.244757092</v>
      </c>
      <c r="J91" s="32">
        <f>K91*YC!J91/K203</f>
        <v>10178993.00431749</v>
      </c>
      <c r="K91" s="32">
        <f>L91*YC!K91/L203</f>
        <v>10016700.248674639</v>
      </c>
      <c r="L91" s="32">
        <f>M91*YC!L91/M203</f>
        <v>10220665.183973063</v>
      </c>
      <c r="M91" s="32">
        <f>N91*YC!M91/N203</f>
        <v>10443830.827018101</v>
      </c>
      <c r="N91" s="32">
        <f>O91*YC!N91/O203</f>
        <v>10452113.87717326</v>
      </c>
      <c r="O91" s="32">
        <f>P91*YC!O91/P203</f>
        <v>9615180.721806569</v>
      </c>
      <c r="P91" s="32">
        <f>Q91*YC!P91/Q203</f>
        <v>8666685.5028788317</v>
      </c>
      <c r="Q91" s="32">
        <f>R91*YC!Q91/R203</f>
        <v>7257182.431937756</v>
      </c>
      <c r="R91" s="32">
        <f>S91*YC!R91/S203</f>
        <v>5539883.9608665351</v>
      </c>
      <c r="S91" s="32">
        <f>T91*YC!S91/T203</f>
        <v>5430444.7717284895</v>
      </c>
      <c r="T91" s="32">
        <f>U91*YC!T91/U203</f>
        <v>4386139.8055308433</v>
      </c>
      <c r="U91" s="32">
        <f>V91*YC!U91/V203</f>
        <v>4651078.6009091092</v>
      </c>
      <c r="V91" s="32">
        <f>W91*YC!V91/W203</f>
        <v>4940150.523835171</v>
      </c>
      <c r="W91" s="32">
        <f>X91*YC!W91/X203</f>
        <v>5372437.6769007118</v>
      </c>
      <c r="X91" s="32">
        <f>YC!X91</f>
        <v>5591687</v>
      </c>
      <c r="Y91" s="32">
        <f>X91*Y203/YC!X91</f>
        <v>5758252</v>
      </c>
      <c r="Z91" s="32">
        <f>Y91*Z203/YC!Y91</f>
        <v>6170559.3024725057</v>
      </c>
      <c r="AA91" s="32">
        <f>Z91*AA203/YC!Z91</f>
        <v>6147559.9509293567</v>
      </c>
      <c r="AB91" s="32">
        <f>AA91*AB203/YC!AA91</f>
        <v>6053709.0978748053</v>
      </c>
      <c r="AC91" s="32">
        <f>AB91*AC203/YC!AB91</f>
        <v>5875574.8058221275</v>
      </c>
      <c r="AD91" s="32">
        <f>AC91*AD203/YC!AC91</f>
        <v>5583613.7793390909</v>
      </c>
    </row>
    <row r="92" spans="1:30" x14ac:dyDescent="0.2">
      <c r="A92" s="4">
        <v>90</v>
      </c>
      <c r="B92" s="6" t="s">
        <v>127</v>
      </c>
      <c r="C92" s="32">
        <f>D92*YC!C92/D204</f>
        <v>21944518.808931977</v>
      </c>
      <c r="D92" s="32">
        <f>E92*YC!D92/E204</f>
        <v>21617365.496213593</v>
      </c>
      <c r="E92" s="32">
        <f>F92*YC!E92/F204</f>
        <v>22630885.288456976</v>
      </c>
      <c r="F92" s="32">
        <f>G92*YC!F92/G204</f>
        <v>23001124.888662487</v>
      </c>
      <c r="G92" s="32">
        <f>H92*YC!G92/H204</f>
        <v>23124625.675116599</v>
      </c>
      <c r="H92" s="32">
        <f>I92*YC!H92/I204</f>
        <v>22730669.365571138</v>
      </c>
      <c r="I92" s="32">
        <f>J92*YC!I92/J204</f>
        <v>25407799.009017464</v>
      </c>
      <c r="J92" s="32">
        <f>K92*YC!J92/K204</f>
        <v>26101615.837435372</v>
      </c>
      <c r="K92" s="32">
        <f>L92*YC!K92/L204</f>
        <v>26387053.376211252</v>
      </c>
      <c r="L92" s="32">
        <f>M92*YC!L92/M204</f>
        <v>27205734.973491844</v>
      </c>
      <c r="M92" s="32">
        <f>N92*YC!M92/N204</f>
        <v>28249427.341261435</v>
      </c>
      <c r="N92" s="32">
        <f>O92*YC!N92/O204</f>
        <v>30663423.734467316</v>
      </c>
      <c r="O92" s="32">
        <f>P92*YC!O92/P204</f>
        <v>33764830.012047328</v>
      </c>
      <c r="P92" s="32">
        <f>Q92*YC!P92/Q204</f>
        <v>37520802.825921416</v>
      </c>
      <c r="Q92" s="32">
        <f>R92*YC!Q92/R204</f>
        <v>40690730.82129956</v>
      </c>
      <c r="R92" s="32">
        <f>S92*YC!R92/S204</f>
        <v>39236081.755713664</v>
      </c>
      <c r="S92" s="32">
        <f>T92*YC!S92/T204</f>
        <v>39864576.312519737</v>
      </c>
      <c r="T92" s="32">
        <f>U92*YC!T92/U204</f>
        <v>42145315.431028754</v>
      </c>
      <c r="U92" s="32">
        <f>V92*YC!U92/V204</f>
        <v>42211509.189938411</v>
      </c>
      <c r="V92" s="32">
        <f>W92*YC!V92/W204</f>
        <v>44012876.016728848</v>
      </c>
      <c r="W92" s="32">
        <f>X92*YC!W92/X204</f>
        <v>44136183.371490769</v>
      </c>
      <c r="X92" s="32">
        <f>YC!X92</f>
        <v>45720782</v>
      </c>
      <c r="Y92" s="32">
        <f>X92*Y204/YC!X92</f>
        <v>46920030</v>
      </c>
      <c r="Z92" s="32">
        <f>Y92*Z204/YC!Y92</f>
        <v>47164976.023756504</v>
      </c>
      <c r="AA92" s="32">
        <f>Z92*AA204/YC!Z92</f>
        <v>47660184.148967691</v>
      </c>
      <c r="AB92" s="32">
        <f>AA92*AB204/YC!AA92</f>
        <v>48577088.085329056</v>
      </c>
      <c r="AC92" s="32">
        <f>AB92*AC204/YC!AB92</f>
        <v>46944469.226542622</v>
      </c>
      <c r="AD92" s="32">
        <f>AC92*AD204/YC!AC92</f>
        <v>47977563.918834925</v>
      </c>
    </row>
    <row r="93" spans="1:30" x14ac:dyDescent="0.2">
      <c r="A93" s="4">
        <v>91</v>
      </c>
      <c r="B93" s="6" t="s">
        <v>128</v>
      </c>
      <c r="C93" s="32">
        <f>D93*YC!C93/D205</f>
        <v>32168226.720432375</v>
      </c>
      <c r="D93" s="32">
        <f>E93*YC!D93/E205</f>
        <v>33349332.396152567</v>
      </c>
      <c r="E93" s="32">
        <f>F93*YC!E93/F205</f>
        <v>33698663.450332224</v>
      </c>
      <c r="F93" s="32">
        <f>G93*YC!F93/G205</f>
        <v>34239619.776205651</v>
      </c>
      <c r="G93" s="32">
        <f>H93*YC!G93/H205</f>
        <v>34847308.428997621</v>
      </c>
      <c r="H93" s="32">
        <f>I93*YC!H93/I205</f>
        <v>35748669.404065438</v>
      </c>
      <c r="I93" s="32">
        <f>J93*YC!I93/J205</f>
        <v>36682650.243077561</v>
      </c>
      <c r="J93" s="32">
        <f>K93*YC!J93/K205</f>
        <v>37111226.226304106</v>
      </c>
      <c r="K93" s="32">
        <f>L93*YC!K93/L205</f>
        <v>37339476.6076928</v>
      </c>
      <c r="L93" s="32">
        <f>M93*YC!L93/M205</f>
        <v>38110359.253298655</v>
      </c>
      <c r="M93" s="32">
        <f>N93*YC!M93/N205</f>
        <v>38020485.275136918</v>
      </c>
      <c r="N93" s="32">
        <f>O93*YC!N93/O205</f>
        <v>37480591.878410347</v>
      </c>
      <c r="O93" s="32">
        <f>P93*YC!O93/P205</f>
        <v>37101445.653573126</v>
      </c>
      <c r="P93" s="32">
        <f>Q93*YC!P93/Q205</f>
        <v>37449209.742561996</v>
      </c>
      <c r="Q93" s="32">
        <f>R93*YC!Q93/R205</f>
        <v>36997894.390703551</v>
      </c>
      <c r="R93" s="32">
        <f>S93*YC!R93/S205</f>
        <v>37535287.205436006</v>
      </c>
      <c r="S93" s="32">
        <f>T93*YC!S93/T205</f>
        <v>38189477.346025042</v>
      </c>
      <c r="T93" s="32">
        <f>U93*YC!T93/U205</f>
        <v>38453748.658200301</v>
      </c>
      <c r="U93" s="32">
        <f>V93*YC!U93/V205</f>
        <v>38423513.246400826</v>
      </c>
      <c r="V93" s="32">
        <f>W93*YC!V93/W205</f>
        <v>38931862.320612825</v>
      </c>
      <c r="W93" s="32">
        <f>X93*YC!W93/X205</f>
        <v>38679543.794320315</v>
      </c>
      <c r="X93" s="32">
        <f>YC!X93</f>
        <v>38960709</v>
      </c>
      <c r="Y93" s="32">
        <f>X93*Y205/YC!X93</f>
        <v>39545031</v>
      </c>
      <c r="Z93" s="32">
        <f>Y93*Z205/YC!Y93</f>
        <v>39167501.543125294</v>
      </c>
      <c r="AA93" s="32">
        <f>Z93*AA205/YC!Z93</f>
        <v>39272565.132500917</v>
      </c>
      <c r="AB93" s="32">
        <f>AA93*AB205/YC!AA93</f>
        <v>40018453.483903818</v>
      </c>
      <c r="AC93" s="32">
        <f>AB93*AC205/YC!AB93</f>
        <v>41853681.741941482</v>
      </c>
      <c r="AD93" s="32">
        <f>AC93*AD205/YC!AC93</f>
        <v>42915829.332606405</v>
      </c>
    </row>
    <row r="94" spans="1:30" x14ac:dyDescent="0.2">
      <c r="A94" s="4">
        <v>92</v>
      </c>
      <c r="B94" s="6" t="s">
        <v>129</v>
      </c>
      <c r="C94" s="32">
        <f>D94*YC!C94/D206</f>
        <v>20387940.438232701</v>
      </c>
      <c r="D94" s="32">
        <f>E94*YC!D94/E206</f>
        <v>20867490.704261146</v>
      </c>
      <c r="E94" s="32">
        <f>F94*YC!E94/F206</f>
        <v>21131018.947537307</v>
      </c>
      <c r="F94" s="32">
        <f>G94*YC!F94/G206</f>
        <v>21193540.92000705</v>
      </c>
      <c r="G94" s="32">
        <f>H94*YC!G94/H206</f>
        <v>21187722.144970153</v>
      </c>
      <c r="H94" s="32">
        <f>I94*YC!H94/I206</f>
        <v>21393289.537303854</v>
      </c>
      <c r="I94" s="32">
        <f>J94*YC!I94/J206</f>
        <v>21480834.783923667</v>
      </c>
      <c r="J94" s="32">
        <f>K94*YC!J94/K206</f>
        <v>21641133.782502443</v>
      </c>
      <c r="K94" s="32">
        <f>L94*YC!K94/L206</f>
        <v>21898401.683804605</v>
      </c>
      <c r="L94" s="32">
        <f>M94*YC!L94/M206</f>
        <v>22172118.761856265</v>
      </c>
      <c r="M94" s="32">
        <f>N94*YC!M94/N206</f>
        <v>22247694.916901786</v>
      </c>
      <c r="N94" s="32">
        <f>O94*YC!N94/O206</f>
        <v>22405442.60868473</v>
      </c>
      <c r="O94" s="32">
        <f>P94*YC!O94/P206</f>
        <v>22479980.35971994</v>
      </c>
      <c r="P94" s="32">
        <f>Q94*YC!P94/Q206</f>
        <v>22608879.347331434</v>
      </c>
      <c r="Q94" s="32">
        <f>R94*YC!Q94/R206</f>
        <v>22671952.625102226</v>
      </c>
      <c r="R94" s="32">
        <f>S94*YC!R94/S206</f>
        <v>22963482.587544627</v>
      </c>
      <c r="S94" s="32">
        <f>T94*YC!S94/T206</f>
        <v>22977722.219130952</v>
      </c>
      <c r="T94" s="32">
        <f>U94*YC!T94/U206</f>
        <v>23405154.111885253</v>
      </c>
      <c r="U94" s="32">
        <f>V94*YC!U94/V206</f>
        <v>23448038.517689828</v>
      </c>
      <c r="V94" s="32">
        <f>W94*YC!V94/W206</f>
        <v>23207147.255364418</v>
      </c>
      <c r="W94" s="32">
        <f>X94*YC!W94/X206</f>
        <v>23077987.560838498</v>
      </c>
      <c r="X94" s="32">
        <f>YC!X94</f>
        <v>23057266</v>
      </c>
      <c r="Y94" s="32">
        <f>X94*Y206/YC!X94</f>
        <v>23193849</v>
      </c>
      <c r="Z94" s="32">
        <f>Y94*Z206/YC!Y94</f>
        <v>23230176.09719323</v>
      </c>
      <c r="AA94" s="32">
        <f>Z94*AA206/YC!Z94</f>
        <v>23211907.797528688</v>
      </c>
      <c r="AB94" s="32">
        <f>AA94*AB206/YC!AA94</f>
        <v>23332744.772338767</v>
      </c>
      <c r="AC94" s="32">
        <f>AB94*AC206/YC!AB94</f>
        <v>23550582.674573477</v>
      </c>
      <c r="AD94" s="32">
        <f>AC94*AD206/YC!AC94</f>
        <v>23389619.103497706</v>
      </c>
    </row>
    <row r="95" spans="1:30" x14ac:dyDescent="0.2">
      <c r="A95" s="4">
        <v>93</v>
      </c>
      <c r="B95" s="6" t="s">
        <v>130</v>
      </c>
      <c r="C95" s="32">
        <f>D95*YC!C95/D207</f>
        <v>27076696.414715815</v>
      </c>
      <c r="D95" s="32">
        <f>E95*YC!D95/E207</f>
        <v>28215344.122837424</v>
      </c>
      <c r="E95" s="32">
        <f>F95*YC!E95/F207</f>
        <v>29126192.340253927</v>
      </c>
      <c r="F95" s="32">
        <f>G95*YC!F95/G207</f>
        <v>29494185.899845164</v>
      </c>
      <c r="G95" s="32">
        <f>H95*YC!G95/H207</f>
        <v>29495617.669193026</v>
      </c>
      <c r="H95" s="32">
        <f>I95*YC!H95/I207</f>
        <v>30768847.087989159</v>
      </c>
      <c r="I95" s="32">
        <f>J95*YC!I95/J207</f>
        <v>30635550.199569363</v>
      </c>
      <c r="J95" s="32">
        <f>K95*YC!J95/K207</f>
        <v>30452825.538291153</v>
      </c>
      <c r="K95" s="32">
        <f>L95*YC!K95/L207</f>
        <v>30651825.398120113</v>
      </c>
      <c r="L95" s="32">
        <f>M95*YC!L95/M207</f>
        <v>30939542.50232809</v>
      </c>
      <c r="M95" s="32">
        <f>N95*YC!M95/N207</f>
        <v>31312326.072595712</v>
      </c>
      <c r="N95" s="32">
        <f>O95*YC!N95/O207</f>
        <v>32306367.522142362</v>
      </c>
      <c r="O95" s="32">
        <f>P95*YC!O95/P207</f>
        <v>32746244.617459603</v>
      </c>
      <c r="P95" s="32">
        <f>Q95*YC!P95/Q207</f>
        <v>33342070.94205955</v>
      </c>
      <c r="Q95" s="32">
        <f>R95*YC!Q95/R207</f>
        <v>34118005.884455308</v>
      </c>
      <c r="R95" s="32">
        <f>S95*YC!R95/S207</f>
        <v>34987786.307400562</v>
      </c>
      <c r="S95" s="32">
        <f>T95*YC!S95/T207</f>
        <v>36169110.137130342</v>
      </c>
      <c r="T95" s="32">
        <f>U95*YC!T95/U207</f>
        <v>37195885.106804058</v>
      </c>
      <c r="U95" s="32">
        <f>V95*YC!U95/V207</f>
        <v>38248443.71114891</v>
      </c>
      <c r="V95" s="32">
        <f>W95*YC!V95/W207</f>
        <v>38734433.876387335</v>
      </c>
      <c r="W95" s="32">
        <f>X95*YC!W95/X207</f>
        <v>39417461.390405454</v>
      </c>
      <c r="X95" s="32">
        <f>YC!X95</f>
        <v>40361523</v>
      </c>
      <c r="Y95" s="32">
        <f>X95*Y207/YC!X95</f>
        <v>41674925</v>
      </c>
      <c r="Z95" s="32">
        <f>Y95*Z207/YC!Y95</f>
        <v>42189419.170052305</v>
      </c>
      <c r="AA95" s="32">
        <f>Z95*AA207/YC!Z95</f>
        <v>43573231.799259074</v>
      </c>
      <c r="AB95" s="32">
        <f>AA95*AB207/YC!AA95</f>
        <v>44656709.356387571</v>
      </c>
      <c r="AC95" s="32">
        <f>AB95*AC207/YC!AB95</f>
        <v>43659567.440475218</v>
      </c>
      <c r="AD95" s="32">
        <f>AC95*AD207/YC!AC95</f>
        <v>46177897.97050523</v>
      </c>
    </row>
    <row r="96" spans="1:30" x14ac:dyDescent="0.2">
      <c r="A96" s="4">
        <v>94</v>
      </c>
      <c r="B96" s="6" t="s">
        <v>131</v>
      </c>
      <c r="C96" s="32">
        <f>D96*YC!C96/D208</f>
        <v>6790639.351200236</v>
      </c>
      <c r="D96" s="32">
        <f>E96*YC!D96/E208</f>
        <v>7238069.934921775</v>
      </c>
      <c r="E96" s="32">
        <f>F96*YC!E96/F208</f>
        <v>7581426.8308871789</v>
      </c>
      <c r="F96" s="32">
        <f>G96*YC!F96/G208</f>
        <v>7914534.3966216426</v>
      </c>
      <c r="G96" s="32">
        <f>H96*YC!G96/H208</f>
        <v>8731541.9386090543</v>
      </c>
      <c r="H96" s="32">
        <f>I96*YC!H96/I208</f>
        <v>9148215.676180359</v>
      </c>
      <c r="I96" s="32">
        <f>J96*YC!I96/J208</f>
        <v>8132992.3405001173</v>
      </c>
      <c r="J96" s="32">
        <f>K96*YC!J96/K208</f>
        <v>8045754.4211852066</v>
      </c>
      <c r="K96" s="32">
        <f>L96*YC!K96/L208</f>
        <v>8012889.1230099555</v>
      </c>
      <c r="L96" s="32">
        <f>M96*YC!L96/M208</f>
        <v>7961603.3841583673</v>
      </c>
      <c r="M96" s="32">
        <f>N96*YC!M96/N208</f>
        <v>8020977.0882511884</v>
      </c>
      <c r="N96" s="32">
        <f>O96*YC!N96/O208</f>
        <v>8067692.7430404508</v>
      </c>
      <c r="O96" s="32">
        <f>P96*YC!O96/P208</f>
        <v>8340506.8691418897</v>
      </c>
      <c r="P96" s="32">
        <f>Q96*YC!P96/Q208</f>
        <v>7934861.1494993363</v>
      </c>
      <c r="Q96" s="32">
        <f>R96*YC!Q96/R208</f>
        <v>7591796.8975532241</v>
      </c>
      <c r="R96" s="32">
        <f>S96*YC!R96/S208</f>
        <v>7533034.3797789821</v>
      </c>
      <c r="S96" s="32">
        <f>T96*YC!S96/T208</f>
        <v>7624695.8388842018</v>
      </c>
      <c r="T96" s="32">
        <f>U96*YC!T96/U208</f>
        <v>8077348.4396497076</v>
      </c>
      <c r="U96" s="32">
        <f>V96*YC!U96/V208</f>
        <v>8738625.517876029</v>
      </c>
      <c r="V96" s="32">
        <f>W96*YC!V96/W208</f>
        <v>9113987.6751142573</v>
      </c>
      <c r="W96" s="32">
        <f>X96*YC!W96/X208</f>
        <v>9005391.2945230231</v>
      </c>
      <c r="X96" s="32">
        <f>YC!X96</f>
        <v>9700375</v>
      </c>
      <c r="Y96" s="32">
        <f>X96*Y208/YC!X96</f>
        <v>10233713</v>
      </c>
      <c r="Z96" s="32">
        <f>Y96*Z208/YC!Y96</f>
        <v>10334290.372508686</v>
      </c>
      <c r="AA96" s="32">
        <f>Z96*AA208/YC!Z96</f>
        <v>10163794.350715425</v>
      </c>
      <c r="AB96" s="32">
        <f>AA96*AB208/YC!AA96</f>
        <v>10470888.059566248</v>
      </c>
      <c r="AC96" s="32">
        <f>AB96*AC208/YC!AB96</f>
        <v>11688225.226829495</v>
      </c>
      <c r="AD96" s="32">
        <f>AC96*AD208/YC!AC96</f>
        <v>12523004.080386627</v>
      </c>
    </row>
    <row r="97" spans="1:30" x14ac:dyDescent="0.2">
      <c r="A97" s="4">
        <v>95</v>
      </c>
      <c r="B97" s="6" t="s">
        <v>132</v>
      </c>
      <c r="C97" s="32"/>
      <c r="D97" s="32"/>
      <c r="E97" s="32"/>
      <c r="F97" s="32"/>
      <c r="G97" s="32"/>
      <c r="H97" s="32"/>
      <c r="I97" s="32">
        <f>J97*YC!I97/J209</f>
        <v>2593473.8891936783</v>
      </c>
      <c r="J97" s="32">
        <f>K97*YC!J97/K209</f>
        <v>3999818.2376921833</v>
      </c>
      <c r="K97" s="32">
        <f>L97*YC!K97/L209</f>
        <v>4591865.2438794887</v>
      </c>
      <c r="L97" s="32">
        <f>M97*YC!L97/M209</f>
        <v>5185942.9638932804</v>
      </c>
      <c r="M97" s="32">
        <f>N97*YC!M97/N209</f>
        <v>5798682.8499067528</v>
      </c>
      <c r="N97" s="32">
        <f>O97*YC!N97/O209</f>
        <v>6079550.8637663759</v>
      </c>
      <c r="O97" s="32">
        <f>P97*YC!O97/P209</f>
        <v>6147511.4024904743</v>
      </c>
      <c r="P97" s="32">
        <f>Q97*YC!P97/Q209</f>
        <v>6462749.8406327832</v>
      </c>
      <c r="Q97" s="32">
        <f>R97*YC!Q97/R209</f>
        <v>6778937.7944312347</v>
      </c>
      <c r="R97" s="32">
        <f>S97*YC!R97/S209</f>
        <v>7146250.2040748289</v>
      </c>
      <c r="S97" s="32">
        <f>T97*YC!S97/T209</f>
        <v>7552015.4589164155</v>
      </c>
      <c r="T97" s="32">
        <f>U97*YC!T97/U209</f>
        <v>7923170.9122468075</v>
      </c>
      <c r="U97" s="32">
        <f>V97*YC!U97/V209</f>
        <v>8564290.8603715766</v>
      </c>
      <c r="V97" s="32">
        <f>W97*YC!V97/W209</f>
        <v>9021382.1747640967</v>
      </c>
      <c r="W97" s="32">
        <f>X97*YC!W97/X209</f>
        <v>9379772.5395796597</v>
      </c>
      <c r="X97" s="32">
        <f>YC!X97</f>
        <v>9819942</v>
      </c>
      <c r="Y97" s="32">
        <f>X97*Y209/YC!X97</f>
        <v>10172780</v>
      </c>
      <c r="Z97" s="32">
        <f>Y97*Z209/YC!Y97</f>
        <v>10417690.311550951</v>
      </c>
      <c r="AA97" s="32">
        <f>Z97*AA209/YC!Z97</f>
        <v>10651679.629117379</v>
      </c>
      <c r="AB97" s="32">
        <f>AA97*AB209/YC!AA97</f>
        <v>10885141.222191093</v>
      </c>
      <c r="AC97" s="32">
        <f>AB97*AC209/YC!AB97</f>
        <v>11090040.712778658</v>
      </c>
      <c r="AD97" s="32">
        <f>AC97*AD209/YC!AC97</f>
        <v>11283067.337056382</v>
      </c>
    </row>
    <row r="98" spans="1:30" x14ac:dyDescent="0.2">
      <c r="A98" s="4">
        <v>96</v>
      </c>
      <c r="B98" s="6" t="s">
        <v>133</v>
      </c>
      <c r="C98" s="32">
        <f>D98*YC!C98/D210</f>
        <v>12888301.747983292</v>
      </c>
      <c r="D98" s="32">
        <f>E98*YC!D98/E210</f>
        <v>12226865.243974855</v>
      </c>
      <c r="E98" s="32">
        <f>F98*YC!E98/F210</f>
        <v>12194319.138954177</v>
      </c>
      <c r="F98" s="32">
        <f>G98*YC!F98/G210</f>
        <v>11724834.488989817</v>
      </c>
      <c r="G98" s="32">
        <f>H98*YC!G98/H210</f>
        <v>11206984.572267609</v>
      </c>
      <c r="H98" s="32">
        <f>I98*YC!H98/I210</f>
        <v>10918793.271450313</v>
      </c>
      <c r="I98" s="32">
        <f>J98*YC!I98/J210</f>
        <v>11467482.09616505</v>
      </c>
      <c r="J98" s="32">
        <f>K98*YC!J98/K210</f>
        <v>11350318.481090302</v>
      </c>
      <c r="K98" s="32">
        <f>L98*YC!K98/L210</f>
        <v>11556389.073691621</v>
      </c>
      <c r="L98" s="32">
        <f>M98*YC!L98/M210</f>
        <v>11281761.813848441</v>
      </c>
      <c r="M98" s="32">
        <f>N98*YC!M98/N210</f>
        <v>11179935.53305327</v>
      </c>
      <c r="N98" s="32">
        <f>O98*YC!N98/O210</f>
        <v>11053952.325005913</v>
      </c>
      <c r="O98" s="32">
        <f>P98*YC!O98/P210</f>
        <v>11147066.587142996</v>
      </c>
      <c r="P98" s="32">
        <f>Q98*YC!P98/Q210</f>
        <v>10738706.368098127</v>
      </c>
      <c r="Q98" s="32">
        <f>R98*YC!Q98/R210</f>
        <v>10360347.070327319</v>
      </c>
      <c r="R98" s="32">
        <f>S98*YC!R98/S210</f>
        <v>10322700.057994988</v>
      </c>
      <c r="S98" s="32">
        <f>T98*YC!S98/T210</f>
        <v>9982766.3964016959</v>
      </c>
      <c r="T98" s="32">
        <f>U98*YC!T98/U210</f>
        <v>9711871.9012411162</v>
      </c>
      <c r="U98" s="32">
        <f>V98*YC!U98/V210</f>
        <v>10309369.389229605</v>
      </c>
      <c r="V98" s="32">
        <f>W98*YC!V98/W210</f>
        <v>10603843.851597091</v>
      </c>
      <c r="W98" s="32">
        <f>X98*YC!W98/X210</f>
        <v>10488199.676692965</v>
      </c>
      <c r="X98" s="32">
        <f>YC!X98</f>
        <v>10388620</v>
      </c>
      <c r="Y98" s="32">
        <f>X98*Y210/YC!X98</f>
        <v>9827601</v>
      </c>
      <c r="Z98" s="32">
        <f>Y98*Z210/YC!Y98</f>
        <v>9592732.6915722229</v>
      </c>
      <c r="AA98" s="32">
        <f>Z98*AA210/YC!Z98</f>
        <v>9411366.954251172</v>
      </c>
      <c r="AB98" s="32">
        <f>AA98*AB210/YC!AA98</f>
        <v>9086731.3551536761</v>
      </c>
      <c r="AC98" s="32">
        <f>AB98*AC210/YC!AB98</f>
        <v>6938221.0713386554</v>
      </c>
      <c r="AD98" s="32">
        <f>AC98*AD210/YC!AC98</f>
        <v>7153709.5918525942</v>
      </c>
    </row>
    <row r="99" spans="1:30" x14ac:dyDescent="0.2">
      <c r="A99" s="4">
        <v>97</v>
      </c>
      <c r="B99" s="6" t="s">
        <v>134</v>
      </c>
      <c r="C99" s="32">
        <f>D99*YC!C99/D211</f>
        <v>5154733.8546684189</v>
      </c>
      <c r="D99" s="32">
        <f>E99*YC!D99/E211</f>
        <v>5072764.9293764662</v>
      </c>
      <c r="E99" s="32">
        <f>F99*YC!E99/F211</f>
        <v>5465680.4666090934</v>
      </c>
      <c r="F99" s="32">
        <f>G99*YC!F99/G211</f>
        <v>5777637.1167706447</v>
      </c>
      <c r="G99" s="32">
        <f>H99*YC!G99/H211</f>
        <v>5978479.5881899046</v>
      </c>
      <c r="H99" s="32">
        <f>I99*YC!H99/I211</f>
        <v>6366514.9609031854</v>
      </c>
      <c r="I99" s="32">
        <f>J99*YC!I99/J211</f>
        <v>6792396.3371288041</v>
      </c>
      <c r="J99" s="32">
        <f>K99*YC!J99/K211</f>
        <v>6673416.1912083477</v>
      </c>
      <c r="K99" s="32">
        <f>L99*YC!K99/L211</f>
        <v>6597251.4300435018</v>
      </c>
      <c r="L99" s="32">
        <f>M99*YC!L99/M211</f>
        <v>6520156.6570254611</v>
      </c>
      <c r="M99" s="32">
        <f>N99*YC!M99/N211</f>
        <v>6675786.0977436546</v>
      </c>
      <c r="N99" s="32">
        <f>O99*YC!N99/O211</f>
        <v>6535534.6665588953</v>
      </c>
      <c r="O99" s="32">
        <f>P99*YC!O99/P211</f>
        <v>6524579.9032898322</v>
      </c>
      <c r="P99" s="32">
        <f>Q99*YC!P99/Q211</f>
        <v>6629301.3507618532</v>
      </c>
      <c r="Q99" s="32">
        <f>R99*YC!Q99/R211</f>
        <v>6767897.9000032488</v>
      </c>
      <c r="R99" s="32">
        <f>S99*YC!R99/S211</f>
        <v>6482264.0219137231</v>
      </c>
      <c r="S99" s="32">
        <f>T99*YC!S99/T211</f>
        <v>6372017.4229067964</v>
      </c>
      <c r="T99" s="32">
        <f>U99*YC!T99/U211</f>
        <v>6229912.3821247332</v>
      </c>
      <c r="U99" s="32">
        <f>V99*YC!U99/V211</f>
        <v>6128561.3598308489</v>
      </c>
      <c r="V99" s="32">
        <f>W99*YC!V99/W211</f>
        <v>5935593.2477821223</v>
      </c>
      <c r="W99" s="32">
        <f>X99*YC!W99/X211</f>
        <v>5684011.4736531265</v>
      </c>
      <c r="X99" s="32">
        <f>YC!X99</f>
        <v>5366366</v>
      </c>
      <c r="Y99" s="32">
        <f>X99*Y211/YC!X99</f>
        <v>5281864</v>
      </c>
      <c r="Z99" s="32">
        <f>Y99*Z211/YC!Y99</f>
        <v>5122920.155553489</v>
      </c>
      <c r="AA99" s="32">
        <f>Z99*AA211/YC!Z99</f>
        <v>4966360.5263782432</v>
      </c>
      <c r="AB99" s="32">
        <f>AA99*AB211/YC!AA99</f>
        <v>4955865.1175241759</v>
      </c>
      <c r="AC99" s="32">
        <f>AB99*AC211/YC!AB99</f>
        <v>4153949.0025782702</v>
      </c>
      <c r="AD99" s="32">
        <f>AC99*AD211/YC!AC99</f>
        <v>4142501.5577453156</v>
      </c>
    </row>
    <row r="100" spans="1:30" x14ac:dyDescent="0.2">
      <c r="A100" s="4">
        <v>98</v>
      </c>
      <c r="B100" s="6" t="s">
        <v>135</v>
      </c>
      <c r="C100" s="32">
        <f>D100*YC!C100/D212</f>
        <v>6182112.3515678206</v>
      </c>
      <c r="D100" s="32">
        <f>E100*YC!D100/E212</f>
        <v>6160293.6886200216</v>
      </c>
      <c r="E100" s="32">
        <f>F100*YC!E100/F212</f>
        <v>6435739.635465811</v>
      </c>
      <c r="F100" s="32">
        <f>G100*YC!F100/G212</f>
        <v>6514147.7576218443</v>
      </c>
      <c r="G100" s="32">
        <f>H100*YC!G100/H212</f>
        <v>6660512.3564588865</v>
      </c>
      <c r="H100" s="32">
        <f>I100*YC!H100/I212</f>
        <v>6896321.0488468157</v>
      </c>
      <c r="I100" s="32">
        <f>J100*YC!I100/J212</f>
        <v>7806938.4090821957</v>
      </c>
      <c r="J100" s="32">
        <f>K100*YC!J100/K212</f>
        <v>7833176.3356231619</v>
      </c>
      <c r="K100" s="32">
        <f>L100*YC!K100/L212</f>
        <v>7882207.4940382987</v>
      </c>
      <c r="L100" s="32">
        <f>M100*YC!L100/M212</f>
        <v>8116244.721363849</v>
      </c>
      <c r="M100" s="32">
        <f>N100*YC!M100/N212</f>
        <v>8277666.5804962208</v>
      </c>
      <c r="N100" s="32">
        <f>O100*YC!N100/O212</f>
        <v>8336454.1449370962</v>
      </c>
      <c r="O100" s="32">
        <f>P100*YC!O100/P212</f>
        <v>8541273.7659512106</v>
      </c>
      <c r="P100" s="32">
        <f>Q100*YC!P100/Q212</f>
        <v>8454122.320270557</v>
      </c>
      <c r="Q100" s="32">
        <f>R100*YC!Q100/R212</f>
        <v>8450227.6591444202</v>
      </c>
      <c r="R100" s="32">
        <f>S100*YC!R100/S212</f>
        <v>8322318.4643314658</v>
      </c>
      <c r="S100" s="32">
        <f>T100*YC!S100/T212</f>
        <v>8246596.3741050921</v>
      </c>
      <c r="T100" s="32">
        <f>U100*YC!T100/U212</f>
        <v>8271523.828340766</v>
      </c>
      <c r="U100" s="32">
        <f>V100*YC!U100/V212</f>
        <v>8045136.4752006168</v>
      </c>
      <c r="V100" s="32">
        <f>W100*YC!V100/W212</f>
        <v>7755652.6635685489</v>
      </c>
      <c r="W100" s="32">
        <f>X100*YC!W100/X212</f>
        <v>7434207.3267957009</v>
      </c>
      <c r="X100" s="32">
        <f>YC!X100</f>
        <v>7269020</v>
      </c>
      <c r="Y100" s="32">
        <f>X100*Y212/YC!X100</f>
        <v>7255623</v>
      </c>
      <c r="Z100" s="32">
        <f>Y100*Z212/YC!Y100</f>
        <v>7299111.635341079</v>
      </c>
      <c r="AA100" s="32">
        <f>Z100*AA212/YC!Z100</f>
        <v>7219306.9514460657</v>
      </c>
      <c r="AB100" s="32">
        <f>AA100*AB212/YC!AA100</f>
        <v>7177982.3449684689</v>
      </c>
      <c r="AC100" s="32">
        <f>AB100*AC212/YC!AB100</f>
        <v>5960862.2632059837</v>
      </c>
      <c r="AD100" s="32">
        <f>AC100*AD212/YC!AC100</f>
        <v>5853786.2394278487</v>
      </c>
    </row>
    <row r="101" spans="1:30" x14ac:dyDescent="0.2">
      <c r="A101" s="4">
        <v>99</v>
      </c>
      <c r="B101" s="6" t="s">
        <v>139</v>
      </c>
      <c r="C101" s="32">
        <f>D101*YC!C101/D213</f>
        <v>4737342.1675197789</v>
      </c>
      <c r="D101" s="32">
        <f>E101*YC!D101/E213</f>
        <v>4709692.9218723644</v>
      </c>
      <c r="E101" s="32">
        <f>F101*YC!E101/F213</f>
        <v>4718088.2525561526</v>
      </c>
      <c r="F101" s="32">
        <f>G101*YC!F101/G213</f>
        <v>4501368.7817922598</v>
      </c>
      <c r="G101" s="32">
        <f>H101*YC!G101/H213</f>
        <v>4638973.5922205793</v>
      </c>
      <c r="H101" s="32">
        <f>I101*YC!H101/I213</f>
        <v>4332364.9990741136</v>
      </c>
      <c r="I101" s="32">
        <f>J101*YC!I101/J213</f>
        <v>4177808.2501395429</v>
      </c>
      <c r="J101" s="32">
        <f>K101*YC!J101/K213</f>
        <v>3899754.4633102049</v>
      </c>
      <c r="K101" s="32">
        <f>L101*YC!K101/L213</f>
        <v>4529227.3741777549</v>
      </c>
      <c r="L101" s="32">
        <f>M101*YC!L101/M213</f>
        <v>4832314.8693114016</v>
      </c>
      <c r="M101" s="32">
        <f>N101*YC!M101/N213</f>
        <v>5053393.5084935892</v>
      </c>
      <c r="N101" s="32">
        <f>O101*YC!N101/O213</f>
        <v>4954874.4840747016</v>
      </c>
      <c r="O101" s="32">
        <f>P101*YC!O101/P213</f>
        <v>4757527.4180062357</v>
      </c>
      <c r="P101" s="32">
        <f>Q101*YC!P101/Q213</f>
        <v>5071365.4028354306</v>
      </c>
      <c r="Q101" s="32">
        <f>R101*YC!Q101/R213</f>
        <v>4717338.3366841571</v>
      </c>
      <c r="R101" s="32">
        <f>S101*YC!R101/S213</f>
        <v>4512804.30533267</v>
      </c>
      <c r="S101" s="32">
        <f>T101*YC!S101/T213</f>
        <v>4601425.2306601452</v>
      </c>
      <c r="T101" s="32">
        <f>U101*YC!T101/U213</f>
        <v>5055380.142760139</v>
      </c>
      <c r="U101" s="32">
        <f>V101*YC!U101/V213</f>
        <v>5056563.5365685793</v>
      </c>
      <c r="V101" s="32">
        <f>W101*YC!V101/W213</f>
        <v>4917734.8436243301</v>
      </c>
      <c r="W101" s="32">
        <f>X101*YC!W101/X213</f>
        <v>4585665.848004207</v>
      </c>
      <c r="X101" s="32">
        <f>YC!X101</f>
        <v>4398153</v>
      </c>
      <c r="Y101" s="32">
        <f>X101*Y213/YC!X101</f>
        <v>4126725</v>
      </c>
      <c r="Z101" s="32">
        <f>Y101*Z213/YC!Y101</f>
        <v>4341447.7902229689</v>
      </c>
      <c r="AA101" s="32">
        <f>Z101*AA213/YC!Z101</f>
        <v>4405196.1194154471</v>
      </c>
      <c r="AB101" s="32">
        <f>AA101*AB213/YC!AA101</f>
        <v>4800951.658018576</v>
      </c>
      <c r="AC101" s="32">
        <f>AB101*AC213/YC!AB101</f>
        <v>4729936.5811882736</v>
      </c>
      <c r="AD101" s="32">
        <f>AC101*AD213/YC!AC101</f>
        <v>4567990.5570847467</v>
      </c>
    </row>
    <row r="102" spans="1:30" x14ac:dyDescent="0.2">
      <c r="A102" s="4">
        <v>100</v>
      </c>
      <c r="B102" s="6" t="s">
        <v>137</v>
      </c>
      <c r="C102" s="32">
        <f>D102*YC!C102/D214</f>
        <v>4895459.6541162794</v>
      </c>
      <c r="D102" s="32">
        <f>E102*YC!D102/E214</f>
        <v>4919556.9477753891</v>
      </c>
      <c r="E102" s="32">
        <f>F102*YC!E102/F214</f>
        <v>4803254.901149001</v>
      </c>
      <c r="F102" s="32">
        <f>G102*YC!F102/G214</f>
        <v>4634241.5475659464</v>
      </c>
      <c r="G102" s="32">
        <f>H102*YC!G102/H214</f>
        <v>4295887.1952706743</v>
      </c>
      <c r="H102" s="32">
        <f>I102*YC!H102/I214</f>
        <v>4144204.8647938292</v>
      </c>
      <c r="I102" s="32">
        <f>J102*YC!I102/J214</f>
        <v>3992071.686882698</v>
      </c>
      <c r="J102" s="32">
        <f>K102*YC!J102/K214</f>
        <v>3886486.3665884803</v>
      </c>
      <c r="K102" s="32">
        <f>L102*YC!K102/L214</f>
        <v>3829808.2980018575</v>
      </c>
      <c r="L102" s="32">
        <f>M102*YC!L102/M214</f>
        <v>3883453.9419130073</v>
      </c>
      <c r="M102" s="32">
        <f>N102*YC!M102/N214</f>
        <v>3931233.584058925</v>
      </c>
      <c r="N102" s="32">
        <f>O102*YC!N102/O214</f>
        <v>3912954.6775168325</v>
      </c>
      <c r="O102" s="32">
        <f>P102*YC!O102/P214</f>
        <v>4102611.7072193399</v>
      </c>
      <c r="P102" s="32">
        <f>Q102*YC!P102/Q214</f>
        <v>4339271.2385430252</v>
      </c>
      <c r="Q102" s="32">
        <f>R102*YC!Q102/R214</f>
        <v>4805525.1932382351</v>
      </c>
      <c r="R102" s="32">
        <f>S102*YC!R102/S214</f>
        <v>4877528.1793075036</v>
      </c>
      <c r="S102" s="32">
        <f>T102*YC!S102/T214</f>
        <v>5377009.502799198</v>
      </c>
      <c r="T102" s="32">
        <f>U102*YC!T102/U214</f>
        <v>5632744.7370445933</v>
      </c>
      <c r="U102" s="32">
        <f>V102*YC!U102/V214</f>
        <v>5611610.0113689778</v>
      </c>
      <c r="V102" s="32">
        <f>W102*YC!V102/W214</f>
        <v>5112854.7738219015</v>
      </c>
      <c r="W102" s="32">
        <f>X102*YC!W102/X214</f>
        <v>4908628.723969873</v>
      </c>
      <c r="X102" s="32">
        <f>YC!X102</f>
        <v>4748603</v>
      </c>
      <c r="Y102" s="32">
        <f>X102*Y214/YC!X102</f>
        <v>5155368</v>
      </c>
      <c r="Z102" s="32">
        <f>Y102*Z214/YC!Y102</f>
        <v>5042210.5192418573</v>
      </c>
      <c r="AA102" s="32">
        <f>Z102*AA214/YC!Z102</f>
        <v>5073256.4538058499</v>
      </c>
      <c r="AB102" s="32">
        <f>AA102*AB214/YC!AA102</f>
        <v>5266144.0509809097</v>
      </c>
      <c r="AC102" s="32">
        <f>AB102*AC214/YC!AB102</f>
        <v>5108997.3865963472</v>
      </c>
      <c r="AD102" s="32">
        <f>AC102*AD214/YC!AC102</f>
        <v>4918640.2456324613</v>
      </c>
    </row>
    <row r="103" spans="1:30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32">
        <f>D105*YC!C105/D217</f>
        <v>844389012.64746368</v>
      </c>
      <c r="D105" s="32">
        <f>E105*YC!D105/E217</f>
        <v>863540130.89074337</v>
      </c>
      <c r="E105" s="32">
        <f>F105*YC!E105/F217</f>
        <v>890174800.98877704</v>
      </c>
      <c r="F105" s="32">
        <f>G105*YC!F105/G217</f>
        <v>901487628.41649306</v>
      </c>
      <c r="G105" s="32">
        <f>H105*YC!G105/H217</f>
        <v>884788795.52860832</v>
      </c>
      <c r="H105" s="32">
        <f>I105*YC!H105/I217</f>
        <v>883250236.542395</v>
      </c>
      <c r="I105" s="32">
        <f>J105*YC!I105/J217</f>
        <v>904594687.44253922</v>
      </c>
      <c r="J105" s="32">
        <f>K105*YC!J105/K217</f>
        <v>901661278.60036933</v>
      </c>
      <c r="K105" s="32">
        <f>L105*YC!K105/L217</f>
        <v>897909220.33299696</v>
      </c>
      <c r="L105" s="32">
        <f>M105*YC!L105/M217</f>
        <v>907715395.93032551</v>
      </c>
      <c r="M105" s="32">
        <f>N105*YC!M105/N217</f>
        <v>923340445.20975482</v>
      </c>
      <c r="N105" s="32">
        <f>O105*YC!N105/O217</f>
        <v>942010824.59203625</v>
      </c>
      <c r="O105" s="32">
        <f>P105*YC!O105/P217</f>
        <v>954630323.61042655</v>
      </c>
      <c r="P105" s="32">
        <f>Q105*YC!P105/Q217</f>
        <v>970696502.78344083</v>
      </c>
      <c r="Q105" s="32">
        <f>R105*YC!Q105/R217</f>
        <v>956097069.05651033</v>
      </c>
      <c r="R105" s="32">
        <f>S105*YC!R105/S217</f>
        <v>875078421.3768909</v>
      </c>
      <c r="S105" s="32">
        <f>T105*YC!S105/T217</f>
        <v>912754468.26923299</v>
      </c>
      <c r="T105" s="32">
        <f>U105*YC!T105/U217</f>
        <v>909848092.0156002</v>
      </c>
      <c r="U105" s="32">
        <f>V105*YC!U105/V217</f>
        <v>924984262.340554</v>
      </c>
      <c r="V105" s="32">
        <f>W105*YC!V105/W217</f>
        <v>935828709.62106311</v>
      </c>
      <c r="W105" s="32">
        <f>X105*YC!W105/X217</f>
        <v>937009879.88479006</v>
      </c>
      <c r="X105" s="32">
        <f>YC!X105</f>
        <v>953155167</v>
      </c>
      <c r="Y105" s="32">
        <f>X105*Y217/YC!X105</f>
        <v>960222090</v>
      </c>
      <c r="Z105" s="32">
        <f>Y105*Z217/YC!Y105</f>
        <v>976417378.74586654</v>
      </c>
      <c r="AA105" s="32">
        <f>Z105*AA217/YC!Z105</f>
        <v>983084676.85768342</v>
      </c>
      <c r="AB105" s="32">
        <f>AA105*AB217/YC!AA105</f>
        <v>977126281.09800553</v>
      </c>
      <c r="AC105" s="32">
        <f>AB105*AC217/YC!AB105</f>
        <v>923129856.32247698</v>
      </c>
      <c r="AD105" s="32">
        <f>AC105*AD217/YC!AC105</f>
        <v>944091678.33581376</v>
      </c>
    </row>
    <row r="106" spans="1:30" x14ac:dyDescent="0.2">
      <c r="A106" s="4">
        <v>202</v>
      </c>
      <c r="B106" s="9" t="s">
        <v>11</v>
      </c>
      <c r="C106" s="32">
        <f>D106*YC!C106/D218</f>
        <v>751147817.51118708</v>
      </c>
      <c r="D106" s="32">
        <f>E106*YC!D106/E218</f>
        <v>767034526.95766449</v>
      </c>
      <c r="E106" s="32">
        <f>F106*YC!E106/F218</f>
        <v>791747937.84552467</v>
      </c>
      <c r="F106" s="32">
        <f>G106*YC!F106/G218</f>
        <v>801945532.58114755</v>
      </c>
      <c r="G106" s="32">
        <f>H106*YC!G106/H218</f>
        <v>783616224.8204869</v>
      </c>
      <c r="H106" s="32">
        <f>I106*YC!H106/I218</f>
        <v>779495614.82846045</v>
      </c>
      <c r="I106" s="32">
        <f>J106*YC!I106/J218</f>
        <v>801203463.65938854</v>
      </c>
      <c r="J106" s="32">
        <f>K106*YC!J106/K218</f>
        <v>796625272.15003443</v>
      </c>
      <c r="K106" s="32">
        <f>L106*YC!K106/L218</f>
        <v>790827346.67508399</v>
      </c>
      <c r="L106" s="32">
        <f>M106*YC!L106/M218</f>
        <v>798356868.64767337</v>
      </c>
      <c r="M106" s="32">
        <f>N106*YC!M106/N218</f>
        <v>812762602.10671067</v>
      </c>
      <c r="N106" s="32">
        <f>O106*YC!N106/O218</f>
        <v>830683855.22550738</v>
      </c>
      <c r="O106" s="32">
        <f>P106*YC!O106/P218</f>
        <v>843090361.53976703</v>
      </c>
      <c r="P106" s="32">
        <f>Q106*YC!P106/Q218</f>
        <v>857899072.7196188</v>
      </c>
      <c r="Q106" s="32">
        <f>R106*YC!Q106/R218</f>
        <v>843285935.37287116</v>
      </c>
      <c r="R106" s="32">
        <f>S106*YC!R106/S218</f>
        <v>760512642.17974126</v>
      </c>
      <c r="S106" s="32">
        <f>T106*YC!S106/T218</f>
        <v>795819580.66714132</v>
      </c>
      <c r="T106" s="32">
        <f>U106*YC!T106/U218</f>
        <v>789821198.42870581</v>
      </c>
      <c r="U106" s="32">
        <f>V106*YC!U106/V218</f>
        <v>802560940.69420004</v>
      </c>
      <c r="V106" s="32">
        <f>W106*YC!V106/W218</f>
        <v>811940715.2459954</v>
      </c>
      <c r="W106" s="32">
        <f>X106*YC!W106/X218</f>
        <v>812872408.08044994</v>
      </c>
      <c r="X106" s="32">
        <f>YC!X106</f>
        <v>826857199</v>
      </c>
      <c r="Y106" s="32">
        <f>X106*Y218/YC!X106</f>
        <v>831275067</v>
      </c>
      <c r="Z106" s="32">
        <f>Y106*Z218/YC!Y106</f>
        <v>846766925.03191805</v>
      </c>
      <c r="AA106" s="32">
        <f>Z106*AA218/YC!Z106</f>
        <v>851840006.13552535</v>
      </c>
      <c r="AB106" s="32">
        <f>AA106*AB218/YC!AA106</f>
        <v>843025380.79264355</v>
      </c>
      <c r="AC106" s="32">
        <f>AB106*AC218/YC!AB106</f>
        <v>786643754.80415809</v>
      </c>
      <c r="AD106" s="32">
        <f>AC106*AD218/YC!AC106</f>
        <v>803375064.07738912</v>
      </c>
    </row>
    <row r="107" spans="1:30" x14ac:dyDescent="0.2">
      <c r="A107" s="4">
        <v>203</v>
      </c>
      <c r="B107" s="9" t="s">
        <v>303</v>
      </c>
      <c r="C107" s="32">
        <f>D107*YC!C107/D219</f>
        <v>734463005.69050324</v>
      </c>
      <c r="D107" s="32">
        <f>E107*YC!D107/E219</f>
        <v>751131212.67564631</v>
      </c>
      <c r="E107" s="32">
        <f>F107*YC!E107/F219</f>
        <v>775926619.60158312</v>
      </c>
      <c r="F107" s="32">
        <f>G107*YC!F107/G219</f>
        <v>786128022.8260957</v>
      </c>
      <c r="G107" s="32">
        <f>H107*YC!G107/H219</f>
        <v>767842208.68401861</v>
      </c>
      <c r="H107" s="32">
        <f>I107*YC!H107/I219</f>
        <v>763627997.30442953</v>
      </c>
      <c r="I107" s="32">
        <f>J107*YC!I107/J219</f>
        <v>784709622.29173195</v>
      </c>
      <c r="J107" s="32">
        <f>K107*YC!J107/K219</f>
        <v>780870954.69851232</v>
      </c>
      <c r="K107" s="32">
        <f>L107*YC!K107/L219</f>
        <v>774884619.76761913</v>
      </c>
      <c r="L107" s="32">
        <f>M107*YC!L107/M219</f>
        <v>783564274.03933299</v>
      </c>
      <c r="M107" s="32">
        <f>N107*YC!M107/N219</f>
        <v>798669192.34626377</v>
      </c>
      <c r="N107" s="32">
        <f>O107*YC!N107/O219</f>
        <v>816775187.40915239</v>
      </c>
      <c r="O107" s="32">
        <f>P107*YC!O107/P219</f>
        <v>829357904.2810365</v>
      </c>
      <c r="P107" s="32">
        <f>Q107*YC!P107/Q219</f>
        <v>843855525.76273036</v>
      </c>
      <c r="Q107" s="32">
        <f>R107*YC!Q107/R219</f>
        <v>829149077.55664539</v>
      </c>
      <c r="R107" s="32">
        <f>S107*YC!R107/S219</f>
        <v>746726753.30131114</v>
      </c>
      <c r="S107" s="32">
        <f>T107*YC!S107/T219</f>
        <v>782127560.91469347</v>
      </c>
      <c r="T107" s="32">
        <f>U107*YC!T107/U219</f>
        <v>776335378.86510682</v>
      </c>
      <c r="U107" s="32">
        <f>V107*YC!U107/V219</f>
        <v>789055125.29007888</v>
      </c>
      <c r="V107" s="32">
        <f>W107*YC!V107/W219</f>
        <v>798406291.81501365</v>
      </c>
      <c r="W107" s="32">
        <f>X107*YC!W107/X219</f>
        <v>799606951.18875647</v>
      </c>
      <c r="X107" s="32">
        <f>YC!X107</f>
        <v>813967519</v>
      </c>
      <c r="Y107" s="32">
        <f>X107*Y219/YC!X107</f>
        <v>818524292</v>
      </c>
      <c r="Z107" s="32">
        <f>Y107*Z219/YC!Y107</f>
        <v>833977567.25718975</v>
      </c>
      <c r="AA107" s="32">
        <f>Z107*AA219/YC!Z107</f>
        <v>839374679.4233104</v>
      </c>
      <c r="AB107" s="32">
        <f>AA107*AB219/YC!AA107</f>
        <v>830463325.53668845</v>
      </c>
      <c r="AC107" s="32">
        <f>AB107*AC219/YC!AB107</f>
        <v>774139202.74637759</v>
      </c>
      <c r="AD107" s="32">
        <f>AC107*AD219/YC!AC107</f>
        <v>790853283.2784059</v>
      </c>
    </row>
    <row r="108" spans="1:30" x14ac:dyDescent="0.2">
      <c r="A108" s="4">
        <v>204</v>
      </c>
      <c r="B108" s="9" t="s">
        <v>12</v>
      </c>
      <c r="C108" s="32">
        <f>D108*YC!C108/D220</f>
        <v>291808977.8749404</v>
      </c>
      <c r="D108" s="32">
        <f>E108*YC!D108/E220</f>
        <v>300535272.14365888</v>
      </c>
      <c r="E108" s="32">
        <f>F108*YC!E108/F220</f>
        <v>309904456.09495759</v>
      </c>
      <c r="F108" s="32">
        <f>G108*YC!F108/G220</f>
        <v>318230761.57879788</v>
      </c>
      <c r="G108" s="32">
        <f>H108*YC!G108/H220</f>
        <v>302637835.30599433</v>
      </c>
      <c r="H108" s="32">
        <f>I108*YC!H108/I220</f>
        <v>295817747.72780693</v>
      </c>
      <c r="I108" s="32">
        <f>J108*YC!I108/J220</f>
        <v>308779215.5202772</v>
      </c>
      <c r="J108" s="32">
        <f>K108*YC!J108/K220</f>
        <v>300066144.06462979</v>
      </c>
      <c r="K108" s="32">
        <f>L108*YC!K108/L220</f>
        <v>293234520.79134232</v>
      </c>
      <c r="L108" s="32">
        <f>M108*YC!L108/M220</f>
        <v>300678783.18107623</v>
      </c>
      <c r="M108" s="32">
        <f>N108*YC!M108/N220</f>
        <v>311882377.08854479</v>
      </c>
      <c r="N108" s="32">
        <f>O108*YC!N108/O220</f>
        <v>320818098.03483415</v>
      </c>
      <c r="O108" s="32">
        <f>P108*YC!O108/P220</f>
        <v>331382145.50801015</v>
      </c>
      <c r="P108" s="32">
        <f>Q108*YC!P108/Q220</f>
        <v>344957202.63409406</v>
      </c>
      <c r="Q108" s="32">
        <f>R108*YC!Q108/R220</f>
        <v>338747721.99632126</v>
      </c>
      <c r="R108" s="32">
        <f>S108*YC!R108/S220</f>
        <v>281291782.13842517</v>
      </c>
      <c r="S108" s="32">
        <f>T108*YC!S108/T220</f>
        <v>312328478.03901577</v>
      </c>
      <c r="T108" s="32">
        <f>U108*YC!T108/U220</f>
        <v>304108378.7684201</v>
      </c>
      <c r="U108" s="32">
        <f>V108*YC!U108/V220</f>
        <v>308482803.68044972</v>
      </c>
      <c r="V108" s="32">
        <f>W108*YC!V108/W220</f>
        <v>304021406.29434085</v>
      </c>
      <c r="W108" s="32">
        <f>X108*YC!W108/X220</f>
        <v>308409499.98367447</v>
      </c>
      <c r="X108" s="32">
        <f>YC!X108</f>
        <v>315349008</v>
      </c>
      <c r="Y108" s="32">
        <f>X108*Y220/YC!X108</f>
        <v>315811301</v>
      </c>
      <c r="Z108" s="32">
        <f>Y108*Z220/YC!Y108</f>
        <v>325063707.24097198</v>
      </c>
      <c r="AA108" s="32">
        <f>Z108*AA220/YC!Z108</f>
        <v>330678570.96325159</v>
      </c>
      <c r="AB108" s="32">
        <f>AA108*AB220/YC!AA108</f>
        <v>323755385.15374768</v>
      </c>
      <c r="AC108" s="32">
        <f>AB108*AC220/YC!AB108</f>
        <v>297439146.58509058</v>
      </c>
      <c r="AD108" s="32">
        <f>AC108*AD220/YC!AC108</f>
        <v>309794837.26438785</v>
      </c>
    </row>
    <row r="109" spans="1:30" x14ac:dyDescent="0.2">
      <c r="A109" s="4">
        <v>205</v>
      </c>
      <c r="B109" s="9" t="s">
        <v>13</v>
      </c>
      <c r="C109" s="32">
        <f>D109*YC!C109/D221</f>
        <v>550891077.60280502</v>
      </c>
      <c r="D109" s="32">
        <f>E109*YC!D109/E221</f>
        <v>561198827.57946992</v>
      </c>
      <c r="E109" s="32">
        <f>F109*YC!E109/F221</f>
        <v>578405773.32497072</v>
      </c>
      <c r="F109" s="32">
        <f>G109*YC!F109/G221</f>
        <v>581284931.40126097</v>
      </c>
      <c r="G109" s="32">
        <f>H109*YC!G109/H221</f>
        <v>580364121.4619112</v>
      </c>
      <c r="H109" s="32">
        <f>I109*YC!H109/I221</f>
        <v>585708535.74350834</v>
      </c>
      <c r="I109" s="32">
        <f>J109*YC!I109/J221</f>
        <v>594085209.27117836</v>
      </c>
      <c r="J109" s="32">
        <f>K109*YC!J109/K221</f>
        <v>599771665.84319007</v>
      </c>
      <c r="K109" s="32">
        <f>L109*YC!K109/L221</f>
        <v>602726398.03388524</v>
      </c>
      <c r="L109" s="32">
        <f>M109*YC!L109/M221</f>
        <v>605209057.79095578</v>
      </c>
      <c r="M109" s="32">
        <f>N109*YC!M109/N221</f>
        <v>609834362.06750596</v>
      </c>
      <c r="N109" s="32">
        <f>O109*YC!N109/O221</f>
        <v>619616084.22165847</v>
      </c>
      <c r="O109" s="32">
        <f>P109*YC!O109/P221</f>
        <v>621719005.41353071</v>
      </c>
      <c r="P109" s="32">
        <f>Q109*YC!P109/Q221</f>
        <v>624097120.35246503</v>
      </c>
      <c r="Q109" s="32">
        <f>R109*YC!Q109/R221</f>
        <v>615760409.47714114</v>
      </c>
      <c r="R109" s="32">
        <f>S109*YC!R109/S221</f>
        <v>593783340.80121076</v>
      </c>
      <c r="S109" s="32">
        <f>T109*YC!S109/T221</f>
        <v>600547012.29060316</v>
      </c>
      <c r="T109" s="32">
        <f>U109*YC!T109/U221</f>
        <v>605847633.70668697</v>
      </c>
      <c r="U109" s="32">
        <f>V109*YC!U109/V221</f>
        <v>616620090.57182062</v>
      </c>
      <c r="V109" s="32">
        <f>W109*YC!V109/W221</f>
        <v>631916224.5232631</v>
      </c>
      <c r="W109" s="32">
        <f>X109*YC!W109/X221</f>
        <v>628636448.59849405</v>
      </c>
      <c r="X109" s="32">
        <f>YC!X109</f>
        <v>637806159</v>
      </c>
      <c r="Y109" s="32">
        <f>X109*Y221/YC!X109</f>
        <v>644410789</v>
      </c>
      <c r="Z109" s="32">
        <f>Y109*Z221/YC!Y109</f>
        <v>651495934.12090862</v>
      </c>
      <c r="AA109" s="32">
        <f>Z109*AA221/YC!Z109</f>
        <v>652591149.17866158</v>
      </c>
      <c r="AB109" s="32">
        <f>AA109*AB221/YC!AA109</f>
        <v>653534161.29930341</v>
      </c>
      <c r="AC109" s="32">
        <f>AB109*AC221/YC!AB109</f>
        <v>625678785.96876299</v>
      </c>
      <c r="AD109" s="32">
        <f>AC109*AD221/YC!AC109</f>
        <v>634489202.25124979</v>
      </c>
    </row>
    <row r="110" spans="1:30" x14ac:dyDescent="0.2">
      <c r="A110" s="4">
        <v>206</v>
      </c>
      <c r="B110" s="9" t="s">
        <v>14</v>
      </c>
      <c r="C110" s="32">
        <f>D110*YC!C110/D222</f>
        <v>457924855.05055684</v>
      </c>
      <c r="D110" s="32">
        <f>E110*YC!D110/E222</f>
        <v>464963267.55282485</v>
      </c>
      <c r="E110" s="32">
        <f>F110*YC!E110/F222</f>
        <v>480267127.43579865</v>
      </c>
      <c r="F110" s="32">
        <f>G110*YC!F110/G222</f>
        <v>482024569.49625027</v>
      </c>
      <c r="G110" s="32">
        <f>H110*YC!G110/H222</f>
        <v>479475875.92395234</v>
      </c>
      <c r="H110" s="32">
        <f>I110*YC!H110/I222</f>
        <v>482253203.59866714</v>
      </c>
      <c r="I110" s="32">
        <f>J110*YC!I110/J222</f>
        <v>490972167.98172289</v>
      </c>
      <c r="J110" s="32">
        <f>K110*YC!J110/K222</f>
        <v>495083193.81022757</v>
      </c>
      <c r="K110" s="32">
        <f>L110*YC!K110/L222</f>
        <v>496066213.77110863</v>
      </c>
      <c r="L110" s="32">
        <f>M110*YC!L110/M222</f>
        <v>496239795.53579623</v>
      </c>
      <c r="M110" s="32">
        <f>N110*YC!M110/N222</f>
        <v>499585643.36300093</v>
      </c>
      <c r="N110" s="32">
        <f>O110*YC!N110/O222</f>
        <v>508587934.30955303</v>
      </c>
      <c r="O110" s="32">
        <f>P110*YC!O110/P222</f>
        <v>510423025.38515353</v>
      </c>
      <c r="P110" s="32">
        <f>Q110*YC!P110/Q222</f>
        <v>511490790.87248629</v>
      </c>
      <c r="Q110" s="32">
        <f>R110*YC!Q110/R222</f>
        <v>503123245.9943229</v>
      </c>
      <c r="R110" s="32">
        <f>S110*YC!R110/S222</f>
        <v>479251868.94129157</v>
      </c>
      <c r="S110" s="32">
        <f>T110*YC!S110/T222</f>
        <v>483549997.54491377</v>
      </c>
      <c r="T110" s="32">
        <f>U110*YC!T110/U222</f>
        <v>485795965.51748908</v>
      </c>
      <c r="U110" s="32">
        <f>V110*YC!U110/V222</f>
        <v>494172566.1919117</v>
      </c>
      <c r="V110" s="32">
        <f>W110*YC!V110/W222</f>
        <v>508042522.84849119</v>
      </c>
      <c r="W110" s="32">
        <f>X110*YC!W110/X222</f>
        <v>504499848.75039601</v>
      </c>
      <c r="X110" s="32">
        <f>YC!X110</f>
        <v>511508191</v>
      </c>
      <c r="Y110" s="32">
        <f>X110*Y222/YC!X110</f>
        <v>515463766</v>
      </c>
      <c r="Z110" s="32">
        <f>Y110*Z222/YC!Y110</f>
        <v>521822161.38547981</v>
      </c>
      <c r="AA110" s="32">
        <f>Z110*AA222/YC!Z110</f>
        <v>521325970.02120847</v>
      </c>
      <c r="AB110" s="32">
        <f>AA110*AB222/YC!AA110</f>
        <v>519411644.29323572</v>
      </c>
      <c r="AC110" s="32">
        <f>AB110*AC222/YC!AB110</f>
        <v>489229146.47350854</v>
      </c>
      <c r="AD110" s="32">
        <f>AC110*AD222/YC!AC110</f>
        <v>493856321.64281005</v>
      </c>
    </row>
    <row r="111" spans="1:30" x14ac:dyDescent="0.2">
      <c r="A111" s="4">
        <v>207</v>
      </c>
      <c r="B111" s="9" t="s">
        <v>16</v>
      </c>
      <c r="C111" s="32">
        <f>D111*YC!C111/D223</f>
        <v>884021597.16736054</v>
      </c>
      <c r="D111" s="32">
        <f>E111*YC!D111/E223</f>
        <v>903983838.90824819</v>
      </c>
      <c r="E111" s="32">
        <f>F111*YC!E111/F223</f>
        <v>931330913.13039351</v>
      </c>
      <c r="F111" s="32">
        <f>G111*YC!F111/G223</f>
        <v>943326124.10742748</v>
      </c>
      <c r="G111" s="32">
        <f>H111*YC!G111/H223</f>
        <v>927050836.48313487</v>
      </c>
      <c r="H111" s="32">
        <f>I111*YC!H111/I223</f>
        <v>926233206.75750327</v>
      </c>
      <c r="I111" s="32">
        <f>J111*YC!I111/J223</f>
        <v>948374952.31864905</v>
      </c>
      <c r="J111" s="32">
        <f>K111*YC!J111/K223</f>
        <v>946448735.23849428</v>
      </c>
      <c r="K111" s="32">
        <f>L111*YC!K111/L223</f>
        <v>943636812.14975274</v>
      </c>
      <c r="L111" s="32">
        <f>M111*YC!L111/M223</f>
        <v>954401850.83349502</v>
      </c>
      <c r="M111" s="32">
        <f>N111*YC!M111/N223</f>
        <v>970900937.92587829</v>
      </c>
      <c r="N111" s="32">
        <f>O111*YC!N111/O223</f>
        <v>990201362.14153409</v>
      </c>
      <c r="O111" s="32">
        <f>P111*YC!O111/P223</f>
        <v>1003658802.177241</v>
      </c>
      <c r="P111" s="32">
        <f>Q111*YC!P111/Q223</f>
        <v>1020612766.3788494</v>
      </c>
      <c r="Q111" s="32">
        <f>R111*YC!Q111/R223</f>
        <v>1007183013.4972767</v>
      </c>
      <c r="R111" s="32">
        <f>S111*YC!R111/S223</f>
        <v>926950014.78001833</v>
      </c>
      <c r="S111" s="32">
        <f>T111*YC!S111/T223</f>
        <v>965525063.28728771</v>
      </c>
      <c r="T111" s="32">
        <f>U111*YC!T111/U223</f>
        <v>963222656.75171864</v>
      </c>
      <c r="U111" s="32">
        <f>V111*YC!U111/V223</f>
        <v>978889038.89812064</v>
      </c>
      <c r="V111" s="32">
        <f>W111*YC!V111/W223</f>
        <v>989925270.08719695</v>
      </c>
      <c r="W111" s="32">
        <f>X111*YC!W111/X223</f>
        <v>991218642.86957979</v>
      </c>
      <c r="X111" s="32">
        <f>YC!X111</f>
        <v>1007269565</v>
      </c>
      <c r="Y111" s="32">
        <f>X111*Y223/YC!X111</f>
        <v>1014782074</v>
      </c>
      <c r="Z111" s="32">
        <f>Y111*Z223/YC!Y111</f>
        <v>1030934681.5882996</v>
      </c>
      <c r="AA111" s="32">
        <f>Z111*AA223/YC!Z111</f>
        <v>1037696781.470993</v>
      </c>
      <c r="AB111" s="32">
        <f>AA111*AB223/YC!AA111</f>
        <v>1031963950.9518824</v>
      </c>
      <c r="AC111" s="32">
        <f>AB111*AC223/YC!AB111</f>
        <v>977654547.05483794</v>
      </c>
      <c r="AD111" s="32">
        <f>AC111*AD223/YC!AC111</f>
        <v>998390418.77434909</v>
      </c>
    </row>
    <row r="112" spans="1:30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x14ac:dyDescent="0.2">
      <c r="C113" t="s">
        <v>213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41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37" t="s">
        <v>37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</row>
    <row r="115" spans="1:30" x14ac:dyDescent="0.2">
      <c r="A115" s="4">
        <v>1</v>
      </c>
      <c r="B115" s="3" t="s">
        <v>41</v>
      </c>
      <c r="C115" s="32"/>
      <c r="D115" s="32">
        <v>12342463</v>
      </c>
      <c r="E115" s="32">
        <v>11907682</v>
      </c>
      <c r="F115" s="32">
        <v>12017065</v>
      </c>
      <c r="G115" s="32">
        <v>11833707</v>
      </c>
      <c r="H115" s="32">
        <v>12277794</v>
      </c>
      <c r="I115" s="32">
        <v>12478069</v>
      </c>
      <c r="J115" s="32">
        <v>11061338</v>
      </c>
      <c r="K115" s="32">
        <v>11312851</v>
      </c>
      <c r="L115" s="32">
        <v>9933121</v>
      </c>
      <c r="M115" s="32">
        <v>9646769</v>
      </c>
      <c r="N115" s="32">
        <v>10136200</v>
      </c>
      <c r="O115" s="32">
        <v>9407959</v>
      </c>
      <c r="P115" s="32">
        <v>9734393</v>
      </c>
      <c r="Q115" s="32">
        <v>9661129</v>
      </c>
      <c r="R115" s="32">
        <v>9713021</v>
      </c>
      <c r="S115" s="32">
        <v>9189345</v>
      </c>
      <c r="T115" s="32">
        <v>9505326</v>
      </c>
      <c r="U115" s="32">
        <v>9401093</v>
      </c>
      <c r="V115" s="32">
        <v>9753419</v>
      </c>
      <c r="W115" s="32">
        <v>9742983</v>
      </c>
      <c r="X115" s="32">
        <v>9405581</v>
      </c>
      <c r="Y115" s="32">
        <v>9813900</v>
      </c>
      <c r="Z115" s="32">
        <v>10600723</v>
      </c>
      <c r="AA115" s="32">
        <v>10354746</v>
      </c>
      <c r="AB115" s="32">
        <v>10655765</v>
      </c>
      <c r="AC115" s="32">
        <v>10398508</v>
      </c>
      <c r="AD115" s="32">
        <v>10366512</v>
      </c>
    </row>
    <row r="116" spans="1:30" x14ac:dyDescent="0.2">
      <c r="A116" s="4">
        <v>2</v>
      </c>
      <c r="B116" s="3" t="s">
        <v>42</v>
      </c>
      <c r="C116" s="32"/>
      <c r="D116" s="32">
        <v>864305</v>
      </c>
      <c r="E116" s="32">
        <v>839349</v>
      </c>
      <c r="F116" s="32">
        <v>809725</v>
      </c>
      <c r="G116" s="32">
        <v>809771</v>
      </c>
      <c r="H116" s="32">
        <v>771809</v>
      </c>
      <c r="I116" s="32">
        <v>740291</v>
      </c>
      <c r="J116" s="32">
        <v>727032</v>
      </c>
      <c r="K116" s="32">
        <v>734024</v>
      </c>
      <c r="L116" s="32">
        <v>737455</v>
      </c>
      <c r="M116" s="32">
        <v>718537</v>
      </c>
      <c r="N116" s="32">
        <v>715133</v>
      </c>
      <c r="O116" s="32">
        <v>734943</v>
      </c>
      <c r="P116" s="32">
        <v>755188</v>
      </c>
      <c r="Q116" s="32">
        <v>792136</v>
      </c>
      <c r="R116" s="32">
        <v>788564</v>
      </c>
      <c r="S116" s="32">
        <v>816307</v>
      </c>
      <c r="T116" s="32">
        <v>851292</v>
      </c>
      <c r="U116" s="32">
        <v>860230</v>
      </c>
      <c r="V116" s="32">
        <v>846598</v>
      </c>
      <c r="W116" s="32">
        <v>864229</v>
      </c>
      <c r="X116" s="32">
        <v>901049</v>
      </c>
      <c r="Y116" s="32">
        <v>962173</v>
      </c>
      <c r="Z116" s="32">
        <v>1003623</v>
      </c>
      <c r="AA116" s="32">
        <v>1004118</v>
      </c>
      <c r="AB116" s="32">
        <v>1021729</v>
      </c>
      <c r="AC116" s="32">
        <v>1080586</v>
      </c>
      <c r="AD116" s="32">
        <v>1172298</v>
      </c>
    </row>
    <row r="117" spans="1:30" x14ac:dyDescent="0.2">
      <c r="A117" s="4">
        <v>3</v>
      </c>
      <c r="B117" s="3" t="s">
        <v>0</v>
      </c>
      <c r="C117" s="32"/>
      <c r="D117" s="32">
        <v>898816</v>
      </c>
      <c r="E117" s="32">
        <v>742638</v>
      </c>
      <c r="F117" s="32">
        <v>683456</v>
      </c>
      <c r="G117" s="32">
        <v>623159</v>
      </c>
      <c r="H117" s="32">
        <v>563442</v>
      </c>
      <c r="I117" s="32">
        <v>565170</v>
      </c>
      <c r="J117" s="32">
        <v>492778</v>
      </c>
      <c r="K117" s="32">
        <v>443145</v>
      </c>
      <c r="L117" s="32">
        <v>433549</v>
      </c>
      <c r="M117" s="32">
        <v>459702</v>
      </c>
      <c r="N117" s="32">
        <v>428214</v>
      </c>
      <c r="O117" s="32">
        <v>429175</v>
      </c>
      <c r="P117" s="32">
        <v>456444</v>
      </c>
      <c r="Q117" s="32">
        <v>478090</v>
      </c>
      <c r="R117" s="32">
        <v>435186</v>
      </c>
      <c r="S117" s="32">
        <v>437535</v>
      </c>
      <c r="T117" s="32">
        <v>435009</v>
      </c>
      <c r="U117" s="32">
        <v>412867</v>
      </c>
      <c r="V117" s="32">
        <v>437791</v>
      </c>
      <c r="W117" s="32">
        <v>469242</v>
      </c>
      <c r="X117" s="32">
        <v>494165</v>
      </c>
      <c r="Y117" s="32">
        <v>475446</v>
      </c>
      <c r="Z117" s="32">
        <v>471549</v>
      </c>
      <c r="AA117" s="32">
        <v>485067</v>
      </c>
      <c r="AB117" s="32">
        <v>497106</v>
      </c>
      <c r="AC117" s="32">
        <v>467464</v>
      </c>
      <c r="AD117" s="32">
        <v>475725</v>
      </c>
    </row>
    <row r="118" spans="1:30" x14ac:dyDescent="0.2">
      <c r="A118" s="4">
        <v>4</v>
      </c>
      <c r="B118" s="6" t="s">
        <v>1</v>
      </c>
      <c r="C118" s="32"/>
      <c r="D118" s="32">
        <v>2378598</v>
      </c>
      <c r="E118" s="32">
        <v>2413925</v>
      </c>
      <c r="F118" s="32">
        <v>2329558</v>
      </c>
      <c r="G118" s="32">
        <v>2271212</v>
      </c>
      <c r="H118" s="32">
        <v>2128375</v>
      </c>
      <c r="I118" s="32">
        <v>2088686</v>
      </c>
      <c r="J118" s="32">
        <v>2018659</v>
      </c>
      <c r="K118" s="32">
        <v>1853816</v>
      </c>
      <c r="L118" s="32">
        <v>1656722</v>
      </c>
      <c r="M118" s="32">
        <v>1641438</v>
      </c>
      <c r="N118" s="32">
        <v>1613920</v>
      </c>
      <c r="O118" s="32">
        <v>1635846</v>
      </c>
      <c r="P118" s="32">
        <v>1685794</v>
      </c>
      <c r="Q118" s="32">
        <v>1661292</v>
      </c>
      <c r="R118" s="32">
        <v>1502160</v>
      </c>
      <c r="S118" s="32">
        <v>1460256</v>
      </c>
      <c r="T118" s="32">
        <v>1385025</v>
      </c>
      <c r="U118" s="32">
        <v>1430818</v>
      </c>
      <c r="V118" s="32">
        <v>1435183</v>
      </c>
      <c r="W118" s="32">
        <v>1359018</v>
      </c>
      <c r="X118" s="32">
        <v>1534250</v>
      </c>
      <c r="Y118" s="32">
        <v>1499256</v>
      </c>
      <c r="Z118" s="32">
        <v>1475986</v>
      </c>
      <c r="AA118" s="32">
        <v>1516759</v>
      </c>
      <c r="AB118" s="32">
        <v>1461969</v>
      </c>
      <c r="AC118" s="32">
        <v>1346700</v>
      </c>
      <c r="AD118" s="32">
        <v>1339512</v>
      </c>
    </row>
    <row r="119" spans="1:30" x14ac:dyDescent="0.2">
      <c r="A119" s="4">
        <v>5</v>
      </c>
      <c r="B119" s="6" t="s">
        <v>2</v>
      </c>
      <c r="C119" s="32"/>
      <c r="D119" s="32">
        <v>1643974</v>
      </c>
      <c r="E119" s="32">
        <v>1761592</v>
      </c>
      <c r="F119" s="32">
        <v>1635022</v>
      </c>
      <c r="G119" s="32">
        <v>1529026</v>
      </c>
      <c r="H119" s="32">
        <v>1485731</v>
      </c>
      <c r="I119" s="32">
        <v>1457078</v>
      </c>
      <c r="J119" s="32">
        <v>1363963</v>
      </c>
      <c r="K119" s="32">
        <v>1254744</v>
      </c>
      <c r="L119" s="32">
        <v>1144146</v>
      </c>
      <c r="M119" s="32">
        <v>1029000</v>
      </c>
      <c r="N119" s="32">
        <v>996375</v>
      </c>
      <c r="O119" s="32">
        <v>942651</v>
      </c>
      <c r="P119" s="32">
        <v>912811</v>
      </c>
      <c r="Q119" s="32">
        <v>866250</v>
      </c>
      <c r="R119" s="32">
        <v>839839</v>
      </c>
      <c r="S119" s="32">
        <v>794554</v>
      </c>
      <c r="T119" s="32">
        <v>746546</v>
      </c>
      <c r="U119" s="32">
        <v>774337</v>
      </c>
      <c r="V119" s="32">
        <v>813206</v>
      </c>
      <c r="W119" s="32">
        <v>835897</v>
      </c>
      <c r="X119" s="32">
        <v>857099</v>
      </c>
      <c r="Y119" s="32">
        <v>825097</v>
      </c>
      <c r="Z119" s="32">
        <v>805099</v>
      </c>
      <c r="AA119" s="32">
        <v>802317</v>
      </c>
      <c r="AB119" s="32">
        <v>789807</v>
      </c>
      <c r="AC119" s="32">
        <v>810673</v>
      </c>
      <c r="AD119" s="32">
        <v>754113</v>
      </c>
    </row>
    <row r="120" spans="1:30" x14ac:dyDescent="0.2">
      <c r="A120" s="4">
        <v>6</v>
      </c>
      <c r="B120" s="6" t="s">
        <v>43</v>
      </c>
      <c r="C120" s="32"/>
      <c r="D120" s="32">
        <v>5138528</v>
      </c>
      <c r="E120" s="32">
        <v>4987324</v>
      </c>
      <c r="F120" s="32">
        <v>5091057</v>
      </c>
      <c r="G120" s="32">
        <v>5169914</v>
      </c>
      <c r="H120" s="32">
        <v>5115708</v>
      </c>
      <c r="I120" s="32">
        <v>5006806</v>
      </c>
      <c r="J120" s="32">
        <v>4900621</v>
      </c>
      <c r="K120" s="32">
        <v>5152914</v>
      </c>
      <c r="L120" s="32">
        <v>4944604</v>
      </c>
      <c r="M120" s="32">
        <v>5023051</v>
      </c>
      <c r="N120" s="32">
        <v>4905124</v>
      </c>
      <c r="O120" s="32">
        <v>4908555</v>
      </c>
      <c r="P120" s="32">
        <v>4916061</v>
      </c>
      <c r="Q120" s="32">
        <v>4971358</v>
      </c>
      <c r="R120" s="32">
        <v>5098808</v>
      </c>
      <c r="S120" s="32">
        <v>4903194</v>
      </c>
      <c r="T120" s="32">
        <v>4794239</v>
      </c>
      <c r="U120" s="32">
        <v>4761350</v>
      </c>
      <c r="V120" s="32">
        <v>4747300</v>
      </c>
      <c r="W120" s="32">
        <v>4862973</v>
      </c>
      <c r="X120" s="32">
        <v>5591885</v>
      </c>
      <c r="Y120" s="32">
        <v>5788777</v>
      </c>
      <c r="Z120" s="32">
        <v>5873046</v>
      </c>
      <c r="AA120" s="32">
        <v>5959595</v>
      </c>
      <c r="AB120" s="32">
        <v>5814616</v>
      </c>
      <c r="AC120" s="32">
        <v>5921769</v>
      </c>
      <c r="AD120" s="32">
        <v>5907206</v>
      </c>
    </row>
    <row r="121" spans="1:30" x14ac:dyDescent="0.2">
      <c r="A121" s="4">
        <v>7</v>
      </c>
      <c r="B121" s="6" t="s">
        <v>44</v>
      </c>
      <c r="C121" s="32"/>
      <c r="D121" s="32">
        <v>5283371</v>
      </c>
      <c r="E121" s="32">
        <v>4706559</v>
      </c>
      <c r="F121" s="32">
        <v>4543854</v>
      </c>
      <c r="G121" s="32">
        <v>4636327</v>
      </c>
      <c r="H121" s="32">
        <v>4323101</v>
      </c>
      <c r="I121" s="32">
        <v>4187532</v>
      </c>
      <c r="J121" s="32">
        <v>4031541</v>
      </c>
      <c r="K121" s="32">
        <v>3776968</v>
      </c>
      <c r="L121" s="32">
        <v>3563223</v>
      </c>
      <c r="M121" s="32">
        <v>3380923</v>
      </c>
      <c r="N121" s="32">
        <v>3332101</v>
      </c>
      <c r="O121" s="32">
        <v>3134110</v>
      </c>
      <c r="P121" s="32">
        <v>3207887</v>
      </c>
      <c r="Q121" s="32">
        <v>3041665</v>
      </c>
      <c r="R121" s="32">
        <v>3001960</v>
      </c>
      <c r="S121" s="32">
        <v>2962237</v>
      </c>
      <c r="T121" s="32">
        <v>2717492</v>
      </c>
      <c r="U121" s="32">
        <v>2598011</v>
      </c>
      <c r="V121" s="32">
        <v>2713884</v>
      </c>
      <c r="W121" s="32">
        <v>2644898</v>
      </c>
      <c r="X121" s="32">
        <v>3063330</v>
      </c>
      <c r="Y121" s="32">
        <v>2932223</v>
      </c>
      <c r="Z121" s="32">
        <v>2755352</v>
      </c>
      <c r="AA121" s="32">
        <v>2797955</v>
      </c>
      <c r="AB121" s="32">
        <v>3044786</v>
      </c>
      <c r="AC121" s="32">
        <v>2878761</v>
      </c>
      <c r="AD121" s="32">
        <v>2905061</v>
      </c>
    </row>
    <row r="122" spans="1:30" x14ac:dyDescent="0.2">
      <c r="A122" s="4">
        <v>8</v>
      </c>
      <c r="B122" s="6" t="s">
        <v>45</v>
      </c>
      <c r="C122" s="32"/>
      <c r="D122" s="32">
        <v>2965631</v>
      </c>
      <c r="E122" s="32">
        <v>2653789</v>
      </c>
      <c r="F122" s="32">
        <v>2612784</v>
      </c>
      <c r="G122" s="32">
        <v>2516451</v>
      </c>
      <c r="H122" s="32">
        <v>2553033</v>
      </c>
      <c r="I122" s="32">
        <v>2451036</v>
      </c>
      <c r="J122" s="32">
        <v>1782765</v>
      </c>
      <c r="K122" s="32">
        <v>2363976</v>
      </c>
      <c r="L122" s="32">
        <v>2230980</v>
      </c>
      <c r="M122" s="32">
        <v>2421153</v>
      </c>
      <c r="N122" s="32">
        <v>2568399</v>
      </c>
      <c r="O122" s="32">
        <v>2238633</v>
      </c>
      <c r="P122" s="32">
        <v>2056475</v>
      </c>
      <c r="Q122" s="32">
        <v>2137793</v>
      </c>
      <c r="R122" s="32">
        <v>1849601</v>
      </c>
      <c r="S122" s="32">
        <v>1792363</v>
      </c>
      <c r="T122" s="32">
        <v>1717777</v>
      </c>
      <c r="U122" s="32">
        <v>1633313</v>
      </c>
      <c r="V122" s="32">
        <v>1692853</v>
      </c>
      <c r="W122" s="32">
        <v>1722893</v>
      </c>
      <c r="X122" s="32">
        <v>1595491</v>
      </c>
      <c r="Y122" s="32">
        <v>1468484</v>
      </c>
      <c r="Z122" s="32">
        <v>1531553</v>
      </c>
      <c r="AA122" s="32">
        <v>1605116</v>
      </c>
      <c r="AB122" s="32">
        <v>1650365</v>
      </c>
      <c r="AC122" s="32">
        <v>1600369</v>
      </c>
      <c r="AD122" s="32">
        <v>1642127</v>
      </c>
    </row>
    <row r="123" spans="1:30" x14ac:dyDescent="0.2">
      <c r="A123" s="4">
        <v>9</v>
      </c>
      <c r="B123" s="6" t="s">
        <v>46</v>
      </c>
      <c r="C123" s="32"/>
      <c r="D123" s="32">
        <v>10860317</v>
      </c>
      <c r="E123" s="32">
        <v>10940487</v>
      </c>
      <c r="F123" s="32">
        <v>10561645</v>
      </c>
      <c r="G123" s="32">
        <v>11405927</v>
      </c>
      <c r="H123" s="32">
        <v>10963301</v>
      </c>
      <c r="I123" s="32">
        <v>10738797</v>
      </c>
      <c r="J123" s="32">
        <v>11558490</v>
      </c>
      <c r="K123" s="32">
        <v>10338043</v>
      </c>
      <c r="L123" s="32">
        <v>10528415</v>
      </c>
      <c r="M123" s="32">
        <v>10696905</v>
      </c>
      <c r="N123" s="32">
        <v>11541799</v>
      </c>
      <c r="O123" s="32">
        <v>11599601</v>
      </c>
      <c r="P123" s="32">
        <v>12200476</v>
      </c>
      <c r="Q123" s="32">
        <v>12269748</v>
      </c>
      <c r="R123" s="32">
        <v>13029638</v>
      </c>
      <c r="S123" s="32">
        <v>13966220</v>
      </c>
      <c r="T123" s="32">
        <v>14101908</v>
      </c>
      <c r="U123" s="32">
        <v>14319355</v>
      </c>
      <c r="V123" s="32">
        <v>14287913</v>
      </c>
      <c r="W123" s="32">
        <v>14362717</v>
      </c>
      <c r="X123" s="32">
        <v>15019822</v>
      </c>
      <c r="Y123" s="32">
        <v>15609184</v>
      </c>
      <c r="Z123" s="32">
        <v>16095173</v>
      </c>
      <c r="AA123" s="32">
        <v>16554196</v>
      </c>
      <c r="AB123" s="32">
        <v>16490625</v>
      </c>
      <c r="AC123" s="32">
        <v>15322607</v>
      </c>
      <c r="AD123" s="32">
        <v>15504625</v>
      </c>
    </row>
    <row r="124" spans="1:30" x14ac:dyDescent="0.2">
      <c r="A124" s="4">
        <v>10</v>
      </c>
      <c r="B124" s="6" t="s">
        <v>47</v>
      </c>
      <c r="C124" s="32"/>
      <c r="D124" s="32">
        <v>8526465</v>
      </c>
      <c r="E124" s="32">
        <v>8622364</v>
      </c>
      <c r="F124" s="32">
        <v>8767249</v>
      </c>
      <c r="G124" s="32">
        <v>8784526</v>
      </c>
      <c r="H124" s="32">
        <v>8741674</v>
      </c>
      <c r="I124" s="32">
        <v>8706485</v>
      </c>
      <c r="J124" s="32">
        <v>8981592</v>
      </c>
      <c r="K124" s="32">
        <v>8605442</v>
      </c>
      <c r="L124" s="32">
        <v>8509776</v>
      </c>
      <c r="M124" s="32">
        <v>8663816</v>
      </c>
      <c r="N124" s="32">
        <v>8031948</v>
      </c>
      <c r="O124" s="32">
        <v>7614513</v>
      </c>
      <c r="P124" s="32">
        <v>7605793</v>
      </c>
      <c r="Q124" s="32">
        <v>7232193</v>
      </c>
      <c r="R124" s="32">
        <v>7397832</v>
      </c>
      <c r="S124" s="32">
        <v>7399900</v>
      </c>
      <c r="T124" s="32">
        <v>6721242</v>
      </c>
      <c r="U124" s="32">
        <v>6910335</v>
      </c>
      <c r="V124" s="32">
        <v>6768312</v>
      </c>
      <c r="W124" s="32">
        <v>6692304</v>
      </c>
      <c r="X124" s="32">
        <v>6876744</v>
      </c>
      <c r="Y124" s="32">
        <v>6721327</v>
      </c>
      <c r="Z124" s="32">
        <v>6817876</v>
      </c>
      <c r="AA124" s="32">
        <v>7060873</v>
      </c>
      <c r="AB124" s="32">
        <v>6971124</v>
      </c>
      <c r="AC124" s="32">
        <v>6527062</v>
      </c>
      <c r="AD124" s="32">
        <v>6636937</v>
      </c>
    </row>
    <row r="125" spans="1:30" x14ac:dyDescent="0.2">
      <c r="A125" s="4">
        <v>11</v>
      </c>
      <c r="B125" s="6" t="s">
        <v>48</v>
      </c>
      <c r="C125" s="32"/>
      <c r="D125" s="32">
        <v>1086440</v>
      </c>
      <c r="E125" s="32">
        <v>1093437</v>
      </c>
      <c r="F125" s="32">
        <v>1361682</v>
      </c>
      <c r="G125" s="32">
        <v>1106672</v>
      </c>
      <c r="H125" s="32">
        <v>1320132</v>
      </c>
      <c r="I125" s="32">
        <v>1067933</v>
      </c>
      <c r="J125" s="32">
        <v>856439</v>
      </c>
      <c r="K125" s="32">
        <v>1249913</v>
      </c>
      <c r="L125" s="32">
        <v>1268202</v>
      </c>
      <c r="M125" s="32">
        <v>938243</v>
      </c>
      <c r="N125" s="32">
        <v>620831</v>
      </c>
      <c r="O125" s="32">
        <v>1112098</v>
      </c>
      <c r="P125" s="32">
        <v>1223747</v>
      </c>
      <c r="Q125" s="32">
        <v>1304365</v>
      </c>
      <c r="R125" s="32">
        <v>1499596</v>
      </c>
      <c r="S125" s="32">
        <v>1214753</v>
      </c>
      <c r="T125" s="32">
        <v>1046272</v>
      </c>
      <c r="U125" s="32">
        <v>1148147</v>
      </c>
      <c r="V125" s="32">
        <v>1099009</v>
      </c>
      <c r="W125" s="32">
        <v>1228056</v>
      </c>
      <c r="X125" s="32">
        <v>1522414</v>
      </c>
      <c r="Y125" s="32">
        <v>1287627</v>
      </c>
      <c r="Z125" s="32">
        <v>1173867</v>
      </c>
      <c r="AA125" s="32">
        <v>1198022</v>
      </c>
      <c r="AB125" s="32">
        <v>1282313</v>
      </c>
      <c r="AC125" s="32">
        <v>1697216</v>
      </c>
      <c r="AD125" s="32">
        <v>1563188</v>
      </c>
    </row>
    <row r="126" spans="1:30" x14ac:dyDescent="0.2">
      <c r="A126" s="4">
        <v>12</v>
      </c>
      <c r="B126" s="6" t="s">
        <v>49</v>
      </c>
      <c r="C126" s="32"/>
      <c r="D126" s="32">
        <v>2831237</v>
      </c>
      <c r="E126" s="32">
        <v>2839994</v>
      </c>
      <c r="F126" s="32">
        <v>2813270</v>
      </c>
      <c r="G126" s="32">
        <v>2911749</v>
      </c>
      <c r="H126" s="32">
        <v>2867351</v>
      </c>
      <c r="I126" s="32">
        <v>3075253</v>
      </c>
      <c r="J126" s="32">
        <v>2939818</v>
      </c>
      <c r="K126" s="32">
        <v>2805225</v>
      </c>
      <c r="L126" s="32">
        <v>2651511</v>
      </c>
      <c r="M126" s="32">
        <v>2642817</v>
      </c>
      <c r="N126" s="32">
        <v>2375547</v>
      </c>
      <c r="O126" s="32">
        <v>2197184</v>
      </c>
      <c r="P126" s="32">
        <v>2213467</v>
      </c>
      <c r="Q126" s="32">
        <v>2264626</v>
      </c>
      <c r="R126" s="32">
        <v>2166765</v>
      </c>
      <c r="S126" s="32">
        <v>1982540</v>
      </c>
      <c r="T126" s="32">
        <v>1720246</v>
      </c>
      <c r="U126" s="32">
        <v>2243336</v>
      </c>
      <c r="V126" s="32">
        <v>2267088</v>
      </c>
      <c r="W126" s="32">
        <v>2262856</v>
      </c>
      <c r="X126" s="32">
        <v>2132666</v>
      </c>
      <c r="Y126" s="32">
        <v>2183860</v>
      </c>
      <c r="Z126" s="32">
        <v>1962634</v>
      </c>
      <c r="AA126" s="32">
        <v>1770561</v>
      </c>
      <c r="AB126" s="32">
        <v>1732313</v>
      </c>
      <c r="AC126" s="32">
        <v>1586587</v>
      </c>
      <c r="AD126" s="32">
        <v>1562755</v>
      </c>
    </row>
    <row r="127" spans="1:30" x14ac:dyDescent="0.2">
      <c r="A127" s="4">
        <v>13</v>
      </c>
      <c r="B127" s="6" t="s">
        <v>50</v>
      </c>
      <c r="C127" s="32"/>
      <c r="D127" s="32">
        <v>11174262</v>
      </c>
      <c r="E127" s="32">
        <v>10212884</v>
      </c>
      <c r="F127" s="32">
        <v>9553364</v>
      </c>
      <c r="G127" s="32">
        <v>9018514</v>
      </c>
      <c r="H127" s="32">
        <v>7982726</v>
      </c>
      <c r="I127" s="32">
        <v>7107559</v>
      </c>
      <c r="J127" s="32">
        <v>6147439</v>
      </c>
      <c r="K127" s="32">
        <v>5435514</v>
      </c>
      <c r="L127" s="32">
        <v>5053313</v>
      </c>
      <c r="M127" s="32">
        <v>4709905</v>
      </c>
      <c r="N127" s="32">
        <v>4317009</v>
      </c>
      <c r="O127" s="32">
        <v>4118416</v>
      </c>
      <c r="P127" s="32">
        <v>4116360</v>
      </c>
      <c r="Q127" s="32">
        <v>3955960</v>
      </c>
      <c r="R127" s="32">
        <v>3325623</v>
      </c>
      <c r="S127" s="32">
        <v>3123263</v>
      </c>
      <c r="T127" s="32">
        <v>3272744</v>
      </c>
      <c r="U127" s="32">
        <v>3272509</v>
      </c>
      <c r="V127" s="32">
        <v>3043701</v>
      </c>
      <c r="W127" s="32">
        <v>3103710</v>
      </c>
      <c r="X127" s="32">
        <v>3495737</v>
      </c>
      <c r="Y127" s="32">
        <v>3282866</v>
      </c>
      <c r="Z127" s="32">
        <v>3127950</v>
      </c>
      <c r="AA127" s="32">
        <v>3149704</v>
      </c>
      <c r="AB127" s="32">
        <v>3123031</v>
      </c>
      <c r="AC127" s="32">
        <v>2938891</v>
      </c>
      <c r="AD127" s="32">
        <v>2625600</v>
      </c>
    </row>
    <row r="128" spans="1:30" x14ac:dyDescent="0.2">
      <c r="A128" s="4">
        <v>14</v>
      </c>
      <c r="B128" s="6" t="s">
        <v>51</v>
      </c>
      <c r="C128" s="32"/>
      <c r="D128" s="32">
        <v>1028310</v>
      </c>
      <c r="E128" s="32">
        <v>1042568</v>
      </c>
      <c r="F128" s="32">
        <v>1009442</v>
      </c>
      <c r="G128" s="32">
        <v>968251</v>
      </c>
      <c r="H128" s="32">
        <v>937619</v>
      </c>
      <c r="I128" s="32">
        <v>885672</v>
      </c>
      <c r="J128" s="32">
        <v>787557</v>
      </c>
      <c r="K128" s="32">
        <v>733200</v>
      </c>
      <c r="L128" s="32">
        <v>649767</v>
      </c>
      <c r="M128" s="32">
        <v>587836</v>
      </c>
      <c r="N128" s="32">
        <v>578848</v>
      </c>
      <c r="O128" s="32">
        <v>603743</v>
      </c>
      <c r="P128" s="32">
        <v>532601</v>
      </c>
      <c r="Q128" s="32">
        <v>554159</v>
      </c>
      <c r="R128" s="32">
        <v>640934</v>
      </c>
      <c r="S128" s="32">
        <v>528879</v>
      </c>
      <c r="T128" s="32">
        <v>465960</v>
      </c>
      <c r="U128" s="32">
        <v>574205</v>
      </c>
      <c r="V128" s="32">
        <v>543596</v>
      </c>
      <c r="W128" s="32">
        <v>460081</v>
      </c>
      <c r="X128" s="32">
        <v>479611</v>
      </c>
      <c r="Y128" s="32">
        <v>479098</v>
      </c>
      <c r="Z128" s="32">
        <v>470119</v>
      </c>
      <c r="AA128" s="32">
        <v>515210</v>
      </c>
      <c r="AB128" s="32">
        <v>490748</v>
      </c>
      <c r="AC128" s="32">
        <v>448800</v>
      </c>
      <c r="AD128" s="32">
        <v>461582</v>
      </c>
    </row>
    <row r="129" spans="1:30" x14ac:dyDescent="0.2">
      <c r="A129" s="4">
        <v>15</v>
      </c>
      <c r="B129" s="6" t="s">
        <v>52</v>
      </c>
      <c r="C129" s="32"/>
      <c r="D129" s="32">
        <v>4737399</v>
      </c>
      <c r="E129" s="32">
        <v>5368600</v>
      </c>
      <c r="F129" s="32">
        <v>5300771</v>
      </c>
      <c r="G129" s="32">
        <v>5043897</v>
      </c>
      <c r="H129" s="32">
        <v>4932741</v>
      </c>
      <c r="I129" s="32">
        <v>4890801</v>
      </c>
      <c r="J129" s="32">
        <v>4811749</v>
      </c>
      <c r="K129" s="32">
        <v>4555091</v>
      </c>
      <c r="L129" s="32">
        <v>4489619</v>
      </c>
      <c r="M129" s="32">
        <v>4565996</v>
      </c>
      <c r="N129" s="32">
        <v>4633324</v>
      </c>
      <c r="O129" s="32">
        <v>4590689</v>
      </c>
      <c r="P129" s="32">
        <v>4413572</v>
      </c>
      <c r="Q129" s="32">
        <v>4675683</v>
      </c>
      <c r="R129" s="32">
        <v>4197531</v>
      </c>
      <c r="S129" s="32">
        <v>4428057</v>
      </c>
      <c r="T129" s="32">
        <v>4281169</v>
      </c>
      <c r="U129" s="32">
        <v>4000670</v>
      </c>
      <c r="V129" s="32">
        <v>4017734</v>
      </c>
      <c r="W129" s="32">
        <v>3998925</v>
      </c>
      <c r="X129" s="32">
        <v>4113617</v>
      </c>
      <c r="Y129" s="32">
        <v>4208285</v>
      </c>
      <c r="Z129" s="32">
        <v>4128233</v>
      </c>
      <c r="AA129" s="32">
        <v>4106331</v>
      </c>
      <c r="AB129" s="32">
        <v>4168224</v>
      </c>
      <c r="AC129" s="32">
        <v>3662914</v>
      </c>
      <c r="AD129" s="32">
        <v>3749230</v>
      </c>
    </row>
    <row r="130" spans="1:30" x14ac:dyDescent="0.2">
      <c r="A130" s="4">
        <v>16</v>
      </c>
      <c r="B130" s="6" t="s">
        <v>53</v>
      </c>
      <c r="C130" s="32"/>
      <c r="D130" s="32">
        <v>4374214</v>
      </c>
      <c r="E130" s="32">
        <v>4137901</v>
      </c>
      <c r="F130" s="32">
        <v>4289965</v>
      </c>
      <c r="G130" s="32">
        <v>4302308</v>
      </c>
      <c r="H130" s="32">
        <v>4098831</v>
      </c>
      <c r="I130" s="32">
        <v>3959736</v>
      </c>
      <c r="J130" s="32">
        <v>3803887</v>
      </c>
      <c r="K130" s="32">
        <v>3687479</v>
      </c>
      <c r="L130" s="32">
        <v>3480443</v>
      </c>
      <c r="M130" s="32">
        <v>3585562</v>
      </c>
      <c r="N130" s="32">
        <v>3631762</v>
      </c>
      <c r="O130" s="32">
        <v>3612991</v>
      </c>
      <c r="P130" s="32">
        <v>3817082</v>
      </c>
      <c r="Q130" s="32">
        <v>3678843</v>
      </c>
      <c r="R130" s="32">
        <v>3362249</v>
      </c>
      <c r="S130" s="32">
        <v>3761556</v>
      </c>
      <c r="T130" s="32">
        <v>3560138</v>
      </c>
      <c r="U130" s="32">
        <v>3346391</v>
      </c>
      <c r="V130" s="32">
        <v>3497605</v>
      </c>
      <c r="W130" s="32">
        <v>3493906</v>
      </c>
      <c r="X130" s="32">
        <v>3797739</v>
      </c>
      <c r="Y130" s="32">
        <v>3787251</v>
      </c>
      <c r="Z130" s="32">
        <v>3886936</v>
      </c>
      <c r="AA130" s="32">
        <v>3929465</v>
      </c>
      <c r="AB130" s="32">
        <v>3816536</v>
      </c>
      <c r="AC130" s="32">
        <v>3819355</v>
      </c>
      <c r="AD130" s="32">
        <v>4011660</v>
      </c>
    </row>
    <row r="131" spans="1:30" x14ac:dyDescent="0.2">
      <c r="A131" s="4">
        <v>17</v>
      </c>
      <c r="B131" s="6" t="s">
        <v>54</v>
      </c>
      <c r="C131" s="32"/>
      <c r="D131" s="32">
        <v>731645</v>
      </c>
      <c r="E131" s="32">
        <v>731091</v>
      </c>
      <c r="F131" s="32">
        <v>679783</v>
      </c>
      <c r="G131" s="32">
        <v>716257</v>
      </c>
      <c r="H131" s="32">
        <v>717349</v>
      </c>
      <c r="I131" s="32">
        <v>650331</v>
      </c>
      <c r="J131" s="32">
        <v>630202</v>
      </c>
      <c r="K131" s="32">
        <v>638690</v>
      </c>
      <c r="L131" s="32">
        <v>584551</v>
      </c>
      <c r="M131" s="32">
        <v>635984</v>
      </c>
      <c r="N131" s="32">
        <v>570680</v>
      </c>
      <c r="O131" s="32">
        <v>605268</v>
      </c>
      <c r="P131" s="32">
        <v>664066</v>
      </c>
      <c r="Q131" s="32">
        <v>763555</v>
      </c>
      <c r="R131" s="32">
        <v>714567</v>
      </c>
      <c r="S131" s="32">
        <v>698412</v>
      </c>
      <c r="T131" s="32">
        <v>647091</v>
      </c>
      <c r="U131" s="32">
        <v>634176</v>
      </c>
      <c r="V131" s="32">
        <v>591763</v>
      </c>
      <c r="W131" s="32">
        <v>628009</v>
      </c>
      <c r="X131" s="32">
        <v>665354</v>
      </c>
      <c r="Y131" s="32">
        <v>731569</v>
      </c>
      <c r="Z131" s="32">
        <v>637586</v>
      </c>
      <c r="AA131" s="32">
        <v>678098</v>
      </c>
      <c r="AB131" s="32">
        <v>676945</v>
      </c>
      <c r="AC131" s="32">
        <v>716398</v>
      </c>
      <c r="AD131" s="32">
        <v>771290</v>
      </c>
    </row>
    <row r="132" spans="1:30" x14ac:dyDescent="0.2">
      <c r="A132" s="4">
        <v>18</v>
      </c>
      <c r="B132" s="6" t="s">
        <v>55</v>
      </c>
      <c r="C132" s="32"/>
      <c r="D132" s="32">
        <v>1632079</v>
      </c>
      <c r="E132" s="32">
        <v>1772660</v>
      </c>
      <c r="F132" s="32">
        <v>1845993</v>
      </c>
      <c r="G132" s="32">
        <v>1901256</v>
      </c>
      <c r="H132" s="32">
        <v>1795331</v>
      </c>
      <c r="I132" s="32">
        <v>1751463</v>
      </c>
      <c r="J132" s="32">
        <v>1695886</v>
      </c>
      <c r="K132" s="32">
        <v>1657016</v>
      </c>
      <c r="L132" s="32">
        <v>1609508</v>
      </c>
      <c r="M132" s="32">
        <v>1675350</v>
      </c>
      <c r="N132" s="32">
        <v>1625476</v>
      </c>
      <c r="O132" s="32">
        <v>1744846</v>
      </c>
      <c r="P132" s="32">
        <v>1847633</v>
      </c>
      <c r="Q132" s="32">
        <v>1943180</v>
      </c>
      <c r="R132" s="32">
        <v>1497112</v>
      </c>
      <c r="S132" s="32">
        <v>1881026</v>
      </c>
      <c r="T132" s="32">
        <v>1860890</v>
      </c>
      <c r="U132" s="32">
        <v>1767528</v>
      </c>
      <c r="V132" s="32">
        <v>1732670</v>
      </c>
      <c r="W132" s="32">
        <v>1691123</v>
      </c>
      <c r="X132" s="32">
        <v>1861512</v>
      </c>
      <c r="Y132" s="32">
        <v>1844500</v>
      </c>
      <c r="Z132" s="32">
        <v>1700739</v>
      </c>
      <c r="AA132" s="32">
        <v>1917317</v>
      </c>
      <c r="AB132" s="32">
        <v>2168809</v>
      </c>
      <c r="AC132" s="32">
        <v>2332398</v>
      </c>
      <c r="AD132" s="32">
        <v>2556991</v>
      </c>
    </row>
    <row r="133" spans="1:30" x14ac:dyDescent="0.2">
      <c r="A133" s="4">
        <v>19</v>
      </c>
      <c r="B133" s="6" t="s">
        <v>56</v>
      </c>
      <c r="C133" s="32"/>
      <c r="D133" s="32">
        <v>1072811</v>
      </c>
      <c r="E133" s="32">
        <v>1256457</v>
      </c>
      <c r="F133" s="32">
        <v>1283799</v>
      </c>
      <c r="G133" s="32">
        <v>1508789</v>
      </c>
      <c r="H133" s="32">
        <v>1392384</v>
      </c>
      <c r="I133" s="32">
        <v>1193331</v>
      </c>
      <c r="J133" s="32">
        <v>1787566</v>
      </c>
      <c r="K133" s="32">
        <v>1776879</v>
      </c>
      <c r="L133" s="32">
        <v>1702652</v>
      </c>
      <c r="M133" s="32">
        <v>2024710</v>
      </c>
      <c r="N133" s="32">
        <v>2364581</v>
      </c>
      <c r="O133" s="32">
        <v>3228289</v>
      </c>
      <c r="P133" s="32">
        <v>3456822</v>
      </c>
      <c r="Q133" s="32">
        <v>3063766</v>
      </c>
      <c r="R133" s="32">
        <v>2594972</v>
      </c>
      <c r="S133" s="32">
        <v>2407160</v>
      </c>
      <c r="T133" s="32">
        <v>2577621</v>
      </c>
      <c r="U133" s="32">
        <v>2893624</v>
      </c>
      <c r="V133" s="32">
        <v>3529416</v>
      </c>
      <c r="W133" s="32">
        <v>3598586</v>
      </c>
      <c r="X133" s="32">
        <v>4229468</v>
      </c>
      <c r="Y133" s="32">
        <v>3391530</v>
      </c>
      <c r="Z133" s="32">
        <v>2785428</v>
      </c>
      <c r="AA133" s="32">
        <v>2769724</v>
      </c>
      <c r="AB133" s="32">
        <v>3530643</v>
      </c>
      <c r="AC133" s="32">
        <v>2917996</v>
      </c>
      <c r="AD133" s="32">
        <v>2139510</v>
      </c>
    </row>
    <row r="134" spans="1:30" x14ac:dyDescent="0.2">
      <c r="A134" s="4">
        <v>20</v>
      </c>
      <c r="B134" s="6" t="s">
        <v>57</v>
      </c>
      <c r="C134" s="32"/>
      <c r="D134" s="32">
        <v>9571210</v>
      </c>
      <c r="E134" s="32">
        <v>10316752</v>
      </c>
      <c r="F134" s="32">
        <v>10797384</v>
      </c>
      <c r="G134" s="32">
        <v>10581958</v>
      </c>
      <c r="H134" s="32">
        <v>10249687</v>
      </c>
      <c r="I134" s="32">
        <v>9723550</v>
      </c>
      <c r="J134" s="32">
        <v>9586455</v>
      </c>
      <c r="K134" s="32">
        <v>9338330</v>
      </c>
      <c r="L134" s="32">
        <v>9205112</v>
      </c>
      <c r="M134" s="32">
        <v>8844253</v>
      </c>
      <c r="N134" s="32">
        <v>9693083</v>
      </c>
      <c r="O134" s="32">
        <v>9933089</v>
      </c>
      <c r="P134" s="32">
        <v>10677386</v>
      </c>
      <c r="Q134" s="32">
        <v>11321470</v>
      </c>
      <c r="R134" s="32">
        <v>11616650</v>
      </c>
      <c r="S134" s="32">
        <v>9705351</v>
      </c>
      <c r="T134" s="32">
        <v>9397876</v>
      </c>
      <c r="U134" s="32">
        <v>9957944</v>
      </c>
      <c r="V134" s="32">
        <v>9593250</v>
      </c>
      <c r="W134" s="32">
        <v>10459781</v>
      </c>
      <c r="X134" s="32">
        <v>11698348</v>
      </c>
      <c r="Y134" s="32">
        <v>10120440</v>
      </c>
      <c r="Z134" s="32">
        <v>8983806</v>
      </c>
      <c r="AA134" s="32">
        <v>9857410</v>
      </c>
      <c r="AB134" s="32">
        <v>10485908</v>
      </c>
      <c r="AC134" s="32">
        <v>10000436</v>
      </c>
      <c r="AD134" s="32">
        <v>8367948</v>
      </c>
    </row>
    <row r="135" spans="1:30" x14ac:dyDescent="0.2">
      <c r="A135" s="4">
        <v>21</v>
      </c>
      <c r="B135" s="6" t="s">
        <v>58</v>
      </c>
      <c r="C135" s="32"/>
      <c r="D135" s="32">
        <v>7065178</v>
      </c>
      <c r="E135" s="32">
        <v>7042531</v>
      </c>
      <c r="F135" s="32">
        <v>7140320</v>
      </c>
      <c r="G135" s="32">
        <v>7247376</v>
      </c>
      <c r="H135" s="32">
        <v>7429460</v>
      </c>
      <c r="I135" s="32">
        <v>8181853</v>
      </c>
      <c r="J135" s="32">
        <v>7969363</v>
      </c>
      <c r="K135" s="32">
        <v>8177099</v>
      </c>
      <c r="L135" s="32">
        <v>8265009</v>
      </c>
      <c r="M135" s="32">
        <v>8297522</v>
      </c>
      <c r="N135" s="32">
        <v>7923210</v>
      </c>
      <c r="O135" s="32">
        <v>8346664</v>
      </c>
      <c r="P135" s="32">
        <v>8059725</v>
      </c>
      <c r="Q135" s="32">
        <v>8285435</v>
      </c>
      <c r="R135" s="32">
        <v>8358025</v>
      </c>
      <c r="S135" s="32">
        <v>8933563</v>
      </c>
      <c r="T135" s="32">
        <v>8612645</v>
      </c>
      <c r="U135" s="32">
        <v>8391036</v>
      </c>
      <c r="V135" s="32">
        <v>8107168</v>
      </c>
      <c r="W135" s="32">
        <v>7936299</v>
      </c>
      <c r="X135" s="32">
        <v>8463694</v>
      </c>
      <c r="Y135" s="32">
        <v>9055427</v>
      </c>
      <c r="Z135" s="32">
        <v>8833281</v>
      </c>
      <c r="AA135" s="32">
        <v>9039608</v>
      </c>
      <c r="AB135" s="32">
        <v>8536485</v>
      </c>
      <c r="AC135" s="32">
        <v>9428142</v>
      </c>
      <c r="AD135" s="32">
        <v>8913766</v>
      </c>
    </row>
    <row r="136" spans="1:30" x14ac:dyDescent="0.2">
      <c r="A136" s="4">
        <v>22</v>
      </c>
      <c r="B136" s="6" t="s">
        <v>59</v>
      </c>
      <c r="C136" s="32"/>
      <c r="D136" s="32">
        <v>6367115</v>
      </c>
      <c r="E136" s="32">
        <v>6593045</v>
      </c>
      <c r="F136" s="32">
        <v>6437577</v>
      </c>
      <c r="G136" s="32">
        <v>5990543</v>
      </c>
      <c r="H136" s="32">
        <v>6137237</v>
      </c>
      <c r="I136" s="32">
        <v>5786311</v>
      </c>
      <c r="J136" s="32">
        <v>5943248</v>
      </c>
      <c r="K136" s="32">
        <v>5789783</v>
      </c>
      <c r="L136" s="32">
        <v>5565911</v>
      </c>
      <c r="M136" s="32">
        <v>5754281</v>
      </c>
      <c r="N136" s="32">
        <v>5651988</v>
      </c>
      <c r="O136" s="32">
        <v>5531659</v>
      </c>
      <c r="P136" s="32">
        <v>6235851</v>
      </c>
      <c r="Q136" s="32">
        <v>6103267</v>
      </c>
      <c r="R136" s="32">
        <v>5315159</v>
      </c>
      <c r="S136" s="32">
        <v>5053803</v>
      </c>
      <c r="T136" s="32">
        <v>5629897</v>
      </c>
      <c r="U136" s="32">
        <v>5608237</v>
      </c>
      <c r="V136" s="32">
        <v>5513480</v>
      </c>
      <c r="W136" s="32">
        <v>5854444</v>
      </c>
      <c r="X136" s="32">
        <v>6359045</v>
      </c>
      <c r="Y136" s="32">
        <v>6855274</v>
      </c>
      <c r="Z136" s="32">
        <v>6814084</v>
      </c>
      <c r="AA136" s="32">
        <v>7017857</v>
      </c>
      <c r="AB136" s="32">
        <v>7384383</v>
      </c>
      <c r="AC136" s="32">
        <v>6642799</v>
      </c>
      <c r="AD136" s="32">
        <v>6816164</v>
      </c>
    </row>
    <row r="137" spans="1:30" x14ac:dyDescent="0.2">
      <c r="A137" s="4">
        <v>23</v>
      </c>
      <c r="B137" s="6" t="s">
        <v>60</v>
      </c>
      <c r="C137" s="32"/>
      <c r="D137" s="32">
        <v>9417496</v>
      </c>
      <c r="E137" s="32">
        <v>10142539</v>
      </c>
      <c r="F137" s="32">
        <v>11303809</v>
      </c>
      <c r="G137" s="32">
        <v>11746584</v>
      </c>
      <c r="H137" s="32">
        <v>10336369</v>
      </c>
      <c r="I137" s="32">
        <v>10157906</v>
      </c>
      <c r="J137" s="32">
        <v>11817971</v>
      </c>
      <c r="K137" s="32">
        <v>11766483</v>
      </c>
      <c r="L137" s="32">
        <v>11932385</v>
      </c>
      <c r="M137" s="32">
        <v>12173230</v>
      </c>
      <c r="N137" s="32">
        <v>13409830</v>
      </c>
      <c r="O137" s="32">
        <v>15749449</v>
      </c>
      <c r="P137" s="32">
        <v>18650211</v>
      </c>
      <c r="Q137" s="32">
        <v>18143796</v>
      </c>
      <c r="R137" s="32">
        <v>24435979</v>
      </c>
      <c r="S137" s="32">
        <v>15313677</v>
      </c>
      <c r="T137" s="32">
        <v>16046915</v>
      </c>
      <c r="U137" s="32">
        <v>19233915</v>
      </c>
      <c r="V137" s="32">
        <v>19021995</v>
      </c>
      <c r="W137" s="32">
        <v>20191753</v>
      </c>
      <c r="X137" s="32">
        <v>21148592</v>
      </c>
      <c r="Y137" s="32">
        <v>16678611</v>
      </c>
      <c r="Z137" s="32">
        <v>13369672</v>
      </c>
      <c r="AA137" s="32">
        <v>14883948</v>
      </c>
      <c r="AB137" s="32">
        <v>17379870</v>
      </c>
      <c r="AC137" s="32">
        <v>14405625</v>
      </c>
      <c r="AD137" s="32">
        <v>11954248</v>
      </c>
    </row>
    <row r="138" spans="1:30" x14ac:dyDescent="0.2">
      <c r="A138" s="4">
        <v>24</v>
      </c>
      <c r="B138" s="6" t="s">
        <v>61</v>
      </c>
      <c r="C138" s="32"/>
      <c r="D138" s="32">
        <v>1272516</v>
      </c>
      <c r="E138" s="32">
        <v>1400581</v>
      </c>
      <c r="F138" s="32">
        <v>1157239</v>
      </c>
      <c r="G138" s="32">
        <v>1285138</v>
      </c>
      <c r="H138" s="32">
        <v>1092018</v>
      </c>
      <c r="I138" s="32">
        <v>1135296</v>
      </c>
      <c r="J138" s="32">
        <v>1015670</v>
      </c>
      <c r="K138" s="32">
        <v>978861</v>
      </c>
      <c r="L138" s="32">
        <v>1012060</v>
      </c>
      <c r="M138" s="32">
        <v>872480</v>
      </c>
      <c r="N138" s="32">
        <v>954266</v>
      </c>
      <c r="O138" s="32">
        <v>1327240</v>
      </c>
      <c r="P138" s="32">
        <v>1330303</v>
      </c>
      <c r="Q138" s="32">
        <v>1230048</v>
      </c>
      <c r="R138" s="32">
        <v>2313891</v>
      </c>
      <c r="S138" s="32">
        <v>2149459</v>
      </c>
      <c r="T138" s="32">
        <v>1842158</v>
      </c>
      <c r="U138" s="32">
        <v>2013816</v>
      </c>
      <c r="V138" s="32">
        <v>1796492</v>
      </c>
      <c r="W138" s="32">
        <v>1695854</v>
      </c>
      <c r="X138" s="32">
        <v>1531392</v>
      </c>
      <c r="Y138" s="32">
        <v>1448956</v>
      </c>
      <c r="Z138" s="32">
        <v>1148943</v>
      </c>
      <c r="AA138" s="32">
        <v>1563595</v>
      </c>
      <c r="AB138" s="32">
        <v>1744771</v>
      </c>
      <c r="AC138" s="32">
        <v>1957980</v>
      </c>
      <c r="AD138" s="32">
        <v>1459642</v>
      </c>
    </row>
    <row r="139" spans="1:30" x14ac:dyDescent="0.2">
      <c r="A139" s="4">
        <v>25</v>
      </c>
      <c r="B139" s="6" t="s">
        <v>62</v>
      </c>
      <c r="C139" s="32"/>
      <c r="D139" s="32">
        <v>1822837</v>
      </c>
      <c r="E139" s="32">
        <v>1871378</v>
      </c>
      <c r="F139" s="32">
        <v>1882101</v>
      </c>
      <c r="G139" s="32">
        <v>1729095</v>
      </c>
      <c r="H139" s="32">
        <v>1657788</v>
      </c>
      <c r="I139" s="32">
        <v>1727448</v>
      </c>
      <c r="J139" s="32">
        <v>1633450</v>
      </c>
      <c r="K139" s="32">
        <v>1583794</v>
      </c>
      <c r="L139" s="32">
        <v>1592941</v>
      </c>
      <c r="M139" s="32">
        <v>1743332</v>
      </c>
      <c r="N139" s="32">
        <v>1661030</v>
      </c>
      <c r="O139" s="32">
        <v>1825015</v>
      </c>
      <c r="P139" s="32">
        <v>2001108</v>
      </c>
      <c r="Q139" s="32">
        <v>1952342</v>
      </c>
      <c r="R139" s="32">
        <v>1324209</v>
      </c>
      <c r="S139" s="32">
        <v>1806836</v>
      </c>
      <c r="T139" s="32">
        <v>1744472</v>
      </c>
      <c r="U139" s="32">
        <v>1352575</v>
      </c>
      <c r="V139" s="32">
        <v>1267728</v>
      </c>
      <c r="W139" s="32">
        <v>1231321</v>
      </c>
      <c r="X139" s="32">
        <v>1232956</v>
      </c>
      <c r="Y139" s="32">
        <v>1195235</v>
      </c>
      <c r="Z139" s="32">
        <v>1185398</v>
      </c>
      <c r="AA139" s="32">
        <v>1141928</v>
      </c>
      <c r="AB139" s="32">
        <v>1111852</v>
      </c>
      <c r="AC139" s="32">
        <v>1011578</v>
      </c>
      <c r="AD139" s="32">
        <v>1163396</v>
      </c>
    </row>
    <row r="140" spans="1:30" x14ac:dyDescent="0.2">
      <c r="A140" s="4">
        <v>26</v>
      </c>
      <c r="B140" s="6" t="s">
        <v>63</v>
      </c>
      <c r="C140" s="32"/>
      <c r="D140" s="32">
        <v>4937782</v>
      </c>
      <c r="E140" s="32">
        <v>4940927</v>
      </c>
      <c r="F140" s="32">
        <v>4754198</v>
      </c>
      <c r="G140" s="32">
        <v>4467068</v>
      </c>
      <c r="H140" s="32">
        <v>4222759</v>
      </c>
      <c r="I140" s="32">
        <v>4134198</v>
      </c>
      <c r="J140" s="32">
        <v>3906451</v>
      </c>
      <c r="K140" s="32">
        <v>3606562</v>
      </c>
      <c r="L140" s="32">
        <v>3279032</v>
      </c>
      <c r="M140" s="32">
        <v>3086709</v>
      </c>
      <c r="N140" s="32">
        <v>3030860</v>
      </c>
      <c r="O140" s="32">
        <v>3031028</v>
      </c>
      <c r="P140" s="32">
        <v>3014543</v>
      </c>
      <c r="Q140" s="32">
        <v>2681964</v>
      </c>
      <c r="R140" s="32">
        <v>2409735</v>
      </c>
      <c r="S140" s="32">
        <v>2363924</v>
      </c>
      <c r="T140" s="32">
        <v>2422722</v>
      </c>
      <c r="U140" s="32">
        <v>2486147</v>
      </c>
      <c r="V140" s="32">
        <v>2616315</v>
      </c>
      <c r="W140" s="32">
        <v>2695231</v>
      </c>
      <c r="X140" s="32">
        <v>2722610</v>
      </c>
      <c r="Y140" s="32">
        <v>2670514</v>
      </c>
      <c r="Z140" s="32">
        <v>2762002</v>
      </c>
      <c r="AA140" s="32">
        <v>2746406</v>
      </c>
      <c r="AB140" s="32">
        <v>2749107</v>
      </c>
      <c r="AC140" s="32">
        <v>2939985</v>
      </c>
      <c r="AD140" s="32">
        <v>2828586</v>
      </c>
    </row>
    <row r="141" spans="1:30" x14ac:dyDescent="0.2">
      <c r="A141" s="4">
        <v>27</v>
      </c>
      <c r="B141" s="6" t="s">
        <v>64</v>
      </c>
      <c r="C141" s="32"/>
      <c r="D141" s="32">
        <v>1110116</v>
      </c>
      <c r="E141" s="32">
        <v>1120867</v>
      </c>
      <c r="F141" s="32">
        <v>1133826</v>
      </c>
      <c r="G141" s="32">
        <v>1003384</v>
      </c>
      <c r="H141" s="32">
        <v>936260</v>
      </c>
      <c r="I141" s="32">
        <v>877395</v>
      </c>
      <c r="J141" s="32">
        <v>902758</v>
      </c>
      <c r="K141" s="32">
        <v>721321</v>
      </c>
      <c r="L141" s="32">
        <v>740152</v>
      </c>
      <c r="M141" s="32">
        <v>699747</v>
      </c>
      <c r="N141" s="32">
        <v>717942</v>
      </c>
      <c r="O141" s="32">
        <v>715352</v>
      </c>
      <c r="P141" s="32">
        <v>845146</v>
      </c>
      <c r="Q141" s="32">
        <v>825769</v>
      </c>
      <c r="R141" s="32">
        <v>627739</v>
      </c>
      <c r="S141" s="32">
        <v>667666</v>
      </c>
      <c r="T141" s="32">
        <v>754906</v>
      </c>
      <c r="U141" s="32">
        <v>648960</v>
      </c>
      <c r="V141" s="32">
        <v>669829</v>
      </c>
      <c r="W141" s="32">
        <v>646678</v>
      </c>
      <c r="X141" s="32">
        <v>662802</v>
      </c>
      <c r="Y141" s="32">
        <v>682306</v>
      </c>
      <c r="Z141" s="32">
        <v>790410</v>
      </c>
      <c r="AA141" s="32">
        <v>791418</v>
      </c>
      <c r="AB141" s="32">
        <v>742038</v>
      </c>
      <c r="AC141" s="32">
        <v>622831</v>
      </c>
      <c r="AD141" s="32">
        <v>679926</v>
      </c>
    </row>
    <row r="142" spans="1:30" x14ac:dyDescent="0.2">
      <c r="A142" s="4">
        <v>28</v>
      </c>
      <c r="B142" s="6" t="s">
        <v>65</v>
      </c>
      <c r="C142" s="32"/>
      <c r="D142" s="32">
        <v>2156603</v>
      </c>
      <c r="E142" s="32">
        <v>2163247</v>
      </c>
      <c r="F142" s="32">
        <v>2135101</v>
      </c>
      <c r="G142" s="32">
        <v>2030310</v>
      </c>
      <c r="H142" s="32">
        <v>1840857</v>
      </c>
      <c r="I142" s="32">
        <v>1860106</v>
      </c>
      <c r="J142" s="32">
        <v>1811980</v>
      </c>
      <c r="K142" s="32">
        <v>1657541</v>
      </c>
      <c r="L142" s="32">
        <v>1648561</v>
      </c>
      <c r="M142" s="32">
        <v>1657435</v>
      </c>
      <c r="N142" s="32">
        <v>1722453</v>
      </c>
      <c r="O142" s="32">
        <v>1783689</v>
      </c>
      <c r="P142" s="32">
        <v>1889310</v>
      </c>
      <c r="Q142" s="32">
        <v>1904867</v>
      </c>
      <c r="R142" s="32">
        <v>1475015</v>
      </c>
      <c r="S142" s="32">
        <v>1681744</v>
      </c>
      <c r="T142" s="32">
        <v>1756802</v>
      </c>
      <c r="U142" s="32">
        <v>1630642</v>
      </c>
      <c r="V142" s="32">
        <v>1517760</v>
      </c>
      <c r="W142" s="32">
        <v>1690213</v>
      </c>
      <c r="X142" s="32">
        <v>1762661</v>
      </c>
      <c r="Y142" s="32">
        <v>1688647</v>
      </c>
      <c r="Z142" s="32">
        <v>1714514</v>
      </c>
      <c r="AA142" s="32">
        <v>1691513</v>
      </c>
      <c r="AB142" s="32">
        <v>1716605</v>
      </c>
      <c r="AC142" s="32">
        <v>1735157</v>
      </c>
      <c r="AD142" s="32">
        <v>1931613</v>
      </c>
    </row>
    <row r="143" spans="1:30" x14ac:dyDescent="0.2">
      <c r="A143" s="4">
        <v>29</v>
      </c>
      <c r="B143" s="6" t="s">
        <v>66</v>
      </c>
      <c r="C143" s="32"/>
      <c r="D143" s="32">
        <v>12408894</v>
      </c>
      <c r="E143" s="32">
        <v>12168049</v>
      </c>
      <c r="F143" s="32">
        <v>12476956</v>
      </c>
      <c r="G143" s="32">
        <v>11131576</v>
      </c>
      <c r="H143" s="32">
        <v>9595069</v>
      </c>
      <c r="I143" s="32">
        <v>10724222</v>
      </c>
      <c r="J143" s="32">
        <v>11139376</v>
      </c>
      <c r="K143" s="32">
        <v>10788827</v>
      </c>
      <c r="L143" s="32">
        <v>11036968</v>
      </c>
      <c r="M143" s="32">
        <v>12506014</v>
      </c>
      <c r="N143" s="32">
        <v>16256689</v>
      </c>
      <c r="O143" s="32">
        <v>19272629</v>
      </c>
      <c r="P143" s="32">
        <v>21234226</v>
      </c>
      <c r="Q143" s="32">
        <v>23279882</v>
      </c>
      <c r="R143" s="32">
        <v>22012849</v>
      </c>
      <c r="S143" s="32">
        <v>22580837</v>
      </c>
      <c r="T143" s="32">
        <v>21456823</v>
      </c>
      <c r="U143" s="32">
        <v>24719343</v>
      </c>
      <c r="V143" s="32">
        <v>22423317</v>
      </c>
      <c r="W143" s="32">
        <v>22134074</v>
      </c>
      <c r="X143" s="32">
        <v>21412010</v>
      </c>
      <c r="Y143" s="32">
        <v>19905096</v>
      </c>
      <c r="Z143" s="32">
        <v>19137529</v>
      </c>
      <c r="AA143" s="32">
        <v>21068863</v>
      </c>
      <c r="AB143" s="32">
        <v>20820030</v>
      </c>
      <c r="AC143" s="32">
        <v>17395511</v>
      </c>
      <c r="AD143" s="32">
        <v>19543539</v>
      </c>
    </row>
    <row r="144" spans="1:30" x14ac:dyDescent="0.2">
      <c r="A144" s="4">
        <v>30</v>
      </c>
      <c r="B144" s="6" t="s">
        <v>67</v>
      </c>
      <c r="C144" s="32"/>
      <c r="D144" s="32">
        <v>8931377</v>
      </c>
      <c r="E144" s="32">
        <v>8584211</v>
      </c>
      <c r="F144" s="32">
        <v>8574155</v>
      </c>
      <c r="G144" s="32">
        <v>7935452</v>
      </c>
      <c r="H144" s="32">
        <v>7834187</v>
      </c>
      <c r="I144" s="32">
        <v>7571222</v>
      </c>
      <c r="J144" s="32">
        <v>6771405</v>
      </c>
      <c r="K144" s="32">
        <v>5972037</v>
      </c>
      <c r="L144" s="32">
        <v>6043579</v>
      </c>
      <c r="M144" s="32">
        <v>6490343</v>
      </c>
      <c r="N144" s="32">
        <v>7316841</v>
      </c>
      <c r="O144" s="32">
        <v>8518556</v>
      </c>
      <c r="P144" s="32">
        <v>9136838</v>
      </c>
      <c r="Q144" s="32">
        <v>8868899</v>
      </c>
      <c r="R144" s="32">
        <v>7939511</v>
      </c>
      <c r="S144" s="32">
        <v>8389068</v>
      </c>
      <c r="T144" s="32">
        <v>7953901</v>
      </c>
      <c r="U144" s="32">
        <v>9100833</v>
      </c>
      <c r="V144" s="32">
        <v>8453546</v>
      </c>
      <c r="W144" s="32">
        <v>8533445</v>
      </c>
      <c r="X144" s="32">
        <v>8700882</v>
      </c>
      <c r="Y144" s="32">
        <v>8924149</v>
      </c>
      <c r="Z144" s="32">
        <v>7739872</v>
      </c>
      <c r="AA144" s="32">
        <v>8678050</v>
      </c>
      <c r="AB144" s="32">
        <v>8839761</v>
      </c>
      <c r="AC144" s="32">
        <v>7798039</v>
      </c>
      <c r="AD144" s="32">
        <v>8563142</v>
      </c>
    </row>
    <row r="145" spans="1:30" x14ac:dyDescent="0.2">
      <c r="A145" s="4">
        <v>31</v>
      </c>
      <c r="B145" s="6" t="s">
        <v>68</v>
      </c>
      <c r="C145" s="32"/>
      <c r="D145" s="32">
        <v>1444538</v>
      </c>
      <c r="E145" s="32">
        <v>1687977</v>
      </c>
      <c r="F145" s="32">
        <v>1652545</v>
      </c>
      <c r="G145" s="32">
        <v>1681950</v>
      </c>
      <c r="H145" s="32">
        <v>1598285</v>
      </c>
      <c r="I145" s="32">
        <v>1546260</v>
      </c>
      <c r="J145" s="32">
        <v>1597021</v>
      </c>
      <c r="K145" s="32">
        <v>1685040</v>
      </c>
      <c r="L145" s="32">
        <v>1646894</v>
      </c>
      <c r="M145" s="32">
        <v>1604486</v>
      </c>
      <c r="N145" s="32">
        <v>1942670</v>
      </c>
      <c r="O145" s="32">
        <v>1999152</v>
      </c>
      <c r="P145" s="32">
        <v>3270311</v>
      </c>
      <c r="Q145" s="32">
        <v>3564438</v>
      </c>
      <c r="R145" s="32">
        <v>2906476</v>
      </c>
      <c r="S145" s="32">
        <v>2646075</v>
      </c>
      <c r="T145" s="32">
        <v>3155430</v>
      </c>
      <c r="U145" s="32">
        <v>3452392</v>
      </c>
      <c r="V145" s="32">
        <v>3004047</v>
      </c>
      <c r="W145" s="32">
        <v>3515770</v>
      </c>
      <c r="X145" s="32">
        <v>3823366</v>
      </c>
      <c r="Y145" s="32">
        <v>3721609</v>
      </c>
      <c r="Z145" s="32">
        <v>3084755</v>
      </c>
      <c r="AA145" s="32">
        <v>3784259</v>
      </c>
      <c r="AB145" s="32">
        <v>3755953</v>
      </c>
      <c r="AC145" s="32">
        <v>3664931</v>
      </c>
      <c r="AD145" s="32">
        <v>3349837</v>
      </c>
    </row>
    <row r="146" spans="1:30" x14ac:dyDescent="0.2">
      <c r="A146" s="4">
        <v>32</v>
      </c>
      <c r="B146" s="6" t="s">
        <v>69</v>
      </c>
      <c r="C146" s="32"/>
      <c r="D146" s="32">
        <v>4916075</v>
      </c>
      <c r="E146" s="32">
        <v>5287100</v>
      </c>
      <c r="F146" s="32">
        <v>5351716</v>
      </c>
      <c r="G146" s="32">
        <v>5074081</v>
      </c>
      <c r="H146" s="32">
        <v>4747271</v>
      </c>
      <c r="I146" s="32">
        <v>4735316</v>
      </c>
      <c r="J146" s="32">
        <v>4491568</v>
      </c>
      <c r="K146" s="32">
        <v>4395699</v>
      </c>
      <c r="L146" s="32">
        <v>4416905</v>
      </c>
      <c r="M146" s="32">
        <v>4539782</v>
      </c>
      <c r="N146" s="32">
        <v>4866099</v>
      </c>
      <c r="O146" s="32">
        <v>5262719</v>
      </c>
      <c r="P146" s="32">
        <v>7053152</v>
      </c>
      <c r="Q146" s="32">
        <v>7707766</v>
      </c>
      <c r="R146" s="32">
        <v>5767558</v>
      </c>
      <c r="S146" s="32">
        <v>5359589</v>
      </c>
      <c r="T146" s="32">
        <v>5715804</v>
      </c>
      <c r="U146" s="32">
        <v>5737952</v>
      </c>
      <c r="V146" s="32">
        <v>5011331</v>
      </c>
      <c r="W146" s="32">
        <v>5302105</v>
      </c>
      <c r="X146" s="32">
        <v>5258064</v>
      </c>
      <c r="Y146" s="32">
        <v>5690916</v>
      </c>
      <c r="Z146" s="32">
        <v>5172442</v>
      </c>
      <c r="AA146" s="32">
        <v>5588167</v>
      </c>
      <c r="AB146" s="32">
        <v>5460852</v>
      </c>
      <c r="AC146" s="32">
        <v>4721995</v>
      </c>
      <c r="AD146" s="32">
        <v>5395719</v>
      </c>
    </row>
    <row r="147" spans="1:30" x14ac:dyDescent="0.2">
      <c r="A147" s="4">
        <v>33</v>
      </c>
      <c r="B147" s="6" t="s">
        <v>70</v>
      </c>
      <c r="C147" s="32"/>
      <c r="D147" s="32">
        <v>6693474</v>
      </c>
      <c r="E147" s="32">
        <v>6820274</v>
      </c>
      <c r="F147" s="32">
        <v>6602840</v>
      </c>
      <c r="G147" s="32">
        <v>6494200</v>
      </c>
      <c r="H147" s="32">
        <v>5800806</v>
      </c>
      <c r="I147" s="32">
        <v>5284136</v>
      </c>
      <c r="J147" s="32">
        <v>5163742</v>
      </c>
      <c r="K147" s="32">
        <v>4973135</v>
      </c>
      <c r="L147" s="32">
        <v>4503632</v>
      </c>
      <c r="M147" s="32">
        <v>4140961</v>
      </c>
      <c r="N147" s="32">
        <v>4472081</v>
      </c>
      <c r="O147" s="32">
        <v>4646089</v>
      </c>
      <c r="P147" s="32">
        <v>4574551</v>
      </c>
      <c r="Q147" s="32">
        <v>4248987</v>
      </c>
      <c r="R147" s="32">
        <v>4220148</v>
      </c>
      <c r="S147" s="32">
        <v>3589707</v>
      </c>
      <c r="T147" s="32">
        <v>3081908</v>
      </c>
      <c r="U147" s="32">
        <v>3641649</v>
      </c>
      <c r="V147" s="32">
        <v>3767410</v>
      </c>
      <c r="W147" s="32">
        <v>3815066</v>
      </c>
      <c r="X147" s="32">
        <v>4165979</v>
      </c>
      <c r="Y147" s="32">
        <v>4421289</v>
      </c>
      <c r="Z147" s="32">
        <v>4520688</v>
      </c>
      <c r="AA147" s="32">
        <v>4735882</v>
      </c>
      <c r="AB147" s="32">
        <v>4863261</v>
      </c>
      <c r="AC147" s="32">
        <v>4887837</v>
      </c>
      <c r="AD147" s="32">
        <v>4571454</v>
      </c>
    </row>
    <row r="148" spans="1:30" x14ac:dyDescent="0.2">
      <c r="A148" s="4">
        <v>34</v>
      </c>
      <c r="B148" s="6" t="s">
        <v>71</v>
      </c>
      <c r="C148" s="32"/>
      <c r="D148" s="32">
        <v>9237493</v>
      </c>
      <c r="E148" s="32">
        <v>9301107</v>
      </c>
      <c r="F148" s="32">
        <v>9199962</v>
      </c>
      <c r="G148" s="32">
        <v>8695571</v>
      </c>
      <c r="H148" s="32">
        <v>8117435</v>
      </c>
      <c r="I148" s="32">
        <v>8086465</v>
      </c>
      <c r="J148" s="32">
        <v>7944294</v>
      </c>
      <c r="K148" s="32">
        <v>7409563</v>
      </c>
      <c r="L148" s="32">
        <v>7229176</v>
      </c>
      <c r="M148" s="32">
        <v>7334140</v>
      </c>
      <c r="N148" s="32">
        <v>7549648</v>
      </c>
      <c r="O148" s="32">
        <v>7815037</v>
      </c>
      <c r="P148" s="32">
        <v>8026771</v>
      </c>
      <c r="Q148" s="32">
        <v>7801689</v>
      </c>
      <c r="R148" s="32">
        <v>6408655</v>
      </c>
      <c r="S148" s="32">
        <v>6839314</v>
      </c>
      <c r="T148" s="32">
        <v>6870474</v>
      </c>
      <c r="U148" s="32">
        <v>7031032</v>
      </c>
      <c r="V148" s="32">
        <v>6967388</v>
      </c>
      <c r="W148" s="32">
        <v>7181784</v>
      </c>
      <c r="X148" s="32">
        <v>7423878</v>
      </c>
      <c r="Y148" s="32">
        <v>7470457</v>
      </c>
      <c r="Z148" s="32">
        <v>7695031</v>
      </c>
      <c r="AA148" s="32">
        <v>8051420</v>
      </c>
      <c r="AB148" s="32">
        <v>7970946</v>
      </c>
      <c r="AC148" s="32">
        <v>7120882</v>
      </c>
      <c r="AD148" s="32">
        <v>7640654</v>
      </c>
    </row>
    <row r="149" spans="1:30" x14ac:dyDescent="0.2">
      <c r="A149" s="4">
        <v>35</v>
      </c>
      <c r="B149" s="6" t="s">
        <v>72</v>
      </c>
      <c r="C149" s="32"/>
      <c r="D149" s="32">
        <v>10659431</v>
      </c>
      <c r="E149" s="32">
        <v>11104015</v>
      </c>
      <c r="F149" s="32">
        <v>10726687</v>
      </c>
      <c r="G149" s="32">
        <v>9713445</v>
      </c>
      <c r="H149" s="32">
        <v>9918396</v>
      </c>
      <c r="I149" s="32">
        <v>9874543</v>
      </c>
      <c r="J149" s="32">
        <v>9819808</v>
      </c>
      <c r="K149" s="32">
        <v>8593356</v>
      </c>
      <c r="L149" s="32">
        <v>8927336</v>
      </c>
      <c r="M149" s="32">
        <v>9620179</v>
      </c>
      <c r="N149" s="32">
        <v>10329771</v>
      </c>
      <c r="O149" s="32">
        <v>10801921</v>
      </c>
      <c r="P149" s="32">
        <v>11570584</v>
      </c>
      <c r="Q149" s="32">
        <v>11717235</v>
      </c>
      <c r="R149" s="32">
        <v>8872472</v>
      </c>
      <c r="S149" s="32">
        <v>9166469</v>
      </c>
      <c r="T149" s="32">
        <v>10178882</v>
      </c>
      <c r="U149" s="32">
        <v>10126217</v>
      </c>
      <c r="V149" s="32">
        <v>9449470</v>
      </c>
      <c r="W149" s="32">
        <v>9382316</v>
      </c>
      <c r="X149" s="32">
        <v>10213320</v>
      </c>
      <c r="Y149" s="32">
        <v>10553923</v>
      </c>
      <c r="Z149" s="32">
        <v>11096689</v>
      </c>
      <c r="AA149" s="32">
        <v>11561690</v>
      </c>
      <c r="AB149" s="32">
        <v>11481167</v>
      </c>
      <c r="AC149" s="32">
        <v>10740428</v>
      </c>
      <c r="AD149" s="32">
        <v>11669579</v>
      </c>
    </row>
    <row r="150" spans="1:30" x14ac:dyDescent="0.2">
      <c r="A150" s="4">
        <v>36</v>
      </c>
      <c r="B150" s="6" t="s">
        <v>73</v>
      </c>
      <c r="C150" s="32"/>
      <c r="D150" s="32">
        <v>13889447</v>
      </c>
      <c r="E150" s="32">
        <v>15178814</v>
      </c>
      <c r="F150" s="32">
        <v>15535293</v>
      </c>
      <c r="G150" s="32">
        <v>13782109</v>
      </c>
      <c r="H150" s="32">
        <v>13388330</v>
      </c>
      <c r="I150" s="32">
        <v>14069097</v>
      </c>
      <c r="J150" s="32">
        <v>12787896</v>
      </c>
      <c r="K150" s="32">
        <v>10968154</v>
      </c>
      <c r="L150" s="32">
        <v>12037481</v>
      </c>
      <c r="M150" s="32">
        <v>14096272</v>
      </c>
      <c r="N150" s="32">
        <v>15242349</v>
      </c>
      <c r="O150" s="32">
        <v>16816665</v>
      </c>
      <c r="P150" s="32">
        <v>17814919</v>
      </c>
      <c r="Q150" s="32">
        <v>17616003</v>
      </c>
      <c r="R150" s="32">
        <v>10367108</v>
      </c>
      <c r="S150" s="32">
        <v>12353188</v>
      </c>
      <c r="T150" s="32">
        <v>14639127</v>
      </c>
      <c r="U150" s="32">
        <v>14328235</v>
      </c>
      <c r="V150" s="32">
        <v>13871926</v>
      </c>
      <c r="W150" s="32">
        <v>15096702</v>
      </c>
      <c r="X150" s="32">
        <v>16431411</v>
      </c>
      <c r="Y150" s="32">
        <v>17083049</v>
      </c>
      <c r="Z150" s="32">
        <v>18969322</v>
      </c>
      <c r="AA150" s="32">
        <v>20420958</v>
      </c>
      <c r="AB150" s="32">
        <v>19036257</v>
      </c>
      <c r="AC150" s="32">
        <v>16876175</v>
      </c>
      <c r="AD150" s="32">
        <v>19679672</v>
      </c>
    </row>
    <row r="151" spans="1:30" x14ac:dyDescent="0.2">
      <c r="A151" s="4">
        <v>37</v>
      </c>
      <c r="B151" s="6" t="s">
        <v>74</v>
      </c>
      <c r="C151" s="32"/>
      <c r="D151" s="32">
        <v>4545753</v>
      </c>
      <c r="E151" s="32">
        <v>4447102</v>
      </c>
      <c r="F151" s="32">
        <v>5406946</v>
      </c>
      <c r="G151" s="32">
        <v>6464738</v>
      </c>
      <c r="H151" s="32">
        <v>5154167</v>
      </c>
      <c r="I151" s="32">
        <v>5719994</v>
      </c>
      <c r="J151" s="32">
        <v>5494182</v>
      </c>
      <c r="K151" s="32">
        <v>5705347</v>
      </c>
      <c r="L151" s="32">
        <v>5568695</v>
      </c>
      <c r="M151" s="32">
        <v>5162903</v>
      </c>
      <c r="N151" s="32">
        <v>5211161</v>
      </c>
      <c r="O151" s="32">
        <v>5299288</v>
      </c>
      <c r="P151" s="32">
        <v>5596079</v>
      </c>
      <c r="Q151" s="32">
        <v>4953712</v>
      </c>
      <c r="R151" s="32">
        <v>3896421</v>
      </c>
      <c r="S151" s="32">
        <v>4554358</v>
      </c>
      <c r="T151" s="32">
        <v>3567335</v>
      </c>
      <c r="U151" s="32">
        <v>3555878</v>
      </c>
      <c r="V151" s="32">
        <v>3394177</v>
      </c>
      <c r="W151" s="32">
        <v>3609562</v>
      </c>
      <c r="X151" s="32">
        <v>3629776</v>
      </c>
      <c r="Y151" s="32">
        <v>3168511</v>
      </c>
      <c r="Z151" s="32">
        <v>2883696</v>
      </c>
      <c r="AA151" s="32">
        <v>2905266</v>
      </c>
      <c r="AB151" s="32">
        <v>2847969</v>
      </c>
      <c r="AC151" s="32">
        <v>2376072</v>
      </c>
      <c r="AD151" s="32">
        <v>2583810</v>
      </c>
    </row>
    <row r="152" spans="1:30" x14ac:dyDescent="0.2">
      <c r="A152" s="4">
        <v>38</v>
      </c>
      <c r="B152" s="6" t="s">
        <v>75</v>
      </c>
      <c r="C152" s="32"/>
      <c r="D152" s="32">
        <v>4049111</v>
      </c>
      <c r="E152" s="32">
        <v>4083076</v>
      </c>
      <c r="F152" s="32">
        <v>4437752</v>
      </c>
      <c r="G152" s="32">
        <v>4573679</v>
      </c>
      <c r="H152" s="32">
        <v>4319795</v>
      </c>
      <c r="I152" s="32">
        <v>4230443</v>
      </c>
      <c r="J152" s="32">
        <v>4171058</v>
      </c>
      <c r="K152" s="32">
        <v>3911174</v>
      </c>
      <c r="L152" s="32">
        <v>4035392</v>
      </c>
      <c r="M152" s="32">
        <v>4405920</v>
      </c>
      <c r="N152" s="32">
        <v>4282404</v>
      </c>
      <c r="O152" s="32">
        <v>4538037</v>
      </c>
      <c r="P152" s="32">
        <v>4710068</v>
      </c>
      <c r="Q152" s="32">
        <v>4896936</v>
      </c>
      <c r="R152" s="32">
        <v>3871697</v>
      </c>
      <c r="S152" s="32">
        <v>3946121</v>
      </c>
      <c r="T152" s="32">
        <v>3745791</v>
      </c>
      <c r="U152" s="32">
        <v>3566244</v>
      </c>
      <c r="V152" s="32">
        <v>3391063</v>
      </c>
      <c r="W152" s="32">
        <v>3542419</v>
      </c>
      <c r="X152" s="32">
        <v>3934143</v>
      </c>
      <c r="Y152" s="32">
        <v>4271811</v>
      </c>
      <c r="Z152" s="32">
        <v>4291990</v>
      </c>
      <c r="AA152" s="32">
        <v>4585355</v>
      </c>
      <c r="AB152" s="32">
        <v>4296562</v>
      </c>
      <c r="AC152" s="32">
        <v>4229984</v>
      </c>
      <c r="AD152" s="32">
        <v>4626479</v>
      </c>
    </row>
    <row r="153" spans="1:30" x14ac:dyDescent="0.2">
      <c r="A153" s="4">
        <v>39</v>
      </c>
      <c r="B153" s="6" t="s">
        <v>76</v>
      </c>
      <c r="C153" s="32"/>
      <c r="D153" s="32">
        <v>630828</v>
      </c>
      <c r="E153" s="32">
        <v>475745</v>
      </c>
      <c r="F153" s="32">
        <v>453581</v>
      </c>
      <c r="G153" s="32">
        <v>617392</v>
      </c>
      <c r="H153" s="32">
        <v>451155</v>
      </c>
      <c r="I153" s="32">
        <v>714202</v>
      </c>
      <c r="J153" s="32">
        <v>235798</v>
      </c>
      <c r="K153" s="32">
        <v>716920</v>
      </c>
      <c r="L153" s="32">
        <v>145589</v>
      </c>
      <c r="M153" s="32">
        <v>593028</v>
      </c>
      <c r="N153" s="32">
        <v>524750</v>
      </c>
      <c r="O153" s="32">
        <v>523330</v>
      </c>
      <c r="P153" s="32">
        <v>442311</v>
      </c>
      <c r="Q153" s="32">
        <v>723067</v>
      </c>
      <c r="R153" s="32">
        <v>814741</v>
      </c>
      <c r="S153" s="32">
        <v>695768</v>
      </c>
      <c r="T153" s="32">
        <v>624057</v>
      </c>
      <c r="U153" s="32">
        <v>787732</v>
      </c>
      <c r="V153" s="32">
        <v>711818</v>
      </c>
      <c r="W153" s="32">
        <v>711023</v>
      </c>
      <c r="X153" s="32">
        <v>687291</v>
      </c>
      <c r="Y153" s="32">
        <v>592644</v>
      </c>
      <c r="Z153" s="32">
        <v>548448</v>
      </c>
      <c r="AA153" s="32">
        <v>318644</v>
      </c>
      <c r="AB153" s="32">
        <v>583645</v>
      </c>
      <c r="AC153" s="32">
        <v>638250</v>
      </c>
      <c r="AD153" s="32">
        <v>1025590</v>
      </c>
    </row>
    <row r="154" spans="1:30" x14ac:dyDescent="0.2">
      <c r="A154" s="4">
        <v>40</v>
      </c>
      <c r="B154" s="6" t="s">
        <v>77</v>
      </c>
      <c r="C154" s="32"/>
      <c r="D154" s="32">
        <v>5677425</v>
      </c>
      <c r="E154" s="32">
        <v>6125659</v>
      </c>
      <c r="F154" s="32">
        <v>6576314</v>
      </c>
      <c r="G154" s="32">
        <v>6022178</v>
      </c>
      <c r="H154" s="32">
        <v>6675598</v>
      </c>
      <c r="I154" s="32">
        <v>8096727</v>
      </c>
      <c r="J154" s="32">
        <v>6929529</v>
      </c>
      <c r="K154" s="32">
        <v>6326707</v>
      </c>
      <c r="L154" s="32">
        <v>7141353</v>
      </c>
      <c r="M154" s="32">
        <v>7246678</v>
      </c>
      <c r="N154" s="32">
        <v>6872899</v>
      </c>
      <c r="O154" s="32">
        <v>6675346</v>
      </c>
      <c r="P154" s="32">
        <v>6762159</v>
      </c>
      <c r="Q154" s="32">
        <v>6662938</v>
      </c>
      <c r="R154" s="32">
        <v>4985024</v>
      </c>
      <c r="S154" s="32">
        <v>5819951</v>
      </c>
      <c r="T154" s="32">
        <v>5345579</v>
      </c>
      <c r="U154" s="32">
        <v>4980993</v>
      </c>
      <c r="V154" s="32">
        <v>4509669</v>
      </c>
      <c r="W154" s="32">
        <v>5850647</v>
      </c>
      <c r="X154" s="32">
        <v>6195360</v>
      </c>
      <c r="Y154" s="32">
        <v>5441607</v>
      </c>
      <c r="Z154" s="32">
        <v>4742786</v>
      </c>
      <c r="AA154" s="32">
        <v>5430937</v>
      </c>
      <c r="AB154" s="32">
        <v>4965958</v>
      </c>
      <c r="AC154" s="32">
        <v>4158597</v>
      </c>
      <c r="AD154" s="32">
        <v>4756626</v>
      </c>
    </row>
    <row r="155" spans="1:30" x14ac:dyDescent="0.2">
      <c r="A155" s="4">
        <v>41</v>
      </c>
      <c r="B155" s="6" t="s">
        <v>78</v>
      </c>
      <c r="C155" s="32"/>
      <c r="D155" s="32">
        <v>10018434</v>
      </c>
      <c r="E155" s="32">
        <v>10711914</v>
      </c>
      <c r="F155" s="32">
        <v>11403512</v>
      </c>
      <c r="G155" s="32">
        <v>10550891</v>
      </c>
      <c r="H155" s="32">
        <v>11417630</v>
      </c>
      <c r="I155" s="32">
        <v>12490054</v>
      </c>
      <c r="J155" s="32">
        <v>10092007</v>
      </c>
      <c r="K155" s="32">
        <v>10133251</v>
      </c>
      <c r="L155" s="32">
        <v>10718121</v>
      </c>
      <c r="M155" s="32">
        <v>11329183</v>
      </c>
      <c r="N155" s="32">
        <v>11896411</v>
      </c>
      <c r="O155" s="32">
        <v>12361723</v>
      </c>
      <c r="P155" s="32">
        <v>13447552</v>
      </c>
      <c r="Q155" s="32">
        <v>13809125</v>
      </c>
      <c r="R155" s="32">
        <v>9919828</v>
      </c>
      <c r="S155" s="32">
        <v>10061354</v>
      </c>
      <c r="T155" s="32">
        <v>10029643</v>
      </c>
      <c r="U155" s="32">
        <v>7837911</v>
      </c>
      <c r="V155" s="32">
        <v>7238319</v>
      </c>
      <c r="W155" s="32">
        <v>7884740</v>
      </c>
      <c r="X155" s="32">
        <v>8225196</v>
      </c>
      <c r="Y155" s="32">
        <v>9151431</v>
      </c>
      <c r="Z155" s="32">
        <v>9560062</v>
      </c>
      <c r="AA155" s="32">
        <v>10059159</v>
      </c>
      <c r="AB155" s="32">
        <v>9294334</v>
      </c>
      <c r="AC155" s="32">
        <v>10180285</v>
      </c>
      <c r="AD155" s="32">
        <v>11477216</v>
      </c>
    </row>
    <row r="156" spans="1:30" x14ac:dyDescent="0.2">
      <c r="A156" s="4">
        <v>42</v>
      </c>
      <c r="B156" s="6" t="s">
        <v>79</v>
      </c>
      <c r="C156" s="32"/>
      <c r="D156" s="32">
        <v>9139415</v>
      </c>
      <c r="E156" s="32">
        <v>9062275</v>
      </c>
      <c r="F156" s="32">
        <v>9269191</v>
      </c>
      <c r="G156" s="32">
        <v>8521342</v>
      </c>
      <c r="H156" s="32">
        <v>7713784</v>
      </c>
      <c r="I156" s="32">
        <v>8097535</v>
      </c>
      <c r="J156" s="32">
        <v>7913659</v>
      </c>
      <c r="K156" s="32">
        <v>7349203</v>
      </c>
      <c r="L156" s="32">
        <v>7394992</v>
      </c>
      <c r="M156" s="32">
        <v>7624657</v>
      </c>
      <c r="N156" s="32">
        <v>7580969</v>
      </c>
      <c r="O156" s="32">
        <v>7797387</v>
      </c>
      <c r="P156" s="32">
        <v>8041835</v>
      </c>
      <c r="Q156" s="32">
        <v>8071250</v>
      </c>
      <c r="R156" s="32">
        <v>7076520</v>
      </c>
      <c r="S156" s="32">
        <v>7381955</v>
      </c>
      <c r="T156" s="32">
        <v>7851863</v>
      </c>
      <c r="U156" s="32">
        <v>7661877</v>
      </c>
      <c r="V156" s="32">
        <v>7690184</v>
      </c>
      <c r="W156" s="32">
        <v>8407528</v>
      </c>
      <c r="X156" s="32">
        <v>8816619</v>
      </c>
      <c r="Y156" s="32">
        <v>8901750</v>
      </c>
      <c r="Z156" s="32">
        <v>9387754</v>
      </c>
      <c r="AA156" s="32">
        <v>10426602</v>
      </c>
      <c r="AB156" s="32">
        <v>10265158</v>
      </c>
      <c r="AC156" s="32">
        <v>9822074</v>
      </c>
      <c r="AD156" s="32">
        <v>9877469</v>
      </c>
    </row>
    <row r="157" spans="1:30" x14ac:dyDescent="0.2">
      <c r="A157" s="4">
        <v>43</v>
      </c>
      <c r="B157" s="6" t="s">
        <v>80</v>
      </c>
      <c r="C157" s="32"/>
      <c r="D157" s="32">
        <v>4879388</v>
      </c>
      <c r="E157" s="32">
        <v>4957282</v>
      </c>
      <c r="F157" s="32">
        <v>4683953</v>
      </c>
      <c r="G157" s="32">
        <v>4343565</v>
      </c>
      <c r="H157" s="32">
        <v>3899185</v>
      </c>
      <c r="I157" s="32">
        <v>3912262</v>
      </c>
      <c r="J157" s="32">
        <v>3892143</v>
      </c>
      <c r="K157" s="32">
        <v>3283890</v>
      </c>
      <c r="L157" s="32">
        <v>3113035</v>
      </c>
      <c r="M157" s="32">
        <v>2965136</v>
      </c>
      <c r="N157" s="32">
        <v>2909163</v>
      </c>
      <c r="O157" s="32">
        <v>3185226</v>
      </c>
      <c r="P157" s="32">
        <v>3269764</v>
      </c>
      <c r="Q157" s="32">
        <v>3363119</v>
      </c>
      <c r="R157" s="32">
        <v>3228726</v>
      </c>
      <c r="S157" s="32">
        <v>3921353</v>
      </c>
      <c r="T157" s="32">
        <v>2927047</v>
      </c>
      <c r="U157" s="32">
        <v>3209219</v>
      </c>
      <c r="V157" s="32">
        <v>3103650</v>
      </c>
      <c r="W157" s="32">
        <v>3287280</v>
      </c>
      <c r="X157" s="32">
        <v>3075291</v>
      </c>
      <c r="Y157" s="32">
        <v>3248389</v>
      </c>
      <c r="Z157" s="32">
        <v>3340428</v>
      </c>
      <c r="AA157" s="32">
        <v>3388729</v>
      </c>
      <c r="AB157" s="32">
        <v>3191218</v>
      </c>
      <c r="AC157" s="32">
        <v>3006582</v>
      </c>
      <c r="AD157" s="32">
        <v>2885894</v>
      </c>
    </row>
    <row r="158" spans="1:30" x14ac:dyDescent="0.2">
      <c r="A158" s="4">
        <v>44</v>
      </c>
      <c r="B158" s="6" t="s">
        <v>81</v>
      </c>
      <c r="C158" s="32"/>
      <c r="D158" s="32">
        <v>3209491</v>
      </c>
      <c r="E158" s="32">
        <v>3361685</v>
      </c>
      <c r="F158" s="32">
        <v>3424273</v>
      </c>
      <c r="G158" s="32">
        <v>3246747</v>
      </c>
      <c r="H158" s="32">
        <v>2988550</v>
      </c>
      <c r="I158" s="32">
        <v>3419618</v>
      </c>
      <c r="J158" s="32">
        <v>3223652</v>
      </c>
      <c r="K158" s="32">
        <v>2433118</v>
      </c>
      <c r="L158" s="32">
        <v>2476079</v>
      </c>
      <c r="M158" s="32">
        <v>2529311</v>
      </c>
      <c r="N158" s="32">
        <v>2866673</v>
      </c>
      <c r="O158" s="32">
        <v>2895124</v>
      </c>
      <c r="P158" s="32">
        <v>2950384</v>
      </c>
      <c r="Q158" s="32">
        <v>2697882</v>
      </c>
      <c r="R158" s="32">
        <v>1839259</v>
      </c>
      <c r="S158" s="32">
        <v>2250632</v>
      </c>
      <c r="T158" s="32">
        <v>2387617</v>
      </c>
      <c r="U158" s="32">
        <v>2120082</v>
      </c>
      <c r="V158" s="32">
        <v>1891950</v>
      </c>
      <c r="W158" s="32">
        <v>2186141</v>
      </c>
      <c r="X158" s="32">
        <v>2219140</v>
      </c>
      <c r="Y158" s="32">
        <v>2117789</v>
      </c>
      <c r="Z158" s="32">
        <v>2086667</v>
      </c>
      <c r="AA158" s="32">
        <v>2292761</v>
      </c>
      <c r="AB158" s="32">
        <v>2266567</v>
      </c>
      <c r="AC158" s="32">
        <v>2295748</v>
      </c>
      <c r="AD158" s="32">
        <v>2746732</v>
      </c>
    </row>
    <row r="159" spans="1:30" x14ac:dyDescent="0.2">
      <c r="A159" s="4">
        <v>45</v>
      </c>
      <c r="B159" s="6" t="s">
        <v>82</v>
      </c>
      <c r="C159" s="32"/>
      <c r="D159" s="32">
        <v>4114378</v>
      </c>
      <c r="E159" s="32">
        <v>4089195</v>
      </c>
      <c r="F159" s="32">
        <v>4314045</v>
      </c>
      <c r="G159" s="32">
        <v>3862223</v>
      </c>
      <c r="H159" s="32">
        <v>3971066</v>
      </c>
      <c r="I159" s="32">
        <v>4174306</v>
      </c>
      <c r="J159" s="32">
        <v>3811365</v>
      </c>
      <c r="K159" s="32">
        <v>3452043</v>
      </c>
      <c r="L159" s="32">
        <v>3554427</v>
      </c>
      <c r="M159" s="32">
        <v>3556982</v>
      </c>
      <c r="N159" s="32">
        <v>3724465</v>
      </c>
      <c r="O159" s="32">
        <v>4335608</v>
      </c>
      <c r="P159" s="32">
        <v>4786591</v>
      </c>
      <c r="Q159" s="32">
        <v>3849885</v>
      </c>
      <c r="R159" s="32">
        <v>3106533</v>
      </c>
      <c r="S159" s="32">
        <v>3383471</v>
      </c>
      <c r="T159" s="32">
        <v>3158165</v>
      </c>
      <c r="U159" s="32">
        <v>3422777</v>
      </c>
      <c r="V159" s="32">
        <v>3218195</v>
      </c>
      <c r="W159" s="32">
        <v>3446975</v>
      </c>
      <c r="X159" s="32">
        <v>3359450</v>
      </c>
      <c r="Y159" s="32">
        <v>3170070</v>
      </c>
      <c r="Z159" s="32">
        <v>3010163</v>
      </c>
      <c r="AA159" s="32">
        <v>3202044</v>
      </c>
      <c r="AB159" s="32">
        <v>3065290</v>
      </c>
      <c r="AC159" s="32">
        <v>2534440</v>
      </c>
      <c r="AD159" s="32">
        <v>2508238</v>
      </c>
    </row>
    <row r="160" spans="1:30" x14ac:dyDescent="0.2">
      <c r="A160" s="4">
        <v>46</v>
      </c>
      <c r="B160" s="6" t="s">
        <v>83</v>
      </c>
      <c r="C160" s="32"/>
      <c r="D160" s="32">
        <v>5319278</v>
      </c>
      <c r="E160" s="32">
        <v>5165526</v>
      </c>
      <c r="F160" s="32">
        <v>5523636</v>
      </c>
      <c r="G160" s="32">
        <v>5300642</v>
      </c>
      <c r="H160" s="32">
        <v>5262252</v>
      </c>
      <c r="I160" s="32">
        <v>5736992</v>
      </c>
      <c r="J160" s="32">
        <v>4848459</v>
      </c>
      <c r="K160" s="32">
        <v>5500511</v>
      </c>
      <c r="L160" s="32">
        <v>6070918</v>
      </c>
      <c r="M160" s="32">
        <v>5791460</v>
      </c>
      <c r="N160" s="32">
        <v>5146205</v>
      </c>
      <c r="O160" s="32">
        <v>5556667</v>
      </c>
      <c r="P160" s="32">
        <v>5480016</v>
      </c>
      <c r="Q160" s="32">
        <v>5325146</v>
      </c>
      <c r="R160" s="32">
        <v>4427898</v>
      </c>
      <c r="S160" s="32">
        <v>4864823</v>
      </c>
      <c r="T160" s="32">
        <v>3183436</v>
      </c>
      <c r="U160" s="32">
        <v>1722523</v>
      </c>
      <c r="V160" s="32">
        <v>1261158</v>
      </c>
      <c r="W160" s="32">
        <v>1371420</v>
      </c>
      <c r="X160" s="32">
        <v>1406309</v>
      </c>
      <c r="Y160" s="32">
        <v>1058591</v>
      </c>
      <c r="Z160" s="32">
        <v>980486</v>
      </c>
      <c r="AA160" s="32">
        <v>914272</v>
      </c>
      <c r="AB160" s="32">
        <v>811945</v>
      </c>
      <c r="AC160" s="32">
        <v>660632</v>
      </c>
      <c r="AD160" s="32">
        <v>638067</v>
      </c>
    </row>
    <row r="161" spans="1:30" x14ac:dyDescent="0.2">
      <c r="A161" s="4">
        <v>47</v>
      </c>
      <c r="B161" s="6" t="s">
        <v>84</v>
      </c>
      <c r="C161" s="32"/>
      <c r="D161" s="32">
        <v>4862572</v>
      </c>
      <c r="E161" s="32">
        <v>6353655</v>
      </c>
      <c r="F161" s="32">
        <v>6450095</v>
      </c>
      <c r="G161" s="32">
        <v>5884301</v>
      </c>
      <c r="H161" s="32">
        <v>6201771</v>
      </c>
      <c r="I161" s="32">
        <v>6914260</v>
      </c>
      <c r="J161" s="32">
        <v>5981068</v>
      </c>
      <c r="K161" s="32">
        <v>4806874</v>
      </c>
      <c r="L161" s="32">
        <v>5418440</v>
      </c>
      <c r="M161" s="32">
        <v>4855957</v>
      </c>
      <c r="N161" s="32">
        <v>4764688</v>
      </c>
      <c r="O161" s="32">
        <v>4954082</v>
      </c>
      <c r="P161" s="32">
        <v>5319759</v>
      </c>
      <c r="Q161" s="32">
        <v>4825113</v>
      </c>
      <c r="R161" s="32">
        <v>3733920</v>
      </c>
      <c r="S161" s="32">
        <v>4165409</v>
      </c>
      <c r="T161" s="32">
        <v>4159348</v>
      </c>
      <c r="U161" s="32">
        <v>4265150</v>
      </c>
      <c r="V161" s="32">
        <v>4002343</v>
      </c>
      <c r="W161" s="32">
        <v>4294498</v>
      </c>
      <c r="X161" s="32">
        <v>3997385</v>
      </c>
      <c r="Y161" s="32">
        <v>3919717</v>
      </c>
      <c r="Z161" s="32">
        <v>3792306</v>
      </c>
      <c r="AA161" s="32">
        <v>3923086</v>
      </c>
      <c r="AB161" s="32">
        <v>3825070</v>
      </c>
      <c r="AC161" s="32">
        <v>3502683</v>
      </c>
      <c r="AD161" s="32">
        <v>3502718</v>
      </c>
    </row>
    <row r="162" spans="1:30" x14ac:dyDescent="0.2">
      <c r="A162" s="4">
        <v>48</v>
      </c>
      <c r="B162" s="6" t="s">
        <v>85</v>
      </c>
      <c r="C162" s="32"/>
      <c r="D162" s="32">
        <v>9709364</v>
      </c>
      <c r="E162" s="32">
        <v>10747658</v>
      </c>
      <c r="F162" s="32">
        <v>10510254</v>
      </c>
      <c r="G162" s="32">
        <v>9015172</v>
      </c>
      <c r="H162" s="32">
        <v>8539062</v>
      </c>
      <c r="I162" s="32">
        <v>8497747</v>
      </c>
      <c r="J162" s="32">
        <v>8546300</v>
      </c>
      <c r="K162" s="32">
        <v>6218735</v>
      </c>
      <c r="L162" s="32">
        <v>5621313</v>
      </c>
      <c r="M162" s="32">
        <v>5153524</v>
      </c>
      <c r="N162" s="32">
        <v>4645664</v>
      </c>
      <c r="O162" s="32">
        <v>4279398</v>
      </c>
      <c r="P162" s="32">
        <v>5047676</v>
      </c>
      <c r="Q162" s="32">
        <v>4603450</v>
      </c>
      <c r="R162" s="32">
        <v>3613287</v>
      </c>
      <c r="S162" s="32">
        <v>3288747</v>
      </c>
      <c r="T162" s="32">
        <v>2946663</v>
      </c>
      <c r="U162" s="32">
        <v>2550389</v>
      </c>
      <c r="V162" s="32">
        <v>2397318</v>
      </c>
      <c r="W162" s="32">
        <v>2193145</v>
      </c>
      <c r="X162" s="32">
        <v>2413017</v>
      </c>
      <c r="Y162" s="32">
        <v>2019580</v>
      </c>
      <c r="Z162" s="32">
        <v>2082350</v>
      </c>
      <c r="AA162" s="32">
        <v>2158457</v>
      </c>
      <c r="AB162" s="32">
        <v>2258382</v>
      </c>
      <c r="AC162" s="32">
        <v>2300423</v>
      </c>
      <c r="AD162" s="32">
        <v>2278296</v>
      </c>
    </row>
    <row r="163" spans="1:30" x14ac:dyDescent="0.2">
      <c r="A163" s="4">
        <v>49</v>
      </c>
      <c r="B163" s="6" t="s">
        <v>86</v>
      </c>
      <c r="C163" s="32"/>
      <c r="D163" s="32">
        <v>19868532</v>
      </c>
      <c r="E163" s="32">
        <v>19913934</v>
      </c>
      <c r="F163" s="32">
        <v>21381556</v>
      </c>
      <c r="G163" s="32">
        <v>19626803</v>
      </c>
      <c r="H163" s="32">
        <v>19794382</v>
      </c>
      <c r="I163" s="32">
        <v>20368080</v>
      </c>
      <c r="J163" s="32">
        <v>20329548</v>
      </c>
      <c r="K163" s="32">
        <v>21665434</v>
      </c>
      <c r="L163" s="32">
        <v>22198713</v>
      </c>
      <c r="M163" s="32">
        <v>23120524</v>
      </c>
      <c r="N163" s="32">
        <v>24495349</v>
      </c>
      <c r="O163" s="32">
        <v>26293624</v>
      </c>
      <c r="P163" s="32">
        <v>27713935</v>
      </c>
      <c r="Q163" s="32">
        <v>28347572</v>
      </c>
      <c r="R163" s="32">
        <v>17863355</v>
      </c>
      <c r="S163" s="32">
        <v>22889043</v>
      </c>
      <c r="T163" s="32">
        <v>19902542</v>
      </c>
      <c r="U163" s="32">
        <v>23014676</v>
      </c>
      <c r="V163" s="32">
        <v>22617828</v>
      </c>
      <c r="W163" s="32">
        <v>24005079</v>
      </c>
      <c r="X163" s="32">
        <v>24788550</v>
      </c>
      <c r="Y163" s="32">
        <v>25968192</v>
      </c>
      <c r="Z163" s="32">
        <v>26467260</v>
      </c>
      <c r="AA163" s="32">
        <v>27130293</v>
      </c>
      <c r="AB163" s="32">
        <v>26821511</v>
      </c>
      <c r="AC163" s="32">
        <v>22897779</v>
      </c>
      <c r="AD163" s="32">
        <v>22568569</v>
      </c>
    </row>
    <row r="164" spans="1:30" x14ac:dyDescent="0.2">
      <c r="A164" s="4">
        <v>50</v>
      </c>
      <c r="B164" s="6" t="s">
        <v>87</v>
      </c>
      <c r="C164" s="32"/>
      <c r="D164" s="32">
        <v>19435218</v>
      </c>
      <c r="E164" s="32">
        <v>18951204</v>
      </c>
      <c r="F164" s="32">
        <v>19293218</v>
      </c>
      <c r="G164" s="32">
        <v>18275430</v>
      </c>
      <c r="H164" s="32">
        <v>18277294</v>
      </c>
      <c r="I164" s="32">
        <v>19167764</v>
      </c>
      <c r="J164" s="32">
        <v>18886075</v>
      </c>
      <c r="K164" s="32">
        <v>20171523</v>
      </c>
      <c r="L164" s="32">
        <v>21207934</v>
      </c>
      <c r="M164" s="32">
        <v>22740270</v>
      </c>
      <c r="N164" s="32">
        <v>24437144</v>
      </c>
      <c r="O164" s="32">
        <v>25047039</v>
      </c>
      <c r="P164" s="32">
        <v>27116403</v>
      </c>
      <c r="Q164" s="32">
        <v>27568660</v>
      </c>
      <c r="R164" s="32">
        <v>19722418</v>
      </c>
      <c r="S164" s="32">
        <v>24527936</v>
      </c>
      <c r="T164" s="32">
        <v>22441156</v>
      </c>
      <c r="U164" s="32">
        <v>23447667</v>
      </c>
      <c r="V164" s="32">
        <v>23691386</v>
      </c>
      <c r="W164" s="32">
        <v>24377790</v>
      </c>
      <c r="X164" s="32">
        <v>26634590</v>
      </c>
      <c r="Y164" s="32">
        <v>27472059</v>
      </c>
      <c r="Z164" s="32">
        <v>28517615</v>
      </c>
      <c r="AA164" s="32">
        <v>29131505</v>
      </c>
      <c r="AB164" s="32">
        <v>28171925</v>
      </c>
      <c r="AC164" s="32">
        <v>22667323</v>
      </c>
      <c r="AD164" s="32">
        <v>24502420</v>
      </c>
    </row>
    <row r="165" spans="1:30" x14ac:dyDescent="0.2">
      <c r="A165" s="4">
        <v>51</v>
      </c>
      <c r="B165" s="6" t="s">
        <v>88</v>
      </c>
      <c r="C165" s="32"/>
      <c r="D165" s="32">
        <v>4107808</v>
      </c>
      <c r="E165" s="32">
        <v>4120357</v>
      </c>
      <c r="F165" s="32">
        <v>4596703</v>
      </c>
      <c r="G165" s="32">
        <v>4934580</v>
      </c>
      <c r="H165" s="32">
        <v>5117624</v>
      </c>
      <c r="I165" s="32">
        <v>4818955</v>
      </c>
      <c r="J165" s="32">
        <v>4558887</v>
      </c>
      <c r="K165" s="32">
        <v>4857285</v>
      </c>
      <c r="L165" s="32">
        <v>5066394</v>
      </c>
      <c r="M165" s="32">
        <v>5052171</v>
      </c>
      <c r="N165" s="32">
        <v>4869855</v>
      </c>
      <c r="O165" s="32">
        <v>5435679</v>
      </c>
      <c r="P165" s="32">
        <v>6163462</v>
      </c>
      <c r="Q165" s="32">
        <v>6590523</v>
      </c>
      <c r="R165" s="32">
        <v>5903195</v>
      </c>
      <c r="S165" s="32">
        <v>6216789</v>
      </c>
      <c r="T165" s="32">
        <v>6271394</v>
      </c>
      <c r="U165" s="32">
        <v>5628938</v>
      </c>
      <c r="V165" s="32">
        <v>5350043</v>
      </c>
      <c r="W165" s="32">
        <v>5876652</v>
      </c>
      <c r="X165" s="32">
        <v>6619466</v>
      </c>
      <c r="Y165" s="32">
        <v>6302261</v>
      </c>
      <c r="Z165" s="32">
        <v>6311062</v>
      </c>
      <c r="AA165" s="32">
        <v>6414658</v>
      </c>
      <c r="AB165" s="32">
        <v>6656253</v>
      </c>
      <c r="AC165" s="32">
        <v>5541507</v>
      </c>
      <c r="AD165" s="32">
        <v>5067945</v>
      </c>
    </row>
    <row r="166" spans="1:30" x14ac:dyDescent="0.2">
      <c r="A166" s="4">
        <v>52</v>
      </c>
      <c r="B166" s="6" t="s">
        <v>89</v>
      </c>
      <c r="C166" s="32"/>
      <c r="D166" s="32">
        <v>7397625</v>
      </c>
      <c r="E166" s="32">
        <v>7563017</v>
      </c>
      <c r="F166" s="32">
        <v>7629013</v>
      </c>
      <c r="G166" s="32">
        <v>7602020</v>
      </c>
      <c r="H166" s="32">
        <v>7228531</v>
      </c>
      <c r="I166" s="32">
        <v>7196086</v>
      </c>
      <c r="J166" s="32">
        <v>7104180</v>
      </c>
      <c r="K166" s="32">
        <v>6845357</v>
      </c>
      <c r="L166" s="32">
        <v>6668013</v>
      </c>
      <c r="M166" s="32">
        <v>6568594</v>
      </c>
      <c r="N166" s="32">
        <v>6462476</v>
      </c>
      <c r="O166" s="32">
        <v>6394088</v>
      </c>
      <c r="P166" s="32">
        <v>6407262</v>
      </c>
      <c r="Q166" s="32">
        <v>6154408</v>
      </c>
      <c r="R166" s="32">
        <v>5736676</v>
      </c>
      <c r="S166" s="32">
        <v>5773873</v>
      </c>
      <c r="T166" s="32">
        <v>5209539</v>
      </c>
      <c r="U166" s="32">
        <v>5129932</v>
      </c>
      <c r="V166" s="32">
        <v>5109659</v>
      </c>
      <c r="W166" s="32">
        <v>4982252</v>
      </c>
      <c r="X166" s="32">
        <v>4964926</v>
      </c>
      <c r="Y166" s="32">
        <v>4745866</v>
      </c>
      <c r="Z166" s="32">
        <v>4720562</v>
      </c>
      <c r="AA166" s="32">
        <v>4453972</v>
      </c>
      <c r="AB166" s="32">
        <v>4408223</v>
      </c>
      <c r="AC166" s="32">
        <v>4048498</v>
      </c>
      <c r="AD166" s="32">
        <v>4180522</v>
      </c>
    </row>
    <row r="167" spans="1:30" x14ac:dyDescent="0.2">
      <c r="A167" s="4">
        <v>53</v>
      </c>
      <c r="B167" s="6" t="s">
        <v>90</v>
      </c>
      <c r="C167" s="32"/>
      <c r="D167" s="32">
        <v>4661392</v>
      </c>
      <c r="E167" s="32">
        <v>4406048</v>
      </c>
      <c r="F167" s="32">
        <v>4265200</v>
      </c>
      <c r="G167" s="32">
        <v>3820303</v>
      </c>
      <c r="H167" s="32">
        <v>3310839</v>
      </c>
      <c r="I167" s="32">
        <v>3218889</v>
      </c>
      <c r="J167" s="32">
        <v>2932567</v>
      </c>
      <c r="K167" s="32">
        <v>2687267</v>
      </c>
      <c r="L167" s="32">
        <v>2626077</v>
      </c>
      <c r="M167" s="32">
        <v>2593091</v>
      </c>
      <c r="N167" s="32">
        <v>2533583</v>
      </c>
      <c r="O167" s="32">
        <v>2410802</v>
      </c>
      <c r="P167" s="32">
        <v>2444005</v>
      </c>
      <c r="Q167" s="32">
        <v>2373717</v>
      </c>
      <c r="R167" s="32">
        <v>1927633</v>
      </c>
      <c r="S167" s="32">
        <v>1936229</v>
      </c>
      <c r="T167" s="32">
        <v>1938326</v>
      </c>
      <c r="U167" s="32">
        <v>2068333</v>
      </c>
      <c r="V167" s="32">
        <v>2067482</v>
      </c>
      <c r="W167" s="32">
        <v>2118735</v>
      </c>
      <c r="X167" s="32">
        <v>2461382</v>
      </c>
      <c r="Y167" s="32">
        <v>2374621</v>
      </c>
      <c r="Z167" s="32">
        <v>2371203</v>
      </c>
      <c r="AA167" s="32">
        <v>2407149</v>
      </c>
      <c r="AB167" s="32">
        <v>2467286</v>
      </c>
      <c r="AC167" s="32">
        <v>2361513</v>
      </c>
      <c r="AD167" s="32">
        <v>2108365</v>
      </c>
    </row>
    <row r="168" spans="1:30" x14ac:dyDescent="0.2">
      <c r="A168" s="4">
        <v>54</v>
      </c>
      <c r="B168" s="6" t="s">
        <v>91</v>
      </c>
      <c r="C168" s="32"/>
      <c r="D168" s="32">
        <v>3771170</v>
      </c>
      <c r="E168" s="32">
        <v>3832180</v>
      </c>
      <c r="F168" s="32">
        <v>3676732</v>
      </c>
      <c r="G168" s="32">
        <v>3279967</v>
      </c>
      <c r="H168" s="32">
        <v>2976594</v>
      </c>
      <c r="I168" s="32">
        <v>2891478</v>
      </c>
      <c r="J168" s="32">
        <v>2712534</v>
      </c>
      <c r="K168" s="32">
        <v>2412095</v>
      </c>
      <c r="L168" s="32">
        <v>2418201</v>
      </c>
      <c r="M168" s="32">
        <v>2332039</v>
      </c>
      <c r="N168" s="32">
        <v>2310442</v>
      </c>
      <c r="O168" s="32">
        <v>2251152</v>
      </c>
      <c r="P168" s="32">
        <v>2256953</v>
      </c>
      <c r="Q168" s="32">
        <v>2033659</v>
      </c>
      <c r="R168" s="32">
        <v>1612659</v>
      </c>
      <c r="S168" s="32">
        <v>1624280</v>
      </c>
      <c r="T168" s="32">
        <v>1710121</v>
      </c>
      <c r="U168" s="32">
        <v>1697727</v>
      </c>
      <c r="V168" s="32">
        <v>1757283</v>
      </c>
      <c r="W168" s="32">
        <v>1773848</v>
      </c>
      <c r="X168" s="32">
        <v>1806411</v>
      </c>
      <c r="Y168" s="32">
        <v>1754119</v>
      </c>
      <c r="Z168" s="32">
        <v>1755516</v>
      </c>
      <c r="AA168" s="32">
        <v>1745477</v>
      </c>
      <c r="AB168" s="32">
        <v>1741652</v>
      </c>
      <c r="AC168" s="32">
        <v>1659629</v>
      </c>
      <c r="AD168" s="32">
        <v>1759545</v>
      </c>
    </row>
    <row r="169" spans="1:30" x14ac:dyDescent="0.2">
      <c r="A169" s="4">
        <v>55</v>
      </c>
      <c r="B169" s="6" t="s">
        <v>92</v>
      </c>
      <c r="C169" s="32"/>
      <c r="D169" s="32">
        <v>10176274</v>
      </c>
      <c r="E169" s="32">
        <v>10332145</v>
      </c>
      <c r="F169" s="32">
        <v>10282519</v>
      </c>
      <c r="G169" s="32">
        <v>10040337</v>
      </c>
      <c r="H169" s="32">
        <v>10009925</v>
      </c>
      <c r="I169" s="32">
        <v>10113159</v>
      </c>
      <c r="J169" s="32">
        <v>9770031</v>
      </c>
      <c r="K169" s="32">
        <v>9714150</v>
      </c>
      <c r="L169" s="32">
        <v>9976244</v>
      </c>
      <c r="M169" s="32">
        <v>10502322</v>
      </c>
      <c r="N169" s="32">
        <v>10520315</v>
      </c>
      <c r="O169" s="32">
        <v>10855233</v>
      </c>
      <c r="P169" s="32">
        <v>11474558</v>
      </c>
      <c r="Q169" s="32">
        <v>11129808</v>
      </c>
      <c r="R169" s="32">
        <v>9795094</v>
      </c>
      <c r="S169" s="32">
        <v>10568333</v>
      </c>
      <c r="T169" s="32">
        <v>10360718</v>
      </c>
      <c r="U169" s="32">
        <v>10229256</v>
      </c>
      <c r="V169" s="32">
        <v>10183033</v>
      </c>
      <c r="W169" s="32">
        <v>10240542</v>
      </c>
      <c r="X169" s="32">
        <v>11003627</v>
      </c>
      <c r="Y169" s="32">
        <v>11258828</v>
      </c>
      <c r="Z169" s="32">
        <v>11506862</v>
      </c>
      <c r="AA169" s="32">
        <v>11777195</v>
      </c>
      <c r="AB169" s="32">
        <v>11826923</v>
      </c>
      <c r="AC169" s="32">
        <v>11826733</v>
      </c>
      <c r="AD169" s="32">
        <v>12095869</v>
      </c>
    </row>
    <row r="170" spans="1:30" x14ac:dyDescent="0.2">
      <c r="A170" s="4">
        <v>56</v>
      </c>
      <c r="B170" s="6" t="s">
        <v>93</v>
      </c>
      <c r="C170" s="32"/>
      <c r="D170" s="32">
        <v>3379114</v>
      </c>
      <c r="E170" s="32">
        <v>3361316</v>
      </c>
      <c r="F170" s="32">
        <v>3397546</v>
      </c>
      <c r="G170" s="32">
        <v>3250095</v>
      </c>
      <c r="H170" s="32">
        <v>3275442</v>
      </c>
      <c r="I170" s="32">
        <v>3243698</v>
      </c>
      <c r="J170" s="32">
        <v>3016708</v>
      </c>
      <c r="K170" s="32">
        <v>3041426</v>
      </c>
      <c r="L170" s="32">
        <v>3055639</v>
      </c>
      <c r="M170" s="32">
        <v>3161012</v>
      </c>
      <c r="N170" s="32">
        <v>3158515</v>
      </c>
      <c r="O170" s="32">
        <v>3294181</v>
      </c>
      <c r="P170" s="32">
        <v>3422453</v>
      </c>
      <c r="Q170" s="32">
        <v>3388066</v>
      </c>
      <c r="R170" s="32">
        <v>2685047</v>
      </c>
      <c r="S170" s="32">
        <v>2931175</v>
      </c>
      <c r="T170" s="32">
        <v>2978877</v>
      </c>
      <c r="U170" s="32">
        <v>3029468</v>
      </c>
      <c r="V170" s="32">
        <v>2953748</v>
      </c>
      <c r="W170" s="32">
        <v>3039185</v>
      </c>
      <c r="X170" s="32">
        <v>3348809</v>
      </c>
      <c r="Y170" s="32">
        <v>3094247</v>
      </c>
      <c r="Z170" s="32">
        <v>2922210</v>
      </c>
      <c r="AA170" s="32">
        <v>3149749</v>
      </c>
      <c r="AB170" s="32">
        <v>3156351</v>
      </c>
      <c r="AC170" s="32">
        <v>2670273</v>
      </c>
      <c r="AD170" s="32">
        <v>3045496</v>
      </c>
    </row>
    <row r="171" spans="1:30" x14ac:dyDescent="0.2">
      <c r="A171" s="4">
        <v>57</v>
      </c>
      <c r="B171" s="6" t="s">
        <v>94</v>
      </c>
      <c r="C171" s="32"/>
      <c r="D171" s="32">
        <v>926801</v>
      </c>
      <c r="E171" s="32">
        <v>889960</v>
      </c>
      <c r="F171" s="32">
        <v>810134</v>
      </c>
      <c r="G171" s="32">
        <v>768566</v>
      </c>
      <c r="H171" s="32">
        <v>702026</v>
      </c>
      <c r="I171" s="32">
        <v>654687</v>
      </c>
      <c r="J171" s="32">
        <v>598740</v>
      </c>
      <c r="K171" s="32">
        <v>530392</v>
      </c>
      <c r="L171" s="32">
        <v>500322</v>
      </c>
      <c r="M171" s="32">
        <v>486706</v>
      </c>
      <c r="N171" s="32">
        <v>464837</v>
      </c>
      <c r="O171" s="32">
        <v>452651</v>
      </c>
      <c r="P171" s="32">
        <v>466769</v>
      </c>
      <c r="Q171" s="32">
        <v>433235</v>
      </c>
      <c r="R171" s="32">
        <v>351029</v>
      </c>
      <c r="S171" s="32">
        <v>329001</v>
      </c>
      <c r="T171" s="32">
        <v>336399</v>
      </c>
      <c r="U171" s="32">
        <v>321258</v>
      </c>
      <c r="V171" s="32">
        <v>317858</v>
      </c>
      <c r="W171" s="32">
        <v>321519</v>
      </c>
      <c r="X171" s="32">
        <v>335715</v>
      </c>
      <c r="Y171" s="32">
        <v>325277</v>
      </c>
      <c r="Z171" s="32">
        <v>335202</v>
      </c>
      <c r="AA171" s="32">
        <v>317697</v>
      </c>
      <c r="AB171" s="32">
        <v>307512</v>
      </c>
      <c r="AC171" s="32">
        <v>221686</v>
      </c>
      <c r="AD171" s="32">
        <v>180782</v>
      </c>
    </row>
    <row r="172" spans="1:30" x14ac:dyDescent="0.2">
      <c r="A172" s="4">
        <v>58</v>
      </c>
      <c r="B172" s="6" t="s">
        <v>95</v>
      </c>
      <c r="C172" s="32"/>
      <c r="D172" s="32">
        <v>525064</v>
      </c>
      <c r="E172" s="32">
        <v>533370</v>
      </c>
      <c r="F172" s="32">
        <v>567065</v>
      </c>
      <c r="G172" s="32">
        <v>536225</v>
      </c>
      <c r="H172" s="32">
        <v>457006</v>
      </c>
      <c r="I172" s="32">
        <v>385939</v>
      </c>
      <c r="J172" s="32">
        <v>279312</v>
      </c>
      <c r="K172" s="32">
        <v>266146</v>
      </c>
      <c r="L172" s="32">
        <v>277805</v>
      </c>
      <c r="M172" s="32">
        <v>302046</v>
      </c>
      <c r="N172" s="32">
        <v>357873</v>
      </c>
      <c r="O172" s="32">
        <v>338048</v>
      </c>
      <c r="P172" s="32">
        <v>306559</v>
      </c>
      <c r="Q172" s="32">
        <v>281142</v>
      </c>
      <c r="R172" s="32">
        <v>174985</v>
      </c>
      <c r="S172" s="32">
        <v>252430</v>
      </c>
      <c r="T172" s="32">
        <v>227437</v>
      </c>
      <c r="U172" s="32">
        <v>285066</v>
      </c>
      <c r="V172" s="32">
        <v>216994</v>
      </c>
      <c r="W172" s="32">
        <v>203970</v>
      </c>
      <c r="X172" s="32">
        <v>234234</v>
      </c>
      <c r="Y172" s="32">
        <v>184778</v>
      </c>
      <c r="Z172" s="32">
        <v>172720</v>
      </c>
      <c r="AA172" s="32">
        <v>174234</v>
      </c>
      <c r="AB172" s="32">
        <v>165657</v>
      </c>
      <c r="AC172" s="32">
        <v>102505</v>
      </c>
      <c r="AD172" s="32">
        <v>112257</v>
      </c>
    </row>
    <row r="173" spans="1:30" x14ac:dyDescent="0.2">
      <c r="A173" s="4">
        <v>59</v>
      </c>
      <c r="B173" s="6" t="s">
        <v>96</v>
      </c>
      <c r="C173" s="32"/>
      <c r="D173" s="32">
        <v>5254058</v>
      </c>
      <c r="E173" s="32">
        <v>5345564</v>
      </c>
      <c r="F173" s="32">
        <v>5451099</v>
      </c>
      <c r="G173" s="32">
        <v>5339952</v>
      </c>
      <c r="H173" s="32">
        <v>5116895</v>
      </c>
      <c r="I173" s="32">
        <v>5051450</v>
      </c>
      <c r="J173" s="32">
        <v>4891002</v>
      </c>
      <c r="K173" s="32">
        <v>4737187</v>
      </c>
      <c r="L173" s="32">
        <v>4242554</v>
      </c>
      <c r="M173" s="32">
        <v>3782517</v>
      </c>
      <c r="N173" s="32">
        <v>3967571</v>
      </c>
      <c r="O173" s="32">
        <v>3943651</v>
      </c>
      <c r="P173" s="32">
        <v>3846592</v>
      </c>
      <c r="Q173" s="32">
        <v>3945989</v>
      </c>
      <c r="R173" s="32">
        <v>3227814</v>
      </c>
      <c r="S173" s="32">
        <v>3249828</v>
      </c>
      <c r="T173" s="32">
        <v>3225913</v>
      </c>
      <c r="U173" s="32">
        <v>3130928</v>
      </c>
      <c r="V173" s="32">
        <v>3091492</v>
      </c>
      <c r="W173" s="32">
        <v>3179321</v>
      </c>
      <c r="X173" s="32">
        <v>3395064</v>
      </c>
      <c r="Y173" s="32">
        <v>3386684</v>
      </c>
      <c r="Z173" s="32">
        <v>3517232</v>
      </c>
      <c r="AA173" s="32">
        <v>3611665</v>
      </c>
      <c r="AB173" s="32">
        <v>3674243</v>
      </c>
      <c r="AC173" s="32">
        <v>3601323</v>
      </c>
      <c r="AD173" s="32">
        <v>4418346</v>
      </c>
    </row>
    <row r="174" spans="1:30" x14ac:dyDescent="0.2">
      <c r="A174" s="4">
        <v>60</v>
      </c>
      <c r="B174" s="6" t="s">
        <v>97</v>
      </c>
      <c r="C174" s="32"/>
      <c r="D174" s="32">
        <v>15704294</v>
      </c>
      <c r="E174" s="32">
        <v>16260594</v>
      </c>
      <c r="F174" s="32">
        <v>15980472</v>
      </c>
      <c r="G174" s="32">
        <v>17137294</v>
      </c>
      <c r="H174" s="32">
        <v>16700820</v>
      </c>
      <c r="I174" s="32">
        <v>16332369</v>
      </c>
      <c r="J174" s="32">
        <v>16700672</v>
      </c>
      <c r="K174" s="32">
        <v>16502471</v>
      </c>
      <c r="L174" s="32">
        <v>15996602</v>
      </c>
      <c r="M174" s="32">
        <v>15768384</v>
      </c>
      <c r="N174" s="32">
        <v>16164408</v>
      </c>
      <c r="O174" s="32">
        <v>15621448</v>
      </c>
      <c r="P174" s="32">
        <v>16221582</v>
      </c>
      <c r="Q174" s="32">
        <v>16376624</v>
      </c>
      <c r="R174" s="32">
        <v>16205213</v>
      </c>
      <c r="S174" s="32">
        <v>17163187</v>
      </c>
      <c r="T174" s="32">
        <v>15913513</v>
      </c>
      <c r="U174" s="32">
        <v>16003903</v>
      </c>
      <c r="V174" s="32">
        <v>17025994</v>
      </c>
      <c r="W174" s="32">
        <v>18134567</v>
      </c>
      <c r="X174" s="32">
        <v>19343792</v>
      </c>
      <c r="Y174" s="32">
        <v>18542471</v>
      </c>
      <c r="Z174" s="32">
        <v>17152125</v>
      </c>
      <c r="AA174" s="32">
        <v>17844078</v>
      </c>
      <c r="AB174" s="32">
        <v>18274031</v>
      </c>
      <c r="AC174" s="32">
        <v>18442207</v>
      </c>
      <c r="AD174" s="32">
        <v>17742806</v>
      </c>
    </row>
    <row r="175" spans="1:30" x14ac:dyDescent="0.2">
      <c r="A175" s="4">
        <v>61</v>
      </c>
      <c r="B175" s="6" t="s">
        <v>98</v>
      </c>
      <c r="C175" s="32"/>
      <c r="D175" s="32">
        <v>2119855</v>
      </c>
      <c r="E175" s="32">
        <v>2248878</v>
      </c>
      <c r="F175" s="32">
        <v>2291761</v>
      </c>
      <c r="G175" s="32">
        <v>2454066</v>
      </c>
      <c r="H175" s="32">
        <v>2560053</v>
      </c>
      <c r="I175" s="32">
        <v>2554876</v>
      </c>
      <c r="J175" s="32">
        <v>2608605</v>
      </c>
      <c r="K175" s="32">
        <v>2797566</v>
      </c>
      <c r="L175" s="32">
        <v>2762809</v>
      </c>
      <c r="M175" s="32">
        <v>2817516</v>
      </c>
      <c r="N175" s="32">
        <v>2917704</v>
      </c>
      <c r="O175" s="32">
        <v>2961399</v>
      </c>
      <c r="P175" s="32">
        <v>3313791</v>
      </c>
      <c r="Q175" s="32">
        <v>3456319</v>
      </c>
      <c r="R175" s="32">
        <v>3550032</v>
      </c>
      <c r="S175" s="32">
        <v>3640835</v>
      </c>
      <c r="T175" s="32">
        <v>3409040</v>
      </c>
      <c r="U175" s="32">
        <v>3731643</v>
      </c>
      <c r="V175" s="32">
        <v>3951188</v>
      </c>
      <c r="W175" s="32">
        <v>4253664</v>
      </c>
      <c r="X175" s="32">
        <v>4569756</v>
      </c>
      <c r="Y175" s="32">
        <v>4238222</v>
      </c>
      <c r="Z175" s="32">
        <v>3221664</v>
      </c>
      <c r="AA175" s="32">
        <v>3252521</v>
      </c>
      <c r="AB175" s="32">
        <v>3494883</v>
      </c>
      <c r="AC175" s="32">
        <v>3579269</v>
      </c>
      <c r="AD175" s="32">
        <v>3305765</v>
      </c>
    </row>
    <row r="176" spans="1:30" x14ac:dyDescent="0.2">
      <c r="A176" s="4">
        <v>62</v>
      </c>
      <c r="B176" s="6" t="s">
        <v>99</v>
      </c>
      <c r="C176" s="32"/>
      <c r="D176" s="32">
        <v>2737164</v>
      </c>
      <c r="E176" s="32">
        <v>2763613</v>
      </c>
      <c r="F176" s="32">
        <v>2804013</v>
      </c>
      <c r="G176" s="32">
        <v>2954289</v>
      </c>
      <c r="H176" s="32">
        <v>3036210</v>
      </c>
      <c r="I176" s="32">
        <v>3053939</v>
      </c>
      <c r="J176" s="32">
        <v>3049461</v>
      </c>
      <c r="K176" s="32">
        <v>3049562</v>
      </c>
      <c r="L176" s="32">
        <v>3066598</v>
      </c>
      <c r="M176" s="32">
        <v>3078678</v>
      </c>
      <c r="N176" s="32">
        <v>3083243</v>
      </c>
      <c r="O176" s="32">
        <v>3042133</v>
      </c>
      <c r="P176" s="32">
        <v>3052596</v>
      </c>
      <c r="Q176" s="32">
        <v>3011592</v>
      </c>
      <c r="R176" s="32">
        <v>2969242</v>
      </c>
      <c r="S176" s="32">
        <v>2960473</v>
      </c>
      <c r="T176" s="32">
        <v>2911018</v>
      </c>
      <c r="U176" s="32">
        <v>2868744</v>
      </c>
      <c r="V176" s="32">
        <v>2838268</v>
      </c>
      <c r="W176" s="32">
        <v>2780759</v>
      </c>
      <c r="X176" s="32">
        <v>2800380</v>
      </c>
      <c r="Y176" s="32">
        <v>2832112</v>
      </c>
      <c r="Z176" s="32">
        <v>2843993</v>
      </c>
      <c r="AA176" s="32">
        <v>2838167</v>
      </c>
      <c r="AB176" s="32">
        <v>2837133</v>
      </c>
      <c r="AC176" s="32">
        <v>2807769</v>
      </c>
      <c r="AD176" s="32">
        <v>2796029</v>
      </c>
    </row>
    <row r="177" spans="1:30" x14ac:dyDescent="0.2">
      <c r="A177" s="4">
        <v>63</v>
      </c>
      <c r="B177" s="6" t="s">
        <v>100</v>
      </c>
      <c r="C177" s="32"/>
      <c r="D177" s="32">
        <v>129185</v>
      </c>
      <c r="E177" s="32">
        <v>131534</v>
      </c>
      <c r="F177" s="32">
        <v>134346</v>
      </c>
      <c r="G177" s="32">
        <v>140351</v>
      </c>
      <c r="H177" s="32">
        <v>140833</v>
      </c>
      <c r="I177" s="32">
        <v>141589</v>
      </c>
      <c r="J177" s="32">
        <v>142783</v>
      </c>
      <c r="K177" s="32">
        <v>137849</v>
      </c>
      <c r="L177" s="32">
        <v>140161</v>
      </c>
      <c r="M177" s="32">
        <v>141650</v>
      </c>
      <c r="N177" s="32">
        <v>138689</v>
      </c>
      <c r="O177" s="32">
        <v>137440</v>
      </c>
      <c r="P177" s="32">
        <v>138103</v>
      </c>
      <c r="Q177" s="32">
        <v>139504</v>
      </c>
      <c r="R177" s="32">
        <v>136940</v>
      </c>
      <c r="S177" s="32">
        <v>134126</v>
      </c>
      <c r="T177" s="32">
        <v>130496</v>
      </c>
      <c r="U177" s="32">
        <v>125662</v>
      </c>
      <c r="V177" s="32">
        <v>125454</v>
      </c>
      <c r="W177" s="32">
        <v>124943</v>
      </c>
      <c r="X177" s="32">
        <v>126283</v>
      </c>
      <c r="Y177" s="32">
        <v>126537</v>
      </c>
      <c r="Z177" s="32">
        <v>127683</v>
      </c>
      <c r="AA177" s="32">
        <v>126059</v>
      </c>
      <c r="AB177" s="32">
        <v>127747</v>
      </c>
      <c r="AC177" s="32">
        <v>127608</v>
      </c>
      <c r="AD177" s="32">
        <v>134386</v>
      </c>
    </row>
    <row r="178" spans="1:30" x14ac:dyDescent="0.2">
      <c r="A178" s="4">
        <v>64</v>
      </c>
      <c r="B178" s="6" t="s">
        <v>101</v>
      </c>
      <c r="C178" s="32"/>
      <c r="D178" s="32">
        <v>1719726</v>
      </c>
      <c r="E178" s="32">
        <v>1844061</v>
      </c>
      <c r="F178" s="32">
        <v>1969114</v>
      </c>
      <c r="G178" s="32">
        <v>2111723</v>
      </c>
      <c r="H178" s="32">
        <v>2152829</v>
      </c>
      <c r="I178" s="32">
        <v>2178793</v>
      </c>
      <c r="J178" s="32">
        <v>2247381</v>
      </c>
      <c r="K178" s="32">
        <v>2331525</v>
      </c>
      <c r="L178" s="32">
        <v>2376380</v>
      </c>
      <c r="M178" s="32">
        <v>2385374</v>
      </c>
      <c r="N178" s="32">
        <v>2397054</v>
      </c>
      <c r="O178" s="32">
        <v>2421301</v>
      </c>
      <c r="P178" s="32">
        <v>2461664</v>
      </c>
      <c r="Q178" s="32">
        <v>2439544</v>
      </c>
      <c r="R178" s="32">
        <v>2535527</v>
      </c>
      <c r="S178" s="32">
        <v>2503630</v>
      </c>
      <c r="T178" s="32">
        <v>2504112</v>
      </c>
      <c r="U178" s="32">
        <v>2525489</v>
      </c>
      <c r="V178" s="32">
        <v>2526043</v>
      </c>
      <c r="W178" s="32">
        <v>2559654</v>
      </c>
      <c r="X178" s="32">
        <v>2638718</v>
      </c>
      <c r="Y178" s="32">
        <v>2663212</v>
      </c>
      <c r="Z178" s="32">
        <v>2644772</v>
      </c>
      <c r="AA178" s="32">
        <v>2669111</v>
      </c>
      <c r="AB178" s="32">
        <v>2707776</v>
      </c>
      <c r="AC178" s="32">
        <v>2783016</v>
      </c>
      <c r="AD178" s="32">
        <v>2738382</v>
      </c>
    </row>
    <row r="179" spans="1:30" x14ac:dyDescent="0.2">
      <c r="A179" s="4">
        <v>65</v>
      </c>
      <c r="B179" s="6" t="s">
        <v>102</v>
      </c>
      <c r="C179" s="32"/>
      <c r="D179" s="32">
        <v>3795335</v>
      </c>
      <c r="E179" s="32">
        <v>3967832</v>
      </c>
      <c r="F179" s="32">
        <v>4054298</v>
      </c>
      <c r="G179" s="32">
        <v>4262460</v>
      </c>
      <c r="H179" s="32">
        <v>4479627</v>
      </c>
      <c r="I179" s="32">
        <v>4278142</v>
      </c>
      <c r="J179" s="32">
        <v>4532686</v>
      </c>
      <c r="K179" s="32">
        <v>4698726</v>
      </c>
      <c r="L179" s="32">
        <v>4869798</v>
      </c>
      <c r="M179" s="32">
        <v>4827902</v>
      </c>
      <c r="N179" s="32">
        <v>4887609</v>
      </c>
      <c r="O179" s="32">
        <v>4869088</v>
      </c>
      <c r="P179" s="32">
        <v>4970094</v>
      </c>
      <c r="Q179" s="32">
        <v>4952416</v>
      </c>
      <c r="R179" s="32">
        <v>5009056</v>
      </c>
      <c r="S179" s="32">
        <v>4856014</v>
      </c>
      <c r="T179" s="32">
        <v>5007785</v>
      </c>
      <c r="U179" s="32">
        <v>5093013</v>
      </c>
      <c r="V179" s="32">
        <v>5300491</v>
      </c>
      <c r="W179" s="32">
        <v>5751032</v>
      </c>
      <c r="X179" s="32">
        <v>6247934</v>
      </c>
      <c r="Y179" s="32">
        <v>6550375</v>
      </c>
      <c r="Z179" s="32">
        <v>6934034</v>
      </c>
      <c r="AA179" s="32">
        <v>7109804</v>
      </c>
      <c r="AB179" s="32">
        <v>7320706</v>
      </c>
      <c r="AC179" s="32">
        <v>7601687</v>
      </c>
      <c r="AD179" s="32">
        <v>7914915</v>
      </c>
    </row>
    <row r="180" spans="1:30" x14ac:dyDescent="0.2">
      <c r="A180" s="4">
        <v>66</v>
      </c>
      <c r="B180" s="6" t="s">
        <v>103</v>
      </c>
      <c r="C180" s="32"/>
      <c r="D180" s="32">
        <v>50626199</v>
      </c>
      <c r="E180" s="32">
        <v>54496549</v>
      </c>
      <c r="F180" s="32">
        <v>51002436</v>
      </c>
      <c r="G180" s="32">
        <v>47431359</v>
      </c>
      <c r="H180" s="32">
        <v>45836440</v>
      </c>
      <c r="I180" s="32">
        <v>44960884</v>
      </c>
      <c r="J180" s="32">
        <v>43110882</v>
      </c>
      <c r="K180" s="32">
        <v>40950873</v>
      </c>
      <c r="L180" s="32">
        <v>39836516</v>
      </c>
      <c r="M180" s="32">
        <v>39453560</v>
      </c>
      <c r="N180" s="32">
        <v>39634839</v>
      </c>
      <c r="O180" s="32">
        <v>40550927</v>
      </c>
      <c r="P180" s="32">
        <v>38458830</v>
      </c>
      <c r="Q180" s="32">
        <v>36932635</v>
      </c>
      <c r="R180" s="32">
        <v>34399526</v>
      </c>
      <c r="S180" s="32">
        <v>32107072</v>
      </c>
      <c r="T180" s="32">
        <v>33642811</v>
      </c>
      <c r="U180" s="32">
        <v>35342274</v>
      </c>
      <c r="V180" s="32">
        <v>38062190</v>
      </c>
      <c r="W180" s="32">
        <v>37984603</v>
      </c>
      <c r="X180" s="32">
        <v>40132961</v>
      </c>
      <c r="Y180" s="32">
        <v>42200398</v>
      </c>
      <c r="Z180" s="32">
        <v>43045914</v>
      </c>
      <c r="AA180" s="32">
        <v>43062802</v>
      </c>
      <c r="AB180" s="32">
        <v>43299864</v>
      </c>
      <c r="AC180" s="32">
        <v>41839173</v>
      </c>
      <c r="AD180" s="32">
        <v>41222982</v>
      </c>
    </row>
    <row r="181" spans="1:30" x14ac:dyDescent="0.2">
      <c r="A181" s="4">
        <v>67</v>
      </c>
      <c r="B181" s="6" t="s">
        <v>104</v>
      </c>
      <c r="C181" s="32"/>
      <c r="D181" s="32">
        <v>37811470</v>
      </c>
      <c r="E181" s="32">
        <v>37479787</v>
      </c>
      <c r="F181" s="32">
        <v>35194136</v>
      </c>
      <c r="G181" s="32">
        <v>36709206</v>
      </c>
      <c r="H181" s="32">
        <v>34830474</v>
      </c>
      <c r="I181" s="32">
        <v>32134436</v>
      </c>
      <c r="J181" s="32">
        <v>31094575</v>
      </c>
      <c r="K181" s="32">
        <v>28807444</v>
      </c>
      <c r="L181" s="32">
        <v>26037116</v>
      </c>
      <c r="M181" s="32">
        <v>24135165</v>
      </c>
      <c r="N181" s="32">
        <v>22941741</v>
      </c>
      <c r="O181" s="32">
        <v>21238026</v>
      </c>
      <c r="P181" s="32">
        <v>19955424</v>
      </c>
      <c r="Q181" s="32">
        <v>18682853</v>
      </c>
      <c r="R181" s="32">
        <v>19923385</v>
      </c>
      <c r="S181" s="32">
        <v>18780280</v>
      </c>
      <c r="T181" s="32">
        <v>18836829</v>
      </c>
      <c r="U181" s="32">
        <v>18143430</v>
      </c>
      <c r="V181" s="32">
        <v>19385666</v>
      </c>
      <c r="W181" s="32">
        <v>19336391</v>
      </c>
      <c r="X181" s="32">
        <v>20051176</v>
      </c>
      <c r="Y181" s="32">
        <v>21193939</v>
      </c>
      <c r="Z181" s="32">
        <v>20956423</v>
      </c>
      <c r="AA181" s="32">
        <v>21636647</v>
      </c>
      <c r="AB181" s="32">
        <v>22412609</v>
      </c>
      <c r="AC181" s="32">
        <v>23671319</v>
      </c>
      <c r="AD181" s="32">
        <v>23245749</v>
      </c>
    </row>
    <row r="182" spans="1:30" x14ac:dyDescent="0.2">
      <c r="A182" s="4">
        <v>68</v>
      </c>
      <c r="B182" s="6" t="s">
        <v>105</v>
      </c>
      <c r="C182" s="32"/>
      <c r="D182" s="32">
        <v>62683757</v>
      </c>
      <c r="E182" s="32">
        <v>63878364</v>
      </c>
      <c r="F182" s="32">
        <v>66027167</v>
      </c>
      <c r="G182" s="32">
        <v>65688390</v>
      </c>
      <c r="H182" s="32">
        <v>65747429</v>
      </c>
      <c r="I182" s="32">
        <v>63182288</v>
      </c>
      <c r="J182" s="32">
        <v>64865669</v>
      </c>
      <c r="K182" s="32">
        <v>64286008</v>
      </c>
      <c r="L182" s="32">
        <v>63878406</v>
      </c>
      <c r="M182" s="32">
        <v>67415810</v>
      </c>
      <c r="N182" s="32">
        <v>74794263</v>
      </c>
      <c r="O182" s="32">
        <v>73374173</v>
      </c>
      <c r="P182" s="32">
        <v>70733951</v>
      </c>
      <c r="Q182" s="32">
        <v>70630834</v>
      </c>
      <c r="R182" s="32">
        <v>62855570</v>
      </c>
      <c r="S182" s="32">
        <v>61862387</v>
      </c>
      <c r="T182" s="32">
        <v>62531093</v>
      </c>
      <c r="U182" s="32">
        <v>61898875</v>
      </c>
      <c r="V182" s="32">
        <v>60240063</v>
      </c>
      <c r="W182" s="32">
        <v>54852865</v>
      </c>
      <c r="X182" s="32">
        <v>54713429</v>
      </c>
      <c r="Y182" s="32">
        <v>54093907</v>
      </c>
      <c r="Z182" s="32">
        <v>56082730</v>
      </c>
      <c r="AA182" s="32">
        <v>55545285</v>
      </c>
      <c r="AB182" s="32">
        <v>52987443</v>
      </c>
      <c r="AC182" s="32">
        <v>50992644</v>
      </c>
      <c r="AD182" s="32">
        <v>57593821</v>
      </c>
    </row>
    <row r="183" spans="1:30" x14ac:dyDescent="0.2">
      <c r="A183" s="4">
        <v>69</v>
      </c>
      <c r="B183" s="6" t="s">
        <v>106</v>
      </c>
      <c r="C183" s="32"/>
      <c r="D183" s="32">
        <v>42519521</v>
      </c>
      <c r="E183" s="32">
        <v>42267044</v>
      </c>
      <c r="F183" s="32">
        <v>40757608</v>
      </c>
      <c r="G183" s="32">
        <v>39946451</v>
      </c>
      <c r="H183" s="32">
        <v>39775060</v>
      </c>
      <c r="I183" s="32">
        <v>39586805</v>
      </c>
      <c r="J183" s="32">
        <v>41408427</v>
      </c>
      <c r="K183" s="32">
        <v>42014823</v>
      </c>
      <c r="L183" s="32">
        <v>42181622</v>
      </c>
      <c r="M183" s="32">
        <v>41599873</v>
      </c>
      <c r="N183" s="32">
        <v>39691688</v>
      </c>
      <c r="O183" s="32">
        <v>39198522</v>
      </c>
      <c r="P183" s="32">
        <v>41283038</v>
      </c>
      <c r="Q183" s="32">
        <v>42148408</v>
      </c>
      <c r="R183" s="32">
        <v>46319372</v>
      </c>
      <c r="S183" s="32">
        <v>47597916</v>
      </c>
      <c r="T183" s="32">
        <v>48063415</v>
      </c>
      <c r="U183" s="32">
        <v>50829159</v>
      </c>
      <c r="V183" s="32">
        <v>53973186</v>
      </c>
      <c r="W183" s="32">
        <v>54874373</v>
      </c>
      <c r="X183" s="32">
        <v>58291775</v>
      </c>
      <c r="Y183" s="32">
        <v>58058018</v>
      </c>
      <c r="Z183" s="32">
        <v>57758056</v>
      </c>
      <c r="AA183" s="32">
        <v>57960754</v>
      </c>
      <c r="AB183" s="32">
        <v>59309221</v>
      </c>
      <c r="AC183" s="32">
        <v>60000990</v>
      </c>
      <c r="AD183" s="32">
        <v>61594422</v>
      </c>
    </row>
    <row r="184" spans="1:30" x14ac:dyDescent="0.2">
      <c r="A184" s="4">
        <v>70</v>
      </c>
      <c r="B184" s="6" t="s">
        <v>107</v>
      </c>
      <c r="C184" s="32"/>
      <c r="D184" s="32">
        <v>7268533</v>
      </c>
      <c r="E184" s="32">
        <v>7382792</v>
      </c>
      <c r="F184" s="32">
        <v>7518249</v>
      </c>
      <c r="G184" s="32">
        <v>7511574</v>
      </c>
      <c r="H184" s="32">
        <v>7437674</v>
      </c>
      <c r="I184" s="32">
        <v>7439912</v>
      </c>
      <c r="J184" s="32">
        <v>7445041</v>
      </c>
      <c r="K184" s="32">
        <v>7452875</v>
      </c>
      <c r="L184" s="32">
        <v>7514518</v>
      </c>
      <c r="M184" s="32">
        <v>7546802</v>
      </c>
      <c r="N184" s="32">
        <v>7526084</v>
      </c>
      <c r="O184" s="32">
        <v>7554606</v>
      </c>
      <c r="P184" s="32">
        <v>7595914</v>
      </c>
      <c r="Q184" s="32">
        <v>7561662</v>
      </c>
      <c r="R184" s="32">
        <v>7214795</v>
      </c>
      <c r="S184" s="32">
        <v>7056998</v>
      </c>
      <c r="T184" s="32">
        <v>7027563</v>
      </c>
      <c r="U184" s="32">
        <v>7249648</v>
      </c>
      <c r="V184" s="32">
        <v>7459828</v>
      </c>
      <c r="W184" s="32">
        <v>7580400</v>
      </c>
      <c r="X184" s="32">
        <v>8011468</v>
      </c>
      <c r="Y184" s="32">
        <v>8231497</v>
      </c>
      <c r="Z184" s="32">
        <v>8435837</v>
      </c>
      <c r="AA184" s="32">
        <v>8477745</v>
      </c>
      <c r="AB184" s="32">
        <v>8392725</v>
      </c>
      <c r="AC184" s="32">
        <v>5265334</v>
      </c>
      <c r="AD184" s="32">
        <v>5279615</v>
      </c>
    </row>
    <row r="185" spans="1:30" x14ac:dyDescent="0.2">
      <c r="A185" s="4">
        <v>71</v>
      </c>
      <c r="B185" s="6" t="s">
        <v>108</v>
      </c>
      <c r="C185" s="32"/>
      <c r="D185" s="32">
        <v>22208044</v>
      </c>
      <c r="E185" s="32">
        <v>20256051</v>
      </c>
      <c r="F185" s="32">
        <v>20143431</v>
      </c>
      <c r="G185" s="32">
        <v>19462887</v>
      </c>
      <c r="H185" s="32">
        <v>19690970</v>
      </c>
      <c r="I185" s="32">
        <v>20528845</v>
      </c>
      <c r="J185" s="32">
        <v>20554305</v>
      </c>
      <c r="K185" s="32">
        <v>20677207</v>
      </c>
      <c r="L185" s="32">
        <v>21355928</v>
      </c>
      <c r="M185" s="32">
        <v>21768941</v>
      </c>
      <c r="N185" s="32">
        <v>21354928</v>
      </c>
      <c r="O185" s="32">
        <v>21814385</v>
      </c>
      <c r="P185" s="32">
        <v>22137916</v>
      </c>
      <c r="Q185" s="32">
        <v>21776045</v>
      </c>
      <c r="R185" s="32">
        <v>20050773</v>
      </c>
      <c r="S185" s="32">
        <v>19500727</v>
      </c>
      <c r="T185" s="32">
        <v>18515058</v>
      </c>
      <c r="U185" s="32">
        <v>19186020</v>
      </c>
      <c r="V185" s="32">
        <v>19313062</v>
      </c>
      <c r="W185" s="32">
        <v>19804900</v>
      </c>
      <c r="X185" s="32">
        <v>20211123</v>
      </c>
      <c r="Y185" s="32">
        <v>20864640</v>
      </c>
      <c r="Z185" s="32">
        <v>21277694</v>
      </c>
      <c r="AA185" s="32">
        <v>21330435</v>
      </c>
      <c r="AB185" s="32">
        <v>22357008</v>
      </c>
      <c r="AC185" s="32">
        <v>19510571</v>
      </c>
      <c r="AD185" s="32">
        <v>20447119</v>
      </c>
    </row>
    <row r="186" spans="1:30" x14ac:dyDescent="0.2">
      <c r="A186" s="4">
        <v>72</v>
      </c>
      <c r="B186" s="6" t="s">
        <v>109</v>
      </c>
      <c r="C186" s="32"/>
      <c r="D186" s="32">
        <v>5426611</v>
      </c>
      <c r="E186" s="32">
        <v>4499703</v>
      </c>
      <c r="F186" s="32">
        <v>5039429</v>
      </c>
      <c r="G186" s="32">
        <v>5474745</v>
      </c>
      <c r="H186" s="32">
        <v>5082289</v>
      </c>
      <c r="I186" s="32">
        <v>4589928</v>
      </c>
      <c r="J186" s="32">
        <v>4843382</v>
      </c>
      <c r="K186" s="32">
        <v>4963678</v>
      </c>
      <c r="L186" s="32">
        <v>5010965</v>
      </c>
      <c r="M186" s="32">
        <v>5222678</v>
      </c>
      <c r="N186" s="32">
        <v>5827940</v>
      </c>
      <c r="O186" s="32">
        <v>6381084</v>
      </c>
      <c r="P186" s="32">
        <v>7081760</v>
      </c>
      <c r="Q186" s="32">
        <v>7509643</v>
      </c>
      <c r="R186" s="32">
        <v>6020677</v>
      </c>
      <c r="S186" s="32">
        <v>5899867</v>
      </c>
      <c r="T186" s="32">
        <v>5894638</v>
      </c>
      <c r="U186" s="32">
        <v>5897246</v>
      </c>
      <c r="V186" s="32">
        <v>5684157</v>
      </c>
      <c r="W186" s="32">
        <v>6442092</v>
      </c>
      <c r="X186" s="32">
        <v>6641275</v>
      </c>
      <c r="Y186" s="32">
        <v>6050263</v>
      </c>
      <c r="Z186" s="32">
        <v>5518970</v>
      </c>
      <c r="AA186" s="32">
        <v>4943329</v>
      </c>
      <c r="AB186" s="32">
        <v>4646900</v>
      </c>
      <c r="AC186" s="32">
        <v>4824738</v>
      </c>
      <c r="AD186" s="32">
        <v>4938423</v>
      </c>
    </row>
    <row r="187" spans="1:30" x14ac:dyDescent="0.2">
      <c r="A187" s="4">
        <v>73</v>
      </c>
      <c r="B187" s="6" t="s">
        <v>110</v>
      </c>
      <c r="C187" s="32"/>
      <c r="D187" s="32">
        <v>3434900</v>
      </c>
      <c r="E187" s="32">
        <v>3643394</v>
      </c>
      <c r="F187" s="32">
        <v>3697319</v>
      </c>
      <c r="G187" s="32">
        <v>3686894</v>
      </c>
      <c r="H187" s="32">
        <v>3752583</v>
      </c>
      <c r="I187" s="32">
        <v>3853792</v>
      </c>
      <c r="J187" s="32">
        <v>3679909</v>
      </c>
      <c r="K187" s="32">
        <v>3779833</v>
      </c>
      <c r="L187" s="32">
        <v>3688435</v>
      </c>
      <c r="M187" s="32">
        <v>3861417</v>
      </c>
      <c r="N187" s="32">
        <v>3918810</v>
      </c>
      <c r="O187" s="32">
        <v>4107573</v>
      </c>
      <c r="P187" s="32">
        <v>4229354</v>
      </c>
      <c r="Q187" s="32">
        <v>3987372</v>
      </c>
      <c r="R187" s="32">
        <v>3816438</v>
      </c>
      <c r="S187" s="32">
        <v>3356127</v>
      </c>
      <c r="T187" s="32">
        <v>3238016</v>
      </c>
      <c r="U187" s="32">
        <v>3402927</v>
      </c>
      <c r="V187" s="32">
        <v>3536239</v>
      </c>
      <c r="W187" s="32">
        <v>3618213</v>
      </c>
      <c r="X187" s="32">
        <v>3926168</v>
      </c>
      <c r="Y187" s="32">
        <v>3914441</v>
      </c>
      <c r="Z187" s="32">
        <v>3829856</v>
      </c>
      <c r="AA187" s="32">
        <v>3913927</v>
      </c>
      <c r="AB187" s="32">
        <v>4101827</v>
      </c>
      <c r="AC187" s="32">
        <v>1156275</v>
      </c>
      <c r="AD187" s="32">
        <v>820419</v>
      </c>
    </row>
    <row r="188" spans="1:30" x14ac:dyDescent="0.2">
      <c r="A188" s="4">
        <v>74</v>
      </c>
      <c r="B188" s="6" t="s">
        <v>111</v>
      </c>
      <c r="C188" s="32"/>
      <c r="D188" s="32">
        <v>4921721</v>
      </c>
      <c r="E188" s="32">
        <v>4827233</v>
      </c>
      <c r="F188" s="32">
        <v>4633562</v>
      </c>
      <c r="G188" s="32">
        <v>4422898</v>
      </c>
      <c r="H188" s="32">
        <v>4121000</v>
      </c>
      <c r="I188" s="32">
        <v>3667868</v>
      </c>
      <c r="J188" s="32">
        <v>3760739</v>
      </c>
      <c r="K188" s="32">
        <v>3884567</v>
      </c>
      <c r="L188" s="32">
        <v>3945332</v>
      </c>
      <c r="M188" s="32">
        <v>4297879</v>
      </c>
      <c r="N188" s="32">
        <v>4546303</v>
      </c>
      <c r="O188" s="32">
        <v>4625130</v>
      </c>
      <c r="P188" s="32">
        <v>4656132</v>
      </c>
      <c r="Q188" s="32">
        <v>4606416</v>
      </c>
      <c r="R188" s="32">
        <v>4460545</v>
      </c>
      <c r="S188" s="32">
        <v>4565025</v>
      </c>
      <c r="T188" s="32">
        <v>4540048</v>
      </c>
      <c r="U188" s="32">
        <v>5207590</v>
      </c>
      <c r="V188" s="32">
        <v>5302140</v>
      </c>
      <c r="W188" s="32">
        <v>5550402</v>
      </c>
      <c r="X188" s="32">
        <v>6003190</v>
      </c>
      <c r="Y188" s="32">
        <v>6060757</v>
      </c>
      <c r="Z188" s="32">
        <v>6148201</v>
      </c>
      <c r="AA188" s="32">
        <v>6170135</v>
      </c>
      <c r="AB188" s="32">
        <v>6188616</v>
      </c>
      <c r="AC188" s="32">
        <v>4576106</v>
      </c>
      <c r="AD188" s="32">
        <v>4289976</v>
      </c>
    </row>
    <row r="189" spans="1:30" x14ac:dyDescent="0.2">
      <c r="A189" s="4">
        <v>75</v>
      </c>
      <c r="B189" s="6" t="s">
        <v>112</v>
      </c>
      <c r="C189" s="32"/>
      <c r="D189" s="32">
        <v>2145284</v>
      </c>
      <c r="E189" s="32">
        <v>2242713</v>
      </c>
      <c r="F189" s="32">
        <v>2243083</v>
      </c>
      <c r="G189" s="32">
        <v>2214686</v>
      </c>
      <c r="H189" s="32">
        <v>2152413</v>
      </c>
      <c r="I189" s="32">
        <v>2151082</v>
      </c>
      <c r="J189" s="32">
        <v>2135381</v>
      </c>
      <c r="K189" s="32">
        <v>2082923</v>
      </c>
      <c r="L189" s="32">
        <v>2022145</v>
      </c>
      <c r="M189" s="32">
        <v>1979325</v>
      </c>
      <c r="N189" s="32">
        <v>1954459</v>
      </c>
      <c r="O189" s="32">
        <v>1957744</v>
      </c>
      <c r="P189" s="32">
        <v>1953392</v>
      </c>
      <c r="Q189" s="32">
        <v>1918248</v>
      </c>
      <c r="R189" s="32">
        <v>1878518</v>
      </c>
      <c r="S189" s="32">
        <v>1830191</v>
      </c>
      <c r="T189" s="32">
        <v>1803526</v>
      </c>
      <c r="U189" s="32">
        <v>1760619</v>
      </c>
      <c r="V189" s="32">
        <v>1766011</v>
      </c>
      <c r="W189" s="32">
        <v>1739939</v>
      </c>
      <c r="X189" s="32">
        <v>1793744</v>
      </c>
      <c r="Y189" s="32">
        <v>1819431</v>
      </c>
      <c r="Z189" s="32">
        <v>1839446</v>
      </c>
      <c r="AA189" s="32">
        <v>1931339</v>
      </c>
      <c r="AB189" s="32">
        <v>1998430</v>
      </c>
      <c r="AC189" s="32">
        <v>1955797</v>
      </c>
      <c r="AD189" s="32">
        <v>1942435</v>
      </c>
    </row>
    <row r="190" spans="1:30" x14ac:dyDescent="0.2">
      <c r="A190" s="4">
        <v>76</v>
      </c>
      <c r="B190" s="6" t="s">
        <v>113</v>
      </c>
      <c r="C190" s="32"/>
      <c r="D190" s="32">
        <v>7353858</v>
      </c>
      <c r="E190" s="32">
        <v>8125964</v>
      </c>
      <c r="F190" s="32">
        <v>8188639</v>
      </c>
      <c r="G190" s="32">
        <v>8456261</v>
      </c>
      <c r="H190" s="32">
        <v>8383627</v>
      </c>
      <c r="I190" s="32">
        <v>8508260</v>
      </c>
      <c r="J190" s="32">
        <v>8371180</v>
      </c>
      <c r="K190" s="32">
        <v>7905193</v>
      </c>
      <c r="L190" s="32">
        <v>7438161</v>
      </c>
      <c r="M190" s="32">
        <v>7039015</v>
      </c>
      <c r="N190" s="32">
        <v>6821813</v>
      </c>
      <c r="O190" s="32">
        <v>6603096</v>
      </c>
      <c r="P190" s="32">
        <v>6721144</v>
      </c>
      <c r="Q190" s="32">
        <v>6707979</v>
      </c>
      <c r="R190" s="32">
        <v>6427045</v>
      </c>
      <c r="S190" s="32">
        <v>6447238</v>
      </c>
      <c r="T190" s="32">
        <v>6162716</v>
      </c>
      <c r="U190" s="32">
        <v>6207122</v>
      </c>
      <c r="V190" s="32">
        <v>6352707</v>
      </c>
      <c r="W190" s="32">
        <v>6138516</v>
      </c>
      <c r="X190" s="32">
        <v>6394340</v>
      </c>
      <c r="Y190" s="32">
        <v>6784339</v>
      </c>
      <c r="Z190" s="32">
        <v>6860710</v>
      </c>
      <c r="AA190" s="32">
        <v>6755209</v>
      </c>
      <c r="AB190" s="32">
        <v>7169134</v>
      </c>
      <c r="AC190" s="32">
        <v>4807106</v>
      </c>
      <c r="AD190" s="32">
        <v>4422006</v>
      </c>
    </row>
    <row r="191" spans="1:30" x14ac:dyDescent="0.2">
      <c r="A191" s="4">
        <v>77</v>
      </c>
      <c r="B191" s="6" t="s">
        <v>114</v>
      </c>
      <c r="C191" s="32"/>
      <c r="D191" s="32">
        <v>26046079</v>
      </c>
      <c r="E191" s="32">
        <v>26466984</v>
      </c>
      <c r="F191" s="32">
        <v>26453553</v>
      </c>
      <c r="G191" s="32">
        <v>27237034</v>
      </c>
      <c r="H191" s="32">
        <v>27543433</v>
      </c>
      <c r="I191" s="32">
        <v>27206934</v>
      </c>
      <c r="J191" s="32">
        <v>27098931</v>
      </c>
      <c r="K191" s="32">
        <v>26502210</v>
      </c>
      <c r="L191" s="32">
        <v>25754770</v>
      </c>
      <c r="M191" s="32">
        <v>25199917</v>
      </c>
      <c r="N191" s="32">
        <v>25143382</v>
      </c>
      <c r="O191" s="32">
        <v>25193566</v>
      </c>
      <c r="P191" s="32">
        <v>25510586</v>
      </c>
      <c r="Q191" s="32">
        <v>24808658</v>
      </c>
      <c r="R191" s="32">
        <v>24261833</v>
      </c>
      <c r="S191" s="32">
        <v>24170030</v>
      </c>
      <c r="T191" s="32">
        <v>23271180</v>
      </c>
      <c r="U191" s="32">
        <v>23573957</v>
      </c>
      <c r="V191" s="32">
        <v>23515413</v>
      </c>
      <c r="W191" s="32">
        <v>23645076</v>
      </c>
      <c r="X191" s="32">
        <v>24394024</v>
      </c>
      <c r="Y191" s="32">
        <v>24934630</v>
      </c>
      <c r="Z191" s="32">
        <v>25336445</v>
      </c>
      <c r="AA191" s="32">
        <v>24940708</v>
      </c>
      <c r="AB191" s="32">
        <v>24246488</v>
      </c>
      <c r="AC191" s="32">
        <v>18205067</v>
      </c>
      <c r="AD191" s="32">
        <v>15861623</v>
      </c>
    </row>
    <row r="192" spans="1:30" x14ac:dyDescent="0.2">
      <c r="A192" s="4">
        <v>78</v>
      </c>
      <c r="B192" s="6" t="s">
        <v>115</v>
      </c>
      <c r="C192" s="32"/>
      <c r="D192" s="32">
        <v>10381313</v>
      </c>
      <c r="E192" s="32">
        <v>12675836</v>
      </c>
      <c r="F192" s="32">
        <v>14748147</v>
      </c>
      <c r="G192" s="32">
        <v>15158545</v>
      </c>
      <c r="H192" s="32">
        <v>16577144</v>
      </c>
      <c r="I192" s="32">
        <v>18299081</v>
      </c>
      <c r="J192" s="32">
        <v>18753468</v>
      </c>
      <c r="K192" s="32">
        <v>18017098</v>
      </c>
      <c r="L192" s="32">
        <v>17602303</v>
      </c>
      <c r="M192" s="32">
        <v>16779737</v>
      </c>
      <c r="N192" s="32">
        <v>16374954</v>
      </c>
      <c r="O192" s="32">
        <v>17016442</v>
      </c>
      <c r="P192" s="32">
        <v>17122332</v>
      </c>
      <c r="Q192" s="32">
        <v>16787702</v>
      </c>
      <c r="R192" s="32">
        <v>16651674</v>
      </c>
      <c r="S192" s="32">
        <v>17439643</v>
      </c>
      <c r="T192" s="32">
        <v>17773907</v>
      </c>
      <c r="U192" s="32">
        <v>18110179</v>
      </c>
      <c r="V192" s="32">
        <v>18948559</v>
      </c>
      <c r="W192" s="32">
        <v>19249603</v>
      </c>
      <c r="X192" s="32">
        <v>20320649</v>
      </c>
      <c r="Y192" s="32">
        <v>21135406</v>
      </c>
      <c r="Z192" s="32">
        <v>21203458</v>
      </c>
      <c r="AA192" s="32">
        <v>22251572</v>
      </c>
      <c r="AB192" s="32">
        <v>22261665</v>
      </c>
      <c r="AC192" s="32">
        <v>22730613</v>
      </c>
      <c r="AD192" s="32">
        <v>23088146</v>
      </c>
    </row>
    <row r="193" spans="1:30" x14ac:dyDescent="0.2">
      <c r="A193" s="4">
        <v>79</v>
      </c>
      <c r="B193" s="6" t="s">
        <v>116</v>
      </c>
      <c r="C193" s="32"/>
      <c r="D193" s="32">
        <v>3089596</v>
      </c>
      <c r="E193" s="32">
        <v>3308292</v>
      </c>
      <c r="F193" s="32">
        <v>3407774</v>
      </c>
      <c r="G193" s="32">
        <v>3399662</v>
      </c>
      <c r="H193" s="32">
        <v>3424117</v>
      </c>
      <c r="I193" s="32">
        <v>3557790</v>
      </c>
      <c r="J193" s="32">
        <v>3664919</v>
      </c>
      <c r="K193" s="32">
        <v>3852103</v>
      </c>
      <c r="L193" s="32">
        <v>3813152</v>
      </c>
      <c r="M193" s="32">
        <v>3832687</v>
      </c>
      <c r="N193" s="32">
        <v>3968875</v>
      </c>
      <c r="O193" s="32">
        <v>4070861</v>
      </c>
      <c r="P193" s="32">
        <v>4200487</v>
      </c>
      <c r="Q193" s="32">
        <v>4277597</v>
      </c>
      <c r="R193" s="32">
        <v>4365035</v>
      </c>
      <c r="S193" s="32">
        <v>4247966</v>
      </c>
      <c r="T193" s="32">
        <v>4327961</v>
      </c>
      <c r="U193" s="32">
        <v>4577084</v>
      </c>
      <c r="V193" s="32">
        <v>4879763</v>
      </c>
      <c r="W193" s="32">
        <v>4994932</v>
      </c>
      <c r="X193" s="32">
        <v>5407712</v>
      </c>
      <c r="Y193" s="32">
        <v>5398023</v>
      </c>
      <c r="Z193" s="32">
        <v>5516479</v>
      </c>
      <c r="AA193" s="32">
        <v>5642661</v>
      </c>
      <c r="AB193" s="32">
        <v>5543679</v>
      </c>
      <c r="AC193" s="32">
        <v>5310519</v>
      </c>
      <c r="AD193" s="32">
        <v>4895064</v>
      </c>
    </row>
    <row r="194" spans="1:30" x14ac:dyDescent="0.2">
      <c r="A194" s="4">
        <v>80</v>
      </c>
      <c r="B194" s="6" t="s">
        <v>117</v>
      </c>
      <c r="C194" s="32"/>
      <c r="D194" s="32">
        <v>7637761</v>
      </c>
      <c r="E194" s="32">
        <v>8876485</v>
      </c>
      <c r="F194" s="32">
        <v>9803466</v>
      </c>
      <c r="G194" s="32">
        <v>12236676</v>
      </c>
      <c r="H194" s="32">
        <v>13493527</v>
      </c>
      <c r="I194" s="32">
        <v>14899104</v>
      </c>
      <c r="J194" s="32">
        <v>16839046</v>
      </c>
      <c r="K194" s="32">
        <v>17798579</v>
      </c>
      <c r="L194" s="32">
        <v>18289794</v>
      </c>
      <c r="M194" s="32">
        <v>18284206</v>
      </c>
      <c r="N194" s="32">
        <v>18747874</v>
      </c>
      <c r="O194" s="32">
        <v>19103472</v>
      </c>
      <c r="P194" s="32">
        <v>19600497</v>
      </c>
      <c r="Q194" s="32">
        <v>20096359</v>
      </c>
      <c r="R194" s="32">
        <v>19308344</v>
      </c>
      <c r="S194" s="32">
        <v>18617481</v>
      </c>
      <c r="T194" s="32">
        <v>18051646</v>
      </c>
      <c r="U194" s="32">
        <v>18437087</v>
      </c>
      <c r="V194" s="32">
        <v>18869498</v>
      </c>
      <c r="W194" s="32">
        <v>19057754</v>
      </c>
      <c r="X194" s="32">
        <v>20017340</v>
      </c>
      <c r="Y194" s="32">
        <v>20308506</v>
      </c>
      <c r="Z194" s="32">
        <v>20875698</v>
      </c>
      <c r="AA194" s="32">
        <v>21074964</v>
      </c>
      <c r="AB194" s="32">
        <v>21720450</v>
      </c>
      <c r="AC194" s="32">
        <v>21597736</v>
      </c>
      <c r="AD194" s="32">
        <v>22673078</v>
      </c>
    </row>
    <row r="195" spans="1:30" x14ac:dyDescent="0.2">
      <c r="A195" s="4">
        <v>81</v>
      </c>
      <c r="B195" s="6" t="s">
        <v>118</v>
      </c>
      <c r="C195" s="32"/>
      <c r="D195" s="32">
        <v>7251970</v>
      </c>
      <c r="E195" s="32">
        <v>7502185</v>
      </c>
      <c r="F195" s="32">
        <v>7562809</v>
      </c>
      <c r="G195" s="32">
        <v>7952141</v>
      </c>
      <c r="H195" s="32">
        <v>7920291</v>
      </c>
      <c r="I195" s="32">
        <v>8267301</v>
      </c>
      <c r="J195" s="32">
        <v>8288043</v>
      </c>
      <c r="K195" s="32">
        <v>8257679</v>
      </c>
      <c r="L195" s="32">
        <v>8300358</v>
      </c>
      <c r="M195" s="32">
        <v>8427429</v>
      </c>
      <c r="N195" s="32">
        <v>8469858</v>
      </c>
      <c r="O195" s="32">
        <v>8235070</v>
      </c>
      <c r="P195" s="32">
        <v>7953537</v>
      </c>
      <c r="Q195" s="32">
        <v>7744696</v>
      </c>
      <c r="R195" s="32">
        <v>7328530</v>
      </c>
      <c r="S195" s="32">
        <v>6946229</v>
      </c>
      <c r="T195" s="32">
        <v>6550348</v>
      </c>
      <c r="U195" s="32">
        <v>6656544</v>
      </c>
      <c r="V195" s="32">
        <v>6569570</v>
      </c>
      <c r="W195" s="32">
        <v>6507018</v>
      </c>
      <c r="X195" s="32">
        <v>6939271</v>
      </c>
      <c r="Y195" s="32">
        <v>6807249</v>
      </c>
      <c r="Z195" s="32">
        <v>6598832</v>
      </c>
      <c r="AA195" s="32">
        <v>6605555</v>
      </c>
      <c r="AB195" s="32">
        <v>6809910</v>
      </c>
      <c r="AC195" s="32">
        <v>6257203</v>
      </c>
      <c r="AD195" s="32">
        <v>6194643</v>
      </c>
    </row>
    <row r="196" spans="1:30" x14ac:dyDescent="0.2">
      <c r="A196" s="4">
        <v>82</v>
      </c>
      <c r="B196" s="6" t="s">
        <v>119</v>
      </c>
      <c r="C196" s="32"/>
      <c r="D196" s="32">
        <v>23293553</v>
      </c>
      <c r="E196" s="32">
        <v>24554442</v>
      </c>
      <c r="F196" s="32">
        <v>25682110</v>
      </c>
      <c r="G196" s="32">
        <v>25927980</v>
      </c>
      <c r="H196" s="32">
        <v>26353442</v>
      </c>
      <c r="I196" s="32">
        <v>26690506</v>
      </c>
      <c r="J196" s="32">
        <v>26680778</v>
      </c>
      <c r="K196" s="32">
        <v>28930153</v>
      </c>
      <c r="L196" s="32">
        <v>30507846</v>
      </c>
      <c r="M196" s="32">
        <v>31229850</v>
      </c>
      <c r="N196" s="32">
        <v>31904582</v>
      </c>
      <c r="O196" s="32">
        <v>31714048</v>
      </c>
      <c r="P196" s="32">
        <v>31446524</v>
      </c>
      <c r="Q196" s="32">
        <v>28277572</v>
      </c>
      <c r="R196" s="32">
        <v>26953043</v>
      </c>
      <c r="S196" s="32">
        <v>25220289</v>
      </c>
      <c r="T196" s="32">
        <v>24198569</v>
      </c>
      <c r="U196" s="32">
        <v>22929456</v>
      </c>
      <c r="V196" s="32">
        <v>23298927</v>
      </c>
      <c r="W196" s="32">
        <v>21932115</v>
      </c>
      <c r="X196" s="32">
        <v>22459603</v>
      </c>
      <c r="Y196" s="32">
        <v>21696508</v>
      </c>
      <c r="Z196" s="32">
        <v>21765831</v>
      </c>
      <c r="AA196" s="32">
        <v>22107393</v>
      </c>
      <c r="AB196" s="32">
        <v>22408149</v>
      </c>
      <c r="AC196" s="32">
        <v>24410281</v>
      </c>
      <c r="AD196" s="32">
        <v>23873259</v>
      </c>
    </row>
    <row r="197" spans="1:30" x14ac:dyDescent="0.2">
      <c r="A197" s="4">
        <v>83</v>
      </c>
      <c r="B197" s="6" t="s">
        <v>120</v>
      </c>
      <c r="C197" s="32"/>
      <c r="D197" s="32">
        <v>13930615</v>
      </c>
      <c r="E197" s="32">
        <v>14579094</v>
      </c>
      <c r="F197" s="32">
        <v>15140757</v>
      </c>
      <c r="G197" s="32">
        <v>13885390</v>
      </c>
      <c r="H197" s="32">
        <v>12749952</v>
      </c>
      <c r="I197" s="32">
        <v>12135969</v>
      </c>
      <c r="J197" s="32">
        <v>11367133</v>
      </c>
      <c r="K197" s="32">
        <v>12104929</v>
      </c>
      <c r="L197" s="32">
        <v>12635014</v>
      </c>
      <c r="M197" s="32">
        <v>12489561</v>
      </c>
      <c r="N197" s="32">
        <v>13193336</v>
      </c>
      <c r="O197" s="32">
        <v>13690805</v>
      </c>
      <c r="P197" s="32">
        <v>14969631</v>
      </c>
      <c r="Q197" s="32">
        <v>12070765</v>
      </c>
      <c r="R197" s="32">
        <v>11930336</v>
      </c>
      <c r="S197" s="32">
        <v>11511480</v>
      </c>
      <c r="T197" s="32">
        <v>11378913</v>
      </c>
      <c r="U197" s="32">
        <v>12207377</v>
      </c>
      <c r="V197" s="32">
        <v>12795353</v>
      </c>
      <c r="W197" s="32">
        <v>12769502</v>
      </c>
      <c r="X197" s="32">
        <v>13639087</v>
      </c>
      <c r="Y197" s="32">
        <v>13501562</v>
      </c>
      <c r="Z197" s="32">
        <v>13620677</v>
      </c>
      <c r="AA197" s="32">
        <v>13444364</v>
      </c>
      <c r="AB197" s="32">
        <v>13317711</v>
      </c>
      <c r="AC197" s="32">
        <v>12461089</v>
      </c>
      <c r="AD197" s="32">
        <v>13488412</v>
      </c>
    </row>
    <row r="198" spans="1:30" x14ac:dyDescent="0.2">
      <c r="A198" s="4">
        <v>84</v>
      </c>
      <c r="B198" s="6" t="s">
        <v>121</v>
      </c>
      <c r="C198" s="32"/>
      <c r="D198" s="32">
        <v>35851620</v>
      </c>
      <c r="E198" s="32">
        <v>37503302</v>
      </c>
      <c r="F198" s="32">
        <v>39124972</v>
      </c>
      <c r="G198" s="32">
        <v>40689555</v>
      </c>
      <c r="H198" s="32">
        <v>42048254</v>
      </c>
      <c r="I198" s="32">
        <v>42920453</v>
      </c>
      <c r="J198" s="32">
        <v>43891913</v>
      </c>
      <c r="K198" s="32">
        <v>44610322</v>
      </c>
      <c r="L198" s="32">
        <v>45126129</v>
      </c>
      <c r="M198" s="32">
        <v>45639217</v>
      </c>
      <c r="N198" s="32">
        <v>46309995</v>
      </c>
      <c r="O198" s="32">
        <v>47153203</v>
      </c>
      <c r="P198" s="32">
        <v>47985587</v>
      </c>
      <c r="Q198" s="32">
        <v>48709761</v>
      </c>
      <c r="R198" s="32">
        <v>49448123</v>
      </c>
      <c r="S198" s="32">
        <v>49679645</v>
      </c>
      <c r="T198" s="32">
        <v>49644531</v>
      </c>
      <c r="U198" s="32">
        <v>49858207</v>
      </c>
      <c r="V198" s="32">
        <v>50066774</v>
      </c>
      <c r="W198" s="32">
        <v>49905334</v>
      </c>
      <c r="X198" s="32">
        <v>49608684</v>
      </c>
      <c r="Y198" s="32">
        <v>49404616</v>
      </c>
      <c r="Z198" s="32">
        <v>49181463</v>
      </c>
      <c r="AA198" s="32">
        <v>48951552</v>
      </c>
      <c r="AB198" s="32">
        <v>48766729</v>
      </c>
      <c r="AC198" s="32">
        <v>48545053</v>
      </c>
      <c r="AD198" s="32">
        <v>48456036</v>
      </c>
    </row>
    <row r="199" spans="1:30" x14ac:dyDescent="0.2">
      <c r="A199" s="4">
        <v>85</v>
      </c>
      <c r="B199" s="6" t="s">
        <v>122</v>
      </c>
      <c r="C199" s="32"/>
      <c r="D199" s="32">
        <v>24500782</v>
      </c>
      <c r="E199" s="32">
        <v>24339461</v>
      </c>
      <c r="F199" s="32">
        <v>23784671</v>
      </c>
      <c r="G199" s="32">
        <v>23342775</v>
      </c>
      <c r="H199" s="32">
        <v>23190549</v>
      </c>
      <c r="I199" s="32">
        <v>23681658</v>
      </c>
      <c r="J199" s="32">
        <v>23824578</v>
      </c>
      <c r="K199" s="32">
        <v>23745601</v>
      </c>
      <c r="L199" s="32">
        <v>23690200</v>
      </c>
      <c r="M199" s="32">
        <v>23719018</v>
      </c>
      <c r="N199" s="32">
        <v>23693564</v>
      </c>
      <c r="O199" s="32">
        <v>24427629</v>
      </c>
      <c r="P199" s="32">
        <v>24627834</v>
      </c>
      <c r="Q199" s="32">
        <v>25367702</v>
      </c>
      <c r="R199" s="32">
        <v>25547416</v>
      </c>
      <c r="S199" s="32">
        <v>26729122</v>
      </c>
      <c r="T199" s="32">
        <v>27256905</v>
      </c>
      <c r="U199" s="32">
        <v>27343075</v>
      </c>
      <c r="V199" s="32">
        <v>27914204</v>
      </c>
      <c r="W199" s="32">
        <v>28352216</v>
      </c>
      <c r="X199" s="32">
        <v>29394355</v>
      </c>
      <c r="Y199" s="32">
        <v>30129175</v>
      </c>
      <c r="Z199" s="32">
        <v>30124405</v>
      </c>
      <c r="AA199" s="32">
        <v>30373514</v>
      </c>
      <c r="AB199" s="32">
        <v>31384007</v>
      </c>
      <c r="AC199" s="32">
        <v>31457088</v>
      </c>
      <c r="AD199" s="32">
        <v>31425513</v>
      </c>
    </row>
    <row r="200" spans="1:30" x14ac:dyDescent="0.2">
      <c r="A200" s="4">
        <v>86</v>
      </c>
      <c r="B200" s="6" t="s">
        <v>123</v>
      </c>
      <c r="C200" s="32"/>
      <c r="D200" s="32">
        <v>3600030</v>
      </c>
      <c r="E200" s="32">
        <v>3741192</v>
      </c>
      <c r="F200" s="32">
        <v>3825416</v>
      </c>
      <c r="G200" s="32">
        <v>4022177</v>
      </c>
      <c r="H200" s="32">
        <v>4086715</v>
      </c>
      <c r="I200" s="32">
        <v>4254084</v>
      </c>
      <c r="J200" s="32">
        <v>4392604</v>
      </c>
      <c r="K200" s="32">
        <v>4481061</v>
      </c>
      <c r="L200" s="32">
        <v>4530502</v>
      </c>
      <c r="M200" s="32">
        <v>4232843</v>
      </c>
      <c r="N200" s="32">
        <v>4174695</v>
      </c>
      <c r="O200" s="32">
        <v>4378707</v>
      </c>
      <c r="P200" s="32">
        <v>4488863</v>
      </c>
      <c r="Q200" s="32">
        <v>4465607</v>
      </c>
      <c r="R200" s="32">
        <v>4475372</v>
      </c>
      <c r="S200" s="32">
        <v>4170464</v>
      </c>
      <c r="T200" s="32">
        <v>4091106</v>
      </c>
      <c r="U200" s="32">
        <v>4014948</v>
      </c>
      <c r="V200" s="32">
        <v>3978539</v>
      </c>
      <c r="W200" s="32">
        <v>4199938</v>
      </c>
      <c r="X200" s="32">
        <v>4510373</v>
      </c>
      <c r="Y200" s="32">
        <v>4404709</v>
      </c>
      <c r="Z200" s="32">
        <v>4233609</v>
      </c>
      <c r="AA200" s="32">
        <v>4253955</v>
      </c>
      <c r="AB200" s="32">
        <v>4218323</v>
      </c>
      <c r="AC200" s="32">
        <v>3920475</v>
      </c>
      <c r="AD200" s="32">
        <v>3760546</v>
      </c>
    </row>
    <row r="201" spans="1:30" x14ac:dyDescent="0.2">
      <c r="A201" s="4">
        <v>87</v>
      </c>
      <c r="B201" s="6" t="s">
        <v>124</v>
      </c>
      <c r="C201" s="32"/>
      <c r="D201" s="32">
        <v>6830394</v>
      </c>
      <c r="E201" s="32">
        <v>7375832</v>
      </c>
      <c r="F201" s="32">
        <v>7771280</v>
      </c>
      <c r="G201" s="32">
        <v>8776527</v>
      </c>
      <c r="H201" s="32">
        <v>8396714</v>
      </c>
      <c r="I201" s="32">
        <v>8961241</v>
      </c>
      <c r="J201" s="32">
        <v>9048815</v>
      </c>
      <c r="K201" s="32">
        <v>8604034</v>
      </c>
      <c r="L201" s="32">
        <v>8516973</v>
      </c>
      <c r="M201" s="32">
        <v>8731452</v>
      </c>
      <c r="N201" s="32">
        <v>8981072</v>
      </c>
      <c r="O201" s="32">
        <v>8759185</v>
      </c>
      <c r="P201" s="32">
        <v>8197995</v>
      </c>
      <c r="Q201" s="32">
        <v>8146253</v>
      </c>
      <c r="R201" s="32">
        <v>6734807</v>
      </c>
      <c r="S201" s="32">
        <v>6263109</v>
      </c>
      <c r="T201" s="32">
        <v>5880781</v>
      </c>
      <c r="U201" s="32">
        <v>6234827</v>
      </c>
      <c r="V201" s="32">
        <v>6420739</v>
      </c>
      <c r="W201" s="32">
        <v>6590034</v>
      </c>
      <c r="X201" s="32">
        <v>6911950</v>
      </c>
      <c r="Y201" s="32">
        <v>7112963</v>
      </c>
      <c r="Z201" s="32">
        <v>7045209</v>
      </c>
      <c r="AA201" s="32">
        <v>6944792</v>
      </c>
      <c r="AB201" s="32">
        <v>6899554</v>
      </c>
      <c r="AC201" s="32">
        <v>6300355</v>
      </c>
      <c r="AD201" s="32">
        <v>6007350</v>
      </c>
    </row>
    <row r="202" spans="1:30" x14ac:dyDescent="0.2">
      <c r="A202" s="4">
        <v>88</v>
      </c>
      <c r="B202" s="6" t="s">
        <v>125</v>
      </c>
      <c r="C202" s="32"/>
      <c r="D202" s="32">
        <v>4678658</v>
      </c>
      <c r="E202" s="32">
        <v>5195772</v>
      </c>
      <c r="F202" s="32">
        <v>5397316</v>
      </c>
      <c r="G202" s="32">
        <v>5622924</v>
      </c>
      <c r="H202" s="32">
        <v>6121722</v>
      </c>
      <c r="I202" s="32">
        <v>6890514</v>
      </c>
      <c r="J202" s="32">
        <v>7335761</v>
      </c>
      <c r="K202" s="32">
        <v>7341572</v>
      </c>
      <c r="L202" s="32">
        <v>7325533</v>
      </c>
      <c r="M202" s="32">
        <v>7153715</v>
      </c>
      <c r="N202" s="32">
        <v>7080765</v>
      </c>
      <c r="O202" s="32">
        <v>6475380</v>
      </c>
      <c r="P202" s="32">
        <v>6394803</v>
      </c>
      <c r="Q202" s="32">
        <v>6372330</v>
      </c>
      <c r="R202" s="32">
        <v>6168751</v>
      </c>
      <c r="S202" s="32">
        <v>5569866</v>
      </c>
      <c r="T202" s="32">
        <v>5732416</v>
      </c>
      <c r="U202" s="32">
        <v>5803651</v>
      </c>
      <c r="V202" s="32">
        <v>5573150</v>
      </c>
      <c r="W202" s="32">
        <v>6113625</v>
      </c>
      <c r="X202" s="32">
        <v>6586883</v>
      </c>
      <c r="Y202" s="32">
        <v>7191234</v>
      </c>
      <c r="Z202" s="32">
        <v>6874058</v>
      </c>
      <c r="AA202" s="32">
        <v>7217306</v>
      </c>
      <c r="AB202" s="32">
        <v>7622607</v>
      </c>
      <c r="AC202" s="32">
        <v>7537909</v>
      </c>
      <c r="AD202" s="32">
        <v>7023703</v>
      </c>
    </row>
    <row r="203" spans="1:30" x14ac:dyDescent="0.2">
      <c r="A203" s="4">
        <v>89</v>
      </c>
      <c r="B203" s="6" t="s">
        <v>126</v>
      </c>
      <c r="C203" s="32"/>
      <c r="D203" s="32">
        <v>9061828</v>
      </c>
      <c r="E203" s="32">
        <v>9672410</v>
      </c>
      <c r="F203" s="32">
        <v>9869550</v>
      </c>
      <c r="G203" s="32">
        <v>9921545</v>
      </c>
      <c r="H203" s="32">
        <v>10589525</v>
      </c>
      <c r="I203" s="32">
        <v>11078198</v>
      </c>
      <c r="J203" s="32">
        <v>10076785</v>
      </c>
      <c r="K203" s="32">
        <v>9796622</v>
      </c>
      <c r="L203" s="32">
        <v>9866692</v>
      </c>
      <c r="M203" s="32">
        <v>9967017</v>
      </c>
      <c r="N203" s="32">
        <v>9923328</v>
      </c>
      <c r="O203" s="32">
        <v>9157037</v>
      </c>
      <c r="P203" s="32">
        <v>8244458</v>
      </c>
      <c r="Q203" s="32">
        <v>6921504</v>
      </c>
      <c r="R203" s="32">
        <v>5298470</v>
      </c>
      <c r="S203" s="32">
        <v>5213345</v>
      </c>
      <c r="T203" s="32">
        <v>4211468</v>
      </c>
      <c r="U203" s="32">
        <v>4469736</v>
      </c>
      <c r="V203" s="32">
        <v>4755173</v>
      </c>
      <c r="W203" s="32">
        <v>5177603</v>
      </c>
      <c r="X203" s="32">
        <v>5532612</v>
      </c>
      <c r="Y203" s="32">
        <v>5758252</v>
      </c>
      <c r="Z203" s="32">
        <v>6204273</v>
      </c>
      <c r="AA203" s="32">
        <v>6202261</v>
      </c>
      <c r="AB203" s="32">
        <v>6125898</v>
      </c>
      <c r="AC203" s="32">
        <v>5999321</v>
      </c>
      <c r="AD203" s="32">
        <v>5807504</v>
      </c>
    </row>
    <row r="204" spans="1:30" x14ac:dyDescent="0.2">
      <c r="A204" s="4">
        <v>90</v>
      </c>
      <c r="B204" s="6" t="s">
        <v>127</v>
      </c>
      <c r="C204" s="32"/>
      <c r="D204" s="32">
        <v>22091845</v>
      </c>
      <c r="E204" s="32">
        <v>23103059</v>
      </c>
      <c r="F204" s="32">
        <v>23506847</v>
      </c>
      <c r="G204" s="32">
        <v>24044402</v>
      </c>
      <c r="H204" s="32">
        <v>23703909</v>
      </c>
      <c r="I204" s="32">
        <v>26340642</v>
      </c>
      <c r="J204" s="32">
        <v>26922084</v>
      </c>
      <c r="K204" s="32">
        <v>26871134</v>
      </c>
      <c r="L204" s="32">
        <v>27188302</v>
      </c>
      <c r="M204" s="32">
        <v>27811341</v>
      </c>
      <c r="N204" s="32">
        <v>29855181</v>
      </c>
      <c r="O204" s="32">
        <v>32681217</v>
      </c>
      <c r="P204" s="32">
        <v>36304037</v>
      </c>
      <c r="Q204" s="32">
        <v>39300668</v>
      </c>
      <c r="R204" s="32">
        <v>38346757</v>
      </c>
      <c r="S204" s="32">
        <v>38895224</v>
      </c>
      <c r="T204" s="32">
        <v>40497910</v>
      </c>
      <c r="U204" s="32">
        <v>40450346</v>
      </c>
      <c r="V204" s="32">
        <v>42076366</v>
      </c>
      <c r="W204" s="32">
        <v>42249016</v>
      </c>
      <c r="X204" s="32">
        <v>44997904</v>
      </c>
      <c r="Y204" s="32">
        <v>46920030</v>
      </c>
      <c r="Z204" s="32">
        <v>47412594</v>
      </c>
      <c r="AA204" s="32">
        <v>48522507</v>
      </c>
      <c r="AB204" s="32">
        <v>50083033</v>
      </c>
      <c r="AC204" s="32">
        <v>49222171</v>
      </c>
      <c r="AD204" s="32">
        <v>51521741</v>
      </c>
    </row>
    <row r="205" spans="1:30" x14ac:dyDescent="0.2">
      <c r="A205" s="4">
        <v>91</v>
      </c>
      <c r="B205" s="6" t="s">
        <v>128</v>
      </c>
      <c r="C205" s="32"/>
      <c r="D205" s="32">
        <v>34828694</v>
      </c>
      <c r="E205" s="32">
        <v>35289387</v>
      </c>
      <c r="F205" s="32">
        <v>35966466</v>
      </c>
      <c r="G205" s="32">
        <v>36915555</v>
      </c>
      <c r="H205" s="32">
        <v>37703748</v>
      </c>
      <c r="I205" s="32">
        <v>38123246</v>
      </c>
      <c r="J205" s="32">
        <v>38293987</v>
      </c>
      <c r="K205" s="32">
        <v>39116983</v>
      </c>
      <c r="L205" s="32">
        <v>40191094</v>
      </c>
      <c r="M205" s="32">
        <v>39468991</v>
      </c>
      <c r="N205" s="32">
        <v>38721764</v>
      </c>
      <c r="O205" s="32">
        <v>38363267</v>
      </c>
      <c r="P205" s="32">
        <v>38666479</v>
      </c>
      <c r="Q205" s="32">
        <v>38006112</v>
      </c>
      <c r="R205" s="32">
        <v>38607871</v>
      </c>
      <c r="S205" s="32">
        <v>38349830</v>
      </c>
      <c r="T205" s="32">
        <v>38280548</v>
      </c>
      <c r="U205" s="32">
        <v>38037934</v>
      </c>
      <c r="V205" s="32">
        <v>38060780</v>
      </c>
      <c r="W205" s="32">
        <v>37606541</v>
      </c>
      <c r="X205" s="32">
        <v>38713751</v>
      </c>
      <c r="Y205" s="32">
        <v>39545031</v>
      </c>
      <c r="Z205" s="32">
        <v>39155627</v>
      </c>
      <c r="AA205" s="32">
        <v>39392334</v>
      </c>
      <c r="AB205" s="32">
        <v>40586771</v>
      </c>
      <c r="AC205" s="32">
        <v>42679539</v>
      </c>
      <c r="AD205" s="32">
        <v>43308257</v>
      </c>
    </row>
    <row r="206" spans="1:30" x14ac:dyDescent="0.2">
      <c r="A206" s="4">
        <v>92</v>
      </c>
      <c r="B206" s="6" t="s">
        <v>129</v>
      </c>
      <c r="C206" s="32"/>
      <c r="D206" s="32">
        <v>21871407</v>
      </c>
      <c r="E206" s="32">
        <v>22301781</v>
      </c>
      <c r="F206" s="32">
        <v>22612510</v>
      </c>
      <c r="G206" s="32">
        <v>23001893</v>
      </c>
      <c r="H206" s="32">
        <v>23332167</v>
      </c>
      <c r="I206" s="32">
        <v>23157131</v>
      </c>
      <c r="J206" s="32">
        <v>23217855</v>
      </c>
      <c r="K206" s="32">
        <v>23570574</v>
      </c>
      <c r="L206" s="32">
        <v>23768697</v>
      </c>
      <c r="M206" s="32">
        <v>23353320</v>
      </c>
      <c r="N206" s="32">
        <v>23356116</v>
      </c>
      <c r="O206" s="32">
        <v>23387847</v>
      </c>
      <c r="P206" s="32">
        <v>23491845</v>
      </c>
      <c r="Q206" s="32">
        <v>23415204</v>
      </c>
      <c r="R206" s="32">
        <v>23682724</v>
      </c>
      <c r="S206" s="32">
        <v>22981544</v>
      </c>
      <c r="T206" s="32">
        <v>23173590</v>
      </c>
      <c r="U206" s="32">
        <v>23095148</v>
      </c>
      <c r="V206" s="32">
        <v>22655294</v>
      </c>
      <c r="W206" s="32">
        <v>22425689</v>
      </c>
      <c r="X206" s="32">
        <v>22886396</v>
      </c>
      <c r="Y206" s="32">
        <v>23193849</v>
      </c>
      <c r="Z206" s="32">
        <v>23228835</v>
      </c>
      <c r="AA206" s="32">
        <v>23319529</v>
      </c>
      <c r="AB206" s="32">
        <v>23627023</v>
      </c>
      <c r="AC206" s="32">
        <v>23896439</v>
      </c>
      <c r="AD206" s="32">
        <v>23656180</v>
      </c>
    </row>
    <row r="207" spans="1:30" x14ac:dyDescent="0.2">
      <c r="A207" s="4">
        <v>93</v>
      </c>
      <c r="B207" s="6" t="s">
        <v>130</v>
      </c>
      <c r="C207" s="32"/>
      <c r="D207" s="32">
        <v>28611207</v>
      </c>
      <c r="E207" s="32">
        <v>29755109</v>
      </c>
      <c r="F207" s="32">
        <v>30569255</v>
      </c>
      <c r="G207" s="32">
        <v>30880624</v>
      </c>
      <c r="H207" s="32">
        <v>32239869</v>
      </c>
      <c r="I207" s="32">
        <v>31681070</v>
      </c>
      <c r="J207" s="32">
        <v>31345511</v>
      </c>
      <c r="K207" s="32">
        <v>31653192</v>
      </c>
      <c r="L207" s="32">
        <v>31510540</v>
      </c>
      <c r="M207" s="32">
        <v>31735114</v>
      </c>
      <c r="N207" s="32">
        <v>32445843</v>
      </c>
      <c r="O207" s="32">
        <v>32852097</v>
      </c>
      <c r="P207" s="32">
        <v>33066229</v>
      </c>
      <c r="Q207" s="32">
        <v>33736611</v>
      </c>
      <c r="R207" s="32">
        <v>34562138</v>
      </c>
      <c r="S207" s="32">
        <v>35887588</v>
      </c>
      <c r="T207" s="32">
        <v>37004251</v>
      </c>
      <c r="U207" s="32">
        <v>38052448</v>
      </c>
      <c r="V207" s="32">
        <v>38593348</v>
      </c>
      <c r="W207" s="32">
        <v>39289258</v>
      </c>
      <c r="X207" s="32">
        <v>40320454</v>
      </c>
      <c r="Y207" s="32">
        <v>41674925</v>
      </c>
      <c r="Z207" s="32">
        <v>41990715</v>
      </c>
      <c r="AA207" s="32">
        <v>43304495</v>
      </c>
      <c r="AB207" s="32">
        <v>44031191</v>
      </c>
      <c r="AC207" s="32">
        <v>42996802</v>
      </c>
      <c r="AD207" s="32">
        <v>45338562</v>
      </c>
    </row>
    <row r="208" spans="1:30" x14ac:dyDescent="0.2">
      <c r="A208" s="4">
        <v>94</v>
      </c>
      <c r="B208" s="6" t="s">
        <v>131</v>
      </c>
      <c r="C208" s="32"/>
      <c r="D208" s="32">
        <v>7668384</v>
      </c>
      <c r="E208" s="32">
        <v>8076006</v>
      </c>
      <c r="F208" s="32">
        <v>8482544</v>
      </c>
      <c r="G208" s="32">
        <v>9463472</v>
      </c>
      <c r="H208" s="32">
        <v>9893803</v>
      </c>
      <c r="I208" s="32">
        <v>8663072</v>
      </c>
      <c r="J208" s="32">
        <v>8458112</v>
      </c>
      <c r="K208" s="32">
        <v>8479225</v>
      </c>
      <c r="L208" s="32">
        <v>8376135</v>
      </c>
      <c r="M208" s="32">
        <v>8321329</v>
      </c>
      <c r="N208" s="32">
        <v>8344587</v>
      </c>
      <c r="O208" s="32">
        <v>8654601</v>
      </c>
      <c r="P208" s="32">
        <v>8221534</v>
      </c>
      <c r="Q208" s="32">
        <v>7790668</v>
      </c>
      <c r="R208" s="32">
        <v>7735259</v>
      </c>
      <c r="S208" s="32">
        <v>7623909</v>
      </c>
      <c r="T208" s="32">
        <v>8009725</v>
      </c>
      <c r="U208" s="32">
        <v>8599169</v>
      </c>
      <c r="V208" s="32">
        <v>8925737</v>
      </c>
      <c r="W208" s="32">
        <v>8780715</v>
      </c>
      <c r="X208" s="32">
        <v>9630130</v>
      </c>
      <c r="Y208" s="32">
        <v>10233713</v>
      </c>
      <c r="Z208" s="32">
        <v>10288734</v>
      </c>
      <c r="AA208" s="32">
        <v>10147161</v>
      </c>
      <c r="AB208" s="32">
        <v>10563266</v>
      </c>
      <c r="AC208" s="32">
        <v>11854089</v>
      </c>
      <c r="AD208" s="32">
        <v>12605680</v>
      </c>
    </row>
    <row r="209" spans="1:30" x14ac:dyDescent="0.2">
      <c r="A209" s="4">
        <v>95</v>
      </c>
      <c r="B209" s="6" t="s">
        <v>132</v>
      </c>
      <c r="C209" s="32"/>
      <c r="D209" s="32"/>
      <c r="E209" s="32"/>
      <c r="F209" s="32"/>
      <c r="G209" s="32"/>
      <c r="H209" s="32"/>
      <c r="I209" s="32"/>
      <c r="J209" s="32">
        <v>4495076</v>
      </c>
      <c r="K209" s="32">
        <v>5103135</v>
      </c>
      <c r="L209" s="32">
        <v>5694983</v>
      </c>
      <c r="M209" s="32">
        <v>6175711</v>
      </c>
      <c r="N209" s="32">
        <v>6347696</v>
      </c>
      <c r="O209" s="32">
        <v>6386993</v>
      </c>
      <c r="P209" s="32">
        <v>6626012</v>
      </c>
      <c r="Q209" s="32">
        <v>6911757</v>
      </c>
      <c r="R209" s="32">
        <v>7279065</v>
      </c>
      <c r="S209" s="32">
        <v>7753353</v>
      </c>
      <c r="T209" s="32">
        <v>8143743</v>
      </c>
      <c r="U209" s="32">
        <v>8802711</v>
      </c>
      <c r="V209" s="32">
        <v>9189077</v>
      </c>
      <c r="W209" s="32">
        <v>9525279</v>
      </c>
      <c r="X209" s="32">
        <v>10017772</v>
      </c>
      <c r="Y209" s="32">
        <v>10172780</v>
      </c>
      <c r="Z209" s="32">
        <v>10342387</v>
      </c>
      <c r="AA209" s="32">
        <v>10698735</v>
      </c>
      <c r="AB209" s="32">
        <v>11022564</v>
      </c>
      <c r="AC209" s="32">
        <v>11304184</v>
      </c>
      <c r="AD209" s="32">
        <v>11678176</v>
      </c>
    </row>
    <row r="210" spans="1:30" x14ac:dyDescent="0.2">
      <c r="A210" s="4">
        <v>96</v>
      </c>
      <c r="B210" s="6" t="s">
        <v>133</v>
      </c>
      <c r="C210" s="32"/>
      <c r="D210" s="32">
        <v>12746811</v>
      </c>
      <c r="E210" s="32">
        <v>12781026</v>
      </c>
      <c r="F210" s="32">
        <v>12198572</v>
      </c>
      <c r="G210" s="32">
        <v>11829111</v>
      </c>
      <c r="H210" s="32">
        <v>11513158</v>
      </c>
      <c r="I210" s="32">
        <v>11944837</v>
      </c>
      <c r="J210" s="32">
        <v>11652027</v>
      </c>
      <c r="K210" s="32">
        <v>11640139</v>
      </c>
      <c r="L210" s="32">
        <v>11229990</v>
      </c>
      <c r="M210" s="32">
        <v>11071977</v>
      </c>
      <c r="N210" s="32">
        <v>10908020</v>
      </c>
      <c r="O210" s="32">
        <v>10929994</v>
      </c>
      <c r="P210" s="32">
        <v>10490403</v>
      </c>
      <c r="Q210" s="32">
        <v>10186653</v>
      </c>
      <c r="R210" s="32">
        <v>10199308</v>
      </c>
      <c r="S210" s="32">
        <v>9808778</v>
      </c>
      <c r="T210" s="32">
        <v>9518760</v>
      </c>
      <c r="U210" s="32">
        <v>10098238</v>
      </c>
      <c r="V210" s="32">
        <v>10357451</v>
      </c>
      <c r="W210" s="32">
        <v>10227258</v>
      </c>
      <c r="X210" s="32">
        <v>10276609</v>
      </c>
      <c r="Y210" s="32">
        <v>9827601</v>
      </c>
      <c r="Z210" s="32">
        <v>9700464</v>
      </c>
      <c r="AA210" s="32">
        <v>9621905</v>
      </c>
      <c r="AB210" s="32">
        <v>9364129</v>
      </c>
      <c r="AC210" s="32">
        <v>7249226</v>
      </c>
      <c r="AD210" s="32">
        <v>7590706</v>
      </c>
    </row>
    <row r="211" spans="1:30" x14ac:dyDescent="0.2">
      <c r="A211" s="4">
        <v>97</v>
      </c>
      <c r="B211" s="6" t="s">
        <v>134</v>
      </c>
      <c r="C211" s="32"/>
      <c r="D211" s="32">
        <v>4918301</v>
      </c>
      <c r="E211" s="32">
        <v>5332674</v>
      </c>
      <c r="F211" s="32">
        <v>5634442</v>
      </c>
      <c r="G211" s="32">
        <v>5880800</v>
      </c>
      <c r="H211" s="32">
        <v>6254662</v>
      </c>
      <c r="I211" s="32">
        <v>6644479</v>
      </c>
      <c r="J211" s="32">
        <v>6513668</v>
      </c>
      <c r="K211" s="32">
        <v>6418319</v>
      </c>
      <c r="L211" s="32">
        <v>6322951</v>
      </c>
      <c r="M211" s="32">
        <v>6456872</v>
      </c>
      <c r="N211" s="32">
        <v>6326333</v>
      </c>
      <c r="O211" s="32">
        <v>6329962</v>
      </c>
      <c r="P211" s="32">
        <v>6436322</v>
      </c>
      <c r="Q211" s="32">
        <v>6562534</v>
      </c>
      <c r="R211" s="32">
        <v>6309495</v>
      </c>
      <c r="S211" s="32">
        <v>6199225</v>
      </c>
      <c r="T211" s="32">
        <v>6049289</v>
      </c>
      <c r="U211" s="32">
        <v>5928832</v>
      </c>
      <c r="V211" s="32">
        <v>5736084</v>
      </c>
      <c r="W211" s="32">
        <v>5500651</v>
      </c>
      <c r="X211" s="32">
        <v>5313344</v>
      </c>
      <c r="Y211" s="32">
        <v>5281864</v>
      </c>
      <c r="Z211" s="32">
        <v>5131273</v>
      </c>
      <c r="AA211" s="32">
        <v>4986135</v>
      </c>
      <c r="AB211" s="32">
        <v>4989670</v>
      </c>
      <c r="AC211" s="32">
        <v>4223309</v>
      </c>
      <c r="AD211" s="32">
        <v>4284556</v>
      </c>
    </row>
    <row r="212" spans="1:30" x14ac:dyDescent="0.2">
      <c r="A212" s="4">
        <v>98</v>
      </c>
      <c r="B212" s="6" t="s">
        <v>135</v>
      </c>
      <c r="C212" s="32"/>
      <c r="D212" s="32">
        <v>5567756</v>
      </c>
      <c r="E212" s="32">
        <v>5830686</v>
      </c>
      <c r="F212" s="32">
        <v>5916460</v>
      </c>
      <c r="G212" s="32">
        <v>6176298</v>
      </c>
      <c r="H212" s="32">
        <v>6442997</v>
      </c>
      <c r="I212" s="32">
        <v>7288666</v>
      </c>
      <c r="J212" s="32">
        <v>7336421</v>
      </c>
      <c r="K212" s="32">
        <v>7363573</v>
      </c>
      <c r="L212" s="32">
        <v>7575448</v>
      </c>
      <c r="M212" s="32">
        <v>7699854</v>
      </c>
      <c r="N212" s="32">
        <v>7759931</v>
      </c>
      <c r="O212" s="32">
        <v>7990205</v>
      </c>
      <c r="P212" s="32">
        <v>7963234</v>
      </c>
      <c r="Q212" s="32">
        <v>8001836</v>
      </c>
      <c r="R212" s="32">
        <v>7967185</v>
      </c>
      <c r="S212" s="32">
        <v>7825120</v>
      </c>
      <c r="T212" s="32">
        <v>7860907</v>
      </c>
      <c r="U212" s="32">
        <v>7635524</v>
      </c>
      <c r="V212" s="32">
        <v>7385107</v>
      </c>
      <c r="W212" s="32">
        <v>7136295</v>
      </c>
      <c r="X212" s="32">
        <v>7188433</v>
      </c>
      <c r="Y212" s="32">
        <v>7255623</v>
      </c>
      <c r="Z212" s="32">
        <v>7299005</v>
      </c>
      <c r="AA212" s="32">
        <v>7281664</v>
      </c>
      <c r="AB212" s="32">
        <v>7326041</v>
      </c>
      <c r="AC212" s="32">
        <v>6174511</v>
      </c>
      <c r="AD212" s="32">
        <v>6157255</v>
      </c>
    </row>
    <row r="213" spans="1:30" x14ac:dyDescent="0.2">
      <c r="A213" s="4">
        <v>99</v>
      </c>
      <c r="B213" s="6" t="s">
        <v>138</v>
      </c>
      <c r="C213" s="32"/>
      <c r="D213" s="32">
        <v>4885950</v>
      </c>
      <c r="E213" s="32">
        <v>4901673</v>
      </c>
      <c r="F213" s="32">
        <v>4698554</v>
      </c>
      <c r="G213" s="32">
        <v>4902037</v>
      </c>
      <c r="H213" s="32">
        <v>4557037</v>
      </c>
      <c r="I213" s="32">
        <v>4352732</v>
      </c>
      <c r="J213" s="32">
        <v>4057134</v>
      </c>
      <c r="K213" s="32">
        <v>4669802</v>
      </c>
      <c r="L213" s="32">
        <v>4897070</v>
      </c>
      <c r="M213" s="32">
        <v>5082317</v>
      </c>
      <c r="N213" s="32">
        <v>4973331</v>
      </c>
      <c r="O213" s="32">
        <v>4814347</v>
      </c>
      <c r="P213" s="32">
        <v>5137182</v>
      </c>
      <c r="Q213" s="32">
        <v>4774754</v>
      </c>
      <c r="R213" s="32">
        <v>4574119</v>
      </c>
      <c r="S213" s="32">
        <v>4565966</v>
      </c>
      <c r="T213" s="32">
        <v>4966970</v>
      </c>
      <c r="U213" s="32">
        <v>4913874</v>
      </c>
      <c r="V213" s="32">
        <v>4784130</v>
      </c>
      <c r="W213" s="32">
        <v>4465331</v>
      </c>
      <c r="X213" s="32">
        <v>4371746</v>
      </c>
      <c r="Y213" s="32">
        <v>4126725</v>
      </c>
      <c r="Z213" s="32">
        <v>4322325</v>
      </c>
      <c r="AA213" s="32">
        <v>4422380</v>
      </c>
      <c r="AB213" s="32">
        <v>4858580</v>
      </c>
      <c r="AC213" s="32">
        <v>4834301</v>
      </c>
      <c r="AD213" s="32">
        <v>4659634</v>
      </c>
    </row>
    <row r="214" spans="1:30" x14ac:dyDescent="0.2">
      <c r="A214" s="4">
        <v>100</v>
      </c>
      <c r="B214" s="6" t="s">
        <v>137</v>
      </c>
      <c r="C214" s="32"/>
      <c r="D214" s="32">
        <v>5573402</v>
      </c>
      <c r="E214" s="32">
        <v>5384672</v>
      </c>
      <c r="F214" s="32">
        <v>5159313</v>
      </c>
      <c r="G214" s="32">
        <v>4828929</v>
      </c>
      <c r="H214" s="32">
        <v>4626067</v>
      </c>
      <c r="I214" s="32">
        <v>4252794</v>
      </c>
      <c r="J214" s="32">
        <v>4084470</v>
      </c>
      <c r="K214" s="32">
        <v>4034004</v>
      </c>
      <c r="L214" s="32">
        <v>4026886</v>
      </c>
      <c r="M214" s="32">
        <v>3970263</v>
      </c>
      <c r="N214" s="32">
        <v>3932455</v>
      </c>
      <c r="O214" s="32">
        <v>4199478</v>
      </c>
      <c r="P214" s="32">
        <v>4571829</v>
      </c>
      <c r="Q214" s="32">
        <v>5183296</v>
      </c>
      <c r="R214" s="32">
        <v>5006846</v>
      </c>
      <c r="S214" s="32">
        <v>4974528</v>
      </c>
      <c r="T214" s="32">
        <v>5120378</v>
      </c>
      <c r="U214" s="32">
        <v>5045337</v>
      </c>
      <c r="V214" s="32">
        <v>4514242</v>
      </c>
      <c r="W214" s="32">
        <v>4709976</v>
      </c>
      <c r="X214" s="32">
        <v>4704664</v>
      </c>
      <c r="Y214" s="32">
        <v>5155368</v>
      </c>
      <c r="Z214" s="32">
        <v>4583229</v>
      </c>
      <c r="AA214" s="32">
        <v>4857074</v>
      </c>
      <c r="AB214" s="32">
        <v>5110372</v>
      </c>
      <c r="AC214" s="32">
        <v>4762766</v>
      </c>
      <c r="AD214" s="32">
        <v>4438031</v>
      </c>
    </row>
    <row r="215" spans="1:30" x14ac:dyDescent="0.2">
      <c r="A215" s="4"/>
      <c r="B215" s="6"/>
    </row>
    <row r="216" spans="1:30" x14ac:dyDescent="0.2">
      <c r="A216" s="4"/>
      <c r="B216" s="12" t="s">
        <v>141</v>
      </c>
    </row>
    <row r="217" spans="1:30" x14ac:dyDescent="0.2">
      <c r="A217" s="4">
        <v>201</v>
      </c>
      <c r="B217" s="9" t="s">
        <v>10</v>
      </c>
      <c r="C217" s="33"/>
      <c r="D217" s="33">
        <f>SUMPRODUCT(DS!$C$3:$C$102,D$115:D$214)</f>
        <v>893229331</v>
      </c>
      <c r="E217" s="33">
        <f>SUMPRODUCT(DS!$C$3:$C$102,E$115:E$214)</f>
        <v>914560074</v>
      </c>
      <c r="F217" s="33">
        <f>SUMPRODUCT(DS!$C$3:$C$102,F$115:F$214)</f>
        <v>922567092</v>
      </c>
      <c r="G217" s="33">
        <f>SUMPRODUCT(DS!$C$3:$C$102,G$115:G$214)</f>
        <v>914167803</v>
      </c>
      <c r="H217" s="33">
        <f>SUMPRODUCT(DS!$C$3:$C$102,H$115:H$214)</f>
        <v>904700031</v>
      </c>
      <c r="I217" s="33">
        <f>SUMPRODUCT(DS!$C$3:$C$102,I$115:I$214)</f>
        <v>910853741</v>
      </c>
      <c r="J217" s="33">
        <f>SUMPRODUCT(DS!$C$3:$C$102,J$115:J$214)</f>
        <v>905114396</v>
      </c>
      <c r="K217" s="33">
        <f>SUMPRODUCT(DS!$C$3:$C$102,K$115:K$214)</f>
        <v>894187390</v>
      </c>
      <c r="L217" s="33">
        <f>SUMPRODUCT(DS!$C$3:$C$102,L$115:L$214)</f>
        <v>893460780</v>
      </c>
      <c r="M217" s="33">
        <f>SUMPRODUCT(DS!$C$3:$C$102,M$115:M$214)</f>
        <v>900929121</v>
      </c>
      <c r="N217" s="33">
        <f>SUMPRODUCT(DS!$C$3:$C$102,N$115:N$214)</f>
        <v>921028155</v>
      </c>
      <c r="O217" s="33">
        <f>SUMPRODUCT(DS!$C$3:$C$102,O$115:O$214)</f>
        <v>938023634</v>
      </c>
      <c r="P217" s="33">
        <f>SUMPRODUCT(DS!$C$3:$C$102,P$115:P$214)</f>
        <v>962800261</v>
      </c>
      <c r="Q217" s="33">
        <f>SUMPRODUCT(DS!$C$3:$C$102,Q$115:Q$214)</f>
        <v>955459686</v>
      </c>
      <c r="R217" s="33">
        <f>SUMPRODUCT(DS!$C$3:$C$102,R$115:R$214)</f>
        <v>891601082</v>
      </c>
      <c r="S217" s="33">
        <f>SUMPRODUCT(DS!$C$3:$C$102,S$115:S$214)</f>
        <v>893232340</v>
      </c>
      <c r="T217" s="33">
        <f>SUMPRODUCT(DS!$C$3:$C$102,T$115:T$214)</f>
        <v>884560265</v>
      </c>
      <c r="U217" s="33">
        <f>SUMPRODUCT(DS!$C$3:$C$102,U$115:U$214)</f>
        <v>901552753</v>
      </c>
      <c r="V217" s="33">
        <f>SUMPRODUCT(DS!$C$3:$C$102,V$115:V$214)</f>
        <v>905163092</v>
      </c>
      <c r="W217" s="33">
        <f>SUMPRODUCT(DS!$C$3:$C$102,W$115:W$214)</f>
        <v>915612275</v>
      </c>
      <c r="X217" s="33">
        <f>SUMPRODUCT(DS!$C$3:$C$102,X$115:X$214)</f>
        <v>955928205</v>
      </c>
      <c r="Y217" s="33">
        <f>SUMPRODUCT(DS!$C$3:$C$102,Y$115:Y$214)</f>
        <v>960222090</v>
      </c>
      <c r="Z217" s="33">
        <f>SUMPRODUCT(DS!$C$3:$C$102,Z$115:Z$214)</f>
        <v>958575531</v>
      </c>
      <c r="AA217" s="33">
        <f>SUMPRODUCT(DS!$C$3:$C$102,AA$115:AA$214)</f>
        <v>979040289</v>
      </c>
      <c r="AB217" s="33">
        <f>SUMPRODUCT(DS!$C$3:$C$102,AB$115:AB$214)</f>
        <v>987173096</v>
      </c>
      <c r="AC217" s="33">
        <f>SUMPRODUCT(DS!$C$3:$C$102,AC$115:AC$214)</f>
        <v>936293760</v>
      </c>
      <c r="AD217" s="33">
        <f>SUMPRODUCT(DS!$C$3:$C$102,AD$115:AD$214)</f>
        <v>954950896</v>
      </c>
    </row>
    <row r="218" spans="1:30" x14ac:dyDescent="0.2">
      <c r="A218" s="4">
        <v>202</v>
      </c>
      <c r="B218" s="9" t="s">
        <v>11</v>
      </c>
      <c r="C218" s="33"/>
      <c r="D218" s="33">
        <f>SUMPRODUCT(DS!$D$3:$D$102,D$115:D$214)</f>
        <v>795363689</v>
      </c>
      <c r="E218" s="33">
        <f>SUMPRODUCT(DS!$D$3:$D$102,E$115:E$214)</f>
        <v>814236118</v>
      </c>
      <c r="F218" s="33">
        <f>SUMPRODUCT(DS!$D$3:$D$102,F$115:F$214)</f>
        <v>820237763</v>
      </c>
      <c r="G218" s="33">
        <f>SUMPRODUCT(DS!$D$3:$D$102,G$115:G$214)</f>
        <v>809004222</v>
      </c>
      <c r="H218" s="33">
        <f>SUMPRODUCT(DS!$D$3:$D$102,H$115:H$214)</f>
        <v>796973407</v>
      </c>
      <c r="I218" s="33">
        <f>SUMPRODUCT(DS!$D$3:$D$102,I$115:I$214)</f>
        <v>804876490</v>
      </c>
      <c r="J218" s="33">
        <f>SUMPRODUCT(DS!$D$3:$D$102,J$115:J$214)</f>
        <v>795246721</v>
      </c>
      <c r="K218" s="33">
        <f>SUMPRODUCT(DS!$D$3:$D$102,K$115:K$214)</f>
        <v>781594479</v>
      </c>
      <c r="L218" s="33">
        <f>SUMPRODUCT(DS!$D$3:$D$102,L$115:L$214)</f>
        <v>779022261</v>
      </c>
      <c r="M218" s="33">
        <f>SUMPRODUCT(DS!$D$3:$D$102,M$115:M$214)</f>
        <v>786792339</v>
      </c>
      <c r="N218" s="33">
        <f>SUMPRODUCT(DS!$D$3:$D$102,N$115:N$214)</f>
        <v>806838818</v>
      </c>
      <c r="O218" s="33">
        <f>SUMPRODUCT(DS!$D$3:$D$102,O$115:O$214)</f>
        <v>823564482</v>
      </c>
      <c r="P218" s="33">
        <f>SUMPRODUCT(DS!$D$3:$D$102,P$115:P$214)</f>
        <v>847590980</v>
      </c>
      <c r="Q218" s="33">
        <f>SUMPRODUCT(DS!$D$3:$D$102,Q$115:Q$214)</f>
        <v>840824580</v>
      </c>
      <c r="R218" s="33">
        <f>SUMPRODUCT(DS!$D$3:$D$102,R$115:R$214)</f>
        <v>775159906</v>
      </c>
      <c r="S218" s="33">
        <f>SUMPRODUCT(DS!$D$3:$D$102,S$115:S$214)</f>
        <v>776070150</v>
      </c>
      <c r="T218" s="33">
        <f>SUMPRODUCT(DS!$D$3:$D$102,T$115:T$214)</f>
        <v>764981438</v>
      </c>
      <c r="U218" s="33">
        <f>SUMPRODUCT(DS!$D$3:$D$102,U$115:U$214)</f>
        <v>780051469</v>
      </c>
      <c r="V218" s="33">
        <f>SUMPRODUCT(DS!$D$3:$D$102,V$115:V$214)</f>
        <v>782954726</v>
      </c>
      <c r="W218" s="33">
        <f>SUMPRODUCT(DS!$D$3:$D$102,W$115:W$214)</f>
        <v>793519462</v>
      </c>
      <c r="X218" s="33">
        <f>SUMPRODUCT(DS!$D$3:$D$102,X$115:X$214)</f>
        <v>829987956</v>
      </c>
      <c r="Y218" s="33">
        <f>SUMPRODUCT(DS!$D$3:$D$102,Y$115:Y$214)</f>
        <v>831275067</v>
      </c>
      <c r="Z218" s="33">
        <f>SUMPRODUCT(DS!$D$3:$D$102,Z$115:Z$214)</f>
        <v>829246908</v>
      </c>
      <c r="AA218" s="33">
        <f>SUMPRODUCT(DS!$D$3:$D$102,AA$115:AA$214)</f>
        <v>847755655</v>
      </c>
      <c r="AB218" s="33">
        <f>SUMPRODUCT(DS!$D$3:$D$102,AB$115:AB$214)</f>
        <v>852483701</v>
      </c>
      <c r="AC218" s="33">
        <f>SUMPRODUCT(DS!$D$3:$D$102,AC$115:AC$214)</f>
        <v>798728406</v>
      </c>
      <c r="AD218" s="33">
        <f>SUMPRODUCT(DS!$D$3:$D$102,AD$115:AD$214)</f>
        <v>813704407</v>
      </c>
    </row>
    <row r="219" spans="1:30" x14ac:dyDescent="0.2">
      <c r="A219" s="4">
        <v>203</v>
      </c>
      <c r="B219" s="9" t="s">
        <v>302</v>
      </c>
      <c r="C219" s="33"/>
      <c r="D219" s="33">
        <f>SUMPRODUCT(DS!$E$3:$E$102,D$115:D$214)</f>
        <v>778879507</v>
      </c>
      <c r="E219" s="33">
        <f>SUMPRODUCT(DS!$E$3:$E$102,E$115:E$214)</f>
        <v>798332524</v>
      </c>
      <c r="F219" s="33">
        <f>SUMPRODUCT(DS!$E$3:$E$102,F$115:F$214)</f>
        <v>804397959</v>
      </c>
      <c r="G219" s="33">
        <f>SUMPRODUCT(DS!$E$3:$E$102,G$115:G$214)</f>
        <v>793466373</v>
      </c>
      <c r="H219" s="33">
        <f>SUMPRODUCT(DS!$E$3:$E$102,H$115:H$214)</f>
        <v>781231987</v>
      </c>
      <c r="I219" s="33">
        <f>SUMPRODUCT(DS!$E$3:$E$102,I$115:I$214)</f>
        <v>789004274</v>
      </c>
      <c r="J219" s="33">
        <f>SUMPRODUCT(DS!$E$3:$E$102,J$115:J$214)</f>
        <v>780946914</v>
      </c>
      <c r="K219" s="33">
        <f>SUMPRODUCT(DS!$E$3:$E$102,K$115:K$214)</f>
        <v>767250643</v>
      </c>
      <c r="L219" s="33">
        <f>SUMPRODUCT(DS!$E$3:$E$102,L$115:L$214)</f>
        <v>766261414</v>
      </c>
      <c r="M219" s="33">
        <f>SUMPRODUCT(DS!$E$3:$E$102,M$115:M$214)</f>
        <v>774325893</v>
      </c>
      <c r="N219" s="33">
        <f>SUMPRODUCT(DS!$E$3:$E$102,N$115:N$214)</f>
        <v>793945351</v>
      </c>
      <c r="O219" s="33">
        <f>SUMPRODUCT(DS!$E$3:$E$102,O$115:O$214)</f>
        <v>811356559</v>
      </c>
      <c r="P219" s="33">
        <f>SUMPRODUCT(DS!$E$3:$E$102,P$115:P$214)</f>
        <v>834959161</v>
      </c>
      <c r="Q219" s="33">
        <f>SUMPRODUCT(DS!$E$3:$E$102,Q$115:Q$214)</f>
        <v>828231933</v>
      </c>
      <c r="R219" s="33">
        <f>SUMPRODUCT(DS!$E$3:$E$102,R$115:R$214)</f>
        <v>762720975</v>
      </c>
      <c r="S219" s="33">
        <f>SUMPRODUCT(DS!$E$3:$E$102,S$115:S$214)</f>
        <v>764166707</v>
      </c>
      <c r="T219" s="33">
        <f>SUMPRODUCT(DS!$E$3:$E$102,T$115:T$214)</f>
        <v>752804786</v>
      </c>
      <c r="U219" s="33">
        <f>SUMPRODUCT(DS!$E$3:$E$102,U$115:U$214)</f>
        <v>767946461</v>
      </c>
      <c r="V219" s="33">
        <f>SUMPRODUCT(DS!$E$3:$E$102,V$115:V$214)</f>
        <v>770481735</v>
      </c>
      <c r="W219" s="33">
        <f>SUMPRODUCT(DS!$E$3:$E$102,W$115:W$214)</f>
        <v>781083990</v>
      </c>
      <c r="X219" s="33">
        <f>SUMPRODUCT(DS!$E$3:$E$102,X$115:X$214)</f>
        <v>817652911</v>
      </c>
      <c r="Y219" s="33">
        <f>SUMPRODUCT(DS!$E$3:$E$102,Y$115:Y$214)</f>
        <v>818524292</v>
      </c>
      <c r="Z219" s="33">
        <f>SUMPRODUCT(DS!$E$3:$E$102,Z$115:Z$214)</f>
        <v>815695027</v>
      </c>
      <c r="AA219" s="33">
        <f>SUMPRODUCT(DS!$E$3:$E$102,AA$115:AA$214)</f>
        <v>834394965</v>
      </c>
      <c r="AB219" s="33">
        <f>SUMPRODUCT(DS!$E$3:$E$102,AB$115:AB$214)</f>
        <v>838847132</v>
      </c>
      <c r="AC219" s="33">
        <f>SUMPRODUCT(DS!$E$3:$E$102,AC$115:AC$214)</f>
        <v>785435148</v>
      </c>
      <c r="AD219" s="33">
        <f>SUMPRODUCT(DS!$E$3:$E$102,AD$115:AD$214)</f>
        <v>800350360</v>
      </c>
    </row>
    <row r="220" spans="1:30" x14ac:dyDescent="0.2">
      <c r="A220" s="4">
        <v>204</v>
      </c>
      <c r="B220" s="9" t="s">
        <v>12</v>
      </c>
      <c r="C220" s="33"/>
      <c r="D220" s="33">
        <f>SUMPRODUCT(DS!$F$3:$F$102,D$115:D$214)</f>
        <v>319002784</v>
      </c>
      <c r="E220" s="33">
        <f>SUMPRODUCT(DS!$F$3:$F$102,E$115:E$214)</f>
        <v>324919396</v>
      </c>
      <c r="F220" s="33">
        <f>SUMPRODUCT(DS!$F$3:$F$102,F$115:F$214)</f>
        <v>330380704</v>
      </c>
      <c r="G220" s="33">
        <f>SUMPRODUCT(DS!$F$3:$F$102,G$115:G$214)</f>
        <v>316457826</v>
      </c>
      <c r="H220" s="33">
        <f>SUMPRODUCT(DS!$F$3:$F$102,H$115:H$214)</f>
        <v>305504068</v>
      </c>
      <c r="I220" s="33">
        <f>SUMPRODUCT(DS!$F$3:$F$102,I$115:I$214)</f>
        <v>310262384</v>
      </c>
      <c r="J220" s="33">
        <f>SUMPRODUCT(DS!$F$3:$F$102,J$115:J$214)</f>
        <v>299236812</v>
      </c>
      <c r="K220" s="33">
        <f>SUMPRODUCT(DS!$F$3:$F$102,K$115:K$214)</f>
        <v>287947970</v>
      </c>
      <c r="L220" s="33">
        <f>SUMPRODUCT(DS!$F$3:$F$102,L$115:L$214)</f>
        <v>289845948</v>
      </c>
      <c r="M220" s="33">
        <f>SUMPRODUCT(DS!$F$3:$F$102,M$115:M$214)</f>
        <v>296869448</v>
      </c>
      <c r="N220" s="33">
        <f>SUMPRODUCT(DS!$F$3:$F$102,N$115:N$214)</f>
        <v>307841651</v>
      </c>
      <c r="O220" s="33">
        <f>SUMPRODUCT(DS!$F$3:$F$102,O$115:O$214)</f>
        <v>323802253</v>
      </c>
      <c r="P220" s="33">
        <f>SUMPRODUCT(DS!$F$3:$F$102,P$115:P$214)</f>
        <v>345130122</v>
      </c>
      <c r="Q220" s="33">
        <f>SUMPRODUCT(DS!$F$3:$F$102,Q$115:Q$214)</f>
        <v>345139153</v>
      </c>
      <c r="R220" s="33">
        <f>SUMPRODUCT(DS!$F$3:$F$102,R$115:R$214)</f>
        <v>296262126</v>
      </c>
      <c r="S220" s="33">
        <f>SUMPRODUCT(DS!$F$3:$F$102,S$115:S$214)</f>
        <v>304282689</v>
      </c>
      <c r="T220" s="33">
        <f>SUMPRODUCT(DS!$F$3:$F$102,T$115:T$214)</f>
        <v>295274497</v>
      </c>
      <c r="U220" s="33">
        <f>SUMPRODUCT(DS!$F$3:$F$102,U$115:U$214)</f>
        <v>303227899</v>
      </c>
      <c r="V220" s="33">
        <f>SUMPRODUCT(DS!$F$3:$F$102,V$115:V$214)</f>
        <v>293751946</v>
      </c>
      <c r="W220" s="33">
        <f>SUMPRODUCT(DS!$F$3:$F$102,W$115:W$214)</f>
        <v>305018144</v>
      </c>
      <c r="X220" s="33">
        <f>SUMPRODUCT(DS!$F$3:$F$102,X$115:X$214)</f>
        <v>321008151</v>
      </c>
      <c r="Y220" s="33">
        <f>SUMPRODUCT(DS!$F$3:$F$102,Y$115:Y$214)</f>
        <v>315811301</v>
      </c>
      <c r="Z220" s="33">
        <f>SUMPRODUCT(DS!$F$3:$F$102,Z$115:Z$214)</f>
        <v>311269510</v>
      </c>
      <c r="AA220" s="33">
        <f>SUMPRODUCT(DS!$F$3:$F$102,AA$115:AA$214)</f>
        <v>326554045</v>
      </c>
      <c r="AB220" s="33">
        <f>SUMPRODUCT(DS!$F$3:$F$102,AB$115:AB$214)</f>
        <v>326109958</v>
      </c>
      <c r="AC220" s="33">
        <f>SUMPRODUCT(DS!$F$3:$F$102,AC$115:AC$214)</f>
        <v>297625993</v>
      </c>
      <c r="AD220" s="33">
        <f>SUMPRODUCT(DS!$F$3:$F$102,AD$115:AD$214)</f>
        <v>305513898</v>
      </c>
    </row>
    <row r="221" spans="1:30" x14ac:dyDescent="0.2">
      <c r="A221" s="4">
        <v>205</v>
      </c>
      <c r="B221" s="9" t="s">
        <v>13</v>
      </c>
      <c r="C221" s="33"/>
      <c r="D221" s="33">
        <f>SUMPRODUCT(DS!$G$3:$G$102,D$115:D$214)</f>
        <v>574226547</v>
      </c>
      <c r="E221" s="33">
        <f>SUMPRODUCT(DS!$G$3:$G$102,E$115:E$214)</f>
        <v>589640678</v>
      </c>
      <c r="F221" s="33">
        <f>SUMPRODUCT(DS!$G$3:$G$102,F$115:F$214)</f>
        <v>592186388</v>
      </c>
      <c r="G221" s="33">
        <f>SUMPRODUCT(DS!$G$3:$G$102,G$115:G$214)</f>
        <v>597709977</v>
      </c>
      <c r="H221" s="33">
        <f>SUMPRODUCT(DS!$G$3:$G$102,H$115:H$214)</f>
        <v>599195963</v>
      </c>
      <c r="I221" s="33">
        <f>SUMPRODUCT(DS!$G$3:$G$102,I$115:I$214)</f>
        <v>600591357</v>
      </c>
      <c r="J221" s="33">
        <f>SUMPRODUCT(DS!$G$3:$G$102,J$115:J$214)</f>
        <v>605877584</v>
      </c>
      <c r="K221" s="33">
        <f>SUMPRODUCT(DS!$G$3:$G$102,K$115:K$214)</f>
        <v>606239420</v>
      </c>
      <c r="L221" s="33">
        <f>SUMPRODUCT(DS!$G$3:$G$102,L$115:L$214)</f>
        <v>603614832</v>
      </c>
      <c r="M221" s="33">
        <f>SUMPRODUCT(DS!$G$3:$G$102,M$115:M$214)</f>
        <v>604059673</v>
      </c>
      <c r="N221" s="33">
        <f>SUMPRODUCT(DS!$G$3:$G$102,N$115:N$214)</f>
        <v>613186504</v>
      </c>
      <c r="O221" s="33">
        <f>SUMPRODUCT(DS!$G$3:$G$102,O$115:O$214)</f>
        <v>614221381</v>
      </c>
      <c r="P221" s="33">
        <f>SUMPRODUCT(DS!$G$3:$G$102,P$115:P$214)</f>
        <v>617670139</v>
      </c>
      <c r="Q221" s="33">
        <f>SUMPRODUCT(DS!$G$3:$G$102,Q$115:Q$214)</f>
        <v>610320533</v>
      </c>
      <c r="R221" s="33">
        <f>SUMPRODUCT(DS!$G$3:$G$102,R$115:R$214)</f>
        <v>595338956</v>
      </c>
      <c r="S221" s="33">
        <f>SUMPRODUCT(DS!$G$3:$G$102,S$115:S$214)</f>
        <v>588949651</v>
      </c>
      <c r="T221" s="33">
        <f>SUMPRODUCT(DS!$G$3:$G$102,T$115:T$214)</f>
        <v>589285768</v>
      </c>
      <c r="U221" s="33">
        <f>SUMPRODUCT(DS!$G$3:$G$102,U$115:U$214)</f>
        <v>598324854</v>
      </c>
      <c r="V221" s="33">
        <f>SUMPRODUCT(DS!$G$3:$G$102,V$115:V$214)</f>
        <v>611411146</v>
      </c>
      <c r="W221" s="33">
        <f>SUMPRODUCT(DS!$G$3:$G$102,W$115:W$214)</f>
        <v>610594131</v>
      </c>
      <c r="X221" s="33">
        <f>SUMPRODUCT(DS!$G$3:$G$102,X$115:X$214)</f>
        <v>634920054</v>
      </c>
      <c r="Y221" s="33">
        <f>SUMPRODUCT(DS!$G$3:$G$102,Y$115:Y$214)</f>
        <v>644410789</v>
      </c>
      <c r="Z221" s="33">
        <f>SUMPRODUCT(DS!$G$3:$G$102,Z$115:Z$214)</f>
        <v>647306021</v>
      </c>
      <c r="AA221" s="33">
        <f>SUMPRODUCT(DS!$G$3:$G$102,AA$115:AA$214)</f>
        <v>652486244</v>
      </c>
      <c r="AB221" s="33">
        <f>SUMPRODUCT(DS!$G$3:$G$102,AB$115:AB$214)</f>
        <v>661063138</v>
      </c>
      <c r="AC221" s="33">
        <f>SUMPRODUCT(DS!$G$3:$G$102,AC$115:AC$214)</f>
        <v>638667767</v>
      </c>
      <c r="AD221" s="33">
        <f>SUMPRODUCT(DS!$G$3:$G$102,AD$115:AD$214)</f>
        <v>649436998</v>
      </c>
    </row>
    <row r="222" spans="1:30" x14ac:dyDescent="0.2">
      <c r="A222" s="4">
        <v>206</v>
      </c>
      <c r="B222" s="9" t="s">
        <v>14</v>
      </c>
      <c r="C222" s="33"/>
      <c r="D222" s="33">
        <f>SUMPRODUCT(DS!$H$3:$H$102,D$115:D$214)</f>
        <v>476360905</v>
      </c>
      <c r="E222" s="33">
        <f>SUMPRODUCT(DS!$H$3:$H$102,E$115:E$214)</f>
        <v>489316722</v>
      </c>
      <c r="F222" s="33">
        <f>SUMPRODUCT(DS!$H$3:$H$102,F$115:F$214)</f>
        <v>489857059</v>
      </c>
      <c r="G222" s="33">
        <f>SUMPRODUCT(DS!$H$3:$H$102,G$115:G$214)</f>
        <v>492546396</v>
      </c>
      <c r="H222" s="33">
        <f>SUMPRODUCT(DS!$H$3:$H$102,H$115:H$214)</f>
        <v>491469339</v>
      </c>
      <c r="I222" s="33">
        <f>SUMPRODUCT(DS!$H$3:$H$102,I$115:I$214)</f>
        <v>494614106</v>
      </c>
      <c r="J222" s="33">
        <f>SUMPRODUCT(DS!$H$3:$H$102,J$115:J$214)</f>
        <v>496009909</v>
      </c>
      <c r="K222" s="33">
        <f>SUMPRODUCT(DS!$H$3:$H$102,K$115:K$214)</f>
        <v>493646509</v>
      </c>
      <c r="L222" s="33">
        <f>SUMPRODUCT(DS!$H$3:$H$102,L$115:L$214)</f>
        <v>489176313</v>
      </c>
      <c r="M222" s="33">
        <f>SUMPRODUCT(DS!$H$3:$H$102,M$115:M$214)</f>
        <v>489922891</v>
      </c>
      <c r="N222" s="33">
        <f>SUMPRODUCT(DS!$H$3:$H$102,N$115:N$214)</f>
        <v>498997167</v>
      </c>
      <c r="O222" s="33">
        <f>SUMPRODUCT(DS!$H$3:$H$102,O$115:O$214)</f>
        <v>499762229</v>
      </c>
      <c r="P222" s="33">
        <f>SUMPRODUCT(DS!$H$3:$H$102,P$115:P$214)</f>
        <v>502460858</v>
      </c>
      <c r="Q222" s="33">
        <f>SUMPRODUCT(DS!$H$3:$H$102,Q$115:Q$214)</f>
        <v>495685427</v>
      </c>
      <c r="R222" s="33">
        <f>SUMPRODUCT(DS!$H$3:$H$102,R$115:R$214)</f>
        <v>478897780</v>
      </c>
      <c r="S222" s="33">
        <f>SUMPRODUCT(DS!$H$3:$H$102,S$115:S$214)</f>
        <v>471787461</v>
      </c>
      <c r="T222" s="33">
        <f>SUMPRODUCT(DS!$H$3:$H$102,T$115:T$214)</f>
        <v>469706941</v>
      </c>
      <c r="U222" s="33">
        <f>SUMPRODUCT(DS!$H$3:$H$102,U$115:U$214)</f>
        <v>476823570</v>
      </c>
      <c r="V222" s="33">
        <f>SUMPRODUCT(DS!$H$3:$H$102,V$115:V$214)</f>
        <v>489202780</v>
      </c>
      <c r="W222" s="33">
        <f>SUMPRODUCT(DS!$H$3:$H$102,W$115:W$214)</f>
        <v>488501318</v>
      </c>
      <c r="X222" s="33">
        <f>SUMPRODUCT(DS!$H$3:$H$102,X$115:X$214)</f>
        <v>508979805</v>
      </c>
      <c r="Y222" s="33">
        <f>SUMPRODUCT(DS!$H$3:$H$102,Y$115:Y$214)</f>
        <v>515463766</v>
      </c>
      <c r="Z222" s="33">
        <f>SUMPRODUCT(DS!$H$3:$H$102,Z$115:Z$214)</f>
        <v>517977398</v>
      </c>
      <c r="AA222" s="33">
        <f>SUMPRODUCT(DS!$H$3:$H$102,AA$115:AA$214)</f>
        <v>521201610</v>
      </c>
      <c r="AB222" s="33">
        <f>SUMPRODUCT(DS!$H$3:$H$102,AB$115:AB$214)</f>
        <v>526373743</v>
      </c>
      <c r="AC222" s="33">
        <f>SUMPRODUCT(DS!$H$3:$H$102,AC$115:AC$214)</f>
        <v>501102413</v>
      </c>
      <c r="AD222" s="33">
        <f>SUMPRODUCT(DS!$H$3:$H$102,AD$115:AD$214)</f>
        <v>508190509</v>
      </c>
    </row>
    <row r="223" spans="1:30" x14ac:dyDescent="0.2">
      <c r="A223" s="4">
        <v>207</v>
      </c>
      <c r="B223" s="9" t="s">
        <v>16</v>
      </c>
      <c r="C223" s="33"/>
      <c r="D223" s="33">
        <f>SUMPRODUCT(DS!$I$3:$I$102,D$115:D$214)</f>
        <v>934654353</v>
      </c>
      <c r="E223" s="33">
        <f>SUMPRODUCT(DS!$I$3:$I$102,E$115:E$214)</f>
        <v>957448048</v>
      </c>
      <c r="F223" s="33">
        <f>SUMPRODUCT(DS!$I$3:$I$102,F$115:F$214)</f>
        <v>966851377</v>
      </c>
      <c r="G223" s="33">
        <f>SUMPRODUCT(DS!$I$3:$I$102,G$115:G$214)</f>
        <v>959686287</v>
      </c>
      <c r="H223" s="33">
        <f>SUMPRODUCT(DS!$I$3:$I$102,H$115:H$214)</f>
        <v>951374352</v>
      </c>
      <c r="I223" s="33">
        <f>SUMPRODUCT(DS!$I$3:$I$102,I$115:I$214)</f>
        <v>958026988</v>
      </c>
      <c r="J223" s="33">
        <f>SUMPRODUCT(DS!$I$3:$I$102,J$115:J$214)</f>
        <v>953090779</v>
      </c>
      <c r="K223" s="33">
        <f>SUMPRODUCT(DS!$I$3:$I$102,K$115:K$214)</f>
        <v>942831716</v>
      </c>
      <c r="L223" s="33">
        <f>SUMPRODUCT(DS!$I$3:$I$102,L$115:L$214)</f>
        <v>942613795</v>
      </c>
      <c r="M223" s="33">
        <f>SUMPRODUCT(DS!$I$3:$I$102,M$115:M$214)</f>
        <v>950538601</v>
      </c>
      <c r="N223" s="33">
        <f>SUMPRODUCT(DS!$I$3:$I$102,N$115:N$214)</f>
        <v>971270605</v>
      </c>
      <c r="O223" s="33">
        <f>SUMPRODUCT(DS!$I$3:$I$102,O$115:O$214)</f>
        <v>989376315</v>
      </c>
      <c r="P223" s="33">
        <f>SUMPRODUCT(DS!$I$3:$I$102,P$115:P$214)</f>
        <v>1015357677</v>
      </c>
      <c r="Q223" s="33">
        <f>SUMPRODUCT(DS!$I$3:$I$102,Q$115:Q$214)</f>
        <v>1009352743</v>
      </c>
      <c r="R223" s="33">
        <f>SUMPRODUCT(DS!$I$3:$I$102,R$115:R$214)</f>
        <v>946056051</v>
      </c>
      <c r="S223" s="33">
        <f>SUMPRODUCT(DS!$I$3:$I$102,S$115:S$214)</f>
        <v>947886513</v>
      </c>
      <c r="T223" s="33">
        <f>SUMPRODUCT(DS!$I$3:$I$102,T$115:T$214)</f>
        <v>939325174</v>
      </c>
      <c r="U223" s="33">
        <f>SUMPRODUCT(DS!$I$3:$I$102,U$115:U$214)</f>
        <v>956456297</v>
      </c>
      <c r="V223" s="33">
        <f>SUMPRODUCT(DS!$I$3:$I$102,V$115:V$214)</f>
        <v>959744108</v>
      </c>
      <c r="W223" s="33">
        <f>SUMPRODUCT(DS!$I$3:$I$102,W$115:W$214)</f>
        <v>970227585</v>
      </c>
      <c r="X223" s="33">
        <f>SUMPRODUCT(DS!$I$3:$I$102,X$115:X$214)</f>
        <v>1010241553</v>
      </c>
      <c r="Y223" s="33">
        <f>SUMPRODUCT(DS!$I$3:$I$102,Y$115:Y$214)</f>
        <v>1014782074</v>
      </c>
      <c r="Z223" s="33">
        <f>SUMPRODUCT(DS!$I$3:$I$102,Z$115:Z$214)</f>
        <v>1012340223</v>
      </c>
      <c r="AA223" s="33">
        <f>SUMPRODUCT(DS!$I$3:$I$102,AA$115:AA$214)</f>
        <v>1032848915</v>
      </c>
      <c r="AB223" s="33">
        <f>SUMPRODUCT(DS!$I$3:$I$102,AB$115:AB$214)</f>
        <v>1041050197</v>
      </c>
      <c r="AC223" s="33">
        <f>SUMPRODUCT(DS!$I$3:$I$102,AC$115:AC$214)</f>
        <v>989601579</v>
      </c>
      <c r="AD223" s="33">
        <f>SUMPRODUCT(DS!$I$3:$I$102,AD$115:AD$214)</f>
        <v>1007844963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163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0.5*(Cv!AE3+Cv!AF3)*LN(K_T!D3/K_T!C3)</f>
        <v>-1.9855172598443101E-2</v>
      </c>
      <c r="E3" s="15">
        <f>0.5*(Cv!AF3+Cv!AG3)*LN(K_T!E3/K_T!D3)</f>
        <v>-2.4328619127070558E-2</v>
      </c>
      <c r="F3" s="15">
        <f>0.5*(Cv!AG3+Cv!AH3)*LN(K_T!F3/K_T!E3)</f>
        <v>-2.047818519441184E-2</v>
      </c>
      <c r="G3" s="15">
        <f>0.5*(Cv!AH3+Cv!AI3)*LN(K_T!G3/K_T!F3)</f>
        <v>-5.6988043828584359E-3</v>
      </c>
      <c r="H3" s="15">
        <f>0.5*(Cv!AI3+Cv!AJ3)*LN(K_T!H3/K_T!G3)</f>
        <v>-1.1320903529397363E-2</v>
      </c>
      <c r="I3" s="15">
        <f>0.5*(Cv!AJ3+Cv!AK3)*LN(K_T!I3/K_T!H3)</f>
        <v>-3.3163855579584747E-2</v>
      </c>
      <c r="J3" s="15">
        <f>0.5*(Cv!AK3+Cv!AL3)*LN(K_T!J3/K_T!I3)</f>
        <v>-3.6899889008338772E-2</v>
      </c>
      <c r="K3" s="15">
        <f>0.5*(Cv!AL3+Cv!AM3)*LN(K_T!K3/K_T!J3)</f>
        <v>-3.6327912764618865E-2</v>
      </c>
      <c r="L3" s="15">
        <f>0.5*(Cv!AM3+Cv!AN3)*LN(K_T!L3/K_T!K3)</f>
        <v>-2.8670082228277702E-2</v>
      </c>
      <c r="M3" s="15">
        <f>0.5*(Cv!AN3+Cv!AO3)*LN(K_T!M3/K_T!L3)</f>
        <v>-2.989262774814546E-2</v>
      </c>
      <c r="N3" s="15">
        <f>0.5*(Cv!AO3+Cv!AP3)*LN(K_T!N3/K_T!M3)</f>
        <v>-2.6333700083781348E-2</v>
      </c>
      <c r="O3" s="15">
        <f>0.5*(Cv!AP3+Cv!AQ3)*LN(K_T!O3/K_T!N3)</f>
        <v>-3.7947060801817221E-2</v>
      </c>
      <c r="P3" s="15">
        <f>0.5*(Cv!AQ3+Cv!AR3)*LN(K_T!P3/K_T!O3)</f>
        <v>-3.6133063073998176E-2</v>
      </c>
      <c r="Q3" s="15">
        <f>0.5*(Cv!AR3+Cv!AS3)*LN(K_T!Q3/K_T!P3)</f>
        <v>-3.2892027815014907E-2</v>
      </c>
      <c r="R3" s="15">
        <f>0.5*(Cv!AS3+Cv!AT3)*LN(K_T!R3/K_T!Q3)</f>
        <v>-3.5123872825837225E-2</v>
      </c>
      <c r="S3" s="15">
        <f>0.5*(Cv!AT3+Cv!AU3)*LN(K_T!S3/K_T!R3)</f>
        <v>-3.160372166836891E-2</v>
      </c>
      <c r="T3" s="15">
        <f>0.5*(Cv!AU3+Cv!AV3)*LN(K_T!T3/K_T!S3)</f>
        <v>-3.3055933924307314E-2</v>
      </c>
      <c r="U3" s="15">
        <f>0.5*(Cv!AV3+Cv!AW3)*LN(K_T!U3/K_T!T3)</f>
        <v>-2.218579996733203E-2</v>
      </c>
      <c r="V3" s="15">
        <f>0.5*(Cv!AW3+Cv!AX3)*LN(K_T!V3/K_T!U3)</f>
        <v>-1.2409207027651147E-2</v>
      </c>
      <c r="W3" s="15">
        <f>0.5*(Cv!AX3+Cv!AY3)*LN(K_T!W3/K_T!V3)</f>
        <v>-1.4640961890693834E-2</v>
      </c>
      <c r="X3" s="15">
        <f>0.5*(Cv!AY3+Cv!AZ3)*LN(K_T!X3/K_T!W3)</f>
        <v>-9.4004497909042015E-3</v>
      </c>
      <c r="Y3" s="15">
        <f>0.5*(Cv!AZ3+Cv!BA3)*LN(K_T!Y3/K_T!X3)</f>
        <v>-1.4539395754877511E-2</v>
      </c>
      <c r="Z3" s="15">
        <f>0.5*(Cv!BA3+Cv!BB3)*LN(K_T!Z3/K_T!Y3)</f>
        <v>7.4363487449376946E-3</v>
      </c>
      <c r="AA3" s="15">
        <f>0.5*(Cv!BB3+Cv!BC3)*LN(K_T!AA3/K_T!Z3)</f>
        <v>-1.4117168790280556E-2</v>
      </c>
      <c r="AB3" s="15">
        <f>0.5*(Cv!BC3+Cv!BD3)*LN(K_T!AB3/K_T!AA3)</f>
        <v>-1.291473900276713E-2</v>
      </c>
      <c r="AC3" s="15">
        <f>0.5*(Cv!BD3+Cv!BE3)*LN(K_T!AC3/K_T!AB3)</f>
        <v>-9.8939991368577566E-3</v>
      </c>
      <c r="AD3" s="15"/>
      <c r="AF3" s="64">
        <f>AVERAGE(E3:I3)</f>
        <v>-1.8998073562664589E-2</v>
      </c>
      <c r="AG3" s="64">
        <f>AVERAGE(J3:N3)</f>
        <v>-3.1624842366632433E-2</v>
      </c>
      <c r="AH3" s="64">
        <f>AVERAGE(O3:S3)</f>
        <v>-3.4739949237007288E-2</v>
      </c>
      <c r="AI3" s="64">
        <f>AVERAGE(T3:X3)</f>
        <v>-1.8338470520177709E-2</v>
      </c>
      <c r="AJ3" s="64">
        <f>AVERAGE(Y3:AC3)</f>
        <v>-8.805790787969052E-3</v>
      </c>
      <c r="AK3" s="64">
        <f>AVERAGE(J3:S3)</f>
        <v>-3.3182395801819857E-2</v>
      </c>
      <c r="AL3" s="64">
        <f>AVERAGE(T3:AC3)</f>
        <v>-1.357213065407338E-2</v>
      </c>
      <c r="AM3" s="64">
        <f>AVERAGE(T3:AA3)</f>
        <v>-1.4114071050138614E-2</v>
      </c>
      <c r="AN3" s="64">
        <f>AVERAGE(AB3:AC3)</f>
        <v>-1.1404369069812443E-2</v>
      </c>
      <c r="AO3" s="64">
        <f>AVERAGE(E3:AC3)</f>
        <v>-2.2501425294890215E-2</v>
      </c>
    </row>
    <row r="4" spans="1:41" x14ac:dyDescent="0.2">
      <c r="A4" s="4">
        <v>2</v>
      </c>
      <c r="B4" s="3" t="s">
        <v>42</v>
      </c>
      <c r="C4" s="15"/>
      <c r="D4" s="15">
        <f>0.5*(Cv!AE4+Cv!AF4)*LN(K_T!D4/K_T!C4)</f>
        <v>-2.5511142242207178E-2</v>
      </c>
      <c r="E4" s="15">
        <f>0.5*(Cv!AF4+Cv!AG4)*LN(K_T!E4/K_T!D4)</f>
        <v>-2.7923654703601978E-2</v>
      </c>
      <c r="F4" s="15">
        <f>0.5*(Cv!AG4+Cv!AH4)*LN(K_T!F4/K_T!E4)</f>
        <v>-2.5071502320678566E-2</v>
      </c>
      <c r="G4" s="15">
        <f>0.5*(Cv!AH4+Cv!AI4)*LN(K_T!G4/K_T!F4)</f>
        <v>-1.8666294077128543E-2</v>
      </c>
      <c r="H4" s="15">
        <f>0.5*(Cv!AI4+Cv!AJ4)*LN(K_T!H4/K_T!G4)</f>
        <v>-1.8772783018100352E-2</v>
      </c>
      <c r="I4" s="15">
        <f>0.5*(Cv!AJ4+Cv!AK4)*LN(K_T!I4/K_T!H4)</f>
        <v>-2.1739343884743342E-2</v>
      </c>
      <c r="J4" s="15">
        <f>0.5*(Cv!AK4+Cv!AL4)*LN(K_T!J4/K_T!I4)</f>
        <v>-2.1066257181933164E-2</v>
      </c>
      <c r="K4" s="15">
        <f>0.5*(Cv!AL4+Cv!AM4)*LN(K_T!K4/K_T!J4)</f>
        <v>-2.0064018593487158E-2</v>
      </c>
      <c r="L4" s="15">
        <f>0.5*(Cv!AM4+Cv!AN4)*LN(K_T!L4/K_T!K4)</f>
        <v>-1.6007611485733056E-2</v>
      </c>
      <c r="M4" s="15">
        <f>0.5*(Cv!AN4+Cv!AO4)*LN(K_T!M4/K_T!L4)</f>
        <v>-1.6235213104521126E-2</v>
      </c>
      <c r="N4" s="15">
        <f>0.5*(Cv!AO4+Cv!AP4)*LN(K_T!N4/K_T!M4)</f>
        <v>-1.3314645584118516E-2</v>
      </c>
      <c r="O4" s="15">
        <f>0.5*(Cv!AP4+Cv!AQ4)*LN(K_T!O4/K_T!N4)</f>
        <v>-1.3044408034356712E-2</v>
      </c>
      <c r="P4" s="15">
        <f>0.5*(Cv!AQ4+Cv!AR4)*LN(K_T!P4/K_T!O4)</f>
        <v>-1.0969777404030294E-2</v>
      </c>
      <c r="Q4" s="15">
        <f>0.5*(Cv!AR4+Cv!AS4)*LN(K_T!Q4/K_T!P4)</f>
        <v>-1.0183672808465943E-2</v>
      </c>
      <c r="R4" s="15">
        <f>0.5*(Cv!AS4+Cv!AT4)*LN(K_T!R4/K_T!Q4)</f>
        <v>-9.3052186978646589E-3</v>
      </c>
      <c r="S4" s="15">
        <f>0.5*(Cv!AT4+Cv!AU4)*LN(K_T!S4/K_T!R4)</f>
        <v>-9.1497108276243806E-3</v>
      </c>
      <c r="T4" s="15">
        <f>0.5*(Cv!AU4+Cv!AV4)*LN(K_T!T4/K_T!S4)</f>
        <v>-6.2159717774545034E-3</v>
      </c>
      <c r="U4" s="15">
        <f>0.5*(Cv!AV4+Cv!AW4)*LN(K_T!U4/K_T!T4)</f>
        <v>-3.9430062674774323E-3</v>
      </c>
      <c r="V4" s="15">
        <f>0.5*(Cv!AW4+Cv!AX4)*LN(K_T!V4/K_T!U4)</f>
        <v>-3.0287246893307418E-3</v>
      </c>
      <c r="W4" s="15">
        <f>0.5*(Cv!AX4+Cv!AY4)*LN(K_T!W4/K_T!V4)</f>
        <v>-5.7917142129688395E-3</v>
      </c>
      <c r="X4" s="15">
        <f>0.5*(Cv!AY4+Cv!AZ4)*LN(K_T!X4/K_T!W4)</f>
        <v>-2.6296624802694402E-3</v>
      </c>
      <c r="Y4" s="15">
        <f>0.5*(Cv!AZ4+Cv!BA4)*LN(K_T!Y4/K_T!X4)</f>
        <v>-5.5019068298745094E-3</v>
      </c>
      <c r="Z4" s="15">
        <f>0.5*(Cv!BA4+Cv!BB4)*LN(K_T!Z4/K_T!Y4)</f>
        <v>-4.6340033642440527E-3</v>
      </c>
      <c r="AA4" s="15">
        <f>0.5*(Cv!BB4+Cv!BC4)*LN(K_T!AA4/K_T!Z4)</f>
        <v>-1.6753547829278458E-3</v>
      </c>
      <c r="AB4" s="15">
        <f>0.5*(Cv!BC4+Cv!BD4)*LN(K_T!AB4/K_T!AA4)</f>
        <v>-4.3211345563753415E-3</v>
      </c>
      <c r="AC4" s="15">
        <f>0.5*(Cv!BD4+Cv!BE4)*LN(K_T!AC4/K_T!AB4)</f>
        <v>-4.0598339617012357E-3</v>
      </c>
      <c r="AD4" s="15"/>
      <c r="AF4" s="64">
        <f t="shared" ref="AF4:AF67" si="0">AVERAGE(E4:I4)</f>
        <v>-2.2434715600850558E-2</v>
      </c>
      <c r="AG4" s="64">
        <f t="shared" ref="AG4:AG67" si="1">AVERAGE(J4:N4)</f>
        <v>-1.7337549189958605E-2</v>
      </c>
      <c r="AH4" s="64">
        <f t="shared" ref="AH4:AH67" si="2">AVERAGE(O4:S4)</f>
        <v>-1.0530557554468398E-2</v>
      </c>
      <c r="AI4" s="64">
        <f t="shared" ref="AI4:AI67" si="3">AVERAGE(T4:X4)</f>
        <v>-4.321815885500192E-3</v>
      </c>
      <c r="AJ4" s="64">
        <f t="shared" ref="AJ4:AJ67" si="4">AVERAGE(Y4:AC4)</f>
        <v>-4.0384466990245971E-3</v>
      </c>
      <c r="AK4" s="64">
        <f t="shared" ref="AK4:AK67" si="5">AVERAGE(J4:S4)</f>
        <v>-1.3934053372213501E-2</v>
      </c>
      <c r="AL4" s="64">
        <f t="shared" ref="AL4:AL67" si="6">AVERAGE(T4:AC4)</f>
        <v>-4.1801312922623941E-3</v>
      </c>
      <c r="AM4" s="64">
        <f t="shared" ref="AM4:AM67" si="7">AVERAGE(T4:AA4)</f>
        <v>-4.1775430505684207E-3</v>
      </c>
      <c r="AN4" s="64">
        <f t="shared" ref="AN4:AN67" si="8">AVERAGE(AB4:AC4)</f>
        <v>-4.1904842590382886E-3</v>
      </c>
      <c r="AO4" s="64">
        <f t="shared" ref="AO4:AO67" si="9">AVERAGE(E4:AC4)</f>
        <v>-1.1732616985960469E-2</v>
      </c>
    </row>
    <row r="5" spans="1:41" x14ac:dyDescent="0.2">
      <c r="A5" s="4">
        <v>3</v>
      </c>
      <c r="B5" s="3" t="s">
        <v>0</v>
      </c>
      <c r="C5" s="15"/>
      <c r="D5" s="15">
        <f>0.5*(Cv!AE5+Cv!AF5)*LN(K_T!D5/K_T!C5)</f>
        <v>-1.0137413680859915E-2</v>
      </c>
      <c r="E5" s="15">
        <f>0.5*(Cv!AF5+Cv!AG5)*LN(K_T!E5/K_T!D5)</f>
        <v>-1.5529498846419279E-2</v>
      </c>
      <c r="F5" s="15">
        <f>0.5*(Cv!AG5+Cv!AH5)*LN(K_T!F5/K_T!E5)</f>
        <v>-3.9512069040961526E-3</v>
      </c>
      <c r="G5" s="15">
        <f>0.5*(Cv!AH5+Cv!AI5)*LN(K_T!G5/K_T!F5)</f>
        <v>-1.7961832413070318E-2</v>
      </c>
      <c r="H5" s="15">
        <f>0.5*(Cv!AI5+Cv!AJ5)*LN(K_T!H5/K_T!G5)</f>
        <v>-5.0945698160731944E-3</v>
      </c>
      <c r="I5" s="15">
        <f>0.5*(Cv!AJ5+Cv!AK5)*LN(K_T!I5/K_T!H5)</f>
        <v>-1.8193208559432513E-2</v>
      </c>
      <c r="J5" s="15">
        <f>0.5*(Cv!AK5+Cv!AL5)*LN(K_T!J5/K_T!I5)</f>
        <v>1.0744121540548175E-2</v>
      </c>
      <c r="K5" s="15">
        <f>0.5*(Cv!AL5+Cv!AM5)*LN(K_T!K5/K_T!J5)</f>
        <v>9.6148706096762428E-3</v>
      </c>
      <c r="L5" s="15">
        <f>0.5*(Cv!AM5+Cv!AN5)*LN(K_T!L5/K_T!K5)</f>
        <v>-3.3310607137134974E-3</v>
      </c>
      <c r="M5" s="15">
        <f>0.5*(Cv!AN5+Cv!AO5)*LN(K_T!M5/K_T!L5)</f>
        <v>8.1347318154140584E-3</v>
      </c>
      <c r="N5" s="15">
        <f>0.5*(Cv!AO5+Cv!AP5)*LN(K_T!N5/K_T!M5)</f>
        <v>-2.8835173612269177E-3</v>
      </c>
      <c r="O5" s="15">
        <f>0.5*(Cv!AP5+Cv!AQ5)*LN(K_T!O5/K_T!N5)</f>
        <v>-1.2205932449642515E-2</v>
      </c>
      <c r="P5" s="15">
        <f>0.5*(Cv!AQ5+Cv!AR5)*LN(K_T!P5/K_T!O5)</f>
        <v>-5.6371503997350511E-3</v>
      </c>
      <c r="Q5" s="15">
        <f>0.5*(Cv!AR5+Cv!AS5)*LN(K_T!Q5/K_T!P5)</f>
        <v>-8.5890480764005666E-3</v>
      </c>
      <c r="R5" s="15">
        <f>0.5*(Cv!AS5+Cv!AT5)*LN(K_T!R5/K_T!Q5)</f>
        <v>-8.0054510128029794E-3</v>
      </c>
      <c r="S5" s="15">
        <f>0.5*(Cv!AT5+Cv!AU5)*LN(K_T!S5/K_T!R5)</f>
        <v>-7.0439032393144925E-3</v>
      </c>
      <c r="T5" s="15">
        <f>0.5*(Cv!AU5+Cv!AV5)*LN(K_T!T5/K_T!S5)</f>
        <v>-8.496680208375804E-3</v>
      </c>
      <c r="U5" s="15">
        <f>0.5*(Cv!AV5+Cv!AW5)*LN(K_T!U5/K_T!T5)</f>
        <v>-4.7592367824856111E-3</v>
      </c>
      <c r="V5" s="15">
        <f>0.5*(Cv!AW5+Cv!AX5)*LN(K_T!V5/K_T!U5)</f>
        <v>-3.2332503971667305E-3</v>
      </c>
      <c r="W5" s="15">
        <f>0.5*(Cv!AX5+Cv!AY5)*LN(K_T!W5/K_T!V5)</f>
        <v>-7.3168636783956442E-3</v>
      </c>
      <c r="X5" s="15">
        <f>0.5*(Cv!AY5+Cv!AZ5)*LN(K_T!X5/K_T!W5)</f>
        <v>-1.7337864086725944E-3</v>
      </c>
      <c r="Y5" s="15">
        <f>0.5*(Cv!AZ5+Cv!BA5)*LN(K_T!Y5/K_T!X5)</f>
        <v>-3.1066721243959367E-3</v>
      </c>
      <c r="Z5" s="15">
        <f>0.5*(Cv!BA5+Cv!BB5)*LN(K_T!Z5/K_T!Y5)</f>
        <v>6.4360676876635658E-4</v>
      </c>
      <c r="AA5" s="15">
        <f>0.5*(Cv!BB5+Cv!BC5)*LN(K_T!AA5/K_T!Z5)</f>
        <v>4.8121413275470709E-3</v>
      </c>
      <c r="AB5" s="15">
        <f>0.5*(Cv!BC5+Cv!BD5)*LN(K_T!AB5/K_T!AA5)</f>
        <v>-3.0964173792062196E-3</v>
      </c>
      <c r="AC5" s="15">
        <f>0.5*(Cv!BD5+Cv!BE5)*LN(K_T!AC5/K_T!AB5)</f>
        <v>-4.8700761302504928E-3</v>
      </c>
      <c r="AD5" s="15"/>
      <c r="AF5" s="64">
        <f t="shared" si="0"/>
        <v>-1.2146063307818292E-2</v>
      </c>
      <c r="AG5" s="64">
        <f t="shared" si="1"/>
        <v>4.4558291781396113E-3</v>
      </c>
      <c r="AH5" s="64">
        <f t="shared" si="2"/>
        <v>-8.2962970355791206E-3</v>
      </c>
      <c r="AI5" s="64">
        <f t="shared" si="3"/>
        <v>-5.1079634950192774E-3</v>
      </c>
      <c r="AJ5" s="64">
        <f t="shared" si="4"/>
        <v>-1.1234835075078441E-3</v>
      </c>
      <c r="AK5" s="64">
        <f t="shared" si="5"/>
        <v>-1.9202339287197549E-3</v>
      </c>
      <c r="AL5" s="64">
        <f t="shared" si="6"/>
        <v>-3.1157235012635601E-3</v>
      </c>
      <c r="AM5" s="64">
        <f t="shared" si="7"/>
        <v>-2.8988426878973615E-3</v>
      </c>
      <c r="AN5" s="64">
        <f t="shared" si="8"/>
        <v>-3.9832467547283564E-3</v>
      </c>
      <c r="AO5" s="64">
        <f t="shared" si="9"/>
        <v>-4.4435956335569845E-3</v>
      </c>
    </row>
    <row r="6" spans="1:41" x14ac:dyDescent="0.2">
      <c r="A6" s="4">
        <v>4</v>
      </c>
      <c r="B6" s="6" t="s">
        <v>1</v>
      </c>
      <c r="C6" s="15"/>
      <c r="D6" s="15">
        <f>0.5*(Cv!AE6+Cv!AF6)*LN(K_T!D6/K_T!C6)</f>
        <v>2.4461063299758584E-2</v>
      </c>
      <c r="E6" s="15">
        <f>0.5*(Cv!AF6+Cv!AG6)*LN(K_T!E6/K_T!D6)</f>
        <v>-7.8026367547684569E-4</v>
      </c>
      <c r="F6" s="15">
        <f>0.5*(Cv!AG6+Cv!AH6)*LN(K_T!F6/K_T!E6)</f>
        <v>-2.8186978896816593E-3</v>
      </c>
      <c r="G6" s="15">
        <f>0.5*(Cv!AH6+Cv!AI6)*LN(K_T!G6/K_T!F6)</f>
        <v>-2.9070325717111524E-2</v>
      </c>
      <c r="H6" s="15">
        <f>0.5*(Cv!AI6+Cv!AJ6)*LN(K_T!H6/K_T!G6)</f>
        <v>-4.5531543159050843E-2</v>
      </c>
      <c r="I6" s="15">
        <f>0.5*(Cv!AJ6+Cv!AK6)*LN(K_T!I6/K_T!H6)</f>
        <v>-1.0801596545869041E-2</v>
      </c>
      <c r="J6" s="15">
        <f>0.5*(Cv!AK6+Cv!AL6)*LN(K_T!J6/K_T!I6)</f>
        <v>-4.8050830701821404E-3</v>
      </c>
      <c r="K6" s="15">
        <f>0.5*(Cv!AL6+Cv!AM6)*LN(K_T!K6/K_T!J6)</f>
        <v>-2.3750125511299049E-2</v>
      </c>
      <c r="L6" s="15">
        <f>0.5*(Cv!AM6+Cv!AN6)*LN(K_T!L6/K_T!K6)</f>
        <v>-3.8164357365064253E-2</v>
      </c>
      <c r="M6" s="15">
        <f>0.5*(Cv!AN6+Cv!AO6)*LN(K_T!M6/K_T!L6)</f>
        <v>-1.5267826289091881E-2</v>
      </c>
      <c r="N6" s="15">
        <f>0.5*(Cv!AO6+Cv!AP6)*LN(K_T!N6/K_T!M6)</f>
        <v>-1.9669382818913013E-2</v>
      </c>
      <c r="O6" s="15">
        <f>0.5*(Cv!AP6+Cv!AQ6)*LN(K_T!O6/K_T!N6)</f>
        <v>-2.6438417404898627E-2</v>
      </c>
      <c r="P6" s="15">
        <f>0.5*(Cv!AQ6+Cv!AR6)*LN(K_T!P6/K_T!O6)</f>
        <v>-3.2599677273135778E-2</v>
      </c>
      <c r="Q6" s="15">
        <f>0.5*(Cv!AR6+Cv!AS6)*LN(K_T!Q6/K_T!P6)</f>
        <v>-2.5075532597971181E-2</v>
      </c>
      <c r="R6" s="15">
        <f>0.5*(Cv!AS6+Cv!AT6)*LN(K_T!R6/K_T!Q6)</f>
        <v>-2.3383730828433154E-2</v>
      </c>
      <c r="S6" s="15">
        <f>0.5*(Cv!AT6+Cv!AU6)*LN(K_T!S6/K_T!R6)</f>
        <v>-1.9425543417385581E-2</v>
      </c>
      <c r="T6" s="15">
        <f>0.5*(Cv!AU6+Cv!AV6)*LN(K_T!T6/K_T!S6)</f>
        <v>-2.0101453570354297E-2</v>
      </c>
      <c r="U6" s="15">
        <f>0.5*(Cv!AV6+Cv!AW6)*LN(K_T!U6/K_T!T6)</f>
        <v>-1.1033023695963347E-2</v>
      </c>
      <c r="V6" s="15">
        <f>0.5*(Cv!AW6+Cv!AX6)*LN(K_T!V6/K_T!U6)</f>
        <v>-8.1190899848513683E-3</v>
      </c>
      <c r="W6" s="15">
        <f>0.5*(Cv!AX6+Cv!AY6)*LN(K_T!W6/K_T!V6)</f>
        <v>-2.143915207111325E-2</v>
      </c>
      <c r="X6" s="15">
        <f>0.5*(Cv!AY6+Cv!AZ6)*LN(K_T!X6/K_T!W6)</f>
        <v>-4.7030016276031102E-3</v>
      </c>
      <c r="Y6" s="15">
        <f>0.5*(Cv!AZ6+Cv!BA6)*LN(K_T!Y6/K_T!X6)</f>
        <v>-9.427815408556979E-3</v>
      </c>
      <c r="Z6" s="15">
        <f>0.5*(Cv!BA6+Cv!BB6)*LN(K_T!Z6/K_T!Y6)</f>
        <v>2.3418043863122706E-3</v>
      </c>
      <c r="AA6" s="15">
        <f>0.5*(Cv!BB6+Cv!BC6)*LN(K_T!AA6/K_T!Z6)</f>
        <v>1.5830025912200799E-2</v>
      </c>
      <c r="AB6" s="15">
        <f>0.5*(Cv!BC6+Cv!BD6)*LN(K_T!AB6/K_T!AA6)</f>
        <v>-1.1199111302026955E-2</v>
      </c>
      <c r="AC6" s="15">
        <f>0.5*(Cv!BD6+Cv!BE6)*LN(K_T!AC6/K_T!AB6)</f>
        <v>-1.7925853384969114E-2</v>
      </c>
      <c r="AD6" s="15"/>
      <c r="AF6" s="64">
        <f t="shared" si="0"/>
        <v>-1.7800485397437983E-2</v>
      </c>
      <c r="AG6" s="64">
        <f t="shared" si="1"/>
        <v>-2.0331355010910063E-2</v>
      </c>
      <c r="AH6" s="64">
        <f t="shared" si="2"/>
        <v>-2.5384580304364867E-2</v>
      </c>
      <c r="AI6" s="64">
        <f t="shared" si="3"/>
        <v>-1.3079144189977073E-2</v>
      </c>
      <c r="AJ6" s="64">
        <f t="shared" si="4"/>
        <v>-4.0761899594079958E-3</v>
      </c>
      <c r="AK6" s="64">
        <f t="shared" si="5"/>
        <v>-2.2857967657637465E-2</v>
      </c>
      <c r="AL6" s="64">
        <f t="shared" si="6"/>
        <v>-8.5776670746925358E-3</v>
      </c>
      <c r="AM6" s="64">
        <f t="shared" si="7"/>
        <v>-7.08146325749116E-3</v>
      </c>
      <c r="AN6" s="64">
        <f t="shared" si="8"/>
        <v>-1.4562482343498034E-2</v>
      </c>
      <c r="AO6" s="64">
        <f t="shared" si="9"/>
        <v>-1.6134350972419598E-2</v>
      </c>
    </row>
    <row r="7" spans="1:41" x14ac:dyDescent="0.2">
      <c r="A7" s="4">
        <v>5</v>
      </c>
      <c r="B7" s="6" t="s">
        <v>2</v>
      </c>
      <c r="C7" s="15"/>
      <c r="D7" s="15">
        <f>0.5*(Cv!AE7+Cv!AF7)*LN(K_T!D7/K_T!C7)</f>
        <v>-5.692503699247827E-3</v>
      </c>
      <c r="E7" s="15">
        <f>0.5*(Cv!AF7+Cv!AG7)*LN(K_T!E7/K_T!D7)</f>
        <v>-1.4614221626366185E-2</v>
      </c>
      <c r="F7" s="15">
        <f>0.5*(Cv!AG7+Cv!AH7)*LN(K_T!F7/K_T!E7)</f>
        <v>-1.2722958693397769E-2</v>
      </c>
      <c r="G7" s="15">
        <f>0.5*(Cv!AH7+Cv!AI7)*LN(K_T!G7/K_T!F7)</f>
        <v>-1.0566787438849872E-2</v>
      </c>
      <c r="H7" s="15">
        <f>0.5*(Cv!AI7+Cv!AJ7)*LN(K_T!H7/K_T!G7)</f>
        <v>-1.4789545461308189E-2</v>
      </c>
      <c r="I7" s="15">
        <f>0.5*(Cv!AJ7+Cv!AK7)*LN(K_T!I7/K_T!H7)</f>
        <v>-8.8209556378422063E-3</v>
      </c>
      <c r="J7" s="15">
        <f>0.5*(Cv!AK7+Cv!AL7)*LN(K_T!J7/K_T!I7)</f>
        <v>-1.0921165410776786E-2</v>
      </c>
      <c r="K7" s="15">
        <f>0.5*(Cv!AL7+Cv!AM7)*LN(K_T!K7/K_T!J7)</f>
        <v>-5.1432237447640835E-3</v>
      </c>
      <c r="L7" s="15">
        <f>0.5*(Cv!AM7+Cv!AN7)*LN(K_T!L7/K_T!K7)</f>
        <v>-1.3966554373101488E-2</v>
      </c>
      <c r="M7" s="15">
        <f>0.5*(Cv!AN7+Cv!AO7)*LN(K_T!M7/K_T!L7)</f>
        <v>-1.3656220940124673E-2</v>
      </c>
      <c r="N7" s="15">
        <f>0.5*(Cv!AO7+Cv!AP7)*LN(K_T!N7/K_T!M7)</f>
        <v>-1.1475389142855702E-2</v>
      </c>
      <c r="O7" s="15">
        <f>0.5*(Cv!AP7+Cv!AQ7)*LN(K_T!O7/K_T!N7)</f>
        <v>-7.3945603718426154E-3</v>
      </c>
      <c r="P7" s="15">
        <f>0.5*(Cv!AQ7+Cv!AR7)*LN(K_T!P7/K_T!O7)</f>
        <v>-2.6545891778405489E-3</v>
      </c>
      <c r="Q7" s="15">
        <f>0.5*(Cv!AR7+Cv!AS7)*LN(K_T!Q7/K_T!P7)</f>
        <v>1.0899844226844382E-4</v>
      </c>
      <c r="R7" s="15">
        <f>0.5*(Cv!AS7+Cv!AT7)*LN(K_T!R7/K_T!Q7)</f>
        <v>-5.3926458647306809E-3</v>
      </c>
      <c r="S7" s="15">
        <f>0.5*(Cv!AT7+Cv!AU7)*LN(K_T!S7/K_T!R7)</f>
        <v>-8.643056445485485E-3</v>
      </c>
      <c r="T7" s="15">
        <f>0.5*(Cv!AU7+Cv!AV7)*LN(K_T!T7/K_T!S7)</f>
        <v>-5.8282422723681645E-3</v>
      </c>
      <c r="U7" s="15">
        <f>0.5*(Cv!AV7+Cv!AW7)*LN(K_T!U7/K_T!T7)</f>
        <v>-5.9507167980366003E-3</v>
      </c>
      <c r="V7" s="15">
        <f>0.5*(Cv!AW7+Cv!AX7)*LN(K_T!V7/K_T!U7)</f>
        <v>9.0929574456660757E-3</v>
      </c>
      <c r="W7" s="15">
        <f>0.5*(Cv!AX7+Cv!AY7)*LN(K_T!W7/K_T!V7)</f>
        <v>1.067268023758656E-2</v>
      </c>
      <c r="X7" s="15">
        <f>0.5*(Cv!AY7+Cv!AZ7)*LN(K_T!X7/K_T!W7)</f>
        <v>8.0457542139806687E-3</v>
      </c>
      <c r="Y7" s="15">
        <f>0.5*(Cv!AZ7+Cv!BA7)*LN(K_T!Y7/K_T!X7)</f>
        <v>4.3246581889044506E-3</v>
      </c>
      <c r="Z7" s="15">
        <f>0.5*(Cv!BA7+Cv!BB7)*LN(K_T!Z7/K_T!Y7)</f>
        <v>1.4277043332286223E-2</v>
      </c>
      <c r="AA7" s="15">
        <f>0.5*(Cv!BB7+Cv!BC7)*LN(K_T!AA7/K_T!Z7)</f>
        <v>-4.4199286539146438E-3</v>
      </c>
      <c r="AB7" s="15">
        <f>0.5*(Cv!BC7+Cv!BD7)*LN(K_T!AB7/K_T!AA7)</f>
        <v>-7.8746525682286909E-3</v>
      </c>
      <c r="AC7" s="15">
        <f>0.5*(Cv!BD7+Cv!BE7)*LN(K_T!AC7/K_T!AB7)</f>
        <v>-1.076319351042391E-2</v>
      </c>
      <c r="AD7" s="15"/>
      <c r="AF7" s="64">
        <f t="shared" si="0"/>
        <v>-1.2302893771552845E-2</v>
      </c>
      <c r="AG7" s="64">
        <f t="shared" si="1"/>
        <v>-1.1032510722324546E-2</v>
      </c>
      <c r="AH7" s="64">
        <f t="shared" si="2"/>
        <v>-4.7951706835261771E-3</v>
      </c>
      <c r="AI7" s="64">
        <f t="shared" si="3"/>
        <v>3.2064865653657084E-3</v>
      </c>
      <c r="AJ7" s="64">
        <f t="shared" si="4"/>
        <v>-8.9121464227531473E-4</v>
      </c>
      <c r="AK7" s="64">
        <f t="shared" si="5"/>
        <v>-7.9138407029253621E-3</v>
      </c>
      <c r="AL7" s="64">
        <f t="shared" si="6"/>
        <v>1.1576359615451967E-3</v>
      </c>
      <c r="AM7" s="64">
        <f t="shared" si="7"/>
        <v>3.7767757117630712E-3</v>
      </c>
      <c r="AN7" s="64">
        <f t="shared" si="8"/>
        <v>-9.3189230393263007E-3</v>
      </c>
      <c r="AO7" s="64">
        <f t="shared" si="9"/>
        <v>-5.1630606508626361E-3</v>
      </c>
    </row>
    <row r="8" spans="1:41" x14ac:dyDescent="0.2">
      <c r="A8" s="4">
        <v>6</v>
      </c>
      <c r="B8" s="6" t="s">
        <v>43</v>
      </c>
      <c r="C8" s="15"/>
      <c r="D8" s="15">
        <f>0.5*(Cv!AE8+Cv!AF8)*LN(K_T!D8/K_T!C8)</f>
        <v>1.3666276681074804E-2</v>
      </c>
      <c r="E8" s="15">
        <f>0.5*(Cv!AF8+Cv!AG8)*LN(K_T!E8/K_T!D8)</f>
        <v>8.9506252643534023E-3</v>
      </c>
      <c r="F8" s="15">
        <f>0.5*(Cv!AG8+Cv!AH8)*LN(K_T!F8/K_T!E8)</f>
        <v>6.6457128117840833E-3</v>
      </c>
      <c r="G8" s="15">
        <f>0.5*(Cv!AH8+Cv!AI8)*LN(K_T!G8/K_T!F8)</f>
        <v>1.0385149142929376E-2</v>
      </c>
      <c r="H8" s="15">
        <f>0.5*(Cv!AI8+Cv!AJ8)*LN(K_T!H8/K_T!G8)</f>
        <v>1.1914984075255118E-2</v>
      </c>
      <c r="I8" s="15">
        <f>0.5*(Cv!AJ8+Cv!AK8)*LN(K_T!I8/K_T!H8)</f>
        <v>1.2878941923818282E-2</v>
      </c>
      <c r="J8" s="15">
        <f>0.5*(Cv!AK8+Cv!AL8)*LN(K_T!J8/K_T!I8)</f>
        <v>1.5563761480004769E-2</v>
      </c>
      <c r="K8" s="15">
        <f>0.5*(Cv!AL8+Cv!AM8)*LN(K_T!K8/K_T!J8)</f>
        <v>1.1215574080081146E-2</v>
      </c>
      <c r="L8" s="15">
        <f>0.5*(Cv!AM8+Cv!AN8)*LN(K_T!L8/K_T!K8)</f>
        <v>5.1104345502058302E-3</v>
      </c>
      <c r="M8" s="15">
        <f>0.5*(Cv!AN8+Cv!AO8)*LN(K_T!M8/K_T!L8)</f>
        <v>5.3895028866482089E-3</v>
      </c>
      <c r="N8" s="15">
        <f>0.5*(Cv!AO8+Cv!AP8)*LN(K_T!N8/K_T!M8)</f>
        <v>4.7572429774829783E-3</v>
      </c>
      <c r="O8" s="15">
        <f>0.5*(Cv!AP8+Cv!AQ8)*LN(K_T!O8/K_T!N8)</f>
        <v>1.4563417084125613E-2</v>
      </c>
      <c r="P8" s="15">
        <f>0.5*(Cv!AQ8+Cv!AR8)*LN(K_T!P8/K_T!O8)</f>
        <v>9.5346177308028961E-3</v>
      </c>
      <c r="Q8" s="15">
        <f>0.5*(Cv!AR8+Cv!AS8)*LN(K_T!Q8/K_T!P8)</f>
        <v>-1.4025517712753525E-3</v>
      </c>
      <c r="R8" s="15">
        <f>0.5*(Cv!AS8+Cv!AT8)*LN(K_T!R8/K_T!Q8)</f>
        <v>-2.5326777750237059E-3</v>
      </c>
      <c r="S8" s="15">
        <f>0.5*(Cv!AT8+Cv!AU8)*LN(K_T!S8/K_T!R8)</f>
        <v>-1.6329502436161596E-3</v>
      </c>
      <c r="T8" s="15">
        <f>0.5*(Cv!AU8+Cv!AV8)*LN(K_T!T8/K_T!S8)</f>
        <v>3.9713328743189663E-3</v>
      </c>
      <c r="U8" s="15">
        <f>0.5*(Cv!AV8+Cv!AW8)*LN(K_T!U8/K_T!T8)</f>
        <v>2.8204532949911904E-3</v>
      </c>
      <c r="V8" s="15">
        <f>0.5*(Cv!AW8+Cv!AX8)*LN(K_T!V8/K_T!U8)</f>
        <v>4.1908272730569428E-3</v>
      </c>
      <c r="W8" s="15">
        <f>0.5*(Cv!AX8+Cv!AY8)*LN(K_T!W8/K_T!V8)</f>
        <v>2.7897719801336057E-3</v>
      </c>
      <c r="X8" s="15">
        <f>0.5*(Cv!AY8+Cv!AZ8)*LN(K_T!X8/K_T!W8)</f>
        <v>7.7011132711100362E-3</v>
      </c>
      <c r="Y8" s="15">
        <f>0.5*(Cv!AZ8+Cv!BA8)*LN(K_T!Y8/K_T!X8)</f>
        <v>8.9848779533709261E-3</v>
      </c>
      <c r="Z8" s="15">
        <f>0.5*(Cv!BA8+Cv!BB8)*LN(K_T!Z8/K_T!Y8)</f>
        <v>1.021960501287862E-2</v>
      </c>
      <c r="AA8" s="15">
        <f>0.5*(Cv!BB8+Cv!BC8)*LN(K_T!AA8/K_T!Z8)</f>
        <v>9.8524212038316253E-3</v>
      </c>
      <c r="AB8" s="15">
        <f>0.5*(Cv!BC8+Cv!BD8)*LN(K_T!AB8/K_T!AA8)</f>
        <v>9.3653684962087414E-3</v>
      </c>
      <c r="AC8" s="15">
        <f>0.5*(Cv!BD8+Cv!BE8)*LN(K_T!AC8/K_T!AB8)</f>
        <v>3.0265153604615248E-3</v>
      </c>
      <c r="AD8" s="15"/>
      <c r="AF8" s="64">
        <f t="shared" si="0"/>
        <v>1.0155082643628053E-2</v>
      </c>
      <c r="AG8" s="64">
        <f t="shared" si="1"/>
        <v>8.4073031948845873E-3</v>
      </c>
      <c r="AH8" s="64">
        <f t="shared" si="2"/>
        <v>3.7059710050026591E-3</v>
      </c>
      <c r="AI8" s="64">
        <f t="shared" si="3"/>
        <v>4.2946997387221485E-3</v>
      </c>
      <c r="AJ8" s="64">
        <f t="shared" si="4"/>
        <v>8.2897576053502873E-3</v>
      </c>
      <c r="AK8" s="64">
        <f t="shared" si="5"/>
        <v>6.0566370999436221E-3</v>
      </c>
      <c r="AL8" s="64">
        <f t="shared" si="6"/>
        <v>6.2922286720362179E-3</v>
      </c>
      <c r="AM8" s="64">
        <f t="shared" si="7"/>
        <v>6.316300357961489E-3</v>
      </c>
      <c r="AN8" s="64">
        <f t="shared" si="8"/>
        <v>6.1959419283351327E-3</v>
      </c>
      <c r="AO8" s="64">
        <f t="shared" si="9"/>
        <v>6.9705628375175462E-3</v>
      </c>
    </row>
    <row r="9" spans="1:41" x14ac:dyDescent="0.2">
      <c r="A9" s="4">
        <v>7</v>
      </c>
      <c r="B9" s="6" t="s">
        <v>44</v>
      </c>
      <c r="C9" s="15"/>
      <c r="D9" s="15">
        <f>0.5*(Cv!AE9+Cv!AF9)*LN(K_T!D9/K_T!C9)</f>
        <v>1.0006049649091093E-2</v>
      </c>
      <c r="E9" s="15">
        <f>0.5*(Cv!AF9+Cv!AG9)*LN(K_T!E9/K_T!D9)</f>
        <v>5.7016927321000234E-3</v>
      </c>
      <c r="F9" s="15">
        <f>0.5*(Cv!AG9+Cv!AH9)*LN(K_T!F9/K_T!E9)</f>
        <v>6.1038942293619039E-3</v>
      </c>
      <c r="G9" s="15">
        <f>0.5*(Cv!AH9+Cv!AI9)*LN(K_T!G9/K_T!F9)</f>
        <v>1.6910292166565058E-3</v>
      </c>
      <c r="H9" s="15">
        <f>0.5*(Cv!AI9+Cv!AJ9)*LN(K_T!H9/K_T!G9)</f>
        <v>5.1026500244016708E-4</v>
      </c>
      <c r="I9" s="15">
        <f>0.5*(Cv!AJ9+Cv!AK9)*LN(K_T!I9/K_T!H9)</f>
        <v>3.6959082508710106E-4</v>
      </c>
      <c r="J9" s="15">
        <f>0.5*(Cv!AK9+Cv!AL9)*LN(K_T!J9/K_T!I9)</f>
        <v>-4.6584494486170405E-4</v>
      </c>
      <c r="K9" s="15">
        <f>0.5*(Cv!AL9+Cv!AM9)*LN(K_T!K9/K_T!J9)</f>
        <v>-1.4465413825011559E-3</v>
      </c>
      <c r="L9" s="15">
        <f>0.5*(Cv!AM9+Cv!AN9)*LN(K_T!L9/K_T!K9)</f>
        <v>-1.4038008644525657E-3</v>
      </c>
      <c r="M9" s="15">
        <f>0.5*(Cv!AN9+Cv!AO9)*LN(K_T!M9/K_T!L9)</f>
        <v>1.3369785449064166E-3</v>
      </c>
      <c r="N9" s="15">
        <f>0.5*(Cv!AO9+Cv!AP9)*LN(K_T!N9/K_T!M9)</f>
        <v>4.8133089197523356E-3</v>
      </c>
      <c r="O9" s="15">
        <f>0.5*(Cv!AP9+Cv!AQ9)*LN(K_T!O9/K_T!N9)</f>
        <v>2.1434131733810975E-3</v>
      </c>
      <c r="P9" s="15">
        <f>0.5*(Cv!AQ9+Cv!AR9)*LN(K_T!P9/K_T!O9)</f>
        <v>3.9402691711709417E-3</v>
      </c>
      <c r="Q9" s="15">
        <f>0.5*(Cv!AR9+Cv!AS9)*LN(K_T!Q9/K_T!P9)</f>
        <v>3.664850152150858E-5</v>
      </c>
      <c r="R9" s="15">
        <f>0.5*(Cv!AS9+Cv!AT9)*LN(K_T!R9/K_T!Q9)</f>
        <v>-1.3313568503188641E-3</v>
      </c>
      <c r="S9" s="15">
        <f>0.5*(Cv!AT9+Cv!AU9)*LN(K_T!S9/K_T!R9)</f>
        <v>-7.3288268968131371E-4</v>
      </c>
      <c r="T9" s="15">
        <f>0.5*(Cv!AU9+Cv!AV9)*LN(K_T!T9/K_T!S9)</f>
        <v>2.000150701564962E-3</v>
      </c>
      <c r="U9" s="15">
        <f>0.5*(Cv!AV9+Cv!AW9)*LN(K_T!U9/K_T!T9)</f>
        <v>3.2691591775012305E-3</v>
      </c>
      <c r="V9" s="15">
        <f>0.5*(Cv!AW9+Cv!AX9)*LN(K_T!V9/K_T!U9)</f>
        <v>2.851532887071235E-3</v>
      </c>
      <c r="W9" s="15">
        <f>0.5*(Cv!AX9+Cv!AY9)*LN(K_T!W9/K_T!V9)</f>
        <v>1.8908191749975899E-3</v>
      </c>
      <c r="X9" s="15">
        <f>0.5*(Cv!AY9+Cv!AZ9)*LN(K_T!X9/K_T!W9)</f>
        <v>1.1906522446970809E-3</v>
      </c>
      <c r="Y9" s="15">
        <f>0.5*(Cv!AZ9+Cv!BA9)*LN(K_T!Y9/K_T!X9)</f>
        <v>5.9921382922783067E-3</v>
      </c>
      <c r="Z9" s="15">
        <f>0.5*(Cv!BA9+Cv!BB9)*LN(K_T!Z9/K_T!Y9)</f>
        <v>4.9088016145976548E-3</v>
      </c>
      <c r="AA9" s="15">
        <f>0.5*(Cv!BB9+Cv!BC9)*LN(K_T!AA9/K_T!Z9)</f>
        <v>3.3117267816332834E-3</v>
      </c>
      <c r="AB9" s="15">
        <f>0.5*(Cv!BC9+Cv!BD9)*LN(K_T!AB9/K_T!AA9)</f>
        <v>-8.5095458208733299E-4</v>
      </c>
      <c r="AC9" s="15">
        <f>0.5*(Cv!BD9+Cv!BE9)*LN(K_T!AC9/K_T!AB9)</f>
        <v>8.2297882011465439E-4</v>
      </c>
      <c r="AD9" s="15"/>
      <c r="AF9" s="64">
        <f t="shared" si="0"/>
        <v>2.8752944011291399E-3</v>
      </c>
      <c r="AG9" s="64">
        <f t="shared" si="1"/>
        <v>5.6682005456866534E-4</v>
      </c>
      <c r="AH9" s="64">
        <f t="shared" si="2"/>
        <v>8.1121826121467407E-4</v>
      </c>
      <c r="AI9" s="64">
        <f t="shared" si="3"/>
        <v>2.2404628371664194E-3</v>
      </c>
      <c r="AJ9" s="64">
        <f t="shared" si="4"/>
        <v>2.8369381853073131E-3</v>
      </c>
      <c r="AK9" s="64">
        <f t="shared" si="5"/>
        <v>6.8901915789166971E-4</v>
      </c>
      <c r="AL9" s="64">
        <f t="shared" si="6"/>
        <v>2.5387005112368663E-3</v>
      </c>
      <c r="AM9" s="64">
        <f t="shared" si="7"/>
        <v>3.1768726092926678E-3</v>
      </c>
      <c r="AN9" s="64">
        <f t="shared" si="8"/>
        <v>-1.39878809863393E-5</v>
      </c>
      <c r="AO9" s="64">
        <f t="shared" si="9"/>
        <v>1.8661467478772425E-3</v>
      </c>
    </row>
    <row r="10" spans="1:41" x14ac:dyDescent="0.2">
      <c r="A10" s="4">
        <v>8</v>
      </c>
      <c r="B10" s="6" t="s">
        <v>45</v>
      </c>
      <c r="C10" s="15"/>
      <c r="D10" s="15">
        <f>0.5*(Cv!AE10+Cv!AF10)*LN(K_T!D10/K_T!C10)</f>
        <v>5.728314437380224E-2</v>
      </c>
      <c r="E10" s="15">
        <f>0.5*(Cv!AF10+Cv!AG10)*LN(K_T!E10/K_T!D10)</f>
        <v>6.0499632616640722E-2</v>
      </c>
      <c r="F10" s="15">
        <f>0.5*(Cv!AG10+Cv!AH10)*LN(K_T!F10/K_T!E10)</f>
        <v>3.5141383774763113E-2</v>
      </c>
      <c r="G10" s="15">
        <f>0.5*(Cv!AH10+Cv!AI10)*LN(K_T!G10/K_T!F10)</f>
        <v>2.5268440275761053E-2</v>
      </c>
      <c r="H10" s="15">
        <f>0.5*(Cv!AI10+Cv!AJ10)*LN(K_T!H10/K_T!G10)</f>
        <v>1.8060623073193581E-2</v>
      </c>
      <c r="I10" s="15">
        <f>0.5*(Cv!AJ10+Cv!AK10)*LN(K_T!I10/K_T!H10)</f>
        <v>2.6014753025480519E-2</v>
      </c>
      <c r="J10" s="15">
        <f>0.5*(Cv!AK10+Cv!AL10)*LN(K_T!J10/K_T!I10)</f>
        <v>1.351322454430335E-2</v>
      </c>
      <c r="K10" s="15">
        <f>0.5*(Cv!AL10+Cv!AM10)*LN(K_T!K10/K_T!J10)</f>
        <v>3.0884583240649695E-2</v>
      </c>
      <c r="L10" s="15">
        <f>0.5*(Cv!AM10+Cv!AN10)*LN(K_T!L10/K_T!K10)</f>
        <v>1.5212717061029439E-2</v>
      </c>
      <c r="M10" s="15">
        <f>0.5*(Cv!AN10+Cv!AO10)*LN(K_T!M10/K_T!L10)</f>
        <v>7.1741459829367579E-3</v>
      </c>
      <c r="N10" s="15">
        <f>0.5*(Cv!AO10+Cv!AP10)*LN(K_T!N10/K_T!M10)</f>
        <v>1.3361917198874381E-2</v>
      </c>
      <c r="O10" s="15">
        <f>0.5*(Cv!AP10+Cv!AQ10)*LN(K_T!O10/K_T!N10)</f>
        <v>2.2543390170239576E-2</v>
      </c>
      <c r="P10" s="15">
        <f>0.5*(Cv!AQ10+Cv!AR10)*LN(K_T!P10/K_T!O10)</f>
        <v>1.1623480425410019E-3</v>
      </c>
      <c r="Q10" s="15">
        <f>0.5*(Cv!AR10+Cv!AS10)*LN(K_T!Q10/K_T!P10)</f>
        <v>1.92144523546333E-3</v>
      </c>
      <c r="R10" s="15">
        <f>0.5*(Cv!AS10+Cv!AT10)*LN(K_T!R10/K_T!Q10)</f>
        <v>-1.0836642761074248E-2</v>
      </c>
      <c r="S10" s="15">
        <f>0.5*(Cv!AT10+Cv!AU10)*LN(K_T!S10/K_T!R10)</f>
        <v>-5.163023811962382E-3</v>
      </c>
      <c r="T10" s="15">
        <f>0.5*(Cv!AU10+Cv!AV10)*LN(K_T!T10/K_T!S10)</f>
        <v>5.5476728241122472E-3</v>
      </c>
      <c r="U10" s="15">
        <f>0.5*(Cv!AV10+Cv!AW10)*LN(K_T!U10/K_T!T10)</f>
        <v>2.4483098449833225E-3</v>
      </c>
      <c r="V10" s="15">
        <f>0.5*(Cv!AW10+Cv!AX10)*LN(K_T!V10/K_T!U10)</f>
        <v>-6.3940304188160758E-3</v>
      </c>
      <c r="W10" s="15">
        <f>0.5*(Cv!AX10+Cv!AY10)*LN(K_T!W10/K_T!V10)</f>
        <v>-7.4495910681069925E-3</v>
      </c>
      <c r="X10" s="15">
        <f>0.5*(Cv!AY10+Cv!AZ10)*LN(K_T!X10/K_T!W10)</f>
        <v>-5.7622152992342262E-3</v>
      </c>
      <c r="Y10" s="15">
        <f>0.5*(Cv!AZ10+Cv!BA10)*LN(K_T!Y10/K_T!X10)</f>
        <v>1.3517380203943393E-3</v>
      </c>
      <c r="Z10" s="15">
        <f>0.5*(Cv!BA10+Cv!BB10)*LN(K_T!Z10/K_T!Y10)</f>
        <v>-8.2714761917052624E-4</v>
      </c>
      <c r="AA10" s="15">
        <f>0.5*(Cv!BB10+Cv!BC10)*LN(K_T!AA10/K_T!Z10)</f>
        <v>2.1175959670579293E-3</v>
      </c>
      <c r="AB10" s="15">
        <f>0.5*(Cv!BC10+Cv!BD10)*LN(K_T!AB10/K_T!AA10)</f>
        <v>-3.2458382588043209E-3</v>
      </c>
      <c r="AC10" s="15">
        <f>0.5*(Cv!BD10+Cv!BE10)*LN(K_T!AC10/K_T!AB10)</f>
        <v>8.9680824792047371E-3</v>
      </c>
      <c r="AD10" s="15"/>
      <c r="AF10" s="64">
        <f t="shared" si="0"/>
        <v>3.2996966553167792E-2</v>
      </c>
      <c r="AG10" s="64">
        <f t="shared" si="1"/>
        <v>1.6029317605558722E-2</v>
      </c>
      <c r="AH10" s="64">
        <f t="shared" si="2"/>
        <v>1.9255033750414559E-3</v>
      </c>
      <c r="AI10" s="64">
        <f t="shared" si="3"/>
        <v>-2.3219708234123448E-3</v>
      </c>
      <c r="AJ10" s="64">
        <f t="shared" si="4"/>
        <v>1.6728861177364314E-3</v>
      </c>
      <c r="AK10" s="64">
        <f t="shared" si="5"/>
        <v>8.9774104903000886E-3</v>
      </c>
      <c r="AL10" s="64">
        <f t="shared" si="6"/>
        <v>-3.2454235283795648E-4</v>
      </c>
      <c r="AM10" s="64">
        <f t="shared" si="7"/>
        <v>-1.1209584685974976E-3</v>
      </c>
      <c r="AN10" s="64">
        <f t="shared" si="8"/>
        <v>2.8611221102002081E-3</v>
      </c>
      <c r="AO10" s="64">
        <f t="shared" si="9"/>
        <v>1.0060540565618413E-2</v>
      </c>
    </row>
    <row r="11" spans="1:41" x14ac:dyDescent="0.2">
      <c r="A11" s="4">
        <v>9</v>
      </c>
      <c r="B11" s="6" t="s">
        <v>46</v>
      </c>
      <c r="C11" s="15"/>
      <c r="D11" s="15">
        <f>0.5*(Cv!AE11+Cv!AF11)*LN(K_T!D11/K_T!C11)</f>
        <v>-1.1834482562587505E-2</v>
      </c>
      <c r="E11" s="15">
        <f>0.5*(Cv!AF11+Cv!AG11)*LN(K_T!E11/K_T!D11)</f>
        <v>-8.8212397730417086E-3</v>
      </c>
      <c r="F11" s="15">
        <f>0.5*(Cv!AG11+Cv!AH11)*LN(K_T!F11/K_T!E11)</f>
        <v>-7.3755771739464062E-3</v>
      </c>
      <c r="G11" s="15">
        <f>0.5*(Cv!AH11+Cv!AI11)*LN(K_T!G11/K_T!F11)</f>
        <v>-5.2135858715024316E-3</v>
      </c>
      <c r="H11" s="15">
        <f>0.5*(Cv!AI11+Cv!AJ11)*LN(K_T!H11/K_T!G11)</f>
        <v>-5.4017068442648083E-3</v>
      </c>
      <c r="I11" s="15">
        <f>0.5*(Cv!AJ11+Cv!AK11)*LN(K_T!I11/K_T!H11)</f>
        <v>-2.850447293132454E-3</v>
      </c>
      <c r="J11" s="15">
        <f>0.5*(Cv!AK11+Cv!AL11)*LN(K_T!J11/K_T!I11)</f>
        <v>-1.2882550597380874E-3</v>
      </c>
      <c r="K11" s="15">
        <f>0.5*(Cv!AL11+Cv!AM11)*LN(K_T!K11/K_T!J11)</f>
        <v>-1.0896540269813059E-4</v>
      </c>
      <c r="L11" s="15">
        <f>0.5*(Cv!AM11+Cv!AN11)*LN(K_T!L11/K_T!K11)</f>
        <v>-6.7109381523889516E-4</v>
      </c>
      <c r="M11" s="15">
        <f>0.5*(Cv!AN11+Cv!AO11)*LN(K_T!M11/K_T!L11)</f>
        <v>1.559879232950289E-3</v>
      </c>
      <c r="N11" s="15">
        <f>0.5*(Cv!AO11+Cv!AP11)*LN(K_T!N11/K_T!M11)</f>
        <v>2.4764252285882464E-3</v>
      </c>
      <c r="O11" s="15">
        <f>0.5*(Cv!AP11+Cv!AQ11)*LN(K_T!O11/K_T!N11)</f>
        <v>5.7976789967602383E-3</v>
      </c>
      <c r="P11" s="15">
        <f>0.5*(Cv!AQ11+Cv!AR11)*LN(K_T!P11/K_T!O11)</f>
        <v>3.73656650416462E-3</v>
      </c>
      <c r="Q11" s="15">
        <f>0.5*(Cv!AR11+Cv!AS11)*LN(K_T!Q11/K_T!P11)</f>
        <v>-1.6363019613659198E-3</v>
      </c>
      <c r="R11" s="15">
        <f>0.5*(Cv!AS11+Cv!AT11)*LN(K_T!R11/K_T!Q11)</f>
        <v>-1.3686446538521847E-3</v>
      </c>
      <c r="S11" s="15">
        <f>0.5*(Cv!AT11+Cv!AU11)*LN(K_T!S11/K_T!R11)</f>
        <v>-1.5076317641887339E-3</v>
      </c>
      <c r="T11" s="15">
        <f>0.5*(Cv!AU11+Cv!AV11)*LN(K_T!T11/K_T!S11)</f>
        <v>3.5070612637363046E-3</v>
      </c>
      <c r="U11" s="15">
        <f>0.5*(Cv!AV11+Cv!AW11)*LN(K_T!U11/K_T!T11)</f>
        <v>1.5591600482464645E-3</v>
      </c>
      <c r="V11" s="15">
        <f>0.5*(Cv!AW11+Cv!AX11)*LN(K_T!V11/K_T!U11)</f>
        <v>-4.9581077093347793E-4</v>
      </c>
      <c r="W11" s="15">
        <f>0.5*(Cv!AX11+Cv!AY11)*LN(K_T!W11/K_T!V11)</f>
        <v>6.1405556964827003E-4</v>
      </c>
      <c r="X11" s="15">
        <f>0.5*(Cv!AY11+Cv!AZ11)*LN(K_T!X11/K_T!W11)</f>
        <v>-3.4894305536275984E-4</v>
      </c>
      <c r="Y11" s="15">
        <f>0.5*(Cv!AZ11+Cv!BA11)*LN(K_T!Y11/K_T!X11)</f>
        <v>5.3259969902147474E-3</v>
      </c>
      <c r="Z11" s="15">
        <f>0.5*(Cv!BA11+Cv!BB11)*LN(K_T!Z11/K_T!Y11)</f>
        <v>6.5858473228509913E-3</v>
      </c>
      <c r="AA11" s="15">
        <f>0.5*(Cv!BB11+Cv!BC11)*LN(K_T!AA11/K_T!Z11)</f>
        <v>6.2502296437214827E-3</v>
      </c>
      <c r="AB11" s="15">
        <f>0.5*(Cv!BC11+Cv!BD11)*LN(K_T!AB11/K_T!AA11)</f>
        <v>2.4293803647721418E-3</v>
      </c>
      <c r="AC11" s="15">
        <f>0.5*(Cv!BD11+Cv!BE11)*LN(K_T!AC11/K_T!AB11)</f>
        <v>1.7122738320121098E-4</v>
      </c>
      <c r="AD11" s="15"/>
      <c r="AF11" s="64">
        <f t="shared" si="0"/>
        <v>-5.9325113911775623E-3</v>
      </c>
      <c r="AG11" s="64">
        <f t="shared" si="1"/>
        <v>3.9359803677268439E-4</v>
      </c>
      <c r="AH11" s="64">
        <f t="shared" si="2"/>
        <v>1.0043334243036036E-3</v>
      </c>
      <c r="AI11" s="64">
        <f t="shared" si="3"/>
        <v>9.6710461106696026E-4</v>
      </c>
      <c r="AJ11" s="64">
        <f t="shared" si="4"/>
        <v>4.1525363409521138E-3</v>
      </c>
      <c r="AK11" s="64">
        <f t="shared" si="5"/>
        <v>6.9896573053814426E-4</v>
      </c>
      <c r="AL11" s="64">
        <f t="shared" si="6"/>
        <v>2.5598204760095373E-3</v>
      </c>
      <c r="AM11" s="64">
        <f t="shared" si="7"/>
        <v>2.8746996265152525E-3</v>
      </c>
      <c r="AN11" s="64">
        <f t="shared" si="8"/>
        <v>1.3003038739866765E-3</v>
      </c>
      <c r="AO11" s="64">
        <f t="shared" si="9"/>
        <v>1.1701220438355999E-4</v>
      </c>
    </row>
    <row r="12" spans="1:41" x14ac:dyDescent="0.2">
      <c r="A12" s="4">
        <v>10</v>
      </c>
      <c r="B12" s="6" t="s">
        <v>47</v>
      </c>
      <c r="C12" s="15"/>
      <c r="D12" s="15">
        <f>0.5*(Cv!AE12+Cv!AF12)*LN(K_T!D12/K_T!C12)</f>
        <v>0.10407352381844301</v>
      </c>
      <c r="E12" s="15">
        <f>0.5*(Cv!AF12+Cv!AG12)*LN(K_T!E12/K_T!D12)</f>
        <v>7.4158620456925686E-2</v>
      </c>
      <c r="F12" s="15">
        <f>0.5*(Cv!AG12+Cv!AH12)*LN(K_T!F12/K_T!E12)</f>
        <v>9.3512315613605276E-2</v>
      </c>
      <c r="G12" s="15">
        <f>0.5*(Cv!AH12+Cv!AI12)*LN(K_T!G12/K_T!F12)</f>
        <v>7.9296198939291324E-2</v>
      </c>
      <c r="H12" s="15">
        <f>0.5*(Cv!AI12+Cv!AJ12)*LN(K_T!H12/K_T!G12)</f>
        <v>4.3930063661370533E-2</v>
      </c>
      <c r="I12" s="15">
        <f>0.5*(Cv!AJ12+Cv!AK12)*LN(K_T!I12/K_T!H12)</f>
        <v>3.5652415155791463E-2</v>
      </c>
      <c r="J12" s="15">
        <f>0.5*(Cv!AK12+Cv!AL12)*LN(K_T!J12/K_T!I12)</f>
        <v>1.9452045293021965E-2</v>
      </c>
      <c r="K12" s="15">
        <f>0.5*(Cv!AL12+Cv!AM12)*LN(K_T!K12/K_T!J12)</f>
        <v>1.8587794739792943E-2</v>
      </c>
      <c r="L12" s="15">
        <f>0.5*(Cv!AM12+Cv!AN12)*LN(K_T!L12/K_T!K12)</f>
        <v>7.275676837808674E-3</v>
      </c>
      <c r="M12" s="15">
        <f>0.5*(Cv!AN12+Cv!AO12)*LN(K_T!M12/K_T!L12)</f>
        <v>-1.6417648929280221E-3</v>
      </c>
      <c r="N12" s="15">
        <f>0.5*(Cv!AO12+Cv!AP12)*LN(K_T!N12/K_T!M12)</f>
        <v>1.5365632573351362E-2</v>
      </c>
      <c r="O12" s="15">
        <f>0.5*(Cv!AP12+Cv!AQ12)*LN(K_T!O12/K_T!N12)</f>
        <v>5.3291172158807009E-3</v>
      </c>
      <c r="P12" s="15">
        <f>0.5*(Cv!AQ12+Cv!AR12)*LN(K_T!P12/K_T!O12)</f>
        <v>1.0775360875755487E-2</v>
      </c>
      <c r="Q12" s="15">
        <f>0.5*(Cv!AR12+Cv!AS12)*LN(K_T!Q12/K_T!P12)</f>
        <v>2.5538751545910204E-4</v>
      </c>
      <c r="R12" s="15">
        <f>0.5*(Cv!AS12+Cv!AT12)*LN(K_T!R12/K_T!Q12)</f>
        <v>-6.4051107431135753E-3</v>
      </c>
      <c r="S12" s="15">
        <f>0.5*(Cv!AT12+Cv!AU12)*LN(K_T!S12/K_T!R12)</f>
        <v>-6.4533336876163288E-3</v>
      </c>
      <c r="T12" s="15">
        <f>0.5*(Cv!AU12+Cv!AV12)*LN(K_T!T12/K_T!S12)</f>
        <v>8.6558183850142245E-3</v>
      </c>
      <c r="U12" s="15">
        <f>0.5*(Cv!AV12+Cv!AW12)*LN(K_T!U12/K_T!T12)</f>
        <v>4.4452635550375997E-3</v>
      </c>
      <c r="V12" s="15">
        <f>0.5*(Cv!AW12+Cv!AX12)*LN(K_T!V12/K_T!U12)</f>
        <v>-8.6618206860307381E-3</v>
      </c>
      <c r="W12" s="15">
        <f>0.5*(Cv!AX12+Cv!AY12)*LN(K_T!W12/K_T!V12)</f>
        <v>-2.9803563400985804E-3</v>
      </c>
      <c r="X12" s="15">
        <f>0.5*(Cv!AY12+Cv!AZ12)*LN(K_T!X12/K_T!W12)</f>
        <v>-5.2164754442847868E-3</v>
      </c>
      <c r="Y12" s="15">
        <f>0.5*(Cv!AZ12+Cv!BA12)*LN(K_T!Y12/K_T!X12)</f>
        <v>-5.2930185177646272E-3</v>
      </c>
      <c r="Z12" s="15">
        <f>0.5*(Cv!BA12+Cv!BB12)*LN(K_T!Z12/K_T!Y12)</f>
        <v>2.8692916517960732E-3</v>
      </c>
      <c r="AA12" s="15">
        <f>0.5*(Cv!BB12+Cv!BC12)*LN(K_T!AA12/K_T!Z12)</f>
        <v>-2.8411441086855461E-3</v>
      </c>
      <c r="AB12" s="15">
        <f>0.5*(Cv!BC12+Cv!BD12)*LN(K_T!AB12/K_T!AA12)</f>
        <v>4.4048523282416855E-3</v>
      </c>
      <c r="AC12" s="15">
        <f>0.5*(Cv!BD12+Cv!BE12)*LN(K_T!AC12/K_T!AB12)</f>
        <v>-1.4302714138445362E-2</v>
      </c>
      <c r="AD12" s="15"/>
      <c r="AF12" s="64">
        <f t="shared" si="0"/>
        <v>6.5309922765396849E-2</v>
      </c>
      <c r="AG12" s="64">
        <f t="shared" si="1"/>
        <v>1.1807876910209385E-2</v>
      </c>
      <c r="AH12" s="64">
        <f t="shared" si="2"/>
        <v>7.0028423527307665E-4</v>
      </c>
      <c r="AI12" s="64">
        <f t="shared" si="3"/>
        <v>-7.5151410607245605E-4</v>
      </c>
      <c r="AJ12" s="64">
        <f t="shared" si="4"/>
        <v>-3.0325465569715554E-3</v>
      </c>
      <c r="AK12" s="64">
        <f t="shared" si="5"/>
        <v>6.2540805727412298E-3</v>
      </c>
      <c r="AL12" s="64">
        <f t="shared" si="6"/>
        <v>-1.8920303315220054E-3</v>
      </c>
      <c r="AM12" s="64">
        <f t="shared" si="7"/>
        <v>-1.1278051881270473E-3</v>
      </c>
      <c r="AN12" s="64">
        <f t="shared" si="8"/>
        <v>-4.9489309051018379E-3</v>
      </c>
      <c r="AO12" s="64">
        <f t="shared" si="9"/>
        <v>1.4806804649567065E-2</v>
      </c>
    </row>
    <row r="13" spans="1:41" x14ac:dyDescent="0.2">
      <c r="A13" s="4">
        <v>11</v>
      </c>
      <c r="B13" s="6" t="s">
        <v>48</v>
      </c>
      <c r="C13" s="15"/>
      <c r="D13" s="15">
        <f>0.5*(Cv!AE13+Cv!AF13)*LN(K_T!D13/K_T!C13)</f>
        <v>4.7372490096559194E-2</v>
      </c>
      <c r="E13" s="15">
        <f>0.5*(Cv!AF13+Cv!AG13)*LN(K_T!E13/K_T!D13)</f>
        <v>5.6048763814201479E-2</v>
      </c>
      <c r="F13" s="15">
        <f>0.5*(Cv!AG13+Cv!AH13)*LN(K_T!F13/K_T!E13)</f>
        <v>3.3510423017333979E-2</v>
      </c>
      <c r="G13" s="15">
        <f>0.5*(Cv!AH13+Cv!AI13)*LN(K_T!G13/K_T!F13)</f>
        <v>4.6784503537511839E-2</v>
      </c>
      <c r="H13" s="15">
        <f>0.5*(Cv!AI13+Cv!AJ13)*LN(K_T!H13/K_T!G13)</f>
        <v>3.135166947420534E-2</v>
      </c>
      <c r="I13" s="15">
        <f>0.5*(Cv!AJ13+Cv!AK13)*LN(K_T!I13/K_T!H13)</f>
        <v>2.4252508006184569E-2</v>
      </c>
      <c r="J13" s="15">
        <f>0.5*(Cv!AK13+Cv!AL13)*LN(K_T!J13/K_T!I13)</f>
        <v>-4.2367285843270862E-3</v>
      </c>
      <c r="K13" s="15">
        <f>0.5*(Cv!AL13+Cv!AM13)*LN(K_T!K13/K_T!J13)</f>
        <v>-9.8431767253288338E-3</v>
      </c>
      <c r="L13" s="15">
        <f>0.5*(Cv!AM13+Cv!AN13)*LN(K_T!L13/K_T!K13)</f>
        <v>-7.89425956613201E-3</v>
      </c>
      <c r="M13" s="15">
        <f>0.5*(Cv!AN13+Cv!AO13)*LN(K_T!M13/K_T!L13)</f>
        <v>-1.5551920734631981E-2</v>
      </c>
      <c r="N13" s="15">
        <f>0.5*(Cv!AO13+Cv!AP13)*LN(K_T!N13/K_T!M13)</f>
        <v>-1.3838987164876247E-2</v>
      </c>
      <c r="O13" s="15">
        <f>0.5*(Cv!AP13+Cv!AQ13)*LN(K_T!O13/K_T!N13)</f>
        <v>-2.4622531257839267E-2</v>
      </c>
      <c r="P13" s="15">
        <f>0.5*(Cv!AQ13+Cv!AR13)*LN(K_T!P13/K_T!O13)</f>
        <v>-1.6995981733556011E-2</v>
      </c>
      <c r="Q13" s="15">
        <f>0.5*(Cv!AR13+Cv!AS13)*LN(K_T!Q13/K_T!P13)</f>
        <v>-9.4994596956901826E-3</v>
      </c>
      <c r="R13" s="15">
        <f>0.5*(Cv!AS13+Cv!AT13)*LN(K_T!R13/K_T!Q13)</f>
        <v>6.6468721047727615E-3</v>
      </c>
      <c r="S13" s="15">
        <f>0.5*(Cv!AT13+Cv!AU13)*LN(K_T!S13/K_T!R13)</f>
        <v>-7.1820504469966833E-3</v>
      </c>
      <c r="T13" s="15">
        <f>0.5*(Cv!AU13+Cv!AV13)*LN(K_T!T13/K_T!S13)</f>
        <v>6.4641604531613583E-3</v>
      </c>
      <c r="U13" s="15">
        <f>0.5*(Cv!AV13+Cv!AW13)*LN(K_T!U13/K_T!T13)</f>
        <v>1.3255883729423419E-2</v>
      </c>
      <c r="V13" s="15">
        <f>0.5*(Cv!AW13+Cv!AX13)*LN(K_T!V13/K_T!U13)</f>
        <v>-7.5017060132853853E-3</v>
      </c>
      <c r="W13" s="15">
        <f>0.5*(Cv!AX13+Cv!AY13)*LN(K_T!W13/K_T!V13)</f>
        <v>-1.6902763067479564E-3</v>
      </c>
      <c r="X13" s="15">
        <f>0.5*(Cv!AY13+Cv!AZ13)*LN(K_T!X13/K_T!W13)</f>
        <v>1.7394705748870055E-3</v>
      </c>
      <c r="Y13" s="15">
        <f>0.5*(Cv!AZ13+Cv!BA13)*LN(K_T!Y13/K_T!X13)</f>
        <v>9.2023623859111817E-4</v>
      </c>
      <c r="Z13" s="15">
        <f>0.5*(Cv!BA13+Cv!BB13)*LN(K_T!Z13/K_T!Y13)</f>
        <v>1.3849173814901116E-2</v>
      </c>
      <c r="AA13" s="15">
        <f>0.5*(Cv!BB13+Cv!BC13)*LN(K_T!AA13/K_T!Z13)</f>
        <v>1.1330552555351715E-2</v>
      </c>
      <c r="AB13" s="15">
        <f>0.5*(Cv!BC13+Cv!BD13)*LN(K_T!AB13/K_T!AA13)</f>
        <v>8.6501778473630411E-3</v>
      </c>
      <c r="AC13" s="15">
        <f>0.5*(Cv!BD13+Cv!BE13)*LN(K_T!AC13/K_T!AB13)</f>
        <v>1.7142954059597367E-2</v>
      </c>
      <c r="AD13" s="15"/>
      <c r="AF13" s="64">
        <f t="shared" si="0"/>
        <v>3.8389573569887439E-2</v>
      </c>
      <c r="AG13" s="64">
        <f t="shared" si="1"/>
        <v>-1.0273014555059232E-2</v>
      </c>
      <c r="AH13" s="64">
        <f t="shared" si="2"/>
        <v>-1.0330630205861877E-2</v>
      </c>
      <c r="AI13" s="64">
        <f t="shared" si="3"/>
        <v>2.4535064874876881E-3</v>
      </c>
      <c r="AJ13" s="64">
        <f t="shared" si="4"/>
        <v>1.0378618903160872E-2</v>
      </c>
      <c r="AK13" s="64">
        <f t="shared" si="5"/>
        <v>-1.0301822380460556E-2</v>
      </c>
      <c r="AL13" s="64">
        <f t="shared" si="6"/>
        <v>6.4160626953242801E-3</v>
      </c>
      <c r="AM13" s="64">
        <f t="shared" si="7"/>
        <v>4.7959368807852986E-3</v>
      </c>
      <c r="AN13" s="64">
        <f t="shared" si="8"/>
        <v>1.2896565953480203E-2</v>
      </c>
      <c r="AO13" s="64">
        <f t="shared" si="9"/>
        <v>6.1236108399229782E-3</v>
      </c>
    </row>
    <row r="14" spans="1:41" x14ac:dyDescent="0.2">
      <c r="A14" s="4">
        <v>12</v>
      </c>
      <c r="B14" s="6" t="s">
        <v>49</v>
      </c>
      <c r="C14" s="15"/>
      <c r="D14" s="15">
        <f>0.5*(Cv!AE14+Cv!AF14)*LN(K_T!D14/K_T!C14)</f>
        <v>-1.2349701298236815E-2</v>
      </c>
      <c r="E14" s="15">
        <f>0.5*(Cv!AF14+Cv!AG14)*LN(K_T!E14/K_T!D14)</f>
        <v>3.5042857143087205E-2</v>
      </c>
      <c r="F14" s="15">
        <f>0.5*(Cv!AG14+Cv!AH14)*LN(K_T!F14/K_T!E14)</f>
        <v>-1.7879414593441282E-2</v>
      </c>
      <c r="G14" s="15">
        <f>0.5*(Cv!AH14+Cv!AI14)*LN(K_T!G14/K_T!F14)</f>
        <v>-8.1952419567231753E-3</v>
      </c>
      <c r="H14" s="15">
        <f>0.5*(Cv!AI14+Cv!AJ14)*LN(K_T!H14/K_T!G14)</f>
        <v>3.5491730477030655E-3</v>
      </c>
      <c r="I14" s="15">
        <f>0.5*(Cv!AJ14+Cv!AK14)*LN(K_T!I14/K_T!H14)</f>
        <v>1.9383648816076248E-2</v>
      </c>
      <c r="J14" s="15">
        <f>0.5*(Cv!AK14+Cv!AL14)*LN(K_T!J14/K_T!I14)</f>
        <v>5.8497839889320807E-2</v>
      </c>
      <c r="K14" s="15">
        <f>0.5*(Cv!AL14+Cv!AM14)*LN(K_T!K14/K_T!J14)</f>
        <v>1.7747756089802842E-2</v>
      </c>
      <c r="L14" s="15">
        <f>0.5*(Cv!AM14+Cv!AN14)*LN(K_T!L14/K_T!K14)</f>
        <v>6.8660970785083223E-4</v>
      </c>
      <c r="M14" s="15">
        <f>0.5*(Cv!AN14+Cv!AO14)*LN(K_T!M14/K_T!L14)</f>
        <v>1.142348142267696E-2</v>
      </c>
      <c r="N14" s="15">
        <f>0.5*(Cv!AO14+Cv!AP14)*LN(K_T!N14/K_T!M14)</f>
        <v>3.3094321683040696E-2</v>
      </c>
      <c r="O14" s="15">
        <f>0.5*(Cv!AP14+Cv!AQ14)*LN(K_T!O14/K_T!N14)</f>
        <v>-2.3877629398070754E-2</v>
      </c>
      <c r="P14" s="15">
        <f>0.5*(Cv!AQ14+Cv!AR14)*LN(K_T!P14/K_T!O14)</f>
        <v>5.5030194285092494E-3</v>
      </c>
      <c r="Q14" s="15">
        <f>0.5*(Cv!AR14+Cv!AS14)*LN(K_T!Q14/K_T!P14)</f>
        <v>1.5374869829514226E-2</v>
      </c>
      <c r="R14" s="15">
        <f>0.5*(Cv!AS14+Cv!AT14)*LN(K_T!R14/K_T!Q14)</f>
        <v>1.7204326428849972E-3</v>
      </c>
      <c r="S14" s="15">
        <f>0.5*(Cv!AT14+Cv!AU14)*LN(K_T!S14/K_T!R14)</f>
        <v>9.3742609638928238E-3</v>
      </c>
      <c r="T14" s="15">
        <f>0.5*(Cv!AU14+Cv!AV14)*LN(K_T!T14/K_T!S14)</f>
        <v>-2.0600119913304609E-3</v>
      </c>
      <c r="U14" s="15">
        <f>0.5*(Cv!AV14+Cv!AW14)*LN(K_T!U14/K_T!T14)</f>
        <v>-2.0292799639884992E-2</v>
      </c>
      <c r="V14" s="15">
        <f>0.5*(Cv!AW14+Cv!AX14)*LN(K_T!V14/K_T!U14)</f>
        <v>-7.675149184357701E-3</v>
      </c>
      <c r="W14" s="15">
        <f>0.5*(Cv!AX14+Cv!AY14)*LN(K_T!W14/K_T!V14)</f>
        <v>3.9690898860385996E-3</v>
      </c>
      <c r="X14" s="15">
        <f>0.5*(Cv!AY14+Cv!AZ14)*LN(K_T!X14/K_T!W14)</f>
        <v>-5.1928413862408545E-3</v>
      </c>
      <c r="Y14" s="15">
        <f>0.5*(Cv!AZ14+Cv!BA14)*LN(K_T!Y14/K_T!X14)</f>
        <v>-3.4037601423195299E-2</v>
      </c>
      <c r="Z14" s="15">
        <f>0.5*(Cv!BA14+Cv!BB14)*LN(K_T!Z14/K_T!Y14)</f>
        <v>-2.6770635029772363E-2</v>
      </c>
      <c r="AA14" s="15">
        <f>0.5*(Cv!BB14+Cv!BC14)*LN(K_T!AA14/K_T!Z14)</f>
        <v>-8.9626608928013822E-3</v>
      </c>
      <c r="AB14" s="15">
        <f>0.5*(Cv!BC14+Cv!BD14)*LN(K_T!AB14/K_T!AA14)</f>
        <v>-3.0479484910892241E-2</v>
      </c>
      <c r="AC14" s="15">
        <f>0.5*(Cv!BD14+Cv!BE14)*LN(K_T!AC14/K_T!AB14)</f>
        <v>-2.8730241164865229E-2</v>
      </c>
      <c r="AD14" s="15"/>
      <c r="AF14" s="64">
        <f t="shared" si="0"/>
        <v>6.3802044913404132E-3</v>
      </c>
      <c r="AG14" s="64">
        <f t="shared" si="1"/>
        <v>2.4290001758538425E-2</v>
      </c>
      <c r="AH14" s="64">
        <f t="shared" si="2"/>
        <v>1.6189906933461087E-3</v>
      </c>
      <c r="AI14" s="64">
        <f t="shared" si="3"/>
        <v>-6.2503424631550827E-3</v>
      </c>
      <c r="AJ14" s="64">
        <f t="shared" si="4"/>
        <v>-2.5796124684305304E-2</v>
      </c>
      <c r="AK14" s="64">
        <f t="shared" si="5"/>
        <v>1.2954496225942269E-2</v>
      </c>
      <c r="AL14" s="64">
        <f t="shared" si="6"/>
        <v>-1.6023233573730193E-2</v>
      </c>
      <c r="AM14" s="64">
        <f t="shared" si="7"/>
        <v>-1.2627826207693057E-2</v>
      </c>
      <c r="AN14" s="64">
        <f t="shared" si="8"/>
        <v>-2.9604863037878737E-2</v>
      </c>
      <c r="AO14" s="64">
        <f t="shared" si="9"/>
        <v>4.8545959152912629E-5</v>
      </c>
    </row>
    <row r="15" spans="1:41" x14ac:dyDescent="0.2">
      <c r="A15" s="4">
        <v>13</v>
      </c>
      <c r="B15" s="6" t="s">
        <v>50</v>
      </c>
      <c r="C15" s="15"/>
      <c r="D15" s="15">
        <f>0.5*(Cv!AE15+Cv!AF15)*LN(K_T!D15/K_T!C15)</f>
        <v>-1.6298299168808227E-2</v>
      </c>
      <c r="E15" s="15">
        <f>0.5*(Cv!AF15+Cv!AG15)*LN(K_T!E15/K_T!D15)</f>
        <v>-1.5429571667444662E-2</v>
      </c>
      <c r="F15" s="15">
        <f>0.5*(Cv!AG15+Cv!AH15)*LN(K_T!F15/K_T!E15)</f>
        <v>-1.1981203945619603E-2</v>
      </c>
      <c r="G15" s="15">
        <f>0.5*(Cv!AH15+Cv!AI15)*LN(K_T!G15/K_T!F15)</f>
        <v>-1.1496247619056351E-2</v>
      </c>
      <c r="H15" s="15">
        <f>0.5*(Cv!AI15+Cv!AJ15)*LN(K_T!H15/K_T!G15)</f>
        <v>-1.4805043304141683E-2</v>
      </c>
      <c r="I15" s="15">
        <f>0.5*(Cv!AJ15+Cv!AK15)*LN(K_T!I15/K_T!H15)</f>
        <v>-1.4282060052257087E-2</v>
      </c>
      <c r="J15" s="15">
        <f>0.5*(Cv!AK15+Cv!AL15)*LN(K_T!J15/K_T!I15)</f>
        <v>-1.2975452545621827E-2</v>
      </c>
      <c r="K15" s="15">
        <f>0.5*(Cv!AL15+Cv!AM15)*LN(K_T!K15/K_T!J15)</f>
        <v>-1.4247847940258096E-2</v>
      </c>
      <c r="L15" s="15">
        <f>0.5*(Cv!AM15+Cv!AN15)*LN(K_T!L15/K_T!K15)</f>
        <v>-1.6122897822878107E-2</v>
      </c>
      <c r="M15" s="15">
        <f>0.5*(Cv!AN15+Cv!AO15)*LN(K_T!M15/K_T!L15)</f>
        <v>-1.3626846944803024E-2</v>
      </c>
      <c r="N15" s="15">
        <f>0.5*(Cv!AO15+Cv!AP15)*LN(K_T!N15/K_T!M15)</f>
        <v>-8.7781796202359239E-3</v>
      </c>
      <c r="O15" s="15">
        <f>0.5*(Cv!AP15+Cv!AQ15)*LN(K_T!O15/K_T!N15)</f>
        <v>-1.0617290309689914E-2</v>
      </c>
      <c r="P15" s="15">
        <f>0.5*(Cv!AQ15+Cv!AR15)*LN(K_T!P15/K_T!O15)</f>
        <v>-7.9871872291382446E-3</v>
      </c>
      <c r="Q15" s="15">
        <f>0.5*(Cv!AR15+Cv!AS15)*LN(K_T!Q15/K_T!P15)</f>
        <v>-6.5596491118906537E-3</v>
      </c>
      <c r="R15" s="15">
        <f>0.5*(Cv!AS15+Cv!AT15)*LN(K_T!R15/K_T!Q15)</f>
        <v>-1.2567637884577265E-2</v>
      </c>
      <c r="S15" s="15">
        <f>0.5*(Cv!AT15+Cv!AU15)*LN(K_T!S15/K_T!R15)</f>
        <v>-1.0878329956237266E-2</v>
      </c>
      <c r="T15" s="15">
        <f>0.5*(Cv!AU15+Cv!AV15)*LN(K_T!T15/K_T!S15)</f>
        <v>-6.0161272149540394E-3</v>
      </c>
      <c r="U15" s="15">
        <f>0.5*(Cv!AV15+Cv!AW15)*LN(K_T!U15/K_T!T15)</f>
        <v>-7.7573320584465076E-3</v>
      </c>
      <c r="V15" s="15">
        <f>0.5*(Cv!AW15+Cv!AX15)*LN(K_T!V15/K_T!U15)</f>
        <v>-6.3382295316815529E-3</v>
      </c>
      <c r="W15" s="15">
        <f>0.5*(Cv!AX15+Cv!AY15)*LN(K_T!W15/K_T!V15)</f>
        <v>-6.0638082374887149E-3</v>
      </c>
      <c r="X15" s="15">
        <f>0.5*(Cv!AY15+Cv!AZ15)*LN(K_T!X15/K_T!W15)</f>
        <v>-4.3562380218711014E-3</v>
      </c>
      <c r="Y15" s="15">
        <f>0.5*(Cv!AZ15+Cv!BA15)*LN(K_T!Y15/K_T!X15)</f>
        <v>-5.4499350288507928E-3</v>
      </c>
      <c r="Z15" s="15">
        <f>0.5*(Cv!BA15+Cv!BB15)*LN(K_T!Z15/K_T!Y15)</f>
        <v>-5.4082097739876567E-3</v>
      </c>
      <c r="AA15" s="15">
        <f>0.5*(Cv!BB15+Cv!BC15)*LN(K_T!AA15/K_T!Z15)</f>
        <v>-5.4787284009904669E-3</v>
      </c>
      <c r="AB15" s="15">
        <f>0.5*(Cv!BC15+Cv!BD15)*LN(K_T!AB15/K_T!AA15)</f>
        <v>-3.9755558922586172E-3</v>
      </c>
      <c r="AC15" s="15">
        <f>0.5*(Cv!BD15+Cv!BE15)*LN(K_T!AC15/K_T!AB15)</f>
        <v>-8.4315769347974648E-3</v>
      </c>
      <c r="AD15" s="15"/>
      <c r="AF15" s="64">
        <f t="shared" si="0"/>
        <v>-1.3598825317703877E-2</v>
      </c>
      <c r="AG15" s="64">
        <f t="shared" si="1"/>
        <v>-1.3150244974759398E-2</v>
      </c>
      <c r="AH15" s="64">
        <f t="shared" si="2"/>
        <v>-9.7220188983066676E-3</v>
      </c>
      <c r="AI15" s="64">
        <f t="shared" si="3"/>
        <v>-6.1063470128883829E-3</v>
      </c>
      <c r="AJ15" s="64">
        <f t="shared" si="4"/>
        <v>-5.7488012061769986E-3</v>
      </c>
      <c r="AK15" s="64">
        <f t="shared" si="5"/>
        <v>-1.1436131936533032E-2</v>
      </c>
      <c r="AL15" s="64">
        <f t="shared" si="6"/>
        <v>-5.9275741095326916E-3</v>
      </c>
      <c r="AM15" s="64">
        <f t="shared" si="7"/>
        <v>-5.8585760335338535E-3</v>
      </c>
      <c r="AN15" s="64">
        <f t="shared" si="8"/>
        <v>-6.2035664135280406E-3</v>
      </c>
      <c r="AO15" s="64">
        <f t="shared" si="9"/>
        <v>-9.665247481967067E-3</v>
      </c>
    </row>
    <row r="16" spans="1:41" x14ac:dyDescent="0.2">
      <c r="A16" s="4">
        <v>14</v>
      </c>
      <c r="B16" s="6" t="s">
        <v>51</v>
      </c>
      <c r="C16" s="15"/>
      <c r="D16" s="15">
        <f>0.5*(Cv!AE16+Cv!AF16)*LN(K_T!D16/K_T!C16)</f>
        <v>7.4529551211516042E-3</v>
      </c>
      <c r="E16" s="15">
        <f>0.5*(Cv!AF16+Cv!AG16)*LN(K_T!E16/K_T!D16)</f>
        <v>7.0655876276227445E-3</v>
      </c>
      <c r="F16" s="15">
        <f>0.5*(Cv!AG16+Cv!AH16)*LN(K_T!F16/K_T!E16)</f>
        <v>2.2573086230547436E-3</v>
      </c>
      <c r="G16" s="15">
        <f>0.5*(Cv!AH16+Cv!AI16)*LN(K_T!G16/K_T!F16)</f>
        <v>1.2217721381526379E-2</v>
      </c>
      <c r="H16" s="15">
        <f>0.5*(Cv!AI16+Cv!AJ16)*LN(K_T!H16/K_T!G16)</f>
        <v>-2.4945372541041594E-3</v>
      </c>
      <c r="I16" s="15">
        <f>0.5*(Cv!AJ16+Cv!AK16)*LN(K_T!I16/K_T!H16)</f>
        <v>-5.9772061713100483E-3</v>
      </c>
      <c r="J16" s="15">
        <f>0.5*(Cv!AK16+Cv!AL16)*LN(K_T!J16/K_T!I16)</f>
        <v>-7.0187561827111285E-3</v>
      </c>
      <c r="K16" s="15">
        <f>0.5*(Cv!AL16+Cv!AM16)*LN(K_T!K16/K_T!J16)</f>
        <v>2.8495959053438484E-3</v>
      </c>
      <c r="L16" s="15">
        <f>0.5*(Cv!AM16+Cv!AN16)*LN(K_T!L16/K_T!K16)</f>
        <v>-1.5020084428156374E-2</v>
      </c>
      <c r="M16" s="15">
        <f>0.5*(Cv!AN16+Cv!AO16)*LN(K_T!M16/K_T!L16)</f>
        <v>-1.9926654614357133E-2</v>
      </c>
      <c r="N16" s="15">
        <f>0.5*(Cv!AO16+Cv!AP16)*LN(K_T!N16/K_T!M16)</f>
        <v>-2.5135495874389315E-2</v>
      </c>
      <c r="O16" s="15">
        <f>0.5*(Cv!AP16+Cv!AQ16)*LN(K_T!O16/K_T!N16)</f>
        <v>-2.4732705749633387E-2</v>
      </c>
      <c r="P16" s="15">
        <f>0.5*(Cv!AQ16+Cv!AR16)*LN(K_T!P16/K_T!O16)</f>
        <v>6.6403622944357478E-3</v>
      </c>
      <c r="Q16" s="15">
        <f>0.5*(Cv!AR16+Cv!AS16)*LN(K_T!Q16/K_T!P16)</f>
        <v>-2.5898452951433708E-2</v>
      </c>
      <c r="R16" s="15">
        <f>0.5*(Cv!AS16+Cv!AT16)*LN(K_T!R16/K_T!Q16)</f>
        <v>-2.4123303110918006E-2</v>
      </c>
      <c r="S16" s="15">
        <f>0.5*(Cv!AT16+Cv!AU16)*LN(K_T!S16/K_T!R16)</f>
        <v>-2.8746499536694527E-2</v>
      </c>
      <c r="T16" s="15">
        <f>0.5*(Cv!AU16+Cv!AV16)*LN(K_T!T16/K_T!S16)</f>
        <v>-2.7511607696406752E-2</v>
      </c>
      <c r="U16" s="15">
        <f>0.5*(Cv!AV16+Cv!AW16)*LN(K_T!U16/K_T!T16)</f>
        <v>-8.5355859996777087E-3</v>
      </c>
      <c r="V16" s="15">
        <f>0.5*(Cv!AW16+Cv!AX16)*LN(K_T!V16/K_T!U16)</f>
        <v>4.2390499928456025E-3</v>
      </c>
      <c r="W16" s="15">
        <f>0.5*(Cv!AX16+Cv!AY16)*LN(K_T!W16/K_T!V16)</f>
        <v>-2.0284775411664117E-2</v>
      </c>
      <c r="X16" s="15">
        <f>0.5*(Cv!AY16+Cv!AZ16)*LN(K_T!X16/K_T!W16)</f>
        <v>-1.6734314420829729E-2</v>
      </c>
      <c r="Y16" s="15">
        <f>0.5*(Cv!AZ16+Cv!BA16)*LN(K_T!Y16/K_T!X16)</f>
        <v>-1.3386782893912137E-2</v>
      </c>
      <c r="Z16" s="15">
        <f>0.5*(Cv!BA16+Cv!BB16)*LN(K_T!Z16/K_T!Y16)</f>
        <v>1.8930119238687846E-3</v>
      </c>
      <c r="AA16" s="15">
        <f>0.5*(Cv!BB16+Cv!BC16)*LN(K_T!AA16/K_T!Z16)</f>
        <v>2.2352188264549806E-3</v>
      </c>
      <c r="AB16" s="15">
        <f>0.5*(Cv!BC16+Cv!BD16)*LN(K_T!AB16/K_T!AA16)</f>
        <v>1.121377084087889E-2</v>
      </c>
      <c r="AC16" s="15">
        <f>0.5*(Cv!BD16+Cv!BE16)*LN(K_T!AC16/K_T!AB16)</f>
        <v>-1.5997593495181633E-2</v>
      </c>
      <c r="AD16" s="15"/>
      <c r="AF16" s="64">
        <f t="shared" si="0"/>
        <v>2.6137748413579318E-3</v>
      </c>
      <c r="AG16" s="64">
        <f t="shared" si="1"/>
        <v>-1.285027903885402E-2</v>
      </c>
      <c r="AH16" s="64">
        <f t="shared" si="2"/>
        <v>-1.9372119810848777E-2</v>
      </c>
      <c r="AI16" s="64">
        <f t="shared" si="3"/>
        <v>-1.376544670714654E-2</v>
      </c>
      <c r="AJ16" s="64">
        <f t="shared" si="4"/>
        <v>-2.8084749595782225E-3</v>
      </c>
      <c r="AK16" s="64">
        <f t="shared" si="5"/>
        <v>-1.61111994248514E-2</v>
      </c>
      <c r="AL16" s="64">
        <f t="shared" si="6"/>
        <v>-8.2869608333623803E-3</v>
      </c>
      <c r="AM16" s="64">
        <f t="shared" si="7"/>
        <v>-9.7607232099151328E-3</v>
      </c>
      <c r="AN16" s="64">
        <f t="shared" si="8"/>
        <v>-2.3919113271513711E-3</v>
      </c>
      <c r="AO16" s="64">
        <f t="shared" si="9"/>
        <v>-9.2365091350139258E-3</v>
      </c>
    </row>
    <row r="17" spans="1:41" x14ac:dyDescent="0.2">
      <c r="A17" s="4">
        <v>15</v>
      </c>
      <c r="B17" s="6" t="s">
        <v>52</v>
      </c>
      <c r="C17" s="15"/>
      <c r="D17" s="15">
        <f>0.5*(Cv!AE17+Cv!AF17)*LN(K_T!D17/K_T!C17)</f>
        <v>-9.1298543519678435E-3</v>
      </c>
      <c r="E17" s="15">
        <f>0.5*(Cv!AF17+Cv!AG17)*LN(K_T!E17/K_T!D17)</f>
        <v>-2.3361750120563291E-4</v>
      </c>
      <c r="F17" s="15">
        <f>0.5*(Cv!AG17+Cv!AH17)*LN(K_T!F17/K_T!E17)</f>
        <v>2.6591398823029451E-3</v>
      </c>
      <c r="G17" s="15">
        <f>0.5*(Cv!AH17+Cv!AI17)*LN(K_T!G17/K_T!F17)</f>
        <v>6.2500431185937965E-3</v>
      </c>
      <c r="H17" s="15">
        <f>0.5*(Cv!AI17+Cv!AJ17)*LN(K_T!H17/K_T!G17)</f>
        <v>-1.0576518824762177E-2</v>
      </c>
      <c r="I17" s="15">
        <f>0.5*(Cv!AJ17+Cv!AK17)*LN(K_T!I17/K_T!H17)</f>
        <v>-2.2718467687388873E-3</v>
      </c>
      <c r="J17" s="15">
        <f>0.5*(Cv!AK17+Cv!AL17)*LN(K_T!J17/K_T!I17)</f>
        <v>-6.8426958478073083E-4</v>
      </c>
      <c r="K17" s="15">
        <f>0.5*(Cv!AL17+Cv!AM17)*LN(K_T!K17/K_T!J17)</f>
        <v>-3.8981529663717198E-3</v>
      </c>
      <c r="L17" s="15">
        <f>0.5*(Cv!AM17+Cv!AN17)*LN(K_T!L17/K_T!K17)</f>
        <v>-1.1097848779422168E-2</v>
      </c>
      <c r="M17" s="15">
        <f>0.5*(Cv!AN17+Cv!AO17)*LN(K_T!M17/K_T!L17)</f>
        <v>-7.0566501898102624E-3</v>
      </c>
      <c r="N17" s="15">
        <f>0.5*(Cv!AO17+Cv!AP17)*LN(K_T!N17/K_T!M17)</f>
        <v>2.4885440345654478E-3</v>
      </c>
      <c r="O17" s="15">
        <f>0.5*(Cv!AP17+Cv!AQ17)*LN(K_T!O17/K_T!N17)</f>
        <v>7.9714861561146454E-3</v>
      </c>
      <c r="P17" s="15">
        <f>0.5*(Cv!AQ17+Cv!AR17)*LN(K_T!P17/K_T!O17)</f>
        <v>1.827872316654065E-2</v>
      </c>
      <c r="Q17" s="15">
        <f>0.5*(Cv!AR17+Cv!AS17)*LN(K_T!Q17/K_T!P17)</f>
        <v>7.5786216803680369E-3</v>
      </c>
      <c r="R17" s="15">
        <f>0.5*(Cv!AS17+Cv!AT17)*LN(K_T!R17/K_T!Q17)</f>
        <v>-1.0418611327603015E-2</v>
      </c>
      <c r="S17" s="15">
        <f>0.5*(Cv!AT17+Cv!AU17)*LN(K_T!S17/K_T!R17)</f>
        <v>-1.8676366769118137E-2</v>
      </c>
      <c r="T17" s="15">
        <f>0.5*(Cv!AU17+Cv!AV17)*LN(K_T!T17/K_T!S17)</f>
        <v>-1.3580790635287618E-2</v>
      </c>
      <c r="U17" s="15">
        <f>0.5*(Cv!AV17+Cv!AW17)*LN(K_T!U17/K_T!T17)</f>
        <v>-1.3930099182096454E-2</v>
      </c>
      <c r="V17" s="15">
        <f>0.5*(Cv!AW17+Cv!AX17)*LN(K_T!V17/K_T!U17)</f>
        <v>-9.8632151247247807E-3</v>
      </c>
      <c r="W17" s="15">
        <f>0.5*(Cv!AX17+Cv!AY17)*LN(K_T!W17/K_T!V17)</f>
        <v>-5.3061491336374696E-3</v>
      </c>
      <c r="X17" s="15">
        <f>0.5*(Cv!AY17+Cv!AZ17)*LN(K_T!X17/K_T!W17)</f>
        <v>-5.9619757174815043E-3</v>
      </c>
      <c r="Y17" s="15">
        <f>0.5*(Cv!AZ17+Cv!BA17)*LN(K_T!Y17/K_T!X17)</f>
        <v>-3.54024621025737E-4</v>
      </c>
      <c r="Z17" s="15">
        <f>0.5*(Cv!BA17+Cv!BB17)*LN(K_T!Z17/K_T!Y17)</f>
        <v>-2.8612801481823965E-4</v>
      </c>
      <c r="AA17" s="15">
        <f>0.5*(Cv!BB17+Cv!BC17)*LN(K_T!AA17/K_T!Z17)</f>
        <v>3.9201872011186708E-6</v>
      </c>
      <c r="AB17" s="15">
        <f>0.5*(Cv!BC17+Cv!BD17)*LN(K_T!AB17/K_T!AA17)</f>
        <v>-7.5765293576848585E-3</v>
      </c>
      <c r="AC17" s="15">
        <f>0.5*(Cv!BD17+Cv!BE17)*LN(K_T!AC17/K_T!AB17)</f>
        <v>-3.1909657376712314E-3</v>
      </c>
      <c r="AD17" s="15"/>
      <c r="AF17" s="64">
        <f t="shared" si="0"/>
        <v>-8.3456001876199113E-4</v>
      </c>
      <c r="AG17" s="64">
        <f t="shared" si="1"/>
        <v>-4.0496754971638873E-3</v>
      </c>
      <c r="AH17" s="64">
        <f t="shared" si="2"/>
        <v>9.4677058126043658E-4</v>
      </c>
      <c r="AI17" s="64">
        <f t="shared" si="3"/>
        <v>-9.7284459586455662E-3</v>
      </c>
      <c r="AJ17" s="64">
        <f t="shared" si="4"/>
        <v>-2.2807455087997899E-3</v>
      </c>
      <c r="AK17" s="64">
        <f t="shared" si="5"/>
        <v>-1.5514524579517256E-3</v>
      </c>
      <c r="AL17" s="64">
        <f t="shared" si="6"/>
        <v>-6.0045957337226787E-3</v>
      </c>
      <c r="AM17" s="64">
        <f t="shared" si="7"/>
        <v>-6.1598077802338365E-3</v>
      </c>
      <c r="AN17" s="64">
        <f t="shared" si="8"/>
        <v>-5.3837475476780448E-3</v>
      </c>
      <c r="AO17" s="64">
        <f t="shared" si="9"/>
        <v>-3.1893312804221591E-3</v>
      </c>
    </row>
    <row r="18" spans="1:41" x14ac:dyDescent="0.2">
      <c r="A18" s="4">
        <v>16</v>
      </c>
      <c r="B18" s="6" t="s">
        <v>53</v>
      </c>
      <c r="C18" s="15"/>
      <c r="D18" s="15">
        <f>0.5*(Cv!AE18+Cv!AF18)*LN(K_T!D18/K_T!C18)</f>
        <v>1.245342463215685E-3</v>
      </c>
      <c r="E18" s="15">
        <f>0.5*(Cv!AF18+Cv!AG18)*LN(K_T!E18/K_T!D18)</f>
        <v>1.0896876602758117E-4</v>
      </c>
      <c r="F18" s="15">
        <f>0.5*(Cv!AG18+Cv!AH18)*LN(K_T!F18/K_T!E18)</f>
        <v>-1.0537768697575789E-3</v>
      </c>
      <c r="G18" s="15">
        <f>0.5*(Cv!AH18+Cv!AI18)*LN(K_T!G18/K_T!F18)</f>
        <v>8.6143011584254091E-4</v>
      </c>
      <c r="H18" s="15">
        <f>0.5*(Cv!AI18+Cv!AJ18)*LN(K_T!H18/K_T!G18)</f>
        <v>8.1440170152107764E-4</v>
      </c>
      <c r="I18" s="15">
        <f>0.5*(Cv!AJ18+Cv!AK18)*LN(K_T!I18/K_T!H18)</f>
        <v>1.039546262140037E-3</v>
      </c>
      <c r="J18" s="15">
        <f>0.5*(Cv!AK18+Cv!AL18)*LN(K_T!J18/K_T!I18)</f>
        <v>-1.7085123135416362E-3</v>
      </c>
      <c r="K18" s="15">
        <f>0.5*(Cv!AL18+Cv!AM18)*LN(K_T!K18/K_T!J18)</f>
        <v>-4.8559994919476213E-3</v>
      </c>
      <c r="L18" s="15">
        <f>0.5*(Cv!AM18+Cv!AN18)*LN(K_T!L18/K_T!K18)</f>
        <v>-4.3986298392382824E-3</v>
      </c>
      <c r="M18" s="15">
        <f>0.5*(Cv!AN18+Cv!AO18)*LN(K_T!M18/K_T!L18)</f>
        <v>-3.9054744035086578E-3</v>
      </c>
      <c r="N18" s="15">
        <f>0.5*(Cv!AO18+Cv!AP18)*LN(K_T!N18/K_T!M18)</f>
        <v>1.4286350647564777E-3</v>
      </c>
      <c r="O18" s="15">
        <f>0.5*(Cv!AP18+Cv!AQ18)*LN(K_T!O18/K_T!N18)</f>
        <v>5.9401915593870877E-4</v>
      </c>
      <c r="P18" s="15">
        <f>0.5*(Cv!AQ18+Cv!AR18)*LN(K_T!P18/K_T!O18)</f>
        <v>-1.9934455097355233E-3</v>
      </c>
      <c r="Q18" s="15">
        <f>0.5*(Cv!AR18+Cv!AS18)*LN(K_T!Q18/K_T!P18)</f>
        <v>-6.2792338248283137E-3</v>
      </c>
      <c r="R18" s="15">
        <f>0.5*(Cv!AS18+Cv!AT18)*LN(K_T!R18/K_T!Q18)</f>
        <v>-8.2827730310730714E-3</v>
      </c>
      <c r="S18" s="15">
        <f>0.5*(Cv!AT18+Cv!AU18)*LN(K_T!S18/K_T!R18)</f>
        <v>-2.6539054101729726E-3</v>
      </c>
      <c r="T18" s="15">
        <f>0.5*(Cv!AU18+Cv!AV18)*LN(K_T!T18/K_T!S18)</f>
        <v>-3.0832983827995624E-3</v>
      </c>
      <c r="U18" s="15">
        <f>0.5*(Cv!AV18+Cv!AW18)*LN(K_T!U18/K_T!T18)</f>
        <v>-4.3336191318183457E-3</v>
      </c>
      <c r="V18" s="15">
        <f>0.5*(Cv!AW18+Cv!AX18)*LN(K_T!V18/K_T!U18)</f>
        <v>-2.0632340549732284E-3</v>
      </c>
      <c r="W18" s="15">
        <f>0.5*(Cv!AX18+Cv!AY18)*LN(K_T!W18/K_T!V18)</f>
        <v>1.2083118011947034E-3</v>
      </c>
      <c r="X18" s="15">
        <f>0.5*(Cv!AY18+Cv!AZ18)*LN(K_T!X18/K_T!W18)</f>
        <v>1.8461097390315398E-3</v>
      </c>
      <c r="Y18" s="15">
        <f>0.5*(Cv!AZ18+Cv!BA18)*LN(K_T!Y18/K_T!X18)</f>
        <v>4.1436448381668694E-3</v>
      </c>
      <c r="Z18" s="15">
        <f>0.5*(Cv!BA18+Cv!BB18)*LN(K_T!Z18/K_T!Y18)</f>
        <v>3.1768889174635141E-3</v>
      </c>
      <c r="AA18" s="15">
        <f>0.5*(Cv!BB18+Cv!BC18)*LN(K_T!AA18/K_T!Z18)</f>
        <v>1.6464499749163264E-3</v>
      </c>
      <c r="AB18" s="15">
        <f>0.5*(Cv!BC18+Cv!BD18)*LN(K_T!AB18/K_T!AA18)</f>
        <v>1.9413920288408602E-3</v>
      </c>
      <c r="AC18" s="15">
        <f>0.5*(Cv!BD18+Cv!BE18)*LN(K_T!AC18/K_T!AB18)</f>
        <v>1.1537109965031309E-3</v>
      </c>
      <c r="AD18" s="15"/>
      <c r="AF18" s="64">
        <f t="shared" si="0"/>
        <v>3.541139951547316E-4</v>
      </c>
      <c r="AG18" s="64">
        <f t="shared" si="1"/>
        <v>-2.687996196695944E-3</v>
      </c>
      <c r="AH18" s="64">
        <f t="shared" si="2"/>
        <v>-3.7230677239742348E-3</v>
      </c>
      <c r="AI18" s="64">
        <f t="shared" si="3"/>
        <v>-1.2851460058729788E-3</v>
      </c>
      <c r="AJ18" s="64">
        <f t="shared" si="4"/>
        <v>2.41241735117814E-3</v>
      </c>
      <c r="AK18" s="64">
        <f t="shared" si="5"/>
        <v>-3.205531960335089E-3</v>
      </c>
      <c r="AL18" s="64">
        <f t="shared" si="6"/>
        <v>5.6363567265258071E-4</v>
      </c>
      <c r="AM18" s="64">
        <f t="shared" si="7"/>
        <v>3.1765671264772705E-4</v>
      </c>
      <c r="AN18" s="64">
        <f t="shared" si="8"/>
        <v>1.5475515126719954E-3</v>
      </c>
      <c r="AO18" s="64">
        <f t="shared" si="9"/>
        <v>-9.8593571604205666E-4</v>
      </c>
    </row>
    <row r="19" spans="1:41" x14ac:dyDescent="0.2">
      <c r="A19" s="4">
        <v>17</v>
      </c>
      <c r="B19" s="6" t="s">
        <v>54</v>
      </c>
      <c r="C19" s="15"/>
      <c r="D19" s="15">
        <f>0.5*(Cv!AE19+Cv!AF19)*LN(K_T!D19/K_T!C19)</f>
        <v>8.2380834698839948E-3</v>
      </c>
      <c r="E19" s="15">
        <f>0.5*(Cv!AF19+Cv!AG19)*LN(K_T!E19/K_T!D19)</f>
        <v>7.9324891948091489E-3</v>
      </c>
      <c r="F19" s="15">
        <f>0.5*(Cv!AG19+Cv!AH19)*LN(K_T!F19/K_T!E19)</f>
        <v>-5.158321040033501E-5</v>
      </c>
      <c r="G19" s="15">
        <f>0.5*(Cv!AH19+Cv!AI19)*LN(K_T!G19/K_T!F19)</f>
        <v>5.3998270412973053E-3</v>
      </c>
      <c r="H19" s="15">
        <f>0.5*(Cv!AI19+Cv!AJ19)*LN(K_T!H19/K_T!G19)</f>
        <v>-2.8476936653780644E-4</v>
      </c>
      <c r="I19" s="15">
        <f>0.5*(Cv!AJ19+Cv!AK19)*LN(K_T!I19/K_T!H19)</f>
        <v>-2.4947969377533265E-3</v>
      </c>
      <c r="J19" s="15">
        <f>0.5*(Cv!AK19+Cv!AL19)*LN(K_T!J19/K_T!I19)</f>
        <v>-3.0875920253590075E-3</v>
      </c>
      <c r="K19" s="15">
        <f>0.5*(Cv!AL19+Cv!AM19)*LN(K_T!K19/K_T!J19)</f>
        <v>-1.4378092361328088E-2</v>
      </c>
      <c r="L19" s="15">
        <f>0.5*(Cv!AM19+Cv!AN19)*LN(K_T!L19/K_T!K19)</f>
        <v>1.1270456707924774E-2</v>
      </c>
      <c r="M19" s="15">
        <f>0.5*(Cv!AN19+Cv!AO19)*LN(K_T!M19/K_T!L19)</f>
        <v>3.1501215872668815E-3</v>
      </c>
      <c r="N19" s="15">
        <f>0.5*(Cv!AO19+Cv!AP19)*LN(K_T!N19/K_T!M19)</f>
        <v>7.1786495742039809E-4</v>
      </c>
      <c r="O19" s="15">
        <f>0.5*(Cv!AP19+Cv!AQ19)*LN(K_T!O19/K_T!N19)</f>
        <v>-1.6712348078328654E-2</v>
      </c>
      <c r="P19" s="15">
        <f>0.5*(Cv!AQ19+Cv!AR19)*LN(K_T!P19/K_T!O19)</f>
        <v>-5.6753320170966045E-3</v>
      </c>
      <c r="Q19" s="15">
        <f>0.5*(Cv!AR19+Cv!AS19)*LN(K_T!Q19/K_T!P19)</f>
        <v>1.5399610264293647E-2</v>
      </c>
      <c r="R19" s="15">
        <f>0.5*(Cv!AS19+Cv!AT19)*LN(K_T!R19/K_T!Q19)</f>
        <v>2.122137697487409E-3</v>
      </c>
      <c r="S19" s="15">
        <f>0.5*(Cv!AT19+Cv!AU19)*LN(K_T!S19/K_T!R19)</f>
        <v>-1.357015766522433E-2</v>
      </c>
      <c r="T19" s="15">
        <f>0.5*(Cv!AU19+Cv!AV19)*LN(K_T!T19/K_T!S19)</f>
        <v>-2.8365895104473368E-3</v>
      </c>
      <c r="U19" s="15">
        <f>0.5*(Cv!AV19+Cv!AW19)*LN(K_T!U19/K_T!T19)</f>
        <v>-1.7079422933396895E-2</v>
      </c>
      <c r="V19" s="15">
        <f>0.5*(Cv!AW19+Cv!AX19)*LN(K_T!V19/K_T!U19)</f>
        <v>-1.4822446140505034E-2</v>
      </c>
      <c r="W19" s="15">
        <f>0.5*(Cv!AX19+Cv!AY19)*LN(K_T!W19/K_T!V19)</f>
        <v>-1.3187735325572362E-2</v>
      </c>
      <c r="X19" s="15">
        <f>0.5*(Cv!AY19+Cv!AZ19)*LN(K_T!X19/K_T!W19)</f>
        <v>-1.4922875067341563E-2</v>
      </c>
      <c r="Y19" s="15">
        <f>0.5*(Cv!AZ19+Cv!BA19)*LN(K_T!Y19/K_T!X19)</f>
        <v>-5.9349103293318446E-3</v>
      </c>
      <c r="Z19" s="15">
        <f>0.5*(Cv!BA19+Cv!BB19)*LN(K_T!Z19/K_T!Y19)</f>
        <v>-6.4079867818129061E-3</v>
      </c>
      <c r="AA19" s="15">
        <f>0.5*(Cv!BB19+Cv!BC19)*LN(K_T!AA19/K_T!Z19)</f>
        <v>5.6096561163113904E-3</v>
      </c>
      <c r="AB19" s="15">
        <f>0.5*(Cv!BC19+Cv!BD19)*LN(K_T!AB19/K_T!AA19)</f>
        <v>-5.4922763650905784E-3</v>
      </c>
      <c r="AC19" s="15">
        <f>0.5*(Cv!BD19+Cv!BE19)*LN(K_T!AC19/K_T!AB19)</f>
        <v>-7.8213813534013443E-4</v>
      </c>
      <c r="AD19" s="15"/>
      <c r="AF19" s="64">
        <f t="shared" si="0"/>
        <v>2.100233344282997E-3</v>
      </c>
      <c r="AG19" s="64">
        <f t="shared" si="1"/>
        <v>-4.6544822681500811E-4</v>
      </c>
      <c r="AH19" s="64">
        <f t="shared" si="2"/>
        <v>-3.6872179597737058E-3</v>
      </c>
      <c r="AI19" s="64">
        <f t="shared" si="3"/>
        <v>-1.2569813795452637E-2</v>
      </c>
      <c r="AJ19" s="64">
        <f t="shared" si="4"/>
        <v>-2.6015310990528148E-3</v>
      </c>
      <c r="AK19" s="64">
        <f t="shared" si="5"/>
        <v>-2.0763330932943571E-3</v>
      </c>
      <c r="AL19" s="64">
        <f t="shared" si="6"/>
        <v>-7.5856724472527243E-3</v>
      </c>
      <c r="AM19" s="64">
        <f t="shared" si="7"/>
        <v>-8.6977887465120671E-3</v>
      </c>
      <c r="AN19" s="64">
        <f t="shared" si="8"/>
        <v>-3.1372072502153566E-3</v>
      </c>
      <c r="AO19" s="64">
        <f t="shared" si="9"/>
        <v>-3.4447555473622331E-3</v>
      </c>
    </row>
    <row r="20" spans="1:41" x14ac:dyDescent="0.2">
      <c r="A20" s="4">
        <v>18</v>
      </c>
      <c r="B20" s="6" t="s">
        <v>55</v>
      </c>
      <c r="C20" s="15"/>
      <c r="D20" s="15">
        <f>0.5*(Cv!AE20+Cv!AF20)*LN(K_T!D20/K_T!C20)</f>
        <v>-6.3066473112086607E-4</v>
      </c>
      <c r="E20" s="15">
        <f>0.5*(Cv!AF20+Cv!AG20)*LN(K_T!E20/K_T!D20)</f>
        <v>3.6106371298422297E-3</v>
      </c>
      <c r="F20" s="15">
        <f>0.5*(Cv!AG20+Cv!AH20)*LN(K_T!F20/K_T!E20)</f>
        <v>7.7539014131452208E-4</v>
      </c>
      <c r="G20" s="15">
        <f>0.5*(Cv!AH20+Cv!AI20)*LN(K_T!G20/K_T!F20)</f>
        <v>4.7112014206599625E-3</v>
      </c>
      <c r="H20" s="15">
        <f>0.5*(Cv!AI20+Cv!AJ20)*LN(K_T!H20/K_T!G20)</f>
        <v>-8.704386519636103E-3</v>
      </c>
      <c r="I20" s="15">
        <f>0.5*(Cv!AJ20+Cv!AK20)*LN(K_T!I20/K_T!H20)</f>
        <v>1.954110314701087E-3</v>
      </c>
      <c r="J20" s="15">
        <f>0.5*(Cv!AK20+Cv!AL20)*LN(K_T!J20/K_T!I20)</f>
        <v>-7.5425257649078237E-4</v>
      </c>
      <c r="K20" s="15">
        <f>0.5*(Cv!AL20+Cv!AM20)*LN(K_T!K20/K_T!J20)</f>
        <v>-3.234318639597813E-3</v>
      </c>
      <c r="L20" s="15">
        <f>0.5*(Cv!AM20+Cv!AN20)*LN(K_T!L20/K_T!K20)</f>
        <v>-7.1755220618801383E-3</v>
      </c>
      <c r="M20" s="15">
        <f>0.5*(Cv!AN20+Cv!AO20)*LN(K_T!M20/K_T!L20)</f>
        <v>-4.8225640373458474E-4</v>
      </c>
      <c r="N20" s="15">
        <f>0.5*(Cv!AO20+Cv!AP20)*LN(K_T!N20/K_T!M20)</f>
        <v>5.7162988130896823E-3</v>
      </c>
      <c r="O20" s="15">
        <f>0.5*(Cv!AP20+Cv!AQ20)*LN(K_T!O20/K_T!N20)</f>
        <v>-3.5099784446501973E-3</v>
      </c>
      <c r="P20" s="15">
        <f>0.5*(Cv!AQ20+Cv!AR20)*LN(K_T!P20/K_T!O20)</f>
        <v>3.2837529161438596E-3</v>
      </c>
      <c r="Q20" s="15">
        <f>0.5*(Cv!AR20+Cv!AS20)*LN(K_T!Q20/K_T!P20)</f>
        <v>1.1099772204272041E-3</v>
      </c>
      <c r="R20" s="15">
        <f>0.5*(Cv!AS20+Cv!AT20)*LN(K_T!R20/K_T!Q20)</f>
        <v>-5.3513747064881899E-3</v>
      </c>
      <c r="S20" s="15">
        <f>0.5*(Cv!AT20+Cv!AU20)*LN(K_T!S20/K_T!R20)</f>
        <v>-8.607200690358429E-3</v>
      </c>
      <c r="T20" s="15">
        <f>0.5*(Cv!AU20+Cv!AV20)*LN(K_T!T20/K_T!S20)</f>
        <v>6.7533213120575314E-3</v>
      </c>
      <c r="U20" s="15">
        <f>0.5*(Cv!AV20+Cv!AW20)*LN(K_T!U20/K_T!T20)</f>
        <v>-2.2454614817954631E-3</v>
      </c>
      <c r="V20" s="15">
        <f>0.5*(Cv!AW20+Cv!AX20)*LN(K_T!V20/K_T!U20)</f>
        <v>-6.4463894041297811E-3</v>
      </c>
      <c r="W20" s="15">
        <f>0.5*(Cv!AX20+Cv!AY20)*LN(K_T!W20/K_T!V20)</f>
        <v>-5.4051189227221274E-3</v>
      </c>
      <c r="X20" s="15">
        <f>0.5*(Cv!AY20+Cv!AZ20)*LN(K_T!X20/K_T!W20)</f>
        <v>-5.5306991921806143E-3</v>
      </c>
      <c r="Y20" s="15">
        <f>0.5*(Cv!AZ20+Cv!BA20)*LN(K_T!Y20/K_T!X20)</f>
        <v>-5.3514106163631784E-3</v>
      </c>
      <c r="Z20" s="15">
        <f>0.5*(Cv!BA20+Cv!BB20)*LN(K_T!Z20/K_T!Y20)</f>
        <v>5.9853036851469157E-3</v>
      </c>
      <c r="AA20" s="15">
        <f>0.5*(Cv!BB20+Cv!BC20)*LN(K_T!AA20/K_T!Z20)</f>
        <v>9.3121494299775141E-3</v>
      </c>
      <c r="AB20" s="15">
        <f>0.5*(Cv!BC20+Cv!BD20)*LN(K_T!AB20/K_T!AA20)</f>
        <v>7.9029511376616287E-3</v>
      </c>
      <c r="AC20" s="15">
        <f>0.5*(Cv!BD20+Cv!BE20)*LN(K_T!AC20/K_T!AB20)</f>
        <v>-2.4172323116703745E-3</v>
      </c>
      <c r="AD20" s="15"/>
      <c r="AF20" s="64">
        <f t="shared" si="0"/>
        <v>4.6939049737633958E-4</v>
      </c>
      <c r="AG20" s="64">
        <f t="shared" si="1"/>
        <v>-1.1860101737227273E-3</v>
      </c>
      <c r="AH20" s="64">
        <f t="shared" si="2"/>
        <v>-2.6149647409851504E-3</v>
      </c>
      <c r="AI20" s="64">
        <f t="shared" si="3"/>
        <v>-2.5748695377540909E-3</v>
      </c>
      <c r="AJ20" s="64">
        <f t="shared" si="4"/>
        <v>3.0863522649505009E-3</v>
      </c>
      <c r="AK20" s="64">
        <f t="shared" si="5"/>
        <v>-1.9004874573539388E-3</v>
      </c>
      <c r="AL20" s="64">
        <f t="shared" si="6"/>
        <v>2.5574136359820491E-4</v>
      </c>
      <c r="AM20" s="64">
        <f t="shared" si="7"/>
        <v>-3.6603814875115067E-4</v>
      </c>
      <c r="AN20" s="64">
        <f t="shared" si="8"/>
        <v>2.7428594129956271E-3</v>
      </c>
      <c r="AO20" s="64">
        <f t="shared" si="9"/>
        <v>-5.6402033802702546E-4</v>
      </c>
    </row>
    <row r="21" spans="1:41" x14ac:dyDescent="0.2">
      <c r="A21" s="4">
        <v>19</v>
      </c>
      <c r="B21" s="6" t="s">
        <v>56</v>
      </c>
      <c r="C21" s="15"/>
      <c r="D21" s="15">
        <f>0.5*(Cv!AE21+Cv!AF21)*LN(K_T!D21/K_T!C21)</f>
        <v>-6.7234141901448774E-2</v>
      </c>
      <c r="E21" s="15">
        <f>0.5*(Cv!AF21+Cv!AG21)*LN(K_T!E21/K_T!D21)</f>
        <v>-5.311435831315188E-2</v>
      </c>
      <c r="F21" s="15">
        <f>0.5*(Cv!AG21+Cv!AH21)*LN(K_T!F21/K_T!E21)</f>
        <v>-3.1449538706767269E-2</v>
      </c>
      <c r="G21" s="15">
        <f>0.5*(Cv!AH21+Cv!AI21)*LN(K_T!G21/K_T!F21)</f>
        <v>2.1877112450054952E-2</v>
      </c>
      <c r="H21" s="15">
        <f>0.5*(Cv!AI21+Cv!AJ21)*LN(K_T!H21/K_T!G21)</f>
        <v>4.4133204131525335E-2</v>
      </c>
      <c r="I21" s="15">
        <f>0.5*(Cv!AJ21+Cv!AK21)*LN(K_T!I21/K_T!H21)</f>
        <v>-2.8602665307086335E-2</v>
      </c>
      <c r="J21" s="15">
        <f>0.5*(Cv!AK21+Cv!AL21)*LN(K_T!J21/K_T!I21)</f>
        <v>1.8973329565488896E-2</v>
      </c>
      <c r="K21" s="15">
        <f>0.5*(Cv!AL21+Cv!AM21)*LN(K_T!K21/K_T!J21)</f>
        <v>7.8310705184109538E-3</v>
      </c>
      <c r="L21" s="15">
        <f>0.5*(Cv!AM21+Cv!AN21)*LN(K_T!L21/K_T!K21)</f>
        <v>3.2429090462278362E-2</v>
      </c>
      <c r="M21" s="15">
        <f>0.5*(Cv!AN21+Cv!AO21)*LN(K_T!M21/K_T!L21)</f>
        <v>8.3109011219751772E-3</v>
      </c>
      <c r="N21" s="15">
        <f>0.5*(Cv!AO21+Cv!AP21)*LN(K_T!N21/K_T!M21)</f>
        <v>2.4187543586807348E-2</v>
      </c>
      <c r="O21" s="15">
        <f>0.5*(Cv!AP21+Cv!AQ21)*LN(K_T!O21/K_T!N21)</f>
        <v>9.4625507075173435E-2</v>
      </c>
      <c r="P21" s="15">
        <f>0.5*(Cv!AQ21+Cv!AR21)*LN(K_T!P21/K_T!O21)</f>
        <v>2.1084212571303593E-2</v>
      </c>
      <c r="Q21" s="15">
        <f>0.5*(Cv!AR21+Cv!AS21)*LN(K_T!Q21/K_T!P21)</f>
        <v>4.9966469808097928E-2</v>
      </c>
      <c r="R21" s="15">
        <f>0.5*(Cv!AS21+Cv!AT21)*LN(K_T!R21/K_T!Q21)</f>
        <v>-2.6912653206309072E-2</v>
      </c>
      <c r="S21" s="15">
        <f>0.5*(Cv!AT21+Cv!AU21)*LN(K_T!S21/K_T!R21)</f>
        <v>3.2655537157092462E-2</v>
      </c>
      <c r="T21" s="15">
        <f>0.5*(Cv!AU21+Cv!AV21)*LN(K_T!T21/K_T!S21)</f>
        <v>-1.6473137850413516E-2</v>
      </c>
      <c r="U21" s="15">
        <f>0.5*(Cv!AV21+Cv!AW21)*LN(K_T!U21/K_T!T21)</f>
        <v>-1.4549956008209955E-2</v>
      </c>
      <c r="V21" s="15">
        <f>0.5*(Cv!AW21+Cv!AX21)*LN(K_T!V21/K_T!U21)</f>
        <v>-2.4717688090092543E-2</v>
      </c>
      <c r="W21" s="15">
        <f>0.5*(Cv!AX21+Cv!AY21)*LN(K_T!W21/K_T!V21)</f>
        <v>-2.7986517334093072E-2</v>
      </c>
      <c r="X21" s="15">
        <f>0.5*(Cv!AY21+Cv!AZ21)*LN(K_T!X21/K_T!W21)</f>
        <v>-2.8485088232923308E-2</v>
      </c>
      <c r="Y21" s="15">
        <f>0.5*(Cv!AZ21+Cv!BA21)*LN(K_T!Y21/K_T!X21)</f>
        <v>-1.6644308928209065E-2</v>
      </c>
      <c r="Z21" s="15">
        <f>0.5*(Cv!BA21+Cv!BB21)*LN(K_T!Z21/K_T!Y21)</f>
        <v>-2.6201724399772967E-2</v>
      </c>
      <c r="AA21" s="15">
        <f>0.5*(Cv!BB21+Cv!BC21)*LN(K_T!AA21/K_T!Z21)</f>
        <v>4.0704293737589487E-3</v>
      </c>
      <c r="AB21" s="15">
        <f>0.5*(Cv!BC21+Cv!BD21)*LN(K_T!AB21/K_T!AA21)</f>
        <v>-3.3375093096965503E-3</v>
      </c>
      <c r="AC21" s="15">
        <f>0.5*(Cv!BD21+Cv!BE21)*LN(K_T!AC21/K_T!AB21)</f>
        <v>2.4161818149089478E-2</v>
      </c>
      <c r="AD21" s="15"/>
      <c r="AF21" s="64">
        <f t="shared" si="0"/>
        <v>-9.4312491490850386E-3</v>
      </c>
      <c r="AG21" s="64">
        <f t="shared" si="1"/>
        <v>1.8346387050992147E-2</v>
      </c>
      <c r="AH21" s="64">
        <f t="shared" si="2"/>
        <v>3.4283814681071674E-2</v>
      </c>
      <c r="AI21" s="64">
        <f t="shared" si="3"/>
        <v>-2.2442477503146478E-2</v>
      </c>
      <c r="AJ21" s="64">
        <f t="shared" si="4"/>
        <v>-3.5902590229660316E-3</v>
      </c>
      <c r="AK21" s="64">
        <f t="shared" si="5"/>
        <v>2.6315100866031914E-2</v>
      </c>
      <c r="AL21" s="64">
        <f t="shared" si="6"/>
        <v>-1.3016368263056254E-2</v>
      </c>
      <c r="AM21" s="64">
        <f t="shared" si="7"/>
        <v>-1.8873498933744435E-2</v>
      </c>
      <c r="AN21" s="64">
        <f t="shared" si="8"/>
        <v>1.0412154419696465E-2</v>
      </c>
      <c r="AO21" s="64">
        <f t="shared" si="9"/>
        <v>3.4332432113732547E-3</v>
      </c>
    </row>
    <row r="22" spans="1:41" x14ac:dyDescent="0.2">
      <c r="A22" s="4">
        <v>20</v>
      </c>
      <c r="B22" s="6" t="s">
        <v>57</v>
      </c>
      <c r="C22" s="15"/>
      <c r="D22" s="15">
        <f>0.5*(Cv!AE22+Cv!AF22)*LN(K_T!D22/K_T!C22)</f>
        <v>2.1912211233096158E-2</v>
      </c>
      <c r="E22" s="15">
        <f>0.5*(Cv!AF22+Cv!AG22)*LN(K_T!E22/K_T!D22)</f>
        <v>2.2104659824388067E-2</v>
      </c>
      <c r="F22" s="15">
        <f>0.5*(Cv!AG22+Cv!AH22)*LN(K_T!F22/K_T!E22)</f>
        <v>2.2436494324852733E-2</v>
      </c>
      <c r="G22" s="15">
        <f>0.5*(Cv!AH22+Cv!AI22)*LN(K_T!G22/K_T!F22)</f>
        <v>1.578433559646367E-2</v>
      </c>
      <c r="H22" s="15">
        <f>0.5*(Cv!AI22+Cv!AJ22)*LN(K_T!H22/K_T!G22)</f>
        <v>8.7025656480938986E-3</v>
      </c>
      <c r="I22" s="15">
        <f>0.5*(Cv!AJ22+Cv!AK22)*LN(K_T!I22/K_T!H22)</f>
        <v>4.8428503997611757E-3</v>
      </c>
      <c r="J22" s="15">
        <f>0.5*(Cv!AK22+Cv!AL22)*LN(K_T!J22/K_T!I22)</f>
        <v>9.9078494919679263E-3</v>
      </c>
      <c r="K22" s="15">
        <f>0.5*(Cv!AL22+Cv!AM22)*LN(K_T!K22/K_T!J22)</f>
        <v>3.6887433730476921E-3</v>
      </c>
      <c r="L22" s="15">
        <f>0.5*(Cv!AM22+Cv!AN22)*LN(K_T!L22/K_T!K22)</f>
        <v>9.2379569158353896E-4</v>
      </c>
      <c r="M22" s="15">
        <f>0.5*(Cv!AN22+Cv!AO22)*LN(K_T!M22/K_T!L22)</f>
        <v>-3.7574857499417546E-3</v>
      </c>
      <c r="N22" s="15">
        <f>0.5*(Cv!AO22+Cv!AP22)*LN(K_T!N22/K_T!M22)</f>
        <v>1.09358422576518E-2</v>
      </c>
      <c r="O22" s="15">
        <f>0.5*(Cv!AP22+Cv!AQ22)*LN(K_T!O22/K_T!N22)</f>
        <v>-2.6995384458244416E-3</v>
      </c>
      <c r="P22" s="15">
        <f>0.5*(Cv!AQ22+Cv!AR22)*LN(K_T!P22/K_T!O22)</f>
        <v>4.3661321788855878E-3</v>
      </c>
      <c r="Q22" s="15">
        <f>0.5*(Cv!AR22+Cv!AS22)*LN(K_T!Q22/K_T!P22)</f>
        <v>2.1655098355568513E-2</v>
      </c>
      <c r="R22" s="15">
        <f>0.5*(Cv!AS22+Cv!AT22)*LN(K_T!R22/K_T!Q22)</f>
        <v>8.8041591266745604E-3</v>
      </c>
      <c r="S22" s="15">
        <f>0.5*(Cv!AT22+Cv!AU22)*LN(K_T!S22/K_T!R22)</f>
        <v>-1.201777623048956E-3</v>
      </c>
      <c r="T22" s="15">
        <f>0.5*(Cv!AU22+Cv!AV22)*LN(K_T!T22/K_T!S22)</f>
        <v>-3.3676681027797889E-3</v>
      </c>
      <c r="U22" s="15">
        <f>0.5*(Cv!AV22+Cv!AW22)*LN(K_T!U22/K_T!T22)</f>
        <v>-8.0814454812095267E-3</v>
      </c>
      <c r="V22" s="15">
        <f>0.5*(Cv!AW22+Cv!AX22)*LN(K_T!V22/K_T!U22)</f>
        <v>-9.3631730680439704E-3</v>
      </c>
      <c r="W22" s="15">
        <f>0.5*(Cv!AX22+Cv!AY22)*LN(K_T!W22/K_T!V22)</f>
        <v>-7.335075183760322E-3</v>
      </c>
      <c r="X22" s="15">
        <f>0.5*(Cv!AY22+Cv!AZ22)*LN(K_T!X22/K_T!W22)</f>
        <v>-5.8220543724770701E-3</v>
      </c>
      <c r="Y22" s="15">
        <f>0.5*(Cv!AZ22+Cv!BA22)*LN(K_T!Y22/K_T!X22)</f>
        <v>-8.6787732498865948E-3</v>
      </c>
      <c r="Z22" s="15">
        <f>0.5*(Cv!BA22+Cv!BB22)*LN(K_T!Z22/K_T!Y22)</f>
        <v>-7.2394585306172982E-3</v>
      </c>
      <c r="AA22" s="15">
        <f>0.5*(Cv!BB22+Cv!BC22)*LN(K_T!AA22/K_T!Z22)</f>
        <v>3.2179693993886443E-4</v>
      </c>
      <c r="AB22" s="15">
        <f>0.5*(Cv!BC22+Cv!BD22)*LN(K_T!AB22/K_T!AA22)</f>
        <v>9.8203241647848351E-4</v>
      </c>
      <c r="AC22" s="15">
        <f>0.5*(Cv!BD22+Cv!BE22)*LN(K_T!AC22/K_T!AB22)</f>
        <v>-2.7516813598216132E-3</v>
      </c>
      <c r="AD22" s="15"/>
      <c r="AF22" s="64">
        <f t="shared" si="0"/>
        <v>1.4774181158711907E-2</v>
      </c>
      <c r="AG22" s="64">
        <f t="shared" si="1"/>
        <v>4.3397490128618404E-3</v>
      </c>
      <c r="AH22" s="64">
        <f t="shared" si="2"/>
        <v>6.1848147184510533E-3</v>
      </c>
      <c r="AI22" s="64">
        <f t="shared" si="3"/>
        <v>-6.7938832416541365E-3</v>
      </c>
      <c r="AJ22" s="64">
        <f t="shared" si="4"/>
        <v>-3.4732167567816316E-3</v>
      </c>
      <c r="AK22" s="64">
        <f t="shared" si="5"/>
        <v>5.2622818656564473E-3</v>
      </c>
      <c r="AL22" s="64">
        <f t="shared" si="6"/>
        <v>-5.1335499992178849E-3</v>
      </c>
      <c r="AM22" s="64">
        <f t="shared" si="7"/>
        <v>-6.1957313811044643E-3</v>
      </c>
      <c r="AN22" s="64">
        <f t="shared" si="8"/>
        <v>-8.8482447167156485E-4</v>
      </c>
      <c r="AO22" s="64">
        <f t="shared" si="9"/>
        <v>3.0063289783178061E-3</v>
      </c>
    </row>
    <row r="23" spans="1:41" x14ac:dyDescent="0.2">
      <c r="A23" s="4">
        <v>21</v>
      </c>
      <c r="B23" s="6" t="s">
        <v>58</v>
      </c>
      <c r="C23" s="15"/>
      <c r="D23" s="15">
        <f>0.5*(Cv!AE23+Cv!AF23)*LN(K_T!D23/K_T!C23)</f>
        <v>-1.5259218513405824E-3</v>
      </c>
      <c r="E23" s="15">
        <f>0.5*(Cv!AF23+Cv!AG23)*LN(K_T!E23/K_T!D23)</f>
        <v>2.0047619192860525E-4</v>
      </c>
      <c r="F23" s="15">
        <f>0.5*(Cv!AG23+Cv!AH23)*LN(K_T!F23/K_T!E23)</f>
        <v>9.4361024988608849E-3</v>
      </c>
      <c r="G23" s="15">
        <f>0.5*(Cv!AH23+Cv!AI23)*LN(K_T!G23/K_T!F23)</f>
        <v>1.4283436847805203E-2</v>
      </c>
      <c r="H23" s="15">
        <f>0.5*(Cv!AI23+Cv!AJ23)*LN(K_T!H23/K_T!G23)</f>
        <v>5.5312209930370145E-3</v>
      </c>
      <c r="I23" s="15">
        <f>0.5*(Cv!AJ23+Cv!AK23)*LN(K_T!I23/K_T!H23)</f>
        <v>2.1192508970288508E-2</v>
      </c>
      <c r="J23" s="15">
        <f>0.5*(Cv!AK23+Cv!AL23)*LN(K_T!J23/K_T!I23)</f>
        <v>1.9581898311115238E-2</v>
      </c>
      <c r="K23" s="15">
        <f>0.5*(Cv!AL23+Cv!AM23)*LN(K_T!K23/K_T!J23)</f>
        <v>2.2412440639108432E-2</v>
      </c>
      <c r="L23" s="15">
        <f>0.5*(Cv!AM23+Cv!AN23)*LN(K_T!L23/K_T!K23)</f>
        <v>1.895175300865606E-2</v>
      </c>
      <c r="M23" s="15">
        <f>0.5*(Cv!AN23+Cv!AO23)*LN(K_T!M23/K_T!L23)</f>
        <v>1.1991653213427019E-2</v>
      </c>
      <c r="N23" s="15">
        <f>0.5*(Cv!AO23+Cv!AP23)*LN(K_T!N23/K_T!M23)</f>
        <v>1.5220234644948516E-2</v>
      </c>
      <c r="O23" s="15">
        <f>0.5*(Cv!AP23+Cv!AQ23)*LN(K_T!O23/K_T!N23)</f>
        <v>2.1685334858841745E-2</v>
      </c>
      <c r="P23" s="15">
        <f>0.5*(Cv!AQ23+Cv!AR23)*LN(K_T!P23/K_T!O23)</f>
        <v>1.5280782129567235E-2</v>
      </c>
      <c r="Q23" s="15">
        <f>0.5*(Cv!AR23+Cv!AS23)*LN(K_T!Q23/K_T!P23)</f>
        <v>1.1344044988390655E-2</v>
      </c>
      <c r="R23" s="15">
        <f>0.5*(Cv!AS23+Cv!AT23)*LN(K_T!R23/K_T!Q23)</f>
        <v>1.3194494897259636E-2</v>
      </c>
      <c r="S23" s="15">
        <f>0.5*(Cv!AT23+Cv!AU23)*LN(K_T!S23/K_T!R23)</f>
        <v>9.228136094661164E-3</v>
      </c>
      <c r="T23" s="15">
        <f>0.5*(Cv!AU23+Cv!AV23)*LN(K_T!T23/K_T!S23)</f>
        <v>1.2541018744054595E-2</v>
      </c>
      <c r="U23" s="15">
        <f>0.5*(Cv!AV23+Cv!AW23)*LN(K_T!U23/K_T!T23)</f>
        <v>3.0696858410839831E-2</v>
      </c>
      <c r="V23" s="15">
        <f>0.5*(Cv!AW23+Cv!AX23)*LN(K_T!V23/K_T!U23)</f>
        <v>2.9932476069224133E-2</v>
      </c>
      <c r="W23" s="15">
        <f>0.5*(Cv!AX23+Cv!AY23)*LN(K_T!W23/K_T!V23)</f>
        <v>2.1134629586701835E-2</v>
      </c>
      <c r="X23" s="15">
        <f>0.5*(Cv!AY23+Cv!AZ23)*LN(K_T!X23/K_T!W23)</f>
        <v>1.2923841530708254E-2</v>
      </c>
      <c r="Y23" s="15">
        <f>0.5*(Cv!AZ23+Cv!BA23)*LN(K_T!Y23/K_T!X23)</f>
        <v>2.6995636020077915E-2</v>
      </c>
      <c r="Z23" s="15">
        <f>0.5*(Cv!BA23+Cv!BB23)*LN(K_T!Z23/K_T!Y23)</f>
        <v>1.858174988985193E-2</v>
      </c>
      <c r="AA23" s="15">
        <f>0.5*(Cv!BB23+Cv!BC23)*LN(K_T!AA23/K_T!Z23)</f>
        <v>1.2924479286806002E-2</v>
      </c>
      <c r="AB23" s="15">
        <f>0.5*(Cv!BC23+Cv!BD23)*LN(K_T!AB23/K_T!AA23)</f>
        <v>6.1124662566221129E-3</v>
      </c>
      <c r="AC23" s="15">
        <f>0.5*(Cv!BD23+Cv!BE23)*LN(K_T!AC23/K_T!AB23)</f>
        <v>6.7204460963459622E-3</v>
      </c>
      <c r="AD23" s="15"/>
      <c r="AF23" s="64">
        <f t="shared" si="0"/>
        <v>1.0128749100384044E-2</v>
      </c>
      <c r="AG23" s="64">
        <f t="shared" si="1"/>
        <v>1.7631595963451051E-2</v>
      </c>
      <c r="AH23" s="64">
        <f t="shared" si="2"/>
        <v>1.4146558593744085E-2</v>
      </c>
      <c r="AI23" s="64">
        <f t="shared" si="3"/>
        <v>2.1445764868305729E-2</v>
      </c>
      <c r="AJ23" s="64">
        <f t="shared" si="4"/>
        <v>1.4266955509940785E-2</v>
      </c>
      <c r="AK23" s="64">
        <f t="shared" si="5"/>
        <v>1.588907727859757E-2</v>
      </c>
      <c r="AL23" s="64">
        <f t="shared" si="6"/>
        <v>1.7856360189123257E-2</v>
      </c>
      <c r="AM23" s="64">
        <f t="shared" si="7"/>
        <v>2.0716336192283063E-2</v>
      </c>
      <c r="AN23" s="64">
        <f t="shared" si="8"/>
        <v>6.4164561764840375E-3</v>
      </c>
      <c r="AO23" s="64">
        <f t="shared" si="9"/>
        <v>1.552392480716514E-2</v>
      </c>
    </row>
    <row r="24" spans="1:41" x14ac:dyDescent="0.2">
      <c r="A24" s="4">
        <v>22</v>
      </c>
      <c r="B24" s="6" t="s">
        <v>59</v>
      </c>
      <c r="C24" s="15"/>
      <c r="D24" s="15">
        <f>0.5*(Cv!AE24+Cv!AF24)*LN(K_T!D24/K_T!C24)</f>
        <v>-1.5652007403875685E-2</v>
      </c>
      <c r="E24" s="15">
        <f>0.5*(Cv!AF24+Cv!AG24)*LN(K_T!E24/K_T!D24)</f>
        <v>-1.1207985627930659E-2</v>
      </c>
      <c r="F24" s="15">
        <f>0.5*(Cv!AG24+Cv!AH24)*LN(K_T!F24/K_T!E24)</f>
        <v>-7.4702713650157924E-3</v>
      </c>
      <c r="G24" s="15">
        <f>0.5*(Cv!AH24+Cv!AI24)*LN(K_T!G24/K_T!F24)</f>
        <v>-4.1490293645890424E-3</v>
      </c>
      <c r="H24" s="15">
        <f>0.5*(Cv!AI24+Cv!AJ24)*LN(K_T!H24/K_T!G24)</f>
        <v>-1.0385554375797324E-2</v>
      </c>
      <c r="I24" s="15">
        <f>0.5*(Cv!AJ24+Cv!AK24)*LN(K_T!I24/K_T!H24)</f>
        <v>-7.1003486694502732E-3</v>
      </c>
      <c r="J24" s="15">
        <f>0.5*(Cv!AK24+Cv!AL24)*LN(K_T!J24/K_T!I24)</f>
        <v>-1.1353441448849911E-3</v>
      </c>
      <c r="K24" s="15">
        <f>0.5*(Cv!AL24+Cv!AM24)*LN(K_T!K24/K_T!J24)</f>
        <v>-1.328398669825104E-3</v>
      </c>
      <c r="L24" s="15">
        <f>0.5*(Cv!AM24+Cv!AN24)*LN(K_T!L24/K_T!K24)</f>
        <v>-8.4982937879247392E-4</v>
      </c>
      <c r="M24" s="15">
        <f>0.5*(Cv!AN24+Cv!AO24)*LN(K_T!M24/K_T!L24)</f>
        <v>-3.7571481172225343E-3</v>
      </c>
      <c r="N24" s="15">
        <f>0.5*(Cv!AO24+Cv!AP24)*LN(K_T!N24/K_T!M24)</f>
        <v>4.7935417688269484E-3</v>
      </c>
      <c r="O24" s="15">
        <f>0.5*(Cv!AP24+Cv!AQ24)*LN(K_T!O24/K_T!N24)</f>
        <v>3.9559347852482305E-3</v>
      </c>
      <c r="P24" s="15">
        <f>0.5*(Cv!AQ24+Cv!AR24)*LN(K_T!P24/K_T!O24)</f>
        <v>1.2927163829955035E-2</v>
      </c>
      <c r="Q24" s="15">
        <f>0.5*(Cv!AR24+Cv!AS24)*LN(K_T!Q24/K_T!P24)</f>
        <v>6.4083245142688879E-3</v>
      </c>
      <c r="R24" s="15">
        <f>0.5*(Cv!AS24+Cv!AT24)*LN(K_T!R24/K_T!Q24)</f>
        <v>-6.8302693078392887E-3</v>
      </c>
      <c r="S24" s="15">
        <f>0.5*(Cv!AT24+Cv!AU24)*LN(K_T!S24/K_T!R24)</f>
        <v>-6.4158909938933483E-3</v>
      </c>
      <c r="T24" s="15">
        <f>0.5*(Cv!AU24+Cv!AV24)*LN(K_T!T24/K_T!S24)</f>
        <v>1.9863829831760329E-3</v>
      </c>
      <c r="U24" s="15">
        <f>0.5*(Cv!AV24+Cv!AW24)*LN(K_T!U24/K_T!T24)</f>
        <v>-9.8622433607652854E-4</v>
      </c>
      <c r="V24" s="15">
        <f>0.5*(Cv!AW24+Cv!AX24)*LN(K_T!V24/K_T!U24)</f>
        <v>4.0055443157858045E-4</v>
      </c>
      <c r="W24" s="15">
        <f>0.5*(Cv!AX24+Cv!AY24)*LN(K_T!W24/K_T!V24)</f>
        <v>6.6644621121142158E-3</v>
      </c>
      <c r="X24" s="15">
        <f>0.5*(Cv!AY24+Cv!AZ24)*LN(K_T!X24/K_T!W24)</f>
        <v>3.9727457708208999E-3</v>
      </c>
      <c r="Y24" s="15">
        <f>0.5*(Cv!AZ24+Cv!BA24)*LN(K_T!Y24/K_T!X24)</f>
        <v>5.7356022784424802E-3</v>
      </c>
      <c r="Z24" s="15">
        <f>0.5*(Cv!BA24+Cv!BB24)*LN(K_T!Z24/K_T!Y24)</f>
        <v>6.8737067429000742E-3</v>
      </c>
      <c r="AA24" s="15">
        <f>0.5*(Cv!BB24+Cv!BC24)*LN(K_T!AA24/K_T!Z24)</f>
        <v>9.0182095927938567E-3</v>
      </c>
      <c r="AB24" s="15">
        <f>0.5*(Cv!BC24+Cv!BD24)*LN(K_T!AB24/K_T!AA24)</f>
        <v>1.4568366641898504E-2</v>
      </c>
      <c r="AC24" s="15">
        <f>0.5*(Cv!BD24+Cv!BE24)*LN(K_T!AC24/K_T!AB24)</f>
        <v>6.6763386708640496E-3</v>
      </c>
      <c r="AD24" s="15"/>
      <c r="AF24" s="64">
        <f t="shared" si="0"/>
        <v>-8.0626378805566182E-3</v>
      </c>
      <c r="AG24" s="64">
        <f t="shared" si="1"/>
        <v>-4.5543570837963085E-4</v>
      </c>
      <c r="AH24" s="64">
        <f t="shared" si="2"/>
        <v>2.0090525655479035E-3</v>
      </c>
      <c r="AI24" s="64">
        <f t="shared" si="3"/>
        <v>2.4075841923226404E-3</v>
      </c>
      <c r="AJ24" s="64">
        <f t="shared" si="4"/>
        <v>8.574444785379793E-3</v>
      </c>
      <c r="AK24" s="64">
        <f t="shared" si="5"/>
        <v>7.768084285841361E-4</v>
      </c>
      <c r="AL24" s="64">
        <f t="shared" si="6"/>
        <v>5.4910144888512171E-3</v>
      </c>
      <c r="AM24" s="64">
        <f t="shared" si="7"/>
        <v>4.2081799469687016E-3</v>
      </c>
      <c r="AN24" s="64">
        <f t="shared" si="8"/>
        <v>1.0622352656381277E-2</v>
      </c>
      <c r="AO24" s="64">
        <f t="shared" si="9"/>
        <v>8.9460159086281741E-4</v>
      </c>
    </row>
    <row r="25" spans="1:41" x14ac:dyDescent="0.2">
      <c r="A25" s="4">
        <v>23</v>
      </c>
      <c r="B25" s="6" t="s">
        <v>60</v>
      </c>
      <c r="C25" s="15"/>
      <c r="D25" s="15">
        <f>0.5*(Cv!AE25+Cv!AF25)*LN(K_T!D25/K_T!C25)</f>
        <v>1.8615679492781943E-2</v>
      </c>
      <c r="E25" s="15">
        <f>0.5*(Cv!AF25+Cv!AG25)*LN(K_T!E25/K_T!D25)</f>
        <v>6.7360786179452735E-3</v>
      </c>
      <c r="F25" s="15">
        <f>0.5*(Cv!AG25+Cv!AH25)*LN(K_T!F25/K_T!E25)</f>
        <v>-8.4571676902325168E-3</v>
      </c>
      <c r="G25" s="15">
        <f>0.5*(Cv!AH25+Cv!AI25)*LN(K_T!G25/K_T!F25)</f>
        <v>-3.1578879888329034E-3</v>
      </c>
      <c r="H25" s="15">
        <f>0.5*(Cv!AI25+Cv!AJ25)*LN(K_T!H25/K_T!G25)</f>
        <v>-1.3565503089196448E-2</v>
      </c>
      <c r="I25" s="15">
        <f>0.5*(Cv!AJ25+Cv!AK25)*LN(K_T!I25/K_T!H25)</f>
        <v>-1.9716758724012472E-2</v>
      </c>
      <c r="J25" s="15">
        <f>0.5*(Cv!AK25+Cv!AL25)*LN(K_T!J25/K_T!I25)</f>
        <v>-1.9381095745346428E-2</v>
      </c>
      <c r="K25" s="15">
        <f>0.5*(Cv!AL25+Cv!AM25)*LN(K_T!K25/K_T!J25)</f>
        <v>-9.6517240390283122E-3</v>
      </c>
      <c r="L25" s="15">
        <f>0.5*(Cv!AM25+Cv!AN25)*LN(K_T!L25/K_T!K25)</f>
        <v>-7.4515367587131001E-3</v>
      </c>
      <c r="M25" s="15">
        <f>0.5*(Cv!AN25+Cv!AO25)*LN(K_T!M25/K_T!L25)</f>
        <v>-3.2094815779027774E-3</v>
      </c>
      <c r="N25" s="15">
        <f>0.5*(Cv!AO25+Cv!AP25)*LN(K_T!N25/K_T!M25)</f>
        <v>-4.6052006067820667E-3</v>
      </c>
      <c r="O25" s="15">
        <f>0.5*(Cv!AP25+Cv!AQ25)*LN(K_T!O25/K_T!N25)</f>
        <v>6.304159803972486E-3</v>
      </c>
      <c r="P25" s="15">
        <f>0.5*(Cv!AQ25+Cv!AR25)*LN(K_T!P25/K_T!O25)</f>
        <v>3.10817263774818E-3</v>
      </c>
      <c r="Q25" s="15">
        <f>0.5*(Cv!AR25+Cv!AS25)*LN(K_T!Q25/K_T!P25)</f>
        <v>9.1480741389772698E-3</v>
      </c>
      <c r="R25" s="15">
        <f>0.5*(Cv!AS25+Cv!AT25)*LN(K_T!R25/K_T!Q25)</f>
        <v>-2.5359819890815771E-3</v>
      </c>
      <c r="S25" s="15">
        <f>0.5*(Cv!AT25+Cv!AU25)*LN(K_T!S25/K_T!R25)</f>
        <v>-1.4232888309609414E-2</v>
      </c>
      <c r="T25" s="15">
        <f>0.5*(Cv!AU25+Cv!AV25)*LN(K_T!T25/K_T!S25)</f>
        <v>-2.5826029689553626E-2</v>
      </c>
      <c r="U25" s="15">
        <f>0.5*(Cv!AV25+Cv!AW25)*LN(K_T!U25/K_T!T25)</f>
        <v>-1.611748834995605E-2</v>
      </c>
      <c r="V25" s="15">
        <f>0.5*(Cv!AW25+Cv!AX25)*LN(K_T!V25/K_T!U25)</f>
        <v>-1.1664159613241741E-2</v>
      </c>
      <c r="W25" s="15">
        <f>0.5*(Cv!AX25+Cv!AY25)*LN(K_T!W25/K_T!V25)</f>
        <v>-9.6661072810307076E-3</v>
      </c>
      <c r="X25" s="15">
        <f>0.5*(Cv!AY25+Cv!AZ25)*LN(K_T!X25/K_T!W25)</f>
        <v>-7.6656429168024069E-3</v>
      </c>
      <c r="Y25" s="15">
        <f>0.5*(Cv!AZ25+Cv!BA25)*LN(K_T!Y25/K_T!X25)</f>
        <v>-1.3151649531247887E-2</v>
      </c>
      <c r="Z25" s="15">
        <f>0.5*(Cv!BA25+Cv!BB25)*LN(K_T!Z25/K_T!Y25)</f>
        <v>-7.9029683808602581E-3</v>
      </c>
      <c r="AA25" s="15">
        <f>0.5*(Cv!BB25+Cv!BC25)*LN(K_T!AA25/K_T!Z25)</f>
        <v>-1.0299102672729181E-2</v>
      </c>
      <c r="AB25" s="15">
        <f>0.5*(Cv!BC25+Cv!BD25)*LN(K_T!AB25/K_T!AA25)</f>
        <v>-1.3533520247009883E-2</v>
      </c>
      <c r="AC25" s="15">
        <f>0.5*(Cv!BD25+Cv!BE25)*LN(K_T!AC25/K_T!AB25)</f>
        <v>-4.5370749398486792E-3</v>
      </c>
      <c r="AD25" s="15"/>
      <c r="AF25" s="64">
        <f t="shared" si="0"/>
        <v>-7.6322477748658139E-3</v>
      </c>
      <c r="AG25" s="64">
        <f t="shared" si="1"/>
        <v>-8.8598077455545356E-3</v>
      </c>
      <c r="AH25" s="64">
        <f t="shared" si="2"/>
        <v>3.5830725640138909E-4</v>
      </c>
      <c r="AI25" s="64">
        <f t="shared" si="3"/>
        <v>-1.4187885570116906E-2</v>
      </c>
      <c r="AJ25" s="64">
        <f t="shared" si="4"/>
        <v>-9.8848631543391775E-3</v>
      </c>
      <c r="AK25" s="64">
        <f t="shared" si="5"/>
        <v>-4.2507502445765736E-3</v>
      </c>
      <c r="AL25" s="64">
        <f t="shared" si="6"/>
        <v>-1.203637436222804E-2</v>
      </c>
      <c r="AM25" s="64">
        <f t="shared" si="7"/>
        <v>-1.2786643554427731E-2</v>
      </c>
      <c r="AN25" s="64">
        <f t="shared" si="8"/>
        <v>-9.0352975934292808E-3</v>
      </c>
      <c r="AO25" s="64">
        <f t="shared" si="9"/>
        <v>-8.0412993976950089E-3</v>
      </c>
    </row>
    <row r="26" spans="1:41" x14ac:dyDescent="0.2">
      <c r="A26" s="4">
        <v>24</v>
      </c>
      <c r="B26" s="6" t="s">
        <v>61</v>
      </c>
      <c r="C26" s="15"/>
      <c r="D26" s="15">
        <f>0.5*(Cv!AE26+Cv!AF26)*LN(K_T!D26/K_T!C26)</f>
        <v>6.374667132625419E-3</v>
      </c>
      <c r="E26" s="15">
        <f>0.5*(Cv!AF26+Cv!AG26)*LN(K_T!E26/K_T!D26)</f>
        <v>-1.2747712279677253E-4</v>
      </c>
      <c r="F26" s="15">
        <f>0.5*(Cv!AG26+Cv!AH26)*LN(K_T!F26/K_T!E26)</f>
        <v>-9.1084637088996116E-3</v>
      </c>
      <c r="G26" s="15">
        <f>0.5*(Cv!AH26+Cv!AI26)*LN(K_T!G26/K_T!F26)</f>
        <v>-2.4333530381209271E-3</v>
      </c>
      <c r="H26" s="15">
        <f>0.5*(Cv!AI26+Cv!AJ26)*LN(K_T!H26/K_T!G26)</f>
        <v>-6.1387750899417936E-3</v>
      </c>
      <c r="I26" s="15">
        <f>0.5*(Cv!AJ26+Cv!AK26)*LN(K_T!I26/K_T!H26)</f>
        <v>-9.2230577395423959E-3</v>
      </c>
      <c r="J26" s="15">
        <f>0.5*(Cv!AK26+Cv!AL26)*LN(K_T!J26/K_T!I26)</f>
        <v>-7.9488140417516527E-3</v>
      </c>
      <c r="K26" s="15">
        <f>0.5*(Cv!AL26+Cv!AM26)*LN(K_T!K26/K_T!J26)</f>
        <v>-5.2162847876805812E-3</v>
      </c>
      <c r="L26" s="15">
        <f>0.5*(Cv!AM26+Cv!AN26)*LN(K_T!L26/K_T!K26)</f>
        <v>-1.1199536621385207E-2</v>
      </c>
      <c r="M26" s="15">
        <f>0.5*(Cv!AN26+Cv!AO26)*LN(K_T!M26/K_T!L26)</f>
        <v>-8.6348985822839383E-3</v>
      </c>
      <c r="N26" s="15">
        <f>0.5*(Cv!AO26+Cv!AP26)*LN(K_T!N26/K_T!M26)</f>
        <v>-3.939728300276564E-3</v>
      </c>
      <c r="O26" s="15">
        <f>0.5*(Cv!AP26+Cv!AQ26)*LN(K_T!O26/K_T!N26)</f>
        <v>3.8129442422097236E-3</v>
      </c>
      <c r="P26" s="15">
        <f>0.5*(Cv!AQ26+Cv!AR26)*LN(K_T!P26/K_T!O26)</f>
        <v>-8.0208627327705111E-3</v>
      </c>
      <c r="Q26" s="15">
        <f>0.5*(Cv!AR26+Cv!AS26)*LN(K_T!Q26/K_T!P26)</f>
        <v>-5.8919147901491829E-3</v>
      </c>
      <c r="R26" s="15">
        <f>0.5*(Cv!AS26+Cv!AT26)*LN(K_T!R26/K_T!Q26)</f>
        <v>-7.2780037269842678E-3</v>
      </c>
      <c r="S26" s="15">
        <f>0.5*(Cv!AT26+Cv!AU26)*LN(K_T!S26/K_T!R26)</f>
        <v>-1.2870602924094456E-2</v>
      </c>
      <c r="T26" s="15">
        <f>0.5*(Cv!AU26+Cv!AV26)*LN(K_T!T26/K_T!S26)</f>
        <v>-8.98426417052192E-3</v>
      </c>
      <c r="U26" s="15">
        <f>0.5*(Cv!AV26+Cv!AW26)*LN(K_T!U26/K_T!T26)</f>
        <v>-6.4987585345032909E-3</v>
      </c>
      <c r="V26" s="15">
        <f>0.5*(Cv!AW26+Cv!AX26)*LN(K_T!V26/K_T!U26)</f>
        <v>-5.8989302499833363E-3</v>
      </c>
      <c r="W26" s="15">
        <f>0.5*(Cv!AX26+Cv!AY26)*LN(K_T!W26/K_T!V26)</f>
        <v>-7.5725344012619539E-3</v>
      </c>
      <c r="X26" s="15">
        <f>0.5*(Cv!AY26+Cv!AZ26)*LN(K_T!X26/K_T!W26)</f>
        <v>-6.2604908834174629E-3</v>
      </c>
      <c r="Y26" s="15">
        <f>0.5*(Cv!AZ26+Cv!BA26)*LN(K_T!Y26/K_T!X26)</f>
        <v>-6.0738861049254161E-3</v>
      </c>
      <c r="Z26" s="15">
        <f>0.5*(Cv!BA26+Cv!BB26)*LN(K_T!Z26/K_T!Y26)</f>
        <v>-3.8060374140427913E-3</v>
      </c>
      <c r="AA26" s="15">
        <f>0.5*(Cv!BB26+Cv!BC26)*LN(K_T!AA26/K_T!Z26)</f>
        <v>-7.01371780045604E-3</v>
      </c>
      <c r="AB26" s="15">
        <f>0.5*(Cv!BC26+Cv!BD26)*LN(K_T!AB26/K_T!AA26)</f>
        <v>-5.995843517682729E-3</v>
      </c>
      <c r="AC26" s="15">
        <f>0.5*(Cv!BD26+Cv!BE26)*LN(K_T!AC26/K_T!AB26)</f>
        <v>-8.0073242867241129E-3</v>
      </c>
      <c r="AD26" s="15"/>
      <c r="AF26" s="64">
        <f t="shared" si="0"/>
        <v>-5.4062253398603002E-3</v>
      </c>
      <c r="AG26" s="64">
        <f t="shared" si="1"/>
        <v>-7.3878524666755891E-3</v>
      </c>
      <c r="AH26" s="64">
        <f t="shared" si="2"/>
        <v>-6.0496879863577392E-3</v>
      </c>
      <c r="AI26" s="64">
        <f t="shared" si="3"/>
        <v>-7.0429956479375931E-3</v>
      </c>
      <c r="AJ26" s="64">
        <f t="shared" si="4"/>
        <v>-6.1793618247662175E-3</v>
      </c>
      <c r="AK26" s="64">
        <f t="shared" si="5"/>
        <v>-6.7187702265166628E-3</v>
      </c>
      <c r="AL26" s="64">
        <f t="shared" si="6"/>
        <v>-6.6111787363519053E-3</v>
      </c>
      <c r="AM26" s="64">
        <f t="shared" si="7"/>
        <v>-6.5135774448890262E-3</v>
      </c>
      <c r="AN26" s="64">
        <f t="shared" si="8"/>
        <v>-7.0015839022034209E-3</v>
      </c>
      <c r="AO26" s="64">
        <f t="shared" si="9"/>
        <v>-6.4132246531194868E-3</v>
      </c>
    </row>
    <row r="27" spans="1:41" x14ac:dyDescent="0.2">
      <c r="A27" s="4">
        <v>25</v>
      </c>
      <c r="B27" s="6" t="s">
        <v>62</v>
      </c>
      <c r="C27" s="15"/>
      <c r="D27" s="15">
        <f>0.5*(Cv!AE27+Cv!AF27)*LN(K_T!D27/K_T!C27)</f>
        <v>-3.3981455788826601E-3</v>
      </c>
      <c r="E27" s="15">
        <f>0.5*(Cv!AF27+Cv!AG27)*LN(K_T!E27/K_T!D27)</f>
        <v>-4.5663557005176424E-3</v>
      </c>
      <c r="F27" s="15">
        <f>0.5*(Cv!AG27+Cv!AH27)*LN(K_T!F27/K_T!E27)</f>
        <v>-1.5203791218689326E-3</v>
      </c>
      <c r="G27" s="15">
        <f>0.5*(Cv!AH27+Cv!AI27)*LN(K_T!G27/K_T!F27)</f>
        <v>-1.1055807784984431E-3</v>
      </c>
      <c r="H27" s="15">
        <f>0.5*(Cv!AI27+Cv!AJ27)*LN(K_T!H27/K_T!G27)</f>
        <v>-8.9123809653470134E-3</v>
      </c>
      <c r="I27" s="15">
        <f>0.5*(Cv!AJ27+Cv!AK27)*LN(K_T!I27/K_T!H27)</f>
        <v>1.7837755256952779E-3</v>
      </c>
      <c r="J27" s="15">
        <f>0.5*(Cv!AK27+Cv!AL27)*LN(K_T!J27/K_T!I27)</f>
        <v>1.1134871764570498E-2</v>
      </c>
      <c r="K27" s="15">
        <f>0.5*(Cv!AL27+Cv!AM27)*LN(K_T!K27/K_T!J27)</f>
        <v>-1.1320253638643762E-2</v>
      </c>
      <c r="L27" s="15">
        <f>0.5*(Cv!AM27+Cv!AN27)*LN(K_T!L27/K_T!K27)</f>
        <v>-8.5543664417285232E-4</v>
      </c>
      <c r="M27" s="15">
        <f>0.5*(Cv!AN27+Cv!AO27)*LN(K_T!M27/K_T!L27)</f>
        <v>2.1462922520454897E-2</v>
      </c>
      <c r="N27" s="15">
        <f>0.5*(Cv!AO27+Cv!AP27)*LN(K_T!N27/K_T!M27)</f>
        <v>1.2132877069694725E-3</v>
      </c>
      <c r="O27" s="15">
        <f>0.5*(Cv!AP27+Cv!AQ27)*LN(K_T!O27/K_T!N27)</f>
        <v>2.0048625593718457E-2</v>
      </c>
      <c r="P27" s="15">
        <f>0.5*(Cv!AQ27+Cv!AR27)*LN(K_T!P27/K_T!O27)</f>
        <v>8.263137683399379E-3</v>
      </c>
      <c r="Q27" s="15">
        <f>0.5*(Cv!AR27+Cv!AS27)*LN(K_T!Q27/K_T!P27)</f>
        <v>2.6738102136772909E-2</v>
      </c>
      <c r="R27" s="15">
        <f>0.5*(Cv!AS27+Cv!AT27)*LN(K_T!R27/K_T!Q27)</f>
        <v>1.0276800586428667E-2</v>
      </c>
      <c r="S27" s="15">
        <f>0.5*(Cv!AT27+Cv!AU27)*LN(K_T!S27/K_T!R27)</f>
        <v>-7.8114404673404079E-3</v>
      </c>
      <c r="T27" s="15">
        <f>0.5*(Cv!AU27+Cv!AV27)*LN(K_T!T27/K_T!S27)</f>
        <v>-1.1526162054734869E-2</v>
      </c>
      <c r="U27" s="15">
        <f>0.5*(Cv!AV27+Cv!AW27)*LN(K_T!U27/K_T!T27)</f>
        <v>-3.3886593110011624E-3</v>
      </c>
      <c r="V27" s="15">
        <f>0.5*(Cv!AW27+Cv!AX27)*LN(K_T!V27/K_T!U27)</f>
        <v>-1.242542284994669E-2</v>
      </c>
      <c r="W27" s="15">
        <f>0.5*(Cv!AX27+Cv!AY27)*LN(K_T!W27/K_T!V27)</f>
        <v>-3.3976608867493782E-3</v>
      </c>
      <c r="X27" s="15">
        <f>0.5*(Cv!AY27+Cv!AZ27)*LN(K_T!X27/K_T!W27)</f>
        <v>-1.0031959743422993E-2</v>
      </c>
      <c r="Y27" s="15">
        <f>0.5*(Cv!AZ27+Cv!BA27)*LN(K_T!Y27/K_T!X27)</f>
        <v>-8.2500835712077201E-3</v>
      </c>
      <c r="Z27" s="15">
        <f>0.5*(Cv!BA27+Cv!BB27)*LN(K_T!Z27/K_T!Y27)</f>
        <v>3.259486157394281E-3</v>
      </c>
      <c r="AA27" s="15">
        <f>0.5*(Cv!BB27+Cv!BC27)*LN(K_T!AA27/K_T!Z27)</f>
        <v>4.7466579534789699E-3</v>
      </c>
      <c r="AB27" s="15">
        <f>0.5*(Cv!BC27+Cv!BD27)*LN(K_T!AB27/K_T!AA27)</f>
        <v>-6.1091344954971975E-3</v>
      </c>
      <c r="AC27" s="15">
        <f>0.5*(Cv!BD27+Cv!BE27)*LN(K_T!AC27/K_T!AB27)</f>
        <v>-5.5025140699094966E-3</v>
      </c>
      <c r="AD27" s="15"/>
      <c r="AF27" s="64">
        <f t="shared" si="0"/>
        <v>-2.8641842081073505E-3</v>
      </c>
      <c r="AG27" s="64">
        <f t="shared" si="1"/>
        <v>4.3270783418356508E-3</v>
      </c>
      <c r="AH27" s="64">
        <f t="shared" si="2"/>
        <v>1.1503045106595802E-2</v>
      </c>
      <c r="AI27" s="64">
        <f t="shared" si="3"/>
        <v>-8.1539729691710201E-3</v>
      </c>
      <c r="AJ27" s="64">
        <f t="shared" si="4"/>
        <v>-2.3711176051482326E-3</v>
      </c>
      <c r="AK27" s="64">
        <f t="shared" si="5"/>
        <v>7.9150617242157266E-3</v>
      </c>
      <c r="AL27" s="64">
        <f t="shared" si="6"/>
        <v>-5.2625452871596255E-3</v>
      </c>
      <c r="AM27" s="64">
        <f t="shared" si="7"/>
        <v>-5.1267255382736951E-3</v>
      </c>
      <c r="AN27" s="64">
        <f t="shared" si="8"/>
        <v>-5.8058242827033471E-3</v>
      </c>
      <c r="AO27" s="64">
        <f t="shared" si="9"/>
        <v>4.8816973320097036E-4</v>
      </c>
    </row>
    <row r="28" spans="1:41" x14ac:dyDescent="0.2">
      <c r="A28" s="4">
        <v>26</v>
      </c>
      <c r="B28" s="6" t="s">
        <v>63</v>
      </c>
      <c r="C28" s="15"/>
      <c r="D28" s="15">
        <f>0.5*(Cv!AE28+Cv!AF28)*LN(K_T!D28/K_T!C28)</f>
        <v>4.1097746268882835E-3</v>
      </c>
      <c r="E28" s="15">
        <f>0.5*(Cv!AF28+Cv!AG28)*LN(K_T!E28/K_T!D28)</f>
        <v>6.0758943006778005E-3</v>
      </c>
      <c r="F28" s="15">
        <f>0.5*(Cv!AG28+Cv!AH28)*LN(K_T!F28/K_T!E28)</f>
        <v>7.2820342614917403E-3</v>
      </c>
      <c r="G28" s="15">
        <f>0.5*(Cv!AH28+Cv!AI28)*LN(K_T!G28/K_T!F28)</f>
        <v>2.8387367570350489E-3</v>
      </c>
      <c r="H28" s="15">
        <f>0.5*(Cv!AI28+Cv!AJ28)*LN(K_T!H28/K_T!G28)</f>
        <v>-3.067205422666865E-3</v>
      </c>
      <c r="I28" s="15">
        <f>0.5*(Cv!AJ28+Cv!AK28)*LN(K_T!I28/K_T!H28)</f>
        <v>-8.5977819535791003E-5</v>
      </c>
      <c r="J28" s="15">
        <f>0.5*(Cv!AK28+Cv!AL28)*LN(K_T!J28/K_T!I28)</f>
        <v>-7.1957659372079239E-3</v>
      </c>
      <c r="K28" s="15">
        <f>0.5*(Cv!AL28+Cv!AM28)*LN(K_T!K28/K_T!J28)</f>
        <v>-1.1837132084350577E-2</v>
      </c>
      <c r="L28" s="15">
        <f>0.5*(Cv!AM28+Cv!AN28)*LN(K_T!L28/K_T!K28)</f>
        <v>-1.0596979619717842E-2</v>
      </c>
      <c r="M28" s="15">
        <f>0.5*(Cv!AN28+Cv!AO28)*LN(K_T!M28/K_T!L28)</f>
        <v>-1.1053354017793313E-2</v>
      </c>
      <c r="N28" s="15">
        <f>0.5*(Cv!AO28+Cv!AP28)*LN(K_T!N28/K_T!M28)</f>
        <v>-4.2824087145392591E-3</v>
      </c>
      <c r="O28" s="15">
        <f>0.5*(Cv!AP28+Cv!AQ28)*LN(K_T!O28/K_T!N28)</f>
        <v>-9.2976278555626686E-3</v>
      </c>
      <c r="P28" s="15">
        <f>0.5*(Cv!AQ28+Cv!AR28)*LN(K_T!P28/K_T!O28)</f>
        <v>-8.6819564638930084E-3</v>
      </c>
      <c r="Q28" s="15">
        <f>0.5*(Cv!AR28+Cv!AS28)*LN(K_T!Q28/K_T!P28)</f>
        <v>-5.6384077367434733E-3</v>
      </c>
      <c r="R28" s="15">
        <f>0.5*(Cv!AS28+Cv!AT28)*LN(K_T!R28/K_T!Q28)</f>
        <v>-7.1334486739544848E-3</v>
      </c>
      <c r="S28" s="15">
        <f>0.5*(Cv!AT28+Cv!AU28)*LN(K_T!S28/K_T!R28)</f>
        <v>-1.2093956396216085E-2</v>
      </c>
      <c r="T28" s="15">
        <f>0.5*(Cv!AU28+Cv!AV28)*LN(K_T!T28/K_T!S28)</f>
        <v>-1.2532520130409736E-4</v>
      </c>
      <c r="U28" s="15">
        <f>0.5*(Cv!AV28+Cv!AW28)*LN(K_T!U28/K_T!T28)</f>
        <v>-1.0387694924037962E-2</v>
      </c>
      <c r="V28" s="15">
        <f>0.5*(Cv!AW28+Cv!AX28)*LN(K_T!V28/K_T!U28)</f>
        <v>-8.6008604674708399E-3</v>
      </c>
      <c r="W28" s="15">
        <f>0.5*(Cv!AX28+Cv!AY28)*LN(K_T!W28/K_T!V28)</f>
        <v>-4.6166438333880627E-3</v>
      </c>
      <c r="X28" s="15">
        <f>0.5*(Cv!AY28+Cv!AZ28)*LN(K_T!X28/K_T!W28)</f>
        <v>-1.5051109057539706E-3</v>
      </c>
      <c r="Y28" s="15">
        <f>0.5*(Cv!AZ28+Cv!BA28)*LN(K_T!Y28/K_T!X28)</f>
        <v>-6.067784524525336E-3</v>
      </c>
      <c r="Z28" s="15">
        <f>0.5*(Cv!BA28+Cv!BB28)*LN(K_T!Z28/K_T!Y28)</f>
        <v>-6.0816249074267161E-3</v>
      </c>
      <c r="AA28" s="15">
        <f>0.5*(Cv!BB28+Cv!BC28)*LN(K_T!AA28/K_T!Z28)</f>
        <v>-2.3974116294746919E-3</v>
      </c>
      <c r="AB28" s="15">
        <f>0.5*(Cv!BC28+Cv!BD28)*LN(K_T!AB28/K_T!AA28)</f>
        <v>-5.7577561458672039E-3</v>
      </c>
      <c r="AC28" s="15">
        <f>0.5*(Cv!BD28+Cv!BE28)*LN(K_T!AC28/K_T!AB28)</f>
        <v>-7.6848266841426588E-3</v>
      </c>
      <c r="AD28" s="15"/>
      <c r="AF28" s="64">
        <f t="shared" si="0"/>
        <v>2.6086964154003875E-3</v>
      </c>
      <c r="AG28" s="64">
        <f t="shared" si="1"/>
        <v>-8.9931280747217839E-3</v>
      </c>
      <c r="AH28" s="64">
        <f t="shared" si="2"/>
        <v>-8.5690794252739448E-3</v>
      </c>
      <c r="AI28" s="64">
        <f t="shared" si="3"/>
        <v>-5.0471270663909867E-3</v>
      </c>
      <c r="AJ28" s="64">
        <f t="shared" si="4"/>
        <v>-5.5978807782873213E-3</v>
      </c>
      <c r="AK28" s="64">
        <f t="shared" si="5"/>
        <v>-8.7811037499978643E-3</v>
      </c>
      <c r="AL28" s="64">
        <f t="shared" si="6"/>
        <v>-5.322503922339154E-3</v>
      </c>
      <c r="AM28" s="64">
        <f t="shared" si="7"/>
        <v>-4.9728070491727103E-3</v>
      </c>
      <c r="AN28" s="64">
        <f t="shared" si="8"/>
        <v>-6.7212914150049314E-3</v>
      </c>
      <c r="AO28" s="64">
        <f t="shared" si="9"/>
        <v>-5.11970378585473E-3</v>
      </c>
    </row>
    <row r="29" spans="1:41" x14ac:dyDescent="0.2">
      <c r="A29" s="4">
        <v>27</v>
      </c>
      <c r="B29" s="6" t="s">
        <v>64</v>
      </c>
      <c r="C29" s="15"/>
      <c r="D29" s="15">
        <f>0.5*(Cv!AE29+Cv!AF29)*LN(K_T!D29/K_T!C29)</f>
        <v>-2.6631214314714231E-2</v>
      </c>
      <c r="E29" s="15">
        <f>0.5*(Cv!AF29+Cv!AG29)*LN(K_T!E29/K_T!D29)</f>
        <v>-1.8921834487977449E-2</v>
      </c>
      <c r="F29" s="15">
        <f>0.5*(Cv!AG29+Cv!AH29)*LN(K_T!F29/K_T!E29)</f>
        <v>-1.8898217130713022E-2</v>
      </c>
      <c r="G29" s="15">
        <f>0.5*(Cv!AH29+Cv!AI29)*LN(K_T!G29/K_T!F29)</f>
        <v>-1.9046955348013702E-2</v>
      </c>
      <c r="H29" s="15">
        <f>0.5*(Cv!AI29+Cv!AJ29)*LN(K_T!H29/K_T!G29)</f>
        <v>-1.9232248703933658E-2</v>
      </c>
      <c r="I29" s="15">
        <f>0.5*(Cv!AJ29+Cv!AK29)*LN(K_T!I29/K_T!H29)</f>
        <v>-1.4939067597523057E-2</v>
      </c>
      <c r="J29" s="15">
        <f>0.5*(Cv!AK29+Cv!AL29)*LN(K_T!J29/K_T!I29)</f>
        <v>-1.3789282608288284E-2</v>
      </c>
      <c r="K29" s="15">
        <f>0.5*(Cv!AL29+Cv!AM29)*LN(K_T!K29/K_T!J29)</f>
        <v>-2.4911074097745851E-2</v>
      </c>
      <c r="L29" s="15">
        <f>0.5*(Cv!AM29+Cv!AN29)*LN(K_T!L29/K_T!K29)</f>
        <v>-1.435020605586295E-2</v>
      </c>
      <c r="M29" s="15">
        <f>0.5*(Cv!AN29+Cv!AO29)*LN(K_T!M29/K_T!L29)</f>
        <v>-1.2706855163819636E-2</v>
      </c>
      <c r="N29" s="15">
        <f>0.5*(Cv!AO29+Cv!AP29)*LN(K_T!N29/K_T!M29)</f>
        <v>-6.7792005709364899E-3</v>
      </c>
      <c r="O29" s="15">
        <f>0.5*(Cv!AP29+Cv!AQ29)*LN(K_T!O29/K_T!N29)</f>
        <v>-1.6345598101733701E-3</v>
      </c>
      <c r="P29" s="15">
        <f>0.5*(Cv!AQ29+Cv!AR29)*LN(K_T!P29/K_T!O29)</f>
        <v>-1.712008154097916E-3</v>
      </c>
      <c r="Q29" s="15">
        <f>0.5*(Cv!AR29+Cv!AS29)*LN(K_T!Q29/K_T!P29)</f>
        <v>1.0317982318359387E-2</v>
      </c>
      <c r="R29" s="15">
        <f>0.5*(Cv!AS29+Cv!AT29)*LN(K_T!R29/K_T!Q29)</f>
        <v>-4.9016789394907851E-3</v>
      </c>
      <c r="S29" s="15">
        <f>0.5*(Cv!AT29+Cv!AU29)*LN(K_T!S29/K_T!R29)</f>
        <v>-1.3505004171779819E-2</v>
      </c>
      <c r="T29" s="15">
        <f>0.5*(Cv!AU29+Cv!AV29)*LN(K_T!T29/K_T!S29)</f>
        <v>-4.3755166814078905E-3</v>
      </c>
      <c r="U29" s="15">
        <f>0.5*(Cv!AV29+Cv!AW29)*LN(K_T!U29/K_T!T29)</f>
        <v>-7.0381567546485479E-3</v>
      </c>
      <c r="V29" s="15">
        <f>0.5*(Cv!AW29+Cv!AX29)*LN(K_T!V29/K_T!U29)</f>
        <v>-8.0457069781100857E-3</v>
      </c>
      <c r="W29" s="15">
        <f>0.5*(Cv!AX29+Cv!AY29)*LN(K_T!W29/K_T!V29)</f>
        <v>-8.9827081821860048E-3</v>
      </c>
      <c r="X29" s="15">
        <f>0.5*(Cv!AY29+Cv!AZ29)*LN(K_T!X29/K_T!W29)</f>
        <v>-2.3527785714655028E-3</v>
      </c>
      <c r="Y29" s="15">
        <f>0.5*(Cv!AZ29+Cv!BA29)*LN(K_T!Y29/K_T!X29)</f>
        <v>-3.2475855971926143E-3</v>
      </c>
      <c r="Z29" s="15">
        <f>0.5*(Cv!BA29+Cv!BB29)*LN(K_T!Z29/K_T!Y29)</f>
        <v>9.0428008770358885E-3</v>
      </c>
      <c r="AA29" s="15">
        <f>0.5*(Cv!BB29+Cv!BC29)*LN(K_T!AA29/K_T!Z29)</f>
        <v>1.4939295347610191E-2</v>
      </c>
      <c r="AB29" s="15">
        <f>0.5*(Cv!BC29+Cv!BD29)*LN(K_T!AB29/K_T!AA29)</f>
        <v>-1.1675641845768578E-3</v>
      </c>
      <c r="AC29" s="15">
        <f>0.5*(Cv!BD29+Cv!BE29)*LN(K_T!AC29/K_T!AB29)</f>
        <v>3.4631867576411417E-3</v>
      </c>
      <c r="AD29" s="15"/>
      <c r="AF29" s="64">
        <f t="shared" si="0"/>
        <v>-1.8207664653632178E-2</v>
      </c>
      <c r="AG29" s="64">
        <f t="shared" si="1"/>
        <v>-1.4507323699330643E-2</v>
      </c>
      <c r="AH29" s="64">
        <f t="shared" si="2"/>
        <v>-2.2870537514365005E-3</v>
      </c>
      <c r="AI29" s="64">
        <f t="shared" si="3"/>
        <v>-6.1589734335636068E-3</v>
      </c>
      <c r="AJ29" s="64">
        <f t="shared" si="4"/>
        <v>4.6060266401035501E-3</v>
      </c>
      <c r="AK29" s="64">
        <f t="shared" si="5"/>
        <v>-8.3971887253835708E-3</v>
      </c>
      <c r="AL29" s="64">
        <f t="shared" si="6"/>
        <v>-7.7647339673002835E-4</v>
      </c>
      <c r="AM29" s="64">
        <f t="shared" si="7"/>
        <v>-1.2575445675455708E-3</v>
      </c>
      <c r="AN29" s="64">
        <f t="shared" si="8"/>
        <v>1.1478112865321421E-3</v>
      </c>
      <c r="AO29" s="64">
        <f t="shared" si="9"/>
        <v>-7.3109977795718772E-3</v>
      </c>
    </row>
    <row r="30" spans="1:41" x14ac:dyDescent="0.2">
      <c r="A30" s="4">
        <v>28</v>
      </c>
      <c r="B30" s="6" t="s">
        <v>65</v>
      </c>
      <c r="C30" s="15"/>
      <c r="D30" s="15">
        <f>0.5*(Cv!AE30+Cv!AF30)*LN(K_T!D30/K_T!C30)</f>
        <v>1.1772890769116092E-3</v>
      </c>
      <c r="E30" s="15">
        <f>0.5*(Cv!AF30+Cv!AG30)*LN(K_T!E30/K_T!D30)</f>
        <v>1.5711527660331641E-4</v>
      </c>
      <c r="F30" s="15">
        <f>0.5*(Cv!AG30+Cv!AH30)*LN(K_T!F30/K_T!E30)</f>
        <v>5.265037146979205E-3</v>
      </c>
      <c r="G30" s="15">
        <f>0.5*(Cv!AH30+Cv!AI30)*LN(K_T!G30/K_T!F30)</f>
        <v>6.7205931257717207E-4</v>
      </c>
      <c r="H30" s="15">
        <f>0.5*(Cv!AI30+Cv!AJ30)*LN(K_T!H30/K_T!G30)</f>
        <v>-5.7740450765416656E-3</v>
      </c>
      <c r="I30" s="15">
        <f>0.5*(Cv!AJ30+Cv!AK30)*LN(K_T!I30/K_T!H30)</f>
        <v>3.958267797709209E-4</v>
      </c>
      <c r="J30" s="15">
        <f>0.5*(Cv!AK30+Cv!AL30)*LN(K_T!J30/K_T!I30)</f>
        <v>-6.0637030545407096E-4</v>
      </c>
      <c r="K30" s="15">
        <f>0.5*(Cv!AL30+Cv!AM30)*LN(K_T!K30/K_T!J30)</f>
        <v>-1.0194491126016267E-2</v>
      </c>
      <c r="L30" s="15">
        <f>0.5*(Cv!AM30+Cv!AN30)*LN(K_T!L30/K_T!K30)</f>
        <v>-6.6128657506131731E-3</v>
      </c>
      <c r="M30" s="15">
        <f>0.5*(Cv!AN30+Cv!AO30)*LN(K_T!M30/K_T!L30)</f>
        <v>-1.977849496162806E-3</v>
      </c>
      <c r="N30" s="15">
        <f>0.5*(Cv!AO30+Cv!AP30)*LN(K_T!N30/K_T!M30)</f>
        <v>1.2328378258654495E-3</v>
      </c>
      <c r="O30" s="15">
        <f>0.5*(Cv!AP30+Cv!AQ30)*LN(K_T!O30/K_T!N30)</f>
        <v>1.6006134961590278E-3</v>
      </c>
      <c r="P30" s="15">
        <f>0.5*(Cv!AQ30+Cv!AR30)*LN(K_T!P30/K_T!O30)</f>
        <v>1.0755294465460329E-2</v>
      </c>
      <c r="Q30" s="15">
        <f>0.5*(Cv!AR30+Cv!AS30)*LN(K_T!Q30/K_T!P30)</f>
        <v>2.0420149061383197E-3</v>
      </c>
      <c r="R30" s="15">
        <f>0.5*(Cv!AS30+Cv!AT30)*LN(K_T!R30/K_T!Q30)</f>
        <v>-9.3384533199220594E-3</v>
      </c>
      <c r="S30" s="15">
        <f>0.5*(Cv!AT30+Cv!AU30)*LN(K_T!S30/K_T!R30)</f>
        <v>-1.1960892850604527E-2</v>
      </c>
      <c r="T30" s="15">
        <f>0.5*(Cv!AU30+Cv!AV30)*LN(K_T!T30/K_T!S30)</f>
        <v>-3.1840051322791317E-4</v>
      </c>
      <c r="U30" s="15">
        <f>0.5*(Cv!AV30+Cv!AW30)*LN(K_T!U30/K_T!T30)</f>
        <v>-1.1548498273782588E-2</v>
      </c>
      <c r="V30" s="15">
        <f>0.5*(Cv!AW30+Cv!AX30)*LN(K_T!V30/K_T!U30)</f>
        <v>-1.0607654072566359E-2</v>
      </c>
      <c r="W30" s="15">
        <f>0.5*(Cv!AX30+Cv!AY30)*LN(K_T!W30/K_T!V30)</f>
        <v>-5.068638666120024E-3</v>
      </c>
      <c r="X30" s="15">
        <f>0.5*(Cv!AY30+Cv!AZ30)*LN(K_T!X30/K_T!W30)</f>
        <v>1.0970661600309749E-3</v>
      </c>
      <c r="Y30" s="15">
        <f>0.5*(Cv!AZ30+Cv!BA30)*LN(K_T!Y30/K_T!X30)</f>
        <v>-4.082640002917374E-3</v>
      </c>
      <c r="Z30" s="15">
        <f>0.5*(Cv!BA30+Cv!BB30)*LN(K_T!Z30/K_T!Y30)</f>
        <v>-3.0741291620398278E-3</v>
      </c>
      <c r="AA30" s="15">
        <f>0.5*(Cv!BB30+Cv!BC30)*LN(K_T!AA30/K_T!Z30)</f>
        <v>-2.5071855512306075E-3</v>
      </c>
      <c r="AB30" s="15">
        <f>0.5*(Cv!BC30+Cv!BD30)*LN(K_T!AB30/K_T!AA30)</f>
        <v>-3.3658129331953714E-3</v>
      </c>
      <c r="AC30" s="15">
        <f>0.5*(Cv!BD30+Cv!BE30)*LN(K_T!AC30/K_T!AB30)</f>
        <v>-2.9774006739494347E-3</v>
      </c>
      <c r="AD30" s="15"/>
      <c r="AF30" s="64">
        <f t="shared" si="0"/>
        <v>1.4319868787778959E-4</v>
      </c>
      <c r="AG30" s="64">
        <f t="shared" si="1"/>
        <v>-3.6317477704761736E-3</v>
      </c>
      <c r="AH30" s="64">
        <f t="shared" si="2"/>
        <v>-1.3802846605537821E-3</v>
      </c>
      <c r="AI30" s="64">
        <f t="shared" si="3"/>
        <v>-5.2892250731331816E-3</v>
      </c>
      <c r="AJ30" s="64">
        <f t="shared" si="4"/>
        <v>-3.2014336646665233E-3</v>
      </c>
      <c r="AK30" s="64">
        <f t="shared" si="5"/>
        <v>-2.5060162155149781E-3</v>
      </c>
      <c r="AL30" s="64">
        <f t="shared" si="6"/>
        <v>-4.2453293688998524E-3</v>
      </c>
      <c r="AM30" s="64">
        <f t="shared" si="7"/>
        <v>-4.5137600102317143E-3</v>
      </c>
      <c r="AN30" s="64">
        <f t="shared" si="8"/>
        <v>-3.1716068035724031E-3</v>
      </c>
      <c r="AO30" s="64">
        <f t="shared" si="9"/>
        <v>-2.6718984961903738E-3</v>
      </c>
    </row>
    <row r="31" spans="1:41" x14ac:dyDescent="0.2">
      <c r="A31" s="4">
        <v>29</v>
      </c>
      <c r="B31" s="6" t="s">
        <v>66</v>
      </c>
      <c r="C31" s="15"/>
      <c r="D31" s="15">
        <f>0.5*(Cv!AE31+Cv!AF31)*LN(K_T!D31/K_T!C31)</f>
        <v>-2.6133389503282508E-3</v>
      </c>
      <c r="E31" s="15">
        <f>0.5*(Cv!AF31+Cv!AG31)*LN(K_T!E31/K_T!D31)</f>
        <v>-5.7628335402540413E-3</v>
      </c>
      <c r="F31" s="15">
        <f>0.5*(Cv!AG31+Cv!AH31)*LN(K_T!F31/K_T!E31)</f>
        <v>-1.2066008386592901E-2</v>
      </c>
      <c r="G31" s="15">
        <f>0.5*(Cv!AH31+Cv!AI31)*LN(K_T!G31/K_T!F31)</f>
        <v>-9.3608475446244014E-3</v>
      </c>
      <c r="H31" s="15">
        <f>0.5*(Cv!AI31+Cv!AJ31)*LN(K_T!H31/K_T!G31)</f>
        <v>-1.2446157872983497E-2</v>
      </c>
      <c r="I31" s="15">
        <f>0.5*(Cv!AJ31+Cv!AK31)*LN(K_T!I31/K_T!H31)</f>
        <v>-5.588151953485305E-3</v>
      </c>
      <c r="J31" s="15">
        <f>0.5*(Cv!AK31+Cv!AL31)*LN(K_T!J31/K_T!I31)</f>
        <v>-6.0755858875490756E-3</v>
      </c>
      <c r="K31" s="15">
        <f>0.5*(Cv!AL31+Cv!AM31)*LN(K_T!K31/K_T!J31)</f>
        <v>-6.9963483319337213E-3</v>
      </c>
      <c r="L31" s="15">
        <f>0.5*(Cv!AM31+Cv!AN31)*LN(K_T!L31/K_T!K31)</f>
        <v>-8.1959917794341888E-3</v>
      </c>
      <c r="M31" s="15">
        <f>0.5*(Cv!AN31+Cv!AO31)*LN(K_T!M31/K_T!L31)</f>
        <v>-3.7265004700670692E-3</v>
      </c>
      <c r="N31" s="15">
        <f>0.5*(Cv!AO31+Cv!AP31)*LN(K_T!N31/K_T!M31)</f>
        <v>2.1795839794068938E-3</v>
      </c>
      <c r="O31" s="15">
        <f>0.5*(Cv!AP31+Cv!AQ31)*LN(K_T!O31/K_T!N31)</f>
        <v>6.0030622500998618E-3</v>
      </c>
      <c r="P31" s="15">
        <f>0.5*(Cv!AQ31+Cv!AR31)*LN(K_T!P31/K_T!O31)</f>
        <v>1.4727708466053931E-2</v>
      </c>
      <c r="Q31" s="15">
        <f>0.5*(Cv!AR31+Cv!AS31)*LN(K_T!Q31/K_T!P31)</f>
        <v>6.6316276632113688E-3</v>
      </c>
      <c r="R31" s="15">
        <f>0.5*(Cv!AS31+Cv!AT31)*LN(K_T!R31/K_T!Q31)</f>
        <v>4.2994301090735583E-3</v>
      </c>
      <c r="S31" s="15">
        <f>0.5*(Cv!AT31+Cv!AU31)*LN(K_T!S31/K_T!R31)</f>
        <v>4.7653337526330679E-3</v>
      </c>
      <c r="T31" s="15">
        <f>0.5*(Cv!AU31+Cv!AV31)*LN(K_T!T31/K_T!S31)</f>
        <v>1.4539458432754925E-3</v>
      </c>
      <c r="U31" s="15">
        <f>0.5*(Cv!AV31+Cv!AW31)*LN(K_T!U31/K_T!T31)</f>
        <v>-8.4904420784332486E-3</v>
      </c>
      <c r="V31" s="15">
        <f>0.5*(Cv!AW31+Cv!AX31)*LN(K_T!V31/K_T!U31)</f>
        <v>-1.2564343349922982E-2</v>
      </c>
      <c r="W31" s="15">
        <f>0.5*(Cv!AX31+Cv!AY31)*LN(K_T!W31/K_T!V31)</f>
        <v>-1.4464002439684103E-2</v>
      </c>
      <c r="X31" s="15">
        <f>0.5*(Cv!AY31+Cv!AZ31)*LN(K_T!X31/K_T!W31)</f>
        <v>-7.4986010913405095E-3</v>
      </c>
      <c r="Y31" s="15">
        <f>0.5*(Cv!AZ31+Cv!BA31)*LN(K_T!Y31/K_T!X31)</f>
        <v>-5.0934686946178011E-3</v>
      </c>
      <c r="Z31" s="15">
        <f>0.5*(Cv!BA31+Cv!BB31)*LN(K_T!Z31/K_T!Y31)</f>
        <v>6.2248900522592849E-3</v>
      </c>
      <c r="AA31" s="15">
        <f>0.5*(Cv!BB31+Cv!BC31)*LN(K_T!AA31/K_T!Z31)</f>
        <v>-1.0497583896360667E-3</v>
      </c>
      <c r="AB31" s="15">
        <f>0.5*(Cv!BC31+Cv!BD31)*LN(K_T!AB31/K_T!AA31)</f>
        <v>-1.1292999273193409E-3</v>
      </c>
      <c r="AC31" s="15">
        <f>0.5*(Cv!BD31+Cv!BE31)*LN(K_T!AC31/K_T!AB31)</f>
        <v>-5.8759250909454479E-3</v>
      </c>
      <c r="AD31" s="15"/>
      <c r="AF31" s="64">
        <f t="shared" si="0"/>
        <v>-9.0447998595880284E-3</v>
      </c>
      <c r="AG31" s="64">
        <f t="shared" si="1"/>
        <v>-4.5629684979154317E-3</v>
      </c>
      <c r="AH31" s="64">
        <f t="shared" si="2"/>
        <v>7.2854324482143577E-3</v>
      </c>
      <c r="AI31" s="64">
        <f t="shared" si="3"/>
        <v>-8.3126886232210706E-3</v>
      </c>
      <c r="AJ31" s="64">
        <f t="shared" si="4"/>
        <v>-1.3847124100518744E-3</v>
      </c>
      <c r="AK31" s="64">
        <f t="shared" si="5"/>
        <v>1.3612319751494628E-3</v>
      </c>
      <c r="AL31" s="64">
        <f t="shared" si="6"/>
        <v>-4.8487005166364724E-3</v>
      </c>
      <c r="AM31" s="64">
        <f t="shared" si="7"/>
        <v>-5.1852225185124914E-3</v>
      </c>
      <c r="AN31" s="64">
        <f t="shared" si="8"/>
        <v>-3.5026125091323947E-3</v>
      </c>
      <c r="AO31" s="64">
        <f t="shared" si="9"/>
        <v>-3.2039473885124097E-3</v>
      </c>
    </row>
    <row r="32" spans="1:41" x14ac:dyDescent="0.2">
      <c r="A32" s="4">
        <v>30</v>
      </c>
      <c r="B32" s="6" t="s">
        <v>67</v>
      </c>
      <c r="C32" s="15"/>
      <c r="D32" s="15">
        <f>0.5*(Cv!AE32+Cv!AF32)*LN(K_T!D32/K_T!C32)</f>
        <v>-2.070956867111326E-2</v>
      </c>
      <c r="E32" s="15">
        <f>0.5*(Cv!AF32+Cv!AG32)*LN(K_T!E32/K_T!D32)</f>
        <v>-2.2420837031022132E-2</v>
      </c>
      <c r="F32" s="15">
        <f>0.5*(Cv!AG32+Cv!AH32)*LN(K_T!F32/K_T!E32)</f>
        <v>-2.1691888609554434E-2</v>
      </c>
      <c r="G32" s="15">
        <f>0.5*(Cv!AH32+Cv!AI32)*LN(K_T!G32/K_T!F32)</f>
        <v>-1.7539701826130634E-2</v>
      </c>
      <c r="H32" s="15">
        <f>0.5*(Cv!AI32+Cv!AJ32)*LN(K_T!H32/K_T!G32)</f>
        <v>-2.514371539855953E-2</v>
      </c>
      <c r="I32" s="15">
        <f>0.5*(Cv!AJ32+Cv!AK32)*LN(K_T!I32/K_T!H32)</f>
        <v>-1.4439980620669316E-2</v>
      </c>
      <c r="J32" s="15">
        <f>0.5*(Cv!AK32+Cv!AL32)*LN(K_T!J32/K_T!I32)</f>
        <v>-1.4923973613968662E-2</v>
      </c>
      <c r="K32" s="15">
        <f>0.5*(Cv!AL32+Cv!AM32)*LN(K_T!K32/K_T!J32)</f>
        <v>-2.4787893314712157E-2</v>
      </c>
      <c r="L32" s="15">
        <f>0.5*(Cv!AM32+Cv!AN32)*LN(K_T!L32/K_T!K32)</f>
        <v>-2.2072649195627677E-2</v>
      </c>
      <c r="M32" s="15">
        <f>0.5*(Cv!AN32+Cv!AO32)*LN(K_T!M32/K_T!L32)</f>
        <v>-1.923056876045277E-2</v>
      </c>
      <c r="N32" s="15">
        <f>0.5*(Cv!AO32+Cv!AP32)*LN(K_T!N32/K_T!M32)</f>
        <v>-9.8418459295979421E-3</v>
      </c>
      <c r="O32" s="15">
        <f>0.5*(Cv!AP32+Cv!AQ32)*LN(K_T!O32/K_T!N32)</f>
        <v>-6.7814025465186192E-3</v>
      </c>
      <c r="P32" s="15">
        <f>0.5*(Cv!AQ32+Cv!AR32)*LN(K_T!P32/K_T!O32)</f>
        <v>-4.269152293366928E-3</v>
      </c>
      <c r="Q32" s="15">
        <f>0.5*(Cv!AR32+Cv!AS32)*LN(K_T!Q32/K_T!P32)</f>
        <v>1.9187512249560998E-3</v>
      </c>
      <c r="R32" s="15">
        <f>0.5*(Cv!AS32+Cv!AT32)*LN(K_T!R32/K_T!Q32)</f>
        <v>-3.747199818569785E-3</v>
      </c>
      <c r="S32" s="15">
        <f>0.5*(Cv!AT32+Cv!AU32)*LN(K_T!S32/K_T!R32)</f>
        <v>-9.8811688475625714E-3</v>
      </c>
      <c r="T32" s="15">
        <f>0.5*(Cv!AU32+Cv!AV32)*LN(K_T!T32/K_T!S32)</f>
        <v>-6.3123273591993998E-3</v>
      </c>
      <c r="U32" s="15">
        <f>0.5*(Cv!AV32+Cv!AW32)*LN(K_T!U32/K_T!T32)</f>
        <v>-7.2934313720481305E-3</v>
      </c>
      <c r="V32" s="15">
        <f>0.5*(Cv!AW32+Cv!AX32)*LN(K_T!V32/K_T!U32)</f>
        <v>-1.3450569165161011E-2</v>
      </c>
      <c r="W32" s="15">
        <f>0.5*(Cv!AX32+Cv!AY32)*LN(K_T!W32/K_T!V32)</f>
        <v>-8.1361147253919634E-3</v>
      </c>
      <c r="X32" s="15">
        <f>0.5*(Cv!AY32+Cv!AZ32)*LN(K_T!X32/K_T!W32)</f>
        <v>-7.5314128412767743E-3</v>
      </c>
      <c r="Y32" s="15">
        <f>0.5*(Cv!AZ32+Cv!BA32)*LN(K_T!Y32/K_T!X32)</f>
        <v>-4.7776695925832004E-3</v>
      </c>
      <c r="Z32" s="15">
        <f>0.5*(Cv!BA32+Cv!BB32)*LN(K_T!Z32/K_T!Y32)</f>
        <v>-2.4539878817159263E-3</v>
      </c>
      <c r="AA32" s="15">
        <f>0.5*(Cv!BB32+Cv!BC32)*LN(K_T!AA32/K_T!Z32)</f>
        <v>-2.2174224926602188E-3</v>
      </c>
      <c r="AB32" s="15">
        <f>0.5*(Cv!BC32+Cv!BD32)*LN(K_T!AB32/K_T!AA32)</f>
        <v>-2.8668723825452419E-3</v>
      </c>
      <c r="AC32" s="15">
        <f>0.5*(Cv!BD32+Cv!BE32)*LN(K_T!AC32/K_T!AB32)</f>
        <v>-5.2602037017689379E-3</v>
      </c>
      <c r="AD32" s="15"/>
      <c r="AF32" s="64">
        <f t="shared" si="0"/>
        <v>-2.0247224697187212E-2</v>
      </c>
      <c r="AG32" s="64">
        <f t="shared" si="1"/>
        <v>-1.8171386162871842E-2</v>
      </c>
      <c r="AH32" s="64">
        <f t="shared" si="2"/>
        <v>-4.5520344562123604E-3</v>
      </c>
      <c r="AI32" s="64">
        <f t="shared" si="3"/>
        <v>-8.5447710926154549E-3</v>
      </c>
      <c r="AJ32" s="64">
        <f t="shared" si="4"/>
        <v>-3.5152312102547044E-3</v>
      </c>
      <c r="AK32" s="64">
        <f t="shared" si="5"/>
        <v>-1.1361710309542101E-2</v>
      </c>
      <c r="AL32" s="64">
        <f t="shared" si="6"/>
        <v>-6.0300011514350816E-3</v>
      </c>
      <c r="AM32" s="64">
        <f t="shared" si="7"/>
        <v>-6.5216169287545785E-3</v>
      </c>
      <c r="AN32" s="64">
        <f t="shared" si="8"/>
        <v>-4.0635380421570897E-3</v>
      </c>
      <c r="AO32" s="64">
        <f t="shared" si="9"/>
        <v>-1.1006129523828314E-2</v>
      </c>
    </row>
    <row r="33" spans="1:41" x14ac:dyDescent="0.2">
      <c r="A33" s="4">
        <v>31</v>
      </c>
      <c r="B33" s="6" t="s">
        <v>68</v>
      </c>
      <c r="C33" s="15"/>
      <c r="D33" s="15">
        <f>0.5*(Cv!AE33+Cv!AF33)*LN(K_T!D33/K_T!C33)</f>
        <v>2.2723839207866876E-2</v>
      </c>
      <c r="E33" s="15">
        <f>0.5*(Cv!AF33+Cv!AG33)*LN(K_T!E33/K_T!D33)</f>
        <v>2.7187923710799807E-2</v>
      </c>
      <c r="F33" s="15">
        <f>0.5*(Cv!AG33+Cv!AH33)*LN(K_T!F33/K_T!E33)</f>
        <v>2.7587513156161866E-2</v>
      </c>
      <c r="G33" s="15">
        <f>0.5*(Cv!AH33+Cv!AI33)*LN(K_T!G33/K_T!F33)</f>
        <v>6.4906123991797645E-3</v>
      </c>
      <c r="H33" s="15">
        <f>0.5*(Cv!AI33+Cv!AJ33)*LN(K_T!H33/K_T!G33)</f>
        <v>-2.431212150387818E-3</v>
      </c>
      <c r="I33" s="15">
        <f>0.5*(Cv!AJ33+Cv!AK33)*LN(K_T!I33/K_T!H33)</f>
        <v>1.3186322895688567E-2</v>
      </c>
      <c r="J33" s="15">
        <f>0.5*(Cv!AK33+Cv!AL33)*LN(K_T!J33/K_T!I33)</f>
        <v>2.5408200403330517E-2</v>
      </c>
      <c r="K33" s="15">
        <f>0.5*(Cv!AL33+Cv!AM33)*LN(K_T!K33/K_T!J33)</f>
        <v>1.2227340313595982E-2</v>
      </c>
      <c r="L33" s="15">
        <f>0.5*(Cv!AM33+Cv!AN33)*LN(K_T!L33/K_T!K33)</f>
        <v>-4.4936850044326564E-3</v>
      </c>
      <c r="M33" s="15">
        <f>0.5*(Cv!AN33+Cv!AO33)*LN(K_T!M33/K_T!L33)</f>
        <v>-3.0999775925953303E-3</v>
      </c>
      <c r="N33" s="15">
        <f>0.5*(Cv!AO33+Cv!AP33)*LN(K_T!N33/K_T!M33)</f>
        <v>9.8739069116164126E-3</v>
      </c>
      <c r="O33" s="15">
        <f>0.5*(Cv!AP33+Cv!AQ33)*LN(K_T!O33/K_T!N33)</f>
        <v>1.1765670219751195E-2</v>
      </c>
      <c r="P33" s="15">
        <f>0.5*(Cv!AQ33+Cv!AR33)*LN(K_T!P33/K_T!O33)</f>
        <v>1.8804291491630147E-2</v>
      </c>
      <c r="Q33" s="15">
        <f>0.5*(Cv!AR33+Cv!AS33)*LN(K_T!Q33/K_T!P33)</f>
        <v>2.1975037443697977E-2</v>
      </c>
      <c r="R33" s="15">
        <f>0.5*(Cv!AS33+Cv!AT33)*LN(K_T!R33/K_T!Q33)</f>
        <v>-9.698018622997729E-3</v>
      </c>
      <c r="S33" s="15">
        <f>0.5*(Cv!AT33+Cv!AU33)*LN(K_T!S33/K_T!R33)</f>
        <v>1.7480602368605203E-2</v>
      </c>
      <c r="T33" s="15">
        <f>0.5*(Cv!AU33+Cv!AV33)*LN(K_T!T33/K_T!S33)</f>
        <v>1.0663316132544698E-2</v>
      </c>
      <c r="U33" s="15">
        <f>0.5*(Cv!AV33+Cv!AW33)*LN(K_T!U33/K_T!T33)</f>
        <v>1.9860462249613911E-3</v>
      </c>
      <c r="V33" s="15">
        <f>0.5*(Cv!AW33+Cv!AX33)*LN(K_T!V33/K_T!U33)</f>
        <v>7.1554824414064378E-4</v>
      </c>
      <c r="W33" s="15">
        <f>0.5*(Cv!AX33+Cv!AY33)*LN(K_T!W33/K_T!V33)</f>
        <v>1.2137323995582356E-2</v>
      </c>
      <c r="X33" s="15">
        <f>0.5*(Cv!AY33+Cv!AZ33)*LN(K_T!X33/K_T!W33)</f>
        <v>5.902523648972537E-3</v>
      </c>
      <c r="Y33" s="15">
        <f>0.5*(Cv!AZ33+Cv!BA33)*LN(K_T!Y33/K_T!X33)</f>
        <v>4.2265597776426425E-3</v>
      </c>
      <c r="Z33" s="15">
        <f>0.5*(Cv!BA33+Cv!BB33)*LN(K_T!Z33/K_T!Y33)</f>
        <v>8.6540540039257707E-3</v>
      </c>
      <c r="AA33" s="15">
        <f>0.5*(Cv!BB33+Cv!BC33)*LN(K_T!AA33/K_T!Z33)</f>
        <v>5.7033177449506266E-3</v>
      </c>
      <c r="AB33" s="15">
        <f>0.5*(Cv!BC33+Cv!BD33)*LN(K_T!AB33/K_T!AA33)</f>
        <v>7.3922651408965673E-3</v>
      </c>
      <c r="AC33" s="15">
        <f>0.5*(Cv!BD33+Cv!BE33)*LN(K_T!AC33/K_T!AB33)</f>
        <v>2.5020041328651214E-2</v>
      </c>
      <c r="AD33" s="15"/>
      <c r="AF33" s="64">
        <f t="shared" si="0"/>
        <v>1.440423200228844E-2</v>
      </c>
      <c r="AG33" s="64">
        <f t="shared" si="1"/>
        <v>7.9831570063029853E-3</v>
      </c>
      <c r="AH33" s="64">
        <f t="shared" si="2"/>
        <v>1.2065516580137358E-2</v>
      </c>
      <c r="AI33" s="64">
        <f t="shared" si="3"/>
        <v>6.2809516492403255E-3</v>
      </c>
      <c r="AJ33" s="64">
        <f t="shared" si="4"/>
        <v>1.0199247599213365E-2</v>
      </c>
      <c r="AK33" s="64">
        <f t="shared" si="5"/>
        <v>1.002433679322017E-2</v>
      </c>
      <c r="AL33" s="64">
        <f t="shared" si="6"/>
        <v>8.2400996242268446E-3</v>
      </c>
      <c r="AM33" s="64">
        <f t="shared" si="7"/>
        <v>6.2485862215900835E-3</v>
      </c>
      <c r="AN33" s="64">
        <f t="shared" si="8"/>
        <v>1.6206153234773889E-2</v>
      </c>
      <c r="AO33" s="64">
        <f t="shared" si="9"/>
        <v>1.0186620967436492E-2</v>
      </c>
    </row>
    <row r="34" spans="1:41" x14ac:dyDescent="0.2">
      <c r="A34" s="4">
        <v>32</v>
      </c>
      <c r="B34" s="6" t="s">
        <v>69</v>
      </c>
      <c r="C34" s="15"/>
      <c r="D34" s="15">
        <f>0.5*(Cv!AE34+Cv!AF34)*LN(K_T!D34/K_T!C34)</f>
        <v>3.2737105443415078E-2</v>
      </c>
      <c r="E34" s="15">
        <f>0.5*(Cv!AF34+Cv!AG34)*LN(K_T!E34/K_T!D34)</f>
        <v>2.0976077521322269E-2</v>
      </c>
      <c r="F34" s="15">
        <f>0.5*(Cv!AG34+Cv!AH34)*LN(K_T!F34/K_T!E34)</f>
        <v>1.904974139261317E-2</v>
      </c>
      <c r="G34" s="15">
        <f>0.5*(Cv!AH34+Cv!AI34)*LN(K_T!G34/K_T!F34)</f>
        <v>2.4631768294977961E-2</v>
      </c>
      <c r="H34" s="15">
        <f>0.5*(Cv!AI34+Cv!AJ34)*LN(K_T!H34/K_T!G34)</f>
        <v>2.6370922028160645E-2</v>
      </c>
      <c r="I34" s="15">
        <f>0.5*(Cv!AJ34+Cv!AK34)*LN(K_T!I34/K_T!H34)</f>
        <v>7.1741233152260208E-3</v>
      </c>
      <c r="J34" s="15">
        <f>0.5*(Cv!AK34+Cv!AL34)*LN(K_T!J34/K_T!I34)</f>
        <v>1.8266847623265088E-2</v>
      </c>
      <c r="K34" s="15">
        <f>0.5*(Cv!AL34+Cv!AM34)*LN(K_T!K34/K_T!J34)</f>
        <v>7.8564034576501687E-4</v>
      </c>
      <c r="L34" s="15">
        <f>0.5*(Cv!AM34+Cv!AN34)*LN(K_T!L34/K_T!K34)</f>
        <v>-3.735322726275673E-3</v>
      </c>
      <c r="M34" s="15">
        <f>0.5*(Cv!AN34+Cv!AO34)*LN(K_T!M34/K_T!L34)</f>
        <v>-1.5427255252795703E-3</v>
      </c>
      <c r="N34" s="15">
        <f>0.5*(Cv!AO34+Cv!AP34)*LN(K_T!N34/K_T!M34)</f>
        <v>2.9991908198386411E-3</v>
      </c>
      <c r="O34" s="15">
        <f>0.5*(Cv!AP34+Cv!AQ34)*LN(K_T!O34/K_T!N34)</f>
        <v>4.4925412052348674E-3</v>
      </c>
      <c r="P34" s="15">
        <f>0.5*(Cv!AQ34+Cv!AR34)*LN(K_T!P34/K_T!O34)</f>
        <v>4.1089709443353417E-3</v>
      </c>
      <c r="Q34" s="15">
        <f>0.5*(Cv!AR34+Cv!AS34)*LN(K_T!Q34/K_T!P34)</f>
        <v>5.9721539162662504E-3</v>
      </c>
      <c r="R34" s="15">
        <f>0.5*(Cv!AS34+Cv!AT34)*LN(K_T!R34/K_T!Q34)</f>
        <v>-9.4012321888680295E-4</v>
      </c>
      <c r="S34" s="15">
        <f>0.5*(Cv!AT34+Cv!AU34)*LN(K_T!S34/K_T!R34)</f>
        <v>-2.1420311495259797E-3</v>
      </c>
      <c r="T34" s="15">
        <f>0.5*(Cv!AU34+Cv!AV34)*LN(K_T!T34/K_T!S34)</f>
        <v>3.8235867340248361E-3</v>
      </c>
      <c r="U34" s="15">
        <f>0.5*(Cv!AV34+Cv!AW34)*LN(K_T!U34/K_T!T34)</f>
        <v>4.0694330909885525E-3</v>
      </c>
      <c r="V34" s="15">
        <f>0.5*(Cv!AW34+Cv!AX34)*LN(K_T!V34/K_T!U34)</f>
        <v>4.9778541222790457E-3</v>
      </c>
      <c r="W34" s="15">
        <f>0.5*(Cv!AX34+Cv!AY34)*LN(K_T!W34/K_T!V34)</f>
        <v>7.4967994525706036E-3</v>
      </c>
      <c r="X34" s="15">
        <f>0.5*(Cv!AY34+Cv!AZ34)*LN(K_T!X34/K_T!W34)</f>
        <v>3.9961721108756629E-3</v>
      </c>
      <c r="Y34" s="15">
        <f>0.5*(Cv!AZ34+Cv!BA34)*LN(K_T!Y34/K_T!X34)</f>
        <v>7.3155092957804136E-3</v>
      </c>
      <c r="Z34" s="15">
        <f>0.5*(Cv!BA34+Cv!BB34)*LN(K_T!Z34/K_T!Y34)</f>
        <v>1.0933872647422909E-2</v>
      </c>
      <c r="AA34" s="15">
        <f>0.5*(Cv!BB34+Cv!BC34)*LN(K_T!AA34/K_T!Z34)</f>
        <v>8.0487567085903936E-3</v>
      </c>
      <c r="AB34" s="15">
        <f>0.5*(Cv!BC34+Cv!BD34)*LN(K_T!AB34/K_T!AA34)</f>
        <v>7.1948333384728985E-3</v>
      </c>
      <c r="AC34" s="15">
        <f>0.5*(Cv!BD34+Cv!BE34)*LN(K_T!AC34/K_T!AB34)</f>
        <v>3.8806686389251054E-3</v>
      </c>
      <c r="AD34" s="15"/>
      <c r="AF34" s="64">
        <f t="shared" si="0"/>
        <v>1.9640526510460013E-2</v>
      </c>
      <c r="AG34" s="64">
        <f t="shared" si="1"/>
        <v>3.3547261074627008E-3</v>
      </c>
      <c r="AH34" s="64">
        <f t="shared" si="2"/>
        <v>2.2983023394847358E-3</v>
      </c>
      <c r="AI34" s="64">
        <f t="shared" si="3"/>
        <v>4.8727691021477398E-3</v>
      </c>
      <c r="AJ34" s="64">
        <f t="shared" si="4"/>
        <v>7.474728125838344E-3</v>
      </c>
      <c r="AK34" s="64">
        <f t="shared" si="5"/>
        <v>2.8265142234737183E-3</v>
      </c>
      <c r="AL34" s="64">
        <f t="shared" si="6"/>
        <v>6.1737486139930419E-3</v>
      </c>
      <c r="AM34" s="64">
        <f t="shared" si="7"/>
        <v>6.3327480203165523E-3</v>
      </c>
      <c r="AN34" s="64">
        <f t="shared" si="8"/>
        <v>5.5377509886990021E-3</v>
      </c>
      <c r="AO34" s="64">
        <f t="shared" si="9"/>
        <v>7.5282104370787062E-3</v>
      </c>
    </row>
    <row r="35" spans="1:41" x14ac:dyDescent="0.2">
      <c r="A35" s="4">
        <v>33</v>
      </c>
      <c r="B35" s="6" t="s">
        <v>70</v>
      </c>
      <c r="C35" s="15"/>
      <c r="D35" s="15">
        <f>0.5*(Cv!AE35+Cv!AF35)*LN(K_T!D35/K_T!C35)</f>
        <v>-8.7516772553278416E-3</v>
      </c>
      <c r="E35" s="15">
        <f>0.5*(Cv!AF35+Cv!AG35)*LN(K_T!E35/K_T!D35)</f>
        <v>-3.3886062666489154E-3</v>
      </c>
      <c r="F35" s="15">
        <f>0.5*(Cv!AG35+Cv!AH35)*LN(K_T!F35/K_T!E35)</f>
        <v>1.8806801671831424E-3</v>
      </c>
      <c r="G35" s="15">
        <f>0.5*(Cv!AH35+Cv!AI35)*LN(K_T!G35/K_T!F35)</f>
        <v>-8.8459002050504734E-3</v>
      </c>
      <c r="H35" s="15">
        <f>0.5*(Cv!AI35+Cv!AJ35)*LN(K_T!H35/K_T!G35)</f>
        <v>-8.3367177586368794E-3</v>
      </c>
      <c r="I35" s="15">
        <f>0.5*(Cv!AJ35+Cv!AK35)*LN(K_T!I35/K_T!H35)</f>
        <v>-5.3132822521461381E-3</v>
      </c>
      <c r="J35" s="15">
        <f>0.5*(Cv!AK35+Cv!AL35)*LN(K_T!J35/K_T!I35)</f>
        <v>-3.8360175339323534E-3</v>
      </c>
      <c r="K35" s="15">
        <f>0.5*(Cv!AL35+Cv!AM35)*LN(K_T!K35/K_T!J35)</f>
        <v>-9.992576760294785E-3</v>
      </c>
      <c r="L35" s="15">
        <f>0.5*(Cv!AM35+Cv!AN35)*LN(K_T!L35/K_T!K35)</f>
        <v>-9.4754772719214241E-3</v>
      </c>
      <c r="M35" s="15">
        <f>0.5*(Cv!AN35+Cv!AO35)*LN(K_T!M35/K_T!L35)</f>
        <v>-5.2529365581278622E-3</v>
      </c>
      <c r="N35" s="15">
        <f>0.5*(Cv!AO35+Cv!AP35)*LN(K_T!N35/K_T!M35)</f>
        <v>-4.640208468842809E-3</v>
      </c>
      <c r="O35" s="15">
        <f>0.5*(Cv!AP35+Cv!AQ35)*LN(K_T!O35/K_T!N35)</f>
        <v>8.0377578710710547E-4</v>
      </c>
      <c r="P35" s="15">
        <f>0.5*(Cv!AQ35+Cv!AR35)*LN(K_T!P35/K_T!O35)</f>
        <v>1.1112240942701674E-2</v>
      </c>
      <c r="Q35" s="15">
        <f>0.5*(Cv!AR35+Cv!AS35)*LN(K_T!Q35/K_T!P35)</f>
        <v>1.3896429914470991E-3</v>
      </c>
      <c r="R35" s="15">
        <f>0.5*(Cv!AS35+Cv!AT35)*LN(K_T!R35/K_T!Q35)</f>
        <v>-1.0826079451550936E-2</v>
      </c>
      <c r="S35" s="15">
        <f>0.5*(Cv!AT35+Cv!AU35)*LN(K_T!S35/K_T!R35)</f>
        <v>-1.1354506821162909E-2</v>
      </c>
      <c r="T35" s="15">
        <f>0.5*(Cv!AU35+Cv!AV35)*LN(K_T!T35/K_T!S35)</f>
        <v>-1.0379026151834629E-2</v>
      </c>
      <c r="U35" s="15">
        <f>0.5*(Cv!AV35+Cv!AW35)*LN(K_T!U35/K_T!T35)</f>
        <v>-7.484996025632781E-5</v>
      </c>
      <c r="V35" s="15">
        <f>0.5*(Cv!AW35+Cv!AX35)*LN(K_T!V35/K_T!U35)</f>
        <v>-2.3682415352926289E-3</v>
      </c>
      <c r="W35" s="15">
        <f>0.5*(Cv!AX35+Cv!AY35)*LN(K_T!W35/K_T!V35)</f>
        <v>-1.9415111954868315E-3</v>
      </c>
      <c r="X35" s="15">
        <f>0.5*(Cv!AY35+Cv!AZ35)*LN(K_T!X35/K_T!W35)</f>
        <v>1.171174018100645E-3</v>
      </c>
      <c r="Y35" s="15">
        <f>0.5*(Cv!AZ35+Cv!BA35)*LN(K_T!Y35/K_T!X35)</f>
        <v>-5.6945191665192082E-4</v>
      </c>
      <c r="Z35" s="15">
        <f>0.5*(Cv!BA35+Cv!BB35)*LN(K_T!Z35/K_T!Y35)</f>
        <v>1.0419128878481124E-3</v>
      </c>
      <c r="AA35" s="15">
        <f>0.5*(Cv!BB35+Cv!BC35)*LN(K_T!AA35/K_T!Z35)</f>
        <v>-1.1832638516960205E-3</v>
      </c>
      <c r="AB35" s="15">
        <f>0.5*(Cv!BC35+Cv!BD35)*LN(K_T!AB35/K_T!AA35)</f>
        <v>-6.6880051337986701E-5</v>
      </c>
      <c r="AC35" s="15">
        <f>0.5*(Cv!BD35+Cv!BE35)*LN(K_T!AC35/K_T!AB35)</f>
        <v>-8.3878821622905015E-3</v>
      </c>
      <c r="AD35" s="15"/>
      <c r="AF35" s="64">
        <f t="shared" si="0"/>
        <v>-4.8007652630598528E-3</v>
      </c>
      <c r="AG35" s="64">
        <f t="shared" si="1"/>
        <v>-6.639443318623847E-3</v>
      </c>
      <c r="AH35" s="64">
        <f t="shared" si="2"/>
        <v>-1.7749853102915932E-3</v>
      </c>
      <c r="AI35" s="64">
        <f t="shared" si="3"/>
        <v>-2.7184909649539545E-3</v>
      </c>
      <c r="AJ35" s="64">
        <f t="shared" si="4"/>
        <v>-1.8331130188256634E-3</v>
      </c>
      <c r="AK35" s="64">
        <f t="shared" si="5"/>
        <v>-4.2072143144577193E-3</v>
      </c>
      <c r="AL35" s="64">
        <f t="shared" si="6"/>
        <v>-2.275801991889809E-3</v>
      </c>
      <c r="AM35" s="64">
        <f t="shared" si="7"/>
        <v>-1.7879072131587004E-3</v>
      </c>
      <c r="AN35" s="64">
        <f t="shared" si="8"/>
        <v>-4.2273811068142438E-3</v>
      </c>
      <c r="AO35" s="64">
        <f t="shared" si="9"/>
        <v>-3.5533595751509823E-3</v>
      </c>
    </row>
    <row r="36" spans="1:41" x14ac:dyDescent="0.2">
      <c r="A36" s="4">
        <v>34</v>
      </c>
      <c r="B36" s="6" t="s">
        <v>71</v>
      </c>
      <c r="C36" s="15"/>
      <c r="D36" s="15">
        <f>0.5*(Cv!AE36+Cv!AF36)*LN(K_T!D36/K_T!C36)</f>
        <v>-5.7937952359332868E-3</v>
      </c>
      <c r="E36" s="15">
        <f>0.5*(Cv!AF36+Cv!AG36)*LN(K_T!E36/K_T!D36)</f>
        <v>5.2361146126917043E-4</v>
      </c>
      <c r="F36" s="15">
        <f>0.5*(Cv!AG36+Cv!AH36)*LN(K_T!F36/K_T!E36)</f>
        <v>8.0399723910913286E-4</v>
      </c>
      <c r="G36" s="15">
        <f>0.5*(Cv!AH36+Cv!AI36)*LN(K_T!G36/K_T!F36)</f>
        <v>-3.646421269595369E-3</v>
      </c>
      <c r="H36" s="15">
        <f>0.5*(Cv!AI36+Cv!AJ36)*LN(K_T!H36/K_T!G36)</f>
        <v>-5.7423416647220636E-3</v>
      </c>
      <c r="I36" s="15">
        <f>0.5*(Cv!AJ36+Cv!AK36)*LN(K_T!I36/K_T!H36)</f>
        <v>-1.270752971961011E-3</v>
      </c>
      <c r="J36" s="15">
        <f>0.5*(Cv!AK36+Cv!AL36)*LN(K_T!J36/K_T!I36)</f>
        <v>-3.3105924917544746E-3</v>
      </c>
      <c r="K36" s="15">
        <f>0.5*(Cv!AL36+Cv!AM36)*LN(K_T!K36/K_T!J36)</f>
        <v>-6.8198710418342695E-3</v>
      </c>
      <c r="L36" s="15">
        <f>0.5*(Cv!AM36+Cv!AN36)*LN(K_T!L36/K_T!K36)</f>
        <v>-7.9376003369665271E-3</v>
      </c>
      <c r="M36" s="15">
        <f>0.5*(Cv!AN36+Cv!AO36)*LN(K_T!M36/K_T!L36)</f>
        <v>-4.2840197067443428E-3</v>
      </c>
      <c r="N36" s="15">
        <f>0.5*(Cv!AO36+Cv!AP36)*LN(K_T!N36/K_T!M36)</f>
        <v>-2.4022154259382873E-3</v>
      </c>
      <c r="O36" s="15">
        <f>0.5*(Cv!AP36+Cv!AQ36)*LN(K_T!O36/K_T!N36)</f>
        <v>1.2230800510913561E-3</v>
      </c>
      <c r="P36" s="15">
        <f>0.5*(Cv!AQ36+Cv!AR36)*LN(K_T!P36/K_T!O36)</f>
        <v>5.1038138225369062E-3</v>
      </c>
      <c r="Q36" s="15">
        <f>0.5*(Cv!AR36+Cv!AS36)*LN(K_T!Q36/K_T!P36)</f>
        <v>3.0988219257250238E-3</v>
      </c>
      <c r="R36" s="15">
        <f>0.5*(Cv!AS36+Cv!AT36)*LN(K_T!R36/K_T!Q36)</f>
        <v>-8.3782898989699824E-3</v>
      </c>
      <c r="S36" s="15">
        <f>0.5*(Cv!AT36+Cv!AU36)*LN(K_T!S36/K_T!R36)</f>
        <v>-8.6577721010638077E-3</v>
      </c>
      <c r="T36" s="15">
        <f>0.5*(Cv!AU36+Cv!AV36)*LN(K_T!T36/K_T!S36)</f>
        <v>-4.95674208906202E-3</v>
      </c>
      <c r="U36" s="15">
        <f>0.5*(Cv!AV36+Cv!AW36)*LN(K_T!U36/K_T!T36)</f>
        <v>1.8551137190921539E-5</v>
      </c>
      <c r="V36" s="15">
        <f>0.5*(Cv!AW36+Cv!AX36)*LN(K_T!V36/K_T!U36)</f>
        <v>-4.1290389045027086E-3</v>
      </c>
      <c r="W36" s="15">
        <f>0.5*(Cv!AX36+Cv!AY36)*LN(K_T!W36/K_T!V36)</f>
        <v>1.5676606787687313E-3</v>
      </c>
      <c r="X36" s="15">
        <f>0.5*(Cv!AY36+Cv!AZ36)*LN(K_T!X36/K_T!W36)</f>
        <v>3.5642467761866827E-3</v>
      </c>
      <c r="Y36" s="15">
        <f>0.5*(Cv!AZ36+Cv!BA36)*LN(K_T!Y36/K_T!X36)</f>
        <v>1.9082898852810103E-3</v>
      </c>
      <c r="Z36" s="15">
        <f>0.5*(Cv!BA36+Cv!BB36)*LN(K_T!Z36/K_T!Y36)</f>
        <v>5.8672818089578688E-3</v>
      </c>
      <c r="AA36" s="15">
        <f>0.5*(Cv!BB36+Cv!BC36)*LN(K_T!AA36/K_T!Z36)</f>
        <v>4.3415942521170406E-3</v>
      </c>
      <c r="AB36" s="15">
        <f>0.5*(Cv!BC36+Cv!BD36)*LN(K_T!AB36/K_T!AA36)</f>
        <v>2.6243531303170521E-3</v>
      </c>
      <c r="AC36" s="15">
        <f>0.5*(Cv!BD36+Cv!BE36)*LN(K_T!AC36/K_T!AB36)</f>
        <v>-3.8845411445748005E-3</v>
      </c>
      <c r="AD36" s="15"/>
      <c r="AF36" s="64">
        <f t="shared" si="0"/>
        <v>-1.8663814411800281E-3</v>
      </c>
      <c r="AG36" s="64">
        <f t="shared" si="1"/>
        <v>-4.9508598006475796E-3</v>
      </c>
      <c r="AH36" s="64">
        <f t="shared" si="2"/>
        <v>-1.5220692401361007E-3</v>
      </c>
      <c r="AI36" s="64">
        <f t="shared" si="3"/>
        <v>-7.8706448028367879E-4</v>
      </c>
      <c r="AJ36" s="64">
        <f t="shared" si="4"/>
        <v>2.1713955864196342E-3</v>
      </c>
      <c r="AK36" s="64">
        <f t="shared" si="5"/>
        <v>-3.2364645203918408E-3</v>
      </c>
      <c r="AL36" s="64">
        <f t="shared" si="6"/>
        <v>6.9216555306797782E-4</v>
      </c>
      <c r="AM36" s="64">
        <f t="shared" si="7"/>
        <v>1.0227304431171909E-3</v>
      </c>
      <c r="AN36" s="64">
        <f t="shared" si="8"/>
        <v>-6.3009400712887419E-4</v>
      </c>
      <c r="AO36" s="64">
        <f t="shared" si="9"/>
        <v>-1.390995875165551E-3</v>
      </c>
    </row>
    <row r="37" spans="1:41" x14ac:dyDescent="0.2">
      <c r="A37" s="4">
        <v>35</v>
      </c>
      <c r="B37" s="6" t="s">
        <v>72</v>
      </c>
      <c r="C37" s="15"/>
      <c r="D37" s="15">
        <f>0.5*(Cv!AE37+Cv!AF37)*LN(K_T!D37/K_T!C37)</f>
        <v>1.0725084019980981E-2</v>
      </c>
      <c r="E37" s="15">
        <f>0.5*(Cv!AF37+Cv!AG37)*LN(K_T!E37/K_T!D37)</f>
        <v>8.5660047509419392E-3</v>
      </c>
      <c r="F37" s="15">
        <f>0.5*(Cv!AG37+Cv!AH37)*LN(K_T!F37/K_T!E37)</f>
        <v>8.9665603054257786E-3</v>
      </c>
      <c r="G37" s="15">
        <f>0.5*(Cv!AH37+Cv!AI37)*LN(K_T!G37/K_T!F37)</f>
        <v>1.2567849974581116E-2</v>
      </c>
      <c r="H37" s="15">
        <f>0.5*(Cv!AI37+Cv!AJ37)*LN(K_T!H37/K_T!G37)</f>
        <v>6.7495961342988863E-3</v>
      </c>
      <c r="I37" s="15">
        <f>0.5*(Cv!AJ37+Cv!AK37)*LN(K_T!I37/K_T!H37)</f>
        <v>8.1402990349020016E-3</v>
      </c>
      <c r="J37" s="15">
        <f>0.5*(Cv!AK37+Cv!AL37)*LN(K_T!J37/K_T!I37)</f>
        <v>5.6603043982865709E-3</v>
      </c>
      <c r="K37" s="15">
        <f>0.5*(Cv!AL37+Cv!AM37)*LN(K_T!K37/K_T!J37)</f>
        <v>-1.5112776088198026E-3</v>
      </c>
      <c r="L37" s="15">
        <f>0.5*(Cv!AM37+Cv!AN37)*LN(K_T!L37/K_T!K37)</f>
        <v>4.2275720428758806E-3</v>
      </c>
      <c r="M37" s="15">
        <f>0.5*(Cv!AN37+Cv!AO37)*LN(K_T!M37/K_T!L37)</f>
        <v>1.1211960792786749E-2</v>
      </c>
      <c r="N37" s="15">
        <f>0.5*(Cv!AO37+Cv!AP37)*LN(K_T!N37/K_T!M37)</f>
        <v>1.9512244800073259E-2</v>
      </c>
      <c r="O37" s="15">
        <f>0.5*(Cv!AP37+Cv!AQ37)*LN(K_T!O37/K_T!N37)</f>
        <v>8.6264499426711039E-3</v>
      </c>
      <c r="P37" s="15">
        <f>0.5*(Cv!AQ37+Cv!AR37)*LN(K_T!P37/K_T!O37)</f>
        <v>1.5883952505858601E-2</v>
      </c>
      <c r="Q37" s="15">
        <f>0.5*(Cv!AR37+Cv!AS37)*LN(K_T!Q37/K_T!P37)</f>
        <v>1.723763196674721E-2</v>
      </c>
      <c r="R37" s="15">
        <f>0.5*(Cv!AS37+Cv!AT37)*LN(K_T!R37/K_T!Q37)</f>
        <v>-2.2942084582749738E-3</v>
      </c>
      <c r="S37" s="15">
        <f>0.5*(Cv!AT37+Cv!AU37)*LN(K_T!S37/K_T!R37)</f>
        <v>-1.2753752501730381E-2</v>
      </c>
      <c r="T37" s="15">
        <f>0.5*(Cv!AU37+Cv!AV37)*LN(K_T!T37/K_T!S37)</f>
        <v>-3.6792087543804771E-3</v>
      </c>
      <c r="U37" s="15">
        <f>0.5*(Cv!AV37+Cv!AW37)*LN(K_T!U37/K_T!T37)</f>
        <v>1.3232841710359858E-3</v>
      </c>
      <c r="V37" s="15">
        <f>0.5*(Cv!AW37+Cv!AX37)*LN(K_T!V37/K_T!U37)</f>
        <v>-2.9779768161968612E-3</v>
      </c>
      <c r="W37" s="15">
        <f>0.5*(Cv!AX37+Cv!AY37)*LN(K_T!W37/K_T!V37)</f>
        <v>-2.8830251307865626E-3</v>
      </c>
      <c r="X37" s="15">
        <f>0.5*(Cv!AY37+Cv!AZ37)*LN(K_T!X37/K_T!W37)</f>
        <v>-5.9764745642741982E-4</v>
      </c>
      <c r="Y37" s="15">
        <f>0.5*(Cv!AZ37+Cv!BA37)*LN(K_T!Y37/K_T!X37)</f>
        <v>4.0620004009511556E-3</v>
      </c>
      <c r="Z37" s="15">
        <f>0.5*(Cv!BA37+Cv!BB37)*LN(K_T!Z37/K_T!Y37)</f>
        <v>-1.8351291033939818E-3</v>
      </c>
      <c r="AA37" s="15">
        <f>0.5*(Cv!BB37+Cv!BC37)*LN(K_T!AA37/K_T!Z37)</f>
        <v>4.058811843125943E-3</v>
      </c>
      <c r="AB37" s="15">
        <f>0.5*(Cv!BC37+Cv!BD37)*LN(K_T!AB37/K_T!AA37)</f>
        <v>4.7107794917944298E-3</v>
      </c>
      <c r="AC37" s="15">
        <f>0.5*(Cv!BD37+Cv!BE37)*LN(K_T!AC37/K_T!AB37)</f>
        <v>-1.0593173558147252E-2</v>
      </c>
      <c r="AD37" s="15"/>
      <c r="AF37" s="64">
        <f t="shared" si="0"/>
        <v>8.998062040029944E-3</v>
      </c>
      <c r="AG37" s="64">
        <f t="shared" si="1"/>
        <v>7.8201608850405301E-3</v>
      </c>
      <c r="AH37" s="64">
        <f t="shared" si="2"/>
        <v>5.3400146910543124E-3</v>
      </c>
      <c r="AI37" s="64">
        <f t="shared" si="3"/>
        <v>-1.7629147973510669E-3</v>
      </c>
      <c r="AJ37" s="64">
        <f t="shared" si="4"/>
        <v>8.0657814866058958E-5</v>
      </c>
      <c r="AK37" s="64">
        <f t="shared" si="5"/>
        <v>6.5800877880474199E-3</v>
      </c>
      <c r="AL37" s="64">
        <f t="shared" si="6"/>
        <v>-8.4112849124250394E-4</v>
      </c>
      <c r="AM37" s="64">
        <f t="shared" si="7"/>
        <v>-3.1611135575902727E-4</v>
      </c>
      <c r="AN37" s="64">
        <f t="shared" si="8"/>
        <v>-2.9411970331764108E-3</v>
      </c>
      <c r="AO37" s="64">
        <f t="shared" si="9"/>
        <v>4.0951961267279551E-3</v>
      </c>
    </row>
    <row r="38" spans="1:41" x14ac:dyDescent="0.2">
      <c r="A38" s="4">
        <v>36</v>
      </c>
      <c r="B38" s="6" t="s">
        <v>73</v>
      </c>
      <c r="C38" s="15"/>
      <c r="D38" s="15">
        <f>0.5*(Cv!AE38+Cv!AF38)*LN(K_T!D38/K_T!C38)</f>
        <v>4.9133545838418702E-4</v>
      </c>
      <c r="E38" s="15">
        <f>0.5*(Cv!AF38+Cv!AG38)*LN(K_T!E38/K_T!D38)</f>
        <v>5.4159394374149687E-3</v>
      </c>
      <c r="F38" s="15">
        <f>0.5*(Cv!AG38+Cv!AH38)*LN(K_T!F38/K_T!E38)</f>
        <v>4.235817407403245E-3</v>
      </c>
      <c r="G38" s="15">
        <f>0.5*(Cv!AH38+Cv!AI38)*LN(K_T!G38/K_T!F38)</f>
        <v>4.2538639913277942E-3</v>
      </c>
      <c r="H38" s="15">
        <f>0.5*(Cv!AI38+Cv!AJ38)*LN(K_T!H38/K_T!G38)</f>
        <v>-1.0653321010240971E-3</v>
      </c>
      <c r="I38" s="15">
        <f>0.5*(Cv!AJ38+Cv!AK38)*LN(K_T!I38/K_T!H38)</f>
        <v>3.2006214147047851E-3</v>
      </c>
      <c r="J38" s="15">
        <f>0.5*(Cv!AK38+Cv!AL38)*LN(K_T!J38/K_T!I38)</f>
        <v>2.9555771826071005E-3</v>
      </c>
      <c r="K38" s="15">
        <f>0.5*(Cv!AL38+Cv!AM38)*LN(K_T!K38/K_T!J38)</f>
        <v>-4.9647247743289371E-3</v>
      </c>
      <c r="L38" s="15">
        <f>0.5*(Cv!AM38+Cv!AN38)*LN(K_T!L38/K_T!K38)</f>
        <v>-7.8888886820504059E-4</v>
      </c>
      <c r="M38" s="15">
        <f>0.5*(Cv!AN38+Cv!AO38)*LN(K_T!M38/K_T!L38)</f>
        <v>9.2306752671923124E-3</v>
      </c>
      <c r="N38" s="15">
        <f>0.5*(Cv!AO38+Cv!AP38)*LN(K_T!N38/K_T!M38)</f>
        <v>1.3329113700763649E-2</v>
      </c>
      <c r="O38" s="15">
        <f>0.5*(Cv!AP38+Cv!AQ38)*LN(K_T!O38/K_T!N38)</f>
        <v>6.8680666061984351E-3</v>
      </c>
      <c r="P38" s="15">
        <f>0.5*(Cv!AQ38+Cv!AR38)*LN(K_T!P38/K_T!O38)</f>
        <v>1.7797340988256024E-2</v>
      </c>
      <c r="Q38" s="15">
        <f>0.5*(Cv!AR38+Cv!AS38)*LN(K_T!Q38/K_T!P38)</f>
        <v>1.2572719125898997E-2</v>
      </c>
      <c r="R38" s="15">
        <f>0.5*(Cv!AS38+Cv!AT38)*LN(K_T!R38/K_T!Q38)</f>
        <v>-5.2291064745750527E-3</v>
      </c>
      <c r="S38" s="15">
        <f>0.5*(Cv!AT38+Cv!AU38)*LN(K_T!S38/K_T!R38)</f>
        <v>-9.8168399215220505E-3</v>
      </c>
      <c r="T38" s="15">
        <f>0.5*(Cv!AU38+Cv!AV38)*LN(K_T!T38/K_T!S38)</f>
        <v>2.1684802895629261E-3</v>
      </c>
      <c r="U38" s="15">
        <f>0.5*(Cv!AV38+Cv!AW38)*LN(K_T!U38/K_T!T38)</f>
        <v>1.8605394621740558E-4</v>
      </c>
      <c r="V38" s="15">
        <f>0.5*(Cv!AW38+Cv!AX38)*LN(K_T!V38/K_T!U38)</f>
        <v>-2.1720923150129103E-3</v>
      </c>
      <c r="W38" s="15">
        <f>0.5*(Cv!AX38+Cv!AY38)*LN(K_T!W38/K_T!V38)</f>
        <v>3.1247279465864813E-4</v>
      </c>
      <c r="X38" s="15">
        <f>0.5*(Cv!AY38+Cv!AZ38)*LN(K_T!X38/K_T!W38)</f>
        <v>8.9560842816140875E-3</v>
      </c>
      <c r="Y38" s="15">
        <f>0.5*(Cv!AZ38+Cv!BA38)*LN(K_T!Y38/K_T!X38)</f>
        <v>3.982881565750016E-3</v>
      </c>
      <c r="Z38" s="15">
        <f>0.5*(Cv!BA38+Cv!BB38)*LN(K_T!Z38/K_T!Y38)</f>
        <v>1.3658040184025351E-3</v>
      </c>
      <c r="AA38" s="15">
        <f>0.5*(Cv!BB38+Cv!BC38)*LN(K_T!AA38/K_T!Z38)</f>
        <v>1.1022241153935942E-2</v>
      </c>
      <c r="AB38" s="15">
        <f>0.5*(Cv!BC38+Cv!BD38)*LN(K_T!AB38/K_T!AA38)</f>
        <v>6.0017972865626518E-3</v>
      </c>
      <c r="AC38" s="15">
        <f>0.5*(Cv!BD38+Cv!BE38)*LN(K_T!AC38/K_T!AB38)</f>
        <v>1.4234815881231835E-3</v>
      </c>
      <c r="AD38" s="15"/>
      <c r="AF38" s="64">
        <f t="shared" si="0"/>
        <v>3.2081820299653388E-3</v>
      </c>
      <c r="AG38" s="64">
        <f t="shared" si="1"/>
        <v>3.9523505016058171E-3</v>
      </c>
      <c r="AH38" s="64">
        <f t="shared" si="2"/>
        <v>4.4384360648512707E-3</v>
      </c>
      <c r="AI38" s="64">
        <f t="shared" si="3"/>
        <v>1.8901997994080315E-3</v>
      </c>
      <c r="AJ38" s="64">
        <f t="shared" si="4"/>
        <v>4.7592411225548656E-3</v>
      </c>
      <c r="AK38" s="64">
        <f t="shared" si="5"/>
        <v>4.1953932832285434E-3</v>
      </c>
      <c r="AL38" s="64">
        <f t="shared" si="6"/>
        <v>3.3247204609814485E-3</v>
      </c>
      <c r="AM38" s="64">
        <f t="shared" si="7"/>
        <v>3.2277407168910814E-3</v>
      </c>
      <c r="AN38" s="64">
        <f t="shared" si="8"/>
        <v>3.7126394373429177E-3</v>
      </c>
      <c r="AO38" s="64">
        <f t="shared" si="9"/>
        <v>3.6496819036770643E-3</v>
      </c>
    </row>
    <row r="39" spans="1:41" x14ac:dyDescent="0.2">
      <c r="A39" s="4">
        <v>37</v>
      </c>
      <c r="B39" s="6" t="s">
        <v>74</v>
      </c>
      <c r="C39" s="15"/>
      <c r="D39" s="15">
        <f>0.5*(Cv!AE39+Cv!AF39)*LN(K_T!D39/K_T!C39)</f>
        <v>1.4824600866406109E-2</v>
      </c>
      <c r="E39" s="15">
        <f>0.5*(Cv!AF39+Cv!AG39)*LN(K_T!E39/K_T!D39)</f>
        <v>1.3472542301771587E-2</v>
      </c>
      <c r="F39" s="15">
        <f>0.5*(Cv!AG39+Cv!AH39)*LN(K_T!F39/K_T!E39)</f>
        <v>2.4616845582389794E-2</v>
      </c>
      <c r="G39" s="15">
        <f>0.5*(Cv!AH39+Cv!AI39)*LN(K_T!G39/K_T!F39)</f>
        <v>3.7189633548608485E-2</v>
      </c>
      <c r="H39" s="15">
        <f>0.5*(Cv!AI39+Cv!AJ39)*LN(K_T!H39/K_T!G39)</f>
        <v>2.5080924333832168E-2</v>
      </c>
      <c r="I39" s="15">
        <f>0.5*(Cv!AJ39+Cv!AK39)*LN(K_T!I39/K_T!H39)</f>
        <v>2.0998326761707709E-2</v>
      </c>
      <c r="J39" s="15">
        <f>0.5*(Cv!AK39+Cv!AL39)*LN(K_T!J39/K_T!I39)</f>
        <v>1.8447354988713575E-2</v>
      </c>
      <c r="K39" s="15">
        <f>0.5*(Cv!AL39+Cv!AM39)*LN(K_T!K39/K_T!J39)</f>
        <v>2.6984502988728194E-2</v>
      </c>
      <c r="L39" s="15">
        <f>0.5*(Cv!AM39+Cv!AN39)*LN(K_T!L39/K_T!K39)</f>
        <v>1.8517269863706613E-2</v>
      </c>
      <c r="M39" s="15">
        <f>0.5*(Cv!AN39+Cv!AO39)*LN(K_T!M39/K_T!L39)</f>
        <v>1.3556797526649639E-2</v>
      </c>
      <c r="N39" s="15">
        <f>0.5*(Cv!AO39+Cv!AP39)*LN(K_T!N39/K_T!M39)</f>
        <v>2.3112352183751121E-2</v>
      </c>
      <c r="O39" s="15">
        <f>0.5*(Cv!AP39+Cv!AQ39)*LN(K_T!O39/K_T!N39)</f>
        <v>8.4340918353622944E-3</v>
      </c>
      <c r="P39" s="15">
        <f>0.5*(Cv!AQ39+Cv!AR39)*LN(K_T!P39/K_T!O39)</f>
        <v>2.1103379016221151E-2</v>
      </c>
      <c r="Q39" s="15">
        <f>0.5*(Cv!AR39+Cv!AS39)*LN(K_T!Q39/K_T!P39)</f>
        <v>2.0718731372869011E-2</v>
      </c>
      <c r="R39" s="15">
        <f>0.5*(Cv!AS39+Cv!AT39)*LN(K_T!R39/K_T!Q39)</f>
        <v>7.3347570682892613E-3</v>
      </c>
      <c r="S39" s="15">
        <f>0.5*(Cv!AT39+Cv!AU39)*LN(K_T!S39/K_T!R39)</f>
        <v>3.0637486202699151E-3</v>
      </c>
      <c r="T39" s="15">
        <f>0.5*(Cv!AU39+Cv!AV39)*LN(K_T!T39/K_T!S39)</f>
        <v>-1.3060073815627363E-2</v>
      </c>
      <c r="U39" s="15">
        <f>0.5*(Cv!AV39+Cv!AW39)*LN(K_T!U39/K_T!T39)</f>
        <v>7.0243195484282058E-3</v>
      </c>
      <c r="V39" s="15">
        <f>0.5*(Cv!AW39+Cv!AX39)*LN(K_T!V39/K_T!U39)</f>
        <v>1.4611562121700794E-3</v>
      </c>
      <c r="W39" s="15">
        <f>0.5*(Cv!AX39+Cv!AY39)*LN(K_T!W39/K_T!V39)</f>
        <v>8.2963213192544447E-3</v>
      </c>
      <c r="X39" s="15">
        <f>0.5*(Cv!AY39+Cv!AZ39)*LN(K_T!X39/K_T!W39)</f>
        <v>1.542760251887829E-2</v>
      </c>
      <c r="Y39" s="15">
        <f>0.5*(Cv!AZ39+Cv!BA39)*LN(K_T!Y39/K_T!X39)</f>
        <v>-3.7135882553268238E-3</v>
      </c>
      <c r="Z39" s="15">
        <f>0.5*(Cv!BA39+Cv!BB39)*LN(K_T!Z39/K_T!Y39)</f>
        <v>-1.5416459923068233E-2</v>
      </c>
      <c r="AA39" s="15">
        <f>0.5*(Cv!BB39+Cv!BC39)*LN(K_T!AA39/K_T!Z39)</f>
        <v>-1.315856681556761E-2</v>
      </c>
      <c r="AB39" s="15">
        <f>0.5*(Cv!BC39+Cv!BD39)*LN(K_T!AB39/K_T!AA39)</f>
        <v>-1.729946502614832E-2</v>
      </c>
      <c r="AC39" s="15">
        <f>0.5*(Cv!BD39+Cv!BE39)*LN(K_T!AC39/K_T!AB39)</f>
        <v>-2.6931393559000878E-2</v>
      </c>
      <c r="AD39" s="15"/>
      <c r="AF39" s="64">
        <f t="shared" si="0"/>
        <v>2.427165450566195E-2</v>
      </c>
      <c r="AG39" s="64">
        <f t="shared" si="1"/>
        <v>2.012365551030983E-2</v>
      </c>
      <c r="AH39" s="64">
        <f t="shared" si="2"/>
        <v>1.2130941582602327E-2</v>
      </c>
      <c r="AI39" s="64">
        <f t="shared" si="3"/>
        <v>3.8298651566207311E-3</v>
      </c>
      <c r="AJ39" s="64">
        <f t="shared" si="4"/>
        <v>-1.5303894715822376E-2</v>
      </c>
      <c r="AK39" s="64">
        <f t="shared" si="5"/>
        <v>1.612729854645608E-2</v>
      </c>
      <c r="AL39" s="64">
        <f t="shared" si="6"/>
        <v>-5.7370147796008209E-3</v>
      </c>
      <c r="AM39" s="64">
        <f t="shared" si="7"/>
        <v>-1.6424111513573764E-3</v>
      </c>
      <c r="AN39" s="64">
        <f t="shared" si="8"/>
        <v>-2.2115429292574599E-2</v>
      </c>
      <c r="AO39" s="64">
        <f t="shared" si="9"/>
        <v>9.0104444078744975E-3</v>
      </c>
    </row>
    <row r="40" spans="1:41" x14ac:dyDescent="0.2">
      <c r="A40" s="4">
        <v>38</v>
      </c>
      <c r="B40" s="6" t="s">
        <v>75</v>
      </c>
      <c r="C40" s="15"/>
      <c r="D40" s="15">
        <f>0.5*(Cv!AE40+Cv!AF40)*LN(K_T!D40/K_T!C40)</f>
        <v>-1.5828191760467496E-2</v>
      </c>
      <c r="E40" s="15">
        <f>0.5*(Cv!AF40+Cv!AG40)*LN(K_T!E40/K_T!D40)</f>
        <v>-1.242938779753054E-2</v>
      </c>
      <c r="F40" s="15">
        <f>0.5*(Cv!AG40+Cv!AH40)*LN(K_T!F40/K_T!E40)</f>
        <v>-5.9767984423548196E-3</v>
      </c>
      <c r="G40" s="15">
        <f>0.5*(Cv!AH40+Cv!AI40)*LN(K_T!G40/K_T!F40)</f>
        <v>1.5244311118717295E-2</v>
      </c>
      <c r="H40" s="15">
        <f>0.5*(Cv!AI40+Cv!AJ40)*LN(K_T!H40/K_T!G40)</f>
        <v>-1.6049595767177777E-3</v>
      </c>
      <c r="I40" s="15">
        <f>0.5*(Cv!AJ40+Cv!AK40)*LN(K_T!I40/K_T!H40)</f>
        <v>4.9131987365581701E-3</v>
      </c>
      <c r="J40" s="15">
        <f>0.5*(Cv!AK40+Cv!AL40)*LN(K_T!J40/K_T!I40)</f>
        <v>3.3334701655886663E-3</v>
      </c>
      <c r="K40" s="15">
        <f>0.5*(Cv!AL40+Cv!AM40)*LN(K_T!K40/K_T!J40)</f>
        <v>4.229232276582601E-4</v>
      </c>
      <c r="L40" s="15">
        <f>0.5*(Cv!AM40+Cv!AN40)*LN(K_T!L40/K_T!K40)</f>
        <v>9.2338013642658152E-3</v>
      </c>
      <c r="M40" s="15">
        <f>0.5*(Cv!AN40+Cv!AO40)*LN(K_T!M40/K_T!L40)</f>
        <v>1.1225454186154876E-2</v>
      </c>
      <c r="N40" s="15">
        <f>0.5*(Cv!AO40+Cv!AP40)*LN(K_T!N40/K_T!M40)</f>
        <v>1.1699032985888031E-2</v>
      </c>
      <c r="O40" s="15">
        <f>0.5*(Cv!AP40+Cv!AQ40)*LN(K_T!O40/K_T!N40)</f>
        <v>2.2487495713236264E-3</v>
      </c>
      <c r="P40" s="15">
        <f>0.5*(Cv!AQ40+Cv!AR40)*LN(K_T!P40/K_T!O40)</f>
        <v>1.0774144020400316E-2</v>
      </c>
      <c r="Q40" s="15">
        <f>0.5*(Cv!AR40+Cv!AS40)*LN(K_T!Q40/K_T!P40)</f>
        <v>1.3997220116678399E-2</v>
      </c>
      <c r="R40" s="15">
        <f>0.5*(Cv!AS40+Cv!AT40)*LN(K_T!R40/K_T!Q40)</f>
        <v>-8.4552880323818746E-4</v>
      </c>
      <c r="S40" s="15">
        <f>0.5*(Cv!AT40+Cv!AU40)*LN(K_T!S40/K_T!R40)</f>
        <v>-5.6627208909137911E-3</v>
      </c>
      <c r="T40" s="15">
        <f>0.5*(Cv!AU40+Cv!AV40)*LN(K_T!T40/K_T!S40)</f>
        <v>-5.9444480207273345E-3</v>
      </c>
      <c r="U40" s="15">
        <f>0.5*(Cv!AV40+Cv!AW40)*LN(K_T!U40/K_T!T40)</f>
        <v>4.6264505878256028E-4</v>
      </c>
      <c r="V40" s="15">
        <f>0.5*(Cv!AW40+Cv!AX40)*LN(K_T!V40/K_T!U40)</f>
        <v>4.780400619730148E-3</v>
      </c>
      <c r="W40" s="15">
        <f>0.5*(Cv!AX40+Cv!AY40)*LN(K_T!W40/K_T!V40)</f>
        <v>1.4718515187299488E-2</v>
      </c>
      <c r="X40" s="15">
        <f>0.5*(Cv!AY40+Cv!AZ40)*LN(K_T!X40/K_T!W40)</f>
        <v>2.0265622490229118E-2</v>
      </c>
      <c r="Y40" s="15">
        <f>0.5*(Cv!AZ40+Cv!BA40)*LN(K_T!Y40/K_T!X40)</f>
        <v>1.863196288562409E-2</v>
      </c>
      <c r="Z40" s="15">
        <f>0.5*(Cv!BA40+Cv!BB40)*LN(K_T!Z40/K_T!Y40)</f>
        <v>1.7458480714400853E-2</v>
      </c>
      <c r="AA40" s="15">
        <f>0.5*(Cv!BB40+Cv!BC40)*LN(K_T!AA40/K_T!Z40)</f>
        <v>2.1048373196195441E-2</v>
      </c>
      <c r="AB40" s="15">
        <f>0.5*(Cv!BC40+Cv!BD40)*LN(K_T!AB40/K_T!AA40)</f>
        <v>1.5407030877926648E-2</v>
      </c>
      <c r="AC40" s="15">
        <f>0.5*(Cv!BD40+Cv!BE40)*LN(K_T!AC40/K_T!AB40)</f>
        <v>1.4776107556727969E-2</v>
      </c>
      <c r="AD40" s="15"/>
      <c r="AF40" s="64">
        <f t="shared" si="0"/>
        <v>2.9272807734465577E-5</v>
      </c>
      <c r="AG40" s="64">
        <f t="shared" si="1"/>
        <v>7.1829363859111286E-3</v>
      </c>
      <c r="AH40" s="64">
        <f t="shared" si="2"/>
        <v>4.1023728028500728E-3</v>
      </c>
      <c r="AI40" s="64">
        <f t="shared" si="3"/>
        <v>6.8565470670627956E-3</v>
      </c>
      <c r="AJ40" s="64">
        <f t="shared" si="4"/>
        <v>1.7464391046175001E-2</v>
      </c>
      <c r="AK40" s="64">
        <f t="shared" si="5"/>
        <v>5.6426545943805998E-3</v>
      </c>
      <c r="AL40" s="64">
        <f t="shared" si="6"/>
        <v>1.2160469056618899E-2</v>
      </c>
      <c r="AM40" s="64">
        <f t="shared" si="7"/>
        <v>1.1427694016441796E-2</v>
      </c>
      <c r="AN40" s="64">
        <f t="shared" si="8"/>
        <v>1.5091569217327308E-2</v>
      </c>
      <c r="AO40" s="64">
        <f t="shared" si="9"/>
        <v>7.1271040219466923E-3</v>
      </c>
    </row>
    <row r="41" spans="1:41" x14ac:dyDescent="0.2">
      <c r="A41" s="4">
        <v>39</v>
      </c>
      <c r="B41" s="6" t="s">
        <v>76</v>
      </c>
      <c r="C41" s="15"/>
      <c r="D41" s="15">
        <f>0.5*(Cv!AE41+Cv!AF41)*LN(K_T!D41/K_T!C41)</f>
        <v>-4.8177925018779315E-2</v>
      </c>
      <c r="E41" s="15">
        <f>0.5*(Cv!AF41+Cv!AG41)*LN(K_T!E41/K_T!D41)</f>
        <v>-6.0931726629931612E-2</v>
      </c>
      <c r="F41" s="15">
        <f>0.5*(Cv!AG41+Cv!AH41)*LN(K_T!F41/K_T!E41)</f>
        <v>-5.2468917515662669E-2</v>
      </c>
      <c r="G41" s="15">
        <f>0.5*(Cv!AH41+Cv!AI41)*LN(K_T!G41/K_T!F41)</f>
        <v>3.6948489514404249E-3</v>
      </c>
      <c r="H41" s="15">
        <f>0.5*(Cv!AI41+Cv!AJ41)*LN(K_T!H41/K_T!G41)</f>
        <v>-5.21476227937872E-2</v>
      </c>
      <c r="I41" s="15">
        <f>0.5*(Cv!AJ41+Cv!AK41)*LN(K_T!I41/K_T!H41)</f>
        <v>9.5539067458208903E-3</v>
      </c>
      <c r="J41" s="15">
        <f>0.5*(Cv!AK41+Cv!AL41)*LN(K_T!J41/K_T!I41)</f>
        <v>-6.0211080957843451E-2</v>
      </c>
      <c r="K41" s="15">
        <f>0.5*(Cv!AL41+Cv!AM41)*LN(K_T!K41/K_T!J41)</f>
        <v>3.1060384237428049E-2</v>
      </c>
      <c r="L41" s="15">
        <f>0.5*(Cv!AM41+Cv!AN41)*LN(K_T!L41/K_T!K41)</f>
        <v>-8.2585034545846592E-2</v>
      </c>
      <c r="M41" s="15">
        <f>0.5*(Cv!AN41+Cv!AO41)*LN(K_T!M41/K_T!L41)</f>
        <v>4.2500550680750673E-3</v>
      </c>
      <c r="N41" s="15">
        <f>0.5*(Cv!AO41+Cv!AP41)*LN(K_T!N41/K_T!M41)</f>
        <v>4.3955808571356225E-2</v>
      </c>
      <c r="O41" s="15">
        <f>0.5*(Cv!AP41+Cv!AQ41)*LN(K_T!O41/K_T!N41)</f>
        <v>1.2633026568084136E-2</v>
      </c>
      <c r="P41" s="15">
        <f>0.5*(Cv!AQ41+Cv!AR41)*LN(K_T!P41/K_T!O41)</f>
        <v>6.2855129159695875E-3</v>
      </c>
      <c r="Q41" s="15">
        <f>0.5*(Cv!AR41+Cv!AS41)*LN(K_T!Q41/K_T!P41)</f>
        <v>9.4076521908672439E-2</v>
      </c>
      <c r="R41" s="15">
        <f>0.5*(Cv!AS41+Cv!AT41)*LN(K_T!R41/K_T!Q41)</f>
        <v>6.9001758964275545E-2</v>
      </c>
      <c r="S41" s="15">
        <f>0.5*(Cv!AT41+Cv!AU41)*LN(K_T!S41/K_T!R41)</f>
        <v>4.8892973321692191E-3</v>
      </c>
      <c r="T41" s="15">
        <f>0.5*(Cv!AU41+Cv!AV41)*LN(K_T!T41/K_T!S41)</f>
        <v>1.5648166747172242E-2</v>
      </c>
      <c r="U41" s="15">
        <f>0.5*(Cv!AV41+Cv!AW41)*LN(K_T!U41/K_T!T41)</f>
        <v>5.9444913324786117E-2</v>
      </c>
      <c r="V41" s="15">
        <f>0.5*(Cv!AW41+Cv!AX41)*LN(K_T!V41/K_T!U41)</f>
        <v>3.8069265553672349E-2</v>
      </c>
      <c r="W41" s="15">
        <f>0.5*(Cv!AX41+Cv!AY41)*LN(K_T!W41/K_T!V41)</f>
        <v>4.6363177751124536E-2</v>
      </c>
      <c r="X41" s="15">
        <f>0.5*(Cv!AY41+Cv!AZ41)*LN(K_T!X41/K_T!W41)</f>
        <v>4.8804457959510147E-2</v>
      </c>
      <c r="Y41" s="15">
        <f>0.5*(Cv!AZ41+Cv!BA41)*LN(K_T!Y41/K_T!X41)</f>
        <v>2.1305136804468175E-3</v>
      </c>
      <c r="Z41" s="15">
        <f>0.5*(Cv!BA41+Cv!BB41)*LN(K_T!Z41/K_T!Y41)</f>
        <v>9.4968050029278581E-3</v>
      </c>
      <c r="AA41" s="15">
        <f>0.5*(Cv!BB41+Cv!BC41)*LN(K_T!AA41/K_T!Z41)</f>
        <v>-4.044238725224672E-2</v>
      </c>
      <c r="AB41" s="15">
        <f>0.5*(Cv!BC41+Cv!BD41)*LN(K_T!AB41/K_T!AA41)</f>
        <v>4.0546525610017523E-2</v>
      </c>
      <c r="AC41" s="15">
        <f>0.5*(Cv!BD41+Cv!BE41)*LN(K_T!AC41/K_T!AB41)</f>
        <v>-1.1727403016649417E-3</v>
      </c>
      <c r="AD41" s="15"/>
      <c r="AF41" s="64">
        <f t="shared" si="0"/>
        <v>-3.0459902248424035E-2</v>
      </c>
      <c r="AG41" s="64">
        <f t="shared" si="1"/>
        <v>-1.270597352536614E-2</v>
      </c>
      <c r="AH41" s="64">
        <f t="shared" si="2"/>
        <v>3.7377223537834188E-2</v>
      </c>
      <c r="AI41" s="64">
        <f t="shared" si="3"/>
        <v>4.1665996267253078E-2</v>
      </c>
      <c r="AJ41" s="64">
        <f t="shared" si="4"/>
        <v>2.111743347896107E-3</v>
      </c>
      <c r="AK41" s="64">
        <f t="shared" si="5"/>
        <v>1.2335625006234021E-2</v>
      </c>
      <c r="AL41" s="64">
        <f t="shared" si="6"/>
        <v>2.1888869807574592E-2</v>
      </c>
      <c r="AM41" s="64">
        <f t="shared" si="7"/>
        <v>2.2439364095924168E-2</v>
      </c>
      <c r="AN41" s="64">
        <f t="shared" si="8"/>
        <v>1.9686892654176291E-2</v>
      </c>
      <c r="AO41" s="64">
        <f t="shared" si="9"/>
        <v>7.5978174758386382E-3</v>
      </c>
    </row>
    <row r="42" spans="1:41" x14ac:dyDescent="0.2">
      <c r="A42" s="4">
        <v>40</v>
      </c>
      <c r="B42" s="6" t="s">
        <v>77</v>
      </c>
      <c r="C42" s="15"/>
      <c r="D42" s="15">
        <f>0.5*(Cv!AE42+Cv!AF42)*LN(K_T!D42/K_T!C42)</f>
        <v>4.3345251378216362E-2</v>
      </c>
      <c r="E42" s="15">
        <f>0.5*(Cv!AF42+Cv!AG42)*LN(K_T!E42/K_T!D42)</f>
        <v>3.8221689267255089E-2</v>
      </c>
      <c r="F42" s="15">
        <f>0.5*(Cv!AG42+Cv!AH42)*LN(K_T!F42/K_T!E42)</f>
        <v>3.0858873336194866E-2</v>
      </c>
      <c r="G42" s="15">
        <f>0.5*(Cv!AH42+Cv!AI42)*LN(K_T!G42/K_T!F42)</f>
        <v>3.3998252883159601E-2</v>
      </c>
      <c r="H42" s="15">
        <f>0.5*(Cv!AI42+Cv!AJ42)*LN(K_T!H42/K_T!G42)</f>
        <v>2.1687385168594631E-2</v>
      </c>
      <c r="I42" s="15">
        <f>0.5*(Cv!AJ42+Cv!AK42)*LN(K_T!I42/K_T!H42)</f>
        <v>5.946751912313266E-2</v>
      </c>
      <c r="J42" s="15">
        <f>0.5*(Cv!AK42+Cv!AL42)*LN(K_T!J42/K_T!I42)</f>
        <v>4.92761308483914E-2</v>
      </c>
      <c r="K42" s="15">
        <f>0.5*(Cv!AL42+Cv!AM42)*LN(K_T!K42/K_T!J42)</f>
        <v>-2.3228368544085899E-3</v>
      </c>
      <c r="L42" s="15">
        <f>0.5*(Cv!AM42+Cv!AN42)*LN(K_T!L42/K_T!K42)</f>
        <v>4.0917241067624363E-3</v>
      </c>
      <c r="M42" s="15">
        <f>0.5*(Cv!AN42+Cv!AO42)*LN(K_T!M42/K_T!L42)</f>
        <v>2.8199486214563682E-2</v>
      </c>
      <c r="N42" s="15">
        <f>0.5*(Cv!AO42+Cv!AP42)*LN(K_T!N42/K_T!M42)</f>
        <v>1.7407613813531696E-2</v>
      </c>
      <c r="O42" s="15">
        <f>0.5*(Cv!AP42+Cv!AQ42)*LN(K_T!O42/K_T!N42)</f>
        <v>2.3676329432574424E-2</v>
      </c>
      <c r="P42" s="15">
        <f>0.5*(Cv!AQ42+Cv!AR42)*LN(K_T!P42/K_T!O42)</f>
        <v>8.0239144016147415E-3</v>
      </c>
      <c r="Q42" s="15">
        <f>0.5*(Cv!AR42+Cv!AS42)*LN(K_T!Q42/K_T!P42)</f>
        <v>1.8550452178711152E-2</v>
      </c>
      <c r="R42" s="15">
        <f>0.5*(Cv!AS42+Cv!AT42)*LN(K_T!R42/K_T!Q42)</f>
        <v>-3.1119638541387988E-2</v>
      </c>
      <c r="S42" s="15">
        <f>0.5*(Cv!AT42+Cv!AU42)*LN(K_T!S42/K_T!R42)</f>
        <v>-2.965519139708531E-2</v>
      </c>
      <c r="T42" s="15">
        <f>0.5*(Cv!AU42+Cv!AV42)*LN(K_T!T42/K_T!S42)</f>
        <v>-2.274664223233692E-3</v>
      </c>
      <c r="U42" s="15">
        <f>0.5*(Cv!AV42+Cv!AW42)*LN(K_T!U42/K_T!T42)</f>
        <v>-1.9440132756639111E-2</v>
      </c>
      <c r="V42" s="15">
        <f>0.5*(Cv!AW42+Cv!AX42)*LN(K_T!V42/K_T!U42)</f>
        <v>-3.1622725594517731E-2</v>
      </c>
      <c r="W42" s="15">
        <f>0.5*(Cv!AX42+Cv!AY42)*LN(K_T!W42/K_T!V42)</f>
        <v>-1.3766731414937217E-2</v>
      </c>
      <c r="X42" s="15">
        <f>0.5*(Cv!AY42+Cv!AZ42)*LN(K_T!X42/K_T!W42)</f>
        <v>7.4786893320096673E-3</v>
      </c>
      <c r="Y42" s="15">
        <f>0.5*(Cv!AZ42+Cv!BA42)*LN(K_T!Y42/K_T!X42)</f>
        <v>-1.1410357691794779E-2</v>
      </c>
      <c r="Z42" s="15">
        <f>0.5*(Cv!BA42+Cv!BB42)*LN(K_T!Z42/K_T!Y42)</f>
        <v>-1.4849941930844102E-2</v>
      </c>
      <c r="AA42" s="15">
        <f>0.5*(Cv!BB42+Cv!BC42)*LN(K_T!AA42/K_T!Z42)</f>
        <v>2.6816247952620432E-2</v>
      </c>
      <c r="AB42" s="15">
        <f>0.5*(Cv!BC42+Cv!BD42)*LN(K_T!AB42/K_T!AA42)</f>
        <v>1.287326499805919E-2</v>
      </c>
      <c r="AC42" s="15">
        <f>0.5*(Cv!BD42+Cv!BE42)*LN(K_T!AC42/K_T!AB42)</f>
        <v>2.1384707008307271E-2</v>
      </c>
      <c r="AD42" s="15"/>
      <c r="AF42" s="64">
        <f t="shared" si="0"/>
        <v>3.6846743955667366E-2</v>
      </c>
      <c r="AG42" s="64">
        <f t="shared" si="1"/>
        <v>1.9330423625768128E-2</v>
      </c>
      <c r="AH42" s="64">
        <f t="shared" si="2"/>
        <v>-2.1048267851145963E-3</v>
      </c>
      <c r="AI42" s="64">
        <f t="shared" si="3"/>
        <v>-1.1925112931463616E-2</v>
      </c>
      <c r="AJ42" s="64">
        <f t="shared" si="4"/>
        <v>6.9627840672696036E-3</v>
      </c>
      <c r="AK42" s="64">
        <f t="shared" si="5"/>
        <v>8.6127984203267643E-3</v>
      </c>
      <c r="AL42" s="64">
        <f t="shared" si="6"/>
        <v>-2.481164432097008E-3</v>
      </c>
      <c r="AM42" s="64">
        <f t="shared" si="7"/>
        <v>-7.3837020409170673E-3</v>
      </c>
      <c r="AN42" s="64">
        <f t="shared" si="8"/>
        <v>1.712898600318323E-2</v>
      </c>
      <c r="AO42" s="64">
        <f t="shared" si="9"/>
        <v>9.8220023864253742E-3</v>
      </c>
    </row>
    <row r="43" spans="1:41" x14ac:dyDescent="0.2">
      <c r="A43" s="4">
        <v>41</v>
      </c>
      <c r="B43" s="6" t="s">
        <v>78</v>
      </c>
      <c r="C43" s="15"/>
      <c r="D43" s="15">
        <f>0.5*(Cv!AE43+Cv!AF43)*LN(K_T!D43/K_T!C43)</f>
        <v>1.100377009663372E-2</v>
      </c>
      <c r="E43" s="15">
        <f>0.5*(Cv!AF43+Cv!AG43)*LN(K_T!E43/K_T!D43)</f>
        <v>1.2008187977067469E-2</v>
      </c>
      <c r="F43" s="15">
        <f>0.5*(Cv!AG43+Cv!AH43)*LN(K_T!F43/K_T!E43)</f>
        <v>1.1130866951124795E-2</v>
      </c>
      <c r="G43" s="15">
        <f>0.5*(Cv!AH43+Cv!AI43)*LN(K_T!G43/K_T!F43)</f>
        <v>8.378876164615261E-3</v>
      </c>
      <c r="H43" s="15">
        <f>0.5*(Cv!AI43+Cv!AJ43)*LN(K_T!H43/K_T!G43)</f>
        <v>2.8047009903000796E-3</v>
      </c>
      <c r="I43" s="15">
        <f>0.5*(Cv!AJ43+Cv!AK43)*LN(K_T!I43/K_T!H43)</f>
        <v>5.9332882016472684E-3</v>
      </c>
      <c r="J43" s="15">
        <f>0.5*(Cv!AK43+Cv!AL43)*LN(K_T!J43/K_T!I43)</f>
        <v>2.305766407717352E-3</v>
      </c>
      <c r="K43" s="15">
        <f>0.5*(Cv!AL43+Cv!AM43)*LN(K_T!K43/K_T!J43)</f>
        <v>8.0448111418344927E-4</v>
      </c>
      <c r="L43" s="15">
        <f>0.5*(Cv!AM43+Cv!AN43)*LN(K_T!L43/K_T!K43)</f>
        <v>-2.2152198589805911E-3</v>
      </c>
      <c r="M43" s="15">
        <f>0.5*(Cv!AN43+Cv!AO43)*LN(K_T!M43/K_T!L43)</f>
        <v>-8.50439366410319E-4</v>
      </c>
      <c r="N43" s="15">
        <f>0.5*(Cv!AO43+Cv!AP43)*LN(K_T!N43/K_T!M43)</f>
        <v>2.7848253864441045E-3</v>
      </c>
      <c r="O43" s="15">
        <f>0.5*(Cv!AP43+Cv!AQ43)*LN(K_T!O43/K_T!N43)</f>
        <v>1.6676023133634719E-2</v>
      </c>
      <c r="P43" s="15">
        <f>0.5*(Cv!AQ43+Cv!AR43)*LN(K_T!P43/K_T!O43)</f>
        <v>2.4686983704108913E-2</v>
      </c>
      <c r="Q43" s="15">
        <f>0.5*(Cv!AR43+Cv!AS43)*LN(K_T!Q43/K_T!P43)</f>
        <v>1.843531881787519E-2</v>
      </c>
      <c r="R43" s="15">
        <f>0.5*(Cv!AS43+Cv!AT43)*LN(K_T!R43/K_T!Q43)</f>
        <v>3.9817230047093713E-3</v>
      </c>
      <c r="S43" s="15">
        <f>0.5*(Cv!AT43+Cv!AU43)*LN(K_T!S43/K_T!R43)</f>
        <v>-2.4478985388187101E-3</v>
      </c>
      <c r="T43" s="15">
        <f>0.5*(Cv!AU43+Cv!AV43)*LN(K_T!T43/K_T!S43)</f>
        <v>-1.3763029379616591E-3</v>
      </c>
      <c r="U43" s="15">
        <f>0.5*(Cv!AV43+Cv!AW43)*LN(K_T!U43/K_T!T43)</f>
        <v>7.3061491856119109E-3</v>
      </c>
      <c r="V43" s="15">
        <f>0.5*(Cv!AW43+Cv!AX43)*LN(K_T!V43/K_T!U43)</f>
        <v>-1.104203066593811E-3</v>
      </c>
      <c r="W43" s="15">
        <f>0.5*(Cv!AX43+Cv!AY43)*LN(K_T!W43/K_T!V43)</f>
        <v>-2.9581309427938094E-3</v>
      </c>
      <c r="X43" s="15">
        <f>0.5*(Cv!AY43+Cv!AZ43)*LN(K_T!X43/K_T!W43)</f>
        <v>7.8746038842557372E-3</v>
      </c>
      <c r="Y43" s="15">
        <f>0.5*(Cv!AZ43+Cv!BA43)*LN(K_T!Y43/K_T!X43)</f>
        <v>1.0537151992249317E-2</v>
      </c>
      <c r="Z43" s="15">
        <f>0.5*(Cv!BA43+Cv!BB43)*LN(K_T!Z43/K_T!Y43)</f>
        <v>1.3209739173925285E-2</v>
      </c>
      <c r="AA43" s="15">
        <f>0.5*(Cv!BB43+Cv!BC43)*LN(K_T!AA43/K_T!Z43)</f>
        <v>1.789552036430473E-2</v>
      </c>
      <c r="AB43" s="15">
        <f>0.5*(Cv!BC43+Cv!BD43)*LN(K_T!AB43/K_T!AA43)</f>
        <v>3.7606572613138743E-3</v>
      </c>
      <c r="AC43" s="15">
        <f>0.5*(Cv!BD43+Cv!BE43)*LN(K_T!AC43/K_T!AB43)</f>
        <v>4.4135760254262997E-3</v>
      </c>
      <c r="AD43" s="15"/>
      <c r="AF43" s="64">
        <f t="shared" si="0"/>
        <v>8.0511840569509746E-3</v>
      </c>
      <c r="AG43" s="64">
        <f t="shared" si="1"/>
        <v>5.6588273659079918E-4</v>
      </c>
      <c r="AH43" s="64">
        <f t="shared" si="2"/>
        <v>1.2266430024301896E-2</v>
      </c>
      <c r="AI43" s="64">
        <f t="shared" si="3"/>
        <v>1.9484232245036738E-3</v>
      </c>
      <c r="AJ43" s="64">
        <f t="shared" si="4"/>
        <v>9.9633289634439015E-3</v>
      </c>
      <c r="AK43" s="64">
        <f t="shared" si="5"/>
        <v>6.4161563804463473E-3</v>
      </c>
      <c r="AL43" s="64">
        <f t="shared" si="6"/>
        <v>5.9558760939737877E-3</v>
      </c>
      <c r="AM43" s="64">
        <f t="shared" si="7"/>
        <v>6.423065956624713E-3</v>
      </c>
      <c r="AN43" s="64">
        <f t="shared" si="8"/>
        <v>4.0871166433700873E-3</v>
      </c>
      <c r="AO43" s="64">
        <f t="shared" si="9"/>
        <v>6.5590498011582491E-3</v>
      </c>
    </row>
    <row r="44" spans="1:41" x14ac:dyDescent="0.2">
      <c r="A44" s="4">
        <v>42</v>
      </c>
      <c r="B44" s="6" t="s">
        <v>79</v>
      </c>
      <c r="C44" s="15"/>
      <c r="D44" s="15">
        <f>0.5*(Cv!AE44+Cv!AF44)*LN(K_T!D44/K_T!C44)</f>
        <v>3.4364761508969735E-2</v>
      </c>
      <c r="E44" s="15">
        <f>0.5*(Cv!AF44+Cv!AG44)*LN(K_T!E44/K_T!D44)</f>
        <v>2.7930345656126614E-2</v>
      </c>
      <c r="F44" s="15">
        <f>0.5*(Cv!AG44+Cv!AH44)*LN(K_T!F44/K_T!E44)</f>
        <v>2.9288208099929269E-2</v>
      </c>
      <c r="G44" s="15">
        <f>0.5*(Cv!AH44+Cv!AI44)*LN(K_T!G44/K_T!F44)</f>
        <v>2.4191995483314705E-2</v>
      </c>
      <c r="H44" s="15">
        <f>0.5*(Cv!AI44+Cv!AJ44)*LN(K_T!H44/K_T!G44)</f>
        <v>2.0060346748201608E-2</v>
      </c>
      <c r="I44" s="15">
        <f>0.5*(Cv!AJ44+Cv!AK44)*LN(K_T!I44/K_T!H44)</f>
        <v>2.4149013243980923E-2</v>
      </c>
      <c r="J44" s="15">
        <f>0.5*(Cv!AK44+Cv!AL44)*LN(K_T!J44/K_T!I44)</f>
        <v>1.8588382382084736E-2</v>
      </c>
      <c r="K44" s="15">
        <f>0.5*(Cv!AL44+Cv!AM44)*LN(K_T!K44/K_T!J44)</f>
        <v>1.0408735679614223E-2</v>
      </c>
      <c r="L44" s="15">
        <f>0.5*(Cv!AM44+Cv!AN44)*LN(K_T!L44/K_T!K44)</f>
        <v>1.4827047307423924E-2</v>
      </c>
      <c r="M44" s="15">
        <f>0.5*(Cv!AN44+Cv!AO44)*LN(K_T!M44/K_T!L44)</f>
        <v>1.1764967624574683E-2</v>
      </c>
      <c r="N44" s="15">
        <f>0.5*(Cv!AO44+Cv!AP44)*LN(K_T!N44/K_T!M44)</f>
        <v>1.8508027285117506E-2</v>
      </c>
      <c r="O44" s="15">
        <f>0.5*(Cv!AP44+Cv!AQ44)*LN(K_T!O44/K_T!N44)</f>
        <v>1.438605329707919E-2</v>
      </c>
      <c r="P44" s="15">
        <f>0.5*(Cv!AQ44+Cv!AR44)*LN(K_T!P44/K_T!O44)</f>
        <v>1.3339491409139089E-2</v>
      </c>
      <c r="Q44" s="15">
        <f>0.5*(Cv!AR44+Cv!AS44)*LN(K_T!Q44/K_T!P44)</f>
        <v>1.1933275480084915E-2</v>
      </c>
      <c r="R44" s="15">
        <f>0.5*(Cv!AS44+Cv!AT44)*LN(K_T!R44/K_T!Q44)</f>
        <v>-6.9559392510428249E-3</v>
      </c>
      <c r="S44" s="15">
        <f>0.5*(Cv!AT44+Cv!AU44)*LN(K_T!S44/K_T!R44)</f>
        <v>-6.5146325076686695E-3</v>
      </c>
      <c r="T44" s="15">
        <f>0.5*(Cv!AU44+Cv!AV44)*LN(K_T!T44/K_T!S44)</f>
        <v>6.9128814418951438E-3</v>
      </c>
      <c r="U44" s="15">
        <f>0.5*(Cv!AV44+Cv!AW44)*LN(K_T!U44/K_T!T44)</f>
        <v>8.5829299762337496E-3</v>
      </c>
      <c r="V44" s="15">
        <f>0.5*(Cv!AW44+Cv!AX44)*LN(K_T!V44/K_T!U44)</f>
        <v>7.4643784965017388E-3</v>
      </c>
      <c r="W44" s="15">
        <f>0.5*(Cv!AX44+Cv!AY44)*LN(K_T!W44/K_T!V44)</f>
        <v>1.4753715553625368E-2</v>
      </c>
      <c r="X44" s="15">
        <f>0.5*(Cv!AY44+Cv!AZ44)*LN(K_T!X44/K_T!W44)</f>
        <v>1.5409425112599818E-2</v>
      </c>
      <c r="Y44" s="15">
        <f>0.5*(Cv!AZ44+Cv!BA44)*LN(K_T!Y44/K_T!X44)</f>
        <v>1.4874327928710088E-2</v>
      </c>
      <c r="Z44" s="15">
        <f>0.5*(Cv!BA44+Cv!BB44)*LN(K_T!Z44/K_T!Y44)</f>
        <v>1.304403767351673E-2</v>
      </c>
      <c r="AA44" s="15">
        <f>0.5*(Cv!BB44+Cv!BC44)*LN(K_T!AA44/K_T!Z44)</f>
        <v>2.0976627232518225E-2</v>
      </c>
      <c r="AB44" s="15">
        <f>0.5*(Cv!BC44+Cv!BD44)*LN(K_T!AB44/K_T!AA44)</f>
        <v>1.0918379190410745E-2</v>
      </c>
      <c r="AC44" s="15">
        <f>0.5*(Cv!BD44+Cv!BE44)*LN(K_T!AC44/K_T!AB44)</f>
        <v>-4.5464547617437854E-3</v>
      </c>
      <c r="AD44" s="15"/>
      <c r="AF44" s="64">
        <f t="shared" si="0"/>
        <v>2.5123981846310622E-2</v>
      </c>
      <c r="AG44" s="64">
        <f t="shared" si="1"/>
        <v>1.4819432055763016E-2</v>
      </c>
      <c r="AH44" s="64">
        <f t="shared" si="2"/>
        <v>5.2376496855183387E-3</v>
      </c>
      <c r="AI44" s="64">
        <f t="shared" si="3"/>
        <v>1.0624666116171164E-2</v>
      </c>
      <c r="AJ44" s="64">
        <f t="shared" si="4"/>
        <v>1.10533834526824E-2</v>
      </c>
      <c r="AK44" s="64">
        <f t="shared" si="5"/>
        <v>1.0028540870640678E-2</v>
      </c>
      <c r="AL44" s="64">
        <f t="shared" si="6"/>
        <v>1.0839024784426781E-2</v>
      </c>
      <c r="AM44" s="64">
        <f t="shared" si="7"/>
        <v>1.2752290426950107E-2</v>
      </c>
      <c r="AN44" s="64">
        <f t="shared" si="8"/>
        <v>3.1859622143334799E-3</v>
      </c>
      <c r="AO44" s="64">
        <f t="shared" si="9"/>
        <v>1.3371822631289108E-2</v>
      </c>
    </row>
    <row r="45" spans="1:41" x14ac:dyDescent="0.2">
      <c r="A45" s="4">
        <v>43</v>
      </c>
      <c r="B45" s="6" t="s">
        <v>80</v>
      </c>
      <c r="C45" s="15"/>
      <c r="D45" s="15">
        <f>0.5*(Cv!AE45+Cv!AF45)*LN(K_T!D45/K_T!C45)</f>
        <v>-1.6060500975156693E-2</v>
      </c>
      <c r="E45" s="15">
        <f>0.5*(Cv!AF45+Cv!AG45)*LN(K_T!E45/K_T!D45)</f>
        <v>-1.0779995304086831E-2</v>
      </c>
      <c r="F45" s="15">
        <f>0.5*(Cv!AG45+Cv!AH45)*LN(K_T!F45/K_T!E45)</f>
        <v>1.2100574252802932E-3</v>
      </c>
      <c r="G45" s="15">
        <f>0.5*(Cv!AH45+Cv!AI45)*LN(K_T!G45/K_T!F45)</f>
        <v>2.9478012499008352E-3</v>
      </c>
      <c r="H45" s="15">
        <f>0.5*(Cv!AI45+Cv!AJ45)*LN(K_T!H45/K_T!G45)</f>
        <v>-6.2482950345393315E-3</v>
      </c>
      <c r="I45" s="15">
        <f>0.5*(Cv!AJ45+Cv!AK45)*LN(K_T!I45/K_T!H45)</f>
        <v>5.9915933415865784E-3</v>
      </c>
      <c r="J45" s="15">
        <f>0.5*(Cv!AK45+Cv!AL45)*LN(K_T!J45/K_T!I45)</f>
        <v>9.2788760574272749E-3</v>
      </c>
      <c r="K45" s="15">
        <f>0.5*(Cv!AL45+Cv!AM45)*LN(K_T!K45/K_T!J45)</f>
        <v>-1.3879458103088866E-2</v>
      </c>
      <c r="L45" s="15">
        <f>0.5*(Cv!AM45+Cv!AN45)*LN(K_T!L45/K_T!K45)</f>
        <v>-2.1429733006443429E-2</v>
      </c>
      <c r="M45" s="15">
        <f>0.5*(Cv!AN45+Cv!AO45)*LN(K_T!M45/K_T!L45)</f>
        <v>-1.4719429199561603E-2</v>
      </c>
      <c r="N45" s="15">
        <f>0.5*(Cv!AO45+Cv!AP45)*LN(K_T!N45/K_T!M45)</f>
        <v>-1.8374449760071073E-2</v>
      </c>
      <c r="O45" s="15">
        <f>0.5*(Cv!AP45+Cv!AQ45)*LN(K_T!O45/K_T!N45)</f>
        <v>-8.6991800852118557E-3</v>
      </c>
      <c r="P45" s="15">
        <f>0.5*(Cv!AQ45+Cv!AR45)*LN(K_T!P45/K_T!O45)</f>
        <v>-1.0788869131578884E-2</v>
      </c>
      <c r="Q45" s="15">
        <f>0.5*(Cv!AR45+Cv!AS45)*LN(K_T!Q45/K_T!P45)</f>
        <v>-1.692192848318632E-2</v>
      </c>
      <c r="R45" s="15">
        <f>0.5*(Cv!AS45+Cv!AT45)*LN(K_T!R45/K_T!Q45)</f>
        <v>-3.0639929867665332E-2</v>
      </c>
      <c r="S45" s="15">
        <f>0.5*(Cv!AT45+Cv!AU45)*LN(K_T!S45/K_T!R45)</f>
        <v>-2.1926439845459271E-2</v>
      </c>
      <c r="T45" s="15">
        <f>0.5*(Cv!AU45+Cv!AV45)*LN(K_T!T45/K_T!S45)</f>
        <v>-1.9669921614033081E-2</v>
      </c>
      <c r="U45" s="15">
        <f>0.5*(Cv!AV45+Cv!AW45)*LN(K_T!U45/K_T!T45)</f>
        <v>-2.7252242435940703E-2</v>
      </c>
      <c r="V45" s="15">
        <f>0.5*(Cv!AW45+Cv!AX45)*LN(K_T!V45/K_T!U45)</f>
        <v>-2.8419922171012409E-2</v>
      </c>
      <c r="W45" s="15">
        <f>0.5*(Cv!AX45+Cv!AY45)*LN(K_T!W45/K_T!V45)</f>
        <v>-2.3225035025295618E-2</v>
      </c>
      <c r="X45" s="15">
        <f>0.5*(Cv!AY45+Cv!AZ45)*LN(K_T!X45/K_T!W45)</f>
        <v>-2.2768886633952361E-2</v>
      </c>
      <c r="Y45" s="15">
        <f>0.5*(Cv!AZ45+Cv!BA45)*LN(K_T!Y45/K_T!X45)</f>
        <v>-2.0889003576868747E-2</v>
      </c>
      <c r="Z45" s="15">
        <f>0.5*(Cv!BA45+Cv!BB45)*LN(K_T!Z45/K_T!Y45)</f>
        <v>-1.8026663196453147E-2</v>
      </c>
      <c r="AA45" s="15">
        <f>0.5*(Cv!BB45+Cv!BC45)*LN(K_T!AA45/K_T!Z45)</f>
        <v>-1.5962325834651882E-2</v>
      </c>
      <c r="AB45" s="15">
        <f>0.5*(Cv!BC45+Cv!BD45)*LN(K_T!AB45/K_T!AA45)</f>
        <v>-1.6738555614641337E-2</v>
      </c>
      <c r="AC45" s="15">
        <f>0.5*(Cv!BD45+Cv!BE45)*LN(K_T!AC45/K_T!AB45)</f>
        <v>-2.7268183188368402E-2</v>
      </c>
      <c r="AD45" s="15"/>
      <c r="AF45" s="64">
        <f t="shared" si="0"/>
        <v>-1.3757676643716913E-3</v>
      </c>
      <c r="AG45" s="64">
        <f t="shared" si="1"/>
        <v>-1.182483880234754E-2</v>
      </c>
      <c r="AH45" s="64">
        <f t="shared" si="2"/>
        <v>-1.7795269482620335E-2</v>
      </c>
      <c r="AI45" s="64">
        <f t="shared" si="3"/>
        <v>-2.4267201576046834E-2</v>
      </c>
      <c r="AJ45" s="64">
        <f t="shared" si="4"/>
        <v>-1.9776946282196704E-2</v>
      </c>
      <c r="AK45" s="64">
        <f t="shared" si="5"/>
        <v>-1.4810054142483936E-2</v>
      </c>
      <c r="AL45" s="64">
        <f t="shared" si="6"/>
        <v>-2.2022073929121769E-2</v>
      </c>
      <c r="AM45" s="64">
        <f t="shared" si="7"/>
        <v>-2.2026750061025994E-2</v>
      </c>
      <c r="AN45" s="64">
        <f t="shared" si="8"/>
        <v>-2.2003369401504869E-2</v>
      </c>
      <c r="AO45" s="64">
        <f t="shared" si="9"/>
        <v>-1.5008004761516621E-2</v>
      </c>
    </row>
    <row r="46" spans="1:41" x14ac:dyDescent="0.2">
      <c r="A46" s="4">
        <v>44</v>
      </c>
      <c r="B46" s="6" t="s">
        <v>81</v>
      </c>
      <c r="C46" s="15"/>
      <c r="D46" s="15">
        <f>0.5*(Cv!AE46+Cv!AF46)*LN(K_T!D46/K_T!C46)</f>
        <v>-1.8975805504229011E-2</v>
      </c>
      <c r="E46" s="15">
        <f>0.5*(Cv!AF46+Cv!AG46)*LN(K_T!E46/K_T!D46)</f>
        <v>-5.8300956953070216E-3</v>
      </c>
      <c r="F46" s="15">
        <f>0.5*(Cv!AG46+Cv!AH46)*LN(K_T!F46/K_T!E46)</f>
        <v>2.0118372027686971E-3</v>
      </c>
      <c r="G46" s="15">
        <f>0.5*(Cv!AH46+Cv!AI46)*LN(K_T!G46/K_T!F46)</f>
        <v>1.2778719902381703E-2</v>
      </c>
      <c r="H46" s="15">
        <f>0.5*(Cv!AI46+Cv!AJ46)*LN(K_T!H46/K_T!G46)</f>
        <v>6.241197515605007E-3</v>
      </c>
      <c r="I46" s="15">
        <f>0.5*(Cv!AJ46+Cv!AK46)*LN(K_T!I46/K_T!H46)</f>
        <v>2.1195749748260419E-2</v>
      </c>
      <c r="J46" s="15">
        <f>0.5*(Cv!AK46+Cv!AL46)*LN(K_T!J46/K_T!I46)</f>
        <v>2.5909415253312678E-2</v>
      </c>
      <c r="K46" s="15">
        <f>0.5*(Cv!AL46+Cv!AM46)*LN(K_T!K46/K_T!J46)</f>
        <v>1.7499314272099969E-2</v>
      </c>
      <c r="L46" s="15">
        <f>0.5*(Cv!AM46+Cv!AN46)*LN(K_T!L46/K_T!K46)</f>
        <v>4.1374100784146413E-3</v>
      </c>
      <c r="M46" s="15">
        <f>0.5*(Cv!AN46+Cv!AO46)*LN(K_T!M46/K_T!L46)</f>
        <v>1.7978046501323806E-2</v>
      </c>
      <c r="N46" s="15">
        <f>0.5*(Cv!AO46+Cv!AP46)*LN(K_T!N46/K_T!M46)</f>
        <v>1.7363086996520605E-2</v>
      </c>
      <c r="O46" s="15">
        <f>0.5*(Cv!AP46+Cv!AQ46)*LN(K_T!O46/K_T!N46)</f>
        <v>1.4063422078850423E-2</v>
      </c>
      <c r="P46" s="15">
        <f>0.5*(Cv!AQ46+Cv!AR46)*LN(K_T!P46/K_T!O46)</f>
        <v>1.1773215956978063E-2</v>
      </c>
      <c r="Q46" s="15">
        <f>0.5*(Cv!AR46+Cv!AS46)*LN(K_T!Q46/K_T!P46)</f>
        <v>-9.4360789317944572E-4</v>
      </c>
      <c r="R46" s="15">
        <f>0.5*(Cv!AS46+Cv!AT46)*LN(K_T!R46/K_T!Q46)</f>
        <v>-2.2105123915939388E-2</v>
      </c>
      <c r="S46" s="15">
        <f>0.5*(Cv!AT46+Cv!AU46)*LN(K_T!S46/K_T!R46)</f>
        <v>-7.3058921191311074E-3</v>
      </c>
      <c r="T46" s="15">
        <f>0.5*(Cv!AU46+Cv!AV46)*LN(K_T!T46/K_T!S46)</f>
        <v>-2.3664034694600108E-3</v>
      </c>
      <c r="U46" s="15">
        <f>0.5*(Cv!AV46+Cv!AW46)*LN(K_T!U46/K_T!T46)</f>
        <v>-7.9507506705398905E-3</v>
      </c>
      <c r="V46" s="15">
        <f>0.5*(Cv!AW46+Cv!AX46)*LN(K_T!V46/K_T!U46)</f>
        <v>-3.7745822036513652E-3</v>
      </c>
      <c r="W46" s="15">
        <f>0.5*(Cv!AX46+Cv!AY46)*LN(K_T!W46/K_T!V46)</f>
        <v>-7.8925262328039762E-3</v>
      </c>
      <c r="X46" s="15">
        <f>0.5*(Cv!AY46+Cv!AZ46)*LN(K_T!X46/K_T!W46)</f>
        <v>6.2575264091856543E-4</v>
      </c>
      <c r="Y46" s="15">
        <f>0.5*(Cv!AZ46+Cv!BA46)*LN(K_T!Y46/K_T!X46)</f>
        <v>1.9762225604242296E-2</v>
      </c>
      <c r="Z46" s="15">
        <f>0.5*(Cv!BA46+Cv!BB46)*LN(K_T!Z46/K_T!Y46)</f>
        <v>5.408181519847388E-3</v>
      </c>
      <c r="AA46" s="15">
        <f>0.5*(Cv!BB46+Cv!BC46)*LN(K_T!AA46/K_T!Z46)</f>
        <v>7.3624098513762077E-4</v>
      </c>
      <c r="AB46" s="15">
        <f>0.5*(Cv!BC46+Cv!BD46)*LN(K_T!AB46/K_T!AA46)</f>
        <v>3.9783330231962652E-4</v>
      </c>
      <c r="AC46" s="15">
        <f>0.5*(Cv!BD46+Cv!BE46)*LN(K_T!AC46/K_T!AB46)</f>
        <v>-3.7738136012047045E-3</v>
      </c>
      <c r="AD46" s="15"/>
      <c r="AF46" s="64">
        <f t="shared" si="0"/>
        <v>7.2794817347417605E-3</v>
      </c>
      <c r="AG46" s="64">
        <f t="shared" si="1"/>
        <v>1.6577454620334338E-2</v>
      </c>
      <c r="AH46" s="64">
        <f t="shared" si="2"/>
        <v>-9.0359717848429062E-4</v>
      </c>
      <c r="AI46" s="64">
        <f t="shared" si="3"/>
        <v>-4.2717019871073353E-3</v>
      </c>
      <c r="AJ46" s="64">
        <f t="shared" si="4"/>
        <v>4.5061335620684454E-3</v>
      </c>
      <c r="AK46" s="64">
        <f t="shared" si="5"/>
        <v>7.8369287209250245E-3</v>
      </c>
      <c r="AL46" s="64">
        <f t="shared" si="6"/>
        <v>1.1721578748055496E-4</v>
      </c>
      <c r="AM46" s="64">
        <f t="shared" si="7"/>
        <v>5.685172717113285E-4</v>
      </c>
      <c r="AN46" s="64">
        <f t="shared" si="8"/>
        <v>-1.687990149442539E-3</v>
      </c>
      <c r="AO46" s="64">
        <f t="shared" si="9"/>
        <v>4.6375541503105846E-3</v>
      </c>
    </row>
    <row r="47" spans="1:41" x14ac:dyDescent="0.2">
      <c r="A47" s="4">
        <v>45</v>
      </c>
      <c r="B47" s="6" t="s">
        <v>82</v>
      </c>
      <c r="C47" s="15"/>
      <c r="D47" s="15">
        <f>0.5*(Cv!AE47+Cv!AF47)*LN(K_T!D47/K_T!C47)</f>
        <v>6.6563674362811354E-2</v>
      </c>
      <c r="E47" s="15">
        <f>0.5*(Cv!AF47+Cv!AG47)*LN(K_T!E47/K_T!D47)</f>
        <v>8.0034738716967757E-2</v>
      </c>
      <c r="F47" s="15">
        <f>0.5*(Cv!AG47+Cv!AH47)*LN(K_T!F47/K_T!E47)</f>
        <v>5.9107081310004729E-2</v>
      </c>
      <c r="G47" s="15">
        <f>0.5*(Cv!AH47+Cv!AI47)*LN(K_T!G47/K_T!F47)</f>
        <v>3.7557667269275535E-2</v>
      </c>
      <c r="H47" s="15">
        <f>0.5*(Cv!AI47+Cv!AJ47)*LN(K_T!H47/K_T!G47)</f>
        <v>3.7023123824607464E-2</v>
      </c>
      <c r="I47" s="15">
        <f>0.5*(Cv!AJ47+Cv!AK47)*LN(K_T!I47/K_T!H47)</f>
        <v>3.3219114764535422E-2</v>
      </c>
      <c r="J47" s="15">
        <f>0.5*(Cv!AK47+Cv!AL47)*LN(K_T!J47/K_T!I47)</f>
        <v>2.4860411707447853E-2</v>
      </c>
      <c r="K47" s="15">
        <f>0.5*(Cv!AL47+Cv!AM47)*LN(K_T!K47/K_T!J47)</f>
        <v>4.4590658378741849E-3</v>
      </c>
      <c r="L47" s="15">
        <f>0.5*(Cv!AM47+Cv!AN47)*LN(K_T!L47/K_T!K47)</f>
        <v>1.2316823522519754E-2</v>
      </c>
      <c r="M47" s="15">
        <f>0.5*(Cv!AN47+Cv!AO47)*LN(K_T!M47/K_T!L47)</f>
        <v>1.5078731794861406E-2</v>
      </c>
      <c r="N47" s="15">
        <f>0.5*(Cv!AO47+Cv!AP47)*LN(K_T!N47/K_T!M47)</f>
        <v>1.766008729536344E-2</v>
      </c>
      <c r="O47" s="15">
        <f>0.5*(Cv!AP47+Cv!AQ47)*LN(K_T!O47/K_T!N47)</f>
        <v>1.6625144455823745E-2</v>
      </c>
      <c r="P47" s="15">
        <f>0.5*(Cv!AQ47+Cv!AR47)*LN(K_T!P47/K_T!O47)</f>
        <v>2.517235397315553E-2</v>
      </c>
      <c r="Q47" s="15">
        <f>0.5*(Cv!AR47+Cv!AS47)*LN(K_T!Q47/K_T!P47)</f>
        <v>-7.4659690963905781E-3</v>
      </c>
      <c r="R47" s="15">
        <f>0.5*(Cv!AS47+Cv!AT47)*LN(K_T!R47/K_T!Q47)</f>
        <v>-1.8065863870891537E-2</v>
      </c>
      <c r="S47" s="15">
        <f>0.5*(Cv!AT47+Cv!AU47)*LN(K_T!S47/K_T!R47)</f>
        <v>-1.6684732804231845E-2</v>
      </c>
      <c r="T47" s="15">
        <f>0.5*(Cv!AU47+Cv!AV47)*LN(K_T!T47/K_T!S47)</f>
        <v>-1.5274205731740055E-2</v>
      </c>
      <c r="U47" s="15">
        <f>0.5*(Cv!AV47+Cv!AW47)*LN(K_T!U47/K_T!T47)</f>
        <v>-7.0762820118297695E-3</v>
      </c>
      <c r="V47" s="15">
        <f>0.5*(Cv!AW47+Cv!AX47)*LN(K_T!V47/K_T!U47)</f>
        <v>-3.9064297423574007E-3</v>
      </c>
      <c r="W47" s="15">
        <f>0.5*(Cv!AX47+Cv!AY47)*LN(K_T!W47/K_T!V47)</f>
        <v>-1.0921823869326105E-2</v>
      </c>
      <c r="X47" s="15">
        <f>0.5*(Cv!AY47+Cv!AZ47)*LN(K_T!X47/K_T!W47)</f>
        <v>-9.1632036483663293E-3</v>
      </c>
      <c r="Y47" s="15">
        <f>0.5*(Cv!AZ47+Cv!BA47)*LN(K_T!Y47/K_T!X47)</f>
        <v>-8.314349562324715E-3</v>
      </c>
      <c r="Z47" s="15">
        <f>0.5*(Cv!BA47+Cv!BB47)*LN(K_T!Z47/K_T!Y47)</f>
        <v>2.2329367297339437E-2</v>
      </c>
      <c r="AA47" s="15">
        <f>0.5*(Cv!BB47+Cv!BC47)*LN(K_T!AA47/K_T!Z47)</f>
        <v>-1.032811125519555E-2</v>
      </c>
      <c r="AB47" s="15">
        <f>0.5*(Cv!BC47+Cv!BD47)*LN(K_T!AB47/K_T!AA47)</f>
        <v>-7.0555002312574482E-3</v>
      </c>
      <c r="AC47" s="15">
        <f>0.5*(Cv!BD47+Cv!BE47)*LN(K_T!AC47/K_T!AB47)</f>
        <v>-9.7054408800251683E-3</v>
      </c>
      <c r="AD47" s="15"/>
      <c r="AF47" s="64">
        <f t="shared" si="0"/>
        <v>4.9388345177078179E-2</v>
      </c>
      <c r="AG47" s="64">
        <f t="shared" si="1"/>
        <v>1.4875024031613327E-2</v>
      </c>
      <c r="AH47" s="64">
        <f t="shared" si="2"/>
        <v>-8.3813468506938044E-5</v>
      </c>
      <c r="AI47" s="64">
        <f t="shared" si="3"/>
        <v>-9.2683890007239315E-3</v>
      </c>
      <c r="AJ47" s="64">
        <f t="shared" si="4"/>
        <v>-2.6148069262926887E-3</v>
      </c>
      <c r="AK47" s="64">
        <f t="shared" si="5"/>
        <v>7.3956052815531952E-3</v>
      </c>
      <c r="AL47" s="64">
        <f t="shared" si="6"/>
        <v>-5.9415979635083094E-3</v>
      </c>
      <c r="AM47" s="64">
        <f t="shared" si="7"/>
        <v>-5.3318798154750602E-3</v>
      </c>
      <c r="AN47" s="64">
        <f t="shared" si="8"/>
        <v>-8.3804705556413082E-3</v>
      </c>
      <c r="AO47" s="64">
        <f t="shared" si="9"/>
        <v>1.0459271962633594E-2</v>
      </c>
    </row>
    <row r="48" spans="1:41" x14ac:dyDescent="0.2">
      <c r="A48" s="4">
        <v>46</v>
      </c>
      <c r="B48" s="6" t="s">
        <v>83</v>
      </c>
      <c r="C48" s="15"/>
      <c r="D48" s="15">
        <f>0.5*(Cv!AE48+Cv!AF48)*LN(K_T!D48/K_T!C48)</f>
        <v>0.10397494700123658</v>
      </c>
      <c r="E48" s="15">
        <f>0.5*(Cv!AF48+Cv!AG48)*LN(K_T!E48/K_T!D48)</f>
        <v>6.993132276736419E-2</v>
      </c>
      <c r="F48" s="15">
        <f>0.5*(Cv!AG48+Cv!AH48)*LN(K_T!F48/K_T!E48)</f>
        <v>6.3850998843992299E-2</v>
      </c>
      <c r="G48" s="15">
        <f>0.5*(Cv!AH48+Cv!AI48)*LN(K_T!G48/K_T!F48)</f>
        <v>5.9705889999093417E-2</v>
      </c>
      <c r="H48" s="15">
        <f>0.5*(Cv!AI48+Cv!AJ48)*LN(K_T!H48/K_T!G48)</f>
        <v>4.1248462695120773E-2</v>
      </c>
      <c r="I48" s="15">
        <f>0.5*(Cv!AJ48+Cv!AK48)*LN(K_T!I48/K_T!H48)</f>
        <v>4.426523366411244E-2</v>
      </c>
      <c r="J48" s="15">
        <f>0.5*(Cv!AK48+Cv!AL48)*LN(K_T!J48/K_T!I48)</f>
        <v>2.8892245730714378E-2</v>
      </c>
      <c r="K48" s="15">
        <f>0.5*(Cv!AL48+Cv!AM48)*LN(K_T!K48/K_T!J48)</f>
        <v>3.2780828682555087E-2</v>
      </c>
      <c r="L48" s="15">
        <f>0.5*(Cv!AM48+Cv!AN48)*LN(K_T!L48/K_T!K48)</f>
        <v>1.8565778677869349E-2</v>
      </c>
      <c r="M48" s="15">
        <f>0.5*(Cv!AN48+Cv!AO48)*LN(K_T!M48/K_T!L48)</f>
        <v>4.889403317091498E-2</v>
      </c>
      <c r="N48" s="15">
        <f>0.5*(Cv!AO48+Cv!AP48)*LN(K_T!N48/K_T!M48)</f>
        <v>4.5012759715878051E-2</v>
      </c>
      <c r="O48" s="15">
        <f>0.5*(Cv!AP48+Cv!AQ48)*LN(K_T!O48/K_T!N48)</f>
        <v>3.993721471654043E-2</v>
      </c>
      <c r="P48" s="15">
        <f>0.5*(Cv!AQ48+Cv!AR48)*LN(K_T!P48/K_T!O48)</f>
        <v>1.0843855887471988E-2</v>
      </c>
      <c r="Q48" s="15">
        <f>0.5*(Cv!AR48+Cv!AS48)*LN(K_T!Q48/K_T!P48)</f>
        <v>1.901230712258702E-2</v>
      </c>
      <c r="R48" s="15">
        <f>0.5*(Cv!AS48+Cv!AT48)*LN(K_T!R48/K_T!Q48)</f>
        <v>-8.2024692364731993E-4</v>
      </c>
      <c r="S48" s="15">
        <f>0.5*(Cv!AT48+Cv!AU48)*LN(K_T!S48/K_T!R48)</f>
        <v>-6.6016326818763927E-3</v>
      </c>
      <c r="T48" s="15">
        <f>0.5*(Cv!AU48+Cv!AV48)*LN(K_T!T48/K_T!S48)</f>
        <v>-2.3981338721476144E-2</v>
      </c>
      <c r="U48" s="15">
        <f>0.5*(Cv!AV48+Cv!AW48)*LN(K_T!U48/K_T!T48)</f>
        <v>-3.9511254363914318E-2</v>
      </c>
      <c r="V48" s="15">
        <f>0.5*(Cv!AW48+Cv!AX48)*LN(K_T!V48/K_T!U48)</f>
        <v>-6.0241876618579181E-2</v>
      </c>
      <c r="W48" s="15">
        <f>0.5*(Cv!AX48+Cv!AY48)*LN(K_T!W48/K_T!V48)</f>
        <v>-4.0395395416048682E-2</v>
      </c>
      <c r="X48" s="15">
        <f>0.5*(Cv!AY48+Cv!AZ48)*LN(K_T!X48/K_T!W48)</f>
        <v>-1.971752944812967E-2</v>
      </c>
      <c r="Y48" s="15">
        <f>0.5*(Cv!AZ48+Cv!BA48)*LN(K_T!Y48/K_T!X48)</f>
        <v>-6.271152488537686E-2</v>
      </c>
      <c r="Z48" s="15">
        <f>0.5*(Cv!BA48+Cv!BB48)*LN(K_T!Z48/K_T!Y48)</f>
        <v>-6.2257593453778209E-2</v>
      </c>
      <c r="AA48" s="15">
        <f>0.5*(Cv!BB48+Cv!BC48)*LN(K_T!AA48/K_T!Z48)</f>
        <v>-6.0868274904827026E-2</v>
      </c>
      <c r="AB48" s="15">
        <f>0.5*(Cv!BC48+Cv!BD48)*LN(K_T!AB48/K_T!AA48)</f>
        <v>-6.218486174283952E-2</v>
      </c>
      <c r="AC48" s="15">
        <f>0.5*(Cv!BD48+Cv!BE48)*LN(K_T!AC48/K_T!AB48)</f>
        <v>-6.5588336643037343E-2</v>
      </c>
      <c r="AD48" s="15"/>
      <c r="AF48" s="64">
        <f t="shared" si="0"/>
        <v>5.5800381593936632E-2</v>
      </c>
      <c r="AG48" s="64">
        <f t="shared" si="1"/>
        <v>3.4829129195586374E-2</v>
      </c>
      <c r="AH48" s="64">
        <f t="shared" si="2"/>
        <v>1.2474299624215144E-2</v>
      </c>
      <c r="AI48" s="64">
        <f t="shared" si="3"/>
        <v>-3.6769478913629597E-2</v>
      </c>
      <c r="AJ48" s="64">
        <f t="shared" si="4"/>
        <v>-6.2722118325971785E-2</v>
      </c>
      <c r="AK48" s="64">
        <f t="shared" si="5"/>
        <v>2.3651714409900763E-2</v>
      </c>
      <c r="AL48" s="64">
        <f t="shared" si="6"/>
        <v>-4.9745798619800698E-2</v>
      </c>
      <c r="AM48" s="64">
        <f t="shared" si="7"/>
        <v>-4.6210598476516263E-2</v>
      </c>
      <c r="AN48" s="64">
        <f t="shared" si="8"/>
        <v>-6.3886599192938431E-2</v>
      </c>
      <c r="AO48" s="64">
        <f t="shared" si="9"/>
        <v>7.2244263482734933E-4</v>
      </c>
    </row>
    <row r="49" spans="1:41" x14ac:dyDescent="0.2">
      <c r="A49" s="4">
        <v>47</v>
      </c>
      <c r="B49" s="6" t="s">
        <v>84</v>
      </c>
      <c r="C49" s="15"/>
      <c r="D49" s="15">
        <f>0.5*(Cv!AE49+Cv!AF49)*LN(K_T!D49/K_T!C49)</f>
        <v>6.4355955830003003E-2</v>
      </c>
      <c r="E49" s="15">
        <f>0.5*(Cv!AF49+Cv!AG49)*LN(K_T!E49/K_T!D49)</f>
        <v>7.6234016520347336E-2</v>
      </c>
      <c r="F49" s="15">
        <f>0.5*(Cv!AG49+Cv!AH49)*LN(K_T!F49/K_T!E49)</f>
        <v>6.1201146061160824E-2</v>
      </c>
      <c r="G49" s="15">
        <f>0.5*(Cv!AH49+Cv!AI49)*LN(K_T!G49/K_T!F49)</f>
        <v>5.744444135743388E-2</v>
      </c>
      <c r="H49" s="15">
        <f>0.5*(Cv!AI49+Cv!AJ49)*LN(K_T!H49/K_T!G49)</f>
        <v>4.3962695859406521E-2</v>
      </c>
      <c r="I49" s="15">
        <f>0.5*(Cv!AJ49+Cv!AK49)*LN(K_T!I49/K_T!H49)</f>
        <v>4.4180368115759858E-2</v>
      </c>
      <c r="J49" s="15">
        <f>0.5*(Cv!AK49+Cv!AL49)*LN(K_T!J49/K_T!I49)</f>
        <v>3.7604160252834008E-2</v>
      </c>
      <c r="K49" s="15">
        <f>0.5*(Cv!AL49+Cv!AM49)*LN(K_T!K49/K_T!J49)</f>
        <v>7.7335736854514817E-3</v>
      </c>
      <c r="L49" s="15">
        <f>0.5*(Cv!AM49+Cv!AN49)*LN(K_T!L49/K_T!K49)</f>
        <v>4.9415684628360433E-3</v>
      </c>
      <c r="M49" s="15">
        <f>0.5*(Cv!AN49+Cv!AO49)*LN(K_T!M49/K_T!L49)</f>
        <v>9.4305680794421875E-4</v>
      </c>
      <c r="N49" s="15">
        <f>0.5*(Cv!AO49+Cv!AP49)*LN(K_T!N49/K_T!M49)</f>
        <v>8.1958176318199256E-3</v>
      </c>
      <c r="O49" s="15">
        <f>0.5*(Cv!AP49+Cv!AQ49)*LN(K_T!O49/K_T!N49)</f>
        <v>1.0696230511859542E-2</v>
      </c>
      <c r="P49" s="15">
        <f>0.5*(Cv!AQ49+Cv!AR49)*LN(K_T!P49/K_T!O49)</f>
        <v>1.825321940251021E-2</v>
      </c>
      <c r="Q49" s="15">
        <f>0.5*(Cv!AR49+Cv!AS49)*LN(K_T!Q49/K_T!P49)</f>
        <v>1.0774676806758031E-2</v>
      </c>
      <c r="R49" s="15">
        <f>0.5*(Cv!AS49+Cv!AT49)*LN(K_T!R49/K_T!Q49)</f>
        <v>-9.8245981421302021E-3</v>
      </c>
      <c r="S49" s="15">
        <f>0.5*(Cv!AT49+Cv!AU49)*LN(K_T!S49/K_T!R49)</f>
        <v>-1.2048271576953092E-2</v>
      </c>
      <c r="T49" s="15">
        <f>0.5*(Cv!AU49+Cv!AV49)*LN(K_T!T49/K_T!S49)</f>
        <v>8.8215085294348419E-3</v>
      </c>
      <c r="U49" s="15">
        <f>0.5*(Cv!AV49+Cv!AW49)*LN(K_T!U49/K_T!T49)</f>
        <v>1.666310368950559E-2</v>
      </c>
      <c r="V49" s="15">
        <f>0.5*(Cv!AW49+Cv!AX49)*LN(K_T!V49/K_T!U49)</f>
        <v>2.1670459160886037E-2</v>
      </c>
      <c r="W49" s="15">
        <f>0.5*(Cv!AX49+Cv!AY49)*LN(K_T!W49/K_T!V49)</f>
        <v>8.7916332661337974E-3</v>
      </c>
      <c r="X49" s="15">
        <f>0.5*(Cv!AY49+Cv!AZ49)*LN(K_T!X49/K_T!W49)</f>
        <v>-3.1146716144235301E-3</v>
      </c>
      <c r="Y49" s="15">
        <f>0.5*(Cv!AZ49+Cv!BA49)*LN(K_T!Y49/K_T!X49)</f>
        <v>5.4636900651996662E-3</v>
      </c>
      <c r="Z49" s="15">
        <f>0.5*(Cv!BA49+Cv!BB49)*LN(K_T!Z49/K_T!Y49)</f>
        <v>-1.7427954153697652E-3</v>
      </c>
      <c r="AA49" s="15">
        <f>0.5*(Cv!BB49+Cv!BC49)*LN(K_T!AA49/K_T!Z49)</f>
        <v>-1.1705434694873307E-2</v>
      </c>
      <c r="AB49" s="15">
        <f>0.5*(Cv!BC49+Cv!BD49)*LN(K_T!AB49/K_T!AA49)</f>
        <v>-1.4633936422400334E-2</v>
      </c>
      <c r="AC49" s="15">
        <f>0.5*(Cv!BD49+Cv!BE49)*LN(K_T!AC49/K_T!AB49)</f>
        <v>-1.1509549448806573E-2</v>
      </c>
      <c r="AD49" s="15"/>
      <c r="AF49" s="64">
        <f t="shared" si="0"/>
        <v>5.6604533582821678E-2</v>
      </c>
      <c r="AG49" s="64">
        <f t="shared" si="1"/>
        <v>1.1883635368177135E-2</v>
      </c>
      <c r="AH49" s="64">
        <f t="shared" si="2"/>
        <v>3.5702514004088979E-3</v>
      </c>
      <c r="AI49" s="64">
        <f t="shared" si="3"/>
        <v>1.0566406606307347E-2</v>
      </c>
      <c r="AJ49" s="64">
        <f t="shared" si="4"/>
        <v>-6.8256051832500638E-3</v>
      </c>
      <c r="AK49" s="64">
        <f t="shared" si="5"/>
        <v>7.7269433842930158E-3</v>
      </c>
      <c r="AL49" s="64">
        <f t="shared" si="6"/>
        <v>1.8704007115286421E-3</v>
      </c>
      <c r="AM49" s="64">
        <f t="shared" si="7"/>
        <v>5.6059366233116659E-3</v>
      </c>
      <c r="AN49" s="64">
        <f t="shared" si="8"/>
        <v>-1.3071742935603453E-2</v>
      </c>
      <c r="AO49" s="64">
        <f t="shared" si="9"/>
        <v>1.5159844354893003E-2</v>
      </c>
    </row>
    <row r="50" spans="1:41" x14ac:dyDescent="0.2">
      <c r="A50" s="4">
        <v>48</v>
      </c>
      <c r="B50" s="6" t="s">
        <v>85</v>
      </c>
      <c r="C50" s="15"/>
      <c r="D50" s="15">
        <f>0.5*(Cv!AE50+Cv!AF50)*LN(K_T!D50/K_T!C50)</f>
        <v>-3.0828427569044539E-2</v>
      </c>
      <c r="E50" s="15">
        <f>0.5*(Cv!AF50+Cv!AG50)*LN(K_T!E50/K_T!D50)</f>
        <v>-2.322723146355106E-2</v>
      </c>
      <c r="F50" s="15">
        <f>0.5*(Cv!AG50+Cv!AH50)*LN(K_T!F50/K_T!E50)</f>
        <v>-1.7567514105178823E-2</v>
      </c>
      <c r="G50" s="15">
        <f>0.5*(Cv!AH50+Cv!AI50)*LN(K_T!G50/K_T!F50)</f>
        <v>-1.8732819840266566E-2</v>
      </c>
      <c r="H50" s="15">
        <f>0.5*(Cv!AI50+Cv!AJ50)*LN(K_T!H50/K_T!G50)</f>
        <v>-2.0286795763789233E-2</v>
      </c>
      <c r="I50" s="15">
        <f>0.5*(Cv!AJ50+Cv!AK50)*LN(K_T!I50/K_T!H50)</f>
        <v>-1.8218788559555384E-2</v>
      </c>
      <c r="J50" s="15">
        <f>0.5*(Cv!AK50+Cv!AL50)*LN(K_T!J50/K_T!I50)</f>
        <v>-5.9586273148729751E-3</v>
      </c>
      <c r="K50" s="15">
        <f>0.5*(Cv!AL50+Cv!AM50)*LN(K_T!K50/K_T!J50)</f>
        <v>-1.4948495740491069E-2</v>
      </c>
      <c r="L50" s="15">
        <f>0.5*(Cv!AM50+Cv!AN50)*LN(K_T!L50/K_T!K50)</f>
        <v>-1.3033481765671135E-2</v>
      </c>
      <c r="M50" s="15">
        <f>0.5*(Cv!AN50+Cv!AO50)*LN(K_T!M50/K_T!L50)</f>
        <v>-1.8141027831833224E-2</v>
      </c>
      <c r="N50" s="15">
        <f>0.5*(Cv!AO50+Cv!AP50)*LN(K_T!N50/K_T!M50)</f>
        <v>-1.4855060721164996E-2</v>
      </c>
      <c r="O50" s="15">
        <f>0.5*(Cv!AP50+Cv!AQ50)*LN(K_T!O50/K_T!N50)</f>
        <v>-1.3070774309134298E-2</v>
      </c>
      <c r="P50" s="15">
        <f>0.5*(Cv!AQ50+Cv!AR50)*LN(K_T!P50/K_T!O50)</f>
        <v>-3.5220222679647312E-3</v>
      </c>
      <c r="Q50" s="15">
        <f>0.5*(Cv!AR50+Cv!AS50)*LN(K_T!Q50/K_T!P50)</f>
        <v>-1.0955679355182756E-2</v>
      </c>
      <c r="R50" s="15">
        <f>0.5*(Cv!AS50+Cv!AT50)*LN(K_T!R50/K_T!Q50)</f>
        <v>-2.2725502601662152E-2</v>
      </c>
      <c r="S50" s="15">
        <f>0.5*(Cv!AT50+Cv!AU50)*LN(K_T!S50/K_T!R50)</f>
        <v>-2.4861478849156817E-2</v>
      </c>
      <c r="T50" s="15">
        <f>0.5*(Cv!AU50+Cv!AV50)*LN(K_T!T50/K_T!S50)</f>
        <v>-2.3232293600843647E-2</v>
      </c>
      <c r="U50" s="15">
        <f>0.5*(Cv!AV50+Cv!AW50)*LN(K_T!U50/K_T!T50)</f>
        <v>-1.6382302403786211E-2</v>
      </c>
      <c r="V50" s="15">
        <f>0.5*(Cv!AW50+Cv!AX50)*LN(K_T!V50/K_T!U50)</f>
        <v>-1.7697390899644141E-2</v>
      </c>
      <c r="W50" s="15">
        <f>0.5*(Cv!AX50+Cv!AY50)*LN(K_T!W50/K_T!V50)</f>
        <v>-1.7975849661747936E-2</v>
      </c>
      <c r="X50" s="15">
        <f>0.5*(Cv!AY50+Cv!AZ50)*LN(K_T!X50/K_T!W50)</f>
        <v>-1.4337799771818404E-2</v>
      </c>
      <c r="Y50" s="15">
        <f>0.5*(Cv!AZ50+Cv!BA50)*LN(K_T!Y50/K_T!X50)</f>
        <v>-1.0765310240510558E-2</v>
      </c>
      <c r="Z50" s="15">
        <f>0.5*(Cv!BA50+Cv!BB50)*LN(K_T!Z50/K_T!Y50)</f>
        <v>-1.500538795910206E-2</v>
      </c>
      <c r="AA50" s="15">
        <f>0.5*(Cv!BB50+Cv!BC50)*LN(K_T!AA50/K_T!Z50)</f>
        <v>-3.5993827079524453E-3</v>
      </c>
      <c r="AB50" s="15">
        <f>0.5*(Cv!BC50+Cv!BD50)*LN(K_T!AB50/K_T!AA50)</f>
        <v>-2.1248897476493478E-3</v>
      </c>
      <c r="AC50" s="15">
        <f>0.5*(Cv!BD50+Cv!BE50)*LN(K_T!AC50/K_T!AB50)</f>
        <v>-1.7771605962149141E-2</v>
      </c>
      <c r="AD50" s="15"/>
      <c r="AF50" s="64">
        <f t="shared" si="0"/>
        <v>-1.9606629946468217E-2</v>
      </c>
      <c r="AG50" s="64">
        <f t="shared" si="1"/>
        <v>-1.3387338674806678E-2</v>
      </c>
      <c r="AH50" s="64">
        <f t="shared" si="2"/>
        <v>-1.5027091476620149E-2</v>
      </c>
      <c r="AI50" s="64">
        <f t="shared" si="3"/>
        <v>-1.7925127267568067E-2</v>
      </c>
      <c r="AJ50" s="64">
        <f t="shared" si="4"/>
        <v>-9.8533153234727118E-3</v>
      </c>
      <c r="AK50" s="64">
        <f t="shared" si="5"/>
        <v>-1.4207215075713413E-2</v>
      </c>
      <c r="AL50" s="64">
        <f t="shared" si="6"/>
        <v>-1.3889221295520388E-2</v>
      </c>
      <c r="AM50" s="64">
        <f t="shared" si="7"/>
        <v>-1.4874464655675674E-2</v>
      </c>
      <c r="AN50" s="64">
        <f t="shared" si="8"/>
        <v>-9.9482478548992438E-3</v>
      </c>
      <c r="AO50" s="64">
        <f t="shared" si="9"/>
        <v>-1.5159900537787166E-2</v>
      </c>
    </row>
    <row r="51" spans="1:41" x14ac:dyDescent="0.2">
      <c r="A51" s="4">
        <v>49</v>
      </c>
      <c r="B51" s="6" t="s">
        <v>86</v>
      </c>
      <c r="C51" s="15"/>
      <c r="D51" s="15">
        <f>0.5*(Cv!AE51+Cv!AF51)*LN(K_T!D51/K_T!C51)</f>
        <v>-1.7175035825353787E-3</v>
      </c>
      <c r="E51" s="15">
        <f>0.5*(Cv!AF51+Cv!AG51)*LN(K_T!E51/K_T!D51)</f>
        <v>6.6199589454481924E-3</v>
      </c>
      <c r="F51" s="15">
        <f>0.5*(Cv!AG51+Cv!AH51)*LN(K_T!F51/K_T!E51)</f>
        <v>1.1824342937839714E-2</v>
      </c>
      <c r="G51" s="15">
        <f>0.5*(Cv!AH51+Cv!AI51)*LN(K_T!G51/K_T!F51)</f>
        <v>1.664692263782163E-2</v>
      </c>
      <c r="H51" s="15">
        <f>0.5*(Cv!AI51+Cv!AJ51)*LN(K_T!H51/K_T!G51)</f>
        <v>6.5708104750530046E-3</v>
      </c>
      <c r="I51" s="15">
        <f>0.5*(Cv!AJ51+Cv!AK51)*LN(K_T!I51/K_T!H51)</f>
        <v>2.2936209255919062E-3</v>
      </c>
      <c r="J51" s="15">
        <f>0.5*(Cv!AK51+Cv!AL51)*LN(K_T!J51/K_T!I51)</f>
        <v>7.4283382360782711E-3</v>
      </c>
      <c r="K51" s="15">
        <f>0.5*(Cv!AL51+Cv!AM51)*LN(K_T!K51/K_T!J51)</f>
        <v>7.0316341661768259E-3</v>
      </c>
      <c r="L51" s="15">
        <f>0.5*(Cv!AM51+Cv!AN51)*LN(K_T!L51/K_T!K51)</f>
        <v>1.4523571489536273E-2</v>
      </c>
      <c r="M51" s="15">
        <f>0.5*(Cv!AN51+Cv!AO51)*LN(K_T!M51/K_T!L51)</f>
        <v>4.4544044308111319E-3</v>
      </c>
      <c r="N51" s="15">
        <f>0.5*(Cv!AO51+Cv!AP51)*LN(K_T!N51/K_T!M51)</f>
        <v>2.3201758721135585E-2</v>
      </c>
      <c r="O51" s="15">
        <f>0.5*(Cv!AP51+Cv!AQ51)*LN(K_T!O51/K_T!N51)</f>
        <v>1.6794974075860118E-2</v>
      </c>
      <c r="P51" s="15">
        <f>0.5*(Cv!AQ51+Cv!AR51)*LN(K_T!P51/K_T!O51)</f>
        <v>1.0715635671966622E-2</v>
      </c>
      <c r="Q51" s="15">
        <f>0.5*(Cv!AR51+Cv!AS51)*LN(K_T!Q51/K_T!P51)</f>
        <v>1.4641811611129218E-2</v>
      </c>
      <c r="R51" s="15">
        <f>0.5*(Cv!AS51+Cv!AT51)*LN(K_T!R51/K_T!Q51)</f>
        <v>-7.218187705008418E-3</v>
      </c>
      <c r="S51" s="15">
        <f>0.5*(Cv!AT51+Cv!AU51)*LN(K_T!S51/K_T!R51)</f>
        <v>-1.7833010481606584E-2</v>
      </c>
      <c r="T51" s="15">
        <f>0.5*(Cv!AU51+Cv!AV51)*LN(K_T!T51/K_T!S51)</f>
        <v>-1.1862878173352747E-2</v>
      </c>
      <c r="U51" s="15">
        <f>0.5*(Cv!AV51+Cv!AW51)*LN(K_T!U51/K_T!T51)</f>
        <v>2.4453326375892771E-3</v>
      </c>
      <c r="V51" s="15">
        <f>0.5*(Cv!AW51+Cv!AX51)*LN(K_T!V51/K_T!U51)</f>
        <v>5.9626890601611506E-3</v>
      </c>
      <c r="W51" s="15">
        <f>0.5*(Cv!AX51+Cv!AY51)*LN(K_T!W51/K_T!V51)</f>
        <v>6.4213239875312448E-3</v>
      </c>
      <c r="X51" s="15">
        <f>0.5*(Cv!AY51+Cv!AZ51)*LN(K_T!X51/K_T!W51)</f>
        <v>1.2394424553215839E-2</v>
      </c>
      <c r="Y51" s="15">
        <f>0.5*(Cv!AZ51+Cv!BA51)*LN(K_T!Y51/K_T!X51)</f>
        <v>1.8598848423494588E-2</v>
      </c>
      <c r="Z51" s="15">
        <f>0.5*(Cv!BA51+Cv!BB51)*LN(K_T!Z51/K_T!Y51)</f>
        <v>1.7046137286379406E-2</v>
      </c>
      <c r="AA51" s="15">
        <f>0.5*(Cv!BB51+Cv!BC51)*LN(K_T!AA51/K_T!Z51)</f>
        <v>1.4139473005487539E-2</v>
      </c>
      <c r="AB51" s="15">
        <f>0.5*(Cv!BC51+Cv!BD51)*LN(K_T!AB51/K_T!AA51)</f>
        <v>2.8404987321423146E-3</v>
      </c>
      <c r="AC51" s="15">
        <f>0.5*(Cv!BD51+Cv!BE51)*LN(K_T!AC51/K_T!AB51)</f>
        <v>1.3259166443006705E-2</v>
      </c>
      <c r="AD51" s="15"/>
      <c r="AF51" s="64">
        <f t="shared" si="0"/>
        <v>8.7911311843508894E-3</v>
      </c>
      <c r="AG51" s="64">
        <f t="shared" si="1"/>
        <v>1.1327941408747617E-2</v>
      </c>
      <c r="AH51" s="64">
        <f t="shared" si="2"/>
        <v>3.4202446344681905E-3</v>
      </c>
      <c r="AI51" s="64">
        <f t="shared" si="3"/>
        <v>3.0721784130289522E-3</v>
      </c>
      <c r="AJ51" s="64">
        <f t="shared" si="4"/>
        <v>1.3176824778102111E-2</v>
      </c>
      <c r="AK51" s="64">
        <f t="shared" si="5"/>
        <v>7.3740930216079055E-3</v>
      </c>
      <c r="AL51" s="64">
        <f t="shared" si="6"/>
        <v>8.1245015955655319E-3</v>
      </c>
      <c r="AM51" s="64">
        <f t="shared" si="7"/>
        <v>8.1431688475632879E-3</v>
      </c>
      <c r="AN51" s="64">
        <f t="shared" si="8"/>
        <v>8.0498325875745097E-3</v>
      </c>
      <c r="AO51" s="64">
        <f t="shared" si="9"/>
        <v>7.9576640837395515E-3</v>
      </c>
    </row>
    <row r="52" spans="1:41" x14ac:dyDescent="0.2">
      <c r="A52" s="4">
        <v>50</v>
      </c>
      <c r="B52" s="6" t="s">
        <v>87</v>
      </c>
      <c r="C52" s="15"/>
      <c r="D52" s="15">
        <f>0.5*(Cv!AE52+Cv!AF52)*LN(K_T!D52/K_T!C52)</f>
        <v>-2.2727030153582629E-3</v>
      </c>
      <c r="E52" s="15">
        <f>0.5*(Cv!AF52+Cv!AG52)*LN(K_T!E52/K_T!D52)</f>
        <v>2.4283459595139333E-3</v>
      </c>
      <c r="F52" s="15">
        <f>0.5*(Cv!AG52+Cv!AH52)*LN(K_T!F52/K_T!E52)</f>
        <v>1.1556035690314791E-2</v>
      </c>
      <c r="G52" s="15">
        <f>0.5*(Cv!AH52+Cv!AI52)*LN(K_T!G52/K_T!F52)</f>
        <v>1.2894169468171771E-2</v>
      </c>
      <c r="H52" s="15">
        <f>0.5*(Cv!AI52+Cv!AJ52)*LN(K_T!H52/K_T!G52)</f>
        <v>1.2913491306016426E-3</v>
      </c>
      <c r="I52" s="15">
        <f>0.5*(Cv!AJ52+Cv!AK52)*LN(K_T!I52/K_T!H52)</f>
        <v>1.2092976872395691E-3</v>
      </c>
      <c r="J52" s="15">
        <f>0.5*(Cv!AK52+Cv!AL52)*LN(K_T!J52/K_T!I52)</f>
        <v>6.0097034688167466E-3</v>
      </c>
      <c r="K52" s="15">
        <f>0.5*(Cv!AL52+Cv!AM52)*LN(K_T!K52/K_T!J52)</f>
        <v>1.6336093909364677E-3</v>
      </c>
      <c r="L52" s="15">
        <f>0.5*(Cv!AM52+Cv!AN52)*LN(K_T!L52/K_T!K52)</f>
        <v>7.9775717089787621E-3</v>
      </c>
      <c r="M52" s="15">
        <f>0.5*(Cv!AN52+Cv!AO52)*LN(K_T!M52/K_T!L52)</f>
        <v>8.8825352212465961E-3</v>
      </c>
      <c r="N52" s="15">
        <f>0.5*(Cv!AO52+Cv!AP52)*LN(K_T!N52/K_T!M52)</f>
        <v>1.7120393528451704E-2</v>
      </c>
      <c r="O52" s="15">
        <f>0.5*(Cv!AP52+Cv!AQ52)*LN(K_T!O52/K_T!N52)</f>
        <v>1.0677106861415649E-2</v>
      </c>
      <c r="P52" s="15">
        <f>0.5*(Cv!AQ52+Cv!AR52)*LN(K_T!P52/K_T!O52)</f>
        <v>1.9369639093258676E-2</v>
      </c>
      <c r="Q52" s="15">
        <f>0.5*(Cv!AR52+Cv!AS52)*LN(K_T!Q52/K_T!P52)</f>
        <v>1.1527833958169849E-2</v>
      </c>
      <c r="R52" s="15">
        <f>0.5*(Cv!AS52+Cv!AT52)*LN(K_T!R52/K_T!Q52)</f>
        <v>-7.3952745109510665E-3</v>
      </c>
      <c r="S52" s="15">
        <f>0.5*(Cv!AT52+Cv!AU52)*LN(K_T!S52/K_T!R52)</f>
        <v>-7.8597152684723726E-3</v>
      </c>
      <c r="T52" s="15">
        <f>0.5*(Cv!AU52+Cv!AV52)*LN(K_T!T52/K_T!S52)</f>
        <v>-1.5167527005483768E-3</v>
      </c>
      <c r="U52" s="15">
        <f>0.5*(Cv!AV52+Cv!AW52)*LN(K_T!U52/K_T!T52)</f>
        <v>-1.0565153031142248E-3</v>
      </c>
      <c r="V52" s="15">
        <f>0.5*(Cv!AW52+Cv!AX52)*LN(K_T!V52/K_T!U52)</f>
        <v>4.0527072977950326E-3</v>
      </c>
      <c r="W52" s="15">
        <f>0.5*(Cv!AX52+Cv!AY52)*LN(K_T!W52/K_T!V52)</f>
        <v>1.0198321673685E-2</v>
      </c>
      <c r="X52" s="15">
        <f>0.5*(Cv!AY52+Cv!AZ52)*LN(K_T!X52/K_T!W52)</f>
        <v>1.8247384322407995E-2</v>
      </c>
      <c r="Y52" s="15">
        <f>0.5*(Cv!AZ52+Cv!BA52)*LN(K_T!Y52/K_T!X52)</f>
        <v>1.6952887319647187E-2</v>
      </c>
      <c r="Z52" s="15">
        <f>0.5*(Cv!BA52+Cv!BB52)*LN(K_T!Z52/K_T!Y52)</f>
        <v>1.21209821563399E-2</v>
      </c>
      <c r="AA52" s="15">
        <f>0.5*(Cv!BB52+Cv!BC52)*LN(K_T!AA52/K_T!Z52)</f>
        <v>1.361972211445045E-2</v>
      </c>
      <c r="AB52" s="15">
        <f>0.5*(Cv!BC52+Cv!BD52)*LN(K_T!AB52/K_T!AA52)</f>
        <v>1.1149484059095358E-2</v>
      </c>
      <c r="AC52" s="15">
        <f>0.5*(Cv!BD52+Cv!BE52)*LN(K_T!AC52/K_T!AB52)</f>
        <v>3.3402771619176416E-3</v>
      </c>
      <c r="AD52" s="15"/>
      <c r="AF52" s="64">
        <f t="shared" si="0"/>
        <v>5.8758395871683407E-3</v>
      </c>
      <c r="AG52" s="64">
        <f t="shared" si="1"/>
        <v>8.3247626636860552E-3</v>
      </c>
      <c r="AH52" s="64">
        <f t="shared" si="2"/>
        <v>5.2639180266841473E-3</v>
      </c>
      <c r="AI52" s="64">
        <f t="shared" si="3"/>
        <v>5.9850290580450854E-3</v>
      </c>
      <c r="AJ52" s="64">
        <f t="shared" si="4"/>
        <v>1.1436670562290106E-2</v>
      </c>
      <c r="AK52" s="64">
        <f t="shared" si="5"/>
        <v>6.7943403451851013E-3</v>
      </c>
      <c r="AL52" s="64">
        <f t="shared" si="6"/>
        <v>8.7108498101675959E-3</v>
      </c>
      <c r="AM52" s="64">
        <f t="shared" si="7"/>
        <v>9.0773421100828703E-3</v>
      </c>
      <c r="AN52" s="64">
        <f t="shared" si="8"/>
        <v>7.2448806105064999E-3</v>
      </c>
      <c r="AO52" s="64">
        <f t="shared" si="9"/>
        <v>7.3772439795747472E-3</v>
      </c>
    </row>
    <row r="53" spans="1:41" x14ac:dyDescent="0.2">
      <c r="A53" s="4">
        <v>51</v>
      </c>
      <c r="B53" s="6" t="s">
        <v>88</v>
      </c>
      <c r="C53" s="15"/>
      <c r="D53" s="15">
        <f>0.5*(Cv!AE53+Cv!AF53)*LN(K_T!D53/K_T!C53)</f>
        <v>-9.4656171322459667E-3</v>
      </c>
      <c r="E53" s="15">
        <f>0.5*(Cv!AF53+Cv!AG53)*LN(K_T!E53/K_T!D53)</f>
        <v>-7.0466599571917003E-3</v>
      </c>
      <c r="F53" s="15">
        <f>0.5*(Cv!AG53+Cv!AH53)*LN(K_T!F53/K_T!E53)</f>
        <v>-2.6485623175208999E-3</v>
      </c>
      <c r="G53" s="15">
        <f>0.5*(Cv!AH53+Cv!AI53)*LN(K_T!G53/K_T!F53)</f>
        <v>1.0374432163368782E-3</v>
      </c>
      <c r="H53" s="15">
        <f>0.5*(Cv!AI53+Cv!AJ53)*LN(K_T!H53/K_T!G53)</f>
        <v>3.2878775530096921E-3</v>
      </c>
      <c r="I53" s="15">
        <f>0.5*(Cv!AJ53+Cv!AK53)*LN(K_T!I53/K_T!H53)</f>
        <v>5.9930250866558862E-4</v>
      </c>
      <c r="J53" s="15">
        <f>0.5*(Cv!AK53+Cv!AL53)*LN(K_T!J53/K_T!I53)</f>
        <v>1.2215315518460943E-3</v>
      </c>
      <c r="K53" s="15">
        <f>0.5*(Cv!AL53+Cv!AM53)*LN(K_T!K53/K_T!J53)</f>
        <v>7.8264772173556752E-3</v>
      </c>
      <c r="L53" s="15">
        <f>0.5*(Cv!AM53+Cv!AN53)*LN(K_T!L53/K_T!K53)</f>
        <v>7.6090505008681759E-3</v>
      </c>
      <c r="M53" s="15">
        <f>0.5*(Cv!AN53+Cv!AO53)*LN(K_T!M53/K_T!L53)</f>
        <v>3.3360545894678879E-3</v>
      </c>
      <c r="N53" s="15">
        <f>0.5*(Cv!AO53+Cv!AP53)*LN(K_T!N53/K_T!M53)</f>
        <v>7.2764031999886149E-3</v>
      </c>
      <c r="O53" s="15">
        <f>0.5*(Cv!AP53+Cv!AQ53)*LN(K_T!O53/K_T!N53)</f>
        <v>8.6072983300812082E-3</v>
      </c>
      <c r="P53" s="15">
        <f>0.5*(Cv!AQ53+Cv!AR53)*LN(K_T!P53/K_T!O53)</f>
        <v>1.2843365354551779E-2</v>
      </c>
      <c r="Q53" s="15">
        <f>0.5*(Cv!AR53+Cv!AS53)*LN(K_T!Q53/K_T!P53)</f>
        <v>5.7613848076873879E-3</v>
      </c>
      <c r="R53" s="15">
        <f>0.5*(Cv!AS53+Cv!AT53)*LN(K_T!R53/K_T!Q53)</f>
        <v>-7.5493625473854178E-3</v>
      </c>
      <c r="S53" s="15">
        <f>0.5*(Cv!AT53+Cv!AU53)*LN(K_T!S53/K_T!R53)</f>
        <v>-9.0439594776301341E-3</v>
      </c>
      <c r="T53" s="15">
        <f>0.5*(Cv!AU53+Cv!AV53)*LN(K_T!T53/K_T!S53)</f>
        <v>-7.3127177305473343E-3</v>
      </c>
      <c r="U53" s="15">
        <f>0.5*(Cv!AV53+Cv!AW53)*LN(K_T!U53/K_T!T53)</f>
        <v>-8.4315046097849893E-3</v>
      </c>
      <c r="V53" s="15">
        <f>0.5*(Cv!AW53+Cv!AX53)*LN(K_T!V53/K_T!U53)</f>
        <v>-5.0959112893646293E-3</v>
      </c>
      <c r="W53" s="15">
        <f>0.5*(Cv!AX53+Cv!AY53)*LN(K_T!W53/K_T!V53)</f>
        <v>-2.8955962300209188E-3</v>
      </c>
      <c r="X53" s="15">
        <f>0.5*(Cv!AY53+Cv!AZ53)*LN(K_T!X53/K_T!W53)</f>
        <v>4.0833617288258345E-3</v>
      </c>
      <c r="Y53" s="15">
        <f>0.5*(Cv!AZ53+Cv!BA53)*LN(K_T!Y53/K_T!X53)</f>
        <v>1.2295152504114254E-2</v>
      </c>
      <c r="Z53" s="15">
        <f>0.5*(Cv!BA53+Cv!BB53)*LN(K_T!Z53/K_T!Y53)</f>
        <v>4.9071839466803026E-3</v>
      </c>
      <c r="AA53" s="15">
        <f>0.5*(Cv!BB53+Cv!BC53)*LN(K_T!AA53/K_T!Z53)</f>
        <v>-2.9233293159973955E-3</v>
      </c>
      <c r="AB53" s="15">
        <f>0.5*(Cv!BC53+Cv!BD53)*LN(K_T!AB53/K_T!AA53)</f>
        <v>-3.9144542897383283E-3</v>
      </c>
      <c r="AC53" s="15">
        <f>0.5*(Cv!BD53+Cv!BE53)*LN(K_T!AC53/K_T!AB53)</f>
        <v>-1.8455129116840365E-3</v>
      </c>
      <c r="AD53" s="15"/>
      <c r="AF53" s="64">
        <f t="shared" si="0"/>
        <v>-9.5411979934008839E-4</v>
      </c>
      <c r="AG53" s="64">
        <f t="shared" si="1"/>
        <v>5.4539034119052907E-3</v>
      </c>
      <c r="AH53" s="64">
        <f t="shared" si="2"/>
        <v>2.1237452934609645E-3</v>
      </c>
      <c r="AI53" s="64">
        <f t="shared" si="3"/>
        <v>-3.9304736261784072E-3</v>
      </c>
      <c r="AJ53" s="64">
        <f t="shared" si="4"/>
        <v>1.7038079866749593E-3</v>
      </c>
      <c r="AK53" s="64">
        <f t="shared" si="5"/>
        <v>3.7888243526831276E-3</v>
      </c>
      <c r="AL53" s="64">
        <f t="shared" si="6"/>
        <v>-1.113332819751724E-3</v>
      </c>
      <c r="AM53" s="64">
        <f t="shared" si="7"/>
        <v>-6.7167012451185945E-4</v>
      </c>
      <c r="AN53" s="64">
        <f t="shared" si="8"/>
        <v>-2.8799836007111822E-3</v>
      </c>
      <c r="AO53" s="64">
        <f t="shared" si="9"/>
        <v>8.7937265330454383E-4</v>
      </c>
    </row>
    <row r="54" spans="1:41" x14ac:dyDescent="0.2">
      <c r="A54" s="4">
        <v>52</v>
      </c>
      <c r="B54" s="6" t="s">
        <v>89</v>
      </c>
      <c r="C54" s="15"/>
      <c r="D54" s="15">
        <f>0.5*(Cv!AE54+Cv!AF54)*LN(K_T!D54/K_T!C54)</f>
        <v>4.7426018493487701E-3</v>
      </c>
      <c r="E54" s="15">
        <f>0.5*(Cv!AF54+Cv!AG54)*LN(K_T!E54/K_T!D54)</f>
        <v>5.9302694860238637E-3</v>
      </c>
      <c r="F54" s="15">
        <f>0.5*(Cv!AG54+Cv!AH54)*LN(K_T!F54/K_T!E54)</f>
        <v>1.0216435692411549E-2</v>
      </c>
      <c r="G54" s="15">
        <f>0.5*(Cv!AH54+Cv!AI54)*LN(K_T!G54/K_T!F54)</f>
        <v>5.0730853947147953E-3</v>
      </c>
      <c r="H54" s="15">
        <f>0.5*(Cv!AI54+Cv!AJ54)*LN(K_T!H54/K_T!G54)</f>
        <v>1.153727575783092E-3</v>
      </c>
      <c r="I54" s="15">
        <f>0.5*(Cv!AJ54+Cv!AK54)*LN(K_T!I54/K_T!H54)</f>
        <v>-4.5811309826491509E-4</v>
      </c>
      <c r="J54" s="15">
        <f>0.5*(Cv!AK54+Cv!AL54)*LN(K_T!J54/K_T!I54)</f>
        <v>-4.6523200468070487E-4</v>
      </c>
      <c r="K54" s="15">
        <f>0.5*(Cv!AL54+Cv!AM54)*LN(K_T!K54/K_T!J54)</f>
        <v>-1.6126532696616506E-3</v>
      </c>
      <c r="L54" s="15">
        <f>0.5*(Cv!AM54+Cv!AN54)*LN(K_T!L54/K_T!K54)</f>
        <v>1.0734409908457097E-3</v>
      </c>
      <c r="M54" s="15">
        <f>0.5*(Cv!AN54+Cv!AO54)*LN(K_T!M54/K_T!L54)</f>
        <v>-3.638896366380112E-3</v>
      </c>
      <c r="N54" s="15">
        <f>0.5*(Cv!AO54+Cv!AP54)*LN(K_T!N54/K_T!M54)</f>
        <v>2.6129828896024063E-3</v>
      </c>
      <c r="O54" s="15">
        <f>0.5*(Cv!AP54+Cv!AQ54)*LN(K_T!O54/K_T!N54)</f>
        <v>8.704877216563449E-4</v>
      </c>
      <c r="P54" s="15">
        <f>0.5*(Cv!AQ54+Cv!AR54)*LN(K_T!P54/K_T!O54)</f>
        <v>1.195220377481429E-3</v>
      </c>
      <c r="Q54" s="15">
        <f>0.5*(Cv!AR54+Cv!AS54)*LN(K_T!Q54/K_T!P54)</f>
        <v>-2.8179927005076988E-3</v>
      </c>
      <c r="R54" s="15">
        <f>0.5*(Cv!AS54+Cv!AT54)*LN(K_T!R54/K_T!Q54)</f>
        <v>-4.3766421321434013E-3</v>
      </c>
      <c r="S54" s="15">
        <f>0.5*(Cv!AT54+Cv!AU54)*LN(K_T!S54/K_T!R54)</f>
        <v>-2.0611790491710503E-4</v>
      </c>
      <c r="T54" s="15">
        <f>0.5*(Cv!AU54+Cv!AV54)*LN(K_T!T54/K_T!S54)</f>
        <v>-2.3638265372032717E-3</v>
      </c>
      <c r="U54" s="15">
        <f>0.5*(Cv!AV54+Cv!AW54)*LN(K_T!U54/K_T!T54)</f>
        <v>-2.1597438049808133E-3</v>
      </c>
      <c r="V54" s="15">
        <f>0.5*(Cv!AW54+Cv!AX54)*LN(K_T!V54/K_T!U54)</f>
        <v>2.5620573042065657E-3</v>
      </c>
      <c r="W54" s="15">
        <f>0.5*(Cv!AX54+Cv!AY54)*LN(K_T!W54/K_T!V54)</f>
        <v>-8.8488056945134719E-4</v>
      </c>
      <c r="X54" s="15">
        <f>0.5*(Cv!AY54+Cv!AZ54)*LN(K_T!X54/K_T!W54)</f>
        <v>-8.8136025188541355E-4</v>
      </c>
      <c r="Y54" s="15">
        <f>0.5*(Cv!AZ54+Cv!BA54)*LN(K_T!Y54/K_T!X54)</f>
        <v>-8.6132228177664789E-4</v>
      </c>
      <c r="Z54" s="15">
        <f>0.5*(Cv!BA54+Cv!BB54)*LN(K_T!Z54/K_T!Y54)</f>
        <v>-5.1597417012690548E-3</v>
      </c>
      <c r="AA54" s="15">
        <f>0.5*(Cv!BB54+Cv!BC54)*LN(K_T!AA54/K_T!Z54)</f>
        <v>-2.1456574471227737E-3</v>
      </c>
      <c r="AB54" s="15">
        <f>0.5*(Cv!BC54+Cv!BD54)*LN(K_T!AB54/K_T!AA54)</f>
        <v>-2.5084947151830243E-3</v>
      </c>
      <c r="AC54" s="15">
        <f>0.5*(Cv!BD54+Cv!BE54)*LN(K_T!AC54/K_T!AB54)</f>
        <v>-1.9891253657369433E-3</v>
      </c>
      <c r="AD54" s="15"/>
      <c r="AF54" s="64">
        <f t="shared" si="0"/>
        <v>4.3830810101336774E-3</v>
      </c>
      <c r="AG54" s="64">
        <f t="shared" si="1"/>
        <v>-4.0607155205487028E-4</v>
      </c>
      <c r="AH54" s="64">
        <f t="shared" si="2"/>
        <v>-1.0670089276860863E-3</v>
      </c>
      <c r="AI54" s="64">
        <f t="shared" si="3"/>
        <v>-7.4555077186285606E-4</v>
      </c>
      <c r="AJ54" s="64">
        <f t="shared" si="4"/>
        <v>-2.5328683022176886E-3</v>
      </c>
      <c r="AK54" s="64">
        <f t="shared" si="5"/>
        <v>-7.3654023987047824E-4</v>
      </c>
      <c r="AL54" s="64">
        <f t="shared" si="6"/>
        <v>-1.6392095370402725E-3</v>
      </c>
      <c r="AM54" s="64">
        <f t="shared" si="7"/>
        <v>-1.4868094111853446E-3</v>
      </c>
      <c r="AN54" s="64">
        <f t="shared" si="8"/>
        <v>-2.2488100404599838E-3</v>
      </c>
      <c r="AO54" s="64">
        <f t="shared" si="9"/>
        <v>-7.3683708737564736E-5</v>
      </c>
    </row>
    <row r="55" spans="1:41" x14ac:dyDescent="0.2">
      <c r="A55" s="4">
        <v>53</v>
      </c>
      <c r="B55" s="6" t="s">
        <v>90</v>
      </c>
      <c r="C55" s="15"/>
      <c r="D55" s="15">
        <f>0.5*(Cv!AE55+Cv!AF55)*LN(K_T!D55/K_T!C55)</f>
        <v>2.712743629844811E-3</v>
      </c>
      <c r="E55" s="15">
        <f>0.5*(Cv!AF55+Cv!AG55)*LN(K_T!E55/K_T!D55)</f>
        <v>7.9100858738663602E-4</v>
      </c>
      <c r="F55" s="15">
        <f>0.5*(Cv!AG55+Cv!AH55)*LN(K_T!F55/K_T!E55)</f>
        <v>9.9928715920359927E-4</v>
      </c>
      <c r="G55" s="15">
        <f>0.5*(Cv!AH55+Cv!AI55)*LN(K_T!G55/K_T!F55)</f>
        <v>-2.9015384939589748E-3</v>
      </c>
      <c r="H55" s="15">
        <f>0.5*(Cv!AI55+Cv!AJ55)*LN(K_T!H55/K_T!G55)</f>
        <v>-7.3887290860593854E-3</v>
      </c>
      <c r="I55" s="15">
        <f>0.5*(Cv!AJ55+Cv!AK55)*LN(K_T!I55/K_T!H55)</f>
        <v>-4.9543194472790484E-3</v>
      </c>
      <c r="J55" s="15">
        <f>0.5*(Cv!AK55+Cv!AL55)*LN(K_T!J55/K_T!I55)</f>
        <v>-4.9960477297152908E-3</v>
      </c>
      <c r="K55" s="15">
        <f>0.5*(Cv!AL55+Cv!AM55)*LN(K_T!K55/K_T!J55)</f>
        <v>-7.0441286070806793E-3</v>
      </c>
      <c r="L55" s="15">
        <f>0.5*(Cv!AM55+Cv!AN55)*LN(K_T!L55/K_T!K55)</f>
        <v>-5.2245898935731503E-3</v>
      </c>
      <c r="M55" s="15">
        <f>0.5*(Cv!AN55+Cv!AO55)*LN(K_T!M55/K_T!L55)</f>
        <v>-2.7275459912628375E-3</v>
      </c>
      <c r="N55" s="15">
        <f>0.5*(Cv!AO55+Cv!AP55)*LN(K_T!N55/K_T!M55)</f>
        <v>1.241603880154301E-3</v>
      </c>
      <c r="O55" s="15">
        <f>0.5*(Cv!AP55+Cv!AQ55)*LN(K_T!O55/K_T!N55)</f>
        <v>-1.160587477394111E-3</v>
      </c>
      <c r="P55" s="15">
        <f>0.5*(Cv!AQ55+Cv!AR55)*LN(K_T!P55/K_T!O55)</f>
        <v>5.1126502792592969E-3</v>
      </c>
      <c r="Q55" s="15">
        <f>0.5*(Cv!AR55+Cv!AS55)*LN(K_T!Q55/K_T!P55)</f>
        <v>1.2727885004563632E-3</v>
      </c>
      <c r="R55" s="15">
        <f>0.5*(Cv!AS55+Cv!AT55)*LN(K_T!R55/K_T!Q55)</f>
        <v>-7.3595130549061315E-3</v>
      </c>
      <c r="S55" s="15">
        <f>0.5*(Cv!AT55+Cv!AU55)*LN(K_T!S55/K_T!R55)</f>
        <v>-4.5169898363856447E-3</v>
      </c>
      <c r="T55" s="15">
        <f>0.5*(Cv!AU55+Cv!AV55)*LN(K_T!T55/K_T!S55)</f>
        <v>3.3220953966635899E-4</v>
      </c>
      <c r="U55" s="15">
        <f>0.5*(Cv!AV55+Cv!AW55)*LN(K_T!U55/K_T!T55)</f>
        <v>-2.1165830941554443E-3</v>
      </c>
      <c r="V55" s="15">
        <f>0.5*(Cv!AW55+Cv!AX55)*LN(K_T!V55/K_T!U55)</f>
        <v>-3.7985500309118656E-4</v>
      </c>
      <c r="W55" s="15">
        <f>0.5*(Cv!AX55+Cv!AY55)*LN(K_T!W55/K_T!V55)</f>
        <v>-1.6225240235146117E-3</v>
      </c>
      <c r="X55" s="15">
        <f>0.5*(Cv!AY55+Cv!AZ55)*LN(K_T!X55/K_T!W55)</f>
        <v>5.8514181777609485E-4</v>
      </c>
      <c r="Y55" s="15">
        <f>0.5*(Cv!AZ55+Cv!BA55)*LN(K_T!Y55/K_T!X55)</f>
        <v>-4.6212112350393362E-3</v>
      </c>
      <c r="Z55" s="15">
        <f>0.5*(Cv!BA55+Cv!BB55)*LN(K_T!Z55/K_T!Y55)</f>
        <v>-7.9022815452944005E-3</v>
      </c>
      <c r="AA55" s="15">
        <f>0.5*(Cv!BB55+Cv!BC55)*LN(K_T!AA55/K_T!Z55)</f>
        <v>-6.2232718816227278E-3</v>
      </c>
      <c r="AB55" s="15">
        <f>0.5*(Cv!BC55+Cv!BD55)*LN(K_T!AB55/K_T!AA55)</f>
        <v>-2.1853354397972451E-3</v>
      </c>
      <c r="AC55" s="15">
        <f>0.5*(Cv!BD55+Cv!BE55)*LN(K_T!AC55/K_T!AB55)</f>
        <v>-1.9013146399694801E-3</v>
      </c>
      <c r="AD55" s="15"/>
      <c r="AF55" s="64">
        <f t="shared" si="0"/>
        <v>-2.6908582561414344E-3</v>
      </c>
      <c r="AG55" s="64">
        <f t="shared" si="1"/>
        <v>-3.7501416682955311E-3</v>
      </c>
      <c r="AH55" s="64">
        <f t="shared" si="2"/>
        <v>-1.3303303177940452E-3</v>
      </c>
      <c r="AI55" s="64">
        <f t="shared" si="3"/>
        <v>-6.4032215266375775E-4</v>
      </c>
      <c r="AJ55" s="64">
        <f t="shared" si="4"/>
        <v>-4.5666829483446379E-3</v>
      </c>
      <c r="AK55" s="64">
        <f t="shared" si="5"/>
        <v>-2.5402359930447884E-3</v>
      </c>
      <c r="AL55" s="64">
        <f t="shared" si="6"/>
        <v>-2.6035025505041979E-3</v>
      </c>
      <c r="AM55" s="64">
        <f t="shared" si="7"/>
        <v>-2.7435469281594069E-3</v>
      </c>
      <c r="AN55" s="64">
        <f t="shared" si="8"/>
        <v>-2.0433250398833626E-3</v>
      </c>
      <c r="AO55" s="64">
        <f t="shared" si="9"/>
        <v>-2.5956670686478815E-3</v>
      </c>
    </row>
    <row r="56" spans="1:41" x14ac:dyDescent="0.2">
      <c r="A56" s="4">
        <v>54</v>
      </c>
      <c r="B56" s="6" t="s">
        <v>91</v>
      </c>
      <c r="C56" s="15"/>
      <c r="D56" s="15">
        <f>0.5*(Cv!AE56+Cv!AF56)*LN(K_T!D56/K_T!C56)</f>
        <v>5.2660980210397963E-4</v>
      </c>
      <c r="E56" s="15">
        <f>0.5*(Cv!AF56+Cv!AG56)*LN(K_T!E56/K_T!D56)</f>
        <v>3.1659629992279578E-3</v>
      </c>
      <c r="F56" s="15">
        <f>0.5*(Cv!AG56+Cv!AH56)*LN(K_T!F56/K_T!E56)</f>
        <v>1.8374884914214274E-3</v>
      </c>
      <c r="G56" s="15">
        <f>0.5*(Cv!AH56+Cv!AI56)*LN(K_T!G56/K_T!F56)</f>
        <v>1.0628246129148796E-3</v>
      </c>
      <c r="H56" s="15">
        <f>0.5*(Cv!AI56+Cv!AJ56)*LN(K_T!H56/K_T!G56)</f>
        <v>-3.2874441136551166E-3</v>
      </c>
      <c r="I56" s="15">
        <f>0.5*(Cv!AJ56+Cv!AK56)*LN(K_T!I56/K_T!H56)</f>
        <v>-4.2983171501573903E-3</v>
      </c>
      <c r="J56" s="15">
        <f>0.5*(Cv!AK56+Cv!AL56)*LN(K_T!J56/K_T!I56)</f>
        <v>-1.5979458040549898E-3</v>
      </c>
      <c r="K56" s="15">
        <f>0.5*(Cv!AL56+Cv!AM56)*LN(K_T!K56/K_T!J56)</f>
        <v>-5.7612328888120394E-3</v>
      </c>
      <c r="L56" s="15">
        <f>0.5*(Cv!AM56+Cv!AN56)*LN(K_T!L56/K_T!K56)</f>
        <v>-2.0949576791890728E-3</v>
      </c>
      <c r="M56" s="15">
        <f>0.5*(Cv!AN56+Cv!AO56)*LN(K_T!M56/K_T!L56)</f>
        <v>-4.2803758407215448E-3</v>
      </c>
      <c r="N56" s="15">
        <f>0.5*(Cv!AO56+Cv!AP56)*LN(K_T!N56/K_T!M56)</f>
        <v>4.0336633561350086E-5</v>
      </c>
      <c r="O56" s="15">
        <f>0.5*(Cv!AP56+Cv!AQ56)*LN(K_T!O56/K_T!N56)</f>
        <v>-1.274347335474769E-3</v>
      </c>
      <c r="P56" s="15">
        <f>0.5*(Cv!AQ56+Cv!AR56)*LN(K_T!P56/K_T!O56)</f>
        <v>4.9981343380874098E-4</v>
      </c>
      <c r="Q56" s="15">
        <f>0.5*(Cv!AR56+Cv!AS56)*LN(K_T!Q56/K_T!P56)</f>
        <v>-1.4778960603721665E-3</v>
      </c>
      <c r="R56" s="15">
        <f>0.5*(Cv!AS56+Cv!AT56)*LN(K_T!R56/K_T!Q56)</f>
        <v>-3.317197930424105E-3</v>
      </c>
      <c r="S56" s="15">
        <f>0.5*(Cv!AT56+Cv!AU56)*LN(K_T!S56/K_T!R56)</f>
        <v>-9.3337764720114163E-4</v>
      </c>
      <c r="T56" s="15">
        <f>0.5*(Cv!AU56+Cv!AV56)*LN(K_T!T56/K_T!S56)</f>
        <v>-1.0059776554415308E-3</v>
      </c>
      <c r="U56" s="15">
        <f>0.5*(Cv!AV56+Cv!AW56)*LN(K_T!U56/K_T!T56)</f>
        <v>-2.5291318958633206E-3</v>
      </c>
      <c r="V56" s="15">
        <f>0.5*(Cv!AW56+Cv!AX56)*LN(K_T!V56/K_T!U56)</f>
        <v>-1.3886282614436533E-4</v>
      </c>
      <c r="W56" s="15">
        <f>0.5*(Cv!AX56+Cv!AY56)*LN(K_T!W56/K_T!V56)</f>
        <v>-3.141739423845177E-3</v>
      </c>
      <c r="X56" s="15">
        <f>0.5*(Cv!AY56+Cv!AZ56)*LN(K_T!X56/K_T!W56)</f>
        <v>-1.3938689658347775E-3</v>
      </c>
      <c r="Y56" s="15">
        <f>0.5*(Cv!AZ56+Cv!BA56)*LN(K_T!Y56/K_T!X56)</f>
        <v>-5.7003962242766631E-3</v>
      </c>
      <c r="Z56" s="15">
        <f>0.5*(Cv!BA56+Cv!BB56)*LN(K_T!Z56/K_T!Y56)</f>
        <v>-5.3693529298602886E-3</v>
      </c>
      <c r="AA56" s="15">
        <f>0.5*(Cv!BB56+Cv!BC56)*LN(K_T!AA56/K_T!Z56)</f>
        <v>-4.7549181985536105E-3</v>
      </c>
      <c r="AB56" s="15">
        <f>0.5*(Cv!BC56+Cv!BD56)*LN(K_T!AB56/K_T!AA56)</f>
        <v>-5.1265320451115938E-3</v>
      </c>
      <c r="AC56" s="15">
        <f>0.5*(Cv!BD56+Cv!BE56)*LN(K_T!AC56/K_T!AB56)</f>
        <v>-7.5494084142120653E-3</v>
      </c>
      <c r="AD56" s="15"/>
      <c r="AF56" s="64">
        <f t="shared" si="0"/>
        <v>-3.0389703204964844E-4</v>
      </c>
      <c r="AG56" s="64">
        <f t="shared" si="1"/>
        <v>-2.7388351158432597E-3</v>
      </c>
      <c r="AH56" s="64">
        <f t="shared" si="2"/>
        <v>-1.3006011079326881E-3</v>
      </c>
      <c r="AI56" s="64">
        <f t="shared" si="3"/>
        <v>-1.6419161534258343E-3</v>
      </c>
      <c r="AJ56" s="64">
        <f t="shared" si="4"/>
        <v>-5.7001215624028437E-3</v>
      </c>
      <c r="AK56" s="64">
        <f t="shared" si="5"/>
        <v>-2.0197181118879739E-3</v>
      </c>
      <c r="AL56" s="64">
        <f t="shared" si="6"/>
        <v>-3.6710188579143397E-3</v>
      </c>
      <c r="AM56" s="64">
        <f t="shared" si="7"/>
        <v>-3.0042810149774669E-3</v>
      </c>
      <c r="AN56" s="64">
        <f t="shared" si="8"/>
        <v>-6.3379702296618295E-3</v>
      </c>
      <c r="AO56" s="64">
        <f t="shared" si="9"/>
        <v>-2.337074194330855E-3</v>
      </c>
    </row>
    <row r="57" spans="1:41" x14ac:dyDescent="0.2">
      <c r="A57" s="4">
        <v>55</v>
      </c>
      <c r="B57" s="6" t="s">
        <v>92</v>
      </c>
      <c r="C57" s="15"/>
      <c r="D57" s="15">
        <f>0.5*(Cv!AE57+Cv!AF57)*LN(K_T!D57/K_T!C57)</f>
        <v>1.8363329305973793E-3</v>
      </c>
      <c r="E57" s="15">
        <f>0.5*(Cv!AF57+Cv!AG57)*LN(K_T!E57/K_T!D57)</f>
        <v>3.3609925862036903E-3</v>
      </c>
      <c r="F57" s="15">
        <f>0.5*(Cv!AG57+Cv!AH57)*LN(K_T!F57/K_T!E57)</f>
        <v>2.2112734754665153E-3</v>
      </c>
      <c r="G57" s="15">
        <f>0.5*(Cv!AH57+Cv!AI57)*LN(K_T!G57/K_T!F57)</f>
        <v>4.5819555545603451E-3</v>
      </c>
      <c r="H57" s="15">
        <f>0.5*(Cv!AI57+Cv!AJ57)*LN(K_T!H57/K_T!G57)</f>
        <v>-2.5944254801090914E-3</v>
      </c>
      <c r="I57" s="15">
        <f>0.5*(Cv!AJ57+Cv!AK57)*LN(K_T!I57/K_T!H57)</f>
        <v>5.0001647053928672E-4</v>
      </c>
      <c r="J57" s="15">
        <f>0.5*(Cv!AK57+Cv!AL57)*LN(K_T!J57/K_T!I57)</f>
        <v>4.9544043028709774E-3</v>
      </c>
      <c r="K57" s="15">
        <f>0.5*(Cv!AL57+Cv!AM57)*LN(K_T!K57/K_T!J57)</f>
        <v>-1.3310901983668699E-3</v>
      </c>
      <c r="L57" s="15">
        <f>0.5*(Cv!AM57+Cv!AN57)*LN(K_T!L57/K_T!K57)</f>
        <v>6.4774040283661427E-3</v>
      </c>
      <c r="M57" s="15">
        <f>0.5*(Cv!AN57+Cv!AO57)*LN(K_T!M57/K_T!L57)</f>
        <v>3.0729540306294479E-3</v>
      </c>
      <c r="N57" s="15">
        <f>0.5*(Cv!AO57+Cv!AP57)*LN(K_T!N57/K_T!M57)</f>
        <v>1.0459531109646567E-2</v>
      </c>
      <c r="O57" s="15">
        <f>0.5*(Cv!AP57+Cv!AQ57)*LN(K_T!O57/K_T!N57)</f>
        <v>1.4560031055488615E-2</v>
      </c>
      <c r="P57" s="15">
        <f>0.5*(Cv!AQ57+Cv!AR57)*LN(K_T!P57/K_T!O57)</f>
        <v>1.0527449263138986E-2</v>
      </c>
      <c r="Q57" s="15">
        <f>0.5*(Cv!AR57+Cv!AS57)*LN(K_T!Q57/K_T!P57)</f>
        <v>-3.8010513746137269E-3</v>
      </c>
      <c r="R57" s="15">
        <f>0.5*(Cv!AS57+Cv!AT57)*LN(K_T!R57/K_T!Q57)</f>
        <v>-9.9005423818126215E-3</v>
      </c>
      <c r="S57" s="15">
        <f>0.5*(Cv!AT57+Cv!AU57)*LN(K_T!S57/K_T!R57)</f>
        <v>-4.4517070025705627E-3</v>
      </c>
      <c r="T57" s="15">
        <f>0.5*(Cv!AU57+Cv!AV57)*LN(K_T!T57/K_T!S57)</f>
        <v>-6.9565041295013797E-3</v>
      </c>
      <c r="U57" s="15">
        <f>0.5*(Cv!AV57+Cv!AW57)*LN(K_T!U57/K_T!T57)</f>
        <v>-1.4418567459227398E-4</v>
      </c>
      <c r="V57" s="15">
        <f>0.5*(Cv!AW57+Cv!AX57)*LN(K_T!V57/K_T!U57)</f>
        <v>1.3430889851637784E-4</v>
      </c>
      <c r="W57" s="15">
        <f>0.5*(Cv!AX57+Cv!AY57)*LN(K_T!W57/K_T!V57)</f>
        <v>-2.6204093819308895E-3</v>
      </c>
      <c r="X57" s="15">
        <f>0.5*(Cv!AY57+Cv!AZ57)*LN(K_T!X57/K_T!W57)</f>
        <v>2.2907487307324364E-3</v>
      </c>
      <c r="Y57" s="15">
        <f>0.5*(Cv!AZ57+Cv!BA57)*LN(K_T!Y57/K_T!X57)</f>
        <v>-2.055576527480531E-3</v>
      </c>
      <c r="Z57" s="15">
        <f>0.5*(Cv!BA57+Cv!BB57)*LN(K_T!Z57/K_T!Y57)</f>
        <v>-2.7652963657890219E-3</v>
      </c>
      <c r="AA57" s="15">
        <f>0.5*(Cv!BB57+Cv!BC57)*LN(K_T!AA57/K_T!Z57)</f>
        <v>-4.0902891739947667E-4</v>
      </c>
      <c r="AB57" s="15">
        <f>0.5*(Cv!BC57+Cv!BD57)*LN(K_T!AB57/K_T!AA57)</f>
        <v>1.636688721203796E-3</v>
      </c>
      <c r="AC57" s="15">
        <f>0.5*(Cv!BD57+Cv!BE57)*LN(K_T!AC57/K_T!AB57)</f>
        <v>3.1987816133468589E-3</v>
      </c>
      <c r="AD57" s="15"/>
      <c r="AF57" s="64">
        <f t="shared" si="0"/>
        <v>1.6119625213321491E-3</v>
      </c>
      <c r="AG57" s="64">
        <f t="shared" si="1"/>
        <v>4.7266406546292534E-3</v>
      </c>
      <c r="AH57" s="64">
        <f t="shared" si="2"/>
        <v>1.3868359119261371E-3</v>
      </c>
      <c r="AI57" s="64">
        <f t="shared" si="3"/>
        <v>-1.4592083113551455E-3</v>
      </c>
      <c r="AJ57" s="64">
        <f t="shared" si="4"/>
        <v>-7.8886295223674734E-5</v>
      </c>
      <c r="AK57" s="64">
        <f t="shared" si="5"/>
        <v>3.0567382832776954E-3</v>
      </c>
      <c r="AL57" s="64">
        <f t="shared" si="6"/>
        <v>-7.6904730328941043E-4</v>
      </c>
      <c r="AM57" s="64">
        <f t="shared" si="7"/>
        <v>-1.5657429209305948E-3</v>
      </c>
      <c r="AN57" s="64">
        <f t="shared" si="8"/>
        <v>2.4177351672753276E-3</v>
      </c>
      <c r="AO57" s="64">
        <f t="shared" si="9"/>
        <v>1.2374688962617439E-3</v>
      </c>
    </row>
    <row r="58" spans="1:41" x14ac:dyDescent="0.2">
      <c r="A58" s="4">
        <v>56</v>
      </c>
      <c r="B58" s="6" t="s">
        <v>93</v>
      </c>
      <c r="C58" s="15"/>
      <c r="D58" s="15">
        <f>0.5*(Cv!AE58+Cv!AF58)*LN(K_T!D58/K_T!C58)</f>
        <v>7.7054401491923E-3</v>
      </c>
      <c r="E58" s="15">
        <f>0.5*(Cv!AF58+Cv!AG58)*LN(K_T!E58/K_T!D58)</f>
        <v>7.1776718058024309E-3</v>
      </c>
      <c r="F58" s="15">
        <f>0.5*(Cv!AG58+Cv!AH58)*LN(K_T!F58/K_T!E58)</f>
        <v>5.7480803475496427E-3</v>
      </c>
      <c r="G58" s="15">
        <f>0.5*(Cv!AH58+Cv!AI58)*LN(K_T!G58/K_T!F58)</f>
        <v>1.0389068877677803E-2</v>
      </c>
      <c r="H58" s="15">
        <f>0.5*(Cv!AI58+Cv!AJ58)*LN(K_T!H58/K_T!G58)</f>
        <v>2.2462221943674184E-3</v>
      </c>
      <c r="I58" s="15">
        <f>0.5*(Cv!AJ58+Cv!AK58)*LN(K_T!I58/K_T!H58)</f>
        <v>5.183207437554168E-4</v>
      </c>
      <c r="J58" s="15">
        <f>0.5*(Cv!AK58+Cv!AL58)*LN(K_T!J58/K_T!I58)</f>
        <v>3.4534677294273224E-3</v>
      </c>
      <c r="K58" s="15">
        <f>0.5*(Cv!AL58+Cv!AM58)*LN(K_T!K58/K_T!J58)</f>
        <v>-2.8381130242062145E-4</v>
      </c>
      <c r="L58" s="15">
        <f>0.5*(Cv!AM58+Cv!AN58)*LN(K_T!L58/K_T!K58)</f>
        <v>1.1092759757212961E-2</v>
      </c>
      <c r="M58" s="15">
        <f>0.5*(Cv!AN58+Cv!AO58)*LN(K_T!M58/K_T!L58)</f>
        <v>8.9896580754448979E-3</v>
      </c>
      <c r="N58" s="15">
        <f>0.5*(Cv!AO58+Cv!AP58)*LN(K_T!N58/K_T!M58)</f>
        <v>8.7525855065773931E-3</v>
      </c>
      <c r="O58" s="15">
        <f>0.5*(Cv!AP58+Cv!AQ58)*LN(K_T!O58/K_T!N58)</f>
        <v>8.6068416608688948E-3</v>
      </c>
      <c r="P58" s="15">
        <f>0.5*(Cv!AQ58+Cv!AR58)*LN(K_T!P58/K_T!O58)</f>
        <v>7.4125619581242091E-3</v>
      </c>
      <c r="Q58" s="15">
        <f>0.5*(Cv!AR58+Cv!AS58)*LN(K_T!Q58/K_T!P58)</f>
        <v>2.463267034218325E-4</v>
      </c>
      <c r="R58" s="15">
        <f>0.5*(Cv!AS58+Cv!AT58)*LN(K_T!R58/K_T!Q58)</f>
        <v>-9.4908726266879559E-3</v>
      </c>
      <c r="S58" s="15">
        <f>0.5*(Cv!AT58+Cv!AU58)*LN(K_T!S58/K_T!R58)</f>
        <v>-6.1308741096498115E-3</v>
      </c>
      <c r="T58" s="15">
        <f>0.5*(Cv!AU58+Cv!AV58)*LN(K_T!T58/K_T!S58)</f>
        <v>-5.4186761291391116E-3</v>
      </c>
      <c r="U58" s="15">
        <f>0.5*(Cv!AV58+Cv!AW58)*LN(K_T!U58/K_T!T58)</f>
        <v>6.5520485950958576E-3</v>
      </c>
      <c r="V58" s="15">
        <f>0.5*(Cv!AW58+Cv!AX58)*LN(K_T!V58/K_T!U58)</f>
        <v>1.6729244712614787E-2</v>
      </c>
      <c r="W58" s="15">
        <f>0.5*(Cv!AX58+Cv!AY58)*LN(K_T!W58/K_T!V58)</f>
        <v>1.5796049087789935E-2</v>
      </c>
      <c r="X58" s="15">
        <f>0.5*(Cv!AY58+Cv!AZ58)*LN(K_T!X58/K_T!W58)</f>
        <v>7.4704270820389451E-3</v>
      </c>
      <c r="Y58" s="15">
        <f>0.5*(Cv!AZ58+Cv!BA58)*LN(K_T!Y58/K_T!X58)</f>
        <v>1.826785120089371E-2</v>
      </c>
      <c r="Z58" s="15">
        <f>0.5*(Cv!BA58+Cv!BB58)*LN(K_T!Z58/K_T!Y58)</f>
        <v>1.1992683805930897E-2</v>
      </c>
      <c r="AA58" s="15">
        <f>0.5*(Cv!BB58+Cv!BC58)*LN(K_T!AA58/K_T!Z58)</f>
        <v>1.8017902105642913E-2</v>
      </c>
      <c r="AB58" s="15">
        <f>0.5*(Cv!BC58+Cv!BD58)*LN(K_T!AB58/K_T!AA58)</f>
        <v>1.304262642859972E-2</v>
      </c>
      <c r="AC58" s="15">
        <f>0.5*(Cv!BD58+Cv!BE58)*LN(K_T!AC58/K_T!AB58)</f>
        <v>-1.8856972762322153E-3</v>
      </c>
      <c r="AD58" s="15"/>
      <c r="AF58" s="64">
        <f t="shared" si="0"/>
        <v>5.215872793830542E-3</v>
      </c>
      <c r="AG58" s="64">
        <f t="shared" si="1"/>
        <v>6.4009319532483903E-3</v>
      </c>
      <c r="AH58" s="64">
        <f t="shared" si="2"/>
        <v>1.2879671721543405E-4</v>
      </c>
      <c r="AI58" s="64">
        <f t="shared" si="3"/>
        <v>8.2258186696800815E-3</v>
      </c>
      <c r="AJ58" s="64">
        <f t="shared" si="4"/>
        <v>1.1887073252967005E-2</v>
      </c>
      <c r="AK58" s="64">
        <f t="shared" si="5"/>
        <v>3.2648643352319118E-3</v>
      </c>
      <c r="AL58" s="64">
        <f t="shared" si="6"/>
        <v>1.0056445961323544E-2</v>
      </c>
      <c r="AM58" s="64">
        <f t="shared" si="7"/>
        <v>1.1175941307608491E-2</v>
      </c>
      <c r="AN58" s="64">
        <f t="shared" si="8"/>
        <v>5.5784645761837526E-3</v>
      </c>
      <c r="AO58" s="64">
        <f t="shared" si="9"/>
        <v>6.371698677388289E-3</v>
      </c>
    </row>
    <row r="59" spans="1:41" x14ac:dyDescent="0.2">
      <c r="A59" s="4">
        <v>57</v>
      </c>
      <c r="B59" s="6" t="s">
        <v>94</v>
      </c>
      <c r="C59" s="15"/>
      <c r="D59" s="15">
        <f>0.5*(Cv!AE59+Cv!AF59)*LN(K_T!D59/K_T!C59)</f>
        <v>-5.9254542267551964E-3</v>
      </c>
      <c r="E59" s="15">
        <f>0.5*(Cv!AF59+Cv!AG59)*LN(K_T!E59/K_T!D59)</f>
        <v>-6.844603746559404E-4</v>
      </c>
      <c r="F59" s="15">
        <f>0.5*(Cv!AG59+Cv!AH59)*LN(K_T!F59/K_T!E59)</f>
        <v>-3.5212030192818813E-3</v>
      </c>
      <c r="G59" s="15">
        <f>0.5*(Cv!AH59+Cv!AI59)*LN(K_T!G59/K_T!F59)</f>
        <v>4.1677858303873121E-3</v>
      </c>
      <c r="H59" s="15">
        <f>0.5*(Cv!AI59+Cv!AJ59)*LN(K_T!H59/K_T!G59)</f>
        <v>-1.6621824693247545E-3</v>
      </c>
      <c r="I59" s="15">
        <f>0.5*(Cv!AJ59+Cv!AK59)*LN(K_T!I59/K_T!H59)</f>
        <v>-1.0528880251115138E-2</v>
      </c>
      <c r="J59" s="15">
        <f>0.5*(Cv!AK59+Cv!AL59)*LN(K_T!J59/K_T!I59)</f>
        <v>-1.0584686633095313E-2</v>
      </c>
      <c r="K59" s="15">
        <f>0.5*(Cv!AL59+Cv!AM59)*LN(K_T!K59/K_T!J59)</f>
        <v>-8.2607534257571249E-3</v>
      </c>
      <c r="L59" s="15">
        <f>0.5*(Cv!AM59+Cv!AN59)*LN(K_T!L59/K_T!K59)</f>
        <v>-6.0375436857131566E-3</v>
      </c>
      <c r="M59" s="15">
        <f>0.5*(Cv!AN59+Cv!AO59)*LN(K_T!M59/K_T!L59)</f>
        <v>-1.979316601348426E-3</v>
      </c>
      <c r="N59" s="15">
        <f>0.5*(Cv!AO59+Cv!AP59)*LN(K_T!N59/K_T!M59)</f>
        <v>7.6878072033487828E-4</v>
      </c>
      <c r="O59" s="15">
        <f>0.5*(Cv!AP59+Cv!AQ59)*LN(K_T!O59/K_T!N59)</f>
        <v>-2.7087930847662951E-4</v>
      </c>
      <c r="P59" s="15">
        <f>0.5*(Cv!AQ59+Cv!AR59)*LN(K_T!P59/K_T!O59)</f>
        <v>1.3214732322534105E-2</v>
      </c>
      <c r="Q59" s="15">
        <f>0.5*(Cv!AR59+Cv!AS59)*LN(K_T!Q59/K_T!P59)</f>
        <v>-5.8531416783454355E-3</v>
      </c>
      <c r="R59" s="15">
        <f>0.5*(Cv!AS59+Cv!AT59)*LN(K_T!R59/K_T!Q59)</f>
        <v>-5.5476322048581524E-3</v>
      </c>
      <c r="S59" s="15">
        <f>0.5*(Cv!AT59+Cv!AU59)*LN(K_T!S59/K_T!R59)</f>
        <v>-1.6594762585783764E-3</v>
      </c>
      <c r="T59" s="15">
        <f>0.5*(Cv!AU59+Cv!AV59)*LN(K_T!T59/K_T!S59)</f>
        <v>-1.2453551042411898E-3</v>
      </c>
      <c r="U59" s="15">
        <f>0.5*(Cv!AV59+Cv!AW59)*LN(K_T!U59/K_T!T59)</f>
        <v>-9.00412509009141E-3</v>
      </c>
      <c r="V59" s="15">
        <f>0.5*(Cv!AW59+Cv!AX59)*LN(K_T!V59/K_T!U59)</f>
        <v>1.9722084493869162E-3</v>
      </c>
      <c r="W59" s="15">
        <f>0.5*(Cv!AX59+Cv!AY59)*LN(K_T!W59/K_T!V59)</f>
        <v>-6.5243458669731582E-3</v>
      </c>
      <c r="X59" s="15">
        <f>0.5*(Cv!AY59+Cv!AZ59)*LN(K_T!X59/K_T!W59)</f>
        <v>1.248323083366957E-3</v>
      </c>
      <c r="Y59" s="15">
        <f>0.5*(Cv!AZ59+Cv!BA59)*LN(K_T!Y59/K_T!X59)</f>
        <v>2.386482374912405E-3</v>
      </c>
      <c r="Z59" s="15">
        <f>0.5*(Cv!BA59+Cv!BB59)*LN(K_T!Z59/K_T!Y59)</f>
        <v>5.007081406732429E-3</v>
      </c>
      <c r="AA59" s="15">
        <f>0.5*(Cv!BB59+Cv!BC59)*LN(K_T!AA59/K_T!Z59)</f>
        <v>-5.3969488794845229E-3</v>
      </c>
      <c r="AB59" s="15">
        <f>0.5*(Cv!BC59+Cv!BD59)*LN(K_T!AB59/K_T!AA59)</f>
        <v>8.4925249294673291E-3</v>
      </c>
      <c r="AC59" s="15">
        <f>0.5*(Cv!BD59+Cv!BE59)*LN(K_T!AC59/K_T!AB59)</f>
        <v>-8.0492567223732266E-3</v>
      </c>
      <c r="AD59" s="15"/>
      <c r="AF59" s="64">
        <f t="shared" si="0"/>
        <v>-2.4457880567980805E-3</v>
      </c>
      <c r="AG59" s="64">
        <f t="shared" si="1"/>
        <v>-5.2187039251158276E-3</v>
      </c>
      <c r="AH59" s="64">
        <f t="shared" si="2"/>
        <v>-2.3279425544897723E-5</v>
      </c>
      <c r="AI59" s="64">
        <f t="shared" si="3"/>
        <v>-2.7106589057103768E-3</v>
      </c>
      <c r="AJ59" s="64">
        <f t="shared" si="4"/>
        <v>4.8797662185088263E-4</v>
      </c>
      <c r="AK59" s="64">
        <f t="shared" si="5"/>
        <v>-2.6209916753303628E-3</v>
      </c>
      <c r="AL59" s="64">
        <f t="shared" si="6"/>
        <v>-1.1113411419297471E-3</v>
      </c>
      <c r="AM59" s="64">
        <f t="shared" si="7"/>
        <v>-1.4445849532989468E-3</v>
      </c>
      <c r="AN59" s="64">
        <f t="shared" si="8"/>
        <v>2.2163410354705121E-4</v>
      </c>
      <c r="AO59" s="64">
        <f t="shared" si="9"/>
        <v>-1.9820907382636604E-3</v>
      </c>
    </row>
    <row r="60" spans="1:41" x14ac:dyDescent="0.2">
      <c r="A60" s="4">
        <v>58</v>
      </c>
      <c r="B60" s="6" t="s">
        <v>95</v>
      </c>
      <c r="C60" s="15"/>
      <c r="D60" s="15">
        <f>0.5*(Cv!AE60+Cv!AF60)*LN(K_T!D60/K_T!C60)</f>
        <v>3.7813999137936674E-3</v>
      </c>
      <c r="E60" s="15">
        <f>0.5*(Cv!AF60+Cv!AG60)*LN(K_T!E60/K_T!D60)</f>
        <v>-4.854957789081126E-3</v>
      </c>
      <c r="F60" s="15">
        <f>0.5*(Cv!AG60+Cv!AH60)*LN(K_T!F60/K_T!E60)</f>
        <v>1.0989003719928149E-3</v>
      </c>
      <c r="G60" s="15">
        <f>0.5*(Cv!AH60+Cv!AI60)*LN(K_T!G60/K_T!F60)</f>
        <v>1.5782287113503012E-2</v>
      </c>
      <c r="H60" s="15">
        <f>0.5*(Cv!AI60+Cv!AJ60)*LN(K_T!H60/K_T!G60)</f>
        <v>2.633597067078922E-3</v>
      </c>
      <c r="I60" s="15">
        <f>0.5*(Cv!AJ60+Cv!AK60)*LN(K_T!I60/K_T!H60)</f>
        <v>-1.397921830670765E-2</v>
      </c>
      <c r="J60" s="15">
        <f>0.5*(Cv!AK60+Cv!AL60)*LN(K_T!J60/K_T!I60)</f>
        <v>-1.3265896296929022E-2</v>
      </c>
      <c r="K60" s="15">
        <f>0.5*(Cv!AL60+Cv!AM60)*LN(K_T!K60/K_T!J60)</f>
        <v>-2.5060493606935436E-2</v>
      </c>
      <c r="L60" s="15">
        <f>0.5*(Cv!AM60+Cv!AN60)*LN(K_T!L60/K_T!K60)</f>
        <v>-1.6815552907494688E-2</v>
      </c>
      <c r="M60" s="15">
        <f>0.5*(Cv!AN60+Cv!AO60)*LN(K_T!M60/K_T!L60)</f>
        <v>-6.6102423324721779E-3</v>
      </c>
      <c r="N60" s="15">
        <f>0.5*(Cv!AO60+Cv!AP60)*LN(K_T!N60/K_T!M60)</f>
        <v>-1.4112365724503091E-2</v>
      </c>
      <c r="O60" s="15">
        <f>0.5*(Cv!AP60+Cv!AQ60)*LN(K_T!O60/K_T!N60)</f>
        <v>7.9420510063358939E-3</v>
      </c>
      <c r="P60" s="15">
        <f>0.5*(Cv!AQ60+Cv!AR60)*LN(K_T!P60/K_T!O60)</f>
        <v>-1.6300867235491363E-2</v>
      </c>
      <c r="Q60" s="15">
        <f>0.5*(Cv!AR60+Cv!AS60)*LN(K_T!Q60/K_T!P60)</f>
        <v>-1.2093463194040602E-2</v>
      </c>
      <c r="R60" s="15">
        <f>0.5*(Cv!AS60+Cv!AT60)*LN(K_T!R60/K_T!Q60)</f>
        <v>-2.5001088700798948E-2</v>
      </c>
      <c r="S60" s="15">
        <f>0.5*(Cv!AT60+Cv!AU60)*LN(K_T!S60/K_T!R60)</f>
        <v>-1.3191407316985483E-2</v>
      </c>
      <c r="T60" s="15">
        <f>0.5*(Cv!AU60+Cv!AV60)*LN(K_T!T60/K_T!S60)</f>
        <v>-4.1755136712418855E-3</v>
      </c>
      <c r="U60" s="15">
        <f>0.5*(Cv!AV60+Cv!AW60)*LN(K_T!U60/K_T!T60)</f>
        <v>-8.8906632560366017E-3</v>
      </c>
      <c r="V60" s="15">
        <f>0.5*(Cv!AW60+Cv!AX60)*LN(K_T!V60/K_T!U60)</f>
        <v>-1.9675483144657783E-2</v>
      </c>
      <c r="W60" s="15">
        <f>0.5*(Cv!AX60+Cv!AY60)*LN(K_T!W60/K_T!V60)</f>
        <v>-3.2697357187305667E-2</v>
      </c>
      <c r="X60" s="15">
        <f>0.5*(Cv!AY60+Cv!AZ60)*LN(K_T!X60/K_T!W60)</f>
        <v>-2.4396960020560798E-2</v>
      </c>
      <c r="Y60" s="15">
        <f>0.5*(Cv!AZ60+Cv!BA60)*LN(K_T!Y60/K_T!X60)</f>
        <v>-3.34998271024961E-3</v>
      </c>
      <c r="Z60" s="15">
        <f>0.5*(Cv!BA60+Cv!BB60)*LN(K_T!Z60/K_T!Y60)</f>
        <v>-3.2182625057607349E-2</v>
      </c>
      <c r="AA60" s="15">
        <f>0.5*(Cv!BB60+Cv!BC60)*LN(K_T!AA60/K_T!Z60)</f>
        <v>-1.4291048808283312E-2</v>
      </c>
      <c r="AB60" s="15">
        <f>0.5*(Cv!BC60+Cv!BD60)*LN(K_T!AB60/K_T!AA60)</f>
        <v>6.3361647394846524E-3</v>
      </c>
      <c r="AC60" s="15">
        <f>0.5*(Cv!BD60+Cv!BE60)*LN(K_T!AC60/K_T!AB60)</f>
        <v>-3.2743574693403631E-2</v>
      </c>
      <c r="AD60" s="15"/>
      <c r="AF60" s="64">
        <f t="shared" si="0"/>
        <v>1.3612169135719421E-4</v>
      </c>
      <c r="AG60" s="64">
        <f t="shared" si="1"/>
        <v>-1.5172910173666881E-2</v>
      </c>
      <c r="AH60" s="64">
        <f t="shared" si="2"/>
        <v>-1.1728955088196099E-2</v>
      </c>
      <c r="AI60" s="64">
        <f t="shared" si="3"/>
        <v>-1.7967195455960545E-2</v>
      </c>
      <c r="AJ60" s="64">
        <f t="shared" si="4"/>
        <v>-1.5246213306011849E-2</v>
      </c>
      <c r="AK60" s="64">
        <f t="shared" si="5"/>
        <v>-1.3450932630931492E-2</v>
      </c>
      <c r="AL60" s="64">
        <f t="shared" si="6"/>
        <v>-1.6606704380986197E-2</v>
      </c>
      <c r="AM60" s="64">
        <f t="shared" si="7"/>
        <v>-1.7457454231992874E-2</v>
      </c>
      <c r="AN60" s="64">
        <f t="shared" si="8"/>
        <v>-1.3203704976959489E-2</v>
      </c>
      <c r="AO60" s="64">
        <f t="shared" si="9"/>
        <v>-1.1995830466495635E-2</v>
      </c>
    </row>
    <row r="61" spans="1:41" x14ac:dyDescent="0.2">
      <c r="A61" s="4">
        <v>59</v>
      </c>
      <c r="B61" s="6" t="s">
        <v>96</v>
      </c>
      <c r="C61" s="15"/>
      <c r="D61" s="15">
        <f>0.5*(Cv!AE61+Cv!AF61)*LN(K_T!D61/K_T!C61)</f>
        <v>-2.2722863195243216E-3</v>
      </c>
      <c r="E61" s="15">
        <f>0.5*(Cv!AF61+Cv!AG61)*LN(K_T!E61/K_T!D61)</f>
        <v>3.8805801891893827E-3</v>
      </c>
      <c r="F61" s="15">
        <f>0.5*(Cv!AG61+Cv!AH61)*LN(K_T!F61/K_T!E61)</f>
        <v>6.8168448182486744E-3</v>
      </c>
      <c r="G61" s="15">
        <f>0.5*(Cv!AH61+Cv!AI61)*LN(K_T!G61/K_T!F61)</f>
        <v>1.1474456995903479E-2</v>
      </c>
      <c r="H61" s="15">
        <f>0.5*(Cv!AI61+Cv!AJ61)*LN(K_T!H61/K_T!G61)</f>
        <v>5.648574922182255E-3</v>
      </c>
      <c r="I61" s="15">
        <f>0.5*(Cv!AJ61+Cv!AK61)*LN(K_T!I61/K_T!H61)</f>
        <v>-3.5882220218689482E-6</v>
      </c>
      <c r="J61" s="15">
        <f>0.5*(Cv!AK61+Cv!AL61)*LN(K_T!J61/K_T!I61)</f>
        <v>6.9361334042123942E-3</v>
      </c>
      <c r="K61" s="15">
        <f>0.5*(Cv!AL61+Cv!AM61)*LN(K_T!K61/K_T!J61)</f>
        <v>-3.5759079941726883E-3</v>
      </c>
      <c r="L61" s="15">
        <f>0.5*(Cv!AM61+Cv!AN61)*LN(K_T!L61/K_T!K61)</f>
        <v>6.1137562701141191E-3</v>
      </c>
      <c r="M61" s="15">
        <f>0.5*(Cv!AN61+Cv!AO61)*LN(K_T!M61/K_T!L61)</f>
        <v>-4.8992432287928503E-4</v>
      </c>
      <c r="N61" s="15">
        <f>0.5*(Cv!AO61+Cv!AP61)*LN(K_T!N61/K_T!M61)</f>
        <v>1.1501986378311124E-2</v>
      </c>
      <c r="O61" s="15">
        <f>0.5*(Cv!AP61+Cv!AQ61)*LN(K_T!O61/K_T!N61)</f>
        <v>1.0864830044236239E-2</v>
      </c>
      <c r="P61" s="15">
        <f>0.5*(Cv!AQ61+Cv!AR61)*LN(K_T!P61/K_T!O61)</f>
        <v>9.9009859047837975E-3</v>
      </c>
      <c r="Q61" s="15">
        <f>0.5*(Cv!AR61+Cv!AS61)*LN(K_T!Q61/K_T!P61)</f>
        <v>4.5777389846958554E-4</v>
      </c>
      <c r="R61" s="15">
        <f>0.5*(Cv!AS61+Cv!AT61)*LN(K_T!R61/K_T!Q61)</f>
        <v>-6.7960301572024566E-3</v>
      </c>
      <c r="S61" s="15">
        <f>0.5*(Cv!AT61+Cv!AU61)*LN(K_T!S61/K_T!R61)</f>
        <v>-4.5731769390169475E-3</v>
      </c>
      <c r="T61" s="15">
        <f>0.5*(Cv!AU61+Cv!AV61)*LN(K_T!T61/K_T!S61)</f>
        <v>2.923178556686252E-3</v>
      </c>
      <c r="U61" s="15">
        <f>0.5*(Cv!AV61+Cv!AW61)*LN(K_T!U61/K_T!T61)</f>
        <v>-4.5513322390059565E-3</v>
      </c>
      <c r="V61" s="15">
        <f>0.5*(Cv!AW61+Cv!AX61)*LN(K_T!V61/K_T!U61)</f>
        <v>8.5134634845453682E-4</v>
      </c>
      <c r="W61" s="15">
        <f>0.5*(Cv!AX61+Cv!AY61)*LN(K_T!W61/K_T!V61)</f>
        <v>-7.3515281381798412E-4</v>
      </c>
      <c r="X61" s="15">
        <f>0.5*(Cv!AY61+Cv!AZ61)*LN(K_T!X61/K_T!W61)</f>
        <v>5.5491097542908893E-3</v>
      </c>
      <c r="Y61" s="15">
        <f>0.5*(Cv!AZ61+Cv!BA61)*LN(K_T!Y61/K_T!X61)</f>
        <v>3.023811349311443E-3</v>
      </c>
      <c r="Z61" s="15">
        <f>0.5*(Cv!BA61+Cv!BB61)*LN(K_T!Z61/K_T!Y61)</f>
        <v>-7.7918002512561389E-3</v>
      </c>
      <c r="AA61" s="15">
        <f>0.5*(Cv!BB61+Cv!BC61)*LN(K_T!AA61/K_T!Z61)</f>
        <v>-3.8859265289246268E-3</v>
      </c>
      <c r="AB61" s="15">
        <f>0.5*(Cv!BC61+Cv!BD61)*LN(K_T!AB61/K_T!AA61)</f>
        <v>1.5538728759336286E-3</v>
      </c>
      <c r="AC61" s="15">
        <f>0.5*(Cv!BD61+Cv!BE61)*LN(K_T!AC61/K_T!AB61)</f>
        <v>-3.3571511653203309E-4</v>
      </c>
      <c r="AD61" s="15"/>
      <c r="AF61" s="64">
        <f t="shared" si="0"/>
        <v>5.5633737407003846E-3</v>
      </c>
      <c r="AG61" s="64">
        <f t="shared" si="1"/>
        <v>4.0972087471171327E-3</v>
      </c>
      <c r="AH61" s="64">
        <f t="shared" si="2"/>
        <v>1.9708765502540432E-3</v>
      </c>
      <c r="AI61" s="64">
        <f t="shared" si="3"/>
        <v>8.0742992132154751E-4</v>
      </c>
      <c r="AJ61" s="64">
        <f t="shared" si="4"/>
        <v>-1.4871515342935455E-3</v>
      </c>
      <c r="AK61" s="64">
        <f t="shared" si="5"/>
        <v>3.0340426486855886E-3</v>
      </c>
      <c r="AL61" s="64">
        <f t="shared" si="6"/>
        <v>-3.3986080648599896E-4</v>
      </c>
      <c r="AM61" s="64">
        <f t="shared" si="7"/>
        <v>-5.7709572803269816E-4</v>
      </c>
      <c r="AN61" s="64">
        <f t="shared" si="8"/>
        <v>6.0907887970079776E-4</v>
      </c>
      <c r="AO61" s="64">
        <f t="shared" si="9"/>
        <v>2.1903474850199127E-3</v>
      </c>
    </row>
    <row r="62" spans="1:41" x14ac:dyDescent="0.2">
      <c r="A62" s="4">
        <v>60</v>
      </c>
      <c r="B62" s="6" t="s">
        <v>97</v>
      </c>
      <c r="C62" s="15"/>
      <c r="D62" s="15">
        <f>0.5*(Cv!AE62+Cv!AF62)*LN(K_T!D62/K_T!C62)</f>
        <v>3.9968778668185885E-2</v>
      </c>
      <c r="E62" s="15">
        <f>0.5*(Cv!AF62+Cv!AG62)*LN(K_T!E62/K_T!D62)</f>
        <v>3.5729733434759187E-2</v>
      </c>
      <c r="F62" s="15">
        <f>0.5*(Cv!AG62+Cv!AH62)*LN(K_T!F62/K_T!E62)</f>
        <v>2.838896837565014E-2</v>
      </c>
      <c r="G62" s="15">
        <f>0.5*(Cv!AH62+Cv!AI62)*LN(K_T!G62/K_T!F62)</f>
        <v>2.386174931212777E-2</v>
      </c>
      <c r="H62" s="15">
        <f>0.5*(Cv!AI62+Cv!AJ62)*LN(K_T!H62/K_T!G62)</f>
        <v>2.2157499988413151E-2</v>
      </c>
      <c r="I62" s="15">
        <f>0.5*(Cv!AJ62+Cv!AK62)*LN(K_T!I62/K_T!H62)</f>
        <v>1.5341309798859507E-2</v>
      </c>
      <c r="J62" s="15">
        <f>0.5*(Cv!AK62+Cv!AL62)*LN(K_T!J62/K_T!I62)</f>
        <v>1.2165350056216656E-2</v>
      </c>
      <c r="K62" s="15">
        <f>0.5*(Cv!AL62+Cv!AM62)*LN(K_T!K62/K_T!J62)</f>
        <v>6.1636022676926977E-3</v>
      </c>
      <c r="L62" s="15">
        <f>0.5*(Cv!AM62+Cv!AN62)*LN(K_T!L62/K_T!K62)</f>
        <v>2.9178706516848098E-3</v>
      </c>
      <c r="M62" s="15">
        <f>0.5*(Cv!AN62+Cv!AO62)*LN(K_T!M62/K_T!L62)</f>
        <v>-3.5050990038110776E-3</v>
      </c>
      <c r="N62" s="15">
        <f>0.5*(Cv!AO62+Cv!AP62)*LN(K_T!N62/K_T!M62)</f>
        <v>-2.3690538188626373E-3</v>
      </c>
      <c r="O62" s="15">
        <f>0.5*(Cv!AP62+Cv!AQ62)*LN(K_T!O62/K_T!N62)</f>
        <v>-4.376740381162857E-3</v>
      </c>
      <c r="P62" s="15">
        <f>0.5*(Cv!AQ62+Cv!AR62)*LN(K_T!P62/K_T!O62)</f>
        <v>-2.0101595396202474E-3</v>
      </c>
      <c r="Q62" s="15">
        <f>0.5*(Cv!AR62+Cv!AS62)*LN(K_T!Q62/K_T!P62)</f>
        <v>-2.8206301443260603E-4</v>
      </c>
      <c r="R62" s="15">
        <f>0.5*(Cv!AS62+Cv!AT62)*LN(K_T!R62/K_T!Q62)</f>
        <v>-2.0239424482644416E-3</v>
      </c>
      <c r="S62" s="15">
        <f>0.5*(Cv!AT62+Cv!AU62)*LN(K_T!S62/K_T!R62)</f>
        <v>-2.0301070889423875E-3</v>
      </c>
      <c r="T62" s="15">
        <f>0.5*(Cv!AU62+Cv!AV62)*LN(K_T!T62/K_T!S62)</f>
        <v>-3.4587117031221674E-3</v>
      </c>
      <c r="U62" s="15">
        <f>0.5*(Cv!AV62+Cv!AW62)*LN(K_T!U62/K_T!T62)</f>
        <v>-3.1884512565750847E-3</v>
      </c>
      <c r="V62" s="15">
        <f>0.5*(Cv!AW62+Cv!AX62)*LN(K_T!V62/K_T!U62)</f>
        <v>-4.5348951729523752E-3</v>
      </c>
      <c r="W62" s="15">
        <f>0.5*(Cv!AX62+Cv!AY62)*LN(K_T!W62/K_T!V62)</f>
        <v>-4.0152133690828061E-3</v>
      </c>
      <c r="X62" s="15">
        <f>0.5*(Cv!AY62+Cv!AZ62)*LN(K_T!X62/K_T!W62)</f>
        <v>-2.2692617293347153E-3</v>
      </c>
      <c r="Y62" s="15">
        <f>0.5*(Cv!AZ62+Cv!BA62)*LN(K_T!Y62/K_T!X62)</f>
        <v>-2.5193952443690868E-3</v>
      </c>
      <c r="Z62" s="15">
        <f>0.5*(Cv!BA62+Cv!BB62)*LN(K_T!Z62/K_T!Y62)</f>
        <v>-2.9096301015706576E-3</v>
      </c>
      <c r="AA62" s="15">
        <f>0.5*(Cv!BB62+Cv!BC62)*LN(K_T!AA62/K_T!Z62)</f>
        <v>1.6900203270435091E-4</v>
      </c>
      <c r="AB62" s="15">
        <f>0.5*(Cv!BC62+Cv!BD62)*LN(K_T!AB62/K_T!AA62)</f>
        <v>-4.6165272974424314E-3</v>
      </c>
      <c r="AC62" s="15">
        <f>0.5*(Cv!BD62+Cv!BE62)*LN(K_T!AC62/K_T!AB62)</f>
        <v>-5.8687441238167411E-3</v>
      </c>
      <c r="AD62" s="15"/>
      <c r="AF62" s="64">
        <f t="shared" si="0"/>
        <v>2.5095852181961954E-2</v>
      </c>
      <c r="AG62" s="64">
        <f t="shared" si="1"/>
        <v>3.0745340305840898E-3</v>
      </c>
      <c r="AH62" s="64">
        <f t="shared" si="2"/>
        <v>-2.1446024944845078E-3</v>
      </c>
      <c r="AI62" s="64">
        <f t="shared" si="3"/>
        <v>-3.4933066462134294E-3</v>
      </c>
      <c r="AJ62" s="64">
        <f t="shared" si="4"/>
        <v>-3.1490589468989132E-3</v>
      </c>
      <c r="AK62" s="64">
        <f t="shared" si="5"/>
        <v>4.6496576804979094E-4</v>
      </c>
      <c r="AL62" s="64">
        <f t="shared" si="6"/>
        <v>-3.3211827965561715E-3</v>
      </c>
      <c r="AM62" s="64">
        <f t="shared" si="7"/>
        <v>-2.8408195680378178E-3</v>
      </c>
      <c r="AN62" s="64">
        <f t="shared" si="8"/>
        <v>-5.2426357106295863E-3</v>
      </c>
      <c r="AO62" s="64">
        <f t="shared" si="9"/>
        <v>3.8766836249898382E-3</v>
      </c>
    </row>
    <row r="63" spans="1:41" x14ac:dyDescent="0.2">
      <c r="A63" s="4">
        <v>61</v>
      </c>
      <c r="B63" s="6" t="s">
        <v>98</v>
      </c>
      <c r="C63" s="15"/>
      <c r="D63" s="15">
        <f>0.5*(Cv!AE63+Cv!AF63)*LN(K_T!D63/K_T!C63)</f>
        <v>2.9275314850987045E-2</v>
      </c>
      <c r="E63" s="15">
        <f>0.5*(Cv!AF63+Cv!AG63)*LN(K_T!E63/K_T!D63)</f>
        <v>3.1398451924493934E-2</v>
      </c>
      <c r="F63" s="15">
        <f>0.5*(Cv!AG63+Cv!AH63)*LN(K_T!F63/K_T!E63)</f>
        <v>2.9270360660873837E-2</v>
      </c>
      <c r="G63" s="15">
        <f>0.5*(Cv!AH63+Cv!AI63)*LN(K_T!G63/K_T!F63)</f>
        <v>3.6069753904951568E-2</v>
      </c>
      <c r="H63" s="15">
        <f>0.5*(Cv!AI63+Cv!AJ63)*LN(K_T!H63/K_T!G63)</f>
        <v>3.6486111620039716E-2</v>
      </c>
      <c r="I63" s="15">
        <f>0.5*(Cv!AJ63+Cv!AK63)*LN(K_T!I63/K_T!H63)</f>
        <v>3.676143963673241E-2</v>
      </c>
      <c r="J63" s="15">
        <f>0.5*(Cv!AK63+Cv!AL63)*LN(K_T!J63/K_T!I63)</f>
        <v>3.4602142600234281E-2</v>
      </c>
      <c r="K63" s="15">
        <f>0.5*(Cv!AL63+Cv!AM63)*LN(K_T!K63/K_T!J63)</f>
        <v>3.0706182020433844E-2</v>
      </c>
      <c r="L63" s="15">
        <f>0.5*(Cv!AM63+Cv!AN63)*LN(K_T!L63/K_T!K63)</f>
        <v>3.5619687361038328E-2</v>
      </c>
      <c r="M63" s="15">
        <f>0.5*(Cv!AN63+Cv!AO63)*LN(K_T!M63/K_T!L63)</f>
        <v>2.5910325302059181E-2</v>
      </c>
      <c r="N63" s="15">
        <f>0.5*(Cv!AO63+Cv!AP63)*LN(K_T!N63/K_T!M63)</f>
        <v>2.5988407791002407E-2</v>
      </c>
      <c r="O63" s="15">
        <f>0.5*(Cv!AP63+Cv!AQ63)*LN(K_T!O63/K_T!N63)</f>
        <v>1.8280430683125824E-2</v>
      </c>
      <c r="P63" s="15">
        <f>0.5*(Cv!AQ63+Cv!AR63)*LN(K_T!P63/K_T!O63)</f>
        <v>9.087752815047874E-3</v>
      </c>
      <c r="Q63" s="15">
        <f>0.5*(Cv!AR63+Cv!AS63)*LN(K_T!Q63/K_T!P63)</f>
        <v>7.8909486608715971E-3</v>
      </c>
      <c r="R63" s="15">
        <f>0.5*(Cv!AS63+Cv!AT63)*LN(K_T!R63/K_T!Q63)</f>
        <v>7.7551749420438154E-3</v>
      </c>
      <c r="S63" s="15">
        <f>0.5*(Cv!AT63+Cv!AU63)*LN(K_T!S63/K_T!R63)</f>
        <v>1.902156627701971E-3</v>
      </c>
      <c r="T63" s="15">
        <f>0.5*(Cv!AU63+Cv!AV63)*LN(K_T!T63/K_T!S63)</f>
        <v>2.8378364930711788E-3</v>
      </c>
      <c r="U63" s="15">
        <f>0.5*(Cv!AV63+Cv!AW63)*LN(K_T!U63/K_T!T63)</f>
        <v>6.2068074715018974E-3</v>
      </c>
      <c r="V63" s="15">
        <f>0.5*(Cv!AW63+Cv!AX63)*LN(K_T!V63/K_T!U63)</f>
        <v>1.274604523575194E-2</v>
      </c>
      <c r="W63" s="15">
        <f>0.5*(Cv!AX63+Cv!AY63)*LN(K_T!W63/K_T!V63)</f>
        <v>8.40206493534848E-3</v>
      </c>
      <c r="X63" s="15">
        <f>0.5*(Cv!AY63+Cv!AZ63)*LN(K_T!X63/K_T!W63)</f>
        <v>1.1397940087928268E-2</v>
      </c>
      <c r="Y63" s="15">
        <f>0.5*(Cv!AZ63+Cv!BA63)*LN(K_T!Y63/K_T!X63)</f>
        <v>1.515951262141845E-2</v>
      </c>
      <c r="Z63" s="15">
        <f>0.5*(Cv!BA63+Cv!BB63)*LN(K_T!Z63/K_T!Y63)</f>
        <v>1.0855589799819763E-2</v>
      </c>
      <c r="AA63" s="15">
        <f>0.5*(Cv!BB63+Cv!BC63)*LN(K_T!AA63/K_T!Z63)</f>
        <v>1.0873768772740452E-3</v>
      </c>
      <c r="AB63" s="15">
        <f>0.5*(Cv!BC63+Cv!BD63)*LN(K_T!AB63/K_T!AA63)</f>
        <v>3.1397834698989563E-3</v>
      </c>
      <c r="AC63" s="15">
        <f>0.5*(Cv!BD63+Cv!BE63)*LN(K_T!AC63/K_T!AB63)</f>
        <v>5.8078112997987383E-3</v>
      </c>
      <c r="AD63" s="15"/>
      <c r="AF63" s="64">
        <f t="shared" si="0"/>
        <v>3.3997223549418289E-2</v>
      </c>
      <c r="AG63" s="64">
        <f t="shared" si="1"/>
        <v>3.0565349014953613E-2</v>
      </c>
      <c r="AH63" s="64">
        <f t="shared" si="2"/>
        <v>8.983292745758216E-3</v>
      </c>
      <c r="AI63" s="64">
        <f t="shared" si="3"/>
        <v>8.3181388447203519E-3</v>
      </c>
      <c r="AJ63" s="64">
        <f t="shared" si="4"/>
        <v>7.2100148136419904E-3</v>
      </c>
      <c r="AK63" s="64">
        <f t="shared" si="5"/>
        <v>1.9774320880355911E-2</v>
      </c>
      <c r="AL63" s="64">
        <f t="shared" si="6"/>
        <v>7.7640768291811716E-3</v>
      </c>
      <c r="AM63" s="64">
        <f t="shared" si="7"/>
        <v>8.5866466902642519E-3</v>
      </c>
      <c r="AN63" s="64">
        <f t="shared" si="8"/>
        <v>4.4737973848488471E-3</v>
      </c>
      <c r="AO63" s="64">
        <f t="shared" si="9"/>
        <v>1.7814803793698493E-2</v>
      </c>
    </row>
    <row r="64" spans="1:41" x14ac:dyDescent="0.2">
      <c r="A64" s="4">
        <v>62</v>
      </c>
      <c r="B64" s="6" t="s">
        <v>99</v>
      </c>
      <c r="C64" s="15"/>
      <c r="D64" s="15">
        <f>0.5*(Cv!AE64+Cv!AF64)*LN(K_T!D64/K_T!C64)</f>
        <v>3.098100805232569E-2</v>
      </c>
      <c r="E64" s="15">
        <f>0.5*(Cv!AF64+Cv!AG64)*LN(K_T!E64/K_T!D64)</f>
        <v>3.0365408565187643E-2</v>
      </c>
      <c r="F64" s="15">
        <f>0.5*(Cv!AG64+Cv!AH64)*LN(K_T!F64/K_T!E64)</f>
        <v>2.618749853956142E-2</v>
      </c>
      <c r="G64" s="15">
        <f>0.5*(Cv!AH64+Cv!AI64)*LN(K_T!G64/K_T!F64)</f>
        <v>2.6126234575561947E-2</v>
      </c>
      <c r="H64" s="15">
        <f>0.5*(Cv!AI64+Cv!AJ64)*LN(K_T!H64/K_T!G64)</f>
        <v>2.2908228156620712E-2</v>
      </c>
      <c r="I64" s="15">
        <f>0.5*(Cv!AJ64+Cv!AK64)*LN(K_T!I64/K_T!H64)</f>
        <v>1.6694940758460529E-2</v>
      </c>
      <c r="J64" s="15">
        <f>0.5*(Cv!AK64+Cv!AL64)*LN(K_T!J64/K_T!I64)</f>
        <v>1.0868393183884372E-2</v>
      </c>
      <c r="K64" s="15">
        <f>0.5*(Cv!AL64+Cv!AM64)*LN(K_T!K64/K_T!J64)</f>
        <v>7.8425473847921982E-3</v>
      </c>
      <c r="L64" s="15">
        <f>0.5*(Cv!AM64+Cv!AN64)*LN(K_T!L64/K_T!K64)</f>
        <v>6.6081431493751393E-3</v>
      </c>
      <c r="M64" s="15">
        <f>0.5*(Cv!AN64+Cv!AO64)*LN(K_T!M64/K_T!L64)</f>
        <v>2.200577920106396E-3</v>
      </c>
      <c r="N64" s="15">
        <f>0.5*(Cv!AO64+Cv!AP64)*LN(K_T!N64/K_T!M64)</f>
        <v>-1.580652806110293E-3</v>
      </c>
      <c r="O64" s="15">
        <f>0.5*(Cv!AP64+Cv!AQ64)*LN(K_T!O64/K_T!N64)</f>
        <v>-3.6922048323961049E-3</v>
      </c>
      <c r="P64" s="15">
        <f>0.5*(Cv!AQ64+Cv!AR64)*LN(K_T!P64/K_T!O64)</f>
        <v>-6.2268224597279787E-3</v>
      </c>
      <c r="Q64" s="15">
        <f>0.5*(Cv!AR64+Cv!AS64)*LN(K_T!Q64/K_T!P64)</f>
        <v>-6.2350230749626022E-3</v>
      </c>
      <c r="R64" s="15">
        <f>0.5*(Cv!AS64+Cv!AT64)*LN(K_T!R64/K_T!Q64)</f>
        <v>-5.3458649259862136E-3</v>
      </c>
      <c r="S64" s="15">
        <f>0.5*(Cv!AT64+Cv!AU64)*LN(K_T!S64/K_T!R64)</f>
        <v>-5.9542440108887743E-3</v>
      </c>
      <c r="T64" s="15">
        <f>0.5*(Cv!AU64+Cv!AV64)*LN(K_T!T64/K_T!S64)</f>
        <v>-5.1780077362086089E-3</v>
      </c>
      <c r="U64" s="15">
        <f>0.5*(Cv!AV64+Cv!AW64)*LN(K_T!U64/K_T!T64)</f>
        <v>-4.519784389079802E-3</v>
      </c>
      <c r="V64" s="15">
        <f>0.5*(Cv!AW64+Cv!AX64)*LN(K_T!V64/K_T!U64)</f>
        <v>-2.647391190672998E-3</v>
      </c>
      <c r="W64" s="15">
        <f>0.5*(Cv!AX64+Cv!AY64)*LN(K_T!W64/K_T!V64)</f>
        <v>-3.8839707921802368E-3</v>
      </c>
      <c r="X64" s="15">
        <f>0.5*(Cv!AY64+Cv!AZ64)*LN(K_T!X64/K_T!W64)</f>
        <v>-3.5263903522847716E-3</v>
      </c>
      <c r="Y64" s="15">
        <f>0.5*(Cv!AZ64+Cv!BA64)*LN(K_T!Y64/K_T!X64)</f>
        <v>-1.4598050947939687E-3</v>
      </c>
      <c r="Z64" s="15">
        <f>0.5*(Cv!BA64+Cv!BB64)*LN(K_T!Z64/K_T!Y64)</f>
        <v>-2.7333642288883729E-3</v>
      </c>
      <c r="AA64" s="15">
        <f>0.5*(Cv!BB64+Cv!BC64)*LN(K_T!AA64/K_T!Z64)</f>
        <v>-3.5302254433577408E-3</v>
      </c>
      <c r="AB64" s="15">
        <f>0.5*(Cv!BC64+Cv!BD64)*LN(K_T!AB64/K_T!AA64)</f>
        <v>-3.1040365262702263E-3</v>
      </c>
      <c r="AC64" s="15">
        <f>0.5*(Cv!BD64+Cv!BE64)*LN(K_T!AC64/K_T!AB64)</f>
        <v>-1.365356972381512E-3</v>
      </c>
      <c r="AD64" s="15"/>
      <c r="AF64" s="64">
        <f t="shared" si="0"/>
        <v>2.4456462119078454E-2</v>
      </c>
      <c r="AG64" s="64">
        <f t="shared" si="1"/>
        <v>5.1878017664095622E-3</v>
      </c>
      <c r="AH64" s="64">
        <f t="shared" si="2"/>
        <v>-5.4908318607923348E-3</v>
      </c>
      <c r="AI64" s="64">
        <f t="shared" si="3"/>
        <v>-3.9511088920852833E-3</v>
      </c>
      <c r="AJ64" s="64">
        <f t="shared" si="4"/>
        <v>-2.4385576531383642E-3</v>
      </c>
      <c r="AK64" s="64">
        <f t="shared" si="5"/>
        <v>-1.5151504719138593E-4</v>
      </c>
      <c r="AL64" s="64">
        <f t="shared" si="6"/>
        <v>-3.194833272611824E-3</v>
      </c>
      <c r="AM64" s="64">
        <f t="shared" si="7"/>
        <v>-3.4348674034333122E-3</v>
      </c>
      <c r="AN64" s="64">
        <f t="shared" si="8"/>
        <v>-2.2346967493258691E-3</v>
      </c>
      <c r="AO64" s="64">
        <f t="shared" si="9"/>
        <v>3.5527530958944071E-3</v>
      </c>
    </row>
    <row r="65" spans="1:41" x14ac:dyDescent="0.2">
      <c r="A65" s="4">
        <v>63</v>
      </c>
      <c r="B65" s="6" t="s">
        <v>100</v>
      </c>
      <c r="C65" s="15"/>
      <c r="D65" s="15">
        <f>0.5*(Cv!AE65+Cv!AF65)*LN(K_T!D65/K_T!C65)</f>
        <v>8.7561435946670665E-3</v>
      </c>
      <c r="E65" s="15">
        <f>0.5*(Cv!AF65+Cv!AG65)*LN(K_T!E65/K_T!D65)</f>
        <v>9.0623292074539681E-3</v>
      </c>
      <c r="F65" s="15">
        <f>0.5*(Cv!AG65+Cv!AH65)*LN(K_T!F65/K_T!E65)</f>
        <v>4.5989964128318704E-3</v>
      </c>
      <c r="G65" s="15">
        <f>0.5*(Cv!AH65+Cv!AI65)*LN(K_T!G65/K_T!F65)</f>
        <v>5.4608449519182121E-3</v>
      </c>
      <c r="H65" s="15">
        <f>0.5*(Cv!AI65+Cv!AJ65)*LN(K_T!H65/K_T!G65)</f>
        <v>7.9203288025120402E-3</v>
      </c>
      <c r="I65" s="15">
        <f>0.5*(Cv!AJ65+Cv!AK65)*LN(K_T!I65/K_T!H65)</f>
        <v>3.4509199911368789E-3</v>
      </c>
      <c r="J65" s="15">
        <f>0.5*(Cv!AK65+Cv!AL65)*LN(K_T!J65/K_T!I65)</f>
        <v>-4.6211239790954427E-4</v>
      </c>
      <c r="K65" s="15">
        <f>0.5*(Cv!AL65+Cv!AM65)*LN(K_T!K65/K_T!J65)</f>
        <v>-2.5037170128339543E-3</v>
      </c>
      <c r="L65" s="15">
        <f>0.5*(Cv!AM65+Cv!AN65)*LN(K_T!L65/K_T!K65)</f>
        <v>-3.1203705002302703E-3</v>
      </c>
      <c r="M65" s="15">
        <f>0.5*(Cv!AN65+Cv!AO65)*LN(K_T!M65/K_T!L65)</f>
        <v>-6.5968138802406841E-3</v>
      </c>
      <c r="N65" s="15">
        <f>0.5*(Cv!AO65+Cv!AP65)*LN(K_T!N65/K_T!M65)</f>
        <v>-8.9771024474849647E-3</v>
      </c>
      <c r="O65" s="15">
        <f>0.5*(Cv!AP65+Cv!AQ65)*LN(K_T!O65/K_T!N65)</f>
        <v>-1.0732420376952245E-2</v>
      </c>
      <c r="P65" s="15">
        <f>0.5*(Cv!AQ65+Cv!AR65)*LN(K_T!P65/K_T!O65)</f>
        <v>-1.2410312310303618E-2</v>
      </c>
      <c r="Q65" s="15">
        <f>0.5*(Cv!AR65+Cv!AS65)*LN(K_T!Q65/K_T!P65)</f>
        <v>-1.1355033165973664E-2</v>
      </c>
      <c r="R65" s="15">
        <f>0.5*(Cv!AS65+Cv!AT65)*LN(K_T!R65/K_T!Q65)</f>
        <v>-1.1382087440133951E-2</v>
      </c>
      <c r="S65" s="15">
        <f>0.5*(Cv!AT65+Cv!AU65)*LN(K_T!S65/K_T!R65)</f>
        <v>-1.2017294108007207E-2</v>
      </c>
      <c r="T65" s="15">
        <f>0.5*(Cv!AU65+Cv!AV65)*LN(K_T!T65/K_T!S65)</f>
        <v>-1.1192697780140305E-2</v>
      </c>
      <c r="U65" s="15">
        <f>0.5*(Cv!AV65+Cv!AW65)*LN(K_T!U65/K_T!T65)</f>
        <v>-1.0473695446576697E-2</v>
      </c>
      <c r="V65" s="15">
        <f>0.5*(Cv!AW65+Cv!AX65)*LN(K_T!V65/K_T!U65)</f>
        <v>-8.6525285192904679E-3</v>
      </c>
      <c r="W65" s="15">
        <f>0.5*(Cv!AX65+Cv!AY65)*LN(K_T!W65/K_T!V65)</f>
        <v>-9.7338248044771345E-3</v>
      </c>
      <c r="X65" s="15">
        <f>0.5*(Cv!AY65+Cv!AZ65)*LN(K_T!X65/K_T!W65)</f>
        <v>-9.4498906667762235E-3</v>
      </c>
      <c r="Y65" s="15">
        <f>0.5*(Cv!AZ65+Cv!BA65)*LN(K_T!Y65/K_T!X65)</f>
        <v>-7.4105446249894454E-3</v>
      </c>
      <c r="Z65" s="15">
        <f>0.5*(Cv!BA65+Cv!BB65)*LN(K_T!Z65/K_T!Y65)</f>
        <v>-7.9218609998243962E-3</v>
      </c>
      <c r="AA65" s="15">
        <f>0.5*(Cv!BB65+Cv!BC65)*LN(K_T!AA65/K_T!Z65)</f>
        <v>-8.6792687234287843E-3</v>
      </c>
      <c r="AB65" s="15">
        <f>0.5*(Cv!BC65+Cv!BD65)*LN(K_T!AB65/K_T!AA65)</f>
        <v>-6.1386472570789776E-3</v>
      </c>
      <c r="AC65" s="15">
        <f>0.5*(Cv!BD65+Cv!BE65)*LN(K_T!AC65/K_T!AB65)</f>
        <v>-4.3340442302553153E-3</v>
      </c>
      <c r="AD65" s="15"/>
      <c r="AF65" s="64">
        <f t="shared" si="0"/>
        <v>6.0986838731705937E-3</v>
      </c>
      <c r="AG65" s="64">
        <f t="shared" si="1"/>
        <v>-4.3320232477398832E-3</v>
      </c>
      <c r="AH65" s="64">
        <f t="shared" si="2"/>
        <v>-1.1579429480274137E-2</v>
      </c>
      <c r="AI65" s="64">
        <f t="shared" si="3"/>
        <v>-9.9005274434521649E-3</v>
      </c>
      <c r="AJ65" s="64">
        <f t="shared" si="4"/>
        <v>-6.8968731671153836E-3</v>
      </c>
      <c r="AK65" s="64">
        <f t="shared" si="5"/>
        <v>-7.9557263640070118E-3</v>
      </c>
      <c r="AL65" s="64">
        <f t="shared" si="6"/>
        <v>-8.3987003052837742E-3</v>
      </c>
      <c r="AM65" s="64">
        <f t="shared" si="7"/>
        <v>-9.1892889456879311E-3</v>
      </c>
      <c r="AN65" s="64">
        <f t="shared" si="8"/>
        <v>-5.2363457436671468E-3</v>
      </c>
      <c r="AO65" s="64">
        <f t="shared" si="9"/>
        <v>-5.3220338930821953E-3</v>
      </c>
    </row>
    <row r="66" spans="1:41" x14ac:dyDescent="0.2">
      <c r="A66" s="4">
        <v>64</v>
      </c>
      <c r="B66" s="6" t="s">
        <v>101</v>
      </c>
      <c r="C66" s="15"/>
      <c r="D66" s="15">
        <f>0.5*(Cv!AE66+Cv!AF66)*LN(K_T!D66/K_T!C66)</f>
        <v>7.8682815700961042E-2</v>
      </c>
      <c r="E66" s="15">
        <f>0.5*(Cv!AF66+Cv!AG66)*LN(K_T!E66/K_T!D66)</f>
        <v>6.9086756392577539E-2</v>
      </c>
      <c r="F66" s="15">
        <f>0.5*(Cv!AG66+Cv!AH66)*LN(K_T!F66/K_T!E66)</f>
        <v>5.5655630106359127E-2</v>
      </c>
      <c r="G66" s="15">
        <f>0.5*(Cv!AH66+Cv!AI66)*LN(K_T!G66/K_T!F66)</f>
        <v>5.2975681922076127E-2</v>
      </c>
      <c r="H66" s="15">
        <f>0.5*(Cv!AI66+Cv!AJ66)*LN(K_T!H66/K_T!G66)</f>
        <v>4.9334815223583017E-2</v>
      </c>
      <c r="I66" s="15">
        <f>0.5*(Cv!AJ66+Cv!AK66)*LN(K_T!I66/K_T!H66)</f>
        <v>3.9312969767189093E-2</v>
      </c>
      <c r="J66" s="15">
        <f>0.5*(Cv!AK66+Cv!AL66)*LN(K_T!J66/K_T!I66)</f>
        <v>3.1587441705187062E-2</v>
      </c>
      <c r="K66" s="15">
        <f>0.5*(Cv!AL66+Cv!AM66)*LN(K_T!K66/K_T!J66)</f>
        <v>2.7372242195589758E-2</v>
      </c>
      <c r="L66" s="15">
        <f>0.5*(Cv!AM66+Cv!AN66)*LN(K_T!L66/K_T!K66)</f>
        <v>2.5617471874230739E-2</v>
      </c>
      <c r="M66" s="15">
        <f>0.5*(Cv!AN66+Cv!AO66)*LN(K_T!M66/K_T!L66)</f>
        <v>1.8298641165373119E-2</v>
      </c>
      <c r="N66" s="15">
        <f>0.5*(Cv!AO66+Cv!AP66)*LN(K_T!N66/K_T!M66)</f>
        <v>1.3167062901615876E-2</v>
      </c>
      <c r="O66" s="15">
        <f>0.5*(Cv!AP66+Cv!AQ66)*LN(K_T!O66/K_T!N66)</f>
        <v>1.1100111629839106E-2</v>
      </c>
      <c r="P66" s="15">
        <f>0.5*(Cv!AQ66+Cv!AR66)*LN(K_T!P66/K_T!O66)</f>
        <v>7.710873066367337E-3</v>
      </c>
      <c r="Q66" s="15">
        <f>0.5*(Cv!AR66+Cv!AS66)*LN(K_T!Q66/K_T!P66)</f>
        <v>7.8782614877496594E-3</v>
      </c>
      <c r="R66" s="15">
        <f>0.5*(Cv!AS66+Cv!AT66)*LN(K_T!R66/K_T!Q66)</f>
        <v>9.1131479673422968E-3</v>
      </c>
      <c r="S66" s="15">
        <f>0.5*(Cv!AT66+Cv!AU66)*LN(K_T!S66/K_T!R66)</f>
        <v>7.0379892438380493E-3</v>
      </c>
      <c r="T66" s="15">
        <f>0.5*(Cv!AU66+Cv!AV66)*LN(K_T!T66/K_T!S66)</f>
        <v>8.4922154395631212E-3</v>
      </c>
      <c r="U66" s="15">
        <f>0.5*(Cv!AV66+Cv!AW66)*LN(K_T!U66/K_T!T66)</f>
        <v>9.9447351741137058E-3</v>
      </c>
      <c r="V66" s="15">
        <f>0.5*(Cv!AW66+Cv!AX66)*LN(K_T!V66/K_T!U66)</f>
        <v>1.4022704589174916E-2</v>
      </c>
      <c r="W66" s="15">
        <f>0.5*(Cv!AX66+Cv!AY66)*LN(K_T!W66/K_T!V66)</f>
        <v>1.1249390417667428E-2</v>
      </c>
      <c r="X66" s="15">
        <f>0.5*(Cv!AY66+Cv!AZ66)*LN(K_T!X66/K_T!W66)</f>
        <v>1.1463191856131762E-2</v>
      </c>
      <c r="Y66" s="15">
        <f>0.5*(Cv!AZ66+Cv!BA66)*LN(K_T!Y66/K_T!X66)</f>
        <v>1.2902121350029098E-2</v>
      </c>
      <c r="Z66" s="15">
        <f>0.5*(Cv!BA66+Cv!BB66)*LN(K_T!Z66/K_T!Y66)</f>
        <v>1.0045872784225198E-2</v>
      </c>
      <c r="AA66" s="15">
        <f>0.5*(Cv!BB66+Cv!BC66)*LN(K_T!AA66/K_T!Z66)</f>
        <v>8.9195810752641953E-3</v>
      </c>
      <c r="AB66" s="15">
        <f>0.5*(Cv!BC66+Cv!BD66)*LN(K_T!AB66/K_T!AA66)</f>
        <v>9.550299256925467E-3</v>
      </c>
      <c r="AC66" s="15">
        <f>0.5*(Cv!BD66+Cv!BE66)*LN(K_T!AC66/K_T!AB66)</f>
        <v>1.2246171751473198E-2</v>
      </c>
      <c r="AD66" s="15"/>
      <c r="AF66" s="64">
        <f t="shared" si="0"/>
        <v>5.3273170682356971E-2</v>
      </c>
      <c r="AG66" s="64">
        <f t="shared" si="1"/>
        <v>2.3208571968399309E-2</v>
      </c>
      <c r="AH66" s="64">
        <f t="shared" si="2"/>
        <v>8.5680766790272901E-3</v>
      </c>
      <c r="AI66" s="64">
        <f t="shared" si="3"/>
        <v>1.1034447495330186E-2</v>
      </c>
      <c r="AJ66" s="64">
        <f t="shared" si="4"/>
        <v>1.0732809243583431E-2</v>
      </c>
      <c r="AK66" s="64">
        <f t="shared" si="5"/>
        <v>1.5888324323713302E-2</v>
      </c>
      <c r="AL66" s="64">
        <f t="shared" si="6"/>
        <v>1.0883628369456808E-2</v>
      </c>
      <c r="AM66" s="64">
        <f t="shared" si="7"/>
        <v>1.0879976585771178E-2</v>
      </c>
      <c r="AN66" s="64">
        <f t="shared" si="8"/>
        <v>1.0898235504199332E-2</v>
      </c>
      <c r="AO66" s="64">
        <f t="shared" si="9"/>
        <v>2.1363415213739446E-2</v>
      </c>
    </row>
    <row r="67" spans="1:41" x14ac:dyDescent="0.2">
      <c r="A67" s="4">
        <v>65</v>
      </c>
      <c r="B67" s="6" t="s">
        <v>102</v>
      </c>
      <c r="C67" s="15"/>
      <c r="D67" s="15">
        <f>0.5*(Cv!AE67+Cv!AF67)*LN(K_T!D67/K_T!C67)</f>
        <v>1.7272403267038897E-2</v>
      </c>
      <c r="E67" s="15">
        <f>0.5*(Cv!AF67+Cv!AG67)*LN(K_T!E67/K_T!D67)</f>
        <v>2.1127428474403565E-2</v>
      </c>
      <c r="F67" s="15">
        <f>0.5*(Cv!AG67+Cv!AH67)*LN(K_T!F67/K_T!E67)</f>
        <v>1.7662368309179593E-2</v>
      </c>
      <c r="G67" s="15">
        <f>0.5*(Cv!AH67+Cv!AI67)*LN(K_T!G67/K_T!F67)</f>
        <v>1.4267895987363303E-2</v>
      </c>
      <c r="H67" s="15">
        <f>0.5*(Cv!AI67+Cv!AJ67)*LN(K_T!H67/K_T!G67)</f>
        <v>1.1784990658210192E-2</v>
      </c>
      <c r="I67" s="15">
        <f>0.5*(Cv!AJ67+Cv!AK67)*LN(K_T!I67/K_T!H67)</f>
        <v>1.0341410857502793E-2</v>
      </c>
      <c r="J67" s="15">
        <f>0.5*(Cv!AK67+Cv!AL67)*LN(K_T!J67/K_T!I67)</f>
        <v>1.7402790608274953E-2</v>
      </c>
      <c r="K67" s="15">
        <f>0.5*(Cv!AL67+Cv!AM67)*LN(K_T!K67/K_T!J67)</f>
        <v>1.857699064055731E-2</v>
      </c>
      <c r="L67" s="15">
        <f>0.5*(Cv!AM67+Cv!AN67)*LN(K_T!L67/K_T!K67)</f>
        <v>1.0235417634289808E-2</v>
      </c>
      <c r="M67" s="15">
        <f>0.5*(Cv!AN67+Cv!AO67)*LN(K_T!M67/K_T!L67)</f>
        <v>5.4465313001798429E-3</v>
      </c>
      <c r="N67" s="15">
        <f>0.5*(Cv!AO67+Cv!AP67)*LN(K_T!N67/K_T!M67)</f>
        <v>5.4788715408193708E-3</v>
      </c>
      <c r="O67" s="15">
        <f>0.5*(Cv!AP67+Cv!AQ67)*LN(K_T!O67/K_T!N67)</f>
        <v>4.3529839750608736E-3</v>
      </c>
      <c r="P67" s="15">
        <f>0.5*(Cv!AQ67+Cv!AR67)*LN(K_T!P67/K_T!O67)</f>
        <v>1.9533713544200256E-3</v>
      </c>
      <c r="Q67" s="15">
        <f>0.5*(Cv!AR67+Cv!AS67)*LN(K_T!Q67/K_T!P67)</f>
        <v>1.5527562037214943E-3</v>
      </c>
      <c r="R67" s="15">
        <f>0.5*(Cv!AS67+Cv!AT67)*LN(K_T!R67/K_T!Q67)</f>
        <v>3.4969917625677638E-3</v>
      </c>
      <c r="S67" s="15">
        <f>0.5*(Cv!AT67+Cv!AU67)*LN(K_T!S67/K_T!R67)</f>
        <v>3.6029084877218761E-3</v>
      </c>
      <c r="T67" s="15">
        <f>0.5*(Cv!AU67+Cv!AV67)*LN(K_T!T67/K_T!S67)</f>
        <v>5.4137258375366194E-3</v>
      </c>
      <c r="U67" s="15">
        <f>0.5*(Cv!AV67+Cv!AW67)*LN(K_T!U67/K_T!T67)</f>
        <v>5.4022557104097787E-3</v>
      </c>
      <c r="V67" s="15">
        <f>0.5*(Cv!AW67+Cv!AX67)*LN(K_T!V67/K_T!U67)</f>
        <v>8.3196229516291353E-3</v>
      </c>
      <c r="W67" s="15">
        <f>0.5*(Cv!AX67+Cv!AY67)*LN(K_T!W67/K_T!V67)</f>
        <v>7.6532403863247894E-3</v>
      </c>
      <c r="X67" s="15">
        <f>0.5*(Cv!AY67+Cv!AZ67)*LN(K_T!X67/K_T!W67)</f>
        <v>7.7036146402162872E-3</v>
      </c>
      <c r="Y67" s="15">
        <f>0.5*(Cv!AZ67+Cv!BA67)*LN(K_T!Y67/K_T!X67)</f>
        <v>9.1409826520992901E-3</v>
      </c>
      <c r="Z67" s="15">
        <f>0.5*(Cv!BA67+Cv!BB67)*LN(K_T!Z67/K_T!Y67)</f>
        <v>7.2878785267148256E-3</v>
      </c>
      <c r="AA67" s="15">
        <f>0.5*(Cv!BB67+Cv!BC67)*LN(K_T!AA67/K_T!Z67)</f>
        <v>8.2587726938446598E-3</v>
      </c>
      <c r="AB67" s="15">
        <f>0.5*(Cv!BC67+Cv!BD67)*LN(K_T!AB67/K_T!AA67)</f>
        <v>8.5483122051985376E-3</v>
      </c>
      <c r="AC67" s="15">
        <f>0.5*(Cv!BD67+Cv!BE67)*LN(K_T!AC67/K_T!AB67)</f>
        <v>1.0878657187430122E-2</v>
      </c>
      <c r="AD67" s="15"/>
      <c r="AF67" s="64">
        <f t="shared" si="0"/>
        <v>1.503681885733189E-2</v>
      </c>
      <c r="AG67" s="64">
        <f t="shared" si="1"/>
        <v>1.1428120344824258E-2</v>
      </c>
      <c r="AH67" s="64">
        <f t="shared" si="2"/>
        <v>2.9918023566984065E-3</v>
      </c>
      <c r="AI67" s="64">
        <f t="shared" si="3"/>
        <v>6.8984919052233222E-3</v>
      </c>
      <c r="AJ67" s="64">
        <f t="shared" si="4"/>
        <v>8.8229206530574863E-3</v>
      </c>
      <c r="AK67" s="64">
        <f t="shared" si="5"/>
        <v>7.2099613507613331E-3</v>
      </c>
      <c r="AL67" s="64">
        <f t="shared" si="6"/>
        <v>7.8607062791404055E-3</v>
      </c>
      <c r="AM67" s="64">
        <f t="shared" si="7"/>
        <v>7.3975116748469238E-3</v>
      </c>
      <c r="AN67" s="64">
        <f t="shared" si="8"/>
        <v>9.7134846963143305E-3</v>
      </c>
      <c r="AO67" s="64">
        <f t="shared" si="9"/>
        <v>9.0356308234270724E-3</v>
      </c>
    </row>
    <row r="68" spans="1:41" x14ac:dyDescent="0.2">
      <c r="A68" s="4">
        <v>66</v>
      </c>
      <c r="B68" s="6" t="s">
        <v>103</v>
      </c>
      <c r="C68" s="15"/>
      <c r="D68" s="15">
        <f>0.5*(Cv!AE68+Cv!AF68)*LN(K_T!D68/K_T!C68)</f>
        <v>3.0942151958609498E-3</v>
      </c>
      <c r="E68" s="15">
        <f>0.5*(Cv!AF68+Cv!AG68)*LN(K_T!E68/K_T!D68)</f>
        <v>9.7547051294751951E-4</v>
      </c>
      <c r="F68" s="15">
        <f>0.5*(Cv!AG68+Cv!AH68)*LN(K_T!F68/K_T!E68)</f>
        <v>-9.9048819385639262E-4</v>
      </c>
      <c r="G68" s="15">
        <f>0.5*(Cv!AH68+Cv!AI68)*LN(K_T!G68/K_T!F68)</f>
        <v>-2.7035375617645977E-3</v>
      </c>
      <c r="H68" s="15">
        <f>0.5*(Cv!AI68+Cv!AJ68)*LN(K_T!H68/K_T!G68)</f>
        <v>-2.2750838368178912E-3</v>
      </c>
      <c r="I68" s="15">
        <f>0.5*(Cv!AJ68+Cv!AK68)*LN(K_T!I68/K_T!H68)</f>
        <v>-4.9206255720223957E-4</v>
      </c>
      <c r="J68" s="15">
        <f>0.5*(Cv!AK68+Cv!AL68)*LN(K_T!J68/K_T!I68)</f>
        <v>-2.6571949353758405E-3</v>
      </c>
      <c r="K68" s="15">
        <f>0.5*(Cv!AL68+Cv!AM68)*LN(K_T!K68/K_T!J68)</f>
        <v>-3.1459445133757719E-3</v>
      </c>
      <c r="L68" s="15">
        <f>0.5*(Cv!AM68+Cv!AN68)*LN(K_T!L68/K_T!K68)</f>
        <v>-4.4124436883555959E-3</v>
      </c>
      <c r="M68" s="15">
        <f>0.5*(Cv!AN68+Cv!AO68)*LN(K_T!M68/K_T!L68)</f>
        <v>-3.3948228323424524E-3</v>
      </c>
      <c r="N68" s="15">
        <f>0.5*(Cv!AO68+Cv!AP68)*LN(K_T!N68/K_T!M68)</f>
        <v>-2.6666330807282638E-3</v>
      </c>
      <c r="O68" s="15">
        <f>0.5*(Cv!AP68+Cv!AQ68)*LN(K_T!O68/K_T!N68)</f>
        <v>-1.9587455940289584E-3</v>
      </c>
      <c r="P68" s="15">
        <f>0.5*(Cv!AQ68+Cv!AR68)*LN(K_T!P68/K_T!O68)</f>
        <v>1.7386023697111882E-3</v>
      </c>
      <c r="Q68" s="15">
        <f>0.5*(Cv!AR68+Cv!AS68)*LN(K_T!Q68/K_T!P68)</f>
        <v>-1.3401633662862436E-3</v>
      </c>
      <c r="R68" s="15">
        <f>0.5*(Cv!AS68+Cv!AT68)*LN(K_T!R68/K_T!Q68)</f>
        <v>-3.796115174153927E-3</v>
      </c>
      <c r="S68" s="15">
        <f>0.5*(Cv!AT68+Cv!AU68)*LN(K_T!S68/K_T!R68)</f>
        <v>-1.1231443414816897E-3</v>
      </c>
      <c r="T68" s="15">
        <f>0.5*(Cv!AU68+Cv!AV68)*LN(K_T!T68/K_T!S68)</f>
        <v>-1.2762418311522159E-3</v>
      </c>
      <c r="U68" s="15">
        <f>0.5*(Cv!AV68+Cv!AW68)*LN(K_T!U68/K_T!T68)</f>
        <v>-8.0437297220832147E-4</v>
      </c>
      <c r="V68" s="15">
        <f>0.5*(Cv!AW68+Cv!AX68)*LN(K_T!V68/K_T!U68)</f>
        <v>1.9747993353389469E-3</v>
      </c>
      <c r="W68" s="15">
        <f>0.5*(Cv!AX68+Cv!AY68)*LN(K_T!W68/K_T!V68)</f>
        <v>1.222076525074268E-3</v>
      </c>
      <c r="X68" s="15">
        <f>0.5*(Cv!AY68+Cv!AZ68)*LN(K_T!X68/K_T!W68)</f>
        <v>1.0476109371238848E-3</v>
      </c>
      <c r="Y68" s="15">
        <f>0.5*(Cv!AZ68+Cv!BA68)*LN(K_T!Y68/K_T!X68)</f>
        <v>2.7389295861275252E-3</v>
      </c>
      <c r="Z68" s="15">
        <f>0.5*(Cv!BA68+Cv!BB68)*LN(K_T!Z68/K_T!Y68)</f>
        <v>5.4005290087740772E-3</v>
      </c>
      <c r="AA68" s="15">
        <f>0.5*(Cv!BB68+Cv!BC68)*LN(K_T!AA68/K_T!Z68)</f>
        <v>3.1305089396171529E-3</v>
      </c>
      <c r="AB68" s="15">
        <f>0.5*(Cv!BC68+Cv!BD68)*LN(K_T!AB68/K_T!AA68)</f>
        <v>2.5442779421752347E-3</v>
      </c>
      <c r="AC68" s="15">
        <f>0.5*(Cv!BD68+Cv!BE68)*LN(K_T!AC68/K_T!AB68)</f>
        <v>2.5126379867179234E-3</v>
      </c>
      <c r="AD68" s="15"/>
      <c r="AF68" s="64">
        <f t="shared" ref="AF68:AF101" si="10">AVERAGE(E68:I68)</f>
        <v>-1.0971403273387205E-3</v>
      </c>
      <c r="AG68" s="64">
        <f t="shared" ref="AG68:AG101" si="11">AVERAGE(J68:N68)</f>
        <v>-3.2554078100355847E-3</v>
      </c>
      <c r="AH68" s="64">
        <f t="shared" ref="AH68:AH101" si="12">AVERAGE(O68:S68)</f>
        <v>-1.2959132212479261E-3</v>
      </c>
      <c r="AI68" s="64">
        <f t="shared" ref="AI68:AI101" si="13">AVERAGE(T68:X68)</f>
        <v>4.3277439883531246E-4</v>
      </c>
      <c r="AJ68" s="64">
        <f t="shared" ref="AJ68:AJ101" si="14">AVERAGE(Y68:AC68)</f>
        <v>3.2653766926823828E-3</v>
      </c>
      <c r="AK68" s="64">
        <f t="shared" ref="AK68:AK101" si="15">AVERAGE(J68:S68)</f>
        <v>-2.2756605156417555E-3</v>
      </c>
      <c r="AL68" s="64">
        <f t="shared" ref="AL68:AL101" si="16">AVERAGE(T68:AC68)</f>
        <v>1.8490755457588476E-3</v>
      </c>
      <c r="AM68" s="64">
        <f t="shared" ref="AM68:AM101" si="17">AVERAGE(T68:AA68)</f>
        <v>1.6792299410869145E-3</v>
      </c>
      <c r="AN68" s="64">
        <f t="shared" ref="AN68:AN101" si="18">AVERAGE(AB68:AC68)</f>
        <v>2.528457964446579E-3</v>
      </c>
      <c r="AO68" s="64">
        <f t="shared" ref="AO68:AO101" si="19">AVERAGE(E68:AC68)</f>
        <v>-3.9006205342090718E-4</v>
      </c>
    </row>
    <row r="69" spans="1:41" x14ac:dyDescent="0.2">
      <c r="A69" s="4">
        <v>67</v>
      </c>
      <c r="B69" s="6" t="s">
        <v>104</v>
      </c>
      <c r="C69" s="15"/>
      <c r="D69" s="15">
        <f>0.5*(Cv!AE69+Cv!AF69)*LN(K_T!D69/K_T!C69)</f>
        <v>5.7945666032808863E-3</v>
      </c>
      <c r="E69" s="15">
        <f>0.5*(Cv!AF69+Cv!AG69)*LN(K_T!E69/K_T!D69)</f>
        <v>1.2506390035579684E-3</v>
      </c>
      <c r="F69" s="15">
        <f>0.5*(Cv!AG69+Cv!AH69)*LN(K_T!F69/K_T!E69)</f>
        <v>3.2020188255081909E-4</v>
      </c>
      <c r="G69" s="15">
        <f>0.5*(Cv!AH69+Cv!AI69)*LN(K_T!G69/K_T!F69)</f>
        <v>2.4851135497762242E-4</v>
      </c>
      <c r="H69" s="15">
        <f>0.5*(Cv!AI69+Cv!AJ69)*LN(K_T!H69/K_T!G69)</f>
        <v>-5.8060711617464176E-4</v>
      </c>
      <c r="I69" s="15">
        <f>0.5*(Cv!AJ69+Cv!AK69)*LN(K_T!I69/K_T!H69)</f>
        <v>7.1796303667939689E-4</v>
      </c>
      <c r="J69" s="15">
        <f>0.5*(Cv!AK69+Cv!AL69)*LN(K_T!J69/K_T!I69)</f>
        <v>-3.5732142376637482E-4</v>
      </c>
      <c r="K69" s="15">
        <f>0.5*(Cv!AL69+Cv!AM69)*LN(K_T!K69/K_T!J69)</f>
        <v>-1.0831356527370201E-3</v>
      </c>
      <c r="L69" s="15">
        <f>0.5*(Cv!AM69+Cv!AN69)*LN(K_T!L69/K_T!K69)</f>
        <v>-3.5788362957783985E-3</v>
      </c>
      <c r="M69" s="15">
        <f>0.5*(Cv!AN69+Cv!AO69)*LN(K_T!M69/K_T!L69)</f>
        <v>-3.1792184667302835E-3</v>
      </c>
      <c r="N69" s="15">
        <f>0.5*(Cv!AO69+Cv!AP69)*LN(K_T!N69/K_T!M69)</f>
        <v>-2.6241171713256104E-3</v>
      </c>
      <c r="O69" s="15">
        <f>0.5*(Cv!AP69+Cv!AQ69)*LN(K_T!O69/K_T!N69)</f>
        <v>-3.5372372754968301E-3</v>
      </c>
      <c r="P69" s="15">
        <f>0.5*(Cv!AQ69+Cv!AR69)*LN(K_T!P69/K_T!O69)</f>
        <v>1.0002347622230527E-3</v>
      </c>
      <c r="Q69" s="15">
        <f>0.5*(Cv!AR69+Cv!AS69)*LN(K_T!Q69/K_T!P69)</f>
        <v>-3.4175726312883179E-3</v>
      </c>
      <c r="R69" s="15">
        <f>0.5*(Cv!AS69+Cv!AT69)*LN(K_T!R69/K_T!Q69)</f>
        <v>-3.8228375968483779E-3</v>
      </c>
      <c r="S69" s="15">
        <f>0.5*(Cv!AT69+Cv!AU69)*LN(K_T!S69/K_T!R69)</f>
        <v>-1.1664300693515525E-3</v>
      </c>
      <c r="T69" s="15">
        <f>0.5*(Cv!AU69+Cv!AV69)*LN(K_T!T69/K_T!S69)</f>
        <v>-1.7425308666260309E-3</v>
      </c>
      <c r="U69" s="15">
        <f>0.5*(Cv!AV69+Cv!AW69)*LN(K_T!U69/K_T!T69)</f>
        <v>-1.0374676302491006E-3</v>
      </c>
      <c r="V69" s="15">
        <f>0.5*(Cv!AW69+Cv!AX69)*LN(K_T!V69/K_T!U69)</f>
        <v>2.0217774502831591E-3</v>
      </c>
      <c r="W69" s="15">
        <f>0.5*(Cv!AX69+Cv!AY69)*LN(K_T!W69/K_T!V69)</f>
        <v>2.1882947256387526E-3</v>
      </c>
      <c r="X69" s="15">
        <f>0.5*(Cv!AY69+Cv!AZ69)*LN(K_T!X69/K_T!W69)</f>
        <v>9.0445683347812104E-4</v>
      </c>
      <c r="Y69" s="15">
        <f>0.5*(Cv!AZ69+Cv!BA69)*LN(K_T!Y69/K_T!X69)</f>
        <v>-3.2666435747306993E-3</v>
      </c>
      <c r="Z69" s="15">
        <f>0.5*(Cv!BA69+Cv!BB69)*LN(K_T!Z69/K_T!Y69)</f>
        <v>-1.1429409961969228E-3</v>
      </c>
      <c r="AA69" s="15">
        <f>0.5*(Cv!BB69+Cv!BC69)*LN(K_T!AA69/K_T!Z69)</f>
        <v>-1.3896108596005454E-3</v>
      </c>
      <c r="AB69" s="15">
        <f>0.5*(Cv!BC69+Cv!BD69)*LN(K_T!AB69/K_T!AA69)</f>
        <v>-7.8614957645371493E-4</v>
      </c>
      <c r="AC69" s="15">
        <f>0.5*(Cv!BD69+Cv!BE69)*LN(K_T!AC69/K_T!AB69)</f>
        <v>1.1185802416763565E-3</v>
      </c>
      <c r="AD69" s="15"/>
      <c r="AF69" s="64">
        <f t="shared" si="10"/>
        <v>3.91341632318233E-4</v>
      </c>
      <c r="AG69" s="64">
        <f t="shared" si="11"/>
        <v>-2.1645258020675374E-3</v>
      </c>
      <c r="AH69" s="64">
        <f t="shared" si="12"/>
        <v>-2.1887685621524051E-3</v>
      </c>
      <c r="AI69" s="64">
        <f t="shared" si="13"/>
        <v>4.6690610250498031E-4</v>
      </c>
      <c r="AJ69" s="64">
        <f t="shared" si="14"/>
        <v>-1.0933529530611052E-3</v>
      </c>
      <c r="AK69" s="64">
        <f t="shared" si="15"/>
        <v>-2.1766471821099715E-3</v>
      </c>
      <c r="AL69" s="64">
        <f t="shared" si="16"/>
        <v>-3.1322342527806245E-4</v>
      </c>
      <c r="AM69" s="64">
        <f t="shared" si="17"/>
        <v>-4.330831147504083E-4</v>
      </c>
      <c r="AN69" s="64">
        <f t="shared" si="18"/>
        <v>1.662153326113208E-4</v>
      </c>
      <c r="AO69" s="64">
        <f t="shared" si="19"/>
        <v>-9.176799164915668E-4</v>
      </c>
    </row>
    <row r="70" spans="1:41" x14ac:dyDescent="0.2">
      <c r="A70" s="4">
        <v>68</v>
      </c>
      <c r="B70" s="6" t="s">
        <v>105</v>
      </c>
      <c r="C70" s="15"/>
      <c r="D70" s="15">
        <f>0.5*(Cv!AE70+Cv!AF70)*LN(K_T!D70/K_T!C70)</f>
        <v>6.1622776107779055E-3</v>
      </c>
      <c r="E70" s="15">
        <f>0.5*(Cv!AF70+Cv!AG70)*LN(K_T!E70/K_T!D70)</f>
        <v>4.3971296794684655E-3</v>
      </c>
      <c r="F70" s="15">
        <f>0.5*(Cv!AG70+Cv!AH70)*LN(K_T!F70/K_T!E70)</f>
        <v>5.9253914001703824E-3</v>
      </c>
      <c r="G70" s="15">
        <f>0.5*(Cv!AH70+Cv!AI70)*LN(K_T!G70/K_T!F70)</f>
        <v>2.0989370032187629E-3</v>
      </c>
      <c r="H70" s="15">
        <f>0.5*(Cv!AI70+Cv!AJ70)*LN(K_T!H70/K_T!G70)</f>
        <v>5.0940095119181544E-5</v>
      </c>
      <c r="I70" s="15">
        <f>0.5*(Cv!AJ70+Cv!AK70)*LN(K_T!I70/K_T!H70)</f>
        <v>9.5875978432302059E-4</v>
      </c>
      <c r="J70" s="15">
        <f>0.5*(Cv!AK70+Cv!AL70)*LN(K_T!J70/K_T!I70)</f>
        <v>-2.0523395143651336E-3</v>
      </c>
      <c r="K70" s="15">
        <f>0.5*(Cv!AL70+Cv!AM70)*LN(K_T!K70/K_T!J70)</f>
        <v>-9.8089955496125461E-4</v>
      </c>
      <c r="L70" s="15">
        <f>0.5*(Cv!AM70+Cv!AN70)*LN(K_T!L70/K_T!K70)</f>
        <v>-2.2108079377404339E-3</v>
      </c>
      <c r="M70" s="15">
        <f>0.5*(Cv!AN70+Cv!AO70)*LN(K_T!M70/K_T!L70)</f>
        <v>-1.8145032567520201E-3</v>
      </c>
      <c r="N70" s="15">
        <f>0.5*(Cv!AO70+Cv!AP70)*LN(K_T!N70/K_T!M70)</f>
        <v>-4.3684216608630281E-4</v>
      </c>
      <c r="O70" s="15">
        <f>0.5*(Cv!AP70+Cv!AQ70)*LN(K_T!O70/K_T!N70)</f>
        <v>1.3481956739441693E-3</v>
      </c>
      <c r="P70" s="15">
        <f>0.5*(Cv!AQ70+Cv!AR70)*LN(K_T!P70/K_T!O70)</f>
        <v>7.6602647165074239E-4</v>
      </c>
      <c r="Q70" s="15">
        <f>0.5*(Cv!AR70+Cv!AS70)*LN(K_T!Q70/K_T!P70)</f>
        <v>8.4888709990194294E-4</v>
      </c>
      <c r="R70" s="15">
        <f>0.5*(Cv!AS70+Cv!AT70)*LN(K_T!R70/K_T!Q70)</f>
        <v>-1.1209513075538145E-3</v>
      </c>
      <c r="S70" s="15">
        <f>0.5*(Cv!AT70+Cv!AU70)*LN(K_T!S70/K_T!R70)</f>
        <v>-1.7975549401525828E-3</v>
      </c>
      <c r="T70" s="15">
        <f>0.5*(Cv!AU70+Cv!AV70)*LN(K_T!T70/K_T!S70)</f>
        <v>-9.0505506624145404E-4</v>
      </c>
      <c r="U70" s="15">
        <f>0.5*(Cv!AV70+Cv!AW70)*LN(K_T!U70/K_T!T70)</f>
        <v>-2.9562890431408828E-4</v>
      </c>
      <c r="V70" s="15">
        <f>0.5*(Cv!AW70+Cv!AX70)*LN(K_T!V70/K_T!U70)</f>
        <v>-3.0594269719767475E-5</v>
      </c>
      <c r="W70" s="15">
        <f>0.5*(Cv!AX70+Cv!AY70)*LN(K_T!W70/K_T!V70)</f>
        <v>-2.8958065068925872E-4</v>
      </c>
      <c r="X70" s="15">
        <f>0.5*(Cv!AY70+Cv!AZ70)*LN(K_T!X70/K_T!W70)</f>
        <v>4.3400684937168683E-4</v>
      </c>
      <c r="Y70" s="15">
        <f>0.5*(Cv!AZ70+Cv!BA70)*LN(K_T!Y70/K_T!X70)</f>
        <v>7.5484751118161313E-6</v>
      </c>
      <c r="Z70" s="15">
        <f>0.5*(Cv!BA70+Cv!BB70)*LN(K_T!Z70/K_T!Y70)</f>
        <v>4.0272071071175938E-4</v>
      </c>
      <c r="AA70" s="15">
        <f>0.5*(Cv!BB70+Cv!BC70)*LN(K_T!AA70/K_T!Z70)</f>
        <v>-1.8787601607709397E-3</v>
      </c>
      <c r="AB70" s="15">
        <f>0.5*(Cv!BC70+Cv!BD70)*LN(K_T!AB70/K_T!AA70)</f>
        <v>-1.9148325514519032E-3</v>
      </c>
      <c r="AC70" s="15">
        <f>0.5*(Cv!BD70+Cv!BE70)*LN(K_T!AC70/K_T!AB70)</f>
        <v>-1.6537823714200819E-3</v>
      </c>
      <c r="AD70" s="15"/>
      <c r="AF70" s="64">
        <f t="shared" si="10"/>
        <v>2.6862315924599625E-3</v>
      </c>
      <c r="AG70" s="64">
        <f t="shared" si="11"/>
        <v>-1.4990784859810291E-3</v>
      </c>
      <c r="AH70" s="64">
        <f t="shared" si="12"/>
        <v>8.9205995580915211E-6</v>
      </c>
      <c r="AI70" s="64">
        <f t="shared" si="13"/>
        <v>-2.1737040831857631E-4</v>
      </c>
      <c r="AJ70" s="64">
        <f t="shared" si="14"/>
        <v>-1.0074211795638699E-3</v>
      </c>
      <c r="AK70" s="64">
        <f t="shared" si="15"/>
        <v>-7.4507894321146871E-4</v>
      </c>
      <c r="AL70" s="64">
        <f t="shared" si="16"/>
        <v>-6.1239579394122305E-4</v>
      </c>
      <c r="AM70" s="64">
        <f t="shared" si="17"/>
        <v>-3.194178770675307E-4</v>
      </c>
      <c r="AN70" s="64">
        <f t="shared" si="18"/>
        <v>-1.7843074614359924E-3</v>
      </c>
      <c r="AO70" s="64">
        <f t="shared" si="19"/>
        <v>-5.7435763690842896E-6</v>
      </c>
    </row>
    <row r="71" spans="1:41" x14ac:dyDescent="0.2">
      <c r="A71" s="4">
        <v>69</v>
      </c>
      <c r="B71" s="6" t="s">
        <v>106</v>
      </c>
      <c r="C71" s="15"/>
      <c r="D71" s="15">
        <f>0.5*(Cv!AE71+Cv!AF71)*LN(K_T!D71/K_T!C71)</f>
        <v>1.2047835454263864E-3</v>
      </c>
      <c r="E71" s="15">
        <f>0.5*(Cv!AF71+Cv!AG71)*LN(K_T!E71/K_T!D71)</f>
        <v>1.7311372866487399E-3</v>
      </c>
      <c r="F71" s="15">
        <f>0.5*(Cv!AG71+Cv!AH71)*LN(K_T!F71/K_T!E71)</f>
        <v>-1.2275792720828785E-3</v>
      </c>
      <c r="G71" s="15">
        <f>0.5*(Cv!AH71+Cv!AI71)*LN(K_T!G71/K_T!F71)</f>
        <v>4.96106666170438E-4</v>
      </c>
      <c r="H71" s="15">
        <f>0.5*(Cv!AI71+Cv!AJ71)*LN(K_T!H71/K_T!G71)</f>
        <v>3.5367132059678578E-4</v>
      </c>
      <c r="I71" s="15">
        <f>0.5*(Cv!AJ71+Cv!AK71)*LN(K_T!I71/K_T!H71)</f>
        <v>7.9760137972088013E-3</v>
      </c>
      <c r="J71" s="15">
        <f>0.5*(Cv!AK71+Cv!AL71)*LN(K_T!J71/K_T!I71)</f>
        <v>2.8102941363049904E-3</v>
      </c>
      <c r="K71" s="15">
        <f>0.5*(Cv!AL71+Cv!AM71)*LN(K_T!K71/K_T!J71)</f>
        <v>6.509465509395363E-4</v>
      </c>
      <c r="L71" s="15">
        <f>0.5*(Cv!AM71+Cv!AN71)*LN(K_T!L71/K_T!K71)</f>
        <v>5.3556150039756447E-4</v>
      </c>
      <c r="M71" s="15">
        <f>0.5*(Cv!AN71+Cv!AO71)*LN(K_T!M71/K_T!L71)</f>
        <v>4.9867604717501917E-3</v>
      </c>
      <c r="N71" s="15">
        <f>0.5*(Cv!AO71+Cv!AP71)*LN(K_T!N71/K_T!M71)</f>
        <v>4.2618115316170073E-3</v>
      </c>
      <c r="O71" s="15">
        <f>0.5*(Cv!AP71+Cv!AQ71)*LN(K_T!O71/K_T!N71)</f>
        <v>4.8309528642636202E-3</v>
      </c>
      <c r="P71" s="15">
        <f>0.5*(Cv!AQ71+Cv!AR71)*LN(K_T!P71/K_T!O71)</f>
        <v>1.4488670219923773E-3</v>
      </c>
      <c r="Q71" s="15">
        <f>0.5*(Cv!AR71+Cv!AS71)*LN(K_T!Q71/K_T!P71)</f>
        <v>-1.2665111307815233E-3</v>
      </c>
      <c r="R71" s="15">
        <f>0.5*(Cv!AS71+Cv!AT71)*LN(K_T!R71/K_T!Q71)</f>
        <v>-2.0386105841655837E-3</v>
      </c>
      <c r="S71" s="15">
        <f>0.5*(Cv!AT71+Cv!AU71)*LN(K_T!S71/K_T!R71)</f>
        <v>-5.694113911633088E-4</v>
      </c>
      <c r="T71" s="15">
        <f>0.5*(Cv!AU71+Cv!AV71)*LN(K_T!T71/K_T!S71)</f>
        <v>1.3203774569204641E-3</v>
      </c>
      <c r="U71" s="15">
        <f>0.5*(Cv!AV71+Cv!AW71)*LN(K_T!U71/K_T!T71)</f>
        <v>2.8726336285612658E-3</v>
      </c>
      <c r="V71" s="15">
        <f>0.5*(Cv!AW71+Cv!AX71)*LN(K_T!V71/K_T!U71)</f>
        <v>4.4232256789058554E-3</v>
      </c>
      <c r="W71" s="15">
        <f>0.5*(Cv!AX71+Cv!AY71)*LN(K_T!W71/K_T!V71)</f>
        <v>4.9750458508907979E-3</v>
      </c>
      <c r="X71" s="15">
        <f>0.5*(Cv!AY71+Cv!AZ71)*LN(K_T!X71/K_T!W71)</f>
        <v>5.5264567807101839E-3</v>
      </c>
      <c r="Y71" s="15">
        <f>0.5*(Cv!AZ71+Cv!BA71)*LN(K_T!Y71/K_T!X71)</f>
        <v>5.030148613361215E-3</v>
      </c>
      <c r="Z71" s="15">
        <f>0.5*(Cv!BA71+Cv!BB71)*LN(K_T!Z71/K_T!Y71)</f>
        <v>3.1564696636685488E-3</v>
      </c>
      <c r="AA71" s="15">
        <f>0.5*(Cv!BB71+Cv!BC71)*LN(K_T!AA71/K_T!Z71)</f>
        <v>2.1268517126150428E-3</v>
      </c>
      <c r="AB71" s="15">
        <f>0.5*(Cv!BC71+Cv!BD71)*LN(K_T!AB71/K_T!AA71)</f>
        <v>3.9098978759707871E-3</v>
      </c>
      <c r="AC71" s="15">
        <f>0.5*(Cv!BD71+Cv!BE71)*LN(K_T!AC71/K_T!AB71)</f>
        <v>1.4564171891269806E-3</v>
      </c>
      <c r="AD71" s="15"/>
      <c r="AF71" s="64">
        <f t="shared" si="10"/>
        <v>1.8658699597083773E-3</v>
      </c>
      <c r="AG71" s="64">
        <f t="shared" si="11"/>
        <v>2.6490748382018586E-3</v>
      </c>
      <c r="AH71" s="64">
        <f t="shared" si="12"/>
        <v>4.8105735602911625E-4</v>
      </c>
      <c r="AI71" s="64">
        <f t="shared" si="13"/>
        <v>3.8235478791977134E-3</v>
      </c>
      <c r="AJ71" s="64">
        <f t="shared" si="14"/>
        <v>3.1359570109485146E-3</v>
      </c>
      <c r="AK71" s="64">
        <f t="shared" si="15"/>
        <v>1.5650660971154875E-3</v>
      </c>
      <c r="AL71" s="64">
        <f t="shared" si="16"/>
        <v>3.4797524450731138E-3</v>
      </c>
      <c r="AM71" s="64">
        <f t="shared" si="17"/>
        <v>3.6789011732041715E-3</v>
      </c>
      <c r="AN71" s="64">
        <f t="shared" si="18"/>
        <v>2.6831575325488837E-3</v>
      </c>
      <c r="AO71" s="64">
        <f t="shared" si="19"/>
        <v>2.3911014088171157E-3</v>
      </c>
    </row>
    <row r="72" spans="1:41" x14ac:dyDescent="0.2">
      <c r="A72" s="4">
        <v>70</v>
      </c>
      <c r="B72" s="6" t="s">
        <v>107</v>
      </c>
      <c r="C72" s="15"/>
      <c r="D72" s="15">
        <f>0.5*(Cv!AE72+Cv!AF72)*LN(K_T!D72/K_T!C72)</f>
        <v>2.3230130619398038E-2</v>
      </c>
      <c r="E72" s="15">
        <f>0.5*(Cv!AF72+Cv!AG72)*LN(K_T!E72/K_T!D72)</f>
        <v>1.4045922232926462E-2</v>
      </c>
      <c r="F72" s="15">
        <f>0.5*(Cv!AG72+Cv!AH72)*LN(K_T!F72/K_T!E72)</f>
        <v>1.6368504592507868E-2</v>
      </c>
      <c r="G72" s="15">
        <f>0.5*(Cv!AH72+Cv!AI72)*LN(K_T!G72/K_T!F72)</f>
        <v>1.6654902233271347E-3</v>
      </c>
      <c r="H72" s="15">
        <f>0.5*(Cv!AI72+Cv!AJ72)*LN(K_T!H72/K_T!G72)</f>
        <v>5.7064867512467013E-3</v>
      </c>
      <c r="I72" s="15">
        <f>0.5*(Cv!AJ72+Cv!AK72)*LN(K_T!I72/K_T!H72)</f>
        <v>4.2103764409385219E-3</v>
      </c>
      <c r="J72" s="15">
        <f>0.5*(Cv!AK72+Cv!AL72)*LN(K_T!J72/K_T!I72)</f>
        <v>1.9519637502256456E-3</v>
      </c>
      <c r="K72" s="15">
        <f>0.5*(Cv!AL72+Cv!AM72)*LN(K_T!K72/K_T!J72)</f>
        <v>3.0512842308054919E-3</v>
      </c>
      <c r="L72" s="15">
        <f>0.5*(Cv!AM72+Cv!AN72)*LN(K_T!L72/K_T!K72)</f>
        <v>4.8811062726793865E-3</v>
      </c>
      <c r="M72" s="15">
        <f>0.5*(Cv!AN72+Cv!AO72)*LN(K_T!M72/K_T!L72)</f>
        <v>1.5554963601605309E-3</v>
      </c>
      <c r="N72" s="15">
        <f>0.5*(Cv!AO72+Cv!AP72)*LN(K_T!N72/K_T!M72)</f>
        <v>-3.8099070155699782E-4</v>
      </c>
      <c r="O72" s="15">
        <f>0.5*(Cv!AP72+Cv!AQ72)*LN(K_T!O72/K_T!N72)</f>
        <v>-2.7191683328940423E-3</v>
      </c>
      <c r="P72" s="15">
        <f>0.5*(Cv!AQ72+Cv!AR72)*LN(K_T!P72/K_T!O72)</f>
        <v>-8.6583776297417196E-4</v>
      </c>
      <c r="Q72" s="15">
        <f>0.5*(Cv!AR72+Cv!AS72)*LN(K_T!Q72/K_T!P72)</f>
        <v>-3.4109286699316658E-3</v>
      </c>
      <c r="R72" s="15">
        <f>0.5*(Cv!AS72+Cv!AT72)*LN(K_T!R72/K_T!Q72)</f>
        <v>-3.8690866062010415E-3</v>
      </c>
      <c r="S72" s="15">
        <f>0.5*(Cv!AT72+Cv!AU72)*LN(K_T!S72/K_T!R72)</f>
        <v>2.5987946263301156E-3</v>
      </c>
      <c r="T72" s="15">
        <f>0.5*(Cv!AU72+Cv!AV72)*LN(K_T!T72/K_T!S72)</f>
        <v>5.5130250162757329E-3</v>
      </c>
      <c r="U72" s="15">
        <f>0.5*(Cv!AV72+Cv!AW72)*LN(K_T!U72/K_T!T72)</f>
        <v>4.8690292925825879E-3</v>
      </c>
      <c r="V72" s="15">
        <f>0.5*(Cv!AW72+Cv!AX72)*LN(K_T!V72/K_T!U72)</f>
        <v>7.7782434332591983E-3</v>
      </c>
      <c r="W72" s="15">
        <f>0.5*(Cv!AX72+Cv!AY72)*LN(K_T!W72/K_T!V72)</f>
        <v>5.0590296593760195E-3</v>
      </c>
      <c r="X72" s="15">
        <f>0.5*(Cv!AY72+Cv!AZ72)*LN(K_T!X72/K_T!W72)</f>
        <v>6.2249849881059055E-3</v>
      </c>
      <c r="Y72" s="15">
        <f>0.5*(Cv!AZ72+Cv!BA72)*LN(K_T!Y72/K_T!X72)</f>
        <v>7.2734089374073057E-3</v>
      </c>
      <c r="Z72" s="15">
        <f>0.5*(Cv!BA72+Cv!BB72)*LN(K_T!Z72/K_T!Y72)</f>
        <v>6.1835791392135988E-3</v>
      </c>
      <c r="AA72" s="15">
        <f>0.5*(Cv!BB72+Cv!BC72)*LN(K_T!AA72/K_T!Z72)</f>
        <v>8.0917900731095563E-3</v>
      </c>
      <c r="AB72" s="15">
        <f>0.5*(Cv!BC72+Cv!BD72)*LN(K_T!AB72/K_T!AA72)</f>
        <v>1.2766594342323334E-2</v>
      </c>
      <c r="AC72" s="15">
        <f>0.5*(Cv!BD72+Cv!BE72)*LN(K_T!AC72/K_T!AB72)</f>
        <v>1.0707222956017904E-2</v>
      </c>
      <c r="AD72" s="15"/>
      <c r="AF72" s="64">
        <f t="shared" si="10"/>
        <v>8.3993560481893381E-3</v>
      </c>
      <c r="AG72" s="64">
        <f t="shared" si="11"/>
        <v>2.2117719824628112E-3</v>
      </c>
      <c r="AH72" s="64">
        <f t="shared" si="12"/>
        <v>-1.6532453491341613E-3</v>
      </c>
      <c r="AI72" s="64">
        <f t="shared" si="13"/>
        <v>5.8888624779198885E-3</v>
      </c>
      <c r="AJ72" s="64">
        <f t="shared" si="14"/>
        <v>9.004519089614341E-3</v>
      </c>
      <c r="AK72" s="64">
        <f t="shared" si="15"/>
        <v>2.7926331666432516E-4</v>
      </c>
      <c r="AL72" s="64">
        <f t="shared" si="16"/>
        <v>7.4466907837671143E-3</v>
      </c>
      <c r="AM72" s="64">
        <f t="shared" si="17"/>
        <v>6.3741363174162381E-3</v>
      </c>
      <c r="AN72" s="64">
        <f t="shared" si="18"/>
        <v>1.1736908649170619E-2</v>
      </c>
      <c r="AO72" s="64">
        <f t="shared" si="19"/>
        <v>4.7702528498104434E-3</v>
      </c>
    </row>
    <row r="73" spans="1:41" x14ac:dyDescent="0.2">
      <c r="A73" s="4">
        <v>71</v>
      </c>
      <c r="B73" s="6" t="s">
        <v>108</v>
      </c>
      <c r="C73" s="15"/>
      <c r="D73" s="15">
        <f>0.5*(Cv!AE73+Cv!AF73)*LN(K_T!D73/K_T!C73)</f>
        <v>2.2434592611346046E-3</v>
      </c>
      <c r="E73" s="15">
        <f>0.5*(Cv!AF73+Cv!AG73)*LN(K_T!E73/K_T!D73)</f>
        <v>2.3692836678740996E-3</v>
      </c>
      <c r="F73" s="15">
        <f>0.5*(Cv!AG73+Cv!AH73)*LN(K_T!F73/K_T!E73)</f>
        <v>4.045897644583317E-3</v>
      </c>
      <c r="G73" s="15">
        <f>0.5*(Cv!AH73+Cv!AI73)*LN(K_T!G73/K_T!F73)</f>
        <v>-5.6021435129249039E-4</v>
      </c>
      <c r="H73" s="15">
        <f>0.5*(Cv!AI73+Cv!AJ73)*LN(K_T!H73/K_T!G73)</f>
        <v>-3.2083781366396428E-3</v>
      </c>
      <c r="I73" s="15">
        <f>0.5*(Cv!AJ73+Cv!AK73)*LN(K_T!I73/K_T!H73)</f>
        <v>-2.0046298398097564E-3</v>
      </c>
      <c r="J73" s="15">
        <f>0.5*(Cv!AK73+Cv!AL73)*LN(K_T!J73/K_T!I73)</f>
        <v>-3.8410291313798282E-3</v>
      </c>
      <c r="K73" s="15">
        <f>0.5*(Cv!AL73+Cv!AM73)*LN(K_T!K73/K_T!J73)</f>
        <v>-3.2840213166249431E-3</v>
      </c>
      <c r="L73" s="15">
        <f>0.5*(Cv!AM73+Cv!AN73)*LN(K_T!L73/K_T!K73)</f>
        <v>-1.5013188687027774E-3</v>
      </c>
      <c r="M73" s="15">
        <f>0.5*(Cv!AN73+Cv!AO73)*LN(K_T!M73/K_T!L73)</f>
        <v>-1.0968911109642198E-3</v>
      </c>
      <c r="N73" s="15">
        <f>0.5*(Cv!AO73+Cv!AP73)*LN(K_T!N73/K_T!M73)</f>
        <v>-7.6242416585393425E-4</v>
      </c>
      <c r="O73" s="15">
        <f>0.5*(Cv!AP73+Cv!AQ73)*LN(K_T!O73/K_T!N73)</f>
        <v>-1.0206161097398854E-3</v>
      </c>
      <c r="P73" s="15">
        <f>0.5*(Cv!AQ73+Cv!AR73)*LN(K_T!P73/K_T!O73)</f>
        <v>-2.2203141378542269E-3</v>
      </c>
      <c r="Q73" s="15">
        <f>0.5*(Cv!AR73+Cv!AS73)*LN(K_T!Q73/K_T!P73)</f>
        <v>-2.1224644660930881E-4</v>
      </c>
      <c r="R73" s="15">
        <f>0.5*(Cv!AS73+Cv!AT73)*LN(K_T!R73/K_T!Q73)</f>
        <v>-2.0109871831436883E-3</v>
      </c>
      <c r="S73" s="15">
        <f>0.5*(Cv!AT73+Cv!AU73)*LN(K_T!S73/K_T!R73)</f>
        <v>-3.7198279571263241E-3</v>
      </c>
      <c r="T73" s="15">
        <f>0.5*(Cv!AU73+Cv!AV73)*LN(K_T!T73/K_T!S73)</f>
        <v>-4.612751365328481E-3</v>
      </c>
      <c r="U73" s="15">
        <f>0.5*(Cv!AV73+Cv!AW73)*LN(K_T!U73/K_T!T73)</f>
        <v>-2.6159743406283286E-3</v>
      </c>
      <c r="V73" s="15">
        <f>0.5*(Cv!AW73+Cv!AX73)*LN(K_T!V73/K_T!U73)</f>
        <v>-3.1954938723042633E-3</v>
      </c>
      <c r="W73" s="15">
        <f>0.5*(Cv!AX73+Cv!AY73)*LN(K_T!W73/K_T!V73)</f>
        <v>-1.3437930445614644E-3</v>
      </c>
      <c r="X73" s="15">
        <f>0.5*(Cv!AY73+Cv!AZ73)*LN(K_T!X73/K_T!W73)</f>
        <v>-2.5266768562874635E-3</v>
      </c>
      <c r="Y73" s="15">
        <f>0.5*(Cv!AZ73+Cv!BA73)*LN(K_T!Y73/K_T!X73)</f>
        <v>-2.7765512154086314E-3</v>
      </c>
      <c r="Z73" s="15">
        <f>0.5*(Cv!BA73+Cv!BB73)*LN(K_T!Z73/K_T!Y73)</f>
        <v>-2.2394453523495819E-3</v>
      </c>
      <c r="AA73" s="15">
        <f>0.5*(Cv!BB73+Cv!BC73)*LN(K_T!AA73/K_T!Z73)</f>
        <v>6.6923374300028834E-4</v>
      </c>
      <c r="AB73" s="15">
        <f>0.5*(Cv!BC73+Cv!BD73)*LN(K_T!AB73/K_T!AA73)</f>
        <v>-6.6731062013729609E-5</v>
      </c>
      <c r="AC73" s="15">
        <f>0.5*(Cv!BD73+Cv!BE73)*LN(K_T!AC73/K_T!AB73)</f>
        <v>-1.8239685303771734E-3</v>
      </c>
      <c r="AD73" s="15"/>
      <c r="AF73" s="64">
        <f t="shared" si="10"/>
        <v>1.2839179694310536E-4</v>
      </c>
      <c r="AG73" s="64">
        <f t="shared" si="11"/>
        <v>-2.0971369187051405E-3</v>
      </c>
      <c r="AH73" s="64">
        <f t="shared" si="12"/>
        <v>-1.8367983668946867E-3</v>
      </c>
      <c r="AI73" s="64">
        <f t="shared" si="13"/>
        <v>-2.8589378958220001E-3</v>
      </c>
      <c r="AJ73" s="64">
        <f t="shared" si="14"/>
        <v>-1.2474924834297656E-3</v>
      </c>
      <c r="AK73" s="64">
        <f t="shared" si="15"/>
        <v>-1.966967642799914E-3</v>
      </c>
      <c r="AL73" s="64">
        <f t="shared" si="16"/>
        <v>-2.0532151896258829E-3</v>
      </c>
      <c r="AM73" s="64">
        <f t="shared" si="17"/>
        <v>-2.3301815379834908E-3</v>
      </c>
      <c r="AN73" s="64">
        <f t="shared" si="18"/>
        <v>-9.4534979619545153E-4</v>
      </c>
      <c r="AO73" s="64">
        <f t="shared" si="19"/>
        <v>-1.5823947735816974E-3</v>
      </c>
    </row>
    <row r="74" spans="1:41" x14ac:dyDescent="0.2">
      <c r="A74" s="4">
        <v>72</v>
      </c>
      <c r="B74" s="6" t="s">
        <v>109</v>
      </c>
      <c r="C74" s="15"/>
      <c r="D74" s="15">
        <f>0.5*(Cv!AE74+Cv!AF74)*LN(K_T!D74/K_T!C74)</f>
        <v>-6.2865927120525642E-3</v>
      </c>
      <c r="E74" s="15">
        <f>0.5*(Cv!AF74+Cv!AG74)*LN(K_T!E74/K_T!D74)</f>
        <v>7.9008227427452195E-3</v>
      </c>
      <c r="F74" s="15">
        <f>0.5*(Cv!AG74+Cv!AH74)*LN(K_T!F74/K_T!E74)</f>
        <v>-5.0189544199326095E-3</v>
      </c>
      <c r="G74" s="15">
        <f>0.5*(Cv!AH74+Cv!AI74)*LN(K_T!G74/K_T!F74)</f>
        <v>5.9042961171326741E-3</v>
      </c>
      <c r="H74" s="15">
        <f>0.5*(Cv!AI74+Cv!AJ74)*LN(K_T!H74/K_T!G74)</f>
        <v>4.1493834870962249E-3</v>
      </c>
      <c r="I74" s="15">
        <f>0.5*(Cv!AJ74+Cv!AK74)*LN(K_T!I74/K_T!H74)</f>
        <v>9.4193087263982054E-4</v>
      </c>
      <c r="J74" s="15">
        <f>0.5*(Cv!AK74+Cv!AL74)*LN(K_T!J74/K_T!I74)</f>
        <v>1.0954348456506715E-2</v>
      </c>
      <c r="K74" s="15">
        <f>0.5*(Cv!AL74+Cv!AM74)*LN(K_T!K74/K_T!J74)</f>
        <v>2.0989238797386039E-2</v>
      </c>
      <c r="L74" s="15">
        <f>0.5*(Cv!AM74+Cv!AN74)*LN(K_T!L74/K_T!K74)</f>
        <v>2.4378619790139753E-2</v>
      </c>
      <c r="M74" s="15">
        <f>0.5*(Cv!AN74+Cv!AO74)*LN(K_T!M74/K_T!L74)</f>
        <v>1.6235173669242878E-2</v>
      </c>
      <c r="N74" s="15">
        <f>0.5*(Cv!AO74+Cv!AP74)*LN(K_T!N74/K_T!M74)</f>
        <v>-7.0327000581349901E-3</v>
      </c>
      <c r="O74" s="15">
        <f>0.5*(Cv!AP74+Cv!AQ74)*LN(K_T!O74/K_T!N74)</f>
        <v>-6.0966346484194233E-3</v>
      </c>
      <c r="P74" s="15">
        <f>0.5*(Cv!AQ74+Cv!AR74)*LN(K_T!P74/K_T!O74)</f>
        <v>-7.8627865836416577E-3</v>
      </c>
      <c r="Q74" s="15">
        <f>0.5*(Cv!AR74+Cv!AS74)*LN(K_T!Q74/K_T!P74)</f>
        <v>8.3084446646396019E-4</v>
      </c>
      <c r="R74" s="15">
        <f>0.5*(Cv!AS74+Cv!AT74)*LN(K_T!R74/K_T!Q74)</f>
        <v>6.9311209346772252E-3</v>
      </c>
      <c r="S74" s="15">
        <f>0.5*(Cv!AT74+Cv!AU74)*LN(K_T!S74/K_T!R74)</f>
        <v>-3.6821973713903572E-3</v>
      </c>
      <c r="T74" s="15">
        <f>0.5*(Cv!AU74+Cv!AV74)*LN(K_T!T74/K_T!S74)</f>
        <v>9.4657053103105906E-4</v>
      </c>
      <c r="U74" s="15">
        <f>0.5*(Cv!AV74+Cv!AW74)*LN(K_T!U74/K_T!T74)</f>
        <v>-1.8282163451434103E-4</v>
      </c>
      <c r="V74" s="15">
        <f>0.5*(Cv!AW74+Cv!AX74)*LN(K_T!V74/K_T!U74)</f>
        <v>7.4600024613730642E-4</v>
      </c>
      <c r="W74" s="15">
        <f>0.5*(Cv!AX74+Cv!AY74)*LN(K_T!W74/K_T!V74)</f>
        <v>-1.2201746353452112E-3</v>
      </c>
      <c r="X74" s="15">
        <f>0.5*(Cv!AY74+Cv!AZ74)*LN(K_T!X74/K_T!W74)</f>
        <v>2.0103164737865793E-3</v>
      </c>
      <c r="Y74" s="15">
        <f>0.5*(Cv!AZ74+Cv!BA74)*LN(K_T!Y74/K_T!X74)</f>
        <v>1.1080266754966855E-2</v>
      </c>
      <c r="Z74" s="15">
        <f>0.5*(Cv!BA74+Cv!BB74)*LN(K_T!Z74/K_T!Y74)</f>
        <v>1.3334451634166338E-2</v>
      </c>
      <c r="AA74" s="15">
        <f>0.5*(Cv!BB74+Cv!BC74)*LN(K_T!AA74/K_T!Z74)</f>
        <v>8.9158180551112687E-3</v>
      </c>
      <c r="AB74" s="15">
        <f>0.5*(Cv!BC74+Cv!BD74)*LN(K_T!AB74/K_T!AA74)</f>
        <v>-2.4863769443376105E-4</v>
      </c>
      <c r="AC74" s="15">
        <f>0.5*(Cv!BD74+Cv!BE74)*LN(K_T!AC74/K_T!AB74)</f>
        <v>-6.5431704653176699E-3</v>
      </c>
      <c r="AD74" s="15"/>
      <c r="AF74" s="64">
        <f t="shared" si="10"/>
        <v>2.7754957599362656E-3</v>
      </c>
      <c r="AG74" s="64">
        <f t="shared" si="11"/>
        <v>1.310493613102808E-2</v>
      </c>
      <c r="AH74" s="64">
        <f t="shared" si="12"/>
        <v>-1.9759306404620509E-3</v>
      </c>
      <c r="AI74" s="64">
        <f t="shared" si="13"/>
        <v>4.5997819621907841E-4</v>
      </c>
      <c r="AJ74" s="64">
        <f t="shared" si="14"/>
        <v>5.3077456568986058E-3</v>
      </c>
      <c r="AK74" s="64">
        <f t="shared" si="15"/>
        <v>5.5645027452830148E-3</v>
      </c>
      <c r="AL74" s="64">
        <f t="shared" si="16"/>
        <v>2.883861926558842E-3</v>
      </c>
      <c r="AM74" s="64">
        <f t="shared" si="17"/>
        <v>4.4538034281674816E-3</v>
      </c>
      <c r="AN74" s="64">
        <f t="shared" si="18"/>
        <v>-3.3959040798757154E-3</v>
      </c>
      <c r="AO74" s="64">
        <f t="shared" si="19"/>
        <v>3.9344450207239954E-3</v>
      </c>
    </row>
    <row r="75" spans="1:41" x14ac:dyDescent="0.2">
      <c r="A75" s="4">
        <v>73</v>
      </c>
      <c r="B75" s="6" t="s">
        <v>110</v>
      </c>
      <c r="C75" s="15"/>
      <c r="D75" s="15">
        <f>0.5*(Cv!AE75+Cv!AF75)*LN(K_T!D75/K_T!C75)</f>
        <v>-2.2718129914230081E-3</v>
      </c>
      <c r="E75" s="15">
        <f>0.5*(Cv!AF75+Cv!AG75)*LN(K_T!E75/K_T!D75)</f>
        <v>-1.1815648463849417E-3</v>
      </c>
      <c r="F75" s="15">
        <f>0.5*(Cv!AG75+Cv!AH75)*LN(K_T!F75/K_T!E75)</f>
        <v>2.1874735919435007E-2</v>
      </c>
      <c r="G75" s="15">
        <f>0.5*(Cv!AH75+Cv!AI75)*LN(K_T!G75/K_T!F75)</f>
        <v>3.8682237822731994E-3</v>
      </c>
      <c r="H75" s="15">
        <f>0.5*(Cv!AI75+Cv!AJ75)*LN(K_T!H75/K_T!G75)</f>
        <v>-4.6168942949583137E-3</v>
      </c>
      <c r="I75" s="15">
        <f>0.5*(Cv!AJ75+Cv!AK75)*LN(K_T!I75/K_T!H75)</f>
        <v>-8.928771381676436E-4</v>
      </c>
      <c r="J75" s="15">
        <f>0.5*(Cv!AK75+Cv!AL75)*LN(K_T!J75/K_T!I75)</f>
        <v>-2.2856141630940717E-3</v>
      </c>
      <c r="K75" s="15">
        <f>0.5*(Cv!AL75+Cv!AM75)*LN(K_T!K75/K_T!J75)</f>
        <v>-4.1110795609409032E-3</v>
      </c>
      <c r="L75" s="15">
        <f>0.5*(Cv!AM75+Cv!AN75)*LN(K_T!L75/K_T!K75)</f>
        <v>7.6447409811553372E-3</v>
      </c>
      <c r="M75" s="15">
        <f>0.5*(Cv!AN75+Cv!AO75)*LN(K_T!M75/K_T!L75)</f>
        <v>7.13279683966096E-3</v>
      </c>
      <c r="N75" s="15">
        <f>0.5*(Cv!AO75+Cv!AP75)*LN(K_T!N75/K_T!M75)</f>
        <v>1.6917823610297405E-2</v>
      </c>
      <c r="O75" s="15">
        <f>0.5*(Cv!AP75+Cv!AQ75)*LN(K_T!O75/K_T!N75)</f>
        <v>1.3972093522570225E-2</v>
      </c>
      <c r="P75" s="15">
        <f>0.5*(Cv!AQ75+Cv!AR75)*LN(K_T!P75/K_T!O75)</f>
        <v>3.5901773778063376E-2</v>
      </c>
      <c r="Q75" s="15">
        <f>0.5*(Cv!AR75+Cv!AS75)*LN(K_T!Q75/K_T!P75)</f>
        <v>6.1729062877981272E-2</v>
      </c>
      <c r="R75" s="15">
        <f>0.5*(Cv!AS75+Cv!AT75)*LN(K_T!R75/K_T!Q75)</f>
        <v>3.384406913940162E-2</v>
      </c>
      <c r="S75" s="15">
        <f>0.5*(Cv!AT75+Cv!AU75)*LN(K_T!S75/K_T!R75)</f>
        <v>1.2891931454945871E-2</v>
      </c>
      <c r="T75" s="15">
        <f>0.5*(Cv!AU75+Cv!AV75)*LN(K_T!T75/K_T!S75)</f>
        <v>-1.4502122643459977E-2</v>
      </c>
      <c r="U75" s="15">
        <f>0.5*(Cv!AV75+Cv!AW75)*LN(K_T!U75/K_T!T75)</f>
        <v>9.3061144680785853E-3</v>
      </c>
      <c r="V75" s="15">
        <f>0.5*(Cv!AW75+Cv!AX75)*LN(K_T!V75/K_T!U75)</f>
        <v>1.3473530360132347E-2</v>
      </c>
      <c r="W75" s="15">
        <f>0.5*(Cv!AX75+Cv!AY75)*LN(K_T!W75/K_T!V75)</f>
        <v>5.2714894681058083E-3</v>
      </c>
      <c r="X75" s="15">
        <f>0.5*(Cv!AY75+Cv!AZ75)*LN(K_T!X75/K_T!W75)</f>
        <v>2.4443354517074889E-3</v>
      </c>
      <c r="Y75" s="15">
        <f>0.5*(Cv!AZ75+Cv!BA75)*LN(K_T!Y75/K_T!X75)</f>
        <v>8.5744384123361723E-3</v>
      </c>
      <c r="Z75" s="15">
        <f>0.5*(Cv!BA75+Cv!BB75)*LN(K_T!Z75/K_T!Y75)</f>
        <v>1.9566896947922192E-2</v>
      </c>
      <c r="AA75" s="15">
        <f>0.5*(Cv!BB75+Cv!BC75)*LN(K_T!AA75/K_T!Z75)</f>
        <v>1.1251569732009742E-2</v>
      </c>
      <c r="AB75" s="15">
        <f>0.5*(Cv!BC75+Cv!BD75)*LN(K_T!AB75/K_T!AA75)</f>
        <v>7.0000526134800789E-3</v>
      </c>
      <c r="AC75" s="15">
        <f>0.5*(Cv!BD75+Cv!BE75)*LN(K_T!AC75/K_T!AB75)</f>
        <v>3.2450940122585419E-2</v>
      </c>
      <c r="AD75" s="15"/>
      <c r="AF75" s="64">
        <f t="shared" si="10"/>
        <v>3.8103246844394612E-3</v>
      </c>
      <c r="AG75" s="64">
        <f t="shared" si="11"/>
        <v>5.059733541415745E-3</v>
      </c>
      <c r="AH75" s="64">
        <f t="shared" si="12"/>
        <v>3.1667786154592474E-2</v>
      </c>
      <c r="AI75" s="64">
        <f t="shared" si="13"/>
        <v>3.1986694209128501E-3</v>
      </c>
      <c r="AJ75" s="64">
        <f t="shared" si="14"/>
        <v>1.5768779565666722E-2</v>
      </c>
      <c r="AK75" s="64">
        <f t="shared" si="15"/>
        <v>1.8363759848004112E-2</v>
      </c>
      <c r="AL75" s="64">
        <f t="shared" si="16"/>
        <v>9.4837244932897864E-3</v>
      </c>
      <c r="AM75" s="64">
        <f t="shared" si="17"/>
        <v>6.923281524604045E-3</v>
      </c>
      <c r="AN75" s="64">
        <f t="shared" si="18"/>
        <v>1.9725496368032749E-2</v>
      </c>
      <c r="AO75" s="64">
        <f t="shared" si="19"/>
        <v>1.1901058673405452E-2</v>
      </c>
    </row>
    <row r="76" spans="1:41" x14ac:dyDescent="0.2">
      <c r="A76" s="4">
        <v>74</v>
      </c>
      <c r="B76" s="6" t="s">
        <v>111</v>
      </c>
      <c r="C76" s="15"/>
      <c r="D76" s="15">
        <f>0.5*(Cv!AE76+Cv!AF76)*LN(K_T!D76/K_T!C76)</f>
        <v>3.5644169142287005E-2</v>
      </c>
      <c r="E76" s="15">
        <f>0.5*(Cv!AF76+Cv!AG76)*LN(K_T!E76/K_T!D76)</f>
        <v>3.2134100239527383E-2</v>
      </c>
      <c r="F76" s="15">
        <f>0.5*(Cv!AG76+Cv!AH76)*LN(K_T!F76/K_T!E76)</f>
        <v>1.8147345656455559E-2</v>
      </c>
      <c r="G76" s="15">
        <f>0.5*(Cv!AH76+Cv!AI76)*LN(K_T!G76/K_T!F76)</f>
        <v>2.1515722469726724E-2</v>
      </c>
      <c r="H76" s="15">
        <f>0.5*(Cv!AI76+Cv!AJ76)*LN(K_T!H76/K_T!G76)</f>
        <v>2.9171210850681927E-2</v>
      </c>
      <c r="I76" s="15">
        <f>0.5*(Cv!AJ76+Cv!AK76)*LN(K_T!I76/K_T!H76)</f>
        <v>1.8546221990618086E-2</v>
      </c>
      <c r="J76" s="15">
        <f>0.5*(Cv!AK76+Cv!AL76)*LN(K_T!J76/K_T!I76)</f>
        <v>1.7017646301665336E-2</v>
      </c>
      <c r="K76" s="15">
        <f>0.5*(Cv!AL76+Cv!AM76)*LN(K_T!K76/K_T!J76)</f>
        <v>9.8061868863015579E-3</v>
      </c>
      <c r="L76" s="15">
        <f>0.5*(Cv!AM76+Cv!AN76)*LN(K_T!L76/K_T!K76)</f>
        <v>1.3797151636909788E-2</v>
      </c>
      <c r="M76" s="15">
        <f>0.5*(Cv!AN76+Cv!AO76)*LN(K_T!M76/K_T!L76)</f>
        <v>9.7545624521720702E-3</v>
      </c>
      <c r="N76" s="15">
        <f>0.5*(Cv!AO76+Cv!AP76)*LN(K_T!N76/K_T!M76)</f>
        <v>4.1254728346175745E-3</v>
      </c>
      <c r="O76" s="15">
        <f>0.5*(Cv!AP76+Cv!AQ76)*LN(K_T!O76/K_T!N76)</f>
        <v>2.3325884196520488E-3</v>
      </c>
      <c r="P76" s="15">
        <f>0.5*(Cv!AQ76+Cv!AR76)*LN(K_T!P76/K_T!O76)</f>
        <v>3.455471014591616E-3</v>
      </c>
      <c r="Q76" s="15">
        <f>0.5*(Cv!AR76+Cv!AS76)*LN(K_T!Q76/K_T!P76)</f>
        <v>4.8722070048176037E-3</v>
      </c>
      <c r="R76" s="15">
        <f>0.5*(Cv!AS76+Cv!AT76)*LN(K_T!R76/K_T!Q76)</f>
        <v>7.9142280732769684E-3</v>
      </c>
      <c r="S76" s="15">
        <f>0.5*(Cv!AT76+Cv!AU76)*LN(K_T!S76/K_T!R76)</f>
        <v>5.8782093536057711E-3</v>
      </c>
      <c r="T76" s="15">
        <f>0.5*(Cv!AU76+Cv!AV76)*LN(K_T!T76/K_T!S76)</f>
        <v>5.0026254684590451E-3</v>
      </c>
      <c r="U76" s="15">
        <f>0.5*(Cv!AV76+Cv!AW76)*LN(K_T!U76/K_T!T76)</f>
        <v>6.9757193877846577E-3</v>
      </c>
      <c r="V76" s="15">
        <f>0.5*(Cv!AW76+Cv!AX76)*LN(K_T!V76/K_T!U76)</f>
        <v>2.1722136377976139E-3</v>
      </c>
      <c r="W76" s="15">
        <f>0.5*(Cv!AX76+Cv!AY76)*LN(K_T!W76/K_T!V76)</f>
        <v>7.073791874676107E-3</v>
      </c>
      <c r="X76" s="15">
        <f>0.5*(Cv!AY76+Cv!AZ76)*LN(K_T!X76/K_T!W76)</f>
        <v>4.8093343988625126E-3</v>
      </c>
      <c r="Y76" s="15">
        <f>0.5*(Cv!AZ76+Cv!BA76)*LN(K_T!Y76/K_T!X76)</f>
        <v>3.1398999669149693E-3</v>
      </c>
      <c r="Z76" s="15">
        <f>0.5*(Cv!BA76+Cv!BB76)*LN(K_T!Z76/K_T!Y76)</f>
        <v>4.7941339634562964E-3</v>
      </c>
      <c r="AA76" s="15">
        <f>0.5*(Cv!BB76+Cv!BC76)*LN(K_T!AA76/K_T!Z76)</f>
        <v>8.0437643894482828E-3</v>
      </c>
      <c r="AB76" s="15">
        <f>0.5*(Cv!BC76+Cv!BD76)*LN(K_T!AB76/K_T!AA76)</f>
        <v>5.5240455596421842E-3</v>
      </c>
      <c r="AC76" s="15">
        <f>0.5*(Cv!BD76+Cv!BE76)*LN(K_T!AC76/K_T!AB76)</f>
        <v>3.6611385460181504E-3</v>
      </c>
      <c r="AD76" s="15"/>
      <c r="AF76" s="64">
        <f t="shared" si="10"/>
        <v>2.3902920241401938E-2</v>
      </c>
      <c r="AG76" s="64">
        <f t="shared" si="11"/>
        <v>1.0900204022333266E-2</v>
      </c>
      <c r="AH76" s="64">
        <f t="shared" si="12"/>
        <v>4.8905407731888017E-3</v>
      </c>
      <c r="AI76" s="64">
        <f t="shared" si="13"/>
        <v>5.2067369535159875E-3</v>
      </c>
      <c r="AJ76" s="64">
        <f t="shared" si="14"/>
        <v>5.0325964850959758E-3</v>
      </c>
      <c r="AK76" s="64">
        <f t="shared" si="15"/>
        <v>7.8953723977610319E-3</v>
      </c>
      <c r="AL76" s="64">
        <f t="shared" si="16"/>
        <v>5.1196667193059821E-3</v>
      </c>
      <c r="AM76" s="64">
        <f t="shared" si="17"/>
        <v>5.2514353859249357E-3</v>
      </c>
      <c r="AN76" s="64">
        <f t="shared" si="18"/>
        <v>4.5925920528301668E-3</v>
      </c>
      <c r="AO76" s="64">
        <f t="shared" si="19"/>
        <v>9.9865996951071928E-3</v>
      </c>
    </row>
    <row r="77" spans="1:41" x14ac:dyDescent="0.2">
      <c r="A77" s="4">
        <v>75</v>
      </c>
      <c r="B77" s="6" t="s">
        <v>112</v>
      </c>
      <c r="C77" s="15"/>
      <c r="D77" s="15">
        <f>0.5*(Cv!AE77+Cv!AF77)*LN(K_T!D77/K_T!C77)</f>
        <v>1.8557104542269443E-2</v>
      </c>
      <c r="E77" s="15">
        <f>0.5*(Cv!AF77+Cv!AG77)*LN(K_T!E77/K_T!D77)</f>
        <v>1.9771344669144757E-2</v>
      </c>
      <c r="F77" s="15">
        <f>0.5*(Cv!AG77+Cv!AH77)*LN(K_T!F77/K_T!E77)</f>
        <v>2.6479271631598026E-2</v>
      </c>
      <c r="G77" s="15">
        <f>0.5*(Cv!AH77+Cv!AI77)*LN(K_T!G77/K_T!F77)</f>
        <v>1.6685909848488993E-2</v>
      </c>
      <c r="H77" s="15">
        <f>0.5*(Cv!AI77+Cv!AJ77)*LN(K_T!H77/K_T!G77)</f>
        <v>2.3049148552748849E-2</v>
      </c>
      <c r="I77" s="15">
        <f>0.5*(Cv!AJ77+Cv!AK77)*LN(K_T!I77/K_T!H77)</f>
        <v>1.1786143002080312E-2</v>
      </c>
      <c r="J77" s="15">
        <f>0.5*(Cv!AK77+Cv!AL77)*LN(K_T!J77/K_T!I77)</f>
        <v>1.4913825281710499E-2</v>
      </c>
      <c r="K77" s="15">
        <f>0.5*(Cv!AL77+Cv!AM77)*LN(K_T!K77/K_T!J77)</f>
        <v>7.8773955083460481E-3</v>
      </c>
      <c r="L77" s="15">
        <f>0.5*(Cv!AM77+Cv!AN77)*LN(K_T!L77/K_T!K77)</f>
        <v>2.2243182232874869E-3</v>
      </c>
      <c r="M77" s="15">
        <f>0.5*(Cv!AN77+Cv!AO77)*LN(K_T!M77/K_T!L77)</f>
        <v>4.0233469600599211E-4</v>
      </c>
      <c r="N77" s="15">
        <f>0.5*(Cv!AO77+Cv!AP77)*LN(K_T!N77/K_T!M77)</f>
        <v>1.8184784142059292E-3</v>
      </c>
      <c r="O77" s="15">
        <f>0.5*(Cv!AP77+Cv!AQ77)*LN(K_T!O77/K_T!N77)</f>
        <v>1.0727754467103098E-2</v>
      </c>
      <c r="P77" s="15">
        <f>0.5*(Cv!AQ77+Cv!AR77)*LN(K_T!P77/K_T!O77)</f>
        <v>3.7133039527187585E-2</v>
      </c>
      <c r="Q77" s="15">
        <f>0.5*(Cv!AR77+Cv!AS77)*LN(K_T!Q77/K_T!P77)</f>
        <v>-8.1246135639379043E-3</v>
      </c>
      <c r="R77" s="15">
        <f>0.5*(Cv!AS77+Cv!AT77)*LN(K_T!R77/K_T!Q77)</f>
        <v>-6.9675751861967084E-3</v>
      </c>
      <c r="S77" s="15">
        <f>0.5*(Cv!AT77+Cv!AU77)*LN(K_T!S77/K_T!R77)</f>
        <v>-5.6013390494747527E-3</v>
      </c>
      <c r="T77" s="15">
        <f>0.5*(Cv!AU77+Cv!AV77)*LN(K_T!T77/K_T!S77)</f>
        <v>-7.045912046313654E-3</v>
      </c>
      <c r="U77" s="15">
        <f>0.5*(Cv!AV77+Cv!AW77)*LN(K_T!U77/K_T!T77)</f>
        <v>-1.6652237018205339E-3</v>
      </c>
      <c r="V77" s="15">
        <f>0.5*(Cv!AW77+Cv!AX77)*LN(K_T!V77/K_T!U77)</f>
        <v>-5.5979513829732134E-3</v>
      </c>
      <c r="W77" s="15">
        <f>0.5*(Cv!AX77+Cv!AY77)*LN(K_T!W77/K_T!V77)</f>
        <v>-4.0077305192312397E-3</v>
      </c>
      <c r="X77" s="15">
        <f>0.5*(Cv!AY77+Cv!AZ77)*LN(K_T!X77/K_T!W77)</f>
        <v>-5.5025999507824126E-4</v>
      </c>
      <c r="Y77" s="15">
        <f>0.5*(Cv!AZ77+Cv!BA77)*LN(K_T!Y77/K_T!X77)</f>
        <v>-2.460636397031949E-3</v>
      </c>
      <c r="Z77" s="15">
        <f>0.5*(Cv!BA77+Cv!BB77)*LN(K_T!Z77/K_T!Y77)</f>
        <v>-2.9809066704384597E-3</v>
      </c>
      <c r="AA77" s="15">
        <f>0.5*(Cv!BB77+Cv!BC77)*LN(K_T!AA77/K_T!Z77)</f>
        <v>-4.4989837113195881E-3</v>
      </c>
      <c r="AB77" s="15">
        <f>0.5*(Cv!BC77+Cv!BD77)*LN(K_T!AB77/K_T!AA77)</f>
        <v>-4.4481295839756867E-3</v>
      </c>
      <c r="AC77" s="15">
        <f>0.5*(Cv!BD77+Cv!BE77)*LN(K_T!AC77/K_T!AB77)</f>
        <v>-4.4521040686595062E-3</v>
      </c>
      <c r="AD77" s="15"/>
      <c r="AF77" s="64">
        <f t="shared" si="10"/>
        <v>1.9554363540812188E-2</v>
      </c>
      <c r="AG77" s="64">
        <f t="shared" si="11"/>
        <v>5.4472704247111921E-3</v>
      </c>
      <c r="AH77" s="64">
        <f t="shared" si="12"/>
        <v>5.4334532389362627E-3</v>
      </c>
      <c r="AI77" s="64">
        <f t="shared" si="13"/>
        <v>-3.7734155290833765E-3</v>
      </c>
      <c r="AJ77" s="64">
        <f t="shared" si="14"/>
        <v>-3.7681520862850376E-3</v>
      </c>
      <c r="AK77" s="64">
        <f t="shared" si="15"/>
        <v>5.4403618318237291E-3</v>
      </c>
      <c r="AL77" s="64">
        <f t="shared" si="16"/>
        <v>-3.7707838076842075E-3</v>
      </c>
      <c r="AM77" s="64">
        <f t="shared" si="17"/>
        <v>-3.6009505530258598E-3</v>
      </c>
      <c r="AN77" s="64">
        <f t="shared" si="18"/>
        <v>-4.4501168263175964E-3</v>
      </c>
      <c r="AO77" s="64">
        <f t="shared" si="19"/>
        <v>4.578703917818245E-3</v>
      </c>
    </row>
    <row r="78" spans="1:41" x14ac:dyDescent="0.2">
      <c r="A78" s="4">
        <v>76</v>
      </c>
      <c r="B78" s="6" t="s">
        <v>113</v>
      </c>
      <c r="C78" s="15"/>
      <c r="D78" s="15">
        <f>0.5*(Cv!AE78+Cv!AF78)*LN(K_T!D78/K_T!C78)</f>
        <v>4.708476958059365E-3</v>
      </c>
      <c r="E78" s="15">
        <f>0.5*(Cv!AF78+Cv!AG78)*LN(K_T!E78/K_T!D78)</f>
        <v>7.2794973880127289E-3</v>
      </c>
      <c r="F78" s="15">
        <f>0.5*(Cv!AG78+Cv!AH78)*LN(K_T!F78/K_T!E78)</f>
        <v>2.8402829132944665E-3</v>
      </c>
      <c r="G78" s="15">
        <f>0.5*(Cv!AH78+Cv!AI78)*LN(K_T!G78/K_T!F78)</f>
        <v>-7.9689766087109454E-3</v>
      </c>
      <c r="H78" s="15">
        <f>0.5*(Cv!AI78+Cv!AJ78)*LN(K_T!H78/K_T!G78)</f>
        <v>-3.4015883848599335E-3</v>
      </c>
      <c r="I78" s="15">
        <f>0.5*(Cv!AJ78+Cv!AK78)*LN(K_T!I78/K_T!H78)</f>
        <v>-1.0274287365701186E-3</v>
      </c>
      <c r="J78" s="15">
        <f>0.5*(Cv!AK78+Cv!AL78)*LN(K_T!J78/K_T!I78)</f>
        <v>-4.7843773765097533E-3</v>
      </c>
      <c r="K78" s="15">
        <f>0.5*(Cv!AL78+Cv!AM78)*LN(K_T!K78/K_T!J78)</f>
        <v>-1.3409283051327723E-2</v>
      </c>
      <c r="L78" s="15">
        <f>0.5*(Cv!AM78+Cv!AN78)*LN(K_T!L78/K_T!K78)</f>
        <v>-1.6192871181289526E-2</v>
      </c>
      <c r="M78" s="15">
        <f>0.5*(Cv!AN78+Cv!AO78)*LN(K_T!M78/K_T!L78)</f>
        <v>-1.2159674242922257E-2</v>
      </c>
      <c r="N78" s="15">
        <f>0.5*(Cv!AO78+Cv!AP78)*LN(K_T!N78/K_T!M78)</f>
        <v>-1.2470610854040162E-2</v>
      </c>
      <c r="O78" s="15">
        <f>0.5*(Cv!AP78+Cv!AQ78)*LN(K_T!O78/K_T!N78)</f>
        <v>1.0619691070132727E-2</v>
      </c>
      <c r="P78" s="15">
        <f>0.5*(Cv!AQ78+Cv!AR78)*LN(K_T!P78/K_T!O78)</f>
        <v>9.3537471846449338E-3</v>
      </c>
      <c r="Q78" s="15">
        <f>0.5*(Cv!AR78+Cv!AS78)*LN(K_T!Q78/K_T!P78)</f>
        <v>-3.3478242972826465E-3</v>
      </c>
      <c r="R78" s="15">
        <f>0.5*(Cv!AS78+Cv!AT78)*LN(K_T!R78/K_T!Q78)</f>
        <v>-1.4804144020093923E-2</v>
      </c>
      <c r="S78" s="15">
        <f>0.5*(Cv!AT78+Cv!AU78)*LN(K_T!S78/K_T!R78)</f>
        <v>-1.5045652626305021E-2</v>
      </c>
      <c r="T78" s="15">
        <f>0.5*(Cv!AU78+Cv!AV78)*LN(K_T!T78/K_T!S78)</f>
        <v>-1.231758350240132E-2</v>
      </c>
      <c r="U78" s="15">
        <f>0.5*(Cv!AV78+Cv!AW78)*LN(K_T!U78/K_T!T78)</f>
        <v>-5.5151109211901634E-3</v>
      </c>
      <c r="V78" s="15">
        <f>0.5*(Cv!AW78+Cv!AX78)*LN(K_T!V78/K_T!U78)</f>
        <v>-1.3334280604942666E-2</v>
      </c>
      <c r="W78" s="15">
        <f>0.5*(Cv!AX78+Cv!AY78)*LN(K_T!W78/K_T!V78)</f>
        <v>-9.3536297329762635E-3</v>
      </c>
      <c r="X78" s="15">
        <f>0.5*(Cv!AY78+Cv!AZ78)*LN(K_T!X78/K_T!W78)</f>
        <v>-6.3701137167157538E-3</v>
      </c>
      <c r="Y78" s="15">
        <f>0.5*(Cv!AZ78+Cv!BA78)*LN(K_T!Y78/K_T!X78)</f>
        <v>-9.8354953979654641E-3</v>
      </c>
      <c r="Z78" s="15">
        <f>0.5*(Cv!BA78+Cv!BB78)*LN(K_T!Z78/K_T!Y78)</f>
        <v>3.3836111792289543E-4</v>
      </c>
      <c r="AA78" s="15">
        <f>0.5*(Cv!BB78+Cv!BC78)*LN(K_T!AA78/K_T!Z78)</f>
        <v>-4.0447757251831518E-3</v>
      </c>
      <c r="AB78" s="15">
        <f>0.5*(Cv!BC78+Cv!BD78)*LN(K_T!AB78/K_T!AA78)</f>
        <v>-9.3862486627790589E-3</v>
      </c>
      <c r="AC78" s="15">
        <f>0.5*(Cv!BD78+Cv!BE78)*LN(K_T!AC78/K_T!AB78)</f>
        <v>-1.2712870258377718E-2</v>
      </c>
      <c r="AD78" s="15"/>
      <c r="AF78" s="64">
        <f t="shared" si="10"/>
        <v>-4.5564268576676024E-4</v>
      </c>
      <c r="AG78" s="64">
        <f t="shared" si="11"/>
        <v>-1.1803363341217885E-2</v>
      </c>
      <c r="AH78" s="64">
        <f t="shared" si="12"/>
        <v>-2.6448365377807859E-3</v>
      </c>
      <c r="AI78" s="64">
        <f t="shared" si="13"/>
        <v>-9.3781436956452326E-3</v>
      </c>
      <c r="AJ78" s="64">
        <f t="shared" si="14"/>
        <v>-7.1282057852764995E-3</v>
      </c>
      <c r="AK78" s="64">
        <f t="shared" si="15"/>
        <v>-7.2240999394993354E-3</v>
      </c>
      <c r="AL78" s="64">
        <f t="shared" si="16"/>
        <v>-8.2531747404608665E-3</v>
      </c>
      <c r="AM78" s="64">
        <f t="shared" si="17"/>
        <v>-7.5540785604314856E-3</v>
      </c>
      <c r="AN78" s="64">
        <f t="shared" si="18"/>
        <v>-1.1049559460578388E-2</v>
      </c>
      <c r="AO78" s="64">
        <f t="shared" si="19"/>
        <v>-6.2820384091374333E-3</v>
      </c>
    </row>
    <row r="79" spans="1:41" x14ac:dyDescent="0.2">
      <c r="A79" s="4">
        <v>77</v>
      </c>
      <c r="B79" s="6" t="s">
        <v>114</v>
      </c>
      <c r="C79" s="15"/>
      <c r="D79" s="15">
        <f>0.5*(Cv!AE79+Cv!AF79)*LN(K_T!D79/K_T!C79)</f>
        <v>8.52708007141354E-4</v>
      </c>
      <c r="E79" s="15">
        <f>0.5*(Cv!AF79+Cv!AG79)*LN(K_T!E79/K_T!D79)</f>
        <v>4.1173426014663034E-3</v>
      </c>
      <c r="F79" s="15">
        <f>0.5*(Cv!AG79+Cv!AH79)*LN(K_T!F79/K_T!E79)</f>
        <v>2.7431128491456919E-3</v>
      </c>
      <c r="G79" s="15">
        <f>0.5*(Cv!AH79+Cv!AI79)*LN(K_T!G79/K_T!F79)</f>
        <v>3.2107760881831112E-3</v>
      </c>
      <c r="H79" s="15">
        <f>0.5*(Cv!AI79+Cv!AJ79)*LN(K_T!H79/K_T!G79)</f>
        <v>2.990788617104008E-3</v>
      </c>
      <c r="I79" s="15">
        <f>0.5*(Cv!AJ79+Cv!AK79)*LN(K_T!I79/K_T!H79)</f>
        <v>2.4755476815502076E-3</v>
      </c>
      <c r="J79" s="15">
        <f>0.5*(Cv!AK79+Cv!AL79)*LN(K_T!J79/K_T!I79)</f>
        <v>3.9282168641128551E-3</v>
      </c>
      <c r="K79" s="15">
        <f>0.5*(Cv!AL79+Cv!AM79)*LN(K_T!K79/K_T!J79)</f>
        <v>3.637327735013809E-3</v>
      </c>
      <c r="L79" s="15">
        <f>0.5*(Cv!AM79+Cv!AN79)*LN(K_T!L79/K_T!K79)</f>
        <v>-7.836022275981904E-4</v>
      </c>
      <c r="M79" s="15">
        <f>0.5*(Cv!AN79+Cv!AO79)*LN(K_T!M79/K_T!L79)</f>
        <v>2.9597435786217567E-4</v>
      </c>
      <c r="N79" s="15">
        <f>0.5*(Cv!AO79+Cv!AP79)*LN(K_T!N79/K_T!M79)</f>
        <v>-2.1325923154013348E-3</v>
      </c>
      <c r="O79" s="15">
        <f>0.5*(Cv!AP79+Cv!AQ79)*LN(K_T!O79/K_T!N79)</f>
        <v>7.7292651820154799E-3</v>
      </c>
      <c r="P79" s="15">
        <f>0.5*(Cv!AQ79+Cv!AR79)*LN(K_T!P79/K_T!O79)</f>
        <v>7.4410268196197392E-3</v>
      </c>
      <c r="Q79" s="15">
        <f>0.5*(Cv!AR79+Cv!AS79)*LN(K_T!Q79/K_T!P79)</f>
        <v>9.8996047194342901E-4</v>
      </c>
      <c r="R79" s="15">
        <f>0.5*(Cv!AS79+Cv!AT79)*LN(K_T!R79/K_T!Q79)</f>
        <v>-2.1118670338823435E-3</v>
      </c>
      <c r="S79" s="15">
        <f>0.5*(Cv!AT79+Cv!AU79)*LN(K_T!S79/K_T!R79)</f>
        <v>-2.3099692856278675E-3</v>
      </c>
      <c r="T79" s="15">
        <f>0.5*(Cv!AU79+Cv!AV79)*LN(K_T!T79/K_T!S79)</f>
        <v>-2.6425508465095816E-3</v>
      </c>
      <c r="U79" s="15">
        <f>0.5*(Cv!AV79+Cv!AW79)*LN(K_T!U79/K_T!T79)</f>
        <v>-8.4570952599766322E-4</v>
      </c>
      <c r="V79" s="15">
        <f>0.5*(Cv!AW79+Cv!AX79)*LN(K_T!V79/K_T!U79)</f>
        <v>-4.6625723181074946E-3</v>
      </c>
      <c r="W79" s="15">
        <f>0.5*(Cv!AX79+Cv!AY79)*LN(K_T!W79/K_T!V79)</f>
        <v>-1.9176868955316957E-4</v>
      </c>
      <c r="X79" s="15">
        <f>0.5*(Cv!AY79+Cv!AZ79)*LN(K_T!X79/K_T!W79)</f>
        <v>-1.004444828032853E-3</v>
      </c>
      <c r="Y79" s="15">
        <f>0.5*(Cv!AZ79+Cv!BA79)*LN(K_T!Y79/K_T!X79)</f>
        <v>-3.0363821852712959E-3</v>
      </c>
      <c r="Z79" s="15">
        <f>0.5*(Cv!BA79+Cv!BB79)*LN(K_T!Z79/K_T!Y79)</f>
        <v>-4.9065998361672997E-3</v>
      </c>
      <c r="AA79" s="15">
        <f>0.5*(Cv!BB79+Cv!BC79)*LN(K_T!AA79/K_T!Z79)</f>
        <v>-3.1736833097692646E-3</v>
      </c>
      <c r="AB79" s="15">
        <f>0.5*(Cv!BC79+Cv!BD79)*LN(K_T!AB79/K_T!AA79)</f>
        <v>-2.3596786575594587E-3</v>
      </c>
      <c r="AC79" s="15">
        <f>0.5*(Cv!BD79+Cv!BE79)*LN(K_T!AC79/K_T!AB79)</f>
        <v>-3.4283826221158877E-3</v>
      </c>
      <c r="AD79" s="15"/>
      <c r="AF79" s="64">
        <f t="shared" si="10"/>
        <v>3.1075135674898642E-3</v>
      </c>
      <c r="AG79" s="64">
        <f t="shared" si="11"/>
        <v>9.8906488279786281E-4</v>
      </c>
      <c r="AH79" s="64">
        <f t="shared" si="12"/>
        <v>2.3476832308136878E-3</v>
      </c>
      <c r="AI79" s="64">
        <f t="shared" si="13"/>
        <v>-1.8694092416401524E-3</v>
      </c>
      <c r="AJ79" s="64">
        <f t="shared" si="14"/>
        <v>-3.3809453221766415E-3</v>
      </c>
      <c r="AK79" s="64">
        <f t="shared" si="15"/>
        <v>1.6683740568057752E-3</v>
      </c>
      <c r="AL79" s="64">
        <f t="shared" si="16"/>
        <v>-2.6251772819083966E-3</v>
      </c>
      <c r="AM79" s="64">
        <f t="shared" si="17"/>
        <v>-2.5579639424260776E-3</v>
      </c>
      <c r="AN79" s="64">
        <f t="shared" si="18"/>
        <v>-2.894030639837673E-3</v>
      </c>
      <c r="AO79" s="64">
        <f t="shared" si="19"/>
        <v>2.3878142345692374E-4</v>
      </c>
    </row>
    <row r="80" spans="1:41" x14ac:dyDescent="0.2">
      <c r="A80" s="4">
        <v>78</v>
      </c>
      <c r="B80" s="6" t="s">
        <v>115</v>
      </c>
      <c r="C80" s="15"/>
      <c r="D80" s="15">
        <f>0.5*(Cv!AE80+Cv!AF80)*LN(K_T!D80/K_T!C80)</f>
        <v>3.9346360112084741E-2</v>
      </c>
      <c r="E80" s="15">
        <f>0.5*(Cv!AF80+Cv!AG80)*LN(K_T!E80/K_T!D80)</f>
        <v>4.3031395354721481E-2</v>
      </c>
      <c r="F80" s="15">
        <f>0.5*(Cv!AG80+Cv!AH80)*LN(K_T!F80/K_T!E80)</f>
        <v>4.5224349281207651E-2</v>
      </c>
      <c r="G80" s="15">
        <f>0.5*(Cv!AH80+Cv!AI80)*LN(K_T!G80/K_T!F80)</f>
        <v>5.1594661249187428E-2</v>
      </c>
      <c r="H80" s="15">
        <f>0.5*(Cv!AI80+Cv!AJ80)*LN(K_T!H80/K_T!G80)</f>
        <v>4.4334232184439284E-2</v>
      </c>
      <c r="I80" s="15">
        <f>0.5*(Cv!AJ80+Cv!AK80)*LN(K_T!I80/K_T!H80)</f>
        <v>5.2024672144055012E-2</v>
      </c>
      <c r="J80" s="15">
        <f>0.5*(Cv!AK80+Cv!AL80)*LN(K_T!J80/K_T!I80)</f>
        <v>3.1839460431542177E-2</v>
      </c>
      <c r="K80" s="15">
        <f>0.5*(Cv!AL80+Cv!AM80)*LN(K_T!K80/K_T!J80)</f>
        <v>2.133889163521786E-2</v>
      </c>
      <c r="L80" s="15">
        <f>0.5*(Cv!AM80+Cv!AN80)*LN(K_T!L80/K_T!K80)</f>
        <v>1.4085486943662722E-2</v>
      </c>
      <c r="M80" s="15">
        <f>0.5*(Cv!AN80+Cv!AO80)*LN(K_T!M80/K_T!L80)</f>
        <v>7.9756759371613778E-3</v>
      </c>
      <c r="N80" s="15">
        <f>0.5*(Cv!AO80+Cv!AP80)*LN(K_T!N80/K_T!M80)</f>
        <v>5.5181469978450495E-3</v>
      </c>
      <c r="O80" s="15">
        <f>0.5*(Cv!AP80+Cv!AQ80)*LN(K_T!O80/K_T!N80)</f>
        <v>1.1154825662452812E-2</v>
      </c>
      <c r="P80" s="15">
        <f>0.5*(Cv!AQ80+Cv!AR80)*LN(K_T!P80/K_T!O80)</f>
        <v>8.5159076081358382E-3</v>
      </c>
      <c r="Q80" s="15">
        <f>0.5*(Cv!AR80+Cv!AS80)*LN(K_T!Q80/K_T!P80)</f>
        <v>7.4618269779102497E-3</v>
      </c>
      <c r="R80" s="15">
        <f>0.5*(Cv!AS80+Cv!AT80)*LN(K_T!R80/K_T!Q80)</f>
        <v>1.0180103222797677E-2</v>
      </c>
      <c r="S80" s="15">
        <f>0.5*(Cv!AT80+Cv!AU80)*LN(K_T!S80/K_T!R80)</f>
        <v>3.5019161536699859E-3</v>
      </c>
      <c r="T80" s="15">
        <f>0.5*(Cv!AU80+Cv!AV80)*LN(K_T!T80/K_T!S80)</f>
        <v>8.5053258933914695E-3</v>
      </c>
      <c r="U80" s="15">
        <f>0.5*(Cv!AV80+Cv!AW80)*LN(K_T!U80/K_T!T80)</f>
        <v>1.422542930865058E-2</v>
      </c>
      <c r="V80" s="15">
        <f>0.5*(Cv!AW80+Cv!AX80)*LN(K_T!V80/K_T!U80)</f>
        <v>1.0441082687305805E-2</v>
      </c>
      <c r="W80" s="15">
        <f>0.5*(Cv!AX80+Cv!AY80)*LN(K_T!W80/K_T!V80)</f>
        <v>4.7352270800282191E-3</v>
      </c>
      <c r="X80" s="15">
        <f>0.5*(Cv!AY80+Cv!AZ80)*LN(K_T!X80/K_T!W80)</f>
        <v>2.232405200388267E-3</v>
      </c>
      <c r="Y80" s="15">
        <f>0.5*(Cv!AZ80+Cv!BA80)*LN(K_T!Y80/K_T!X80)</f>
        <v>3.5530307215344828E-3</v>
      </c>
      <c r="Z80" s="15">
        <f>0.5*(Cv!BA80+Cv!BB80)*LN(K_T!Z80/K_T!Y80)</f>
        <v>2.8247165533552927E-3</v>
      </c>
      <c r="AA80" s="15">
        <f>0.5*(Cv!BB80+Cv!BC80)*LN(K_T!AA80/K_T!Z80)</f>
        <v>-2.67580657358877E-3</v>
      </c>
      <c r="AB80" s="15">
        <f>0.5*(Cv!BC80+Cv!BD80)*LN(K_T!AB80/K_T!AA80)</f>
        <v>-5.699952799537543E-4</v>
      </c>
      <c r="AC80" s="15">
        <f>0.5*(Cv!BD80+Cv!BE80)*LN(K_T!AC80/K_T!AB80)</f>
        <v>2.8053662394973201E-3</v>
      </c>
      <c r="AD80" s="15"/>
      <c r="AF80" s="64">
        <f t="shared" si="10"/>
        <v>4.7241862042722176E-2</v>
      </c>
      <c r="AG80" s="64">
        <f t="shared" si="11"/>
        <v>1.6151532389085836E-2</v>
      </c>
      <c r="AH80" s="64">
        <f t="shared" si="12"/>
        <v>8.1629159249933143E-3</v>
      </c>
      <c r="AI80" s="64">
        <f t="shared" si="13"/>
        <v>8.027894033952869E-3</v>
      </c>
      <c r="AJ80" s="64">
        <f t="shared" si="14"/>
        <v>1.1874623321689141E-3</v>
      </c>
      <c r="AK80" s="64">
        <f t="shared" si="15"/>
        <v>1.2157224157039574E-2</v>
      </c>
      <c r="AL80" s="64">
        <f t="shared" si="16"/>
        <v>4.6076781830608916E-3</v>
      </c>
      <c r="AM80" s="64">
        <f t="shared" si="17"/>
        <v>5.4801763588831686E-3</v>
      </c>
      <c r="AN80" s="64">
        <f t="shared" si="18"/>
        <v>1.1176854797717828E-3</v>
      </c>
      <c r="AO80" s="64">
        <f t="shared" si="19"/>
        <v>1.6154333344584618E-2</v>
      </c>
    </row>
    <row r="81" spans="1:41" x14ac:dyDescent="0.2">
      <c r="A81" s="4">
        <v>79</v>
      </c>
      <c r="B81" s="6" t="s">
        <v>116</v>
      </c>
      <c r="C81" s="15"/>
      <c r="D81" s="15">
        <f>0.5*(Cv!AE81+Cv!AF81)*LN(K_T!D81/K_T!C81)</f>
        <v>2.1643247725389114E-2</v>
      </c>
      <c r="E81" s="15">
        <f>0.5*(Cv!AF81+Cv!AG81)*LN(K_T!E81/K_T!D81)</f>
        <v>8.6659405369781756E-2</v>
      </c>
      <c r="F81" s="15">
        <f>0.5*(Cv!AG81+Cv!AH81)*LN(K_T!F81/K_T!E81)</f>
        <v>4.0136267604611642E-2</v>
      </c>
      <c r="G81" s="15">
        <f>0.5*(Cv!AH81+Cv!AI81)*LN(K_T!G81/K_T!F81)</f>
        <v>2.7640747514675913E-2</v>
      </c>
      <c r="H81" s="15">
        <f>0.5*(Cv!AI81+Cv!AJ81)*LN(K_T!H81/K_T!G81)</f>
        <v>2.5544973527974441E-2</v>
      </c>
      <c r="I81" s="15">
        <f>0.5*(Cv!AJ81+Cv!AK81)*LN(K_T!I81/K_T!H81)</f>
        <v>2.4100580774209464E-2</v>
      </c>
      <c r="J81" s="15">
        <f>0.5*(Cv!AK81+Cv!AL81)*LN(K_T!J81/K_T!I81)</f>
        <v>1.8145449381728226E-2</v>
      </c>
      <c r="K81" s="15">
        <f>0.5*(Cv!AL81+Cv!AM81)*LN(K_T!K81/K_T!J81)</f>
        <v>6.6058392455854448E-3</v>
      </c>
      <c r="L81" s="15">
        <f>0.5*(Cv!AM81+Cv!AN81)*LN(K_T!L81/K_T!K81)</f>
        <v>3.6884488385465271E-2</v>
      </c>
      <c r="M81" s="15">
        <f>0.5*(Cv!AN81+Cv!AO81)*LN(K_T!M81/K_T!L81)</f>
        <v>1.0203314265230093E-2</v>
      </c>
      <c r="N81" s="15">
        <f>0.5*(Cv!AO81+Cv!AP81)*LN(K_T!N81/K_T!M81)</f>
        <v>1.4627239768603459E-2</v>
      </c>
      <c r="O81" s="15">
        <f>0.5*(Cv!AP81+Cv!AQ81)*LN(K_T!O81/K_T!N81)</f>
        <v>2.0437038657042016E-2</v>
      </c>
      <c r="P81" s="15">
        <f>0.5*(Cv!AQ81+Cv!AR81)*LN(K_T!P81/K_T!O81)</f>
        <v>1.3641200319781678E-2</v>
      </c>
      <c r="Q81" s="15">
        <f>0.5*(Cv!AR81+Cv!AS81)*LN(K_T!Q81/K_T!P81)</f>
        <v>8.5087560691363313E-3</v>
      </c>
      <c r="R81" s="15">
        <f>0.5*(Cv!AS81+Cv!AT81)*LN(K_T!R81/K_T!Q81)</f>
        <v>1.9991731254274205E-2</v>
      </c>
      <c r="S81" s="15">
        <f>0.5*(Cv!AT81+Cv!AU81)*LN(K_T!S81/K_T!R81)</f>
        <v>1.2159198989278855E-2</v>
      </c>
      <c r="T81" s="15">
        <f>0.5*(Cv!AU81+Cv!AV81)*LN(K_T!T81/K_T!S81)</f>
        <v>1.2745512454915947E-2</v>
      </c>
      <c r="U81" s="15">
        <f>0.5*(Cv!AV81+Cv!AW81)*LN(K_T!U81/K_T!T81)</f>
        <v>5.1470956425156743E-3</v>
      </c>
      <c r="V81" s="15">
        <f>0.5*(Cv!AW81+Cv!AX81)*LN(K_T!V81/K_T!U81)</f>
        <v>8.6778851614895194E-3</v>
      </c>
      <c r="W81" s="15">
        <f>0.5*(Cv!AX81+Cv!AY81)*LN(K_T!W81/K_T!V81)</f>
        <v>5.8767145413306634E-3</v>
      </c>
      <c r="X81" s="15">
        <f>0.5*(Cv!AY81+Cv!AZ81)*LN(K_T!X81/K_T!W81)</f>
        <v>4.4872636633350189E-3</v>
      </c>
      <c r="Y81" s="15">
        <f>0.5*(Cv!AZ81+Cv!BA81)*LN(K_T!Y81/K_T!X81)</f>
        <v>4.6605265917176748E-3</v>
      </c>
      <c r="Z81" s="15">
        <f>0.5*(Cv!BA81+Cv!BB81)*LN(K_T!Z81/K_T!Y81)</f>
        <v>6.402518685918502E-3</v>
      </c>
      <c r="AA81" s="15">
        <f>0.5*(Cv!BB81+Cv!BC81)*LN(K_T!AA81/K_T!Z81)</f>
        <v>2.7474449666111717E-3</v>
      </c>
      <c r="AB81" s="15">
        <f>0.5*(Cv!BC81+Cv!BD81)*LN(K_T!AB81/K_T!AA81)</f>
        <v>1.4350436697567616E-2</v>
      </c>
      <c r="AC81" s="15">
        <f>0.5*(Cv!BD81+Cv!BE81)*LN(K_T!AC81/K_T!AB81)</f>
        <v>-2.5628309842657093E-4</v>
      </c>
      <c r="AD81" s="15"/>
      <c r="AF81" s="64">
        <f t="shared" si="10"/>
        <v>4.0816394958250637E-2</v>
      </c>
      <c r="AG81" s="64">
        <f t="shared" si="11"/>
        <v>1.7293266209322498E-2</v>
      </c>
      <c r="AH81" s="64">
        <f t="shared" si="12"/>
        <v>1.4947585057902616E-2</v>
      </c>
      <c r="AI81" s="64">
        <f t="shared" si="13"/>
        <v>7.3868942927173649E-3</v>
      </c>
      <c r="AJ81" s="64">
        <f t="shared" si="14"/>
        <v>5.5809287686776777E-3</v>
      </c>
      <c r="AK81" s="64">
        <f t="shared" si="15"/>
        <v>1.6120425633612556E-2</v>
      </c>
      <c r="AL81" s="64">
        <f t="shared" si="16"/>
        <v>6.4839115306975226E-3</v>
      </c>
      <c r="AM81" s="64">
        <f t="shared" si="17"/>
        <v>6.3431202134792723E-3</v>
      </c>
      <c r="AN81" s="64">
        <f t="shared" si="18"/>
        <v>7.0470767995705228E-3</v>
      </c>
      <c r="AO81" s="64">
        <f t="shared" si="19"/>
        <v>1.7205013857374159E-2</v>
      </c>
    </row>
    <row r="82" spans="1:41" x14ac:dyDescent="0.2">
      <c r="A82" s="4">
        <v>80</v>
      </c>
      <c r="B82" s="6" t="s">
        <v>117</v>
      </c>
      <c r="C82" s="15"/>
      <c r="D82" s="15">
        <f>0.5*(Cv!AE82+Cv!AF82)*LN(K_T!D82/K_T!C82)</f>
        <v>7.5350503906028033E-3</v>
      </c>
      <c r="E82" s="15">
        <f>0.5*(Cv!AF82+Cv!AG82)*LN(K_T!E82/K_T!D82)</f>
        <v>8.9475801631524916E-3</v>
      </c>
      <c r="F82" s="15">
        <f>0.5*(Cv!AG82+Cv!AH82)*LN(K_T!F82/K_T!E82)</f>
        <v>1.1026062804581949E-2</v>
      </c>
      <c r="G82" s="15">
        <f>0.5*(Cv!AH82+Cv!AI82)*LN(K_T!G82/K_T!F82)</f>
        <v>1.8144992750587275E-2</v>
      </c>
      <c r="H82" s="15">
        <f>0.5*(Cv!AI82+Cv!AJ82)*LN(K_T!H82/K_T!G82)</f>
        <v>1.2455057286897678E-2</v>
      </c>
      <c r="I82" s="15">
        <f>0.5*(Cv!AJ82+Cv!AK82)*LN(K_T!I82/K_T!H82)</f>
        <v>1.5631981046313342E-2</v>
      </c>
      <c r="J82" s="15">
        <f>0.5*(Cv!AK82+Cv!AL82)*LN(K_T!J82/K_T!I82)</f>
        <v>1.7120462960533107E-2</v>
      </c>
      <c r="K82" s="15">
        <f>0.5*(Cv!AL82+Cv!AM82)*LN(K_T!K82/K_T!J82)</f>
        <v>2.1713810332233872E-2</v>
      </c>
      <c r="L82" s="15">
        <f>0.5*(Cv!AM82+Cv!AN82)*LN(K_T!L82/K_T!K82)</f>
        <v>2.1416079807846339E-2</v>
      </c>
      <c r="M82" s="15">
        <f>0.5*(Cv!AN82+Cv!AO82)*LN(K_T!M82/K_T!L82)</f>
        <v>2.6505565110769094E-2</v>
      </c>
      <c r="N82" s="15">
        <f>0.5*(Cv!AO82+Cv!AP82)*LN(K_T!N82/K_T!M82)</f>
        <v>1.5921779426154095E-2</v>
      </c>
      <c r="O82" s="15">
        <f>0.5*(Cv!AP82+Cv!AQ82)*LN(K_T!O82/K_T!N82)</f>
        <v>8.8807778747082775E-3</v>
      </c>
      <c r="P82" s="15">
        <f>0.5*(Cv!AQ82+Cv!AR82)*LN(K_T!P82/K_T!O82)</f>
        <v>-9.0048141145721017E-4</v>
      </c>
      <c r="Q82" s="15">
        <f>0.5*(Cv!AR82+Cv!AS82)*LN(K_T!Q82/K_T!P82)</f>
        <v>2.4675708727591515E-3</v>
      </c>
      <c r="R82" s="15">
        <f>0.5*(Cv!AS82+Cv!AT82)*LN(K_T!R82/K_T!Q82)</f>
        <v>-5.5191035973955211E-3</v>
      </c>
      <c r="S82" s="15">
        <f>0.5*(Cv!AT82+Cv!AU82)*LN(K_T!S82/K_T!R82)</f>
        <v>2.2977506230136228E-3</v>
      </c>
      <c r="T82" s="15">
        <f>0.5*(Cv!AU82+Cv!AV82)*LN(K_T!T82/K_T!S82)</f>
        <v>-1.848570462771615E-3</v>
      </c>
      <c r="U82" s="15">
        <f>0.5*(Cv!AV82+Cv!AW82)*LN(K_T!U82/K_T!T82)</f>
        <v>-1.1219602664660061E-3</v>
      </c>
      <c r="V82" s="15">
        <f>0.5*(Cv!AW82+Cv!AX82)*LN(K_T!V82/K_T!U82)</f>
        <v>9.8192507209731057E-4</v>
      </c>
      <c r="W82" s="15">
        <f>0.5*(Cv!AX82+Cv!AY82)*LN(K_T!W82/K_T!V82)</f>
        <v>2.6267798818788253E-3</v>
      </c>
      <c r="X82" s="15">
        <f>0.5*(Cv!AY82+Cv!AZ82)*LN(K_T!X82/K_T!W82)</f>
        <v>8.9106119019470558E-3</v>
      </c>
      <c r="Y82" s="15">
        <f>0.5*(Cv!AZ82+Cv!BA82)*LN(K_T!Y82/K_T!X82)</f>
        <v>1.1289424403774125E-3</v>
      </c>
      <c r="Z82" s="15">
        <f>0.5*(Cv!BA82+Cv!BB82)*LN(K_T!Z82/K_T!Y82)</f>
        <v>7.1070122386128422E-4</v>
      </c>
      <c r="AA82" s="15">
        <f>0.5*(Cv!BB82+Cv!BC82)*LN(K_T!AA82/K_T!Z82)</f>
        <v>9.5972994064696896E-3</v>
      </c>
      <c r="AB82" s="15">
        <f>0.5*(Cv!BC82+Cv!BD82)*LN(K_T!AB82/K_T!AA82)</f>
        <v>1.5679082975604685E-3</v>
      </c>
      <c r="AC82" s="15">
        <f>0.5*(Cv!BD82+Cv!BE82)*LN(K_T!AC82/K_T!AB82)</f>
        <v>-2.9079940879224156E-3</v>
      </c>
      <c r="AD82" s="15"/>
      <c r="AF82" s="64">
        <f t="shared" si="10"/>
        <v>1.3241134810306549E-2</v>
      </c>
      <c r="AG82" s="64">
        <f t="shared" si="11"/>
        <v>2.05355395275073E-2</v>
      </c>
      <c r="AH82" s="64">
        <f t="shared" si="12"/>
        <v>1.4453028723256643E-3</v>
      </c>
      <c r="AI82" s="64">
        <f t="shared" si="13"/>
        <v>1.909757225337114E-3</v>
      </c>
      <c r="AJ82" s="64">
        <f t="shared" si="14"/>
        <v>2.0193714560692881E-3</v>
      </c>
      <c r="AK82" s="64">
        <f t="shared" si="15"/>
        <v>1.0990421199916483E-2</v>
      </c>
      <c r="AL82" s="64">
        <f t="shared" si="16"/>
        <v>1.9645643407032011E-3</v>
      </c>
      <c r="AM82" s="64">
        <f t="shared" si="17"/>
        <v>2.6232161496742446E-3</v>
      </c>
      <c r="AN82" s="64">
        <f t="shared" si="18"/>
        <v>-6.7004289518097354E-4</v>
      </c>
      <c r="AO82" s="64">
        <f t="shared" si="19"/>
        <v>7.8302211783091834E-3</v>
      </c>
    </row>
    <row r="83" spans="1:41" x14ac:dyDescent="0.2">
      <c r="A83" s="4">
        <v>81</v>
      </c>
      <c r="B83" s="6" t="s">
        <v>118</v>
      </c>
      <c r="C83" s="15"/>
      <c r="D83" s="15">
        <f>0.5*(Cv!AE83+Cv!AF83)*LN(K_T!D83/K_T!C83)</f>
        <v>2.7129104431706463E-2</v>
      </c>
      <c r="E83" s="15">
        <f>0.5*(Cv!AF83+Cv!AG83)*LN(K_T!E83/K_T!D83)</f>
        <v>2.2460673020502104E-2</v>
      </c>
      <c r="F83" s="15">
        <f>0.5*(Cv!AG83+Cv!AH83)*LN(K_T!F83/K_T!E83)</f>
        <v>2.5216842931168292E-2</v>
      </c>
      <c r="G83" s="15">
        <f>0.5*(Cv!AH83+Cv!AI83)*LN(K_T!G83/K_T!F83)</f>
        <v>1.5211742457937926E-2</v>
      </c>
      <c r="H83" s="15">
        <f>0.5*(Cv!AI83+Cv!AJ83)*LN(K_T!H83/K_T!G83)</f>
        <v>1.8307105464885062E-2</v>
      </c>
      <c r="I83" s="15">
        <f>0.5*(Cv!AJ83+Cv!AK83)*LN(K_T!I83/K_T!H83)</f>
        <v>1.1541604387426024E-2</v>
      </c>
      <c r="J83" s="15">
        <f>0.5*(Cv!AK83+Cv!AL83)*LN(K_T!J83/K_T!I83)</f>
        <v>1.7220200591002991E-2</v>
      </c>
      <c r="K83" s="15">
        <f>0.5*(Cv!AL83+Cv!AM83)*LN(K_T!K83/K_T!J83)</f>
        <v>2.2178205563108219E-2</v>
      </c>
      <c r="L83" s="15">
        <f>0.5*(Cv!AM83+Cv!AN83)*LN(K_T!L83/K_T!K83)</f>
        <v>1.8699420066392341E-2</v>
      </c>
      <c r="M83" s="15">
        <f>0.5*(Cv!AN83+Cv!AO83)*LN(K_T!M83/K_T!L83)</f>
        <v>1.1874764086887681E-2</v>
      </c>
      <c r="N83" s="15">
        <f>0.5*(Cv!AO83+Cv!AP83)*LN(K_T!N83/K_T!M83)</f>
        <v>1.3745330490534674E-2</v>
      </c>
      <c r="O83" s="15">
        <f>0.5*(Cv!AP83+Cv!AQ83)*LN(K_T!O83/K_T!N83)</f>
        <v>9.254495331356671E-3</v>
      </c>
      <c r="P83" s="15">
        <f>0.5*(Cv!AQ83+Cv!AR83)*LN(K_T!P83/K_T!O83)</f>
        <v>-2.3799439044697576E-3</v>
      </c>
      <c r="Q83" s="15">
        <f>0.5*(Cv!AR83+Cv!AS83)*LN(K_T!Q83/K_T!P83)</f>
        <v>-7.795009145901274E-3</v>
      </c>
      <c r="R83" s="15">
        <f>0.5*(Cv!AS83+Cv!AT83)*LN(K_T!R83/K_T!Q83)</f>
        <v>-1.0095839800810729E-2</v>
      </c>
      <c r="S83" s="15">
        <f>0.5*(Cv!AT83+Cv!AU83)*LN(K_T!S83/K_T!R83)</f>
        <v>-2.2194088415540027E-3</v>
      </c>
      <c r="T83" s="15">
        <f>0.5*(Cv!AU83+Cv!AV83)*LN(K_T!T83/K_T!S83)</f>
        <v>-3.9667190495922509E-3</v>
      </c>
      <c r="U83" s="15">
        <f>0.5*(Cv!AV83+Cv!AW83)*LN(K_T!U83/K_T!T83)</f>
        <v>8.9396353560288421E-4</v>
      </c>
      <c r="V83" s="15">
        <f>0.5*(Cv!AW83+Cv!AX83)*LN(K_T!V83/K_T!U83)</f>
        <v>-2.5867536203970976E-3</v>
      </c>
      <c r="W83" s="15">
        <f>0.5*(Cv!AX83+Cv!AY83)*LN(K_T!W83/K_T!V83)</f>
        <v>1.2843123009005973E-3</v>
      </c>
      <c r="X83" s="15">
        <f>0.5*(Cv!AY83+Cv!AZ83)*LN(K_T!X83/K_T!W83)</f>
        <v>-6.4897641525173385E-3</v>
      </c>
      <c r="Y83" s="15">
        <f>0.5*(Cv!AZ83+Cv!BA83)*LN(K_T!Y83/K_T!X83)</f>
        <v>-5.4467365061652067E-3</v>
      </c>
      <c r="Z83" s="15">
        <f>0.5*(Cv!BA83+Cv!BB83)*LN(K_T!Z83/K_T!Y83)</f>
        <v>-1.0379603757484418E-2</v>
      </c>
      <c r="AA83" s="15">
        <f>0.5*(Cv!BB83+Cv!BC83)*LN(K_T!AA83/K_T!Z83)</f>
        <v>-9.5429349280155441E-3</v>
      </c>
      <c r="AB83" s="15">
        <f>0.5*(Cv!BC83+Cv!BD83)*LN(K_T!AB83/K_T!AA83)</f>
        <v>-2.5751225305257253E-3</v>
      </c>
      <c r="AC83" s="15">
        <f>0.5*(Cv!BD83+Cv!BE83)*LN(K_T!AC83/K_T!AB83)</f>
        <v>-8.44805754661738E-3</v>
      </c>
      <c r="AD83" s="15"/>
      <c r="AF83" s="64">
        <f t="shared" si="10"/>
        <v>1.8547593652383881E-2</v>
      </c>
      <c r="AG83" s="64">
        <f t="shared" si="11"/>
        <v>1.6743584159585177E-2</v>
      </c>
      <c r="AH83" s="64">
        <f t="shared" si="12"/>
        <v>-2.6471412722758186E-3</v>
      </c>
      <c r="AI83" s="64">
        <f t="shared" si="13"/>
        <v>-2.1729921972006411E-3</v>
      </c>
      <c r="AJ83" s="64">
        <f t="shared" si="14"/>
        <v>-7.2784910537616546E-3</v>
      </c>
      <c r="AK83" s="64">
        <f t="shared" si="15"/>
        <v>7.0482214436546802E-3</v>
      </c>
      <c r="AL83" s="64">
        <f t="shared" si="16"/>
        <v>-4.7257416254811481E-3</v>
      </c>
      <c r="AM83" s="64">
        <f t="shared" si="17"/>
        <v>-4.529279522208547E-3</v>
      </c>
      <c r="AN83" s="64">
        <f t="shared" si="18"/>
        <v>-5.5115900385715524E-3</v>
      </c>
      <c r="AO83" s="64">
        <f t="shared" si="19"/>
        <v>4.6385106577461884E-3</v>
      </c>
    </row>
    <row r="84" spans="1:41" x14ac:dyDescent="0.2">
      <c r="A84" s="4">
        <v>82</v>
      </c>
      <c r="B84" s="6" t="s">
        <v>119</v>
      </c>
      <c r="C84" s="15"/>
      <c r="D84" s="15">
        <f>0.5*(Cv!AE84+Cv!AF84)*LN(K_T!D84/K_T!C84)</f>
        <v>1.0875690627163588E-3</v>
      </c>
      <c r="E84" s="15">
        <f>0.5*(Cv!AF84+Cv!AG84)*LN(K_T!E84/K_T!D84)</f>
        <v>-1.6477077118105725E-3</v>
      </c>
      <c r="F84" s="15">
        <f>0.5*(Cv!AG84+Cv!AH84)*LN(K_T!F84/K_T!E84)</f>
        <v>-3.2659679100734838E-3</v>
      </c>
      <c r="G84" s="15">
        <f>0.5*(Cv!AH84+Cv!AI84)*LN(K_T!G84/K_T!F84)</f>
        <v>-2.4406489375731586E-3</v>
      </c>
      <c r="H84" s="15">
        <f>0.5*(Cv!AI84+Cv!AJ84)*LN(K_T!H84/K_T!G84)</f>
        <v>-3.5809227525775587E-3</v>
      </c>
      <c r="I84" s="15">
        <f>0.5*(Cv!AJ84+Cv!AK84)*LN(K_T!I84/K_T!H84)</f>
        <v>6.9845112671910892E-3</v>
      </c>
      <c r="J84" s="15">
        <f>0.5*(Cv!AK84+Cv!AL84)*LN(K_T!J84/K_T!I84)</f>
        <v>1.5707052259492993E-3</v>
      </c>
      <c r="K84" s="15">
        <f>0.5*(Cv!AL84+Cv!AM84)*LN(K_T!K84/K_T!J84)</f>
        <v>6.5088431189800492E-3</v>
      </c>
      <c r="L84" s="15">
        <f>0.5*(Cv!AM84+Cv!AN84)*LN(K_T!L84/K_T!K84)</f>
        <v>6.255750874671776E-3</v>
      </c>
      <c r="M84" s="15">
        <f>0.5*(Cv!AN84+Cv!AO84)*LN(K_T!M84/K_T!L84)</f>
        <v>8.8149918691268828E-3</v>
      </c>
      <c r="N84" s="15">
        <f>0.5*(Cv!AO84+Cv!AP84)*LN(K_T!N84/K_T!M84)</f>
        <v>7.8458338333057976E-3</v>
      </c>
      <c r="O84" s="15">
        <f>0.5*(Cv!AP84+Cv!AQ84)*LN(K_T!O84/K_T!N84)</f>
        <v>3.3062384438473512E-3</v>
      </c>
      <c r="P84" s="15">
        <f>0.5*(Cv!AQ84+Cv!AR84)*LN(K_T!P84/K_T!O84)</f>
        <v>1.7111609428476309E-3</v>
      </c>
      <c r="Q84" s="15">
        <f>0.5*(Cv!AR84+Cv!AS84)*LN(K_T!Q84/K_T!P84)</f>
        <v>-2.7205775283512456E-4</v>
      </c>
      <c r="R84" s="15">
        <f>0.5*(Cv!AS84+Cv!AT84)*LN(K_T!R84/K_T!Q84)</f>
        <v>1.1378733624692694E-2</v>
      </c>
      <c r="S84" s="15">
        <f>0.5*(Cv!AT84+Cv!AU84)*LN(K_T!S84/K_T!R84)</f>
        <v>5.5821888490812628E-3</v>
      </c>
      <c r="T84" s="15">
        <f>0.5*(Cv!AU84+Cv!AV84)*LN(K_T!T84/K_T!S84)</f>
        <v>-9.8013612691725659E-4</v>
      </c>
      <c r="U84" s="15">
        <f>0.5*(Cv!AV84+Cv!AW84)*LN(K_T!U84/K_T!T84)</f>
        <v>1.308760207087558E-3</v>
      </c>
      <c r="V84" s="15">
        <f>0.5*(Cv!AW84+Cv!AX84)*LN(K_T!V84/K_T!U84)</f>
        <v>2.7330324162651827E-3</v>
      </c>
      <c r="W84" s="15">
        <f>0.5*(Cv!AX84+Cv!AY84)*LN(K_T!W84/K_T!V84)</f>
        <v>4.5183922164541155E-3</v>
      </c>
      <c r="X84" s="15">
        <f>0.5*(Cv!AY84+Cv!AZ84)*LN(K_T!X84/K_T!W84)</f>
        <v>3.4384136082814586E-3</v>
      </c>
      <c r="Y84" s="15">
        <f>0.5*(Cv!AZ84+Cv!BA84)*LN(K_T!Y84/K_T!X84)</f>
        <v>-6.0052190310145226E-4</v>
      </c>
      <c r="Z84" s="15">
        <f>0.5*(Cv!BA84+Cv!BB84)*LN(K_T!Z84/K_T!Y84)</f>
        <v>-9.0012125270312268E-4</v>
      </c>
      <c r="AA84" s="15">
        <f>0.5*(Cv!BB84+Cv!BC84)*LN(K_T!AA84/K_T!Z84)</f>
        <v>-2.8534658520677323E-3</v>
      </c>
      <c r="AB84" s="15">
        <f>0.5*(Cv!BC84+Cv!BD84)*LN(K_T!AB84/K_T!AA84)</f>
        <v>-1.9744601474244406E-3</v>
      </c>
      <c r="AC84" s="15">
        <f>0.5*(Cv!BD84+Cv!BE84)*LN(K_T!AC84/K_T!AB84)</f>
        <v>-3.2414545024529247E-3</v>
      </c>
      <c r="AD84" s="15"/>
      <c r="AF84" s="64">
        <f t="shared" si="10"/>
        <v>-7.9014720896873722E-4</v>
      </c>
      <c r="AG84" s="64">
        <f t="shared" si="11"/>
        <v>6.1992249844067607E-3</v>
      </c>
      <c r="AH84" s="64">
        <f t="shared" si="12"/>
        <v>4.3412528215267619E-3</v>
      </c>
      <c r="AI84" s="64">
        <f t="shared" si="13"/>
        <v>2.2036924642342116E-3</v>
      </c>
      <c r="AJ84" s="64">
        <f t="shared" si="14"/>
        <v>-1.9140047315499345E-3</v>
      </c>
      <c r="AK84" s="64">
        <f t="shared" si="15"/>
        <v>5.2702389029667621E-3</v>
      </c>
      <c r="AL84" s="64">
        <f t="shared" si="16"/>
        <v>1.4484386634213857E-4</v>
      </c>
      <c r="AM84" s="64">
        <f t="shared" si="17"/>
        <v>8.3304416416234389E-4</v>
      </c>
      <c r="AN84" s="64">
        <f t="shared" si="18"/>
        <v>-2.6079573249386829E-3</v>
      </c>
      <c r="AO84" s="64">
        <f t="shared" si="19"/>
        <v>2.008003665929813E-3</v>
      </c>
    </row>
    <row r="85" spans="1:41" x14ac:dyDescent="0.2">
      <c r="A85" s="4">
        <v>83</v>
      </c>
      <c r="B85" s="6" t="s">
        <v>120</v>
      </c>
      <c r="C85" s="15"/>
      <c r="D85" s="15">
        <f>0.5*(Cv!AE85+Cv!AF85)*LN(K_T!D85/K_T!C85)</f>
        <v>-2.3345144202812397E-3</v>
      </c>
      <c r="E85" s="15">
        <f>0.5*(Cv!AF85+Cv!AG85)*LN(K_T!E85/K_T!D85)</f>
        <v>1.3053067033589723E-2</v>
      </c>
      <c r="F85" s="15">
        <f>0.5*(Cv!AG85+Cv!AH85)*LN(K_T!F85/K_T!E85)</f>
        <v>1.42602840327904E-2</v>
      </c>
      <c r="G85" s="15">
        <f>0.5*(Cv!AH85+Cv!AI85)*LN(K_T!G85/K_T!F85)</f>
        <v>2.4856335352617165E-2</v>
      </c>
      <c r="H85" s="15">
        <f>0.5*(Cv!AI85+Cv!AJ85)*LN(K_T!H85/K_T!G85)</f>
        <v>1.4031503974480082E-2</v>
      </c>
      <c r="I85" s="15">
        <f>0.5*(Cv!AJ85+Cv!AK85)*LN(K_T!I85/K_T!H85)</f>
        <v>-4.9964776840511829E-3</v>
      </c>
      <c r="J85" s="15">
        <f>0.5*(Cv!AK85+Cv!AL85)*LN(K_T!J85/K_T!I85)</f>
        <v>2.4917922338754922E-2</v>
      </c>
      <c r="K85" s="15">
        <f>0.5*(Cv!AL85+Cv!AM85)*LN(K_T!K85/K_T!J85)</f>
        <v>1.2257693555471003E-2</v>
      </c>
      <c r="L85" s="15">
        <f>0.5*(Cv!AM85+Cv!AN85)*LN(K_T!L85/K_T!K85)</f>
        <v>1.9787223910015514E-2</v>
      </c>
      <c r="M85" s="15">
        <f>0.5*(Cv!AN85+Cv!AO85)*LN(K_T!M85/K_T!L85)</f>
        <v>1.035319559431064E-2</v>
      </c>
      <c r="N85" s="15">
        <f>0.5*(Cv!AO85+Cv!AP85)*LN(K_T!N85/K_T!M85)</f>
        <v>-1.5557136704565298E-2</v>
      </c>
      <c r="O85" s="15">
        <f>0.5*(Cv!AP85+Cv!AQ85)*LN(K_T!O85/K_T!N85)</f>
        <v>-8.1901638584283773E-3</v>
      </c>
      <c r="P85" s="15">
        <f>0.5*(Cv!AQ85+Cv!AR85)*LN(K_T!P85/K_T!O85)</f>
        <v>-5.2125363893893656E-3</v>
      </c>
      <c r="Q85" s="15">
        <f>0.5*(Cv!AR85+Cv!AS85)*LN(K_T!Q85/K_T!P85)</f>
        <v>3.4196733962936197E-3</v>
      </c>
      <c r="R85" s="15">
        <f>0.5*(Cv!AS85+Cv!AT85)*LN(K_T!R85/K_T!Q85)</f>
        <v>8.6627834464829759E-3</v>
      </c>
      <c r="S85" s="15">
        <f>0.5*(Cv!AT85+Cv!AU85)*LN(K_T!S85/K_T!R85)</f>
        <v>1.7907337134343707E-3</v>
      </c>
      <c r="T85" s="15">
        <f>0.5*(Cv!AU85+Cv!AV85)*LN(K_T!T85/K_T!S85)</f>
        <v>-5.9966934897657332E-3</v>
      </c>
      <c r="U85" s="15">
        <f>0.5*(Cv!AV85+Cv!AW85)*LN(K_T!U85/K_T!T85)</f>
        <v>-3.4979493607429305E-3</v>
      </c>
      <c r="V85" s="15">
        <f>0.5*(Cv!AW85+Cv!AX85)*LN(K_T!V85/K_T!U85)</f>
        <v>3.9116851533147758E-4</v>
      </c>
      <c r="W85" s="15">
        <f>0.5*(Cv!AX85+Cv!AY85)*LN(K_T!W85/K_T!V85)</f>
        <v>7.1070676684445392E-3</v>
      </c>
      <c r="X85" s="15">
        <f>0.5*(Cv!AY85+Cv!AZ85)*LN(K_T!X85/K_T!W85)</f>
        <v>5.0294677814266857E-3</v>
      </c>
      <c r="Y85" s="15">
        <f>0.5*(Cv!AZ85+Cv!BA85)*LN(K_T!Y85/K_T!X85)</f>
        <v>4.0767197907328172E-3</v>
      </c>
      <c r="Z85" s="15">
        <f>0.5*(Cv!BA85+Cv!BB85)*LN(K_T!Z85/K_T!Y85)</f>
        <v>6.1231949703773577E-3</v>
      </c>
      <c r="AA85" s="15">
        <f>0.5*(Cv!BB85+Cv!BC85)*LN(K_T!AA85/K_T!Z85)</f>
        <v>5.6495826076347171E-3</v>
      </c>
      <c r="AB85" s="15">
        <f>0.5*(Cv!BC85+Cv!BD85)*LN(K_T!AB85/K_T!AA85)</f>
        <v>4.3661111406943388E-3</v>
      </c>
      <c r="AC85" s="15">
        <f>0.5*(Cv!BD85+Cv!BE85)*LN(K_T!AC85/K_T!AB85)</f>
        <v>4.8031424028361462E-3</v>
      </c>
      <c r="AD85" s="15"/>
      <c r="AF85" s="64">
        <f t="shared" si="10"/>
        <v>1.2240942541885238E-2</v>
      </c>
      <c r="AG85" s="64">
        <f t="shared" si="11"/>
        <v>1.0351779738797357E-2</v>
      </c>
      <c r="AH85" s="64">
        <f t="shared" si="12"/>
        <v>9.4098061678644755E-5</v>
      </c>
      <c r="AI85" s="64">
        <f t="shared" si="13"/>
        <v>6.0661222293880769E-4</v>
      </c>
      <c r="AJ85" s="64">
        <f t="shared" si="14"/>
        <v>5.0037501824550749E-3</v>
      </c>
      <c r="AK85" s="64">
        <f t="shared" si="15"/>
        <v>5.2229389002380004E-3</v>
      </c>
      <c r="AL85" s="64">
        <f t="shared" si="16"/>
        <v>2.8051812026969412E-3</v>
      </c>
      <c r="AM85" s="64">
        <f t="shared" si="17"/>
        <v>2.3603198104298661E-3</v>
      </c>
      <c r="AN85" s="64">
        <f t="shared" si="18"/>
        <v>4.5846267717652425E-3</v>
      </c>
      <c r="AO85" s="64">
        <f t="shared" si="19"/>
        <v>5.6594365495510222E-3</v>
      </c>
    </row>
    <row r="86" spans="1:41" x14ac:dyDescent="0.2">
      <c r="A86" s="4">
        <v>84</v>
      </c>
      <c r="B86" s="6" t="s">
        <v>121</v>
      </c>
      <c r="C86" s="15"/>
      <c r="D86" s="15">
        <f>0.5*(Cv!AE86+Cv!AF86)*LN(K_T!D86/K_T!C86)</f>
        <v>2.4493083170102216E-2</v>
      </c>
      <c r="E86" s="15">
        <f>0.5*(Cv!AF86+Cv!AG86)*LN(K_T!E86/K_T!D86)</f>
        <v>3.0631248433007359E-2</v>
      </c>
      <c r="F86" s="15">
        <f>0.5*(Cv!AG86+Cv!AH86)*LN(K_T!F86/K_T!E86)</f>
        <v>2.0383967602808722E-2</v>
      </c>
      <c r="G86" s="15">
        <f>0.5*(Cv!AH86+Cv!AI86)*LN(K_T!G86/K_T!F86)</f>
        <v>8.8369667703030556E-3</v>
      </c>
      <c r="H86" s="15">
        <f>0.5*(Cv!AI86+Cv!AJ86)*LN(K_T!H86/K_T!G86)</f>
        <v>8.1219431873861079E-3</v>
      </c>
      <c r="I86" s="15">
        <f>0.5*(Cv!AJ86+Cv!AK86)*LN(K_T!I86/K_T!H86)</f>
        <v>7.9188558055957731E-3</v>
      </c>
      <c r="J86" s="15">
        <f>0.5*(Cv!AK86+Cv!AL86)*LN(K_T!J86/K_T!I86)</f>
        <v>5.3473823248310643E-3</v>
      </c>
      <c r="K86" s="15">
        <f>0.5*(Cv!AL86+Cv!AM86)*LN(K_T!K86/K_T!J86)</f>
        <v>3.350711118768199E-3</v>
      </c>
      <c r="L86" s="15">
        <f>0.5*(Cv!AM86+Cv!AN86)*LN(K_T!L86/K_T!K86)</f>
        <v>2.6150795700799687E-3</v>
      </c>
      <c r="M86" s="15">
        <f>0.5*(Cv!AN86+Cv!AO86)*LN(K_T!M86/K_T!L86)</f>
        <v>3.9838204572737101E-3</v>
      </c>
      <c r="N86" s="15">
        <f>0.5*(Cv!AO86+Cv!AP86)*LN(K_T!N86/K_T!M86)</f>
        <v>3.4178331495807795E-3</v>
      </c>
      <c r="O86" s="15">
        <f>0.5*(Cv!AP86+Cv!AQ86)*LN(K_T!O86/K_T!N86)</f>
        <v>3.267315289738022E-3</v>
      </c>
      <c r="P86" s="15">
        <f>0.5*(Cv!AQ86+Cv!AR86)*LN(K_T!P86/K_T!O86)</f>
        <v>-2.6197554265340339E-3</v>
      </c>
      <c r="Q86" s="15">
        <f>0.5*(Cv!AR86+Cv!AS86)*LN(K_T!Q86/K_T!P86)</f>
        <v>-5.8966901498087977E-3</v>
      </c>
      <c r="R86" s="15">
        <f>0.5*(Cv!AS86+Cv!AT86)*LN(K_T!R86/K_T!Q86)</f>
        <v>-1.4454778523020788E-2</v>
      </c>
      <c r="S86" s="15">
        <f>0.5*(Cv!AT86+Cv!AU86)*LN(K_T!S86/K_T!R86)</f>
        <v>-1.4470632807864101E-2</v>
      </c>
      <c r="T86" s="15">
        <f>0.5*(Cv!AU86+Cv!AV86)*LN(K_T!T86/K_T!S86)</f>
        <v>-1.1031852582026868E-2</v>
      </c>
      <c r="U86" s="15">
        <f>0.5*(Cv!AV86+Cv!AW86)*LN(K_T!U86/K_T!T86)</f>
        <v>-9.5165712209683648E-3</v>
      </c>
      <c r="V86" s="15">
        <f>0.5*(Cv!AW86+Cv!AX86)*LN(K_T!V86/K_T!U86)</f>
        <v>-4.9047308404628134E-3</v>
      </c>
      <c r="W86" s="15">
        <f>0.5*(Cv!AX86+Cv!AY86)*LN(K_T!W86/K_T!V86)</f>
        <v>-5.8654365057923454E-3</v>
      </c>
      <c r="X86" s="15">
        <f>0.5*(Cv!AY86+Cv!AZ86)*LN(K_T!X86/K_T!W86)</f>
        <v>-5.6983671669412466E-3</v>
      </c>
      <c r="Y86" s="15">
        <f>0.5*(Cv!AZ86+Cv!BA86)*LN(K_T!Y86/K_T!X86)</f>
        <v>-3.4626458018612431E-3</v>
      </c>
      <c r="Z86" s="15">
        <f>0.5*(Cv!BA86+Cv!BB86)*LN(K_T!Z86/K_T!Y86)</f>
        <v>-3.3751587843555558E-3</v>
      </c>
      <c r="AA86" s="15">
        <f>0.5*(Cv!BB86+Cv!BC86)*LN(K_T!AA86/K_T!Z86)</f>
        <v>-6.647871148065E-3</v>
      </c>
      <c r="AB86" s="15">
        <f>0.5*(Cv!BC86+Cv!BD86)*LN(K_T!AB86/K_T!AA86)</f>
        <v>-4.4678290153587225E-3</v>
      </c>
      <c r="AC86" s="15">
        <f>0.5*(Cv!BD86+Cv!BE86)*LN(K_T!AC86/K_T!AB86)</f>
        <v>-8.3365149820899733E-3</v>
      </c>
      <c r="AD86" s="15"/>
      <c r="AF86" s="64">
        <f t="shared" si="10"/>
        <v>1.5178596359820204E-2</v>
      </c>
      <c r="AG86" s="64">
        <f t="shared" si="11"/>
        <v>3.7429653241067445E-3</v>
      </c>
      <c r="AH86" s="64">
        <f t="shared" si="12"/>
        <v>-6.83490832349794E-3</v>
      </c>
      <c r="AI86" s="64">
        <f t="shared" si="13"/>
        <v>-7.4033916632383276E-3</v>
      </c>
      <c r="AJ86" s="64">
        <f t="shared" si="14"/>
        <v>-5.2580039463460985E-3</v>
      </c>
      <c r="AK86" s="64">
        <f t="shared" si="15"/>
        <v>-1.5459714996955978E-3</v>
      </c>
      <c r="AL86" s="64">
        <f t="shared" si="16"/>
        <v>-6.3306978047922126E-3</v>
      </c>
      <c r="AM86" s="64">
        <f t="shared" si="17"/>
        <v>-6.3128292563091794E-3</v>
      </c>
      <c r="AN86" s="64">
        <f t="shared" si="18"/>
        <v>-6.4021719987243479E-3</v>
      </c>
      <c r="AO86" s="64">
        <f t="shared" si="19"/>
        <v>-1.1494844983108446E-4</v>
      </c>
    </row>
    <row r="87" spans="1:41" x14ac:dyDescent="0.2">
      <c r="A87" s="4">
        <v>85</v>
      </c>
      <c r="B87" s="6" t="s">
        <v>122</v>
      </c>
      <c r="C87" s="15"/>
      <c r="D87" s="15">
        <f>0.5*(Cv!AE87+Cv!AF87)*LN(K_T!D87/K_T!C87)</f>
        <v>6.6027350365460208E-3</v>
      </c>
      <c r="E87" s="15">
        <f>0.5*(Cv!AF87+Cv!AG87)*LN(K_T!E87/K_T!D87)</f>
        <v>8.0333142703243269E-3</v>
      </c>
      <c r="F87" s="15">
        <f>0.5*(Cv!AG87+Cv!AH87)*LN(K_T!F87/K_T!E87)</f>
        <v>4.1435648715138304E-4</v>
      </c>
      <c r="G87" s="15">
        <f>0.5*(Cv!AH87+Cv!AI87)*LN(K_T!G87/K_T!F87)</f>
        <v>-1.0026606269517211E-3</v>
      </c>
      <c r="H87" s="15">
        <f>0.5*(Cv!AI87+Cv!AJ87)*LN(K_T!H87/K_T!G87)</f>
        <v>-1.9718985074209348E-3</v>
      </c>
      <c r="I87" s="15">
        <f>0.5*(Cv!AJ87+Cv!AK87)*LN(K_T!I87/K_T!H87)</f>
        <v>-6.5930868678884286E-4</v>
      </c>
      <c r="J87" s="15">
        <f>0.5*(Cv!AK87+Cv!AL87)*LN(K_T!J87/K_T!I87)</f>
        <v>-2.6108987493018805E-3</v>
      </c>
      <c r="K87" s="15">
        <f>0.5*(Cv!AL87+Cv!AM87)*LN(K_T!K87/K_T!J87)</f>
        <v>-5.3597584819309587E-3</v>
      </c>
      <c r="L87" s="15">
        <f>0.5*(Cv!AM87+Cv!AN87)*LN(K_T!L87/K_T!K87)</f>
        <v>-8.0308326195962267E-3</v>
      </c>
      <c r="M87" s="15">
        <f>0.5*(Cv!AN87+Cv!AO87)*LN(K_T!M87/K_T!L87)</f>
        <v>-9.6269962045715651E-3</v>
      </c>
      <c r="N87" s="15">
        <f>0.5*(Cv!AO87+Cv!AP87)*LN(K_T!N87/K_T!M87)</f>
        <v>4.7147682788448641E-3</v>
      </c>
      <c r="O87" s="15">
        <f>0.5*(Cv!AP87+Cv!AQ87)*LN(K_T!O87/K_T!N87)</f>
        <v>-2.8078877420545764E-3</v>
      </c>
      <c r="P87" s="15">
        <f>0.5*(Cv!AQ87+Cv!AR87)*LN(K_T!P87/K_T!O87)</f>
        <v>-6.5136744258537035E-3</v>
      </c>
      <c r="Q87" s="15">
        <f>0.5*(Cv!AR87+Cv!AS87)*LN(K_T!Q87/K_T!P87)</f>
        <v>-5.0421374899116793E-3</v>
      </c>
      <c r="R87" s="15">
        <f>0.5*(Cv!AS87+Cv!AT87)*LN(K_T!R87/K_T!Q87)</f>
        <v>-3.9627299731384265E-3</v>
      </c>
      <c r="S87" s="15">
        <f>0.5*(Cv!AT87+Cv!AU87)*LN(K_T!S87/K_T!R87)</f>
        <v>-1.5957259558368661E-3</v>
      </c>
      <c r="T87" s="15">
        <f>0.5*(Cv!AU87+Cv!AV87)*LN(K_T!T87/K_T!S87)</f>
        <v>-6.0023497323526921E-3</v>
      </c>
      <c r="U87" s="15">
        <f>0.5*(Cv!AV87+Cv!AW87)*LN(K_T!U87/K_T!T87)</f>
        <v>-5.7439791609011047E-3</v>
      </c>
      <c r="V87" s="15">
        <f>0.5*(Cv!AW87+Cv!AX87)*LN(K_T!V87/K_T!U87)</f>
        <v>-3.6227002265125739E-3</v>
      </c>
      <c r="W87" s="15">
        <f>0.5*(Cv!AX87+Cv!AY87)*LN(K_T!W87/K_T!V87)</f>
        <v>3.1829145534177936E-3</v>
      </c>
      <c r="X87" s="15">
        <f>0.5*(Cv!AY87+Cv!AZ87)*LN(K_T!X87/K_T!W87)</f>
        <v>3.8764452464195428E-3</v>
      </c>
      <c r="Y87" s="15">
        <f>0.5*(Cv!AZ87+Cv!BA87)*LN(K_T!Y87/K_T!X87)</f>
        <v>-6.561626697105733E-4</v>
      </c>
      <c r="Z87" s="15">
        <f>0.5*(Cv!BA87+Cv!BB87)*LN(K_T!Z87/K_T!Y87)</f>
        <v>-4.4822734171841369E-5</v>
      </c>
      <c r="AA87" s="15">
        <f>0.5*(Cv!BB87+Cv!BC87)*LN(K_T!AA87/K_T!Z87)</f>
        <v>7.7631415027032266E-3</v>
      </c>
      <c r="AB87" s="15">
        <f>0.5*(Cv!BC87+Cv!BD87)*LN(K_T!AB87/K_T!AA87)</f>
        <v>1.2105827608391299E-2</v>
      </c>
      <c r="AC87" s="15">
        <f>0.5*(Cv!BD87+Cv!BE87)*LN(K_T!AC87/K_T!AB87)</f>
        <v>1.2560495960799027E-2</v>
      </c>
      <c r="AD87" s="15"/>
      <c r="AF87" s="64">
        <f t="shared" si="10"/>
        <v>9.627605872628422E-4</v>
      </c>
      <c r="AG87" s="64">
        <f t="shared" si="11"/>
        <v>-4.1827435553111539E-3</v>
      </c>
      <c r="AH87" s="64">
        <f t="shared" si="12"/>
        <v>-3.9844311173590505E-3</v>
      </c>
      <c r="AI87" s="64">
        <f t="shared" si="13"/>
        <v>-1.6619338639858067E-3</v>
      </c>
      <c r="AJ87" s="64">
        <f t="shared" si="14"/>
        <v>6.3456959336022269E-3</v>
      </c>
      <c r="AK87" s="64">
        <f t="shared" si="15"/>
        <v>-4.0835873363351026E-3</v>
      </c>
      <c r="AL87" s="64">
        <f t="shared" si="16"/>
        <v>2.3418810348082102E-3</v>
      </c>
      <c r="AM87" s="64">
        <f t="shared" si="17"/>
        <v>-1.559391526385277E-4</v>
      </c>
      <c r="AN87" s="64">
        <f t="shared" si="18"/>
        <v>1.2333161784595162E-2</v>
      </c>
      <c r="AO87" s="64">
        <f t="shared" si="19"/>
        <v>-5.0413040315818803E-4</v>
      </c>
    </row>
    <row r="88" spans="1:41" x14ac:dyDescent="0.2">
      <c r="A88" s="4">
        <v>86</v>
      </c>
      <c r="B88" s="6" t="s">
        <v>123</v>
      </c>
      <c r="C88" s="15"/>
      <c r="D88" s="15">
        <f>0.5*(Cv!AE88+Cv!AF88)*LN(K_T!D88/K_T!C88)</f>
        <v>2.0378891707134646E-2</v>
      </c>
      <c r="E88" s="15">
        <f>0.5*(Cv!AF88+Cv!AG88)*LN(K_T!E88/K_T!D88)</f>
        <v>2.2064959052783134E-2</v>
      </c>
      <c r="F88" s="15">
        <f>0.5*(Cv!AG88+Cv!AH88)*LN(K_T!F88/K_T!E88)</f>
        <v>2.2173367280701736E-2</v>
      </c>
      <c r="G88" s="15">
        <f>0.5*(Cv!AH88+Cv!AI88)*LN(K_T!G88/K_T!F88)</f>
        <v>1.8726509794154338E-2</v>
      </c>
      <c r="H88" s="15">
        <f>0.5*(Cv!AI88+Cv!AJ88)*LN(K_T!H88/K_T!G88)</f>
        <v>1.638997673392029E-2</v>
      </c>
      <c r="I88" s="15">
        <f>0.5*(Cv!AJ88+Cv!AK88)*LN(K_T!I88/K_T!H88)</f>
        <v>1.5685759700080258E-2</v>
      </c>
      <c r="J88" s="15">
        <f>0.5*(Cv!AK88+Cv!AL88)*LN(K_T!J88/K_T!I88)</f>
        <v>1.3972726128745321E-2</v>
      </c>
      <c r="K88" s="15">
        <f>0.5*(Cv!AL88+Cv!AM88)*LN(K_T!K88/K_T!J88)</f>
        <v>1.2309440138780787E-2</v>
      </c>
      <c r="L88" s="15">
        <f>0.5*(Cv!AM88+Cv!AN88)*LN(K_T!L88/K_T!K88)</f>
        <v>9.6134886658160341E-3</v>
      </c>
      <c r="M88" s="15">
        <f>0.5*(Cv!AN88+Cv!AO88)*LN(K_T!M88/K_T!L88)</f>
        <v>9.0871678378176505E-3</v>
      </c>
      <c r="N88" s="15">
        <f>0.5*(Cv!AO88+Cv!AP88)*LN(K_T!N88/K_T!M88)</f>
        <v>5.8866246421983162E-3</v>
      </c>
      <c r="O88" s="15">
        <f>0.5*(Cv!AP88+Cv!AQ88)*LN(K_T!O88/K_T!N88)</f>
        <v>8.0801744901054396E-3</v>
      </c>
      <c r="P88" s="15">
        <f>0.5*(Cv!AQ88+Cv!AR88)*LN(K_T!P88/K_T!O88)</f>
        <v>3.3686661335625844E-3</v>
      </c>
      <c r="Q88" s="15">
        <f>0.5*(Cv!AR88+Cv!AS88)*LN(K_T!Q88/K_T!P88)</f>
        <v>4.5901939051043694E-4</v>
      </c>
      <c r="R88" s="15">
        <f>0.5*(Cv!AS88+Cv!AT88)*LN(K_T!R88/K_T!Q88)</f>
        <v>-1.1034867198889898E-4</v>
      </c>
      <c r="S88" s="15">
        <f>0.5*(Cv!AT88+Cv!AU88)*LN(K_T!S88/K_T!R88)</f>
        <v>-3.3316372972533744E-3</v>
      </c>
      <c r="T88" s="15">
        <f>0.5*(Cv!AU88+Cv!AV88)*LN(K_T!T88/K_T!S88)</f>
        <v>-6.1258252585574607E-3</v>
      </c>
      <c r="U88" s="15">
        <f>0.5*(Cv!AV88+Cv!AW88)*LN(K_T!U88/K_T!T88)</f>
        <v>-3.3880404594302982E-3</v>
      </c>
      <c r="V88" s="15">
        <f>0.5*(Cv!AW88+Cv!AX88)*LN(K_T!V88/K_T!U88)</f>
        <v>2.0345316714305848E-3</v>
      </c>
      <c r="W88" s="15">
        <f>0.5*(Cv!AX88+Cv!AY88)*LN(K_T!W88/K_T!V88)</f>
        <v>6.5977747869739164E-3</v>
      </c>
      <c r="X88" s="15">
        <f>0.5*(Cv!AY88+Cv!AZ88)*LN(K_T!X88/K_T!W88)</f>
        <v>1.046790222271337E-2</v>
      </c>
      <c r="Y88" s="15">
        <f>0.5*(Cv!AZ88+Cv!BA88)*LN(K_T!Y88/K_T!X88)</f>
        <v>7.2981045149446274E-3</v>
      </c>
      <c r="Z88" s="15">
        <f>0.5*(Cv!BA88+Cv!BB88)*LN(K_T!Z88/K_T!Y88)</f>
        <v>5.8593278160980937E-3</v>
      </c>
      <c r="AA88" s="15">
        <f>0.5*(Cv!BB88+Cv!BC88)*LN(K_T!AA88/K_T!Z88)</f>
        <v>7.6107886062043361E-3</v>
      </c>
      <c r="AB88" s="15">
        <f>0.5*(Cv!BC88+Cv!BD88)*LN(K_T!AB88/K_T!AA88)</f>
        <v>7.2137767260335908E-3</v>
      </c>
      <c r="AC88" s="15">
        <f>0.5*(Cv!BD88+Cv!BE88)*LN(K_T!AC88/K_T!AB88)</f>
        <v>5.7606943173292456E-3</v>
      </c>
      <c r="AD88" s="15"/>
      <c r="AF88" s="64">
        <f t="shared" si="10"/>
        <v>1.900811451232795E-2</v>
      </c>
      <c r="AG88" s="64">
        <f t="shared" si="11"/>
        <v>1.017388948267162E-2</v>
      </c>
      <c r="AH88" s="64">
        <f t="shared" si="12"/>
        <v>1.6931748089872374E-3</v>
      </c>
      <c r="AI88" s="64">
        <f t="shared" si="13"/>
        <v>1.9172685926260222E-3</v>
      </c>
      <c r="AJ88" s="64">
        <f t="shared" si="14"/>
        <v>6.7485383961219782E-3</v>
      </c>
      <c r="AK88" s="64">
        <f t="shared" si="15"/>
        <v>5.9335321458294284E-3</v>
      </c>
      <c r="AL88" s="64">
        <f t="shared" si="16"/>
        <v>4.3329034943740009E-3</v>
      </c>
      <c r="AM88" s="64">
        <f t="shared" si="17"/>
        <v>3.7943204875471462E-3</v>
      </c>
      <c r="AN88" s="64">
        <f t="shared" si="18"/>
        <v>6.4872355216814177E-3</v>
      </c>
      <c r="AO88" s="64">
        <f t="shared" si="19"/>
        <v>7.9081971585469642E-3</v>
      </c>
    </row>
    <row r="89" spans="1:41" x14ac:dyDescent="0.2">
      <c r="A89" s="4">
        <v>87</v>
      </c>
      <c r="B89" s="6" t="s">
        <v>124</v>
      </c>
      <c r="C89" s="15"/>
      <c r="D89" s="15">
        <f>0.5*(Cv!AE89+Cv!AF89)*LN(K_T!D89/K_T!C89)</f>
        <v>-5.6660178894328311E-2</v>
      </c>
      <c r="E89" s="15">
        <f>0.5*(Cv!AF89+Cv!AG89)*LN(K_T!E89/K_T!D89)</f>
        <v>-4.3380852900709706E-2</v>
      </c>
      <c r="F89" s="15">
        <f>0.5*(Cv!AG89+Cv!AH89)*LN(K_T!F89/K_T!E89)</f>
        <v>-2.6616874289480581E-2</v>
      </c>
      <c r="G89" s="15">
        <f>0.5*(Cv!AH89+Cv!AI89)*LN(K_T!G89/K_T!F89)</f>
        <v>-2.9848310742155722E-2</v>
      </c>
      <c r="H89" s="15">
        <f>0.5*(Cv!AI89+Cv!AJ89)*LN(K_T!H89/K_T!G89)</f>
        <v>-2.6311495260515166E-2</v>
      </c>
      <c r="I89" s="15">
        <f>0.5*(Cv!AJ89+Cv!AK89)*LN(K_T!I89/K_T!H89)</f>
        <v>-3.4092656488676598E-2</v>
      </c>
      <c r="J89" s="15">
        <f>0.5*(Cv!AK89+Cv!AL89)*LN(K_T!J89/K_T!I89)</f>
        <v>-1.003820879825869E-2</v>
      </c>
      <c r="K89" s="15">
        <f>0.5*(Cv!AL89+Cv!AM89)*LN(K_T!K89/K_T!J89)</f>
        <v>2.490796200168385E-2</v>
      </c>
      <c r="L89" s="15">
        <f>0.5*(Cv!AM89+Cv!AN89)*LN(K_T!L89/K_T!K89)</f>
        <v>3.6351738306810939E-2</v>
      </c>
      <c r="M89" s="15">
        <f>0.5*(Cv!AN89+Cv!AO89)*LN(K_T!M89/K_T!L89)</f>
        <v>-2.0802156618494843E-3</v>
      </c>
      <c r="N89" s="15">
        <f>0.5*(Cv!AO89+Cv!AP89)*LN(K_T!N89/K_T!M89)</f>
        <v>-2.7867395294629945E-2</v>
      </c>
      <c r="O89" s="15">
        <f>0.5*(Cv!AP89+Cv!AQ89)*LN(K_T!O89/K_T!N89)</f>
        <v>-2.6779404748434345E-2</v>
      </c>
      <c r="P89" s="15">
        <f>0.5*(Cv!AQ89+Cv!AR89)*LN(K_T!P89/K_T!O89)</f>
        <v>-2.470414576195203E-2</v>
      </c>
      <c r="Q89" s="15">
        <f>0.5*(Cv!AR89+Cv!AS89)*LN(K_T!Q89/K_T!P89)</f>
        <v>-2.0403771367438834E-2</v>
      </c>
      <c r="R89" s="15">
        <f>0.5*(Cv!AS89+Cv!AT89)*LN(K_T!R89/K_T!Q89)</f>
        <v>-1.9302837305943857E-2</v>
      </c>
      <c r="S89" s="15">
        <f>0.5*(Cv!AT89+Cv!AU89)*LN(K_T!S89/K_T!R89)</f>
        <v>-1.8534032888226325E-2</v>
      </c>
      <c r="T89" s="15">
        <f>0.5*(Cv!AU89+Cv!AV89)*LN(K_T!T89/K_T!S89)</f>
        <v>-9.7816521285493795E-3</v>
      </c>
      <c r="U89" s="15">
        <f>0.5*(Cv!AV89+Cv!AW89)*LN(K_T!U89/K_T!T89)</f>
        <v>-9.1732868151587921E-3</v>
      </c>
      <c r="V89" s="15">
        <f>0.5*(Cv!AW89+Cv!AX89)*LN(K_T!V89/K_T!U89)</f>
        <v>-6.136396727755092E-3</v>
      </c>
      <c r="W89" s="15">
        <f>0.5*(Cv!AX89+Cv!AY89)*LN(K_T!W89/K_T!V89)</f>
        <v>-7.3804857565657684E-3</v>
      </c>
      <c r="X89" s="15">
        <f>0.5*(Cv!AY89+Cv!AZ89)*LN(K_T!X89/K_T!W89)</f>
        <v>7.4444461333673939E-4</v>
      </c>
      <c r="Y89" s="15">
        <f>0.5*(Cv!AZ89+Cv!BA89)*LN(K_T!Y89/K_T!X89)</f>
        <v>-3.2291792586573902E-3</v>
      </c>
      <c r="Z89" s="15">
        <f>0.5*(Cv!BA89+Cv!BB89)*LN(K_T!Z89/K_T!Y89)</f>
        <v>1.2181488896641109E-3</v>
      </c>
      <c r="AA89" s="15">
        <f>0.5*(Cv!BB89+Cv!BC89)*LN(K_T!AA89/K_T!Z89)</f>
        <v>6.9315600295263352E-3</v>
      </c>
      <c r="AB89" s="15">
        <f>0.5*(Cv!BC89+Cv!BD89)*LN(K_T!AB89/K_T!AA89)</f>
        <v>9.7597905009193058E-4</v>
      </c>
      <c r="AC89" s="15">
        <f>0.5*(Cv!BD89+Cv!BE89)*LN(K_T!AC89/K_T!AB89)</f>
        <v>3.9104232070663924E-3</v>
      </c>
      <c r="AD89" s="15"/>
      <c r="AF89" s="64">
        <f t="shared" si="10"/>
        <v>-3.2050037936307549E-2</v>
      </c>
      <c r="AG89" s="64">
        <f t="shared" si="11"/>
        <v>4.2547761107513344E-3</v>
      </c>
      <c r="AH89" s="64">
        <f t="shared" si="12"/>
        <v>-2.1944838414399075E-2</v>
      </c>
      <c r="AI89" s="64">
        <f t="shared" si="13"/>
        <v>-6.3454753629384585E-3</v>
      </c>
      <c r="AJ89" s="64">
        <f t="shared" si="14"/>
        <v>1.9613863835382757E-3</v>
      </c>
      <c r="AK89" s="64">
        <f t="shared" si="15"/>
        <v>-8.8450311518238726E-3</v>
      </c>
      <c r="AL89" s="64">
        <f t="shared" si="16"/>
        <v>-2.1920444897000923E-3</v>
      </c>
      <c r="AM89" s="64">
        <f t="shared" si="17"/>
        <v>-3.3508558942699053E-3</v>
      </c>
      <c r="AN89" s="64">
        <f t="shared" si="18"/>
        <v>2.4432011285791615E-3</v>
      </c>
      <c r="AO89" s="64">
        <f t="shared" si="19"/>
        <v>-1.0824837843871095E-2</v>
      </c>
    </row>
    <row r="90" spans="1:41" x14ac:dyDescent="0.2">
      <c r="A90" s="4">
        <v>88</v>
      </c>
      <c r="B90" s="6" t="s">
        <v>125</v>
      </c>
      <c r="C90" s="15"/>
      <c r="D90" s="15">
        <f>0.5*(Cv!AE90+Cv!AF90)*LN(K_T!D90/K_T!C90)</f>
        <v>2.0389414819314611E-2</v>
      </c>
      <c r="E90" s="15">
        <f>0.5*(Cv!AF90+Cv!AG90)*LN(K_T!E90/K_T!D90)</f>
        <v>3.3869922932173183E-2</v>
      </c>
      <c r="F90" s="15">
        <f>0.5*(Cv!AG90+Cv!AH90)*LN(K_T!F90/K_T!E90)</f>
        <v>7.2832488956214608E-2</v>
      </c>
      <c r="G90" s="15">
        <f>0.5*(Cv!AH90+Cv!AI90)*LN(K_T!G90/K_T!F90)</f>
        <v>3.1880104076810641E-2</v>
      </c>
      <c r="H90" s="15">
        <f>0.5*(Cv!AI90+Cv!AJ90)*LN(K_T!H90/K_T!G90)</f>
        <v>-9.8425935629162607E-3</v>
      </c>
      <c r="I90" s="15">
        <f>0.5*(Cv!AJ90+Cv!AK90)*LN(K_T!I90/K_T!H90)</f>
        <v>-9.0846253906355784E-3</v>
      </c>
      <c r="J90" s="15">
        <f>0.5*(Cv!AK90+Cv!AL90)*LN(K_T!J90/K_T!I90)</f>
        <v>1.0654045640167696E-2</v>
      </c>
      <c r="K90" s="15">
        <f>0.5*(Cv!AL90+Cv!AM90)*LN(K_T!K90/K_T!J90)</f>
        <v>4.8293174152957689E-2</v>
      </c>
      <c r="L90" s="15">
        <f>0.5*(Cv!AM90+Cv!AN90)*LN(K_T!L90/K_T!K90)</f>
        <v>4.5091826543651174E-2</v>
      </c>
      <c r="M90" s="15">
        <f>0.5*(Cv!AN90+Cv!AO90)*LN(K_T!M90/K_T!L90)</f>
        <v>6.0505946806654491E-2</v>
      </c>
      <c r="N90" s="15">
        <f>0.5*(Cv!AO90+Cv!AP90)*LN(K_T!N90/K_T!M90)</f>
        <v>7.7810963925120907E-2</v>
      </c>
      <c r="O90" s="15">
        <f>0.5*(Cv!AP90+Cv!AQ90)*LN(K_T!O90/K_T!N90)</f>
        <v>0.13833474052801206</v>
      </c>
      <c r="P90" s="15">
        <f>0.5*(Cv!AQ90+Cv!AR90)*LN(K_T!P90/K_T!O90)</f>
        <v>6.5376700202034385E-2</v>
      </c>
      <c r="Q90" s="15">
        <f>0.5*(Cv!AR90+Cv!AS90)*LN(K_T!Q90/K_T!P90)</f>
        <v>1.3298917571997563E-2</v>
      </c>
      <c r="R90" s="15">
        <f>0.5*(Cv!AS90+Cv!AT90)*LN(K_T!R90/K_T!Q90)</f>
        <v>-1.1117722827562963E-3</v>
      </c>
      <c r="S90" s="15">
        <f>0.5*(Cv!AT90+Cv!AU90)*LN(K_T!S90/K_T!R90)</f>
        <v>8.6428061806887724E-3</v>
      </c>
      <c r="T90" s="15">
        <f>0.5*(Cv!AU90+Cv!AV90)*LN(K_T!T90/K_T!S90)</f>
        <v>1.6274591797527077E-2</v>
      </c>
      <c r="U90" s="15">
        <f>0.5*(Cv!AV90+Cv!AW90)*LN(K_T!U90/K_T!T90)</f>
        <v>1.3060030203117787E-2</v>
      </c>
      <c r="V90" s="15">
        <f>0.5*(Cv!AW90+Cv!AX90)*LN(K_T!V90/K_T!U90)</f>
        <v>2.0895954805883125E-2</v>
      </c>
      <c r="W90" s="15">
        <f>0.5*(Cv!AX90+Cv!AY90)*LN(K_T!W90/K_T!V90)</f>
        <v>9.8258098192246287E-4</v>
      </c>
      <c r="X90" s="15">
        <f>0.5*(Cv!AY90+Cv!AZ90)*LN(K_T!X90/K_T!W90)</f>
        <v>1.2603328304073508E-2</v>
      </c>
      <c r="Y90" s="15">
        <f>0.5*(Cv!AZ90+Cv!BA90)*LN(K_T!Y90/K_T!X90)</f>
        <v>2.7187468449166283E-2</v>
      </c>
      <c r="Z90" s="15">
        <f>0.5*(Cv!BA90+Cv!BB90)*LN(K_T!Z90/K_T!Y90)</f>
        <v>2.5151614902232642E-2</v>
      </c>
      <c r="AA90" s="15">
        <f>0.5*(Cv!BB90+Cv!BC90)*LN(K_T!AA90/K_T!Z90)</f>
        <v>1.1402905722154317E-2</v>
      </c>
      <c r="AB90" s="15">
        <f>0.5*(Cv!BC90+Cv!BD90)*LN(K_T!AB90/K_T!AA90)</f>
        <v>3.850119014614057E-2</v>
      </c>
      <c r="AC90" s="15">
        <f>0.5*(Cv!BD90+Cv!BE90)*LN(K_T!AC90/K_T!AB90)</f>
        <v>3.8978051756795862E-3</v>
      </c>
      <c r="AD90" s="15"/>
      <c r="AF90" s="64">
        <f t="shared" si="10"/>
        <v>2.393105940232932E-2</v>
      </c>
      <c r="AG90" s="64">
        <f t="shared" si="11"/>
        <v>4.8471191413710389E-2</v>
      </c>
      <c r="AH90" s="64">
        <f t="shared" si="12"/>
        <v>4.4908278439995293E-2</v>
      </c>
      <c r="AI90" s="64">
        <f t="shared" si="13"/>
        <v>1.2763297218504794E-2</v>
      </c>
      <c r="AJ90" s="64">
        <f t="shared" si="14"/>
        <v>2.1228196879074679E-2</v>
      </c>
      <c r="AK90" s="64">
        <f t="shared" si="15"/>
        <v>4.6689734926852855E-2</v>
      </c>
      <c r="AL90" s="64">
        <f t="shared" si="16"/>
        <v>1.6995747048789735E-2</v>
      </c>
      <c r="AM90" s="64">
        <f t="shared" si="17"/>
        <v>1.5944809395759652E-2</v>
      </c>
      <c r="AN90" s="64">
        <f t="shared" si="18"/>
        <v>2.1199497660910078E-2</v>
      </c>
      <c r="AO90" s="64">
        <f t="shared" si="19"/>
        <v>3.0260404670722899E-2</v>
      </c>
    </row>
    <row r="91" spans="1:41" x14ac:dyDescent="0.2">
      <c r="A91" s="4">
        <v>89</v>
      </c>
      <c r="B91" s="6" t="s">
        <v>126</v>
      </c>
      <c r="C91" s="15"/>
      <c r="D91" s="15">
        <f>0.5*(Cv!AE91+Cv!AF91)*LN(K_T!D91/K_T!C91)</f>
        <v>1.4979371363729295E-2</v>
      </c>
      <c r="E91" s="15">
        <f>0.5*(Cv!AF91+Cv!AG91)*LN(K_T!E91/K_T!D91)</f>
        <v>1.9934458228854209E-2</v>
      </c>
      <c r="F91" s="15">
        <f>0.5*(Cv!AG91+Cv!AH91)*LN(K_T!F91/K_T!E91)</f>
        <v>1.6051052939300793E-2</v>
      </c>
      <c r="G91" s="15">
        <f>0.5*(Cv!AH91+Cv!AI91)*LN(K_T!G91/K_T!F91)</f>
        <v>-2.1284750654178225E-3</v>
      </c>
      <c r="H91" s="15">
        <f>0.5*(Cv!AI91+Cv!AJ91)*LN(K_T!H91/K_T!G91)</f>
        <v>7.1691417145021887E-3</v>
      </c>
      <c r="I91" s="15">
        <f>0.5*(Cv!AJ91+Cv!AK91)*LN(K_T!I91/K_T!H91)</f>
        <v>1.3804066285692456E-2</v>
      </c>
      <c r="J91" s="15">
        <f>0.5*(Cv!AK91+Cv!AL91)*LN(K_T!J91/K_T!I91)</f>
        <v>8.1404593331570706E-3</v>
      </c>
      <c r="K91" s="15">
        <f>0.5*(Cv!AL91+Cv!AM91)*LN(K_T!K91/K_T!J91)</f>
        <v>-2.3450297487683181E-4</v>
      </c>
      <c r="L91" s="15">
        <f>0.5*(Cv!AM91+Cv!AN91)*LN(K_T!L91/K_T!K91)</f>
        <v>3.1602796436664047E-3</v>
      </c>
      <c r="M91" s="15">
        <f>0.5*(Cv!AN91+Cv!AO91)*LN(K_T!M91/K_T!L91)</f>
        <v>6.9280753532191845E-3</v>
      </c>
      <c r="N91" s="15">
        <f>0.5*(Cv!AO91+Cv!AP91)*LN(K_T!N91/K_T!M91)</f>
        <v>8.8234600390249655E-3</v>
      </c>
      <c r="O91" s="15">
        <f>0.5*(Cv!AP91+Cv!AQ91)*LN(K_T!O91/K_T!N91)</f>
        <v>4.8270858165838969E-3</v>
      </c>
      <c r="P91" s="15">
        <f>0.5*(Cv!AQ91+Cv!AR91)*LN(K_T!P91/K_T!O91)</f>
        <v>-2.1204214670010363E-3</v>
      </c>
      <c r="Q91" s="15">
        <f>0.5*(Cv!AR91+Cv!AS91)*LN(K_T!Q91/K_T!P91)</f>
        <v>9.6614519534315678E-3</v>
      </c>
      <c r="R91" s="15">
        <f>0.5*(Cv!AS91+Cv!AT91)*LN(K_T!R91/K_T!Q91)</f>
        <v>-1.6067552954199325E-3</v>
      </c>
      <c r="S91" s="15">
        <f>0.5*(Cv!AT91+Cv!AU91)*LN(K_T!S91/K_T!R91)</f>
        <v>-1.4973774302701413E-2</v>
      </c>
      <c r="T91" s="15">
        <f>0.5*(Cv!AU91+Cv!AV91)*LN(K_T!T91/K_T!S91)</f>
        <v>-1.430982002979196E-2</v>
      </c>
      <c r="U91" s="15">
        <f>0.5*(Cv!AV91+Cv!AW91)*LN(K_T!U91/K_T!T91)</f>
        <v>-1.2472378743482631E-2</v>
      </c>
      <c r="V91" s="15">
        <f>0.5*(Cv!AW91+Cv!AX91)*LN(K_T!V91/K_T!U91)</f>
        <v>-8.1857163638751514E-3</v>
      </c>
      <c r="W91" s="15">
        <f>0.5*(Cv!AX91+Cv!AY91)*LN(K_T!W91/K_T!V91)</f>
        <v>-1.2201506607884939E-3</v>
      </c>
      <c r="X91" s="15">
        <f>0.5*(Cv!AY91+Cv!AZ91)*LN(K_T!X91/K_T!W91)</f>
        <v>-4.9643414508603184E-3</v>
      </c>
      <c r="Y91" s="15">
        <f>0.5*(Cv!AZ91+Cv!BA91)*LN(K_T!Y91/K_T!X91)</f>
        <v>-6.8645606713014749E-3</v>
      </c>
      <c r="Z91" s="15">
        <f>0.5*(Cv!BA91+Cv!BB91)*LN(K_T!Z91/K_T!Y91)</f>
        <v>-4.4241591126826206E-3</v>
      </c>
      <c r="AA91" s="15">
        <f>0.5*(Cv!BB91+Cv!BC91)*LN(K_T!AA91/K_T!Z91)</f>
        <v>-7.0791512259901161E-3</v>
      </c>
      <c r="AB91" s="15">
        <f>0.5*(Cv!BC91+Cv!BD91)*LN(K_T!AB91/K_T!AA91)</f>
        <v>6.5636114737962449E-3</v>
      </c>
      <c r="AC91" s="15">
        <f>0.5*(Cv!BD91+Cv!BE91)*LN(K_T!AC91/K_T!AB91)</f>
        <v>-3.5997190686529856E-3</v>
      </c>
      <c r="AD91" s="15"/>
      <c r="AF91" s="64">
        <f t="shared" si="10"/>
        <v>1.0966048820586365E-2</v>
      </c>
      <c r="AG91" s="64">
        <f t="shared" si="11"/>
        <v>5.3635542788381587E-3</v>
      </c>
      <c r="AH91" s="64">
        <f t="shared" si="12"/>
        <v>-8.4248265902138355E-4</v>
      </c>
      <c r="AI91" s="64">
        <f t="shared" si="13"/>
        <v>-8.2304814497597099E-3</v>
      </c>
      <c r="AJ91" s="64">
        <f t="shared" si="14"/>
        <v>-3.0807957209661898E-3</v>
      </c>
      <c r="AK91" s="64">
        <f t="shared" si="15"/>
        <v>2.2605358099083879E-3</v>
      </c>
      <c r="AL91" s="64">
        <f t="shared" si="16"/>
        <v>-5.6556385853629518E-3</v>
      </c>
      <c r="AM91" s="64">
        <f t="shared" si="17"/>
        <v>-7.4400347823465962E-3</v>
      </c>
      <c r="AN91" s="64">
        <f t="shared" si="18"/>
        <v>1.4819462025716297E-3</v>
      </c>
      <c r="AO91" s="64">
        <f t="shared" si="19"/>
        <v>8.3516865393544861E-4</v>
      </c>
    </row>
    <row r="92" spans="1:41" x14ac:dyDescent="0.2">
      <c r="A92" s="4">
        <v>90</v>
      </c>
      <c r="B92" s="6" t="s">
        <v>127</v>
      </c>
      <c r="C92" s="15"/>
      <c r="D92" s="15">
        <f>0.5*(Cv!AE92+Cv!AF92)*LN(K_T!D92/K_T!C92)</f>
        <v>-1.5940004861880396E-3</v>
      </c>
      <c r="E92" s="15">
        <f>0.5*(Cv!AF92+Cv!AG92)*LN(K_T!E92/K_T!D92)</f>
        <v>-3.148355074190095E-4</v>
      </c>
      <c r="F92" s="15">
        <f>0.5*(Cv!AG92+Cv!AH92)*LN(K_T!F92/K_T!E92)</f>
        <v>2.6070707273877134E-3</v>
      </c>
      <c r="G92" s="15">
        <f>0.5*(Cv!AH92+Cv!AI92)*LN(K_T!G92/K_T!F92)</f>
        <v>-7.3843604452331654E-4</v>
      </c>
      <c r="H92" s="15">
        <f>0.5*(Cv!AI92+Cv!AJ92)*LN(K_T!H92/K_T!G92)</f>
        <v>-1.890024209316878E-3</v>
      </c>
      <c r="I92" s="15">
        <f>0.5*(Cv!AJ92+Cv!AK92)*LN(K_T!I92/K_T!H92)</f>
        <v>-4.4329927329332436E-4</v>
      </c>
      <c r="J92" s="15">
        <f>0.5*(Cv!AK92+Cv!AL92)*LN(K_T!J92/K_T!I92)</f>
        <v>6.3315512004400817E-5</v>
      </c>
      <c r="K92" s="15">
        <f>0.5*(Cv!AL92+Cv!AM92)*LN(K_T!K92/K_T!J92)</f>
        <v>2.5551852584941516E-3</v>
      </c>
      <c r="L92" s="15">
        <f>0.5*(Cv!AM92+Cv!AN92)*LN(K_T!L92/K_T!K92)</f>
        <v>2.9262247962478548E-3</v>
      </c>
      <c r="M92" s="15">
        <f>0.5*(Cv!AN92+Cv!AO92)*LN(K_T!M92/K_T!L92)</f>
        <v>4.2323205201897952E-3</v>
      </c>
      <c r="N92" s="15">
        <f>0.5*(Cv!AO92+Cv!AP92)*LN(K_T!N92/K_T!M92)</f>
        <v>4.5230806543368777E-3</v>
      </c>
      <c r="O92" s="15">
        <f>0.5*(Cv!AP92+Cv!AQ92)*LN(K_T!O92/K_T!N92)</f>
        <v>7.6990179922129314E-3</v>
      </c>
      <c r="P92" s="15">
        <f>0.5*(Cv!AQ92+Cv!AR92)*LN(K_T!P92/K_T!O92)</f>
        <v>2.4580312743876184E-3</v>
      </c>
      <c r="Q92" s="15">
        <f>0.5*(Cv!AR92+Cv!AS92)*LN(K_T!Q92/K_T!P92)</f>
        <v>5.2733374442543303E-4</v>
      </c>
      <c r="R92" s="15">
        <f>0.5*(Cv!AS92+Cv!AT92)*LN(K_T!R92/K_T!Q92)</f>
        <v>2.5052825357628635E-4</v>
      </c>
      <c r="S92" s="15">
        <f>0.5*(Cv!AT92+Cv!AU92)*LN(K_T!S92/K_T!R92)</f>
        <v>-4.2514662515387148E-4</v>
      </c>
      <c r="T92" s="15">
        <f>0.5*(Cv!AU92+Cv!AV92)*LN(K_T!T92/K_T!S92)</f>
        <v>1.2202238550696218E-3</v>
      </c>
      <c r="U92" s="15">
        <f>0.5*(Cv!AV92+Cv!AW92)*LN(K_T!U92/K_T!T92)</f>
        <v>1.9238769504961669E-3</v>
      </c>
      <c r="V92" s="15">
        <f>0.5*(Cv!AW92+Cv!AX92)*LN(K_T!V92/K_T!U92)</f>
        <v>2.9870780578158704E-3</v>
      </c>
      <c r="W92" s="15">
        <f>0.5*(Cv!AX92+Cv!AY92)*LN(K_T!W92/K_T!V92)</f>
        <v>2.5154758820582833E-3</v>
      </c>
      <c r="X92" s="15">
        <f>0.5*(Cv!AY92+Cv!AZ92)*LN(K_T!X92/K_T!W92)</f>
        <v>4.8586993899484548E-3</v>
      </c>
      <c r="Y92" s="15">
        <f>0.5*(Cv!AZ92+Cv!BA92)*LN(K_T!Y92/K_T!X92)</f>
        <v>3.3836952514580796E-3</v>
      </c>
      <c r="Z92" s="15">
        <f>0.5*(Cv!BA92+Cv!BB92)*LN(K_T!Z92/K_T!Y92)</f>
        <v>5.9774632459452838E-3</v>
      </c>
      <c r="AA92" s="15">
        <f>0.5*(Cv!BB92+Cv!BC92)*LN(K_T!AA92/K_T!Z92)</f>
        <v>6.1561439366465773E-3</v>
      </c>
      <c r="AB92" s="15">
        <f>0.5*(Cv!BC92+Cv!BD92)*LN(K_T!AB92/K_T!AA92)</f>
        <v>2.1919987225652473E-3</v>
      </c>
      <c r="AC92" s="15">
        <f>0.5*(Cv!BD92+Cv!BE92)*LN(K_T!AC92/K_T!AB92)</f>
        <v>1.4426375868468919E-3</v>
      </c>
      <c r="AD92" s="15"/>
      <c r="AF92" s="64">
        <f t="shared" si="10"/>
        <v>-1.55904861432963E-4</v>
      </c>
      <c r="AG92" s="64">
        <f t="shared" si="11"/>
        <v>2.8600253482546161E-3</v>
      </c>
      <c r="AH92" s="64">
        <f t="shared" si="12"/>
        <v>2.1019529278896798E-3</v>
      </c>
      <c r="AI92" s="64">
        <f t="shared" si="13"/>
        <v>2.7010708270776796E-3</v>
      </c>
      <c r="AJ92" s="64">
        <f t="shared" si="14"/>
        <v>3.8303877486924156E-3</v>
      </c>
      <c r="AK92" s="64">
        <f t="shared" si="15"/>
        <v>2.4809891380721477E-3</v>
      </c>
      <c r="AL92" s="64">
        <f t="shared" si="16"/>
        <v>3.2657292878850476E-3</v>
      </c>
      <c r="AM92" s="64">
        <f t="shared" si="17"/>
        <v>3.6278320711797922E-3</v>
      </c>
      <c r="AN92" s="64">
        <f t="shared" si="18"/>
        <v>1.8173181547060696E-3</v>
      </c>
      <c r="AO92" s="64">
        <f t="shared" si="19"/>
        <v>2.2675063980962858E-3</v>
      </c>
    </row>
    <row r="93" spans="1:41" x14ac:dyDescent="0.2">
      <c r="A93" s="4">
        <v>91</v>
      </c>
      <c r="B93" s="6" t="s">
        <v>128</v>
      </c>
      <c r="C93" s="15"/>
      <c r="D93" s="15">
        <f>0.5*(Cv!AE93+Cv!AF93)*LN(K_T!D93/K_T!C93)</f>
        <v>2.1714407953317839E-2</v>
      </c>
      <c r="E93" s="15">
        <f>0.5*(Cv!AF93+Cv!AG93)*LN(K_T!E93/K_T!D93)</f>
        <v>2.2510514396319872E-2</v>
      </c>
      <c r="F93" s="15">
        <f>0.5*(Cv!AG93+Cv!AH93)*LN(K_T!F93/K_T!E93)</f>
        <v>1.7276822638414235E-2</v>
      </c>
      <c r="G93" s="15">
        <f>0.5*(Cv!AH93+Cv!AI93)*LN(K_T!G93/K_T!F93)</f>
        <v>1.4412878795411461E-2</v>
      </c>
      <c r="H93" s="15">
        <f>0.5*(Cv!AI93+Cv!AJ93)*LN(K_T!H93/K_T!G93)</f>
        <v>1.5488563104474594E-2</v>
      </c>
      <c r="I93" s="15">
        <f>0.5*(Cv!AJ93+Cv!AK93)*LN(K_T!I93/K_T!H93)</f>
        <v>1.1992285879133348E-2</v>
      </c>
      <c r="J93" s="15">
        <f>0.5*(Cv!AK93+Cv!AL93)*LN(K_T!J93/K_T!I93)</f>
        <v>1.0607277992384517E-2</v>
      </c>
      <c r="K93" s="15">
        <f>0.5*(Cv!AL93+Cv!AM93)*LN(K_T!K93/K_T!J93)</f>
        <v>8.8024197365978041E-3</v>
      </c>
      <c r="L93" s="15">
        <f>0.5*(Cv!AM93+Cv!AN93)*LN(K_T!L93/K_T!K93)</f>
        <v>6.2307898979766267E-3</v>
      </c>
      <c r="M93" s="15">
        <f>0.5*(Cv!AN93+Cv!AO93)*LN(K_T!M93/K_T!L93)</f>
        <v>4.0756802967814535E-3</v>
      </c>
      <c r="N93" s="15">
        <f>0.5*(Cv!AO93+Cv!AP93)*LN(K_T!N93/K_T!M93)</f>
        <v>2.9858805262071575E-3</v>
      </c>
      <c r="O93" s="15">
        <f>0.5*(Cv!AP93+Cv!AQ93)*LN(K_T!O93/K_T!N93)</f>
        <v>2.0467726214395397E-3</v>
      </c>
      <c r="P93" s="15">
        <f>0.5*(Cv!AQ93+Cv!AR93)*LN(K_T!P93/K_T!O93)</f>
        <v>1.2109294860308728E-3</v>
      </c>
      <c r="Q93" s="15">
        <f>0.5*(Cv!AR93+Cv!AS93)*LN(K_T!Q93/K_T!P93)</f>
        <v>6.4614812798286495E-5</v>
      </c>
      <c r="R93" s="15">
        <f>0.5*(Cv!AS93+Cv!AT93)*LN(K_T!R93/K_T!Q93)</f>
        <v>1.1411806624324454E-3</v>
      </c>
      <c r="S93" s="15">
        <f>0.5*(Cv!AT93+Cv!AU93)*LN(K_T!S93/K_T!R93)</f>
        <v>1.026431579124724E-3</v>
      </c>
      <c r="T93" s="15">
        <f>0.5*(Cv!AU93+Cv!AV93)*LN(K_T!T93/K_T!S93)</f>
        <v>3.62986064159111E-4</v>
      </c>
      <c r="U93" s="15">
        <f>0.5*(Cv!AV93+Cv!AW93)*LN(K_T!U93/K_T!T93)</f>
        <v>5.0239205151903822E-4</v>
      </c>
      <c r="V93" s="15">
        <f>0.5*(Cv!AW93+Cv!AX93)*LN(K_T!V93/K_T!U93)</f>
        <v>1.3697012311959837E-3</v>
      </c>
      <c r="W93" s="15">
        <f>0.5*(Cv!AX93+Cv!AY93)*LN(K_T!W93/K_T!V93)</f>
        <v>1.9502154535641289E-3</v>
      </c>
      <c r="X93" s="15">
        <f>0.5*(Cv!AY93+Cv!AZ93)*LN(K_T!X93/K_T!W93)</f>
        <v>1.1505439707872956E-3</v>
      </c>
      <c r="Y93" s="15">
        <f>0.5*(Cv!AZ93+Cv!BA93)*LN(K_T!Y93/K_T!X93)</f>
        <v>1.5722434524087633E-3</v>
      </c>
      <c r="Z93" s="15">
        <f>0.5*(Cv!BA93+Cv!BB93)*LN(K_T!Z93/K_T!Y93)</f>
        <v>1.6381933218137632E-3</v>
      </c>
      <c r="AA93" s="15">
        <f>0.5*(Cv!BB93+Cv!BC93)*LN(K_T!AA93/K_T!Z93)</f>
        <v>1.5766120227364052E-3</v>
      </c>
      <c r="AB93" s="15">
        <f>0.5*(Cv!BC93+Cv!BD93)*LN(K_T!AB93/K_T!AA93)</f>
        <v>1.8719079778288501E-3</v>
      </c>
      <c r="AC93" s="15">
        <f>0.5*(Cv!BD93+Cv!BE93)*LN(K_T!AC93/K_T!AB93)</f>
        <v>2.301211928038541E-3</v>
      </c>
      <c r="AD93" s="15"/>
      <c r="AF93" s="64">
        <f t="shared" si="10"/>
        <v>1.6336212962750701E-2</v>
      </c>
      <c r="AG93" s="64">
        <f t="shared" si="11"/>
        <v>6.5404096899895122E-3</v>
      </c>
      <c r="AH93" s="64">
        <f t="shared" si="12"/>
        <v>1.0979858323651736E-3</v>
      </c>
      <c r="AI93" s="64">
        <f t="shared" si="13"/>
        <v>1.0671677542451114E-3</v>
      </c>
      <c r="AJ93" s="64">
        <f t="shared" si="14"/>
        <v>1.7920337405652644E-3</v>
      </c>
      <c r="AK93" s="64">
        <f t="shared" si="15"/>
        <v>3.8191977611773432E-3</v>
      </c>
      <c r="AL93" s="64">
        <f t="shared" si="16"/>
        <v>1.4296007474051879E-3</v>
      </c>
      <c r="AM93" s="64">
        <f t="shared" si="17"/>
        <v>1.265360946023061E-3</v>
      </c>
      <c r="AN93" s="64">
        <f t="shared" si="18"/>
        <v>2.0865599529336955E-3</v>
      </c>
      <c r="AO93" s="64">
        <f t="shared" si="19"/>
        <v>5.3667619959831513E-3</v>
      </c>
    </row>
    <row r="94" spans="1:41" x14ac:dyDescent="0.2">
      <c r="A94" s="4">
        <v>92</v>
      </c>
      <c r="B94" s="6" t="s">
        <v>129</v>
      </c>
      <c r="C94" s="15"/>
      <c r="D94" s="15">
        <f>0.5*(Cv!AE94+Cv!AF94)*LN(K_T!D94/K_T!C94)</f>
        <v>5.3187513672587313E-3</v>
      </c>
      <c r="E94" s="15">
        <f>0.5*(Cv!AF94+Cv!AG94)*LN(K_T!E94/K_T!D94)</f>
        <v>3.8376554847774354E-3</v>
      </c>
      <c r="F94" s="15">
        <f>0.5*(Cv!AG94+Cv!AH94)*LN(K_T!F94/K_T!E94)</f>
        <v>2.0278378880452543E-3</v>
      </c>
      <c r="G94" s="15">
        <f>0.5*(Cv!AH94+Cv!AI94)*LN(K_T!G94/K_T!F94)</f>
        <v>2.3513761238386516E-3</v>
      </c>
      <c r="H94" s="15">
        <f>0.5*(Cv!AI94+Cv!AJ94)*LN(K_T!H94/K_T!G94)</f>
        <v>1.8145281469620757E-3</v>
      </c>
      <c r="I94" s="15">
        <f>0.5*(Cv!AJ94+Cv!AK94)*LN(K_T!I94/K_T!H94)</f>
        <v>-1.928795082519234E-4</v>
      </c>
      <c r="J94" s="15">
        <f>0.5*(Cv!AK94+Cv!AL94)*LN(K_T!J94/K_T!I94)</f>
        <v>5.0690964722074081E-4</v>
      </c>
      <c r="K94" s="15">
        <f>0.5*(Cv!AL94+Cv!AM94)*LN(K_T!K94/K_T!J94)</f>
        <v>2.8110506927809717E-4</v>
      </c>
      <c r="L94" s="15">
        <f>0.5*(Cv!AM94+Cv!AN94)*LN(K_T!L94/K_T!K94)</f>
        <v>-2.5372396971963946E-4</v>
      </c>
      <c r="M94" s="15">
        <f>0.5*(Cv!AN94+Cv!AO94)*LN(K_T!M94/K_T!L94)</f>
        <v>-1.9927162618851193E-4</v>
      </c>
      <c r="N94" s="15">
        <f>0.5*(Cv!AO94+Cv!AP94)*LN(K_T!N94/K_T!M94)</f>
        <v>7.8053669139886987E-4</v>
      </c>
      <c r="O94" s="15">
        <f>0.5*(Cv!AP94+Cv!AQ94)*LN(K_T!O94/K_T!N94)</f>
        <v>3.8004387508137297E-5</v>
      </c>
      <c r="P94" s="15">
        <f>0.5*(Cv!AQ94+Cv!AR94)*LN(K_T!P94/K_T!O94)</f>
        <v>-9.3825251788776088E-4</v>
      </c>
      <c r="Q94" s="15">
        <f>0.5*(Cv!AR94+Cv!AS94)*LN(K_T!Q94/K_T!P94)</f>
        <v>-1.3290111954623856E-3</v>
      </c>
      <c r="R94" s="15">
        <f>0.5*(Cv!AS94+Cv!AT94)*LN(K_T!R94/K_T!Q94)</f>
        <v>1.6953529373899424E-3</v>
      </c>
      <c r="S94" s="15">
        <f>0.5*(Cv!AT94+Cv!AU94)*LN(K_T!S94/K_T!R94)</f>
        <v>1.3307869141744712E-3</v>
      </c>
      <c r="T94" s="15">
        <f>0.5*(Cv!AU94+Cv!AV94)*LN(K_T!T94/K_T!S94)</f>
        <v>-3.6862110049275216E-4</v>
      </c>
      <c r="U94" s="15">
        <f>0.5*(Cv!AV94+Cv!AW94)*LN(K_T!U94/K_T!T94)</f>
        <v>1.6181530177206983E-5</v>
      </c>
      <c r="V94" s="15">
        <f>0.5*(Cv!AW94+Cv!AX94)*LN(K_T!V94/K_T!U94)</f>
        <v>2.5402476304764833E-3</v>
      </c>
      <c r="W94" s="15">
        <f>0.5*(Cv!AX94+Cv!AY94)*LN(K_T!W94/K_T!V94)</f>
        <v>1.3010529449321529E-3</v>
      </c>
      <c r="X94" s="15">
        <f>0.5*(Cv!AY94+Cv!AZ94)*LN(K_T!X94/K_T!W94)</f>
        <v>-2.8721203390949242E-4</v>
      </c>
      <c r="Y94" s="15">
        <f>0.5*(Cv!AZ94+Cv!BA94)*LN(K_T!Y94/K_T!X94)</f>
        <v>-1.4773028712630665E-3</v>
      </c>
      <c r="Z94" s="15">
        <f>0.5*(Cv!BA94+Cv!BB94)*LN(K_T!Z94/K_T!Y94)</f>
        <v>-2.2241702452955843E-3</v>
      </c>
      <c r="AA94" s="15">
        <f>0.5*(Cv!BB94+Cv!BC94)*LN(K_T!AA94/K_T!Z94)</f>
        <v>-2.3217296853331052E-3</v>
      </c>
      <c r="AB94" s="15">
        <f>0.5*(Cv!BC94+Cv!BD94)*LN(K_T!AB94/K_T!AA94)</f>
        <v>-1.0805222686977812E-3</v>
      </c>
      <c r="AC94" s="15">
        <f>0.5*(Cv!BD94+Cv!BE94)*LN(K_T!AC94/K_T!AB94)</f>
        <v>-2.2408446178434518E-4</v>
      </c>
      <c r="AD94" s="15"/>
      <c r="AF94" s="64">
        <f t="shared" si="10"/>
        <v>1.9677036270742991E-3</v>
      </c>
      <c r="AG94" s="64">
        <f t="shared" si="11"/>
        <v>2.2311116239791132E-4</v>
      </c>
      <c r="AH94" s="64">
        <f t="shared" si="12"/>
        <v>1.5937610514448088E-4</v>
      </c>
      <c r="AI94" s="64">
        <f t="shared" si="13"/>
        <v>6.4032979423671971E-4</v>
      </c>
      <c r="AJ94" s="64">
        <f t="shared" si="14"/>
        <v>-1.4655619064747765E-3</v>
      </c>
      <c r="AK94" s="64">
        <f t="shared" si="15"/>
        <v>1.912436337711961E-4</v>
      </c>
      <c r="AL94" s="64">
        <f t="shared" si="16"/>
        <v>-4.1261605611902846E-4</v>
      </c>
      <c r="AM94" s="64">
        <f t="shared" si="17"/>
        <v>-3.5269422883851972E-4</v>
      </c>
      <c r="AN94" s="64">
        <f t="shared" si="18"/>
        <v>-6.5230336524106322E-4</v>
      </c>
      <c r="AO94" s="64">
        <f t="shared" si="19"/>
        <v>3.049917564757269E-4</v>
      </c>
    </row>
    <row r="95" spans="1:41" x14ac:dyDescent="0.2">
      <c r="A95" s="4">
        <v>93</v>
      </c>
      <c r="B95" s="6" t="s">
        <v>130</v>
      </c>
      <c r="C95" s="15"/>
      <c r="D95" s="15">
        <f>0.5*(Cv!AE95+Cv!AF95)*LN(K_T!D95/K_T!C95)</f>
        <v>1.4217792365039981E-2</v>
      </c>
      <c r="E95" s="15">
        <f>0.5*(Cv!AF95+Cv!AG95)*LN(K_T!E95/K_T!D95)</f>
        <v>1.6476666750480699E-2</v>
      </c>
      <c r="F95" s="15">
        <f>0.5*(Cv!AG95+Cv!AH95)*LN(K_T!F95/K_T!E95)</f>
        <v>1.3003700734914421E-2</v>
      </c>
      <c r="G95" s="15">
        <f>0.5*(Cv!AH95+Cv!AI95)*LN(K_T!G95/K_T!F95)</f>
        <v>1.2389080141967415E-2</v>
      </c>
      <c r="H95" s="15">
        <f>0.5*(Cv!AI95+Cv!AJ95)*LN(K_T!H95/K_T!G95)</f>
        <v>1.3021572749536161E-2</v>
      </c>
      <c r="I95" s="15">
        <f>0.5*(Cv!AJ95+Cv!AK95)*LN(K_T!I95/K_T!H95)</f>
        <v>8.9321654918099336E-3</v>
      </c>
      <c r="J95" s="15">
        <f>0.5*(Cv!AK95+Cv!AL95)*LN(K_T!J95/K_T!I95)</f>
        <v>6.286251415967432E-3</v>
      </c>
      <c r="K95" s="15">
        <f>0.5*(Cv!AL95+Cv!AM95)*LN(K_T!K95/K_T!J95)</f>
        <v>7.9067230451008302E-3</v>
      </c>
      <c r="L95" s="15">
        <f>0.5*(Cv!AM95+Cv!AN95)*LN(K_T!L95/K_T!K95)</f>
        <v>3.7363182198893279E-3</v>
      </c>
      <c r="M95" s="15">
        <f>0.5*(Cv!AN95+Cv!AO95)*LN(K_T!M95/K_T!L95)</f>
        <v>5.2683076329842846E-3</v>
      </c>
      <c r="N95" s="15">
        <f>0.5*(Cv!AO95+Cv!AP95)*LN(K_T!N95/K_T!M95)</f>
        <v>4.1743040775456073E-3</v>
      </c>
      <c r="O95" s="15">
        <f>0.5*(Cv!AP95+Cv!AQ95)*LN(K_T!O95/K_T!N95)</f>
        <v>5.4387548467182902E-4</v>
      </c>
      <c r="P95" s="15">
        <f>0.5*(Cv!AQ95+Cv!AR95)*LN(K_T!P95/K_T!O95)</f>
        <v>-1.1468267267628637E-3</v>
      </c>
      <c r="Q95" s="15">
        <f>0.5*(Cv!AR95+Cv!AS95)*LN(K_T!Q95/K_T!P95)</f>
        <v>-2.871998665348376E-3</v>
      </c>
      <c r="R95" s="15">
        <f>0.5*(Cv!AS95+Cv!AT95)*LN(K_T!R95/K_T!Q95)</f>
        <v>-2.6182356782814054E-3</v>
      </c>
      <c r="S95" s="15">
        <f>0.5*(Cv!AT95+Cv!AU95)*LN(K_T!S95/K_T!R95)</f>
        <v>1.0368214884362242E-3</v>
      </c>
      <c r="T95" s="15">
        <f>0.5*(Cv!AU95+Cv!AV95)*LN(K_T!T95/K_T!S95)</f>
        <v>1.8812667950751161E-3</v>
      </c>
      <c r="U95" s="15">
        <f>0.5*(Cv!AV95+Cv!AW95)*LN(K_T!U95/K_T!T95)</f>
        <v>1.446031045826622E-3</v>
      </c>
      <c r="V95" s="15">
        <f>0.5*(Cv!AW95+Cv!AX95)*LN(K_T!V95/K_T!U95)</f>
        <v>2.416814009304301E-3</v>
      </c>
      <c r="W95" s="15">
        <f>0.5*(Cv!AX95+Cv!AY95)*LN(K_T!W95/K_T!V95)</f>
        <v>2.2887479623070303E-3</v>
      </c>
      <c r="X95" s="15">
        <f>0.5*(Cv!AY95+Cv!AZ95)*LN(K_T!X95/K_T!W95)</f>
        <v>-1.0279499683572503E-3</v>
      </c>
      <c r="Y95" s="15">
        <f>0.5*(Cv!AZ95+Cv!BA95)*LN(K_T!Y95/K_T!X95)</f>
        <v>-1.2964255845930265E-3</v>
      </c>
      <c r="Z95" s="15">
        <f>0.5*(Cv!BA95+Cv!BB95)*LN(K_T!Z95/K_T!Y95)</f>
        <v>-3.405148485568888E-4</v>
      </c>
      <c r="AA95" s="15">
        <f>0.5*(Cv!BB95+Cv!BC95)*LN(K_T!AA95/K_T!Z95)</f>
        <v>-2.0255507614832689E-3</v>
      </c>
      <c r="AB95" s="15">
        <f>0.5*(Cv!BC95+Cv!BD95)*LN(K_T!AB95/K_T!AA95)</f>
        <v>-1.4274337581383623E-3</v>
      </c>
      <c r="AC95" s="15">
        <f>0.5*(Cv!BD95+Cv!BE95)*LN(K_T!AC95/K_T!AB95)</f>
        <v>-2.5058649708647688E-3</v>
      </c>
      <c r="AD95" s="15"/>
      <c r="AF95" s="64">
        <f t="shared" si="10"/>
        <v>1.2764637173741725E-2</v>
      </c>
      <c r="AG95" s="64">
        <f t="shared" si="11"/>
        <v>5.4743808782974955E-3</v>
      </c>
      <c r="AH95" s="64">
        <f t="shared" si="12"/>
        <v>-1.0112728194569185E-3</v>
      </c>
      <c r="AI95" s="64">
        <f t="shared" si="13"/>
        <v>1.4009819688311637E-3</v>
      </c>
      <c r="AJ95" s="64">
        <f t="shared" si="14"/>
        <v>-1.519157984727263E-3</v>
      </c>
      <c r="AK95" s="64">
        <f t="shared" si="15"/>
        <v>2.2315540294202884E-3</v>
      </c>
      <c r="AL95" s="64">
        <f t="shared" si="16"/>
        <v>-5.9088007948049683E-5</v>
      </c>
      <c r="AM95" s="64">
        <f t="shared" si="17"/>
        <v>4.1780233119032928E-4</v>
      </c>
      <c r="AN95" s="64">
        <f t="shared" si="18"/>
        <v>-1.9666493645015657E-3</v>
      </c>
      <c r="AO95" s="64">
        <f t="shared" si="19"/>
        <v>3.4219138433372407E-3</v>
      </c>
    </row>
    <row r="96" spans="1:41" x14ac:dyDescent="0.2">
      <c r="A96" s="4">
        <v>94</v>
      </c>
      <c r="B96" s="6" t="s">
        <v>131</v>
      </c>
      <c r="C96" s="15"/>
      <c r="D96" s="15">
        <f>0.5*(Cv!AE96+Cv!AF96)*LN(K_T!D96/K_T!C96)</f>
        <v>7.0766704604177033E-3</v>
      </c>
      <c r="E96" s="15">
        <f>0.5*(Cv!AF96+Cv!AG96)*LN(K_T!E96/K_T!D96)</f>
        <v>5.516755620344733E-3</v>
      </c>
      <c r="F96" s="15">
        <f>0.5*(Cv!AG96+Cv!AH96)*LN(K_T!F96/K_T!E96)</f>
        <v>2.9697253782174308E-3</v>
      </c>
      <c r="G96" s="15">
        <f>0.5*(Cv!AH96+Cv!AI96)*LN(K_T!G96/K_T!F96)</f>
        <v>2.7435135457892046E-3</v>
      </c>
      <c r="H96" s="15">
        <f>0.5*(Cv!AI96+Cv!AJ96)*LN(K_T!H96/K_T!G96)</f>
        <v>3.6275403018250782E-3</v>
      </c>
      <c r="I96" s="15">
        <f>0.5*(Cv!AJ96+Cv!AK96)*LN(K_T!I96/K_T!H96)</f>
        <v>7.9760295763061186E-4</v>
      </c>
      <c r="J96" s="15">
        <f>0.5*(Cv!AK96+Cv!AL96)*LN(K_T!J96/K_T!I96)</f>
        <v>-6.9994278122469126E-6</v>
      </c>
      <c r="K96" s="15">
        <f>0.5*(Cv!AL96+Cv!AM96)*LN(K_T!K96/K_T!J96)</f>
        <v>1.1757806295799936E-3</v>
      </c>
      <c r="L96" s="15">
        <f>0.5*(Cv!AM96+Cv!AN96)*LN(K_T!L96/K_T!K96)</f>
        <v>7.1834506112259007E-4</v>
      </c>
      <c r="M96" s="15">
        <f>0.5*(Cv!AN96+Cv!AO96)*LN(K_T!M96/K_T!L96)</f>
        <v>2.0649125944444614E-3</v>
      </c>
      <c r="N96" s="15">
        <f>0.5*(Cv!AO96+Cv!AP96)*LN(K_T!N96/K_T!M96)</f>
        <v>3.3677609679349015E-3</v>
      </c>
      <c r="O96" s="15">
        <f>0.5*(Cv!AP96+Cv!AQ96)*LN(K_T!O96/K_T!N96)</f>
        <v>3.6528846010797688E-3</v>
      </c>
      <c r="P96" s="15">
        <f>0.5*(Cv!AQ96+Cv!AR96)*LN(K_T!P96/K_T!O96)</f>
        <v>1.3606725805712292E-3</v>
      </c>
      <c r="Q96" s="15">
        <f>0.5*(Cv!AR96+Cv!AS96)*LN(K_T!Q96/K_T!P96)</f>
        <v>-1.0577268251134142E-3</v>
      </c>
      <c r="R96" s="15">
        <f>0.5*(Cv!AS96+Cv!AT96)*LN(K_T!R96/K_T!Q96)</f>
        <v>1.7891355914026124E-4</v>
      </c>
      <c r="S96" s="15">
        <f>0.5*(Cv!AT96+Cv!AU96)*LN(K_T!S96/K_T!R96)</f>
        <v>4.3268341490022826E-3</v>
      </c>
      <c r="T96" s="15">
        <f>0.5*(Cv!AU96+Cv!AV96)*LN(K_T!T96/K_T!S96)</f>
        <v>1.0255029706524999E-2</v>
      </c>
      <c r="U96" s="15">
        <f>0.5*(Cv!AV96+Cv!AW96)*LN(K_T!U96/K_T!T96)</f>
        <v>9.4827594279395921E-3</v>
      </c>
      <c r="V96" s="15">
        <f>0.5*(Cv!AW96+Cv!AX96)*LN(K_T!V96/K_T!U96)</f>
        <v>8.831778979255224E-3</v>
      </c>
      <c r="W96" s="15">
        <f>0.5*(Cv!AX96+Cv!AY96)*LN(K_T!W96/K_T!V96)</f>
        <v>5.2302713065952751E-3</v>
      </c>
      <c r="X96" s="15">
        <f>0.5*(Cv!AY96+Cv!AZ96)*LN(K_T!X96/K_T!W96)</f>
        <v>6.9749041758207101E-3</v>
      </c>
      <c r="Y96" s="15">
        <f>0.5*(Cv!AZ96+Cv!BA96)*LN(K_T!Y96/K_T!X96)</f>
        <v>7.0284016686445582E-3</v>
      </c>
      <c r="Z96" s="15">
        <f>0.5*(Cv!BA96+Cv!BB96)*LN(K_T!Z96/K_T!Y96)</f>
        <v>7.2382694418548013E-3</v>
      </c>
      <c r="AA96" s="15">
        <f>0.5*(Cv!BB96+Cv!BC96)*LN(K_T!AA96/K_T!Z96)</f>
        <v>3.4217870731473371E-3</v>
      </c>
      <c r="AB96" s="15">
        <f>0.5*(Cv!BC96+Cv!BD96)*LN(K_T!AB96/K_T!AA96)</f>
        <v>2.4922606694121746E-3</v>
      </c>
      <c r="AC96" s="15">
        <f>0.5*(Cv!BD96+Cv!BE96)*LN(K_T!AC96/K_T!AB96)</f>
        <v>2.3896863219075148E-3</v>
      </c>
      <c r="AD96" s="15"/>
      <c r="AF96" s="64">
        <f t="shared" si="10"/>
        <v>3.1310275607614119E-3</v>
      </c>
      <c r="AG96" s="64">
        <f t="shared" si="11"/>
        <v>1.4639599650539399E-3</v>
      </c>
      <c r="AH96" s="64">
        <f t="shared" si="12"/>
        <v>1.6923156129360253E-3</v>
      </c>
      <c r="AI96" s="64">
        <f t="shared" si="13"/>
        <v>8.1549487192271591E-3</v>
      </c>
      <c r="AJ96" s="64">
        <f t="shared" si="14"/>
        <v>4.514081034993277E-3</v>
      </c>
      <c r="AK96" s="64">
        <f t="shared" si="15"/>
        <v>1.5781377889949829E-3</v>
      </c>
      <c r="AL96" s="64">
        <f t="shared" si="16"/>
        <v>6.3345148771102189E-3</v>
      </c>
      <c r="AM96" s="64">
        <f t="shared" si="17"/>
        <v>7.3079002224728119E-3</v>
      </c>
      <c r="AN96" s="64">
        <f t="shared" si="18"/>
        <v>2.4409734956598447E-3</v>
      </c>
      <c r="AO96" s="64">
        <f t="shared" si="19"/>
        <v>3.7912665785943623E-3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0.5*(Cv!AK97+Cv!AL97)*LN(K_T!J97/K_T!I97)</f>
        <v>8.8909635243182433E-3</v>
      </c>
      <c r="K97" s="15">
        <f>0.5*(Cv!AL97+Cv!AM97)*LN(K_T!K97/K_T!J97)</f>
        <v>6.7281283618103975E-3</v>
      </c>
      <c r="L97" s="15">
        <f>0.5*(Cv!AM97+Cv!AN97)*LN(K_T!L97/K_T!K97)</f>
        <v>4.7537790869116919E-3</v>
      </c>
      <c r="M97" s="15">
        <f>0.5*(Cv!AN97+Cv!AO97)*LN(K_T!M97/K_T!L97)</f>
        <v>4.7858763292108171E-3</v>
      </c>
      <c r="N97" s="15">
        <f>0.5*(Cv!AO97+Cv!AP97)*LN(K_T!N97/K_T!M97)</f>
        <v>4.1486259829487922E-3</v>
      </c>
      <c r="O97" s="15">
        <f>0.5*(Cv!AP97+Cv!AQ97)*LN(K_T!O97/K_T!N97)</f>
        <v>4.7101531874387155E-3</v>
      </c>
      <c r="P97" s="15">
        <f>0.5*(Cv!AQ97+Cv!AR97)*LN(K_T!P97/K_T!O97)</f>
        <v>4.6830657705025707E-3</v>
      </c>
      <c r="Q97" s="15">
        <f>0.5*(Cv!AR97+Cv!AS97)*LN(K_T!Q97/K_T!P97)</f>
        <v>3.9686214246764358E-3</v>
      </c>
      <c r="R97" s="15">
        <f>0.5*(Cv!AS97+Cv!AT97)*LN(K_T!R97/K_T!Q97)</f>
        <v>3.879378675764818E-3</v>
      </c>
      <c r="S97" s="15">
        <f>0.5*(Cv!AT97+Cv!AU97)*LN(K_T!S97/K_T!R97)</f>
        <v>6.0222855569761402E-3</v>
      </c>
      <c r="T97" s="15">
        <f>0.5*(Cv!AU97+Cv!AV97)*LN(K_T!T97/K_T!S97)</f>
        <v>6.3657662806296707E-3</v>
      </c>
      <c r="U97" s="15">
        <f>0.5*(Cv!AV97+Cv!AW97)*LN(K_T!U97/K_T!T97)</f>
        <v>4.9032987387037106E-3</v>
      </c>
      <c r="V97" s="15">
        <f>0.5*(Cv!AW97+Cv!AX97)*LN(K_T!V97/K_T!U97)</f>
        <v>4.5492167125323743E-3</v>
      </c>
      <c r="W97" s="15">
        <f>0.5*(Cv!AX97+Cv!AY97)*LN(K_T!W97/K_T!V97)</f>
        <v>3.52688057680844E-3</v>
      </c>
      <c r="X97" s="15">
        <f>0.5*(Cv!AY97+Cv!AZ97)*LN(K_T!X97/K_T!W97)</f>
        <v>4.4869212101540518E-3</v>
      </c>
      <c r="Y97" s="15">
        <f>0.5*(Cv!AZ97+Cv!BA97)*LN(K_T!Y97/K_T!X97)</f>
        <v>3.9645094697892272E-3</v>
      </c>
      <c r="Z97" s="15">
        <f>0.5*(Cv!BA97+Cv!BB97)*LN(K_T!Z97/K_T!Y97)</f>
        <v>3.7669055441724077E-3</v>
      </c>
      <c r="AA97" s="15">
        <f>0.5*(Cv!BB97+Cv!BC97)*LN(K_T!AA97/K_T!Z97)</f>
        <v>2.1118938442879014E-3</v>
      </c>
      <c r="AB97" s="15">
        <f>0.5*(Cv!BC97+Cv!BD97)*LN(K_T!AB97/K_T!AA97)</f>
        <v>2.176975832231596E-3</v>
      </c>
      <c r="AC97" s="15">
        <f>0.5*(Cv!BD97+Cv!BE97)*LN(K_T!AC97/K_T!AB97)</f>
        <v>2.2037497314231665E-3</v>
      </c>
      <c r="AD97" s="15"/>
      <c r="AF97" s="64"/>
      <c r="AG97" s="64">
        <f t="shared" si="11"/>
        <v>5.8614746570399886E-3</v>
      </c>
      <c r="AH97" s="64">
        <f t="shared" si="12"/>
        <v>4.6527009230717363E-3</v>
      </c>
      <c r="AI97" s="64">
        <f t="shared" si="13"/>
        <v>4.7664167037656498E-3</v>
      </c>
      <c r="AJ97" s="64">
        <f t="shared" si="14"/>
        <v>2.8448068843808594E-3</v>
      </c>
      <c r="AK97" s="64">
        <f t="shared" si="15"/>
        <v>5.2570877900558624E-3</v>
      </c>
      <c r="AL97" s="64">
        <f t="shared" si="16"/>
        <v>3.8056117940732546E-3</v>
      </c>
      <c r="AM97" s="64">
        <f t="shared" si="17"/>
        <v>4.209424047134723E-3</v>
      </c>
      <c r="AN97" s="64">
        <f t="shared" si="18"/>
        <v>2.190362781827381E-3</v>
      </c>
      <c r="AO97" s="64">
        <f t="shared" si="19"/>
        <v>4.5313497920645585E-3</v>
      </c>
    </row>
    <row r="98" spans="1:75" x14ac:dyDescent="0.2">
      <c r="A98" s="4">
        <v>96</v>
      </c>
      <c r="B98" s="6" t="s">
        <v>133</v>
      </c>
      <c r="C98" s="15"/>
      <c r="D98" s="15">
        <f>0.5*(Cv!AE98+Cv!AF98)*LN(K_T!D98/K_T!C98)</f>
        <v>1.3601807017087386E-2</v>
      </c>
      <c r="E98" s="15">
        <f>0.5*(Cv!AF98+Cv!AG98)*LN(K_T!E98/K_T!D98)</f>
        <v>1.3107734531618795E-2</v>
      </c>
      <c r="F98" s="15">
        <f>0.5*(Cv!AG98+Cv!AH98)*LN(K_T!F98/K_T!E98)</f>
        <v>1.7735027270426293E-2</v>
      </c>
      <c r="G98" s="15">
        <f>0.5*(Cv!AH98+Cv!AI98)*LN(K_T!G98/K_T!F98)</f>
        <v>7.0985118856616621E-3</v>
      </c>
      <c r="H98" s="15">
        <f>0.5*(Cv!AI98+Cv!AJ98)*LN(K_T!H98/K_T!G98)</f>
        <v>4.835742026035518E-3</v>
      </c>
      <c r="I98" s="15">
        <f>0.5*(Cv!AJ98+Cv!AK98)*LN(K_T!I98/K_T!H98)</f>
        <v>1.2791369100885793E-2</v>
      </c>
      <c r="J98" s="15">
        <f>0.5*(Cv!AK98+Cv!AL98)*LN(K_T!J98/K_T!I98)</f>
        <v>2.218338580265488E-2</v>
      </c>
      <c r="K98" s="15">
        <f>0.5*(Cv!AL98+Cv!AM98)*LN(K_T!K98/K_T!J98)</f>
        <v>8.9142170212339281E-3</v>
      </c>
      <c r="L98" s="15">
        <f>0.5*(Cv!AM98+Cv!AN98)*LN(K_T!L98/K_T!K98)</f>
        <v>1.4782465302120044E-2</v>
      </c>
      <c r="M98" s="15">
        <f>0.5*(Cv!AN98+Cv!AO98)*LN(K_T!M98/K_T!L98)</f>
        <v>1.8232409830604101E-2</v>
      </c>
      <c r="N98" s="15">
        <f>0.5*(Cv!AO98+Cv!AP98)*LN(K_T!N98/K_T!M98)</f>
        <v>1.2234993299845081E-2</v>
      </c>
      <c r="O98" s="15">
        <f>0.5*(Cv!AP98+Cv!AQ98)*LN(K_T!O98/K_T!N98)</f>
        <v>9.4472788649927475E-3</v>
      </c>
      <c r="P98" s="15">
        <f>0.5*(Cv!AQ98+Cv!AR98)*LN(K_T!P98/K_T!O98)</f>
        <v>-8.5231618206725365E-3</v>
      </c>
      <c r="Q98" s="15">
        <f>0.5*(Cv!AR98+Cv!AS98)*LN(K_T!Q98/K_T!P98)</f>
        <v>-5.8603032493283094E-4</v>
      </c>
      <c r="R98" s="15">
        <f>0.5*(Cv!AS98+Cv!AT98)*LN(K_T!R98/K_T!Q98)</f>
        <v>-1.5712097403007847E-2</v>
      </c>
      <c r="S98" s="15">
        <f>0.5*(Cv!AT98+Cv!AU98)*LN(K_T!S98/K_T!R98)</f>
        <v>-1.6548054730947941E-2</v>
      </c>
      <c r="T98" s="15">
        <f>0.5*(Cv!AU98+Cv!AV98)*LN(K_T!T98/K_T!S98)</f>
        <v>-1.6989200663812778E-2</v>
      </c>
      <c r="U98" s="15">
        <f>0.5*(Cv!AV98+Cv!AW98)*LN(K_T!U98/K_T!T98)</f>
        <v>-1.5825294078017568E-2</v>
      </c>
      <c r="V98" s="15">
        <f>0.5*(Cv!AW98+Cv!AX98)*LN(K_T!V98/K_T!U98)</f>
        <v>-1.1146792170083419E-2</v>
      </c>
      <c r="W98" s="15">
        <f>0.5*(Cv!AX98+Cv!AY98)*LN(K_T!W98/K_T!V98)</f>
        <v>-1.1280730867562672E-2</v>
      </c>
      <c r="X98" s="15">
        <f>0.5*(Cv!AY98+Cv!AZ98)*LN(K_T!X98/K_T!W98)</f>
        <v>-7.9129801828538102E-3</v>
      </c>
      <c r="Y98" s="15">
        <f>0.5*(Cv!AZ98+Cv!BA98)*LN(K_T!Y98/K_T!X98)</f>
        <v>-1.377093348765554E-2</v>
      </c>
      <c r="Z98" s="15">
        <f>0.5*(Cv!BA98+Cv!BB98)*LN(K_T!Z98/K_T!Y98)</f>
        <v>-1.3555057153211494E-2</v>
      </c>
      <c r="AA98" s="15">
        <f>0.5*(Cv!BB98+Cv!BC98)*LN(K_T!AA98/K_T!Z98)</f>
        <v>-5.2848800776774127E-3</v>
      </c>
      <c r="AB98" s="15">
        <f>0.5*(Cv!BC98+Cv!BD98)*LN(K_T!AB98/K_T!AA98)</f>
        <v>-7.2156917716974696E-3</v>
      </c>
      <c r="AC98" s="15">
        <f>0.5*(Cv!BD98+Cv!BE98)*LN(K_T!AC98/K_T!AB98)</f>
        <v>-2.3908415067626945E-2</v>
      </c>
      <c r="AD98" s="15"/>
      <c r="AF98" s="64">
        <f t="shared" si="10"/>
        <v>1.1113676962925612E-2</v>
      </c>
      <c r="AG98" s="64">
        <f t="shared" si="11"/>
        <v>1.5269494251291607E-2</v>
      </c>
      <c r="AH98" s="64">
        <f t="shared" si="12"/>
        <v>-6.3844130829136814E-3</v>
      </c>
      <c r="AI98" s="64">
        <f t="shared" si="13"/>
        <v>-1.2630999592466049E-2</v>
      </c>
      <c r="AJ98" s="64">
        <f t="shared" si="14"/>
        <v>-1.2746995511573772E-2</v>
      </c>
      <c r="AK98" s="64">
        <f t="shared" si="15"/>
        <v>4.4425405841889637E-3</v>
      </c>
      <c r="AL98" s="64">
        <f t="shared" si="16"/>
        <v>-1.2688997552019909E-2</v>
      </c>
      <c r="AM98" s="64">
        <f t="shared" si="17"/>
        <v>-1.1970733585109337E-2</v>
      </c>
      <c r="AN98" s="64">
        <f t="shared" si="18"/>
        <v>-1.5562053419662207E-2</v>
      </c>
      <c r="AO98" s="64">
        <f t="shared" si="19"/>
        <v>-1.0758473945472551E-3</v>
      </c>
    </row>
    <row r="99" spans="1:75" x14ac:dyDescent="0.2">
      <c r="A99" s="4">
        <v>97</v>
      </c>
      <c r="B99" s="6" t="s">
        <v>134</v>
      </c>
      <c r="C99" s="15"/>
      <c r="D99" s="15">
        <f>0.5*(Cv!AE99+Cv!AF99)*LN(K_T!D99/K_T!C99)</f>
        <v>6.9035043541274205E-4</v>
      </c>
      <c r="E99" s="15">
        <f>0.5*(Cv!AF99+Cv!AG99)*LN(K_T!E99/K_T!D99)</f>
        <v>8.8375984419993385E-3</v>
      </c>
      <c r="F99" s="15">
        <f>0.5*(Cv!AG99+Cv!AH99)*LN(K_T!F99/K_T!E99)</f>
        <v>2.6964945435157543E-3</v>
      </c>
      <c r="G99" s="15">
        <f>0.5*(Cv!AH99+Cv!AI99)*LN(K_T!G99/K_T!F99)</f>
        <v>-4.6962560103059013E-3</v>
      </c>
      <c r="H99" s="15">
        <f>0.5*(Cv!AI99+Cv!AJ99)*LN(K_T!H99/K_T!G99)</f>
        <v>8.428045171787233E-4</v>
      </c>
      <c r="I99" s="15">
        <f>0.5*(Cv!AJ99+Cv!AK99)*LN(K_T!I99/K_T!H99)</f>
        <v>4.8521496794919775E-3</v>
      </c>
      <c r="J99" s="15">
        <f>0.5*(Cv!AK99+Cv!AL99)*LN(K_T!J99/K_T!I99)</f>
        <v>2.7791588931423451E-3</v>
      </c>
      <c r="K99" s="15">
        <f>0.5*(Cv!AL99+Cv!AM99)*LN(K_T!K99/K_T!J99)</f>
        <v>-2.3703079825504094E-3</v>
      </c>
      <c r="L99" s="15">
        <f>0.5*(Cv!AM99+Cv!AN99)*LN(K_T!L99/K_T!K99)</f>
        <v>-7.8968482627495626E-6</v>
      </c>
      <c r="M99" s="15">
        <f>0.5*(Cv!AN99+Cv!AO99)*LN(K_T!M99/K_T!L99)</f>
        <v>3.0492035767019695E-3</v>
      </c>
      <c r="N99" s="15">
        <f>0.5*(Cv!AO99+Cv!AP99)*LN(K_T!N99/K_T!M99)</f>
        <v>-4.4547802479030748E-5</v>
      </c>
      <c r="O99" s="15">
        <f>0.5*(Cv!AP99+Cv!AQ99)*LN(K_T!O99/K_T!N99)</f>
        <v>-5.6478896927035407E-4</v>
      </c>
      <c r="P99" s="15">
        <f>0.5*(Cv!AQ99+Cv!AR99)*LN(K_T!P99/K_T!O99)</f>
        <v>5.2532789288264282E-3</v>
      </c>
      <c r="Q99" s="15">
        <f>0.5*(Cv!AR99+Cv!AS99)*LN(K_T!Q99/K_T!P99)</f>
        <v>3.5017788321513501E-3</v>
      </c>
      <c r="R99" s="15">
        <f>0.5*(Cv!AS99+Cv!AT99)*LN(K_T!R99/K_T!Q99)</f>
        <v>-1.8455214109561601E-3</v>
      </c>
      <c r="S99" s="15">
        <f>0.5*(Cv!AT99+Cv!AU99)*LN(K_T!S99/K_T!R99)</f>
        <v>-1.7411853957725147E-3</v>
      </c>
      <c r="T99" s="15">
        <f>0.5*(Cv!AU99+Cv!AV99)*LN(K_T!T99/K_T!S99)</f>
        <v>-4.837256738387594E-3</v>
      </c>
      <c r="U99" s="15">
        <f>0.5*(Cv!AV99+Cv!AW99)*LN(K_T!U99/K_T!T99)</f>
        <v>-7.9498340073387297E-3</v>
      </c>
      <c r="V99" s="15">
        <f>0.5*(Cv!AW99+Cv!AX99)*LN(K_T!V99/K_T!U99)</f>
        <v>-1.9226368081901085E-3</v>
      </c>
      <c r="W99" s="15">
        <f>0.5*(Cv!AX99+Cv!AY99)*LN(K_T!W99/K_T!V99)</f>
        <v>-5.9953239745206208E-3</v>
      </c>
      <c r="X99" s="15">
        <f>0.5*(Cv!AY99+Cv!AZ99)*LN(K_T!X99/K_T!W99)</f>
        <v>-3.4683005565949963E-3</v>
      </c>
      <c r="Y99" s="15">
        <f>0.5*(Cv!AZ99+Cv!BA99)*LN(K_T!Y99/K_T!X99)</f>
        <v>-5.1374178914532784E-3</v>
      </c>
      <c r="Z99" s="15">
        <f>0.5*(Cv!BA99+Cv!BB99)*LN(K_T!Z99/K_T!Y99)</f>
        <v>-1.7691033484876963E-3</v>
      </c>
      <c r="AA99" s="15">
        <f>0.5*(Cv!BB99+Cv!BC99)*LN(K_T!AA99/K_T!Z99)</f>
        <v>-5.9619441370189928E-5</v>
      </c>
      <c r="AB99" s="15">
        <f>0.5*(Cv!BC99+Cv!BD99)*LN(K_T!AB99/K_T!AA99)</f>
        <v>1.6791193120570616E-4</v>
      </c>
      <c r="AC99" s="15">
        <f>0.5*(Cv!BD99+Cv!BE99)*LN(K_T!AC99/K_T!AB99)</f>
        <v>3.7931662206239438E-3</v>
      </c>
      <c r="AD99" s="15"/>
      <c r="AF99" s="64">
        <f t="shared" si="10"/>
        <v>2.5065582343759786E-3</v>
      </c>
      <c r="AG99" s="64">
        <f t="shared" si="11"/>
        <v>6.8112196731042493E-4</v>
      </c>
      <c r="AH99" s="64">
        <f t="shared" si="12"/>
        <v>9.2071239699574993E-4</v>
      </c>
      <c r="AI99" s="64">
        <f t="shared" si="13"/>
        <v>-4.8346704170064096E-3</v>
      </c>
      <c r="AJ99" s="64">
        <f t="shared" si="14"/>
        <v>-6.0101250589630298E-4</v>
      </c>
      <c r="AK99" s="64">
        <f t="shared" si="15"/>
        <v>8.0091718215308738E-4</v>
      </c>
      <c r="AL99" s="64">
        <f t="shared" si="16"/>
        <v>-2.7178414614513562E-3</v>
      </c>
      <c r="AM99" s="64">
        <f t="shared" si="17"/>
        <v>-3.8924365957929015E-3</v>
      </c>
      <c r="AN99" s="64">
        <f t="shared" si="18"/>
        <v>1.9805390759148251E-3</v>
      </c>
      <c r="AO99" s="64">
        <f t="shared" si="19"/>
        <v>-2.6545806484411217E-4</v>
      </c>
    </row>
    <row r="100" spans="1:75" x14ac:dyDescent="0.2">
      <c r="A100" s="4">
        <v>98</v>
      </c>
      <c r="B100" s="6" t="s">
        <v>135</v>
      </c>
      <c r="C100" s="15"/>
      <c r="D100" s="15">
        <f>0.5*(Cv!AE100+Cv!AF100)*LN(K_T!D100/K_T!C100)</f>
        <v>-5.1239661278558099E-3</v>
      </c>
      <c r="E100" s="15">
        <f>0.5*(Cv!AF100+Cv!AG100)*LN(K_T!E100/K_T!D100)</f>
        <v>-1.2276236773159803E-2</v>
      </c>
      <c r="F100" s="15">
        <f>0.5*(Cv!AG100+Cv!AH100)*LN(K_T!F100/K_T!E100)</f>
        <v>-3.7534766325762075E-3</v>
      </c>
      <c r="G100" s="15">
        <f>0.5*(Cv!AH100+Cv!AI100)*LN(K_T!G100/K_T!F100)</f>
        <v>-3.1692865869886642E-3</v>
      </c>
      <c r="H100" s="15">
        <f>0.5*(Cv!AI100+Cv!AJ100)*LN(K_T!H100/K_T!G100)</f>
        <v>-1.7047937902010601E-4</v>
      </c>
      <c r="I100" s="15">
        <f>0.5*(Cv!AJ100+Cv!AK100)*LN(K_T!I100/K_T!H100)</f>
        <v>2.4033898366608479E-3</v>
      </c>
      <c r="J100" s="15">
        <f>0.5*(Cv!AK100+Cv!AL100)*LN(K_T!J100/K_T!I100)</f>
        <v>-1.0045363502193337E-3</v>
      </c>
      <c r="K100" s="15">
        <f>0.5*(Cv!AL100+Cv!AM100)*LN(K_T!K100/K_T!J100)</f>
        <v>-3.0033382537096144E-3</v>
      </c>
      <c r="L100" s="15">
        <f>0.5*(Cv!AM100+Cv!AN100)*LN(K_T!L100/K_T!K100)</f>
        <v>-2.0985623324798761E-3</v>
      </c>
      <c r="M100" s="15">
        <f>0.5*(Cv!AN100+Cv!AO100)*LN(K_T!M100/K_T!L100)</f>
        <v>4.0622658044582151E-3</v>
      </c>
      <c r="N100" s="15">
        <f>0.5*(Cv!AO100+Cv!AP100)*LN(K_T!N100/K_T!M100)</f>
        <v>2.2667794886856245E-3</v>
      </c>
      <c r="O100" s="15">
        <f>0.5*(Cv!AP100+Cv!AQ100)*LN(K_T!O100/K_T!N100)</f>
        <v>-3.5973938611227722E-4</v>
      </c>
      <c r="P100" s="15">
        <f>0.5*(Cv!AQ100+Cv!AR100)*LN(K_T!P100/K_T!O100)</f>
        <v>-6.154486639202302E-3</v>
      </c>
      <c r="Q100" s="15">
        <f>0.5*(Cv!AR100+Cv!AS100)*LN(K_T!Q100/K_T!P100)</f>
        <v>-4.4164540172316209E-3</v>
      </c>
      <c r="R100" s="15">
        <f>0.5*(Cv!AS100+Cv!AT100)*LN(K_T!R100/K_T!Q100)</f>
        <v>-9.2577385960129349E-3</v>
      </c>
      <c r="S100" s="15">
        <f>0.5*(Cv!AT100+Cv!AU100)*LN(K_T!S100/K_T!R100)</f>
        <v>-4.9524158718430638E-3</v>
      </c>
      <c r="T100" s="15">
        <f>0.5*(Cv!AU100+Cv!AV100)*LN(K_T!T100/K_T!S100)</f>
        <v>-4.8826250110970996E-3</v>
      </c>
      <c r="U100" s="15">
        <f>0.5*(Cv!AV100+Cv!AW100)*LN(K_T!U100/K_T!T100)</f>
        <v>-2.5745691913829365E-3</v>
      </c>
      <c r="V100" s="15">
        <f>0.5*(Cv!AW100+Cv!AX100)*LN(K_T!V100/K_T!U100)</f>
        <v>1.5041171410273856E-4</v>
      </c>
      <c r="W100" s="15">
        <f>0.5*(Cv!AX100+Cv!AY100)*LN(K_T!W100/K_T!V100)</f>
        <v>-1.1282272683615974E-3</v>
      </c>
      <c r="X100" s="15">
        <f>0.5*(Cv!AY100+Cv!AZ100)*LN(K_T!X100/K_T!W100)</f>
        <v>-1.8585602255843637E-3</v>
      </c>
      <c r="Y100" s="15">
        <f>0.5*(Cv!AZ100+Cv!BA100)*LN(K_T!Y100/K_T!X100)</f>
        <v>-1.9117209735813796E-3</v>
      </c>
      <c r="Z100" s="15">
        <f>0.5*(Cv!BA100+Cv!BB100)*LN(K_T!Z100/K_T!Y100)</f>
        <v>-1.7205102336984932E-3</v>
      </c>
      <c r="AA100" s="15">
        <f>0.5*(Cv!BB100+Cv!BC100)*LN(K_T!AA100/K_T!Z100)</f>
        <v>-2.466804842125699E-3</v>
      </c>
      <c r="AB100" s="15">
        <f>0.5*(Cv!BC100+Cv!BD100)*LN(K_T!AB100/K_T!AA100)</f>
        <v>-3.3104909852170765E-3</v>
      </c>
      <c r="AC100" s="15">
        <f>0.5*(Cv!BD100+Cv!BE100)*LN(K_T!AC100/K_T!AB100)</f>
        <v>2.7426857944591052E-3</v>
      </c>
      <c r="AD100" s="15"/>
      <c r="AF100" s="64">
        <f t="shared" si="10"/>
        <v>-3.3932179070167864E-3</v>
      </c>
      <c r="AG100" s="64">
        <f t="shared" si="11"/>
        <v>4.4521671347003044E-5</v>
      </c>
      <c r="AH100" s="64">
        <f t="shared" si="12"/>
        <v>-5.0281669020804404E-3</v>
      </c>
      <c r="AI100" s="64">
        <f t="shared" si="13"/>
        <v>-2.0587139964646519E-3</v>
      </c>
      <c r="AJ100" s="64">
        <f t="shared" si="14"/>
        <v>-1.3333682480327089E-3</v>
      </c>
      <c r="AK100" s="64">
        <f t="shared" si="15"/>
        <v>-2.4918226153667184E-3</v>
      </c>
      <c r="AL100" s="64">
        <f t="shared" si="16"/>
        <v>-1.6960411222486805E-3</v>
      </c>
      <c r="AM100" s="64">
        <f t="shared" si="17"/>
        <v>-2.049075753966104E-3</v>
      </c>
      <c r="AN100" s="64">
        <f t="shared" si="18"/>
        <v>-2.8390259537898564E-4</v>
      </c>
      <c r="AO100" s="64">
        <f t="shared" si="19"/>
        <v>-2.3537890764495167E-3</v>
      </c>
    </row>
    <row r="101" spans="1:75" x14ac:dyDescent="0.2">
      <c r="A101" s="4">
        <v>99</v>
      </c>
      <c r="B101" s="6" t="s">
        <v>136</v>
      </c>
      <c r="C101" s="15"/>
      <c r="D101" s="15">
        <f>0.5*(Cv!AE101+Cv!AF101)*LN(K_T!D101/K_T!C101)</f>
        <v>1.6513643483861973E-2</v>
      </c>
      <c r="E101" s="15">
        <f>0.5*(Cv!AF101+Cv!AG101)*LN(K_T!E101/K_T!D101)</f>
        <v>2.0071428516188015E-2</v>
      </c>
      <c r="F101" s="15">
        <f>0.5*(Cv!AG101+Cv!AH101)*LN(K_T!F101/K_T!E101)</f>
        <v>1.4781170078338481E-2</v>
      </c>
      <c r="G101" s="15">
        <f>0.5*(Cv!AH101+Cv!AI101)*LN(K_T!G101/K_T!F101)</f>
        <v>1.2879449687768083E-2</v>
      </c>
      <c r="H101" s="15">
        <f>0.5*(Cv!AI101+Cv!AJ101)*LN(K_T!H101/K_T!G101)</f>
        <v>1.5539439130762956E-2</v>
      </c>
      <c r="I101" s="15">
        <f>0.5*(Cv!AJ101+Cv!AK101)*LN(K_T!I101/K_T!H101)</f>
        <v>1.0353768156366516E-2</v>
      </c>
      <c r="J101" s="15">
        <f>0.5*(Cv!AK101+Cv!AL101)*LN(K_T!J101/K_T!I101)</f>
        <v>6.3744073422387021E-3</v>
      </c>
      <c r="K101" s="15">
        <f>0.5*(Cv!AL101+Cv!AM101)*LN(K_T!K101/K_T!J101)</f>
        <v>1.0168574228513205E-3</v>
      </c>
      <c r="L101" s="15">
        <f>0.5*(Cv!AM101+Cv!AN101)*LN(K_T!L101/K_T!K101)</f>
        <v>6.5566022312481083E-3</v>
      </c>
      <c r="M101" s="15">
        <f>0.5*(Cv!AN101+Cv!AO101)*LN(K_T!M101/K_T!L101)</f>
        <v>9.5400810795098368E-3</v>
      </c>
      <c r="N101" s="15">
        <f>0.5*(Cv!AO101+Cv!AP101)*LN(K_T!N101/K_T!M101)</f>
        <v>7.2527263241370515E-3</v>
      </c>
      <c r="O101" s="15">
        <f>0.5*(Cv!AP101+Cv!AQ101)*LN(K_T!O101/K_T!N101)</f>
        <v>2.6096551563108902E-3</v>
      </c>
      <c r="P101" s="15">
        <f>0.5*(Cv!AQ101+Cv!AR101)*LN(K_T!P101/K_T!O101)</f>
        <v>1.4009835831885495E-3</v>
      </c>
      <c r="Q101" s="15">
        <f>0.5*(Cv!AR101+Cv!AS101)*LN(K_T!Q101/K_T!P101)</f>
        <v>6.3120370280641182E-3</v>
      </c>
      <c r="R101" s="15">
        <f>0.5*(Cv!AS101+Cv!AT101)*LN(K_T!R101/K_T!Q101)</f>
        <v>2.2376968368382284E-3</v>
      </c>
      <c r="S101" s="15">
        <f>0.5*(Cv!AT101+Cv!AU101)*LN(K_T!S101/K_T!R101)</f>
        <v>-3.5294825534360047E-5</v>
      </c>
      <c r="T101" s="15">
        <f>0.5*(Cv!AU101+Cv!AV101)*LN(K_T!T101/K_T!S101)</f>
        <v>-8.0005722072754829E-4</v>
      </c>
      <c r="U101" s="15">
        <f>0.5*(Cv!AV101+Cv!AW101)*LN(K_T!U101/K_T!T101)</f>
        <v>-1.8503850968540412E-3</v>
      </c>
      <c r="V101" s="15">
        <f>0.5*(Cv!AW101+Cv!AX101)*LN(K_T!V101/K_T!U101)</f>
        <v>-5.1501885029410944E-4</v>
      </c>
      <c r="W101" s="15">
        <f>0.5*(Cv!AX101+Cv!AY101)*LN(K_T!W101/K_T!V101)</f>
        <v>8.8256773661336645E-4</v>
      </c>
      <c r="X101" s="15">
        <f>0.5*(Cv!AY101+Cv!AZ101)*LN(K_T!X101/K_T!W101)</f>
        <v>-7.2961007316373289E-4</v>
      </c>
      <c r="Y101" s="15">
        <f>0.5*(Cv!AZ101+Cv!BA101)*LN(K_T!Y101/K_T!X101)</f>
        <v>-1.1559770250173568E-3</v>
      </c>
      <c r="Z101" s="15">
        <f>0.5*(Cv!BA101+Cv!BB101)*LN(K_T!Z101/K_T!Y101)</f>
        <v>1.3091911361978102E-4</v>
      </c>
      <c r="AA101" s="15">
        <f>0.5*(Cv!BB101+Cv!BC101)*LN(K_T!AA101/K_T!Z101)</f>
        <v>5.2120410172879483E-5</v>
      </c>
      <c r="AB101" s="15">
        <f>0.5*(Cv!BC101+Cv!BD101)*LN(K_T!AB101/K_T!AA101)</f>
        <v>-1.6523067583730723E-3</v>
      </c>
      <c r="AC101" s="15">
        <f>0.5*(Cv!BD101+Cv!BE101)*LN(K_T!AC101/K_T!AB101)</f>
        <v>-2.3008304481232302E-3</v>
      </c>
      <c r="AD101" s="15"/>
      <c r="AF101" s="64">
        <f t="shared" si="10"/>
        <v>1.4725051113884811E-2</v>
      </c>
      <c r="AG101" s="64">
        <f t="shared" si="11"/>
        <v>6.1481348799970036E-3</v>
      </c>
      <c r="AH101" s="64">
        <f t="shared" si="12"/>
        <v>2.5050155557734852E-3</v>
      </c>
      <c r="AI101" s="64">
        <f t="shared" si="13"/>
        <v>-6.025007008852131E-4</v>
      </c>
      <c r="AJ101" s="64">
        <f t="shared" si="14"/>
        <v>-9.8521494154419969E-4</v>
      </c>
      <c r="AK101" s="64">
        <f t="shared" si="15"/>
        <v>4.3265752178852446E-3</v>
      </c>
      <c r="AL101" s="64">
        <f t="shared" si="16"/>
        <v>-7.938578212147064E-4</v>
      </c>
      <c r="AM101" s="64">
        <f t="shared" si="17"/>
        <v>-4.9818012570634516E-4</v>
      </c>
      <c r="AN101" s="64">
        <f t="shared" si="18"/>
        <v>-1.9765686032481512E-3</v>
      </c>
      <c r="AO101" s="64">
        <f t="shared" si="19"/>
        <v>4.3580971814451783E-3</v>
      </c>
    </row>
    <row r="102" spans="1:75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0.5*(Cv!AE105+Cv!AF105)*LN(K_T!D105/K_T!C105)</f>
        <v>9.4142105480510083E-3</v>
      </c>
      <c r="E105" s="15">
        <f>0.5*(Cv!AF105+Cv!AG105)*LN(K_T!E105/K_T!D105)</f>
        <v>9.7669001392704843E-3</v>
      </c>
      <c r="F105" s="15">
        <f>0.5*(Cv!AG105+Cv!AH105)*LN(K_T!F105/K_T!E105)</f>
        <v>8.4769977332987707E-3</v>
      </c>
      <c r="G105" s="15">
        <f>0.5*(Cv!AH105+Cv!AI105)*LN(K_T!G105/K_T!F105)</f>
        <v>7.1316830603173056E-3</v>
      </c>
      <c r="H105" s="15">
        <f>0.5*(Cv!AI105+Cv!AJ105)*LN(K_T!H105/K_T!G105)</f>
        <v>6.1270425390854517E-3</v>
      </c>
      <c r="I105" s="15">
        <f>0.5*(Cv!AJ105+Cv!AK105)*LN(K_T!I105/K_T!H105)</f>
        <v>5.8409405162936218E-3</v>
      </c>
      <c r="J105" s="15">
        <f>0.5*(Cv!AK105+Cv!AL105)*LN(K_T!J105/K_T!I105)</f>
        <v>4.9859452748884344E-3</v>
      </c>
      <c r="K105" s="15">
        <f>0.5*(Cv!AL105+Cv!AM105)*LN(K_T!K105/K_T!J105)</f>
        <v>3.2358323627840108E-3</v>
      </c>
      <c r="L105" s="15">
        <f>0.5*(Cv!AM105+Cv!AN105)*LN(K_T!L105/K_T!K105)</f>
        <v>2.6628507703277109E-3</v>
      </c>
      <c r="M105" s="15">
        <f>0.5*(Cv!AN105+Cv!AO105)*LN(K_T!M105/K_T!L105)</f>
        <v>2.2146580666306155E-3</v>
      </c>
      <c r="N105" s="15">
        <f>0.5*(Cv!AO105+Cv!AP105)*LN(K_T!N105/K_T!M105)</f>
        <v>2.7389311352607401E-3</v>
      </c>
      <c r="O105" s="15">
        <f>0.5*(Cv!AP105+Cv!AQ105)*LN(K_T!O105/K_T!N105)</f>
        <v>2.5098603886842602E-3</v>
      </c>
      <c r="P105" s="15">
        <f>0.5*(Cv!AQ105+Cv!AR105)*LN(K_T!P105/K_T!O105)</f>
        <v>1.9987830785944166E-3</v>
      </c>
      <c r="Q105" s="15">
        <f>0.5*(Cv!AR105+Cv!AS105)*LN(K_T!Q105/K_T!P105)</f>
        <v>8.7198700534830314E-4</v>
      </c>
      <c r="R105" s="15">
        <f>0.5*(Cv!AS105+Cv!AT105)*LN(K_T!R105/K_T!Q105)</f>
        <v>-1.2688206495880584E-3</v>
      </c>
      <c r="S105" s="15">
        <f>0.5*(Cv!AT105+Cv!AU105)*LN(K_T!S105/K_T!R105)</f>
        <v>-1.3695524033311573E-3</v>
      </c>
      <c r="T105" s="15">
        <f>0.5*(Cv!AU105+Cv!AV105)*LN(K_T!T105/K_T!S105)</f>
        <v>-9.0834557884816197E-4</v>
      </c>
      <c r="U105" s="15">
        <f>0.5*(Cv!AV105+Cv!AW105)*LN(K_T!U105/K_T!T105)</f>
        <v>-1.05652372793747E-4</v>
      </c>
      <c r="V105" s="15">
        <f>0.5*(Cv!AW105+Cv!AX105)*LN(K_T!V105/K_T!U105)</f>
        <v>5.3163245322222232E-4</v>
      </c>
      <c r="W105" s="15">
        <f>0.5*(Cv!AX105+Cv!AY105)*LN(K_T!W105/K_T!V105)</f>
        <v>1.0327983504684593E-3</v>
      </c>
      <c r="X105" s="15">
        <f>0.5*(Cv!AY105+Cv!AZ105)*LN(K_T!X105/K_T!W105)</f>
        <v>1.4083691442953827E-3</v>
      </c>
      <c r="Y105" s="15">
        <f>0.5*(Cv!AZ105+Cv!BA105)*LN(K_T!Y105/K_T!X105)</f>
        <v>1.2119520667622245E-3</v>
      </c>
      <c r="Z105" s="15">
        <f>0.5*(Cv!BA105+Cv!BB105)*LN(K_T!Z105/K_T!Y105)</f>
        <v>1.4923191082412124E-3</v>
      </c>
      <c r="AA105" s="15">
        <f>0.5*(Cv!BB105+Cv!BC105)*LN(K_T!AA105/K_T!Z105)</f>
        <v>1.6754083202003825E-3</v>
      </c>
      <c r="AB105" s="15">
        <f>0.5*(Cv!BC105+Cv!BD105)*LN(K_T!AB105/K_T!AA105)</f>
        <v>1.4817118354994859E-3</v>
      </c>
      <c r="AC105" s="15">
        <f>0.5*(Cv!BD105+Cv!BE105)*LN(K_T!AC105/K_T!AB105)</f>
        <v>6.9666042177382408E-4</v>
      </c>
      <c r="AD105" s="15"/>
      <c r="AE105" s="15"/>
      <c r="AF105" s="64">
        <f t="shared" ref="AF105:AF111" si="20">AVERAGE(E105:I105)</f>
        <v>7.4687127976531265E-3</v>
      </c>
      <c r="AG105" s="64">
        <f t="shared" ref="AG105:AG111" si="21">AVERAGE(J105:N105)</f>
        <v>3.167643521978303E-3</v>
      </c>
      <c r="AH105" s="64">
        <f t="shared" ref="AH105:AH111" si="22">AVERAGE(O105:S105)</f>
        <v>5.4845148394155299E-4</v>
      </c>
      <c r="AI105" s="64">
        <f t="shared" ref="AI105:AI111" si="23">AVERAGE(T105:X105)</f>
        <v>3.9176039926883105E-4</v>
      </c>
      <c r="AJ105" s="64">
        <f t="shared" ref="AJ105:AJ111" si="24">AVERAGE(Y105:AC105)</f>
        <v>1.311610350495426E-3</v>
      </c>
      <c r="AK105" s="64">
        <f t="shared" ref="AK105:AK111" si="25">AVERAGE(J105:S105)</f>
        <v>1.8580475029599281E-3</v>
      </c>
      <c r="AL105" s="64">
        <f t="shared" ref="AL105:AL111" si="26">AVERAGE(T105:AC105)</f>
        <v>8.5168537488212862E-4</v>
      </c>
      <c r="AM105" s="64">
        <f t="shared" ref="AM105:AM111" si="27">AVERAGE(T105:AA105)</f>
        <v>7.9231018644349688E-4</v>
      </c>
      <c r="AN105" s="64">
        <f t="shared" ref="AN105:AN111" si="28">AVERAGE(AB105:AC105)</f>
        <v>1.0891861286366549E-3</v>
      </c>
      <c r="AO105" s="64">
        <f t="shared" ref="AO105:AO111" si="29">AVERAGE(E105:AC105)</f>
        <v>2.5776357106674485E-3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0.5*(Cv!AE106+Cv!AF106)*LN(K_T!D106/K_T!C106)</f>
        <v>7.5195338788289108E-3</v>
      </c>
      <c r="E106" s="15">
        <f>0.5*(Cv!AF106+Cv!AG106)*LN(K_T!E106/K_T!D106)</f>
        <v>7.738364930454239E-3</v>
      </c>
      <c r="F106" s="15">
        <f>0.5*(Cv!AG106+Cv!AH106)*LN(K_T!F106/K_T!E106)</f>
        <v>7.4099541993248811E-3</v>
      </c>
      <c r="G106" s="15">
        <f>0.5*(Cv!AH106+Cv!AI106)*LN(K_T!G106/K_T!F106)</f>
        <v>6.0860246061007952E-3</v>
      </c>
      <c r="H106" s="15">
        <f>0.5*(Cv!AI106+Cv!AJ106)*LN(K_T!H106/K_T!G106)</f>
        <v>4.1709082749830911E-3</v>
      </c>
      <c r="I106" s="15">
        <f>0.5*(Cv!AJ106+Cv!AK106)*LN(K_T!I106/K_T!H106)</f>
        <v>5.0070578599832362E-3</v>
      </c>
      <c r="J106" s="15">
        <f>0.5*(Cv!AK106+Cv!AL106)*LN(K_T!J106/K_T!I106)</f>
        <v>4.198918250515553E-3</v>
      </c>
      <c r="K106" s="15">
        <f>0.5*(Cv!AL106+Cv!AM106)*LN(K_T!K106/K_T!J106)</f>
        <v>1.9640468102933421E-3</v>
      </c>
      <c r="L106" s="15">
        <f>0.5*(Cv!AM106+Cv!AN106)*LN(K_T!L106/K_T!K106)</f>
        <v>1.9154731388332511E-3</v>
      </c>
      <c r="M106" s="15">
        <f>0.5*(Cv!AN106+Cv!AO106)*LN(K_T!M106/K_T!L106)</f>
        <v>1.7295634789654016E-3</v>
      </c>
      <c r="N106" s="15">
        <f>0.5*(Cv!AO106+Cv!AP106)*LN(K_T!N106/K_T!M106)</f>
        <v>2.8892391801452477E-3</v>
      </c>
      <c r="O106" s="15">
        <f>0.5*(Cv!AP106+Cv!AQ106)*LN(K_T!O106/K_T!N106)</f>
        <v>3.1028826652262842E-3</v>
      </c>
      <c r="P106" s="15">
        <f>0.5*(Cv!AQ106+Cv!AR106)*LN(K_T!P106/K_T!O106)</f>
        <v>2.7502149335940675E-3</v>
      </c>
      <c r="Q106" s="15">
        <f>0.5*(Cv!AR106+Cv!AS106)*LN(K_T!Q106/K_T!P106)</f>
        <v>1.4236802017905789E-3</v>
      </c>
      <c r="R106" s="15">
        <f>0.5*(Cv!AS106+Cv!AT106)*LN(K_T!R106/K_T!Q106)</f>
        <v>-2.3745340197227943E-3</v>
      </c>
      <c r="S106" s="15">
        <f>0.5*(Cv!AT106+Cv!AU106)*LN(K_T!S106/K_T!R106)</f>
        <v>-2.7958635724665841E-3</v>
      </c>
      <c r="T106" s="15">
        <f>0.5*(Cv!AU106+Cv!AV106)*LN(K_T!T106/K_T!S106)</f>
        <v>-1.9011589702142479E-3</v>
      </c>
      <c r="U106" s="15">
        <f>0.5*(Cv!AV106+Cv!AW106)*LN(K_T!U106/K_T!T106)</f>
        <v>-6.1451292669665333E-4</v>
      </c>
      <c r="V106" s="15">
        <f>0.5*(Cv!AW106+Cv!AX106)*LN(K_T!V106/K_T!U106)</f>
        <v>-9.9973447862249172E-5</v>
      </c>
      <c r="W106" s="15">
        <f>0.5*(Cv!AX106+Cv!AY106)*LN(K_T!W106/K_T!V106)</f>
        <v>6.5105905117397993E-4</v>
      </c>
      <c r="X106" s="15">
        <f>0.5*(Cv!AY106+Cv!AZ106)*LN(K_T!X106/K_T!W106)</f>
        <v>1.7804548542398283E-3</v>
      </c>
      <c r="Y106" s="15">
        <f>0.5*(Cv!AZ106+Cv!BA106)*LN(K_T!Y106/K_T!X106)</f>
        <v>1.4167044866175878E-3</v>
      </c>
      <c r="Z106" s="15">
        <f>0.5*(Cv!BA106+Cv!BB106)*LN(K_T!Z106/K_T!Y106)</f>
        <v>1.8010721766619419E-3</v>
      </c>
      <c r="AA106" s="15">
        <f>0.5*(Cv!BB106+Cv!BC106)*LN(K_T!AA106/K_T!Z106)</f>
        <v>2.3662159475888256E-3</v>
      </c>
      <c r="AB106" s="15">
        <f>0.5*(Cv!BC106+Cv!BD106)*LN(K_T!AB106/K_T!AA106)</f>
        <v>1.8903373395226148E-3</v>
      </c>
      <c r="AC106" s="15">
        <f>0.5*(Cv!BD106+Cv!BE106)*LN(K_T!AC106/K_T!AB106)</f>
        <v>5.1169623983619102E-4</v>
      </c>
      <c r="AD106" s="15"/>
      <c r="AE106" s="15"/>
      <c r="AF106" s="64">
        <f t="shared" si="20"/>
        <v>6.0824619741692487E-3</v>
      </c>
      <c r="AG106" s="64">
        <f t="shared" si="21"/>
        <v>2.5394481717505592E-3</v>
      </c>
      <c r="AH106" s="64">
        <f t="shared" si="22"/>
        <v>4.2127604168431035E-4</v>
      </c>
      <c r="AI106" s="64">
        <f t="shared" si="23"/>
        <v>-3.6826287871868449E-5</v>
      </c>
      <c r="AJ106" s="64">
        <f t="shared" si="24"/>
        <v>1.5972052380454321E-3</v>
      </c>
      <c r="AK106" s="64">
        <f t="shared" si="25"/>
        <v>1.4803621067174348E-3</v>
      </c>
      <c r="AL106" s="64">
        <f t="shared" si="26"/>
        <v>7.8018947508678191E-4</v>
      </c>
      <c r="AM106" s="64">
        <f t="shared" si="27"/>
        <v>6.7498264643862666E-4</v>
      </c>
      <c r="AN106" s="64">
        <f t="shared" si="28"/>
        <v>1.2010167896794029E-3</v>
      </c>
      <c r="AO106" s="64">
        <f t="shared" si="29"/>
        <v>2.1207130275555357E-3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0.5*(Cv!AE107+Cv!AF107)*LN(K_T!D107/K_T!C107)</f>
        <v>7.7698506069669004E-3</v>
      </c>
      <c r="E107" s="15">
        <f>0.5*(Cv!AF107+Cv!AG107)*LN(K_T!E107/K_T!D107)</f>
        <v>8.0823418294628489E-3</v>
      </c>
      <c r="F107" s="15">
        <f>0.5*(Cv!AG107+Cv!AH107)*LN(K_T!F107/K_T!E107)</f>
        <v>7.6941717529477567E-3</v>
      </c>
      <c r="G107" s="15">
        <f>0.5*(Cv!AH107+Cv!AI107)*LN(K_T!G107/K_T!F107)</f>
        <v>6.2711541287962446E-3</v>
      </c>
      <c r="H107" s="15">
        <f>0.5*(Cv!AI107+Cv!AJ107)*LN(K_T!H107/K_T!G107)</f>
        <v>4.4251142846349137E-3</v>
      </c>
      <c r="I107" s="15">
        <f>0.5*(Cv!AJ107+Cv!AK107)*LN(K_T!I107/K_T!H107)</f>
        <v>5.3972962830512693E-3</v>
      </c>
      <c r="J107" s="15">
        <f>0.5*(Cv!AK107+Cv!AL107)*LN(K_T!J107/K_T!I107)</f>
        <v>4.5766972639105265E-3</v>
      </c>
      <c r="K107" s="15">
        <f>0.5*(Cv!AL107+Cv!AM107)*LN(K_T!K107/K_T!J107)</f>
        <v>2.3551060931807128E-3</v>
      </c>
      <c r="L107" s="15">
        <f>0.5*(Cv!AM107+Cv!AN107)*LN(K_T!L107/K_T!K107)</f>
        <v>2.2673196443539568E-3</v>
      </c>
      <c r="M107" s="15">
        <f>0.5*(Cv!AN107+Cv!AO107)*LN(K_T!M107/K_T!L107)</f>
        <v>2.0330691207457769E-3</v>
      </c>
      <c r="N107" s="15">
        <f>0.5*(Cv!AO107+Cv!AP107)*LN(K_T!N107/K_T!M107)</f>
        <v>3.1813235646281392E-3</v>
      </c>
      <c r="O107" s="15">
        <f>0.5*(Cv!AP107+Cv!AQ107)*LN(K_T!O107/K_T!N107)</f>
        <v>3.5061796397839406E-3</v>
      </c>
      <c r="P107" s="15">
        <f>0.5*(Cv!AQ107+Cv!AR107)*LN(K_T!P107/K_T!O107)</f>
        <v>3.1369250819881537E-3</v>
      </c>
      <c r="Q107" s="15">
        <f>0.5*(Cv!AR107+Cv!AS107)*LN(K_T!Q107/K_T!P107)</f>
        <v>1.7582673916946528E-3</v>
      </c>
      <c r="R107" s="15">
        <f>0.5*(Cv!AS107+Cv!AT107)*LN(K_T!R107/K_T!Q107)</f>
        <v>-2.0676540644844073E-3</v>
      </c>
      <c r="S107" s="15">
        <f>0.5*(Cv!AT107+Cv!AU107)*LN(K_T!S107/K_T!R107)</f>
        <v>-2.5318894439591596E-3</v>
      </c>
      <c r="T107" s="15">
        <f>0.5*(Cv!AU107+Cv!AV107)*LN(K_T!T107/K_T!S107)</f>
        <v>-1.6308135001716873E-3</v>
      </c>
      <c r="U107" s="15">
        <f>0.5*(Cv!AV107+Cv!AW107)*LN(K_T!U107/K_T!T107)</f>
        <v>-4.3197470063199134E-4</v>
      </c>
      <c r="V107" s="15">
        <f>0.5*(Cv!AW107+Cv!AX107)*LN(K_T!V107/K_T!U107)</f>
        <v>1.1589405177435694E-5</v>
      </c>
      <c r="W107" s="15">
        <f>0.5*(Cv!AX107+Cv!AY107)*LN(K_T!W107/K_T!V107)</f>
        <v>8.1705122193971938E-4</v>
      </c>
      <c r="X107" s="15">
        <f>0.5*(Cv!AY107+Cv!AZ107)*LN(K_T!X107/K_T!W107)</f>
        <v>1.8847394414158343E-3</v>
      </c>
      <c r="Y107" s="15">
        <f>0.5*(Cv!AZ107+Cv!BA107)*LN(K_T!Y107/K_T!X107)</f>
        <v>1.5699602635754737E-3</v>
      </c>
      <c r="Z107" s="15">
        <f>0.5*(Cv!BA107+Cv!BB107)*LN(K_T!Z107/K_T!Y107)</f>
        <v>1.7716932225315786E-3</v>
      </c>
      <c r="AA107" s="15">
        <f>0.5*(Cv!BB107+Cv!BC107)*LN(K_T!AA107/K_T!Z107)</f>
        <v>2.4706052326189192E-3</v>
      </c>
      <c r="AB107" s="15">
        <f>0.5*(Cv!BC107+Cv!BD107)*LN(K_T!AB107/K_T!AA107)</f>
        <v>2.0319060363801354E-3</v>
      </c>
      <c r="AC107" s="15">
        <f>0.5*(Cv!BD107+Cv!BE107)*LN(K_T!AC107/K_T!AB107)</f>
        <v>6.2472338792966895E-4</v>
      </c>
      <c r="AD107" s="15"/>
      <c r="AE107" s="15"/>
      <c r="AF107" s="64">
        <f t="shared" ref="AF107" si="30">AVERAGE(E107:I107)</f>
        <v>6.3740156557786061E-3</v>
      </c>
      <c r="AG107" s="64">
        <f t="shared" ref="AG107" si="31">AVERAGE(J107:N107)</f>
        <v>2.8827031373638221E-3</v>
      </c>
      <c r="AH107" s="64">
        <f t="shared" ref="AH107" si="32">AVERAGE(O107:S107)</f>
        <v>7.6036572100463592E-4</v>
      </c>
      <c r="AI107" s="64">
        <f t="shared" ref="AI107" si="33">AVERAGE(T107:X107)</f>
        <v>1.3011837354586211E-4</v>
      </c>
      <c r="AJ107" s="64">
        <f t="shared" ref="AJ107" si="34">AVERAGE(Y107:AC107)</f>
        <v>1.6937776286071551E-3</v>
      </c>
      <c r="AK107" s="64">
        <f t="shared" ref="AK107" si="35">AVERAGE(J107:S107)</f>
        <v>1.821534429184229E-3</v>
      </c>
      <c r="AL107" s="64">
        <f t="shared" ref="AL107" si="36">AVERAGE(T107:AC107)</f>
        <v>9.1194800107650856E-4</v>
      </c>
      <c r="AM107" s="64">
        <f t="shared" ref="AM107" si="37">AVERAGE(T107:AA107)</f>
        <v>8.0785632330691035E-4</v>
      </c>
      <c r="AN107" s="64">
        <f t="shared" ref="AN107" si="38">AVERAGE(AB107:AC107)</f>
        <v>1.3283147121549023E-3</v>
      </c>
      <c r="AO107" s="64">
        <f t="shared" ref="AO107" si="39">AVERAGE(E107:AC107)</f>
        <v>2.3681961032600164E-3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0.5*(Cv!AE108+Cv!AF108)*LN(K_T!D108/K_T!C108)</f>
        <v>2.7344639344561092E-3</v>
      </c>
      <c r="E108" s="15">
        <f>0.5*(Cv!AF108+Cv!AG108)*LN(K_T!E108/K_T!D108)</f>
        <v>4.4110092975225652E-3</v>
      </c>
      <c r="F108" s="15">
        <f>0.5*(Cv!AG108+Cv!AH108)*LN(K_T!F108/K_T!E108)</f>
        <v>5.9770558667031548E-3</v>
      </c>
      <c r="G108" s="15">
        <f>0.5*(Cv!AH108+Cv!AI108)*LN(K_T!G108/K_T!F108)</f>
        <v>7.2319790602918188E-3</v>
      </c>
      <c r="H108" s="15">
        <f>0.5*(Cv!AI108+Cv!AJ108)*LN(K_T!H108/K_T!G108)</f>
        <v>1.2320626185244733E-3</v>
      </c>
      <c r="I108" s="15">
        <f>0.5*(Cv!AJ108+Cv!AK108)*LN(K_T!I108/K_T!H108)</f>
        <v>4.1184956406388022E-3</v>
      </c>
      <c r="J108" s="15">
        <f>0.5*(Cv!AK108+Cv!AL108)*LN(K_T!J108/K_T!I108)</f>
        <v>4.9410209265719493E-3</v>
      </c>
      <c r="K108" s="15">
        <f>0.5*(Cv!AL108+Cv!AM108)*LN(K_T!K108/K_T!J108)</f>
        <v>-5.4444813908154999E-4</v>
      </c>
      <c r="L108" s="15">
        <f>0.5*(Cv!AM108+Cv!AN108)*LN(K_T!L108/K_T!K108)</f>
        <v>5.2190875753598432E-4</v>
      </c>
      <c r="M108" s="15">
        <f>0.5*(Cv!AN108+Cv!AO108)*LN(K_T!M108/K_T!L108)</f>
        <v>2.1644376412130574E-3</v>
      </c>
      <c r="N108" s="15">
        <f>0.5*(Cv!AO108+Cv!AP108)*LN(K_T!N108/K_T!M108)</f>
        <v>7.6887616775349905E-3</v>
      </c>
      <c r="O108" s="15">
        <f>0.5*(Cv!AP108+Cv!AQ108)*LN(K_T!O108/K_T!N108)</f>
        <v>7.0782466029905454E-3</v>
      </c>
      <c r="P108" s="15">
        <f>0.5*(Cv!AQ108+Cv!AR108)*LN(K_T!P108/K_T!O108)</f>
        <v>9.6100755870093396E-3</v>
      </c>
      <c r="Q108" s="15">
        <f>0.5*(Cv!AR108+Cv!AS108)*LN(K_T!Q108/K_T!P108)</f>
        <v>7.0487217597177115E-3</v>
      </c>
      <c r="R108" s="15">
        <f>0.5*(Cv!AS108+Cv!AT108)*LN(K_T!R108/K_T!Q108)</f>
        <v>-5.5381821954304643E-3</v>
      </c>
      <c r="S108" s="15">
        <f>0.5*(Cv!AT108+Cv!AU108)*LN(K_T!S108/K_T!R108)</f>
        <v>-7.4184789747298351E-3</v>
      </c>
      <c r="T108" s="15">
        <f>0.5*(Cv!AU108+Cv!AV108)*LN(K_T!T108/K_T!S108)</f>
        <v>-2.8502380954501289E-3</v>
      </c>
      <c r="U108" s="15">
        <f>0.5*(Cv!AV108+Cv!AW108)*LN(K_T!U108/K_T!T108)</f>
        <v>-1.5272840671344875E-3</v>
      </c>
      <c r="V108" s="15">
        <f>0.5*(Cv!AW108+Cv!AX108)*LN(K_T!V108/K_T!U108)</f>
        <v>-2.1895120798894772E-3</v>
      </c>
      <c r="W108" s="15">
        <f>0.5*(Cv!AX108+Cv!AY108)*LN(K_T!W108/K_T!V108)</f>
        <v>-2.0959001899966917E-6</v>
      </c>
      <c r="X108" s="15">
        <f>0.5*(Cv!AY108+Cv!AZ108)*LN(K_T!X108/K_T!W108)</f>
        <v>3.2866337128491701E-3</v>
      </c>
      <c r="Y108" s="15">
        <f>0.5*(Cv!AZ108+Cv!BA108)*LN(K_T!Y108/K_T!X108)</f>
        <v>3.750948485201851E-3</v>
      </c>
      <c r="Z108" s="15">
        <f>0.5*(Cv!BA108+Cv!BB108)*LN(K_T!Z108/K_T!Y108)</f>
        <v>3.4399165763951117E-3</v>
      </c>
      <c r="AA108" s="15">
        <f>0.5*(Cv!BB108+Cv!BC108)*LN(K_T!AA108/K_T!Z108)</f>
        <v>5.2337935561985061E-3</v>
      </c>
      <c r="AB108" s="15">
        <f>0.5*(Cv!BC108+Cv!BD108)*LN(K_T!AB108/K_T!AA108)</f>
        <v>2.4827124766919457E-3</v>
      </c>
      <c r="AC108" s="15">
        <f>0.5*(Cv!BD108+Cv!BE108)*LN(K_T!AC108/K_T!AB108)</f>
        <v>-8.1062751770266358E-4</v>
      </c>
      <c r="AD108" s="15"/>
      <c r="AE108" s="15"/>
      <c r="AF108" s="64">
        <f t="shared" si="20"/>
        <v>4.5941204967361628E-3</v>
      </c>
      <c r="AG108" s="64">
        <f t="shared" si="21"/>
        <v>2.954336172754886E-3</v>
      </c>
      <c r="AH108" s="64">
        <f t="shared" si="22"/>
        <v>2.1560765559114591E-3</v>
      </c>
      <c r="AI108" s="64">
        <f t="shared" si="23"/>
        <v>-6.5649928596298404E-4</v>
      </c>
      <c r="AJ108" s="64">
        <f t="shared" si="24"/>
        <v>2.8193487153569505E-3</v>
      </c>
      <c r="AK108" s="64">
        <f t="shared" si="25"/>
        <v>2.555206364333173E-3</v>
      </c>
      <c r="AL108" s="64">
        <f t="shared" si="26"/>
        <v>1.0814247146969831E-3</v>
      </c>
      <c r="AM108" s="64">
        <f t="shared" si="27"/>
        <v>1.1427702734975685E-3</v>
      </c>
      <c r="AN108" s="64">
        <f t="shared" si="28"/>
        <v>8.3604247949464099E-4</v>
      </c>
      <c r="AO108" s="64">
        <f t="shared" si="29"/>
        <v>2.3734765309592941E-3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0.5*(Cv!AE109+Cv!AF109)*LN(K_T!D109/K_T!C109)</f>
        <v>1.0630546877661826E-2</v>
      </c>
      <c r="E109" s="15">
        <f>0.5*(Cv!AF109+Cv!AG109)*LN(K_T!E109/K_T!D109)</f>
        <v>1.0642853605837548E-2</v>
      </c>
      <c r="F109" s="15">
        <f>0.5*(Cv!AG109+Cv!AH109)*LN(K_T!F109/K_T!E109)</f>
        <v>8.7896745406214737E-3</v>
      </c>
      <c r="G109" s="15">
        <f>0.5*(Cv!AH109+Cv!AI109)*LN(K_T!G109/K_T!F109)</f>
        <v>6.9237248541048953E-3</v>
      </c>
      <c r="H109" s="15">
        <f>0.5*(Cv!AI109+Cv!AJ109)*LN(K_T!H109/K_T!G109)</f>
        <v>6.8182903633300269E-3</v>
      </c>
      <c r="I109" s="15">
        <f>0.5*(Cv!AJ109+Cv!AK109)*LN(K_T!I109/K_T!H109)</f>
        <v>5.9827949965292736E-3</v>
      </c>
      <c r="J109" s="15">
        <f>0.5*(Cv!AK109+Cv!AL109)*LN(K_T!J109/K_T!I109)</f>
        <v>4.8426823522310881E-3</v>
      </c>
      <c r="K109" s="15">
        <f>0.5*(Cv!AL109+Cv!AM109)*LN(K_T!K109/K_T!J109)</f>
        <v>3.7730725955613929E-3</v>
      </c>
      <c r="L109" s="15">
        <f>0.5*(Cv!AM109+Cv!AN109)*LN(K_T!L109/K_T!K109)</f>
        <v>2.9259299124387238E-3</v>
      </c>
      <c r="M109" s="15">
        <f>0.5*(Cv!AN109+Cv!AO109)*LN(K_T!M109/K_T!L109)</f>
        <v>2.149172229384478E-3</v>
      </c>
      <c r="N109" s="15">
        <f>0.5*(Cv!AO109+Cv!AP109)*LN(K_T!N109/K_T!M109)</f>
        <v>1.8249023206329115E-3</v>
      </c>
      <c r="O109" s="15">
        <f>0.5*(Cv!AP109+Cv!AQ109)*LN(K_T!O109/K_T!N109)</f>
        <v>1.6589978404618578E-3</v>
      </c>
      <c r="P109" s="15">
        <f>0.5*(Cv!AQ109+Cv!AR109)*LN(K_T!P109/K_T!O109)</f>
        <v>6.3724197022527499E-4</v>
      </c>
      <c r="Q109" s="15">
        <f>0.5*(Cv!AR109+Cv!AS109)*LN(K_T!Q109/K_T!P109)</f>
        <v>-2.0972690402429483E-4</v>
      </c>
      <c r="R109" s="15">
        <f>0.5*(Cv!AS109+Cv!AT109)*LN(K_T!R109/K_T!Q109)</f>
        <v>-5.2507429914897181E-4</v>
      </c>
      <c r="S109" s="15">
        <f>0.5*(Cv!AT109+Cv!AU109)*LN(K_T!S109/K_T!R109)</f>
        <v>-3.7464873332644882E-4</v>
      </c>
      <c r="T109" s="15">
        <f>0.5*(Cv!AU109+Cv!AV109)*LN(K_T!T109/K_T!S109)</f>
        <v>-5.6616065218442432E-4</v>
      </c>
      <c r="U109" s="15">
        <f>0.5*(Cv!AV109+Cv!AW109)*LN(K_T!U109/K_T!T109)</f>
        <v>1.1833813210539711E-4</v>
      </c>
      <c r="V109" s="15">
        <f>0.5*(Cv!AW109+Cv!AX109)*LN(K_T!V109/K_T!U109)</f>
        <v>9.0708215743942817E-4</v>
      </c>
      <c r="W109" s="15">
        <f>0.5*(Cv!AX109+Cv!AY109)*LN(K_T!W109/K_T!V109)</f>
        <v>1.1253750890533637E-3</v>
      </c>
      <c r="X109" s="15">
        <f>0.5*(Cv!AY109+Cv!AZ109)*LN(K_T!X109/K_T!W109)</f>
        <v>1.0649034233164417E-3</v>
      </c>
      <c r="Y109" s="15">
        <f>0.5*(Cv!AZ109+Cv!BA109)*LN(K_T!Y109/K_T!X109)</f>
        <v>7.9008958683535462E-4</v>
      </c>
      <c r="Z109" s="15">
        <f>0.5*(Cv!BA109+Cv!BB109)*LN(K_T!Z109/K_T!Y109)</f>
        <v>1.1322923426589813E-3</v>
      </c>
      <c r="AA109" s="15">
        <f>0.5*(Cv!BB109+Cv!BC109)*LN(K_T!AA109/K_T!Z109)</f>
        <v>1.0862334105843424E-3</v>
      </c>
      <c r="AB109" s="15">
        <f>0.5*(Cv!BC109+Cv!BD109)*LN(K_T!AB109/K_T!AA109)</f>
        <v>1.2512682198086295E-3</v>
      </c>
      <c r="AC109" s="15">
        <f>0.5*(Cv!BD109+Cv!BE109)*LN(K_T!AC109/K_T!AB109)</f>
        <v>8.5175659511247E-4</v>
      </c>
      <c r="AD109" s="15"/>
      <c r="AE109" s="15"/>
      <c r="AF109" s="64">
        <f t="shared" si="20"/>
        <v>7.8314676720846431E-3</v>
      </c>
      <c r="AG109" s="64">
        <f t="shared" si="21"/>
        <v>3.103151882049719E-3</v>
      </c>
      <c r="AH109" s="64">
        <f t="shared" si="22"/>
        <v>2.3735797483748341E-4</v>
      </c>
      <c r="AI109" s="64">
        <f t="shared" si="23"/>
        <v>5.2990762994604133E-4</v>
      </c>
      <c r="AJ109" s="64">
        <f t="shared" si="24"/>
        <v>1.0223280309999555E-3</v>
      </c>
      <c r="AK109" s="64">
        <f t="shared" si="25"/>
        <v>1.6702549284436014E-3</v>
      </c>
      <c r="AL109" s="64">
        <f t="shared" si="26"/>
        <v>7.7611783047299842E-4</v>
      </c>
      <c r="AM109" s="64">
        <f t="shared" si="27"/>
        <v>7.0726918622611055E-4</v>
      </c>
      <c r="AN109" s="64">
        <f t="shared" si="28"/>
        <v>1.0515124074605498E-3</v>
      </c>
      <c r="AO109" s="64">
        <f t="shared" si="29"/>
        <v>2.5448426379835686E-3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0.5*(Cv!AE110+Cv!AF110)*LN(K_T!D110/K_T!C110)</f>
        <v>8.9088807847127211E-3</v>
      </c>
      <c r="E110" s="15">
        <f>0.5*(Cv!AF110+Cv!AG110)*LN(K_T!E110/K_T!D110)</f>
        <v>8.6131298574830054E-3</v>
      </c>
      <c r="F110" s="15">
        <f>0.5*(Cv!AG110+Cv!AH110)*LN(K_T!F110/K_T!E110)</f>
        <v>7.6893434945895555E-3</v>
      </c>
      <c r="G110" s="15">
        <f>0.5*(Cv!AH110+Cv!AI110)*LN(K_T!G110/K_T!F110)</f>
        <v>5.57789910324249E-3</v>
      </c>
      <c r="H110" s="15">
        <f>0.5*(Cv!AI110+Cv!AJ110)*LN(K_T!H110/K_T!G110)</f>
        <v>4.9131671803213355E-3</v>
      </c>
      <c r="I110" s="15">
        <f>0.5*(Cv!AJ110+Cv!AK110)*LN(K_T!I110/K_T!H110)</f>
        <v>5.1258647335255276E-3</v>
      </c>
      <c r="J110" s="15">
        <f>0.5*(Cv!AK110+Cv!AL110)*LN(K_T!J110/K_T!I110)</f>
        <v>3.8542213889701401E-3</v>
      </c>
      <c r="K110" s="15">
        <f>0.5*(Cv!AL110+Cv!AM110)*LN(K_T!K110/K_T!J110)</f>
        <v>2.6175144251212152E-3</v>
      </c>
      <c r="L110" s="15">
        <f>0.5*(Cv!AM110+Cv!AN110)*LN(K_T!L110/K_T!K110)</f>
        <v>2.2449664016069115E-3</v>
      </c>
      <c r="M110" s="15">
        <f>0.5*(Cv!AN110+Cv!AO110)*LN(K_T!M110/K_T!L110)</f>
        <v>1.553281434316276E-3</v>
      </c>
      <c r="N110" s="15">
        <f>0.5*(Cv!AO110+Cv!AP110)*LN(K_T!N110/K_T!M110)</f>
        <v>1.4365213751501094E-3</v>
      </c>
      <c r="O110" s="15">
        <f>0.5*(Cv!AP110+Cv!AQ110)*LN(K_T!O110/K_T!N110)</f>
        <v>1.8676772029466862E-3</v>
      </c>
      <c r="P110" s="15">
        <f>0.5*(Cv!AQ110+Cv!AR110)*LN(K_T!P110/K_T!O110)</f>
        <v>6.7429804573522793E-4</v>
      </c>
      <c r="Q110" s="15">
        <f>0.5*(Cv!AR110+Cv!AS110)*LN(K_T!Q110/K_T!P110)</f>
        <v>-2.709743567001971E-4</v>
      </c>
      <c r="R110" s="15">
        <f>0.5*(Cv!AS110+Cv!AT110)*LN(K_T!R110/K_T!Q110)</f>
        <v>-1.3900040788068448E-3</v>
      </c>
      <c r="S110" s="15">
        <f>0.5*(Cv!AT110+Cv!AU110)*LN(K_T!S110/K_T!R110)</f>
        <v>-1.4197814872465373E-3</v>
      </c>
      <c r="T110" s="15">
        <f>0.5*(Cv!AU110+Cv!AV110)*LN(K_T!T110/K_T!S110)</f>
        <v>-1.5632167950685614E-3</v>
      </c>
      <c r="U110" s="15">
        <f>0.5*(Cv!AV110+Cv!AW110)*LN(K_T!U110/K_T!T110)</f>
        <v>-3.3843842646783581E-4</v>
      </c>
      <c r="V110" s="15">
        <f>0.5*(Cv!AW110+Cv!AX110)*LN(K_T!V110/K_T!U110)</f>
        <v>4.5543388170551078E-4</v>
      </c>
      <c r="W110" s="15">
        <f>0.5*(Cv!AX110+Cv!AY110)*LN(K_T!W110/K_T!V110)</f>
        <v>7.8581200679377495E-4</v>
      </c>
      <c r="X110" s="15">
        <f>0.5*(Cv!AY110+Cv!AZ110)*LN(K_T!X110/K_T!W110)</f>
        <v>1.3122951021231064E-3</v>
      </c>
      <c r="Y110" s="15">
        <f>0.5*(Cv!AZ110+Cv!BA110)*LN(K_T!Y110/K_T!X110)</f>
        <v>7.6808871158582238E-4</v>
      </c>
      <c r="Z110" s="15">
        <f>0.5*(Cv!BA110+Cv!BB110)*LN(K_T!Z110/K_T!Y110)</f>
        <v>1.2997885131633567E-3</v>
      </c>
      <c r="AA110" s="15">
        <f>0.5*(Cv!BB110+Cv!BC110)*LN(K_T!AA110/K_T!Z110)</f>
        <v>1.5364236583288839E-3</v>
      </c>
      <c r="AB110" s="15">
        <f>0.5*(Cv!BC110+Cv!BD110)*LN(K_T!AB110/K_T!AA110)</f>
        <v>1.6391721895133821E-3</v>
      </c>
      <c r="AC110" s="15">
        <f>0.5*(Cv!BD110+Cv!BE110)*LN(K_T!AC110/K_T!AB110)</f>
        <v>7.9823375636554048E-4</v>
      </c>
      <c r="AD110" s="15"/>
      <c r="AE110" s="15"/>
      <c r="AF110" s="64">
        <f t="shared" si="20"/>
        <v>6.383880873832383E-3</v>
      </c>
      <c r="AG110" s="64">
        <f t="shared" si="21"/>
        <v>2.3413010050329303E-3</v>
      </c>
      <c r="AH110" s="64">
        <f t="shared" si="22"/>
        <v>-1.0775693481433297E-4</v>
      </c>
      <c r="AI110" s="64">
        <f t="shared" si="23"/>
        <v>1.3037715381719898E-4</v>
      </c>
      <c r="AJ110" s="64">
        <f t="shared" si="24"/>
        <v>1.2083413657913971E-3</v>
      </c>
      <c r="AK110" s="64">
        <f t="shared" si="25"/>
        <v>1.1167720351092985E-3</v>
      </c>
      <c r="AL110" s="64">
        <f t="shared" si="26"/>
        <v>6.6935925980429799E-4</v>
      </c>
      <c r="AM110" s="64">
        <f t="shared" si="27"/>
        <v>5.3202333152050718E-4</v>
      </c>
      <c r="AN110" s="64">
        <f t="shared" si="28"/>
        <v>1.2187029729394613E-3</v>
      </c>
      <c r="AO110" s="64">
        <f t="shared" si="29"/>
        <v>1.9912286927319155E-3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0.5*(Cv!AE111+Cv!AF111)*LN(K_T!D111/K_T!C111)</f>
        <v>1.0466547532430096E-2</v>
      </c>
      <c r="E111" s="15">
        <f>0.5*(Cv!AF111+Cv!AG111)*LN(K_T!E111/K_T!D111)</f>
        <v>1.1402198070475196E-2</v>
      </c>
      <c r="F111" s="15">
        <f>0.5*(Cv!AG111+Cv!AH111)*LN(K_T!F111/K_T!E111)</f>
        <v>9.2978555019664223E-3</v>
      </c>
      <c r="G111" s="15">
        <f>0.5*(Cv!AH111+Cv!AI111)*LN(K_T!G111/K_T!F111)</f>
        <v>7.0898332466488084E-3</v>
      </c>
      <c r="H111" s="15">
        <f>0.5*(Cv!AI111+Cv!AJ111)*LN(K_T!H111/K_T!G111)</f>
        <v>6.1886316206390107E-3</v>
      </c>
      <c r="I111" s="15">
        <f>0.5*(Cv!AJ111+Cv!AK111)*LN(K_T!I111/K_T!H111)</f>
        <v>5.9008822451460637E-3</v>
      </c>
      <c r="J111" s="15">
        <f>0.5*(Cv!AK111+Cv!AL111)*LN(K_T!J111/K_T!I111)</f>
        <v>4.8777238763402959E-3</v>
      </c>
      <c r="K111" s="15">
        <f>0.5*(Cv!AL111+Cv!AM111)*LN(K_T!K111/K_T!J111)</f>
        <v>3.1510730313335069E-3</v>
      </c>
      <c r="L111" s="15">
        <f>0.5*(Cv!AM111+Cv!AN111)*LN(K_T!L111/K_T!K111)</f>
        <v>2.5710621579603842E-3</v>
      </c>
      <c r="M111" s="15">
        <f>0.5*(Cv!AN111+Cv!AO111)*LN(K_T!M111/K_T!L111)</f>
        <v>2.2590340752223093E-3</v>
      </c>
      <c r="N111" s="15">
        <f>0.5*(Cv!AO111+Cv!AP111)*LN(K_T!N111/K_T!M111)</f>
        <v>2.63192024790714E-3</v>
      </c>
      <c r="O111" s="15">
        <f>0.5*(Cv!AP111+Cv!AQ111)*LN(K_T!O111/K_T!N111)</f>
        <v>2.4241760079706464E-3</v>
      </c>
      <c r="P111" s="15">
        <f>0.5*(Cv!AQ111+Cv!AR111)*LN(K_T!P111/K_T!O111)</f>
        <v>1.5231060340879384E-3</v>
      </c>
      <c r="Q111" s="15">
        <f>0.5*(Cv!AR111+Cv!AS111)*LN(K_T!Q111/K_T!P111)</f>
        <v>2.7823757142278211E-4</v>
      </c>
      <c r="R111" s="15">
        <f>0.5*(Cv!AS111+Cv!AT111)*LN(K_T!R111/K_T!Q111)</f>
        <v>-2.3206735532256403E-3</v>
      </c>
      <c r="S111" s="15">
        <f>0.5*(Cv!AT111+Cv!AU111)*LN(K_T!S111/K_T!R111)</f>
        <v>-2.4138426440446985E-3</v>
      </c>
      <c r="T111" s="15">
        <f>0.5*(Cv!AU111+Cv!AV111)*LN(K_T!T111/K_T!S111)</f>
        <v>-1.6732379484796776E-3</v>
      </c>
      <c r="U111" s="15">
        <f>0.5*(Cv!AV111+Cv!AW111)*LN(K_T!U111/K_T!T111)</f>
        <v>-8.0060133378527911E-4</v>
      </c>
      <c r="V111" s="15">
        <f>0.5*(Cv!AW111+Cv!AX111)*LN(K_T!V111/K_T!U111)</f>
        <v>1.1112446716556917E-4</v>
      </c>
      <c r="W111" s="15">
        <f>0.5*(Cv!AX111+Cv!AY111)*LN(K_T!W111/K_T!V111)</f>
        <v>4.8889606334890658E-4</v>
      </c>
      <c r="X111" s="15">
        <f>0.5*(Cv!AY111+Cv!AZ111)*LN(K_T!X111/K_T!W111)</f>
        <v>8.3695549821890018E-4</v>
      </c>
      <c r="Y111" s="15">
        <f>0.5*(Cv!AZ111+Cv!BA111)*LN(K_T!Y111/K_T!X111)</f>
        <v>8.3479045941219977E-4</v>
      </c>
      <c r="Z111" s="15">
        <f>0.5*(Cv!BA111+Cv!BB111)*LN(K_T!Z111/K_T!Y111)</f>
        <v>1.1002914810421109E-3</v>
      </c>
      <c r="AA111" s="15">
        <f>0.5*(Cv!BB111+Cv!BC111)*LN(K_T!AA111/K_T!Z111)</f>
        <v>1.0401909912969504E-3</v>
      </c>
      <c r="AB111" s="15">
        <f>0.5*(Cv!BC111+Cv!BD111)*LN(K_T!AB111/K_T!AA111)</f>
        <v>9.8543392035474963E-4</v>
      </c>
      <c r="AC111" s="15">
        <f>0.5*(Cv!BD111+Cv!BE111)*LN(K_T!AC111/K_T!AB111)</f>
        <v>9.6165226096236295E-5</v>
      </c>
      <c r="AD111" s="15"/>
      <c r="AE111" s="15"/>
      <c r="AF111" s="64">
        <f t="shared" si="20"/>
        <v>7.9758801369751008E-3</v>
      </c>
      <c r="AG111" s="64">
        <f t="shared" si="21"/>
        <v>3.098162677752727E-3</v>
      </c>
      <c r="AH111" s="64">
        <f t="shared" si="22"/>
        <v>-1.0179931675779437E-4</v>
      </c>
      <c r="AI111" s="64">
        <f t="shared" si="23"/>
        <v>-2.0737265070631611E-4</v>
      </c>
      <c r="AJ111" s="64">
        <f t="shared" si="24"/>
        <v>8.1137441564044948E-4</v>
      </c>
      <c r="AK111" s="64">
        <f t="shared" si="25"/>
        <v>1.4981816804974658E-3</v>
      </c>
      <c r="AL111" s="64">
        <f t="shared" si="26"/>
        <v>3.0200088246706667E-4</v>
      </c>
      <c r="AM111" s="64">
        <f t="shared" si="27"/>
        <v>2.4230120977746005E-4</v>
      </c>
      <c r="AN111" s="64">
        <f t="shared" si="28"/>
        <v>5.4079957322549291E-4</v>
      </c>
      <c r="AO111" s="64">
        <f t="shared" si="29"/>
        <v>2.3152490525808335E-3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164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0.5*(Cv!AE3+Cv!AF3)*LN(KC!D3/KC!C3)</f>
        <v>-9.3609112235994406E-3</v>
      </c>
      <c r="E3" s="15">
        <f>0.5*(Cv!AF3+Cv!AG3)*LN(KC!E3/KC!D3)</f>
        <v>-4.6802820642579861E-3</v>
      </c>
      <c r="F3" s="15">
        <f>0.5*(Cv!AG3+Cv!AH3)*LN(KC!F3/KC!E3)</f>
        <v>-6.0150922757953454E-3</v>
      </c>
      <c r="G3" s="15">
        <f>0.5*(Cv!AH3+Cv!AI3)*LN(KC!G3/KC!F3)</f>
        <v>-1.018729491020324E-2</v>
      </c>
      <c r="H3" s="15">
        <f>0.5*(Cv!AI3+Cv!AJ3)*LN(KC!H3/KC!G3)</f>
        <v>-3.3463532265583158E-3</v>
      </c>
      <c r="I3" s="15">
        <f>0.5*(Cv!AJ3+Cv!AK3)*LN(KC!I3/KC!H3)</f>
        <v>-1.4318560055475485E-3</v>
      </c>
      <c r="J3" s="15">
        <f>0.5*(Cv!AK3+Cv!AL3)*LN(KC!J3/KC!I3)</f>
        <v>-2.7442102986310912E-3</v>
      </c>
      <c r="K3" s="15">
        <f>0.5*(Cv!AL3+Cv!AM3)*LN(KC!K3/KC!J3)</f>
        <v>-2.9347573586716354E-3</v>
      </c>
      <c r="L3" s="15">
        <f>0.5*(Cv!AM3+Cv!AN3)*LN(KC!L3/KC!K3)</f>
        <v>-3.1524083806970145E-3</v>
      </c>
      <c r="M3" s="15">
        <f>0.5*(Cv!AN3+Cv!AO3)*LN(KC!M3/KC!L3)</f>
        <v>-3.6847074263348101E-3</v>
      </c>
      <c r="N3" s="15">
        <f>0.5*(Cv!AO3+Cv!AP3)*LN(KC!N3/KC!M3)</f>
        <v>-2.2476445963410877E-3</v>
      </c>
      <c r="O3" s="15">
        <f>0.5*(Cv!AP3+Cv!AQ3)*LN(KC!O3/KC!N3)</f>
        <v>-1.9097823364944821E-3</v>
      </c>
      <c r="P3" s="15">
        <f>0.5*(Cv!AQ3+Cv!AR3)*LN(KC!P3/KC!O3)</f>
        <v>-6.7006133897445767E-4</v>
      </c>
      <c r="Q3" s="15">
        <f>0.5*(Cv!AR3+Cv!AS3)*LN(KC!Q3/KC!P3)</f>
        <v>2.3232303887650327E-4</v>
      </c>
      <c r="R3" s="15">
        <f>0.5*(Cv!AS3+Cv!AT3)*LN(KC!R3/KC!Q3)</f>
        <v>4.9295512001199416E-4</v>
      </c>
      <c r="S3" s="15">
        <f>0.5*(Cv!AT3+Cv!AU3)*LN(KC!S3/KC!R3)</f>
        <v>2.3301919375156165E-3</v>
      </c>
      <c r="T3" s="15">
        <f>0.5*(Cv!AU3+Cv!AV3)*LN(KC!T3/KC!S3)</f>
        <v>2.2485496911775742E-3</v>
      </c>
      <c r="U3" s="15">
        <f>0.5*(Cv!AV3+Cv!AW3)*LN(KC!U3/KC!T3)</f>
        <v>1.6436456236939674E-3</v>
      </c>
      <c r="V3" s="15">
        <f>0.5*(Cv!AW3+Cv!AX3)*LN(KC!V3/KC!U3)</f>
        <v>1.6127403069977038E-3</v>
      </c>
      <c r="W3" s="15">
        <f>0.5*(Cv!AX3+Cv!AY3)*LN(KC!W3/KC!V3)</f>
        <v>2.0905682708796968E-3</v>
      </c>
      <c r="X3" s="15">
        <f>0.5*(Cv!AY3+Cv!AZ3)*LN(KC!X3/KC!W3)</f>
        <v>-5.7408326495053544E-5</v>
      </c>
      <c r="Y3" s="15">
        <f>0.5*(Cv!AZ3+Cv!BA3)*LN(KC!Y3/KC!X3)</f>
        <v>5.8605503211340909E-4</v>
      </c>
      <c r="Z3" s="15">
        <f>0.5*(Cv!BA3+Cv!BB3)*LN(KC!Z3/KC!Y3)</f>
        <v>-8.0662673984513672E-4</v>
      </c>
      <c r="AA3" s="15">
        <f>0.5*(Cv!BB3+Cv!BC3)*LN(KC!AA3/KC!Z3)</f>
        <v>-6.5347029592551049E-6</v>
      </c>
      <c r="AB3" s="15">
        <f>0.5*(Cv!BC3+Cv!BD3)*LN(KC!AB3/KC!AA3)</f>
        <v>2.1415935813241254E-3</v>
      </c>
      <c r="AC3" s="15">
        <f>0.5*(Cv!BD3+Cv!BE3)*LN(KC!AC3/KC!AB3)</f>
        <v>2.959923379931242E-3</v>
      </c>
      <c r="AD3" s="15"/>
      <c r="AF3" s="64">
        <f>AVERAGE(E3:I3)</f>
        <v>-5.1321756964724874E-3</v>
      </c>
      <c r="AG3" s="64">
        <f>AVERAGE(J3:N3)</f>
        <v>-2.9527456121351279E-3</v>
      </c>
      <c r="AH3" s="64">
        <f>AVERAGE(O3:S3)</f>
        <v>9.5125284187034821E-5</v>
      </c>
      <c r="AI3" s="64">
        <f>AVERAGE(T3:X3)</f>
        <v>1.5076191132507779E-3</v>
      </c>
      <c r="AJ3" s="64">
        <f>AVERAGE(Y3:AC3)</f>
        <v>9.7488211011287698E-4</v>
      </c>
      <c r="AK3" s="64">
        <f>AVERAGE(J3:S3)</f>
        <v>-1.4288101639740466E-3</v>
      </c>
      <c r="AL3" s="64">
        <f>AVERAGE(T3:AC3)</f>
        <v>1.2412506116818273E-3</v>
      </c>
      <c r="AM3" s="64">
        <f>AVERAGE(T3:AA3)</f>
        <v>9.1387364444536334E-4</v>
      </c>
      <c r="AN3" s="64">
        <f>AVERAGE(AB3:AC3)</f>
        <v>2.5507584806276837E-3</v>
      </c>
      <c r="AO3" s="64">
        <f>AVERAGE(E3:AC3)</f>
        <v>-1.1014589602113851E-3</v>
      </c>
    </row>
    <row r="4" spans="1:41" x14ac:dyDescent="0.2">
      <c r="A4" s="4">
        <v>2</v>
      </c>
      <c r="B4" s="3" t="s">
        <v>42</v>
      </c>
      <c r="C4" s="15"/>
      <c r="D4" s="15">
        <f>0.5*(Cv!AE4+Cv!AF4)*LN(KC!D4/KC!C4)</f>
        <v>2.1729121838311775E-2</v>
      </c>
      <c r="E4" s="15">
        <f>0.5*(Cv!AF4+Cv!AG4)*LN(KC!E4/KC!D4)</f>
        <v>1.5463156146758264E-2</v>
      </c>
      <c r="F4" s="15">
        <f>0.5*(Cv!AG4+Cv!AH4)*LN(KC!F4/KC!E4)</f>
        <v>1.1813156916631424E-2</v>
      </c>
      <c r="G4" s="15">
        <f>0.5*(Cv!AH4+Cv!AI4)*LN(KC!G4/KC!F4)</f>
        <v>1.0444541202952717E-2</v>
      </c>
      <c r="H4" s="15">
        <f>0.5*(Cv!AI4+Cv!AJ4)*LN(KC!H4/KC!G4)</f>
        <v>4.0157566365296663E-3</v>
      </c>
      <c r="I4" s="15">
        <f>0.5*(Cv!AJ4+Cv!AK4)*LN(KC!I4/KC!H4)</f>
        <v>-2.8546470302804232E-3</v>
      </c>
      <c r="J4" s="15">
        <f>0.5*(Cv!AK4+Cv!AL4)*LN(KC!J4/KC!I4)</f>
        <v>-2.2486045120160888E-3</v>
      </c>
      <c r="K4" s="15">
        <f>0.5*(Cv!AL4+Cv!AM4)*LN(KC!K4/KC!J4)</f>
        <v>-2.9795649829792801E-3</v>
      </c>
      <c r="L4" s="15">
        <f>0.5*(Cv!AM4+Cv!AN4)*LN(KC!L4/KC!K4)</f>
        <v>-3.967563876919899E-3</v>
      </c>
      <c r="M4" s="15">
        <f>0.5*(Cv!AN4+Cv!AO4)*LN(KC!M4/KC!L4)</f>
        <v>-4.3137101177214828E-3</v>
      </c>
      <c r="N4" s="15">
        <f>0.5*(Cv!AO4+Cv!AP4)*LN(KC!N4/KC!M4)</f>
        <v>-4.9649281097425809E-3</v>
      </c>
      <c r="O4" s="15">
        <f>0.5*(Cv!AP4+Cv!AQ4)*LN(KC!O4/KC!N4)</f>
        <v>-3.0969143482103985E-3</v>
      </c>
      <c r="P4" s="15">
        <f>0.5*(Cv!AQ4+Cv!AR4)*LN(KC!P4/KC!O4)</f>
        <v>-1.5062985776636492E-3</v>
      </c>
      <c r="Q4" s="15">
        <f>0.5*(Cv!AR4+Cv!AS4)*LN(KC!Q4/KC!P4)</f>
        <v>-1.0037054674881265E-3</v>
      </c>
      <c r="R4" s="15">
        <f>0.5*(Cv!AS4+Cv!AT4)*LN(KC!R4/KC!Q4)</f>
        <v>-3.4452070298540731E-4</v>
      </c>
      <c r="S4" s="15">
        <f>0.5*(Cv!AT4+Cv!AU4)*LN(KC!S4/KC!R4)</f>
        <v>3.9647308888338459E-4</v>
      </c>
      <c r="T4" s="15">
        <f>0.5*(Cv!AU4+Cv!AV4)*LN(KC!T4/KC!S4)</f>
        <v>1.3132944045515743E-3</v>
      </c>
      <c r="U4" s="15">
        <f>0.5*(Cv!AV4+Cv!AW4)*LN(KC!U4/KC!T4)</f>
        <v>8.4921489630695611E-4</v>
      </c>
      <c r="V4" s="15">
        <f>0.5*(Cv!AW4+Cv!AX4)*LN(KC!V4/KC!U4)</f>
        <v>9.0658644161283844E-4</v>
      </c>
      <c r="W4" s="15">
        <f>0.5*(Cv!AX4+Cv!AY4)*LN(KC!W4/KC!V4)</f>
        <v>2.2182312147086172E-4</v>
      </c>
      <c r="X4" s="15">
        <f>0.5*(Cv!AY4+Cv!AZ4)*LN(KC!X4/KC!W4)</f>
        <v>5.1673111221197559E-4</v>
      </c>
      <c r="Y4" s="15">
        <f>0.5*(Cv!AZ4+Cv!BA4)*LN(KC!Y4/KC!X4)</f>
        <v>-3.3003714315872401E-4</v>
      </c>
      <c r="Z4" s="15">
        <f>0.5*(Cv!BA4+Cv!BB4)*LN(KC!Z4/KC!Y4)</f>
        <v>-1.3944343996605287E-4</v>
      </c>
      <c r="AA4" s="15">
        <f>0.5*(Cv!BB4+Cv!BC4)*LN(KC!AA4/KC!Z4)</f>
        <v>3.6535650899352133E-4</v>
      </c>
      <c r="AB4" s="15">
        <f>0.5*(Cv!BC4+Cv!BD4)*LN(KC!AB4/KC!AA4)</f>
        <v>5.3920554674148767E-6</v>
      </c>
      <c r="AC4" s="15">
        <f>0.5*(Cv!BD4+Cv!BE4)*LN(KC!AC4/KC!AB4)</f>
        <v>1.7372465961529193E-4</v>
      </c>
      <c r="AD4" s="15"/>
      <c r="AF4" s="64">
        <f t="shared" ref="AF4:AF67" si="0">AVERAGE(E4:I4)</f>
        <v>7.7763927745183288E-3</v>
      </c>
      <c r="AG4" s="64">
        <f t="shared" ref="AG4:AG67" si="1">AVERAGE(J4:N4)</f>
        <v>-3.6948743198758661E-3</v>
      </c>
      <c r="AH4" s="64">
        <f t="shared" ref="AH4:AH67" si="2">AVERAGE(O4:S4)</f>
        <v>-1.1109932014928396E-3</v>
      </c>
      <c r="AI4" s="64">
        <f t="shared" ref="AI4:AI67" si="3">AVERAGE(T4:X4)</f>
        <v>7.6152999523084125E-4</v>
      </c>
      <c r="AJ4" s="64">
        <f t="shared" ref="AJ4:AJ67" si="4">AVERAGE(Y4:AC4)</f>
        <v>1.4998528190290255E-5</v>
      </c>
      <c r="AK4" s="64">
        <f t="shared" ref="AK4:AK67" si="5">AVERAGE(J4:S4)</f>
        <v>-2.4029337606843526E-3</v>
      </c>
      <c r="AL4" s="64">
        <f t="shared" ref="AL4:AL67" si="6">AVERAGE(T4:AC4)</f>
        <v>3.8826426171056574E-4</v>
      </c>
      <c r="AM4" s="64">
        <f t="shared" ref="AM4:AM67" si="7">AVERAGE(T4:AA4)</f>
        <v>4.6294073775286884E-4</v>
      </c>
      <c r="AN4" s="64">
        <f t="shared" ref="AN4:AN67" si="8">AVERAGE(AB4:AC4)</f>
        <v>8.9558357541353402E-5</v>
      </c>
      <c r="AO4" s="64">
        <f t="shared" ref="AO4:AO67" si="9">AVERAGE(E4:AC4)</f>
        <v>7.4941075531415101E-4</v>
      </c>
    </row>
    <row r="5" spans="1:41" x14ac:dyDescent="0.2">
      <c r="A5" s="4">
        <v>3</v>
      </c>
      <c r="B5" s="3" t="s">
        <v>0</v>
      </c>
      <c r="C5" s="15"/>
      <c r="D5" s="15">
        <f>0.5*(Cv!AE5+Cv!AF5)*LN(KC!D5/KC!C5)</f>
        <v>1.3913330421653307E-3</v>
      </c>
      <c r="E5" s="15">
        <f>0.5*(Cv!AF5+Cv!AG5)*LN(KC!E5/KC!D5)</f>
        <v>-1.9602942163600185E-3</v>
      </c>
      <c r="F5" s="15">
        <f>0.5*(Cv!AG5+Cv!AH5)*LN(KC!F5/KC!E5)</f>
        <v>8.9202633548789894E-4</v>
      </c>
      <c r="G5" s="15">
        <f>0.5*(Cv!AH5+Cv!AI5)*LN(KC!G5/KC!F5)</f>
        <v>-5.7521570281763943E-3</v>
      </c>
      <c r="H5" s="15">
        <f>0.5*(Cv!AI5+Cv!AJ5)*LN(KC!H5/KC!G5)</f>
        <v>2.5127117330438773E-3</v>
      </c>
      <c r="I5" s="15">
        <f>0.5*(Cv!AJ5+Cv!AK5)*LN(KC!I5/KC!H5)</f>
        <v>-3.2211254413798611E-3</v>
      </c>
      <c r="J5" s="15">
        <f>0.5*(Cv!AK5+Cv!AL5)*LN(KC!J5/KC!I5)</f>
        <v>1.0254868382367094E-3</v>
      </c>
      <c r="K5" s="15">
        <f>0.5*(Cv!AL5+Cv!AM5)*LN(KC!K5/KC!J5)</f>
        <v>-1.7911574028706126E-3</v>
      </c>
      <c r="L5" s="15">
        <f>0.5*(Cv!AM5+Cv!AN5)*LN(KC!L5/KC!K5)</f>
        <v>-4.9746980691245156E-3</v>
      </c>
      <c r="M5" s="15">
        <f>0.5*(Cv!AN5+Cv!AO5)*LN(KC!M5/KC!L5)</f>
        <v>-2.9891573025036615E-3</v>
      </c>
      <c r="N5" s="15">
        <f>0.5*(Cv!AO5+Cv!AP5)*LN(KC!N5/KC!M5)</f>
        <v>-3.1971716096642036E-3</v>
      </c>
      <c r="O5" s="15">
        <f>0.5*(Cv!AP5+Cv!AQ5)*LN(KC!O5/KC!N5)</f>
        <v>-2.5625717257819849E-3</v>
      </c>
      <c r="P5" s="15">
        <f>0.5*(Cv!AQ5+Cv!AR5)*LN(KC!P5/KC!O5)</f>
        <v>-3.2030609478782735E-4</v>
      </c>
      <c r="Q5" s="15">
        <f>0.5*(Cv!AR5+Cv!AS5)*LN(KC!Q5/KC!P5)</f>
        <v>-4.9040606395410653E-4</v>
      </c>
      <c r="R5" s="15">
        <f>0.5*(Cv!AS5+Cv!AT5)*LN(KC!R5/KC!Q5)</f>
        <v>-1.107480288029586E-5</v>
      </c>
      <c r="S5" s="15">
        <f>0.5*(Cv!AT5+Cv!AU5)*LN(KC!S5/KC!R5)</f>
        <v>1.1215434328154009E-3</v>
      </c>
      <c r="T5" s="15">
        <f>0.5*(Cv!AU5+Cv!AV5)*LN(KC!T5/KC!S5)</f>
        <v>8.2718084067919884E-4</v>
      </c>
      <c r="U5" s="15">
        <f>0.5*(Cv!AV5+Cv!AW5)*LN(KC!U5/KC!T5)</f>
        <v>7.4972924131321787E-4</v>
      </c>
      <c r="V5" s="15">
        <f>0.5*(Cv!AW5+Cv!AX5)*LN(KC!V5/KC!U5)</f>
        <v>3.4082811903420691E-4</v>
      </c>
      <c r="W5" s="15">
        <f>0.5*(Cv!AX5+Cv!AY5)*LN(KC!W5/KC!V5)</f>
        <v>-3.5584526040519484E-4</v>
      </c>
      <c r="X5" s="15">
        <f>0.5*(Cv!AY5+Cv!AZ5)*LN(KC!X5/KC!W5)</f>
        <v>6.0870480814216334E-5</v>
      </c>
      <c r="Y5" s="15">
        <f>0.5*(Cv!AZ5+Cv!BA5)*LN(KC!Y5/KC!X5)</f>
        <v>1.0559366518020603E-4</v>
      </c>
      <c r="Z5" s="15">
        <f>0.5*(Cv!BA5+Cv!BB5)*LN(KC!Z5/KC!Y5)</f>
        <v>-1.9470694954228869E-4</v>
      </c>
      <c r="AA5" s="15">
        <f>0.5*(Cv!BB5+Cv!BC5)*LN(KC!AA5/KC!Z5)</f>
        <v>1.1136228568104452E-3</v>
      </c>
      <c r="AB5" s="15">
        <f>0.5*(Cv!BC5+Cv!BD5)*LN(KC!AB5/KC!AA5)</f>
        <v>2.7654478650089147E-4</v>
      </c>
      <c r="AC5" s="15">
        <f>0.5*(Cv!BD5+Cv!BE5)*LN(KC!AC5/KC!AB5)</f>
        <v>-2.0133802539603108E-4</v>
      </c>
      <c r="AD5" s="15"/>
      <c r="AF5" s="64">
        <f t="shared" si="0"/>
        <v>-1.5057677234768994E-3</v>
      </c>
      <c r="AG5" s="64">
        <f t="shared" si="1"/>
        <v>-2.3853395091852567E-3</v>
      </c>
      <c r="AH5" s="64">
        <f t="shared" si="2"/>
        <v>-4.525630509177628E-4</v>
      </c>
      <c r="AI5" s="64">
        <f t="shared" si="3"/>
        <v>3.2455268428712905E-4</v>
      </c>
      <c r="AJ5" s="64">
        <f t="shared" si="4"/>
        <v>2.1994326671064454E-4</v>
      </c>
      <c r="AK5" s="64">
        <f t="shared" si="5"/>
        <v>-1.4189512800515097E-3</v>
      </c>
      <c r="AL5" s="64">
        <f t="shared" si="6"/>
        <v>2.7224797549888684E-4</v>
      </c>
      <c r="AM5" s="64">
        <f t="shared" si="7"/>
        <v>3.3090912423550095E-4</v>
      </c>
      <c r="AN5" s="64">
        <f t="shared" si="8"/>
        <v>3.7603380552430197E-5</v>
      </c>
      <c r="AO5" s="64">
        <f t="shared" si="9"/>
        <v>-7.5983486651642906E-4</v>
      </c>
    </row>
    <row r="6" spans="1:41" x14ac:dyDescent="0.2">
      <c r="A6" s="4">
        <v>4</v>
      </c>
      <c r="B6" s="6" t="s">
        <v>1</v>
      </c>
      <c r="C6" s="15"/>
      <c r="D6" s="15">
        <f>0.5*(Cv!AE6+Cv!AF6)*LN(KC!D6/KC!C6)</f>
        <v>-5.2597569527519789E-3</v>
      </c>
      <c r="E6" s="15">
        <f>0.5*(Cv!AF6+Cv!AG6)*LN(KC!E6/KC!D6)</f>
        <v>-1.3199842637428029E-3</v>
      </c>
      <c r="F6" s="15">
        <f>0.5*(Cv!AG6+Cv!AH6)*LN(KC!F6/KC!E6)</f>
        <v>4.5550843824855858E-5</v>
      </c>
      <c r="G6" s="15">
        <f>0.5*(Cv!AH6+Cv!AI6)*LN(KC!G6/KC!F6)</f>
        <v>-5.3855421652608286E-3</v>
      </c>
      <c r="H6" s="15">
        <f>0.5*(Cv!AI6+Cv!AJ6)*LN(KC!H6/KC!G6)</f>
        <v>-6.8976059173375855E-3</v>
      </c>
      <c r="I6" s="15">
        <f>0.5*(Cv!AJ6+Cv!AK6)*LN(KC!I6/KC!H6)</f>
        <v>6.5514562379183306E-3</v>
      </c>
      <c r="J6" s="15">
        <f>0.5*(Cv!AK6+Cv!AL6)*LN(KC!J6/KC!I6)</f>
        <v>7.4126293891391077E-3</v>
      </c>
      <c r="K6" s="15">
        <f>0.5*(Cv!AL6+Cv!AM6)*LN(KC!K6/KC!J6)</f>
        <v>1.2362589891263852E-3</v>
      </c>
      <c r="L6" s="15">
        <f>0.5*(Cv!AM6+Cv!AN6)*LN(KC!L6/KC!K6)</f>
        <v>-3.7799914758982717E-3</v>
      </c>
      <c r="M6" s="15">
        <f>0.5*(Cv!AN6+Cv!AO6)*LN(KC!M6/KC!L6)</f>
        <v>2.2209608583068706E-3</v>
      </c>
      <c r="N6" s="15">
        <f>0.5*(Cv!AO6+Cv!AP6)*LN(KC!N6/KC!M6)</f>
        <v>1.2432261723594568E-3</v>
      </c>
      <c r="O6" s="15">
        <f>0.5*(Cv!AP6+Cv!AQ6)*LN(KC!O6/KC!N6)</f>
        <v>-7.3190741138829516E-5</v>
      </c>
      <c r="P6" s="15">
        <f>0.5*(Cv!AQ6+Cv!AR6)*LN(KC!P6/KC!O6)</f>
        <v>-1.4666619859708479E-3</v>
      </c>
      <c r="Q6" s="15">
        <f>0.5*(Cv!AR6+Cv!AS6)*LN(KC!Q6/KC!P6)</f>
        <v>3.3417386154800617E-4</v>
      </c>
      <c r="R6" s="15">
        <f>0.5*(Cv!AS6+Cv!AT6)*LN(KC!R6/KC!Q6)</f>
        <v>8.5726354410690128E-4</v>
      </c>
      <c r="S6" s="15">
        <f>0.5*(Cv!AT6+Cv!AU6)*LN(KC!S6/KC!R6)</f>
        <v>3.138615851001472E-3</v>
      </c>
      <c r="T6" s="15">
        <f>0.5*(Cv!AU6+Cv!AV6)*LN(KC!T6/KC!S6)</f>
        <v>3.4352237022132058E-3</v>
      </c>
      <c r="U6" s="15">
        <f>0.5*(Cv!AV6+Cv!AW6)*LN(KC!U6/KC!T6)</f>
        <v>3.7407769852938096E-3</v>
      </c>
      <c r="V6" s="15">
        <f>0.5*(Cv!AW6+Cv!AX6)*LN(KC!V6/KC!U6)</f>
        <v>2.8899993089691435E-3</v>
      </c>
      <c r="W6" s="15">
        <f>0.5*(Cv!AX6+Cv!AY6)*LN(KC!W6/KC!V6)</f>
        <v>-2.8624678175428222E-4</v>
      </c>
      <c r="X6" s="15">
        <f>0.5*(Cv!AY6+Cv!AZ6)*LN(KC!X6/KC!W6)</f>
        <v>1.9106248406475501E-3</v>
      </c>
      <c r="Y6" s="15">
        <f>0.5*(Cv!AZ6+Cv!BA6)*LN(KC!Y6/KC!X6)</f>
        <v>1.2344012298787191E-3</v>
      </c>
      <c r="Z6" s="15">
        <f>0.5*(Cv!BA6+Cv!BB6)*LN(KC!Z6/KC!Y6)</f>
        <v>1.6503822213144728E-3</v>
      </c>
      <c r="AA6" s="15">
        <f>0.5*(Cv!BB6+Cv!BC6)*LN(KC!AA6/KC!Z6)</f>
        <v>4.2918036664945976E-3</v>
      </c>
      <c r="AB6" s="15">
        <f>0.5*(Cv!BC6+Cv!BD6)*LN(KC!AB6/KC!AA6)</f>
        <v>9.0161886757704707E-4</v>
      </c>
      <c r="AC6" s="15">
        <f>0.5*(Cv!BD6+Cv!BE6)*LN(KC!AC6/KC!AB6)</f>
        <v>-3.4160469393277259E-4</v>
      </c>
      <c r="AD6" s="15"/>
      <c r="AF6" s="64">
        <f t="shared" si="0"/>
        <v>-1.4012250529196061E-3</v>
      </c>
      <c r="AG6" s="64">
        <f t="shared" si="1"/>
        <v>1.6666167866067096E-3</v>
      </c>
      <c r="AH6" s="64">
        <f t="shared" si="2"/>
        <v>5.5804010590934042E-4</v>
      </c>
      <c r="AI6" s="64">
        <f t="shared" si="3"/>
        <v>2.3380756110738853E-3</v>
      </c>
      <c r="AJ6" s="64">
        <f t="shared" si="4"/>
        <v>1.5473202582664126E-3</v>
      </c>
      <c r="AK6" s="64">
        <f t="shared" si="5"/>
        <v>1.112328446258025E-3</v>
      </c>
      <c r="AL6" s="64">
        <f t="shared" si="6"/>
        <v>1.9426979346701492E-3</v>
      </c>
      <c r="AM6" s="64">
        <f t="shared" si="7"/>
        <v>2.3583706466321517E-3</v>
      </c>
      <c r="AN6" s="64">
        <f t="shared" si="8"/>
        <v>2.8000708682213724E-4</v>
      </c>
      <c r="AO6" s="64">
        <f t="shared" si="9"/>
        <v>9.4176554178734861E-4</v>
      </c>
    </row>
    <row r="7" spans="1:41" x14ac:dyDescent="0.2">
      <c r="A7" s="4">
        <v>5</v>
      </c>
      <c r="B7" s="6" t="s">
        <v>2</v>
      </c>
      <c r="C7" s="15"/>
      <c r="D7" s="15">
        <f>0.5*(Cv!AE7+Cv!AF7)*LN(KC!D7/KC!C7)</f>
        <v>2.8806874412909858E-3</v>
      </c>
      <c r="E7" s="15">
        <f>0.5*(Cv!AF7+Cv!AG7)*LN(KC!E7/KC!D7)</f>
        <v>-2.7734544531072066E-3</v>
      </c>
      <c r="F7" s="15">
        <f>0.5*(Cv!AG7+Cv!AH7)*LN(KC!F7/KC!E7)</f>
        <v>-3.0268367125767964E-3</v>
      </c>
      <c r="G7" s="15">
        <f>0.5*(Cv!AH7+Cv!AI7)*LN(KC!G7/KC!F7)</f>
        <v>-3.2653414629567412E-3</v>
      </c>
      <c r="H7" s="15">
        <f>0.5*(Cv!AI7+Cv!AJ7)*LN(KC!H7/KC!G7)</f>
        <v>-5.7998484361964147E-3</v>
      </c>
      <c r="I7" s="15">
        <f>0.5*(Cv!AJ7+Cv!AK7)*LN(KC!I7/KC!H7)</f>
        <v>1.1955600066576896E-3</v>
      </c>
      <c r="J7" s="15">
        <f>0.5*(Cv!AK7+Cv!AL7)*LN(KC!J7/KC!I7)</f>
        <v>-2.9429792110488829E-3</v>
      </c>
      <c r="K7" s="15">
        <f>0.5*(Cv!AL7+Cv!AM7)*LN(KC!K7/KC!J7)</f>
        <v>2.9823977544922637E-4</v>
      </c>
      <c r="L7" s="15">
        <f>0.5*(Cv!AM7+Cv!AN7)*LN(KC!L7/KC!K7)</f>
        <v>-9.4594178523984048E-3</v>
      </c>
      <c r="M7" s="15">
        <f>0.5*(Cv!AN7+Cv!AO7)*LN(KC!M7/KC!L7)</f>
        <v>-1.2903756457022684E-2</v>
      </c>
      <c r="N7" s="15">
        <f>0.5*(Cv!AO7+Cv!AP7)*LN(KC!N7/KC!M7)</f>
        <v>-1.3101364408326065E-2</v>
      </c>
      <c r="O7" s="15">
        <f>0.5*(Cv!AP7+Cv!AQ7)*LN(KC!O7/KC!N7)</f>
        <v>-8.5200677169786805E-3</v>
      </c>
      <c r="P7" s="15">
        <f>0.5*(Cv!AQ7+Cv!AR7)*LN(KC!P7/KC!O7)</f>
        <v>1.5616039566177904E-3</v>
      </c>
      <c r="Q7" s="15">
        <f>0.5*(Cv!AR7+Cv!AS7)*LN(KC!Q7/KC!P7)</f>
        <v>4.5147058606397495E-3</v>
      </c>
      <c r="R7" s="15">
        <f>0.5*(Cv!AS7+Cv!AT7)*LN(KC!R7/KC!Q7)</f>
        <v>-4.4391402778358284E-3</v>
      </c>
      <c r="S7" s="15">
        <f>0.5*(Cv!AT7+Cv!AU7)*LN(KC!S7/KC!R7)</f>
        <v>-8.306223221846723E-3</v>
      </c>
      <c r="T7" s="15">
        <f>0.5*(Cv!AU7+Cv!AV7)*LN(KC!T7/KC!S7)</f>
        <v>-9.8987980130277632E-3</v>
      </c>
      <c r="U7" s="15">
        <f>0.5*(Cv!AV7+Cv!AW7)*LN(KC!U7/KC!T7)</f>
        <v>-1.4741644869504255E-3</v>
      </c>
      <c r="V7" s="15">
        <f>0.5*(Cv!AW7+Cv!AX7)*LN(KC!V7/KC!U7)</f>
        <v>5.2382397150010215E-3</v>
      </c>
      <c r="W7" s="15">
        <f>0.5*(Cv!AX7+Cv!AY7)*LN(KC!W7/KC!V7)</f>
        <v>7.7316262945360094E-3</v>
      </c>
      <c r="X7" s="15">
        <f>0.5*(Cv!AY7+Cv!AZ7)*LN(KC!X7/KC!W7)</f>
        <v>-2.1350971776936925E-3</v>
      </c>
      <c r="Y7" s="15">
        <f>0.5*(Cv!AZ7+Cv!BA7)*LN(KC!Y7/KC!X7)</f>
        <v>-6.9762140530309292E-3</v>
      </c>
      <c r="Z7" s="15">
        <f>0.5*(Cv!BA7+Cv!BB7)*LN(KC!Z7/KC!Y7)</f>
        <v>2.67439354512758E-3</v>
      </c>
      <c r="AA7" s="15">
        <f>0.5*(Cv!BB7+Cv!BC7)*LN(KC!AA7/KC!Z7)</f>
        <v>-8.6702153096203157E-3</v>
      </c>
      <c r="AB7" s="15">
        <f>0.5*(Cv!BC7+Cv!BD7)*LN(KC!AB7/KC!AA7)</f>
        <v>-9.7216324609072403E-3</v>
      </c>
      <c r="AC7" s="15">
        <f>0.5*(Cv!BD7+Cv!BE7)*LN(KC!AC7/KC!AB7)</f>
        <v>-1.167433581014545E-2</v>
      </c>
      <c r="AD7" s="15"/>
      <c r="AF7" s="64">
        <f t="shared" si="0"/>
        <v>-2.7339842116358938E-3</v>
      </c>
      <c r="AG7" s="64">
        <f t="shared" si="1"/>
        <v>-7.6218556306693625E-3</v>
      </c>
      <c r="AH7" s="64">
        <f t="shared" si="2"/>
        <v>-3.0378242798807385E-3</v>
      </c>
      <c r="AI7" s="64">
        <f t="shared" si="3"/>
        <v>-1.076387336269702E-4</v>
      </c>
      <c r="AJ7" s="64">
        <f t="shared" si="4"/>
        <v>-6.873600817715271E-3</v>
      </c>
      <c r="AK7" s="64">
        <f t="shared" si="5"/>
        <v>-5.3298399552750512E-3</v>
      </c>
      <c r="AL7" s="64">
        <f t="shared" si="6"/>
        <v>-3.4906197756711206E-3</v>
      </c>
      <c r="AM7" s="64">
        <f t="shared" si="7"/>
        <v>-1.6887786857073144E-3</v>
      </c>
      <c r="AN7" s="64">
        <f t="shared" si="8"/>
        <v>-1.0697984135526344E-2</v>
      </c>
      <c r="AO7" s="64">
        <f t="shared" si="9"/>
        <v>-4.0749807347056468E-3</v>
      </c>
    </row>
    <row r="8" spans="1:41" x14ac:dyDescent="0.2">
      <c r="A8" s="4">
        <v>6</v>
      </c>
      <c r="B8" s="6" t="s">
        <v>43</v>
      </c>
      <c r="C8" s="15"/>
      <c r="D8" s="15">
        <f>0.5*(Cv!AE8+Cv!AF8)*LN(KC!D8/KC!C8)</f>
        <v>3.9006220959599005E-3</v>
      </c>
      <c r="E8" s="15">
        <f>0.5*(Cv!AF8+Cv!AG8)*LN(KC!E8/KC!D8)</f>
        <v>2.0829337519548733E-3</v>
      </c>
      <c r="F8" s="15">
        <f>0.5*(Cv!AG8+Cv!AH8)*LN(KC!F8/KC!E8)</f>
        <v>5.5664561391271931E-4</v>
      </c>
      <c r="G8" s="15">
        <f>0.5*(Cv!AH8+Cv!AI8)*LN(KC!G8/KC!F8)</f>
        <v>-2.2900534717677242E-4</v>
      </c>
      <c r="H8" s="15">
        <f>0.5*(Cv!AI8+Cv!AJ8)*LN(KC!H8/KC!G8)</f>
        <v>2.1344009339546101E-3</v>
      </c>
      <c r="I8" s="15">
        <f>0.5*(Cv!AJ8+Cv!AK8)*LN(KC!I8/KC!H8)</f>
        <v>-1.0142331403551054E-3</v>
      </c>
      <c r="J8" s="15">
        <f>0.5*(Cv!AK8+Cv!AL8)*LN(KC!J8/KC!I8)</f>
        <v>3.1819001585691193E-3</v>
      </c>
      <c r="K8" s="15">
        <f>0.5*(Cv!AL8+Cv!AM8)*LN(KC!K8/KC!J8)</f>
        <v>2.6859252072465498E-3</v>
      </c>
      <c r="L8" s="15">
        <f>0.5*(Cv!AM8+Cv!AN8)*LN(KC!L8/KC!K8)</f>
        <v>7.756009755945267E-4</v>
      </c>
      <c r="M8" s="15">
        <f>0.5*(Cv!AN8+Cv!AO8)*LN(KC!M8/KC!L8)</f>
        <v>2.5402062698971477E-3</v>
      </c>
      <c r="N8" s="15">
        <f>0.5*(Cv!AO8+Cv!AP8)*LN(KC!N8/KC!M8)</f>
        <v>4.154419880542751E-3</v>
      </c>
      <c r="O8" s="15">
        <f>0.5*(Cv!AP8+Cv!AQ8)*LN(KC!O8/KC!N8)</f>
        <v>2.3434171253613302E-3</v>
      </c>
      <c r="P8" s="15">
        <f>0.5*(Cv!AQ8+Cv!AR8)*LN(KC!P8/KC!O8)</f>
        <v>2.8489400848674684E-3</v>
      </c>
      <c r="Q8" s="15">
        <f>0.5*(Cv!AR8+Cv!AS8)*LN(KC!Q8/KC!P8)</f>
        <v>-8.3286701180503172E-4</v>
      </c>
      <c r="R8" s="15">
        <f>0.5*(Cv!AS8+Cv!AT8)*LN(KC!R8/KC!Q8)</f>
        <v>-3.5693041314271913E-3</v>
      </c>
      <c r="S8" s="15">
        <f>0.5*(Cv!AT8+Cv!AU8)*LN(KC!S8/KC!R8)</f>
        <v>-2.5462310755440991E-3</v>
      </c>
      <c r="T8" s="15">
        <f>0.5*(Cv!AU8+Cv!AV8)*LN(KC!T8/KC!S8)</f>
        <v>-2.5099320979308035E-3</v>
      </c>
      <c r="U8" s="15">
        <f>0.5*(Cv!AV8+Cv!AW8)*LN(KC!U8/KC!T8)</f>
        <v>-8.8451846089678259E-4</v>
      </c>
      <c r="V8" s="15">
        <f>0.5*(Cv!AW8+Cv!AX8)*LN(KC!V8/KC!U8)</f>
        <v>-5.3786245159399219E-4</v>
      </c>
      <c r="W8" s="15">
        <f>0.5*(Cv!AX8+Cv!AY8)*LN(KC!W8/KC!V8)</f>
        <v>-2.785828137419024E-4</v>
      </c>
      <c r="X8" s="15">
        <f>0.5*(Cv!AY8+Cv!AZ8)*LN(KC!X8/KC!W8)</f>
        <v>1.4277347879710159E-3</v>
      </c>
      <c r="Y8" s="15">
        <f>0.5*(Cv!AZ8+Cv!BA8)*LN(KC!Y8/KC!X8)</f>
        <v>1.1041905590020514E-3</v>
      </c>
      <c r="Z8" s="15">
        <f>0.5*(Cv!BA8+Cv!BB8)*LN(KC!Z8/KC!Y8)</f>
        <v>2.0237521876691825E-3</v>
      </c>
      <c r="AA8" s="15">
        <f>0.5*(Cv!BB8+Cv!BC8)*LN(KC!AA8/KC!Z8)</f>
        <v>1.7970023960270243E-3</v>
      </c>
      <c r="AB8" s="15">
        <f>0.5*(Cv!BC8+Cv!BD8)*LN(KC!AB8/KC!AA8)</f>
        <v>1.9455415874414118E-3</v>
      </c>
      <c r="AC8" s="15">
        <f>0.5*(Cv!BD8+Cv!BE8)*LN(KC!AC8/KC!AB8)</f>
        <v>-2.9191208899690188E-4</v>
      </c>
      <c r="AD8" s="15"/>
      <c r="AF8" s="64">
        <f t="shared" si="0"/>
        <v>7.0614836245806484E-4</v>
      </c>
      <c r="AG8" s="64">
        <f t="shared" si="1"/>
        <v>2.6676104983700188E-3</v>
      </c>
      <c r="AH8" s="64">
        <f t="shared" si="2"/>
        <v>-3.5120900170950472E-4</v>
      </c>
      <c r="AI8" s="64">
        <f t="shared" si="3"/>
        <v>-5.5663220723849301E-4</v>
      </c>
      <c r="AJ8" s="64">
        <f t="shared" si="4"/>
        <v>1.3157149282285534E-3</v>
      </c>
      <c r="AK8" s="64">
        <f t="shared" si="5"/>
        <v>1.1582007483302574E-3</v>
      </c>
      <c r="AL8" s="64">
        <f t="shared" si="6"/>
        <v>3.7954136049503026E-4</v>
      </c>
      <c r="AM8" s="64">
        <f t="shared" si="7"/>
        <v>2.6772301331322415E-4</v>
      </c>
      <c r="AN8" s="64">
        <f t="shared" si="8"/>
        <v>8.2681474922225492E-4</v>
      </c>
      <c r="AO8" s="64">
        <f t="shared" si="9"/>
        <v>7.5632651602172793E-4</v>
      </c>
    </row>
    <row r="9" spans="1:41" x14ac:dyDescent="0.2">
      <c r="A9" s="4">
        <v>7</v>
      </c>
      <c r="B9" s="6" t="s">
        <v>44</v>
      </c>
      <c r="C9" s="15"/>
      <c r="D9" s="15">
        <f>0.5*(Cv!AE9+Cv!AF9)*LN(KC!D9/KC!C9)</f>
        <v>3.7643323098099464E-3</v>
      </c>
      <c r="E9" s="15">
        <f>0.5*(Cv!AF9+Cv!AG9)*LN(KC!E9/KC!D9)</f>
        <v>1.7196645726508288E-3</v>
      </c>
      <c r="F9" s="15">
        <f>0.5*(Cv!AG9+Cv!AH9)*LN(KC!F9/KC!E9)</f>
        <v>1.2464580149064758E-3</v>
      </c>
      <c r="G9" s="15">
        <f>0.5*(Cv!AH9+Cv!AI9)*LN(KC!G9/KC!F9)</f>
        <v>-1.8991915669788178E-3</v>
      </c>
      <c r="H9" s="15">
        <f>0.5*(Cv!AI9+Cv!AJ9)*LN(KC!H9/KC!G9)</f>
        <v>-1.2529041873190535E-3</v>
      </c>
      <c r="I9" s="15">
        <f>0.5*(Cv!AJ9+Cv!AK9)*LN(KC!I9/KC!H9)</f>
        <v>-2.2732224684378507E-3</v>
      </c>
      <c r="J9" s="15">
        <f>0.5*(Cv!AK9+Cv!AL9)*LN(KC!J9/KC!I9)</f>
        <v>-1.1877278154120196E-3</v>
      </c>
      <c r="K9" s="15">
        <f>0.5*(Cv!AL9+Cv!AM9)*LN(KC!K9/KC!J9)</f>
        <v>-1.0567203011319886E-3</v>
      </c>
      <c r="L9" s="15">
        <f>0.5*(Cv!AM9+Cv!AN9)*LN(KC!L9/KC!K9)</f>
        <v>-5.0458087405071106E-4</v>
      </c>
      <c r="M9" s="15">
        <f>0.5*(Cv!AN9+Cv!AO9)*LN(KC!M9/KC!L9)</f>
        <v>1.6560073949762708E-3</v>
      </c>
      <c r="N9" s="15">
        <f>0.5*(Cv!AO9+Cv!AP9)*LN(KC!N9/KC!M9)</f>
        <v>4.4645945437586905E-3</v>
      </c>
      <c r="O9" s="15">
        <f>0.5*(Cv!AP9+Cv!AQ9)*LN(KC!O9/KC!N9)</f>
        <v>1.290249351998052E-4</v>
      </c>
      <c r="P9" s="15">
        <f>0.5*(Cv!AQ9+Cv!AR9)*LN(KC!P9/KC!O9)</f>
        <v>2.0124492314742056E-3</v>
      </c>
      <c r="Q9" s="15">
        <f>0.5*(Cv!AR9+Cv!AS9)*LN(KC!Q9/KC!P9)</f>
        <v>3.4555783838834564E-4</v>
      </c>
      <c r="R9" s="15">
        <f>0.5*(Cv!AS9+Cv!AT9)*LN(KC!R9/KC!Q9)</f>
        <v>-1.5446266937861591E-3</v>
      </c>
      <c r="S9" s="15">
        <f>0.5*(Cv!AT9+Cv!AU9)*LN(KC!S9/KC!R9)</f>
        <v>-8.5024424508603502E-4</v>
      </c>
      <c r="T9" s="15">
        <f>0.5*(Cv!AU9+Cv!AV9)*LN(KC!T9/KC!S9)</f>
        <v>-6.9455001315345548E-4</v>
      </c>
      <c r="U9" s="15">
        <f>0.5*(Cv!AV9+Cv!AW9)*LN(KC!U9/KC!T9)</f>
        <v>7.0203026471253225E-4</v>
      </c>
      <c r="V9" s="15">
        <f>0.5*(Cv!AW9+Cv!AX9)*LN(KC!V9/KC!U9)</f>
        <v>-1.4820400953420282E-5</v>
      </c>
      <c r="W9" s="15">
        <f>0.5*(Cv!AX9+Cv!AY9)*LN(KC!W9/KC!V9)</f>
        <v>-2.7470578189276877E-4</v>
      </c>
      <c r="X9" s="15">
        <f>0.5*(Cv!AY9+Cv!AZ9)*LN(KC!X9/KC!W9)</f>
        <v>-5.1702188098295054E-4</v>
      </c>
      <c r="Y9" s="15">
        <f>0.5*(Cv!AZ9+Cv!BA9)*LN(KC!Y9/KC!X9)</f>
        <v>1.5833564765111844E-3</v>
      </c>
      <c r="Z9" s="15">
        <f>0.5*(Cv!BA9+Cv!BB9)*LN(KC!Z9/KC!Y9)</f>
        <v>1.3106673564696168E-3</v>
      </c>
      <c r="AA9" s="15">
        <f>0.5*(Cv!BB9+Cv!BC9)*LN(KC!AA9/KC!Z9)</f>
        <v>5.9790267678881117E-4</v>
      </c>
      <c r="AB9" s="15">
        <f>0.5*(Cv!BC9+Cv!BD9)*LN(KC!AB9/KC!AA9)</f>
        <v>-1.0347225194692526E-3</v>
      </c>
      <c r="AC9" s="15">
        <f>0.5*(Cv!BD9+Cv!BE9)*LN(KC!AC9/KC!AB9)</f>
        <v>2.7502864448302486E-5</v>
      </c>
      <c r="AD9" s="15"/>
      <c r="AF9" s="64">
        <f t="shared" si="0"/>
        <v>-4.918391270356834E-4</v>
      </c>
      <c r="AG9" s="64">
        <f t="shared" si="1"/>
        <v>6.7431458962804829E-4</v>
      </c>
      <c r="AH9" s="64">
        <f t="shared" si="2"/>
        <v>1.8432213238032479E-5</v>
      </c>
      <c r="AI9" s="64">
        <f t="shared" si="3"/>
        <v>-1.5981356245401256E-4</v>
      </c>
      <c r="AJ9" s="64">
        <f t="shared" si="4"/>
        <v>4.969413709497324E-4</v>
      </c>
      <c r="AK9" s="64">
        <f t="shared" si="5"/>
        <v>3.4637340143304037E-4</v>
      </c>
      <c r="AL9" s="64">
        <f t="shared" si="6"/>
        <v>1.6856390424785996E-4</v>
      </c>
      <c r="AM9" s="64">
        <f t="shared" si="7"/>
        <v>3.3660733718744371E-4</v>
      </c>
      <c r="AN9" s="64">
        <f t="shared" si="8"/>
        <v>-5.036098275104751E-4</v>
      </c>
      <c r="AO9" s="64">
        <f t="shared" si="9"/>
        <v>1.0760709686522343E-4</v>
      </c>
    </row>
    <row r="10" spans="1:41" x14ac:dyDescent="0.2">
      <c r="A10" s="4">
        <v>8</v>
      </c>
      <c r="B10" s="6" t="s">
        <v>45</v>
      </c>
      <c r="C10" s="15"/>
      <c r="D10" s="15">
        <f>0.5*(Cv!AE10+Cv!AF10)*LN(KC!D10/KC!C10)</f>
        <v>3.9134713039114935E-2</v>
      </c>
      <c r="E10" s="15">
        <f>0.5*(Cv!AF10+Cv!AG10)*LN(KC!E10/KC!D10)</f>
        <v>1.3634226845916267E-2</v>
      </c>
      <c r="F10" s="15">
        <f>0.5*(Cv!AG10+Cv!AH10)*LN(KC!F10/KC!E10)</f>
        <v>2.9892038332562172E-3</v>
      </c>
      <c r="G10" s="15">
        <f>0.5*(Cv!AH10+Cv!AI10)*LN(KC!G10/KC!F10)</f>
        <v>-1.3311506292163927E-3</v>
      </c>
      <c r="H10" s="15">
        <f>0.5*(Cv!AI10+Cv!AJ10)*LN(KC!H10/KC!G10)</f>
        <v>-1.8868140835721513E-4</v>
      </c>
      <c r="I10" s="15">
        <f>0.5*(Cv!AJ10+Cv!AK10)*LN(KC!I10/KC!H10)</f>
        <v>-9.9949030000849918E-4</v>
      </c>
      <c r="J10" s="15">
        <f>0.5*(Cv!AK10+Cv!AL10)*LN(KC!J10/KC!I10)</f>
        <v>-1.2695187486088386E-3</v>
      </c>
      <c r="K10" s="15">
        <f>0.5*(Cv!AL10+Cv!AM10)*LN(KC!K10/KC!J10)</f>
        <v>6.0785979479065482E-3</v>
      </c>
      <c r="L10" s="15">
        <f>0.5*(Cv!AM10+Cv!AN10)*LN(KC!L10/KC!K10)</f>
        <v>1.061306134237684E-3</v>
      </c>
      <c r="M10" s="15">
        <f>0.5*(Cv!AN10+Cv!AO10)*LN(KC!M10/KC!L10)</f>
        <v>1.2119810798952818E-3</v>
      </c>
      <c r="N10" s="15">
        <f>0.5*(Cv!AO10+Cv!AP10)*LN(KC!N10/KC!M10)</f>
        <v>5.6496815380971408E-3</v>
      </c>
      <c r="O10" s="15">
        <f>0.5*(Cv!AP10+Cv!AQ10)*LN(KC!O10/KC!N10)</f>
        <v>7.483965772339783E-4</v>
      </c>
      <c r="P10" s="15">
        <f>0.5*(Cv!AQ10+Cv!AR10)*LN(KC!P10/KC!O10)</f>
        <v>-1.5801803645808731E-3</v>
      </c>
      <c r="Q10" s="15">
        <f>0.5*(Cv!AR10+Cv!AS10)*LN(KC!Q10/KC!P10)</f>
        <v>-4.7798016692668566E-4</v>
      </c>
      <c r="R10" s="15">
        <f>0.5*(Cv!AS10+Cv!AT10)*LN(KC!R10/KC!Q10)</f>
        <v>-6.0720140065573594E-3</v>
      </c>
      <c r="S10" s="15">
        <f>0.5*(Cv!AT10+Cv!AU10)*LN(KC!S10/KC!R10)</f>
        <v>-4.4227871270557445E-3</v>
      </c>
      <c r="T10" s="15">
        <f>0.5*(Cv!AU10+Cv!AV10)*LN(KC!T10/KC!S10)</f>
        <v>-4.2324701699973282E-3</v>
      </c>
      <c r="U10" s="15">
        <f>0.5*(Cv!AV10+Cv!AW10)*LN(KC!U10/KC!T10)</f>
        <v>-2.3687957545304923E-3</v>
      </c>
      <c r="V10" s="15">
        <f>0.5*(Cv!AW10+Cv!AX10)*LN(KC!V10/KC!U10)</f>
        <v>-3.867747163449333E-3</v>
      </c>
      <c r="W10" s="15">
        <f>0.5*(Cv!AX10+Cv!AY10)*LN(KC!W10/KC!V10)</f>
        <v>-3.9158382565768661E-3</v>
      </c>
      <c r="X10" s="15">
        <f>0.5*(Cv!AY10+Cv!AZ10)*LN(KC!X10/KC!W10)</f>
        <v>-4.0239511561350576E-3</v>
      </c>
      <c r="Y10" s="15">
        <f>0.5*(Cv!AZ10+Cv!BA10)*LN(KC!Y10/KC!X10)</f>
        <v>-2.1671059023319486E-3</v>
      </c>
      <c r="Z10" s="15">
        <f>0.5*(Cv!BA10+Cv!BB10)*LN(KC!Z10/KC!Y10)</f>
        <v>-1.9743588231594627E-3</v>
      </c>
      <c r="AA10" s="15">
        <f>0.5*(Cv!BB10+Cv!BC10)*LN(KC!AA10/KC!Z10)</f>
        <v>-7.6805487471879295E-4</v>
      </c>
      <c r="AB10" s="15">
        <f>0.5*(Cv!BC10+Cv!BD10)*LN(KC!AB10/KC!AA10)</f>
        <v>-1.6195322159406847E-3</v>
      </c>
      <c r="AC10" s="15">
        <f>0.5*(Cv!BD10+Cv!BE10)*LN(KC!AC10/KC!AB10)</f>
        <v>2.0980985520155674E-3</v>
      </c>
      <c r="AD10" s="15"/>
      <c r="AF10" s="64">
        <f t="shared" si="0"/>
        <v>2.8208216683180752E-3</v>
      </c>
      <c r="AG10" s="64">
        <f t="shared" si="1"/>
        <v>2.546409590305563E-3</v>
      </c>
      <c r="AH10" s="64">
        <f t="shared" si="2"/>
        <v>-2.3609130175773368E-3</v>
      </c>
      <c r="AI10" s="64">
        <f t="shared" si="3"/>
        <v>-3.6817605001378158E-3</v>
      </c>
      <c r="AJ10" s="64">
        <f t="shared" si="4"/>
        <v>-8.8619065282706413E-4</v>
      </c>
      <c r="AK10" s="64">
        <f t="shared" si="5"/>
        <v>9.2748286364113033E-5</v>
      </c>
      <c r="AL10" s="64">
        <f t="shared" si="6"/>
        <v>-2.2839755764824401E-3</v>
      </c>
      <c r="AM10" s="64">
        <f t="shared" si="7"/>
        <v>-2.9147902626124106E-3</v>
      </c>
      <c r="AN10" s="64">
        <f t="shared" si="8"/>
        <v>2.3928316803744135E-4</v>
      </c>
      <c r="AO10" s="64">
        <f t="shared" si="9"/>
        <v>-3.1232658238371572E-4</v>
      </c>
    </row>
    <row r="11" spans="1:41" x14ac:dyDescent="0.2">
      <c r="A11" s="4">
        <v>9</v>
      </c>
      <c r="B11" s="6" t="s">
        <v>46</v>
      </c>
      <c r="C11" s="15"/>
      <c r="D11" s="15">
        <f>0.5*(Cv!AE11+Cv!AF11)*LN(KC!D11/KC!C11)</f>
        <v>-5.3631911904314438E-3</v>
      </c>
      <c r="E11" s="15">
        <f>0.5*(Cv!AF11+Cv!AG11)*LN(KC!E11/KC!D11)</f>
        <v>-3.4246494953182262E-3</v>
      </c>
      <c r="F11" s="15">
        <f>0.5*(Cv!AG11+Cv!AH11)*LN(KC!F11/KC!E11)</f>
        <v>-3.1098396023070125E-3</v>
      </c>
      <c r="G11" s="15">
        <f>0.5*(Cv!AH11+Cv!AI11)*LN(KC!G11/KC!F11)</f>
        <v>-3.8104228012201566E-3</v>
      </c>
      <c r="H11" s="15">
        <f>0.5*(Cv!AI11+Cv!AJ11)*LN(KC!H11/KC!G11)</f>
        <v>-2.686269821731735E-3</v>
      </c>
      <c r="I11" s="15">
        <f>0.5*(Cv!AJ11+Cv!AK11)*LN(KC!I11/KC!H11)</f>
        <v>-2.9355009955918479E-3</v>
      </c>
      <c r="J11" s="15">
        <f>0.5*(Cv!AK11+Cv!AL11)*LN(KC!J11/KC!I11)</f>
        <v>-2.4695852910770722E-4</v>
      </c>
      <c r="K11" s="15">
        <f>0.5*(Cv!AL11+Cv!AM11)*LN(KC!K11/KC!J11)</f>
        <v>1.1310491115328724E-3</v>
      </c>
      <c r="L11" s="15">
        <f>0.5*(Cv!AM11+Cv!AN11)*LN(KC!L11/KC!K11)</f>
        <v>1.1461087142595212E-3</v>
      </c>
      <c r="M11" s="15">
        <f>0.5*(Cv!AN11+Cv!AO11)*LN(KC!M11/KC!L11)</f>
        <v>3.0214435450890576E-3</v>
      </c>
      <c r="N11" s="15">
        <f>0.5*(Cv!AO11+Cv!AP11)*LN(KC!N11/KC!M11)</f>
        <v>4.4999034986588455E-3</v>
      </c>
      <c r="O11" s="15">
        <f>0.5*(Cv!AP11+Cv!AQ11)*LN(KC!O11/KC!N11)</f>
        <v>1.8918031295570403E-3</v>
      </c>
      <c r="P11" s="15">
        <f>0.5*(Cv!AQ11+Cv!AR11)*LN(KC!P11/KC!O11)</f>
        <v>2.5131462557344019E-3</v>
      </c>
      <c r="Q11" s="15">
        <f>0.5*(Cv!AR11+Cv!AS11)*LN(KC!Q11/KC!P11)</f>
        <v>3.7147992859223617E-4</v>
      </c>
      <c r="R11" s="15">
        <f>0.5*(Cv!AS11+Cv!AT11)*LN(KC!R11/KC!Q11)</f>
        <v>-1.4388106991863468E-3</v>
      </c>
      <c r="S11" s="15">
        <f>0.5*(Cv!AT11+Cv!AU11)*LN(KC!S11/KC!R11)</f>
        <v>-1.0582922148866061E-3</v>
      </c>
      <c r="T11" s="15">
        <f>0.5*(Cv!AU11+Cv!AV11)*LN(KC!T11/KC!S11)</f>
        <v>-6.4013117260362221E-4</v>
      </c>
      <c r="U11" s="15">
        <f>0.5*(Cv!AV11+Cv!AW11)*LN(KC!U11/KC!T11)</f>
        <v>2.1889265079968633E-5</v>
      </c>
      <c r="V11" s="15">
        <f>0.5*(Cv!AW11+Cv!AX11)*LN(KC!V11/KC!U11)</f>
        <v>-1.1970385177759641E-3</v>
      </c>
      <c r="W11" s="15">
        <f>0.5*(Cv!AX11+Cv!AY11)*LN(KC!W11/KC!V11)</f>
        <v>-4.4342903057727196E-4</v>
      </c>
      <c r="X11" s="15">
        <f>0.5*(Cv!AY11+Cv!AZ11)*LN(KC!X11/KC!W11)</f>
        <v>-1.0714641707757827E-3</v>
      </c>
      <c r="Y11" s="15">
        <f>0.5*(Cv!AZ11+Cv!BA11)*LN(KC!Y11/KC!X11)</f>
        <v>1.2429680189467403E-3</v>
      </c>
      <c r="Z11" s="15">
        <f>0.5*(Cv!BA11+Cv!BB11)*LN(KC!Z11/KC!Y11)</f>
        <v>2.073405465488037E-3</v>
      </c>
      <c r="AA11" s="15">
        <f>0.5*(Cv!BB11+Cv!BC11)*LN(KC!AA11/KC!Z11)</f>
        <v>1.7979694255319983E-3</v>
      </c>
      <c r="AB11" s="15">
        <f>0.5*(Cv!BC11+Cv!BD11)*LN(KC!AB11/KC!AA11)</f>
        <v>4.6696814385298763E-4</v>
      </c>
      <c r="AC11" s="15">
        <f>0.5*(Cv!BD11+Cv!BE11)*LN(KC!AC11/KC!AB11)</f>
        <v>-4.6548620412069467E-4</v>
      </c>
      <c r="AD11" s="15"/>
      <c r="AF11" s="64">
        <f t="shared" si="0"/>
        <v>-3.1933365432337954E-3</v>
      </c>
      <c r="AG11" s="64">
        <f t="shared" si="1"/>
        <v>1.9103092680865178E-3</v>
      </c>
      <c r="AH11" s="64">
        <f t="shared" si="2"/>
        <v>4.5586527996214506E-4</v>
      </c>
      <c r="AI11" s="64">
        <f t="shared" si="3"/>
        <v>-6.6603472533053449E-4</v>
      </c>
      <c r="AJ11" s="64">
        <f t="shared" si="4"/>
        <v>1.0231649699398138E-3</v>
      </c>
      <c r="AK11" s="64">
        <f t="shared" si="5"/>
        <v>1.1830872740243316E-3</v>
      </c>
      <c r="AL11" s="64">
        <f t="shared" si="6"/>
        <v>1.7856512230463958E-4</v>
      </c>
      <c r="AM11" s="64">
        <f t="shared" si="7"/>
        <v>2.2302116041426285E-4</v>
      </c>
      <c r="AN11" s="64">
        <f t="shared" si="8"/>
        <v>7.4096986614648327E-7</v>
      </c>
      <c r="AO11" s="64">
        <f t="shared" si="9"/>
        <v>-9.4006350115170695E-5</v>
      </c>
    </row>
    <row r="12" spans="1:41" x14ac:dyDescent="0.2">
      <c r="A12" s="4">
        <v>10</v>
      </c>
      <c r="B12" s="6" t="s">
        <v>47</v>
      </c>
      <c r="C12" s="15"/>
      <c r="D12" s="15">
        <f>0.5*(Cv!AE12+Cv!AF12)*LN(KC!D12/KC!C12)</f>
        <v>4.6937860187516396E-2</v>
      </c>
      <c r="E12" s="15">
        <f>0.5*(Cv!AF12+Cv!AG12)*LN(KC!E12/KC!D12)</f>
        <v>6.7264339109725209E-3</v>
      </c>
      <c r="F12" s="15">
        <f>0.5*(Cv!AG12+Cv!AH12)*LN(KC!F12/KC!E12)</f>
        <v>4.9367837715613471E-3</v>
      </c>
      <c r="G12" s="15">
        <f>0.5*(Cv!AH12+Cv!AI12)*LN(KC!G12/KC!F12)</f>
        <v>-4.2509707726934064E-3</v>
      </c>
      <c r="H12" s="15">
        <f>0.5*(Cv!AI12+Cv!AJ12)*LN(KC!H12/KC!G12)</f>
        <v>-3.8767415004963136E-3</v>
      </c>
      <c r="I12" s="15">
        <f>0.5*(Cv!AJ12+Cv!AK12)*LN(KC!I12/KC!H12)</f>
        <v>-9.8066421880121483E-3</v>
      </c>
      <c r="J12" s="15">
        <f>0.5*(Cv!AK12+Cv!AL12)*LN(KC!J12/KC!I12)</f>
        <v>-4.580603011149105E-3</v>
      </c>
      <c r="K12" s="15">
        <f>0.5*(Cv!AL12+Cv!AM12)*LN(KC!K12/KC!J12)</f>
        <v>-2.8469201128062858E-3</v>
      </c>
      <c r="L12" s="15">
        <f>0.5*(Cv!AM12+Cv!AN12)*LN(KC!L12/KC!K12)</f>
        <v>-3.9612983713691553E-3</v>
      </c>
      <c r="M12" s="15">
        <f>0.5*(Cv!AN12+Cv!AO12)*LN(KC!M12/KC!L12)</f>
        <v>-3.812771927948985E-3</v>
      </c>
      <c r="N12" s="15">
        <f>0.5*(Cv!AO12+Cv!AP12)*LN(KC!N12/KC!M12)</f>
        <v>5.2972889511212718E-3</v>
      </c>
      <c r="O12" s="15">
        <f>0.5*(Cv!AP12+Cv!AQ12)*LN(KC!O12/KC!N12)</f>
        <v>-3.8212848003657735E-3</v>
      </c>
      <c r="P12" s="15">
        <f>0.5*(Cv!AQ12+Cv!AR12)*LN(KC!P12/KC!O12)</f>
        <v>1.0018656756435795E-3</v>
      </c>
      <c r="Q12" s="15">
        <f>0.5*(Cv!AR12+Cv!AS12)*LN(KC!Q12/KC!P12)</f>
        <v>-1.4881870834532853E-3</v>
      </c>
      <c r="R12" s="15">
        <f>0.5*(Cv!AS12+Cv!AT12)*LN(KC!R12/KC!Q12)</f>
        <v>-5.6545066970988571E-3</v>
      </c>
      <c r="S12" s="15">
        <f>0.5*(Cv!AT12+Cv!AU12)*LN(KC!S12/KC!R12)</f>
        <v>-5.5123755036932624E-3</v>
      </c>
      <c r="T12" s="15">
        <f>0.5*(Cv!AU12+Cv!AV12)*LN(KC!T12/KC!S12)</f>
        <v>-3.6821345795575414E-3</v>
      </c>
      <c r="U12" s="15">
        <f>0.5*(Cv!AV12+Cv!AW12)*LN(KC!U12/KC!T12)</f>
        <v>-1.9446096921960422E-3</v>
      </c>
      <c r="V12" s="15">
        <f>0.5*(Cv!AW12+Cv!AX12)*LN(KC!V12/KC!U12)</f>
        <v>-5.6662035938872379E-3</v>
      </c>
      <c r="W12" s="15">
        <f>0.5*(Cv!AX12+Cv!AY12)*LN(KC!W12/KC!V12)</f>
        <v>-2.917339097138909E-3</v>
      </c>
      <c r="X12" s="15">
        <f>0.5*(Cv!AY12+Cv!AZ12)*LN(KC!X12/KC!W12)</f>
        <v>-4.0267084954726858E-3</v>
      </c>
      <c r="Y12" s="15">
        <f>0.5*(Cv!AZ12+Cv!BA12)*LN(KC!Y12/KC!X12)</f>
        <v>-4.4544882708903704E-3</v>
      </c>
      <c r="Z12" s="15">
        <f>0.5*(Cv!BA12+Cv!BB12)*LN(KC!Z12/KC!Y12)</f>
        <v>-3.5050020855919824E-4</v>
      </c>
      <c r="AA12" s="15">
        <f>0.5*(Cv!BB12+Cv!BC12)*LN(KC!AA12/KC!Z12)</f>
        <v>-1.7280295049792815E-3</v>
      </c>
      <c r="AB12" s="15">
        <f>0.5*(Cv!BC12+Cv!BD12)*LN(KC!AB12/KC!AA12)</f>
        <v>1.729802833148845E-3</v>
      </c>
      <c r="AC12" s="15">
        <f>0.5*(Cv!BD12+Cv!BE12)*LN(KC!AC12/KC!AB12)</f>
        <v>-5.5876578350181633E-3</v>
      </c>
      <c r="AD12" s="15"/>
      <c r="AF12" s="64">
        <f t="shared" si="0"/>
        <v>-1.2542273557336E-3</v>
      </c>
      <c r="AG12" s="64">
        <f t="shared" si="1"/>
        <v>-1.9808608944304517E-3</v>
      </c>
      <c r="AH12" s="64">
        <f t="shared" si="2"/>
        <v>-3.0948976817935197E-3</v>
      </c>
      <c r="AI12" s="64">
        <f t="shared" si="3"/>
        <v>-3.6473990916504827E-3</v>
      </c>
      <c r="AJ12" s="64">
        <f t="shared" si="4"/>
        <v>-2.0781745972596336E-3</v>
      </c>
      <c r="AK12" s="64">
        <f t="shared" si="5"/>
        <v>-2.5378792881119855E-3</v>
      </c>
      <c r="AL12" s="64">
        <f t="shared" si="6"/>
        <v>-2.8627868444550584E-3</v>
      </c>
      <c r="AM12" s="64">
        <f t="shared" si="7"/>
        <v>-3.0962516803351584E-3</v>
      </c>
      <c r="AN12" s="64">
        <f t="shared" si="8"/>
        <v>-1.9289275009346592E-3</v>
      </c>
      <c r="AO12" s="64">
        <f t="shared" si="9"/>
        <v>-2.4111119241735381E-3</v>
      </c>
    </row>
    <row r="13" spans="1:41" x14ac:dyDescent="0.2">
      <c r="A13" s="4">
        <v>11</v>
      </c>
      <c r="B13" s="6" t="s">
        <v>48</v>
      </c>
      <c r="C13" s="15"/>
      <c r="D13" s="15">
        <f>0.5*(Cv!AE13+Cv!AF13)*LN(KC!D13/KC!C13)</f>
        <v>1.3812383635068197E-2</v>
      </c>
      <c r="E13" s="15">
        <f>0.5*(Cv!AF13+Cv!AG13)*LN(KC!E13/KC!D13)</f>
        <v>1.2864934592002086E-2</v>
      </c>
      <c r="F13" s="15">
        <f>0.5*(Cv!AG13+Cv!AH13)*LN(KC!F13/KC!E13)</f>
        <v>4.5217123899989027E-3</v>
      </c>
      <c r="G13" s="15">
        <f>0.5*(Cv!AH13+Cv!AI13)*LN(KC!G13/KC!F13)</f>
        <v>3.2624897876550973E-3</v>
      </c>
      <c r="H13" s="15">
        <f>0.5*(Cv!AI13+Cv!AJ13)*LN(KC!H13/KC!G13)</f>
        <v>4.1236234737624935E-3</v>
      </c>
      <c r="I13" s="15">
        <f>0.5*(Cv!AJ13+Cv!AK13)*LN(KC!I13/KC!H13)</f>
        <v>-3.6374802810461103E-4</v>
      </c>
      <c r="J13" s="15">
        <f>0.5*(Cv!AK13+Cv!AL13)*LN(KC!J13/KC!I13)</f>
        <v>-2.7569532819605642E-3</v>
      </c>
      <c r="K13" s="15">
        <f>0.5*(Cv!AL13+Cv!AM13)*LN(KC!K13/KC!J13)</f>
        <v>-1.7311337747452451E-4</v>
      </c>
      <c r="L13" s="15">
        <f>0.5*(Cv!AM13+Cv!AN13)*LN(KC!L13/KC!K13)</f>
        <v>-9.6083851833741075E-4</v>
      </c>
      <c r="M13" s="15">
        <f>0.5*(Cv!AN13+Cv!AO13)*LN(KC!M13/KC!L13)</f>
        <v>-4.7649877438277286E-3</v>
      </c>
      <c r="N13" s="15">
        <f>0.5*(Cv!AO13+Cv!AP13)*LN(KC!N13/KC!M13)</f>
        <v>-3.8503715403261983E-3</v>
      </c>
      <c r="O13" s="15">
        <f>0.5*(Cv!AP13+Cv!AQ13)*LN(KC!O13/KC!N13)</f>
        <v>-5.5419642761230245E-3</v>
      </c>
      <c r="P13" s="15">
        <f>0.5*(Cv!AQ13+Cv!AR13)*LN(KC!P13/KC!O13)</f>
        <v>-2.6747192301503688E-4</v>
      </c>
      <c r="Q13" s="15">
        <f>0.5*(Cv!AR13+Cv!AS13)*LN(KC!Q13/KC!P13)</f>
        <v>6.6229231634573388E-4</v>
      </c>
      <c r="R13" s="15">
        <f>0.5*(Cv!AS13+Cv!AT13)*LN(KC!R13/KC!Q13)</f>
        <v>1.4563430358988621E-3</v>
      </c>
      <c r="S13" s="15">
        <f>0.5*(Cv!AT13+Cv!AU13)*LN(KC!S13/KC!R13)</f>
        <v>-3.5004965779678386E-3</v>
      </c>
      <c r="T13" s="15">
        <f>0.5*(Cv!AU13+Cv!AV13)*LN(KC!T13/KC!S13)</f>
        <v>-3.111073706739981E-3</v>
      </c>
      <c r="U13" s="15">
        <f>0.5*(Cv!AV13+Cv!AW13)*LN(KC!U13/KC!T13)</f>
        <v>-1.8582995099834755E-4</v>
      </c>
      <c r="V13" s="15">
        <f>0.5*(Cv!AW13+Cv!AX13)*LN(KC!V13/KC!U13)</f>
        <v>-3.9538553764582058E-3</v>
      </c>
      <c r="W13" s="15">
        <f>0.5*(Cv!AX13+Cv!AY13)*LN(KC!W13/KC!V13)</f>
        <v>-2.6087247987079082E-3</v>
      </c>
      <c r="X13" s="15">
        <f>0.5*(Cv!AY13+Cv!AZ13)*LN(KC!X13/KC!W13)</f>
        <v>-1.7279100667679293E-3</v>
      </c>
      <c r="Y13" s="15">
        <f>0.5*(Cv!AZ13+Cv!BA13)*LN(KC!Y13/KC!X13)</f>
        <v>-3.5131503432280242E-3</v>
      </c>
      <c r="Z13" s="15">
        <f>0.5*(Cv!BA13+Cv!BB13)*LN(KC!Z13/KC!Y13)</f>
        <v>3.0768977991072529E-4</v>
      </c>
      <c r="AA13" s="15">
        <f>0.5*(Cv!BB13+Cv!BC13)*LN(KC!AA13/KC!Z13)</f>
        <v>3.3541201160628629E-4</v>
      </c>
      <c r="AB13" s="15">
        <f>0.5*(Cv!BC13+Cv!BD13)*LN(KC!AB13/KC!AA13)</f>
        <v>3.5970165652958008E-4</v>
      </c>
      <c r="AC13" s="15">
        <f>0.5*(Cv!BD13+Cv!BE13)*LN(KC!AC13/KC!AB13)</f>
        <v>3.4917500606432366E-3</v>
      </c>
      <c r="AD13" s="15"/>
      <c r="AF13" s="64">
        <f t="shared" si="0"/>
        <v>4.8818024430627941E-3</v>
      </c>
      <c r="AG13" s="64">
        <f t="shared" si="1"/>
        <v>-2.5012528923852853E-3</v>
      </c>
      <c r="AH13" s="64">
        <f t="shared" si="2"/>
        <v>-1.4382594849722608E-3</v>
      </c>
      <c r="AI13" s="64">
        <f t="shared" si="3"/>
        <v>-2.3174787799344742E-3</v>
      </c>
      <c r="AJ13" s="64">
        <f t="shared" si="4"/>
        <v>1.962806330923608E-4</v>
      </c>
      <c r="AK13" s="64">
        <f t="shared" si="5"/>
        <v>-1.9697561886787732E-3</v>
      </c>
      <c r="AL13" s="64">
        <f t="shared" si="6"/>
        <v>-1.0605990734210567E-3</v>
      </c>
      <c r="AM13" s="64">
        <f t="shared" si="7"/>
        <v>-1.8071803064229229E-3</v>
      </c>
      <c r="AN13" s="64">
        <f t="shared" si="8"/>
        <v>1.9257258585864082E-3</v>
      </c>
      <c r="AO13" s="64">
        <f t="shared" si="9"/>
        <v>-2.3578161622737307E-4</v>
      </c>
    </row>
    <row r="14" spans="1:41" x14ac:dyDescent="0.2">
      <c r="A14" s="4">
        <v>12</v>
      </c>
      <c r="B14" s="6" t="s">
        <v>49</v>
      </c>
      <c r="C14" s="15"/>
      <c r="D14" s="15">
        <f>0.5*(Cv!AE14+Cv!AF14)*LN(KC!D14/KC!C14)</f>
        <v>-8.3765990078857756E-4</v>
      </c>
      <c r="E14" s="15">
        <f>0.5*(Cv!AF14+Cv!AG14)*LN(KC!E14/KC!D14)</f>
        <v>1.7226678534942527E-2</v>
      </c>
      <c r="F14" s="15">
        <f>0.5*(Cv!AG14+Cv!AH14)*LN(KC!F14/KC!E14)</f>
        <v>-2.3182826566754591E-2</v>
      </c>
      <c r="G14" s="15">
        <f>0.5*(Cv!AH14+Cv!AI14)*LN(KC!G14/KC!F14)</f>
        <v>-2.5422002819662066E-2</v>
      </c>
      <c r="H14" s="15">
        <f>0.5*(Cv!AI14+Cv!AJ14)*LN(KC!H14/KC!G14)</f>
        <v>-1.9641598083143998E-2</v>
      </c>
      <c r="I14" s="15">
        <f>0.5*(Cv!AJ14+Cv!AK14)*LN(KC!I14/KC!H14)</f>
        <v>-2.7446678980067085E-2</v>
      </c>
      <c r="J14" s="15">
        <f>0.5*(Cv!AK14+Cv!AL14)*LN(KC!J14/KC!I14)</f>
        <v>-1.2321407839708557E-2</v>
      </c>
      <c r="K14" s="15">
        <f>0.5*(Cv!AL14+Cv!AM14)*LN(KC!K14/KC!J14)</f>
        <v>-1.844709755260358E-2</v>
      </c>
      <c r="L14" s="15">
        <f>0.5*(Cv!AM14+Cv!AN14)*LN(KC!L14/KC!K14)</f>
        <v>-1.9913194756383212E-2</v>
      </c>
      <c r="M14" s="15">
        <f>0.5*(Cv!AN14+Cv!AO14)*LN(KC!M14/KC!L14)</f>
        <v>-1.9129642731253105E-2</v>
      </c>
      <c r="N14" s="15">
        <f>0.5*(Cv!AO14+Cv!AP14)*LN(KC!N14/KC!M14)</f>
        <v>-1.7520453196815181E-2</v>
      </c>
      <c r="O14" s="15">
        <f>0.5*(Cv!AP14+Cv!AQ14)*LN(KC!O14/KC!N14)</f>
        <v>-2.3736212930258439E-2</v>
      </c>
      <c r="P14" s="15">
        <f>0.5*(Cv!AQ14+Cv!AR14)*LN(KC!P14/KC!O14)</f>
        <v>7.8669885499143847E-5</v>
      </c>
      <c r="Q14" s="15">
        <f>0.5*(Cv!AR14+Cv!AS14)*LN(KC!Q14/KC!P14)</f>
        <v>1.7726008773532628E-2</v>
      </c>
      <c r="R14" s="15">
        <f>0.5*(Cv!AS14+Cv!AT14)*LN(KC!R14/KC!Q14)</f>
        <v>1.0919308816679001E-2</v>
      </c>
      <c r="S14" s="15">
        <f>0.5*(Cv!AT14+Cv!AU14)*LN(KC!S14/KC!R14)</f>
        <v>2.7427093797291805E-2</v>
      </c>
      <c r="T14" s="15">
        <f>0.5*(Cv!AU14+Cv!AV14)*LN(KC!T14/KC!S14)</f>
        <v>1.9229662147216983E-2</v>
      </c>
      <c r="U14" s="15">
        <f>0.5*(Cv!AV14+Cv!AW14)*LN(KC!U14/KC!T14)</f>
        <v>-2.7249004412867073E-4</v>
      </c>
      <c r="V14" s="15">
        <f>0.5*(Cv!AW14+Cv!AX14)*LN(KC!V14/KC!U14)</f>
        <v>1.09495547978484E-2</v>
      </c>
      <c r="W14" s="15">
        <f>0.5*(Cv!AX14+Cv!AY14)*LN(KC!W14/KC!V14)</f>
        <v>2.0753991881960518E-2</v>
      </c>
      <c r="X14" s="15">
        <f>0.5*(Cv!AY14+Cv!AZ14)*LN(KC!X14/KC!W14)</f>
        <v>1.1345567229905157E-2</v>
      </c>
      <c r="Y14" s="15">
        <f>0.5*(Cv!AZ14+Cv!BA14)*LN(KC!Y14/KC!X14)</f>
        <v>-1.2660849871699249E-2</v>
      </c>
      <c r="Z14" s="15">
        <f>0.5*(Cv!BA14+Cv!BB14)*LN(KC!Z14/KC!Y14)</f>
        <v>-5.1404637732262882E-3</v>
      </c>
      <c r="AA14" s="15">
        <f>0.5*(Cv!BB14+Cv!BC14)*LN(KC!AA14/KC!Z14)</f>
        <v>1.0136424415152187E-2</v>
      </c>
      <c r="AB14" s="15">
        <f>0.5*(Cv!BC14+Cv!BD14)*LN(KC!AB14/KC!AA14)</f>
        <v>-7.8335628901473348E-3</v>
      </c>
      <c r="AC14" s="15">
        <f>0.5*(Cv!BD14+Cv!BE14)*LN(KC!AC14/KC!AB14)</f>
        <v>-5.1967082795251465E-3</v>
      </c>
      <c r="AD14" s="15"/>
      <c r="AF14" s="64">
        <f t="shared" si="0"/>
        <v>-1.5693285582937044E-2</v>
      </c>
      <c r="AG14" s="64">
        <f t="shared" si="1"/>
        <v>-1.7466359215352726E-2</v>
      </c>
      <c r="AH14" s="64">
        <f t="shared" si="2"/>
        <v>6.4829736685488278E-3</v>
      </c>
      <c r="AI14" s="64">
        <f t="shared" si="3"/>
        <v>1.2401257202560478E-2</v>
      </c>
      <c r="AJ14" s="64">
        <f t="shared" si="4"/>
        <v>-4.1390320798891664E-3</v>
      </c>
      <c r="AK14" s="64">
        <f t="shared" si="5"/>
        <v>-5.4916927734019487E-3</v>
      </c>
      <c r="AL14" s="64">
        <f t="shared" si="6"/>
        <v>4.1311125613356561E-3</v>
      </c>
      <c r="AM14" s="64">
        <f t="shared" si="7"/>
        <v>6.7926745978786306E-3</v>
      </c>
      <c r="AN14" s="64">
        <f t="shared" si="8"/>
        <v>-6.5151355848362402E-3</v>
      </c>
      <c r="AO14" s="64">
        <f t="shared" si="9"/>
        <v>-3.6828892014139293E-3</v>
      </c>
    </row>
    <row r="15" spans="1:41" x14ac:dyDescent="0.2">
      <c r="A15" s="4">
        <v>13</v>
      </c>
      <c r="B15" s="6" t="s">
        <v>50</v>
      </c>
      <c r="C15" s="15"/>
      <c r="D15" s="15">
        <f>0.5*(Cv!AE15+Cv!AF15)*LN(KC!D15/KC!C15)</f>
        <v>-9.9219628147250881E-4</v>
      </c>
      <c r="E15" s="15">
        <f>0.5*(Cv!AF15+Cv!AG15)*LN(KC!E15/KC!D15)</f>
        <v>-1.1764353727671175E-3</v>
      </c>
      <c r="F15" s="15">
        <f>0.5*(Cv!AG15+Cv!AH15)*LN(KC!F15/KC!E15)</f>
        <v>-1.5111010912494065E-4</v>
      </c>
      <c r="G15" s="15">
        <f>0.5*(Cv!AH15+Cv!AI15)*LN(KC!G15/KC!F15)</f>
        <v>-1.0091035619352766E-3</v>
      </c>
      <c r="H15" s="15">
        <f>0.5*(Cv!AI15+Cv!AJ15)*LN(KC!H15/KC!G15)</f>
        <v>-2.9265276396788133E-3</v>
      </c>
      <c r="I15" s="15">
        <f>0.5*(Cv!AJ15+Cv!AK15)*LN(KC!I15/KC!H15)</f>
        <v>-2.3047688818276894E-3</v>
      </c>
      <c r="J15" s="15">
        <f>0.5*(Cv!AK15+Cv!AL15)*LN(KC!J15/KC!I15)</f>
        <v>-1.6344986349616621E-3</v>
      </c>
      <c r="K15" s="15">
        <f>0.5*(Cv!AL15+Cv!AM15)*LN(KC!K15/KC!J15)</f>
        <v>-2.5517134989103104E-3</v>
      </c>
      <c r="L15" s="15">
        <f>0.5*(Cv!AM15+Cv!AN15)*LN(KC!L15/KC!K15)</f>
        <v>-4.4372448210296522E-3</v>
      </c>
      <c r="M15" s="15">
        <f>0.5*(Cv!AN15+Cv!AO15)*LN(KC!M15/KC!L15)</f>
        <v>-2.9699687392587978E-3</v>
      </c>
      <c r="N15" s="15">
        <f>0.5*(Cv!AO15+Cv!AP15)*LN(KC!N15/KC!M15)</f>
        <v>3.9109572548019393E-4</v>
      </c>
      <c r="O15" s="15">
        <f>0.5*(Cv!AP15+Cv!AQ15)*LN(KC!O15/KC!N15)</f>
        <v>-1.6657217926196394E-3</v>
      </c>
      <c r="P15" s="15">
        <f>0.5*(Cv!AQ15+Cv!AR15)*LN(KC!P15/KC!O15)</f>
        <v>3.8309724403819628E-4</v>
      </c>
      <c r="Q15" s="15">
        <f>0.5*(Cv!AR15+Cv!AS15)*LN(KC!Q15/KC!P15)</f>
        <v>1.5557526659076087E-3</v>
      </c>
      <c r="R15" s="15">
        <f>0.5*(Cv!AS15+Cv!AT15)*LN(KC!R15/KC!Q15)</f>
        <v>-3.4602830445680565E-3</v>
      </c>
      <c r="S15" s="15">
        <f>0.5*(Cv!AT15+Cv!AU15)*LN(KC!S15/KC!R15)</f>
        <v>-2.1121015996461842E-3</v>
      </c>
      <c r="T15" s="15">
        <f>0.5*(Cv!AU15+Cv!AV15)*LN(KC!T15/KC!S15)</f>
        <v>-5.6927699697417223E-4</v>
      </c>
      <c r="U15" s="15">
        <f>0.5*(Cv!AV15+Cv!AW15)*LN(KC!U15/KC!T15)</f>
        <v>-1.9378953453349898E-3</v>
      </c>
      <c r="V15" s="15">
        <f>0.5*(Cv!AW15+Cv!AX15)*LN(KC!V15/KC!U15)</f>
        <v>-9.3077902101000999E-4</v>
      </c>
      <c r="W15" s="15">
        <f>0.5*(Cv!AX15+Cv!AY15)*LN(KC!W15/KC!V15)</f>
        <v>3.5281067138540038E-5</v>
      </c>
      <c r="X15" s="15">
        <f>0.5*(Cv!AY15+Cv!AZ15)*LN(KC!X15/KC!W15)</f>
        <v>6.1597845960305721E-4</v>
      </c>
      <c r="Y15" s="15">
        <f>0.5*(Cv!AZ15+Cv!BA15)*LN(KC!Y15/KC!X15)</f>
        <v>-8.8323011422991216E-5</v>
      </c>
      <c r="Z15" s="15">
        <f>0.5*(Cv!BA15+Cv!BB15)*LN(KC!Z15/KC!Y15)</f>
        <v>2.7877980092703237E-4</v>
      </c>
      <c r="AA15" s="15">
        <f>0.5*(Cv!BB15+Cv!BC15)*LN(KC!AA15/KC!Z15)</f>
        <v>2.8586030186847637E-4</v>
      </c>
      <c r="AB15" s="15">
        <f>0.5*(Cv!BC15+Cv!BD15)*LN(KC!AB15/KC!AA15)</f>
        <v>1.475027105736272E-3</v>
      </c>
      <c r="AC15" s="15">
        <f>0.5*(Cv!BD15+Cv!BE15)*LN(KC!AC15/KC!AB15)</f>
        <v>-1.480587175896468E-3</v>
      </c>
      <c r="AD15" s="15"/>
      <c r="AF15" s="64">
        <f t="shared" si="0"/>
        <v>-1.5135891130667674E-3</v>
      </c>
      <c r="AG15" s="64">
        <f t="shared" si="1"/>
        <v>-2.2404659937360458E-3</v>
      </c>
      <c r="AH15" s="64">
        <f t="shared" si="2"/>
        <v>-1.059851305377615E-3</v>
      </c>
      <c r="AI15" s="64">
        <f t="shared" si="3"/>
        <v>-5.5733836731551502E-4</v>
      </c>
      <c r="AJ15" s="64">
        <f t="shared" si="4"/>
        <v>9.4151404242464332E-5</v>
      </c>
      <c r="AK15" s="64">
        <f t="shared" si="5"/>
        <v>-1.6501586495568303E-3</v>
      </c>
      <c r="AL15" s="64">
        <f t="shared" si="6"/>
        <v>-2.3159348153652541E-4</v>
      </c>
      <c r="AM15" s="64">
        <f t="shared" si="7"/>
        <v>-2.8879684315063223E-4</v>
      </c>
      <c r="AN15" s="64">
        <f t="shared" si="8"/>
        <v>-2.7800350800979761E-6</v>
      </c>
      <c r="AO15" s="64">
        <f t="shared" si="9"/>
        <v>-1.0554186750506957E-3</v>
      </c>
    </row>
    <row r="16" spans="1:41" x14ac:dyDescent="0.2">
      <c r="A16" s="4">
        <v>14</v>
      </c>
      <c r="B16" s="6" t="s">
        <v>51</v>
      </c>
      <c r="C16" s="15"/>
      <c r="D16" s="15">
        <f>0.5*(Cv!AE16+Cv!AF16)*LN(KC!D16/KC!C16)</f>
        <v>1.1949111500709129E-2</v>
      </c>
      <c r="E16" s="15">
        <f>0.5*(Cv!AF16+Cv!AG16)*LN(KC!E16/KC!D16)</f>
        <v>1.1537131400238765E-2</v>
      </c>
      <c r="F16" s="15">
        <f>0.5*(Cv!AG16+Cv!AH16)*LN(KC!F16/KC!E16)</f>
        <v>4.9790350143038885E-3</v>
      </c>
      <c r="G16" s="15">
        <f>0.5*(Cv!AH16+Cv!AI16)*LN(KC!G16/KC!F16)</f>
        <v>1.186078050702373E-2</v>
      </c>
      <c r="H16" s="15">
        <f>0.5*(Cv!AI16+Cv!AJ16)*LN(KC!H16/KC!G16)</f>
        <v>2.9575913188715627E-3</v>
      </c>
      <c r="I16" s="15">
        <f>0.5*(Cv!AJ16+Cv!AK16)*LN(KC!I16/KC!H16)</f>
        <v>1.6391508379537719E-3</v>
      </c>
      <c r="J16" s="15">
        <f>0.5*(Cv!AK16+Cv!AL16)*LN(KC!J16/KC!I16)</f>
        <v>3.0995780136260399E-3</v>
      </c>
      <c r="K16" s="15">
        <f>0.5*(Cv!AL16+Cv!AM16)*LN(KC!K16/KC!J16)</f>
        <v>1.2380969471086826E-2</v>
      </c>
      <c r="L16" s="15">
        <f>0.5*(Cv!AM16+Cv!AN16)*LN(KC!L16/KC!K16)</f>
        <v>-1.0376118578520931E-3</v>
      </c>
      <c r="M16" s="15">
        <f>0.5*(Cv!AN16+Cv!AO16)*LN(KC!M16/KC!L16)</f>
        <v>-1.4700538981050986E-3</v>
      </c>
      <c r="N16" s="15">
        <f>0.5*(Cv!AO16+Cv!AP16)*LN(KC!N16/KC!M16)</f>
        <v>-1.724949363237396E-3</v>
      </c>
      <c r="O16" s="15">
        <f>0.5*(Cv!AP16+Cv!AQ16)*LN(KC!O16/KC!N16)</f>
        <v>-2.7039529647372457E-3</v>
      </c>
      <c r="P16" s="15">
        <f>0.5*(Cv!AQ16+Cv!AR16)*LN(KC!P16/KC!O16)</f>
        <v>1.2837771175112932E-2</v>
      </c>
      <c r="Q16" s="15">
        <f>0.5*(Cv!AR16+Cv!AS16)*LN(KC!Q16/KC!P16)</f>
        <v>-1.1018309745739856E-3</v>
      </c>
      <c r="R16" s="15">
        <f>0.5*(Cv!AS16+Cv!AT16)*LN(KC!R16/KC!Q16)</f>
        <v>-1.4328454650629351E-3</v>
      </c>
      <c r="S16" s="15">
        <f>0.5*(Cv!AT16+Cv!AU16)*LN(KC!S16/KC!R16)</f>
        <v>-2.3615710655093469E-3</v>
      </c>
      <c r="T16" s="15">
        <f>0.5*(Cv!AU16+Cv!AV16)*LN(KC!T16/KC!S16)</f>
        <v>-4.07412310542523E-3</v>
      </c>
      <c r="U16" s="15">
        <f>0.5*(Cv!AV16+Cv!AW16)*LN(KC!U16/KC!T16)</f>
        <v>3.0264464191941511E-3</v>
      </c>
      <c r="V16" s="15">
        <f>0.5*(Cv!AW16+Cv!AX16)*LN(KC!V16/KC!U16)</f>
        <v>7.2591330401600464E-3</v>
      </c>
      <c r="W16" s="15">
        <f>0.5*(Cv!AX16+Cv!AY16)*LN(KC!W16/KC!V16)</f>
        <v>6.884982166938784E-4</v>
      </c>
      <c r="X16" s="15">
        <f>0.5*(Cv!AY16+Cv!AZ16)*LN(KC!X16/KC!W16)</f>
        <v>4.2992216583501153E-4</v>
      </c>
      <c r="Y16" s="15">
        <f>0.5*(Cv!AZ16+Cv!BA16)*LN(KC!Y16/KC!X16)</f>
        <v>1.2797080094901804E-3</v>
      </c>
      <c r="Z16" s="15">
        <f>0.5*(Cv!BA16+Cv!BB16)*LN(KC!Z16/KC!Y16)</f>
        <v>5.9977020574590624E-3</v>
      </c>
      <c r="AA16" s="15">
        <f>0.5*(Cv!BB16+Cv!BC16)*LN(KC!AA16/KC!Z16)</f>
        <v>5.2224824091415632E-3</v>
      </c>
      <c r="AB16" s="15">
        <f>0.5*(Cv!BC16+Cv!BD16)*LN(KC!AB16/KC!AA16)</f>
        <v>8.5079541921509669E-3</v>
      </c>
      <c r="AC16" s="15">
        <f>0.5*(Cv!BD16+Cv!BE16)*LN(KC!AC16/KC!AB16)</f>
        <v>1.2778501057468851E-3</v>
      </c>
      <c r="AD16" s="15"/>
      <c r="AF16" s="64">
        <f t="shared" si="0"/>
        <v>6.5947378156783433E-3</v>
      </c>
      <c r="AG16" s="64">
        <f t="shared" si="1"/>
        <v>2.2495864731036557E-3</v>
      </c>
      <c r="AH16" s="64">
        <f t="shared" si="2"/>
        <v>1.047514141045884E-3</v>
      </c>
      <c r="AI16" s="64">
        <f t="shared" si="3"/>
        <v>1.4659753472915714E-3</v>
      </c>
      <c r="AJ16" s="64">
        <f t="shared" si="4"/>
        <v>4.4571393547977308E-3</v>
      </c>
      <c r="AK16" s="64">
        <f t="shared" si="5"/>
        <v>1.6485503070747694E-3</v>
      </c>
      <c r="AL16" s="64">
        <f t="shared" si="6"/>
        <v>2.9615573510446513E-3</v>
      </c>
      <c r="AM16" s="64">
        <f t="shared" si="7"/>
        <v>2.4787211515685829E-3</v>
      </c>
      <c r="AN16" s="64">
        <f t="shared" si="8"/>
        <v>4.8929021489489263E-3</v>
      </c>
      <c r="AO16" s="64">
        <f t="shared" si="9"/>
        <v>3.1629906263834374E-3</v>
      </c>
    </row>
    <row r="17" spans="1:41" x14ac:dyDescent="0.2">
      <c r="A17" s="4">
        <v>15</v>
      </c>
      <c r="B17" s="6" t="s">
        <v>52</v>
      </c>
      <c r="C17" s="15"/>
      <c r="D17" s="15">
        <f>0.5*(Cv!AE17+Cv!AF17)*LN(KC!D17/KC!C17)</f>
        <v>-3.9228745744128364E-4</v>
      </c>
      <c r="E17" s="15">
        <f>0.5*(Cv!AF17+Cv!AG17)*LN(KC!E17/KC!D17)</f>
        <v>4.6982393535295259E-3</v>
      </c>
      <c r="F17" s="15">
        <f>0.5*(Cv!AG17+Cv!AH17)*LN(KC!F17/KC!E17)</f>
        <v>4.3350125906453582E-3</v>
      </c>
      <c r="G17" s="15">
        <f>0.5*(Cv!AH17+Cv!AI17)*LN(KC!G17/KC!F17)</f>
        <v>3.2913726512754284E-3</v>
      </c>
      <c r="H17" s="15">
        <f>0.5*(Cv!AI17+Cv!AJ17)*LN(KC!H17/KC!G17)</f>
        <v>-4.8552677141579532E-3</v>
      </c>
      <c r="I17" s="15">
        <f>0.5*(Cv!AJ17+Cv!AK17)*LN(KC!I17/KC!H17)</f>
        <v>-3.5643991094896884E-3</v>
      </c>
      <c r="J17" s="15">
        <f>0.5*(Cv!AK17+Cv!AL17)*LN(KC!J17/KC!I17)</f>
        <v>-1.3783094686129285E-3</v>
      </c>
      <c r="K17" s="15">
        <f>0.5*(Cv!AL17+Cv!AM17)*LN(KC!K17/KC!J17)</f>
        <v>-5.1086623626525052E-3</v>
      </c>
      <c r="L17" s="15">
        <f>0.5*(Cv!AM17+Cv!AN17)*LN(KC!L17/KC!K17)</f>
        <v>-8.906789911219232E-3</v>
      </c>
      <c r="M17" s="15">
        <f>0.5*(Cv!AN17+Cv!AO17)*LN(KC!M17/KC!L17)</f>
        <v>-6.85533394023636E-3</v>
      </c>
      <c r="N17" s="15">
        <f>0.5*(Cv!AO17+Cv!AP17)*LN(KC!N17/KC!M17)</f>
        <v>-3.2251913771274418E-3</v>
      </c>
      <c r="O17" s="15">
        <f>0.5*(Cv!AP17+Cv!AQ17)*LN(KC!O17/KC!N17)</f>
        <v>-9.151933771498681E-4</v>
      </c>
      <c r="P17" s="15">
        <f>0.5*(Cv!AQ17+Cv!AR17)*LN(KC!P17/KC!O17)</f>
        <v>7.0819876837962632E-3</v>
      </c>
      <c r="Q17" s="15">
        <f>0.5*(Cv!AR17+Cv!AS17)*LN(KC!Q17/KC!P17)</f>
        <v>2.9782605201552105E-3</v>
      </c>
      <c r="R17" s="15">
        <f>0.5*(Cv!AS17+Cv!AT17)*LN(KC!R17/KC!Q17)</f>
        <v>-6.4766433850523475E-3</v>
      </c>
      <c r="S17" s="15">
        <f>0.5*(Cv!AT17+Cv!AU17)*LN(KC!S17/KC!R17)</f>
        <v>-9.9550015105642122E-3</v>
      </c>
      <c r="T17" s="15">
        <f>0.5*(Cv!AU17+Cv!AV17)*LN(KC!T17/KC!S17)</f>
        <v>-5.8403526358125546E-3</v>
      </c>
      <c r="U17" s="15">
        <f>0.5*(Cv!AV17+Cv!AW17)*LN(KC!U17/KC!T17)</f>
        <v>-5.7001021087564755E-3</v>
      </c>
      <c r="V17" s="15">
        <f>0.5*(Cv!AW17+Cv!AX17)*LN(KC!V17/KC!U17)</f>
        <v>-3.255825573182354E-3</v>
      </c>
      <c r="W17" s="15">
        <f>0.5*(Cv!AX17+Cv!AY17)*LN(KC!W17/KC!V17)</f>
        <v>1.2771152415607539E-3</v>
      </c>
      <c r="X17" s="15">
        <f>0.5*(Cv!AY17+Cv!AZ17)*LN(KC!X17/KC!W17)</f>
        <v>-2.4767080767419046E-4</v>
      </c>
      <c r="Y17" s="15">
        <f>0.5*(Cv!AZ17+Cv!BA17)*LN(KC!Y17/KC!X17)</f>
        <v>2.8590899076638711E-3</v>
      </c>
      <c r="Z17" s="15">
        <f>0.5*(Cv!BA17+Cv!BB17)*LN(KC!Z17/KC!Y17)</f>
        <v>3.4299517860358021E-3</v>
      </c>
      <c r="AA17" s="15">
        <f>0.5*(Cv!BB17+Cv!BC17)*LN(KC!AA17/KC!Z17)</f>
        <v>3.6568570999584125E-3</v>
      </c>
      <c r="AB17" s="15">
        <f>0.5*(Cv!BC17+Cv!BD17)*LN(KC!AB17/KC!AA17)</f>
        <v>-9.2136408899343126E-4</v>
      </c>
      <c r="AC17" s="15">
        <f>0.5*(Cv!BD17+Cv!BE17)*LN(KC!AC17/KC!AB17)</f>
        <v>2.2338010553504179E-3</v>
      </c>
      <c r="AD17" s="15"/>
      <c r="AF17" s="64">
        <f t="shared" si="0"/>
        <v>7.8099155436053402E-4</v>
      </c>
      <c r="AG17" s="64">
        <f t="shared" si="1"/>
        <v>-5.094857411969694E-3</v>
      </c>
      <c r="AH17" s="64">
        <f t="shared" si="2"/>
        <v>-1.4573180137629907E-3</v>
      </c>
      <c r="AI17" s="64">
        <f t="shared" si="3"/>
        <v>-2.7533671767729639E-3</v>
      </c>
      <c r="AJ17" s="64">
        <f t="shared" si="4"/>
        <v>2.2516671520030141E-3</v>
      </c>
      <c r="AK17" s="64">
        <f t="shared" si="5"/>
        <v>-3.2760877128663419E-3</v>
      </c>
      <c r="AL17" s="64">
        <f t="shared" si="6"/>
        <v>-2.5085001238497472E-4</v>
      </c>
      <c r="AM17" s="64">
        <f t="shared" si="7"/>
        <v>-4.7761713627584169E-4</v>
      </c>
      <c r="AN17" s="64">
        <f t="shared" si="8"/>
        <v>6.5621848317849339E-4</v>
      </c>
      <c r="AO17" s="64">
        <f t="shared" si="9"/>
        <v>-1.2545767792284199E-3</v>
      </c>
    </row>
    <row r="18" spans="1:41" x14ac:dyDescent="0.2">
      <c r="A18" s="4">
        <v>16</v>
      </c>
      <c r="B18" s="6" t="s">
        <v>53</v>
      </c>
      <c r="C18" s="15"/>
      <c r="D18" s="15">
        <f>0.5*(Cv!AE18+Cv!AF18)*LN(KC!D18/KC!C18)</f>
        <v>-3.5965681160895216E-4</v>
      </c>
      <c r="E18" s="15">
        <f>0.5*(Cv!AF18+Cv!AG18)*LN(KC!E18/KC!D18)</f>
        <v>-1.2533927263041236E-4</v>
      </c>
      <c r="F18" s="15">
        <f>0.5*(Cv!AG18+Cv!AH18)*LN(KC!F18/KC!E18)</f>
        <v>-4.0725708545395322E-4</v>
      </c>
      <c r="G18" s="15">
        <f>0.5*(Cv!AH18+Cv!AI18)*LN(KC!G18/KC!F18)</f>
        <v>3.077318068186039E-4</v>
      </c>
      <c r="H18" s="15">
        <f>0.5*(Cv!AI18+Cv!AJ18)*LN(KC!H18/KC!G18)</f>
        <v>1.5628741960860863E-3</v>
      </c>
      <c r="I18" s="15">
        <f>0.5*(Cv!AJ18+Cv!AK18)*LN(KC!I18/KC!H18)</f>
        <v>2.3657199672749983E-4</v>
      </c>
      <c r="J18" s="15">
        <f>0.5*(Cv!AK18+Cv!AL18)*LN(KC!J18/KC!I18)</f>
        <v>-5.0691614642109481E-4</v>
      </c>
      <c r="K18" s="15">
        <f>0.5*(Cv!AL18+Cv!AM18)*LN(KC!K18/KC!J18)</f>
        <v>-2.9706099006774375E-3</v>
      </c>
      <c r="L18" s="15">
        <f>0.5*(Cv!AM18+Cv!AN18)*LN(KC!L18/KC!K18)</f>
        <v>-2.428393338424365E-3</v>
      </c>
      <c r="M18" s="15">
        <f>0.5*(Cv!AN18+Cv!AO18)*LN(KC!M18/KC!L18)</f>
        <v>-1.7975929226227206E-3</v>
      </c>
      <c r="N18" s="15">
        <f>0.5*(Cv!AO18+Cv!AP18)*LN(KC!N18/KC!M18)</f>
        <v>1.3073011421728372E-3</v>
      </c>
      <c r="O18" s="15">
        <f>0.5*(Cv!AP18+Cv!AQ18)*LN(KC!O18/KC!N18)</f>
        <v>-4.1381071437043837E-4</v>
      </c>
      <c r="P18" s="15">
        <f>0.5*(Cv!AQ18+Cv!AR18)*LN(KC!P18/KC!O18)</f>
        <v>-1.5395189102890361E-3</v>
      </c>
      <c r="Q18" s="15">
        <f>0.5*(Cv!AR18+Cv!AS18)*LN(KC!Q18/KC!P18)</f>
        <v>-4.2856021239476155E-3</v>
      </c>
      <c r="R18" s="15">
        <f>0.5*(Cv!AS18+Cv!AT18)*LN(KC!R18/KC!Q18)</f>
        <v>-6.2447218927809472E-3</v>
      </c>
      <c r="S18" s="15">
        <f>0.5*(Cv!AT18+Cv!AU18)*LN(KC!S18/KC!R18)</f>
        <v>-4.2298873036649212E-3</v>
      </c>
      <c r="T18" s="15">
        <f>0.5*(Cv!AU18+Cv!AV18)*LN(KC!T18/KC!S18)</f>
        <v>-5.7052649499312949E-3</v>
      </c>
      <c r="U18" s="15">
        <f>0.5*(Cv!AV18+Cv!AW18)*LN(KC!U18/KC!T18)</f>
        <v>-4.2117642549460467E-3</v>
      </c>
      <c r="V18" s="15">
        <f>0.5*(Cv!AW18+Cv!AX18)*LN(KC!V18/KC!U18)</f>
        <v>-3.5795104921376719E-3</v>
      </c>
      <c r="W18" s="15">
        <f>0.5*(Cv!AX18+Cv!AY18)*LN(KC!W18/KC!V18)</f>
        <v>-9.1205365663593586E-4</v>
      </c>
      <c r="X18" s="15">
        <f>0.5*(Cv!AY18+Cv!AZ18)*LN(KC!X18/KC!W18)</f>
        <v>-2.797226605766331E-4</v>
      </c>
      <c r="Y18" s="15">
        <f>0.5*(Cv!AZ18+Cv!BA18)*LN(KC!Y18/KC!X18)</f>
        <v>1.276485004941899E-3</v>
      </c>
      <c r="Z18" s="15">
        <f>0.5*(Cv!BA18+Cv!BB18)*LN(KC!Z18/KC!Y18)</f>
        <v>7.9956950815076916E-4</v>
      </c>
      <c r="AA18" s="15">
        <f>0.5*(Cv!BB18+Cv!BC18)*LN(KC!AA18/KC!Z18)</f>
        <v>6.6723961066985222E-5</v>
      </c>
      <c r="AB18" s="15">
        <f>0.5*(Cv!BC18+Cv!BD18)*LN(KC!AB18/KC!AA18)</f>
        <v>7.3003923275791606E-4</v>
      </c>
      <c r="AC18" s="15">
        <f>0.5*(Cv!BD18+Cv!BE18)*LN(KC!AC18/KC!AB18)</f>
        <v>-3.3966536065374944E-4</v>
      </c>
      <c r="AD18" s="15"/>
      <c r="AF18" s="64">
        <f t="shared" si="0"/>
        <v>3.1491632830956491E-4</v>
      </c>
      <c r="AG18" s="64">
        <f t="shared" si="1"/>
        <v>-1.279242233194556E-3</v>
      </c>
      <c r="AH18" s="64">
        <f t="shared" si="2"/>
        <v>-3.3427081890105917E-3</v>
      </c>
      <c r="AI18" s="64">
        <f t="shared" si="3"/>
        <v>-2.9376632028455165E-3</v>
      </c>
      <c r="AJ18" s="64">
        <f t="shared" si="4"/>
        <v>5.0663046925276403E-4</v>
      </c>
      <c r="AK18" s="64">
        <f t="shared" si="5"/>
        <v>-2.3109752111025736E-3</v>
      </c>
      <c r="AL18" s="64">
        <f t="shared" si="6"/>
        <v>-1.2155163667963763E-3</v>
      </c>
      <c r="AM18" s="64">
        <f t="shared" si="7"/>
        <v>-1.5681921925084911E-3</v>
      </c>
      <c r="AN18" s="64">
        <f t="shared" si="8"/>
        <v>1.9518693605208331E-4</v>
      </c>
      <c r="AO18" s="64">
        <f t="shared" si="9"/>
        <v>-1.3476133654976665E-3</v>
      </c>
    </row>
    <row r="19" spans="1:41" x14ac:dyDescent="0.2">
      <c r="A19" s="4">
        <v>17</v>
      </c>
      <c r="B19" s="6" t="s">
        <v>54</v>
      </c>
      <c r="C19" s="15"/>
      <c r="D19" s="15">
        <f>0.5*(Cv!AE19+Cv!AF19)*LN(KC!D19/KC!C19)</f>
        <v>-7.0685620935100242E-4</v>
      </c>
      <c r="E19" s="15">
        <f>0.5*(Cv!AF19+Cv!AG19)*LN(KC!E19/KC!D19)</f>
        <v>4.7534608756643016E-3</v>
      </c>
      <c r="F19" s="15">
        <f>0.5*(Cv!AG19+Cv!AH19)*LN(KC!F19/KC!E19)</f>
        <v>-2.0939913830150172E-3</v>
      </c>
      <c r="G19" s="15">
        <f>0.5*(Cv!AH19+Cv!AI19)*LN(KC!G19/KC!F19)</f>
        <v>-1.9422688033054432E-3</v>
      </c>
      <c r="H19" s="15">
        <f>0.5*(Cv!AI19+Cv!AJ19)*LN(KC!H19/KC!G19)</f>
        <v>-3.190697303841927E-3</v>
      </c>
      <c r="I19" s="15">
        <f>0.5*(Cv!AJ19+Cv!AK19)*LN(KC!I19/KC!H19)</f>
        <v>-1.2330273578072129E-2</v>
      </c>
      <c r="J19" s="15">
        <f>0.5*(Cv!AK19+Cv!AL19)*LN(KC!J19/KC!I19)</f>
        <v>-5.8371114449006535E-3</v>
      </c>
      <c r="K19" s="15">
        <f>0.5*(Cv!AL19+Cv!AM19)*LN(KC!K19/KC!J19)</f>
        <v>-9.5213611552858162E-3</v>
      </c>
      <c r="L19" s="15">
        <f>0.5*(Cv!AM19+Cv!AN19)*LN(KC!L19/KC!K19)</f>
        <v>1.0802950049984966E-2</v>
      </c>
      <c r="M19" s="15">
        <f>0.5*(Cv!AN19+Cv!AO19)*LN(KC!M19/KC!L19)</f>
        <v>3.3026127885510794E-3</v>
      </c>
      <c r="N19" s="15">
        <f>0.5*(Cv!AO19+Cv!AP19)*LN(KC!N19/KC!M19)</f>
        <v>4.2727104821631695E-3</v>
      </c>
      <c r="O19" s="15">
        <f>0.5*(Cv!AP19+Cv!AQ19)*LN(KC!O19/KC!N19)</f>
        <v>-6.1424500381352214E-3</v>
      </c>
      <c r="P19" s="15">
        <f>0.5*(Cv!AQ19+Cv!AR19)*LN(KC!P19/KC!O19)</f>
        <v>3.0460749057687787E-3</v>
      </c>
      <c r="Q19" s="15">
        <f>0.5*(Cv!AR19+Cv!AS19)*LN(KC!Q19/KC!P19)</f>
        <v>1.6661236172170205E-2</v>
      </c>
      <c r="R19" s="15">
        <f>0.5*(Cv!AS19+Cv!AT19)*LN(KC!R19/KC!Q19)</f>
        <v>6.1000935861064325E-3</v>
      </c>
      <c r="S19" s="15">
        <f>0.5*(Cv!AT19+Cv!AU19)*LN(KC!S19/KC!R19)</f>
        <v>-5.5207303376294372E-3</v>
      </c>
      <c r="T19" s="15">
        <f>0.5*(Cv!AU19+Cv!AV19)*LN(KC!T19/KC!S19)</f>
        <v>-2.8847668574903643E-3</v>
      </c>
      <c r="U19" s="15">
        <f>0.5*(Cv!AV19+Cv!AW19)*LN(KC!U19/KC!T19)</f>
        <v>-6.1724788591981201E-3</v>
      </c>
      <c r="V19" s="15">
        <f>0.5*(Cv!AW19+Cv!AX19)*LN(KC!V19/KC!U19)</f>
        <v>-5.7504229170239722E-3</v>
      </c>
      <c r="W19" s="15">
        <f>0.5*(Cv!AX19+Cv!AY19)*LN(KC!W19/KC!V19)</f>
        <v>-2.4424488562750602E-3</v>
      </c>
      <c r="X19" s="15">
        <f>0.5*(Cv!AY19+Cv!AZ19)*LN(KC!X19/KC!W19)</f>
        <v>-5.8615473029405701E-3</v>
      </c>
      <c r="Y19" s="15">
        <f>0.5*(Cv!AZ19+Cv!BA19)*LN(KC!Y19/KC!X19)</f>
        <v>3.2590137627615911E-3</v>
      </c>
      <c r="Z19" s="15">
        <f>0.5*(Cv!BA19+Cv!BB19)*LN(KC!Z19/KC!Y19)</f>
        <v>4.9217220957608237E-3</v>
      </c>
      <c r="AA19" s="15">
        <f>0.5*(Cv!BB19+Cv!BC19)*LN(KC!AA19/KC!Z19)</f>
        <v>1.2198507325450818E-2</v>
      </c>
      <c r="AB19" s="15">
        <f>0.5*(Cv!BC19+Cv!BD19)*LN(KC!AB19/KC!AA19)</f>
        <v>5.5111150069825582E-3</v>
      </c>
      <c r="AC19" s="15">
        <f>0.5*(Cv!BD19+Cv!BE19)*LN(KC!AC19/KC!AB19)</f>
        <v>8.7915044073862587E-3</v>
      </c>
      <c r="AD19" s="15"/>
      <c r="AF19" s="64">
        <f t="shared" si="0"/>
        <v>-2.960754038514043E-3</v>
      </c>
      <c r="AG19" s="64">
        <f t="shared" si="1"/>
        <v>6.0396014410254908E-4</v>
      </c>
      <c r="AH19" s="64">
        <f t="shared" si="2"/>
        <v>2.8288448576561515E-3</v>
      </c>
      <c r="AI19" s="64">
        <f t="shared" si="3"/>
        <v>-4.6223329585856178E-3</v>
      </c>
      <c r="AJ19" s="64">
        <f t="shared" si="4"/>
        <v>6.9363725196684104E-3</v>
      </c>
      <c r="AK19" s="64">
        <f t="shared" si="5"/>
        <v>1.7164025008793503E-3</v>
      </c>
      <c r="AL19" s="64">
        <f t="shared" si="6"/>
        <v>1.1570197805413963E-3</v>
      </c>
      <c r="AM19" s="64">
        <f t="shared" si="7"/>
        <v>-3.4155270111935697E-4</v>
      </c>
      <c r="AN19" s="64">
        <f t="shared" si="8"/>
        <v>7.151309707184408E-3</v>
      </c>
      <c r="AO19" s="64">
        <f t="shared" si="9"/>
        <v>5.5721810486548994E-4</v>
      </c>
    </row>
    <row r="20" spans="1:41" x14ac:dyDescent="0.2">
      <c r="A20" s="4">
        <v>18</v>
      </c>
      <c r="B20" s="6" t="s">
        <v>55</v>
      </c>
      <c r="C20" s="15"/>
      <c r="D20" s="15">
        <f>0.5*(Cv!AE20+Cv!AF20)*LN(KC!D20/KC!C20)</f>
        <v>1.7671218671103193E-2</v>
      </c>
      <c r="E20" s="15">
        <f>0.5*(Cv!AF20+Cv!AG20)*LN(KC!E20/KC!D20)</f>
        <v>2.3465225504784349E-2</v>
      </c>
      <c r="F20" s="15">
        <f>0.5*(Cv!AG20+Cv!AH20)*LN(KC!F20/KC!E20)</f>
        <v>1.0471231655465726E-2</v>
      </c>
      <c r="G20" s="15">
        <f>0.5*(Cv!AH20+Cv!AI20)*LN(KC!G20/KC!F20)</f>
        <v>8.9456771073917439E-3</v>
      </c>
      <c r="H20" s="15">
        <f>0.5*(Cv!AI20+Cv!AJ20)*LN(KC!H20/KC!G20)</f>
        <v>-6.9560307486428944E-3</v>
      </c>
      <c r="I20" s="15">
        <f>0.5*(Cv!AJ20+Cv!AK20)*LN(KC!I20/KC!H20)</f>
        <v>2.5540666130185827E-3</v>
      </c>
      <c r="J20" s="15">
        <f>0.5*(Cv!AK20+Cv!AL20)*LN(KC!J20/KC!I20)</f>
        <v>-8.6143302131792203E-4</v>
      </c>
      <c r="K20" s="15">
        <f>0.5*(Cv!AL20+Cv!AM20)*LN(KC!K20/KC!J20)</f>
        <v>-5.5397821955363016E-3</v>
      </c>
      <c r="L20" s="15">
        <f>0.5*(Cv!AM20+Cv!AN20)*LN(KC!L20/KC!K20)</f>
        <v>-8.1315364930867069E-3</v>
      </c>
      <c r="M20" s="15">
        <f>0.5*(Cv!AN20+Cv!AO20)*LN(KC!M20/KC!L20)</f>
        <v>-2.9995143524954764E-3</v>
      </c>
      <c r="N20" s="15">
        <f>0.5*(Cv!AO20+Cv!AP20)*LN(KC!N20/KC!M20)</f>
        <v>2.3094412256092281E-3</v>
      </c>
      <c r="O20" s="15">
        <f>0.5*(Cv!AP20+Cv!AQ20)*LN(KC!O20/KC!N20)</f>
        <v>-3.7049100221384938E-3</v>
      </c>
      <c r="P20" s="15">
        <f>0.5*(Cv!AQ20+Cv!AR20)*LN(KC!P20/KC!O20)</f>
        <v>6.0253554943750188E-3</v>
      </c>
      <c r="Q20" s="15">
        <f>0.5*(Cv!AR20+Cv!AS20)*LN(KC!Q20/KC!P20)</f>
        <v>5.7085050587193601E-3</v>
      </c>
      <c r="R20" s="15">
        <f>0.5*(Cv!AS20+Cv!AT20)*LN(KC!R20/KC!Q20)</f>
        <v>-1.224158091571453E-3</v>
      </c>
      <c r="S20" s="15">
        <f>0.5*(Cv!AT20+Cv!AU20)*LN(KC!S20/KC!R20)</f>
        <v>-2.9228555867116339E-3</v>
      </c>
      <c r="T20" s="15">
        <f>0.5*(Cv!AU20+Cv!AV20)*LN(KC!T20/KC!S20)</f>
        <v>1.0267000370394446E-2</v>
      </c>
      <c r="U20" s="15">
        <f>0.5*(Cv!AV20+Cv!AW20)*LN(KC!U20/KC!T20)</f>
        <v>2.5360691773486173E-3</v>
      </c>
      <c r="V20" s="15">
        <f>0.5*(Cv!AW20+Cv!AX20)*LN(KC!V20/KC!U20)</f>
        <v>-6.535405982174918E-4</v>
      </c>
      <c r="W20" s="15">
        <f>0.5*(Cv!AX20+Cv!AY20)*LN(KC!W20/KC!V20)</f>
        <v>5.7822088835502339E-4</v>
      </c>
      <c r="X20" s="15">
        <f>0.5*(Cv!AY20+Cv!AZ20)*LN(KC!X20/KC!W20)</f>
        <v>-2.2155931589035479E-3</v>
      </c>
      <c r="Y20" s="15">
        <f>0.5*(Cv!AZ20+Cv!BA20)*LN(KC!Y20/KC!X20)</f>
        <v>-1.6464844902799862E-3</v>
      </c>
      <c r="Z20" s="15">
        <f>0.5*(Cv!BA20+Cv!BB20)*LN(KC!Z20/KC!Y20)</f>
        <v>9.6237639029026073E-3</v>
      </c>
      <c r="AA20" s="15">
        <f>0.5*(Cv!BB20+Cv!BC20)*LN(KC!AA20/KC!Z20)</f>
        <v>1.2085706175008818E-2</v>
      </c>
      <c r="AB20" s="15">
        <f>0.5*(Cv!BC20+Cv!BD20)*LN(KC!AB20/KC!AA20)</f>
        <v>9.7907338521160715E-3</v>
      </c>
      <c r="AC20" s="15">
        <f>0.5*(Cv!BD20+Cv!BE20)*LN(KC!AC20/KC!AB20)</f>
        <v>1.9348385520663448E-3</v>
      </c>
      <c r="AD20" s="15"/>
      <c r="AF20" s="64">
        <f t="shared" si="0"/>
        <v>7.6960340264035001E-3</v>
      </c>
      <c r="AG20" s="64">
        <f t="shared" si="1"/>
        <v>-3.0445649673654361E-3</v>
      </c>
      <c r="AH20" s="64">
        <f t="shared" si="2"/>
        <v>7.7638737053455965E-4</v>
      </c>
      <c r="AI20" s="64">
        <f t="shared" si="3"/>
        <v>2.1024313357954094E-3</v>
      </c>
      <c r="AJ20" s="64">
        <f t="shared" si="4"/>
        <v>6.3577115983627711E-3</v>
      </c>
      <c r="AK20" s="64">
        <f t="shared" si="5"/>
        <v>-1.1340887984154383E-3</v>
      </c>
      <c r="AL20" s="64">
        <f t="shared" si="6"/>
        <v>4.23007146707909E-3</v>
      </c>
      <c r="AM20" s="64">
        <f t="shared" si="7"/>
        <v>3.8218927833260606E-3</v>
      </c>
      <c r="AN20" s="64">
        <f t="shared" si="8"/>
        <v>5.8627862020912084E-3</v>
      </c>
      <c r="AO20" s="64">
        <f t="shared" si="9"/>
        <v>2.7775998727461613E-3</v>
      </c>
    </row>
    <row r="21" spans="1:41" x14ac:dyDescent="0.2">
      <c r="A21" s="4">
        <v>19</v>
      </c>
      <c r="B21" s="6" t="s">
        <v>56</v>
      </c>
      <c r="C21" s="15"/>
      <c r="D21" s="15">
        <f>0.5*(Cv!AE21+Cv!AF21)*LN(KC!D21/KC!C21)</f>
        <v>-2.2497822580293026E-2</v>
      </c>
      <c r="E21" s="15">
        <f>0.5*(Cv!AF21+Cv!AG21)*LN(KC!E21/KC!D21)</f>
        <v>-1.7656380767244923E-2</v>
      </c>
      <c r="F21" s="15">
        <f>0.5*(Cv!AG21+Cv!AH21)*LN(KC!F21/KC!E21)</f>
        <v>-1.29616020157913E-2</v>
      </c>
      <c r="G21" s="15">
        <f>0.5*(Cv!AH21+Cv!AI21)*LN(KC!G21/KC!F21)</f>
        <v>-1.9610302611861121E-3</v>
      </c>
      <c r="H21" s="15">
        <f>0.5*(Cv!AI21+Cv!AJ21)*LN(KC!H21/KC!G21)</f>
        <v>1.1107915553982946E-2</v>
      </c>
      <c r="I21" s="15">
        <f>0.5*(Cv!AJ21+Cv!AK21)*LN(KC!I21/KC!H21)</f>
        <v>-1.8892471842193295E-2</v>
      </c>
      <c r="J21" s="15">
        <f>0.5*(Cv!AK21+Cv!AL21)*LN(KC!J21/KC!I21)</f>
        <v>9.6537991318831218E-3</v>
      </c>
      <c r="K21" s="15">
        <f>0.5*(Cv!AL21+Cv!AM21)*LN(KC!K21/KC!J21)</f>
        <v>4.1819151509380125E-3</v>
      </c>
      <c r="L21" s="15">
        <f>0.5*(Cv!AM21+Cv!AN21)*LN(KC!L21/KC!K21)</f>
        <v>1.6651233414164048E-2</v>
      </c>
      <c r="M21" s="15">
        <f>0.5*(Cv!AN21+Cv!AO21)*LN(KC!M21/KC!L21)</f>
        <v>5.6050940538556679E-3</v>
      </c>
      <c r="N21" s="15">
        <f>0.5*(Cv!AO21+Cv!AP21)*LN(KC!N21/KC!M21)</f>
        <v>1.4676956755873542E-2</v>
      </c>
      <c r="O21" s="15">
        <f>0.5*(Cv!AP21+Cv!AQ21)*LN(KC!O21/KC!N21)</f>
        <v>3.4054400009955028E-2</v>
      </c>
      <c r="P21" s="15">
        <f>0.5*(Cv!AQ21+Cv!AR21)*LN(KC!P21/KC!O21)</f>
        <v>8.3164392984568861E-3</v>
      </c>
      <c r="Q21" s="15">
        <f>0.5*(Cv!AR21+Cv!AS21)*LN(KC!Q21/KC!P21)</f>
        <v>1.0083436640106984E-2</v>
      </c>
      <c r="R21" s="15">
        <f>0.5*(Cv!AS21+Cv!AT21)*LN(KC!R21/KC!Q21)</f>
        <v>-1.6724115629064455E-2</v>
      </c>
      <c r="S21" s="15">
        <f>0.5*(Cv!AT21+Cv!AU21)*LN(KC!S21/KC!R21)</f>
        <v>-7.161490881121272E-4</v>
      </c>
      <c r="T21" s="15">
        <f>0.5*(Cv!AU21+Cv!AV21)*LN(KC!T21/KC!S21)</f>
        <v>-1.2810369209887941E-2</v>
      </c>
      <c r="U21" s="15">
        <f>0.5*(Cv!AV21+Cv!AW21)*LN(KC!U21/KC!T21)</f>
        <v>-8.858802999958339E-3</v>
      </c>
      <c r="V21" s="15">
        <f>0.5*(Cv!AW21+Cv!AX21)*LN(KC!V21/KC!U21)</f>
        <v>-7.723093818872576E-3</v>
      </c>
      <c r="W21" s="15">
        <f>0.5*(Cv!AX21+Cv!AY21)*LN(KC!W21/KC!V21)</f>
        <v>-8.4290440551054654E-3</v>
      </c>
      <c r="X21" s="15">
        <f>0.5*(Cv!AY21+Cv!AZ21)*LN(KC!X21/KC!W21)</f>
        <v>-1.2207432295957879E-2</v>
      </c>
      <c r="Y21" s="15">
        <f>0.5*(Cv!AZ21+Cv!BA21)*LN(KC!Y21/KC!X21)</f>
        <v>-7.1751344167827174E-3</v>
      </c>
      <c r="Z21" s="15">
        <f>0.5*(Cv!BA21+Cv!BB21)*LN(KC!Z21/KC!Y21)</f>
        <v>-9.1164000412670664E-3</v>
      </c>
      <c r="AA21" s="15">
        <f>0.5*(Cv!BB21+Cv!BC21)*LN(KC!AA21/KC!Z21)</f>
        <v>5.4668406573979422E-3</v>
      </c>
      <c r="AB21" s="15">
        <f>0.5*(Cv!BC21+Cv!BD21)*LN(KC!AB21/KC!AA21)</f>
        <v>1.9113806117491607E-3</v>
      </c>
      <c r="AC21" s="15">
        <f>0.5*(Cv!BD21+Cv!BE21)*LN(KC!AC21/KC!AB21)</f>
        <v>1.5655330891198981E-2</v>
      </c>
      <c r="AD21" s="15"/>
      <c r="AF21" s="64">
        <f t="shared" si="0"/>
        <v>-8.0727138664865358E-3</v>
      </c>
      <c r="AG21" s="64">
        <f t="shared" si="1"/>
        <v>1.0153799701342879E-2</v>
      </c>
      <c r="AH21" s="64">
        <f t="shared" si="2"/>
        <v>7.0028022462684638E-3</v>
      </c>
      <c r="AI21" s="64">
        <f t="shared" si="3"/>
        <v>-1.0005748475956439E-2</v>
      </c>
      <c r="AJ21" s="64">
        <f t="shared" si="4"/>
        <v>1.3484035404592604E-3</v>
      </c>
      <c r="AK21" s="64">
        <f t="shared" si="5"/>
        <v>8.5783009738056703E-3</v>
      </c>
      <c r="AL21" s="64">
        <f t="shared" si="6"/>
        <v>-4.3286724677485903E-3</v>
      </c>
      <c r="AM21" s="64">
        <f t="shared" si="7"/>
        <v>-7.6066795225542549E-3</v>
      </c>
      <c r="AN21" s="64">
        <f t="shared" si="8"/>
        <v>8.7833557514740701E-3</v>
      </c>
      <c r="AO21" s="64">
        <f t="shared" si="9"/>
        <v>8.5308629125525686E-5</v>
      </c>
    </row>
    <row r="22" spans="1:41" x14ac:dyDescent="0.2">
      <c r="A22" s="4">
        <v>20</v>
      </c>
      <c r="B22" s="6" t="s">
        <v>57</v>
      </c>
      <c r="C22" s="15"/>
      <c r="D22" s="15">
        <f>0.5*(Cv!AE22+Cv!AF22)*LN(KC!D22/KC!C22)</f>
        <v>1.970148837921679E-2</v>
      </c>
      <c r="E22" s="15">
        <f>0.5*(Cv!AF22+Cv!AG22)*LN(KC!E22/KC!D22)</f>
        <v>1.8556937076141519E-2</v>
      </c>
      <c r="F22" s="15">
        <f>0.5*(Cv!AG22+Cv!AH22)*LN(KC!F22/KC!E22)</f>
        <v>1.5358018095506075E-2</v>
      </c>
      <c r="G22" s="15">
        <f>0.5*(Cv!AH22+Cv!AI22)*LN(KC!G22/KC!F22)</f>
        <v>7.5082166884868724E-3</v>
      </c>
      <c r="H22" s="15">
        <f>0.5*(Cv!AI22+Cv!AJ22)*LN(KC!H22/KC!G22)</f>
        <v>6.0315355282335864E-3</v>
      </c>
      <c r="I22" s="15">
        <f>0.5*(Cv!AJ22+Cv!AK22)*LN(KC!I22/KC!H22)</f>
        <v>-1.3710115035701781E-3</v>
      </c>
      <c r="J22" s="15">
        <f>0.5*(Cv!AK22+Cv!AL22)*LN(KC!J22/KC!I22)</f>
        <v>4.1561561739825162E-3</v>
      </c>
      <c r="K22" s="15">
        <f>0.5*(Cv!AL22+Cv!AM22)*LN(KC!K22/KC!J22)</f>
        <v>1.2149151904580144E-3</v>
      </c>
      <c r="L22" s="15">
        <f>0.5*(Cv!AM22+Cv!AN22)*LN(KC!L22/KC!K22)</f>
        <v>1.4369346044343172E-3</v>
      </c>
      <c r="M22" s="15">
        <f>0.5*(Cv!AN22+Cv!AO22)*LN(KC!M22/KC!L22)</f>
        <v>-2.5112955879619085E-3</v>
      </c>
      <c r="N22" s="15">
        <f>0.5*(Cv!AO22+Cv!AP22)*LN(KC!N22/KC!M22)</f>
        <v>6.6137725682253942E-3</v>
      </c>
      <c r="O22" s="15">
        <f>0.5*(Cv!AP22+Cv!AQ22)*LN(KC!O22/KC!N22)</f>
        <v>-1.160750653587554E-4</v>
      </c>
      <c r="P22" s="15">
        <f>0.5*(Cv!AQ22+Cv!AR22)*LN(KC!P22/KC!O22)</f>
        <v>5.9423348321448067E-3</v>
      </c>
      <c r="Q22" s="15">
        <f>0.5*(Cv!AR22+Cv!AS22)*LN(KC!Q22/KC!P22)</f>
        <v>1.2916902464702638E-2</v>
      </c>
      <c r="R22" s="15">
        <f>0.5*(Cv!AS22+Cv!AT22)*LN(KC!R22/KC!Q22)</f>
        <v>4.6239699758809163E-3</v>
      </c>
      <c r="S22" s="15">
        <f>0.5*(Cv!AT22+Cv!AU22)*LN(KC!S22/KC!R22)</f>
        <v>-1.6333361044917887E-3</v>
      </c>
      <c r="T22" s="15">
        <f>0.5*(Cv!AU22+Cv!AV22)*LN(KC!T22/KC!S22)</f>
        <v>-2.7939759586662004E-3</v>
      </c>
      <c r="U22" s="15">
        <f>0.5*(Cv!AV22+Cv!AW22)*LN(KC!U22/KC!T22)</f>
        <v>-2.1677610544396145E-3</v>
      </c>
      <c r="V22" s="15">
        <f>0.5*(Cv!AW22+Cv!AX22)*LN(KC!V22/KC!U22)</f>
        <v>-1.8719265880925448E-3</v>
      </c>
      <c r="W22" s="15">
        <f>0.5*(Cv!AX22+Cv!AY22)*LN(KC!W22/KC!V22)</f>
        <v>8.2544297557848628E-4</v>
      </c>
      <c r="X22" s="15">
        <f>0.5*(Cv!AY22+Cv!AZ22)*LN(KC!X22/KC!W22)</f>
        <v>-9.9037808049297978E-4</v>
      </c>
      <c r="Y22" s="15">
        <f>0.5*(Cv!AZ22+Cv!BA22)*LN(KC!Y22/KC!X22)</f>
        <v>-2.299770433192632E-3</v>
      </c>
      <c r="Z22" s="15">
        <f>0.5*(Cv!BA22+Cv!BB22)*LN(KC!Z22/KC!Y22)</f>
        <v>1.5785841396868526E-4</v>
      </c>
      <c r="AA22" s="15">
        <f>0.5*(Cv!BB22+Cv!BC22)*LN(KC!AA22/KC!Z22)</f>
        <v>4.9094765825907277E-3</v>
      </c>
      <c r="AB22" s="15">
        <f>0.5*(Cv!BC22+Cv!BD22)*LN(KC!AB22/KC!AA22)</f>
        <v>4.5598920818773073E-3</v>
      </c>
      <c r="AC22" s="15">
        <f>0.5*(Cv!BD22+Cv!BE22)*LN(KC!AC22/KC!AB22)</f>
        <v>2.6482808128174074E-3</v>
      </c>
      <c r="AD22" s="15"/>
      <c r="AF22" s="64">
        <f t="shared" si="0"/>
        <v>9.2167391769595753E-3</v>
      </c>
      <c r="AG22" s="64">
        <f t="shared" si="1"/>
        <v>2.1820965898276664E-3</v>
      </c>
      <c r="AH22" s="64">
        <f t="shared" si="2"/>
        <v>4.3467592205755634E-3</v>
      </c>
      <c r="AI22" s="64">
        <f t="shared" si="3"/>
        <v>-1.3997197412225705E-3</v>
      </c>
      <c r="AJ22" s="64">
        <f t="shared" si="4"/>
        <v>1.9951474916122995E-3</v>
      </c>
      <c r="AK22" s="64">
        <f t="shared" si="5"/>
        <v>3.2644279052016154E-3</v>
      </c>
      <c r="AL22" s="64">
        <f t="shared" si="6"/>
        <v>2.977138751948644E-4</v>
      </c>
      <c r="AM22" s="64">
        <f t="shared" si="7"/>
        <v>-5.2887926784325886E-4</v>
      </c>
      <c r="AN22" s="64">
        <f t="shared" si="8"/>
        <v>3.6040864473473573E-3</v>
      </c>
      <c r="AO22" s="64">
        <f t="shared" si="9"/>
        <v>3.2682045475505074E-3</v>
      </c>
    </row>
    <row r="23" spans="1:41" x14ac:dyDescent="0.2">
      <c r="A23" s="4">
        <v>21</v>
      </c>
      <c r="B23" s="6" t="s">
        <v>58</v>
      </c>
      <c r="C23" s="15"/>
      <c r="D23" s="15">
        <f>0.5*(Cv!AE23+Cv!AF23)*LN(KC!D23/KC!C23)</f>
        <v>4.0793380848823182E-3</v>
      </c>
      <c r="E23" s="15">
        <f>0.5*(Cv!AF23+Cv!AG23)*LN(KC!E23/KC!D23)</f>
        <v>6.6711994075777832E-3</v>
      </c>
      <c r="F23" s="15">
        <f>0.5*(Cv!AG23+Cv!AH23)*LN(KC!F23/KC!E23)</f>
        <v>7.5574976603232473E-3</v>
      </c>
      <c r="G23" s="15">
        <f>0.5*(Cv!AH23+Cv!AI23)*LN(KC!G23/KC!F23)</f>
        <v>4.2137264141130252E-3</v>
      </c>
      <c r="H23" s="15">
        <f>0.5*(Cv!AI23+Cv!AJ23)*LN(KC!H23/KC!G23)</f>
        <v>4.277981046523072E-3</v>
      </c>
      <c r="I23" s="15">
        <f>0.5*(Cv!AJ23+Cv!AK23)*LN(KC!I23/KC!H23)</f>
        <v>6.6746531566277377E-3</v>
      </c>
      <c r="J23" s="15">
        <f>0.5*(Cv!AK23+Cv!AL23)*LN(KC!J23/KC!I23)</f>
        <v>5.8458660968245067E-3</v>
      </c>
      <c r="K23" s="15">
        <f>0.5*(Cv!AL23+Cv!AM23)*LN(KC!K23/KC!J23)</f>
        <v>2.7440610972674999E-3</v>
      </c>
      <c r="L23" s="15">
        <f>0.5*(Cv!AM23+Cv!AN23)*LN(KC!L23/KC!K23)</f>
        <v>1.3769223319743443E-3</v>
      </c>
      <c r="M23" s="15">
        <f>0.5*(Cv!AN23+Cv!AO23)*LN(KC!M23/KC!L23)</f>
        <v>-2.8122345750082093E-3</v>
      </c>
      <c r="N23" s="15">
        <f>0.5*(Cv!AO23+Cv!AP23)*LN(KC!N23/KC!M23)</f>
        <v>-6.3979204181926596E-4</v>
      </c>
      <c r="O23" s="15">
        <f>0.5*(Cv!AP23+Cv!AQ23)*LN(KC!O23/KC!N23)</f>
        <v>4.3276573985208134E-4</v>
      </c>
      <c r="P23" s="15">
        <f>0.5*(Cv!AQ23+Cv!AR23)*LN(KC!P23/KC!O23)</f>
        <v>1.2764538281419277E-3</v>
      </c>
      <c r="Q23" s="15">
        <f>0.5*(Cv!AR23+Cv!AS23)*LN(KC!Q23/KC!P23)</f>
        <v>1.2301613478893901E-3</v>
      </c>
      <c r="R23" s="15">
        <f>0.5*(Cv!AS23+Cv!AT23)*LN(KC!R23/KC!Q23)</f>
        <v>1.2014262359570657E-4</v>
      </c>
      <c r="S23" s="15">
        <f>0.5*(Cv!AT23+Cv!AU23)*LN(KC!S23/KC!R23)</f>
        <v>5.2197619360746757E-4</v>
      </c>
      <c r="T23" s="15">
        <f>0.5*(Cv!AU23+Cv!AV23)*LN(KC!T23/KC!S23)</f>
        <v>-5.413641930430695E-4</v>
      </c>
      <c r="U23" s="15">
        <f>0.5*(Cv!AV23+Cv!AW23)*LN(KC!U23/KC!T23)</f>
        <v>2.7797134015272343E-3</v>
      </c>
      <c r="V23" s="15">
        <f>0.5*(Cv!AW23+Cv!AX23)*LN(KC!V23/KC!U23)</f>
        <v>1.9856834929073319E-3</v>
      </c>
      <c r="W23" s="15">
        <f>0.5*(Cv!AX23+Cv!AY23)*LN(KC!W23/KC!V23)</f>
        <v>1.6807162053906139E-3</v>
      </c>
      <c r="X23" s="15">
        <f>0.5*(Cv!AY23+Cv!AZ23)*LN(KC!X23/KC!W23)</f>
        <v>-3.0049798512447085E-3</v>
      </c>
      <c r="Y23" s="15">
        <f>0.5*(Cv!AZ23+Cv!BA23)*LN(KC!Y23/KC!X23)</f>
        <v>-7.5355648512729538E-4</v>
      </c>
      <c r="Z23" s="15">
        <f>0.5*(Cv!BA23+Cv!BB23)*LN(KC!Z23/KC!Y23)</f>
        <v>8.1062873929441527E-5</v>
      </c>
      <c r="AA23" s="15">
        <f>0.5*(Cv!BB23+Cv!BC23)*LN(KC!AA23/KC!Z23)</f>
        <v>-5.7591880214379022E-4</v>
      </c>
      <c r="AB23" s="15">
        <f>0.5*(Cv!BC23+Cv!BD23)*LN(KC!AB23/KC!AA23)</f>
        <v>-1.9890745623274008E-3</v>
      </c>
      <c r="AC23" s="15">
        <f>0.5*(Cv!BD23+Cv!BE23)*LN(KC!AC23/KC!AB23)</f>
        <v>-3.9801777388070981E-4</v>
      </c>
      <c r="AD23" s="15"/>
      <c r="AF23" s="64">
        <f t="shared" si="0"/>
        <v>5.8790115370329736E-3</v>
      </c>
      <c r="AG23" s="64">
        <f t="shared" si="1"/>
        <v>1.3029645818477752E-3</v>
      </c>
      <c r="AH23" s="64">
        <f t="shared" si="2"/>
        <v>7.1629994661731469E-4</v>
      </c>
      <c r="AI23" s="64">
        <f t="shared" si="3"/>
        <v>5.7995381110748025E-4</v>
      </c>
      <c r="AJ23" s="64">
        <f t="shared" si="4"/>
        <v>-7.2710094990995099E-4</v>
      </c>
      <c r="AK23" s="64">
        <f t="shared" si="5"/>
        <v>1.009632264232545E-3</v>
      </c>
      <c r="AL23" s="64">
        <f t="shared" si="6"/>
        <v>-7.3573569401235291E-5</v>
      </c>
      <c r="AM23" s="64">
        <f t="shared" si="7"/>
        <v>2.064195802744697E-4</v>
      </c>
      <c r="AN23" s="64">
        <f t="shared" si="8"/>
        <v>-1.1935461681040552E-3</v>
      </c>
      <c r="AO23" s="64">
        <f t="shared" si="9"/>
        <v>1.5502257853391187E-3</v>
      </c>
    </row>
    <row r="24" spans="1:41" x14ac:dyDescent="0.2">
      <c r="A24" s="4">
        <v>22</v>
      </c>
      <c r="B24" s="6" t="s">
        <v>59</v>
      </c>
      <c r="C24" s="15"/>
      <c r="D24" s="15">
        <f>0.5*(Cv!AE24+Cv!AF24)*LN(KC!D24/KC!C24)</f>
        <v>1.3462823155079196E-3</v>
      </c>
      <c r="E24" s="15">
        <f>0.5*(Cv!AF24+Cv!AG24)*LN(KC!E24/KC!D24)</f>
        <v>2.9921835668199671E-3</v>
      </c>
      <c r="F24" s="15">
        <f>0.5*(Cv!AG24+Cv!AH24)*LN(KC!F24/KC!E24)</f>
        <v>2.3881513337130865E-3</v>
      </c>
      <c r="G24" s="15">
        <f>0.5*(Cv!AH24+Cv!AI24)*LN(KC!G24/KC!F24)</f>
        <v>9.9548981839144035E-4</v>
      </c>
      <c r="H24" s="15">
        <f>0.5*(Cv!AI24+Cv!AJ24)*LN(KC!H24/KC!G24)</f>
        <v>-1.0025684397992286E-3</v>
      </c>
      <c r="I24" s="15">
        <f>0.5*(Cv!AJ24+Cv!AK24)*LN(KC!I24/KC!H24)</f>
        <v>-8.4542407643182886E-4</v>
      </c>
      <c r="J24" s="15">
        <f>0.5*(Cv!AK24+Cv!AL24)*LN(KC!J24/KC!I24)</f>
        <v>1.7603967988143012E-3</v>
      </c>
      <c r="K24" s="15">
        <f>0.5*(Cv!AL24+Cv!AM24)*LN(KC!K24/KC!J24)</f>
        <v>-1.9420299551983097E-4</v>
      </c>
      <c r="L24" s="15">
        <f>0.5*(Cv!AM24+Cv!AN24)*LN(KC!L24/KC!K24)</f>
        <v>2.1981677975962748E-4</v>
      </c>
      <c r="M24" s="15">
        <f>0.5*(Cv!AN24+Cv!AO24)*LN(KC!M24/KC!L24)</f>
        <v>-1.8168004371114865E-3</v>
      </c>
      <c r="N24" s="15">
        <f>0.5*(Cv!AO24+Cv!AP24)*LN(KC!N24/KC!M24)</f>
        <v>1.8700536189148415E-3</v>
      </c>
      <c r="O24" s="15">
        <f>0.5*(Cv!AP24+Cv!AQ24)*LN(KC!O24/KC!N24)</f>
        <v>7.8294310256128328E-4</v>
      </c>
      <c r="P24" s="15">
        <f>0.5*(Cv!AQ24+Cv!AR24)*LN(KC!P24/KC!O24)</f>
        <v>5.7974601171296401E-3</v>
      </c>
      <c r="Q24" s="15">
        <f>0.5*(Cv!AR24+Cv!AS24)*LN(KC!Q24/KC!P24)</f>
        <v>4.1082025731744047E-3</v>
      </c>
      <c r="R24" s="15">
        <f>0.5*(Cv!AS24+Cv!AT24)*LN(KC!R24/KC!Q24)</f>
        <v>-1.7884014899180983E-3</v>
      </c>
      <c r="S24" s="15">
        <f>0.5*(Cv!AT24+Cv!AU24)*LN(KC!S24/KC!R24)</f>
        <v>-4.589927330568615E-4</v>
      </c>
      <c r="T24" s="15">
        <f>0.5*(Cv!AU24+Cv!AV24)*LN(KC!T24/KC!S24)</f>
        <v>3.2044552698330653E-3</v>
      </c>
      <c r="U24" s="15">
        <f>0.5*(Cv!AV24+Cv!AW24)*LN(KC!U24/KC!T24)</f>
        <v>2.8936652998672817E-3</v>
      </c>
      <c r="V24" s="15">
        <f>0.5*(Cv!AW24+Cv!AX24)*LN(KC!V24/KC!U24)</f>
        <v>3.9064104531634E-3</v>
      </c>
      <c r="W24" s="15">
        <f>0.5*(Cv!AX24+Cv!AY24)*LN(KC!W24/KC!V24)</f>
        <v>6.3876862630907862E-3</v>
      </c>
      <c r="X24" s="15">
        <f>0.5*(Cv!AY24+Cv!AZ24)*LN(KC!X24/KC!W24)</f>
        <v>2.6019557023541757E-3</v>
      </c>
      <c r="Y24" s="15">
        <f>0.5*(Cv!AZ24+Cv!BA24)*LN(KC!Y24/KC!X24)</f>
        <v>3.6114758133731668E-3</v>
      </c>
      <c r="Z24" s="15">
        <f>0.5*(Cv!BA24+Cv!BB24)*LN(KC!Z24/KC!Y24)</f>
        <v>4.7114965732560927E-3</v>
      </c>
      <c r="AA24" s="15">
        <f>0.5*(Cv!BB24+Cv!BC24)*LN(KC!AA24/KC!Z24)</f>
        <v>5.1197551271867456E-3</v>
      </c>
      <c r="AB24" s="15">
        <f>0.5*(Cv!BC24+Cv!BD24)*LN(KC!AB24/KC!AA24)</f>
        <v>6.6100422574093647E-3</v>
      </c>
      <c r="AC24" s="15">
        <f>0.5*(Cv!BD24+Cv!BE24)*LN(KC!AC24/KC!AB24)</f>
        <v>3.9527730013192951E-3</v>
      </c>
      <c r="AD24" s="15"/>
      <c r="AF24" s="64">
        <f t="shared" si="0"/>
        <v>9.0556644053868714E-4</v>
      </c>
      <c r="AG24" s="64">
        <f t="shared" si="1"/>
        <v>3.6785275297149055E-4</v>
      </c>
      <c r="AH24" s="64">
        <f t="shared" si="2"/>
        <v>1.688242313978074E-3</v>
      </c>
      <c r="AI24" s="64">
        <f t="shared" si="3"/>
        <v>3.7988345976617413E-3</v>
      </c>
      <c r="AJ24" s="64">
        <f t="shared" si="4"/>
        <v>4.8011085545089328E-3</v>
      </c>
      <c r="AK24" s="64">
        <f t="shared" si="5"/>
        <v>1.0280475334747822E-3</v>
      </c>
      <c r="AL24" s="64">
        <f t="shared" si="6"/>
        <v>4.2999715760853371E-3</v>
      </c>
      <c r="AM24" s="64">
        <f t="shared" si="7"/>
        <v>4.0546125627655884E-3</v>
      </c>
      <c r="AN24" s="64">
        <f t="shared" si="8"/>
        <v>5.2814076293643299E-3</v>
      </c>
      <c r="AO24" s="64">
        <f t="shared" si="9"/>
        <v>2.3123209319317849E-3</v>
      </c>
    </row>
    <row r="25" spans="1:41" x14ac:dyDescent="0.2">
      <c r="A25" s="4">
        <v>23</v>
      </c>
      <c r="B25" s="6" t="s">
        <v>60</v>
      </c>
      <c r="C25" s="15"/>
      <c r="D25" s="15">
        <f>0.5*(Cv!AE25+Cv!AF25)*LN(KC!D25/KC!C25)</f>
        <v>-8.8827511911741836E-3</v>
      </c>
      <c r="E25" s="15">
        <f>0.5*(Cv!AF25+Cv!AG25)*LN(KC!E25/KC!D25)</f>
        <v>4.7214845896682784E-3</v>
      </c>
      <c r="F25" s="15">
        <f>0.5*(Cv!AG25+Cv!AH25)*LN(KC!F25/KC!E25)</f>
        <v>-1.3565789598987981E-2</v>
      </c>
      <c r="G25" s="15">
        <f>0.5*(Cv!AH25+Cv!AI25)*LN(KC!G25/KC!F25)</f>
        <v>-1.5015878593265379E-2</v>
      </c>
      <c r="H25" s="15">
        <f>0.5*(Cv!AI25+Cv!AJ25)*LN(KC!H25/KC!G25)</f>
        <v>-5.4384152872854821E-3</v>
      </c>
      <c r="I25" s="15">
        <f>0.5*(Cv!AJ25+Cv!AK25)*LN(KC!I25/KC!H25)</f>
        <v>-1.2266555848656989E-2</v>
      </c>
      <c r="J25" s="15">
        <f>0.5*(Cv!AK25+Cv!AL25)*LN(KC!J25/KC!I25)</f>
        <v>-8.6302515668087443E-3</v>
      </c>
      <c r="K25" s="15">
        <f>0.5*(Cv!AL25+Cv!AM25)*LN(KC!K25/KC!J25)</f>
        <v>4.4202551326829763E-3</v>
      </c>
      <c r="L25" s="15">
        <f>0.5*(Cv!AM25+Cv!AN25)*LN(KC!L25/KC!K25)</f>
        <v>6.3812420715408493E-3</v>
      </c>
      <c r="M25" s="15">
        <f>0.5*(Cv!AN25+Cv!AO25)*LN(KC!M25/KC!L25)</f>
        <v>1.0731834144968326E-2</v>
      </c>
      <c r="N25" s="15">
        <f>0.5*(Cv!AO25+Cv!AP25)*LN(KC!N25/KC!M25)</f>
        <v>1.2163699403638413E-2</v>
      </c>
      <c r="O25" s="15">
        <f>0.5*(Cv!AP25+Cv!AQ25)*LN(KC!O25/KC!N25)</f>
        <v>2.2006706424959391E-2</v>
      </c>
      <c r="P25" s="15">
        <f>0.5*(Cv!AQ25+Cv!AR25)*LN(KC!P25/KC!O25)</f>
        <v>1.756692907335369E-2</v>
      </c>
      <c r="Q25" s="15">
        <f>0.5*(Cv!AR25+Cv!AS25)*LN(KC!Q25/KC!P25)</f>
        <v>2.1029309829880178E-2</v>
      </c>
      <c r="R25" s="15">
        <f>0.5*(Cv!AS25+Cv!AT25)*LN(KC!R25/KC!Q25)</f>
        <v>7.4108221807869194E-3</v>
      </c>
      <c r="S25" s="15">
        <f>0.5*(Cv!AT25+Cv!AU25)*LN(KC!S25/KC!R25)</f>
        <v>-3.1028456508722761E-3</v>
      </c>
      <c r="T25" s="15">
        <f>0.5*(Cv!AU25+Cv!AV25)*LN(KC!T25/KC!S25)</f>
        <v>-1.2496694089440017E-2</v>
      </c>
      <c r="U25" s="15">
        <f>0.5*(Cv!AV25+Cv!AW25)*LN(KC!U25/KC!T25)</f>
        <v>-2.3716541201264023E-3</v>
      </c>
      <c r="V25" s="15">
        <f>0.5*(Cv!AW25+Cv!AX25)*LN(KC!V25/KC!U25)</f>
        <v>2.0275622283134386E-3</v>
      </c>
      <c r="W25" s="15">
        <f>0.5*(Cv!AX25+Cv!AY25)*LN(KC!W25/KC!V25)</f>
        <v>4.4710170696658858E-3</v>
      </c>
      <c r="X25" s="15">
        <f>0.5*(Cv!AY25+Cv!AZ25)*LN(KC!X25/KC!W25)</f>
        <v>-4.3573812981792335E-3</v>
      </c>
      <c r="Y25" s="15">
        <f>0.5*(Cv!AZ25+Cv!BA25)*LN(KC!Y25/KC!X25)</f>
        <v>-8.4714506744860436E-3</v>
      </c>
      <c r="Z25" s="15">
        <f>0.5*(Cv!BA25+Cv!BB25)*LN(KC!Z25/KC!Y25)</f>
        <v>-2.7443821609892066E-4</v>
      </c>
      <c r="AA25" s="15">
        <f>0.5*(Cv!BB25+Cv!BC25)*LN(KC!AA25/KC!Z25)</f>
        <v>-1.9900715509460162E-3</v>
      </c>
      <c r="AB25" s="15">
        <f>0.5*(Cv!BC25+Cv!BD25)*LN(KC!AB25/KC!AA25)</f>
        <v>-4.2378797490705581E-3</v>
      </c>
      <c r="AC25" s="15">
        <f>0.5*(Cv!BD25+Cv!BE25)*LN(KC!AC25/KC!AB25)</f>
        <v>5.6795555112953491E-3</v>
      </c>
      <c r="AD25" s="15"/>
      <c r="AF25" s="64">
        <f t="shared" si="0"/>
        <v>-8.3130309477055103E-3</v>
      </c>
      <c r="AG25" s="64">
        <f t="shared" si="1"/>
        <v>5.0133558372043637E-3</v>
      </c>
      <c r="AH25" s="64">
        <f t="shared" si="2"/>
        <v>1.298218437162158E-2</v>
      </c>
      <c r="AI25" s="64">
        <f t="shared" si="3"/>
        <v>-2.5454300419532659E-3</v>
      </c>
      <c r="AJ25" s="64">
        <f t="shared" si="4"/>
        <v>-1.8588569358612376E-3</v>
      </c>
      <c r="AK25" s="64">
        <f t="shared" si="5"/>
        <v>8.9977701044129717E-3</v>
      </c>
      <c r="AL25" s="64">
        <f t="shared" si="6"/>
        <v>-2.2021434889072525E-3</v>
      </c>
      <c r="AM25" s="64">
        <f t="shared" si="7"/>
        <v>-2.9328888314121642E-3</v>
      </c>
      <c r="AN25" s="64">
        <f t="shared" si="8"/>
        <v>7.208378811123955E-4</v>
      </c>
      <c r="AO25" s="64">
        <f t="shared" si="9"/>
        <v>1.0556444566611862E-3</v>
      </c>
    </row>
    <row r="26" spans="1:41" x14ac:dyDescent="0.2">
      <c r="A26" s="4">
        <v>24</v>
      </c>
      <c r="B26" s="6" t="s">
        <v>61</v>
      </c>
      <c r="C26" s="15"/>
      <c r="D26" s="15">
        <f>0.5*(Cv!AE26+Cv!AF26)*LN(KC!D26/KC!C26)</f>
        <v>-2.4558082788578857E-2</v>
      </c>
      <c r="E26" s="15">
        <f>0.5*(Cv!AF26+Cv!AG26)*LN(KC!E26/KC!D26)</f>
        <v>-1.1441491627306682E-2</v>
      </c>
      <c r="F26" s="15">
        <f>0.5*(Cv!AG26+Cv!AH26)*LN(KC!F26/KC!E26)</f>
        <v>-1.5348637797085282E-2</v>
      </c>
      <c r="G26" s="15">
        <f>0.5*(Cv!AH26+Cv!AI26)*LN(KC!G26/KC!F26)</f>
        <v>-1.4914893572285308E-2</v>
      </c>
      <c r="H26" s="15">
        <f>0.5*(Cv!AI26+Cv!AJ26)*LN(KC!H26/KC!G26)</f>
        <v>-5.8339671238956834E-3</v>
      </c>
      <c r="I26" s="15">
        <f>0.5*(Cv!AJ26+Cv!AK26)*LN(KC!I26/KC!H26)</f>
        <v>-6.3222642638957188E-3</v>
      </c>
      <c r="J26" s="15">
        <f>0.5*(Cv!AK26+Cv!AL26)*LN(KC!J26/KC!I26)</f>
        <v>-2.4778303135688001E-3</v>
      </c>
      <c r="K26" s="15">
        <f>0.5*(Cv!AL26+Cv!AM26)*LN(KC!K26/KC!J26)</f>
        <v>-1.3800082582598461E-3</v>
      </c>
      <c r="L26" s="15">
        <f>0.5*(Cv!AM26+Cv!AN26)*LN(KC!L26/KC!K26)</f>
        <v>-7.0111231195126387E-3</v>
      </c>
      <c r="M26" s="15">
        <f>0.5*(Cv!AN26+Cv!AO26)*LN(KC!M26/KC!L26)</f>
        <v>-5.9968265585146419E-3</v>
      </c>
      <c r="N26" s="15">
        <f>0.5*(Cv!AO26+Cv!AP26)*LN(KC!N26/KC!M26)</f>
        <v>-3.4912170011033054E-3</v>
      </c>
      <c r="O26" s="15">
        <f>0.5*(Cv!AP26+Cv!AQ26)*LN(KC!O26/KC!N26)</f>
        <v>8.147670476361786E-3</v>
      </c>
      <c r="P26" s="15">
        <f>0.5*(Cv!AQ26+Cv!AR26)*LN(KC!P26/KC!O26)</f>
        <v>8.7303794673891037E-4</v>
      </c>
      <c r="Q26" s="15">
        <f>0.5*(Cv!AR26+Cv!AS26)*LN(KC!Q26/KC!P26)</f>
        <v>6.9557864261552589E-3</v>
      </c>
      <c r="R26" s="15">
        <f>0.5*(Cv!AS26+Cv!AT26)*LN(KC!R26/KC!Q26)</f>
        <v>1.0661284904631353E-3</v>
      </c>
      <c r="S26" s="15">
        <f>0.5*(Cv!AT26+Cv!AU26)*LN(KC!S26/KC!R26)</f>
        <v>-5.1417632330628342E-4</v>
      </c>
      <c r="T26" s="15">
        <f>0.5*(Cv!AU26+Cv!AV26)*LN(KC!T26/KC!S26)</f>
        <v>4.4922020522353331E-3</v>
      </c>
      <c r="U26" s="15">
        <f>0.5*(Cv!AV26+Cv!AW26)*LN(KC!U26/KC!T26)</f>
        <v>4.1154025896567694E-3</v>
      </c>
      <c r="V26" s="15">
        <f>0.5*(Cv!AW26+Cv!AX26)*LN(KC!V26/KC!U26)</f>
        <v>2.3100746763925302E-3</v>
      </c>
      <c r="W26" s="15">
        <f>0.5*(Cv!AX26+Cv!AY26)*LN(KC!W26/KC!V26)</f>
        <v>1.2650716491583182E-4</v>
      </c>
      <c r="X26" s="15">
        <f>0.5*(Cv!AY26+Cv!AZ26)*LN(KC!X26/KC!W26)</f>
        <v>-5.8061737029584141E-3</v>
      </c>
      <c r="Y26" s="15">
        <f>0.5*(Cv!AZ26+Cv!BA26)*LN(KC!Y26/KC!X26)</f>
        <v>-3.8978842111760809E-3</v>
      </c>
      <c r="Z26" s="15">
        <f>0.5*(Cv!BA26+Cv!BB26)*LN(KC!Z26/KC!Y26)</f>
        <v>1.7116040764570679E-3</v>
      </c>
      <c r="AA26" s="15">
        <f>0.5*(Cv!BB26+Cv!BC26)*LN(KC!AA26/KC!Z26)</f>
        <v>-2.1386512507914957E-3</v>
      </c>
      <c r="AB26" s="15">
        <f>0.5*(Cv!BC26+Cv!BD26)*LN(KC!AB26/KC!AA26)</f>
        <v>-4.3455813077876714E-4</v>
      </c>
      <c r="AC26" s="15">
        <f>0.5*(Cv!BD26+Cv!BE26)*LN(KC!AC26/KC!AB26)</f>
        <v>-5.4394101293905274E-3</v>
      </c>
      <c r="AD26" s="15"/>
      <c r="AF26" s="64">
        <f t="shared" si="0"/>
        <v>-1.0772250876893734E-2</v>
      </c>
      <c r="AG26" s="64">
        <f t="shared" si="1"/>
        <v>-4.0714010501918469E-3</v>
      </c>
      <c r="AH26" s="64">
        <f t="shared" si="2"/>
        <v>3.3056894032825615E-3</v>
      </c>
      <c r="AI26" s="64">
        <f t="shared" si="3"/>
        <v>1.0476025560484106E-3</v>
      </c>
      <c r="AJ26" s="64">
        <f t="shared" si="4"/>
        <v>-2.0397799291359603E-3</v>
      </c>
      <c r="AK26" s="64">
        <f t="shared" si="5"/>
        <v>-3.8285582345464272E-4</v>
      </c>
      <c r="AL26" s="64">
        <f t="shared" si="6"/>
        <v>-4.9608868654377506E-4</v>
      </c>
      <c r="AM26" s="64">
        <f t="shared" si="7"/>
        <v>1.1413517434144299E-4</v>
      </c>
      <c r="AN26" s="64">
        <f t="shared" si="8"/>
        <v>-2.9369841300846472E-3</v>
      </c>
      <c r="AO26" s="64">
        <f t="shared" si="9"/>
        <v>-2.5060279793781143E-3</v>
      </c>
    </row>
    <row r="27" spans="1:41" x14ac:dyDescent="0.2">
      <c r="A27" s="4">
        <v>25</v>
      </c>
      <c r="B27" s="6" t="s">
        <v>62</v>
      </c>
      <c r="C27" s="15"/>
      <c r="D27" s="15">
        <f>0.5*(Cv!AE27+Cv!AF27)*LN(KC!D27/KC!C27)</f>
        <v>7.2466799938057137E-3</v>
      </c>
      <c r="E27" s="15">
        <f>0.5*(Cv!AF27+Cv!AG27)*LN(KC!E27/KC!D27)</f>
        <v>6.4984372830089558E-3</v>
      </c>
      <c r="F27" s="15">
        <f>0.5*(Cv!AG27+Cv!AH27)*LN(KC!F27/KC!E27)</f>
        <v>7.5515011598790349E-3</v>
      </c>
      <c r="G27" s="15">
        <f>0.5*(Cv!AH27+Cv!AI27)*LN(KC!G27/KC!F27)</f>
        <v>5.1351136268323891E-3</v>
      </c>
      <c r="H27" s="15">
        <f>0.5*(Cv!AI27+Cv!AJ27)*LN(KC!H27/KC!G27)</f>
        <v>1.2484729290611831E-3</v>
      </c>
      <c r="I27" s="15">
        <f>0.5*(Cv!AJ27+Cv!AK27)*LN(KC!I27/KC!H27)</f>
        <v>6.7165083440672525E-3</v>
      </c>
      <c r="J27" s="15">
        <f>0.5*(Cv!AK27+Cv!AL27)*LN(KC!J27/KC!I27)</f>
        <v>9.1473604779141269E-3</v>
      </c>
      <c r="K27" s="15">
        <f>0.5*(Cv!AL27+Cv!AM27)*LN(KC!K27/KC!J27)</f>
        <v>-4.6804338755994769E-3</v>
      </c>
      <c r="L27" s="15">
        <f>0.5*(Cv!AM27+Cv!AN27)*LN(KC!L27/KC!K27)</f>
        <v>-1.6186353301033067E-3</v>
      </c>
      <c r="M27" s="15">
        <f>0.5*(Cv!AN27+Cv!AO27)*LN(KC!M27/KC!L27)</f>
        <v>2.5610828162611439E-3</v>
      </c>
      <c r="N27" s="15">
        <f>0.5*(Cv!AO27+Cv!AP27)*LN(KC!N27/KC!M27)</f>
        <v>-5.9968681781940175E-3</v>
      </c>
      <c r="O27" s="15">
        <f>0.5*(Cv!AP27+Cv!AQ27)*LN(KC!O27/KC!N27)</f>
        <v>-1.2253877996641703E-3</v>
      </c>
      <c r="P27" s="15">
        <f>0.5*(Cv!AQ27+Cv!AR27)*LN(KC!P27/KC!O27)</f>
        <v>-4.9393269073735684E-4</v>
      </c>
      <c r="Q27" s="15">
        <f>0.5*(Cv!AR27+Cv!AS27)*LN(KC!Q27/KC!P27)</f>
        <v>6.1050856843774398E-3</v>
      </c>
      <c r="R27" s="15">
        <f>0.5*(Cv!AS27+Cv!AT27)*LN(KC!R27/KC!Q27)</f>
        <v>-9.1255552325644187E-4</v>
      </c>
      <c r="S27" s="15">
        <f>0.5*(Cv!AT27+Cv!AU27)*LN(KC!S27/KC!R27)</f>
        <v>-5.2184377694164865E-3</v>
      </c>
      <c r="T27" s="15">
        <f>0.5*(Cv!AU27+Cv!AV27)*LN(KC!T27/KC!S27)</f>
        <v>-7.2439379467049174E-3</v>
      </c>
      <c r="U27" s="15">
        <f>0.5*(Cv!AV27+Cv!AW27)*LN(KC!U27/KC!T27)</f>
        <v>-1.6402235792216653E-3</v>
      </c>
      <c r="V27" s="15">
        <f>0.5*(Cv!AW27+Cv!AX27)*LN(KC!V27/KC!U27)</f>
        <v>-5.6673426930141995E-3</v>
      </c>
      <c r="W27" s="15">
        <f>0.5*(Cv!AX27+Cv!AY27)*LN(KC!W27/KC!V27)</f>
        <v>-1.1777609032104157E-3</v>
      </c>
      <c r="X27" s="15">
        <f>0.5*(Cv!AY27+Cv!AZ27)*LN(KC!X27/KC!W27)</f>
        <v>-3.6657253400407268E-3</v>
      </c>
      <c r="Y27" s="15">
        <f>0.5*(Cv!AZ27+Cv!BA27)*LN(KC!Y27/KC!X27)</f>
        <v>-3.8321182761012081E-3</v>
      </c>
      <c r="Z27" s="15">
        <f>0.5*(Cv!BA27+Cv!BB27)*LN(KC!Z27/KC!Y27)</f>
        <v>2.0134019128738682E-3</v>
      </c>
      <c r="AA27" s="15">
        <f>0.5*(Cv!BB27+Cv!BC27)*LN(KC!AA27/KC!Z27)</f>
        <v>2.4826061506211428E-3</v>
      </c>
      <c r="AB27" s="15">
        <f>0.5*(Cv!BC27+Cv!BD27)*LN(KC!AB27/KC!AA27)</f>
        <v>-2.211350778656954E-3</v>
      </c>
      <c r="AC27" s="15">
        <f>0.5*(Cv!BD27+Cv!BE27)*LN(KC!AC27/KC!AB27)</f>
        <v>-1.9528626495644694E-3</v>
      </c>
      <c r="AD27" s="15"/>
      <c r="AF27" s="64">
        <f t="shared" si="0"/>
        <v>5.4300066685697632E-3</v>
      </c>
      <c r="AG27" s="64">
        <f t="shared" si="1"/>
        <v>-1.1749881794430612E-4</v>
      </c>
      <c r="AH27" s="64">
        <f t="shared" si="2"/>
        <v>-3.49045619739403E-4</v>
      </c>
      <c r="AI27" s="64">
        <f t="shared" si="3"/>
        <v>-3.8789980924383849E-3</v>
      </c>
      <c r="AJ27" s="64">
        <f t="shared" si="4"/>
        <v>-7.000647281655241E-4</v>
      </c>
      <c r="AK27" s="64">
        <f t="shared" si="5"/>
        <v>-2.332722188418546E-4</v>
      </c>
      <c r="AL27" s="64">
        <f t="shared" si="6"/>
        <v>-2.2895314103019539E-3</v>
      </c>
      <c r="AM27" s="64">
        <f t="shared" si="7"/>
        <v>-2.3413875843497651E-3</v>
      </c>
      <c r="AN27" s="64">
        <f t="shared" si="8"/>
        <v>-2.0821067141107118E-3</v>
      </c>
      <c r="AO27" s="64">
        <f t="shared" si="9"/>
        <v>7.6879882056428813E-5</v>
      </c>
    </row>
    <row r="28" spans="1:41" x14ac:dyDescent="0.2">
      <c r="A28" s="4">
        <v>26</v>
      </c>
      <c r="B28" s="6" t="s">
        <v>63</v>
      </c>
      <c r="C28" s="15"/>
      <c r="D28" s="15">
        <f>0.5*(Cv!AE28+Cv!AF28)*LN(KC!D28/KC!C28)</f>
        <v>7.9686048849304525E-3</v>
      </c>
      <c r="E28" s="15">
        <f>0.5*(Cv!AF28+Cv!AG28)*LN(KC!E28/KC!D28)</f>
        <v>8.8949727012485828E-3</v>
      </c>
      <c r="F28" s="15">
        <f>0.5*(Cv!AG28+Cv!AH28)*LN(KC!F28/KC!E28)</f>
        <v>8.9171639353546987E-3</v>
      </c>
      <c r="G28" s="15">
        <f>0.5*(Cv!AH28+Cv!AI28)*LN(KC!G28/KC!F28)</f>
        <v>3.7515121226171493E-3</v>
      </c>
      <c r="H28" s="15">
        <f>0.5*(Cv!AI28+Cv!AJ28)*LN(KC!H28/KC!G28)</f>
        <v>1.2122985013676968E-3</v>
      </c>
      <c r="I28" s="15">
        <f>0.5*(Cv!AJ28+Cv!AK28)*LN(KC!I28/KC!H28)</f>
        <v>2.4113857245247963E-3</v>
      </c>
      <c r="J28" s="15">
        <f>0.5*(Cv!AK28+Cv!AL28)*LN(KC!J28/KC!I28)</f>
        <v>-3.3114676829168873E-3</v>
      </c>
      <c r="K28" s="15">
        <f>0.5*(Cv!AL28+Cv!AM28)*LN(KC!K28/KC!J28)</f>
        <v>-6.4096111230744031E-3</v>
      </c>
      <c r="L28" s="15">
        <f>0.5*(Cv!AM28+Cv!AN28)*LN(KC!L28/KC!K28)</f>
        <v>-6.4557113063155053E-3</v>
      </c>
      <c r="M28" s="15">
        <f>0.5*(Cv!AN28+Cv!AO28)*LN(KC!M28/KC!L28)</f>
        <v>-7.9697705809705349E-3</v>
      </c>
      <c r="N28" s="15">
        <f>0.5*(Cv!AO28+Cv!AP28)*LN(KC!N28/KC!M28)</f>
        <v>-5.0691743685195049E-3</v>
      </c>
      <c r="O28" s="15">
        <f>0.5*(Cv!AP28+Cv!AQ28)*LN(KC!O28/KC!N28)</f>
        <v>-6.2682512643306267E-3</v>
      </c>
      <c r="P28" s="15">
        <f>0.5*(Cv!AQ28+Cv!AR28)*LN(KC!P28/KC!O28)</f>
        <v>-3.6889916907869537E-3</v>
      </c>
      <c r="Q28" s="15">
        <f>0.5*(Cv!AR28+Cv!AS28)*LN(KC!Q28/KC!P28)</f>
        <v>-9.5007154052021575E-4</v>
      </c>
      <c r="R28" s="15">
        <f>0.5*(Cv!AS28+Cv!AT28)*LN(KC!R28/KC!Q28)</f>
        <v>-1.5034760325114734E-3</v>
      </c>
      <c r="S28" s="15">
        <f>0.5*(Cv!AT28+Cv!AU28)*LN(KC!S28/KC!R28)</f>
        <v>-4.2099182168469466E-3</v>
      </c>
      <c r="T28" s="15">
        <f>0.5*(Cv!AU28+Cv!AV28)*LN(KC!T28/KC!S28)</f>
        <v>4.3656534516087805E-3</v>
      </c>
      <c r="U28" s="15">
        <f>0.5*(Cv!AV28+Cv!AW28)*LN(KC!U28/KC!T28)</f>
        <v>-2.0982893575378081E-3</v>
      </c>
      <c r="V28" s="15">
        <f>0.5*(Cv!AW28+Cv!AX28)*LN(KC!V28/KC!U28)</f>
        <v>-8.8056327918647277E-4</v>
      </c>
      <c r="W28" s="15">
        <f>0.5*(Cv!AX28+Cv!AY28)*LN(KC!W28/KC!V28)</f>
        <v>2.797883592879474E-3</v>
      </c>
      <c r="X28" s="15">
        <f>0.5*(Cv!AY28+Cv!AZ28)*LN(KC!X28/KC!W28)</f>
        <v>5.597464045414148E-3</v>
      </c>
      <c r="Y28" s="15">
        <f>0.5*(Cv!AZ28+Cv!BA28)*LN(KC!Y28/KC!X28)</f>
        <v>9.4356105208045658E-4</v>
      </c>
      <c r="Z28" s="15">
        <f>0.5*(Cv!BA28+Cv!BB28)*LN(KC!Z28/KC!Y28)</f>
        <v>8.4553416016655959E-4</v>
      </c>
      <c r="AA28" s="15">
        <f>0.5*(Cv!BB28+Cv!BC28)*LN(KC!AA28/KC!Z28)</f>
        <v>3.8327184438147997E-3</v>
      </c>
      <c r="AB28" s="15">
        <f>0.5*(Cv!BC28+Cv!BD28)*LN(KC!AB28/KC!AA28)</f>
        <v>7.2430400951275012E-4</v>
      </c>
      <c r="AC28" s="15">
        <f>0.5*(Cv!BD28+Cv!BE28)*LN(KC!AC28/KC!AB28)</f>
        <v>-1.1062249726495204E-3</v>
      </c>
      <c r="AD28" s="15"/>
      <c r="AF28" s="64">
        <f t="shared" si="0"/>
        <v>5.0374665970225859E-3</v>
      </c>
      <c r="AG28" s="64">
        <f t="shared" si="1"/>
        <v>-5.8431470123593669E-3</v>
      </c>
      <c r="AH28" s="64">
        <f t="shared" si="2"/>
        <v>-3.3241417489992429E-3</v>
      </c>
      <c r="AI28" s="64">
        <f t="shared" si="3"/>
        <v>1.9564296906356242E-3</v>
      </c>
      <c r="AJ28" s="64">
        <f t="shared" si="4"/>
        <v>1.0479785385850092E-3</v>
      </c>
      <c r="AK28" s="64">
        <f t="shared" si="5"/>
        <v>-4.5836443806793054E-3</v>
      </c>
      <c r="AL28" s="64">
        <f t="shared" si="6"/>
        <v>1.5022041146103165E-3</v>
      </c>
      <c r="AM28" s="64">
        <f t="shared" si="7"/>
        <v>1.9254952636549921E-3</v>
      </c>
      <c r="AN28" s="64">
        <f t="shared" si="8"/>
        <v>-1.9096048156838516E-4</v>
      </c>
      <c r="AO28" s="64">
        <f t="shared" si="9"/>
        <v>-2.250827870230782E-4</v>
      </c>
    </row>
    <row r="29" spans="1:41" x14ac:dyDescent="0.2">
      <c r="A29" s="4">
        <v>27</v>
      </c>
      <c r="B29" s="6" t="s">
        <v>64</v>
      </c>
      <c r="C29" s="15"/>
      <c r="D29" s="15">
        <f>0.5*(Cv!AE29+Cv!AF29)*LN(KC!D29/KC!C29)</f>
        <v>3.9539791538506751E-3</v>
      </c>
      <c r="E29" s="15">
        <f>0.5*(Cv!AF29+Cv!AG29)*LN(KC!E29/KC!D29)</f>
        <v>6.8156378653754009E-3</v>
      </c>
      <c r="F29" s="15">
        <f>0.5*(Cv!AG29+Cv!AH29)*LN(KC!F29/KC!E29)</f>
        <v>2.7065128439056323E-3</v>
      </c>
      <c r="G29" s="15">
        <f>0.5*(Cv!AH29+Cv!AI29)*LN(KC!G29/KC!F29)</f>
        <v>-1.6178372901820906E-3</v>
      </c>
      <c r="H29" s="15">
        <f>0.5*(Cv!AI29+Cv!AJ29)*LN(KC!H29/KC!G29)</f>
        <v>-2.6438597734238039E-3</v>
      </c>
      <c r="I29" s="15">
        <f>0.5*(Cv!AJ29+Cv!AK29)*LN(KC!I29/KC!H29)</f>
        <v>-8.5098462063390033E-4</v>
      </c>
      <c r="J29" s="15">
        <f>0.5*(Cv!AK29+Cv!AL29)*LN(KC!J29/KC!I29)</f>
        <v>-2.3035354732132158E-3</v>
      </c>
      <c r="K29" s="15">
        <f>0.5*(Cv!AL29+Cv!AM29)*LN(KC!K29/KC!J29)</f>
        <v>-1.1806477066017076E-2</v>
      </c>
      <c r="L29" s="15">
        <f>0.5*(Cv!AM29+Cv!AN29)*LN(KC!L29/KC!K29)</f>
        <v>-5.561160165635062E-3</v>
      </c>
      <c r="M29" s="15">
        <f>0.5*(Cv!AN29+Cv!AO29)*LN(KC!M29/KC!L29)</f>
        <v>-6.4614236198345361E-3</v>
      </c>
      <c r="N29" s="15">
        <f>0.5*(Cv!AO29+Cv!AP29)*LN(KC!N29/KC!M29)</f>
        <v>-4.278150023935774E-3</v>
      </c>
      <c r="O29" s="15">
        <f>0.5*(Cv!AP29+Cv!AQ29)*LN(KC!O29/KC!N29)</f>
        <v>-3.4178877444399737E-3</v>
      </c>
      <c r="P29" s="15">
        <f>0.5*(Cv!AQ29+Cv!AR29)*LN(KC!P29/KC!O29)</f>
        <v>-1.961025453083569E-4</v>
      </c>
      <c r="Q29" s="15">
        <f>0.5*(Cv!AR29+Cv!AS29)*LN(KC!Q29/KC!P29)</f>
        <v>6.5374911366299004E-3</v>
      </c>
      <c r="R29" s="15">
        <f>0.5*(Cv!AS29+Cv!AT29)*LN(KC!R29/KC!Q29)</f>
        <v>-2.6353080518202432E-3</v>
      </c>
      <c r="S29" s="15">
        <f>0.5*(Cv!AT29+Cv!AU29)*LN(KC!S29/KC!R29)</f>
        <v>-6.706766557145083E-3</v>
      </c>
      <c r="T29" s="15">
        <f>0.5*(Cv!AU29+Cv!AV29)*LN(KC!T29/KC!S29)</f>
        <v>-2.5143577745220555E-3</v>
      </c>
      <c r="U29" s="15">
        <f>0.5*(Cv!AV29+Cv!AW29)*LN(KC!U29/KC!T29)</f>
        <v>-2.8525518279461093E-3</v>
      </c>
      <c r="V29" s="15">
        <f>0.5*(Cv!AW29+Cv!AX29)*LN(KC!V29/KC!U29)</f>
        <v>-3.6140825868662798E-3</v>
      </c>
      <c r="W29" s="15">
        <f>0.5*(Cv!AX29+Cv!AY29)*LN(KC!W29/KC!V29)</f>
        <v>-3.4476151468996988E-3</v>
      </c>
      <c r="X29" s="15">
        <f>0.5*(Cv!AY29+Cv!AZ29)*LN(KC!X29/KC!W29)</f>
        <v>9.2365303953340181E-4</v>
      </c>
      <c r="Y29" s="15">
        <f>0.5*(Cv!AZ29+Cv!BA29)*LN(KC!Y29/KC!X29)</f>
        <v>-2.4924403102608635E-4</v>
      </c>
      <c r="Z29" s="15">
        <f>0.5*(Cv!BA29+Cv!BB29)*LN(KC!Z29/KC!Y29)</f>
        <v>8.290246044133304E-3</v>
      </c>
      <c r="AA29" s="15">
        <f>0.5*(Cv!BB29+Cv!BC29)*LN(KC!AA29/KC!Z29)</f>
        <v>1.0339645232377334E-2</v>
      </c>
      <c r="AB29" s="15">
        <f>0.5*(Cv!BC29+Cv!BD29)*LN(KC!AB29/KC!AA29)</f>
        <v>4.5886616136847088E-4</v>
      </c>
      <c r="AC29" s="15">
        <f>0.5*(Cv!BD29+Cv!BE29)*LN(KC!AC29/KC!AB29)</f>
        <v>3.1391366121634465E-3</v>
      </c>
      <c r="AD29" s="15"/>
      <c r="AF29" s="64">
        <f t="shared" si="0"/>
        <v>8.8189380500824769E-4</v>
      </c>
      <c r="AG29" s="64">
        <f t="shared" si="1"/>
        <v>-6.0821492697271332E-3</v>
      </c>
      <c r="AH29" s="64">
        <f t="shared" si="2"/>
        <v>-1.2837147524167511E-3</v>
      </c>
      <c r="AI29" s="64">
        <f t="shared" si="3"/>
        <v>-2.3009908593401478E-3</v>
      </c>
      <c r="AJ29" s="64">
        <f t="shared" si="4"/>
        <v>4.3957300038032932E-3</v>
      </c>
      <c r="AK29" s="64">
        <f t="shared" si="5"/>
        <v>-3.6829320110719418E-3</v>
      </c>
      <c r="AL29" s="64">
        <f t="shared" si="6"/>
        <v>1.0473695722315729E-3</v>
      </c>
      <c r="AM29" s="64">
        <f t="shared" si="7"/>
        <v>8.5946161859797639E-4</v>
      </c>
      <c r="AN29" s="64">
        <f t="shared" si="8"/>
        <v>1.7990013867659586E-3</v>
      </c>
      <c r="AO29" s="64">
        <f t="shared" si="9"/>
        <v>-8.7784621453449872E-4</v>
      </c>
    </row>
    <row r="30" spans="1:41" x14ac:dyDescent="0.2">
      <c r="A30" s="4">
        <v>28</v>
      </c>
      <c r="B30" s="6" t="s">
        <v>65</v>
      </c>
      <c r="C30" s="15"/>
      <c r="D30" s="15">
        <f>0.5*(Cv!AE30+Cv!AF30)*LN(KC!D30/KC!C30)</f>
        <v>5.5845663839966635E-3</v>
      </c>
      <c r="E30" s="15">
        <f>0.5*(Cv!AF30+Cv!AG30)*LN(KC!E30/KC!D30)</f>
        <v>5.3342521730346511E-3</v>
      </c>
      <c r="F30" s="15">
        <f>0.5*(Cv!AG30+Cv!AH30)*LN(KC!F30/KC!E30)</f>
        <v>9.1050739685333421E-3</v>
      </c>
      <c r="G30" s="15">
        <f>0.5*(Cv!AH30+Cv!AI30)*LN(KC!G30/KC!F30)</f>
        <v>3.5664846674701186E-3</v>
      </c>
      <c r="H30" s="15">
        <f>0.5*(Cv!AI30+Cv!AJ30)*LN(KC!H30/KC!G30)</f>
        <v>6.496962421098571E-5</v>
      </c>
      <c r="I30" s="15">
        <f>0.5*(Cv!AJ30+Cv!AK30)*LN(KC!I30/KC!H30)</f>
        <v>4.5066034247771471E-3</v>
      </c>
      <c r="J30" s="15">
        <f>0.5*(Cv!AK30+Cv!AL30)*LN(KC!J30/KC!I30)</f>
        <v>2.7527848607135307E-3</v>
      </c>
      <c r="K30" s="15">
        <f>0.5*(Cv!AL30+Cv!AM30)*LN(KC!K30/KC!J30)</f>
        <v>-4.7471333184141229E-3</v>
      </c>
      <c r="L30" s="15">
        <f>0.5*(Cv!AM30+Cv!AN30)*LN(KC!L30/KC!K30)</f>
        <v>-2.8103043747206187E-3</v>
      </c>
      <c r="M30" s="15">
        <f>0.5*(Cv!AN30+Cv!AO30)*LN(KC!M30/KC!L30)</f>
        <v>-1.7369762311873044E-3</v>
      </c>
      <c r="N30" s="15">
        <f>0.5*(Cv!AO30+Cv!AP30)*LN(KC!N30/KC!M30)</f>
        <v>-6.8348796588923403E-4</v>
      </c>
      <c r="O30" s="15">
        <f>0.5*(Cv!AP30+Cv!AQ30)*LN(KC!O30/KC!N30)</f>
        <v>-5.3520860733149609E-4</v>
      </c>
      <c r="P30" s="15">
        <f>0.5*(Cv!AQ30+Cv!AR30)*LN(KC!P30/KC!O30)</f>
        <v>7.2873847715703129E-3</v>
      </c>
      <c r="Q30" s="15">
        <f>0.5*(Cv!AR30+Cv!AS30)*LN(KC!Q30/KC!P30)</f>
        <v>2.8991442416841924E-3</v>
      </c>
      <c r="R30" s="15">
        <f>0.5*(Cv!AS30+Cv!AT30)*LN(KC!R30/KC!Q30)</f>
        <v>-4.351933842384823E-3</v>
      </c>
      <c r="S30" s="15">
        <f>0.5*(Cv!AT30+Cv!AU30)*LN(KC!S30/KC!R30)</f>
        <v>-4.8394913754136234E-3</v>
      </c>
      <c r="T30" s="15">
        <f>0.5*(Cv!AU30+Cv!AV30)*LN(KC!T30/KC!S30)</f>
        <v>2.3000609772720775E-3</v>
      </c>
      <c r="U30" s="15">
        <f>0.5*(Cv!AV30+Cv!AW30)*LN(KC!U30/KC!T30)</f>
        <v>-4.2923552532485093E-3</v>
      </c>
      <c r="V30" s="15">
        <f>0.5*(Cv!AW30+Cv!AX30)*LN(KC!V30/KC!U30)</f>
        <v>-3.771731211987006E-3</v>
      </c>
      <c r="W30" s="15">
        <f>0.5*(Cv!AX30+Cv!AY30)*LN(KC!W30/KC!V30)</f>
        <v>1.0980785049118501E-3</v>
      </c>
      <c r="X30" s="15">
        <f>0.5*(Cv!AY30+Cv!AZ30)*LN(KC!X30/KC!W30)</f>
        <v>5.9369522723923098E-3</v>
      </c>
      <c r="Y30" s="15">
        <f>0.5*(Cv!AZ30+Cv!BA30)*LN(KC!Y30/KC!X30)</f>
        <v>1.0282634324765762E-3</v>
      </c>
      <c r="Z30" s="15">
        <f>0.5*(Cv!BA30+Cv!BB30)*LN(KC!Z30/KC!Y30)</f>
        <v>1.901812616516355E-3</v>
      </c>
      <c r="AA30" s="15">
        <f>0.5*(Cv!BB30+Cv!BC30)*LN(KC!AA30/KC!Z30)</f>
        <v>2.2431399637503876E-3</v>
      </c>
      <c r="AB30" s="15">
        <f>0.5*(Cv!BC30+Cv!BD30)*LN(KC!AB30/KC!AA30)</f>
        <v>1.5577352659374146E-3</v>
      </c>
      <c r="AC30" s="15">
        <f>0.5*(Cv!BD30+Cv!BE30)*LN(KC!AC30/KC!AB30)</f>
        <v>1.718938786493458E-3</v>
      </c>
      <c r="AD30" s="15"/>
      <c r="AF30" s="64">
        <f t="shared" si="0"/>
        <v>4.5154767716052494E-3</v>
      </c>
      <c r="AG30" s="64">
        <f t="shared" si="1"/>
        <v>-1.44502340589955E-3</v>
      </c>
      <c r="AH30" s="64">
        <f t="shared" si="2"/>
        <v>9.1979037624912403E-5</v>
      </c>
      <c r="AI30" s="64">
        <f t="shared" si="3"/>
        <v>2.5420105786814437E-4</v>
      </c>
      <c r="AJ30" s="64">
        <f t="shared" si="4"/>
        <v>1.6899780130348384E-3</v>
      </c>
      <c r="AK30" s="64">
        <f t="shared" si="5"/>
        <v>-6.7652218413731882E-4</v>
      </c>
      <c r="AL30" s="64">
        <f t="shared" si="6"/>
        <v>9.720895354514914E-4</v>
      </c>
      <c r="AM30" s="64">
        <f t="shared" si="7"/>
        <v>8.0552766276050511E-4</v>
      </c>
      <c r="AN30" s="64">
        <f t="shared" si="8"/>
        <v>1.6383370262154362E-3</v>
      </c>
      <c r="AO30" s="64">
        <f t="shared" si="9"/>
        <v>1.0213222948467189E-3</v>
      </c>
    </row>
    <row r="31" spans="1:41" x14ac:dyDescent="0.2">
      <c r="A31" s="4">
        <v>29</v>
      </c>
      <c r="B31" s="6" t="s">
        <v>66</v>
      </c>
      <c r="C31" s="15"/>
      <c r="D31" s="15">
        <f>0.5*(Cv!AE31+Cv!AF31)*LN(KC!D31/KC!C31)</f>
        <v>9.8134196908358125E-3</v>
      </c>
      <c r="E31" s="15">
        <f>0.5*(Cv!AF31+Cv!AG31)*LN(KC!E31/KC!D31)</f>
        <v>8.9537128863600036E-3</v>
      </c>
      <c r="F31" s="15">
        <f>0.5*(Cv!AG31+Cv!AH31)*LN(KC!F31/KC!E31)</f>
        <v>-1.5562391697176653E-3</v>
      </c>
      <c r="G31" s="15">
        <f>0.5*(Cv!AH31+Cv!AI31)*LN(KC!G31/KC!F31)</f>
        <v>-5.9378268457517232E-4</v>
      </c>
      <c r="H31" s="15">
        <f>0.5*(Cv!AI31+Cv!AJ31)*LN(KC!H31/KC!G31)</f>
        <v>4.6785517069141953E-4</v>
      </c>
      <c r="I31" s="15">
        <f>0.5*(Cv!AJ31+Cv!AK31)*LN(KC!I31/KC!H31)</f>
        <v>3.0200533023151126E-3</v>
      </c>
      <c r="J31" s="15">
        <f>0.5*(Cv!AK31+Cv!AL31)*LN(KC!J31/KC!I31)</f>
        <v>4.9535608487511562E-3</v>
      </c>
      <c r="K31" s="15">
        <f>0.5*(Cv!AL31+Cv!AM31)*LN(KC!K31/KC!J31)</f>
        <v>2.3218933627330634E-3</v>
      </c>
      <c r="L31" s="15">
        <f>0.5*(Cv!AM31+Cv!AN31)*LN(KC!L31/KC!K31)</f>
        <v>-7.6620522737420917E-5</v>
      </c>
      <c r="M31" s="15">
        <f>0.5*(Cv!AN31+Cv!AO31)*LN(KC!M31/KC!L31)</f>
        <v>4.5757878453244706E-3</v>
      </c>
      <c r="N31" s="15">
        <f>0.5*(Cv!AO31+Cv!AP31)*LN(KC!N31/KC!M31)</f>
        <v>1.00542495572493E-2</v>
      </c>
      <c r="O31" s="15">
        <f>0.5*(Cv!AP31+Cv!AQ31)*LN(KC!O31/KC!N31)</f>
        <v>1.3005234794452284E-2</v>
      </c>
      <c r="P31" s="15">
        <f>0.5*(Cv!AQ31+Cv!AR31)*LN(KC!P31/KC!O31)</f>
        <v>2.0294500246633609E-2</v>
      </c>
      <c r="Q31" s="15">
        <f>0.5*(Cv!AR31+Cv!AS31)*LN(KC!Q31/KC!P31)</f>
        <v>1.3080181278776611E-2</v>
      </c>
      <c r="R31" s="15">
        <f>0.5*(Cv!AS31+Cv!AT31)*LN(KC!R31/KC!Q31)</f>
        <v>8.5645790520957749E-3</v>
      </c>
      <c r="S31" s="15">
        <f>0.5*(Cv!AT31+Cv!AU31)*LN(KC!S31/KC!R31)</f>
        <v>1.031863972850911E-2</v>
      </c>
      <c r="T31" s="15">
        <f>0.5*(Cv!AU31+Cv!AV31)*LN(KC!T31/KC!S31)</f>
        <v>6.6904891057755151E-3</v>
      </c>
      <c r="U31" s="15">
        <f>0.5*(Cv!AV31+Cv!AW31)*LN(KC!U31/KC!T31)</f>
        <v>1.1035423894516238E-3</v>
      </c>
      <c r="V31" s="15">
        <f>0.5*(Cv!AW31+Cv!AX31)*LN(KC!V31/KC!U31)</f>
        <v>-1.3167359455309175E-3</v>
      </c>
      <c r="W31" s="15">
        <f>0.5*(Cv!AX31+Cv!AY31)*LN(KC!W31/KC!V31)</f>
        <v>-1.7901756981422887E-3</v>
      </c>
      <c r="X31" s="15">
        <f>0.5*(Cv!AY31+Cv!AZ31)*LN(KC!X31/KC!W31)</f>
        <v>5.5865902865586429E-3</v>
      </c>
      <c r="Y31" s="15">
        <f>0.5*(Cv!AZ31+Cv!BA31)*LN(KC!Y31/KC!X31)</f>
        <v>5.8113654903535908E-3</v>
      </c>
      <c r="Z31" s="15">
        <f>0.5*(Cv!BA31+Cv!BB31)*LN(KC!Z31/KC!Y31)</f>
        <v>1.5118987929162633E-2</v>
      </c>
      <c r="AA31" s="15">
        <f>0.5*(Cv!BB31+Cv!BC31)*LN(KC!AA31/KC!Z31)</f>
        <v>8.3482320897265028E-3</v>
      </c>
      <c r="AB31" s="15">
        <f>0.5*(Cv!BC31+Cv!BD31)*LN(KC!AB31/KC!AA31)</f>
        <v>8.2772520180907326E-3</v>
      </c>
      <c r="AC31" s="15">
        <f>0.5*(Cv!BD31+Cv!BE31)*LN(KC!AC31/KC!AB31)</f>
        <v>4.1851725287607418E-3</v>
      </c>
      <c r="AD31" s="15"/>
      <c r="AF31" s="64">
        <f t="shared" si="0"/>
        <v>2.0583199010147397E-3</v>
      </c>
      <c r="AG31" s="64">
        <f t="shared" si="1"/>
        <v>4.3657742182641136E-3</v>
      </c>
      <c r="AH31" s="64">
        <f t="shared" si="2"/>
        <v>1.3052627020093476E-2</v>
      </c>
      <c r="AI31" s="64">
        <f t="shared" si="3"/>
        <v>2.054742027622515E-3</v>
      </c>
      <c r="AJ31" s="64">
        <f t="shared" si="4"/>
        <v>8.3482020112188408E-3</v>
      </c>
      <c r="AK31" s="64">
        <f t="shared" si="5"/>
        <v>8.7092006191787953E-3</v>
      </c>
      <c r="AL31" s="64">
        <f t="shared" si="6"/>
        <v>5.2014720194206773E-3</v>
      </c>
      <c r="AM31" s="64">
        <f t="shared" si="7"/>
        <v>4.9440369559194128E-3</v>
      </c>
      <c r="AN31" s="64">
        <f t="shared" si="8"/>
        <v>6.2312122734257368E-3</v>
      </c>
      <c r="AO31" s="64">
        <f t="shared" si="9"/>
        <v>5.975933035642738E-3</v>
      </c>
    </row>
    <row r="32" spans="1:41" x14ac:dyDescent="0.2">
      <c r="A32" s="4">
        <v>30</v>
      </c>
      <c r="B32" s="6" t="s">
        <v>67</v>
      </c>
      <c r="C32" s="15"/>
      <c r="D32" s="15">
        <f>0.5*(Cv!AE32+Cv!AF32)*LN(KC!D32/KC!C32)</f>
        <v>-4.4121033139244868E-4</v>
      </c>
      <c r="E32" s="15">
        <f>0.5*(Cv!AF32+Cv!AG32)*LN(KC!E32/KC!D32)</f>
        <v>6.1477337579146499E-4</v>
      </c>
      <c r="F32" s="15">
        <f>0.5*(Cv!AG32+Cv!AH32)*LN(KC!F32/KC!E32)</f>
        <v>-2.2565150310344655E-3</v>
      </c>
      <c r="G32" s="15">
        <f>0.5*(Cv!AH32+Cv!AI32)*LN(KC!G32/KC!F32)</f>
        <v>-1.6540654983213329E-3</v>
      </c>
      <c r="H32" s="15">
        <f>0.5*(Cv!AI32+Cv!AJ32)*LN(KC!H32/KC!G32)</f>
        <v>-4.8545951729246683E-3</v>
      </c>
      <c r="I32" s="15">
        <f>0.5*(Cv!AJ32+Cv!AK32)*LN(KC!I32/KC!H32)</f>
        <v>-1.2860371057937911E-4</v>
      </c>
      <c r="J32" s="15">
        <f>0.5*(Cv!AK32+Cv!AL32)*LN(KC!J32/KC!I32)</f>
        <v>4.9159435820052657E-4</v>
      </c>
      <c r="K32" s="15">
        <f>0.5*(Cv!AL32+Cv!AM32)*LN(KC!K32/KC!J32)</f>
        <v>-8.7110991277611939E-3</v>
      </c>
      <c r="L32" s="15">
        <f>0.5*(Cv!AM32+Cv!AN32)*LN(KC!L32/KC!K32)</f>
        <v>-7.3330634396515963E-3</v>
      </c>
      <c r="M32" s="15">
        <f>0.5*(Cv!AN32+Cv!AO32)*LN(KC!M32/KC!L32)</f>
        <v>-5.83679732747197E-3</v>
      </c>
      <c r="N32" s="15">
        <f>0.5*(Cv!AO32+Cv!AP32)*LN(KC!N32/KC!M32)</f>
        <v>2.1417888304322709E-4</v>
      </c>
      <c r="O32" s="15">
        <f>0.5*(Cv!AP32+Cv!AQ32)*LN(KC!O32/KC!N32)</f>
        <v>3.504736871083024E-4</v>
      </c>
      <c r="P32" s="15">
        <f>0.5*(Cv!AQ32+Cv!AR32)*LN(KC!P32/KC!O32)</f>
        <v>2.5672604310356438E-3</v>
      </c>
      <c r="Q32" s="15">
        <f>0.5*(Cv!AR32+Cv!AS32)*LN(KC!Q32/KC!P32)</f>
        <v>5.817240309535736E-3</v>
      </c>
      <c r="R32" s="15">
        <f>0.5*(Cv!AS32+Cv!AT32)*LN(KC!R32/KC!Q32)</f>
        <v>8.8141606191301475E-4</v>
      </c>
      <c r="S32" s="15">
        <f>0.5*(Cv!AT32+Cv!AU32)*LN(KC!S32/KC!R32)</f>
        <v>-2.6659288607729947E-3</v>
      </c>
      <c r="T32" s="15">
        <f>0.5*(Cv!AU32+Cv!AV32)*LN(KC!T32/KC!S32)</f>
        <v>-1.6533122466147515E-3</v>
      </c>
      <c r="U32" s="15">
        <f>0.5*(Cv!AV32+Cv!AW32)*LN(KC!U32/KC!T32)</f>
        <v>-5.9614066586958473E-4</v>
      </c>
      <c r="V32" s="15">
        <f>0.5*(Cv!AW32+Cv!AX32)*LN(KC!V32/KC!U32)</f>
        <v>-4.5227578705418839E-3</v>
      </c>
      <c r="W32" s="15">
        <f>0.5*(Cv!AX32+Cv!AY32)*LN(KC!W32/KC!V32)</f>
        <v>-6.9033542309328039E-4</v>
      </c>
      <c r="X32" s="15">
        <f>0.5*(Cv!AY32+Cv!AZ32)*LN(KC!X32/KC!W32)</f>
        <v>-2.2457828903544422E-4</v>
      </c>
      <c r="Y32" s="15">
        <f>0.5*(Cv!AZ32+Cv!BA32)*LN(KC!Y32/KC!X32)</f>
        <v>9.4801659022319702E-4</v>
      </c>
      <c r="Z32" s="15">
        <f>0.5*(Cv!BA32+Cv!BB32)*LN(KC!Z32/KC!Y32)</f>
        <v>2.6934420518857955E-3</v>
      </c>
      <c r="AA32" s="15">
        <f>0.5*(Cv!BB32+Cv!BC32)*LN(KC!AA32/KC!Z32)</f>
        <v>2.7021695332450305E-3</v>
      </c>
      <c r="AB32" s="15">
        <f>0.5*(Cv!BC32+Cv!BD32)*LN(KC!AB32/KC!AA32)</f>
        <v>2.3116869559015102E-3</v>
      </c>
      <c r="AC32" s="15">
        <f>0.5*(Cv!BD32+Cv!BE32)*LN(KC!AC32/KC!AB32)</f>
        <v>7.7386903911749792E-4</v>
      </c>
      <c r="AD32" s="15"/>
      <c r="AF32" s="64">
        <f t="shared" si="0"/>
        <v>-1.6558012074136762E-3</v>
      </c>
      <c r="AG32" s="64">
        <f t="shared" si="1"/>
        <v>-4.2350373307282014E-3</v>
      </c>
      <c r="AH32" s="64">
        <f t="shared" si="2"/>
        <v>1.3900923257639405E-3</v>
      </c>
      <c r="AI32" s="64">
        <f t="shared" si="3"/>
        <v>-1.5374248990309889E-3</v>
      </c>
      <c r="AJ32" s="64">
        <f t="shared" si="4"/>
        <v>1.8858368340746064E-3</v>
      </c>
      <c r="AK32" s="64">
        <f t="shared" si="5"/>
        <v>-1.4224725024821309E-3</v>
      </c>
      <c r="AL32" s="64">
        <f t="shared" si="6"/>
        <v>1.7420596752180866E-4</v>
      </c>
      <c r="AM32" s="64">
        <f t="shared" si="7"/>
        <v>-1.6793703997511518E-4</v>
      </c>
      <c r="AN32" s="64">
        <f t="shared" si="8"/>
        <v>1.542777997509504E-3</v>
      </c>
      <c r="AO32" s="64">
        <f t="shared" si="9"/>
        <v>-8.3046685546686399E-4</v>
      </c>
    </row>
    <row r="33" spans="1:41" x14ac:dyDescent="0.2">
      <c r="A33" s="4">
        <v>31</v>
      </c>
      <c r="B33" s="6" t="s">
        <v>68</v>
      </c>
      <c r="C33" s="15"/>
      <c r="D33" s="15">
        <f>0.5*(Cv!AE33+Cv!AF33)*LN(KC!D33/KC!C33)</f>
        <v>1.2534703337021621E-3</v>
      </c>
      <c r="E33" s="15">
        <f>0.5*(Cv!AF33+Cv!AG33)*LN(KC!E33/KC!D33)</f>
        <v>1.9971143257908049E-2</v>
      </c>
      <c r="F33" s="15">
        <f>0.5*(Cv!AG33+Cv!AH33)*LN(KC!F33/KC!E33)</f>
        <v>9.6128499900419943E-3</v>
      </c>
      <c r="G33" s="15">
        <f>0.5*(Cv!AH33+Cv!AI33)*LN(KC!G33/KC!F33)</f>
        <v>-9.4682778855301186E-3</v>
      </c>
      <c r="H33" s="15">
        <f>0.5*(Cv!AI33+Cv!AJ33)*LN(KC!H33/KC!G33)</f>
        <v>-3.1341322399136735E-3</v>
      </c>
      <c r="I33" s="15">
        <f>0.5*(Cv!AJ33+Cv!AK33)*LN(KC!I33/KC!H33)</f>
        <v>-3.4238844748616546E-3</v>
      </c>
      <c r="J33" s="15">
        <f>0.5*(Cv!AK33+Cv!AL33)*LN(KC!J33/KC!I33)</f>
        <v>1.3249969827058236E-2</v>
      </c>
      <c r="K33" s="15">
        <f>0.5*(Cv!AL33+Cv!AM33)*LN(KC!K33/KC!J33)</f>
        <v>-5.4628334595278102E-4</v>
      </c>
      <c r="L33" s="15">
        <f>0.5*(Cv!AM33+Cv!AN33)*LN(KC!L33/KC!K33)</f>
        <v>-1.133127670069852E-2</v>
      </c>
      <c r="M33" s="15">
        <f>0.5*(Cv!AN33+Cv!AO33)*LN(KC!M33/KC!L33)</f>
        <v>-8.4578442845295518E-3</v>
      </c>
      <c r="N33" s="15">
        <f>0.5*(Cv!AO33+Cv!AP33)*LN(KC!N33/KC!M33)</f>
        <v>1.8363397029178374E-3</v>
      </c>
      <c r="O33" s="15">
        <f>0.5*(Cv!AP33+Cv!AQ33)*LN(KC!O33/KC!N33)</f>
        <v>1.6223306154397753E-3</v>
      </c>
      <c r="P33" s="15">
        <f>0.5*(Cv!AQ33+Cv!AR33)*LN(KC!P33/KC!O33)</f>
        <v>1.0164032189193891E-2</v>
      </c>
      <c r="Q33" s="15">
        <f>0.5*(Cv!AR33+Cv!AS33)*LN(KC!Q33/KC!P33)</f>
        <v>1.1186730166431753E-2</v>
      </c>
      <c r="R33" s="15">
        <f>0.5*(Cv!AS33+Cv!AT33)*LN(KC!R33/KC!Q33)</f>
        <v>-8.7224531046226975E-3</v>
      </c>
      <c r="S33" s="15">
        <f>0.5*(Cv!AT33+Cv!AU33)*LN(KC!S33/KC!R33)</f>
        <v>8.2517764104782163E-3</v>
      </c>
      <c r="T33" s="15">
        <f>0.5*(Cv!AU33+Cv!AV33)*LN(KC!T33/KC!S33)</f>
        <v>2.7561779926211791E-3</v>
      </c>
      <c r="U33" s="15">
        <f>0.5*(Cv!AV33+Cv!AW33)*LN(KC!U33/KC!T33)</f>
        <v>2.5093355337285506E-3</v>
      </c>
      <c r="V33" s="15">
        <f>0.5*(Cv!AW33+Cv!AX33)*LN(KC!V33/KC!U33)</f>
        <v>2.3973317472049103E-3</v>
      </c>
      <c r="W33" s="15">
        <f>0.5*(Cv!AX33+Cv!AY33)*LN(KC!W33/KC!V33)</f>
        <v>1.094797312909074E-2</v>
      </c>
      <c r="X33" s="15">
        <f>0.5*(Cv!AY33+Cv!AZ33)*LN(KC!X33/KC!W33)</f>
        <v>8.2208241961303202E-3</v>
      </c>
      <c r="Y33" s="15">
        <f>0.5*(Cv!AZ33+Cv!BA33)*LN(KC!Y33/KC!X33)</f>
        <v>3.8005586638378049E-3</v>
      </c>
      <c r="Z33" s="15">
        <f>0.5*(Cv!BA33+Cv!BB33)*LN(KC!Z33/KC!Y33)</f>
        <v>7.0645299766673572E-3</v>
      </c>
      <c r="AA33" s="15">
        <f>0.5*(Cv!BB33+Cv!BC33)*LN(KC!AA33/KC!Z33)</f>
        <v>5.5705752056845895E-3</v>
      </c>
      <c r="AB33" s="15">
        <f>0.5*(Cv!BC33+Cv!BD33)*LN(KC!AB33/KC!AA33)</f>
        <v>6.1411984149096436E-3</v>
      </c>
      <c r="AC33" s="15">
        <f>0.5*(Cv!BD33+Cv!BE33)*LN(KC!AC33/KC!AB33)</f>
        <v>1.5905574185287954E-2</v>
      </c>
      <c r="AD33" s="15"/>
      <c r="AF33" s="64">
        <f t="shared" si="0"/>
        <v>2.7115397295289197E-3</v>
      </c>
      <c r="AG33" s="64">
        <f t="shared" si="1"/>
        <v>-1.0498189602409554E-3</v>
      </c>
      <c r="AH33" s="64">
        <f t="shared" si="2"/>
        <v>4.5004832553841873E-3</v>
      </c>
      <c r="AI33" s="64">
        <f t="shared" si="3"/>
        <v>5.36632851975514E-3</v>
      </c>
      <c r="AJ33" s="64">
        <f t="shared" si="4"/>
        <v>7.6964872892774702E-3</v>
      </c>
      <c r="AK33" s="64">
        <f t="shared" si="5"/>
        <v>1.7253321475716164E-3</v>
      </c>
      <c r="AL33" s="64">
        <f t="shared" si="6"/>
        <v>6.5314079045163051E-3</v>
      </c>
      <c r="AM33" s="64">
        <f t="shared" si="7"/>
        <v>5.4084133056206815E-3</v>
      </c>
      <c r="AN33" s="64">
        <f t="shared" si="8"/>
        <v>1.10233863000988E-2</v>
      </c>
      <c r="AO33" s="64">
        <f t="shared" si="9"/>
        <v>3.8450039667409525E-3</v>
      </c>
    </row>
    <row r="34" spans="1:41" x14ac:dyDescent="0.2">
      <c r="A34" s="4">
        <v>32</v>
      </c>
      <c r="B34" s="6" t="s">
        <v>69</v>
      </c>
      <c r="C34" s="15"/>
      <c r="D34" s="15">
        <f>0.5*(Cv!AE34+Cv!AF34)*LN(KC!D34/KC!C34)</f>
        <v>-2.1907958773545737E-3</v>
      </c>
      <c r="E34" s="15">
        <f>0.5*(Cv!AF34+Cv!AG34)*LN(KC!E34/KC!D34)</f>
        <v>4.2572357411211504E-3</v>
      </c>
      <c r="F34" s="15">
        <f>0.5*(Cv!AG34+Cv!AH34)*LN(KC!F34/KC!E34)</f>
        <v>1.2893432578791966E-3</v>
      </c>
      <c r="G34" s="15">
        <f>0.5*(Cv!AH34+Cv!AI34)*LN(KC!G34/KC!F34)</f>
        <v>-4.7010820004897202E-4</v>
      </c>
      <c r="H34" s="15">
        <f>0.5*(Cv!AI34+Cv!AJ34)*LN(KC!H34/KC!G34)</f>
        <v>1.0102623087012947E-2</v>
      </c>
      <c r="I34" s="15">
        <f>0.5*(Cv!AJ34+Cv!AK34)*LN(KC!I34/KC!H34)</f>
        <v>-8.0762849868979587E-3</v>
      </c>
      <c r="J34" s="15">
        <f>0.5*(Cv!AK34+Cv!AL34)*LN(KC!J34/KC!I34)</f>
        <v>-8.8001250618228674E-4</v>
      </c>
      <c r="K34" s="15">
        <f>0.5*(Cv!AL34+Cv!AM34)*LN(KC!K34/KC!J34)</f>
        <v>-6.8752940093437182E-3</v>
      </c>
      <c r="L34" s="15">
        <f>0.5*(Cv!AM34+Cv!AN34)*LN(KC!L34/KC!K34)</f>
        <v>-7.9057276942253261E-3</v>
      </c>
      <c r="M34" s="15">
        <f>0.5*(Cv!AN34+Cv!AO34)*LN(KC!M34/KC!L34)</f>
        <v>-6.9307219075144576E-3</v>
      </c>
      <c r="N34" s="15">
        <f>0.5*(Cv!AO34+Cv!AP34)*LN(KC!N34/KC!M34)</f>
        <v>-4.7179547011925206E-3</v>
      </c>
      <c r="O34" s="15">
        <f>0.5*(Cv!AP34+Cv!AQ34)*LN(KC!O34/KC!N34)</f>
        <v>-2.8826305095032917E-3</v>
      </c>
      <c r="P34" s="15">
        <f>0.5*(Cv!AQ34+Cv!AR34)*LN(KC!P34/KC!O34)</f>
        <v>-1.6981700703700251E-3</v>
      </c>
      <c r="Q34" s="15">
        <f>0.5*(Cv!AR34+Cv!AS34)*LN(KC!Q34/KC!P34)</f>
        <v>-6.9798375139007993E-4</v>
      </c>
      <c r="R34" s="15">
        <f>0.5*(Cv!AS34+Cv!AT34)*LN(KC!R34/KC!Q34)</f>
        <v>-5.4248445043735315E-3</v>
      </c>
      <c r="S34" s="15">
        <f>0.5*(Cv!AT34+Cv!AU34)*LN(KC!S34/KC!R34)</f>
        <v>-5.6988333713223613E-3</v>
      </c>
      <c r="T34" s="15">
        <f>0.5*(Cv!AU34+Cv!AV34)*LN(KC!T34/KC!S34)</f>
        <v>-5.0283355856988888E-3</v>
      </c>
      <c r="U34" s="15">
        <f>0.5*(Cv!AV34+Cv!AW34)*LN(KC!U34/KC!T34)</f>
        <v>-1.3869280111434488E-4</v>
      </c>
      <c r="V34" s="15">
        <f>0.5*(Cv!AW34+Cv!AX34)*LN(KC!V34/KC!U34)</f>
        <v>6.7188846970924355E-4</v>
      </c>
      <c r="W34" s="15">
        <f>0.5*(Cv!AX34+Cv!AY34)*LN(KC!W34/KC!V34)</f>
        <v>3.7323477127729631E-3</v>
      </c>
      <c r="X34" s="15">
        <f>0.5*(Cv!AY34+Cv!AZ34)*LN(KC!X34/KC!W34)</f>
        <v>2.184226595328409E-3</v>
      </c>
      <c r="Y34" s="15">
        <f>0.5*(Cv!AZ34+Cv!BA34)*LN(KC!Y34/KC!X34)</f>
        <v>2.3204522521323833E-3</v>
      </c>
      <c r="Z34" s="15">
        <f>0.5*(Cv!BA34+Cv!BB34)*LN(KC!Z34/KC!Y34)</f>
        <v>4.0143983881452839E-3</v>
      </c>
      <c r="AA34" s="15">
        <f>0.5*(Cv!BB34+Cv!BC34)*LN(KC!AA34/KC!Z34)</f>
        <v>2.7496721878047946E-3</v>
      </c>
      <c r="AB34" s="15">
        <f>0.5*(Cv!BC34+Cv!BD34)*LN(KC!AB34/KC!AA34)</f>
        <v>2.2306812376069493E-3</v>
      </c>
      <c r="AC34" s="15">
        <f>0.5*(Cv!BD34+Cv!BE34)*LN(KC!AC34/KC!AB34)</f>
        <v>6.2584601677574453E-4</v>
      </c>
      <c r="AD34" s="15"/>
      <c r="AF34" s="64">
        <f t="shared" si="0"/>
        <v>1.4205617798132726E-3</v>
      </c>
      <c r="AG34" s="64">
        <f t="shared" si="1"/>
        <v>-5.4619421636916618E-3</v>
      </c>
      <c r="AH34" s="64">
        <f t="shared" si="2"/>
        <v>-3.2804924413918578E-3</v>
      </c>
      <c r="AI34" s="64">
        <f t="shared" si="3"/>
        <v>2.8428687819947632E-4</v>
      </c>
      <c r="AJ34" s="64">
        <f t="shared" si="4"/>
        <v>2.3882100164930313E-3</v>
      </c>
      <c r="AK34" s="64">
        <f t="shared" si="5"/>
        <v>-4.3712173025417609E-3</v>
      </c>
      <c r="AL34" s="64">
        <f t="shared" si="6"/>
        <v>1.3362484473462537E-3</v>
      </c>
      <c r="AM34" s="64">
        <f t="shared" si="7"/>
        <v>1.3132446523849803E-3</v>
      </c>
      <c r="AN34" s="64">
        <f t="shared" si="8"/>
        <v>1.428263627191347E-3</v>
      </c>
      <c r="AO34" s="64">
        <f t="shared" si="9"/>
        <v>-9.2987518611554771E-4</v>
      </c>
    </row>
    <row r="35" spans="1:41" x14ac:dyDescent="0.2">
      <c r="A35" s="4">
        <v>33</v>
      </c>
      <c r="B35" s="6" t="s">
        <v>70</v>
      </c>
      <c r="C35" s="15"/>
      <c r="D35" s="15">
        <f>0.5*(Cv!AE35+Cv!AF35)*LN(KC!D35/KC!C35)</f>
        <v>1.5195814940260836E-3</v>
      </c>
      <c r="E35" s="15">
        <f>0.5*(Cv!AF35+Cv!AG35)*LN(KC!E35/KC!D35)</f>
        <v>3.8467819898136491E-3</v>
      </c>
      <c r="F35" s="15">
        <f>0.5*(Cv!AG35+Cv!AH35)*LN(KC!F35/KC!E35)</f>
        <v>5.5305155062934618E-3</v>
      </c>
      <c r="G35" s="15">
        <f>0.5*(Cv!AH35+Cv!AI35)*LN(KC!G35/KC!F35)</f>
        <v>-1.7390364609844321E-3</v>
      </c>
      <c r="H35" s="15">
        <f>0.5*(Cv!AI35+Cv!AJ35)*LN(KC!H35/KC!G35)</f>
        <v>-5.1506421058640354E-4</v>
      </c>
      <c r="I35" s="15">
        <f>0.5*(Cv!AJ35+Cv!AK35)*LN(KC!I35/KC!H35)</f>
        <v>1.5277693615929064E-3</v>
      </c>
      <c r="J35" s="15">
        <f>0.5*(Cv!AK35+Cv!AL35)*LN(KC!J35/KC!I35)</f>
        <v>1.6281369162638481E-3</v>
      </c>
      <c r="K35" s="15">
        <f>0.5*(Cv!AL35+Cv!AM35)*LN(KC!K35/KC!J35)</f>
        <v>-1.2401699939026166E-3</v>
      </c>
      <c r="L35" s="15">
        <f>0.5*(Cv!AM35+Cv!AN35)*LN(KC!L35/KC!K35)</f>
        <v>-1.5490282726912134E-3</v>
      </c>
      <c r="M35" s="15">
        <f>0.5*(Cv!AN35+Cv!AO35)*LN(KC!M35/KC!L35)</f>
        <v>5.0987932676883538E-4</v>
      </c>
      <c r="N35" s="15">
        <f>0.5*(Cv!AO35+Cv!AP35)*LN(KC!N35/KC!M35)</f>
        <v>3.3186147600100399E-4</v>
      </c>
      <c r="O35" s="15">
        <f>0.5*(Cv!AP35+Cv!AQ35)*LN(KC!O35/KC!N35)</f>
        <v>1.2267190163697231E-3</v>
      </c>
      <c r="P35" s="15">
        <f>0.5*(Cv!AQ35+Cv!AR35)*LN(KC!P35/KC!O35)</f>
        <v>5.6308004124461927E-3</v>
      </c>
      <c r="Q35" s="15">
        <f>0.5*(Cv!AR35+Cv!AS35)*LN(KC!Q35/KC!P35)</f>
        <v>2.7627083302320691E-3</v>
      </c>
      <c r="R35" s="15">
        <f>0.5*(Cv!AS35+Cv!AT35)*LN(KC!R35/KC!Q35)</f>
        <v>-2.0037217952618824E-3</v>
      </c>
      <c r="S35" s="15">
        <f>0.5*(Cv!AT35+Cv!AU35)*LN(KC!S35/KC!R35)</f>
        <v>-1.7841264888663313E-3</v>
      </c>
      <c r="T35" s="15">
        <f>0.5*(Cv!AU35+Cv!AV35)*LN(KC!T35/KC!S35)</f>
        <v>-2.5724372241710159E-3</v>
      </c>
      <c r="U35" s="15">
        <f>0.5*(Cv!AV35+Cv!AW35)*LN(KC!U35/KC!T35)</f>
        <v>1.0778296361620774E-3</v>
      </c>
      <c r="V35" s="15">
        <f>0.5*(Cv!AW35+Cv!AX35)*LN(KC!V35/KC!U35)</f>
        <v>1.6535130980574225E-4</v>
      </c>
      <c r="W35" s="15">
        <f>0.5*(Cv!AX35+Cv!AY35)*LN(KC!W35/KC!V35)</f>
        <v>1.048534203675352E-3</v>
      </c>
      <c r="X35" s="15">
        <f>0.5*(Cv!AY35+Cv!AZ35)*LN(KC!X35/KC!W35)</f>
        <v>3.2807432732851922E-3</v>
      </c>
      <c r="Y35" s="15">
        <f>0.5*(Cv!AZ35+Cv!BA35)*LN(KC!Y35/KC!X35)</f>
        <v>1.7685983740812177E-3</v>
      </c>
      <c r="Z35" s="15">
        <f>0.5*(Cv!BA35+Cv!BB35)*LN(KC!Z35/KC!Y35)</f>
        <v>1.9126405914861085E-3</v>
      </c>
      <c r="AA35" s="15">
        <f>0.5*(Cv!BB35+Cv!BC35)*LN(KC!AA35/KC!Z35)</f>
        <v>1.0116138376481264E-3</v>
      </c>
      <c r="AB35" s="15">
        <f>0.5*(Cv!BC35+Cv!BD35)*LN(KC!AB35/KC!AA35)</f>
        <v>1.623707099705222E-3</v>
      </c>
      <c r="AC35" s="15">
        <f>0.5*(Cv!BD35+Cv!BE35)*LN(KC!AC35/KC!AB35)</f>
        <v>-1.0739620806978132E-3</v>
      </c>
      <c r="AD35" s="15"/>
      <c r="AF35" s="64">
        <f t="shared" si="0"/>
        <v>1.7301932372258363E-3</v>
      </c>
      <c r="AG35" s="64">
        <f t="shared" si="1"/>
        <v>-6.3864109512028512E-5</v>
      </c>
      <c r="AH35" s="64">
        <f t="shared" si="2"/>
        <v>1.1664758949839545E-3</v>
      </c>
      <c r="AI35" s="64">
        <f t="shared" si="3"/>
        <v>6.0000423975146966E-4</v>
      </c>
      <c r="AJ35" s="64">
        <f t="shared" si="4"/>
        <v>1.0485195644445724E-3</v>
      </c>
      <c r="AK35" s="64">
        <f t="shared" si="5"/>
        <v>5.5130589273596283E-4</v>
      </c>
      <c r="AL35" s="64">
        <f t="shared" si="6"/>
        <v>8.2426190209802103E-4</v>
      </c>
      <c r="AM35" s="64">
        <f t="shared" si="7"/>
        <v>9.6160925024660012E-4</v>
      </c>
      <c r="AN35" s="64">
        <f t="shared" si="8"/>
        <v>2.7487250950370442E-4</v>
      </c>
      <c r="AO35" s="64">
        <f t="shared" si="9"/>
        <v>8.9626576537876052E-4</v>
      </c>
    </row>
    <row r="36" spans="1:41" x14ac:dyDescent="0.2">
      <c r="A36" s="4">
        <v>34</v>
      </c>
      <c r="B36" s="6" t="s">
        <v>71</v>
      </c>
      <c r="C36" s="15"/>
      <c r="D36" s="15">
        <f>0.5*(Cv!AE36+Cv!AF36)*LN(KC!D36/KC!C36)</f>
        <v>-1.1788956523867899E-3</v>
      </c>
      <c r="E36" s="15">
        <f>0.5*(Cv!AF36+Cv!AG36)*LN(KC!E36/KC!D36)</f>
        <v>1.6188464915597969E-3</v>
      </c>
      <c r="F36" s="15">
        <f>0.5*(Cv!AG36+Cv!AH36)*LN(KC!F36/KC!E36)</f>
        <v>1.4420810645148585E-3</v>
      </c>
      <c r="G36" s="15">
        <f>0.5*(Cv!AH36+Cv!AI36)*LN(KC!G36/KC!F36)</f>
        <v>-5.7992179900214565E-4</v>
      </c>
      <c r="H36" s="15">
        <f>0.5*(Cv!AI36+Cv!AJ36)*LN(KC!H36/KC!G36)</f>
        <v>-6.3864912133864858E-4</v>
      </c>
      <c r="I36" s="15">
        <f>0.5*(Cv!AJ36+Cv!AK36)*LN(KC!I36/KC!H36)</f>
        <v>1.4656430636572296E-3</v>
      </c>
      <c r="J36" s="15">
        <f>0.5*(Cv!AK36+Cv!AL36)*LN(KC!J36/KC!I36)</f>
        <v>1.4998970234490151E-4</v>
      </c>
      <c r="K36" s="15">
        <f>0.5*(Cv!AL36+Cv!AM36)*LN(KC!K36/KC!J36)</f>
        <v>-6.3762958233310916E-4</v>
      </c>
      <c r="L36" s="15">
        <f>0.5*(Cv!AM36+Cv!AN36)*LN(KC!L36/KC!K36)</f>
        <v>-1.3687703114278744E-3</v>
      </c>
      <c r="M36" s="15">
        <f>0.5*(Cv!AN36+Cv!AO36)*LN(KC!M36/KC!L36)</f>
        <v>1.2271259939127438E-5</v>
      </c>
      <c r="N36" s="15">
        <f>0.5*(Cv!AO36+Cv!AP36)*LN(KC!N36/KC!M36)</f>
        <v>2.3727394433433008E-4</v>
      </c>
      <c r="O36" s="15">
        <f>0.5*(Cv!AP36+Cv!AQ36)*LN(KC!O36/KC!N36)</f>
        <v>1.0676584112063351E-4</v>
      </c>
      <c r="P36" s="15">
        <f>0.5*(Cv!AQ36+Cv!AR36)*LN(KC!P36/KC!O36)</f>
        <v>1.3408932009860738E-3</v>
      </c>
      <c r="Q36" s="15">
        <f>0.5*(Cv!AR36+Cv!AS36)*LN(KC!Q36/KC!P36)</f>
        <v>1.2790371542665839E-3</v>
      </c>
      <c r="R36" s="15">
        <f>0.5*(Cv!AS36+Cv!AT36)*LN(KC!R36/KC!Q36)</f>
        <v>-2.4249326014558021E-3</v>
      </c>
      <c r="S36" s="15">
        <f>0.5*(Cv!AT36+Cv!AU36)*LN(KC!S36/KC!R36)</f>
        <v>-1.7497731268478771E-3</v>
      </c>
      <c r="T36" s="15">
        <f>0.5*(Cv!AU36+Cv!AV36)*LN(KC!T36/KC!S36)</f>
        <v>-1.5967043577519969E-3</v>
      </c>
      <c r="U36" s="15">
        <f>0.5*(Cv!AV36+Cv!AW36)*LN(KC!U36/KC!T36)</f>
        <v>-5.1851456632012586E-4</v>
      </c>
      <c r="V36" s="15">
        <f>0.5*(Cv!AW36+Cv!AX36)*LN(KC!V36/KC!U36)</f>
        <v>-1.3305156509063234E-3</v>
      </c>
      <c r="W36" s="15">
        <f>0.5*(Cv!AX36+Cv!AY36)*LN(KC!W36/KC!V36)</f>
        <v>4.3927689493094944E-4</v>
      </c>
      <c r="X36" s="15">
        <f>0.5*(Cv!AY36+Cv!AZ36)*LN(KC!X36/KC!W36)</f>
        <v>1.8307461174354393E-3</v>
      </c>
      <c r="Y36" s="15">
        <f>0.5*(Cv!AZ36+Cv!BA36)*LN(KC!Y36/KC!X36)</f>
        <v>6.0114761873883264E-4</v>
      </c>
      <c r="Z36" s="15">
        <f>0.5*(Cv!BA36+Cv!BB36)*LN(KC!Z36/KC!Y36)</f>
        <v>1.2339976697512472E-3</v>
      </c>
      <c r="AA36" s="15">
        <f>0.5*(Cv!BB36+Cv!BC36)*LN(KC!AA36/KC!Z36)</f>
        <v>6.9863014822324552E-4</v>
      </c>
      <c r="AB36" s="15">
        <f>0.5*(Cv!BC36+Cv!BD36)*LN(KC!AB36/KC!AA36)</f>
        <v>5.8326513236300307E-4</v>
      </c>
      <c r="AC36" s="15">
        <f>0.5*(Cv!BD36+Cv!BE36)*LN(KC!AC36/KC!AB36)</f>
        <v>-9.356747905361623E-4</v>
      </c>
      <c r="AD36" s="15"/>
      <c r="AF36" s="64">
        <f t="shared" si="0"/>
        <v>6.6159993987821824E-4</v>
      </c>
      <c r="AG36" s="64">
        <f t="shared" si="1"/>
        <v>-3.2137299742852492E-4</v>
      </c>
      <c r="AH36" s="64">
        <f t="shared" si="2"/>
        <v>-2.8960190638607764E-4</v>
      </c>
      <c r="AI36" s="64">
        <f t="shared" si="3"/>
        <v>-2.3514231252241157E-4</v>
      </c>
      <c r="AJ36" s="64">
        <f t="shared" si="4"/>
        <v>4.3627315570803321E-4</v>
      </c>
      <c r="AK36" s="64">
        <f t="shared" si="5"/>
        <v>-3.054874519073013E-4</v>
      </c>
      <c r="AL36" s="64">
        <f t="shared" si="6"/>
        <v>1.0056542159281082E-4</v>
      </c>
      <c r="AM36" s="64">
        <f t="shared" si="7"/>
        <v>1.6975798426265845E-4</v>
      </c>
      <c r="AN36" s="64">
        <f t="shared" si="8"/>
        <v>-1.7620482908657962E-4</v>
      </c>
      <c r="AO36" s="64">
        <f t="shared" si="9"/>
        <v>5.0351175849847521E-5</v>
      </c>
    </row>
    <row r="37" spans="1:41" x14ac:dyDescent="0.2">
      <c r="A37" s="4">
        <v>35</v>
      </c>
      <c r="B37" s="6" t="s">
        <v>72</v>
      </c>
      <c r="C37" s="15"/>
      <c r="D37" s="15">
        <f>0.5*(Cv!AE37+Cv!AF37)*LN(KC!D37/KC!C37)</f>
        <v>4.2746116461632976E-3</v>
      </c>
      <c r="E37" s="15">
        <f>0.5*(Cv!AF37+Cv!AG37)*LN(KC!E37/KC!D37)</f>
        <v>3.3797674302971374E-3</v>
      </c>
      <c r="F37" s="15">
        <f>0.5*(Cv!AG37+Cv!AH37)*LN(KC!F37/KC!E37)</f>
        <v>2.4129746832019607E-3</v>
      </c>
      <c r="G37" s="15">
        <f>0.5*(Cv!AH37+Cv!AI37)*LN(KC!G37/KC!F37)</f>
        <v>2.1390094165936106E-3</v>
      </c>
      <c r="H37" s="15">
        <f>0.5*(Cv!AI37+Cv!AJ37)*LN(KC!H37/KC!G37)</f>
        <v>6.2670991450146059E-4</v>
      </c>
      <c r="I37" s="15">
        <f>0.5*(Cv!AJ37+Cv!AK37)*LN(KC!I37/KC!H37)</f>
        <v>4.5634263399185412E-4</v>
      </c>
      <c r="J37" s="15">
        <f>0.5*(Cv!AK37+Cv!AL37)*LN(KC!J37/KC!I37)</f>
        <v>-1.0870563995088121E-6</v>
      </c>
      <c r="K37" s="15">
        <f>0.5*(Cv!AL37+Cv!AM37)*LN(KC!K37/KC!J37)</f>
        <v>-1.3374843452216283E-3</v>
      </c>
      <c r="L37" s="15">
        <f>0.5*(Cv!AM37+Cv!AN37)*LN(KC!L37/KC!K37)</f>
        <v>-2.0287607976180626E-4</v>
      </c>
      <c r="M37" s="15">
        <f>0.5*(Cv!AN37+Cv!AO37)*LN(KC!M37/KC!L37)</f>
        <v>1.3648595776174584E-3</v>
      </c>
      <c r="N37" s="15">
        <f>0.5*(Cv!AO37+Cv!AP37)*LN(KC!N37/KC!M37)</f>
        <v>2.7400953138951348E-3</v>
      </c>
      <c r="O37" s="15">
        <f>0.5*(Cv!AP37+Cv!AQ37)*LN(KC!O37/KC!N37)</f>
        <v>3.4127220738869784E-4</v>
      </c>
      <c r="P37" s="15">
        <f>0.5*(Cv!AQ37+Cv!AR37)*LN(KC!P37/KC!O37)</f>
        <v>2.0588488779790031E-3</v>
      </c>
      <c r="Q37" s="15">
        <f>0.5*(Cv!AR37+Cv!AS37)*LN(KC!Q37/KC!P37)</f>
        <v>2.3863223690867019E-3</v>
      </c>
      <c r="R37" s="15">
        <f>0.5*(Cv!AS37+Cv!AT37)*LN(KC!R37/KC!Q37)</f>
        <v>-7.7189443020219588E-4</v>
      </c>
      <c r="S37" s="15">
        <f>0.5*(Cv!AT37+Cv!AU37)*LN(KC!S37/KC!R37)</f>
        <v>-1.6090941222021711E-3</v>
      </c>
      <c r="T37" s="15">
        <f>0.5*(Cv!AU37+Cv!AV37)*LN(KC!T37/KC!S37)</f>
        <v>-8.3292261815357752E-4</v>
      </c>
      <c r="U37" s="15">
        <f>0.5*(Cv!AV37+Cv!AW37)*LN(KC!U37/KC!T37)</f>
        <v>1.6238733983001019E-4</v>
      </c>
      <c r="V37" s="15">
        <f>0.5*(Cv!AW37+Cv!AX37)*LN(KC!V37/KC!U37)</f>
        <v>-2.629350830639837E-4</v>
      </c>
      <c r="W37" s="15">
        <f>0.5*(Cv!AX37+Cv!AY37)*LN(KC!W37/KC!V37)</f>
        <v>-1.3580489152285954E-6</v>
      </c>
      <c r="X37" s="15">
        <f>0.5*(Cv!AY37+Cv!AZ37)*LN(KC!X37/KC!W37)</f>
        <v>4.8140264848638132E-4</v>
      </c>
      <c r="Y37" s="15">
        <f>0.5*(Cv!AZ37+Cv!BA37)*LN(KC!Y37/KC!X37)</f>
        <v>5.0897621178392944E-4</v>
      </c>
      <c r="Z37" s="15">
        <f>0.5*(Cv!BA37+Cv!BB37)*LN(KC!Z37/KC!Y37)</f>
        <v>1.3737430674759998E-4</v>
      </c>
      <c r="AA37" s="15">
        <f>0.5*(Cv!BB37+Cv!BC37)*LN(KC!AA37/KC!Z37)</f>
        <v>6.9791772988759345E-4</v>
      </c>
      <c r="AB37" s="15">
        <f>0.5*(Cv!BC37+Cv!BD37)*LN(KC!AB37/KC!AA37)</f>
        <v>8.7404961287797798E-4</v>
      </c>
      <c r="AC37" s="15">
        <f>0.5*(Cv!BD37+Cv!BE37)*LN(KC!AC37/KC!AB37)</f>
        <v>-9.6149580827028429E-4</v>
      </c>
      <c r="AD37" s="15"/>
      <c r="AF37" s="64">
        <f t="shared" si="0"/>
        <v>1.8029608157172044E-3</v>
      </c>
      <c r="AG37" s="64">
        <f t="shared" si="1"/>
        <v>5.1270148202592987E-4</v>
      </c>
      <c r="AH37" s="64">
        <f t="shared" si="2"/>
        <v>4.8109098041000718E-4</v>
      </c>
      <c r="AI37" s="64">
        <f t="shared" si="3"/>
        <v>-9.0685152363279643E-5</v>
      </c>
      <c r="AJ37" s="64">
        <f t="shared" si="4"/>
        <v>2.5136441060536336E-4</v>
      </c>
      <c r="AK37" s="64">
        <f t="shared" si="5"/>
        <v>4.9689623121796863E-4</v>
      </c>
      <c r="AL37" s="64">
        <f t="shared" si="6"/>
        <v>8.0339629121041833E-5</v>
      </c>
      <c r="AM37" s="64">
        <f t="shared" si="7"/>
        <v>1.1135531082534058E-4</v>
      </c>
      <c r="AN37" s="64">
        <f t="shared" si="8"/>
        <v>-4.3723097696153157E-5</v>
      </c>
      <c r="AO37" s="64">
        <f t="shared" si="9"/>
        <v>5.9148650727904528E-4</v>
      </c>
    </row>
    <row r="38" spans="1:41" x14ac:dyDescent="0.2">
      <c r="A38" s="4">
        <v>36</v>
      </c>
      <c r="B38" s="6" t="s">
        <v>73</v>
      </c>
      <c r="C38" s="15"/>
      <c r="D38" s="15">
        <f>0.5*(Cv!AE38+Cv!AF38)*LN(KC!D38/KC!C38)</f>
        <v>2.9473659694390225E-3</v>
      </c>
      <c r="E38" s="15">
        <f>0.5*(Cv!AF38+Cv!AG38)*LN(KC!E38/KC!D38)</f>
        <v>4.2522448562475976E-3</v>
      </c>
      <c r="F38" s="15">
        <f>0.5*(Cv!AG38+Cv!AH38)*LN(KC!F38/KC!E38)</f>
        <v>2.3858942109035502E-3</v>
      </c>
      <c r="G38" s="15">
        <f>0.5*(Cv!AH38+Cv!AI38)*LN(KC!G38/KC!F38)</f>
        <v>1.4214609928998115E-3</v>
      </c>
      <c r="H38" s="15">
        <f>0.5*(Cv!AI38+Cv!AJ38)*LN(KC!H38/KC!G38)</f>
        <v>-1.7082018975691918E-4</v>
      </c>
      <c r="I38" s="15">
        <f>0.5*(Cv!AJ38+Cv!AK38)*LN(KC!I38/KC!H38)</f>
        <v>8.0716752050176194E-4</v>
      </c>
      <c r="J38" s="15">
        <f>0.5*(Cv!AK38+Cv!AL38)*LN(KC!J38/KC!I38)</f>
        <v>6.6750448296587679E-4</v>
      </c>
      <c r="K38" s="15">
        <f>0.5*(Cv!AL38+Cv!AM38)*LN(KC!K38/KC!J38)</f>
        <v>-1.421103877430606E-3</v>
      </c>
      <c r="L38" s="15">
        <f>0.5*(Cv!AM38+Cv!AN38)*LN(KC!L38/KC!K38)</f>
        <v>-3.6402311055003001E-4</v>
      </c>
      <c r="M38" s="15">
        <f>0.5*(Cv!AN38+Cv!AO38)*LN(KC!M38/KC!L38)</f>
        <v>2.1732169069331336E-3</v>
      </c>
      <c r="N38" s="15">
        <f>0.5*(Cv!AO38+Cv!AP38)*LN(KC!N38/KC!M38)</f>
        <v>2.8409695135738723E-3</v>
      </c>
      <c r="O38" s="15">
        <f>0.5*(Cv!AP38+Cv!AQ38)*LN(KC!O38/KC!N38)</f>
        <v>8.25921310013911E-4</v>
      </c>
      <c r="P38" s="15">
        <f>0.5*(Cv!AQ38+Cv!AR38)*LN(KC!P38/KC!O38)</f>
        <v>2.885250056183738E-3</v>
      </c>
      <c r="Q38" s="15">
        <f>0.5*(Cv!AR38+Cv!AS38)*LN(KC!Q38/KC!P38)</f>
        <v>2.1247325230430015E-3</v>
      </c>
      <c r="R38" s="15">
        <f>0.5*(Cv!AS38+Cv!AT38)*LN(KC!R38/KC!Q38)</f>
        <v>-1.1821234335289985E-3</v>
      </c>
      <c r="S38" s="15">
        <f>0.5*(Cv!AT38+Cv!AU38)*LN(KC!S38/KC!R38)</f>
        <v>-1.1899908593610564E-3</v>
      </c>
      <c r="T38" s="15">
        <f>0.5*(Cv!AU38+Cv!AV38)*LN(KC!T38/KC!S38)</f>
        <v>4.8171354510566095E-4</v>
      </c>
      <c r="U38" s="15">
        <f>0.5*(Cv!AV38+Cv!AW38)*LN(KC!U38/KC!T38)</f>
        <v>5.3712487506449725E-4</v>
      </c>
      <c r="V38" s="15">
        <f>0.5*(Cv!AW38+Cv!AX38)*LN(KC!V38/KC!U38)</f>
        <v>3.9566664531360721E-4</v>
      </c>
      <c r="W38" s="15">
        <f>0.5*(Cv!AX38+Cv!AY38)*LN(KC!W38/KC!V38)</f>
        <v>9.1203526312487286E-4</v>
      </c>
      <c r="X38" s="15">
        <f>0.5*(Cv!AY38+Cv!AZ38)*LN(KC!X38/KC!W38)</f>
        <v>2.4137438067676977E-3</v>
      </c>
      <c r="Y38" s="15">
        <f>0.5*(Cv!AZ38+Cv!BA38)*LN(KC!Y38/KC!X38)</f>
        <v>1.1688475608090695E-3</v>
      </c>
      <c r="Z38" s="15">
        <f>0.5*(Cv!BA38+Cv!BB38)*LN(KC!Z38/KC!Y38)</f>
        <v>9.516359421952226E-4</v>
      </c>
      <c r="AA38" s="15">
        <f>0.5*(Cv!BB38+Cv!BC38)*LN(KC!AA38/KC!Z38)</f>
        <v>1.7496016064072876E-3</v>
      </c>
      <c r="AB38" s="15">
        <f>0.5*(Cv!BC38+Cv!BD38)*LN(KC!AB38/KC!AA38)</f>
        <v>1.0906596076374253E-3</v>
      </c>
      <c r="AC38" s="15">
        <f>0.5*(Cv!BD38+Cv!BE38)*LN(KC!AC38/KC!AB38)</f>
        <v>3.4671194545865997E-4</v>
      </c>
      <c r="AD38" s="15"/>
      <c r="AF38" s="64">
        <f t="shared" si="0"/>
        <v>1.7391894781591606E-3</v>
      </c>
      <c r="AG38" s="64">
        <f t="shared" si="1"/>
        <v>7.7931278309844936E-4</v>
      </c>
      <c r="AH38" s="64">
        <f t="shared" si="2"/>
        <v>6.9275791927011913E-4</v>
      </c>
      <c r="AI38" s="64">
        <f t="shared" si="3"/>
        <v>9.4805682707526718E-4</v>
      </c>
      <c r="AJ38" s="64">
        <f t="shared" si="4"/>
        <v>1.0614913325015329E-3</v>
      </c>
      <c r="AK38" s="64">
        <f t="shared" si="5"/>
        <v>7.3603535118428424E-4</v>
      </c>
      <c r="AL38" s="64">
        <f t="shared" si="6"/>
        <v>1.0047740797884002E-3</v>
      </c>
      <c r="AM38" s="64">
        <f t="shared" si="7"/>
        <v>1.0762961555984894E-3</v>
      </c>
      <c r="AN38" s="64">
        <f t="shared" si="8"/>
        <v>7.1868577654804261E-4</v>
      </c>
      <c r="AO38" s="64">
        <f t="shared" si="9"/>
        <v>1.0441616680209058E-3</v>
      </c>
    </row>
    <row r="39" spans="1:41" x14ac:dyDescent="0.2">
      <c r="A39" s="4">
        <v>37</v>
      </c>
      <c r="B39" s="6" t="s">
        <v>74</v>
      </c>
      <c r="C39" s="15"/>
      <c r="D39" s="15">
        <f>0.5*(Cv!AE39+Cv!AF39)*LN(KC!D39/KC!C39)</f>
        <v>4.3363994450218608E-3</v>
      </c>
      <c r="E39" s="15">
        <f>0.5*(Cv!AF39+Cv!AG39)*LN(KC!E39/KC!D39)</f>
        <v>3.346401465247248E-3</v>
      </c>
      <c r="F39" s="15">
        <f>0.5*(Cv!AG39+Cv!AH39)*LN(KC!F39/KC!E39)</f>
        <v>2.7463163553167282E-3</v>
      </c>
      <c r="G39" s="15">
        <f>0.5*(Cv!AH39+Cv!AI39)*LN(KC!G39/KC!F39)</f>
        <v>3.0332798358372512E-3</v>
      </c>
      <c r="H39" s="15">
        <f>0.5*(Cv!AI39+Cv!AJ39)*LN(KC!H39/KC!G39)</f>
        <v>1.7972192579925625E-3</v>
      </c>
      <c r="I39" s="15">
        <f>0.5*(Cv!AJ39+Cv!AK39)*LN(KC!I39/KC!H39)</f>
        <v>-1.2080488761202759E-3</v>
      </c>
      <c r="J39" s="15">
        <f>0.5*(Cv!AK39+Cv!AL39)*LN(KC!J39/KC!I39)</f>
        <v>9.6996927602171026E-4</v>
      </c>
      <c r="K39" s="15">
        <f>0.5*(Cv!AL39+Cv!AM39)*LN(KC!K39/KC!J39)</f>
        <v>2.4852154796884116E-3</v>
      </c>
      <c r="L39" s="15">
        <f>0.5*(Cv!AM39+Cv!AN39)*LN(KC!L39/KC!K39)</f>
        <v>6.8111511047013807E-4</v>
      </c>
      <c r="M39" s="15">
        <f>0.5*(Cv!AN39+Cv!AO39)*LN(KC!M39/KC!L39)</f>
        <v>3.2805684524796441E-4</v>
      </c>
      <c r="N39" s="15">
        <f>0.5*(Cv!AO39+Cv!AP39)*LN(KC!N39/KC!M39)</f>
        <v>2.1127628392804444E-3</v>
      </c>
      <c r="O39" s="15">
        <f>0.5*(Cv!AP39+Cv!AQ39)*LN(KC!O39/KC!N39)</f>
        <v>-7.8549724832503178E-4</v>
      </c>
      <c r="P39" s="15">
        <f>0.5*(Cv!AQ39+Cv!AR39)*LN(KC!P39/KC!O39)</f>
        <v>2.240913599493423E-3</v>
      </c>
      <c r="Q39" s="15">
        <f>0.5*(Cv!AR39+Cv!AS39)*LN(KC!Q39/KC!P39)</f>
        <v>1.1464601041860304E-3</v>
      </c>
      <c r="R39" s="15">
        <f>0.5*(Cv!AS39+Cv!AT39)*LN(KC!R39/KC!Q39)</f>
        <v>-1.0513430039845735E-3</v>
      </c>
      <c r="S39" s="15">
        <f>0.5*(Cv!AT39+Cv!AU39)*LN(KC!S39/KC!R39)</f>
        <v>-9.3652326577694646E-5</v>
      </c>
      <c r="T39" s="15">
        <f>0.5*(Cv!AU39+Cv!AV39)*LN(KC!T39/KC!S39)</f>
        <v>-3.884637131718304E-3</v>
      </c>
      <c r="U39" s="15">
        <f>0.5*(Cv!AV39+Cv!AW39)*LN(KC!U39/KC!T39)</f>
        <v>-8.758016608026325E-4</v>
      </c>
      <c r="V39" s="15">
        <f>0.5*(Cv!AW39+Cv!AX39)*LN(KC!V39/KC!U39)</f>
        <v>-1.0436017994635391E-3</v>
      </c>
      <c r="W39" s="15">
        <f>0.5*(Cv!AX39+Cv!AY39)*LN(KC!W39/KC!V39)</f>
        <v>2.3740992913191572E-4</v>
      </c>
      <c r="X39" s="15">
        <f>0.5*(Cv!AY39+Cv!AZ39)*LN(KC!X39/KC!W39)</f>
        <v>1.5682852082435209E-3</v>
      </c>
      <c r="Y39" s="15">
        <f>0.5*(Cv!AZ39+Cv!BA39)*LN(KC!Y39/KC!X39)</f>
        <v>-1.4269793607947865E-3</v>
      </c>
      <c r="Z39" s="15">
        <f>0.5*(Cv!BA39+Cv!BB39)*LN(KC!Z39/KC!Y39)</f>
        <v>-1.9396092836486808E-3</v>
      </c>
      <c r="AA39" s="15">
        <f>0.5*(Cv!BB39+Cv!BC39)*LN(KC!AA39/KC!Z39)</f>
        <v>-1.7527390544819078E-3</v>
      </c>
      <c r="AB39" s="15">
        <f>0.5*(Cv!BC39+Cv!BD39)*LN(KC!AB39/KC!AA39)</f>
        <v>-1.1514951168579495E-3</v>
      </c>
      <c r="AC39" s="15">
        <f>0.5*(Cv!BD39+Cv!BE39)*LN(KC!AC39/KC!AB39)</f>
        <v>-2.0972719654324301E-3</v>
      </c>
      <c r="AD39" s="15"/>
      <c r="AF39" s="64">
        <f t="shared" si="0"/>
        <v>1.9430336076547024E-3</v>
      </c>
      <c r="AG39" s="64">
        <f t="shared" si="1"/>
        <v>1.3154239101417337E-3</v>
      </c>
      <c r="AH39" s="64">
        <f t="shared" si="2"/>
        <v>2.9137622495843072E-4</v>
      </c>
      <c r="AI39" s="64">
        <f t="shared" si="3"/>
        <v>-7.9966909092180766E-4</v>
      </c>
      <c r="AJ39" s="64">
        <f t="shared" si="4"/>
        <v>-1.673618956243151E-3</v>
      </c>
      <c r="AK39" s="64">
        <f t="shared" si="5"/>
        <v>8.0340006755008219E-4</v>
      </c>
      <c r="AL39" s="64">
        <f t="shared" si="6"/>
        <v>-1.2366440235824794E-3</v>
      </c>
      <c r="AM39" s="64">
        <f t="shared" si="7"/>
        <v>-1.1397091441918018E-3</v>
      </c>
      <c r="AN39" s="64">
        <f t="shared" si="8"/>
        <v>-1.6243835411451899E-3</v>
      </c>
      <c r="AO39" s="64">
        <f t="shared" si="9"/>
        <v>2.1530913911798149E-4</v>
      </c>
    </row>
    <row r="40" spans="1:41" x14ac:dyDescent="0.2">
      <c r="A40" s="4">
        <v>38</v>
      </c>
      <c r="B40" s="6" t="s">
        <v>75</v>
      </c>
      <c r="C40" s="15"/>
      <c r="D40" s="15">
        <f>0.5*(Cv!AE40+Cv!AF40)*LN(KC!D40/KC!C40)</f>
        <v>3.3989680495067199E-3</v>
      </c>
      <c r="E40" s="15">
        <f>0.5*(Cv!AF40+Cv!AG40)*LN(KC!E40/KC!D40)</f>
        <v>4.5754302055526479E-3</v>
      </c>
      <c r="F40" s="15">
        <f>0.5*(Cv!AG40+Cv!AH40)*LN(KC!F40/KC!E40)</f>
        <v>3.9979192175014153E-3</v>
      </c>
      <c r="G40" s="15">
        <f>0.5*(Cv!AH40+Cv!AI40)*LN(KC!G40/KC!F40)</f>
        <v>8.8575097646448869E-3</v>
      </c>
      <c r="H40" s="15">
        <f>0.5*(Cv!AI40+Cv!AJ40)*LN(KC!H40/KC!G40)</f>
        <v>6.7354479665215775E-4</v>
      </c>
      <c r="I40" s="15">
        <f>0.5*(Cv!AJ40+Cv!AK40)*LN(KC!I40/KC!H40)</f>
        <v>1.7266704443351835E-3</v>
      </c>
      <c r="J40" s="15">
        <f>0.5*(Cv!AK40+Cv!AL40)*LN(KC!J40/KC!I40)</f>
        <v>2.1703463275723777E-3</v>
      </c>
      <c r="K40" s="15">
        <f>0.5*(Cv!AL40+Cv!AM40)*LN(KC!K40/KC!J40)</f>
        <v>-7.8106587900899878E-4</v>
      </c>
      <c r="L40" s="15">
        <f>0.5*(Cv!AM40+Cv!AN40)*LN(KC!L40/KC!K40)</f>
        <v>2.305179598802424E-3</v>
      </c>
      <c r="M40" s="15">
        <f>0.5*(Cv!AN40+Cv!AO40)*LN(KC!M40/KC!L40)</f>
        <v>3.9031792699689015E-3</v>
      </c>
      <c r="N40" s="15">
        <f>0.5*(Cv!AO40+Cv!AP40)*LN(KC!N40/KC!M40)</f>
        <v>3.5931630553478222E-3</v>
      </c>
      <c r="O40" s="15">
        <f>0.5*(Cv!AP40+Cv!AQ40)*LN(KC!O40/KC!N40)</f>
        <v>-3.6747055038170739E-4</v>
      </c>
      <c r="P40" s="15">
        <f>0.5*(Cv!AQ40+Cv!AR40)*LN(KC!P40/KC!O40)</f>
        <v>2.4445786187208222E-3</v>
      </c>
      <c r="Q40" s="15">
        <f>0.5*(Cv!AR40+Cv!AS40)*LN(KC!Q40/KC!P40)</f>
        <v>3.0462012176896681E-3</v>
      </c>
      <c r="R40" s="15">
        <f>0.5*(Cv!AS40+Cv!AT40)*LN(KC!R40/KC!Q40)</f>
        <v>-2.3298482409713286E-4</v>
      </c>
      <c r="S40" s="15">
        <f>0.5*(Cv!AT40+Cv!AU40)*LN(KC!S40/KC!R40)</f>
        <v>4.061560025612044E-5</v>
      </c>
      <c r="T40" s="15">
        <f>0.5*(Cv!AU40+Cv!AV40)*LN(KC!T40/KC!S40)</f>
        <v>-1.3087660242427452E-3</v>
      </c>
      <c r="U40" s="15">
        <f>0.5*(Cv!AV40+Cv!AW40)*LN(KC!U40/KC!T40)</f>
        <v>-1.7991835615996225E-4</v>
      </c>
      <c r="V40" s="15">
        <f>0.5*(Cv!AW40+Cv!AX40)*LN(KC!V40/KC!U40)</f>
        <v>1.5616014802276624E-4</v>
      </c>
      <c r="W40" s="15">
        <f>0.5*(Cv!AX40+Cv!AY40)*LN(KC!W40/KC!V40)</f>
        <v>8.8307736588478462E-4</v>
      </c>
      <c r="X40" s="15">
        <f>0.5*(Cv!AY40+Cv!AZ40)*LN(KC!X40/KC!W40)</f>
        <v>2.4541732147036646E-3</v>
      </c>
      <c r="Y40" s="15">
        <f>0.5*(Cv!AZ40+Cv!BA40)*LN(KC!Y40/KC!X40)</f>
        <v>1.3675397928206339E-3</v>
      </c>
      <c r="Z40" s="15">
        <f>0.5*(Cv!BA40+Cv!BB40)*LN(KC!Z40/KC!Y40)</f>
        <v>1.4293591810227409E-3</v>
      </c>
      <c r="AA40" s="15">
        <f>0.5*(Cv!BB40+Cv!BC40)*LN(KC!AA40/KC!Z40)</f>
        <v>1.1168215711483439E-3</v>
      </c>
      <c r="AB40" s="15">
        <f>0.5*(Cv!BC40+Cv!BD40)*LN(KC!AB40/KC!AA40)</f>
        <v>9.2440794158772362E-4</v>
      </c>
      <c r="AC40" s="15">
        <f>0.5*(Cv!BD40+Cv!BE40)*LN(KC!AC40/KC!AB40)</f>
        <v>8.2759223468801299E-4</v>
      </c>
      <c r="AD40" s="15"/>
      <c r="AF40" s="64">
        <f t="shared" si="0"/>
        <v>3.9662148857372587E-3</v>
      </c>
      <c r="AG40" s="64">
        <f t="shared" si="1"/>
        <v>2.2381604745365055E-3</v>
      </c>
      <c r="AH40" s="64">
        <f t="shared" si="2"/>
        <v>9.8618801243755428E-4</v>
      </c>
      <c r="AI40" s="64">
        <f t="shared" si="3"/>
        <v>4.0094526964170164E-4</v>
      </c>
      <c r="AJ40" s="64">
        <f t="shared" si="4"/>
        <v>1.1331441442534913E-3</v>
      </c>
      <c r="AK40" s="64">
        <f t="shared" si="5"/>
        <v>1.6121742434870297E-3</v>
      </c>
      <c r="AL40" s="64">
        <f t="shared" si="6"/>
        <v>7.6704470694759631E-4</v>
      </c>
      <c r="AM40" s="64">
        <f t="shared" si="7"/>
        <v>7.398058616500283E-4</v>
      </c>
      <c r="AN40" s="64">
        <f t="shared" si="8"/>
        <v>8.7600008813786836E-4</v>
      </c>
      <c r="AO40" s="64">
        <f t="shared" si="9"/>
        <v>1.7449305573213022E-3</v>
      </c>
    </row>
    <row r="41" spans="1:41" x14ac:dyDescent="0.2">
      <c r="A41" s="4">
        <v>39</v>
      </c>
      <c r="B41" s="6" t="s">
        <v>76</v>
      </c>
      <c r="C41" s="15"/>
      <c r="D41" s="15">
        <f>0.5*(Cv!AE41+Cv!AF41)*LN(KC!D41/KC!C41)</f>
        <v>1.3242318991979234E-2</v>
      </c>
      <c r="E41" s="15">
        <f>0.5*(Cv!AF41+Cv!AG41)*LN(KC!E41/KC!D41)</f>
        <v>-7.3175291623505138E-4</v>
      </c>
      <c r="F41" s="15">
        <f>0.5*(Cv!AG41+Cv!AH41)*LN(KC!F41/KC!E41)</f>
        <v>-8.2309315194406226E-4</v>
      </c>
      <c r="G41" s="15">
        <f>0.5*(Cv!AH41+Cv!AI41)*LN(KC!G41/KC!F41)</f>
        <v>1.1730754354356981E-2</v>
      </c>
      <c r="H41" s="15">
        <f>0.5*(Cv!AI41+Cv!AJ41)*LN(KC!H41/KC!G41)</f>
        <v>-6.3741331929784905E-3</v>
      </c>
      <c r="I41" s="15">
        <f>0.5*(Cv!AJ41+Cv!AK41)*LN(KC!I41/KC!H41)</f>
        <v>7.7653227724519833E-3</v>
      </c>
      <c r="J41" s="15">
        <f>0.5*(Cv!AK41+Cv!AL41)*LN(KC!J41/KC!I41)</f>
        <v>-1.2170241774512047E-2</v>
      </c>
      <c r="K41" s="15">
        <f>0.5*(Cv!AL41+Cv!AM41)*LN(KC!K41/KC!J41)</f>
        <v>9.3767687767317281E-3</v>
      </c>
      <c r="L41" s="15">
        <f>0.5*(Cv!AM41+Cv!AN41)*LN(KC!L41/KC!K41)</f>
        <v>-1.5608403577006547E-2</v>
      </c>
      <c r="M41" s="15">
        <f>0.5*(Cv!AN41+Cv!AO41)*LN(KC!M41/KC!L41)</f>
        <v>4.6822217171193009E-3</v>
      </c>
      <c r="N41" s="15">
        <f>0.5*(Cv!AO41+Cv!AP41)*LN(KC!N41/KC!M41)</f>
        <v>1.1915666169563376E-2</v>
      </c>
      <c r="O41" s="15">
        <f>0.5*(Cv!AP41+Cv!AQ41)*LN(KC!O41/KC!N41)</f>
        <v>1.1964595481451148E-3</v>
      </c>
      <c r="P41" s="15">
        <f>0.5*(Cv!AQ41+Cv!AR41)*LN(KC!P41/KC!O41)</f>
        <v>5.7392184030507901E-4</v>
      </c>
      <c r="Q41" s="15">
        <f>0.5*(Cv!AR41+Cv!AS41)*LN(KC!Q41/KC!P41)</f>
        <v>1.4802040439950681E-2</v>
      </c>
      <c r="R41" s="15">
        <f>0.5*(Cv!AS41+Cv!AT41)*LN(KC!R41/KC!Q41)</f>
        <v>8.2271710492350675E-3</v>
      </c>
      <c r="S41" s="15">
        <f>0.5*(Cv!AT41+Cv!AU41)*LN(KC!S41/KC!R41)</f>
        <v>8.0712787716862066E-4</v>
      </c>
      <c r="T41" s="15">
        <f>0.5*(Cv!AU41+Cv!AV41)*LN(KC!T41/KC!S41)</f>
        <v>-1.2328871240631257E-3</v>
      </c>
      <c r="U41" s="15">
        <f>0.5*(Cv!AV41+Cv!AW41)*LN(KC!U41/KC!T41)</f>
        <v>3.5218626089532452E-3</v>
      </c>
      <c r="V41" s="15">
        <f>0.5*(Cv!AW41+Cv!AX41)*LN(KC!V41/KC!U41)</f>
        <v>9.2125804686202435E-4</v>
      </c>
      <c r="W41" s="15">
        <f>0.5*(Cv!AX41+Cv!AY41)*LN(KC!W41/KC!V41)</f>
        <v>1.4410897279272582E-3</v>
      </c>
      <c r="X41" s="15">
        <f>0.5*(Cv!AY41+Cv!AZ41)*LN(KC!X41/KC!W41)</f>
        <v>1.8239946020448573E-3</v>
      </c>
      <c r="Y41" s="15">
        <f>0.5*(Cv!AZ41+Cv!BA41)*LN(KC!Y41/KC!X41)</f>
        <v>-2.8909317388461828E-3</v>
      </c>
      <c r="Z41" s="15">
        <f>0.5*(Cv!BA41+Cv!BB41)*LN(KC!Z41/KC!Y41)</f>
        <v>-1.7893214900302364E-3</v>
      </c>
      <c r="AA41" s="15">
        <f>0.5*(Cv!BB41+Cv!BC41)*LN(KC!AA41/KC!Z41)</f>
        <v>-7.8679492880476508E-3</v>
      </c>
      <c r="AB41" s="15">
        <f>0.5*(Cv!BC41+Cv!BD41)*LN(KC!AB41/KC!AA41)</f>
        <v>2.8340440359173624E-3</v>
      </c>
      <c r="AC41" s="15">
        <f>0.5*(Cv!BD41+Cv!BE41)*LN(KC!AC41/KC!AB41)</f>
        <v>-5.25645993417128E-4</v>
      </c>
      <c r="AD41" s="15"/>
      <c r="AF41" s="64">
        <f t="shared" si="0"/>
        <v>2.3134195731302721E-3</v>
      </c>
      <c r="AG41" s="64">
        <f t="shared" si="1"/>
        <v>-3.6079773762083751E-4</v>
      </c>
      <c r="AH41" s="64">
        <f t="shared" si="2"/>
        <v>5.1213441509609129E-3</v>
      </c>
      <c r="AI41" s="64">
        <f t="shared" si="3"/>
        <v>1.2950635723448518E-3</v>
      </c>
      <c r="AJ41" s="64">
        <f t="shared" si="4"/>
        <v>-2.0479608948847676E-3</v>
      </c>
      <c r="AK41" s="64">
        <f t="shared" si="5"/>
        <v>2.3802732066700374E-3</v>
      </c>
      <c r="AL41" s="64">
        <f t="shared" si="6"/>
        <v>-3.7644866126995767E-4</v>
      </c>
      <c r="AM41" s="64">
        <f t="shared" si="7"/>
        <v>-7.5911058189997635E-4</v>
      </c>
      <c r="AN41" s="64">
        <f t="shared" si="8"/>
        <v>1.1541990212501172E-3</v>
      </c>
      <c r="AO41" s="64">
        <f t="shared" si="9"/>
        <v>1.2642137327860859E-3</v>
      </c>
    </row>
    <row r="42" spans="1:41" x14ac:dyDescent="0.2">
      <c r="A42" s="4">
        <v>40</v>
      </c>
      <c r="B42" s="6" t="s">
        <v>77</v>
      </c>
      <c r="C42" s="15"/>
      <c r="D42" s="15">
        <f>0.5*(Cv!AE42+Cv!AF42)*LN(KC!D42/KC!C42)</f>
        <v>5.1122240367275723E-2</v>
      </c>
      <c r="E42" s="15">
        <f>0.5*(Cv!AF42+Cv!AG42)*LN(KC!E42/KC!D42)</f>
        <v>2.6408468009016011E-2</v>
      </c>
      <c r="F42" s="15">
        <f>0.5*(Cv!AG42+Cv!AH42)*LN(KC!F42/KC!E42)</f>
        <v>1.0436706615079916E-2</v>
      </c>
      <c r="G42" s="15">
        <f>0.5*(Cv!AH42+Cv!AI42)*LN(KC!G42/KC!F42)</f>
        <v>6.0814295146701973E-3</v>
      </c>
      <c r="H42" s="15">
        <f>0.5*(Cv!AI42+Cv!AJ42)*LN(KC!H42/KC!G42)</f>
        <v>2.1905934933967642E-3</v>
      </c>
      <c r="I42" s="15">
        <f>0.5*(Cv!AJ42+Cv!AK42)*LN(KC!I42/KC!H42)</f>
        <v>5.6738389272630871E-3</v>
      </c>
      <c r="J42" s="15">
        <f>0.5*(Cv!AK42+Cv!AL42)*LN(KC!J42/KC!I42)</f>
        <v>3.0687983682740005E-3</v>
      </c>
      <c r="K42" s="15">
        <f>0.5*(Cv!AL42+Cv!AM42)*LN(KC!K42/KC!J42)</f>
        <v>-8.4540724084714684E-3</v>
      </c>
      <c r="L42" s="15">
        <f>0.5*(Cv!AM42+Cv!AN42)*LN(KC!L42/KC!K42)</f>
        <v>-5.35759814549828E-3</v>
      </c>
      <c r="M42" s="15">
        <f>0.5*(Cv!AN42+Cv!AO42)*LN(KC!M42/KC!L42)</f>
        <v>-2.361128830702803E-4</v>
      </c>
      <c r="N42" s="15">
        <f>0.5*(Cv!AO42+Cv!AP42)*LN(KC!N42/KC!M42)</f>
        <v>-1.3900464286163354E-3</v>
      </c>
      <c r="O42" s="15">
        <f>0.5*(Cv!AP42+Cv!AQ42)*LN(KC!O42/KC!N42)</f>
        <v>-1.3654368312255355E-3</v>
      </c>
      <c r="P42" s="15">
        <f>0.5*(Cv!AQ42+Cv!AR42)*LN(KC!P42/KC!O42)</f>
        <v>-1.7820109555882329E-4</v>
      </c>
      <c r="Q42" s="15">
        <f>0.5*(Cv!AR42+Cv!AS42)*LN(KC!Q42/KC!P42)</f>
        <v>2.0174045886725673E-3</v>
      </c>
      <c r="R42" s="15">
        <f>0.5*(Cv!AS42+Cv!AT42)*LN(KC!R42/KC!Q42)</f>
        <v>-5.0142636318761796E-3</v>
      </c>
      <c r="S42" s="15">
        <f>0.5*(Cv!AT42+Cv!AU42)*LN(KC!S42/KC!R42)</f>
        <v>-3.9934291722069585E-3</v>
      </c>
      <c r="T42" s="15">
        <f>0.5*(Cv!AU42+Cv!AV42)*LN(KC!T42/KC!S42)</f>
        <v>-3.4040821728369385E-3</v>
      </c>
      <c r="U42" s="15">
        <f>0.5*(Cv!AV42+Cv!AW42)*LN(KC!U42/KC!T42)</f>
        <v>-3.1375750273407552E-3</v>
      </c>
      <c r="V42" s="15">
        <f>0.5*(Cv!AW42+Cv!AX42)*LN(KC!V42/KC!U42)</f>
        <v>-4.0852729195413016E-3</v>
      </c>
      <c r="W42" s="15">
        <f>0.5*(Cv!AX42+Cv!AY42)*LN(KC!W42/KC!V42)</f>
        <v>-1.6525644651630563E-3</v>
      </c>
      <c r="X42" s="15">
        <f>0.5*(Cv!AY42+Cv!AZ42)*LN(KC!X42/KC!W42)</f>
        <v>1.8117545222030578E-3</v>
      </c>
      <c r="Y42" s="15">
        <f>0.5*(Cv!AZ42+Cv!BA42)*LN(KC!Y42/KC!X42)</f>
        <v>-2.4470779079919097E-3</v>
      </c>
      <c r="Z42" s="15">
        <f>0.5*(Cv!BA42+Cv!BB42)*LN(KC!Z42/KC!Y42)</f>
        <v>-1.6492474565313194E-3</v>
      </c>
      <c r="AA42" s="15">
        <f>0.5*(Cv!BB42+Cv!BC42)*LN(KC!AA42/KC!Z42)</f>
        <v>5.0387726819622969E-3</v>
      </c>
      <c r="AB42" s="15">
        <f>0.5*(Cv!BC42+Cv!BD42)*LN(KC!AB42/KC!AA42)</f>
        <v>2.5298409162304723E-3</v>
      </c>
      <c r="AC42" s="15">
        <f>0.5*(Cv!BD42+Cv!BE42)*LN(KC!AC42/KC!AB42)</f>
        <v>4.2946850645179929E-3</v>
      </c>
      <c r="AD42" s="15"/>
      <c r="AF42" s="64">
        <f t="shared" si="0"/>
        <v>1.0158207311885195E-2</v>
      </c>
      <c r="AG42" s="64">
        <f t="shared" si="1"/>
        <v>-2.4738062994764725E-3</v>
      </c>
      <c r="AH42" s="64">
        <f t="shared" si="2"/>
        <v>-1.706785228438986E-3</v>
      </c>
      <c r="AI42" s="64">
        <f t="shared" si="3"/>
        <v>-2.0935480125357986E-3</v>
      </c>
      <c r="AJ42" s="64">
        <f t="shared" si="4"/>
        <v>1.5533946596375068E-3</v>
      </c>
      <c r="AK42" s="64">
        <f t="shared" si="5"/>
        <v>-2.0902957639577294E-3</v>
      </c>
      <c r="AL42" s="64">
        <f t="shared" si="6"/>
        <v>-2.7007667644914616E-4</v>
      </c>
      <c r="AM42" s="64">
        <f t="shared" si="7"/>
        <v>-1.1906615931549908E-3</v>
      </c>
      <c r="AN42" s="64">
        <f t="shared" si="8"/>
        <v>3.4122629903742324E-3</v>
      </c>
      <c r="AO42" s="64">
        <f t="shared" si="9"/>
        <v>1.0874924862142891E-3</v>
      </c>
    </row>
    <row r="43" spans="1:41" x14ac:dyDescent="0.2">
      <c r="A43" s="4">
        <v>41</v>
      </c>
      <c r="B43" s="6" t="s">
        <v>78</v>
      </c>
      <c r="C43" s="15"/>
      <c r="D43" s="15">
        <f>0.5*(Cv!AE43+Cv!AF43)*LN(KC!D43/KC!C43)</f>
        <v>1.054596631386717E-2</v>
      </c>
      <c r="E43" s="15">
        <f>0.5*(Cv!AF43+Cv!AG43)*LN(KC!E43/KC!D43)</f>
        <v>1.0773181815325395E-2</v>
      </c>
      <c r="F43" s="15">
        <f>0.5*(Cv!AG43+Cv!AH43)*LN(KC!F43/KC!E43)</f>
        <v>6.4145972350555724E-3</v>
      </c>
      <c r="G43" s="15">
        <f>0.5*(Cv!AH43+Cv!AI43)*LN(KC!G43/KC!F43)</f>
        <v>3.7950007190429981E-3</v>
      </c>
      <c r="H43" s="15">
        <f>0.5*(Cv!AI43+Cv!AJ43)*LN(KC!H43/KC!G43)</f>
        <v>3.1553762797942426E-3</v>
      </c>
      <c r="I43" s="15">
        <f>0.5*(Cv!AJ43+Cv!AK43)*LN(KC!I43/KC!H43)</f>
        <v>4.984842491896577E-3</v>
      </c>
      <c r="J43" s="15">
        <f>0.5*(Cv!AK43+Cv!AL43)*LN(KC!J43/KC!I43)</f>
        <v>5.4575334007860553E-4</v>
      </c>
      <c r="K43" s="15">
        <f>0.5*(Cv!AL43+Cv!AM43)*LN(KC!K43/KC!J43)</f>
        <v>-3.9521854465742797E-3</v>
      </c>
      <c r="L43" s="15">
        <f>0.5*(Cv!AM43+Cv!AN43)*LN(KC!L43/KC!K43)</f>
        <v>-4.517623061265204E-3</v>
      </c>
      <c r="M43" s="15">
        <f>0.5*(Cv!AN43+Cv!AO43)*LN(KC!M43/KC!L43)</f>
        <v>-3.2698501175310439E-3</v>
      </c>
      <c r="N43" s="15">
        <f>0.5*(Cv!AO43+Cv!AP43)*LN(KC!N43/KC!M43)</f>
        <v>-1.9262858873339578E-3</v>
      </c>
      <c r="O43" s="15">
        <f>0.5*(Cv!AP43+Cv!AQ43)*LN(KC!O43/KC!N43)</f>
        <v>-6.4093839914899876E-4</v>
      </c>
      <c r="P43" s="15">
        <f>0.5*(Cv!AQ43+Cv!AR43)*LN(KC!P43/KC!O43)</f>
        <v>4.0952461155502554E-3</v>
      </c>
      <c r="Q43" s="15">
        <f>0.5*(Cv!AR43+Cv!AS43)*LN(KC!Q43/KC!P43)</f>
        <v>3.2664714229972756E-3</v>
      </c>
      <c r="R43" s="15">
        <f>0.5*(Cv!AS43+Cv!AT43)*LN(KC!R43/KC!Q43)</f>
        <v>-1.5500735921109403E-3</v>
      </c>
      <c r="S43" s="15">
        <f>0.5*(Cv!AT43+Cv!AU43)*LN(KC!S43/KC!R43)</f>
        <v>-4.8385386150485353E-4</v>
      </c>
      <c r="T43" s="15">
        <f>0.5*(Cv!AU43+Cv!AV43)*LN(KC!T43/KC!S43)</f>
        <v>-1.2079325356028866E-3</v>
      </c>
      <c r="U43" s="15">
        <f>0.5*(Cv!AV43+Cv!AW43)*LN(KC!U43/KC!T43)</f>
        <v>1.1455004377484714E-3</v>
      </c>
      <c r="V43" s="15">
        <f>0.5*(Cv!AW43+Cv!AX43)*LN(KC!V43/KC!U43)</f>
        <v>-3.7924498870670086E-4</v>
      </c>
      <c r="W43" s="15">
        <f>0.5*(Cv!AX43+Cv!AY43)*LN(KC!W43/KC!V43)</f>
        <v>-3.5535922209016893E-4</v>
      </c>
      <c r="X43" s="15">
        <f>0.5*(Cv!AY43+Cv!AZ43)*LN(KC!X43/KC!W43)</f>
        <v>1.8083259822268649E-3</v>
      </c>
      <c r="Y43" s="15">
        <f>0.5*(Cv!AZ43+Cv!BA43)*LN(KC!Y43/KC!X43)</f>
        <v>4.6711011063407229E-4</v>
      </c>
      <c r="Z43" s="15">
        <f>0.5*(Cv!BA43+Cv!BB43)*LN(KC!Z43/KC!Y43)</f>
        <v>2.6917574668796698E-3</v>
      </c>
      <c r="AA43" s="15">
        <f>0.5*(Cv!BB43+Cv!BC43)*LN(KC!AA43/KC!Z43)</f>
        <v>2.7265254407618116E-3</v>
      </c>
      <c r="AB43" s="15">
        <f>0.5*(Cv!BC43+Cv!BD43)*LN(KC!AB43/KC!AA43)</f>
        <v>5.2669777930013518E-4</v>
      </c>
      <c r="AC43" s="15">
        <f>0.5*(Cv!BD43+Cv!BE43)*LN(KC!AC43/KC!AB43)</f>
        <v>1.3318347754069449E-3</v>
      </c>
      <c r="AD43" s="15"/>
      <c r="AF43" s="64">
        <f t="shared" si="0"/>
        <v>5.8245997082229566E-3</v>
      </c>
      <c r="AG43" s="64">
        <f t="shared" si="1"/>
        <v>-2.6240382345251757E-3</v>
      </c>
      <c r="AH43" s="64">
        <f t="shared" si="2"/>
        <v>9.3737033715654767E-4</v>
      </c>
      <c r="AI43" s="64">
        <f t="shared" si="3"/>
        <v>2.0225793471511598E-4</v>
      </c>
      <c r="AJ43" s="64">
        <f t="shared" si="4"/>
        <v>1.5487851145965267E-3</v>
      </c>
      <c r="AK43" s="64">
        <f t="shared" si="5"/>
        <v>-8.4333394868431398E-4</v>
      </c>
      <c r="AL43" s="64">
        <f t="shared" si="6"/>
        <v>8.7552152465582137E-4</v>
      </c>
      <c r="AM43" s="64">
        <f t="shared" si="7"/>
        <v>8.6208533648139164E-4</v>
      </c>
      <c r="AN43" s="64">
        <f t="shared" si="8"/>
        <v>9.2926627735354008E-4</v>
      </c>
      <c r="AO43" s="64">
        <f t="shared" si="9"/>
        <v>1.177794972033194E-3</v>
      </c>
    </row>
    <row r="44" spans="1:41" x14ac:dyDescent="0.2">
      <c r="A44" s="4">
        <v>42</v>
      </c>
      <c r="B44" s="6" t="s">
        <v>79</v>
      </c>
      <c r="C44" s="15"/>
      <c r="D44" s="15">
        <f>0.5*(Cv!AE44+Cv!AF44)*LN(KC!D44/KC!C44)</f>
        <v>8.2157077939931603E-3</v>
      </c>
      <c r="E44" s="15">
        <f>0.5*(Cv!AF44+Cv!AG44)*LN(KC!E44/KC!D44)</f>
        <v>6.0830032531713814E-3</v>
      </c>
      <c r="F44" s="15">
        <f>0.5*(Cv!AG44+Cv!AH44)*LN(KC!F44/KC!E44)</f>
        <v>5.3643051611342368E-3</v>
      </c>
      <c r="G44" s="15">
        <f>0.5*(Cv!AH44+Cv!AI44)*LN(KC!G44/KC!F44)</f>
        <v>2.0300224119689284E-3</v>
      </c>
      <c r="H44" s="15">
        <f>0.5*(Cv!AI44+Cv!AJ44)*LN(KC!H44/KC!G44)</f>
        <v>3.41048379933492E-3</v>
      </c>
      <c r="I44" s="15">
        <f>0.5*(Cv!AJ44+Cv!AK44)*LN(KC!I44/KC!H44)</f>
        <v>4.76860822407792E-3</v>
      </c>
      <c r="J44" s="15">
        <f>0.5*(Cv!AK44+Cv!AL44)*LN(KC!J44/KC!I44)</f>
        <v>2.2351710096532862E-3</v>
      </c>
      <c r="K44" s="15">
        <f>0.5*(Cv!AL44+Cv!AM44)*LN(KC!K44/KC!J44)</f>
        <v>8.3875205542555394E-5</v>
      </c>
      <c r="L44" s="15">
        <f>0.5*(Cv!AM44+Cv!AN44)*LN(KC!L44/KC!K44)</f>
        <v>3.4080890951378776E-3</v>
      </c>
      <c r="M44" s="15">
        <f>0.5*(Cv!AN44+Cv!AO44)*LN(KC!M44/KC!L44)</f>
        <v>2.8956023640509775E-3</v>
      </c>
      <c r="N44" s="15">
        <f>0.5*(Cv!AO44+Cv!AP44)*LN(KC!N44/KC!M44)</f>
        <v>4.5558679701190831E-3</v>
      </c>
      <c r="O44" s="15">
        <f>0.5*(Cv!AP44+Cv!AQ44)*LN(KC!O44/KC!N44)</f>
        <v>1.2911636210350181E-4</v>
      </c>
      <c r="P44" s="15">
        <f>0.5*(Cv!AQ44+Cv!AR44)*LN(KC!P44/KC!O44)</f>
        <v>2.7332499894905048E-3</v>
      </c>
      <c r="Q44" s="15">
        <f>0.5*(Cv!AR44+Cv!AS44)*LN(KC!Q44/KC!P44)</f>
        <v>3.4035482777375102E-3</v>
      </c>
      <c r="R44" s="15">
        <f>0.5*(Cv!AS44+Cv!AT44)*LN(KC!R44/KC!Q44)</f>
        <v>-1.509571825879839E-3</v>
      </c>
      <c r="S44" s="15">
        <f>0.5*(Cv!AT44+Cv!AU44)*LN(KC!S44/KC!R44)</f>
        <v>-3.1717348186438687E-5</v>
      </c>
      <c r="T44" s="15">
        <f>0.5*(Cv!AU44+Cv!AV44)*LN(KC!T44/KC!S44)</f>
        <v>1.3305611313681996E-3</v>
      </c>
      <c r="U44" s="15">
        <f>0.5*(Cv!AV44+Cv!AW44)*LN(KC!U44/KC!T44)</f>
        <v>1.1137625017040909E-3</v>
      </c>
      <c r="V44" s="15">
        <f>0.5*(Cv!AW44+Cv!AX44)*LN(KC!V44/KC!U44)</f>
        <v>6.048071407662582E-4</v>
      </c>
      <c r="W44" s="15">
        <f>0.5*(Cv!AX44+Cv!AY44)*LN(KC!W44/KC!V44)</f>
        <v>1.8133821542146171E-3</v>
      </c>
      <c r="X44" s="15">
        <f>0.5*(Cv!AY44+Cv!AZ44)*LN(KC!X44/KC!W44)</f>
        <v>7.6321439803085325E-5</v>
      </c>
      <c r="Y44" s="15">
        <f>0.5*(Cv!AZ44+Cv!BA44)*LN(KC!Y44/KC!X44)</f>
        <v>-1.0379908824932913E-3</v>
      </c>
      <c r="Z44" s="15">
        <f>0.5*(Cv!BA44+Cv!BB44)*LN(KC!Z44/KC!Y44)</f>
        <v>-1.4061978713634675E-4</v>
      </c>
      <c r="AA44" s="15">
        <f>0.5*(Cv!BB44+Cv!BC44)*LN(KC!AA44/KC!Z44)</f>
        <v>-6.5411249899060392E-4</v>
      </c>
      <c r="AB44" s="15">
        <f>0.5*(Cv!BC44+Cv!BD44)*LN(KC!AB44/KC!AA44)</f>
        <v>5.5652253012977426E-5</v>
      </c>
      <c r="AC44" s="15">
        <f>0.5*(Cv!BD44+Cv!BE44)*LN(KC!AC44/KC!AB44)</f>
        <v>1.1949188825991066E-4</v>
      </c>
      <c r="AD44" s="15"/>
      <c r="AF44" s="64">
        <f t="shared" si="0"/>
        <v>4.3312845699374778E-3</v>
      </c>
      <c r="AG44" s="64">
        <f t="shared" si="1"/>
        <v>2.6357211289007561E-3</v>
      </c>
      <c r="AH44" s="64">
        <f t="shared" si="2"/>
        <v>9.449250910530478E-4</v>
      </c>
      <c r="AI44" s="64">
        <f t="shared" si="3"/>
        <v>9.8776687357125022E-4</v>
      </c>
      <c r="AJ44" s="64">
        <f t="shared" si="4"/>
        <v>-3.315158054694708E-4</v>
      </c>
      <c r="AK44" s="64">
        <f t="shared" si="5"/>
        <v>1.7903231099769018E-3</v>
      </c>
      <c r="AL44" s="64">
        <f t="shared" si="6"/>
        <v>3.2812553405088979E-4</v>
      </c>
      <c r="AM44" s="64">
        <f t="shared" si="7"/>
        <v>3.882638999045012E-4</v>
      </c>
      <c r="AN44" s="64">
        <f t="shared" si="8"/>
        <v>8.7572070636444049E-5</v>
      </c>
      <c r="AO44" s="64">
        <f t="shared" si="9"/>
        <v>1.7136363715986123E-3</v>
      </c>
    </row>
    <row r="45" spans="1:41" x14ac:dyDescent="0.2">
      <c r="A45" s="4">
        <v>43</v>
      </c>
      <c r="B45" s="6" t="s">
        <v>80</v>
      </c>
      <c r="C45" s="15"/>
      <c r="D45" s="15">
        <f>0.5*(Cv!AE45+Cv!AF45)*LN(KC!D45/KC!C45)</f>
        <v>3.1283430588188145E-2</v>
      </c>
      <c r="E45" s="15">
        <f>0.5*(Cv!AF45+Cv!AG45)*LN(KC!E45/KC!D45)</f>
        <v>2.7965244244124506E-2</v>
      </c>
      <c r="F45" s="15">
        <f>0.5*(Cv!AG45+Cv!AH45)*LN(KC!F45/KC!E45)</f>
        <v>2.3236588313508874E-2</v>
      </c>
      <c r="G45" s="15">
        <f>0.5*(Cv!AH45+Cv!AI45)*LN(KC!G45/KC!F45)</f>
        <v>1.4607502251121609E-2</v>
      </c>
      <c r="H45" s="15">
        <f>0.5*(Cv!AI45+Cv!AJ45)*LN(KC!H45/KC!G45)</f>
        <v>8.2582492663036862E-3</v>
      </c>
      <c r="I45" s="15">
        <f>0.5*(Cv!AJ45+Cv!AK45)*LN(KC!I45/KC!H45)</f>
        <v>9.136303085130075E-3</v>
      </c>
      <c r="J45" s="15">
        <f>0.5*(Cv!AK45+Cv!AL45)*LN(KC!J45/KC!I45)</f>
        <v>7.3613191187960501E-3</v>
      </c>
      <c r="K45" s="15">
        <f>0.5*(Cv!AL45+Cv!AM45)*LN(KC!K45/KC!J45)</f>
        <v>-5.6634279305842628E-3</v>
      </c>
      <c r="L45" s="15">
        <f>0.5*(Cv!AM45+Cv!AN45)*LN(KC!L45/KC!K45)</f>
        <v>-7.0796259506464764E-3</v>
      </c>
      <c r="M45" s="15">
        <f>0.5*(Cv!AN45+Cv!AO45)*LN(KC!M45/KC!L45)</f>
        <v>-2.6113340258287886E-3</v>
      </c>
      <c r="N45" s="15">
        <f>0.5*(Cv!AO45+Cv!AP45)*LN(KC!N45/KC!M45)</f>
        <v>-7.12113438933788E-5</v>
      </c>
      <c r="O45" s="15">
        <f>0.5*(Cv!AP45+Cv!AQ45)*LN(KC!O45/KC!N45)</f>
        <v>-3.0892146574194602E-4</v>
      </c>
      <c r="P45" s="15">
        <f>0.5*(Cv!AQ45+Cv!AR45)*LN(KC!P45/KC!O45)</f>
        <v>1.181561846644959E-3</v>
      </c>
      <c r="Q45" s="15">
        <f>0.5*(Cv!AR45+Cv!AS45)*LN(KC!Q45/KC!P45)</f>
        <v>4.715917060998135E-5</v>
      </c>
      <c r="R45" s="15">
        <f>0.5*(Cv!AS45+Cv!AT45)*LN(KC!R45/KC!Q45)</f>
        <v>-4.1968646874251314E-3</v>
      </c>
      <c r="S45" s="15">
        <f>0.5*(Cv!AT45+Cv!AU45)*LN(KC!S45/KC!R45)</f>
        <v>-3.4682002922251211E-3</v>
      </c>
      <c r="T45" s="15">
        <f>0.5*(Cv!AU45+Cv!AV45)*LN(KC!T45/KC!S45)</f>
        <v>-6.9527198271045953E-3</v>
      </c>
      <c r="U45" s="15">
        <f>0.5*(Cv!AV45+Cv!AW45)*LN(KC!U45/KC!T45)</f>
        <v>-5.5863690701808081E-3</v>
      </c>
      <c r="V45" s="15">
        <f>0.5*(Cv!AW45+Cv!AX45)*LN(KC!V45/KC!U45)</f>
        <v>-4.548880181116966E-3</v>
      </c>
      <c r="W45" s="15">
        <f>0.5*(Cv!AX45+Cv!AY45)*LN(KC!W45/KC!V45)</f>
        <v>-1.5715166900468337E-3</v>
      </c>
      <c r="X45" s="15">
        <f>0.5*(Cv!AY45+Cv!AZ45)*LN(KC!X45/KC!W45)</f>
        <v>-2.1412099762036048E-3</v>
      </c>
      <c r="Y45" s="15">
        <f>0.5*(Cv!AZ45+Cv!BA45)*LN(KC!Y45/KC!X45)</f>
        <v>-2.3570185795698893E-3</v>
      </c>
      <c r="Z45" s="15">
        <f>0.5*(Cv!BA45+Cv!BB45)*LN(KC!Z45/KC!Y45)</f>
        <v>-9.5273023764522072E-4</v>
      </c>
      <c r="AA45" s="15">
        <f>0.5*(Cv!BB45+Cv!BC45)*LN(KC!AA45/KC!Z45)</f>
        <v>-1.0881390879273372E-3</v>
      </c>
      <c r="AB45" s="15">
        <f>0.5*(Cv!BC45+Cv!BD45)*LN(KC!AB45/KC!AA45)</f>
        <v>4.1640814070949554E-4</v>
      </c>
      <c r="AC45" s="15">
        <f>0.5*(Cv!BD45+Cv!BE45)*LN(KC!AC45/KC!AB45)</f>
        <v>-2.6435971235476965E-3</v>
      </c>
      <c r="AD45" s="15"/>
      <c r="AF45" s="64">
        <f t="shared" si="0"/>
        <v>1.6640777432037752E-2</v>
      </c>
      <c r="AG45" s="64">
        <f t="shared" si="1"/>
        <v>-1.6128560264313714E-3</v>
      </c>
      <c r="AH45" s="64">
        <f t="shared" si="2"/>
        <v>-1.3490530856274518E-3</v>
      </c>
      <c r="AI45" s="64">
        <f t="shared" si="3"/>
        <v>-4.1601391489305617E-3</v>
      </c>
      <c r="AJ45" s="64">
        <f t="shared" si="4"/>
        <v>-1.3250153775961298E-3</v>
      </c>
      <c r="AK45" s="64">
        <f t="shared" si="5"/>
        <v>-1.4809545560294114E-3</v>
      </c>
      <c r="AL45" s="64">
        <f t="shared" si="6"/>
        <v>-2.742577263263346E-3</v>
      </c>
      <c r="AM45" s="64">
        <f t="shared" si="7"/>
        <v>-3.1498229562244074E-3</v>
      </c>
      <c r="AN45" s="64">
        <f t="shared" si="8"/>
        <v>-1.1135944914191006E-3</v>
      </c>
      <c r="AO45" s="64">
        <f t="shared" si="9"/>
        <v>1.6387427586904476E-3</v>
      </c>
    </row>
    <row r="46" spans="1:41" x14ac:dyDescent="0.2">
      <c r="A46" s="4">
        <v>44</v>
      </c>
      <c r="B46" s="6" t="s">
        <v>81</v>
      </c>
      <c r="C46" s="15"/>
      <c r="D46" s="15">
        <f>0.5*(Cv!AE46+Cv!AF46)*LN(KC!D46/KC!C46)</f>
        <v>3.9704887490601059E-3</v>
      </c>
      <c r="E46" s="15">
        <f>0.5*(Cv!AF46+Cv!AG46)*LN(KC!E46/KC!D46)</f>
        <v>1.2218775047729792E-2</v>
      </c>
      <c r="F46" s="15">
        <f>0.5*(Cv!AG46+Cv!AH46)*LN(KC!F46/KC!E46)</f>
        <v>1.2623390971123695E-2</v>
      </c>
      <c r="G46" s="15">
        <f>0.5*(Cv!AH46+Cv!AI46)*LN(KC!G46/KC!F46)</f>
        <v>1.3778905792859354E-2</v>
      </c>
      <c r="H46" s="15">
        <f>0.5*(Cv!AI46+Cv!AJ46)*LN(KC!H46/KC!G46)</f>
        <v>1.1603444626700781E-2</v>
      </c>
      <c r="I46" s="15">
        <f>0.5*(Cv!AJ46+Cv!AK46)*LN(KC!I46/KC!H46)</f>
        <v>1.3931329010312467E-2</v>
      </c>
      <c r="J46" s="15">
        <f>0.5*(Cv!AK46+Cv!AL46)*LN(KC!J46/KC!I46)</f>
        <v>1.359541159028709E-2</v>
      </c>
      <c r="K46" s="15">
        <f>0.5*(Cv!AL46+Cv!AM46)*LN(KC!K46/KC!J46)</f>
        <v>6.351805110864946E-3</v>
      </c>
      <c r="L46" s="15">
        <f>0.5*(Cv!AM46+Cv!AN46)*LN(KC!L46/KC!K46)</f>
        <v>2.762684808400201E-3</v>
      </c>
      <c r="M46" s="15">
        <f>0.5*(Cv!AN46+Cv!AO46)*LN(KC!M46/KC!L46)</f>
        <v>2.10396155515594E-3</v>
      </c>
      <c r="N46" s="15">
        <f>0.5*(Cv!AO46+Cv!AP46)*LN(KC!N46/KC!M46)</f>
        <v>2.9715553191332089E-3</v>
      </c>
      <c r="O46" s="15">
        <f>0.5*(Cv!AP46+Cv!AQ46)*LN(KC!O46/KC!N46)</f>
        <v>-7.2227093246347504E-4</v>
      </c>
      <c r="P46" s="15">
        <f>0.5*(Cv!AQ46+Cv!AR46)*LN(KC!P46/KC!O46)</f>
        <v>6.6676423133311545E-4</v>
      </c>
      <c r="Q46" s="15">
        <f>0.5*(Cv!AR46+Cv!AS46)*LN(KC!Q46/KC!P46)</f>
        <v>1.1416547869568948E-3</v>
      </c>
      <c r="R46" s="15">
        <f>0.5*(Cv!AS46+Cv!AT46)*LN(KC!R46/KC!Q46)</f>
        <v>-4.2636010283950343E-3</v>
      </c>
      <c r="S46" s="15">
        <f>0.5*(Cv!AT46+Cv!AU46)*LN(KC!S46/KC!R46)</f>
        <v>-3.7814640997624565E-3</v>
      </c>
      <c r="T46" s="15">
        <f>0.5*(Cv!AU46+Cv!AV46)*LN(KC!T46/KC!S46)</f>
        <v>-1.2826778949169913E-3</v>
      </c>
      <c r="U46" s="15">
        <f>0.5*(Cv!AV46+Cv!AW46)*LN(KC!U46/KC!T46)</f>
        <v>-8.3468809829739766E-4</v>
      </c>
      <c r="V46" s="15">
        <f>0.5*(Cv!AW46+Cv!AX46)*LN(KC!V46/KC!U46)</f>
        <v>-1.3596217145727836E-3</v>
      </c>
      <c r="W46" s="15">
        <f>0.5*(Cv!AX46+Cv!AY46)*LN(KC!W46/KC!V46)</f>
        <v>-8.9471298853690704E-4</v>
      </c>
      <c r="X46" s="15">
        <f>0.5*(Cv!AY46+Cv!AZ46)*LN(KC!X46/KC!W46)</f>
        <v>-1.6961640050516123E-3</v>
      </c>
      <c r="Y46" s="15">
        <f>0.5*(Cv!AZ46+Cv!BA46)*LN(KC!Y46/KC!X46)</f>
        <v>-6.074406142772406E-3</v>
      </c>
      <c r="Z46" s="15">
        <f>0.5*(Cv!BA46+Cv!BB46)*LN(KC!Z46/KC!Y46)</f>
        <v>-1.6017273501879152E-3</v>
      </c>
      <c r="AA46" s="15">
        <f>0.5*(Cv!BB46+Cv!BC46)*LN(KC!AA46/KC!Z46)</f>
        <v>3.6586999700094665E-4</v>
      </c>
      <c r="AB46" s="15">
        <f>0.5*(Cv!BC46+Cv!BD46)*LN(KC!AB46/KC!AA46)</f>
        <v>1.3332594180417373E-3</v>
      </c>
      <c r="AC46" s="15">
        <f>0.5*(Cv!BD46+Cv!BE46)*LN(KC!AC46/KC!AB46)</f>
        <v>-1.9017610199130256E-5</v>
      </c>
      <c r="AD46" s="15"/>
      <c r="AF46" s="64">
        <f t="shared" si="0"/>
        <v>1.2831169089745218E-2</v>
      </c>
      <c r="AG46" s="64">
        <f t="shared" si="1"/>
        <v>5.5570836767682777E-3</v>
      </c>
      <c r="AH46" s="64">
        <f t="shared" si="2"/>
        <v>-1.3917834084661909E-3</v>
      </c>
      <c r="AI46" s="64">
        <f t="shared" si="3"/>
        <v>-1.2135729402751381E-3</v>
      </c>
      <c r="AJ46" s="64">
        <f t="shared" si="4"/>
        <v>-1.1992043376233535E-3</v>
      </c>
      <c r="AK46" s="64">
        <f t="shared" si="5"/>
        <v>2.0826501341510433E-3</v>
      </c>
      <c r="AL46" s="64">
        <f t="shared" si="6"/>
        <v>-1.2063886389492458E-3</v>
      </c>
      <c r="AM46" s="64">
        <f t="shared" si="7"/>
        <v>-1.6722660246668833E-3</v>
      </c>
      <c r="AN46" s="64">
        <f t="shared" si="8"/>
        <v>6.5712090392130355E-4</v>
      </c>
      <c r="AO46" s="64">
        <f t="shared" si="9"/>
        <v>2.9167384160297617E-3</v>
      </c>
    </row>
    <row r="47" spans="1:41" x14ac:dyDescent="0.2">
      <c r="A47" s="4">
        <v>45</v>
      </c>
      <c r="B47" s="6" t="s">
        <v>82</v>
      </c>
      <c r="C47" s="15"/>
      <c r="D47" s="15">
        <f>0.5*(Cv!AE47+Cv!AF47)*LN(KC!D47/KC!C47)</f>
        <v>3.7941619668434658E-2</v>
      </c>
      <c r="E47" s="15">
        <f>0.5*(Cv!AF47+Cv!AG47)*LN(KC!E47/KC!D47)</f>
        <v>3.6754332951569303E-2</v>
      </c>
      <c r="F47" s="15">
        <f>0.5*(Cv!AG47+Cv!AH47)*LN(KC!F47/KC!E47)</f>
        <v>1.4179543886412274E-2</v>
      </c>
      <c r="G47" s="15">
        <f>0.5*(Cv!AH47+Cv!AI47)*LN(KC!G47/KC!F47)</f>
        <v>2.778923816045567E-3</v>
      </c>
      <c r="H47" s="15">
        <f>0.5*(Cv!AI47+Cv!AJ47)*LN(KC!H47/KC!G47)</f>
        <v>6.9510567497355433E-3</v>
      </c>
      <c r="I47" s="15">
        <f>0.5*(Cv!AJ47+Cv!AK47)*LN(KC!I47/KC!H47)</f>
        <v>1.4882194612737751E-3</v>
      </c>
      <c r="J47" s="15">
        <f>0.5*(Cv!AK47+Cv!AL47)*LN(KC!J47/KC!I47)</f>
        <v>3.1969792004395018E-3</v>
      </c>
      <c r="K47" s="15">
        <f>0.5*(Cv!AL47+Cv!AM47)*LN(KC!K47/KC!J47)</f>
        <v>1.973723091381053E-3</v>
      </c>
      <c r="L47" s="15">
        <f>0.5*(Cv!AM47+Cv!AN47)*LN(KC!L47/KC!K47)</f>
        <v>3.1196921112917183E-3</v>
      </c>
      <c r="M47" s="15">
        <f>0.5*(Cv!AN47+Cv!AO47)*LN(KC!M47/KC!L47)</f>
        <v>8.7295841395066515E-4</v>
      </c>
      <c r="N47" s="15">
        <f>0.5*(Cv!AO47+Cv!AP47)*LN(KC!N47/KC!M47)</f>
        <v>1.7220507785110433E-3</v>
      </c>
      <c r="O47" s="15">
        <f>0.5*(Cv!AP47+Cv!AQ47)*LN(KC!O47/KC!N47)</f>
        <v>3.8153768357920581E-3</v>
      </c>
      <c r="P47" s="15">
        <f>0.5*(Cv!AQ47+Cv!AR47)*LN(KC!P47/KC!O47)</f>
        <v>5.2464981729897515E-3</v>
      </c>
      <c r="Q47" s="15">
        <f>0.5*(Cv!AR47+Cv!AS47)*LN(KC!Q47/KC!P47)</f>
        <v>2.3328961267562853E-3</v>
      </c>
      <c r="R47" s="15">
        <f>0.5*(Cv!AS47+Cv!AT47)*LN(KC!R47/KC!Q47)</f>
        <v>-2.3330985797537433E-3</v>
      </c>
      <c r="S47" s="15">
        <f>0.5*(Cv!AT47+Cv!AU47)*LN(KC!S47/KC!R47)</f>
        <v>-2.863279473724565E-3</v>
      </c>
      <c r="T47" s="15">
        <f>0.5*(Cv!AU47+Cv!AV47)*LN(KC!T47/KC!S47)</f>
        <v>-4.3574142172878106E-3</v>
      </c>
      <c r="U47" s="15">
        <f>0.5*(Cv!AV47+Cv!AW47)*LN(KC!U47/KC!T47)</f>
        <v>3.1097164226230331E-3</v>
      </c>
      <c r="V47" s="15">
        <f>0.5*(Cv!AW47+Cv!AX47)*LN(KC!V47/KC!U47)</f>
        <v>3.6751404132785641E-3</v>
      </c>
      <c r="W47" s="15">
        <f>0.5*(Cv!AX47+Cv!AY47)*LN(KC!W47/KC!V47)</f>
        <v>1.5357250808782977E-3</v>
      </c>
      <c r="X47" s="15">
        <f>0.5*(Cv!AY47+Cv!AZ47)*LN(KC!X47/KC!W47)</f>
        <v>-1.3365523362906728E-3</v>
      </c>
      <c r="Y47" s="15">
        <f>0.5*(Cv!AZ47+Cv!BA47)*LN(KC!Y47/KC!X47)</f>
        <v>-4.4439611895986589E-4</v>
      </c>
      <c r="Z47" s="15">
        <f>0.5*(Cv!BA47+Cv!BB47)*LN(KC!Z47/KC!Y47)</f>
        <v>-3.8576247715021387E-3</v>
      </c>
      <c r="AA47" s="15">
        <f>0.5*(Cv!BB47+Cv!BC47)*LN(KC!AA47/KC!Z47)</f>
        <v>-1.1375413720463713E-3</v>
      </c>
      <c r="AB47" s="15">
        <f>0.5*(Cv!BC47+Cv!BD47)*LN(KC!AB47/KC!AA47)</f>
        <v>-6.133821837345269E-5</v>
      </c>
      <c r="AC47" s="15">
        <f>0.5*(Cv!BD47+Cv!BE47)*LN(KC!AC47/KC!AB47)</f>
        <v>-7.8665791713240058E-4</v>
      </c>
      <c r="AD47" s="15"/>
      <c r="AF47" s="64">
        <f t="shared" si="0"/>
        <v>1.2430415373007292E-2</v>
      </c>
      <c r="AG47" s="64">
        <f t="shared" si="1"/>
        <v>2.177080719114796E-3</v>
      </c>
      <c r="AH47" s="64">
        <f t="shared" si="2"/>
        <v>1.2396786164119572E-3</v>
      </c>
      <c r="AI47" s="64">
        <f t="shared" si="3"/>
        <v>5.2532307264028231E-4</v>
      </c>
      <c r="AJ47" s="64">
        <f t="shared" si="4"/>
        <v>-1.257511679602846E-3</v>
      </c>
      <c r="AK47" s="64">
        <f t="shared" si="5"/>
        <v>1.7083796677633764E-3</v>
      </c>
      <c r="AL47" s="64">
        <f t="shared" si="6"/>
        <v>-3.6609430348128179E-4</v>
      </c>
      <c r="AM47" s="64">
        <f t="shared" si="7"/>
        <v>-3.5161836241337057E-4</v>
      </c>
      <c r="AN47" s="64">
        <f t="shared" si="8"/>
        <v>-4.2399806775292662E-4</v>
      </c>
      <c r="AO47" s="64">
        <f t="shared" si="9"/>
        <v>3.0229972203142958E-3</v>
      </c>
    </row>
    <row r="48" spans="1:41" x14ac:dyDescent="0.2">
      <c r="A48" s="4">
        <v>46</v>
      </c>
      <c r="B48" s="6" t="s">
        <v>83</v>
      </c>
      <c r="C48" s="15"/>
      <c r="D48" s="15">
        <f>0.5*(Cv!AE48+Cv!AF48)*LN(KC!D48/KC!C48)</f>
        <v>1.6364128200869025E-2</v>
      </c>
      <c r="E48" s="15">
        <f>0.5*(Cv!AF48+Cv!AG48)*LN(KC!E48/KC!D48)</f>
        <v>4.5686451917953475E-3</v>
      </c>
      <c r="F48" s="15">
        <f>0.5*(Cv!AG48+Cv!AH48)*LN(KC!F48/KC!E48)</f>
        <v>2.1660754912655425E-3</v>
      </c>
      <c r="G48" s="15">
        <f>0.5*(Cv!AH48+Cv!AI48)*LN(KC!G48/KC!F48)</f>
        <v>-1.0688852186180385E-3</v>
      </c>
      <c r="H48" s="15">
        <f>0.5*(Cv!AI48+Cv!AJ48)*LN(KC!H48/KC!G48)</f>
        <v>5.4300048782192248E-4</v>
      </c>
      <c r="I48" s="15">
        <f>0.5*(Cv!AJ48+Cv!AK48)*LN(KC!I48/KC!H48)</f>
        <v>-1.1714858892791669E-3</v>
      </c>
      <c r="J48" s="15">
        <f>0.5*(Cv!AK48+Cv!AL48)*LN(KC!J48/KC!I48)</f>
        <v>-2.8892469053500526E-3</v>
      </c>
      <c r="K48" s="15">
        <f>0.5*(Cv!AL48+Cv!AM48)*LN(KC!K48/KC!J48)</f>
        <v>-4.7701194004209297E-3</v>
      </c>
      <c r="L48" s="15">
        <f>0.5*(Cv!AM48+Cv!AN48)*LN(KC!L48/KC!K48)</f>
        <v>-2.2774739128676681E-3</v>
      </c>
      <c r="M48" s="15">
        <f>0.5*(Cv!AN48+Cv!AO48)*LN(KC!M48/KC!L48)</f>
        <v>4.406350176550021E-3</v>
      </c>
      <c r="N48" s="15">
        <f>0.5*(Cv!AO48+Cv!AP48)*LN(KC!N48/KC!M48)</f>
        <v>3.1985924781315921E-3</v>
      </c>
      <c r="O48" s="15">
        <f>0.5*(Cv!AP48+Cv!AQ48)*LN(KC!O48/KC!N48)</f>
        <v>-4.4499466902845161E-4</v>
      </c>
      <c r="P48" s="15">
        <f>0.5*(Cv!AQ48+Cv!AR48)*LN(KC!P48/KC!O48)</f>
        <v>-9.7191423399379845E-4</v>
      </c>
      <c r="Q48" s="15">
        <f>0.5*(Cv!AR48+Cv!AS48)*LN(KC!Q48/KC!P48)</f>
        <v>8.2268349744804591E-4</v>
      </c>
      <c r="R48" s="15">
        <f>0.5*(Cv!AS48+Cv!AT48)*LN(KC!R48/KC!Q48)</f>
        <v>-9.9777437474776851E-4</v>
      </c>
      <c r="S48" s="15">
        <f>0.5*(Cv!AT48+Cv!AU48)*LN(KC!S48/KC!R48)</f>
        <v>4.1298102452033887E-4</v>
      </c>
      <c r="T48" s="15">
        <f>0.5*(Cv!AU48+Cv!AV48)*LN(KC!T48/KC!S48)</f>
        <v>-1.4474092621417018E-3</v>
      </c>
      <c r="U48" s="15">
        <f>0.5*(Cv!AV48+Cv!AW48)*LN(KC!U48/KC!T48)</f>
        <v>-1.6781317226505876E-3</v>
      </c>
      <c r="V48" s="15">
        <f>0.5*(Cv!AW48+Cv!AX48)*LN(KC!V48/KC!U48)</f>
        <v>-3.5218948994916997E-3</v>
      </c>
      <c r="W48" s="15">
        <f>0.5*(Cv!AX48+Cv!AY48)*LN(KC!W48/KC!V48)</f>
        <v>-1.5909927433972329E-3</v>
      </c>
      <c r="X48" s="15">
        <f>0.5*(Cv!AY48+Cv!AZ48)*LN(KC!X48/KC!W48)</f>
        <v>-3.9229377686380321E-4</v>
      </c>
      <c r="Y48" s="15">
        <f>0.5*(Cv!AZ48+Cv!BA48)*LN(KC!Y48/KC!X48)</f>
        <v>-3.9593117015194919E-3</v>
      </c>
      <c r="Z48" s="15">
        <f>0.5*(Cv!BA48+Cv!BB48)*LN(KC!Z48/KC!Y48)</f>
        <v>-3.9650365263744257E-3</v>
      </c>
      <c r="AA48" s="15">
        <f>0.5*(Cv!BB48+Cv!BC48)*LN(KC!AA48/KC!Z48)</f>
        <v>-4.0110997331105902E-3</v>
      </c>
      <c r="AB48" s="15">
        <f>0.5*(Cv!BC48+Cv!BD48)*LN(KC!AB48/KC!AA48)</f>
        <v>-4.1879291420981145E-3</v>
      </c>
      <c r="AC48" s="15">
        <f>0.5*(Cv!BD48+Cv!BE48)*LN(KC!AC48/KC!AB48)</f>
        <v>-4.8838923796764326E-3</v>
      </c>
      <c r="AD48" s="15"/>
      <c r="AF48" s="64">
        <f t="shared" si="0"/>
        <v>1.0074700125971216E-3</v>
      </c>
      <c r="AG48" s="64">
        <f t="shared" si="1"/>
        <v>-4.6637951279140759E-4</v>
      </c>
      <c r="AH48" s="64">
        <f t="shared" si="2"/>
        <v>-2.3580375116032673E-4</v>
      </c>
      <c r="AI48" s="64">
        <f t="shared" si="3"/>
        <v>-1.7261444809090049E-3</v>
      </c>
      <c r="AJ48" s="64">
        <f t="shared" si="4"/>
        <v>-4.2014538965558113E-3</v>
      </c>
      <c r="AK48" s="64">
        <f t="shared" si="5"/>
        <v>-3.5109163197586719E-4</v>
      </c>
      <c r="AL48" s="64">
        <f t="shared" si="6"/>
        <v>-2.9637991887324082E-3</v>
      </c>
      <c r="AM48" s="64">
        <f t="shared" si="7"/>
        <v>-2.5707712956936917E-3</v>
      </c>
      <c r="AN48" s="64">
        <f t="shared" si="8"/>
        <v>-4.535910760887274E-3</v>
      </c>
      <c r="AO48" s="64">
        <f t="shared" si="9"/>
        <v>-1.1244623257638858E-3</v>
      </c>
    </row>
    <row r="49" spans="1:41" x14ac:dyDescent="0.2">
      <c r="A49" s="4">
        <v>47</v>
      </c>
      <c r="B49" s="6" t="s">
        <v>84</v>
      </c>
      <c r="C49" s="15"/>
      <c r="D49" s="15">
        <f>0.5*(Cv!AE49+Cv!AF49)*LN(KC!D49/KC!C49)</f>
        <v>2.3405427805433962E-2</v>
      </c>
      <c r="E49" s="15">
        <f>0.5*(Cv!AF49+Cv!AG49)*LN(KC!E49/KC!D49)</f>
        <v>1.3258655101677935E-2</v>
      </c>
      <c r="F49" s="15">
        <f>0.5*(Cv!AG49+Cv!AH49)*LN(KC!F49/KC!E49)</f>
        <v>6.743083998591911E-3</v>
      </c>
      <c r="G49" s="15">
        <f>0.5*(Cv!AH49+Cv!AI49)*LN(KC!G49/KC!F49)</f>
        <v>5.8401624417958077E-3</v>
      </c>
      <c r="H49" s="15">
        <f>0.5*(Cv!AI49+Cv!AJ49)*LN(KC!H49/KC!G49)</f>
        <v>2.5027651641048535E-3</v>
      </c>
      <c r="I49" s="15">
        <f>0.5*(Cv!AJ49+Cv!AK49)*LN(KC!I49/KC!H49)</f>
        <v>3.9669976718431855E-4</v>
      </c>
      <c r="J49" s="15">
        <f>0.5*(Cv!AK49+Cv!AL49)*LN(KC!J49/KC!I49)</f>
        <v>2.5473006312228099E-3</v>
      </c>
      <c r="K49" s="15">
        <f>0.5*(Cv!AL49+Cv!AM49)*LN(KC!K49/KC!J49)</f>
        <v>-3.3752012893828623E-3</v>
      </c>
      <c r="L49" s="15">
        <f>0.5*(Cv!AM49+Cv!AN49)*LN(KC!L49/KC!K49)</f>
        <v>-2.2572153846480945E-3</v>
      </c>
      <c r="M49" s="15">
        <f>0.5*(Cv!AN49+Cv!AO49)*LN(KC!M49/KC!L49)</f>
        <v>-2.0890896049992219E-3</v>
      </c>
      <c r="N49" s="15">
        <f>0.5*(Cv!AO49+Cv!AP49)*LN(KC!N49/KC!M49)</f>
        <v>-9.8716164117365461E-4</v>
      </c>
      <c r="O49" s="15">
        <f>0.5*(Cv!AP49+Cv!AQ49)*LN(KC!O49/KC!N49)</f>
        <v>-7.7046218516327964E-4</v>
      </c>
      <c r="P49" s="15">
        <f>0.5*(Cv!AQ49+Cv!AR49)*LN(KC!P49/KC!O49)</f>
        <v>5.9575987474590078E-4</v>
      </c>
      <c r="Q49" s="15">
        <f>0.5*(Cv!AR49+Cv!AS49)*LN(KC!Q49/KC!P49)</f>
        <v>4.8696983408217108E-4</v>
      </c>
      <c r="R49" s="15">
        <f>0.5*(Cv!AS49+Cv!AT49)*LN(KC!R49/KC!Q49)</f>
        <v>-8.3755178819630094E-4</v>
      </c>
      <c r="S49" s="15">
        <f>0.5*(Cv!AT49+Cv!AU49)*LN(KC!S49/KC!R49)</f>
        <v>-2.8872200949499159E-4</v>
      </c>
      <c r="T49" s="15">
        <f>0.5*(Cv!AU49+Cv!AV49)*LN(KC!T49/KC!S49)</f>
        <v>-3.167107761236438E-5</v>
      </c>
      <c r="U49" s="15">
        <f>0.5*(Cv!AV49+Cv!AW49)*LN(KC!U49/KC!T49)</f>
        <v>8.4031390895673299E-4</v>
      </c>
      <c r="V49" s="15">
        <f>0.5*(Cv!AW49+Cv!AX49)*LN(KC!V49/KC!U49)</f>
        <v>1.1663346619517135E-3</v>
      </c>
      <c r="W49" s="15">
        <f>0.5*(Cv!AX49+Cv!AY49)*LN(KC!W49/KC!V49)</f>
        <v>8.4559206278829457E-4</v>
      </c>
      <c r="X49" s="15">
        <f>0.5*(Cv!AY49+Cv!AZ49)*LN(KC!X49/KC!W49)</f>
        <v>2.5357834271363142E-4</v>
      </c>
      <c r="Y49" s="15">
        <f>0.5*(Cv!AZ49+Cv!BA49)*LN(KC!Y49/KC!X49)</f>
        <v>-3.905502270496055E-4</v>
      </c>
      <c r="Z49" s="15">
        <f>0.5*(Cv!BA49+Cv!BB49)*LN(KC!Z49/KC!Y49)</f>
        <v>-3.1740635442438991E-4</v>
      </c>
      <c r="AA49" s="15">
        <f>0.5*(Cv!BB49+Cv!BC49)*LN(KC!AA49/KC!Z49)</f>
        <v>-1.0298537690647375E-3</v>
      </c>
      <c r="AB49" s="15">
        <f>0.5*(Cv!BC49+Cv!BD49)*LN(KC!AB49/KC!AA49)</f>
        <v>-9.5666550353240066E-4</v>
      </c>
      <c r="AC49" s="15">
        <f>0.5*(Cv!BD49+Cv!BE49)*LN(KC!AC49/KC!AB49)</f>
        <v>-2.1588956540861793E-4</v>
      </c>
      <c r="AD49" s="15"/>
      <c r="AF49" s="64">
        <f t="shared" si="0"/>
        <v>5.7482732946709655E-3</v>
      </c>
      <c r="AG49" s="64">
        <f t="shared" si="1"/>
        <v>-1.2322734577962047E-3</v>
      </c>
      <c r="AH49" s="64">
        <f t="shared" si="2"/>
        <v>-1.6280125480530003E-4</v>
      </c>
      <c r="AI49" s="64">
        <f t="shared" si="3"/>
        <v>6.1482957975960155E-4</v>
      </c>
      <c r="AJ49" s="64">
        <f t="shared" si="4"/>
        <v>-5.820730838959502E-4</v>
      </c>
      <c r="AK49" s="64">
        <f t="shared" si="5"/>
        <v>-6.9753735630075228E-4</v>
      </c>
      <c r="AL49" s="64">
        <f t="shared" si="6"/>
        <v>1.6378247931825655E-5</v>
      </c>
      <c r="AM49" s="64">
        <f t="shared" si="7"/>
        <v>1.670421935324094E-4</v>
      </c>
      <c r="AN49" s="64">
        <f t="shared" si="8"/>
        <v>-5.8627753447050926E-4</v>
      </c>
      <c r="AO49" s="64">
        <f t="shared" si="9"/>
        <v>8.771910155866222E-4</v>
      </c>
    </row>
    <row r="50" spans="1:41" x14ac:dyDescent="0.2">
      <c r="A50" s="4">
        <v>48</v>
      </c>
      <c r="B50" s="6" t="s">
        <v>85</v>
      </c>
      <c r="C50" s="15"/>
      <c r="D50" s="15">
        <f>0.5*(Cv!AE50+Cv!AF50)*LN(KC!D50/KC!C50)</f>
        <v>5.3845034891651039E-3</v>
      </c>
      <c r="E50" s="15">
        <f>0.5*(Cv!AF50+Cv!AG50)*LN(KC!E50/KC!D50)</f>
        <v>7.80834919446951E-3</v>
      </c>
      <c r="F50" s="15">
        <f>0.5*(Cv!AG50+Cv!AH50)*LN(KC!F50/KC!E50)</f>
        <v>5.0423500342151213E-3</v>
      </c>
      <c r="G50" s="15">
        <f>0.5*(Cv!AH50+Cv!AI50)*LN(KC!G50/KC!F50)</f>
        <v>3.6177923407271031E-3</v>
      </c>
      <c r="H50" s="15">
        <f>0.5*(Cv!AI50+Cv!AJ50)*LN(KC!H50/KC!G50)</f>
        <v>2.3146485741962273E-3</v>
      </c>
      <c r="I50" s="15">
        <f>0.5*(Cv!AJ50+Cv!AK50)*LN(KC!I50/KC!H50)</f>
        <v>8.0686566901392079E-4</v>
      </c>
      <c r="J50" s="15">
        <f>0.5*(Cv!AK50+Cv!AL50)*LN(KC!J50/KC!I50)</f>
        <v>1.1786175589063074E-3</v>
      </c>
      <c r="K50" s="15">
        <f>0.5*(Cv!AL50+Cv!AM50)*LN(KC!K50/KC!J50)</f>
        <v>-4.7863342617755029E-3</v>
      </c>
      <c r="L50" s="15">
        <f>0.5*(Cv!AM50+Cv!AN50)*LN(KC!L50/KC!K50)</f>
        <v>-4.7308934565328349E-3</v>
      </c>
      <c r="M50" s="15">
        <f>0.5*(Cv!AN50+Cv!AO50)*LN(KC!M50/KC!L50)</f>
        <v>-3.6053540703397985E-3</v>
      </c>
      <c r="N50" s="15">
        <f>0.5*(Cv!AO50+Cv!AP50)*LN(KC!N50/KC!M50)</f>
        <v>-2.3170555098474929E-3</v>
      </c>
      <c r="O50" s="15">
        <f>0.5*(Cv!AP50+Cv!AQ50)*LN(KC!O50/KC!N50)</f>
        <v>-2.1289168179240646E-3</v>
      </c>
      <c r="P50" s="15">
        <f>0.5*(Cv!AQ50+Cv!AR50)*LN(KC!P50/KC!O50)</f>
        <v>6.4612883638270652E-4</v>
      </c>
      <c r="Q50" s="15">
        <f>0.5*(Cv!AR50+Cv!AS50)*LN(KC!Q50/KC!P50)</f>
        <v>1.7696064743671287E-4</v>
      </c>
      <c r="R50" s="15">
        <f>0.5*(Cv!AS50+Cv!AT50)*LN(KC!R50/KC!Q50)</f>
        <v>-1.9314730116420972E-3</v>
      </c>
      <c r="S50" s="15">
        <f>0.5*(Cv!AT50+Cv!AU50)*LN(KC!S50/KC!R50)</f>
        <v>-2.1091748311088568E-3</v>
      </c>
      <c r="T50" s="15">
        <f>0.5*(Cv!AU50+Cv!AV50)*LN(KC!T50/KC!S50)</f>
        <v>-3.4186409971061027E-3</v>
      </c>
      <c r="U50" s="15">
        <f>0.5*(Cv!AV50+Cv!AW50)*LN(KC!U50/KC!T50)</f>
        <v>-1.6869030847089493E-3</v>
      </c>
      <c r="V50" s="15">
        <f>0.5*(Cv!AW50+Cv!AX50)*LN(KC!V50/KC!U50)</f>
        <v>-1.4625992063193381E-3</v>
      </c>
      <c r="W50" s="15">
        <f>0.5*(Cv!AX50+Cv!AY50)*LN(KC!W50/KC!V50)</f>
        <v>-9.2012716443733232E-4</v>
      </c>
      <c r="X50" s="15">
        <f>0.5*(Cv!AY50+Cv!AZ50)*LN(KC!X50/KC!W50)</f>
        <v>-4.1313611584896913E-4</v>
      </c>
      <c r="Y50" s="15">
        <f>0.5*(Cv!AZ50+Cv!BA50)*LN(KC!Y50/KC!X50)</f>
        <v>-1.0794245095004228E-3</v>
      </c>
      <c r="Z50" s="15">
        <f>0.5*(Cv!BA50+Cv!BB50)*LN(KC!Z50/KC!Y50)</f>
        <v>-9.7785265713175025E-4</v>
      </c>
      <c r="AA50" s="15">
        <f>0.5*(Cv!BB50+Cv!BC50)*LN(KC!AA50/KC!Z50)</f>
        <v>1.3290862670154447E-4</v>
      </c>
      <c r="AB50" s="15">
        <f>0.5*(Cv!BC50+Cv!BD50)*LN(KC!AB50/KC!AA50)</f>
        <v>5.680505153314192E-4</v>
      </c>
      <c r="AC50" s="15">
        <f>0.5*(Cv!BD50+Cv!BE50)*LN(KC!AC50/KC!AB50)</f>
        <v>-1.2496136975068592E-3</v>
      </c>
      <c r="AD50" s="15"/>
      <c r="AF50" s="64">
        <f t="shared" si="0"/>
        <v>3.9180011625243767E-3</v>
      </c>
      <c r="AG50" s="64">
        <f t="shared" si="1"/>
        <v>-2.8522039479178642E-3</v>
      </c>
      <c r="AH50" s="64">
        <f t="shared" si="2"/>
        <v>-1.0692950353711199E-3</v>
      </c>
      <c r="AI50" s="64">
        <f t="shared" si="3"/>
        <v>-1.5802813136841383E-3</v>
      </c>
      <c r="AJ50" s="64">
        <f t="shared" si="4"/>
        <v>-5.2118634442121375E-4</v>
      </c>
      <c r="AK50" s="64">
        <f t="shared" si="5"/>
        <v>-1.960749491644492E-3</v>
      </c>
      <c r="AL50" s="64">
        <f t="shared" si="6"/>
        <v>-1.0507338290526762E-3</v>
      </c>
      <c r="AM50" s="64">
        <f t="shared" si="7"/>
        <v>-1.2282218885439151E-3</v>
      </c>
      <c r="AN50" s="64">
        <f t="shared" si="8"/>
        <v>-3.4078159108772002E-4</v>
      </c>
      <c r="AO50" s="64">
        <f t="shared" si="9"/>
        <v>-4.2099309577399208E-4</v>
      </c>
    </row>
    <row r="51" spans="1:41" x14ac:dyDescent="0.2">
      <c r="A51" s="4">
        <v>49</v>
      </c>
      <c r="B51" s="6" t="s">
        <v>86</v>
      </c>
      <c r="C51" s="15"/>
      <c r="D51" s="15">
        <f>0.5*(Cv!AE51+Cv!AF51)*LN(KC!D51/KC!C51)</f>
        <v>5.3658312075285566E-3</v>
      </c>
      <c r="E51" s="15">
        <f>0.5*(Cv!AF51+Cv!AG51)*LN(KC!E51/KC!D51)</f>
        <v>9.8961480493310709E-3</v>
      </c>
      <c r="F51" s="15">
        <f>0.5*(Cv!AG51+Cv!AH51)*LN(KC!F51/KC!E51)</f>
        <v>8.6883351139672924E-3</v>
      </c>
      <c r="G51" s="15">
        <f>0.5*(Cv!AH51+Cv!AI51)*LN(KC!G51/KC!F51)</f>
        <v>7.5068393943558296E-3</v>
      </c>
      <c r="H51" s="15">
        <f>0.5*(Cv!AI51+Cv!AJ51)*LN(KC!H51/KC!G51)</f>
        <v>5.8267585421931866E-3</v>
      </c>
      <c r="I51" s="15">
        <f>0.5*(Cv!AJ51+Cv!AK51)*LN(KC!I51/KC!H51)</f>
        <v>1.9769275562173845E-3</v>
      </c>
      <c r="J51" s="15">
        <f>0.5*(Cv!AK51+Cv!AL51)*LN(KC!J51/KC!I51)</f>
        <v>2.1407161336505585E-3</v>
      </c>
      <c r="K51" s="15">
        <f>0.5*(Cv!AL51+Cv!AM51)*LN(KC!K51/KC!J51)</f>
        <v>-5.9632399138579318E-4</v>
      </c>
      <c r="L51" s="15">
        <f>0.5*(Cv!AM51+Cv!AN51)*LN(KC!L51/KC!K51)</f>
        <v>8.0975616738181145E-4</v>
      </c>
      <c r="M51" s="15">
        <f>0.5*(Cv!AN51+Cv!AO51)*LN(KC!M51/KC!L51)</f>
        <v>-4.8603854574320203E-3</v>
      </c>
      <c r="N51" s="15">
        <f>0.5*(Cv!AO51+Cv!AP51)*LN(KC!N51/KC!M51)</f>
        <v>-1.8214381949046563E-3</v>
      </c>
      <c r="O51" s="15">
        <f>0.5*(Cv!AP51+Cv!AQ51)*LN(KC!O51/KC!N51)</f>
        <v>6.8452521640429277E-4</v>
      </c>
      <c r="P51" s="15">
        <f>0.5*(Cv!AQ51+Cv!AR51)*LN(KC!P51/KC!O51)</f>
        <v>2.8275971736804618E-3</v>
      </c>
      <c r="Q51" s="15">
        <f>0.5*(Cv!AR51+Cv!AS51)*LN(KC!Q51/KC!P51)</f>
        <v>4.9394385969277555E-3</v>
      </c>
      <c r="R51" s="15">
        <f>0.5*(Cv!AS51+Cv!AT51)*LN(KC!R51/KC!Q51)</f>
        <v>-1.3456846241829453E-3</v>
      </c>
      <c r="S51" s="15">
        <f>0.5*(Cv!AT51+Cv!AU51)*LN(KC!S51/KC!R51)</f>
        <v>-2.6277489221087818E-3</v>
      </c>
      <c r="T51" s="15">
        <f>0.5*(Cv!AU51+Cv!AV51)*LN(KC!T51/KC!S51)</f>
        <v>-4.7245959807312688E-4</v>
      </c>
      <c r="U51" s="15">
        <f>0.5*(Cv!AV51+Cv!AW51)*LN(KC!U51/KC!T51)</f>
        <v>3.9534384155107058E-3</v>
      </c>
      <c r="V51" s="15">
        <f>0.5*(Cv!AW51+Cv!AX51)*LN(KC!V51/KC!U51)</f>
        <v>4.3516102062812383E-3</v>
      </c>
      <c r="W51" s="15">
        <f>0.5*(Cv!AX51+Cv!AY51)*LN(KC!W51/KC!V51)</f>
        <v>4.3706923170727706E-3</v>
      </c>
      <c r="X51" s="15">
        <f>0.5*(Cv!AY51+Cv!AZ51)*LN(KC!X51/KC!W51)</f>
        <v>6.2352011239979648E-3</v>
      </c>
      <c r="Y51" s="15">
        <f>0.5*(Cv!AZ51+Cv!BA51)*LN(KC!Y51/KC!X51)</f>
        <v>5.9575483123901129E-3</v>
      </c>
      <c r="Z51" s="15">
        <f>0.5*(Cv!BA51+Cv!BB51)*LN(KC!Z51/KC!Y51)</f>
        <v>5.9206709619125664E-3</v>
      </c>
      <c r="AA51" s="15">
        <f>0.5*(Cv!BB51+Cv!BC51)*LN(KC!AA51/KC!Z51)</f>
        <v>4.7783552694122874E-3</v>
      </c>
      <c r="AB51" s="15">
        <f>0.5*(Cv!BC51+Cv!BD51)*LN(KC!AB51/KC!AA51)</f>
        <v>2.3684677464051399E-3</v>
      </c>
      <c r="AC51" s="15">
        <f>0.5*(Cv!BD51+Cv!BE51)*LN(KC!AC51/KC!AB51)</f>
        <v>4.5019354654899091E-3</v>
      </c>
      <c r="AD51" s="15"/>
      <c r="AF51" s="64">
        <f t="shared" si="0"/>
        <v>6.7790017312129528E-3</v>
      </c>
      <c r="AG51" s="64">
        <f t="shared" si="1"/>
        <v>-8.6553506853801994E-4</v>
      </c>
      <c r="AH51" s="64">
        <f t="shared" si="2"/>
        <v>8.9562548814415654E-4</v>
      </c>
      <c r="AI51" s="64">
        <f t="shared" si="3"/>
        <v>3.6876964929579105E-3</v>
      </c>
      <c r="AJ51" s="64">
        <f t="shared" si="4"/>
        <v>4.7053955511220033E-3</v>
      </c>
      <c r="AK51" s="64">
        <f t="shared" si="5"/>
        <v>1.5045209803068309E-5</v>
      </c>
      <c r="AL51" s="64">
        <f t="shared" si="6"/>
        <v>4.1965460220399573E-3</v>
      </c>
      <c r="AM51" s="64">
        <f t="shared" si="7"/>
        <v>4.3868821260630653E-3</v>
      </c>
      <c r="AN51" s="64">
        <f t="shared" si="8"/>
        <v>3.4352016059475245E-3</v>
      </c>
      <c r="AO51" s="64">
        <f t="shared" si="9"/>
        <v>3.0404368389798011E-3</v>
      </c>
    </row>
    <row r="52" spans="1:41" x14ac:dyDescent="0.2">
      <c r="A52" s="4">
        <v>50</v>
      </c>
      <c r="B52" s="6" t="s">
        <v>87</v>
      </c>
      <c r="C52" s="15"/>
      <c r="D52" s="15">
        <f>0.5*(Cv!AE52+Cv!AF52)*LN(KC!D52/KC!C52)</f>
        <v>1.3584429754928246E-3</v>
      </c>
      <c r="E52" s="15">
        <f>0.5*(Cv!AF52+Cv!AG52)*LN(KC!E52/KC!D52)</f>
        <v>4.566282884492426E-3</v>
      </c>
      <c r="F52" s="15">
        <f>0.5*(Cv!AG52+Cv!AH52)*LN(KC!F52/KC!E52)</f>
        <v>6.3263087637861854E-3</v>
      </c>
      <c r="G52" s="15">
        <f>0.5*(Cv!AH52+Cv!AI52)*LN(KC!G52/KC!F52)</f>
        <v>4.4448381316479438E-3</v>
      </c>
      <c r="H52" s="15">
        <f>0.5*(Cv!AI52+Cv!AJ52)*LN(KC!H52/KC!G52)</f>
        <v>1.2309580782859336E-3</v>
      </c>
      <c r="I52" s="15">
        <f>0.5*(Cv!AJ52+Cv!AK52)*LN(KC!I52/KC!H52)</f>
        <v>-4.0588124959132582E-4</v>
      </c>
      <c r="J52" s="15">
        <f>0.5*(Cv!AK52+Cv!AL52)*LN(KC!J52/KC!I52)</f>
        <v>2.4670403033792633E-3</v>
      </c>
      <c r="K52" s="15">
        <f>0.5*(Cv!AL52+Cv!AM52)*LN(KC!K52/KC!J52)</f>
        <v>6.2361081389220431E-4</v>
      </c>
      <c r="L52" s="15">
        <f>0.5*(Cv!AM52+Cv!AN52)*LN(KC!L52/KC!K52)</f>
        <v>3.652500867558678E-3</v>
      </c>
      <c r="M52" s="15">
        <f>0.5*(Cv!AN52+Cv!AO52)*LN(KC!M52/KC!L52)</f>
        <v>4.1490987275284268E-3</v>
      </c>
      <c r="N52" s="15">
        <f>0.5*(Cv!AO52+Cv!AP52)*LN(KC!N52/KC!M52)</f>
        <v>7.1616303767471261E-3</v>
      </c>
      <c r="O52" s="15">
        <f>0.5*(Cv!AP52+Cv!AQ52)*LN(KC!O52/KC!N52)</f>
        <v>3.709198748940685E-3</v>
      </c>
      <c r="P52" s="15">
        <f>0.5*(Cv!AQ52+Cv!AR52)*LN(KC!P52/KC!O52)</f>
        <v>6.3467669494308614E-3</v>
      </c>
      <c r="Q52" s="15">
        <f>0.5*(Cv!AR52+Cv!AS52)*LN(KC!Q52/KC!P52)</f>
        <v>3.9992340012448046E-3</v>
      </c>
      <c r="R52" s="15">
        <f>0.5*(Cv!AS52+Cv!AT52)*LN(KC!R52/KC!Q52)</f>
        <v>-7.165870774939058E-4</v>
      </c>
      <c r="S52" s="15">
        <f>0.5*(Cv!AT52+Cv!AU52)*LN(KC!S52/KC!R52)</f>
        <v>-1.1434601278427667E-4</v>
      </c>
      <c r="T52" s="15">
        <f>0.5*(Cv!AU52+Cv!AV52)*LN(KC!T52/KC!S52)</f>
        <v>6.3692708204849844E-4</v>
      </c>
      <c r="U52" s="15">
        <f>0.5*(Cv!AV52+Cv!AW52)*LN(KC!U52/KC!T52)</f>
        <v>6.9470111881439511E-4</v>
      </c>
      <c r="V52" s="15">
        <f>0.5*(Cv!AW52+Cv!AX52)*LN(KC!V52/KC!U52)</f>
        <v>1.4113957286799462E-3</v>
      </c>
      <c r="W52" s="15">
        <f>0.5*(Cv!AX52+Cv!AY52)*LN(KC!W52/KC!V52)</f>
        <v>2.9267829238680035E-3</v>
      </c>
      <c r="X52" s="15">
        <f>0.5*(Cv!AY52+Cv!AZ52)*LN(KC!X52/KC!W52)</f>
        <v>4.3156904653612613E-3</v>
      </c>
      <c r="Y52" s="15">
        <f>0.5*(Cv!AZ52+Cv!BA52)*LN(KC!Y52/KC!X52)</f>
        <v>2.6276326640811646E-3</v>
      </c>
      <c r="Z52" s="15">
        <f>0.5*(Cv!BA52+Cv!BB52)*LN(KC!Z52/KC!Y52)</f>
        <v>2.2629263401932305E-3</v>
      </c>
      <c r="AA52" s="15">
        <f>0.5*(Cv!BB52+Cv!BC52)*LN(KC!AA52/KC!Z52)</f>
        <v>2.1643888744604031E-3</v>
      </c>
      <c r="AB52" s="15">
        <f>0.5*(Cv!BC52+Cv!BD52)*LN(KC!AB52/KC!AA52)</f>
        <v>1.8632773042926575E-3</v>
      </c>
      <c r="AC52" s="15">
        <f>0.5*(Cv!BD52+Cv!BE52)*LN(KC!AC52/KC!AB52)</f>
        <v>5.2447839608790628E-4</v>
      </c>
      <c r="AD52" s="15"/>
      <c r="AF52" s="64">
        <f t="shared" si="0"/>
        <v>3.2325013217242319E-3</v>
      </c>
      <c r="AG52" s="64">
        <f t="shared" si="1"/>
        <v>3.61077621782114E-3</v>
      </c>
      <c r="AH52" s="64">
        <f t="shared" si="2"/>
        <v>2.6448533218676336E-3</v>
      </c>
      <c r="AI52" s="64">
        <f t="shared" si="3"/>
        <v>1.9970994637544212E-3</v>
      </c>
      <c r="AJ52" s="64">
        <f t="shared" si="4"/>
        <v>1.8885407158230724E-3</v>
      </c>
      <c r="AK52" s="64">
        <f t="shared" si="5"/>
        <v>3.1278147698443871E-3</v>
      </c>
      <c r="AL52" s="64">
        <f t="shared" si="6"/>
        <v>1.9428200897887468E-3</v>
      </c>
      <c r="AM52" s="64">
        <f t="shared" si="7"/>
        <v>2.1300556496883631E-3</v>
      </c>
      <c r="AN52" s="64">
        <f t="shared" si="8"/>
        <v>1.1938778501902818E-3</v>
      </c>
      <c r="AO52" s="64">
        <f t="shared" si="9"/>
        <v>2.6747542081980995E-3</v>
      </c>
    </row>
    <row r="53" spans="1:41" x14ac:dyDescent="0.2">
      <c r="A53" s="4">
        <v>51</v>
      </c>
      <c r="B53" s="6" t="s">
        <v>88</v>
      </c>
      <c r="C53" s="15"/>
      <c r="D53" s="15">
        <f>0.5*(Cv!AE53+Cv!AF53)*LN(KC!D53/KC!C53)</f>
        <v>1.4384871308176928E-3</v>
      </c>
      <c r="E53" s="15">
        <f>0.5*(Cv!AF53+Cv!AG53)*LN(KC!E53/KC!D53)</f>
        <v>2.5504191506978257E-3</v>
      </c>
      <c r="F53" s="15">
        <f>0.5*(Cv!AG53+Cv!AH53)*LN(KC!F53/KC!E53)</f>
        <v>3.2590248146417856E-3</v>
      </c>
      <c r="G53" s="15">
        <f>0.5*(Cv!AH53+Cv!AI53)*LN(KC!G53/KC!F53)</f>
        <v>3.710348608477142E-3</v>
      </c>
      <c r="H53" s="15">
        <f>0.5*(Cv!AI53+Cv!AJ53)*LN(KC!H53/KC!G53)</f>
        <v>5.4691881130122981E-3</v>
      </c>
      <c r="I53" s="15">
        <f>0.5*(Cv!AJ53+Cv!AK53)*LN(KC!I53/KC!H53)</f>
        <v>2.8093385331054137E-3</v>
      </c>
      <c r="J53" s="15">
        <f>0.5*(Cv!AK53+Cv!AL53)*LN(KC!J53/KC!I53)</f>
        <v>3.3111776123210417E-3</v>
      </c>
      <c r="K53" s="15">
        <f>0.5*(Cv!AL53+Cv!AM53)*LN(KC!K53/KC!J53)</f>
        <v>4.1323215241376209E-3</v>
      </c>
      <c r="L53" s="15">
        <f>0.5*(Cv!AM53+Cv!AN53)*LN(KC!L53/KC!K53)</f>
        <v>2.2468239887645791E-3</v>
      </c>
      <c r="M53" s="15">
        <f>0.5*(Cv!AN53+Cv!AO53)*LN(KC!M53/KC!L53)</f>
        <v>8.3163360863943337E-4</v>
      </c>
      <c r="N53" s="15">
        <f>0.5*(Cv!AO53+Cv!AP53)*LN(KC!N53/KC!M53)</f>
        <v>1.4842560668216888E-3</v>
      </c>
      <c r="O53" s="15">
        <f>0.5*(Cv!AP53+Cv!AQ53)*LN(KC!O53/KC!N53)</f>
        <v>1.3125268780607316E-3</v>
      </c>
      <c r="P53" s="15">
        <f>0.5*(Cv!AQ53+Cv!AR53)*LN(KC!P53/KC!O53)</f>
        <v>2.2523632501690568E-3</v>
      </c>
      <c r="Q53" s="15">
        <f>0.5*(Cv!AR53+Cv!AS53)*LN(KC!Q53/KC!P53)</f>
        <v>1.2461487036025051E-3</v>
      </c>
      <c r="R53" s="15">
        <f>0.5*(Cv!AS53+Cv!AT53)*LN(KC!R53/KC!Q53)</f>
        <v>-2.4018402244893418E-3</v>
      </c>
      <c r="S53" s="15">
        <f>0.5*(Cv!AT53+Cv!AU53)*LN(KC!S53/KC!R53)</f>
        <v>-2.6065524637281165E-3</v>
      </c>
      <c r="T53" s="15">
        <f>0.5*(Cv!AU53+Cv!AV53)*LN(KC!T53/KC!S53)</f>
        <v>-1.929650313783992E-3</v>
      </c>
      <c r="U53" s="15">
        <f>0.5*(Cv!AV53+Cv!AW53)*LN(KC!U53/KC!T53)</f>
        <v>-1.4857681943657567E-3</v>
      </c>
      <c r="V53" s="15">
        <f>0.5*(Cv!AW53+Cv!AX53)*LN(KC!V53/KC!U53)</f>
        <v>-7.1228683246636615E-4</v>
      </c>
      <c r="W53" s="15">
        <f>0.5*(Cv!AX53+Cv!AY53)*LN(KC!W53/KC!V53)</f>
        <v>-5.015721520631528E-5</v>
      </c>
      <c r="X53" s="15">
        <f>0.5*(Cv!AY53+Cv!AZ53)*LN(KC!X53/KC!W53)</f>
        <v>4.5426265012829033E-3</v>
      </c>
      <c r="Y53" s="15">
        <f>0.5*(Cv!AZ53+Cv!BA53)*LN(KC!Y53/KC!X53)</f>
        <v>4.2814114441333444E-3</v>
      </c>
      <c r="Z53" s="15">
        <f>0.5*(Cv!BA53+Cv!BB53)*LN(KC!Z53/KC!Y53)</f>
        <v>2.5186315150013015E-3</v>
      </c>
      <c r="AA53" s="15">
        <f>0.5*(Cv!BB53+Cv!BC53)*LN(KC!AA53/KC!Z53)</f>
        <v>3.940918901137601E-4</v>
      </c>
      <c r="AB53" s="15">
        <f>0.5*(Cv!BC53+Cv!BD53)*LN(KC!AB53/KC!AA53)</f>
        <v>5.0373014957853031E-4</v>
      </c>
      <c r="AC53" s="15">
        <f>0.5*(Cv!BD53+Cv!BE53)*LN(KC!AC53/KC!AB53)</f>
        <v>4.1369394431489611E-4</v>
      </c>
      <c r="AD53" s="15"/>
      <c r="AF53" s="64">
        <f t="shared" si="0"/>
        <v>3.5596638439868932E-3</v>
      </c>
      <c r="AG53" s="64">
        <f t="shared" si="1"/>
        <v>2.4012425601368731E-3</v>
      </c>
      <c r="AH53" s="64">
        <f t="shared" si="2"/>
        <v>-3.9470771277032997E-5</v>
      </c>
      <c r="AI53" s="64">
        <f t="shared" si="3"/>
        <v>7.2952789092094701E-5</v>
      </c>
      <c r="AJ53" s="64">
        <f t="shared" si="4"/>
        <v>1.6223117886283664E-3</v>
      </c>
      <c r="AK53" s="64">
        <f t="shared" si="5"/>
        <v>1.1808858944299199E-3</v>
      </c>
      <c r="AL53" s="64">
        <f t="shared" si="6"/>
        <v>8.4763228886023073E-4</v>
      </c>
      <c r="AM53" s="64">
        <f t="shared" si="7"/>
        <v>9.4486234933860999E-4</v>
      </c>
      <c r="AN53" s="64">
        <f t="shared" si="8"/>
        <v>4.5871204694671324E-4</v>
      </c>
      <c r="AO53" s="64">
        <f t="shared" si="9"/>
        <v>1.523340042113439E-3</v>
      </c>
    </row>
    <row r="54" spans="1:41" x14ac:dyDescent="0.2">
      <c r="A54" s="4">
        <v>52</v>
      </c>
      <c r="B54" s="6" t="s">
        <v>89</v>
      </c>
      <c r="C54" s="15"/>
      <c r="D54" s="15">
        <f>0.5*(Cv!AE54+Cv!AF54)*LN(KC!D54/KC!C54)</f>
        <v>4.8886775403160117E-3</v>
      </c>
      <c r="E54" s="15">
        <f>0.5*(Cv!AF54+Cv!AG54)*LN(KC!E54/KC!D54)</f>
        <v>4.8640874784238964E-3</v>
      </c>
      <c r="F54" s="15">
        <f>0.5*(Cv!AG54+Cv!AH54)*LN(KC!F54/KC!E54)</f>
        <v>3.7297060974400787E-3</v>
      </c>
      <c r="G54" s="15">
        <f>0.5*(Cv!AH54+Cv!AI54)*LN(KC!G54/KC!F54)</f>
        <v>1.0549726487151631E-3</v>
      </c>
      <c r="H54" s="15">
        <f>0.5*(Cv!AI54+Cv!AJ54)*LN(KC!H54/KC!G54)</f>
        <v>3.4687038343248448E-4</v>
      </c>
      <c r="I54" s="15">
        <f>0.5*(Cv!AJ54+Cv!AK54)*LN(KC!I54/KC!H54)</f>
        <v>8.7776899024833907E-4</v>
      </c>
      <c r="J54" s="15">
        <f>0.5*(Cv!AK54+Cv!AL54)*LN(KC!J54/KC!I54)</f>
        <v>1.4564514149491411E-3</v>
      </c>
      <c r="K54" s="15">
        <f>0.5*(Cv!AL54+Cv!AM54)*LN(KC!K54/KC!J54)</f>
        <v>4.6856592995145861E-4</v>
      </c>
      <c r="L54" s="15">
        <f>0.5*(Cv!AM54+Cv!AN54)*LN(KC!L54/KC!K54)</f>
        <v>8.6719056711531239E-4</v>
      </c>
      <c r="M54" s="15">
        <f>0.5*(Cv!AN54+Cv!AO54)*LN(KC!M54/KC!L54)</f>
        <v>-1.2690526865337832E-4</v>
      </c>
      <c r="N54" s="15">
        <f>0.5*(Cv!AO54+Cv!AP54)*LN(KC!N54/KC!M54)</f>
        <v>1.5138612205472602E-3</v>
      </c>
      <c r="O54" s="15">
        <f>0.5*(Cv!AP54+Cv!AQ54)*LN(KC!O54/KC!N54)</f>
        <v>-1.4959805066159428E-3</v>
      </c>
      <c r="P54" s="15">
        <f>0.5*(Cv!AQ54+Cv!AR54)*LN(KC!P54/KC!O54)</f>
        <v>-6.1515354668839988E-5</v>
      </c>
      <c r="Q54" s="15">
        <f>0.5*(Cv!AR54+Cv!AS54)*LN(KC!Q54/KC!P54)</f>
        <v>-8.2914427824855416E-4</v>
      </c>
      <c r="R54" s="15">
        <f>0.5*(Cv!AS54+Cv!AT54)*LN(KC!R54/KC!Q54)</f>
        <v>-2.6128952339524816E-3</v>
      </c>
      <c r="S54" s="15">
        <f>0.5*(Cv!AT54+Cv!AU54)*LN(KC!S54/KC!R54)</f>
        <v>-2.2303343234751595E-3</v>
      </c>
      <c r="T54" s="15">
        <f>0.5*(Cv!AU54+Cv!AV54)*LN(KC!T54/KC!S54)</f>
        <v>-5.6308743308739629E-3</v>
      </c>
      <c r="U54" s="15">
        <f>0.5*(Cv!AV54+Cv!AW54)*LN(KC!U54/KC!T54)</f>
        <v>-3.4622936343787544E-3</v>
      </c>
      <c r="V54" s="15">
        <f>0.5*(Cv!AW54+Cv!AX54)*LN(KC!V54/KC!U54)</f>
        <v>-3.897345476937676E-3</v>
      </c>
      <c r="W54" s="15">
        <f>0.5*(Cv!AX54+Cv!AY54)*LN(KC!W54/KC!V54)</f>
        <v>-2.7959368367009014E-3</v>
      </c>
      <c r="X54" s="15">
        <f>0.5*(Cv!AY54+Cv!AZ54)*LN(KC!X54/KC!W54)</f>
        <v>-6.1976850641084266E-3</v>
      </c>
      <c r="Y54" s="15">
        <f>0.5*(Cv!AZ54+Cv!BA54)*LN(KC!Y54/KC!X54)</f>
        <v>-6.1886828310491844E-3</v>
      </c>
      <c r="Z54" s="15">
        <f>0.5*(Cv!BA54+Cv!BB54)*LN(KC!Z54/KC!Y54)</f>
        <v>-5.2379640004250267E-3</v>
      </c>
      <c r="AA54" s="15">
        <f>0.5*(Cv!BB54+Cv!BC54)*LN(KC!AA54/KC!Z54)</f>
        <v>-4.1747589266559436E-3</v>
      </c>
      <c r="AB54" s="15">
        <f>0.5*(Cv!BC54+Cv!BD54)*LN(KC!AB54/KC!AA54)</f>
        <v>-3.5980028241376053E-3</v>
      </c>
      <c r="AC54" s="15">
        <f>0.5*(Cv!BD54+Cv!BE54)*LN(KC!AC54/KC!AB54)</f>
        <v>-3.4750161976808774E-3</v>
      </c>
      <c r="AD54" s="15"/>
      <c r="AF54" s="64">
        <f t="shared" si="0"/>
        <v>2.1746811196519922E-3</v>
      </c>
      <c r="AG54" s="64">
        <f t="shared" si="1"/>
        <v>8.3583277278195876E-4</v>
      </c>
      <c r="AH54" s="64">
        <f t="shared" si="2"/>
        <v>-1.4459739393921955E-3</v>
      </c>
      <c r="AI54" s="64">
        <f t="shared" si="3"/>
        <v>-4.3968270685999442E-3</v>
      </c>
      <c r="AJ54" s="64">
        <f t="shared" si="4"/>
        <v>-4.5348849559897269E-3</v>
      </c>
      <c r="AK54" s="64">
        <f t="shared" si="5"/>
        <v>-3.0507058330511846E-4</v>
      </c>
      <c r="AL54" s="64">
        <f t="shared" si="6"/>
        <v>-4.4658560122948368E-3</v>
      </c>
      <c r="AM54" s="64">
        <f t="shared" si="7"/>
        <v>-4.6981926376412353E-3</v>
      </c>
      <c r="AN54" s="64">
        <f t="shared" si="8"/>
        <v>-3.5365095109092413E-3</v>
      </c>
      <c r="AO54" s="64">
        <f t="shared" si="9"/>
        <v>-1.4734344143095832E-3</v>
      </c>
    </row>
    <row r="55" spans="1:41" x14ac:dyDescent="0.2">
      <c r="A55" s="4">
        <v>53</v>
      </c>
      <c r="B55" s="6" t="s">
        <v>90</v>
      </c>
      <c r="C55" s="15"/>
      <c r="D55" s="15">
        <f>0.5*(Cv!AE55+Cv!AF55)*LN(KC!D55/KC!C55)</f>
        <v>-3.1505547630675989E-4</v>
      </c>
      <c r="E55" s="15">
        <f>0.5*(Cv!AF55+Cv!AG55)*LN(KC!E55/KC!D55)</f>
        <v>4.0782192248957187E-4</v>
      </c>
      <c r="F55" s="15">
        <f>0.5*(Cv!AG55+Cv!AH55)*LN(KC!F55/KC!E55)</f>
        <v>-8.124238135824148E-7</v>
      </c>
      <c r="G55" s="15">
        <f>0.5*(Cv!AH55+Cv!AI55)*LN(KC!G55/KC!F55)</f>
        <v>-2.8273872354232046E-3</v>
      </c>
      <c r="H55" s="15">
        <f>0.5*(Cv!AI55+Cv!AJ55)*LN(KC!H55/KC!G55)</f>
        <v>-4.0825844188189997E-3</v>
      </c>
      <c r="I55" s="15">
        <f>0.5*(Cv!AJ55+Cv!AK55)*LN(KC!I55/KC!H55)</f>
        <v>-3.7872185645510341E-3</v>
      </c>
      <c r="J55" s="15">
        <f>0.5*(Cv!AK55+Cv!AL55)*LN(KC!J55/KC!I55)</f>
        <v>-2.9357504545179129E-3</v>
      </c>
      <c r="K55" s="15">
        <f>0.5*(Cv!AL55+Cv!AM55)*LN(KC!K55/KC!J55)</f>
        <v>-4.128151139167785E-3</v>
      </c>
      <c r="L55" s="15">
        <f>0.5*(Cv!AM55+Cv!AN55)*LN(KC!L55/KC!K55)</f>
        <v>-2.888217588477157E-3</v>
      </c>
      <c r="M55" s="15">
        <f>0.5*(Cv!AN55+Cv!AO55)*LN(KC!M55/KC!L55)</f>
        <v>-1.0468462662318017E-3</v>
      </c>
      <c r="N55" s="15">
        <f>0.5*(Cv!AO55+Cv!AP55)*LN(KC!N55/KC!M55)</f>
        <v>1.8517922563600908E-3</v>
      </c>
      <c r="O55" s="15">
        <f>0.5*(Cv!AP55+Cv!AQ55)*LN(KC!O55/KC!N55)</f>
        <v>7.8915583979231191E-4</v>
      </c>
      <c r="P55" s="15">
        <f>0.5*(Cv!AQ55+Cv!AR55)*LN(KC!P55/KC!O55)</f>
        <v>6.3680027513758897E-3</v>
      </c>
      <c r="Q55" s="15">
        <f>0.5*(Cv!AR55+Cv!AS55)*LN(KC!Q55/KC!P55)</f>
        <v>4.1927428253367358E-3</v>
      </c>
      <c r="R55" s="15">
        <f>0.5*(Cv!AS55+Cv!AT55)*LN(KC!R55/KC!Q55)</f>
        <v>-1.9447701079640736E-3</v>
      </c>
      <c r="S55" s="15">
        <f>0.5*(Cv!AT55+Cv!AU55)*LN(KC!S55/KC!R55)</f>
        <v>6.0571039477404838E-4</v>
      </c>
      <c r="T55" s="15">
        <f>0.5*(Cv!AU55+Cv!AV55)*LN(KC!T55/KC!S55)</f>
        <v>3.682857871741347E-3</v>
      </c>
      <c r="U55" s="15">
        <f>0.5*(Cv!AV55+Cv!AW55)*LN(KC!U55/KC!T55)</f>
        <v>1.5963652501054886E-3</v>
      </c>
      <c r="V55" s="15">
        <f>0.5*(Cv!AW55+Cv!AX55)*LN(KC!V55/KC!U55)</f>
        <v>2.5182435129962959E-3</v>
      </c>
      <c r="W55" s="15">
        <f>0.5*(Cv!AX55+Cv!AY55)*LN(KC!W55/KC!V55)</f>
        <v>2.1333564295253063E-3</v>
      </c>
      <c r="X55" s="15">
        <f>0.5*(Cv!AY55+Cv!AZ55)*LN(KC!X55/KC!W55)</f>
        <v>2.7083173414116225E-3</v>
      </c>
      <c r="Y55" s="15">
        <f>0.5*(Cv!AZ55+Cv!BA55)*LN(KC!Y55/KC!X55)</f>
        <v>-7.7043941280012095E-4</v>
      </c>
      <c r="Z55" s="15">
        <f>0.5*(Cv!BA55+Cv!BB55)*LN(KC!Z55/KC!Y55)</f>
        <v>-2.7813176405505542E-3</v>
      </c>
      <c r="AA55" s="15">
        <f>0.5*(Cv!BB55+Cv!BC55)*LN(KC!AA55/KC!Z55)</f>
        <v>-1.6367474613010191E-3</v>
      </c>
      <c r="AB55" s="15">
        <f>0.5*(Cv!BC55+Cv!BD55)*LN(KC!AB55/KC!AA55)</f>
        <v>1.3002102745272588E-3</v>
      </c>
      <c r="AC55" s="15">
        <f>0.5*(Cv!BD55+Cv!BE55)*LN(KC!AC55/KC!AB55)</f>
        <v>1.5019977195760913E-3</v>
      </c>
      <c r="AD55" s="15"/>
      <c r="AF55" s="64">
        <f t="shared" si="0"/>
        <v>-2.0580361440234495E-3</v>
      </c>
      <c r="AG55" s="64">
        <f t="shared" si="1"/>
        <v>-1.8294346384069131E-3</v>
      </c>
      <c r="AH55" s="64">
        <f t="shared" si="2"/>
        <v>2.0021683406629825E-3</v>
      </c>
      <c r="AI55" s="64">
        <f t="shared" si="3"/>
        <v>2.5278280811560127E-3</v>
      </c>
      <c r="AJ55" s="64">
        <f t="shared" si="4"/>
        <v>-4.7725930410966888E-4</v>
      </c>
      <c r="AK55" s="64">
        <f t="shared" si="5"/>
        <v>8.6366851128034689E-5</v>
      </c>
      <c r="AL55" s="64">
        <f t="shared" si="6"/>
        <v>1.0252843885231718E-3</v>
      </c>
      <c r="AM55" s="64">
        <f t="shared" si="7"/>
        <v>9.3132948639104598E-4</v>
      </c>
      <c r="AN55" s="64">
        <f t="shared" si="8"/>
        <v>1.4011039970516751E-3</v>
      </c>
      <c r="AO55" s="64">
        <f t="shared" si="9"/>
        <v>3.3053267055792645E-5</v>
      </c>
    </row>
    <row r="56" spans="1:41" x14ac:dyDescent="0.2">
      <c r="A56" s="4">
        <v>54</v>
      </c>
      <c r="B56" s="6" t="s">
        <v>91</v>
      </c>
      <c r="C56" s="15"/>
      <c r="D56" s="15">
        <f>0.5*(Cv!AE56+Cv!AF56)*LN(KC!D56/KC!C56)</f>
        <v>-4.43117692901672E-4</v>
      </c>
      <c r="E56" s="15">
        <f>0.5*(Cv!AF56+Cv!AG56)*LN(KC!E56/KC!D56)</f>
        <v>2.5495756831613991E-3</v>
      </c>
      <c r="F56" s="15">
        <f>0.5*(Cv!AG56+Cv!AH56)*LN(KC!F56/KC!E56)</f>
        <v>1.6816156411416088E-3</v>
      </c>
      <c r="G56" s="15">
        <f>0.5*(Cv!AH56+Cv!AI56)*LN(KC!G56/KC!F56)</f>
        <v>7.5287271641534992E-4</v>
      </c>
      <c r="H56" s="15">
        <f>0.5*(Cv!AI56+Cv!AJ56)*LN(KC!H56/KC!G56)</f>
        <v>-4.8555775997565751E-4</v>
      </c>
      <c r="I56" s="15">
        <f>0.5*(Cv!AJ56+Cv!AK56)*LN(KC!I56/KC!H56)</f>
        <v>-7.6697074746445086E-4</v>
      </c>
      <c r="J56" s="15">
        <f>0.5*(Cv!AK56+Cv!AL56)*LN(KC!J56/KC!I56)</f>
        <v>1.2298146279135563E-3</v>
      </c>
      <c r="K56" s="15">
        <f>0.5*(Cv!AL56+Cv!AM56)*LN(KC!K56/KC!J56)</f>
        <v>-1.8161900539340693E-3</v>
      </c>
      <c r="L56" s="15">
        <f>0.5*(Cv!AM56+Cv!AN56)*LN(KC!L56/KC!K56)</f>
        <v>2.3178283637076321E-4</v>
      </c>
      <c r="M56" s="15">
        <f>0.5*(Cv!AN56+Cv!AO56)*LN(KC!M56/KC!L56)</f>
        <v>-9.6316887700024253E-4</v>
      </c>
      <c r="N56" s="15">
        <f>0.5*(Cv!AO56+Cv!AP56)*LN(KC!N56/KC!M56)</f>
        <v>1.7446567300087997E-3</v>
      </c>
      <c r="O56" s="15">
        <f>0.5*(Cv!AP56+Cv!AQ56)*LN(KC!O56/KC!N56)</f>
        <v>9.5905592404463746E-4</v>
      </c>
      <c r="P56" s="15">
        <f>0.5*(Cv!AQ56+Cv!AR56)*LN(KC!P56/KC!O56)</f>
        <v>3.712220333070114E-3</v>
      </c>
      <c r="Q56" s="15">
        <f>0.5*(Cv!AR56+Cv!AS56)*LN(KC!Q56/KC!P56)</f>
        <v>2.6402507714880265E-3</v>
      </c>
      <c r="R56" s="15">
        <f>0.5*(Cv!AS56+Cv!AT56)*LN(KC!R56/KC!Q56)</f>
        <v>1.4190003267350621E-3</v>
      </c>
      <c r="S56" s="15">
        <f>0.5*(Cv!AT56+Cv!AU56)*LN(KC!S56/KC!R56)</f>
        <v>3.9932588731137857E-3</v>
      </c>
      <c r="T56" s="15">
        <f>0.5*(Cv!AU56+Cv!AV56)*LN(KC!T56/KC!S56)</f>
        <v>3.2093789041175934E-3</v>
      </c>
      <c r="U56" s="15">
        <f>0.5*(Cv!AV56+Cv!AW56)*LN(KC!U56/KC!T56)</f>
        <v>1.5130071903073938E-3</v>
      </c>
      <c r="V56" s="15">
        <f>0.5*(Cv!AW56+Cv!AX56)*LN(KC!V56/KC!U56)</f>
        <v>2.5600229269587839E-3</v>
      </c>
      <c r="W56" s="15">
        <f>0.5*(Cv!AX56+Cv!AY56)*LN(KC!W56/KC!V56)</f>
        <v>8.1120617970425644E-4</v>
      </c>
      <c r="X56" s="15">
        <f>0.5*(Cv!AY56+Cv!AZ56)*LN(KC!X56/KC!W56)</f>
        <v>9.2682747929863395E-4</v>
      </c>
      <c r="Y56" s="15">
        <f>0.5*(Cv!AZ56+Cv!BA56)*LN(KC!Y56/KC!X56)</f>
        <v>-1.4738500699131725E-3</v>
      </c>
      <c r="Z56" s="15">
        <f>0.5*(Cv!BA56+Cv!BB56)*LN(KC!Z56/KC!Y56)</f>
        <v>-1.0842126233112427E-3</v>
      </c>
      <c r="AA56" s="15">
        <f>0.5*(Cv!BB56+Cv!BC56)*LN(KC!AA56/KC!Z56)</f>
        <v>-6.7347221311542065E-4</v>
      </c>
      <c r="AB56" s="15">
        <f>0.5*(Cv!BC56+Cv!BD56)*LN(KC!AB56/KC!AA56)</f>
        <v>-6.8447078740962704E-4</v>
      </c>
      <c r="AC56" s="15">
        <f>0.5*(Cv!BD56+Cv!BE56)*LN(KC!AC56/KC!AB56)</f>
        <v>-1.7391381433389933E-3</v>
      </c>
      <c r="AD56" s="15"/>
      <c r="AF56" s="64">
        <f t="shared" si="0"/>
        <v>7.4630710665564979E-4</v>
      </c>
      <c r="AG56" s="64">
        <f t="shared" si="1"/>
        <v>8.5379052671761494E-5</v>
      </c>
      <c r="AH56" s="64">
        <f t="shared" si="2"/>
        <v>2.5447572456903252E-3</v>
      </c>
      <c r="AI56" s="64">
        <f t="shared" si="3"/>
        <v>1.8040885360773324E-3</v>
      </c>
      <c r="AJ56" s="64">
        <f t="shared" si="4"/>
        <v>-1.1310287674176911E-3</v>
      </c>
      <c r="AK56" s="64">
        <f t="shared" si="5"/>
        <v>1.3150681491810434E-3</v>
      </c>
      <c r="AL56" s="64">
        <f t="shared" si="6"/>
        <v>3.365298843298206E-4</v>
      </c>
      <c r="AM56" s="64">
        <f t="shared" si="7"/>
        <v>7.2361347175585325E-4</v>
      </c>
      <c r="AN56" s="64">
        <f t="shared" si="8"/>
        <v>-1.2118044653743102E-3</v>
      </c>
      <c r="AO56" s="64">
        <f t="shared" si="9"/>
        <v>8.0990063473547545E-4</v>
      </c>
    </row>
    <row r="57" spans="1:41" x14ac:dyDescent="0.2">
      <c r="A57" s="4">
        <v>55</v>
      </c>
      <c r="B57" s="6" t="s">
        <v>92</v>
      </c>
      <c r="C57" s="15"/>
      <c r="D57" s="15">
        <f>0.5*(Cv!AE57+Cv!AF57)*LN(KC!D57/KC!C57)</f>
        <v>2.2637988238382021E-3</v>
      </c>
      <c r="E57" s="15">
        <f>0.5*(Cv!AF57+Cv!AG57)*LN(KC!E57/KC!D57)</f>
        <v>3.1603511730785333E-3</v>
      </c>
      <c r="F57" s="15">
        <f>0.5*(Cv!AG57+Cv!AH57)*LN(KC!F57/KC!E57)</f>
        <v>2.2794725635937201E-3</v>
      </c>
      <c r="G57" s="15">
        <f>0.5*(Cv!AH57+Cv!AI57)*LN(KC!G57/KC!F57)</f>
        <v>2.0525996485180257E-3</v>
      </c>
      <c r="H57" s="15">
        <f>0.5*(Cv!AI57+Cv!AJ57)*LN(KC!H57/KC!G57)</f>
        <v>8.9210709185610871E-4</v>
      </c>
      <c r="I57" s="15">
        <f>0.5*(Cv!AJ57+Cv!AK57)*LN(KC!I57/KC!H57)</f>
        <v>1.9540661270421502E-3</v>
      </c>
      <c r="J57" s="15">
        <f>0.5*(Cv!AK57+Cv!AL57)*LN(KC!J57/KC!I57)</f>
        <v>3.0901113012490244E-3</v>
      </c>
      <c r="K57" s="15">
        <f>0.5*(Cv!AL57+Cv!AM57)*LN(KC!K57/KC!J57)</f>
        <v>7.2480017398848871E-4</v>
      </c>
      <c r="L57" s="15">
        <f>0.5*(Cv!AM57+Cv!AN57)*LN(KC!L57/KC!K57)</f>
        <v>1.938820978983434E-3</v>
      </c>
      <c r="M57" s="15">
        <f>0.5*(Cv!AN57+Cv!AO57)*LN(KC!M57/KC!L57)</f>
        <v>1.6416071731490316E-3</v>
      </c>
      <c r="N57" s="15">
        <f>0.5*(Cv!AO57+Cv!AP57)*LN(KC!N57/KC!M57)</f>
        <v>3.1247360435508985E-3</v>
      </c>
      <c r="O57" s="15">
        <f>0.5*(Cv!AP57+Cv!AQ57)*LN(KC!O57/KC!N57)</f>
        <v>2.8009111080425763E-3</v>
      </c>
      <c r="P57" s="15">
        <f>0.5*(Cv!AQ57+Cv!AR57)*LN(KC!P57/KC!O57)</f>
        <v>3.2546099138462607E-3</v>
      </c>
      <c r="Q57" s="15">
        <f>0.5*(Cv!AR57+Cv!AS57)*LN(KC!Q57/KC!P57)</f>
        <v>9.0986719291289168E-4</v>
      </c>
      <c r="R57" s="15">
        <f>0.5*(Cv!AS57+Cv!AT57)*LN(KC!R57/KC!Q57)</f>
        <v>-3.2128702390817559E-4</v>
      </c>
      <c r="S57" s="15">
        <f>0.5*(Cv!AT57+Cv!AU57)*LN(KC!S57/KC!R57)</f>
        <v>1.3884148695472202E-3</v>
      </c>
      <c r="T57" s="15">
        <f>0.5*(Cv!AU57+Cv!AV57)*LN(KC!T57/KC!S57)</f>
        <v>6.6178963907500253E-4</v>
      </c>
      <c r="U57" s="15">
        <f>0.5*(Cv!AV57+Cv!AW57)*LN(KC!U57/KC!T57)</f>
        <v>1.4608135696026322E-3</v>
      </c>
      <c r="V57" s="15">
        <f>0.5*(Cv!AW57+Cv!AX57)*LN(KC!V57/KC!U57)</f>
        <v>1.4895681276391427E-3</v>
      </c>
      <c r="W57" s="15">
        <f>0.5*(Cv!AX57+Cv!AY57)*LN(KC!W57/KC!V57)</f>
        <v>1.4817426746842812E-3</v>
      </c>
      <c r="X57" s="15">
        <f>0.5*(Cv!AY57+Cv!AZ57)*LN(KC!X57/KC!W57)</f>
        <v>1.2397458991216027E-3</v>
      </c>
      <c r="Y57" s="15">
        <f>0.5*(Cv!AZ57+Cv!BA57)*LN(KC!Y57/KC!X57)</f>
        <v>4.281951867436425E-4</v>
      </c>
      <c r="Z57" s="15">
        <f>0.5*(Cv!BA57+Cv!BB57)*LN(KC!Z57/KC!Y57)</f>
        <v>5.9694578865110513E-4</v>
      </c>
      <c r="AA57" s="15">
        <f>0.5*(Cv!BB57+Cv!BC57)*LN(KC!AA57/KC!Z57)</f>
        <v>8.6901155947831138E-4</v>
      </c>
      <c r="AB57" s="15">
        <f>0.5*(Cv!BC57+Cv!BD57)*LN(KC!AB57/KC!AA57)</f>
        <v>1.2471844707595959E-3</v>
      </c>
      <c r="AC57" s="15">
        <f>0.5*(Cv!BD57+Cv!BE57)*LN(KC!AC57/KC!AB57)</f>
        <v>1.4714082142524957E-3</v>
      </c>
      <c r="AD57" s="15"/>
      <c r="AF57" s="64">
        <f t="shared" si="0"/>
        <v>2.0677193208177074E-3</v>
      </c>
      <c r="AG57" s="64">
        <f t="shared" si="1"/>
        <v>2.1040151341841758E-3</v>
      </c>
      <c r="AH57" s="64">
        <f t="shared" si="2"/>
        <v>1.6065032120881548E-3</v>
      </c>
      <c r="AI57" s="64">
        <f t="shared" si="3"/>
        <v>1.2667319820245323E-3</v>
      </c>
      <c r="AJ57" s="64">
        <f t="shared" si="4"/>
        <v>9.2254904397703007E-4</v>
      </c>
      <c r="AK57" s="64">
        <f t="shared" si="5"/>
        <v>1.8552591731361653E-3</v>
      </c>
      <c r="AL57" s="64">
        <f t="shared" si="6"/>
        <v>1.0946405130007812E-3</v>
      </c>
      <c r="AM57" s="64">
        <f t="shared" si="7"/>
        <v>1.028476555624465E-3</v>
      </c>
      <c r="AN57" s="64">
        <f t="shared" si="8"/>
        <v>1.3592963425060459E-3</v>
      </c>
      <c r="AO57" s="64">
        <f t="shared" si="9"/>
        <v>1.5935037386183204E-3</v>
      </c>
    </row>
    <row r="58" spans="1:41" x14ac:dyDescent="0.2">
      <c r="A58" s="4">
        <v>56</v>
      </c>
      <c r="B58" s="6" t="s">
        <v>93</v>
      </c>
      <c r="C58" s="15"/>
      <c r="D58" s="15">
        <f>0.5*(Cv!AE58+Cv!AF58)*LN(KC!D58/KC!C58)</f>
        <v>5.7269105801037393E-3</v>
      </c>
      <c r="E58" s="15">
        <f>0.5*(Cv!AF58+Cv!AG58)*LN(KC!E58/KC!D58)</f>
        <v>5.4467498885419309E-3</v>
      </c>
      <c r="F58" s="15">
        <f>0.5*(Cv!AG58+Cv!AH58)*LN(KC!F58/KC!E58)</f>
        <v>3.2318338858841411E-3</v>
      </c>
      <c r="G58" s="15">
        <f>0.5*(Cv!AH58+Cv!AI58)*LN(KC!G58/KC!F58)</f>
        <v>3.7890927848443375E-3</v>
      </c>
      <c r="H58" s="15">
        <f>0.5*(Cv!AI58+Cv!AJ58)*LN(KC!H58/KC!G58)</f>
        <v>1.0850730465809743E-3</v>
      </c>
      <c r="I58" s="15">
        <f>0.5*(Cv!AJ58+Cv!AK58)*LN(KC!I58/KC!H58)</f>
        <v>1.1426315152813658E-3</v>
      </c>
      <c r="J58" s="15">
        <f>0.5*(Cv!AK58+Cv!AL58)*LN(KC!J58/KC!I58)</f>
        <v>2.7060819496939658E-3</v>
      </c>
      <c r="K58" s="15">
        <f>0.5*(Cv!AL58+Cv!AM58)*LN(KC!K58/KC!J58)</f>
        <v>9.5731970318682408E-4</v>
      </c>
      <c r="L58" s="15">
        <f>0.5*(Cv!AM58+Cv!AN58)*LN(KC!L58/KC!K58)</f>
        <v>4.2410737288304298E-3</v>
      </c>
      <c r="M58" s="15">
        <f>0.5*(Cv!AN58+Cv!AO58)*LN(KC!M58/KC!L58)</f>
        <v>3.2440676000572372E-3</v>
      </c>
      <c r="N58" s="15">
        <f>0.5*(Cv!AO58+Cv!AP58)*LN(KC!N58/KC!M58)</f>
        <v>3.1497963915799758E-3</v>
      </c>
      <c r="O58" s="15">
        <f>0.5*(Cv!AP58+Cv!AQ58)*LN(KC!O58/KC!N58)</f>
        <v>1.7133641885566644E-3</v>
      </c>
      <c r="P58" s="15">
        <f>0.5*(Cv!AQ58+Cv!AR58)*LN(KC!P58/KC!O58)</f>
        <v>3.2372315658676771E-3</v>
      </c>
      <c r="Q58" s="15">
        <f>0.5*(Cv!AR58+Cv!AS58)*LN(KC!Q58/KC!P58)</f>
        <v>1.5762791618189455E-3</v>
      </c>
      <c r="R58" s="15">
        <f>0.5*(Cv!AS58+Cv!AT58)*LN(KC!R58/KC!Q58)</f>
        <v>-8.6108741927020044E-4</v>
      </c>
      <c r="S58" s="15">
        <f>0.5*(Cv!AT58+Cv!AU58)*LN(KC!S58/KC!R58)</f>
        <v>1.46363178686466E-3</v>
      </c>
      <c r="T58" s="15">
        <f>0.5*(Cv!AU58+Cv!AV58)*LN(KC!T58/KC!S58)</f>
        <v>7.0890456531966651E-4</v>
      </c>
      <c r="U58" s="15">
        <f>0.5*(Cv!AV58+Cv!AW58)*LN(KC!U58/KC!T58)</f>
        <v>2.3269918478858644E-3</v>
      </c>
      <c r="V58" s="15">
        <f>0.5*(Cv!AW58+Cv!AX58)*LN(KC!V58/KC!U58)</f>
        <v>3.1261556171524969E-3</v>
      </c>
      <c r="W58" s="15">
        <f>0.5*(Cv!AX58+Cv!AY58)*LN(KC!W58/KC!V58)</f>
        <v>3.1021164498669152E-3</v>
      </c>
      <c r="X58" s="15">
        <f>0.5*(Cv!AY58+Cv!AZ58)*LN(KC!X58/KC!W58)</f>
        <v>9.2747722995033092E-4</v>
      </c>
      <c r="Y58" s="15">
        <f>0.5*(Cv!AZ58+Cv!BA58)*LN(KC!Y58/KC!X58)</f>
        <v>1.5671557941629509E-3</v>
      </c>
      <c r="Z58" s="15">
        <f>0.5*(Cv!BA58+Cv!BB58)*LN(KC!Z58/KC!Y58)</f>
        <v>1.4021379612677097E-3</v>
      </c>
      <c r="AA58" s="15">
        <f>0.5*(Cv!BB58+Cv!BC58)*LN(KC!AA58/KC!Z58)</f>
        <v>2.1956520122801805E-3</v>
      </c>
      <c r="AB58" s="15">
        <f>0.5*(Cv!BC58+Cv!BD58)*LN(KC!AB58/KC!AA58)</f>
        <v>1.8944740143206505E-3</v>
      </c>
      <c r="AC58" s="15">
        <f>0.5*(Cv!BD58+Cv!BE58)*LN(KC!AC58/KC!AB58)</f>
        <v>2.7873486584997455E-4</v>
      </c>
      <c r="AD58" s="15"/>
      <c r="AF58" s="64">
        <f t="shared" si="0"/>
        <v>2.9390762242265502E-3</v>
      </c>
      <c r="AG58" s="64">
        <f t="shared" si="1"/>
        <v>2.8596678746696863E-3</v>
      </c>
      <c r="AH58" s="64">
        <f t="shared" si="2"/>
        <v>1.4258838567675492E-3</v>
      </c>
      <c r="AI58" s="64">
        <f t="shared" si="3"/>
        <v>2.0383291420350549E-3</v>
      </c>
      <c r="AJ58" s="64">
        <f t="shared" si="4"/>
        <v>1.4676309295762933E-3</v>
      </c>
      <c r="AK58" s="64">
        <f t="shared" si="5"/>
        <v>2.1427758657186179E-3</v>
      </c>
      <c r="AL58" s="64">
        <f t="shared" si="6"/>
        <v>1.7529800358056739E-3</v>
      </c>
      <c r="AM58" s="64">
        <f t="shared" si="7"/>
        <v>1.9195739347357644E-3</v>
      </c>
      <c r="AN58" s="64">
        <f t="shared" si="8"/>
        <v>1.0866044400853125E-3</v>
      </c>
      <c r="AO58" s="64">
        <f t="shared" si="9"/>
        <v>2.1461176054550272E-3</v>
      </c>
    </row>
    <row r="59" spans="1:41" x14ac:dyDescent="0.2">
      <c r="A59" s="4">
        <v>57</v>
      </c>
      <c r="B59" s="6" t="s">
        <v>94</v>
      </c>
      <c r="C59" s="15"/>
      <c r="D59" s="15">
        <f>0.5*(Cv!AE59+Cv!AF59)*LN(KC!D59/KC!C59)</f>
        <v>1.5950603038821325E-4</v>
      </c>
      <c r="E59" s="15">
        <f>0.5*(Cv!AF59+Cv!AG59)*LN(KC!E59/KC!D59)</f>
        <v>2.3861346344696954E-3</v>
      </c>
      <c r="F59" s="15">
        <f>0.5*(Cv!AG59+Cv!AH59)*LN(KC!F59/KC!E59)</f>
        <v>7.8731939994193317E-4</v>
      </c>
      <c r="G59" s="15">
        <f>0.5*(Cv!AH59+Cv!AI59)*LN(KC!G59/KC!F59)</f>
        <v>2.8825534155887144E-3</v>
      </c>
      <c r="H59" s="15">
        <f>0.5*(Cv!AI59+Cv!AJ59)*LN(KC!H59/KC!G59)</f>
        <v>9.8965388107208948E-4</v>
      </c>
      <c r="I59" s="15">
        <f>0.5*(Cv!AJ59+Cv!AK59)*LN(KC!I59/KC!H59)</f>
        <v>-1.7834561329910389E-3</v>
      </c>
      <c r="J59" s="15">
        <f>0.5*(Cv!AK59+Cv!AL59)*LN(KC!J59/KC!I59)</f>
        <v>-1.5376692556905601E-3</v>
      </c>
      <c r="K59" s="15">
        <f>0.5*(Cv!AL59+Cv!AM59)*LN(KC!K59/KC!J59)</f>
        <v>-1.3546686325733347E-3</v>
      </c>
      <c r="L59" s="15">
        <f>0.5*(Cv!AM59+Cv!AN59)*LN(KC!L59/KC!K59)</f>
        <v>-1.0398904065540928E-3</v>
      </c>
      <c r="M59" s="15">
        <f>0.5*(Cv!AN59+Cv!AO59)*LN(KC!M59/KC!L59)</f>
        <v>4.7933842096429581E-4</v>
      </c>
      <c r="N59" s="15">
        <f>0.5*(Cv!AO59+Cv!AP59)*LN(KC!N59/KC!M59)</f>
        <v>1.4841601379110697E-3</v>
      </c>
      <c r="O59" s="15">
        <f>0.5*(Cv!AP59+Cv!AQ59)*LN(KC!O59/KC!N59)</f>
        <v>4.3315495998200523E-4</v>
      </c>
      <c r="P59" s="15">
        <f>0.5*(Cv!AQ59+Cv!AR59)*LN(KC!P59/KC!O59)</f>
        <v>6.2503618836328703E-3</v>
      </c>
      <c r="Q59" s="15">
        <f>0.5*(Cv!AR59+Cv!AS59)*LN(KC!Q59/KC!P59)</f>
        <v>-1.6345621937228455E-4</v>
      </c>
      <c r="R59" s="15">
        <f>0.5*(Cv!AS59+Cv!AT59)*LN(KC!R59/KC!Q59)</f>
        <v>-1.0233495521876331E-4</v>
      </c>
      <c r="S59" s="15">
        <f>0.5*(Cv!AT59+Cv!AU59)*LN(KC!S59/KC!R59)</f>
        <v>1.5990100844473533E-3</v>
      </c>
      <c r="T59" s="15">
        <f>0.5*(Cv!AU59+Cv!AV59)*LN(KC!T59/KC!S59)</f>
        <v>1.7481808787533977E-4</v>
      </c>
      <c r="U59" s="15">
        <f>0.5*(Cv!AV59+Cv!AW59)*LN(KC!U59/KC!T59)</f>
        <v>-2.0542169428792475E-3</v>
      </c>
      <c r="V59" s="15">
        <f>0.5*(Cv!AW59+Cv!AX59)*LN(KC!V59/KC!U59)</f>
        <v>5.9644827941426285E-4</v>
      </c>
      <c r="W59" s="15">
        <f>0.5*(Cv!AX59+Cv!AY59)*LN(KC!W59/KC!V59)</f>
        <v>-1.3908954105849055E-3</v>
      </c>
      <c r="X59" s="15">
        <f>0.5*(Cv!AY59+Cv!AZ59)*LN(KC!X59/KC!W59)</f>
        <v>5.5883895703212887E-6</v>
      </c>
      <c r="Y59" s="15">
        <f>0.5*(Cv!AZ59+Cv!BA59)*LN(KC!Y59/KC!X59)</f>
        <v>-2.1477901487752861E-4</v>
      </c>
      <c r="Z59" s="15">
        <f>0.5*(Cv!BA59+Cv!BB59)*LN(KC!Z59/KC!Y59)</f>
        <v>1.2021698147991874E-3</v>
      </c>
      <c r="AA59" s="15">
        <f>0.5*(Cv!BB59+Cv!BC59)*LN(KC!AA59/KC!Z59)</f>
        <v>-1.5912129624647234E-3</v>
      </c>
      <c r="AB59" s="15">
        <f>0.5*(Cv!BC59+Cv!BD59)*LN(KC!AB59/KC!AA59)</f>
        <v>2.3153234234679215E-3</v>
      </c>
      <c r="AC59" s="15">
        <f>0.5*(Cv!BD59+Cv!BE59)*LN(KC!AC59/KC!AB59)</f>
        <v>-2.2036148668954014E-3</v>
      </c>
      <c r="AD59" s="15"/>
      <c r="AF59" s="64">
        <f t="shared" si="0"/>
        <v>1.0524410396162789E-3</v>
      </c>
      <c r="AG59" s="64">
        <f t="shared" si="1"/>
        <v>-3.9374594718852437E-4</v>
      </c>
      <c r="AH59" s="64">
        <f t="shared" si="2"/>
        <v>1.6033471506942364E-3</v>
      </c>
      <c r="AI59" s="64">
        <f t="shared" si="3"/>
        <v>-5.3365151932084577E-4</v>
      </c>
      <c r="AJ59" s="64">
        <f t="shared" si="4"/>
        <v>-9.8422721194108909E-5</v>
      </c>
      <c r="AK59" s="64">
        <f t="shared" si="5"/>
        <v>6.0480060175285594E-4</v>
      </c>
      <c r="AL59" s="64">
        <f t="shared" si="6"/>
        <v>-3.1603712025747734E-4</v>
      </c>
      <c r="AM59" s="64">
        <f t="shared" si="7"/>
        <v>-4.0900996989341168E-4</v>
      </c>
      <c r="AN59" s="64">
        <f t="shared" si="8"/>
        <v>5.5854278286260068E-5</v>
      </c>
      <c r="AO59" s="64">
        <f t="shared" si="9"/>
        <v>3.2599360052140719E-4</v>
      </c>
    </row>
    <row r="60" spans="1:41" x14ac:dyDescent="0.2">
      <c r="A60" s="4">
        <v>58</v>
      </c>
      <c r="B60" s="6" t="s">
        <v>95</v>
      </c>
      <c r="C60" s="15"/>
      <c r="D60" s="15">
        <f>0.5*(Cv!AE60+Cv!AF60)*LN(KC!D60/KC!C60)</f>
        <v>2.0500264233854554E-2</v>
      </c>
      <c r="E60" s="15">
        <f>0.5*(Cv!AF60+Cv!AG60)*LN(KC!E60/KC!D60)</f>
        <v>1.0794143423470128E-2</v>
      </c>
      <c r="F60" s="15">
        <f>0.5*(Cv!AG60+Cv!AH60)*LN(KC!F60/KC!E60)</f>
        <v>8.4962647617673071E-3</v>
      </c>
      <c r="G60" s="15">
        <f>0.5*(Cv!AH60+Cv!AI60)*LN(KC!G60/KC!F60)</f>
        <v>1.3017803226360935E-2</v>
      </c>
      <c r="H60" s="15">
        <f>0.5*(Cv!AI60+Cv!AJ60)*LN(KC!H60/KC!G60)</f>
        <v>6.2678850954210443E-3</v>
      </c>
      <c r="I60" s="15">
        <f>0.5*(Cv!AJ60+Cv!AK60)*LN(KC!I60/KC!H60)</f>
        <v>1.2445043658353703E-3</v>
      </c>
      <c r="J60" s="15">
        <f>0.5*(Cv!AK60+Cv!AL60)*LN(KC!J60/KC!I60)</f>
        <v>2.3105413919477691E-3</v>
      </c>
      <c r="K60" s="15">
        <f>0.5*(Cv!AL60+Cv!AM60)*LN(KC!K60/KC!J60)</f>
        <v>-3.9095494764461039E-3</v>
      </c>
      <c r="L60" s="15">
        <f>0.5*(Cv!AM60+Cv!AN60)*LN(KC!L60/KC!K60)</f>
        <v>-1.2202533139454466E-3</v>
      </c>
      <c r="M60" s="15">
        <f>0.5*(Cv!AN60+Cv!AO60)*LN(KC!M60/KC!L60)</f>
        <v>1.8578668276646509E-3</v>
      </c>
      <c r="N60" s="15">
        <f>0.5*(Cv!AO60+Cv!AP60)*LN(KC!N60/KC!M60)</f>
        <v>2.1749924842442999E-4</v>
      </c>
      <c r="O60" s="15">
        <f>0.5*(Cv!AP60+Cv!AQ60)*LN(KC!O60/KC!N60)</f>
        <v>2.7944707906466497E-4</v>
      </c>
      <c r="P60" s="15">
        <f>0.5*(Cv!AQ60+Cv!AR60)*LN(KC!P60/KC!O60)</f>
        <v>-1.1882707390326662E-3</v>
      </c>
      <c r="Q60" s="15">
        <f>0.5*(Cv!AR60+Cv!AS60)*LN(KC!Q60/KC!P60)</f>
        <v>-3.6523189282284223E-4</v>
      </c>
      <c r="R60" s="15">
        <f>0.5*(Cv!AS60+Cv!AT60)*LN(KC!R60/KC!Q60)</f>
        <v>-5.1832247503530177E-3</v>
      </c>
      <c r="S60" s="15">
        <f>0.5*(Cv!AT60+Cv!AU60)*LN(KC!S60/KC!R60)</f>
        <v>-1.1563211043599368E-3</v>
      </c>
      <c r="T60" s="15">
        <f>0.5*(Cv!AU60+Cv!AV60)*LN(KC!T60/KC!S60)</f>
        <v>-4.4460309246838539E-3</v>
      </c>
      <c r="U60" s="15">
        <f>0.5*(Cv!AV60+Cv!AW60)*LN(KC!U60/KC!T60)</f>
        <v>-2.1920885637908573E-3</v>
      </c>
      <c r="V60" s="15">
        <f>0.5*(Cv!AW60+Cv!AX60)*LN(KC!V60/KC!U60)</f>
        <v>-5.6130758464700715E-3</v>
      </c>
      <c r="W60" s="15">
        <f>0.5*(Cv!AX60+Cv!AY60)*LN(KC!W60/KC!V60)</f>
        <v>-7.2231455488275661E-3</v>
      </c>
      <c r="X60" s="15">
        <f>0.5*(Cv!AY60+Cv!AZ60)*LN(KC!X60/KC!W60)</f>
        <v>-8.2506418047126086E-3</v>
      </c>
      <c r="Y60" s="15">
        <f>0.5*(Cv!AZ60+Cv!BA60)*LN(KC!Y60/KC!X60)</f>
        <v>-5.9143662412442103E-3</v>
      </c>
      <c r="Z60" s="15">
        <f>0.5*(Cv!BA60+Cv!BB60)*LN(KC!Z60/KC!Y60)</f>
        <v>-9.7145639333501965E-3</v>
      </c>
      <c r="AA60" s="15">
        <f>0.5*(Cv!BB60+Cv!BC60)*LN(KC!AA60/KC!Z60)</f>
        <v>-5.2976182740725819E-3</v>
      </c>
      <c r="AB60" s="15">
        <f>0.5*(Cv!BC60+Cv!BD60)*LN(KC!AB60/KC!AA60)</f>
        <v>-7.2777938802161279E-4</v>
      </c>
      <c r="AC60" s="15">
        <f>0.5*(Cv!BD60+Cv!BE60)*LN(KC!AC60/KC!AB60)</f>
        <v>-9.6321095460629082E-3</v>
      </c>
      <c r="AD60" s="15"/>
      <c r="AF60" s="64">
        <f t="shared" si="0"/>
        <v>7.9641201745709565E-3</v>
      </c>
      <c r="AG60" s="64">
        <f t="shared" si="1"/>
        <v>-1.4877906447094009E-4</v>
      </c>
      <c r="AH60" s="64">
        <f t="shared" si="2"/>
        <v>-1.5227202815007597E-3</v>
      </c>
      <c r="AI60" s="64">
        <f t="shared" si="3"/>
        <v>-5.5449965376969919E-3</v>
      </c>
      <c r="AJ60" s="64">
        <f t="shared" si="4"/>
        <v>-6.2572874765503021E-3</v>
      </c>
      <c r="AK60" s="64">
        <f t="shared" si="5"/>
        <v>-8.3574967298584988E-4</v>
      </c>
      <c r="AL60" s="64">
        <f t="shared" si="6"/>
        <v>-5.901142007123647E-3</v>
      </c>
      <c r="AM60" s="64">
        <f t="shared" si="7"/>
        <v>-6.0814413921439934E-3</v>
      </c>
      <c r="AN60" s="64">
        <f t="shared" si="8"/>
        <v>-5.1799444670422605E-3</v>
      </c>
      <c r="AO60" s="64">
        <f t="shared" si="9"/>
        <v>-1.1019326371296068E-3</v>
      </c>
    </row>
    <row r="61" spans="1:41" x14ac:dyDescent="0.2">
      <c r="A61" s="4">
        <v>59</v>
      </c>
      <c r="B61" s="6" t="s">
        <v>96</v>
      </c>
      <c r="C61" s="15"/>
      <c r="D61" s="15">
        <f>0.5*(Cv!AE61+Cv!AF61)*LN(KC!D61/KC!C61)</f>
        <v>6.4178314294221122E-3</v>
      </c>
      <c r="E61" s="15">
        <f>0.5*(Cv!AF61+Cv!AG61)*LN(KC!E61/KC!D61)</f>
        <v>1.0270977141707296E-2</v>
      </c>
      <c r="F61" s="15">
        <f>0.5*(Cv!AG61+Cv!AH61)*LN(KC!F61/KC!E61)</f>
        <v>6.69619070545168E-3</v>
      </c>
      <c r="G61" s="15">
        <f>0.5*(Cv!AH61+Cv!AI61)*LN(KC!G61/KC!F61)</f>
        <v>6.0727491995435524E-3</v>
      </c>
      <c r="H61" s="15">
        <f>0.5*(Cv!AI61+Cv!AJ61)*LN(KC!H61/KC!G61)</f>
        <v>2.5121085140571101E-3</v>
      </c>
      <c r="I61" s="15">
        <f>0.5*(Cv!AJ61+Cv!AK61)*LN(KC!I61/KC!H61)</f>
        <v>1.1378382248744667E-3</v>
      </c>
      <c r="J61" s="15">
        <f>0.5*(Cv!AK61+Cv!AL61)*LN(KC!J61/KC!I61)</f>
        <v>5.896758397355332E-3</v>
      </c>
      <c r="K61" s="15">
        <f>0.5*(Cv!AL61+Cv!AM61)*LN(KC!K61/KC!J61)</f>
        <v>-6.6349306902416645E-5</v>
      </c>
      <c r="L61" s="15">
        <f>0.5*(Cv!AM61+Cv!AN61)*LN(KC!L61/KC!K61)</f>
        <v>4.1913665967124539E-3</v>
      </c>
      <c r="M61" s="15">
        <f>0.5*(Cv!AN61+Cv!AO61)*LN(KC!M61/KC!L61)</f>
        <v>1.1331471956029533E-3</v>
      </c>
      <c r="N61" s="15">
        <f>0.5*(Cv!AO61+Cv!AP61)*LN(KC!N61/KC!M61)</f>
        <v>5.6895673377701482E-3</v>
      </c>
      <c r="O61" s="15">
        <f>0.5*(Cv!AP61+Cv!AQ61)*LN(KC!O61/KC!N61)</f>
        <v>6.1710376681882039E-4</v>
      </c>
      <c r="P61" s="15">
        <f>0.5*(Cv!AQ61+Cv!AR61)*LN(KC!P61/KC!O61)</f>
        <v>3.5617397570895321E-3</v>
      </c>
      <c r="Q61" s="15">
        <f>0.5*(Cv!AR61+Cv!AS61)*LN(KC!Q61/KC!P61)</f>
        <v>1.2087590679430279E-3</v>
      </c>
      <c r="R61" s="15">
        <f>0.5*(Cv!AS61+Cv!AT61)*LN(KC!R61/KC!Q61)</f>
        <v>-1.9880907294326984E-3</v>
      </c>
      <c r="S61" s="15">
        <f>0.5*(Cv!AT61+Cv!AU61)*LN(KC!S61/KC!R61)</f>
        <v>-5.3718903092674737E-4</v>
      </c>
      <c r="T61" s="15">
        <f>0.5*(Cv!AU61+Cv!AV61)*LN(KC!T61/KC!S61)</f>
        <v>-2.0569741682127762E-3</v>
      </c>
      <c r="U61" s="15">
        <f>0.5*(Cv!AV61+Cv!AW61)*LN(KC!U61/KC!T61)</f>
        <v>-1.7373744519504843E-3</v>
      </c>
      <c r="V61" s="15">
        <f>0.5*(Cv!AW61+Cv!AX61)*LN(KC!V61/KC!U61)</f>
        <v>-1.1093248562301867E-3</v>
      </c>
      <c r="W61" s="15">
        <f>0.5*(Cv!AX61+Cv!AY61)*LN(KC!W61/KC!V61)</f>
        <v>-3.7285002543494157E-4</v>
      </c>
      <c r="X61" s="15">
        <f>0.5*(Cv!AY61+Cv!AZ61)*LN(KC!X61/KC!W61)</f>
        <v>-2.8291133775875505E-3</v>
      </c>
      <c r="Y61" s="15">
        <f>0.5*(Cv!AZ61+Cv!BA61)*LN(KC!Y61/KC!X61)</f>
        <v>-3.8461126222435588E-3</v>
      </c>
      <c r="Z61" s="15">
        <f>0.5*(Cv!BA61+Cv!BB61)*LN(KC!Z61/KC!Y61)</f>
        <v>-3.7889559335828743E-3</v>
      </c>
      <c r="AA61" s="15">
        <f>0.5*(Cv!BB61+Cv!BC61)*LN(KC!AA61/KC!Z61)</f>
        <v>-2.5850970132072055E-3</v>
      </c>
      <c r="AB61" s="15">
        <f>0.5*(Cv!BC61+Cv!BD61)*LN(KC!AB61/KC!AA61)</f>
        <v>-1.0441274896009806E-3</v>
      </c>
      <c r="AC61" s="15">
        <f>0.5*(Cv!BD61+Cv!BE61)*LN(KC!AC61/KC!AB61)</f>
        <v>-9.793282019010521E-4</v>
      </c>
      <c r="AD61" s="15"/>
      <c r="AF61" s="64">
        <f t="shared" si="0"/>
        <v>5.3379727571268212E-3</v>
      </c>
      <c r="AG61" s="64">
        <f t="shared" si="1"/>
        <v>3.3688980441076944E-3</v>
      </c>
      <c r="AH61" s="64">
        <f t="shared" si="2"/>
        <v>5.7246456629838694E-4</v>
      </c>
      <c r="AI61" s="64">
        <f t="shared" si="3"/>
        <v>-1.6211273758831878E-3</v>
      </c>
      <c r="AJ61" s="64">
        <f t="shared" si="4"/>
        <v>-2.4487242521071344E-3</v>
      </c>
      <c r="AK61" s="64">
        <f t="shared" si="5"/>
        <v>1.9706813052030405E-3</v>
      </c>
      <c r="AL61" s="64">
        <f t="shared" si="6"/>
        <v>-2.0349258139951607E-3</v>
      </c>
      <c r="AM61" s="64">
        <f t="shared" si="7"/>
        <v>-2.2907253060561968E-3</v>
      </c>
      <c r="AN61" s="64">
        <f t="shared" si="8"/>
        <v>-1.0117278457510163E-3</v>
      </c>
      <c r="AO61" s="64">
        <f t="shared" si="9"/>
        <v>1.041896747908516E-3</v>
      </c>
    </row>
    <row r="62" spans="1:41" x14ac:dyDescent="0.2">
      <c r="A62" s="4">
        <v>60</v>
      </c>
      <c r="B62" s="6" t="s">
        <v>97</v>
      </c>
      <c r="C62" s="15"/>
      <c r="D62" s="15">
        <f>0.5*(Cv!AE62+Cv!AF62)*LN(KC!D62/KC!C62)</f>
        <v>8.0485458471681592E-3</v>
      </c>
      <c r="E62" s="15">
        <f>0.5*(Cv!AF62+Cv!AG62)*LN(KC!E62/KC!D62)</f>
        <v>5.4853143630350671E-3</v>
      </c>
      <c r="F62" s="15">
        <f>0.5*(Cv!AG62+Cv!AH62)*LN(KC!F62/KC!E62)</f>
        <v>3.2894280482533454E-3</v>
      </c>
      <c r="G62" s="15">
        <f>0.5*(Cv!AH62+Cv!AI62)*LN(KC!G62/KC!F62)</f>
        <v>-5.1834616242239112E-4</v>
      </c>
      <c r="H62" s="15">
        <f>0.5*(Cv!AI62+Cv!AJ62)*LN(KC!H62/KC!G62)</f>
        <v>-4.1833517906480298E-3</v>
      </c>
      <c r="I62" s="15">
        <f>0.5*(Cv!AJ62+Cv!AK62)*LN(KC!I62/KC!H62)</f>
        <v>-1.1572598334133865E-2</v>
      </c>
      <c r="J62" s="15">
        <f>0.5*(Cv!AK62+Cv!AL62)*LN(KC!J62/KC!I62)</f>
        <v>-1.0740748447344557E-2</v>
      </c>
      <c r="K62" s="15">
        <f>0.5*(Cv!AL62+Cv!AM62)*LN(KC!K62/KC!J62)</f>
        <v>-1.1957995738187311E-2</v>
      </c>
      <c r="L62" s="15">
        <f>0.5*(Cv!AM62+Cv!AN62)*LN(KC!L62/KC!K62)</f>
        <v>-1.0651881975936684E-2</v>
      </c>
      <c r="M62" s="15">
        <f>0.5*(Cv!AN62+Cv!AO62)*LN(KC!M62/KC!L62)</f>
        <v>-1.4850770373110509E-2</v>
      </c>
      <c r="N62" s="15">
        <f>0.5*(Cv!AO62+Cv!AP62)*LN(KC!N62/KC!M62)</f>
        <v>-1.0907248211371706E-2</v>
      </c>
      <c r="O62" s="15">
        <f>0.5*(Cv!AP62+Cv!AQ62)*LN(KC!O62/KC!N62)</f>
        <v>-1.1486625079139265E-2</v>
      </c>
      <c r="P62" s="15">
        <f>0.5*(Cv!AQ62+Cv!AR62)*LN(KC!P62/KC!O62)</f>
        <v>-7.0825689657375091E-3</v>
      </c>
      <c r="Q62" s="15">
        <f>0.5*(Cv!AR62+Cv!AS62)*LN(KC!Q62/KC!P62)</f>
        <v>-8.0810784351667238E-4</v>
      </c>
      <c r="R62" s="15">
        <f>0.5*(Cv!AS62+Cv!AT62)*LN(KC!R62/KC!Q62)</f>
        <v>-2.3005480701277074E-3</v>
      </c>
      <c r="S62" s="15">
        <f>0.5*(Cv!AT62+Cv!AU62)*LN(KC!S62/KC!R62)</f>
        <v>-8.8192671653777388E-4</v>
      </c>
      <c r="T62" s="15">
        <f>0.5*(Cv!AU62+Cv!AV62)*LN(KC!T62/KC!S62)</f>
        <v>-2.7059652917903838E-4</v>
      </c>
      <c r="U62" s="15">
        <f>0.5*(Cv!AV62+Cv!AW62)*LN(KC!U62/KC!T62)</f>
        <v>2.4156777388899715E-3</v>
      </c>
      <c r="V62" s="15">
        <f>0.5*(Cv!AW62+Cv!AX62)*LN(KC!V62/KC!U62)</f>
        <v>2.4845392311133021E-3</v>
      </c>
      <c r="W62" s="15">
        <f>0.5*(Cv!AX62+Cv!AY62)*LN(KC!W62/KC!V62)</f>
        <v>1.955206372060543E-4</v>
      </c>
      <c r="X62" s="15">
        <f>0.5*(Cv!AY62+Cv!AZ62)*LN(KC!X62/KC!W62)</f>
        <v>3.5569508362429769E-3</v>
      </c>
      <c r="Y62" s="15">
        <f>0.5*(Cv!AZ62+Cv!BA62)*LN(KC!Y62/KC!X62)</f>
        <v>2.2581373634464473E-3</v>
      </c>
      <c r="Z62" s="15">
        <f>0.5*(Cv!BA62+Cv!BB62)*LN(KC!Z62/KC!Y62)</f>
        <v>5.2006434027759157E-4</v>
      </c>
      <c r="AA62" s="15">
        <f>0.5*(Cv!BB62+Cv!BC62)*LN(KC!AA62/KC!Z62)</f>
        <v>5.5974464803228959E-3</v>
      </c>
      <c r="AB62" s="15">
        <f>0.5*(Cv!BC62+Cv!BD62)*LN(KC!AB62/KC!AA62)</f>
        <v>-2.7232220784339386E-3</v>
      </c>
      <c r="AC62" s="15">
        <f>0.5*(Cv!BD62+Cv!BE62)*LN(KC!AC62/KC!AB62)</f>
        <v>-3.9090017174677342E-3</v>
      </c>
      <c r="AD62" s="15"/>
      <c r="AF62" s="64">
        <f t="shared" si="0"/>
        <v>-1.4999107751831747E-3</v>
      </c>
      <c r="AG62" s="64">
        <f t="shared" si="1"/>
        <v>-1.1821728949190154E-2</v>
      </c>
      <c r="AH62" s="64">
        <f t="shared" si="2"/>
        <v>-4.5119553350117855E-3</v>
      </c>
      <c r="AI62" s="64">
        <f t="shared" si="3"/>
        <v>1.6764183828546536E-3</v>
      </c>
      <c r="AJ62" s="64">
        <f t="shared" si="4"/>
        <v>3.4868487762905237E-4</v>
      </c>
      <c r="AK62" s="64">
        <f t="shared" si="5"/>
        <v>-8.1668421421009722E-3</v>
      </c>
      <c r="AL62" s="64">
        <f t="shared" si="6"/>
        <v>1.0125516302418528E-3</v>
      </c>
      <c r="AM62" s="64">
        <f t="shared" si="7"/>
        <v>2.0947175122900254E-3</v>
      </c>
      <c r="AN62" s="64">
        <f t="shared" si="8"/>
        <v>-3.3161118979508361E-3</v>
      </c>
      <c r="AO62" s="64">
        <f t="shared" si="9"/>
        <v>-3.1616983597802816E-3</v>
      </c>
    </row>
    <row r="63" spans="1:41" x14ac:dyDescent="0.2">
      <c r="A63" s="4">
        <v>61</v>
      </c>
      <c r="B63" s="6" t="s">
        <v>98</v>
      </c>
      <c r="C63" s="15"/>
      <c r="D63" s="15">
        <f>0.5*(Cv!AE63+Cv!AF63)*LN(KC!D63/KC!C63)</f>
        <v>3.7056777979318223E-2</v>
      </c>
      <c r="E63" s="15">
        <f>0.5*(Cv!AF63+Cv!AG63)*LN(KC!E63/KC!D63)</f>
        <v>2.5016151952492044E-2</v>
      </c>
      <c r="F63" s="15">
        <f>0.5*(Cv!AG63+Cv!AH63)*LN(KC!F63/KC!E63)</f>
        <v>1.1591760626004427E-2</v>
      </c>
      <c r="G63" s="15">
        <f>0.5*(Cv!AH63+Cv!AI63)*LN(KC!G63/KC!F63)</f>
        <v>2.6506187373805663E-3</v>
      </c>
      <c r="H63" s="15">
        <f>0.5*(Cv!AI63+Cv!AJ63)*LN(KC!H63/KC!G63)</f>
        <v>-1.006479113633473E-2</v>
      </c>
      <c r="I63" s="15">
        <f>0.5*(Cv!AJ63+Cv!AK63)*LN(KC!I63/KC!H63)</f>
        <v>-2.2152744995461899E-2</v>
      </c>
      <c r="J63" s="15">
        <f>0.5*(Cv!AK63+Cv!AL63)*LN(KC!J63/KC!I63)</f>
        <v>-2.2030760639571323E-2</v>
      </c>
      <c r="K63" s="15">
        <f>0.5*(Cv!AL63+Cv!AM63)*LN(KC!K63/KC!J63)</f>
        <v>-2.1575975787233907E-2</v>
      </c>
      <c r="L63" s="15">
        <f>0.5*(Cv!AM63+Cv!AN63)*LN(KC!L63/KC!K63)</f>
        <v>-1.8966531288766207E-2</v>
      </c>
      <c r="M63" s="15">
        <f>0.5*(Cv!AN63+Cv!AO63)*LN(KC!M63/KC!L63)</f>
        <v>-2.2724196605496089E-2</v>
      </c>
      <c r="N63" s="15">
        <f>0.5*(Cv!AO63+Cv!AP63)*LN(KC!N63/KC!M63)</f>
        <v>-2.0326427541512433E-2</v>
      </c>
      <c r="O63" s="15">
        <f>0.5*(Cv!AP63+Cv!AQ63)*LN(KC!O63/KC!N63)</f>
        <v>-1.878800082482705E-2</v>
      </c>
      <c r="P63" s="15">
        <f>0.5*(Cv!AQ63+Cv!AR63)*LN(KC!P63/KC!O63)</f>
        <v>-1.6546984592751425E-2</v>
      </c>
      <c r="Q63" s="15">
        <f>0.5*(Cv!AR63+Cv!AS63)*LN(KC!Q63/KC!P63)</f>
        <v>-1.2277720570643269E-2</v>
      </c>
      <c r="R63" s="15">
        <f>0.5*(Cv!AS63+Cv!AT63)*LN(KC!R63/KC!Q63)</f>
        <v>-1.0949410376417846E-2</v>
      </c>
      <c r="S63" s="15">
        <f>0.5*(Cv!AT63+Cv!AU63)*LN(KC!S63/KC!R63)</f>
        <v>-1.135590979817786E-2</v>
      </c>
      <c r="T63" s="15">
        <f>0.5*(Cv!AU63+Cv!AV63)*LN(KC!T63/KC!S63)</f>
        <v>-7.7347332201953478E-3</v>
      </c>
      <c r="U63" s="15">
        <f>0.5*(Cv!AV63+Cv!AW63)*LN(KC!U63/KC!T63)</f>
        <v>-3.0534290040156817E-3</v>
      </c>
      <c r="V63" s="15">
        <f>0.5*(Cv!AW63+Cv!AX63)*LN(KC!V63/KC!U63)</f>
        <v>3.46418058939435E-3</v>
      </c>
      <c r="W63" s="15">
        <f>0.5*(Cv!AX63+Cv!AY63)*LN(KC!W63/KC!V63)</f>
        <v>-4.1007737638244805E-3</v>
      </c>
      <c r="X63" s="15">
        <f>0.5*(Cv!AY63+Cv!AZ63)*LN(KC!X63/KC!W63)</f>
        <v>-6.5757665083794831E-4</v>
      </c>
      <c r="Y63" s="15">
        <f>0.5*(Cv!AZ63+Cv!BA63)*LN(KC!Y63/KC!X63)</f>
        <v>4.6372986697641212E-4</v>
      </c>
      <c r="Z63" s="15">
        <f>0.5*(Cv!BA63+Cv!BB63)*LN(KC!Z63/KC!Y63)</f>
        <v>-4.7568893220024458E-3</v>
      </c>
      <c r="AA63" s="15">
        <f>0.5*(Cv!BB63+Cv!BC63)*LN(KC!AA63/KC!Z63)</f>
        <v>-1.1033088165672479E-2</v>
      </c>
      <c r="AB63" s="15">
        <f>0.5*(Cv!BC63+Cv!BD63)*LN(KC!AB63/KC!AA63)</f>
        <v>-9.8648195085774115E-3</v>
      </c>
      <c r="AC63" s="15">
        <f>0.5*(Cv!BD63+Cv!BE63)*LN(KC!AC63/KC!AB63)</f>
        <v>-6.4075555559715029E-3</v>
      </c>
      <c r="AD63" s="15"/>
      <c r="AF63" s="64">
        <f t="shared" si="0"/>
        <v>1.4081990368160816E-3</v>
      </c>
      <c r="AG63" s="64">
        <f t="shared" si="1"/>
        <v>-2.1124778372515991E-2</v>
      </c>
      <c r="AH63" s="64">
        <f t="shared" si="2"/>
        <v>-1.3983605232563489E-2</v>
      </c>
      <c r="AI63" s="64">
        <f t="shared" si="3"/>
        <v>-2.4164664098958216E-3</v>
      </c>
      <c r="AJ63" s="64">
        <f t="shared" si="4"/>
        <v>-6.3197245370494853E-3</v>
      </c>
      <c r="AK63" s="64">
        <f t="shared" si="5"/>
        <v>-1.755419180253974E-2</v>
      </c>
      <c r="AL63" s="64">
        <f t="shared" si="6"/>
        <v>-4.3680954734726532E-3</v>
      </c>
      <c r="AM63" s="64">
        <f t="shared" si="7"/>
        <v>-3.4260724587722026E-3</v>
      </c>
      <c r="AN63" s="64">
        <f t="shared" si="8"/>
        <v>-8.1361875322744567E-3</v>
      </c>
      <c r="AO63" s="64">
        <f t="shared" si="9"/>
        <v>-8.4872751030417408E-3</v>
      </c>
    </row>
    <row r="64" spans="1:41" x14ac:dyDescent="0.2">
      <c r="A64" s="4">
        <v>62</v>
      </c>
      <c r="B64" s="6" t="s">
        <v>99</v>
      </c>
      <c r="C64" s="15"/>
      <c r="D64" s="15">
        <f>0.5*(Cv!AE64+Cv!AF64)*LN(KC!D64/KC!C64)</f>
        <v>-5.3879597835439713E-3</v>
      </c>
      <c r="E64" s="15">
        <f>0.5*(Cv!AF64+Cv!AG64)*LN(KC!E64/KC!D64)</f>
        <v>-5.2326835001194347E-3</v>
      </c>
      <c r="F64" s="15">
        <f>0.5*(Cv!AG64+Cv!AH64)*LN(KC!F64/KC!E64)</f>
        <v>-4.7635382881737872E-3</v>
      </c>
      <c r="G64" s="15">
        <f>0.5*(Cv!AH64+Cv!AI64)*LN(KC!G64/KC!F64)</f>
        <v>-4.9588950959598274E-3</v>
      </c>
      <c r="H64" s="15">
        <f>0.5*(Cv!AI64+Cv!AJ64)*LN(KC!H64/KC!G64)</f>
        <v>-5.1111678509327182E-3</v>
      </c>
      <c r="I64" s="15">
        <f>0.5*(Cv!AJ64+Cv!AK64)*LN(KC!I64/KC!H64)</f>
        <v>-4.982259653501595E-3</v>
      </c>
      <c r="J64" s="15">
        <f>0.5*(Cv!AK64+Cv!AL64)*LN(KC!J64/KC!I64)</f>
        <v>-4.7891444677292923E-3</v>
      </c>
      <c r="K64" s="15">
        <f>0.5*(Cv!AL64+Cv!AM64)*LN(KC!K64/KC!J64)</f>
        <v>-4.5599183131422149E-3</v>
      </c>
      <c r="L64" s="15">
        <f>0.5*(Cv!AM64+Cv!AN64)*LN(KC!L64/KC!K64)</f>
        <v>-4.2328485085402759E-3</v>
      </c>
      <c r="M64" s="15">
        <f>0.5*(Cv!AN64+Cv!AO64)*LN(KC!M64/KC!L64)</f>
        <v>-3.9988496846631088E-3</v>
      </c>
      <c r="N64" s="15">
        <f>0.5*(Cv!AO64+Cv!AP64)*LN(KC!N64/KC!M64)</f>
        <v>-3.2733098953400892E-3</v>
      </c>
      <c r="O64" s="15">
        <f>0.5*(Cv!AP64+Cv!AQ64)*LN(KC!O64/KC!N64)</f>
        <v>-2.4912441552896744E-3</v>
      </c>
      <c r="P64" s="15">
        <f>0.5*(Cv!AQ64+Cv!AR64)*LN(KC!P64/KC!O64)</f>
        <v>-1.9229060815491386E-3</v>
      </c>
      <c r="Q64" s="15">
        <f>0.5*(Cv!AR64+Cv!AS64)*LN(KC!Q64/KC!P64)</f>
        <v>-1.4507804052383022E-3</v>
      </c>
      <c r="R64" s="15">
        <f>0.5*(Cv!AS64+Cv!AT64)*LN(KC!R64/KC!Q64)</f>
        <v>-1.1718802194672932E-3</v>
      </c>
      <c r="S64" s="15">
        <f>0.5*(Cv!AT64+Cv!AU64)*LN(KC!S64/KC!R64)</f>
        <v>-8.5217705879444639E-4</v>
      </c>
      <c r="T64" s="15">
        <f>0.5*(Cv!AU64+Cv!AV64)*LN(KC!T64/KC!S64)</f>
        <v>-5.3339506063970017E-4</v>
      </c>
      <c r="U64" s="15">
        <f>0.5*(Cv!AV64+Cv!AW64)*LN(KC!U64/KC!T64)</f>
        <v>-1.9643971001216546E-4</v>
      </c>
      <c r="V64" s="15">
        <f>0.5*(Cv!AW64+Cv!AX64)*LN(KC!V64/KC!U64)</f>
        <v>1.3040212972308801E-4</v>
      </c>
      <c r="W64" s="15">
        <f>0.5*(Cv!AX64+Cv!AY64)*LN(KC!W64/KC!V64)</f>
        <v>-4.5944010125757674E-4</v>
      </c>
      <c r="X64" s="15">
        <f>0.5*(Cv!AY64+Cv!AZ64)*LN(KC!X64/KC!W64)</f>
        <v>-2.6154550768576389E-4</v>
      </c>
      <c r="Y64" s="15">
        <f>0.5*(Cv!AZ64+Cv!BA64)*LN(KC!Y64/KC!X64)</f>
        <v>4.2173377016167888E-4</v>
      </c>
      <c r="Z64" s="15">
        <f>0.5*(Cv!BA64+Cv!BB64)*LN(KC!Z64/KC!Y64)</f>
        <v>1.7477388357091427E-4</v>
      </c>
      <c r="AA64" s="15">
        <f>0.5*(Cv!BB64+Cv!BC64)*LN(KC!AA64/KC!Z64)</f>
        <v>4.3385753032814582E-4</v>
      </c>
      <c r="AB64" s="15">
        <f>0.5*(Cv!BC64+Cv!BD64)*LN(KC!AB64/KC!AA64)</f>
        <v>-2.3652501867302839E-5</v>
      </c>
      <c r="AC64" s="15">
        <f>0.5*(Cv!BD64+Cv!BE64)*LN(KC!AC64/KC!AB64)</f>
        <v>1.9424303909534564E-4</v>
      </c>
      <c r="AD64" s="15"/>
      <c r="AF64" s="64">
        <f t="shared" si="0"/>
        <v>-5.0097088777374729E-3</v>
      </c>
      <c r="AG64" s="64">
        <f t="shared" si="1"/>
        <v>-4.1708141738829967E-3</v>
      </c>
      <c r="AH64" s="64">
        <f t="shared" si="2"/>
        <v>-1.5777975840677709E-3</v>
      </c>
      <c r="AI64" s="64">
        <f t="shared" si="3"/>
        <v>-2.6408364997442359E-4</v>
      </c>
      <c r="AJ64" s="64">
        <f t="shared" si="4"/>
        <v>2.4019114425775635E-4</v>
      </c>
      <c r="AK64" s="64">
        <f t="shared" si="5"/>
        <v>-2.8743058789753835E-3</v>
      </c>
      <c r="AL64" s="64">
        <f t="shared" si="6"/>
        <v>-1.194625285833363E-5</v>
      </c>
      <c r="AM64" s="64">
        <f t="shared" si="7"/>
        <v>-3.6256633226422388E-5</v>
      </c>
      <c r="AN64" s="64">
        <f t="shared" si="8"/>
        <v>8.5295268614021396E-5</v>
      </c>
      <c r="AO64" s="64">
        <f t="shared" si="9"/>
        <v>-2.1564426282809812E-3</v>
      </c>
    </row>
    <row r="65" spans="1:41" x14ac:dyDescent="0.2">
      <c r="A65" s="4">
        <v>63</v>
      </c>
      <c r="B65" s="6" t="s">
        <v>100</v>
      </c>
      <c r="C65" s="15"/>
      <c r="D65" s="15">
        <f>0.5*(Cv!AE65+Cv!AF65)*LN(KC!D65/KC!C65)</f>
        <v>-5.4346207371344882E-3</v>
      </c>
      <c r="E65" s="15">
        <f>0.5*(Cv!AF65+Cv!AG65)*LN(KC!E65/KC!D65)</f>
        <v>-5.3739339508180693E-3</v>
      </c>
      <c r="F65" s="15">
        <f>0.5*(Cv!AG65+Cv!AH65)*LN(KC!F65/KC!E65)</f>
        <v>-5.1540601646531542E-3</v>
      </c>
      <c r="G65" s="15">
        <f>0.5*(Cv!AH65+Cv!AI65)*LN(KC!G65/KC!F65)</f>
        <v>-5.3661746582164757E-3</v>
      </c>
      <c r="H65" s="15">
        <f>0.5*(Cv!AI65+Cv!AJ65)*LN(KC!H65/KC!G65)</f>
        <v>-5.1255596020814255E-3</v>
      </c>
      <c r="I65" s="15">
        <f>0.5*(Cv!AJ65+Cv!AK65)*LN(KC!I65/KC!H65)</f>
        <v>-4.7992768177879666E-3</v>
      </c>
      <c r="J65" s="15">
        <f>0.5*(Cv!AK65+Cv!AL65)*LN(KC!J65/KC!I65)</f>
        <v>-4.6264302090641661E-3</v>
      </c>
      <c r="K65" s="15">
        <f>0.5*(Cv!AL65+Cv!AM65)*LN(KC!K65/KC!J65)</f>
        <v>-4.4380681643377906E-3</v>
      </c>
      <c r="L65" s="15">
        <f>0.5*(Cv!AM65+Cv!AN65)*LN(KC!L65/KC!K65)</f>
        <v>-4.129325660745255E-3</v>
      </c>
      <c r="M65" s="15">
        <f>0.5*(Cv!AN65+Cv!AO65)*LN(KC!M65/KC!L65)</f>
        <v>-3.804823329189814E-3</v>
      </c>
      <c r="N65" s="15">
        <f>0.5*(Cv!AO65+Cv!AP65)*LN(KC!N65/KC!M65)</f>
        <v>-3.1510934605363857E-3</v>
      </c>
      <c r="O65" s="15">
        <f>0.5*(Cv!AP65+Cv!AQ65)*LN(KC!O65/KC!N65)</f>
        <v>-2.45562727707784E-3</v>
      </c>
      <c r="P65" s="15">
        <f>0.5*(Cv!AQ65+Cv!AR65)*LN(KC!P65/KC!O65)</f>
        <v>-1.9196069424231078E-3</v>
      </c>
      <c r="Q65" s="15">
        <f>0.5*(Cv!AR65+Cv!AS65)*LN(KC!Q65/KC!P65)</f>
        <v>-1.4731815253348148E-3</v>
      </c>
      <c r="R65" s="15">
        <f>0.5*(Cv!AS65+Cv!AT65)*LN(KC!R65/KC!Q65)</f>
        <v>-1.2809097959895362E-3</v>
      </c>
      <c r="S65" s="15">
        <f>0.5*(Cv!AT65+Cv!AU65)*LN(KC!S65/KC!R65)</f>
        <v>-1.0004750915880863E-3</v>
      </c>
      <c r="T65" s="15">
        <f>0.5*(Cv!AU65+Cv!AV65)*LN(KC!T65/KC!S65)</f>
        <v>-7.0079197106415355E-4</v>
      </c>
      <c r="U65" s="15">
        <f>0.5*(Cv!AV65+Cv!AW65)*LN(KC!U65/KC!T65)</f>
        <v>-4.0124573655474823E-4</v>
      </c>
      <c r="V65" s="15">
        <f>0.5*(Cv!AW65+Cv!AX65)*LN(KC!V65/KC!U65)</f>
        <v>-1.323481839390559E-4</v>
      </c>
      <c r="W65" s="15">
        <f>0.5*(Cv!AX65+Cv!AY65)*LN(KC!W65/KC!V65)</f>
        <v>-6.7753702318565031E-4</v>
      </c>
      <c r="X65" s="15">
        <f>0.5*(Cv!AY65+Cv!AZ65)*LN(KC!X65/KC!W65)</f>
        <v>-5.1610225866422529E-4</v>
      </c>
      <c r="Y65" s="15">
        <f>0.5*(Cv!AZ65+Cv!BA65)*LN(KC!Y65/KC!X65)</f>
        <v>1.1901616485358814E-4</v>
      </c>
      <c r="Z65" s="15">
        <f>0.5*(Cv!BA65+Cv!BB65)*LN(KC!Z65/KC!Y65)</f>
        <v>3.0096995649653664E-5</v>
      </c>
      <c r="AA65" s="15">
        <f>0.5*(Cv!BB65+Cv!BC65)*LN(KC!AA65/KC!Z65)</f>
        <v>2.5971059264661111E-4</v>
      </c>
      <c r="AB65" s="15">
        <f>0.5*(Cv!BC65+Cv!BD65)*LN(KC!AB65/KC!AA65)</f>
        <v>1.6572690871272987E-4</v>
      </c>
      <c r="AC65" s="15">
        <f>0.5*(Cv!BD65+Cv!BE65)*LN(KC!AC65/KC!AB65)</f>
        <v>3.4945471742021679E-4</v>
      </c>
      <c r="AD65" s="15"/>
      <c r="AF65" s="64">
        <f t="shared" si="0"/>
        <v>-5.1638010387114177E-3</v>
      </c>
      <c r="AG65" s="64">
        <f t="shared" si="1"/>
        <v>-4.0299481647746828E-3</v>
      </c>
      <c r="AH65" s="64">
        <f t="shared" si="2"/>
        <v>-1.6259601264826771E-3</v>
      </c>
      <c r="AI65" s="64">
        <f t="shared" si="3"/>
        <v>-4.8560503468156671E-4</v>
      </c>
      <c r="AJ65" s="64">
        <f t="shared" si="4"/>
        <v>1.8480107585655992E-4</v>
      </c>
      <c r="AK65" s="64">
        <f t="shared" si="5"/>
        <v>-2.8279541456286798E-3</v>
      </c>
      <c r="AL65" s="64">
        <f t="shared" si="6"/>
        <v>-1.5040197941250337E-4</v>
      </c>
      <c r="AM65" s="64">
        <f t="shared" si="7"/>
        <v>-2.5240017753224754E-4</v>
      </c>
      <c r="AN65" s="64">
        <f t="shared" si="8"/>
        <v>2.5759081306647334E-4</v>
      </c>
      <c r="AO65" s="64">
        <f t="shared" si="9"/>
        <v>-2.2241026577587571E-3</v>
      </c>
    </row>
    <row r="66" spans="1:41" x14ac:dyDescent="0.2">
      <c r="A66" s="4">
        <v>64</v>
      </c>
      <c r="B66" s="6" t="s">
        <v>101</v>
      </c>
      <c r="C66" s="15"/>
      <c r="D66" s="15">
        <f>0.5*(Cv!AE66+Cv!AF66)*LN(KC!D66/KC!C66)</f>
        <v>-3.8798992684685146E-2</v>
      </c>
      <c r="E66" s="15">
        <f>0.5*(Cv!AF66+Cv!AG66)*LN(KC!E66/KC!D66)</f>
        <v>-3.0841688441001991E-2</v>
      </c>
      <c r="F66" s="15">
        <f>0.5*(Cv!AG66+Cv!AH66)*LN(KC!F66/KC!E66)</f>
        <v>-2.3936345032754512E-2</v>
      </c>
      <c r="G66" s="15">
        <f>0.5*(Cv!AH66+Cv!AI66)*LN(KC!G66/KC!F66)</f>
        <v>-2.1654784570220582E-2</v>
      </c>
      <c r="H66" s="15">
        <f>0.5*(Cv!AI66+Cv!AJ66)*LN(KC!H66/KC!G66)</f>
        <v>-1.8477986363976222E-2</v>
      </c>
      <c r="I66" s="15">
        <f>0.5*(Cv!AJ66+Cv!AK66)*LN(KC!I66/KC!H66)</f>
        <v>-1.4680538834544945E-2</v>
      </c>
      <c r="J66" s="15">
        <f>0.5*(Cv!AK66+Cv!AL66)*LN(KC!J66/KC!I66)</f>
        <v>-1.1724734040280521E-2</v>
      </c>
      <c r="K66" s="15">
        <f>0.5*(Cv!AL66+Cv!AM66)*LN(KC!K66/KC!J66)</f>
        <v>-1.1363142548264449E-2</v>
      </c>
      <c r="L66" s="15">
        <f>0.5*(Cv!AM66+Cv!AN66)*LN(KC!L66/KC!K66)</f>
        <v>-1.0999156314462952E-2</v>
      </c>
      <c r="M66" s="15">
        <f>0.5*(Cv!AN66+Cv!AO66)*LN(KC!M66/KC!L66)</f>
        <v>-1.0312107294897517E-2</v>
      </c>
      <c r="N66" s="15">
        <f>0.5*(Cv!AO66+Cv!AP66)*LN(KC!N66/KC!M66)</f>
        <v>-8.351770765776206E-3</v>
      </c>
      <c r="O66" s="15">
        <f>0.5*(Cv!AP66+Cv!AQ66)*LN(KC!O66/KC!N66)</f>
        <v>-5.0329605274196942E-3</v>
      </c>
      <c r="P66" s="15">
        <f>0.5*(Cv!AQ66+Cv!AR66)*LN(KC!P66/KC!O66)</f>
        <v>-3.4379052230150077E-3</v>
      </c>
      <c r="Q66" s="15">
        <f>0.5*(Cv!AR66+Cv!AS66)*LN(KC!Q66/KC!P66)</f>
        <v>-3.1723375404745695E-3</v>
      </c>
      <c r="R66" s="15">
        <f>0.5*(Cv!AS66+Cv!AT66)*LN(KC!R66/KC!Q66)</f>
        <v>-3.3218676971057326E-3</v>
      </c>
      <c r="S66" s="15">
        <f>0.5*(Cv!AT66+Cv!AU66)*LN(KC!S66/KC!R66)</f>
        <v>-4.0163137187916543E-3</v>
      </c>
      <c r="T66" s="15">
        <f>0.5*(Cv!AU66+Cv!AV66)*LN(KC!T66/KC!S66)</f>
        <v>-2.1621856667960637E-3</v>
      </c>
      <c r="U66" s="15">
        <f>0.5*(Cv!AV66+Cv!AW66)*LN(KC!U66/KC!T66)</f>
        <v>-2.0592378378809137E-3</v>
      </c>
      <c r="V66" s="15">
        <f>0.5*(Cv!AW66+Cv!AX66)*LN(KC!V66/KC!U66)</f>
        <v>-1.217261610483433E-3</v>
      </c>
      <c r="W66" s="15">
        <f>0.5*(Cv!AX66+Cv!AY66)*LN(KC!W66/KC!V66)</f>
        <v>-1.8280177879569451E-3</v>
      </c>
      <c r="X66" s="15">
        <f>0.5*(Cv!AY66+Cv!AZ66)*LN(KC!X66/KC!W66)</f>
        <v>-7.9844797012437784E-4</v>
      </c>
      <c r="Y66" s="15">
        <f>0.5*(Cv!AZ66+Cv!BA66)*LN(KC!Y66/KC!X66)</f>
        <v>-4.228363807110315E-4</v>
      </c>
      <c r="Z66" s="15">
        <f>0.5*(Cv!BA66+Cv!BB66)*LN(KC!Z66/KC!Y66)</f>
        <v>-8.9750574377068289E-4</v>
      </c>
      <c r="AA66" s="15">
        <f>0.5*(Cv!BB66+Cv!BC66)*LN(KC!AA66/KC!Z66)</f>
        <v>4.2001490134015206E-4</v>
      </c>
      <c r="AB66" s="15">
        <f>0.5*(Cv!BC66+Cv!BD66)*LN(KC!AB66/KC!AA66)</f>
        <v>-8.1240158254616325E-4</v>
      </c>
      <c r="AC66" s="15">
        <f>0.5*(Cv!BD66+Cv!BE66)*LN(KC!AC66/KC!AB66)</f>
        <v>-5.9737878206967288E-4</v>
      </c>
      <c r="AD66" s="15"/>
      <c r="AF66" s="64">
        <f t="shared" si="0"/>
        <v>-2.1918268648499651E-2</v>
      </c>
      <c r="AG66" s="64">
        <f t="shared" si="1"/>
        <v>-1.0550182192736329E-2</v>
      </c>
      <c r="AH66" s="64">
        <f t="shared" si="2"/>
        <v>-3.7962769413613317E-3</v>
      </c>
      <c r="AI66" s="64">
        <f t="shared" si="3"/>
        <v>-1.6130301746483465E-3</v>
      </c>
      <c r="AJ66" s="64">
        <f t="shared" si="4"/>
        <v>-4.6202151755147966E-4</v>
      </c>
      <c r="AK66" s="64">
        <f t="shared" si="5"/>
        <v>-7.1732295670488304E-3</v>
      </c>
      <c r="AL66" s="64">
        <f t="shared" si="6"/>
        <v>-1.0375258460999133E-3</v>
      </c>
      <c r="AM66" s="64">
        <f t="shared" si="7"/>
        <v>-1.120684762047912E-3</v>
      </c>
      <c r="AN66" s="64">
        <f t="shared" si="8"/>
        <v>-7.0489018230791801E-4</v>
      </c>
      <c r="AO66" s="64">
        <f t="shared" si="9"/>
        <v>-7.6679558949594275E-3</v>
      </c>
    </row>
    <row r="67" spans="1:41" x14ac:dyDescent="0.2">
      <c r="A67" s="4">
        <v>65</v>
      </c>
      <c r="B67" s="6" t="s">
        <v>102</v>
      </c>
      <c r="C67" s="15"/>
      <c r="D67" s="15">
        <f>0.5*(Cv!AE67+Cv!AF67)*LN(KC!D67/KC!C67)</f>
        <v>-2.9046373490949347E-2</v>
      </c>
      <c r="E67" s="15">
        <f>0.5*(Cv!AF67+Cv!AG67)*LN(KC!E67/KC!D67)</f>
        <v>-2.6837269404241731E-2</v>
      </c>
      <c r="F67" s="15">
        <f>0.5*(Cv!AG67+Cv!AH67)*LN(KC!F67/KC!E67)</f>
        <v>-2.2320441374079437E-2</v>
      </c>
      <c r="G67" s="15">
        <f>0.5*(Cv!AH67+Cv!AI67)*LN(KC!G67/KC!F67)</f>
        <v>-1.9269979260403657E-2</v>
      </c>
      <c r="H67" s="15">
        <f>0.5*(Cv!AI67+Cv!AJ67)*LN(KC!H67/KC!G67)</f>
        <v>-1.6719151141760907E-2</v>
      </c>
      <c r="I67" s="15">
        <f>0.5*(Cv!AJ67+Cv!AK67)*LN(KC!I67/KC!H67)</f>
        <v>-1.426838874913719E-2</v>
      </c>
      <c r="J67" s="15">
        <f>0.5*(Cv!AK67+Cv!AL67)*LN(KC!J67/KC!I67)</f>
        <v>-1.1838937408346016E-2</v>
      </c>
      <c r="K67" s="15">
        <f>0.5*(Cv!AL67+Cv!AM67)*LN(KC!K67/KC!J67)</f>
        <v>-8.8520353792249182E-3</v>
      </c>
      <c r="L67" s="15">
        <f>0.5*(Cv!AM67+Cv!AN67)*LN(KC!L67/KC!K67)</f>
        <v>-6.4205953797381561E-3</v>
      </c>
      <c r="M67" s="15">
        <f>0.5*(Cv!AN67+Cv!AO67)*LN(KC!M67/KC!L67)</f>
        <v>-5.2219318423349995E-3</v>
      </c>
      <c r="N67" s="15">
        <f>0.5*(Cv!AO67+Cv!AP67)*LN(KC!N67/KC!M67)</f>
        <v>-3.5128677298561003E-3</v>
      </c>
      <c r="O67" s="15">
        <f>0.5*(Cv!AP67+Cv!AQ67)*LN(KC!O67/KC!N67)</f>
        <v>-2.8559627311178955E-3</v>
      </c>
      <c r="P67" s="15">
        <f>0.5*(Cv!AQ67+Cv!AR67)*LN(KC!P67/KC!O67)</f>
        <v>-2.3865060083686535E-3</v>
      </c>
      <c r="Q67" s="15">
        <f>0.5*(Cv!AR67+Cv!AS67)*LN(KC!Q67/KC!P67)</f>
        <v>-6.9519488617054851E-4</v>
      </c>
      <c r="R67" s="15">
        <f>0.5*(Cv!AS67+Cv!AT67)*LN(KC!R67/KC!Q67)</f>
        <v>1.5039059022009214E-3</v>
      </c>
      <c r="S67" s="15">
        <f>0.5*(Cv!AT67+Cv!AU67)*LN(KC!S67/KC!R67)</f>
        <v>2.992561090251498E-3</v>
      </c>
      <c r="T67" s="15">
        <f>0.5*(Cv!AU67+Cv!AV67)*LN(KC!T67/KC!S67)</f>
        <v>6.4401784240306695E-3</v>
      </c>
      <c r="U67" s="15">
        <f>0.5*(Cv!AV67+Cv!AW67)*LN(KC!U67/KC!T67)</f>
        <v>6.6477872936813497E-3</v>
      </c>
      <c r="V67" s="15">
        <f>0.5*(Cv!AW67+Cv!AX67)*LN(KC!V67/KC!U67)</f>
        <v>9.2990480415617166E-3</v>
      </c>
      <c r="W67" s="15">
        <f>0.5*(Cv!AX67+Cv!AY67)*LN(KC!W67/KC!V67)</f>
        <v>5.9737645300418224E-3</v>
      </c>
      <c r="X67" s="15">
        <f>0.5*(Cv!AY67+Cv!AZ67)*LN(KC!X67/KC!W67)</f>
        <v>5.9819481682456864E-3</v>
      </c>
      <c r="Y67" s="15">
        <f>0.5*(Cv!AZ67+Cv!BA67)*LN(KC!Y67/KC!X67)</f>
        <v>7.247905999961171E-3</v>
      </c>
      <c r="Z67" s="15">
        <f>0.5*(Cv!BA67+Cv!BB67)*LN(KC!Z67/KC!Y67)</f>
        <v>4.0559820396420549E-3</v>
      </c>
      <c r="AA67" s="15">
        <f>0.5*(Cv!BB67+Cv!BC67)*LN(KC!AA67/KC!Z67)</f>
        <v>5.1720125083003343E-3</v>
      </c>
      <c r="AB67" s="15">
        <f>0.5*(Cv!BC67+Cv!BD67)*LN(KC!AB67/KC!AA67)</f>
        <v>3.4174488880241195E-3</v>
      </c>
      <c r="AC67" s="15">
        <f>0.5*(Cv!BD67+Cv!BE67)*LN(KC!AC67/KC!AB67)</f>
        <v>4.7688555889410658E-3</v>
      </c>
      <c r="AD67" s="15"/>
      <c r="AF67" s="64">
        <f t="shared" si="0"/>
        <v>-1.9883045985924584E-2</v>
      </c>
      <c r="AG67" s="64">
        <f t="shared" si="1"/>
        <v>-7.169273547900039E-3</v>
      </c>
      <c r="AH67" s="64">
        <f t="shared" si="2"/>
        <v>-2.8823932664093541E-4</v>
      </c>
      <c r="AI67" s="64">
        <f t="shared" si="3"/>
        <v>6.8685452915122486E-3</v>
      </c>
      <c r="AJ67" s="64">
        <f t="shared" si="4"/>
        <v>4.9324410049737481E-3</v>
      </c>
      <c r="AK67" s="64">
        <f t="shared" si="5"/>
        <v>-3.7287564372704882E-3</v>
      </c>
      <c r="AL67" s="64">
        <f t="shared" si="6"/>
        <v>5.9004931482429983E-3</v>
      </c>
      <c r="AM67" s="64">
        <f t="shared" si="7"/>
        <v>6.3523283756831E-3</v>
      </c>
      <c r="AN67" s="64">
        <f t="shared" si="8"/>
        <v>4.0931522384825923E-3</v>
      </c>
      <c r="AO67" s="64">
        <f t="shared" si="9"/>
        <v>-3.1079145127959119E-3</v>
      </c>
    </row>
    <row r="68" spans="1:41" x14ac:dyDescent="0.2">
      <c r="A68" s="4">
        <v>66</v>
      </c>
      <c r="B68" s="6" t="s">
        <v>103</v>
      </c>
      <c r="C68" s="15"/>
      <c r="D68" s="15">
        <f>0.5*(Cv!AE68+Cv!AF68)*LN(KC!D68/KC!C68)</f>
        <v>7.4181074559623835E-3</v>
      </c>
      <c r="E68" s="15">
        <f>0.5*(Cv!AF68+Cv!AG68)*LN(KC!E68/KC!D68)</f>
        <v>5.6757181281632063E-3</v>
      </c>
      <c r="F68" s="15">
        <f>0.5*(Cv!AG68+Cv!AH68)*LN(KC!F68/KC!E68)</f>
        <v>2.5883160396156422E-3</v>
      </c>
      <c r="G68" s="15">
        <f>0.5*(Cv!AH68+Cv!AI68)*LN(KC!G68/KC!F68)</f>
        <v>3.4122437647342941E-4</v>
      </c>
      <c r="H68" s="15">
        <f>0.5*(Cv!AI68+Cv!AJ68)*LN(KC!H68/KC!G68)</f>
        <v>1.015608976291819E-3</v>
      </c>
      <c r="I68" s="15">
        <f>0.5*(Cv!AJ68+Cv!AK68)*LN(KC!I68/KC!H68)</f>
        <v>1.4882136158069709E-3</v>
      </c>
      <c r="J68" s="15">
        <f>0.5*(Cv!AK68+Cv!AL68)*LN(KC!J68/KC!I68)</f>
        <v>1.92966493544949E-4</v>
      </c>
      <c r="K68" s="15">
        <f>0.5*(Cv!AL68+Cv!AM68)*LN(KC!K68/KC!J68)</f>
        <v>-9.8829431842177161E-4</v>
      </c>
      <c r="L68" s="15">
        <f>0.5*(Cv!AM68+Cv!AN68)*LN(KC!L68/KC!K68)</f>
        <v>-1.5139328777338916E-3</v>
      </c>
      <c r="M68" s="15">
        <f>0.5*(Cv!AN68+Cv!AO68)*LN(KC!M68/KC!L68)</f>
        <v>-8.4129365426697644E-4</v>
      </c>
      <c r="N68" s="15">
        <f>0.5*(Cv!AO68+Cv!AP68)*LN(KC!N68/KC!M68)</f>
        <v>-6.0015107704123802E-4</v>
      </c>
      <c r="O68" s="15">
        <f>0.5*(Cv!AP68+Cv!AQ68)*LN(KC!O68/KC!N68)</f>
        <v>-2.5035663443604241E-4</v>
      </c>
      <c r="P68" s="15">
        <f>0.5*(Cv!AQ68+Cv!AR68)*LN(KC!P68/KC!O68)</f>
        <v>1.6891501529831643E-3</v>
      </c>
      <c r="Q68" s="15">
        <f>0.5*(Cv!AR68+Cv!AS68)*LN(KC!Q68/KC!P68)</f>
        <v>5.0582913265665396E-4</v>
      </c>
      <c r="R68" s="15">
        <f>0.5*(Cv!AS68+Cv!AT68)*LN(KC!R68/KC!Q68)</f>
        <v>-4.4570381609148935E-4</v>
      </c>
      <c r="S68" s="15">
        <f>0.5*(Cv!AT68+Cv!AU68)*LN(KC!S68/KC!R68)</f>
        <v>9.238043286832273E-4</v>
      </c>
      <c r="T68" s="15">
        <f>0.5*(Cv!AU68+Cv!AV68)*LN(KC!T68/KC!S68)</f>
        <v>5.2561012272926407E-4</v>
      </c>
      <c r="U68" s="15">
        <f>0.5*(Cv!AV68+Cv!AW68)*LN(KC!U68/KC!T68)</f>
        <v>9.3754386407594208E-4</v>
      </c>
      <c r="V68" s="15">
        <f>0.5*(Cv!AW68+Cv!AX68)*LN(KC!V68/KC!U68)</f>
        <v>1.6167874354291849E-3</v>
      </c>
      <c r="W68" s="15">
        <f>0.5*(Cv!AX68+Cv!AY68)*LN(KC!W68/KC!V68)</f>
        <v>1.427300446497183E-3</v>
      </c>
      <c r="X68" s="15">
        <f>0.5*(Cv!AY68+Cv!AZ68)*LN(KC!X68/KC!W68)</f>
        <v>1.1429505405954445E-3</v>
      </c>
      <c r="Y68" s="15">
        <f>0.5*(Cv!AZ68+Cv!BA68)*LN(KC!Y68/KC!X68)</f>
        <v>1.3000343359854988E-3</v>
      </c>
      <c r="Z68" s="15">
        <f>0.5*(Cv!BA68+Cv!BB68)*LN(KC!Z68/KC!Y68)</f>
        <v>1.9390086659400493E-3</v>
      </c>
      <c r="AA68" s="15">
        <f>0.5*(Cv!BB68+Cv!BC68)*LN(KC!AA68/KC!Z68)</f>
        <v>1.165630731358873E-3</v>
      </c>
      <c r="AB68" s="15">
        <f>0.5*(Cv!BC68+Cv!BD68)*LN(KC!AB68/KC!AA68)</f>
        <v>1.0540498043032495E-3</v>
      </c>
      <c r="AC68" s="15">
        <f>0.5*(Cv!BD68+Cv!BE68)*LN(KC!AC68/KC!AB68)</f>
        <v>8.0234986116788846E-4</v>
      </c>
      <c r="AD68" s="15"/>
      <c r="AF68" s="64">
        <f t="shared" ref="AF68:AF101" si="10">AVERAGE(E68:I68)</f>
        <v>2.2218162272702137E-3</v>
      </c>
      <c r="AG68" s="64">
        <f t="shared" ref="AG68:AG101" si="11">AVERAGE(J68:N68)</f>
        <v>-7.5014108678378574E-4</v>
      </c>
      <c r="AH68" s="64">
        <f t="shared" ref="AH68:AH101" si="12">AVERAGE(O68:S68)</f>
        <v>4.8454463275910277E-4</v>
      </c>
      <c r="AI68" s="64">
        <f t="shared" ref="AI68:AI101" si="13">AVERAGE(T68:X68)</f>
        <v>1.1300384818654038E-3</v>
      </c>
      <c r="AJ68" s="64">
        <f t="shared" ref="AJ68:AJ101" si="14">AVERAGE(Y68:AC68)</f>
        <v>1.2522146797511117E-3</v>
      </c>
      <c r="AK68" s="64">
        <f t="shared" ref="AK68:AK101" si="15">AVERAGE(J68:S68)</f>
        <v>-1.3279822701234146E-4</v>
      </c>
      <c r="AL68" s="64">
        <f t="shared" ref="AL68:AL101" si="16">AVERAGE(T68:AC68)</f>
        <v>1.1911265808082576E-3</v>
      </c>
      <c r="AM68" s="64">
        <f t="shared" ref="AM68:AM101" si="17">AVERAGE(T68:AA68)</f>
        <v>1.2568582678264299E-3</v>
      </c>
      <c r="AN68" s="64">
        <f t="shared" ref="AN68:AN101" si="18">AVERAGE(AB68:AC68)</f>
        <v>9.2819983273556897E-4</v>
      </c>
      <c r="AO68" s="64">
        <f t="shared" ref="AO68:AO101" si="19">AVERAGE(E68:AC68)</f>
        <v>8.6769458697240928E-4</v>
      </c>
    </row>
    <row r="69" spans="1:41" x14ac:dyDescent="0.2">
      <c r="A69" s="4">
        <v>67</v>
      </c>
      <c r="B69" s="6" t="s">
        <v>104</v>
      </c>
      <c r="C69" s="15"/>
      <c r="D69" s="15">
        <f>0.5*(Cv!AE69+Cv!AF69)*LN(KC!D69/KC!C69)</f>
        <v>6.5221198225211005E-3</v>
      </c>
      <c r="E69" s="15">
        <f>0.5*(Cv!AF69+Cv!AG69)*LN(KC!E69/KC!D69)</f>
        <v>3.5704539550748329E-3</v>
      </c>
      <c r="F69" s="15">
        <f>0.5*(Cv!AG69+Cv!AH69)*LN(KC!F69/KC!E69)</f>
        <v>1.7142806281974449E-3</v>
      </c>
      <c r="G69" s="15">
        <f>0.5*(Cv!AH69+Cv!AI69)*LN(KC!G69/KC!F69)</f>
        <v>6.4464028913501815E-4</v>
      </c>
      <c r="H69" s="15">
        <f>0.5*(Cv!AI69+Cv!AJ69)*LN(KC!H69/KC!G69)</f>
        <v>9.113140706374374E-4</v>
      </c>
      <c r="I69" s="15">
        <f>0.5*(Cv!AJ69+Cv!AK69)*LN(KC!I69/KC!H69)</f>
        <v>1.2416545251277022E-3</v>
      </c>
      <c r="J69" s="15">
        <f>0.5*(Cv!AK69+Cv!AL69)*LN(KC!J69/KC!I69)</f>
        <v>7.9742737147150326E-4</v>
      </c>
      <c r="K69" s="15">
        <f>0.5*(Cv!AL69+Cv!AM69)*LN(KC!K69/KC!J69)</f>
        <v>-5.6089818040583317E-4</v>
      </c>
      <c r="L69" s="15">
        <f>0.5*(Cv!AM69+Cv!AN69)*LN(KC!L69/KC!K69)</f>
        <v>-1.6011172919900101E-3</v>
      </c>
      <c r="M69" s="15">
        <f>0.5*(Cv!AN69+Cv!AO69)*LN(KC!M69/KC!L69)</f>
        <v>-1.1524831015518144E-3</v>
      </c>
      <c r="N69" s="15">
        <f>0.5*(Cv!AO69+Cv!AP69)*LN(KC!N69/KC!M69)</f>
        <v>-9.0797533616099443E-4</v>
      </c>
      <c r="O69" s="15">
        <f>0.5*(Cv!AP69+Cv!AQ69)*LN(KC!O69/KC!N69)</f>
        <v>-1.1790549321511194E-3</v>
      </c>
      <c r="P69" s="15">
        <f>0.5*(Cv!AQ69+Cv!AR69)*LN(KC!P69/KC!O69)</f>
        <v>1.3393562312145287E-3</v>
      </c>
      <c r="Q69" s="15">
        <f>0.5*(Cv!AR69+Cv!AS69)*LN(KC!Q69/KC!P69)</f>
        <v>-1.0945197998158852E-4</v>
      </c>
      <c r="R69" s="15">
        <f>0.5*(Cv!AS69+Cv!AT69)*LN(KC!R69/KC!Q69)</f>
        <v>-3.3268313590487591E-4</v>
      </c>
      <c r="S69" s="15">
        <f>0.5*(Cv!AT69+Cv!AU69)*LN(KC!S69/KC!R69)</f>
        <v>1.3776763452538177E-3</v>
      </c>
      <c r="T69" s="15">
        <f>0.5*(Cv!AU69+Cv!AV69)*LN(KC!T69/KC!S69)</f>
        <v>8.5064864126155337E-4</v>
      </c>
      <c r="U69" s="15">
        <f>0.5*(Cv!AV69+Cv!AW69)*LN(KC!U69/KC!T69)</f>
        <v>1.615534206059046E-3</v>
      </c>
      <c r="V69" s="15">
        <f>0.5*(Cv!AW69+Cv!AX69)*LN(KC!V69/KC!U69)</f>
        <v>2.5104630614220086E-3</v>
      </c>
      <c r="W69" s="15">
        <f>0.5*(Cv!AX69+Cv!AY69)*LN(KC!W69/KC!V69)</f>
        <v>2.7446342249411314E-3</v>
      </c>
      <c r="X69" s="15">
        <f>0.5*(Cv!AY69+Cv!AZ69)*LN(KC!X69/KC!W69)</f>
        <v>1.8470190363986203E-3</v>
      </c>
      <c r="Y69" s="15">
        <f>0.5*(Cv!AZ69+Cv!BA69)*LN(KC!Y69/KC!X69)</f>
        <v>-1.4910130140476389E-4</v>
      </c>
      <c r="Z69" s="15">
        <f>0.5*(Cv!BA69+Cv!BB69)*LN(KC!Z69/KC!Y69)</f>
        <v>6.3133372990437271E-4</v>
      </c>
      <c r="AA69" s="15">
        <f>0.5*(Cv!BB69+Cv!BC69)*LN(KC!AA69/KC!Z69)</f>
        <v>5.0230004436698547E-4</v>
      </c>
      <c r="AB69" s="15">
        <f>0.5*(Cv!BC69+Cv!BD69)*LN(KC!AB69/KC!AA69)</f>
        <v>7.0314763108662848E-4</v>
      </c>
      <c r="AC69" s="15">
        <f>0.5*(Cv!BD69+Cv!BE69)*LN(KC!AC69/KC!AB69)</f>
        <v>1.275166408267868E-3</v>
      </c>
      <c r="AD69" s="15"/>
      <c r="AF69" s="64">
        <f t="shared" si="10"/>
        <v>1.6164686936344871E-3</v>
      </c>
      <c r="AG69" s="64">
        <f t="shared" si="11"/>
        <v>-6.8500930772742979E-4</v>
      </c>
      <c r="AH69" s="64">
        <f t="shared" si="12"/>
        <v>2.1916850568615251E-4</v>
      </c>
      <c r="AI69" s="64">
        <f t="shared" si="13"/>
        <v>1.913659834016472E-3</v>
      </c>
      <c r="AJ69" s="64">
        <f t="shared" si="14"/>
        <v>5.9256930244421815E-4</v>
      </c>
      <c r="AK69" s="64">
        <f t="shared" si="15"/>
        <v>-2.3292040102063867E-4</v>
      </c>
      <c r="AL69" s="64">
        <f t="shared" si="16"/>
        <v>1.253114568230345E-3</v>
      </c>
      <c r="AM69" s="64">
        <f t="shared" si="17"/>
        <v>1.3191039553686191E-3</v>
      </c>
      <c r="AN69" s="64">
        <f t="shared" si="18"/>
        <v>9.8915701967724817E-4</v>
      </c>
      <c r="AO69" s="64">
        <f t="shared" si="19"/>
        <v>7.3137140561078007E-4</v>
      </c>
    </row>
    <row r="70" spans="1:41" x14ac:dyDescent="0.2">
      <c r="A70" s="4">
        <v>68</v>
      </c>
      <c r="B70" s="6" t="s">
        <v>105</v>
      </c>
      <c r="C70" s="15"/>
      <c r="D70" s="15">
        <f>0.5*(Cv!AE70+Cv!AF70)*LN(KC!D70/KC!C70)</f>
        <v>6.4571175030004591E-3</v>
      </c>
      <c r="E70" s="15">
        <f>0.5*(Cv!AF70+Cv!AG70)*LN(KC!E70/KC!D70)</f>
        <v>5.9702058995212788E-3</v>
      </c>
      <c r="F70" s="15">
        <f>0.5*(Cv!AG70+Cv!AH70)*LN(KC!F70/KC!E70)</f>
        <v>5.0211116403476481E-3</v>
      </c>
      <c r="G70" s="15">
        <f>0.5*(Cv!AH70+Cv!AI70)*LN(KC!G70/KC!F70)</f>
        <v>-8.3808920198475288E-5</v>
      </c>
      <c r="H70" s="15">
        <f>0.5*(Cv!AI70+Cv!AJ70)*LN(KC!H70/KC!G70)</f>
        <v>4.0362190689531048E-4</v>
      </c>
      <c r="I70" s="15">
        <f>0.5*(Cv!AJ70+Cv!AK70)*LN(KC!I70/KC!H70)</f>
        <v>-3.6637599080149852E-4</v>
      </c>
      <c r="J70" s="15">
        <f>0.5*(Cv!AK70+Cv!AL70)*LN(KC!J70/KC!I70)</f>
        <v>-4.1844242450938662E-4</v>
      </c>
      <c r="K70" s="15">
        <f>0.5*(Cv!AL70+Cv!AM70)*LN(KC!K70/KC!J70)</f>
        <v>6.4213774028569319E-4</v>
      </c>
      <c r="L70" s="15">
        <f>0.5*(Cv!AM70+Cv!AN70)*LN(KC!L70/KC!K70)</f>
        <v>4.4253189840639655E-4</v>
      </c>
      <c r="M70" s="15">
        <f>0.5*(Cv!AN70+Cv!AO70)*LN(KC!M70/KC!L70)</f>
        <v>1.5845489450810166E-3</v>
      </c>
      <c r="N70" s="15">
        <f>0.5*(Cv!AO70+Cv!AP70)*LN(KC!N70/KC!M70)</f>
        <v>3.219111090951961E-3</v>
      </c>
      <c r="O70" s="15">
        <f>0.5*(Cv!AP70+Cv!AQ70)*LN(KC!O70/KC!N70)</f>
        <v>2.3541759499563944E-3</v>
      </c>
      <c r="P70" s="15">
        <f>0.5*(Cv!AQ70+Cv!AR70)*LN(KC!P70/KC!O70)</f>
        <v>3.0713665447621948E-3</v>
      </c>
      <c r="Q70" s="15">
        <f>0.5*(Cv!AR70+Cv!AS70)*LN(KC!Q70/KC!P70)</f>
        <v>3.1649669347128839E-3</v>
      </c>
      <c r="R70" s="15">
        <f>0.5*(Cv!AS70+Cv!AT70)*LN(KC!R70/KC!Q70)</f>
        <v>4.652813827458262E-4</v>
      </c>
      <c r="S70" s="15">
        <f>0.5*(Cv!AT70+Cv!AU70)*LN(KC!S70/KC!R70)</f>
        <v>1.6250003508248775E-3</v>
      </c>
      <c r="T70" s="15">
        <f>0.5*(Cv!AU70+Cv!AV70)*LN(KC!T70/KC!S70)</f>
        <v>1.3701397544975014E-3</v>
      </c>
      <c r="U70" s="15">
        <f>0.5*(Cv!AV70+Cv!AW70)*LN(KC!U70/KC!T70)</f>
        <v>1.6659105021412685E-3</v>
      </c>
      <c r="V70" s="15">
        <f>0.5*(Cv!AW70+Cv!AX70)*LN(KC!V70/KC!U70)</f>
        <v>8.7260784896439397E-4</v>
      </c>
      <c r="W70" s="15">
        <f>0.5*(Cv!AX70+Cv!AY70)*LN(KC!W70/KC!V70)</f>
        <v>6.9128969633821787E-4</v>
      </c>
      <c r="X70" s="15">
        <f>0.5*(Cv!AY70+Cv!AZ70)*LN(KC!X70/KC!W70)</f>
        <v>-4.465117849691413E-4</v>
      </c>
      <c r="Y70" s="15">
        <f>0.5*(Cv!AZ70+Cv!BA70)*LN(KC!Y70/KC!X70)</f>
        <v>-8.0955799684045754E-4</v>
      </c>
      <c r="Z70" s="15">
        <f>0.5*(Cv!BA70+Cv!BB70)*LN(KC!Z70/KC!Y70)</f>
        <v>-5.0349630673527182E-4</v>
      </c>
      <c r="AA70" s="15">
        <f>0.5*(Cv!BB70+Cv!BC70)*LN(KC!AA70/KC!Z70)</f>
        <v>-8.7590686241302833E-4</v>
      </c>
      <c r="AB70" s="15">
        <f>0.5*(Cv!BC70+Cv!BD70)*LN(KC!AB70/KC!AA70)</f>
        <v>-1.9660622177733957E-4</v>
      </c>
      <c r="AC70" s="15">
        <f>0.5*(Cv!BD70+Cv!BE70)*LN(KC!AC70/KC!AB70)</f>
        <v>-5.3278743191981356E-4</v>
      </c>
      <c r="AD70" s="15"/>
      <c r="AF70" s="64">
        <f t="shared" si="10"/>
        <v>2.1889509071528527E-3</v>
      </c>
      <c r="AG70" s="64">
        <f t="shared" si="11"/>
        <v>1.0939774500431363E-3</v>
      </c>
      <c r="AH70" s="64">
        <f t="shared" si="12"/>
        <v>2.1361582326004354E-3</v>
      </c>
      <c r="AI70" s="64">
        <f t="shared" si="13"/>
        <v>8.3068720339444808E-4</v>
      </c>
      <c r="AJ70" s="64">
        <f t="shared" si="14"/>
        <v>-5.8367096393718214E-4</v>
      </c>
      <c r="AK70" s="64">
        <f t="shared" si="15"/>
        <v>1.6150678413217857E-3</v>
      </c>
      <c r="AL70" s="64">
        <f t="shared" si="16"/>
        <v>1.2350811972863297E-4</v>
      </c>
      <c r="AM70" s="64">
        <f t="shared" si="17"/>
        <v>2.4555935637293535E-4</v>
      </c>
      <c r="AN70" s="64">
        <f t="shared" si="18"/>
        <v>-3.6469682684857655E-4</v>
      </c>
      <c r="AO70" s="64">
        <f t="shared" si="19"/>
        <v>1.1332205658507383E-3</v>
      </c>
    </row>
    <row r="71" spans="1:41" x14ac:dyDescent="0.2">
      <c r="A71" s="4">
        <v>69</v>
      </c>
      <c r="B71" s="6" t="s">
        <v>106</v>
      </c>
      <c r="C71" s="15"/>
      <c r="D71" s="15">
        <f>0.5*(Cv!AE71+Cv!AF71)*LN(KC!D71/KC!C71)</f>
        <v>1.0615295898969961E-2</v>
      </c>
      <c r="E71" s="15">
        <f>0.5*(Cv!AF71+Cv!AG71)*LN(KC!E71/KC!D71)</f>
        <v>9.589186538862109E-3</v>
      </c>
      <c r="F71" s="15">
        <f>0.5*(Cv!AG71+Cv!AH71)*LN(KC!F71/KC!E71)</f>
        <v>4.4934553680226171E-3</v>
      </c>
      <c r="G71" s="15">
        <f>0.5*(Cv!AH71+Cv!AI71)*LN(KC!G71/KC!F71)</f>
        <v>1.5830195195630273E-3</v>
      </c>
      <c r="H71" s="15">
        <f>0.5*(Cv!AI71+Cv!AJ71)*LN(KC!H71/KC!G71)</f>
        <v>1.4243287631296739E-3</v>
      </c>
      <c r="I71" s="15">
        <f>0.5*(Cv!AJ71+Cv!AK71)*LN(KC!I71/KC!H71)</f>
        <v>2.399646130783304E-3</v>
      </c>
      <c r="J71" s="15">
        <f>0.5*(Cv!AK71+Cv!AL71)*LN(KC!J71/KC!I71)</f>
        <v>1.6370006503095022E-3</v>
      </c>
      <c r="K71" s="15">
        <f>0.5*(Cv!AL71+Cv!AM71)*LN(KC!K71/KC!J71)</f>
        <v>2.7707109895299862E-4</v>
      </c>
      <c r="L71" s="15">
        <f>0.5*(Cv!AM71+Cv!AN71)*LN(KC!L71/KC!K71)</f>
        <v>-1.2790758656353954E-4</v>
      </c>
      <c r="M71" s="15">
        <f>0.5*(Cv!AN71+Cv!AO71)*LN(KC!M71/KC!L71)</f>
        <v>3.2428125907552259E-3</v>
      </c>
      <c r="N71" s="15">
        <f>0.5*(Cv!AO71+Cv!AP71)*LN(KC!N71/KC!M71)</f>
        <v>3.1619673831206514E-3</v>
      </c>
      <c r="O71" s="15">
        <f>0.5*(Cv!AP71+Cv!AQ71)*LN(KC!O71/KC!N71)</f>
        <v>1.4646473073252049E-3</v>
      </c>
      <c r="P71" s="15">
        <f>0.5*(Cv!AQ71+Cv!AR71)*LN(KC!P71/KC!O71)</f>
        <v>2.6421069161847782E-3</v>
      </c>
      <c r="Q71" s="15">
        <f>0.5*(Cv!AR71+Cv!AS71)*LN(KC!Q71/KC!P71)</f>
        <v>1.7289683966810842E-3</v>
      </c>
      <c r="R71" s="15">
        <f>0.5*(Cv!AS71+Cv!AT71)*LN(KC!R71/KC!Q71)</f>
        <v>7.1346525503474694E-4</v>
      </c>
      <c r="S71" s="15">
        <f>0.5*(Cv!AT71+Cv!AU71)*LN(KC!S71/KC!R71)</f>
        <v>1.6395545877907767E-3</v>
      </c>
      <c r="T71" s="15">
        <f>0.5*(Cv!AU71+Cv!AV71)*LN(KC!T71/KC!S71)</f>
        <v>1.151140761721566E-3</v>
      </c>
      <c r="U71" s="15">
        <f>0.5*(Cv!AV71+Cv!AW71)*LN(KC!U71/KC!T71)</f>
        <v>1.2390958754990942E-3</v>
      </c>
      <c r="V71" s="15">
        <f>0.5*(Cv!AW71+Cv!AX71)*LN(KC!V71/KC!U71)</f>
        <v>9.5365967414473508E-4</v>
      </c>
      <c r="W71" s="15">
        <f>0.5*(Cv!AX71+Cv!AY71)*LN(KC!W71/KC!V71)</f>
        <v>1.7504905952258189E-3</v>
      </c>
      <c r="X71" s="15">
        <f>0.5*(Cv!AY71+Cv!AZ71)*LN(KC!X71/KC!W71)</f>
        <v>2.9276928063168251E-4</v>
      </c>
      <c r="Y71" s="15">
        <f>0.5*(Cv!AZ71+Cv!BA71)*LN(KC!Y71/KC!X71)</f>
        <v>-9.695241753239506E-4</v>
      </c>
      <c r="Z71" s="15">
        <f>0.5*(Cv!BA71+Cv!BB71)*LN(KC!Z71/KC!Y71)</f>
        <v>-7.8414523841723515E-4</v>
      </c>
      <c r="AA71" s="15">
        <f>0.5*(Cv!BB71+Cv!BC71)*LN(KC!AA71/KC!Z71)</f>
        <v>-6.1943911933886871E-4</v>
      </c>
      <c r="AB71" s="15">
        <f>0.5*(Cv!BC71+Cv!BD71)*LN(KC!AB71/KC!AA71)</f>
        <v>3.9308994764741286E-4</v>
      </c>
      <c r="AC71" s="15">
        <f>0.5*(Cv!BD71+Cv!BE71)*LN(KC!AC71/KC!AB71)</f>
        <v>1.7133657975047198E-4</v>
      </c>
      <c r="AD71" s="15"/>
      <c r="AF71" s="64">
        <f t="shared" si="10"/>
        <v>3.8979272640721459E-3</v>
      </c>
      <c r="AG71" s="64">
        <f t="shared" si="11"/>
        <v>1.6381888273149677E-3</v>
      </c>
      <c r="AH71" s="64">
        <f t="shared" si="12"/>
        <v>1.6377484926033178E-3</v>
      </c>
      <c r="AI71" s="64">
        <f t="shared" si="13"/>
        <v>1.0774312374445794E-3</v>
      </c>
      <c r="AJ71" s="64">
        <f t="shared" si="14"/>
        <v>-3.6173640113643395E-4</v>
      </c>
      <c r="AK71" s="64">
        <f t="shared" si="15"/>
        <v>1.637968659959143E-3</v>
      </c>
      <c r="AL71" s="64">
        <f t="shared" si="16"/>
        <v>3.5784741815407279E-4</v>
      </c>
      <c r="AM71" s="64">
        <f t="shared" si="17"/>
        <v>3.7675595676785537E-4</v>
      </c>
      <c r="AN71" s="64">
        <f t="shared" si="18"/>
        <v>2.8221326369894242E-4</v>
      </c>
      <c r="AO71" s="64">
        <f t="shared" si="19"/>
        <v>1.577911884059715E-3</v>
      </c>
    </row>
    <row r="72" spans="1:41" x14ac:dyDescent="0.2">
      <c r="A72" s="4">
        <v>70</v>
      </c>
      <c r="B72" s="6" t="s">
        <v>107</v>
      </c>
      <c r="C72" s="15"/>
      <c r="D72" s="15">
        <f>0.5*(Cv!AE72+Cv!AF72)*LN(KC!D72/KC!C72)</f>
        <v>-1.1884016671749784E-3</v>
      </c>
      <c r="E72" s="15">
        <f>0.5*(Cv!AF72+Cv!AG72)*LN(KC!E72/KC!D72)</f>
        <v>-5.6718683126613881E-3</v>
      </c>
      <c r="F72" s="15">
        <f>0.5*(Cv!AG72+Cv!AH72)*LN(KC!F72/KC!E72)</f>
        <v>-2.2109357710343447E-5</v>
      </c>
      <c r="G72" s="15">
        <f>0.5*(Cv!AH72+Cv!AI72)*LN(KC!G72/KC!F72)</f>
        <v>-7.792221283951602E-3</v>
      </c>
      <c r="H72" s="15">
        <f>0.5*(Cv!AI72+Cv!AJ72)*LN(KC!H72/KC!G72)</f>
        <v>3.4140599812741393E-3</v>
      </c>
      <c r="I72" s="15">
        <f>0.5*(Cv!AJ72+Cv!AK72)*LN(KC!I72/KC!H72)</f>
        <v>1.2467185060688034E-3</v>
      </c>
      <c r="J72" s="15">
        <f>0.5*(Cv!AK72+Cv!AL72)*LN(KC!J72/KC!I72)</f>
        <v>-4.2605402753292396E-3</v>
      </c>
      <c r="K72" s="15">
        <f>0.5*(Cv!AL72+Cv!AM72)*LN(KC!K72/KC!J72)</f>
        <v>-8.6241961496923408E-3</v>
      </c>
      <c r="L72" s="15">
        <f>0.5*(Cv!AM72+Cv!AN72)*LN(KC!L72/KC!K72)</f>
        <v>-1.5182378486370508E-3</v>
      </c>
      <c r="M72" s="15">
        <f>0.5*(Cv!AN72+Cv!AO72)*LN(KC!M72/KC!L72)</f>
        <v>-4.7675987662428379E-3</v>
      </c>
      <c r="N72" s="15">
        <f>0.5*(Cv!AO72+Cv!AP72)*LN(KC!N72/KC!M72)</f>
        <v>-1.2938186526233748E-3</v>
      </c>
      <c r="O72" s="15">
        <f>0.5*(Cv!AP72+Cv!AQ72)*LN(KC!O72/KC!N72)</f>
        <v>-7.2369138625012841E-3</v>
      </c>
      <c r="P72" s="15">
        <f>0.5*(Cv!AQ72+Cv!AR72)*LN(KC!P72/KC!O72)</f>
        <v>-8.0743096155937199E-4</v>
      </c>
      <c r="Q72" s="15">
        <f>0.5*(Cv!AR72+Cv!AS72)*LN(KC!Q72/KC!P72)</f>
        <v>1.8124728175711755E-4</v>
      </c>
      <c r="R72" s="15">
        <f>0.5*(Cv!AS72+Cv!AT72)*LN(KC!R72/KC!Q72)</f>
        <v>-1.2384074265676293E-3</v>
      </c>
      <c r="S72" s="15">
        <f>0.5*(Cv!AT72+Cv!AU72)*LN(KC!S72/KC!R72)</f>
        <v>8.6270685691119293E-3</v>
      </c>
      <c r="T72" s="15">
        <f>0.5*(Cv!AU72+Cv!AV72)*LN(KC!T72/KC!S72)</f>
        <v>8.1234624739383188E-3</v>
      </c>
      <c r="U72" s="15">
        <f>0.5*(Cv!AV72+Cv!AW72)*LN(KC!U72/KC!T72)</f>
        <v>1.1000861813437842E-2</v>
      </c>
      <c r="V72" s="15">
        <f>0.5*(Cv!AW72+Cv!AX72)*LN(KC!V72/KC!U72)</f>
        <v>8.2048604283833509E-3</v>
      </c>
      <c r="W72" s="15">
        <f>0.5*(Cv!AX72+Cv!AY72)*LN(KC!W72/KC!V72)</f>
        <v>6.8909993290665284E-3</v>
      </c>
      <c r="X72" s="15">
        <f>0.5*(Cv!AY72+Cv!AZ72)*LN(KC!X72/KC!W72)</f>
        <v>3.0556788920996342E-3</v>
      </c>
      <c r="Y72" s="15">
        <f>0.5*(Cv!AZ72+Cv!BA72)*LN(KC!Y72/KC!X72)</f>
        <v>4.7686488028708917E-4</v>
      </c>
      <c r="Z72" s="15">
        <f>0.5*(Cv!BA72+Cv!BB72)*LN(KC!Z72/KC!Y72)</f>
        <v>-6.9922476232104041E-4</v>
      </c>
      <c r="AA72" s="15">
        <f>0.5*(Cv!BB72+Cv!BC72)*LN(KC!AA72/KC!Z72)</f>
        <v>2.4793683750997325E-3</v>
      </c>
      <c r="AB72" s="15">
        <f>0.5*(Cv!BC72+Cv!BD72)*LN(KC!AB72/KC!AA72)</f>
        <v>8.5504267186931535E-3</v>
      </c>
      <c r="AC72" s="15">
        <f>0.5*(Cv!BD72+Cv!BE72)*LN(KC!AC72/KC!AB72)</f>
        <v>5.8048791967650333E-4</v>
      </c>
      <c r="AD72" s="15"/>
      <c r="AF72" s="64">
        <f t="shared" si="10"/>
        <v>-1.7650840933960781E-3</v>
      </c>
      <c r="AG72" s="64">
        <f t="shared" si="11"/>
        <v>-4.0928783385049692E-3</v>
      </c>
      <c r="AH72" s="64">
        <f t="shared" si="12"/>
        <v>-9.4887279951847567E-5</v>
      </c>
      <c r="AI72" s="64">
        <f t="shared" si="13"/>
        <v>7.4551725873851348E-3</v>
      </c>
      <c r="AJ72" s="64">
        <f t="shared" si="14"/>
        <v>2.2775846262870873E-3</v>
      </c>
      <c r="AK72" s="64">
        <f t="shared" si="15"/>
        <v>-2.0938828092284083E-3</v>
      </c>
      <c r="AL72" s="64">
        <f t="shared" si="16"/>
        <v>4.8663786068361119E-3</v>
      </c>
      <c r="AM72" s="64">
        <f t="shared" si="17"/>
        <v>4.941608928748932E-3</v>
      </c>
      <c r="AN72" s="64">
        <f t="shared" si="18"/>
        <v>4.5654573191848281E-3</v>
      </c>
      <c r="AO72" s="64">
        <f t="shared" si="19"/>
        <v>7.5598150036386533E-4</v>
      </c>
    </row>
    <row r="73" spans="1:41" x14ac:dyDescent="0.2">
      <c r="A73" s="4">
        <v>71</v>
      </c>
      <c r="B73" s="6" t="s">
        <v>108</v>
      </c>
      <c r="C73" s="15"/>
      <c r="D73" s="15">
        <f>0.5*(Cv!AE73+Cv!AF73)*LN(KC!D73/KC!C73)</f>
        <v>5.1032719351310806E-3</v>
      </c>
      <c r="E73" s="15">
        <f>0.5*(Cv!AF73+Cv!AG73)*LN(KC!E73/KC!D73)</f>
        <v>4.8312196541644009E-3</v>
      </c>
      <c r="F73" s="15">
        <f>0.5*(Cv!AG73+Cv!AH73)*LN(KC!F73/KC!E73)</f>
        <v>6.8904826075721175E-3</v>
      </c>
      <c r="G73" s="15">
        <f>0.5*(Cv!AH73+Cv!AI73)*LN(KC!G73/KC!F73)</f>
        <v>1.2070367020628517E-3</v>
      </c>
      <c r="H73" s="15">
        <f>0.5*(Cv!AI73+Cv!AJ73)*LN(KC!H73/KC!G73)</f>
        <v>-1.5968192785263536E-3</v>
      </c>
      <c r="I73" s="15">
        <f>0.5*(Cv!AJ73+Cv!AK73)*LN(KC!I73/KC!H73)</f>
        <v>4.7679843890757067E-4</v>
      </c>
      <c r="J73" s="15">
        <f>0.5*(Cv!AK73+Cv!AL73)*LN(KC!J73/KC!I73)</f>
        <v>-2.211542641263295E-3</v>
      </c>
      <c r="K73" s="15">
        <f>0.5*(Cv!AL73+Cv!AM73)*LN(KC!K73/KC!J73)</f>
        <v>-1.3860280196754883E-3</v>
      </c>
      <c r="L73" s="15">
        <f>0.5*(Cv!AM73+Cv!AN73)*LN(KC!L73/KC!K73)</f>
        <v>1.6486455147366281E-3</v>
      </c>
      <c r="M73" s="15">
        <f>0.5*(Cv!AN73+Cv!AO73)*LN(KC!M73/KC!L73)</f>
        <v>2.235887224476161E-3</v>
      </c>
      <c r="N73" s="15">
        <f>0.5*(Cv!AO73+Cv!AP73)*LN(KC!N73/KC!M73)</f>
        <v>3.1852494605892983E-3</v>
      </c>
      <c r="O73" s="15">
        <f>0.5*(Cv!AP73+Cv!AQ73)*LN(KC!O73/KC!N73)</f>
        <v>2.6440735322172441E-3</v>
      </c>
      <c r="P73" s="15">
        <f>0.5*(Cv!AQ73+Cv!AR73)*LN(KC!P73/KC!O73)</f>
        <v>1.38439555905364E-3</v>
      </c>
      <c r="Q73" s="15">
        <f>0.5*(Cv!AR73+Cv!AS73)*LN(KC!Q73/KC!P73)</f>
        <v>4.7930327804001803E-3</v>
      </c>
      <c r="R73" s="15">
        <f>0.5*(Cv!AS73+Cv!AT73)*LN(KC!R73/KC!Q73)</f>
        <v>1.9094983383498121E-3</v>
      </c>
      <c r="S73" s="15">
        <f>0.5*(Cv!AT73+Cv!AU73)*LN(KC!S73/KC!R73)</f>
        <v>-4.2289467119800228E-4</v>
      </c>
      <c r="T73" s="15">
        <f>0.5*(Cv!AU73+Cv!AV73)*LN(KC!T73/KC!S73)</f>
        <v>-2.075746539183397E-3</v>
      </c>
      <c r="U73" s="15">
        <f>0.5*(Cv!AV73+Cv!AW73)*LN(KC!U73/KC!T73)</f>
        <v>4.7692362832088753E-4</v>
      </c>
      <c r="V73" s="15">
        <f>0.5*(Cv!AW73+Cv!AX73)*LN(KC!V73/KC!U73)</f>
        <v>-8.0809979819123994E-4</v>
      </c>
      <c r="W73" s="15">
        <f>0.5*(Cv!AX73+Cv!AY73)*LN(KC!W73/KC!V73)</f>
        <v>2.1572677281353311E-3</v>
      </c>
      <c r="X73" s="15">
        <f>0.5*(Cv!AY73+Cv!AZ73)*LN(KC!X73/KC!W73)</f>
        <v>3.4350644000807499E-4</v>
      </c>
      <c r="Y73" s="15">
        <f>0.5*(Cv!AZ73+Cv!BA73)*LN(KC!Y73/KC!X73)</f>
        <v>-6.9191368045321846E-4</v>
      </c>
      <c r="Z73" s="15">
        <f>0.5*(Cv!BA73+Cv!BB73)*LN(KC!Z73/KC!Y73)</f>
        <v>-1.8101513044878884E-5</v>
      </c>
      <c r="AA73" s="15">
        <f>0.5*(Cv!BB73+Cv!BC73)*LN(KC!AA73/KC!Z73)</f>
        <v>4.8799245709337524E-3</v>
      </c>
      <c r="AB73" s="15">
        <f>0.5*(Cv!BC73+Cv!BD73)*LN(KC!AB73/KC!AA73)</f>
        <v>3.7647507073805646E-3</v>
      </c>
      <c r="AC73" s="15">
        <f>0.5*(Cv!BD73+Cv!BE73)*LN(KC!AC73/KC!AB73)</f>
        <v>4.467045056022696E-4</v>
      </c>
      <c r="AD73" s="15"/>
      <c r="AF73" s="64">
        <f t="shared" si="10"/>
        <v>2.3617436248361172E-3</v>
      </c>
      <c r="AG73" s="64">
        <f t="shared" si="11"/>
        <v>6.9444230777266085E-4</v>
      </c>
      <c r="AH73" s="64">
        <f t="shared" si="12"/>
        <v>2.0616211077645751E-3</v>
      </c>
      <c r="AI73" s="64">
        <f t="shared" si="13"/>
        <v>1.8770291817931339E-5</v>
      </c>
      <c r="AJ73" s="64">
        <f t="shared" si="14"/>
        <v>1.6762729180836977E-3</v>
      </c>
      <c r="AK73" s="64">
        <f t="shared" si="15"/>
        <v>1.3780317077686178E-3</v>
      </c>
      <c r="AL73" s="64">
        <f t="shared" si="16"/>
        <v>8.4752160495081465E-4</v>
      </c>
      <c r="AM73" s="64">
        <f t="shared" si="17"/>
        <v>5.3297010456566398E-4</v>
      </c>
      <c r="AN73" s="64">
        <f t="shared" si="18"/>
        <v>2.1057276064914169E-3</v>
      </c>
      <c r="AO73" s="64">
        <f t="shared" si="19"/>
        <v>1.3625700500549966E-3</v>
      </c>
    </row>
    <row r="74" spans="1:41" x14ac:dyDescent="0.2">
      <c r="A74" s="4">
        <v>72</v>
      </c>
      <c r="B74" s="6" t="s">
        <v>109</v>
      </c>
      <c r="C74" s="15"/>
      <c r="D74" s="15">
        <f>0.5*(Cv!AE74+Cv!AF74)*LN(KC!D74/KC!C74)</f>
        <v>-3.3558018664747079E-2</v>
      </c>
      <c r="E74" s="15">
        <f>0.5*(Cv!AF74+Cv!AG74)*LN(KC!E74/KC!D74)</f>
        <v>-3.4130752862062394E-2</v>
      </c>
      <c r="F74" s="15">
        <f>0.5*(Cv!AG74+Cv!AH74)*LN(KC!F74/KC!E74)</f>
        <v>-3.0128934511787192E-2</v>
      </c>
      <c r="G74" s="15">
        <f>0.5*(Cv!AH74+Cv!AI74)*LN(KC!G74/KC!F74)</f>
        <v>-2.8638182294810587E-2</v>
      </c>
      <c r="H74" s="15">
        <f>0.5*(Cv!AI74+Cv!AJ74)*LN(KC!H74/KC!G74)</f>
        <v>-2.2210561458804848E-2</v>
      </c>
      <c r="I74" s="15">
        <f>0.5*(Cv!AJ74+Cv!AK74)*LN(KC!I74/KC!H74)</f>
        <v>-2.2286940801085894E-2</v>
      </c>
      <c r="J74" s="15">
        <f>0.5*(Cv!AK74+Cv!AL74)*LN(KC!J74/KC!I74)</f>
        <v>-1.2243129945112804E-2</v>
      </c>
      <c r="K74" s="15">
        <f>0.5*(Cv!AL74+Cv!AM74)*LN(KC!K74/KC!J74)</f>
        <v>-5.5246583728163637E-3</v>
      </c>
      <c r="L74" s="15">
        <f>0.5*(Cv!AM74+Cv!AN74)*LN(KC!L74/KC!K74)</f>
        <v>7.9033204652966781E-3</v>
      </c>
      <c r="M74" s="15">
        <f>0.5*(Cv!AN74+Cv!AO74)*LN(KC!M74/KC!L74)</f>
        <v>3.6603517186623727E-3</v>
      </c>
      <c r="N74" s="15">
        <f>0.5*(Cv!AO74+Cv!AP74)*LN(KC!N74/KC!M74)</f>
        <v>-7.0038734191848412E-3</v>
      </c>
      <c r="O74" s="15">
        <f>0.5*(Cv!AP74+Cv!AQ74)*LN(KC!O74/KC!N74)</f>
        <v>-6.5392311864795405E-3</v>
      </c>
      <c r="P74" s="15">
        <f>0.5*(Cv!AQ74+Cv!AR74)*LN(KC!P74/KC!O74)</f>
        <v>-4.6796300237354335E-3</v>
      </c>
      <c r="Q74" s="15">
        <f>0.5*(Cv!AR74+Cv!AS74)*LN(KC!Q74/KC!P74)</f>
        <v>2.9712637737885905E-3</v>
      </c>
      <c r="R74" s="15">
        <f>0.5*(Cv!AS74+Cv!AT74)*LN(KC!R74/KC!Q74)</f>
        <v>7.3344390211068592E-3</v>
      </c>
      <c r="S74" s="15">
        <f>0.5*(Cv!AT74+Cv!AU74)*LN(KC!S74/KC!R74)</f>
        <v>-4.2594321992167643E-4</v>
      </c>
      <c r="T74" s="15">
        <f>0.5*(Cv!AU74+Cv!AV74)*LN(KC!T74/KC!S74)</f>
        <v>4.6822408197344624E-3</v>
      </c>
      <c r="U74" s="15">
        <f>0.5*(Cv!AV74+Cv!AW74)*LN(KC!U74/KC!T74)</f>
        <v>5.0531784270639885E-3</v>
      </c>
      <c r="V74" s="15">
        <f>0.5*(Cv!AW74+Cv!AX74)*LN(KC!V74/KC!U74)</f>
        <v>3.3543544481361921E-3</v>
      </c>
      <c r="W74" s="15">
        <f>0.5*(Cv!AX74+Cv!AY74)*LN(KC!W74/KC!V74)</f>
        <v>2.3392161999068097E-3</v>
      </c>
      <c r="X74" s="15">
        <f>0.5*(Cv!AY74+Cv!AZ74)*LN(KC!X74/KC!W74)</f>
        <v>6.0385691662811309E-3</v>
      </c>
      <c r="Y74" s="15">
        <f>0.5*(Cv!AZ74+Cv!BA74)*LN(KC!Y74/KC!X74)</f>
        <v>1.2596997495320169E-2</v>
      </c>
      <c r="Z74" s="15">
        <f>0.5*(Cv!BA74+Cv!BB74)*LN(KC!Z74/KC!Y74)</f>
        <v>1.148300328276324E-2</v>
      </c>
      <c r="AA74" s="15">
        <f>0.5*(Cv!BB74+Cv!BC74)*LN(KC!AA74/KC!Z74)</f>
        <v>5.6197006436629268E-3</v>
      </c>
      <c r="AB74" s="15">
        <f>0.5*(Cv!BC74+Cv!BD74)*LN(KC!AB74/KC!AA74)</f>
        <v>-3.3144246350094125E-3</v>
      </c>
      <c r="AC74" s="15">
        <f>0.5*(Cv!BD74+Cv!BE74)*LN(KC!AC74/KC!AB74)</f>
        <v>-1.6471581362753725E-2</v>
      </c>
      <c r="AD74" s="15"/>
      <c r="AF74" s="64">
        <f t="shared" si="10"/>
        <v>-2.7479074385710185E-2</v>
      </c>
      <c r="AG74" s="64">
        <f t="shared" si="11"/>
        <v>-2.6415979106309919E-3</v>
      </c>
      <c r="AH74" s="64">
        <f t="shared" si="12"/>
        <v>-2.6782032704824015E-4</v>
      </c>
      <c r="AI74" s="64">
        <f t="shared" si="13"/>
        <v>4.2935118122245167E-3</v>
      </c>
      <c r="AJ74" s="64">
        <f t="shared" si="14"/>
        <v>1.9827390847966392E-3</v>
      </c>
      <c r="AK74" s="64">
        <f t="shared" si="15"/>
        <v>-1.4547091188396159E-3</v>
      </c>
      <c r="AL74" s="64">
        <f t="shared" si="16"/>
        <v>3.1381254485105788E-3</v>
      </c>
      <c r="AM74" s="64">
        <f t="shared" si="17"/>
        <v>6.3959075603586147E-3</v>
      </c>
      <c r="AN74" s="64">
        <f t="shared" si="18"/>
        <v>-9.8930029988815692E-3</v>
      </c>
      <c r="AO74" s="64">
        <f t="shared" si="19"/>
        <v>-4.8224483452736526E-3</v>
      </c>
    </row>
    <row r="75" spans="1:41" x14ac:dyDescent="0.2">
      <c r="A75" s="4">
        <v>73</v>
      </c>
      <c r="B75" s="6" t="s">
        <v>110</v>
      </c>
      <c r="C75" s="15"/>
      <c r="D75" s="15">
        <f>0.5*(Cv!AE75+Cv!AF75)*LN(KC!D75/KC!C75)</f>
        <v>-1.2762143726235782E-2</v>
      </c>
      <c r="E75" s="15">
        <f>0.5*(Cv!AF75+Cv!AG75)*LN(KC!E75/KC!D75)</f>
        <v>-1.3527612213206011E-2</v>
      </c>
      <c r="F75" s="15">
        <f>0.5*(Cv!AG75+Cv!AH75)*LN(KC!F75/KC!E75)</f>
        <v>-4.9541384866727675E-3</v>
      </c>
      <c r="G75" s="15">
        <f>0.5*(Cv!AH75+Cv!AI75)*LN(KC!G75/KC!F75)</f>
        <v>-1.1515782335077067E-2</v>
      </c>
      <c r="H75" s="15">
        <f>0.5*(Cv!AI75+Cv!AJ75)*LN(KC!H75/KC!G75)</f>
        <v>-1.0703490498101414E-2</v>
      </c>
      <c r="I75" s="15">
        <f>0.5*(Cv!AJ75+Cv!AK75)*LN(KC!I75/KC!H75)</f>
        <v>-9.2145152063815225E-3</v>
      </c>
      <c r="J75" s="15">
        <f>0.5*(Cv!AK75+Cv!AL75)*LN(KC!J75/KC!I75)</f>
        <v>-8.4760318375107259E-3</v>
      </c>
      <c r="K75" s="15">
        <f>0.5*(Cv!AL75+Cv!AM75)*LN(KC!K75/KC!J75)</f>
        <v>-1.0499019174606251E-2</v>
      </c>
      <c r="L75" s="15">
        <f>0.5*(Cv!AM75+Cv!AN75)*LN(KC!L75/KC!K75)</f>
        <v>3.4145130358315266E-3</v>
      </c>
      <c r="M75" s="15">
        <f>0.5*(Cv!AN75+Cv!AO75)*LN(KC!M75/KC!L75)</f>
        <v>1.4004496330654289E-3</v>
      </c>
      <c r="N75" s="15">
        <f>0.5*(Cv!AO75+Cv!AP75)*LN(KC!N75/KC!M75)</f>
        <v>1.8806837647133166E-2</v>
      </c>
      <c r="O75" s="15">
        <f>0.5*(Cv!AP75+Cv!AQ75)*LN(KC!O75/KC!N75)</f>
        <v>9.2130886699732378E-3</v>
      </c>
      <c r="P75" s="15">
        <f>0.5*(Cv!AQ75+Cv!AR75)*LN(KC!P75/KC!O75)</f>
        <v>3.0041433667576129E-2</v>
      </c>
      <c r="Q75" s="15">
        <f>0.5*(Cv!AR75+Cv!AS75)*LN(KC!Q75/KC!P75)</f>
        <v>3.2823541416818577E-2</v>
      </c>
      <c r="R75" s="15">
        <f>0.5*(Cv!AS75+Cv!AT75)*LN(KC!R75/KC!Q75)</f>
        <v>7.7451898116968881E-3</v>
      </c>
      <c r="S75" s="15">
        <f>0.5*(Cv!AT75+Cv!AU75)*LN(KC!S75/KC!R75)</f>
        <v>3.5850460835320391E-3</v>
      </c>
      <c r="T75" s="15">
        <f>0.5*(Cv!AU75+Cv!AV75)*LN(KC!T75/KC!S75)</f>
        <v>-1.5908152504848234E-2</v>
      </c>
      <c r="U75" s="15">
        <f>0.5*(Cv!AV75+Cv!AW75)*LN(KC!U75/KC!T75)</f>
        <v>3.7863521214208575E-3</v>
      </c>
      <c r="V75" s="15">
        <f>0.5*(Cv!AW75+Cv!AX75)*LN(KC!V75/KC!U75)</f>
        <v>2.6758906176744045E-3</v>
      </c>
      <c r="W75" s="15">
        <f>0.5*(Cv!AX75+Cv!AY75)*LN(KC!W75/KC!V75)</f>
        <v>-7.5079110987936093E-4</v>
      </c>
      <c r="X75" s="15">
        <f>0.5*(Cv!AY75+Cv!AZ75)*LN(KC!X75/KC!W75)</f>
        <v>-3.2680519738268964E-3</v>
      </c>
      <c r="Y75" s="15">
        <f>0.5*(Cv!AZ75+Cv!BA75)*LN(KC!Y75/KC!X75)</f>
        <v>-4.1018180987888132E-3</v>
      </c>
      <c r="Z75" s="15">
        <f>0.5*(Cv!BA75+Cv!BB75)*LN(KC!Z75/KC!Y75)</f>
        <v>7.2284536463975511E-5</v>
      </c>
      <c r="AA75" s="15">
        <f>0.5*(Cv!BB75+Cv!BC75)*LN(KC!AA75/KC!Z75)</f>
        <v>-4.8140952003563886E-3</v>
      </c>
      <c r="AB75" s="15">
        <f>0.5*(Cv!BC75+Cv!BD75)*LN(KC!AB75/KC!AA75)</f>
        <v>-3.3280442655617458E-3</v>
      </c>
      <c r="AC75" s="15">
        <f>0.5*(Cv!BD75+Cv!BE75)*LN(KC!AC75/KC!AB75)</f>
        <v>-2.5891765840704295E-3</v>
      </c>
      <c r="AD75" s="15"/>
      <c r="AF75" s="64">
        <f t="shared" si="10"/>
        <v>-9.9831077478877549E-3</v>
      </c>
      <c r="AG75" s="64">
        <f t="shared" si="11"/>
        <v>9.2934986078262866E-4</v>
      </c>
      <c r="AH75" s="64">
        <f t="shared" si="12"/>
        <v>1.6681659929919372E-2</v>
      </c>
      <c r="AI75" s="64">
        <f t="shared" si="13"/>
        <v>-2.6929505698918459E-3</v>
      </c>
      <c r="AJ75" s="64">
        <f t="shared" si="14"/>
        <v>-2.9521699224626802E-3</v>
      </c>
      <c r="AK75" s="64">
        <f t="shared" si="15"/>
        <v>8.8055048953510021E-3</v>
      </c>
      <c r="AL75" s="64">
        <f t="shared" si="16"/>
        <v>-2.822560246177263E-3</v>
      </c>
      <c r="AM75" s="64">
        <f t="shared" si="17"/>
        <v>-2.7885477015175569E-3</v>
      </c>
      <c r="AN75" s="64">
        <f t="shared" si="18"/>
        <v>-2.9586104248160877E-3</v>
      </c>
      <c r="AO75" s="64">
        <f t="shared" si="19"/>
        <v>3.9655631009194404E-4</v>
      </c>
    </row>
    <row r="76" spans="1:41" x14ac:dyDescent="0.2">
      <c r="A76" s="4">
        <v>74</v>
      </c>
      <c r="B76" s="6" t="s">
        <v>111</v>
      </c>
      <c r="C76" s="15"/>
      <c r="D76" s="15">
        <f>0.5*(Cv!AE76+Cv!AF76)*LN(KC!D76/KC!C76)</f>
        <v>-1.5686503183159436E-2</v>
      </c>
      <c r="E76" s="15">
        <f>0.5*(Cv!AF76+Cv!AG76)*LN(KC!E76/KC!D76)</f>
        <v>-1.4561082945267282E-2</v>
      </c>
      <c r="F76" s="15">
        <f>0.5*(Cv!AG76+Cv!AH76)*LN(KC!F76/KC!E76)</f>
        <v>-1.3711306702252344E-2</v>
      </c>
      <c r="G76" s="15">
        <f>0.5*(Cv!AH76+Cv!AI76)*LN(KC!G76/KC!F76)</f>
        <v>-1.1352629569642394E-2</v>
      </c>
      <c r="H76" s="15">
        <f>0.5*(Cv!AI76+Cv!AJ76)*LN(KC!H76/KC!G76)</f>
        <v>-4.2707433876456981E-3</v>
      </c>
      <c r="I76" s="15">
        <f>0.5*(Cv!AJ76+Cv!AK76)*LN(KC!I76/KC!H76)</f>
        <v>-8.3087267133722335E-3</v>
      </c>
      <c r="J76" s="15">
        <f>0.5*(Cv!AK76+Cv!AL76)*LN(KC!J76/KC!I76)</f>
        <v>-8.8802603649467977E-3</v>
      </c>
      <c r="K76" s="15">
        <f>0.5*(Cv!AL76+Cv!AM76)*LN(KC!K76/KC!J76)</f>
        <v>-1.3486791179487792E-2</v>
      </c>
      <c r="L76" s="15">
        <f>0.5*(Cv!AM76+Cv!AN76)*LN(KC!L76/KC!K76)</f>
        <v>-7.5345555842099175E-3</v>
      </c>
      <c r="M76" s="15">
        <f>0.5*(Cv!AN76+Cv!AO76)*LN(KC!M76/KC!L76)</f>
        <v>-8.1541364512227685E-3</v>
      </c>
      <c r="N76" s="15">
        <f>0.5*(Cv!AO76+Cv!AP76)*LN(KC!N76/KC!M76)</f>
        <v>-3.6857031053303332E-3</v>
      </c>
      <c r="O76" s="15">
        <f>0.5*(Cv!AP76+Cv!AQ76)*LN(KC!O76/KC!N76)</f>
        <v>-6.1015373094319598E-3</v>
      </c>
      <c r="P76" s="15">
        <f>0.5*(Cv!AQ76+Cv!AR76)*LN(KC!P76/KC!O76)</f>
        <v>-5.698885622383396E-4</v>
      </c>
      <c r="Q76" s="15">
        <f>0.5*(Cv!AR76+Cv!AS76)*LN(KC!Q76/KC!P76)</f>
        <v>1.2899628426011819E-4</v>
      </c>
      <c r="R76" s="15">
        <f>0.5*(Cv!AS76+Cv!AT76)*LN(KC!R76/KC!Q76)</f>
        <v>4.5758022043970752E-4</v>
      </c>
      <c r="S76" s="15">
        <f>0.5*(Cv!AT76+Cv!AU76)*LN(KC!S76/KC!R76)</f>
        <v>2.2570104992965562E-3</v>
      </c>
      <c r="T76" s="15">
        <f>0.5*(Cv!AU76+Cv!AV76)*LN(KC!T76/KC!S76)</f>
        <v>-1.2086581045556832E-3</v>
      </c>
      <c r="U76" s="15">
        <f>0.5*(Cv!AV76+Cv!AW76)*LN(KC!U76/KC!T76)</f>
        <v>4.4503000357884676E-3</v>
      </c>
      <c r="V76" s="15">
        <f>0.5*(Cv!AW76+Cv!AX76)*LN(KC!V76/KC!U76)</f>
        <v>-2.6548389446469085E-3</v>
      </c>
      <c r="W76" s="15">
        <f>0.5*(Cv!AX76+Cv!AY76)*LN(KC!W76/KC!V76)</f>
        <v>2.5624048914802597E-3</v>
      </c>
      <c r="X76" s="15">
        <f>0.5*(Cv!AY76+Cv!AZ76)*LN(KC!X76/KC!W76)</f>
        <v>-9.167589846168311E-5</v>
      </c>
      <c r="Y76" s="15">
        <f>0.5*(Cv!AZ76+Cv!BA76)*LN(KC!Y76/KC!X76)</f>
        <v>-4.0693327871295154E-3</v>
      </c>
      <c r="Z76" s="15">
        <f>0.5*(Cv!BA76+Cv!BB76)*LN(KC!Z76/KC!Y76)</f>
        <v>-2.8270615525286514E-3</v>
      </c>
      <c r="AA76" s="15">
        <f>0.5*(Cv!BB76+Cv!BC76)*LN(KC!AA76/KC!Z76)</f>
        <v>1.9280777223220687E-3</v>
      </c>
      <c r="AB76" s="15">
        <f>0.5*(Cv!BC76+Cv!BD76)*LN(KC!AB76/KC!AA76)</f>
        <v>1.4475046358156569E-3</v>
      </c>
      <c r="AC76" s="15">
        <f>0.5*(Cv!BD76+Cv!BE76)*LN(KC!AC76/KC!AB76)</f>
        <v>-3.8289976811733406E-3</v>
      </c>
      <c r="AD76" s="15"/>
      <c r="AF76" s="64">
        <f t="shared" si="10"/>
        <v>-1.044089786363599E-2</v>
      </c>
      <c r="AG76" s="64">
        <f t="shared" si="11"/>
        <v>-8.3482893370395213E-3</v>
      </c>
      <c r="AH76" s="64">
        <f t="shared" si="12"/>
        <v>-7.6556777353478352E-4</v>
      </c>
      <c r="AI76" s="64">
        <f t="shared" si="13"/>
        <v>6.1150639592089052E-4</v>
      </c>
      <c r="AJ76" s="64">
        <f t="shared" si="14"/>
        <v>-1.4699619325387564E-3</v>
      </c>
      <c r="AK76" s="64">
        <f t="shared" si="15"/>
        <v>-4.5569285552871522E-3</v>
      </c>
      <c r="AL76" s="64">
        <f t="shared" si="16"/>
        <v>-4.2922776830893287E-4</v>
      </c>
      <c r="AM76" s="64">
        <f t="shared" si="17"/>
        <v>-2.3884807971645566E-4</v>
      </c>
      <c r="AN76" s="64">
        <f t="shared" si="18"/>
        <v>-1.190746522678842E-3</v>
      </c>
      <c r="AO76" s="64">
        <f t="shared" si="19"/>
        <v>-4.0826421021656319E-3</v>
      </c>
    </row>
    <row r="77" spans="1:41" x14ac:dyDescent="0.2">
      <c r="A77" s="4">
        <v>75</v>
      </c>
      <c r="B77" s="6" t="s">
        <v>112</v>
      </c>
      <c r="C77" s="15"/>
      <c r="D77" s="15">
        <f>0.5*(Cv!AE77+Cv!AF77)*LN(KC!D77/KC!C77)</f>
        <v>6.68317962824871E-3</v>
      </c>
      <c r="E77" s="15">
        <f>0.5*(Cv!AF77+Cv!AG77)*LN(KC!E77/KC!D77)</f>
        <v>2.662632301642616E-4</v>
      </c>
      <c r="F77" s="15">
        <f>0.5*(Cv!AG77+Cv!AH77)*LN(KC!F77/KC!E77)</f>
        <v>6.6314714197115553E-4</v>
      </c>
      <c r="G77" s="15">
        <f>0.5*(Cv!AH77+Cv!AI77)*LN(KC!G77/KC!F77)</f>
        <v>-5.4803844867118813E-3</v>
      </c>
      <c r="H77" s="15">
        <f>0.5*(Cv!AI77+Cv!AJ77)*LN(KC!H77/KC!G77)</f>
        <v>-7.2534514912882299E-3</v>
      </c>
      <c r="I77" s="15">
        <f>0.5*(Cv!AJ77+Cv!AK77)*LN(KC!I77/KC!H77)</f>
        <v>-8.9711113311916509E-3</v>
      </c>
      <c r="J77" s="15">
        <f>0.5*(Cv!AK77+Cv!AL77)*LN(KC!J77/KC!I77)</f>
        <v>-8.5347668143637145E-3</v>
      </c>
      <c r="K77" s="15">
        <f>0.5*(Cv!AL77+Cv!AM77)*LN(KC!K77/KC!J77)</f>
        <v>-9.6287542933358276E-3</v>
      </c>
      <c r="L77" s="15">
        <f>0.5*(Cv!AM77+Cv!AN77)*LN(KC!L77/KC!K77)</f>
        <v>-5.6785234017929847E-3</v>
      </c>
      <c r="M77" s="15">
        <f>0.5*(Cv!AN77+Cv!AO77)*LN(KC!M77/KC!L77)</f>
        <v>-4.0961229733296771E-3</v>
      </c>
      <c r="N77" s="15">
        <f>0.5*(Cv!AO77+Cv!AP77)*LN(KC!N77/KC!M77)</f>
        <v>-9.0189201259694124E-4</v>
      </c>
      <c r="O77" s="15">
        <f>0.5*(Cv!AP77+Cv!AQ77)*LN(KC!O77/KC!N77)</f>
        <v>3.3489346790162669E-3</v>
      </c>
      <c r="P77" s="15">
        <f>0.5*(Cv!AQ77+Cv!AR77)*LN(KC!P77/KC!O77)</f>
        <v>2.3938414005022512E-2</v>
      </c>
      <c r="Q77" s="15">
        <f>0.5*(Cv!AR77+Cv!AS77)*LN(KC!Q77/KC!P77)</f>
        <v>-7.1441043642903167E-3</v>
      </c>
      <c r="R77" s="15">
        <f>0.5*(Cv!AS77+Cv!AT77)*LN(KC!R77/KC!Q77)</f>
        <v>-5.8010324887358532E-3</v>
      </c>
      <c r="S77" s="15">
        <f>0.5*(Cv!AT77+Cv!AU77)*LN(KC!S77/KC!R77)</f>
        <v>-3.4715762974156573E-3</v>
      </c>
      <c r="T77" s="15">
        <f>0.5*(Cv!AU77+Cv!AV77)*LN(KC!T77/KC!S77)</f>
        <v>-5.9010523840481504E-3</v>
      </c>
      <c r="U77" s="15">
        <f>0.5*(Cv!AV77+Cv!AW77)*LN(KC!U77/KC!T77)</f>
        <v>2.7177262490017087E-3</v>
      </c>
      <c r="V77" s="15">
        <f>0.5*(Cv!AW77+Cv!AX77)*LN(KC!V77/KC!U77)</f>
        <v>-3.8395465284030944E-3</v>
      </c>
      <c r="W77" s="15">
        <f>0.5*(Cv!AX77+Cv!AY77)*LN(KC!W77/KC!V77)</f>
        <v>-1.3217485585126333E-3</v>
      </c>
      <c r="X77" s="15">
        <f>0.5*(Cv!AY77+Cv!AZ77)*LN(KC!X77/KC!W77)</f>
        <v>4.9591148242480445E-3</v>
      </c>
      <c r="Y77" s="15">
        <f>0.5*(Cv!AZ77+Cv!BA77)*LN(KC!Y77/KC!X77)</f>
        <v>2.1939195170819423E-4</v>
      </c>
      <c r="Z77" s="15">
        <f>0.5*(Cv!BA77+Cv!BB77)*LN(KC!Z77/KC!Y77)</f>
        <v>-1.0577391079970855E-3</v>
      </c>
      <c r="AA77" s="15">
        <f>0.5*(Cv!BB77+Cv!BC77)*LN(KC!AA77/KC!Z77)</f>
        <v>-3.7756446514584045E-3</v>
      </c>
      <c r="AB77" s="15">
        <f>0.5*(Cv!BC77+Cv!BD77)*LN(KC!AB77/KC!AA77)</f>
        <v>-3.8215962494819629E-3</v>
      </c>
      <c r="AC77" s="15">
        <f>0.5*(Cv!BD77+Cv!BE77)*LN(KC!AC77/KC!AB77)</f>
        <v>-4.2525464024954626E-3</v>
      </c>
      <c r="AD77" s="15"/>
      <c r="AF77" s="64">
        <f t="shared" si="10"/>
        <v>-4.1551073874112696E-3</v>
      </c>
      <c r="AG77" s="64">
        <f t="shared" si="11"/>
        <v>-5.7680118990838299E-3</v>
      </c>
      <c r="AH77" s="64">
        <f t="shared" si="12"/>
        <v>2.1741271067193904E-3</v>
      </c>
      <c r="AI77" s="64">
        <f t="shared" si="13"/>
        <v>-6.7710127954282492E-4</v>
      </c>
      <c r="AJ77" s="64">
        <f t="shared" si="14"/>
        <v>-2.537626891944944E-3</v>
      </c>
      <c r="AK77" s="64">
        <f t="shared" si="15"/>
        <v>-1.7969423961822196E-3</v>
      </c>
      <c r="AL77" s="64">
        <f t="shared" si="16"/>
        <v>-1.6073640857438847E-3</v>
      </c>
      <c r="AM77" s="64">
        <f t="shared" si="17"/>
        <v>-9.9993727568267743E-4</v>
      </c>
      <c r="AN77" s="64">
        <f t="shared" si="18"/>
        <v>-4.0370713259887132E-3</v>
      </c>
      <c r="AO77" s="64">
        <f t="shared" si="19"/>
        <v>-2.1927440702526955E-3</v>
      </c>
    </row>
    <row r="78" spans="1:41" x14ac:dyDescent="0.2">
      <c r="A78" s="4">
        <v>76</v>
      </c>
      <c r="B78" s="6" t="s">
        <v>113</v>
      </c>
      <c r="C78" s="15"/>
      <c r="D78" s="15">
        <f>0.5*(Cv!AE78+Cv!AF78)*LN(KC!D78/KC!C78)</f>
        <v>4.8500119906022543E-3</v>
      </c>
      <c r="E78" s="15">
        <f>0.5*(Cv!AF78+Cv!AG78)*LN(KC!E78/KC!D78)</f>
        <v>6.5882991679799561E-3</v>
      </c>
      <c r="F78" s="15">
        <f>0.5*(Cv!AG78+Cv!AH78)*LN(KC!F78/KC!E78)</f>
        <v>5.9536137192119781E-3</v>
      </c>
      <c r="G78" s="15">
        <f>0.5*(Cv!AH78+Cv!AI78)*LN(KC!G78/KC!F78)</f>
        <v>2.8191573007234007E-3</v>
      </c>
      <c r="H78" s="15">
        <f>0.5*(Cv!AI78+Cv!AJ78)*LN(KC!H78/KC!G78)</f>
        <v>7.4737791224901611E-3</v>
      </c>
      <c r="I78" s="15">
        <f>0.5*(Cv!AJ78+Cv!AK78)*LN(KC!I78/KC!H78)</f>
        <v>9.3152661306548784E-3</v>
      </c>
      <c r="J78" s="15">
        <f>0.5*(Cv!AK78+Cv!AL78)*LN(KC!J78/KC!I78)</f>
        <v>7.2572136091559603E-3</v>
      </c>
      <c r="K78" s="15">
        <f>0.5*(Cv!AL78+Cv!AM78)*LN(KC!K78/KC!J78)</f>
        <v>2.7650247330667627E-3</v>
      </c>
      <c r="L78" s="15">
        <f>0.5*(Cv!AM78+Cv!AN78)*LN(KC!L78/KC!K78)</f>
        <v>1.7232529981612817E-4</v>
      </c>
      <c r="M78" s="15">
        <f>0.5*(Cv!AN78+Cv!AO78)*LN(KC!M78/KC!L78)</f>
        <v>2.4755698623712806E-4</v>
      </c>
      <c r="N78" s="15">
        <f>0.5*(Cv!AO78+Cv!AP78)*LN(KC!N78/KC!M78)</f>
        <v>-1.5346496443508707E-4</v>
      </c>
      <c r="O78" s="15">
        <f>0.5*(Cv!AP78+Cv!AQ78)*LN(KC!O78/KC!N78)</f>
        <v>3.1009688034299952E-3</v>
      </c>
      <c r="P78" s="15">
        <f>0.5*(Cv!AQ78+Cv!AR78)*LN(KC!P78/KC!O78)</f>
        <v>3.8002236162719481E-3</v>
      </c>
      <c r="Q78" s="15">
        <f>0.5*(Cv!AR78+Cv!AS78)*LN(KC!Q78/KC!P78)</f>
        <v>2.0195442680958136E-3</v>
      </c>
      <c r="R78" s="15">
        <f>0.5*(Cv!AS78+Cv!AT78)*LN(KC!R78/KC!Q78)</f>
        <v>-6.9932235117870823E-4</v>
      </c>
      <c r="S78" s="15">
        <f>0.5*(Cv!AT78+Cv!AU78)*LN(KC!S78/KC!R78)</f>
        <v>2.8527793249697494E-4</v>
      </c>
      <c r="T78" s="15">
        <f>0.5*(Cv!AU78+Cv!AV78)*LN(KC!T78/KC!S78)</f>
        <v>2.9884803396665549E-4</v>
      </c>
      <c r="U78" s="15">
        <f>0.5*(Cv!AV78+Cv!AW78)*LN(KC!U78/KC!T78)</f>
        <v>1.3938684331614968E-3</v>
      </c>
      <c r="V78" s="15">
        <f>0.5*(Cv!AW78+Cv!AX78)*LN(KC!V78/KC!U78)</f>
        <v>1.055462901511924E-4</v>
      </c>
      <c r="W78" s="15">
        <f>0.5*(Cv!AX78+Cv!AY78)*LN(KC!W78/KC!V78)</f>
        <v>1.186886496122104E-3</v>
      </c>
      <c r="X78" s="15">
        <f>0.5*(Cv!AY78+Cv!AZ78)*LN(KC!X78/KC!W78)</f>
        <v>7.4691895063554636E-4</v>
      </c>
      <c r="Y78" s="15">
        <f>0.5*(Cv!AZ78+Cv!BA78)*LN(KC!Y78/KC!X78)</f>
        <v>-3.3229500689397045E-4</v>
      </c>
      <c r="Z78" s="15">
        <f>0.5*(Cv!BA78+Cv!BB78)*LN(KC!Z78/KC!Y78)</f>
        <v>1.9003948191816649E-3</v>
      </c>
      <c r="AA78" s="15">
        <f>0.5*(Cv!BB78+Cv!BC78)*LN(KC!AA78/KC!Z78)</f>
        <v>2.0755415234590684E-4</v>
      </c>
      <c r="AB78" s="15">
        <f>0.5*(Cv!BC78+Cv!BD78)*LN(KC!AB78/KC!AA78)</f>
        <v>8.0431225415466732E-5</v>
      </c>
      <c r="AC78" s="15">
        <f>0.5*(Cv!BD78+Cv!BE78)*LN(KC!AC78/KC!AB78)</f>
        <v>-5.8555214516097279E-4</v>
      </c>
      <c r="AD78" s="15"/>
      <c r="AF78" s="64">
        <f t="shared" si="10"/>
        <v>6.4300230882120748E-3</v>
      </c>
      <c r="AG78" s="64">
        <f t="shared" si="11"/>
        <v>2.0577311327681785E-3</v>
      </c>
      <c r="AH78" s="64">
        <f t="shared" si="12"/>
        <v>1.7013384538232049E-3</v>
      </c>
      <c r="AI78" s="64">
        <f t="shared" si="13"/>
        <v>7.4641364080739903E-4</v>
      </c>
      <c r="AJ78" s="64">
        <f t="shared" si="14"/>
        <v>2.5410660897761907E-4</v>
      </c>
      <c r="AK78" s="64">
        <f t="shared" si="15"/>
        <v>1.8795347932956917E-3</v>
      </c>
      <c r="AL78" s="64">
        <f t="shared" si="16"/>
        <v>5.0026012489250897E-4</v>
      </c>
      <c r="AM78" s="64">
        <f t="shared" si="17"/>
        <v>6.8846527108382453E-4</v>
      </c>
      <c r="AN78" s="64">
        <f t="shared" si="18"/>
        <v>-2.5256045987275303E-4</v>
      </c>
      <c r="AO78" s="64">
        <f t="shared" si="19"/>
        <v>2.2379225849176961E-3</v>
      </c>
    </row>
    <row r="79" spans="1:41" x14ac:dyDescent="0.2">
      <c r="A79" s="4">
        <v>77</v>
      </c>
      <c r="B79" s="6" t="s">
        <v>114</v>
      </c>
      <c r="C79" s="15"/>
      <c r="D79" s="15">
        <f>0.5*(Cv!AE79+Cv!AF79)*LN(KC!D79/KC!C79)</f>
        <v>7.7908477565067876E-4</v>
      </c>
      <c r="E79" s="15">
        <f>0.5*(Cv!AF79+Cv!AG79)*LN(KC!E79/KC!D79)</f>
        <v>1.5279069620329723E-3</v>
      </c>
      <c r="F79" s="15">
        <f>0.5*(Cv!AG79+Cv!AH79)*LN(KC!F79/KC!E79)</f>
        <v>1.0738827734253281E-3</v>
      </c>
      <c r="G79" s="15">
        <f>0.5*(Cv!AH79+Cv!AI79)*LN(KC!G79/KC!F79)</f>
        <v>8.4219355477383969E-4</v>
      </c>
      <c r="H79" s="15">
        <f>0.5*(Cv!AI79+Cv!AJ79)*LN(KC!H79/KC!G79)</f>
        <v>1.3709448502852858E-3</v>
      </c>
      <c r="I79" s="15">
        <f>0.5*(Cv!AJ79+Cv!AK79)*LN(KC!I79/KC!H79)</f>
        <v>1.1329219569037462E-3</v>
      </c>
      <c r="J79" s="15">
        <f>0.5*(Cv!AK79+Cv!AL79)*LN(KC!J79/KC!I79)</f>
        <v>1.7461102688955178E-3</v>
      </c>
      <c r="K79" s="15">
        <f>0.5*(Cv!AL79+Cv!AM79)*LN(KC!K79/KC!J79)</f>
        <v>1.6610111912763051E-3</v>
      </c>
      <c r="L79" s="15">
        <f>0.5*(Cv!AM79+Cv!AN79)*LN(KC!L79/KC!K79)</f>
        <v>5.4921758925868922E-4</v>
      </c>
      <c r="M79" s="15">
        <f>0.5*(Cv!AN79+Cv!AO79)*LN(KC!M79/KC!L79)</f>
        <v>7.9740032298921651E-4</v>
      </c>
      <c r="N79" s="15">
        <f>0.5*(Cv!AO79+Cv!AP79)*LN(KC!N79/KC!M79)</f>
        <v>8.8427001206119638E-4</v>
      </c>
      <c r="O79" s="15">
        <f>0.5*(Cv!AP79+Cv!AQ79)*LN(KC!O79/KC!N79)</f>
        <v>1.1068471334953374E-3</v>
      </c>
      <c r="P79" s="15">
        <f>0.5*(Cv!AQ79+Cv!AR79)*LN(KC!P79/KC!O79)</f>
        <v>1.3893823981403479E-3</v>
      </c>
      <c r="Q79" s="15">
        <f>0.5*(Cv!AR79+Cv!AS79)*LN(KC!Q79/KC!P79)</f>
        <v>8.5016127478024326E-4</v>
      </c>
      <c r="R79" s="15">
        <f>0.5*(Cv!AS79+Cv!AT79)*LN(KC!R79/KC!Q79)</f>
        <v>-4.8792254987773697E-5</v>
      </c>
      <c r="S79" s="15">
        <f>0.5*(Cv!AT79+Cv!AU79)*LN(KC!S79/KC!R79)</f>
        <v>2.1630922478069604E-4</v>
      </c>
      <c r="T79" s="15">
        <f>0.5*(Cv!AU79+Cv!AV79)*LN(KC!T79/KC!S79)</f>
        <v>-4.9727606110409038E-4</v>
      </c>
      <c r="U79" s="15">
        <f>0.5*(Cv!AV79+Cv!AW79)*LN(KC!U79/KC!T79)</f>
        <v>3.8919094889069695E-4</v>
      </c>
      <c r="V79" s="15">
        <f>0.5*(Cv!AW79+Cv!AX79)*LN(KC!V79/KC!U79)</f>
        <v>-4.9375355782640159E-4</v>
      </c>
      <c r="W79" s="15">
        <f>0.5*(Cv!AX79+Cv!AY79)*LN(KC!W79/KC!V79)</f>
        <v>1.3677231907594119E-4</v>
      </c>
      <c r="X79" s="15">
        <f>0.5*(Cv!AY79+Cv!AZ79)*LN(KC!X79/KC!W79)</f>
        <v>-8.0912981301408196E-4</v>
      </c>
      <c r="Y79" s="15">
        <f>0.5*(Cv!AZ79+Cv!BA79)*LN(KC!Y79/KC!X79)</f>
        <v>-9.6898344727926677E-4</v>
      </c>
      <c r="Z79" s="15">
        <f>0.5*(Cv!BA79+Cv!BB79)*LN(KC!Z79/KC!Y79)</f>
        <v>-9.4703884959285807E-4</v>
      </c>
      <c r="AA79" s="15">
        <f>0.5*(Cv!BB79+Cv!BC79)*LN(KC!AA79/KC!Z79)</f>
        <v>-7.1400140758738672E-4</v>
      </c>
      <c r="AB79" s="15">
        <f>0.5*(Cv!BC79+Cv!BD79)*LN(KC!AB79/KC!AA79)</f>
        <v>-3.4411103652486324E-4</v>
      </c>
      <c r="AC79" s="15">
        <f>0.5*(Cv!BD79+Cv!BE79)*LN(KC!AC79/KC!AB79)</f>
        <v>-7.9826898243734749E-4</v>
      </c>
      <c r="AD79" s="15"/>
      <c r="AF79" s="64">
        <f t="shared" si="10"/>
        <v>1.1895700194842341E-3</v>
      </c>
      <c r="AG79" s="64">
        <f t="shared" si="11"/>
        <v>1.127601876896185E-3</v>
      </c>
      <c r="AH79" s="64">
        <f t="shared" si="12"/>
        <v>7.0278155524177018E-4</v>
      </c>
      <c r="AI79" s="64">
        <f t="shared" si="13"/>
        <v>-2.5483923279558715E-4</v>
      </c>
      <c r="AJ79" s="64">
        <f t="shared" si="14"/>
        <v>-7.5448074468434444E-4</v>
      </c>
      <c r="AK79" s="64">
        <f t="shared" si="15"/>
        <v>9.1519171606897765E-4</v>
      </c>
      <c r="AL79" s="64">
        <f t="shared" si="16"/>
        <v>-5.0465998873996574E-4</v>
      </c>
      <c r="AM79" s="64">
        <f t="shared" si="17"/>
        <v>-4.8802748355468092E-4</v>
      </c>
      <c r="AN79" s="64">
        <f t="shared" si="18"/>
        <v>-5.7119000948110542E-4</v>
      </c>
      <c r="AO79" s="64">
        <f t="shared" si="19"/>
        <v>4.021266948284516E-4</v>
      </c>
    </row>
    <row r="80" spans="1:41" x14ac:dyDescent="0.2">
      <c r="A80" s="4">
        <v>78</v>
      </c>
      <c r="B80" s="6" t="s">
        <v>115</v>
      </c>
      <c r="C80" s="15"/>
      <c r="D80" s="15">
        <f>0.5*(Cv!AE80+Cv!AF80)*LN(KC!D80/KC!C80)</f>
        <v>8.1266673456655739E-2</v>
      </c>
      <c r="E80" s="15">
        <f>0.5*(Cv!AF80+Cv!AG80)*LN(KC!E80/KC!D80)</f>
        <v>6.5343836135712957E-2</v>
      </c>
      <c r="F80" s="15">
        <f>0.5*(Cv!AG80+Cv!AH80)*LN(KC!F80/KC!E80)</f>
        <v>4.2759519787218182E-2</v>
      </c>
      <c r="G80" s="15">
        <f>0.5*(Cv!AH80+Cv!AI80)*LN(KC!G80/KC!F80)</f>
        <v>2.8093756518692451E-2</v>
      </c>
      <c r="H80" s="15">
        <f>0.5*(Cv!AI80+Cv!AJ80)*LN(KC!H80/KC!G80)</f>
        <v>3.5036229264943611E-2</v>
      </c>
      <c r="I80" s="15">
        <f>0.5*(Cv!AJ80+Cv!AK80)*LN(KC!I80/KC!H80)</f>
        <v>7.610618800870308E-3</v>
      </c>
      <c r="J80" s="15">
        <f>0.5*(Cv!AK80+Cv!AL80)*LN(KC!J80/KC!I80)</f>
        <v>3.9634218799667565E-3</v>
      </c>
      <c r="K80" s="15">
        <f>0.5*(Cv!AL80+Cv!AM80)*LN(KC!K80/KC!J80)</f>
        <v>-7.6757316052794254E-3</v>
      </c>
      <c r="L80" s="15">
        <f>0.5*(Cv!AM80+Cv!AN80)*LN(KC!L80/KC!K80)</f>
        <v>-6.4778137960777313E-3</v>
      </c>
      <c r="M80" s="15">
        <f>0.5*(Cv!AN80+Cv!AO80)*LN(KC!M80/KC!L80)</f>
        <v>-1.1566356233736417E-2</v>
      </c>
      <c r="N80" s="15">
        <f>0.5*(Cv!AO80+Cv!AP80)*LN(KC!N80/KC!M80)</f>
        <v>-1.9953725812846463E-3</v>
      </c>
      <c r="O80" s="15">
        <f>0.5*(Cv!AP80+Cv!AQ80)*LN(KC!O80/KC!N80)</f>
        <v>1.0439908826128875E-2</v>
      </c>
      <c r="P80" s="15">
        <f>0.5*(Cv!AQ80+Cv!AR80)*LN(KC!P80/KC!O80)</f>
        <v>1.0558501386636596E-2</v>
      </c>
      <c r="Q80" s="15">
        <f>0.5*(Cv!AR80+Cv!AS80)*LN(KC!Q80/KC!P80)</f>
        <v>1.2314436688468341E-2</v>
      </c>
      <c r="R80" s="15">
        <f>0.5*(Cv!AS80+Cv!AT80)*LN(KC!R80/KC!Q80)</f>
        <v>1.0948106868995E-2</v>
      </c>
      <c r="S80" s="15">
        <f>0.5*(Cv!AT80+Cv!AU80)*LN(KC!S80/KC!R80)</f>
        <v>5.8295893610001599E-3</v>
      </c>
      <c r="T80" s="15">
        <f>0.5*(Cv!AU80+Cv!AV80)*LN(KC!T80/KC!S80)</f>
        <v>1.1059653006192967E-2</v>
      </c>
      <c r="U80" s="15">
        <f>0.5*(Cv!AV80+Cv!AW80)*LN(KC!U80/KC!T80)</f>
        <v>2.6227470851547845E-2</v>
      </c>
      <c r="V80" s="15">
        <f>0.5*(Cv!AW80+Cv!AX80)*LN(KC!V80/KC!U80)</f>
        <v>1.6973906166987202E-2</v>
      </c>
      <c r="W80" s="15">
        <f>0.5*(Cv!AX80+Cv!AY80)*LN(KC!W80/KC!V80)</f>
        <v>1.1854113136704167E-2</v>
      </c>
      <c r="X80" s="15">
        <f>0.5*(Cv!AY80+Cv!AZ80)*LN(KC!X80/KC!W80)</f>
        <v>8.8693671917711679E-3</v>
      </c>
      <c r="Y80" s="15">
        <f>0.5*(Cv!AZ80+Cv!BA80)*LN(KC!Y80/KC!X80)</f>
        <v>7.3959959075063537E-3</v>
      </c>
      <c r="Z80" s="15">
        <f>0.5*(Cv!BA80+Cv!BB80)*LN(KC!Z80/KC!Y80)</f>
        <v>7.6397073358936418E-3</v>
      </c>
      <c r="AA80" s="15">
        <f>0.5*(Cv!BB80+Cv!BC80)*LN(KC!AA80/KC!Z80)</f>
        <v>-1.0729497941832805E-3</v>
      </c>
      <c r="AB80" s="15">
        <f>0.5*(Cv!BC80+Cv!BD80)*LN(KC!AB80/KC!AA80)</f>
        <v>3.6677464696421658E-3</v>
      </c>
      <c r="AC80" s="15">
        <f>0.5*(Cv!BD80+Cv!BE80)*LN(KC!AC80/KC!AB80)</f>
        <v>6.4563176946209012E-3</v>
      </c>
      <c r="AD80" s="15"/>
      <c r="AF80" s="64">
        <f t="shared" si="10"/>
        <v>3.5768792101487493E-2</v>
      </c>
      <c r="AG80" s="64">
        <f t="shared" si="11"/>
        <v>-4.750370467282293E-3</v>
      </c>
      <c r="AH80" s="64">
        <f t="shared" si="12"/>
        <v>1.0018108626245794E-2</v>
      </c>
      <c r="AI80" s="64">
        <f t="shared" si="13"/>
        <v>1.499690207064067E-2</v>
      </c>
      <c r="AJ80" s="64">
        <f t="shared" si="14"/>
        <v>4.8173635226959567E-3</v>
      </c>
      <c r="AK80" s="64">
        <f t="shared" si="15"/>
        <v>2.6338690794817507E-3</v>
      </c>
      <c r="AL80" s="64">
        <f t="shared" si="16"/>
        <v>9.9071327966683137E-3</v>
      </c>
      <c r="AM80" s="64">
        <f t="shared" si="17"/>
        <v>1.1118407975302507E-2</v>
      </c>
      <c r="AN80" s="64">
        <f t="shared" si="18"/>
        <v>5.0620320821315335E-3</v>
      </c>
      <c r="AO80" s="64">
        <f t="shared" si="19"/>
        <v>1.2170159170757524E-2</v>
      </c>
    </row>
    <row r="81" spans="1:41" x14ac:dyDescent="0.2">
      <c r="A81" s="4">
        <v>79</v>
      </c>
      <c r="B81" s="6" t="s">
        <v>116</v>
      </c>
      <c r="C81" s="15"/>
      <c r="D81" s="15">
        <f>0.5*(Cv!AE81+Cv!AF81)*LN(KC!D81/KC!C81)</f>
        <v>0.12152901600009605</v>
      </c>
      <c r="E81" s="15">
        <f>0.5*(Cv!AF81+Cv!AG81)*LN(KC!E81/KC!D81)</f>
        <v>0.13937051318872473</v>
      </c>
      <c r="F81" s="15">
        <f>0.5*(Cv!AG81+Cv!AH81)*LN(KC!F81/KC!E81)</f>
        <v>1.0578558533250546E-2</v>
      </c>
      <c r="G81" s="15">
        <f>0.5*(Cv!AH81+Cv!AI81)*LN(KC!G81/KC!F81)</f>
        <v>-1.825243871637745E-2</v>
      </c>
      <c r="H81" s="15">
        <f>0.5*(Cv!AI81+Cv!AJ81)*LN(KC!H81/KC!G81)</f>
        <v>-3.3707956429967867E-3</v>
      </c>
      <c r="I81" s="15">
        <f>0.5*(Cv!AJ81+Cv!AK81)*LN(KC!I81/KC!H81)</f>
        <v>-2.5281208509324266E-2</v>
      </c>
      <c r="J81" s="15">
        <f>0.5*(Cv!AK81+Cv!AL81)*LN(KC!J81/KC!I81)</f>
        <v>-2.0966809448048213E-2</v>
      </c>
      <c r="K81" s="15">
        <f>0.5*(Cv!AL81+Cv!AM81)*LN(KC!K81/KC!J81)</f>
        <v>-3.3570735278213651E-2</v>
      </c>
      <c r="L81" s="15">
        <f>0.5*(Cv!AM81+Cv!AN81)*LN(KC!L81/KC!K81)</f>
        <v>-1.164695338162295E-2</v>
      </c>
      <c r="M81" s="15">
        <f>0.5*(Cv!AN81+Cv!AO81)*LN(KC!M81/KC!L81)</f>
        <v>-2.8022855741829569E-2</v>
      </c>
      <c r="N81" s="15">
        <f>0.5*(Cv!AO81+Cv!AP81)*LN(KC!N81/KC!M81)</f>
        <v>-1.6376177403087638E-2</v>
      </c>
      <c r="O81" s="15">
        <f>0.5*(Cv!AP81+Cv!AQ81)*LN(KC!O81/KC!N81)</f>
        <v>-5.0652613357213437E-3</v>
      </c>
      <c r="P81" s="15">
        <f>0.5*(Cv!AQ81+Cv!AR81)*LN(KC!P81/KC!O81)</f>
        <v>-3.2014725909986497E-3</v>
      </c>
      <c r="Q81" s="15">
        <f>0.5*(Cv!AR81+Cv!AS81)*LN(KC!Q81/KC!P81)</f>
        <v>-3.5411073423494768E-3</v>
      </c>
      <c r="R81" s="15">
        <f>0.5*(Cv!AS81+Cv!AT81)*LN(KC!R81/KC!Q81)</f>
        <v>3.3656503547641391E-3</v>
      </c>
      <c r="S81" s="15">
        <f>0.5*(Cv!AT81+Cv!AU81)*LN(KC!S81/KC!R81)</f>
        <v>-3.806949406840991E-3</v>
      </c>
      <c r="T81" s="15">
        <f>0.5*(Cv!AU81+Cv!AV81)*LN(KC!T81/KC!S81)</f>
        <v>-5.4843917451439317E-3</v>
      </c>
      <c r="U81" s="15">
        <f>0.5*(Cv!AV81+Cv!AW81)*LN(KC!U81/KC!T81)</f>
        <v>-1.6534616275949636E-4</v>
      </c>
      <c r="V81" s="15">
        <f>0.5*(Cv!AW81+Cv!AX81)*LN(KC!V81/KC!U81)</f>
        <v>-1.1291411484064967E-3</v>
      </c>
      <c r="W81" s="15">
        <f>0.5*(Cv!AX81+Cv!AY81)*LN(KC!W81/KC!V81)</f>
        <v>6.1847210874715929E-4</v>
      </c>
      <c r="X81" s="15">
        <f>0.5*(Cv!AY81+Cv!AZ81)*LN(KC!X81/KC!W81)</f>
        <v>-4.108629030691009E-4</v>
      </c>
      <c r="Y81" s="15">
        <f>0.5*(Cv!AZ81+Cv!BA81)*LN(KC!Y81/KC!X81)</f>
        <v>-1.7168070271885868E-3</v>
      </c>
      <c r="Z81" s="15">
        <f>0.5*(Cv!BA81+Cv!BB81)*LN(KC!Z81/KC!Y81)</f>
        <v>1.5539849537475412E-3</v>
      </c>
      <c r="AA81" s="15">
        <f>0.5*(Cv!BB81+Cv!BC81)*LN(KC!AA81/KC!Z81)</f>
        <v>-4.1932533162425279E-3</v>
      </c>
      <c r="AB81" s="15">
        <f>0.5*(Cv!BC81+Cv!BD81)*LN(KC!AB81/KC!AA81)</f>
        <v>2.5507767650818436E-3</v>
      </c>
      <c r="AC81" s="15">
        <f>0.5*(Cv!BD81+Cv!BE81)*LN(KC!AC81/KC!AB81)</f>
        <v>-3.2876343283506594E-3</v>
      </c>
      <c r="AD81" s="15"/>
      <c r="AF81" s="64">
        <f t="shared" si="10"/>
        <v>2.0608925770655359E-2</v>
      </c>
      <c r="AG81" s="64">
        <f t="shared" si="11"/>
        <v>-2.2116706250560406E-2</v>
      </c>
      <c r="AH81" s="64">
        <f t="shared" si="12"/>
        <v>-2.4498280642292645E-3</v>
      </c>
      <c r="AI81" s="64">
        <f t="shared" si="13"/>
        <v>-1.3142539701263734E-3</v>
      </c>
      <c r="AJ81" s="64">
        <f t="shared" si="14"/>
        <v>-1.0185865905904779E-3</v>
      </c>
      <c r="AK81" s="64">
        <f t="shared" si="15"/>
        <v>-1.2283267157394836E-2</v>
      </c>
      <c r="AL81" s="64">
        <f t="shared" si="16"/>
        <v>-1.1664202803584258E-3</v>
      </c>
      <c r="AM81" s="64">
        <f t="shared" si="17"/>
        <v>-1.3659181550394299E-3</v>
      </c>
      <c r="AN81" s="64">
        <f t="shared" si="18"/>
        <v>-3.6842878163440788E-4</v>
      </c>
      <c r="AO81" s="64">
        <f t="shared" si="19"/>
        <v>-1.2580898209702321E-3</v>
      </c>
    </row>
    <row r="82" spans="1:41" x14ac:dyDescent="0.2">
      <c r="A82" s="4">
        <v>80</v>
      </c>
      <c r="B82" s="6" t="s">
        <v>117</v>
      </c>
      <c r="C82" s="15"/>
      <c r="D82" s="15">
        <f>0.5*(Cv!AE82+Cv!AF82)*LN(KC!D82/KC!C82)</f>
        <v>-1.6189534434096188E-2</v>
      </c>
      <c r="E82" s="15">
        <f>0.5*(Cv!AF82+Cv!AG82)*LN(KC!E82/KC!D82)</f>
        <v>-3.059195537302366E-3</v>
      </c>
      <c r="F82" s="15">
        <f>0.5*(Cv!AG82+Cv!AH82)*LN(KC!F82/KC!E82)</f>
        <v>-7.0564027089870275E-5</v>
      </c>
      <c r="G82" s="15">
        <f>0.5*(Cv!AH82+Cv!AI82)*LN(KC!G82/KC!F82)</f>
        <v>1.9539226852166643E-4</v>
      </c>
      <c r="H82" s="15">
        <f>0.5*(Cv!AI82+Cv!AJ82)*LN(KC!H82/KC!G82)</f>
        <v>1.0533596854517436E-3</v>
      </c>
      <c r="I82" s="15">
        <f>0.5*(Cv!AJ82+Cv!AK82)*LN(KC!I82/KC!H82)</f>
        <v>4.6192289054961984E-3</v>
      </c>
      <c r="J82" s="15">
        <f>0.5*(Cv!AK82+Cv!AL82)*LN(KC!J82/KC!I82)</f>
        <v>7.438288491450706E-3</v>
      </c>
      <c r="K82" s="15">
        <f>0.5*(Cv!AL82+Cv!AM82)*LN(KC!K82/KC!J82)</f>
        <v>9.6885200583803344E-3</v>
      </c>
      <c r="L82" s="15">
        <f>0.5*(Cv!AM82+Cv!AN82)*LN(KC!L82/KC!K82)</f>
        <v>8.9429092194383032E-3</v>
      </c>
      <c r="M82" s="15">
        <f>0.5*(Cv!AN82+Cv!AO82)*LN(KC!M82/KC!L82)</f>
        <v>8.6699738088570396E-3</v>
      </c>
      <c r="N82" s="15">
        <f>0.5*(Cv!AO82+Cv!AP82)*LN(KC!N82/KC!M82)</f>
        <v>5.5244329441720783E-3</v>
      </c>
      <c r="O82" s="15">
        <f>0.5*(Cv!AP82+Cv!AQ82)*LN(KC!O82/KC!N82)</f>
        <v>2.1605222715099189E-3</v>
      </c>
      <c r="P82" s="15">
        <f>0.5*(Cv!AQ82+Cv!AR82)*LN(KC!P82/KC!O82)</f>
        <v>7.4057647098803143E-5</v>
      </c>
      <c r="Q82" s="15">
        <f>0.5*(Cv!AR82+Cv!AS82)*LN(KC!Q82/KC!P82)</f>
        <v>2.1963078301824221E-3</v>
      </c>
      <c r="R82" s="15">
        <f>0.5*(Cv!AS82+Cv!AT82)*LN(KC!R82/KC!Q82)</f>
        <v>-1.0262187414387667E-3</v>
      </c>
      <c r="S82" s="15">
        <f>0.5*(Cv!AT82+Cv!AU82)*LN(KC!S82/KC!R82)</f>
        <v>2.3451066294943846E-3</v>
      </c>
      <c r="T82" s="15">
        <f>0.5*(Cv!AU82+Cv!AV82)*LN(KC!T82/KC!S82)</f>
        <v>4.5126670249043803E-4</v>
      </c>
      <c r="U82" s="15">
        <f>0.5*(Cv!AV82+Cv!AW82)*LN(KC!U82/KC!T82)</f>
        <v>1.6587525686460696E-3</v>
      </c>
      <c r="V82" s="15">
        <f>0.5*(Cv!AW82+Cv!AX82)*LN(KC!V82/KC!U82)</f>
        <v>2.6460589464666249E-3</v>
      </c>
      <c r="W82" s="15">
        <f>0.5*(Cv!AX82+Cv!AY82)*LN(KC!W82/KC!V82)</f>
        <v>1.1271332476562998E-3</v>
      </c>
      <c r="X82" s="15">
        <f>0.5*(Cv!AY82+Cv!AZ82)*LN(KC!X82/KC!W82)</f>
        <v>1.5892559396659019E-3</v>
      </c>
      <c r="Y82" s="15">
        <f>0.5*(Cv!AZ82+Cv!BA82)*LN(KC!Y82/KC!X82)</f>
        <v>-9.9322771545239693E-5</v>
      </c>
      <c r="Z82" s="15">
        <f>0.5*(Cv!BA82+Cv!BB82)*LN(KC!Z82/KC!Y82)</f>
        <v>-2.2087395231845677E-4</v>
      </c>
      <c r="AA82" s="15">
        <f>0.5*(Cv!BB82+Cv!BC82)*LN(KC!AA82/KC!Z82)</f>
        <v>-2.0399394353791331E-3</v>
      </c>
      <c r="AB82" s="15">
        <f>0.5*(Cv!BC82+Cv!BD82)*LN(KC!AB82/KC!AA82)</f>
        <v>-5.6447906139232525E-4</v>
      </c>
      <c r="AC82" s="15">
        <f>0.5*(Cv!BD82+Cv!BE82)*LN(KC!AC82/KC!AB82)</f>
        <v>-7.6639267993801774E-4</v>
      </c>
      <c r="AD82" s="15"/>
      <c r="AF82" s="64">
        <f t="shared" si="10"/>
        <v>5.4764425901547445E-4</v>
      </c>
      <c r="AG82" s="64">
        <f t="shared" si="11"/>
        <v>8.0528249044596913E-3</v>
      </c>
      <c r="AH82" s="64">
        <f t="shared" si="12"/>
        <v>1.1499551273693523E-3</v>
      </c>
      <c r="AI82" s="64">
        <f t="shared" si="13"/>
        <v>1.4944934809850668E-3</v>
      </c>
      <c r="AJ82" s="64">
        <f t="shared" si="14"/>
        <v>-7.3820158011463446E-4</v>
      </c>
      <c r="AK82" s="64">
        <f t="shared" si="15"/>
        <v>4.6013900159145218E-3</v>
      </c>
      <c r="AL82" s="64">
        <f t="shared" si="16"/>
        <v>3.7814595043521618E-4</v>
      </c>
      <c r="AM82" s="64">
        <f t="shared" si="17"/>
        <v>6.3904140571031302E-4</v>
      </c>
      <c r="AN82" s="64">
        <f t="shared" si="18"/>
        <v>-6.654358706651715E-4</v>
      </c>
      <c r="AO82" s="64">
        <f t="shared" si="19"/>
        <v>2.1013432383429902E-3</v>
      </c>
    </row>
    <row r="83" spans="1:41" x14ac:dyDescent="0.2">
      <c r="A83" s="4">
        <v>81</v>
      </c>
      <c r="B83" s="6" t="s">
        <v>118</v>
      </c>
      <c r="C83" s="15"/>
      <c r="D83" s="15">
        <f>0.5*(Cv!AE83+Cv!AF83)*LN(KC!D83/KC!C83)</f>
        <v>1.9795751138911622E-2</v>
      </c>
      <c r="E83" s="15">
        <f>0.5*(Cv!AF83+Cv!AG83)*LN(KC!E83/KC!D83)</f>
        <v>9.6092224140239355E-3</v>
      </c>
      <c r="F83" s="15">
        <f>0.5*(Cv!AG83+Cv!AH83)*LN(KC!F83/KC!E83)</f>
        <v>9.4622296261684374E-3</v>
      </c>
      <c r="G83" s="15">
        <f>0.5*(Cv!AH83+Cv!AI83)*LN(KC!G83/KC!F83)</f>
        <v>1.7404606476937117E-3</v>
      </c>
      <c r="H83" s="15">
        <f>0.5*(Cv!AI83+Cv!AJ83)*LN(KC!H83/KC!G83)</f>
        <v>4.1821705583709075E-3</v>
      </c>
      <c r="I83" s="15">
        <f>0.5*(Cv!AJ83+Cv!AK83)*LN(KC!I83/KC!H83)</f>
        <v>-7.4452512003973629E-4</v>
      </c>
      <c r="J83" s="15">
        <f>0.5*(Cv!AK83+Cv!AL83)*LN(KC!J83/KC!I83)</f>
        <v>2.0892067290867898E-3</v>
      </c>
      <c r="K83" s="15">
        <f>0.5*(Cv!AL83+Cv!AM83)*LN(KC!K83/KC!J83)</f>
        <v>3.069278565459643E-3</v>
      </c>
      <c r="L83" s="15">
        <f>0.5*(Cv!AM83+Cv!AN83)*LN(KC!L83/KC!K83)</f>
        <v>1.3475521899040243E-3</v>
      </c>
      <c r="M83" s="15">
        <f>0.5*(Cv!AN83+Cv!AO83)*LN(KC!M83/KC!L83)</f>
        <v>3.6497617558437265E-4</v>
      </c>
      <c r="N83" s="15">
        <f>0.5*(Cv!AO83+Cv!AP83)*LN(KC!N83/KC!M83)</f>
        <v>3.0139882387199449E-3</v>
      </c>
      <c r="O83" s="15">
        <f>0.5*(Cv!AP83+Cv!AQ83)*LN(KC!O83/KC!N83)</f>
        <v>-7.6247784652622034E-4</v>
      </c>
      <c r="P83" s="15">
        <f>0.5*(Cv!AQ83+Cv!AR83)*LN(KC!P83/KC!O83)</f>
        <v>-5.4753736401427138E-4</v>
      </c>
      <c r="Q83" s="15">
        <f>0.5*(Cv!AR83+Cv!AS83)*LN(KC!Q83/KC!P83)</f>
        <v>-1.2691723173915922E-3</v>
      </c>
      <c r="R83" s="15">
        <f>0.5*(Cv!AS83+Cv!AT83)*LN(KC!R83/KC!Q83)</f>
        <v>-1.8652022588125301E-3</v>
      </c>
      <c r="S83" s="15">
        <f>0.5*(Cv!AT83+Cv!AU83)*LN(KC!S83/KC!R83)</f>
        <v>1.8978715791088425E-3</v>
      </c>
      <c r="T83" s="15">
        <f>0.5*(Cv!AU83+Cv!AV83)*LN(KC!T83/KC!S83)</f>
        <v>1.1153589337156179E-3</v>
      </c>
      <c r="U83" s="15">
        <f>0.5*(Cv!AV83+Cv!AW83)*LN(KC!U83/KC!T83)</f>
        <v>2.7677457613857017E-3</v>
      </c>
      <c r="V83" s="15">
        <f>0.5*(Cv!AW83+Cv!AX83)*LN(KC!V83/KC!U83)</f>
        <v>1.689377644881117E-3</v>
      </c>
      <c r="W83" s="15">
        <f>0.5*(Cv!AX83+Cv!AY83)*LN(KC!W83/KC!V83)</f>
        <v>1.6069868138415813E-3</v>
      </c>
      <c r="X83" s="15">
        <f>0.5*(Cv!AY83+Cv!AZ83)*LN(KC!X83/KC!W83)</f>
        <v>-1.4573246475464056E-5</v>
      </c>
      <c r="Y83" s="15">
        <f>0.5*(Cv!AZ83+Cv!BA83)*LN(KC!Y83/KC!X83)</f>
        <v>-9.8051042165488156E-4</v>
      </c>
      <c r="Z83" s="15">
        <f>0.5*(Cv!BA83+Cv!BB83)*LN(KC!Z83/KC!Y83)</f>
        <v>-8.8304053433099154E-4</v>
      </c>
      <c r="AA83" s="15">
        <f>0.5*(Cv!BB83+Cv!BC83)*LN(KC!AA83/KC!Z83)</f>
        <v>-1.1458596628795845E-3</v>
      </c>
      <c r="AB83" s="15">
        <f>0.5*(Cv!BC83+Cv!BD83)*LN(KC!AB83/KC!AA83)</f>
        <v>3.4028273724622871E-4</v>
      </c>
      <c r="AC83" s="15">
        <f>0.5*(Cv!BD83+Cv!BE83)*LN(KC!AC83/KC!AB83)</f>
        <v>-5.1496834803088625E-5</v>
      </c>
      <c r="AD83" s="15"/>
      <c r="AF83" s="64">
        <f t="shared" si="10"/>
        <v>4.8499116252434509E-3</v>
      </c>
      <c r="AG83" s="64">
        <f t="shared" si="11"/>
        <v>1.9770003797509551E-3</v>
      </c>
      <c r="AH83" s="64">
        <f t="shared" si="12"/>
        <v>-5.0930364152715433E-4</v>
      </c>
      <c r="AI83" s="64">
        <f t="shared" si="13"/>
        <v>1.4329791814697108E-3</v>
      </c>
      <c r="AJ83" s="64">
        <f t="shared" si="14"/>
        <v>-5.4412494328446345E-4</v>
      </c>
      <c r="AK83" s="64">
        <f t="shared" si="15"/>
        <v>7.3384836911190039E-4</v>
      </c>
      <c r="AL83" s="64">
        <f t="shared" si="16"/>
        <v>4.4442711909262363E-4</v>
      </c>
      <c r="AM83" s="64">
        <f t="shared" si="17"/>
        <v>5.1943566106038704E-4</v>
      </c>
      <c r="AN83" s="64">
        <f t="shared" si="18"/>
        <v>1.4439295122157004E-4</v>
      </c>
      <c r="AO83" s="64">
        <f t="shared" si="19"/>
        <v>1.4412925203304997E-3</v>
      </c>
    </row>
    <row r="84" spans="1:41" x14ac:dyDescent="0.2">
      <c r="A84" s="4">
        <v>82</v>
      </c>
      <c r="B84" s="6" t="s">
        <v>119</v>
      </c>
      <c r="C84" s="15"/>
      <c r="D84" s="15">
        <f>0.5*(Cv!AE84+Cv!AF84)*LN(KC!D84/KC!C84)</f>
        <v>1.7942803380412667E-2</v>
      </c>
      <c r="E84" s="15">
        <f>0.5*(Cv!AF84+Cv!AG84)*LN(KC!E84/KC!D84)</f>
        <v>4.7445311015643695E-3</v>
      </c>
      <c r="F84" s="15">
        <f>0.5*(Cv!AG84+Cv!AH84)*LN(KC!F84/KC!E84)</f>
        <v>2.592492103863205E-3</v>
      </c>
      <c r="G84" s="15">
        <f>0.5*(Cv!AH84+Cv!AI84)*LN(KC!G84/KC!F84)</f>
        <v>-2.1169653488799286E-3</v>
      </c>
      <c r="H84" s="15">
        <f>0.5*(Cv!AI84+Cv!AJ84)*LN(KC!H84/KC!G84)</f>
        <v>5.1159703043410427E-4</v>
      </c>
      <c r="I84" s="15">
        <f>0.5*(Cv!AJ84+Cv!AK84)*LN(KC!I84/KC!H84)</f>
        <v>1.5028050377993079E-2</v>
      </c>
      <c r="J84" s="15">
        <f>0.5*(Cv!AK84+Cv!AL84)*LN(KC!J84/KC!I84)</f>
        <v>2.404698844407276E-4</v>
      </c>
      <c r="K84" s="15">
        <f>0.5*(Cv!AL84+Cv!AM84)*LN(KC!K84/KC!J84)</f>
        <v>5.1090017725966552E-3</v>
      </c>
      <c r="L84" s="15">
        <f>0.5*(Cv!AM84+Cv!AN84)*LN(KC!L84/KC!K84)</f>
        <v>2.9738569208820407E-3</v>
      </c>
      <c r="M84" s="15">
        <f>0.5*(Cv!AN84+Cv!AO84)*LN(KC!M84/KC!L84)</f>
        <v>7.2075737285549222E-3</v>
      </c>
      <c r="N84" s="15">
        <f>0.5*(Cv!AO84+Cv!AP84)*LN(KC!N84/KC!M84)</f>
        <v>8.7353818045402265E-3</v>
      </c>
      <c r="O84" s="15">
        <f>0.5*(Cv!AP84+Cv!AQ84)*LN(KC!O84/KC!N84)</f>
        <v>3.3521470250514156E-3</v>
      </c>
      <c r="P84" s="15">
        <f>0.5*(Cv!AQ84+Cv!AR84)*LN(KC!P84/KC!O84)</f>
        <v>3.876125488302737E-3</v>
      </c>
      <c r="Q84" s="15">
        <f>0.5*(Cv!AR84+Cv!AS84)*LN(KC!Q84/KC!P84)</f>
        <v>1.2180685728474536E-3</v>
      </c>
      <c r="R84" s="15">
        <f>0.5*(Cv!AS84+Cv!AT84)*LN(KC!R84/KC!Q84)</f>
        <v>2.9633087483121566E-3</v>
      </c>
      <c r="S84" s="15">
        <f>0.5*(Cv!AT84+Cv!AU84)*LN(KC!S84/KC!R84)</f>
        <v>1.666199603253608E-3</v>
      </c>
      <c r="T84" s="15">
        <f>0.5*(Cv!AU84+Cv!AV84)*LN(KC!T84/KC!S84)</f>
        <v>-8.8433864245652323E-4</v>
      </c>
      <c r="U84" s="15">
        <f>0.5*(Cv!AV84+Cv!AW84)*LN(KC!U84/KC!T84)</f>
        <v>-1.5976940692320678E-3</v>
      </c>
      <c r="V84" s="15">
        <f>0.5*(Cv!AW84+Cv!AX84)*LN(KC!V84/KC!U84)</f>
        <v>-1.4204597555194619E-3</v>
      </c>
      <c r="W84" s="15">
        <f>0.5*(Cv!AX84+Cv!AY84)*LN(KC!W84/KC!V84)</f>
        <v>-1.1295157677459092E-3</v>
      </c>
      <c r="X84" s="15">
        <f>0.5*(Cv!AY84+Cv!AZ84)*LN(KC!X84/KC!W84)</f>
        <v>-7.1806455490685107E-4</v>
      </c>
      <c r="Y84" s="15">
        <f>0.5*(Cv!AZ84+Cv!BA84)*LN(KC!Y84/KC!X84)</f>
        <v>-1.7337439738359165E-3</v>
      </c>
      <c r="Z84" s="15">
        <f>0.5*(Cv!BA84+Cv!BB84)*LN(KC!Z84/KC!Y84)</f>
        <v>-9.0656162700417597E-4</v>
      </c>
      <c r="AA84" s="15">
        <f>0.5*(Cv!BB84+Cv!BC84)*LN(KC!AA84/KC!Z84)</f>
        <v>-4.973067203796923E-4</v>
      </c>
      <c r="AB84" s="15">
        <f>0.5*(Cv!BC84+Cv!BD84)*LN(KC!AB84/KC!AA84)</f>
        <v>6.4959574524022824E-4</v>
      </c>
      <c r="AC84" s="15">
        <f>0.5*(Cv!BD84+Cv!BE84)*LN(KC!AC84/KC!AB84)</f>
        <v>3.7272288812077324E-4</v>
      </c>
      <c r="AD84" s="15"/>
      <c r="AF84" s="64">
        <f t="shared" si="10"/>
        <v>4.1519410529949662E-3</v>
      </c>
      <c r="AG84" s="64">
        <f t="shared" si="11"/>
        <v>4.8532568222029145E-3</v>
      </c>
      <c r="AH84" s="64">
        <f t="shared" si="12"/>
        <v>2.6151698875534744E-3</v>
      </c>
      <c r="AI84" s="64">
        <f t="shared" si="13"/>
        <v>-1.1500145579721626E-3</v>
      </c>
      <c r="AJ84" s="64">
        <f t="shared" si="14"/>
        <v>-4.2305873757175663E-4</v>
      </c>
      <c r="AK84" s="64">
        <f t="shared" si="15"/>
        <v>3.7342133548781938E-3</v>
      </c>
      <c r="AL84" s="64">
        <f t="shared" si="16"/>
        <v>-7.8653664777195967E-4</v>
      </c>
      <c r="AM84" s="64">
        <f t="shared" si="17"/>
        <v>-1.1109606388850749E-3</v>
      </c>
      <c r="AN84" s="64">
        <f t="shared" si="18"/>
        <v>5.111593166805008E-4</v>
      </c>
      <c r="AO84" s="64">
        <f t="shared" si="19"/>
        <v>2.0094588934414866E-3</v>
      </c>
    </row>
    <row r="85" spans="1:41" x14ac:dyDescent="0.2">
      <c r="A85" s="4">
        <v>83</v>
      </c>
      <c r="B85" s="6" t="s">
        <v>120</v>
      </c>
      <c r="C85" s="15"/>
      <c r="D85" s="15">
        <f>0.5*(Cv!AE85+Cv!AF85)*LN(KC!D85/KC!C85)</f>
        <v>7.6962518820584023E-3</v>
      </c>
      <c r="E85" s="15">
        <f>0.5*(Cv!AF85+Cv!AG85)*LN(KC!E85/KC!D85)</f>
        <v>2.7239071472660741E-2</v>
      </c>
      <c r="F85" s="15">
        <f>0.5*(Cv!AG85+Cv!AH85)*LN(KC!F85/KC!E85)</f>
        <v>1.8380801614477846E-2</v>
      </c>
      <c r="G85" s="15">
        <f>0.5*(Cv!AH85+Cv!AI85)*LN(KC!G85/KC!F85)</f>
        <v>1.7438966640737453E-2</v>
      </c>
      <c r="H85" s="15">
        <f>0.5*(Cv!AI85+Cv!AJ85)*LN(KC!H85/KC!G85)</f>
        <v>6.1100095106037082E-3</v>
      </c>
      <c r="I85" s="15">
        <f>0.5*(Cv!AJ85+Cv!AK85)*LN(KC!I85/KC!H85)</f>
        <v>-1.0316751959734444E-2</v>
      </c>
      <c r="J85" s="15">
        <f>0.5*(Cv!AK85+Cv!AL85)*LN(KC!J85/KC!I85)</f>
        <v>8.871075165761454E-3</v>
      </c>
      <c r="K85" s="15">
        <f>0.5*(Cv!AL85+Cv!AM85)*LN(KC!K85/KC!J85)</f>
        <v>1.402967089388852E-4</v>
      </c>
      <c r="L85" s="15">
        <f>0.5*(Cv!AM85+Cv!AN85)*LN(KC!L85/KC!K85)</f>
        <v>5.8064831272025587E-3</v>
      </c>
      <c r="M85" s="15">
        <f>0.5*(Cv!AN85+Cv!AO85)*LN(KC!M85/KC!L85)</f>
        <v>6.3257454612204783E-3</v>
      </c>
      <c r="N85" s="15">
        <f>0.5*(Cv!AO85+Cv!AP85)*LN(KC!N85/KC!M85)</f>
        <v>-5.7543524869365882E-3</v>
      </c>
      <c r="O85" s="15">
        <f>0.5*(Cv!AP85+Cv!AQ85)*LN(KC!O85/KC!N85)</f>
        <v>-2.1868676378882929E-3</v>
      </c>
      <c r="P85" s="15">
        <f>0.5*(Cv!AQ85+Cv!AR85)*LN(KC!P85/KC!O85)</f>
        <v>1.5153744494178457E-3</v>
      </c>
      <c r="Q85" s="15">
        <f>0.5*(Cv!AR85+Cv!AS85)*LN(KC!Q85/KC!P85)</f>
        <v>3.3927257291388791E-3</v>
      </c>
      <c r="R85" s="15">
        <f>0.5*(Cv!AS85+Cv!AT85)*LN(KC!R85/KC!Q85)</f>
        <v>2.8085821510290738E-3</v>
      </c>
      <c r="S85" s="15">
        <f>0.5*(Cv!AT85+Cv!AU85)*LN(KC!S85/KC!R85)</f>
        <v>1.4577645498381362E-3</v>
      </c>
      <c r="T85" s="15">
        <f>0.5*(Cv!AU85+Cv!AV85)*LN(KC!T85/KC!S85)</f>
        <v>-5.8578514858860303E-4</v>
      </c>
      <c r="U85" s="15">
        <f>0.5*(Cv!AV85+Cv!AW85)*LN(KC!U85/KC!T85)</f>
        <v>-3.864028665704089E-4</v>
      </c>
      <c r="V85" s="15">
        <f>0.5*(Cv!AW85+Cv!AX85)*LN(KC!V85/KC!U85)</f>
        <v>9.2434194652757457E-5</v>
      </c>
      <c r="W85" s="15">
        <f>0.5*(Cv!AX85+Cv!AY85)*LN(KC!W85/KC!V85)</f>
        <v>1.8493374325720543E-4</v>
      </c>
      <c r="X85" s="15">
        <f>0.5*(Cv!AY85+Cv!AZ85)*LN(KC!X85/KC!W85)</f>
        <v>2.673838732605079E-4</v>
      </c>
      <c r="Y85" s="15">
        <f>0.5*(Cv!AZ85+Cv!BA85)*LN(KC!Y85/KC!X85)</f>
        <v>-1.3636706362792478E-3</v>
      </c>
      <c r="Z85" s="15">
        <f>0.5*(Cv!BA85+Cv!BB85)*LN(KC!Z85/KC!Y85)</f>
        <v>-1.0928777585519785E-3</v>
      </c>
      <c r="AA85" s="15">
        <f>0.5*(Cv!BB85+Cv!BC85)*LN(KC!AA85/KC!Z85)</f>
        <v>-1.4932441255339688E-3</v>
      </c>
      <c r="AB85" s="15">
        <f>0.5*(Cv!BC85+Cv!BD85)*LN(KC!AB85/KC!AA85)</f>
        <v>-5.5870874718291796E-4</v>
      </c>
      <c r="AC85" s="15">
        <f>0.5*(Cv!BD85+Cv!BE85)*LN(KC!AC85/KC!AB85)</f>
        <v>-3.0930732653826657E-4</v>
      </c>
      <c r="AD85" s="15"/>
      <c r="AF85" s="64">
        <f t="shared" si="10"/>
        <v>1.1770419455749062E-2</v>
      </c>
      <c r="AG85" s="64">
        <f t="shared" si="11"/>
        <v>3.0778495952373574E-3</v>
      </c>
      <c r="AH85" s="64">
        <f t="shared" si="12"/>
        <v>1.3975158483071283E-3</v>
      </c>
      <c r="AI85" s="64">
        <f t="shared" si="13"/>
        <v>-8.5487240797708247E-5</v>
      </c>
      <c r="AJ85" s="64">
        <f t="shared" si="14"/>
        <v>-9.6356171881727592E-4</v>
      </c>
      <c r="AK85" s="64">
        <f t="shared" si="15"/>
        <v>2.2376827217722431E-3</v>
      </c>
      <c r="AL85" s="64">
        <f t="shared" si="16"/>
        <v>-5.2452447980749209E-4</v>
      </c>
      <c r="AM85" s="64">
        <f t="shared" si="17"/>
        <v>-5.4715359054421703E-4</v>
      </c>
      <c r="AN85" s="64">
        <f t="shared" si="18"/>
        <v>-4.3400803686059227E-4</v>
      </c>
      <c r="AO85" s="64">
        <f t="shared" si="19"/>
        <v>3.0393471879357121E-3</v>
      </c>
    </row>
    <row r="86" spans="1:41" x14ac:dyDescent="0.2">
      <c r="A86" s="4">
        <v>84</v>
      </c>
      <c r="B86" s="6" t="s">
        <v>121</v>
      </c>
      <c r="C86" s="15"/>
      <c r="D86" s="15">
        <f>0.5*(Cv!AE86+Cv!AF86)*LN(KC!D86/KC!C86)</f>
        <v>-6.6613381477509412E-16</v>
      </c>
      <c r="E86" s="15">
        <f>0.5*(Cv!AF86+Cv!AG86)*LN(KC!E86/KC!D86)</f>
        <v>-2.2204460492503136E-16</v>
      </c>
      <c r="F86" s="15">
        <f>0.5*(Cv!AG86+Cv!AH86)*LN(KC!F86/KC!E86)</f>
        <v>4.4408920985006252E-16</v>
      </c>
      <c r="G86" s="15">
        <f>0.5*(Cv!AH86+Cv!AI86)*LN(KC!G86/KC!F86)</f>
        <v>0</v>
      </c>
      <c r="H86" s="15">
        <f>0.5*(Cv!AI86+Cv!AJ86)*LN(KC!H86/KC!G86)</f>
        <v>-4.4408920985006271E-16</v>
      </c>
      <c r="I86" s="15">
        <f>0.5*(Cv!AJ86+Cv!AK86)*LN(KC!I86/KC!H86)</f>
        <v>-2.2204460492503136E-16</v>
      </c>
      <c r="J86" s="15">
        <f>0.5*(Cv!AK86+Cv!AL86)*LN(KC!J86/KC!I86)</f>
        <v>8.8817841970012484E-16</v>
      </c>
      <c r="K86" s="15">
        <f>0.5*(Cv!AL86+Cv!AM86)*LN(KC!K86/KC!J86)</f>
        <v>2.2204460492503128E-16</v>
      </c>
      <c r="L86" s="15">
        <f>0.5*(Cv!AM86+Cv!AN86)*LN(KC!L86/KC!K86)</f>
        <v>-1.3322676295501888E-15</v>
      </c>
      <c r="M86" s="15">
        <f>0.5*(Cv!AN86+Cv!AO86)*LN(KC!M86/KC!L86)</f>
        <v>0</v>
      </c>
      <c r="N86" s="15">
        <f>0.5*(Cv!AO86+Cv!AP86)*LN(KC!N86/KC!M86)</f>
        <v>8.8817841970012484E-16</v>
      </c>
      <c r="O86" s="15">
        <f>0.5*(Cv!AP86+Cv!AQ86)*LN(KC!O86/KC!N86)</f>
        <v>-6.6613381477509412E-16</v>
      </c>
      <c r="P86" s="15">
        <f>0.5*(Cv!AQ86+Cv!AR86)*LN(KC!P86/KC!O86)</f>
        <v>8.8817841970012484E-16</v>
      </c>
      <c r="Q86" s="15">
        <f>0.5*(Cv!AR86+Cv!AS86)*LN(KC!Q86/KC!P86)</f>
        <v>-8.8817841970012563E-16</v>
      </c>
      <c r="R86" s="15">
        <f>0.5*(Cv!AS86+Cv!AT86)*LN(KC!R86/KC!Q86)</f>
        <v>-2.2204460492503136E-16</v>
      </c>
      <c r="S86" s="15">
        <f>0.5*(Cv!AT86+Cv!AU86)*LN(KC!S86/KC!R86)</f>
        <v>6.6613381477509373E-16</v>
      </c>
      <c r="T86" s="15">
        <f>0.5*(Cv!AU86+Cv!AV86)*LN(KC!T86/KC!S86)</f>
        <v>-6.6613381477509412E-16</v>
      </c>
      <c r="U86" s="15">
        <f>0.5*(Cv!AV86+Cv!AW86)*LN(KC!U86/KC!T86)</f>
        <v>1.3322676295501871E-15</v>
      </c>
      <c r="V86" s="15">
        <f>0.5*(Cv!AW86+Cv!AX86)*LN(KC!V86/KC!U86)</f>
        <v>-8.8817841970012563E-16</v>
      </c>
      <c r="W86" s="15">
        <f>0.5*(Cv!AX86+Cv!AY86)*LN(KC!W86/KC!V86)</f>
        <v>8.8817841970012484E-16</v>
      </c>
      <c r="X86" s="15">
        <f>0.5*(Cv!AY86+Cv!AZ86)*LN(KC!X86/KC!W86)</f>
        <v>2.2204460492503128E-16</v>
      </c>
      <c r="Y86" s="15">
        <f>0.5*(Cv!AZ86+Cv!BA86)*LN(KC!Y86/KC!X86)</f>
        <v>-1.3322676295501888E-15</v>
      </c>
      <c r="Z86" s="15">
        <f>0.5*(Cv!BA86+Cv!BB86)*LN(KC!Z86/KC!Y86)</f>
        <v>8.8817841970012484E-16</v>
      </c>
      <c r="AA86" s="15">
        <f>0.5*(Cv!BB86+Cv!BC86)*LN(KC!AA86/KC!Z86)</f>
        <v>2.2204460492503128E-16</v>
      </c>
      <c r="AB86" s="15">
        <f>0.5*(Cv!BC86+Cv!BD86)*LN(KC!AB86/KC!AA86)</f>
        <v>-7.7715611723760987E-16</v>
      </c>
      <c r="AC86" s="15">
        <f>0.5*(Cv!BD86+Cv!BE86)*LN(KC!AC86/KC!AB86)</f>
        <v>-7.7715611723760987E-16</v>
      </c>
      <c r="AD86" s="15"/>
      <c r="AF86" s="64">
        <f t="shared" si="10"/>
        <v>-8.8817841970012577E-17</v>
      </c>
      <c r="AG86" s="64">
        <f t="shared" si="11"/>
        <v>1.3322676295501843E-16</v>
      </c>
      <c r="AH86" s="64">
        <f t="shared" si="12"/>
        <v>-4.4408920985006498E-17</v>
      </c>
      <c r="AI86" s="64">
        <f t="shared" si="13"/>
        <v>1.7763568394002469E-16</v>
      </c>
      <c r="AJ86" s="64">
        <f t="shared" si="14"/>
        <v>-3.5527136788005051E-16</v>
      </c>
      <c r="AK86" s="64">
        <f t="shared" si="15"/>
        <v>4.4408920985005962E-17</v>
      </c>
      <c r="AL86" s="64">
        <f t="shared" si="16"/>
        <v>-8.8817841970012898E-17</v>
      </c>
      <c r="AM86" s="64">
        <f t="shared" si="17"/>
        <v>8.3266726846886346E-17</v>
      </c>
      <c r="AN86" s="64">
        <f t="shared" si="18"/>
        <v>-7.7715611723760987E-16</v>
      </c>
      <c r="AO86" s="64">
        <f t="shared" si="19"/>
        <v>-3.5527136788005294E-17</v>
      </c>
    </row>
    <row r="87" spans="1:41" x14ac:dyDescent="0.2">
      <c r="A87" s="4">
        <v>85</v>
      </c>
      <c r="B87" s="6" t="s">
        <v>122</v>
      </c>
      <c r="C87" s="15"/>
      <c r="D87" s="15">
        <f>0.5*(Cv!AE87+Cv!AF87)*LN(KC!D87/KC!C87)</f>
        <v>-2.0249219256599556E-3</v>
      </c>
      <c r="E87" s="15">
        <f>0.5*(Cv!AF87+Cv!AG87)*LN(KC!E87/KC!D87)</f>
        <v>3.3165294683205498E-3</v>
      </c>
      <c r="F87" s="15">
        <f>0.5*(Cv!AG87+Cv!AH87)*LN(KC!F87/KC!E87)</f>
        <v>-1.9503740043389534E-3</v>
      </c>
      <c r="G87" s="15">
        <f>0.5*(Cv!AH87+Cv!AI87)*LN(KC!G87/KC!F87)</f>
        <v>-4.7102962325866818E-3</v>
      </c>
      <c r="H87" s="15">
        <f>0.5*(Cv!AI87+Cv!AJ87)*LN(KC!H87/KC!G87)</f>
        <v>2.6089377108116851E-3</v>
      </c>
      <c r="I87" s="15">
        <f>0.5*(Cv!AJ87+Cv!AK87)*LN(KC!I87/KC!H87)</f>
        <v>-7.3287376894811955E-5</v>
      </c>
      <c r="J87" s="15">
        <f>0.5*(Cv!AK87+Cv!AL87)*LN(KC!J87/KC!I87)</f>
        <v>2.6535857839442246E-4</v>
      </c>
      <c r="K87" s="15">
        <f>0.5*(Cv!AL87+Cv!AM87)*LN(KC!K87/KC!J87)</f>
        <v>-1.1168644525251391E-3</v>
      </c>
      <c r="L87" s="15">
        <f>0.5*(Cv!AM87+Cv!AN87)*LN(KC!L87/KC!K87)</f>
        <v>-2.4116924839110623E-3</v>
      </c>
      <c r="M87" s="15">
        <f>0.5*(Cv!AN87+Cv!AO87)*LN(KC!M87/KC!L87)</f>
        <v>-5.2551484116351048E-3</v>
      </c>
      <c r="N87" s="15">
        <f>0.5*(Cv!AO87+Cv!AP87)*LN(KC!N87/KC!M87)</f>
        <v>-1.9398790273366052E-3</v>
      </c>
      <c r="O87" s="15">
        <f>0.5*(Cv!AP87+Cv!AQ87)*LN(KC!O87/KC!N87)</f>
        <v>-2.1161628978991595E-3</v>
      </c>
      <c r="P87" s="15">
        <f>0.5*(Cv!AQ87+Cv!AR87)*LN(KC!P87/KC!O87)</f>
        <v>9.981293242530774E-6</v>
      </c>
      <c r="Q87" s="15">
        <f>0.5*(Cv!AR87+Cv!AS87)*LN(KC!Q87/KC!P87)</f>
        <v>9.6984389745862268E-4</v>
      </c>
      <c r="R87" s="15">
        <f>0.5*(Cv!AS87+Cv!AT87)*LN(KC!R87/KC!Q87)</f>
        <v>5.5095512713285264E-4</v>
      </c>
      <c r="S87" s="15">
        <f>0.5*(Cv!AT87+Cv!AU87)*LN(KC!S87/KC!R87)</f>
        <v>1.9626780647034677E-3</v>
      </c>
      <c r="T87" s="15">
        <f>0.5*(Cv!AU87+Cv!AV87)*LN(KC!T87/KC!S87)</f>
        <v>-1.3760857073032852E-3</v>
      </c>
      <c r="U87" s="15">
        <f>0.5*(Cv!AV87+Cv!AW87)*LN(KC!U87/KC!T87)</f>
        <v>-7.2281509256307865E-4</v>
      </c>
      <c r="V87" s="15">
        <f>0.5*(Cv!AW87+Cv!AX87)*LN(KC!V87/KC!U87)</f>
        <v>-5.926651107724856E-5</v>
      </c>
      <c r="W87" s="15">
        <f>0.5*(Cv!AX87+Cv!AY87)*LN(KC!W87/KC!V87)</f>
        <v>3.2215791111999594E-3</v>
      </c>
      <c r="X87" s="15">
        <f>0.5*(Cv!AY87+Cv!AZ87)*LN(KC!X87/KC!W87)</f>
        <v>2.8691377357636708E-3</v>
      </c>
      <c r="Y87" s="15">
        <f>0.5*(Cv!AZ87+Cv!BA87)*LN(KC!Y87/KC!X87)</f>
        <v>5.0652524238718863E-4</v>
      </c>
      <c r="Z87" s="15">
        <f>0.5*(Cv!BA87+Cv!BB87)*LN(KC!Z87/KC!Y87)</f>
        <v>9.0893536739175768E-4</v>
      </c>
      <c r="AA87" s="15">
        <f>0.5*(Cv!BB87+Cv!BC87)*LN(KC!AA87/KC!Z87)</f>
        <v>4.4362371437410729E-3</v>
      </c>
      <c r="AB87" s="15">
        <f>0.5*(Cv!BC87+Cv!BD87)*LN(KC!AB87/KC!AA87)</f>
        <v>6.1221322557190767E-3</v>
      </c>
      <c r="AC87" s="15">
        <f>0.5*(Cv!BD87+Cv!BE87)*LN(KC!AC87/KC!AB87)</f>
        <v>5.2739115517871612E-3</v>
      </c>
      <c r="AD87" s="15"/>
      <c r="AF87" s="64">
        <f t="shared" si="10"/>
        <v>-1.6169808693764249E-4</v>
      </c>
      <c r="AG87" s="64">
        <f t="shared" si="11"/>
        <v>-2.0916451594026981E-3</v>
      </c>
      <c r="AH87" s="64">
        <f t="shared" si="12"/>
        <v>2.7545909692766282E-4</v>
      </c>
      <c r="AI87" s="64">
        <f t="shared" si="13"/>
        <v>7.8650990720400345E-4</v>
      </c>
      <c r="AJ87" s="64">
        <f t="shared" si="14"/>
        <v>3.4495483122052514E-3</v>
      </c>
      <c r="AK87" s="64">
        <f t="shared" si="15"/>
        <v>-9.0809303123751757E-4</v>
      </c>
      <c r="AL87" s="64">
        <f t="shared" si="16"/>
        <v>2.1180291097046273E-3</v>
      </c>
      <c r="AM87" s="64">
        <f t="shared" si="17"/>
        <v>1.2230309111925046E-3</v>
      </c>
      <c r="AN87" s="64">
        <f t="shared" si="18"/>
        <v>5.6980219037531185E-3</v>
      </c>
      <c r="AO87" s="64">
        <f t="shared" si="19"/>
        <v>4.5163481399931556E-4</v>
      </c>
    </row>
    <row r="88" spans="1:41" x14ac:dyDescent="0.2">
      <c r="A88" s="4">
        <v>86</v>
      </c>
      <c r="B88" s="6" t="s">
        <v>123</v>
      </c>
      <c r="C88" s="15"/>
      <c r="D88" s="15">
        <f>0.5*(Cv!AE88+Cv!AF88)*LN(KC!D88/KC!C88)</f>
        <v>6.0609529257376676E-3</v>
      </c>
      <c r="E88" s="15">
        <f>0.5*(Cv!AF88+Cv!AG88)*LN(KC!E88/KC!D88)</f>
        <v>6.4446684382358903E-4</v>
      </c>
      <c r="F88" s="15">
        <f>0.5*(Cv!AG88+Cv!AH88)*LN(KC!F88/KC!E88)</f>
        <v>7.6694197412210778E-4</v>
      </c>
      <c r="G88" s="15">
        <f>0.5*(Cv!AH88+Cv!AI88)*LN(KC!G88/KC!F88)</f>
        <v>-2.1354791920384997E-5</v>
      </c>
      <c r="H88" s="15">
        <f>0.5*(Cv!AI88+Cv!AJ88)*LN(KC!H88/KC!G88)</f>
        <v>2.0473571660999722E-4</v>
      </c>
      <c r="I88" s="15">
        <f>0.5*(Cv!AJ88+Cv!AK88)*LN(KC!I88/KC!H88)</f>
        <v>2.2052393586728778E-4</v>
      </c>
      <c r="J88" s="15">
        <f>0.5*(Cv!AK88+Cv!AL88)*LN(KC!J88/KC!I88)</f>
        <v>-1.1955075596725674E-4</v>
      </c>
      <c r="K88" s="15">
        <f>0.5*(Cv!AL88+Cv!AM88)*LN(KC!K88/KC!J88)</f>
        <v>3.1176347504249542E-4</v>
      </c>
      <c r="L88" s="15">
        <f>0.5*(Cv!AM88+Cv!AN88)*LN(KC!L88/KC!K88)</f>
        <v>-7.6872523057007163E-5</v>
      </c>
      <c r="M88" s="15">
        <f>0.5*(Cv!AN88+Cv!AO88)*LN(KC!M88/KC!L88)</f>
        <v>-3.5035946275276797E-4</v>
      </c>
      <c r="N88" s="15">
        <f>0.5*(Cv!AO88+Cv!AP88)*LN(KC!N88/KC!M88)</f>
        <v>-6.5727245541695011E-4</v>
      </c>
      <c r="O88" s="15">
        <f>0.5*(Cv!AP88+Cv!AQ88)*LN(KC!O88/KC!N88)</f>
        <v>-7.3783404196829227E-4</v>
      </c>
      <c r="P88" s="15">
        <f>0.5*(Cv!AQ88+Cv!AR88)*LN(KC!P88/KC!O88)</f>
        <v>-5.5740758613981062E-4</v>
      </c>
      <c r="Q88" s="15">
        <f>0.5*(Cv!AR88+Cv!AS88)*LN(KC!Q88/KC!P88)</f>
        <v>-3.1373231060182811E-4</v>
      </c>
      <c r="R88" s="15">
        <f>0.5*(Cv!AS88+Cv!AT88)*LN(KC!R88/KC!Q88)</f>
        <v>-1.5077938228454557E-4</v>
      </c>
      <c r="S88" s="15">
        <f>0.5*(Cv!AT88+Cv!AU88)*LN(KC!S88/KC!R88)</f>
        <v>7.8514946443949295E-5</v>
      </c>
      <c r="T88" s="15">
        <f>0.5*(Cv!AU88+Cv!AV88)*LN(KC!T88/KC!S88)</f>
        <v>1.4270646359990961E-4</v>
      </c>
      <c r="U88" s="15">
        <f>0.5*(Cv!AV88+Cv!AW88)*LN(KC!U88/KC!T88)</f>
        <v>1.5550459005690066E-4</v>
      </c>
      <c r="V88" s="15">
        <f>0.5*(Cv!AW88+Cv!AX88)*LN(KC!V88/KC!U88)</f>
        <v>-2.7039954558938568E-4</v>
      </c>
      <c r="W88" s="15">
        <f>0.5*(Cv!AX88+Cv!AY88)*LN(KC!W88/KC!V88)</f>
        <v>-3.0529914278350776E-4</v>
      </c>
      <c r="X88" s="15">
        <f>0.5*(Cv!AY88+Cv!AZ88)*LN(KC!X88/KC!W88)</f>
        <v>-1.7231979387445962E-4</v>
      </c>
      <c r="Y88" s="15">
        <f>0.5*(Cv!AZ88+Cv!BA88)*LN(KC!Y88/KC!X88)</f>
        <v>-1.4368315995328595E-3</v>
      </c>
      <c r="Z88" s="15">
        <f>0.5*(Cv!BA88+Cv!BB88)*LN(KC!Z88/KC!Y88)</f>
        <v>-1.3753094472398802E-3</v>
      </c>
      <c r="AA88" s="15">
        <f>0.5*(Cv!BB88+Cv!BC88)*LN(KC!AA88/KC!Z88)</f>
        <v>-1.2884662567836118E-3</v>
      </c>
      <c r="AB88" s="15">
        <f>0.5*(Cv!BC88+Cv!BD88)*LN(KC!AB88/KC!AA88)</f>
        <v>-1.1108412239260999E-3</v>
      </c>
      <c r="AC88" s="15">
        <f>0.5*(Cv!BD88+Cv!BE88)*LN(KC!AC88/KC!AB88)</f>
        <v>-7.8740675331547634E-4</v>
      </c>
      <c r="AD88" s="15"/>
      <c r="AF88" s="64">
        <f t="shared" si="10"/>
        <v>3.6306273570051932E-4</v>
      </c>
      <c r="AG88" s="64">
        <f t="shared" si="11"/>
        <v>-1.7845834443029732E-4</v>
      </c>
      <c r="AH88" s="64">
        <f t="shared" si="12"/>
        <v>-3.3624767491010542E-4</v>
      </c>
      <c r="AI88" s="64">
        <f t="shared" si="13"/>
        <v>-8.9961485718108558E-5</v>
      </c>
      <c r="AJ88" s="64">
        <f t="shared" si="14"/>
        <v>-1.1997710561595857E-3</v>
      </c>
      <c r="AK88" s="64">
        <f t="shared" si="15"/>
        <v>-2.5735300967020137E-4</v>
      </c>
      <c r="AL88" s="64">
        <f t="shared" si="16"/>
        <v>-6.44866270938847E-4</v>
      </c>
      <c r="AM88" s="64">
        <f t="shared" si="17"/>
        <v>-5.6880184151836179E-4</v>
      </c>
      <c r="AN88" s="64">
        <f t="shared" si="18"/>
        <v>-9.4912398862078817E-4</v>
      </c>
      <c r="AO88" s="64">
        <f t="shared" si="19"/>
        <v>-2.8827516510351555E-4</v>
      </c>
    </row>
    <row r="89" spans="1:41" x14ac:dyDescent="0.2">
      <c r="A89" s="4">
        <v>87</v>
      </c>
      <c r="B89" s="6" t="s">
        <v>124</v>
      </c>
      <c r="C89" s="15"/>
      <c r="D89" s="15">
        <f>0.5*(Cv!AE89+Cv!AF89)*LN(KC!D89/KC!C89)</f>
        <v>-1.1183994832623194E-2</v>
      </c>
      <c r="E89" s="15">
        <f>0.5*(Cv!AF89+Cv!AG89)*LN(KC!E89/KC!D89)</f>
        <v>2.8302257963240345E-3</v>
      </c>
      <c r="F89" s="15">
        <f>0.5*(Cv!AG89+Cv!AH89)*LN(KC!F89/KC!E89)</f>
        <v>1.5810807700599033E-2</v>
      </c>
      <c r="G89" s="15">
        <f>0.5*(Cv!AH89+Cv!AI89)*LN(KC!G89/KC!F89)</f>
        <v>-1.6231491280049712E-3</v>
      </c>
      <c r="H89" s="15">
        <f>0.5*(Cv!AI89+Cv!AJ89)*LN(KC!H89/KC!G89)</f>
        <v>9.424770229212755E-4</v>
      </c>
      <c r="I89" s="15">
        <f>0.5*(Cv!AJ89+Cv!AK89)*LN(KC!I89/KC!H89)</f>
        <v>-9.0460736283057702E-3</v>
      </c>
      <c r="J89" s="15">
        <f>0.5*(Cv!AK89+Cv!AL89)*LN(KC!J89/KC!I89)</f>
        <v>9.6039180247112254E-4</v>
      </c>
      <c r="K89" s="15">
        <f>0.5*(Cv!AL89+Cv!AM89)*LN(KC!K89/KC!J89)</f>
        <v>1.9268996455463129E-2</v>
      </c>
      <c r="L89" s="15">
        <f>0.5*(Cv!AM89+Cv!AN89)*LN(KC!L89/KC!K89)</f>
        <v>1.0514425006145937E-2</v>
      </c>
      <c r="M89" s="15">
        <f>0.5*(Cv!AN89+Cv!AO89)*LN(KC!M89/KC!L89)</f>
        <v>-7.3501757384466853E-3</v>
      </c>
      <c r="N89" s="15">
        <f>0.5*(Cv!AO89+Cv!AP89)*LN(KC!N89/KC!M89)</f>
        <v>-1.3113133686308722E-2</v>
      </c>
      <c r="O89" s="15">
        <f>0.5*(Cv!AP89+Cv!AQ89)*LN(KC!O89/KC!N89)</f>
        <v>-9.2363349120638746E-3</v>
      </c>
      <c r="P89" s="15">
        <f>0.5*(Cv!AQ89+Cv!AR89)*LN(KC!P89/KC!O89)</f>
        <v>-6.9021314521579315E-3</v>
      </c>
      <c r="Q89" s="15">
        <f>0.5*(Cv!AR89+Cv!AS89)*LN(KC!Q89/KC!P89)</f>
        <v>-4.7958488090932231E-3</v>
      </c>
      <c r="R89" s="15">
        <f>0.5*(Cv!AS89+Cv!AT89)*LN(KC!R89/KC!Q89)</f>
        <v>-4.9760898914118735E-3</v>
      </c>
      <c r="S89" s="15">
        <f>0.5*(Cv!AT89+Cv!AU89)*LN(KC!S89/KC!R89)</f>
        <v>-4.8219040058000272E-3</v>
      </c>
      <c r="T89" s="15">
        <f>0.5*(Cv!AU89+Cv!AV89)*LN(KC!T89/KC!S89)</f>
        <v>-1.4397957437136048E-3</v>
      </c>
      <c r="U89" s="15">
        <f>0.5*(Cv!AV89+Cv!AW89)*LN(KC!U89/KC!T89)</f>
        <v>-1.6985356489232931E-4</v>
      </c>
      <c r="V89" s="15">
        <f>0.5*(Cv!AW89+Cv!AX89)*LN(KC!V89/KC!U89)</f>
        <v>1.3920363037976597E-3</v>
      </c>
      <c r="W89" s="15">
        <f>0.5*(Cv!AX89+Cv!AY89)*LN(KC!W89/KC!V89)</f>
        <v>5.8841918097064599E-4</v>
      </c>
      <c r="X89" s="15">
        <f>0.5*(Cv!AY89+Cv!AZ89)*LN(KC!X89/KC!W89)</f>
        <v>4.7537163277633675E-3</v>
      </c>
      <c r="Y89" s="15">
        <f>0.5*(Cv!AZ89+Cv!BA89)*LN(KC!Y89/KC!X89)</f>
        <v>1.2632439147737136E-3</v>
      </c>
      <c r="Z89" s="15">
        <f>0.5*(Cv!BA89+Cv!BB89)*LN(KC!Z89/KC!Y89)</f>
        <v>1.8740440465897954E-3</v>
      </c>
      <c r="AA89" s="15">
        <f>0.5*(Cv!BB89+Cv!BC89)*LN(KC!AA89/KC!Z89)</f>
        <v>2.4770476202153934E-3</v>
      </c>
      <c r="AB89" s="15">
        <f>0.5*(Cv!BC89+Cv!BD89)*LN(KC!AB89/KC!AA89)</f>
        <v>6.7202944686480675E-4</v>
      </c>
      <c r="AC89" s="15">
        <f>0.5*(Cv!BD89+Cv!BE89)*LN(KC!AC89/KC!AB89)</f>
        <v>5.2815542720048233E-4</v>
      </c>
      <c r="AD89" s="15"/>
      <c r="AF89" s="64">
        <f t="shared" si="10"/>
        <v>1.7828575527067201E-3</v>
      </c>
      <c r="AG89" s="64">
        <f t="shared" si="11"/>
        <v>2.0561007678649565E-3</v>
      </c>
      <c r="AH89" s="64">
        <f t="shared" si="12"/>
        <v>-6.1464618141053862E-3</v>
      </c>
      <c r="AI89" s="64">
        <f t="shared" si="13"/>
        <v>1.0249045007851478E-3</v>
      </c>
      <c r="AJ89" s="64">
        <f t="shared" si="14"/>
        <v>1.3629040911288383E-3</v>
      </c>
      <c r="AK89" s="64">
        <f t="shared" si="15"/>
        <v>-2.0451805231202153E-3</v>
      </c>
      <c r="AL89" s="64">
        <f t="shared" si="16"/>
        <v>1.193904295956993E-3</v>
      </c>
      <c r="AM89" s="64">
        <f t="shared" si="17"/>
        <v>1.3423572606880802E-3</v>
      </c>
      <c r="AN89" s="64">
        <f t="shared" si="18"/>
        <v>6.0009243703264454E-4</v>
      </c>
      <c r="AO89" s="64">
        <f t="shared" si="19"/>
        <v>1.6061019676055023E-5</v>
      </c>
    </row>
    <row r="90" spans="1:41" x14ac:dyDescent="0.2">
      <c r="A90" s="4">
        <v>88</v>
      </c>
      <c r="B90" s="6" t="s">
        <v>125</v>
      </c>
      <c r="C90" s="15"/>
      <c r="D90" s="15">
        <f>0.5*(Cv!AE90+Cv!AF90)*LN(KC!D90/KC!C90)</f>
        <v>2.4535242939757493E-2</v>
      </c>
      <c r="E90" s="15">
        <f>0.5*(Cv!AF90+Cv!AG90)*LN(KC!E90/KC!D90)</f>
        <v>3.4788064620281882E-2</v>
      </c>
      <c r="F90" s="15">
        <f>0.5*(Cv!AG90+Cv!AH90)*LN(KC!F90/KC!E90)</f>
        <v>5.2061498735516847E-2</v>
      </c>
      <c r="G90" s="15">
        <f>0.5*(Cv!AH90+Cv!AI90)*LN(KC!G90/KC!F90)</f>
        <v>6.173730243627917E-3</v>
      </c>
      <c r="H90" s="15">
        <f>0.5*(Cv!AI90+Cv!AJ90)*LN(KC!H90/KC!G90)</f>
        <v>-1.4051254525426429E-2</v>
      </c>
      <c r="I90" s="15">
        <f>0.5*(Cv!AJ90+Cv!AK90)*LN(KC!I90/KC!H90)</f>
        <v>-1.1645666800410015E-2</v>
      </c>
      <c r="J90" s="15">
        <f>0.5*(Cv!AK90+Cv!AL90)*LN(KC!J90/KC!I90)</f>
        <v>-9.159857785042691E-3</v>
      </c>
      <c r="K90" s="15">
        <f>0.5*(Cv!AL90+Cv!AM90)*LN(KC!K90/KC!J90)</f>
        <v>1.824743301161931E-2</v>
      </c>
      <c r="L90" s="15">
        <f>0.5*(Cv!AM90+Cv!AN90)*LN(KC!L90/KC!K90)</f>
        <v>1.5270288711598887E-2</v>
      </c>
      <c r="M90" s="15">
        <f>0.5*(Cv!AN90+Cv!AO90)*LN(KC!M90/KC!L90)</f>
        <v>1.9362643724188708E-2</v>
      </c>
      <c r="N90" s="15">
        <f>0.5*(Cv!AO90+Cv!AP90)*LN(KC!N90/KC!M90)</f>
        <v>1.0523673427078918E-2</v>
      </c>
      <c r="O90" s="15">
        <f>0.5*(Cv!AP90+Cv!AQ90)*LN(KC!O90/KC!N90)</f>
        <v>1.8899845737580554E-2</v>
      </c>
      <c r="P90" s="15">
        <f>0.5*(Cv!AQ90+Cv!AR90)*LN(KC!P90/KC!O90)</f>
        <v>9.7855464956734519E-4</v>
      </c>
      <c r="Q90" s="15">
        <f>0.5*(Cv!AR90+Cv!AS90)*LN(KC!Q90/KC!P90)</f>
        <v>-7.8436704878356422E-3</v>
      </c>
      <c r="R90" s="15">
        <f>0.5*(Cv!AS90+Cv!AT90)*LN(KC!R90/KC!Q90)</f>
        <v>-5.4825804368618496E-3</v>
      </c>
      <c r="S90" s="15">
        <f>0.5*(Cv!AT90+Cv!AU90)*LN(KC!S90/KC!R90)</f>
        <v>7.2318698183727024E-4</v>
      </c>
      <c r="T90" s="15">
        <f>0.5*(Cv!AU90+Cv!AV90)*LN(KC!T90/KC!S90)</f>
        <v>-1.6088207029548165E-3</v>
      </c>
      <c r="U90" s="15">
        <f>0.5*(Cv!AV90+Cv!AW90)*LN(KC!U90/KC!T90)</f>
        <v>-6.6807992841706474E-3</v>
      </c>
      <c r="V90" s="15">
        <f>0.5*(Cv!AW90+Cv!AX90)*LN(KC!V90/KC!U90)</f>
        <v>-4.2553419976147505E-3</v>
      </c>
      <c r="W90" s="15">
        <f>0.5*(Cv!AX90+Cv!AY90)*LN(KC!W90/KC!V90)</f>
        <v>-2.8435945167600797E-3</v>
      </c>
      <c r="X90" s="15">
        <f>0.5*(Cv!AY90+Cv!AZ90)*LN(KC!X90/KC!W90)</f>
        <v>-2.3602554513181286E-3</v>
      </c>
      <c r="Y90" s="15">
        <f>0.5*(Cv!AZ90+Cv!BA90)*LN(KC!Y90/KC!X90)</f>
        <v>-5.6547233107839224E-3</v>
      </c>
      <c r="Z90" s="15">
        <f>0.5*(Cv!BA90+Cv!BB90)*LN(KC!Z90/KC!Y90)</f>
        <v>-2.3590745742320587E-3</v>
      </c>
      <c r="AA90" s="15">
        <f>0.5*(Cv!BB90+Cv!BC90)*LN(KC!AA90/KC!Z90)</f>
        <v>-3.510130045552205E-3</v>
      </c>
      <c r="AB90" s="15">
        <f>0.5*(Cv!BC90+Cv!BD90)*LN(KC!AB90/KC!AA90)</f>
        <v>-2.1475015526349473E-4</v>
      </c>
      <c r="AC90" s="15">
        <f>0.5*(Cv!BD90+Cv!BE90)*LN(KC!AC90/KC!AB90)</f>
        <v>-1.4595792286507465E-3</v>
      </c>
      <c r="AD90" s="15"/>
      <c r="AF90" s="64">
        <f t="shared" si="10"/>
        <v>1.346527445471804E-2</v>
      </c>
      <c r="AG90" s="64">
        <f t="shared" si="11"/>
        <v>1.0848836217888626E-2</v>
      </c>
      <c r="AH90" s="64">
        <f t="shared" si="12"/>
        <v>1.4550672888575353E-3</v>
      </c>
      <c r="AI90" s="64">
        <f t="shared" si="13"/>
        <v>-3.5497623905636844E-3</v>
      </c>
      <c r="AJ90" s="64">
        <f t="shared" si="14"/>
        <v>-2.6396514628964853E-3</v>
      </c>
      <c r="AK90" s="64">
        <f t="shared" si="15"/>
        <v>6.1519517533730811E-3</v>
      </c>
      <c r="AL90" s="64">
        <f t="shared" si="16"/>
        <v>-3.0947069267300851E-3</v>
      </c>
      <c r="AM90" s="64">
        <f t="shared" si="17"/>
        <v>-3.6590924854233262E-3</v>
      </c>
      <c r="AN90" s="64">
        <f t="shared" si="18"/>
        <v>-8.3716469195712056E-4</v>
      </c>
      <c r="AO90" s="64">
        <f t="shared" si="19"/>
        <v>3.9159528216008068E-3</v>
      </c>
    </row>
    <row r="91" spans="1:41" x14ac:dyDescent="0.2">
      <c r="A91" s="4">
        <v>89</v>
      </c>
      <c r="B91" s="6" t="s">
        <v>126</v>
      </c>
      <c r="C91" s="15"/>
      <c r="D91" s="15">
        <f>0.5*(Cv!AE91+Cv!AF91)*LN(KC!D91/KC!C91)</f>
        <v>8.9384311063672867E-3</v>
      </c>
      <c r="E91" s="15">
        <f>0.5*(Cv!AF91+Cv!AG91)*LN(KC!E91/KC!D91)</f>
        <v>1.1029477882446443E-2</v>
      </c>
      <c r="F91" s="15">
        <f>0.5*(Cv!AG91+Cv!AH91)*LN(KC!F91/KC!E91)</f>
        <v>5.7687830064006296E-3</v>
      </c>
      <c r="G91" s="15">
        <f>0.5*(Cv!AH91+Cv!AI91)*LN(KC!G91/KC!F91)</f>
        <v>-1.4208808734586301E-3</v>
      </c>
      <c r="H91" s="15">
        <f>0.5*(Cv!AI91+Cv!AJ91)*LN(KC!H91/KC!G91)</f>
        <v>2.7588604567021346E-3</v>
      </c>
      <c r="I91" s="15">
        <f>0.5*(Cv!AJ91+Cv!AK91)*LN(KC!I91/KC!H91)</f>
        <v>2.4959344553900004E-3</v>
      </c>
      <c r="J91" s="15">
        <f>0.5*(Cv!AK91+Cv!AL91)*LN(KC!J91/KC!I91)</f>
        <v>1.4457704354356191E-3</v>
      </c>
      <c r="K91" s="15">
        <f>0.5*(Cv!AL91+Cv!AM91)*LN(KC!K91/KC!J91)</f>
        <v>-2.557772525429546E-3</v>
      </c>
      <c r="L91" s="15">
        <f>0.5*(Cv!AM91+Cv!AN91)*LN(KC!L91/KC!K91)</f>
        <v>-3.5191920817435922E-4</v>
      </c>
      <c r="M91" s="15">
        <f>0.5*(Cv!AN91+Cv!AO91)*LN(KC!M91/KC!L91)</f>
        <v>-1.0839670252557068E-5</v>
      </c>
      <c r="N91" s="15">
        <f>0.5*(Cv!AO91+Cv!AP91)*LN(KC!N91/KC!M91)</f>
        <v>7.2149387361153134E-4</v>
      </c>
      <c r="O91" s="15">
        <f>0.5*(Cv!AP91+Cv!AQ91)*LN(KC!O91/KC!N91)</f>
        <v>5.9071835467979152E-5</v>
      </c>
      <c r="P91" s="15">
        <f>0.5*(Cv!AQ91+Cv!AR91)*LN(KC!P91/KC!O91)</f>
        <v>-1.3710736997624495E-4</v>
      </c>
      <c r="Q91" s="15">
        <f>0.5*(Cv!AR91+Cv!AS91)*LN(KC!Q91/KC!P91)</f>
        <v>4.8094959661534875E-3</v>
      </c>
      <c r="R91" s="15">
        <f>0.5*(Cv!AS91+Cv!AT91)*LN(KC!R91/KC!Q91)</f>
        <v>1.6749957046114958E-3</v>
      </c>
      <c r="S91" s="15">
        <f>0.5*(Cv!AT91+Cv!AU91)*LN(KC!S91/KC!R91)</f>
        <v>-2.0193338671382947E-3</v>
      </c>
      <c r="T91" s="15">
        <f>0.5*(Cv!AU91+Cv!AV91)*LN(KC!T91/KC!S91)</f>
        <v>-1.8683285084354544E-3</v>
      </c>
      <c r="U91" s="15">
        <f>0.5*(Cv!AV91+Cv!AW91)*LN(KC!U91/KC!T91)</f>
        <v>-1.8647947852730301E-3</v>
      </c>
      <c r="V91" s="15">
        <f>0.5*(Cv!AW91+Cv!AX91)*LN(KC!V91/KC!U91)</f>
        <v>-5.4065867010448087E-4</v>
      </c>
      <c r="W91" s="15">
        <f>0.5*(Cv!AX91+Cv!AY91)*LN(KC!W91/KC!V91)</f>
        <v>1.7243174406768517E-3</v>
      </c>
      <c r="X91" s="15">
        <f>0.5*(Cv!AY91+Cv!AZ91)*LN(KC!X91/KC!W91)</f>
        <v>4.6040868323595153E-4</v>
      </c>
      <c r="Y91" s="15">
        <f>0.5*(Cv!AZ91+Cv!BA91)*LN(KC!Y91/KC!X91)</f>
        <v>-1.2228899305629108E-4</v>
      </c>
      <c r="Z91" s="15">
        <f>0.5*(Cv!BA91+Cv!BB91)*LN(KC!Z91/KC!Y91)</f>
        <v>4.4429370381395732E-4</v>
      </c>
      <c r="AA91" s="15">
        <f>0.5*(Cv!BB91+Cv!BC91)*LN(KC!AA91/KC!Z91)</f>
        <v>-4.9543819318943435E-4</v>
      </c>
      <c r="AB91" s="15">
        <f>0.5*(Cv!BC91+Cv!BD91)*LN(KC!AB91/KC!AA91)</f>
        <v>3.8828607345685051E-3</v>
      </c>
      <c r="AC91" s="15">
        <f>0.5*(Cv!BD91+Cv!BE91)*LN(KC!AC91/KC!AB91)</f>
        <v>4.0565795119627867E-4</v>
      </c>
      <c r="AD91" s="15"/>
      <c r="AF91" s="64">
        <f t="shared" si="10"/>
        <v>4.1264349854961161E-3</v>
      </c>
      <c r="AG91" s="64">
        <f t="shared" si="11"/>
        <v>-1.506534189618624E-4</v>
      </c>
      <c r="AH91" s="64">
        <f t="shared" si="12"/>
        <v>8.7742445382368449E-4</v>
      </c>
      <c r="AI91" s="64">
        <f t="shared" si="13"/>
        <v>-4.1781116798003236E-4</v>
      </c>
      <c r="AJ91" s="64">
        <f t="shared" si="14"/>
        <v>8.2301704066660322E-4</v>
      </c>
      <c r="AK91" s="64">
        <f t="shared" si="15"/>
        <v>3.6338551743091108E-4</v>
      </c>
      <c r="AL91" s="64">
        <f t="shared" si="16"/>
        <v>2.0260293634328537E-4</v>
      </c>
      <c r="AM91" s="64">
        <f t="shared" si="17"/>
        <v>-2.8281116529149127E-4</v>
      </c>
      <c r="AN91" s="64">
        <f t="shared" si="18"/>
        <v>2.1442593428823917E-3</v>
      </c>
      <c r="AO91" s="64">
        <f t="shared" si="19"/>
        <v>1.051682378608902E-3</v>
      </c>
    </row>
    <row r="92" spans="1:41" x14ac:dyDescent="0.2">
      <c r="A92" s="4">
        <v>90</v>
      </c>
      <c r="B92" s="6" t="s">
        <v>127</v>
      </c>
      <c r="C92" s="15"/>
      <c r="D92" s="15">
        <f>0.5*(Cv!AE92+Cv!AF92)*LN(KC!D92/KC!C92)</f>
        <v>-6.0666729659897246E-4</v>
      </c>
      <c r="E92" s="15">
        <f>0.5*(Cv!AF92+Cv!AG92)*LN(KC!E92/KC!D92)</f>
        <v>-1.051540389694423E-4</v>
      </c>
      <c r="F92" s="15">
        <f>0.5*(Cv!AG92+Cv!AH92)*LN(KC!F92/KC!E92)</f>
        <v>-1.736698210349055E-4</v>
      </c>
      <c r="G92" s="15">
        <f>0.5*(Cv!AH92+Cv!AI92)*LN(KC!G92/KC!F92)</f>
        <v>-6.5737679757071042E-4</v>
      </c>
      <c r="H92" s="15">
        <f>0.5*(Cv!AI92+Cv!AJ92)*LN(KC!H92/KC!G92)</f>
        <v>-1.7262534340572276E-4</v>
      </c>
      <c r="I92" s="15">
        <f>0.5*(Cv!AJ92+Cv!AK92)*LN(KC!I92/KC!H92)</f>
        <v>-8.7388457928375026E-5</v>
      </c>
      <c r="J92" s="15">
        <f>0.5*(Cv!AK92+Cv!AL92)*LN(KC!J92/KC!I92)</f>
        <v>3.7286594786671486E-4</v>
      </c>
      <c r="K92" s="15">
        <f>0.5*(Cv!AL92+Cv!AM92)*LN(KC!K92/KC!J92)</f>
        <v>9.4819574765118997E-4</v>
      </c>
      <c r="L92" s="15">
        <f>0.5*(Cv!AM92+Cv!AN92)*LN(KC!L92/KC!K92)</f>
        <v>5.9510668279703341E-4</v>
      </c>
      <c r="M92" s="15">
        <f>0.5*(Cv!AN92+Cv!AO92)*LN(KC!M92/KC!L92)</f>
        <v>3.383896427354827E-4</v>
      </c>
      <c r="N92" s="15">
        <f>0.5*(Cv!AO92+Cv!AP92)*LN(KC!N92/KC!M92)</f>
        <v>-1.3106483855422336E-4</v>
      </c>
      <c r="O92" s="15">
        <f>0.5*(Cv!AP92+Cv!AQ92)*LN(KC!O92/KC!N92)</f>
        <v>-1.1401391745216559E-3</v>
      </c>
      <c r="P92" s="15">
        <f>0.5*(Cv!AQ92+Cv!AR92)*LN(KC!P92/KC!O92)</f>
        <v>-4.903578354242599E-4</v>
      </c>
      <c r="Q92" s="15">
        <f>0.5*(Cv!AR92+Cv!AS92)*LN(KC!Q92/KC!P92)</f>
        <v>-3.2860672501391566E-4</v>
      </c>
      <c r="R92" s="15">
        <f>0.5*(Cv!AS92+Cv!AT92)*LN(KC!R92/KC!Q92)</f>
        <v>-6.342459151944985E-4</v>
      </c>
      <c r="S92" s="15">
        <f>0.5*(Cv!AT92+Cv!AU92)*LN(KC!S92/KC!R92)</f>
        <v>-4.5469668798321173E-4</v>
      </c>
      <c r="T92" s="15">
        <f>0.5*(Cv!AU92+Cv!AV92)*LN(KC!T92/KC!S92)</f>
        <v>-5.3232289992934426E-4</v>
      </c>
      <c r="U92" s="15">
        <f>0.5*(Cv!AV92+Cv!AW92)*LN(KC!U92/KC!T92)</f>
        <v>1.3563541833655287E-4</v>
      </c>
      <c r="V92" s="15">
        <f>0.5*(Cv!AW92+Cv!AX92)*LN(KC!V92/KC!U92)</f>
        <v>7.8140289432680074E-5</v>
      </c>
      <c r="W92" s="15">
        <f>0.5*(Cv!AX92+Cv!AY92)*LN(KC!W92/KC!V92)</f>
        <v>-2.903685671697125E-4</v>
      </c>
      <c r="X92" s="15">
        <f>0.5*(Cv!AY92+Cv!AZ92)*LN(KC!X92/KC!W92)</f>
        <v>1.5633884735417186E-4</v>
      </c>
      <c r="Y92" s="15">
        <f>0.5*(Cv!AZ92+Cv!BA92)*LN(KC!Y92/KC!X92)</f>
        <v>-5.3234529137751829E-4</v>
      </c>
      <c r="Z92" s="15">
        <f>0.5*(Cv!BA92+Cv!BB92)*LN(KC!Z92/KC!Y92)</f>
        <v>-1.3673875135559285E-3</v>
      </c>
      <c r="AA92" s="15">
        <f>0.5*(Cv!BB92+Cv!BC92)*LN(KC!AA92/KC!Z92)</f>
        <v>-1.4430604767183251E-3</v>
      </c>
      <c r="AB92" s="15">
        <f>0.5*(Cv!BC92+Cv!BD92)*LN(KC!AB92/KC!AA92)</f>
        <v>-6.2576336192032725E-4</v>
      </c>
      <c r="AC92" s="15">
        <f>0.5*(Cv!BD92+Cv!BE92)*LN(KC!AC92/KC!AB92)</f>
        <v>-7.9408896668062983E-4</v>
      </c>
      <c r="AD92" s="15"/>
      <c r="AF92" s="64">
        <f t="shared" si="10"/>
        <v>-2.3924289178183121E-4</v>
      </c>
      <c r="AG92" s="64">
        <f t="shared" si="11"/>
        <v>4.2469863649923954E-4</v>
      </c>
      <c r="AH92" s="64">
        <f t="shared" si="12"/>
        <v>-6.0960926762750837E-4</v>
      </c>
      <c r="AI92" s="64">
        <f t="shared" si="13"/>
        <v>-9.0515382395130395E-5</v>
      </c>
      <c r="AJ92" s="64">
        <f t="shared" si="14"/>
        <v>-9.525291220505458E-4</v>
      </c>
      <c r="AK92" s="64">
        <f t="shared" si="15"/>
        <v>-9.2455315564134402E-5</v>
      </c>
      <c r="AL92" s="64">
        <f t="shared" si="16"/>
        <v>-5.2152225222283817E-4</v>
      </c>
      <c r="AM92" s="64">
        <f t="shared" si="17"/>
        <v>-4.7442127420342802E-4</v>
      </c>
      <c r="AN92" s="64">
        <f t="shared" si="18"/>
        <v>-7.0992616430047854E-4</v>
      </c>
      <c r="AO92" s="64">
        <f t="shared" si="19"/>
        <v>-2.934396054711553E-4</v>
      </c>
    </row>
    <row r="93" spans="1:41" x14ac:dyDescent="0.2">
      <c r="A93" s="4">
        <v>91</v>
      </c>
      <c r="B93" s="6" t="s">
        <v>128</v>
      </c>
      <c r="C93" s="15"/>
      <c r="D93" s="15">
        <f>0.5*(Cv!AE93+Cv!AF93)*LN(KC!D93/KC!C93)</f>
        <v>5.1769063490221213E-3</v>
      </c>
      <c r="E93" s="15">
        <f>0.5*(Cv!AF93+Cv!AG93)*LN(KC!E93/KC!D93)</f>
        <v>4.1574371947657295E-3</v>
      </c>
      <c r="F93" s="15">
        <f>0.5*(Cv!AG93+Cv!AH93)*LN(KC!F93/KC!E93)</f>
        <v>2.8118957144064372E-3</v>
      </c>
      <c r="G93" s="15">
        <f>0.5*(Cv!AH93+Cv!AI93)*LN(KC!G93/KC!F93)</f>
        <v>-4.9493502024171385E-3</v>
      </c>
      <c r="H93" s="15">
        <f>0.5*(Cv!AI93+Cv!AJ93)*LN(KC!H93/KC!G93)</f>
        <v>-1.3328288664955003E-4</v>
      </c>
      <c r="I93" s="15">
        <f>0.5*(Cv!AJ93+Cv!AK93)*LN(KC!I93/KC!H93)</f>
        <v>-1.1588673832740766E-4</v>
      </c>
      <c r="J93" s="15">
        <f>0.5*(Cv!AK93+Cv!AL93)*LN(KC!J93/KC!I93)</f>
        <v>-4.1865827395090203E-3</v>
      </c>
      <c r="K93" s="15">
        <f>0.5*(Cv!AL93+Cv!AM93)*LN(KC!K93/KC!J93)</f>
        <v>-3.5567179658665062E-3</v>
      </c>
      <c r="L93" s="15">
        <f>0.5*(Cv!AM93+Cv!AN93)*LN(KC!L93/KC!K93)</f>
        <v>-3.219336330918253E-3</v>
      </c>
      <c r="M93" s="15">
        <f>0.5*(Cv!AN93+Cv!AO93)*LN(KC!M93/KC!L93)</f>
        <v>-4.1712502123816856E-3</v>
      </c>
      <c r="N93" s="15">
        <f>0.5*(Cv!AO93+Cv!AP93)*LN(KC!N93/KC!M93)</f>
        <v>-4.2418026009163985E-3</v>
      </c>
      <c r="O93" s="15">
        <f>0.5*(Cv!AP93+Cv!AQ93)*LN(KC!O93/KC!N93)</f>
        <v>-4.2005701247139681E-3</v>
      </c>
      <c r="P93" s="15">
        <f>0.5*(Cv!AQ93+Cv!AR93)*LN(KC!P93/KC!O93)</f>
        <v>-4.081589667133961E-3</v>
      </c>
      <c r="Q93" s="15">
        <f>0.5*(Cv!AR93+Cv!AS93)*LN(KC!Q93/KC!P93)</f>
        <v>-3.6120301006862402E-3</v>
      </c>
      <c r="R93" s="15">
        <f>0.5*(Cv!AS93+Cv!AT93)*LN(KC!R93/KC!Q93)</f>
        <v>-2.2229332406425838E-3</v>
      </c>
      <c r="S93" s="15">
        <f>0.5*(Cv!AT93+Cv!AU93)*LN(KC!S93/KC!R93)</f>
        <v>-5.3661146220355992E-4</v>
      </c>
      <c r="T93" s="15">
        <f>0.5*(Cv!AU93+Cv!AV93)*LN(KC!T93/KC!S93)</f>
        <v>-1.5432704365622889E-3</v>
      </c>
      <c r="U93" s="15">
        <f>0.5*(Cv!AV93+Cv!AW93)*LN(KC!U93/KC!T93)</f>
        <v>-3.8081884093002422E-3</v>
      </c>
      <c r="V93" s="15">
        <f>0.5*(Cv!AW93+Cv!AX93)*LN(KC!V93/KC!U93)</f>
        <v>-1.8092689119666744E-3</v>
      </c>
      <c r="W93" s="15">
        <f>0.5*(Cv!AX93+Cv!AY93)*LN(KC!W93/KC!V93)</f>
        <v>2.5779373242474073E-3</v>
      </c>
      <c r="X93" s="15">
        <f>0.5*(Cv!AY93+Cv!AZ93)*LN(KC!X93/KC!W93)</f>
        <v>4.7795846004770872E-3</v>
      </c>
      <c r="Y93" s="15">
        <f>0.5*(Cv!AZ93+Cv!BA93)*LN(KC!Y93/KC!X93)</f>
        <v>4.8456636952373938E-3</v>
      </c>
      <c r="Z93" s="15">
        <f>0.5*(Cv!BA93+Cv!BB93)*LN(KC!Z93/KC!Y93)</f>
        <v>4.4334763755028124E-3</v>
      </c>
      <c r="AA93" s="15">
        <f>0.5*(Cv!BB93+Cv!BC93)*LN(KC!AA93/KC!Z93)</f>
        <v>1.3224967530841309E-3</v>
      </c>
      <c r="AB93" s="15">
        <f>0.5*(Cv!BC93+Cv!BD93)*LN(KC!AB93/KC!AA93)</f>
        <v>1.2423892403448814E-3</v>
      </c>
      <c r="AC93" s="15">
        <f>0.5*(Cv!BD93+Cv!BE93)*LN(KC!AC93/KC!AB93)</f>
        <v>1.8057166880296027E-3</v>
      </c>
      <c r="AD93" s="15"/>
      <c r="AF93" s="64">
        <f t="shared" si="10"/>
        <v>3.5416261635561405E-4</v>
      </c>
      <c r="AG93" s="64">
        <f t="shared" si="11"/>
        <v>-3.8751379699183729E-3</v>
      </c>
      <c r="AH93" s="64">
        <f t="shared" si="12"/>
        <v>-2.9307469190760623E-3</v>
      </c>
      <c r="AI93" s="64">
        <f t="shared" si="13"/>
        <v>3.935883337905788E-5</v>
      </c>
      <c r="AJ93" s="64">
        <f t="shared" si="14"/>
        <v>2.7299485504397644E-3</v>
      </c>
      <c r="AK93" s="64">
        <f t="shared" si="15"/>
        <v>-3.4029424444972181E-3</v>
      </c>
      <c r="AL93" s="64">
        <f t="shared" si="16"/>
        <v>1.3846536919094111E-3</v>
      </c>
      <c r="AM93" s="64">
        <f t="shared" si="17"/>
        <v>1.3498038738399534E-3</v>
      </c>
      <c r="AN93" s="64">
        <f t="shared" si="18"/>
        <v>1.5240529641872419E-3</v>
      </c>
      <c r="AO93" s="64">
        <f t="shared" si="19"/>
        <v>-7.3648297776399943E-4</v>
      </c>
    </row>
    <row r="94" spans="1:41" x14ac:dyDescent="0.2">
      <c r="A94" s="4">
        <v>92</v>
      </c>
      <c r="B94" s="6" t="s">
        <v>129</v>
      </c>
      <c r="C94" s="15"/>
      <c r="D94" s="15">
        <f>0.5*(Cv!AE94+Cv!AF94)*LN(KC!D94/KC!C94)</f>
        <v>1.9990465225842484E-3</v>
      </c>
      <c r="E94" s="15">
        <f>0.5*(Cv!AF94+Cv!AG94)*LN(KC!E94/KC!D94)</f>
        <v>2.3237982087881766E-3</v>
      </c>
      <c r="F94" s="15">
        <f>0.5*(Cv!AG94+Cv!AH94)*LN(KC!F94/KC!E94)</f>
        <v>1.6891219192786322E-3</v>
      </c>
      <c r="G94" s="15">
        <f>0.5*(Cv!AH94+Cv!AI94)*LN(KC!G94/KC!F94)</f>
        <v>9.7346172897335033E-4</v>
      </c>
      <c r="H94" s="15">
        <f>0.5*(Cv!AI94+Cv!AJ94)*LN(KC!H94/KC!G94)</f>
        <v>1.4339408616693668E-3</v>
      </c>
      <c r="I94" s="15">
        <f>0.5*(Cv!AJ94+Cv!AK94)*LN(KC!I94/KC!H94)</f>
        <v>1.0091780731642419E-3</v>
      </c>
      <c r="J94" s="15">
        <f>0.5*(Cv!AK94+Cv!AL94)*LN(KC!J94/KC!I94)</f>
        <v>1.0663908807219836E-3</v>
      </c>
      <c r="K94" s="15">
        <f>0.5*(Cv!AL94+Cv!AM94)*LN(KC!K94/KC!J94)</f>
        <v>1.0582821706571132E-3</v>
      </c>
      <c r="L94" s="15">
        <f>0.5*(Cv!AM94+Cv!AN94)*LN(KC!L94/KC!K94)</f>
        <v>3.9355417259355886E-4</v>
      </c>
      <c r="M94" s="15">
        <f>0.5*(Cv!AN94+Cv!AO94)*LN(KC!M94/KC!L94)</f>
        <v>4.1513228298887959E-4</v>
      </c>
      <c r="N94" s="15">
        <f>0.5*(Cv!AO94+Cv!AP94)*LN(KC!N94/KC!M94)</f>
        <v>6.2612245149219379E-4</v>
      </c>
      <c r="O94" s="15">
        <f>0.5*(Cv!AP94+Cv!AQ94)*LN(KC!O94/KC!N94)</f>
        <v>6.3143321231325827E-4</v>
      </c>
      <c r="P94" s="15">
        <f>0.5*(Cv!AQ94+Cv!AR94)*LN(KC!P94/KC!O94)</f>
        <v>1.2338659139957454E-3</v>
      </c>
      <c r="Q94" s="15">
        <f>0.5*(Cv!AR94+Cv!AS94)*LN(KC!Q94/KC!P94)</f>
        <v>1.2721385139742275E-3</v>
      </c>
      <c r="R94" s="15">
        <f>0.5*(Cv!AS94+Cv!AT94)*LN(KC!R94/KC!Q94)</f>
        <v>8.2477193814985172E-4</v>
      </c>
      <c r="S94" s="15">
        <f>0.5*(Cv!AT94+Cv!AU94)*LN(KC!S94/KC!R94)</f>
        <v>8.3260093384278713E-4</v>
      </c>
      <c r="T94" s="15">
        <f>0.5*(Cv!AU94+Cv!AV94)*LN(KC!T94/KC!S94)</f>
        <v>8.2022838267195651E-4</v>
      </c>
      <c r="U94" s="15">
        <f>0.5*(Cv!AV94+Cv!AW94)*LN(KC!U94/KC!T94)</f>
        <v>5.5650100321616609E-4</v>
      </c>
      <c r="V94" s="15">
        <f>0.5*(Cv!AW94+Cv!AX94)*LN(KC!V94/KC!U94)</f>
        <v>1.8986564109531602E-4</v>
      </c>
      <c r="W94" s="15">
        <f>0.5*(Cv!AX94+Cv!AY94)*LN(KC!W94/KC!V94)</f>
        <v>2.0990872397085199E-4</v>
      </c>
      <c r="X94" s="15">
        <f>0.5*(Cv!AY94+Cv!AZ94)*LN(KC!X94/KC!W94)</f>
        <v>-3.9261550985731232E-4</v>
      </c>
      <c r="Y94" s="15">
        <f>0.5*(Cv!AZ94+Cv!BA94)*LN(KC!Y94/KC!X94)</f>
        <v>-4.9787845625883875E-4</v>
      </c>
      <c r="Z94" s="15">
        <f>0.5*(Cv!BA94+Cv!BB94)*LN(KC!Z94/KC!Y94)</f>
        <v>-5.2037060899692801E-4</v>
      </c>
      <c r="AA94" s="15">
        <f>0.5*(Cv!BB94+Cv!BC94)*LN(KC!AA94/KC!Z94)</f>
        <v>8.1517250003096192E-4</v>
      </c>
      <c r="AB94" s="15">
        <f>0.5*(Cv!BC94+Cv!BD94)*LN(KC!AB94/KC!AA94)</f>
        <v>5.165909500110164E-4</v>
      </c>
      <c r="AC94" s="15">
        <f>0.5*(Cv!BD94+Cv!BE94)*LN(KC!AC94/KC!AB94)</f>
        <v>6.6046152778983537E-4</v>
      </c>
      <c r="AD94" s="15"/>
      <c r="AF94" s="64">
        <f t="shared" si="10"/>
        <v>1.4859001583747537E-3</v>
      </c>
      <c r="AG94" s="64">
        <f t="shared" si="11"/>
        <v>7.1189639169074576E-4</v>
      </c>
      <c r="AH94" s="64">
        <f t="shared" si="12"/>
        <v>9.5896210245517385E-4</v>
      </c>
      <c r="AI94" s="64">
        <f t="shared" si="13"/>
        <v>2.7677764821939561E-4</v>
      </c>
      <c r="AJ94" s="64">
        <f t="shared" si="14"/>
        <v>1.947951825152094E-4</v>
      </c>
      <c r="AK94" s="64">
        <f t="shared" si="15"/>
        <v>8.3542924707295991E-4</v>
      </c>
      <c r="AL94" s="64">
        <f t="shared" si="16"/>
        <v>2.3578641536730252E-4</v>
      </c>
      <c r="AM94" s="64">
        <f t="shared" si="17"/>
        <v>1.4760145948402166E-4</v>
      </c>
      <c r="AN94" s="64">
        <f t="shared" si="18"/>
        <v>5.8852623890042594E-4</v>
      </c>
      <c r="AO94" s="64">
        <f t="shared" si="19"/>
        <v>7.2566629665105553E-4</v>
      </c>
    </row>
    <row r="95" spans="1:41" x14ac:dyDescent="0.2">
      <c r="A95" s="4">
        <v>93</v>
      </c>
      <c r="B95" s="6" t="s">
        <v>130</v>
      </c>
      <c r="C95" s="15"/>
      <c r="D95" s="15">
        <f>0.5*(Cv!AE95+Cv!AF95)*LN(KC!D95/KC!C95)</f>
        <v>4.9496416484876666E-3</v>
      </c>
      <c r="E95" s="15">
        <f>0.5*(Cv!AF95+Cv!AG95)*LN(KC!E95/KC!D95)</f>
        <v>6.5112194216921495E-3</v>
      </c>
      <c r="F95" s="15">
        <f>0.5*(Cv!AG95+Cv!AH95)*LN(KC!F95/KC!E95)</f>
        <v>3.3714650504147953E-3</v>
      </c>
      <c r="G95" s="15">
        <f>0.5*(Cv!AH95+Cv!AI95)*LN(KC!G95/KC!F95)</f>
        <v>1.2213771355276415E-3</v>
      </c>
      <c r="H95" s="15">
        <f>0.5*(Cv!AI95+Cv!AJ95)*LN(KC!H95/KC!G95)</f>
        <v>2.2720532294837432E-3</v>
      </c>
      <c r="I95" s="15">
        <f>0.5*(Cv!AJ95+Cv!AK95)*LN(KC!I95/KC!H95)</f>
        <v>1.2741027271445447E-3</v>
      </c>
      <c r="J95" s="15">
        <f>0.5*(Cv!AK95+Cv!AL95)*LN(KC!J95/KC!I95)</f>
        <v>1.6108639063617178E-3</v>
      </c>
      <c r="K95" s="15">
        <f>0.5*(Cv!AL95+Cv!AM95)*LN(KC!K95/KC!J95)</f>
        <v>9.6930020700146575E-4</v>
      </c>
      <c r="L95" s="15">
        <f>0.5*(Cv!AM95+Cv!AN95)*LN(KC!L95/KC!K95)</f>
        <v>2.5460805132794973E-4</v>
      </c>
      <c r="M95" s="15">
        <f>0.5*(Cv!AN95+Cv!AO95)*LN(KC!M95/KC!L95)</f>
        <v>8.9651251361476663E-4</v>
      </c>
      <c r="N95" s="15">
        <f>0.5*(Cv!AO95+Cv!AP95)*LN(KC!N95/KC!M95)</f>
        <v>1.1264118045439901E-3</v>
      </c>
      <c r="O95" s="15">
        <f>0.5*(Cv!AP95+Cv!AQ95)*LN(KC!O95/KC!N95)</f>
        <v>-2.041273736266338E-4</v>
      </c>
      <c r="P95" s="15">
        <f>0.5*(Cv!AQ95+Cv!AR95)*LN(KC!P95/KC!O95)</f>
        <v>-9.870567283212725E-5</v>
      </c>
      <c r="Q95" s="15">
        <f>0.5*(Cv!AR95+Cv!AS95)*LN(KC!Q95/KC!P95)</f>
        <v>-2.2705477593366782E-4</v>
      </c>
      <c r="R95" s="15">
        <f>0.5*(Cv!AS95+Cv!AT95)*LN(KC!R95/KC!Q95)</f>
        <v>-5.7141082744121435E-4</v>
      </c>
      <c r="S95" s="15">
        <f>0.5*(Cv!AT95+Cv!AU95)*LN(KC!S95/KC!R95)</f>
        <v>-1.9279174697951765E-4</v>
      </c>
      <c r="T95" s="15">
        <f>0.5*(Cv!AU95+Cv!AV95)*LN(KC!T95/KC!S95)</f>
        <v>-6.9206243666414149E-4</v>
      </c>
      <c r="U95" s="15">
        <f>0.5*(Cv!AV95+Cv!AW95)*LN(KC!U95/KC!T95)</f>
        <v>-1.9522587753488917E-4</v>
      </c>
      <c r="V95" s="15">
        <f>0.5*(Cv!AW95+Cv!AX95)*LN(KC!V95/KC!U95)</f>
        <v>-5.6279807063395742E-5</v>
      </c>
      <c r="W95" s="15">
        <f>0.5*(Cv!AX95+Cv!AY95)*LN(KC!W95/KC!V95)</f>
        <v>6.1724958433105064E-5</v>
      </c>
      <c r="X95" s="15">
        <f>0.5*(Cv!AY95+Cv!AZ95)*LN(KC!X95/KC!W95)</f>
        <v>2.2029738889503845E-4</v>
      </c>
      <c r="Y95" s="15">
        <f>0.5*(Cv!AZ95+Cv!BA95)*LN(KC!Y95/KC!X95)</f>
        <v>-7.5259266552500631E-5</v>
      </c>
      <c r="Z95" s="15">
        <f>0.5*(Cv!BA95+Cv!BB95)*LN(KC!Z95/KC!Y95)</f>
        <v>7.0196019852346468E-5</v>
      </c>
      <c r="AA95" s="15">
        <f>0.5*(Cv!BB95+Cv!BC95)*LN(KC!AA95/KC!Z95)</f>
        <v>-7.2200118890407259E-6</v>
      </c>
      <c r="AB95" s="15">
        <f>0.5*(Cv!BC95+Cv!BD95)*LN(KC!AB95/KC!AA95)</f>
        <v>3.573278398559509E-4</v>
      </c>
      <c r="AC95" s="15">
        <f>0.5*(Cv!BD95+Cv!BE95)*LN(KC!AC95/KC!AB95)</f>
        <v>9.147712586355709E-5</v>
      </c>
      <c r="AD95" s="15"/>
      <c r="AF95" s="64">
        <f t="shared" si="10"/>
        <v>2.9300435128525753E-3</v>
      </c>
      <c r="AG95" s="64">
        <f t="shared" si="11"/>
        <v>9.7153929656997799E-4</v>
      </c>
      <c r="AH95" s="64">
        <f t="shared" si="12"/>
        <v>-2.5881807936263215E-4</v>
      </c>
      <c r="AI95" s="64">
        <f t="shared" si="13"/>
        <v>-1.3230915478685659E-4</v>
      </c>
      <c r="AJ95" s="64">
        <f t="shared" si="14"/>
        <v>8.7304341426062623E-5</v>
      </c>
      <c r="AK95" s="64">
        <f t="shared" si="15"/>
        <v>3.5636060860367295E-4</v>
      </c>
      <c r="AL95" s="64">
        <f t="shared" si="16"/>
        <v>-2.2502406680396975E-5</v>
      </c>
      <c r="AM95" s="64">
        <f t="shared" si="17"/>
        <v>-8.4228629065434719E-5</v>
      </c>
      <c r="AN95" s="64">
        <f t="shared" si="18"/>
        <v>2.2440248285975398E-4</v>
      </c>
      <c r="AO95" s="64">
        <f t="shared" si="19"/>
        <v>7.1955198333982561E-4</v>
      </c>
    </row>
    <row r="96" spans="1:41" x14ac:dyDescent="0.2">
      <c r="A96" s="4">
        <v>94</v>
      </c>
      <c r="B96" s="6" t="s">
        <v>131</v>
      </c>
      <c r="C96" s="15"/>
      <c r="D96" s="15">
        <f>0.5*(Cv!AE96+Cv!AF96)*LN(KC!D96/KC!C96)</f>
        <v>-3.3902376239885253E-3</v>
      </c>
      <c r="E96" s="15">
        <f>0.5*(Cv!AF96+Cv!AG96)*LN(KC!E96/KC!D96)</f>
        <v>-5.6872553326024278E-4</v>
      </c>
      <c r="F96" s="15">
        <f>0.5*(Cv!AG96+Cv!AH96)*LN(KC!F96/KC!E96)</f>
        <v>-1.2509810802842179E-4</v>
      </c>
      <c r="G96" s="15">
        <f>0.5*(Cv!AH96+Cv!AI96)*LN(KC!G96/KC!F96)</f>
        <v>-3.3444339538097045E-4</v>
      </c>
      <c r="H96" s="15">
        <f>0.5*(Cv!AI96+Cv!AJ96)*LN(KC!H96/KC!G96)</f>
        <v>1.0806260826217357E-3</v>
      </c>
      <c r="I96" s="15">
        <f>0.5*(Cv!AJ96+Cv!AK96)*LN(KC!I96/KC!H96)</f>
        <v>-2.5990039171906699E-4</v>
      </c>
      <c r="J96" s="15">
        <f>0.5*(Cv!AK96+Cv!AL96)*LN(KC!J96/KC!I96)</f>
        <v>1.0758950198530405E-3</v>
      </c>
      <c r="K96" s="15">
        <f>0.5*(Cv!AL96+Cv!AM96)*LN(KC!K96/KC!J96)</f>
        <v>4.3841253919858178E-4</v>
      </c>
      <c r="L96" s="15">
        <f>0.5*(Cv!AM96+Cv!AN96)*LN(KC!L96/KC!K96)</f>
        <v>-7.8256349311088549E-5</v>
      </c>
      <c r="M96" s="15">
        <f>0.5*(Cv!AN96+Cv!AO96)*LN(KC!M96/KC!L96)</f>
        <v>-4.5301878048156373E-4</v>
      </c>
      <c r="N96" s="15">
        <f>0.5*(Cv!AO96+Cv!AP96)*LN(KC!N96/KC!M96)</f>
        <v>-2.6257383176017066E-4</v>
      </c>
      <c r="O96" s="15">
        <f>0.5*(Cv!AP96+Cv!AQ96)*LN(KC!O96/KC!N96)</f>
        <v>-9.0106571268566736E-4</v>
      </c>
      <c r="P96" s="15">
        <f>0.5*(Cv!AQ96+Cv!AR96)*LN(KC!P96/KC!O96)</f>
        <v>-2.0330902078763614E-4</v>
      </c>
      <c r="Q96" s="15">
        <f>0.5*(Cv!AR96+Cv!AS96)*LN(KC!Q96/KC!P96)</f>
        <v>-4.4794978047663883E-4</v>
      </c>
      <c r="R96" s="15">
        <f>0.5*(Cv!AS96+Cv!AT96)*LN(KC!R96/KC!Q96)</f>
        <v>-5.7807973093525982E-5</v>
      </c>
      <c r="S96" s="15">
        <f>0.5*(Cv!AT96+Cv!AU96)*LN(KC!S96/KC!R96)</f>
        <v>-9.1475606226468264E-4</v>
      </c>
      <c r="T96" s="15">
        <f>0.5*(Cv!AU96+Cv!AV96)*LN(KC!T96/KC!S96)</f>
        <v>-1.2049692582417045E-3</v>
      </c>
      <c r="U96" s="15">
        <f>0.5*(Cv!AV96+Cv!AW96)*LN(KC!U96/KC!T96)</f>
        <v>-5.9782040822470425E-4</v>
      </c>
      <c r="V96" s="15">
        <f>0.5*(Cv!AW96+Cv!AX96)*LN(KC!V96/KC!U96)</f>
        <v>-2.9341225511504194E-4</v>
      </c>
      <c r="W96" s="15">
        <f>0.5*(Cv!AX96+Cv!AY96)*LN(KC!W96/KC!V96)</f>
        <v>-1.2831239309567824E-4</v>
      </c>
      <c r="X96" s="15">
        <f>0.5*(Cv!AY96+Cv!AZ96)*LN(KC!X96/KC!W96)</f>
        <v>1.1170135623966176E-3</v>
      </c>
      <c r="Y96" s="15">
        <f>0.5*(Cv!AZ96+Cv!BA96)*LN(KC!Y96/KC!X96)</f>
        <v>1.0040380098661103E-4</v>
      </c>
      <c r="Z96" s="15">
        <f>0.5*(Cv!BA96+Cv!BB96)*LN(KC!Z96/KC!Y96)</f>
        <v>-5.4070542937313323E-4</v>
      </c>
      <c r="AA96" s="15">
        <f>0.5*(Cv!BB96+Cv!BC96)*LN(KC!AA96/KC!Z96)</f>
        <v>-5.1010796875529136E-4</v>
      </c>
      <c r="AB96" s="15">
        <f>0.5*(Cv!BC96+Cv!BD96)*LN(KC!AB96/KC!AA96)</f>
        <v>-2.377438558770277E-4</v>
      </c>
      <c r="AC96" s="15">
        <f>0.5*(Cv!BD96+Cv!BE96)*LN(KC!AC96/KC!AB96)</f>
        <v>1.7128569152967803E-4</v>
      </c>
      <c r="AD96" s="15"/>
      <c r="AF96" s="64">
        <f t="shared" si="10"/>
        <v>-4.1508269153393254E-5</v>
      </c>
      <c r="AG96" s="64">
        <f t="shared" si="11"/>
        <v>1.4409171949975987E-4</v>
      </c>
      <c r="AH96" s="64">
        <f t="shared" si="12"/>
        <v>-5.0497770986163018E-4</v>
      </c>
      <c r="AI96" s="64">
        <f t="shared" si="13"/>
        <v>-2.2150015045610227E-4</v>
      </c>
      <c r="AJ96" s="64">
        <f t="shared" si="14"/>
        <v>-2.0337355229783265E-4</v>
      </c>
      <c r="AK96" s="64">
        <f t="shared" si="15"/>
        <v>-1.8044299518093517E-4</v>
      </c>
      <c r="AL96" s="64">
        <f t="shared" si="16"/>
        <v>-2.1243685137696744E-4</v>
      </c>
      <c r="AM96" s="64">
        <f t="shared" si="17"/>
        <v>-2.5723879367779061E-4</v>
      </c>
      <c r="AN96" s="64">
        <f t="shared" si="18"/>
        <v>-3.3229082173674837E-5</v>
      </c>
      <c r="AO96" s="64">
        <f t="shared" si="19"/>
        <v>-1.6545359245383968E-4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0.5*(Cv!AK97+Cv!AL97)*LN(KC!J97/KC!I97)</f>
        <v>3.9877882538298019E-4</v>
      </c>
      <c r="K97" s="15">
        <f>0.5*(Cv!AL97+Cv!AM97)*LN(KC!K97/KC!J97)</f>
        <v>-8.4852431342056033E-6</v>
      </c>
      <c r="L97" s="15">
        <f>0.5*(Cv!AM97+Cv!AN97)*LN(KC!L97/KC!K97)</f>
        <v>1.9161374122452468E-5</v>
      </c>
      <c r="M97" s="15">
        <f>0.5*(Cv!AN97+Cv!AO97)*LN(KC!M97/KC!L97)</f>
        <v>3.3265396793649134E-5</v>
      </c>
      <c r="N97" s="15">
        <f>0.5*(Cv!AO97+Cv!AP97)*LN(KC!N97/KC!M97)</f>
        <v>1.9028170446905995E-4</v>
      </c>
      <c r="O97" s="15">
        <f>0.5*(Cv!AP97+Cv!AQ97)*LN(KC!O97/KC!N97)</f>
        <v>4.4995834400326946E-7</v>
      </c>
      <c r="P97" s="15">
        <f>0.5*(Cv!AQ97+Cv!AR97)*LN(KC!P97/KC!O97)</f>
        <v>-4.100647018249854E-5</v>
      </c>
      <c r="Q97" s="15">
        <f>0.5*(Cv!AR97+Cv!AS97)*LN(KC!Q97/KC!P97)</f>
        <v>-2.119737857581768E-4</v>
      </c>
      <c r="R97" s="15">
        <f>0.5*(Cv!AS97+Cv!AT97)*LN(KC!R97/KC!Q97)</f>
        <v>-4.0518893407163526E-4</v>
      </c>
      <c r="S97" s="15">
        <f>0.5*(Cv!AT97+Cv!AU97)*LN(KC!S97/KC!R97)</f>
        <v>-4.4775806980801899E-4</v>
      </c>
      <c r="T97" s="15">
        <f>0.5*(Cv!AU97+Cv!AV97)*LN(KC!T97/KC!S97)</f>
        <v>-6.3545837158003301E-4</v>
      </c>
      <c r="U97" s="15">
        <f>0.5*(Cv!AV97+Cv!AW97)*LN(KC!U97/KC!T97)</f>
        <v>6.6053047589591352E-5</v>
      </c>
      <c r="V97" s="15">
        <f>0.5*(Cv!AW97+Cv!AX97)*LN(KC!V97/KC!U97)</f>
        <v>-1.5583057996028138E-4</v>
      </c>
      <c r="W97" s="15">
        <f>0.5*(Cv!AX97+Cv!AY97)*LN(KC!W97/KC!V97)</f>
        <v>-2.2724664890241413E-5</v>
      </c>
      <c r="X97" s="15">
        <f>0.5*(Cv!AY97+Cv!AZ97)*LN(KC!X97/KC!W97)</f>
        <v>-4.5464506168172423E-5</v>
      </c>
      <c r="Y97" s="15">
        <f>0.5*(Cv!AZ97+Cv!BA97)*LN(KC!Y97/KC!X97)</f>
        <v>-1.6541191759156717E-4</v>
      </c>
      <c r="Z97" s="15">
        <f>0.5*(Cv!BA97+Cv!BB97)*LN(KC!Z97/KC!Y97)</f>
        <v>-2.127968172445003E-4</v>
      </c>
      <c r="AA97" s="15">
        <f>0.5*(Cv!BB97+Cv!BC97)*LN(KC!AA97/KC!Z97)</f>
        <v>-2.3354683495671358E-4</v>
      </c>
      <c r="AB97" s="15">
        <f>0.5*(Cv!BC97+Cv!BD97)*LN(KC!AB97/KC!AA97)</f>
        <v>-8.2609982183935753E-5</v>
      </c>
      <c r="AC97" s="15">
        <f>0.5*(Cv!BD97+Cv!BE97)*LN(KC!AC97/KC!AB97)</f>
        <v>-1.0284100400193135E-4</v>
      </c>
      <c r="AD97" s="15"/>
      <c r="AF97" s="64"/>
      <c r="AG97" s="64">
        <f t="shared" si="11"/>
        <v>1.2660041152678724E-4</v>
      </c>
      <c r="AH97" s="64">
        <f t="shared" si="12"/>
        <v>-2.2109546029526524E-4</v>
      </c>
      <c r="AI97" s="64">
        <f t="shared" si="13"/>
        <v>-1.5868501500182735E-4</v>
      </c>
      <c r="AJ97" s="64">
        <f t="shared" si="14"/>
        <v>-1.5944131119572963E-4</v>
      </c>
      <c r="AK97" s="64">
        <f t="shared" si="15"/>
        <v>-4.7247524384239017E-5</v>
      </c>
      <c r="AL97" s="64">
        <f t="shared" si="16"/>
        <v>-1.5906316309877849E-4</v>
      </c>
      <c r="AM97" s="64">
        <f t="shared" si="17"/>
        <v>-1.7564758060023973E-4</v>
      </c>
      <c r="AN97" s="64">
        <f t="shared" si="18"/>
        <v>-9.2725493092933554E-5</v>
      </c>
      <c r="AO97" s="64">
        <f t="shared" si="19"/>
        <v>-1.0315534374150878E-4</v>
      </c>
    </row>
    <row r="98" spans="1:75" x14ac:dyDescent="0.2">
      <c r="A98" s="4">
        <v>96</v>
      </c>
      <c r="B98" s="6" t="s">
        <v>133</v>
      </c>
      <c r="C98" s="15"/>
      <c r="D98" s="15">
        <f>0.5*(Cv!AE98+Cv!AF98)*LN(KC!D98/KC!C98)</f>
        <v>-2.968604315095395E-4</v>
      </c>
      <c r="E98" s="15">
        <f>0.5*(Cv!AF98+Cv!AG98)*LN(KC!E98/KC!D98)</f>
        <v>1.1781104225447325E-2</v>
      </c>
      <c r="F98" s="15">
        <f>0.5*(Cv!AG98+Cv!AH98)*LN(KC!F98/KC!E98)</f>
        <v>9.7908919029138283E-3</v>
      </c>
      <c r="G98" s="15">
        <f>0.5*(Cv!AH98+Cv!AI98)*LN(KC!G98/KC!F98)</f>
        <v>4.539827425156317E-3</v>
      </c>
      <c r="H98" s="15">
        <f>0.5*(Cv!AI98+Cv!AJ98)*LN(KC!H98/KC!G98)</f>
        <v>7.0430484240270128E-3</v>
      </c>
      <c r="I98" s="15">
        <f>0.5*(Cv!AJ98+Cv!AK98)*LN(KC!I98/KC!H98)</f>
        <v>6.0133108019552869E-3</v>
      </c>
      <c r="J98" s="15">
        <f>0.5*(Cv!AK98+Cv!AL98)*LN(KC!J98/KC!I98)</f>
        <v>1.0956666467647333E-2</v>
      </c>
      <c r="K98" s="15">
        <f>0.5*(Cv!AL98+Cv!AM98)*LN(KC!K98/KC!J98)</f>
        <v>2.0991307814378921E-3</v>
      </c>
      <c r="L98" s="15">
        <f>0.5*(Cv!AM98+Cv!AN98)*LN(KC!L98/KC!K98)</f>
        <v>7.4647735144337717E-3</v>
      </c>
      <c r="M98" s="15">
        <f>0.5*(Cv!AN98+Cv!AO98)*LN(KC!M98/KC!L98)</f>
        <v>8.393167494178554E-3</v>
      </c>
      <c r="N98" s="15">
        <f>0.5*(Cv!AO98+Cv!AP98)*LN(KC!N98/KC!M98)</f>
        <v>8.1461865442640467E-3</v>
      </c>
      <c r="O98" s="15">
        <f>0.5*(Cv!AP98+Cv!AQ98)*LN(KC!O98/KC!N98)</f>
        <v>3.8068160024111821E-3</v>
      </c>
      <c r="P98" s="15">
        <f>0.5*(Cv!AQ98+Cv!AR98)*LN(KC!P98/KC!O98)</f>
        <v>2.9664842047021677E-3</v>
      </c>
      <c r="Q98" s="15">
        <f>0.5*(Cv!AR98+Cv!AS98)*LN(KC!Q98/KC!P98)</f>
        <v>6.0110341830125697E-3</v>
      </c>
      <c r="R98" s="15">
        <f>0.5*(Cv!AS98+Cv!AT98)*LN(KC!R98/KC!Q98)</f>
        <v>2.1803261207550533E-3</v>
      </c>
      <c r="S98" s="15">
        <f>0.5*(Cv!AT98+Cv!AU98)*LN(KC!S98/KC!R98)</f>
        <v>3.0484403136584802E-3</v>
      </c>
      <c r="T98" s="15">
        <f>0.5*(Cv!AU98+Cv!AV98)*LN(KC!T98/KC!S98)</f>
        <v>1.8533972226981229E-3</v>
      </c>
      <c r="U98" s="15">
        <f>0.5*(Cv!AV98+Cv!AW98)*LN(KC!U98/KC!T98)</f>
        <v>4.0590335751056134E-3</v>
      </c>
      <c r="V98" s="15">
        <f>0.5*(Cv!AW98+Cv!AX98)*LN(KC!V98/KC!U98)</f>
        <v>2.7019077480546355E-3</v>
      </c>
      <c r="W98" s="15">
        <f>0.5*(Cv!AX98+Cv!AY98)*LN(KC!W98/KC!V98)</f>
        <v>3.2881011366789285E-3</v>
      </c>
      <c r="X98" s="15">
        <f>0.5*(Cv!AY98+Cv!AZ98)*LN(KC!X98/KC!W98)</f>
        <v>2.0894936398513069E-3</v>
      </c>
      <c r="Y98" s="15">
        <f>0.5*(Cv!AZ98+Cv!BA98)*LN(KC!Y98/KC!X98)</f>
        <v>-4.3226852285949027E-4</v>
      </c>
      <c r="Z98" s="15">
        <f>0.5*(Cv!BA98+Cv!BB98)*LN(KC!Z98/KC!Y98)</f>
        <v>-6.5304113492780529E-4</v>
      </c>
      <c r="AA98" s="15">
        <f>0.5*(Cv!BB98+Cv!BC98)*LN(KC!AA98/KC!Z98)</f>
        <v>4.2729379275375894E-4</v>
      </c>
      <c r="AB98" s="15">
        <f>0.5*(Cv!BC98+Cv!BD98)*LN(KC!AB98/KC!AA98)</f>
        <v>-6.8841406862527857E-4</v>
      </c>
      <c r="AC98" s="15">
        <f>0.5*(Cv!BD98+Cv!BE98)*LN(KC!AC98/KC!AB98)</f>
        <v>-4.5430753952032657E-3</v>
      </c>
      <c r="AD98" s="15"/>
      <c r="AF98" s="64">
        <f t="shared" si="10"/>
        <v>7.8336365558999525E-3</v>
      </c>
      <c r="AG98" s="64">
        <f t="shared" si="11"/>
        <v>7.4119849603923203E-3</v>
      </c>
      <c r="AH98" s="64">
        <f t="shared" si="12"/>
        <v>3.6026201649078902E-3</v>
      </c>
      <c r="AI98" s="64">
        <f t="shared" si="13"/>
        <v>2.7983866644777215E-3</v>
      </c>
      <c r="AJ98" s="64">
        <f t="shared" si="14"/>
        <v>-1.1779010657724162E-3</v>
      </c>
      <c r="AK98" s="64">
        <f t="shared" si="15"/>
        <v>5.5073025626501057E-3</v>
      </c>
      <c r="AL98" s="64">
        <f t="shared" si="16"/>
        <v>8.1024279935265273E-4</v>
      </c>
      <c r="AM98" s="64">
        <f t="shared" si="17"/>
        <v>1.6667396821693839E-3</v>
      </c>
      <c r="AN98" s="64">
        <f t="shared" si="18"/>
        <v>-2.615744731914272E-3</v>
      </c>
      <c r="AO98" s="64">
        <f t="shared" si="19"/>
        <v>4.0937454559810934E-3</v>
      </c>
    </row>
    <row r="99" spans="1:75" x14ac:dyDescent="0.2">
      <c r="A99" s="4">
        <v>97</v>
      </c>
      <c r="B99" s="6" t="s">
        <v>134</v>
      </c>
      <c r="C99" s="15"/>
      <c r="D99" s="15">
        <f>0.5*(Cv!AE99+Cv!AF99)*LN(KC!D99/KC!C99)</f>
        <v>8.8291442186590584E-3</v>
      </c>
      <c r="E99" s="15">
        <f>0.5*(Cv!AF99+Cv!AG99)*LN(KC!E99/KC!D99)</f>
        <v>1.9608937550851128E-2</v>
      </c>
      <c r="F99" s="15">
        <f>0.5*(Cv!AG99+Cv!AH99)*LN(KC!F99/KC!E99)</f>
        <v>7.8819151926085469E-3</v>
      </c>
      <c r="G99" s="15">
        <f>0.5*(Cv!AH99+Cv!AI99)*LN(KC!G99/KC!F99)</f>
        <v>-6.821728277068875E-4</v>
      </c>
      <c r="H99" s="15">
        <f>0.5*(Cv!AI99+Cv!AJ99)*LN(KC!H99/KC!G99)</f>
        <v>5.4340719819381753E-3</v>
      </c>
      <c r="I99" s="15">
        <f>0.5*(Cv!AJ99+Cv!AK99)*LN(KC!I99/KC!H99)</f>
        <v>5.5842010789977437E-3</v>
      </c>
      <c r="J99" s="15">
        <f>0.5*(Cv!AK99+Cv!AL99)*LN(KC!J99/KC!I99)</f>
        <v>3.862679273375004E-3</v>
      </c>
      <c r="K99" s="15">
        <f>0.5*(Cv!AL99+Cv!AM99)*LN(KC!K99/KC!J99)</f>
        <v>-2.2879782522100358E-3</v>
      </c>
      <c r="L99" s="15">
        <f>0.5*(Cv!AM99+Cv!AN99)*LN(KC!L99/KC!K99)</f>
        <v>1.3355003777088518E-4</v>
      </c>
      <c r="M99" s="15">
        <f>0.5*(Cv!AN99+Cv!AO99)*LN(KC!M99/KC!L99)</f>
        <v>1.463230379857687E-3</v>
      </c>
      <c r="N99" s="15">
        <f>0.5*(Cv!AO99+Cv!AP99)*LN(KC!N99/KC!M99)</f>
        <v>1.1287439802081253E-4</v>
      </c>
      <c r="O99" s="15">
        <f>0.5*(Cv!AP99+Cv!AQ99)*LN(KC!O99/KC!N99)</f>
        <v>-3.8527261269139223E-5</v>
      </c>
      <c r="P99" s="15">
        <f>0.5*(Cv!AQ99+Cv!AR99)*LN(KC!P99/KC!O99)</f>
        <v>3.5571699083991062E-3</v>
      </c>
      <c r="Q99" s="15">
        <f>0.5*(Cv!AR99+Cv!AS99)*LN(KC!Q99/KC!P99)</f>
        <v>4.2026278466662107E-3</v>
      </c>
      <c r="R99" s="15">
        <f>0.5*(Cv!AS99+Cv!AT99)*LN(KC!R99/KC!Q99)</f>
        <v>2.1639279216652554E-3</v>
      </c>
      <c r="S99" s="15">
        <f>0.5*(Cv!AT99+Cv!AU99)*LN(KC!S99/KC!R99)</f>
        <v>2.9833172566107956E-3</v>
      </c>
      <c r="T99" s="15">
        <f>0.5*(Cv!AU99+Cv!AV99)*LN(KC!T99/KC!S99)</f>
        <v>1.4555194203479838E-3</v>
      </c>
      <c r="U99" s="15">
        <f>0.5*(Cv!AV99+Cv!AW99)*LN(KC!U99/KC!T99)</f>
        <v>-6.4221792030343854E-4</v>
      </c>
      <c r="V99" s="15">
        <f>0.5*(Cv!AW99+Cv!AX99)*LN(KC!V99/KC!U99)</f>
        <v>1.7960331844619213E-3</v>
      </c>
      <c r="W99" s="15">
        <f>0.5*(Cv!AX99+Cv!AY99)*LN(KC!W99/KC!V99)</f>
        <v>1.0635872175066471E-4</v>
      </c>
      <c r="X99" s="15">
        <f>0.5*(Cv!AY99+Cv!AZ99)*LN(KC!X99/KC!W99)</f>
        <v>1.0404206239182808E-3</v>
      </c>
      <c r="Y99" s="15">
        <f>0.5*(Cv!AZ99+Cv!BA99)*LN(KC!Y99/KC!X99)</f>
        <v>9.6158622664213708E-6</v>
      </c>
      <c r="Z99" s="15">
        <f>0.5*(Cv!BA99+Cv!BB99)*LN(KC!Z99/KC!Y99)</f>
        <v>1.4492530208738445E-3</v>
      </c>
      <c r="AA99" s="15">
        <f>0.5*(Cv!BB99+Cv!BC99)*LN(KC!AA99/KC!Z99)</f>
        <v>1.8275518684391474E-3</v>
      </c>
      <c r="AB99" s="15">
        <f>0.5*(Cv!BC99+Cv!BD99)*LN(KC!AB99/KC!AA99)</f>
        <v>1.4542239017797433E-3</v>
      </c>
      <c r="AC99" s="15">
        <f>0.5*(Cv!BD99+Cv!BE99)*LN(KC!AC99/KC!AB99)</f>
        <v>2.5557992621399197E-3</v>
      </c>
      <c r="AD99" s="15"/>
      <c r="AF99" s="64">
        <f t="shared" si="10"/>
        <v>7.5653905953377409E-3</v>
      </c>
      <c r="AG99" s="64">
        <f t="shared" si="11"/>
        <v>6.5687116736287058E-4</v>
      </c>
      <c r="AH99" s="64">
        <f t="shared" si="12"/>
        <v>2.5737031344144458E-3</v>
      </c>
      <c r="AI99" s="64">
        <f t="shared" si="13"/>
        <v>7.5122280603508239E-4</v>
      </c>
      <c r="AJ99" s="64">
        <f t="shared" si="14"/>
        <v>1.459288783099815E-3</v>
      </c>
      <c r="AK99" s="64">
        <f t="shared" si="15"/>
        <v>1.6152871508886581E-3</v>
      </c>
      <c r="AL99" s="64">
        <f t="shared" si="16"/>
        <v>1.105255794567449E-3</v>
      </c>
      <c r="AM99" s="64">
        <f t="shared" si="17"/>
        <v>8.8031684771935318E-4</v>
      </c>
      <c r="AN99" s="64">
        <f t="shared" si="18"/>
        <v>2.0050115819598316E-3</v>
      </c>
      <c r="AO99" s="64">
        <f t="shared" si="19"/>
        <v>2.6012952972499907E-3</v>
      </c>
    </row>
    <row r="100" spans="1:75" x14ac:dyDescent="0.2">
      <c r="A100" s="4">
        <v>98</v>
      </c>
      <c r="B100" s="6" t="s">
        <v>135</v>
      </c>
      <c r="C100" s="15"/>
      <c r="D100" s="15">
        <f>0.5*(Cv!AE100+Cv!AF100)*LN(KC!D100/KC!C100)</f>
        <v>5.0582594853433478E-3</v>
      </c>
      <c r="E100" s="15">
        <f>0.5*(Cv!AF100+Cv!AG100)*LN(KC!E100/KC!D100)</f>
        <v>-2.5774237403359823E-3</v>
      </c>
      <c r="F100" s="15">
        <f>0.5*(Cv!AG100+Cv!AH100)*LN(KC!F100/KC!E100)</f>
        <v>6.7924032587036694E-3</v>
      </c>
      <c r="G100" s="15">
        <f>0.5*(Cv!AH100+Cv!AI100)*LN(KC!G100/KC!F100)</f>
        <v>5.1189188540429961E-3</v>
      </c>
      <c r="H100" s="15">
        <f>0.5*(Cv!AI100+Cv!AJ100)*LN(KC!H100/KC!G100)</f>
        <v>8.2504850211259778E-3</v>
      </c>
      <c r="I100" s="15">
        <f>0.5*(Cv!AJ100+Cv!AK100)*LN(KC!I100/KC!H100)</f>
        <v>7.130476836553822E-3</v>
      </c>
      <c r="J100" s="15">
        <f>0.5*(Cv!AK100+Cv!AL100)*LN(KC!J100/KC!I100)</f>
        <v>3.9262664801515681E-3</v>
      </c>
      <c r="K100" s="15">
        <f>0.5*(Cv!AL100+Cv!AM100)*LN(KC!K100/KC!J100)</f>
        <v>-3.5571321182894687E-4</v>
      </c>
      <c r="L100" s="15">
        <f>0.5*(Cv!AM100+Cv!AN100)*LN(KC!L100/KC!K100)</f>
        <v>1.0308776747493219E-3</v>
      </c>
      <c r="M100" s="15">
        <f>0.5*(Cv!AN100+Cv!AO100)*LN(KC!M100/KC!L100)</f>
        <v>3.7711266236927737E-3</v>
      </c>
      <c r="N100" s="15">
        <f>0.5*(Cv!AO100+Cv!AP100)*LN(KC!N100/KC!M100)</f>
        <v>2.3229526602524604E-3</v>
      </c>
      <c r="O100" s="15">
        <f>0.5*(Cv!AP100+Cv!AQ100)*LN(KC!O100/KC!N100)</f>
        <v>8.007107418328773E-4</v>
      </c>
      <c r="P100" s="15">
        <f>0.5*(Cv!AQ100+Cv!AR100)*LN(KC!P100/KC!O100)</f>
        <v>-2.1676924055482696E-4</v>
      </c>
      <c r="Q100" s="15">
        <f>0.5*(Cv!AR100+Cv!AS100)*LN(KC!Q100/KC!P100)</f>
        <v>9.9044745302413078E-4</v>
      </c>
      <c r="R100" s="15">
        <f>0.5*(Cv!AS100+Cv!AT100)*LN(KC!R100/KC!Q100)</f>
        <v>-1.2543155250936526E-3</v>
      </c>
      <c r="S100" s="15">
        <f>0.5*(Cv!AT100+Cv!AU100)*LN(KC!S100/KC!R100)</f>
        <v>7.7668180927516694E-4</v>
      </c>
      <c r="T100" s="15">
        <f>0.5*(Cv!AU100+Cv!AV100)*LN(KC!T100/KC!S100)</f>
        <v>5.3605218193112487E-4</v>
      </c>
      <c r="U100" s="15">
        <f>0.5*(Cv!AV100+Cv!AW100)*LN(KC!U100/KC!T100)</f>
        <v>1.4715335803343436E-3</v>
      </c>
      <c r="V100" s="15">
        <f>0.5*(Cv!AW100+Cv!AX100)*LN(KC!V100/KC!U100)</f>
        <v>2.0149144269959616E-3</v>
      </c>
      <c r="W100" s="15">
        <f>0.5*(Cv!AX100+Cv!AY100)*LN(KC!W100/KC!V100)</f>
        <v>1.6206830203288479E-3</v>
      </c>
      <c r="X100" s="15">
        <f>0.5*(Cv!AY100+Cv!AZ100)*LN(KC!X100/KC!W100)</f>
        <v>1.090950310388692E-3</v>
      </c>
      <c r="Y100" s="15">
        <f>0.5*(Cv!AZ100+Cv!BA100)*LN(KC!Y100/KC!X100)</f>
        <v>6.8987935031097295E-4</v>
      </c>
      <c r="Z100" s="15">
        <f>0.5*(Cv!BA100+Cv!BB100)*LN(KC!Z100/KC!Y100)</f>
        <v>6.2467942128963572E-4</v>
      </c>
      <c r="AA100" s="15">
        <f>0.5*(Cv!BB100+Cv!BC100)*LN(KC!AA100/KC!Z100)</f>
        <v>4.2344695998666043E-4</v>
      </c>
      <c r="AB100" s="15">
        <f>0.5*(Cv!BC100+Cv!BD100)*LN(KC!AB100/KC!AA100)</f>
        <v>1.783142577963768E-4</v>
      </c>
      <c r="AC100" s="15">
        <f>0.5*(Cv!BD100+Cv!BE100)*LN(KC!AC100/KC!AB100)</f>
        <v>1.2361091015943015E-3</v>
      </c>
      <c r="AD100" s="15"/>
      <c r="AF100" s="64">
        <f t="shared" si="10"/>
        <v>4.9429720460180968E-3</v>
      </c>
      <c r="AG100" s="64">
        <f t="shared" si="11"/>
        <v>2.1391020454034357E-3</v>
      </c>
      <c r="AH100" s="64">
        <f t="shared" si="12"/>
        <v>2.1935104769673909E-4</v>
      </c>
      <c r="AI100" s="64">
        <f t="shared" si="13"/>
        <v>1.3468267039957941E-3</v>
      </c>
      <c r="AJ100" s="64">
        <f t="shared" si="14"/>
        <v>6.3048581819558948E-4</v>
      </c>
      <c r="AK100" s="64">
        <f t="shared" si="15"/>
        <v>1.1792265465500873E-3</v>
      </c>
      <c r="AL100" s="64">
        <f t="shared" si="16"/>
        <v>9.8865626109569181E-4</v>
      </c>
      <c r="AM100" s="64">
        <f t="shared" si="17"/>
        <v>1.05901740644578E-3</v>
      </c>
      <c r="AN100" s="64">
        <f t="shared" si="18"/>
        <v>7.072116796953392E-4</v>
      </c>
      <c r="AO100" s="64">
        <f t="shared" si="19"/>
        <v>1.855747532261931E-3</v>
      </c>
    </row>
    <row r="101" spans="1:75" x14ac:dyDescent="0.2">
      <c r="A101" s="4">
        <v>99</v>
      </c>
      <c r="B101" s="6" t="s">
        <v>136</v>
      </c>
      <c r="C101" s="15"/>
      <c r="D101" s="15">
        <f>0.5*(Cv!AE101+Cv!AF101)*LN(KC!D101/KC!C101)</f>
        <v>-3.3698455626038431E-3</v>
      </c>
      <c r="E101" s="15">
        <f>0.5*(Cv!AF101+Cv!AG101)*LN(KC!E101/KC!D101)</f>
        <v>-1.4349919173358254E-3</v>
      </c>
      <c r="F101" s="15">
        <f>0.5*(Cv!AG101+Cv!AH101)*LN(KC!F101/KC!E101)</f>
        <v>-1.9761572855391926E-3</v>
      </c>
      <c r="G101" s="15">
        <f>0.5*(Cv!AH101+Cv!AI101)*LN(KC!G101/KC!F101)</f>
        <v>-1.8619180282715619E-3</v>
      </c>
      <c r="H101" s="15">
        <f>0.5*(Cv!AI101+Cv!AJ101)*LN(KC!H101/KC!G101)</f>
        <v>-1.3035253901745646E-3</v>
      </c>
      <c r="I101" s="15">
        <f>0.5*(Cv!AJ101+Cv!AK101)*LN(KC!I101/KC!H101)</f>
        <v>-1.9379423250390011E-3</v>
      </c>
      <c r="J101" s="15">
        <f>0.5*(Cv!AK101+Cv!AL101)*LN(KC!J101/KC!I101)</f>
        <v>-1.3652658314433506E-3</v>
      </c>
      <c r="K101" s="15">
        <f>0.5*(Cv!AL101+Cv!AM101)*LN(KC!K101/KC!J101)</f>
        <v>-1.174475033123387E-3</v>
      </c>
      <c r="L101" s="15">
        <f>0.5*(Cv!AM101+Cv!AN101)*LN(KC!L101/KC!K101)</f>
        <v>4.8062191464147347E-5</v>
      </c>
      <c r="M101" s="15">
        <f>0.5*(Cv!AN101+Cv!AO101)*LN(KC!M101/KC!L101)</f>
        <v>4.5647600263744591E-4</v>
      </c>
      <c r="N101" s="15">
        <f>0.5*(Cv!AO101+Cv!AP101)*LN(KC!N101/KC!M101)</f>
        <v>7.7898192133746898E-4</v>
      </c>
      <c r="O101" s="15">
        <f>0.5*(Cv!AP101+Cv!AQ101)*LN(KC!O101/KC!N101)</f>
        <v>-7.0621696278474469E-4</v>
      </c>
      <c r="P101" s="15">
        <f>0.5*(Cv!AQ101+Cv!AR101)*LN(KC!P101/KC!O101)</f>
        <v>-1.9198088229972697E-4</v>
      </c>
      <c r="Q101" s="15">
        <f>0.5*(Cv!AR101+Cv!AS101)*LN(KC!Q101/KC!P101)</f>
        <v>-3.8380569543681136E-4</v>
      </c>
      <c r="R101" s="15">
        <f>0.5*(Cv!AS101+Cv!AT101)*LN(KC!R101/KC!Q101)</f>
        <v>-6.9679391992010973E-4</v>
      </c>
      <c r="S101" s="15">
        <f>0.5*(Cv!AT101+Cv!AU101)*LN(KC!S101/KC!R101)</f>
        <v>-2.2492875270521196E-4</v>
      </c>
      <c r="T101" s="15">
        <f>0.5*(Cv!AU101+Cv!AV101)*LN(KC!T101/KC!S101)</f>
        <v>3.6589131221004181E-4</v>
      </c>
      <c r="U101" s="15">
        <f>0.5*(Cv!AV101+Cv!AW101)*LN(KC!U101/KC!T101)</f>
        <v>6.630677998749171E-4</v>
      </c>
      <c r="V101" s="15">
        <f>0.5*(Cv!AW101+Cv!AX101)*LN(KC!V101/KC!U101)</f>
        <v>-3.7125083298675596E-4</v>
      </c>
      <c r="W101" s="15">
        <f>0.5*(Cv!AX101+Cv!AY101)*LN(KC!W101/KC!V101)</f>
        <v>-5.65994930801736E-5</v>
      </c>
      <c r="X101" s="15">
        <f>0.5*(Cv!AY101+Cv!AZ101)*LN(KC!X101/KC!W101)</f>
        <v>-9.8305809675993612E-5</v>
      </c>
      <c r="Y101" s="15">
        <f>0.5*(Cv!AZ101+Cv!BA101)*LN(KC!Y101/KC!X101)</f>
        <v>-7.771020719517577E-4</v>
      </c>
      <c r="Z101" s="15">
        <f>0.5*(Cv!BA101+Cv!BB101)*LN(KC!Z101/KC!Y101)</f>
        <v>-5.9433707347393571E-4</v>
      </c>
      <c r="AA101" s="15">
        <f>0.5*(Cv!BB101+Cv!BC101)*LN(KC!AA101/KC!Z101)</f>
        <v>-7.3185820354800432E-5</v>
      </c>
      <c r="AB101" s="15">
        <f>0.5*(Cv!BC101+Cv!BD101)*LN(KC!AB101/KC!AA101)</f>
        <v>4.2903523287722361E-4</v>
      </c>
      <c r="AC101" s="15">
        <f>0.5*(Cv!BD101+Cv!BE101)*LN(KC!AC101/KC!AB101)</f>
        <v>5.4834654508802681E-4</v>
      </c>
      <c r="AD101" s="15"/>
      <c r="AF101" s="64">
        <f t="shared" si="10"/>
        <v>-1.702906989272029E-3</v>
      </c>
      <c r="AG101" s="64">
        <f t="shared" si="11"/>
        <v>-2.5124414982553514E-4</v>
      </c>
      <c r="AH101" s="64">
        <f t="shared" si="12"/>
        <v>-4.4074524262932091E-4</v>
      </c>
      <c r="AI101" s="64">
        <f t="shared" si="13"/>
        <v>1.005605952684071E-4</v>
      </c>
      <c r="AJ101" s="64">
        <f t="shared" si="14"/>
        <v>-9.3448637563048746E-5</v>
      </c>
      <c r="AK101" s="64">
        <f t="shared" si="15"/>
        <v>-3.4599469622742811E-4</v>
      </c>
      <c r="AL101" s="64">
        <f t="shared" si="16"/>
        <v>3.5559788526792148E-6</v>
      </c>
      <c r="AM101" s="64">
        <f t="shared" si="17"/>
        <v>-1.1772774867980728E-4</v>
      </c>
      <c r="AN101" s="64">
        <f t="shared" si="18"/>
        <v>4.8869088898262521E-4</v>
      </c>
      <c r="AO101" s="64">
        <f t="shared" si="19"/>
        <v>-4.775568848043052E-4</v>
      </c>
    </row>
    <row r="102" spans="1:75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0.5*(Cv!AE105+Cv!AF105)*LN(KC!D105/KC!C105)</f>
        <v>3.9884470863941418E-3</v>
      </c>
      <c r="E105" s="15">
        <f>0.5*(Cv!AF105+Cv!AG105)*LN(KC!E105/KC!D105)</f>
        <v>4.7617425617265622E-3</v>
      </c>
      <c r="F105" s="15">
        <f>0.5*(Cv!AG105+Cv!AH105)*LN(KC!F105/KC!E105)</f>
        <v>3.6639177083323433E-3</v>
      </c>
      <c r="G105" s="15">
        <f>0.5*(Cv!AH105+Cv!AI105)*LN(KC!G105/KC!F105)</f>
        <v>2.1196860686004541E-4</v>
      </c>
      <c r="H105" s="15">
        <f>0.5*(Cv!AI105+Cv!AJ105)*LN(KC!H105/KC!G105)</f>
        <v>-4.2663616020048465E-4</v>
      </c>
      <c r="I105" s="15">
        <f>0.5*(Cv!AJ105+Cv!AK105)*LN(KC!I105/KC!H105)</f>
        <v>-1.6821000782531068E-4</v>
      </c>
      <c r="J105" s="15">
        <f>0.5*(Cv!AK105+Cv!AL105)*LN(KC!J105/KC!I105)</f>
        <v>8.4640295994976565E-5</v>
      </c>
      <c r="K105" s="15">
        <f>0.5*(Cv!AL105+Cv!AM105)*LN(KC!K105/KC!J105)</f>
        <v>-1.2261561031108321E-3</v>
      </c>
      <c r="L105" s="15">
        <f>0.5*(Cv!AM105+Cv!AN105)*LN(KC!L105/KC!K105)</f>
        <v>-2.5963035673896709E-4</v>
      </c>
      <c r="M105" s="15">
        <f>0.5*(Cv!AN105+Cv!AO105)*LN(KC!M105/KC!L105)</f>
        <v>8.8884032335151755E-4</v>
      </c>
      <c r="N105" s="15">
        <f>0.5*(Cv!AO105+Cv!AP105)*LN(KC!N105/KC!M105)</f>
        <v>1.9295705531339655E-3</v>
      </c>
      <c r="O105" s="15">
        <f>0.5*(Cv!AP105+Cv!AQ105)*LN(KC!O105/KC!N105)</f>
        <v>1.8986403060382996E-3</v>
      </c>
      <c r="P105" s="15">
        <f>0.5*(Cv!AQ105+Cv!AR105)*LN(KC!P105/KC!O105)</f>
        <v>2.5267688501584003E-3</v>
      </c>
      <c r="Q105" s="15">
        <f>0.5*(Cv!AR105+Cv!AS105)*LN(KC!Q105/KC!P105)</f>
        <v>1.9133702955007959E-3</v>
      </c>
      <c r="R105" s="15">
        <f>0.5*(Cv!AS105+Cv!AT105)*LN(KC!R105/KC!Q105)</f>
        <v>-1.2691939574773548E-3</v>
      </c>
      <c r="S105" s="15">
        <f>0.5*(Cv!AT105+Cv!AU105)*LN(KC!S105/KC!R105)</f>
        <v>-6.3134188723053654E-4</v>
      </c>
      <c r="T105" s="15">
        <f>0.5*(Cv!AU105+Cv!AV105)*LN(KC!T105/KC!S105)</f>
        <v>-7.1255762272895461E-4</v>
      </c>
      <c r="U105" s="15">
        <f>0.5*(Cv!AV105+Cv!AW105)*LN(KC!U105/KC!T105)</f>
        <v>4.4039180610213669E-4</v>
      </c>
      <c r="V105" s="15">
        <f>0.5*(Cv!AW105+Cv!AX105)*LN(KC!V105/KC!U105)</f>
        <v>5.9892774044050109E-4</v>
      </c>
      <c r="W105" s="15">
        <f>0.5*(Cv!AX105+Cv!AY105)*LN(KC!W105/KC!V105)</f>
        <v>1.3665909912409079E-3</v>
      </c>
      <c r="X105" s="15">
        <f>0.5*(Cv!AY105+Cv!AZ105)*LN(KC!X105/KC!W105)</f>
        <v>1.8925440747205543E-3</v>
      </c>
      <c r="Y105" s="15">
        <f>0.5*(Cv!AZ105+Cv!BA105)*LN(KC!Y105/KC!X105)</f>
        <v>7.20303129358866E-4</v>
      </c>
      <c r="Z105" s="15">
        <f>0.5*(Cv!BA105+Cv!BB105)*LN(KC!Z105/KC!Y105)</f>
        <v>1.1234978172344949E-3</v>
      </c>
      <c r="AA105" s="15">
        <f>0.5*(Cv!BB105+Cv!BC105)*LN(KC!AA105/KC!Z105)</f>
        <v>1.1080886838296059E-3</v>
      </c>
      <c r="AB105" s="15">
        <f>0.5*(Cv!BC105+Cv!BD105)*LN(KC!AB105/KC!AA105)</f>
        <v>1.0227311270544443E-3</v>
      </c>
      <c r="AC105" s="15">
        <f>0.5*(Cv!BD105+Cv!BE105)*LN(KC!AC105/KC!AB105)</f>
        <v>-3.2834600555991329E-4</v>
      </c>
      <c r="AD105" s="15"/>
      <c r="AE105" s="15"/>
      <c r="AF105" s="64">
        <f t="shared" ref="AF105:AF111" si="20">AVERAGE(E105:I105)</f>
        <v>1.6085565417786312E-3</v>
      </c>
      <c r="AG105" s="64">
        <f t="shared" ref="AG105:AG111" si="21">AVERAGE(J105:N105)</f>
        <v>2.8345294252613208E-4</v>
      </c>
      <c r="AH105" s="64">
        <f t="shared" ref="AH105:AH111" si="22">AVERAGE(O105:S105)</f>
        <v>8.8764872139792078E-4</v>
      </c>
      <c r="AI105" s="64">
        <f t="shared" ref="AI105:AI111" si="23">AVERAGE(T105:X105)</f>
        <v>7.1717939795502904E-4</v>
      </c>
      <c r="AJ105" s="64">
        <f t="shared" ref="AJ105:AJ111" si="24">AVERAGE(Y105:AC105)</f>
        <v>7.2925495038349958E-4</v>
      </c>
      <c r="AK105" s="64">
        <f t="shared" ref="AK105:AK111" si="25">AVERAGE(J105:S105)</f>
        <v>5.8555083196202651E-4</v>
      </c>
      <c r="AL105" s="64">
        <f t="shared" ref="AL105:AL111" si="26">AVERAGE(T105:AC105)</f>
        <v>7.2321717416926425E-4</v>
      </c>
      <c r="AM105" s="64">
        <f t="shared" ref="AM105:AM111" si="27">AVERAGE(T105:AA105)</f>
        <v>8.1722332752476399E-4</v>
      </c>
      <c r="AN105" s="64">
        <f t="shared" ref="AN105:AN111" si="28">AVERAGE(AB105:AC105)</f>
        <v>3.4719256074726548E-4</v>
      </c>
      <c r="AO105" s="64">
        <f t="shared" ref="AO105:AO111" si="29">AVERAGE(E105:AC105)</f>
        <v>8.4521851080824283E-4</v>
      </c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0.5*(Cv!AE106+Cv!AF106)*LN(KC!D106/KC!C106)</f>
        <v>4.6043970767370877E-3</v>
      </c>
      <c r="E106" s="15">
        <f>0.5*(Cv!AF106+Cv!AG106)*LN(KC!E106/KC!D106)</f>
        <v>5.6197248649262083E-3</v>
      </c>
      <c r="F106" s="15">
        <f>0.5*(Cv!AG106+Cv!AH106)*LN(KC!F106/KC!E106)</f>
        <v>4.3144213958508067E-3</v>
      </c>
      <c r="G106" s="15">
        <f>0.5*(Cv!AH106+Cv!AI106)*LN(KC!G106/KC!F106)</f>
        <v>9.6567160476980366E-4</v>
      </c>
      <c r="H106" s="15">
        <f>0.5*(Cv!AI106+Cv!AJ106)*LN(KC!H106/KC!G106)</f>
        <v>7.6002051001096435E-5</v>
      </c>
      <c r="I106" s="15">
        <f>0.5*(Cv!AJ106+Cv!AK106)*LN(KC!I106/KC!H106)</f>
        <v>1.4781198965705585E-4</v>
      </c>
      <c r="J106" s="15">
        <f>0.5*(Cv!AK106+Cv!AL106)*LN(KC!J106/KC!I106)</f>
        <v>8.0292109408770665E-4</v>
      </c>
      <c r="K106" s="15">
        <f>0.5*(Cv!AL106+Cv!AM106)*LN(KC!K106/KC!J106)</f>
        <v>-6.8489453575784523E-4</v>
      </c>
      <c r="L106" s="15">
        <f>0.5*(Cv!AM106+Cv!AN106)*LN(KC!L106/KC!K106)</f>
        <v>4.0790735589121108E-4</v>
      </c>
      <c r="M106" s="15">
        <f>0.5*(Cv!AN106+Cv!AO106)*LN(KC!M106/KC!L106)</f>
        <v>1.6147183081236679E-3</v>
      </c>
      <c r="N106" s="15">
        <f>0.5*(Cv!AO106+Cv!AP106)*LN(KC!N106/KC!M106)</f>
        <v>2.6034877416732686E-3</v>
      </c>
      <c r="O106" s="15">
        <f>0.5*(Cv!AP106+Cv!AQ106)*LN(KC!O106/KC!N106)</f>
        <v>2.6479267926698409E-3</v>
      </c>
      <c r="P106" s="15">
        <f>0.5*(Cv!AQ106+Cv!AR106)*LN(KC!P106/KC!O106)</f>
        <v>3.4060002266557616E-3</v>
      </c>
      <c r="Q106" s="15">
        <f>0.5*(Cv!AR106+Cv!AS106)*LN(KC!Q106/KC!P106)</f>
        <v>2.684137424967242E-3</v>
      </c>
      <c r="R106" s="15">
        <f>0.5*(Cv!AS106+Cv!AT106)*LN(KC!R106/KC!Q106)</f>
        <v>-8.574426099253003E-4</v>
      </c>
      <c r="S106" s="15">
        <f>0.5*(Cv!AT106+Cv!AU106)*LN(KC!S106/KC!R106)</f>
        <v>-3.0435574868272001E-4</v>
      </c>
      <c r="T106" s="15">
        <f>0.5*(Cv!AU106+Cv!AV106)*LN(KC!T106/KC!S106)</f>
        <v>-5.3420176151987807E-4</v>
      </c>
      <c r="U106" s="15">
        <f>0.5*(Cv!AV106+Cv!AW106)*LN(KC!U106/KC!T106)</f>
        <v>1.0169715541437291E-3</v>
      </c>
      <c r="V106" s="15">
        <f>0.5*(Cv!AW106+Cv!AX106)*LN(KC!V106/KC!U106)</f>
        <v>9.6971730887024724E-4</v>
      </c>
      <c r="W106" s="15">
        <f>0.5*(Cv!AX106+Cv!AY106)*LN(KC!W106/KC!V106)</f>
        <v>1.5406212760681768E-3</v>
      </c>
      <c r="X106" s="15">
        <f>0.5*(Cv!AY106+Cv!AZ106)*LN(KC!X106/KC!W106)</f>
        <v>1.8470676409728811E-3</v>
      </c>
      <c r="Y106" s="15">
        <f>0.5*(Cv!AZ106+Cv!BA106)*LN(KC!Y106/KC!X106)</f>
        <v>5.5335580279367079E-4</v>
      </c>
      <c r="Z106" s="15">
        <f>0.5*(Cv!BA106+Cv!BB106)*LN(KC!Z106/KC!Y106)</f>
        <v>1.0588318505173311E-3</v>
      </c>
      <c r="AA106" s="15">
        <f>0.5*(Cv!BB106+Cv!BC106)*LN(KC!AA106/KC!Z106)</f>
        <v>1.2239052270224078E-3</v>
      </c>
      <c r="AB106" s="15">
        <f>0.5*(Cv!BC106+Cv!BD106)*LN(KC!AB106/KC!AA106)</f>
        <v>1.1778022421574906E-3</v>
      </c>
      <c r="AC106" s="15">
        <f>0.5*(Cv!BD106+Cv!BE106)*LN(KC!AC106/KC!AB106)</f>
        <v>-3.143749791922038E-4</v>
      </c>
      <c r="AD106" s="15"/>
      <c r="AE106" s="15"/>
      <c r="AF106" s="64">
        <f t="shared" si="20"/>
        <v>2.2247263812409943E-3</v>
      </c>
      <c r="AG106" s="64">
        <f t="shared" si="21"/>
        <v>9.4882799280360188E-4</v>
      </c>
      <c r="AH106" s="64">
        <f t="shared" si="22"/>
        <v>1.5152532171369649E-3</v>
      </c>
      <c r="AI106" s="64">
        <f t="shared" si="23"/>
        <v>9.6803520370703118E-4</v>
      </c>
      <c r="AJ106" s="64">
        <f t="shared" si="24"/>
        <v>7.3990402865973929E-4</v>
      </c>
      <c r="AK106" s="64">
        <f t="shared" si="25"/>
        <v>1.2320406049702835E-3</v>
      </c>
      <c r="AL106" s="64">
        <f t="shared" si="26"/>
        <v>8.5396961618338534E-4</v>
      </c>
      <c r="AM106" s="64">
        <f t="shared" si="27"/>
        <v>9.5953361235857069E-4</v>
      </c>
      <c r="AN106" s="64">
        <f t="shared" si="28"/>
        <v>4.3171363148264343E-4</v>
      </c>
      <c r="AO106" s="64">
        <f t="shared" si="29"/>
        <v>1.2793493647096663E-3</v>
      </c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309</v>
      </c>
      <c r="C107" s="14"/>
      <c r="D107" s="15">
        <f>0.5*(Cv!AE107+Cv!AF107)*LN(KC!D107/KC!C107)</f>
        <v>5.0203273382470517E-3</v>
      </c>
      <c r="E107" s="15">
        <f>0.5*(Cv!AF107+Cv!AG107)*LN(KC!E107/KC!D107)</f>
        <v>6.0302852695899049E-3</v>
      </c>
      <c r="F107" s="15">
        <f>0.5*(Cv!AG107+Cv!AH107)*LN(KC!F107/KC!E107)</f>
        <v>4.6794906897443932E-3</v>
      </c>
      <c r="G107" s="15">
        <f>0.5*(Cv!AH107+Cv!AI107)*LN(KC!G107/KC!F107)</f>
        <v>1.2702659585125361E-3</v>
      </c>
      <c r="H107" s="15">
        <f>0.5*(Cv!AI107+Cv!AJ107)*LN(KC!H107/KC!G107)</f>
        <v>2.9434317220054448E-4</v>
      </c>
      <c r="I107" s="15">
        <f>0.5*(Cv!AJ107+Cv!AK107)*LN(KC!I107/KC!H107)</f>
        <v>4.0460497494254535E-4</v>
      </c>
      <c r="J107" s="15">
        <f>0.5*(Cv!AK107+Cv!AL107)*LN(KC!J107/KC!I107)</f>
        <v>1.0631766967368961E-3</v>
      </c>
      <c r="K107" s="15">
        <f>0.5*(Cv!AL107+Cv!AM107)*LN(KC!K107/KC!J107)</f>
        <v>-4.5398256511845796E-4</v>
      </c>
      <c r="L107" s="15">
        <f>0.5*(Cv!AM107+Cv!AN107)*LN(KC!L107/KC!K107)</f>
        <v>6.5437960927220188E-4</v>
      </c>
      <c r="M107" s="15">
        <f>0.5*(Cv!AN107+Cv!AO107)*LN(KC!M107/KC!L107)</f>
        <v>1.8446671522328504E-3</v>
      </c>
      <c r="N107" s="15">
        <f>0.5*(Cv!AO107+Cv!AP107)*LN(KC!N107/KC!M107)</f>
        <v>2.8292687175544579E-3</v>
      </c>
      <c r="O107" s="15">
        <f>0.5*(Cv!AP107+Cv!AQ107)*LN(KC!O107/KC!N107)</f>
        <v>2.8996417159465443E-3</v>
      </c>
      <c r="P107" s="15">
        <f>0.5*(Cv!AQ107+Cv!AR107)*LN(KC!P107/KC!O107)</f>
        <v>3.6312393851038209E-3</v>
      </c>
      <c r="Q107" s="15">
        <f>0.5*(Cv!AR107+Cv!AS107)*LN(KC!Q107/KC!P107)</f>
        <v>2.8563902198657141E-3</v>
      </c>
      <c r="R107" s="15">
        <f>0.5*(Cv!AS107+Cv!AT107)*LN(KC!R107/KC!Q107)</f>
        <v>-7.7244778704902654E-4</v>
      </c>
      <c r="S107" s="15">
        <f>0.5*(Cv!AT107+Cv!AU107)*LN(KC!S107/KC!R107)</f>
        <v>-2.5205603542325966E-4</v>
      </c>
      <c r="T107" s="15">
        <f>0.5*(Cv!AU107+Cv!AV107)*LN(KC!T107/KC!S107)</f>
        <v>-4.7778569228291827E-4</v>
      </c>
      <c r="U107" s="15">
        <f>0.5*(Cv!AV107+Cv!AW107)*LN(KC!U107/KC!T107)</f>
        <v>1.0804573778697164E-3</v>
      </c>
      <c r="V107" s="15">
        <f>0.5*(Cv!AW107+Cv!AX107)*LN(KC!V107/KC!U107)</f>
        <v>1.0065551429106491E-3</v>
      </c>
      <c r="W107" s="15">
        <f>0.5*(Cv!AX107+Cv!AY107)*LN(KC!W107/KC!V107)</f>
        <v>1.6183493577651567E-3</v>
      </c>
      <c r="X107" s="15">
        <f>0.5*(Cv!AY107+Cv!AZ107)*LN(KC!X107/KC!W107)</f>
        <v>1.9274767089198686E-3</v>
      </c>
      <c r="Y107" s="15">
        <f>0.5*(Cv!AZ107+Cv!BA107)*LN(KC!Y107/KC!X107)</f>
        <v>6.3551959377892422E-4</v>
      </c>
      <c r="Z107" s="15">
        <f>0.5*(Cv!BA107+Cv!BB107)*LN(KC!Z107/KC!Y107)</f>
        <v>1.0726969672157772E-3</v>
      </c>
      <c r="AA107" s="15">
        <f>0.5*(Cv!BB107+Cv!BC107)*LN(KC!AA107/KC!Z107)</f>
        <v>1.3049732424747469E-3</v>
      </c>
      <c r="AB107" s="15">
        <f>0.5*(Cv!BC107+Cv!BD107)*LN(KC!AB107/KC!AA107)</f>
        <v>1.2606664953835763E-3</v>
      </c>
      <c r="AC107" s="15">
        <f>0.5*(Cv!BD107+Cv!BE107)*LN(KC!AC107/KC!AB107)</f>
        <v>-2.8740452408538203E-4</v>
      </c>
      <c r="AD107" s="15"/>
      <c r="AE107" s="15"/>
      <c r="AF107" s="64">
        <f t="shared" ref="AF107" si="30">AVERAGE(E107:I107)</f>
        <v>2.5357980129979848E-3</v>
      </c>
      <c r="AG107" s="64">
        <f t="shared" ref="AG107" si="31">AVERAGE(J107:N107)</f>
        <v>1.1875019221355896E-3</v>
      </c>
      <c r="AH107" s="64">
        <f t="shared" ref="AH107" si="32">AVERAGE(O107:S107)</f>
        <v>1.6725534996887583E-3</v>
      </c>
      <c r="AI107" s="64">
        <f t="shared" ref="AI107" si="33">AVERAGE(T107:X107)</f>
        <v>1.0310105790364945E-3</v>
      </c>
      <c r="AJ107" s="64">
        <f t="shared" ref="AJ107" si="34">AVERAGE(Y107:AC107)</f>
        <v>7.9729035495352868E-4</v>
      </c>
      <c r="AK107" s="64">
        <f t="shared" ref="AK107" si="35">AVERAGE(J107:S107)</f>
        <v>1.4300277109121741E-3</v>
      </c>
      <c r="AL107" s="64">
        <f t="shared" ref="AL107" si="36">AVERAGE(T107:AC107)</f>
        <v>9.1415046699501142E-4</v>
      </c>
      <c r="AM107" s="64">
        <f t="shared" ref="AM107" si="37">AVERAGE(T107:AA107)</f>
        <v>1.02103033733149E-3</v>
      </c>
      <c r="AN107" s="64">
        <f t="shared" ref="AN107" si="38">AVERAGE(AB107:AC107)</f>
        <v>4.8663098564909711E-4</v>
      </c>
      <c r="AO107" s="64">
        <f t="shared" ref="AO107" si="39">AVERAGE(E107:AC107)</f>
        <v>1.444830873762471E-3</v>
      </c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203</v>
      </c>
      <c r="B108" s="9" t="s">
        <v>12</v>
      </c>
      <c r="C108" s="14"/>
      <c r="D108" s="15">
        <f>0.5*(Cv!AE108+Cv!AF108)*LN(KC!D108/KC!C108)</f>
        <v>6.6166247215396646E-3</v>
      </c>
      <c r="E108" s="15">
        <f>0.5*(Cv!AF108+Cv!AG108)*LN(KC!E108/KC!D108)</f>
        <v>7.3394689895939285E-3</v>
      </c>
      <c r="F108" s="15">
        <f>0.5*(Cv!AG108+Cv!AH108)*LN(KC!F108/KC!E108)</f>
        <v>5.4873705247955856E-3</v>
      </c>
      <c r="G108" s="15">
        <f>0.5*(Cv!AH108+Cv!AI108)*LN(KC!G108/KC!F108)</f>
        <v>3.6990968079210445E-3</v>
      </c>
      <c r="H108" s="15">
        <f>0.5*(Cv!AI108+Cv!AJ108)*LN(KC!H108/KC!G108)</f>
        <v>2.3069212464051094E-3</v>
      </c>
      <c r="I108" s="15">
        <f>0.5*(Cv!AJ108+Cv!AK108)*LN(KC!I108/KC!H108)</f>
        <v>2.268420799238629E-3</v>
      </c>
      <c r="J108" s="15">
        <f>0.5*(Cv!AK108+Cv!AL108)*LN(KC!J108/KC!I108)</f>
        <v>2.7408908327353149E-3</v>
      </c>
      <c r="K108" s="15">
        <f>0.5*(Cv!AL108+Cv!AM108)*LN(KC!K108/KC!J108)</f>
        <v>-6.7092186156737376E-4</v>
      </c>
      <c r="L108" s="15">
        <f>0.5*(Cv!AM108+Cv!AN108)*LN(KC!L108/KC!K108)</f>
        <v>2.3897662200844151E-4</v>
      </c>
      <c r="M108" s="15">
        <f>0.5*(Cv!AN108+Cv!AO108)*LN(KC!M108/KC!L108)</f>
        <v>9.4003396039971392E-4</v>
      </c>
      <c r="N108" s="15">
        <f>0.5*(Cv!AO108+Cv!AP108)*LN(KC!N108/KC!M108)</f>
        <v>2.9186614435024135E-3</v>
      </c>
      <c r="O108" s="15">
        <f>0.5*(Cv!AP108+Cv!AQ108)*LN(KC!O108/KC!N108)</f>
        <v>1.5682266859919896E-3</v>
      </c>
      <c r="P108" s="15">
        <f>0.5*(Cv!AQ108+Cv!AR108)*LN(KC!P108/KC!O108)</f>
        <v>3.9238304782712955E-3</v>
      </c>
      <c r="Q108" s="15">
        <f>0.5*(Cv!AR108+Cv!AS108)*LN(KC!Q108/KC!P108)</f>
        <v>3.1399168136478179E-3</v>
      </c>
      <c r="R108" s="15">
        <f>0.5*(Cv!AS108+Cv!AT108)*LN(KC!R108/KC!Q108)</f>
        <v>-1.8385309144388993E-3</v>
      </c>
      <c r="S108" s="15">
        <f>0.5*(Cv!AT108+Cv!AU108)*LN(KC!S108/KC!R108)</f>
        <v>-1.5164563922613393E-3</v>
      </c>
      <c r="T108" s="15">
        <f>0.5*(Cv!AU108+Cv!AV108)*LN(KC!T108/KC!S108)</f>
        <v>-1.0401355050507193E-3</v>
      </c>
      <c r="U108" s="15">
        <f>0.5*(Cv!AV108+Cv!AW108)*LN(KC!U108/KC!T108)</f>
        <v>3.4749963312952388E-4</v>
      </c>
      <c r="V108" s="15">
        <f>0.5*(Cv!AW108+Cv!AX108)*LN(KC!V108/KC!U108)</f>
        <v>2.5124120402669298E-4</v>
      </c>
      <c r="W108" s="15">
        <f>0.5*(Cv!AX108+Cv!AY108)*LN(KC!W108/KC!V108)</f>
        <v>1.3800355755674207E-3</v>
      </c>
      <c r="X108" s="15">
        <f>0.5*(Cv!AY108+Cv!AZ108)*LN(KC!X108/KC!W108)</f>
        <v>1.9570462447808614E-3</v>
      </c>
      <c r="Y108" s="15">
        <f>0.5*(Cv!AZ108+Cv!BA108)*LN(KC!Y108/KC!X108)</f>
        <v>1.120768515546306E-3</v>
      </c>
      <c r="Z108" s="15">
        <f>0.5*(Cv!BA108+Cv!BB108)*LN(KC!Z108/KC!Y108)</f>
        <v>1.5426572748391018E-3</v>
      </c>
      <c r="AA108" s="15">
        <f>0.5*(Cv!BB108+Cv!BC108)*LN(KC!AA108/KC!Z108)</f>
        <v>2.0516438461745997E-3</v>
      </c>
      <c r="AB108" s="15">
        <f>0.5*(Cv!BC108+Cv!BD108)*LN(KC!AB108/KC!AA108)</f>
        <v>1.5538573428109214E-3</v>
      </c>
      <c r="AC108" s="15">
        <f>0.5*(Cv!BD108+Cv!BE108)*LN(KC!AC108/KC!AB108)</f>
        <v>6.5750095794542111E-4</v>
      </c>
      <c r="AD108" s="15"/>
      <c r="AE108" s="15"/>
      <c r="AF108" s="64">
        <f t="shared" si="20"/>
        <v>4.2202556735908593E-3</v>
      </c>
      <c r="AG108" s="64">
        <f t="shared" si="21"/>
        <v>1.2335281994157021E-3</v>
      </c>
      <c r="AH108" s="64">
        <f t="shared" si="22"/>
        <v>1.055397334242173E-3</v>
      </c>
      <c r="AI108" s="64">
        <f t="shared" si="23"/>
        <v>5.7913743049075597E-4</v>
      </c>
      <c r="AJ108" s="64">
        <f t="shared" si="24"/>
        <v>1.3852855874632701E-3</v>
      </c>
      <c r="AK108" s="64">
        <f t="shared" si="25"/>
        <v>1.1444627668289373E-3</v>
      </c>
      <c r="AL108" s="64">
        <f t="shared" si="26"/>
        <v>9.8221150897701308E-4</v>
      </c>
      <c r="AM108" s="64">
        <f t="shared" si="27"/>
        <v>9.5134459862672351E-4</v>
      </c>
      <c r="AN108" s="64">
        <f t="shared" si="28"/>
        <v>1.1056791503781713E-3</v>
      </c>
      <c r="AO108" s="64">
        <f t="shared" si="29"/>
        <v>1.6947208450405519E-3</v>
      </c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204</v>
      </c>
      <c r="B109" s="9" t="s">
        <v>13</v>
      </c>
      <c r="C109" s="14"/>
      <c r="D109" s="15">
        <f>0.5*(Cv!AE109+Cv!AF109)*LN(KC!D109/KC!C109)</f>
        <v>4.0790322521475049E-3</v>
      </c>
      <c r="E109" s="15">
        <f>0.5*(Cv!AF109+Cv!AG109)*LN(KC!E109/KC!D109)</f>
        <v>4.7792114892470762E-3</v>
      </c>
      <c r="F109" s="15">
        <f>0.5*(Cv!AG109+Cv!AH109)*LN(KC!F109/KC!E109)</f>
        <v>3.570548400711145E-3</v>
      </c>
      <c r="G109" s="15">
        <f>0.5*(Cv!AH109+Cv!AI109)*LN(KC!G109/KC!F109)</f>
        <v>-7.5037738266410677E-4</v>
      </c>
      <c r="H109" s="15">
        <f>0.5*(Cv!AI109+Cv!AJ109)*LN(KC!H109/KC!G109)</f>
        <v>-4.1903559127319274E-4</v>
      </c>
      <c r="I109" s="15">
        <f>0.5*(Cv!AJ109+Cv!AK109)*LN(KC!I109/KC!H109)</f>
        <v>-5.4047428641938353E-4</v>
      </c>
      <c r="J109" s="15">
        <f>0.5*(Cv!AK109+Cv!AL109)*LN(KC!J109/KC!I109)</f>
        <v>-6.1701390564372215E-4</v>
      </c>
      <c r="K109" s="15">
        <f>0.5*(Cv!AL109+Cv!AM109)*LN(KC!K109/KC!J109)</f>
        <v>-7.3980390517324076E-4</v>
      </c>
      <c r="L109" s="15">
        <f>0.5*(Cv!AM109+Cv!AN109)*LN(KC!L109/KC!K109)</f>
        <v>-1.5434193024321263E-5</v>
      </c>
      <c r="M109" s="15">
        <f>0.5*(Cv!AN109+Cv!AO109)*LN(KC!M109/KC!L109)</f>
        <v>9.5425860416224349E-4</v>
      </c>
      <c r="N109" s="15">
        <f>0.5*(Cv!AO109+Cv!AP109)*LN(KC!N109/KC!M109)</f>
        <v>1.0785868933465529E-3</v>
      </c>
      <c r="O109" s="15">
        <f>0.5*(Cv!AP109+Cv!AQ109)*LN(KC!O109/KC!N109)</f>
        <v>1.4813221683751363E-3</v>
      </c>
      <c r="P109" s="15">
        <f>0.5*(Cv!AQ109+Cv!AR109)*LN(KC!P109/KC!O109)</f>
        <v>1.1588045022928163E-3</v>
      </c>
      <c r="Q109" s="15">
        <f>0.5*(Cv!AR109+Cv!AS109)*LN(KC!Q109/KC!P109)</f>
        <v>7.1292582895113559E-4</v>
      </c>
      <c r="R109" s="15">
        <f>0.5*(Cv!AS109+Cv!AT109)*LN(KC!R109/KC!Q109)</f>
        <v>-5.776391731975517E-4</v>
      </c>
      <c r="S109" s="15">
        <f>0.5*(Cv!AT109+Cv!AU109)*LN(KC!S109/KC!R109)</f>
        <v>3.5682733590820451E-4</v>
      </c>
      <c r="T109" s="15">
        <f>0.5*(Cv!AU109+Cv!AV109)*LN(KC!T109/KC!S109)</f>
        <v>-4.0293201883618613E-4</v>
      </c>
      <c r="U109" s="15">
        <f>0.5*(Cv!AV109+Cv!AW109)*LN(KC!U109/KC!T109)</f>
        <v>6.4853210571594962E-4</v>
      </c>
      <c r="V109" s="15">
        <f>0.5*(Cv!AW109+Cv!AX109)*LN(KC!V109/KC!U109)</f>
        <v>1.0826069371013122E-3</v>
      </c>
      <c r="W109" s="15">
        <f>0.5*(Cv!AX109+Cv!AY109)*LN(KC!W109/KC!V109)</f>
        <v>1.5555831407376166E-3</v>
      </c>
      <c r="X109" s="15">
        <f>0.5*(Cv!AY109+Cv!AZ109)*LN(KC!X109/KC!W109)</f>
        <v>1.7051250211255926E-3</v>
      </c>
      <c r="Y109" s="15">
        <f>0.5*(Cv!AZ109+Cv!BA109)*LN(KC!Y109/KC!X109)</f>
        <v>3.4339877173778936E-4</v>
      </c>
      <c r="Z109" s="15">
        <f>0.5*(Cv!BA109+Cv!BB109)*LN(KC!Z109/KC!Y109)</f>
        <v>8.4231530005910197E-4</v>
      </c>
      <c r="AA109" s="15">
        <f>0.5*(Cv!BB109+Cv!BC109)*LN(KC!AA109/KC!Z109)</f>
        <v>4.8771905220792799E-4</v>
      </c>
      <c r="AB109" s="15">
        <f>0.5*(Cv!BC109+Cv!BD109)*LN(KC!AB109/KC!AA109)</f>
        <v>8.4468666774461653E-4</v>
      </c>
      <c r="AC109" s="15">
        <f>0.5*(Cv!BD109+Cv!BE109)*LN(KC!AC109/KC!AB109)</f>
        <v>-3.46588981295081E-4</v>
      </c>
      <c r="AD109" s="15"/>
      <c r="AE109" s="15"/>
      <c r="AF109" s="64">
        <f t="shared" si="20"/>
        <v>1.3279745259203077E-3</v>
      </c>
      <c r="AG109" s="64">
        <f t="shared" si="21"/>
        <v>1.3211869873350245E-4</v>
      </c>
      <c r="AH109" s="64">
        <f t="shared" si="22"/>
        <v>6.2644813246594819E-4</v>
      </c>
      <c r="AI109" s="64">
        <f t="shared" si="23"/>
        <v>9.17783037168857E-4</v>
      </c>
      <c r="AJ109" s="64">
        <f t="shared" si="24"/>
        <v>4.3430616209087102E-4</v>
      </c>
      <c r="AK109" s="64">
        <f t="shared" si="25"/>
        <v>3.7928341559972532E-4</v>
      </c>
      <c r="AL109" s="64">
        <f t="shared" si="26"/>
        <v>6.7604459962986399E-4</v>
      </c>
      <c r="AM109" s="64">
        <f t="shared" si="27"/>
        <v>7.8279353873113809E-4</v>
      </c>
      <c r="AN109" s="64">
        <f t="shared" si="28"/>
        <v>2.4904884322476777E-4</v>
      </c>
      <c r="AO109" s="64">
        <f t="shared" si="29"/>
        <v>6.8772611127589718E-4</v>
      </c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205</v>
      </c>
      <c r="B110" s="9" t="s">
        <v>14</v>
      </c>
      <c r="C110" s="14"/>
      <c r="D110" s="15">
        <f>0.5*(Cv!AE110+Cv!AF110)*LN(KC!D110/KC!C110)</f>
        <v>4.4160607890828705E-3</v>
      </c>
      <c r="E110" s="15">
        <f>0.5*(Cv!AF110+Cv!AG110)*LN(KC!E110/KC!D110)</f>
        <v>5.4389814101618791E-3</v>
      </c>
      <c r="F110" s="15">
        <f>0.5*(Cv!AG110+Cv!AH110)*LN(KC!F110/KC!E110)</f>
        <v>4.1486641414894034E-3</v>
      </c>
      <c r="G110" s="15">
        <f>0.5*(Cv!AH110+Cv!AI110)*LN(KC!G110/KC!F110)</f>
        <v>-2.379188297433767E-4</v>
      </c>
      <c r="H110" s="15">
        <f>0.5*(Cv!AI110+Cv!AJ110)*LN(KC!H110/KC!G110)</f>
        <v>-3.5324539837644839E-4</v>
      </c>
      <c r="I110" s="15">
        <f>0.5*(Cv!AJ110+Cv!AK110)*LN(KC!I110/KC!H110)</f>
        <v>-5.1829553483086048E-4</v>
      </c>
      <c r="J110" s="15">
        <f>0.5*(Cv!AK110+Cv!AL110)*LN(KC!J110/KC!I110)</f>
        <v>-4.7574964901949243E-5</v>
      </c>
      <c r="K110" s="15">
        <f>0.5*(Cv!AL110+Cv!AM110)*LN(KC!K110/KC!J110)</f>
        <v>-2.3905484603198177E-4</v>
      </c>
      <c r="L110" s="15">
        <f>0.5*(Cv!AM110+Cv!AN110)*LN(KC!L110/KC!K110)</f>
        <v>7.5402720917905667E-4</v>
      </c>
      <c r="M110" s="15">
        <f>0.5*(Cv!AN110+Cv!AO110)*LN(KC!M110/KC!L110)</f>
        <v>1.8926273282386763E-3</v>
      </c>
      <c r="N110" s="15">
        <f>0.5*(Cv!AO110+Cv!AP110)*LN(KC!N110/KC!M110)</f>
        <v>1.8970497368243488E-3</v>
      </c>
      <c r="O110" s="15">
        <f>0.5*(Cv!AP110+Cv!AQ110)*LN(KC!O110/KC!N110)</f>
        <v>2.6504564160197354E-3</v>
      </c>
      <c r="P110" s="15">
        <f>0.5*(Cv!AQ110+Cv!AR110)*LN(KC!P110/KC!O110)</f>
        <v>2.2950521173472523E-3</v>
      </c>
      <c r="Q110" s="15">
        <f>0.5*(Cv!AR110+Cv!AS110)*LN(KC!Q110/KC!P110)</f>
        <v>1.6927696014115406E-3</v>
      </c>
      <c r="R110" s="15">
        <f>0.5*(Cv!AS110+Cv!AT110)*LN(KC!R110/KC!Q110)</f>
        <v>-6.0048653760841454E-5</v>
      </c>
      <c r="S110" s="15">
        <f>0.5*(Cv!AT110+Cv!AU110)*LN(KC!S110/KC!R110)</f>
        <v>7.6471980268114851E-4</v>
      </c>
      <c r="T110" s="15">
        <f>0.5*(Cv!AU110+Cv!AV110)*LN(KC!T110/KC!S110)</f>
        <v>-2.5414150206028039E-4</v>
      </c>
      <c r="U110" s="15">
        <f>0.5*(Cv!AV110+Cv!AW110)*LN(KC!U110/KC!T110)</f>
        <v>1.4096091068897152E-3</v>
      </c>
      <c r="V110" s="15">
        <f>0.5*(Cv!AW110+Cv!AX110)*LN(KC!V110/KC!U110)</f>
        <v>1.5715798830375114E-3</v>
      </c>
      <c r="W110" s="15">
        <f>0.5*(Cv!AX110+Cv!AY110)*LN(KC!W110/KC!V110)</f>
        <v>1.7345338586641297E-3</v>
      </c>
      <c r="X110" s="15">
        <f>0.5*(Cv!AY110+Cv!AZ110)*LN(KC!X110/KC!W110)</f>
        <v>1.6721186466367916E-3</v>
      </c>
      <c r="Y110" s="15">
        <f>0.5*(Cv!AZ110+Cv!BA110)*LN(KC!Y110/KC!X110)</f>
        <v>5.9463003423780285E-5</v>
      </c>
      <c r="Z110" s="15">
        <f>0.5*(Cv!BA110+Cv!BB110)*LN(KC!Z110/KC!Y110)</f>
        <v>7.2605230117115381E-4</v>
      </c>
      <c r="AA110" s="15">
        <f>0.5*(Cv!BB110+Cv!BC110)*LN(KC!AA110/KC!Z110)</f>
        <v>6.1488196861357841E-4</v>
      </c>
      <c r="AB110" s="15">
        <f>0.5*(Cv!BC110+Cv!BD110)*LN(KC!AB110/KC!AA110)</f>
        <v>1.0547630520466955E-3</v>
      </c>
      <c r="AC110" s="15">
        <f>0.5*(Cv!BD110+Cv!BE110)*LN(KC!AC110/KC!AB110)</f>
        <v>-4.6698908610390115E-4</v>
      </c>
      <c r="AD110" s="15"/>
      <c r="AE110" s="15"/>
      <c r="AF110" s="64">
        <f t="shared" si="20"/>
        <v>1.6956371577401194E-3</v>
      </c>
      <c r="AG110" s="64">
        <f t="shared" si="21"/>
        <v>8.5141489266163015E-4</v>
      </c>
      <c r="AH110" s="64">
        <f t="shared" si="22"/>
        <v>1.468589856739767E-3</v>
      </c>
      <c r="AI110" s="64">
        <f t="shared" si="23"/>
        <v>1.2267399986335733E-3</v>
      </c>
      <c r="AJ110" s="64">
        <f t="shared" si="24"/>
        <v>3.9763424783026137E-4</v>
      </c>
      <c r="AK110" s="64">
        <f t="shared" si="25"/>
        <v>1.1600023747006987E-3</v>
      </c>
      <c r="AL110" s="64">
        <f t="shared" si="26"/>
        <v>8.1218712323191731E-4</v>
      </c>
      <c r="AM110" s="64">
        <f t="shared" si="27"/>
        <v>9.4176215829704741E-4</v>
      </c>
      <c r="AN110" s="64">
        <f t="shared" si="28"/>
        <v>2.9388698297139719E-4</v>
      </c>
      <c r="AO110" s="64">
        <f t="shared" si="29"/>
        <v>1.1280032307210705E-3</v>
      </c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206</v>
      </c>
      <c r="B111" s="9" t="s">
        <v>16</v>
      </c>
      <c r="C111" s="14"/>
      <c r="D111" s="15">
        <f>0.5*(Cv!AE111+Cv!AF111)*LN(KC!D111/KC!C111)</f>
        <v>3.7612135988733275E-3</v>
      </c>
      <c r="E111" s="15">
        <f>0.5*(Cv!AF111+Cv!AG111)*LN(KC!E111/KC!D111)</f>
        <v>4.3878924502788524E-3</v>
      </c>
      <c r="F111" s="15">
        <f>0.5*(Cv!AG111+Cv!AH111)*LN(KC!F111/KC!E111)</f>
        <v>3.474616128325619E-3</v>
      </c>
      <c r="G111" s="15">
        <f>0.5*(Cv!AH111+Cv!AI111)*LN(KC!G111/KC!F111)</f>
        <v>3.6366194851344914E-4</v>
      </c>
      <c r="H111" s="15">
        <f>0.5*(Cv!AI111+Cv!AJ111)*LN(KC!H111/KC!G111)</f>
        <v>-2.9783297845406543E-4</v>
      </c>
      <c r="I111" s="15">
        <f>0.5*(Cv!AJ111+Cv!AK111)*LN(KC!I111/KC!H111)</f>
        <v>-5.1012686734568922E-5</v>
      </c>
      <c r="J111" s="15">
        <f>0.5*(Cv!AK111+Cv!AL111)*LN(KC!J111/KC!I111)</f>
        <v>2.1351245160146644E-4</v>
      </c>
      <c r="K111" s="15">
        <f>0.5*(Cv!AL111+Cv!AM111)*LN(KC!K111/KC!J111)</f>
        <v>-1.0440779157626162E-3</v>
      </c>
      <c r="L111" s="15">
        <f>0.5*(Cv!AM111+Cv!AN111)*LN(KC!L111/KC!K111)</f>
        <v>-1.5209701601930545E-4</v>
      </c>
      <c r="M111" s="15">
        <f>0.5*(Cv!AN111+Cv!AO111)*LN(KC!M111/KC!L111)</f>
        <v>9.0038108790348431E-4</v>
      </c>
      <c r="N111" s="15">
        <f>0.5*(Cv!AO111+Cv!AP111)*LN(KC!N111/KC!M111)</f>
        <v>1.9699021662560575E-3</v>
      </c>
      <c r="O111" s="15">
        <f>0.5*(Cv!AP111+Cv!AQ111)*LN(KC!O111/KC!N111)</f>
        <v>1.9203332179071968E-3</v>
      </c>
      <c r="P111" s="15">
        <f>0.5*(Cv!AQ111+Cv!AR111)*LN(KC!P111/KC!O111)</f>
        <v>2.5779639220017171E-3</v>
      </c>
      <c r="Q111" s="15">
        <f>0.5*(Cv!AR111+Cv!AS111)*LN(KC!Q111/KC!P111)</f>
        <v>1.9623225871140434E-3</v>
      </c>
      <c r="R111" s="15">
        <f>0.5*(Cv!AS111+Cv!AT111)*LN(KC!R111/KC!Q111)</f>
        <v>-1.026825551101621E-3</v>
      </c>
      <c r="S111" s="15">
        <f>0.5*(Cv!AT111+Cv!AU111)*LN(KC!S111/KC!R111)</f>
        <v>-4.8000538722629637E-4</v>
      </c>
      <c r="T111" s="15">
        <f>0.5*(Cv!AU111+Cv!AV111)*LN(KC!T111/KC!S111)</f>
        <v>-5.4977738594996935E-4</v>
      </c>
      <c r="U111" s="15">
        <f>0.5*(Cv!AV111+Cv!AW111)*LN(KC!U111/KC!T111)</f>
        <v>6.0679574822434113E-4</v>
      </c>
      <c r="V111" s="15">
        <f>0.5*(Cv!AW111+Cv!AX111)*LN(KC!V111/KC!U111)</f>
        <v>7.1088422837941082E-4</v>
      </c>
      <c r="W111" s="15">
        <f>0.5*(Cv!AX111+Cv!AY111)*LN(KC!W111/KC!V111)</f>
        <v>1.5204650610246072E-3</v>
      </c>
      <c r="X111" s="15">
        <f>0.5*(Cv!AY111+Cv!AZ111)*LN(KC!X111/KC!W111)</f>
        <v>2.0807616759532777E-3</v>
      </c>
      <c r="Y111" s="15">
        <f>0.5*(Cv!AZ111+Cv!BA111)*LN(KC!Y111/KC!X111)</f>
        <v>8.5894662877773504E-4</v>
      </c>
      <c r="Z111" s="15">
        <f>0.5*(Cv!BA111+Cv!BB111)*LN(KC!Z111/KC!Y111)</f>
        <v>1.2469070541135316E-3</v>
      </c>
      <c r="AA111" s="15">
        <f>0.5*(Cv!BB111+Cv!BC111)*LN(KC!AA111/KC!Z111)</f>
        <v>1.4081475585499066E-3</v>
      </c>
      <c r="AB111" s="15">
        <f>0.5*(Cv!BC111+Cv!BD111)*LN(KC!AB111/KC!AA111)</f>
        <v>1.3537885362786745E-3</v>
      </c>
      <c r="AC111" s="15">
        <f>0.5*(Cv!BD111+Cv!BE111)*LN(KC!AC111/KC!AB111)</f>
        <v>1.1925409409774105E-4</v>
      </c>
      <c r="AD111" s="15"/>
      <c r="AE111" s="15"/>
      <c r="AF111" s="64">
        <f t="shared" si="20"/>
        <v>1.5754649723858573E-3</v>
      </c>
      <c r="AG111" s="64">
        <f t="shared" si="21"/>
        <v>3.7752415479581729E-4</v>
      </c>
      <c r="AH111" s="64">
        <f t="shared" si="22"/>
        <v>9.9075775773900814E-4</v>
      </c>
      <c r="AI111" s="64">
        <f t="shared" si="23"/>
        <v>8.738258655263335E-4</v>
      </c>
      <c r="AJ111" s="64">
        <f t="shared" si="24"/>
        <v>9.9740877436351773E-4</v>
      </c>
      <c r="AK111" s="64">
        <f t="shared" si="25"/>
        <v>6.8414095626741255E-4</v>
      </c>
      <c r="AL111" s="64">
        <f t="shared" si="26"/>
        <v>9.3561731994492561E-4</v>
      </c>
      <c r="AM111" s="64">
        <f t="shared" si="27"/>
        <v>9.8539132113410516E-4</v>
      </c>
      <c r="AN111" s="64">
        <f t="shared" si="28"/>
        <v>7.3652131518820775E-4</v>
      </c>
      <c r="AO111" s="64">
        <f t="shared" si="29"/>
        <v>9.6299630496210682E-4</v>
      </c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143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V_G!D3-VConH!D3-VConLC!D3-VConK_T!D3-VConKC!D3</f>
        <v>-4.0456078803617915E-2</v>
      </c>
      <c r="E3" s="15">
        <f>V_G!E3-VConH!E3-VConLC!E3-VConK_T!E3-VConKC!E3</f>
        <v>9.2416390445494503E-2</v>
      </c>
      <c r="F3" s="15">
        <f>V_G!F3-VConH!F3-VConLC!F3-VConK_T!F3-VConKC!F3</f>
        <v>2.2502439118454346E-2</v>
      </c>
      <c r="G3" s="15">
        <f>V_G!G3-VConH!G3-VConLC!G3-VConK_T!G3-VConKC!G3</f>
        <v>4.601401067275155E-2</v>
      </c>
      <c r="H3" s="15">
        <f>V_G!H3-VConH!H3-VConLC!H3-VConK_T!H3-VConKC!H3</f>
        <v>2.0966178920388857E-2</v>
      </c>
      <c r="I3" s="15">
        <f>V_G!I3-VConH!I3-VConLC!I3-VConK_T!I3-VConKC!I3</f>
        <v>0.12101840098492925</v>
      </c>
      <c r="J3" s="15">
        <f>V_G!J3-VConH!J3-VConLC!J3-VConK_T!J3-VConKC!J3</f>
        <v>-6.1004761294301768E-2</v>
      </c>
      <c r="K3" s="15">
        <f>V_G!K3-VConH!K3-VConLC!K3-VConK_T!K3-VConKC!K3</f>
        <v>0.10461760442197884</v>
      </c>
      <c r="L3" s="15">
        <f>V_G!L3-VConH!L3-VConLC!L3-VConK_T!L3-VConKC!L3</f>
        <v>-7.7527239739993592E-2</v>
      </c>
      <c r="M3" s="15">
        <f>V_G!M3-VConH!M3-VConLC!M3-VConK_T!M3-VConKC!M3</f>
        <v>-0.1193563327551059</v>
      </c>
      <c r="N3" s="15">
        <f>V_G!N3-VConH!N3-VConLC!N3-VConK_T!N3-VConKC!N3</f>
        <v>2.4525444421189278E-2</v>
      </c>
      <c r="O3" s="15">
        <f>V_G!O3-VConH!O3-VConLC!O3-VConK_T!O3-VConKC!O3</f>
        <v>1.6812507389757279E-2</v>
      </c>
      <c r="P3" s="15">
        <f>V_G!P3-VConH!P3-VConLC!P3-VConK_T!P3-VConKC!P3</f>
        <v>9.4410781863274396E-2</v>
      </c>
      <c r="Q3" s="15">
        <f>V_G!Q3-VConH!Q3-VConLC!Q3-VConK_T!Q3-VConKC!Q3</f>
        <v>0.11675568971675188</v>
      </c>
      <c r="R3" s="15">
        <f>V_G!R3-VConH!R3-VConLC!R3-VConK_T!R3-VConKC!R3</f>
        <v>-2.3058339058523575E-2</v>
      </c>
      <c r="S3" s="15">
        <f>V_G!S3-VConH!S3-VConLC!S3-VConK_T!S3-VConKC!S3</f>
        <v>-3.1461604477684611E-2</v>
      </c>
      <c r="T3" s="15">
        <f>V_G!T3-VConH!T3-VConLC!T3-VConK_T!T3-VConKC!T3</f>
        <v>4.6699831668990471E-2</v>
      </c>
      <c r="U3" s="15">
        <f>V_G!U3-VConH!U3-VConLC!U3-VConK_T!U3-VConKC!U3</f>
        <v>1.1911918070521889E-2</v>
      </c>
      <c r="V3" s="15">
        <f>V_G!V3-VConH!V3-VConLC!V3-VConK_T!V3-VConKC!V3</f>
        <v>8.3119034855440102E-3</v>
      </c>
      <c r="W3" s="15">
        <f>V_G!W3-VConH!W3-VConLC!W3-VConK_T!W3-VConKC!W3</f>
        <v>-3.4135066011630147E-2</v>
      </c>
      <c r="X3" s="15">
        <f>V_G!X3-VConH!X3-VConLC!X3-VConK_T!X3-VConKC!X3</f>
        <v>-6.2828637587475047E-2</v>
      </c>
      <c r="Y3" s="15">
        <f>V_G!Y3-VConH!Y3-VConLC!Y3-VConK_T!Y3-VConKC!Y3</f>
        <v>-4.6842826518810596E-2</v>
      </c>
      <c r="Z3" s="15">
        <f>V_G!Z3-VConH!Z3-VConLC!Z3-VConK_T!Z3-VConKC!Z3</f>
        <v>5.2578628919633108E-3</v>
      </c>
      <c r="AA3" s="15">
        <f>V_G!AA3-VConH!AA3-VConLC!AA3-VConK_T!AA3-VConKC!AA3</f>
        <v>-8.2152310896880881E-2</v>
      </c>
      <c r="AB3" s="15">
        <f>V_G!AB3-VConH!AB3-VConLC!AB3-VConK_T!AB3-VConKC!AB3</f>
        <v>9.9136208250999447E-2</v>
      </c>
      <c r="AC3" s="15">
        <f>V_G!AC3-VConH!AC3-VConLC!AC3-VConK_T!AC3-VConKC!AC3</f>
        <v>-3.5811677276062354E-2</v>
      </c>
      <c r="AD3" s="15"/>
      <c r="AF3" s="64">
        <f>AVERAGE(E3:I3)</f>
        <v>6.0583484028403703E-2</v>
      </c>
      <c r="AG3" s="64">
        <f>AVERAGE(J3:N3)</f>
        <v>-2.5749056989246628E-2</v>
      </c>
      <c r="AH3" s="64">
        <f>AVERAGE(O3:S3)</f>
        <v>3.4691807086715071E-2</v>
      </c>
      <c r="AI3" s="64">
        <f>AVERAGE(T3:X3)</f>
        <v>-6.0080100748097663E-3</v>
      </c>
      <c r="AJ3" s="64">
        <f>AVERAGE(Y3:AC3)</f>
        <v>-1.2082548709758214E-2</v>
      </c>
      <c r="AK3" s="64">
        <f>AVERAGE(J3:S3)</f>
        <v>4.4713750487342238E-3</v>
      </c>
      <c r="AL3" s="64">
        <f>AVERAGE(T3:AC3)</f>
        <v>-9.0452793922839916E-3</v>
      </c>
      <c r="AM3" s="64">
        <f>AVERAGE(T3:AA3)</f>
        <v>-1.9222165612222127E-2</v>
      </c>
      <c r="AN3" s="64">
        <f>AVERAGE(AB3:AC3)</f>
        <v>3.1662265487468547E-2</v>
      </c>
      <c r="AO3" s="64">
        <f>AVERAGE(E3:AC3)</f>
        <v>1.0287135068260836E-2</v>
      </c>
    </row>
    <row r="4" spans="1:41" x14ac:dyDescent="0.2">
      <c r="A4" s="4">
        <v>2</v>
      </c>
      <c r="B4" s="3" t="s">
        <v>42</v>
      </c>
      <c r="C4" s="15"/>
      <c r="D4" s="15">
        <f>V_G!D4-VConH!D4-VConLC!D4-VConK_T!D4-VConKC!D4</f>
        <v>-6.8719183470711279E-2</v>
      </c>
      <c r="E4" s="15">
        <f>V_G!E4-VConH!E4-VConLC!E4-VConK_T!E4-VConKC!E4</f>
        <v>-7.377804893745693E-2</v>
      </c>
      <c r="F4" s="15">
        <f>V_G!F4-VConH!F4-VConLC!F4-VConK_T!F4-VConKC!F4</f>
        <v>-5.9471415525109893E-2</v>
      </c>
      <c r="G4" s="15">
        <f>V_G!G4-VConH!G4-VConLC!G4-VConK_T!G4-VConKC!G4</f>
        <v>8.7625324342810965E-2</v>
      </c>
      <c r="H4" s="15">
        <f>V_G!H4-VConH!H4-VConLC!H4-VConK_T!H4-VConKC!H4</f>
        <v>-8.5403974667895233E-2</v>
      </c>
      <c r="I4" s="15">
        <f>V_G!I4-VConH!I4-VConLC!I4-VConK_T!I4-VConKC!I4</f>
        <v>-8.3058097427778255E-2</v>
      </c>
      <c r="J4" s="15">
        <f>V_G!J4-VConH!J4-VConLC!J4-VConK_T!J4-VConKC!J4</f>
        <v>6.3152702840333485E-3</v>
      </c>
      <c r="K4" s="15">
        <f>V_G!K4-VConH!K4-VConLC!K4-VConK_T!K4-VConKC!K4</f>
        <v>1.5987710519875777E-2</v>
      </c>
      <c r="L4" s="15">
        <f>V_G!L4-VConH!L4-VConLC!L4-VConK_T!L4-VConKC!L4</f>
        <v>4.5157904598419597E-2</v>
      </c>
      <c r="M4" s="15">
        <f>V_G!M4-VConH!M4-VConLC!M4-VConK_T!M4-VConKC!M4</f>
        <v>-1.6614720694031896E-3</v>
      </c>
      <c r="N4" s="15">
        <f>V_G!N4-VConH!N4-VConLC!N4-VConK_T!N4-VConKC!N4</f>
        <v>2.8252213374974553E-2</v>
      </c>
      <c r="O4" s="15">
        <f>V_G!O4-VConH!O4-VConLC!O4-VConK_T!O4-VConKC!O4</f>
        <v>-1.6644610004035534E-3</v>
      </c>
      <c r="P4" s="15">
        <f>V_G!P4-VConH!P4-VConLC!P4-VConK_T!P4-VConKC!P4</f>
        <v>5.2442170336933686E-2</v>
      </c>
      <c r="Q4" s="15">
        <f>V_G!Q4-VConH!Q4-VConLC!Q4-VConK_T!Q4-VConKC!Q4</f>
        <v>7.132516426489427E-2</v>
      </c>
      <c r="R4" s="15">
        <f>V_G!R4-VConH!R4-VConLC!R4-VConK_T!R4-VConKC!R4</f>
        <v>-3.2866959662816629E-2</v>
      </c>
      <c r="S4" s="15">
        <f>V_G!S4-VConH!S4-VConLC!S4-VConK_T!S4-VConKC!S4</f>
        <v>3.2168504610910684E-2</v>
      </c>
      <c r="T4" s="15">
        <f>V_G!T4-VConH!T4-VConLC!T4-VConK_T!T4-VConKC!T4</f>
        <v>3.8941414456002486E-2</v>
      </c>
      <c r="U4" s="15">
        <f>V_G!U4-VConH!U4-VConLC!U4-VConK_T!U4-VConKC!U4</f>
        <v>2.4798224553217434E-2</v>
      </c>
      <c r="V4" s="15">
        <f>V_G!V4-VConH!V4-VConLC!V4-VConK_T!V4-VConKC!V4</f>
        <v>3.1526909676921656E-2</v>
      </c>
      <c r="W4" s="15">
        <f>V_G!W4-VConH!W4-VConLC!W4-VConK_T!W4-VConKC!W4</f>
        <v>6.1686996089168326E-2</v>
      </c>
      <c r="X4" s="15">
        <f>V_G!X4-VConH!X4-VConLC!X4-VConK_T!X4-VConKC!X4</f>
        <v>-1.2963346319847429E-2</v>
      </c>
      <c r="Y4" s="15">
        <f>V_G!Y4-VConH!Y4-VConLC!Y4-VConK_T!Y4-VConKC!Y4</f>
        <v>3.0346134727195263E-2</v>
      </c>
      <c r="Z4" s="15">
        <f>V_G!Z4-VConH!Z4-VConLC!Z4-VConK_T!Z4-VConKC!Z4</f>
        <v>2.1058353193310422E-2</v>
      </c>
      <c r="AA4" s="15">
        <f>V_G!AA4-VConH!AA4-VConLC!AA4-VConK_T!AA4-VConKC!AA4</f>
        <v>-6.1734822266227798E-2</v>
      </c>
      <c r="AB4" s="15">
        <f>V_G!AB4-VConH!AB4-VConLC!AB4-VConK_T!AB4-VConKC!AB4</f>
        <v>3.5932293585819411E-2</v>
      </c>
      <c r="AC4" s="15">
        <f>V_G!AC4-VConH!AC4-VConLC!AC4-VConK_T!AC4-VConKC!AC4</f>
        <v>6.0959931244476066E-2</v>
      </c>
      <c r="AD4" s="15"/>
      <c r="AF4" s="64">
        <f t="shared" ref="AF4:AF67" si="0">AVERAGE(E4:I4)</f>
        <v>-4.2817242443085865E-2</v>
      </c>
      <c r="AG4" s="64">
        <f t="shared" ref="AG4:AG67" si="1">AVERAGE(J4:N4)</f>
        <v>1.8810325341580017E-2</v>
      </c>
      <c r="AH4" s="64">
        <f t="shared" ref="AH4:AH67" si="2">AVERAGE(O4:S4)</f>
        <v>2.4280883709903691E-2</v>
      </c>
      <c r="AI4" s="64">
        <f t="shared" ref="AI4:AI67" si="3">AVERAGE(T4:X4)</f>
        <v>2.8798039691092493E-2</v>
      </c>
      <c r="AJ4" s="64">
        <f t="shared" ref="AJ4:AJ67" si="4">AVERAGE(Y4:AC4)</f>
        <v>1.7312378096914671E-2</v>
      </c>
      <c r="AK4" s="64">
        <f t="shared" ref="AK4:AK67" si="5">AVERAGE(J4:S4)</f>
        <v>2.1545604525741852E-2</v>
      </c>
      <c r="AL4" s="64">
        <f t="shared" ref="AL4:AL67" si="6">AVERAGE(T4:AC4)</f>
        <v>2.305520889400358E-2</v>
      </c>
      <c r="AM4" s="64">
        <f t="shared" ref="AM4:AM67" si="7">AVERAGE(T4:AA4)</f>
        <v>1.6707483013717543E-2</v>
      </c>
      <c r="AN4" s="64">
        <f t="shared" ref="AN4:AN67" si="8">AVERAGE(AB4:AC4)</f>
        <v>4.8446112415147735E-2</v>
      </c>
      <c r="AO4" s="64">
        <f t="shared" ref="AO4:AO67" si="9">AVERAGE(E4:AC4)</f>
        <v>9.2768768792810003E-3</v>
      </c>
    </row>
    <row r="5" spans="1:41" x14ac:dyDescent="0.2">
      <c r="A5" s="4">
        <v>3</v>
      </c>
      <c r="B5" s="3" t="s">
        <v>0</v>
      </c>
      <c r="C5" s="15"/>
      <c r="D5" s="15">
        <f>V_G!D5-VConH!D5-VConLC!D5-VConK_T!D5-VConKC!D5</f>
        <v>8.1317341308821331E-2</v>
      </c>
      <c r="E5" s="15">
        <f>V_G!E5-VConH!E5-VConLC!E5-VConK_T!E5-VConKC!E5</f>
        <v>-3.3914253329086111E-2</v>
      </c>
      <c r="F5" s="15">
        <f>V_G!F5-VConH!F5-VConLC!F5-VConK_T!F5-VConKC!F5</f>
        <v>-2.7214930112783045E-2</v>
      </c>
      <c r="G5" s="15">
        <f>V_G!G5-VConH!G5-VConLC!G5-VConK_T!G5-VConKC!G5</f>
        <v>2.1562449589710309E-3</v>
      </c>
      <c r="H5" s="15">
        <f>V_G!H5-VConH!H5-VConLC!H5-VConK_T!H5-VConKC!H5</f>
        <v>7.3081275460922565E-2</v>
      </c>
      <c r="I5" s="15">
        <f>V_G!I5-VConH!I5-VConLC!I5-VConK_T!I5-VConKC!I5</f>
        <v>0.15243768507372862</v>
      </c>
      <c r="J5" s="15">
        <f>V_G!J5-VConH!J5-VConLC!J5-VConK_T!J5-VConKC!J5</f>
        <v>0.1034010506658746</v>
      </c>
      <c r="K5" s="15">
        <f>V_G!K5-VConH!K5-VConLC!K5-VConK_T!K5-VConKC!K5</f>
        <v>2.9083631394597138E-2</v>
      </c>
      <c r="L5" s="15">
        <f>V_G!L5-VConH!L5-VConLC!L5-VConK_T!L5-VConKC!L5</f>
        <v>5.4895016411658573E-2</v>
      </c>
      <c r="M5" s="15">
        <f>V_G!M5-VConH!M5-VConLC!M5-VConK_T!M5-VConKC!M5</f>
        <v>0.22936109598721324</v>
      </c>
      <c r="N5" s="15">
        <f>V_G!N5-VConH!N5-VConLC!N5-VConK_T!N5-VConKC!N5</f>
        <v>0.19077156294298939</v>
      </c>
      <c r="O5" s="15">
        <f>V_G!O5-VConH!O5-VConLC!O5-VConK_T!O5-VConKC!O5</f>
        <v>-4.4550158036192986E-2</v>
      </c>
      <c r="P5" s="15">
        <f>V_G!P5-VConH!P5-VConLC!P5-VConK_T!P5-VConKC!P5</f>
        <v>-9.6589115572627143E-3</v>
      </c>
      <c r="Q5" s="15">
        <f>V_G!Q5-VConH!Q5-VConLC!Q5-VConK_T!Q5-VConKC!Q5</f>
        <v>4.8437851166694329E-2</v>
      </c>
      <c r="R5" s="15">
        <f>V_G!R5-VConH!R5-VConLC!R5-VConK_T!R5-VConKC!R5</f>
        <v>-0.16963501145301774</v>
      </c>
      <c r="S5" s="15">
        <f>V_G!S5-VConH!S5-VConLC!S5-VConK_T!S5-VConKC!S5</f>
        <v>7.1515133338445072E-2</v>
      </c>
      <c r="T5" s="15">
        <f>V_G!T5-VConH!T5-VConLC!T5-VConK_T!T5-VConKC!T5</f>
        <v>6.6573281612924931E-2</v>
      </c>
      <c r="U5" s="15">
        <f>V_G!U5-VConH!U5-VConLC!U5-VConK_T!U5-VConKC!U5</f>
        <v>-2.4290959955872108E-2</v>
      </c>
      <c r="V5" s="15">
        <f>V_G!V5-VConH!V5-VConLC!V5-VConK_T!V5-VConKC!V5</f>
        <v>0.15466076999334866</v>
      </c>
      <c r="W5" s="15">
        <f>V_G!W5-VConH!W5-VConLC!W5-VConK_T!W5-VConKC!W5</f>
        <v>0.11141626112863955</v>
      </c>
      <c r="X5" s="15">
        <f>V_G!X5-VConH!X5-VConLC!X5-VConK_T!X5-VConKC!X5</f>
        <v>2.5313260267637327E-3</v>
      </c>
      <c r="Y5" s="15">
        <f>V_G!Y5-VConH!Y5-VConLC!Y5-VConK_T!Y5-VConKC!Y5</f>
        <v>-1.7077265761362863E-2</v>
      </c>
      <c r="Z5" s="15">
        <f>V_G!Z5-VConH!Z5-VConLC!Z5-VConK_T!Z5-VConKC!Z5</f>
        <v>-4.5623066665550147E-2</v>
      </c>
      <c r="AA5" s="15">
        <f>V_G!AA5-VConH!AA5-VConLC!AA5-VConK_T!AA5-VConKC!AA5</f>
        <v>-4.4665702320936598E-2</v>
      </c>
      <c r="AB5" s="15">
        <f>V_G!AB5-VConH!AB5-VConLC!AB5-VConK_T!AB5-VConKC!AB5</f>
        <v>5.2341024976957161E-2</v>
      </c>
      <c r="AC5" s="15">
        <f>V_G!AC5-VConH!AC5-VConLC!AC5-VConK_T!AC5-VConKC!AC5</f>
        <v>-1.5649573564585992E-2</v>
      </c>
      <c r="AD5" s="15"/>
      <c r="AF5" s="64">
        <f t="shared" si="0"/>
        <v>3.330920441035061E-2</v>
      </c>
      <c r="AG5" s="64">
        <f t="shared" si="1"/>
        <v>0.12150247148046658</v>
      </c>
      <c r="AH5" s="64">
        <f t="shared" si="2"/>
        <v>-2.0778219308266808E-2</v>
      </c>
      <c r="AI5" s="64">
        <f t="shared" si="3"/>
        <v>6.2178135761160956E-2</v>
      </c>
      <c r="AJ5" s="64">
        <f t="shared" si="4"/>
        <v>-1.4134916667095687E-2</v>
      </c>
      <c r="AK5" s="64">
        <f t="shared" si="5"/>
        <v>5.0362126086099877E-2</v>
      </c>
      <c r="AL5" s="64">
        <f t="shared" si="6"/>
        <v>2.4021609547032634E-2</v>
      </c>
      <c r="AM5" s="64">
        <f t="shared" si="7"/>
        <v>2.5440580507244397E-2</v>
      </c>
      <c r="AN5" s="64">
        <f t="shared" si="8"/>
        <v>1.8345725706185582E-2</v>
      </c>
      <c r="AO5" s="64">
        <f t="shared" si="9"/>
        <v>3.6415335135323128E-2</v>
      </c>
    </row>
    <row r="6" spans="1:41" x14ac:dyDescent="0.2">
      <c r="A6" s="4">
        <v>4</v>
      </c>
      <c r="B6" s="6" t="s">
        <v>1</v>
      </c>
      <c r="C6" s="15"/>
      <c r="D6" s="15">
        <f>V_G!D6-VConH!D6-VConLC!D6-VConK_T!D6-VConKC!D6</f>
        <v>-0.17771301381997934</v>
      </c>
      <c r="E6" s="15">
        <f>V_G!E6-VConH!E6-VConLC!E6-VConK_T!E6-VConKC!E6</f>
        <v>0.12415839243509007</v>
      </c>
      <c r="F6" s="15">
        <f>V_G!F6-VConH!F6-VConLC!F6-VConK_T!F6-VConKC!F6</f>
        <v>-1.6118215200541883E-2</v>
      </c>
      <c r="G6" s="15">
        <f>V_G!G6-VConH!G6-VConLC!G6-VConK_T!G6-VConKC!G6</f>
        <v>-7.3668827305038098E-2</v>
      </c>
      <c r="H6" s="15">
        <f>V_G!H6-VConH!H6-VConLC!H6-VConK_T!H6-VConKC!H6</f>
        <v>1.9217101191565358E-2</v>
      </c>
      <c r="I6" s="15">
        <f>V_G!I6-VConH!I6-VConLC!I6-VConK_T!I6-VConKC!I6</f>
        <v>-3.1384332279335556E-2</v>
      </c>
      <c r="J6" s="15">
        <f>V_G!J6-VConH!J6-VConLC!J6-VConK_T!J6-VConKC!J6</f>
        <v>7.6619116971354109E-2</v>
      </c>
      <c r="K6" s="15">
        <f>V_G!K6-VConH!K6-VConLC!K6-VConK_T!K6-VConKC!K6</f>
        <v>9.9264660577412595E-2</v>
      </c>
      <c r="L6" s="15">
        <f>V_G!L6-VConH!L6-VConLC!L6-VConK_T!L6-VConKC!L6</f>
        <v>-7.1463433721911759E-2</v>
      </c>
      <c r="M6" s="15">
        <f>V_G!M6-VConH!M6-VConLC!M6-VConK_T!M6-VConKC!M6</f>
        <v>0.15319313310086494</v>
      </c>
      <c r="N6" s="15">
        <f>V_G!N6-VConH!N6-VConLC!N6-VConK_T!N6-VConKC!N6</f>
        <v>-4.7358275933149931E-2</v>
      </c>
      <c r="O6" s="15">
        <f>V_G!O6-VConH!O6-VConLC!O6-VConK_T!O6-VConKC!O6</f>
        <v>6.8069656633864314E-2</v>
      </c>
      <c r="P6" s="15">
        <f>V_G!P6-VConH!P6-VConLC!P6-VConK_T!P6-VConKC!P6</f>
        <v>7.7500093652625071E-2</v>
      </c>
      <c r="Q6" s="15">
        <f>V_G!Q6-VConH!Q6-VConLC!Q6-VConK_T!Q6-VConKC!Q6</f>
        <v>4.2398742735551789E-2</v>
      </c>
      <c r="R6" s="15">
        <f>V_G!R6-VConH!R6-VConLC!R6-VConK_T!R6-VConKC!R6</f>
        <v>-5.0984490373642929E-2</v>
      </c>
      <c r="S6" s="15">
        <f>V_G!S6-VConH!S6-VConLC!S6-VConK_T!S6-VConKC!S6</f>
        <v>4.4644469565961263E-2</v>
      </c>
      <c r="T6" s="15">
        <f>V_G!T6-VConH!T6-VConLC!T6-VConK_T!T6-VConKC!T6</f>
        <v>2.1285725467691627E-2</v>
      </c>
      <c r="U6" s="15">
        <f>V_G!U6-VConH!U6-VConLC!U6-VConK_T!U6-VConKC!U6</f>
        <v>2.8717412308447123E-2</v>
      </c>
      <c r="V6" s="15">
        <f>V_G!V6-VConH!V6-VConLC!V6-VConK_T!V6-VConKC!V6</f>
        <v>5.6639261479169832E-2</v>
      </c>
      <c r="W6" s="15">
        <f>V_G!W6-VConH!W6-VConLC!W6-VConK_T!W6-VConKC!W6</f>
        <v>-0.25675955699645509</v>
      </c>
      <c r="X6" s="15">
        <f>V_G!X6-VConH!X6-VConLC!X6-VConK_T!X6-VConKC!X6</f>
        <v>6.504425317814759E-2</v>
      </c>
      <c r="Y6" s="15">
        <f>V_G!Y6-VConH!Y6-VConLC!Y6-VConK_T!Y6-VConKC!Y6</f>
        <v>-0.1651568308549948</v>
      </c>
      <c r="Z6" s="15">
        <f>V_G!Z6-VConH!Z6-VConLC!Z6-VConK_T!Z6-VConKC!Z6</f>
        <v>-0.14631872640258764</v>
      </c>
      <c r="AA6" s="15">
        <f>V_G!AA6-VConH!AA6-VConLC!AA6-VConK_T!AA6-VConKC!AA6</f>
        <v>5.1198271431546115E-2</v>
      </c>
      <c r="AB6" s="15">
        <f>V_G!AB6-VConH!AB6-VConLC!AB6-VConK_T!AB6-VConKC!AB6</f>
        <v>-4.6317341917641433E-2</v>
      </c>
      <c r="AC6" s="15">
        <f>V_G!AC6-VConH!AC6-VConLC!AC6-VConK_T!AC6-VConKC!AC6</f>
        <v>-7.3349998803083433E-2</v>
      </c>
      <c r="AD6" s="15"/>
      <c r="AF6" s="64">
        <f t="shared" si="0"/>
        <v>4.440823768347979E-3</v>
      </c>
      <c r="AG6" s="64">
        <f t="shared" si="1"/>
        <v>4.2051040198913994E-2</v>
      </c>
      <c r="AH6" s="64">
        <f t="shared" si="2"/>
        <v>3.6325694442871898E-2</v>
      </c>
      <c r="AI6" s="64">
        <f t="shared" si="3"/>
        <v>-1.7014580912599782E-2</v>
      </c>
      <c r="AJ6" s="64">
        <f t="shared" si="4"/>
        <v>-7.5988925309352237E-2</v>
      </c>
      <c r="AK6" s="64">
        <f t="shared" si="5"/>
        <v>3.9188367320892939E-2</v>
      </c>
      <c r="AL6" s="64">
        <f t="shared" si="6"/>
        <v>-4.6501753110976006E-2</v>
      </c>
      <c r="AM6" s="64">
        <f t="shared" si="7"/>
        <v>-4.3168773798629406E-2</v>
      </c>
      <c r="AN6" s="64">
        <f t="shared" si="8"/>
        <v>-5.9833670360362433E-2</v>
      </c>
      <c r="AO6" s="64">
        <f t="shared" si="9"/>
        <v>-2.0371895623636322E-3</v>
      </c>
    </row>
    <row r="7" spans="1:41" x14ac:dyDescent="0.2">
      <c r="A7" s="4">
        <v>5</v>
      </c>
      <c r="B7" s="6" t="s">
        <v>2</v>
      </c>
      <c r="C7" s="15"/>
      <c r="D7" s="15">
        <f>V_G!D7-VConH!D7-VConLC!D7-VConK_T!D7-VConKC!D7</f>
        <v>-4.1365583603248629E-2</v>
      </c>
      <c r="E7" s="15">
        <f>V_G!E7-VConH!E7-VConLC!E7-VConK_T!E7-VConKC!E7</f>
        <v>8.1423044657736934E-2</v>
      </c>
      <c r="F7" s="15">
        <f>V_G!F7-VConH!F7-VConLC!F7-VConK_T!F7-VConKC!F7</f>
        <v>-8.6716804183794668E-2</v>
      </c>
      <c r="G7" s="15">
        <f>V_G!G7-VConH!G7-VConLC!G7-VConK_T!G7-VConKC!G7</f>
        <v>2.3661552891970392E-2</v>
      </c>
      <c r="H7" s="15">
        <f>V_G!H7-VConH!H7-VConLC!H7-VConK_T!H7-VConKC!H7</f>
        <v>2.6748548631501088E-2</v>
      </c>
      <c r="I7" s="15">
        <f>V_G!I7-VConH!I7-VConLC!I7-VConK_T!I7-VConKC!I7</f>
        <v>0.12482366455304986</v>
      </c>
      <c r="J7" s="15">
        <f>V_G!J7-VConH!J7-VConLC!J7-VConK_T!J7-VConKC!J7</f>
        <v>8.6014554831495671E-2</v>
      </c>
      <c r="K7" s="15">
        <f>V_G!K7-VConH!K7-VConLC!K7-VConK_T!K7-VConKC!K7</f>
        <v>1.9264415086353681E-2</v>
      </c>
      <c r="L7" s="15">
        <f>V_G!L7-VConH!L7-VConLC!L7-VConK_T!L7-VConKC!L7</f>
        <v>1.0098939193618761E-3</v>
      </c>
      <c r="M7" s="15">
        <f>V_G!M7-VConH!M7-VConLC!M7-VConK_T!M7-VConKC!M7</f>
        <v>-2.9143787271701929E-2</v>
      </c>
      <c r="N7" s="15">
        <f>V_G!N7-VConH!N7-VConLC!N7-VConK_T!N7-VConKC!N7</f>
        <v>4.4098674790334885E-2</v>
      </c>
      <c r="O7" s="15">
        <f>V_G!O7-VConH!O7-VConLC!O7-VConK_T!O7-VConKC!O7</f>
        <v>-2.1430766085121383E-2</v>
      </c>
      <c r="P7" s="15">
        <f>V_G!P7-VConH!P7-VConLC!P7-VConK_T!P7-VConKC!P7</f>
        <v>-9.4810080862528109E-2</v>
      </c>
      <c r="Q7" s="15">
        <f>V_G!Q7-VConH!Q7-VConLC!Q7-VConK_T!Q7-VConKC!Q7</f>
        <v>-1.1345844227666931E-2</v>
      </c>
      <c r="R7" s="15">
        <f>V_G!R7-VConH!R7-VConLC!R7-VConK_T!R7-VConKC!R7</f>
        <v>-0.66426727987748457</v>
      </c>
      <c r="S7" s="15">
        <f>V_G!S7-VConH!S7-VConLC!S7-VConK_T!S7-VConKC!S7</f>
        <v>7.2459742885255432E-2</v>
      </c>
      <c r="T7" s="15">
        <f>V_G!T7-VConH!T7-VConLC!T7-VConK_T!T7-VConKC!T7</f>
        <v>0.10508489660229592</v>
      </c>
      <c r="U7" s="15">
        <f>V_G!U7-VConH!U7-VConLC!U7-VConK_T!U7-VConKC!U7</f>
        <v>-7.6973931232656889E-2</v>
      </c>
      <c r="V7" s="15">
        <f>V_G!V7-VConH!V7-VConLC!V7-VConK_T!V7-VConKC!V7</f>
        <v>0.12210655783298298</v>
      </c>
      <c r="W7" s="15">
        <f>V_G!W7-VConH!W7-VConLC!W7-VConK_T!W7-VConKC!W7</f>
        <v>-0.13912949849373846</v>
      </c>
      <c r="X7" s="15">
        <f>V_G!X7-VConH!X7-VConLC!X7-VConK_T!X7-VConKC!X7</f>
        <v>-4.9310464346117952E-2</v>
      </c>
      <c r="Y7" s="15">
        <f>V_G!Y7-VConH!Y7-VConLC!Y7-VConK_T!Y7-VConKC!Y7</f>
        <v>3.7855556047171238E-2</v>
      </c>
      <c r="Z7" s="15">
        <f>V_G!Z7-VConH!Z7-VConLC!Z7-VConK_T!Z7-VConKC!Z7</f>
        <v>-5.2909981093129145E-2</v>
      </c>
      <c r="AA7" s="15">
        <f>V_G!AA7-VConH!AA7-VConLC!AA7-VConK_T!AA7-VConKC!AA7</f>
        <v>0.11762060959242664</v>
      </c>
      <c r="AB7" s="15">
        <f>V_G!AB7-VConH!AB7-VConLC!AB7-VConK_T!AB7-VConKC!AB7</f>
        <v>-4.4356009642676206E-2</v>
      </c>
      <c r="AC7" s="15">
        <f>V_G!AC7-VConH!AC7-VConLC!AC7-VConK_T!AC7-VConKC!AC7</f>
        <v>-2.60862805610413E-3</v>
      </c>
      <c r="AD7" s="15"/>
      <c r="AF7" s="64">
        <f t="shared" si="0"/>
        <v>3.3988001310092719E-2</v>
      </c>
      <c r="AG7" s="64">
        <f t="shared" si="1"/>
        <v>2.4248750271168837E-2</v>
      </c>
      <c r="AH7" s="64">
        <f t="shared" si="2"/>
        <v>-0.14387884563350911</v>
      </c>
      <c r="AI7" s="64">
        <f t="shared" si="3"/>
        <v>-7.6444879274468833E-3</v>
      </c>
      <c r="AJ7" s="64">
        <f t="shared" si="4"/>
        <v>1.112030936953768E-2</v>
      </c>
      <c r="AK7" s="64">
        <f t="shared" si="5"/>
        <v>-5.981504768117013E-2</v>
      </c>
      <c r="AL7" s="64">
        <f t="shared" si="6"/>
        <v>1.7379107210453971E-3</v>
      </c>
      <c r="AM7" s="64">
        <f t="shared" si="7"/>
        <v>8.0429681136542884E-3</v>
      </c>
      <c r="AN7" s="64">
        <f t="shared" si="8"/>
        <v>-2.3482318849390168E-2</v>
      </c>
      <c r="AO7" s="64">
        <f t="shared" si="9"/>
        <v>-1.6433254522031357E-2</v>
      </c>
    </row>
    <row r="8" spans="1:41" x14ac:dyDescent="0.2">
      <c r="A8" s="4">
        <v>6</v>
      </c>
      <c r="B8" s="6" t="s">
        <v>43</v>
      </c>
      <c r="C8" s="15"/>
      <c r="D8" s="15">
        <f>V_G!D8-VConH!D8-VConLC!D8-VConK_T!D8-VConKC!D8</f>
        <v>6.0195069412031892E-3</v>
      </c>
      <c r="E8" s="15">
        <f>V_G!E8-VConH!E8-VConLC!E8-VConK_T!E8-VConKC!E8</f>
        <v>-1.3387669803269367E-2</v>
      </c>
      <c r="F8" s="15">
        <f>V_G!F8-VConH!F8-VConLC!F8-VConK_T!F8-VConKC!F8</f>
        <v>-3.8509267789473556E-3</v>
      </c>
      <c r="G8" s="15">
        <f>V_G!G8-VConH!G8-VConLC!G8-VConK_T!G8-VConKC!G8</f>
        <v>-1.1731208690666154E-2</v>
      </c>
      <c r="H8" s="15">
        <f>V_G!H8-VConH!H8-VConLC!H8-VConK_T!H8-VConKC!H8</f>
        <v>4.5927014735439753E-2</v>
      </c>
      <c r="I8" s="15">
        <f>V_G!I8-VConH!I8-VConLC!I8-VConK_T!I8-VConKC!I8</f>
        <v>-6.5780981297809279E-2</v>
      </c>
      <c r="J8" s="15">
        <f>V_G!J8-VConH!J8-VConLC!J8-VConK_T!J8-VConKC!J8</f>
        <v>2.94242161390754E-3</v>
      </c>
      <c r="K8" s="15">
        <f>V_G!K8-VConH!K8-VConLC!K8-VConK_T!K8-VConKC!K8</f>
        <v>9.2740365940942912E-2</v>
      </c>
      <c r="L8" s="15">
        <f>V_G!L8-VConH!L8-VConLC!L8-VConK_T!L8-VConKC!L8</f>
        <v>-4.3083624061937463E-2</v>
      </c>
      <c r="M8" s="15">
        <f>V_G!M8-VConH!M8-VConLC!M8-VConK_T!M8-VConKC!M8</f>
        <v>5.1348173490261079E-2</v>
      </c>
      <c r="N8" s="15">
        <f>V_G!N8-VConH!N8-VConLC!N8-VConK_T!N8-VConKC!N8</f>
        <v>-0.10244590749672129</v>
      </c>
      <c r="O8" s="15">
        <f>V_G!O8-VConH!O8-VConLC!O8-VConK_T!O8-VConKC!O8</f>
        <v>-3.9488279650650673E-2</v>
      </c>
      <c r="P8" s="15">
        <f>V_G!P8-VConH!P8-VConLC!P8-VConK_T!P8-VConKC!P8</f>
        <v>2.5146964629294572E-2</v>
      </c>
      <c r="Q8" s="15">
        <f>V_G!Q8-VConH!Q8-VConLC!Q8-VConK_T!Q8-VConKC!Q8</f>
        <v>-7.6457187876712462E-2</v>
      </c>
      <c r="R8" s="15">
        <f>V_G!R8-VConH!R8-VConLC!R8-VConK_T!R8-VConKC!R8</f>
        <v>2.8831174015032626E-2</v>
      </c>
      <c r="S8" s="15">
        <f>V_G!S8-VConH!S8-VConLC!S8-VConK_T!S8-VConKC!S8</f>
        <v>2.3979847278238264E-2</v>
      </c>
      <c r="T8" s="15">
        <f>V_G!T8-VConH!T8-VConLC!T8-VConK_T!T8-VConKC!T8</f>
        <v>0.14142872699766204</v>
      </c>
      <c r="U8" s="15">
        <f>V_G!U8-VConH!U8-VConLC!U8-VConK_T!U8-VConKC!U8</f>
        <v>-2.0502973508925933E-2</v>
      </c>
      <c r="V8" s="15">
        <f>V_G!V8-VConH!V8-VConLC!V8-VConK_T!V8-VConKC!V8</f>
        <v>2.2907623040183695E-2</v>
      </c>
      <c r="W8" s="15">
        <f>V_G!W8-VConH!W8-VConLC!W8-VConK_T!W8-VConKC!W8</f>
        <v>5.2431840586339588E-2</v>
      </c>
      <c r="X8" s="15">
        <f>V_G!X8-VConH!X8-VConLC!X8-VConK_T!X8-VConKC!X8</f>
        <v>8.4513396718304407E-2</v>
      </c>
      <c r="Y8" s="15">
        <f>V_G!Y8-VConH!Y8-VConLC!Y8-VConK_T!Y8-VConKC!Y8</f>
        <v>0.10142172013948987</v>
      </c>
      <c r="Z8" s="15">
        <f>V_G!Z8-VConH!Z8-VConLC!Z8-VConK_T!Z8-VConKC!Z8</f>
        <v>2.7638045035752443E-2</v>
      </c>
      <c r="AA8" s="15">
        <f>V_G!AA8-VConH!AA8-VConLC!AA8-VConK_T!AA8-VConKC!AA8</f>
        <v>5.7564933254925434E-2</v>
      </c>
      <c r="AB8" s="15">
        <f>V_G!AB8-VConH!AB8-VConLC!AB8-VConK_T!AB8-VConKC!AB8</f>
        <v>2.924975725779759E-3</v>
      </c>
      <c r="AC8" s="15">
        <f>V_G!AC8-VConH!AC8-VConLC!AC8-VConK_T!AC8-VConKC!AC8</f>
        <v>3.0019040177156543E-2</v>
      </c>
      <c r="AD8" s="15"/>
      <c r="AF8" s="64">
        <f t="shared" si="0"/>
        <v>-9.7647543670504808E-3</v>
      </c>
      <c r="AG8" s="64">
        <f t="shared" si="1"/>
        <v>3.0028589729055589E-4</v>
      </c>
      <c r="AH8" s="64">
        <f t="shared" si="2"/>
        <v>-7.5974963209595346E-3</v>
      </c>
      <c r="AI8" s="64">
        <f t="shared" si="3"/>
        <v>5.6155722766712768E-2</v>
      </c>
      <c r="AJ8" s="64">
        <f t="shared" si="4"/>
        <v>4.3913742866620809E-2</v>
      </c>
      <c r="AK8" s="64">
        <f t="shared" si="5"/>
        <v>-3.6486052118344893E-3</v>
      </c>
      <c r="AL8" s="64">
        <f t="shared" si="6"/>
        <v>5.0034732816666795E-2</v>
      </c>
      <c r="AM8" s="64">
        <f t="shared" si="7"/>
        <v>5.8425414032966451E-2</v>
      </c>
      <c r="AN8" s="64">
        <f t="shared" si="8"/>
        <v>1.6472007951468151E-2</v>
      </c>
      <c r="AO8" s="64">
        <f t="shared" si="9"/>
        <v>1.6601500168522826E-2</v>
      </c>
    </row>
    <row r="9" spans="1:41" x14ac:dyDescent="0.2">
      <c r="A9" s="4">
        <v>7</v>
      </c>
      <c r="B9" s="6" t="s">
        <v>44</v>
      </c>
      <c r="C9" s="15"/>
      <c r="D9" s="15">
        <f>V_G!D9-VConH!D9-VConLC!D9-VConK_T!D9-VConKC!D9</f>
        <v>0.25831296048914926</v>
      </c>
      <c r="E9" s="15">
        <f>V_G!E9-VConH!E9-VConLC!E9-VConK_T!E9-VConKC!E9</f>
        <v>-6.1816469194742776E-2</v>
      </c>
      <c r="F9" s="15">
        <f>V_G!F9-VConH!F9-VConLC!F9-VConK_T!F9-VConKC!F9</f>
        <v>7.3456412084576509E-4</v>
      </c>
      <c r="G9" s="15">
        <f>V_G!G9-VConH!G9-VConLC!G9-VConK_T!G9-VConKC!G9</f>
        <v>-1.7869722692415303E-2</v>
      </c>
      <c r="H9" s="15">
        <f>V_G!H9-VConH!H9-VConLC!H9-VConK_T!H9-VConKC!H9</f>
        <v>-4.5362000444160229E-2</v>
      </c>
      <c r="I9" s="15">
        <f>V_G!I9-VConH!I9-VConLC!I9-VConK_T!I9-VConKC!I9</f>
        <v>-4.8989872705174693E-2</v>
      </c>
      <c r="J9" s="15">
        <f>V_G!J9-VConH!J9-VConLC!J9-VConK_T!J9-VConKC!J9</f>
        <v>-4.2028737140794262E-2</v>
      </c>
      <c r="K9" s="15">
        <f>V_G!K9-VConH!K9-VConLC!K9-VConK_T!K9-VConKC!K9</f>
        <v>8.0179264253713384E-2</v>
      </c>
      <c r="L9" s="15">
        <f>V_G!L9-VConH!L9-VConLC!L9-VConK_T!L9-VConKC!L9</f>
        <v>4.6541926013533359E-2</v>
      </c>
      <c r="M9" s="15">
        <f>V_G!M9-VConH!M9-VConLC!M9-VConK_T!M9-VConKC!M9</f>
        <v>-3.8589723828045965E-2</v>
      </c>
      <c r="N9" s="15">
        <f>V_G!N9-VConH!N9-VConLC!N9-VConK_T!N9-VConKC!N9</f>
        <v>-5.0736370137906397E-2</v>
      </c>
      <c r="O9" s="15">
        <f>V_G!O9-VConH!O9-VConLC!O9-VConK_T!O9-VConKC!O9</f>
        <v>-8.0917219442354874E-2</v>
      </c>
      <c r="P9" s="15">
        <f>V_G!P9-VConH!P9-VConLC!P9-VConK_T!P9-VConKC!P9</f>
        <v>-1.5592026676911256E-2</v>
      </c>
      <c r="Q9" s="15">
        <f>V_G!Q9-VConH!Q9-VConLC!Q9-VConK_T!Q9-VConKC!Q9</f>
        <v>-0.1727869204611803</v>
      </c>
      <c r="R9" s="15">
        <f>V_G!R9-VConH!R9-VConLC!R9-VConK_T!R9-VConKC!R9</f>
        <v>-7.2692475003570747E-2</v>
      </c>
      <c r="S9" s="15">
        <f>V_G!S9-VConH!S9-VConLC!S9-VConK_T!S9-VConKC!S9</f>
        <v>-1.047658917408416E-2</v>
      </c>
      <c r="T9" s="15">
        <f>V_G!T9-VConH!T9-VConLC!T9-VConK_T!T9-VConKC!T9</f>
        <v>-1.3961035533348921E-2</v>
      </c>
      <c r="U9" s="15">
        <f>V_G!U9-VConH!U9-VConLC!U9-VConK_T!U9-VConKC!U9</f>
        <v>-0.14562427686141732</v>
      </c>
      <c r="V9" s="15">
        <f>V_G!V9-VConH!V9-VConLC!V9-VConK_T!V9-VConKC!V9</f>
        <v>7.0178258670194213E-2</v>
      </c>
      <c r="W9" s="15">
        <f>V_G!W9-VConH!W9-VConLC!W9-VConK_T!W9-VConKC!W9</f>
        <v>0.11935384216580854</v>
      </c>
      <c r="X9" s="15">
        <f>V_G!X9-VConH!X9-VConLC!X9-VConK_T!X9-VConKC!X9</f>
        <v>0.15951937946168451</v>
      </c>
      <c r="Y9" s="15">
        <f>V_G!Y9-VConH!Y9-VConLC!Y9-VConK_T!Y9-VConKC!Y9</f>
        <v>-9.8198365828533182E-2</v>
      </c>
      <c r="Z9" s="15">
        <f>V_G!Z9-VConH!Z9-VConLC!Z9-VConK_T!Z9-VConKC!Z9</f>
        <v>-0.12843969920484327</v>
      </c>
      <c r="AA9" s="15">
        <f>V_G!AA9-VConH!AA9-VConLC!AA9-VConK_T!AA9-VConKC!AA9</f>
        <v>-0.11233305341868059</v>
      </c>
      <c r="AB9" s="15">
        <f>V_G!AB9-VConH!AB9-VConLC!AB9-VConK_T!AB9-VConKC!AB9</f>
        <v>0.22754235822381785</v>
      </c>
      <c r="AC9" s="15">
        <f>V_G!AC9-VConH!AC9-VConLC!AC9-VConK_T!AC9-VConKC!AC9</f>
        <v>0.12990875146136513</v>
      </c>
      <c r="AD9" s="15"/>
      <c r="AF9" s="64">
        <f t="shared" si="0"/>
        <v>-3.4660700183129445E-2</v>
      </c>
      <c r="AG9" s="64">
        <f t="shared" si="1"/>
        <v>-9.2672816789997477E-4</v>
      </c>
      <c r="AH9" s="64">
        <f t="shared" si="2"/>
        <v>-7.0493046151620262E-2</v>
      </c>
      <c r="AI9" s="64">
        <f t="shared" si="3"/>
        <v>3.7893233580584204E-2</v>
      </c>
      <c r="AJ9" s="64">
        <f t="shared" si="4"/>
        <v>3.6959982466251819E-3</v>
      </c>
      <c r="AK9" s="64">
        <f t="shared" si="5"/>
        <v>-3.5709887159760124E-2</v>
      </c>
      <c r="AL9" s="64">
        <f t="shared" si="6"/>
        <v>2.0794615913604694E-2</v>
      </c>
      <c r="AM9" s="64">
        <f t="shared" si="7"/>
        <v>-1.8688118818642005E-2</v>
      </c>
      <c r="AN9" s="64">
        <f t="shared" si="8"/>
        <v>0.17872555484259151</v>
      </c>
      <c r="AO9" s="64">
        <f t="shared" si="9"/>
        <v>-1.2898248535088057E-2</v>
      </c>
    </row>
    <row r="10" spans="1:41" x14ac:dyDescent="0.2">
      <c r="A10" s="4">
        <v>8</v>
      </c>
      <c r="B10" s="6" t="s">
        <v>45</v>
      </c>
      <c r="C10" s="15"/>
      <c r="D10" s="15">
        <f>V_G!D10-VConH!D10-VConLC!D10-VConK_T!D10-VConKC!D10</f>
        <v>0.42933055014954274</v>
      </c>
      <c r="E10" s="15">
        <f>V_G!E10-VConH!E10-VConLC!E10-VConK_T!E10-VConKC!E10</f>
        <v>8.9469540962131222E-2</v>
      </c>
      <c r="F10" s="15">
        <f>V_G!F10-VConH!F10-VConLC!F10-VConK_T!F10-VConKC!F10</f>
        <v>-2.8169927608839341E-2</v>
      </c>
      <c r="G10" s="15">
        <f>V_G!G10-VConH!G10-VConLC!G10-VConK_T!G10-VConKC!G10</f>
        <v>0.4946364019643732</v>
      </c>
      <c r="H10" s="15">
        <f>V_G!H10-VConH!H10-VConLC!H10-VConK_T!H10-VConKC!H10</f>
        <v>-0.34544329825021564</v>
      </c>
      <c r="I10" s="15">
        <f>V_G!I10-VConH!I10-VConLC!I10-VConK_T!I10-VConKC!I10</f>
        <v>0.11538277378522671</v>
      </c>
      <c r="J10" s="15">
        <f>V_G!J10-VConH!J10-VConLC!J10-VConK_T!J10-VConKC!J10</f>
        <v>-0.40137025624889766</v>
      </c>
      <c r="K10" s="15">
        <f>V_G!K10-VConH!K10-VConLC!K10-VConK_T!K10-VConKC!K10</f>
        <v>0.38482258481498949</v>
      </c>
      <c r="L10" s="15">
        <f>V_G!L10-VConH!L10-VConLC!L10-VConK_T!L10-VConKC!L10</f>
        <v>-0.1201944665860302</v>
      </c>
      <c r="M10" s="15">
        <f>V_G!M10-VConH!M10-VConLC!M10-VConK_T!M10-VConKC!M10</f>
        <v>-0.14566810769918542</v>
      </c>
      <c r="N10" s="15">
        <f>V_G!N10-VConH!N10-VConLC!N10-VConK_T!N10-VConKC!N10</f>
        <v>0.23123861523410291</v>
      </c>
      <c r="O10" s="15">
        <f>V_G!O10-VConH!O10-VConLC!O10-VConK_T!O10-VConKC!O10</f>
        <v>-3.2381487119061476E-2</v>
      </c>
      <c r="P10" s="15">
        <f>V_G!P10-VConH!P10-VConLC!P10-VConK_T!P10-VConKC!P10</f>
        <v>-6.0415269600450468E-2</v>
      </c>
      <c r="Q10" s="15">
        <f>V_G!Q10-VConH!Q10-VConLC!Q10-VConK_T!Q10-VConKC!Q10</f>
        <v>0.46449848648162523</v>
      </c>
      <c r="R10" s="15">
        <f>V_G!R10-VConH!R10-VConLC!R10-VConK_T!R10-VConKC!R10</f>
        <v>-0.44888765398553127</v>
      </c>
      <c r="S10" s="15">
        <f>V_G!S10-VConH!S10-VConLC!S10-VConK_T!S10-VConKC!S10</f>
        <v>8.0189874241665404E-3</v>
      </c>
      <c r="T10" s="15">
        <f>V_G!T10-VConH!T10-VConLC!T10-VConK_T!T10-VConKC!T10</f>
        <v>-0.24872457317136659</v>
      </c>
      <c r="U10" s="15">
        <f>V_G!U10-VConH!U10-VConLC!U10-VConK_T!U10-VConKC!U10</f>
        <v>0.1741030255744519</v>
      </c>
      <c r="V10" s="15">
        <f>V_G!V10-VConH!V10-VConLC!V10-VConK_T!V10-VConKC!V10</f>
        <v>2.0368633688844985E-2</v>
      </c>
      <c r="W10" s="15">
        <f>V_G!W10-VConH!W10-VConLC!W10-VConK_T!W10-VConKC!W10</f>
        <v>-2.6216618965750397E-2</v>
      </c>
      <c r="X10" s="15">
        <f>V_G!X10-VConH!X10-VConLC!X10-VConK_T!X10-VConKC!X10</f>
        <v>0.25831598400953909</v>
      </c>
      <c r="Y10" s="15">
        <f>V_G!Y10-VConH!Y10-VConLC!Y10-VConK_T!Y10-VConKC!Y10</f>
        <v>0.10663569093658577</v>
      </c>
      <c r="Z10" s="15">
        <f>V_G!Z10-VConH!Z10-VConLC!Z10-VConK_T!Z10-VConKC!Z10</f>
        <v>-2.9607992893692183E-3</v>
      </c>
      <c r="AA10" s="15">
        <f>V_G!AA10-VConH!AA10-VConLC!AA10-VConK_T!AA10-VConKC!AA10</f>
        <v>-1.5287479945781614E-2</v>
      </c>
      <c r="AB10" s="15">
        <f>V_G!AB10-VConH!AB10-VConLC!AB10-VConK_T!AB10-VConKC!AB10</f>
        <v>6.2412763239465339E-2</v>
      </c>
      <c r="AC10" s="15">
        <f>V_G!AC10-VConH!AC10-VConLC!AC10-VConK_T!AC10-VConKC!AC10</f>
        <v>-9.1166304610960383E-2</v>
      </c>
      <c r="AD10" s="15"/>
      <c r="AF10" s="64">
        <f t="shared" si="0"/>
        <v>6.5175098170535239E-2</v>
      </c>
      <c r="AG10" s="64">
        <f t="shared" si="1"/>
        <v>-1.0234326097004171E-2</v>
      </c>
      <c r="AH10" s="64">
        <f t="shared" si="2"/>
        <v>-1.3833387359850286E-2</v>
      </c>
      <c r="AI10" s="64">
        <f t="shared" si="3"/>
        <v>3.5569290227143793E-2</v>
      </c>
      <c r="AJ10" s="64">
        <f t="shared" si="4"/>
        <v>1.192677406598798E-2</v>
      </c>
      <c r="AK10" s="64">
        <f t="shared" si="5"/>
        <v>-1.2033856728427231E-2</v>
      </c>
      <c r="AL10" s="64">
        <f t="shared" si="6"/>
        <v>2.374803214656589E-2</v>
      </c>
      <c r="AM10" s="64">
        <f t="shared" si="7"/>
        <v>3.3279232854644243E-2</v>
      </c>
      <c r="AN10" s="64">
        <f t="shared" si="8"/>
        <v>-1.4376770685747522E-2</v>
      </c>
      <c r="AO10" s="64">
        <f t="shared" si="9"/>
        <v>1.7720689801362509E-2</v>
      </c>
    </row>
    <row r="11" spans="1:41" x14ac:dyDescent="0.2">
      <c r="A11" s="4">
        <v>9</v>
      </c>
      <c r="B11" s="6" t="s">
        <v>46</v>
      </c>
      <c r="C11" s="15"/>
      <c r="D11" s="15">
        <f>V_G!D11-VConH!D11-VConLC!D11-VConK_T!D11-VConKC!D11</f>
        <v>-1.2564807404540475E-2</v>
      </c>
      <c r="E11" s="15">
        <f>V_G!E11-VConH!E11-VConLC!E11-VConK_T!E11-VConKC!E11</f>
        <v>4.54820020093165E-2</v>
      </c>
      <c r="F11" s="15">
        <f>V_G!F11-VConH!F11-VConLC!F11-VConK_T!F11-VConKC!F11</f>
        <v>7.1871602077790402E-3</v>
      </c>
      <c r="G11" s="15">
        <f>V_G!G11-VConH!G11-VConLC!G11-VConK_T!G11-VConKC!G11</f>
        <v>6.345436405123063E-2</v>
      </c>
      <c r="H11" s="15">
        <f>V_G!H11-VConH!H11-VConLC!H11-VConK_T!H11-VConKC!H11</f>
        <v>-2.241654090136741E-2</v>
      </c>
      <c r="I11" s="15">
        <f>V_G!I11-VConH!I11-VConLC!I11-VConK_T!I11-VConKC!I11</f>
        <v>-4.7432150251846911E-2</v>
      </c>
      <c r="J11" s="15">
        <f>V_G!J11-VConH!J11-VConLC!J11-VConK_T!J11-VConKC!J11</f>
        <v>9.9845508952430842E-2</v>
      </c>
      <c r="K11" s="15">
        <f>V_G!K11-VConH!K11-VConLC!K11-VConK_T!K11-VConKC!K11</f>
        <v>-9.4786901634203488E-2</v>
      </c>
      <c r="L11" s="15">
        <f>V_G!L11-VConH!L11-VConLC!L11-VConK_T!L11-VConKC!L11</f>
        <v>6.9194201405006997E-2</v>
      </c>
      <c r="M11" s="15">
        <f>V_G!M11-VConH!M11-VConLC!M11-VConK_T!M11-VConKC!M11</f>
        <v>2.8909256791754039E-2</v>
      </c>
      <c r="N11" s="15">
        <f>V_G!N11-VConH!N11-VConLC!N11-VConK_T!N11-VConKC!N11</f>
        <v>8.1798600717345182E-2</v>
      </c>
      <c r="O11" s="15">
        <f>V_G!O11-VConH!O11-VConLC!O11-VConK_T!O11-VConKC!O11</f>
        <v>1.0853067035201173E-2</v>
      </c>
      <c r="P11" s="15">
        <f>V_G!P11-VConH!P11-VConLC!P11-VConK_T!P11-VConKC!P11</f>
        <v>8.5762037388756623E-2</v>
      </c>
      <c r="Q11" s="15">
        <f>V_G!Q11-VConH!Q11-VConLC!Q11-VConK_T!Q11-VConKC!Q11</f>
        <v>-2.8221252598593115E-2</v>
      </c>
      <c r="R11" s="15">
        <f>V_G!R11-VConH!R11-VConLC!R11-VConK_T!R11-VConKC!R11</f>
        <v>-5.6748048563695787E-2</v>
      </c>
      <c r="S11" s="15">
        <f>V_G!S11-VConH!S11-VConLC!S11-VConK_T!S11-VConKC!S11</f>
        <v>2.7837151625927765E-2</v>
      </c>
      <c r="T11" s="15">
        <f>V_G!T11-VConH!T11-VConLC!T11-VConK_T!T11-VConKC!T11</f>
        <v>5.8513897358442028E-2</v>
      </c>
      <c r="U11" s="15">
        <f>V_G!U11-VConH!U11-VConLC!U11-VConK_T!U11-VConKC!U11</f>
        <v>-3.8532418101212773E-2</v>
      </c>
      <c r="V11" s="15">
        <f>V_G!V11-VConH!V11-VConLC!V11-VConK_T!V11-VConKC!V11</f>
        <v>7.193191204979113E-2</v>
      </c>
      <c r="W11" s="15">
        <f>V_G!W11-VConH!W11-VConLC!W11-VConK_T!W11-VConKC!W11</f>
        <v>5.1719557201071456E-3</v>
      </c>
      <c r="X11" s="15">
        <f>V_G!X11-VConH!X11-VConLC!X11-VConK_T!X11-VConKC!X11</f>
        <v>2.8564564012482627E-2</v>
      </c>
      <c r="Y11" s="15">
        <f>V_G!Y11-VConH!Y11-VConLC!Y11-VConK_T!Y11-VConKC!Y11</f>
        <v>2.3974802347729536E-2</v>
      </c>
      <c r="Z11" s="15">
        <f>V_G!Z11-VConH!Z11-VConLC!Z11-VConK_T!Z11-VConKC!Z11</f>
        <v>1.2693413821770621E-2</v>
      </c>
      <c r="AA11" s="15">
        <f>V_G!AA11-VConH!AA11-VConLC!AA11-VConK_T!AA11-VConKC!AA11</f>
        <v>6.2278861582594575E-2</v>
      </c>
      <c r="AB11" s="15">
        <f>V_G!AB11-VConH!AB11-VConLC!AB11-VConK_T!AB11-VConKC!AB11</f>
        <v>1.9849406959664821E-3</v>
      </c>
      <c r="AC11" s="15">
        <f>V_G!AC11-VConH!AC11-VConLC!AC11-VConK_T!AC11-VConKC!AC11</f>
        <v>-2.8527963990542672E-2</v>
      </c>
      <c r="AD11" s="15"/>
      <c r="AF11" s="64">
        <f t="shared" si="0"/>
        <v>9.2549670230223698E-3</v>
      </c>
      <c r="AG11" s="64">
        <f t="shared" si="1"/>
        <v>3.6992133246466712E-2</v>
      </c>
      <c r="AH11" s="64">
        <f t="shared" si="2"/>
        <v>7.8965909775193296E-3</v>
      </c>
      <c r="AI11" s="64">
        <f t="shared" si="3"/>
        <v>2.5129982207922029E-2</v>
      </c>
      <c r="AJ11" s="64">
        <f t="shared" si="4"/>
        <v>1.448081089150371E-2</v>
      </c>
      <c r="AK11" s="64">
        <f t="shared" si="5"/>
        <v>2.2444362111993025E-2</v>
      </c>
      <c r="AL11" s="64">
        <f t="shared" si="6"/>
        <v>1.9805396549712868E-2</v>
      </c>
      <c r="AM11" s="64">
        <f t="shared" si="7"/>
        <v>2.8074623598963108E-2</v>
      </c>
      <c r="AN11" s="64">
        <f t="shared" si="8"/>
        <v>-1.3271511647288094E-2</v>
      </c>
      <c r="AO11" s="64">
        <f t="shared" si="9"/>
        <v>1.8750896869286836E-2</v>
      </c>
    </row>
    <row r="12" spans="1:41" x14ac:dyDescent="0.2">
      <c r="A12" s="4">
        <v>10</v>
      </c>
      <c r="B12" s="6" t="s">
        <v>47</v>
      </c>
      <c r="C12" s="15"/>
      <c r="D12" s="15">
        <f>V_G!D12-VConH!D12-VConLC!D12-VConK_T!D12-VConKC!D12</f>
        <v>-0.17095372219652574</v>
      </c>
      <c r="E12" s="15">
        <f>V_G!E12-VConH!E12-VConLC!E12-VConK_T!E12-VConKC!E12</f>
        <v>-3.6639009843290757E-2</v>
      </c>
      <c r="F12" s="15">
        <f>V_G!F12-VConH!F12-VConLC!F12-VConK_T!F12-VConKC!F12</f>
        <v>-8.7758809190749548E-2</v>
      </c>
      <c r="G12" s="15">
        <f>V_G!G12-VConH!G12-VConLC!G12-VConK_T!G12-VConKC!G12</f>
        <v>-0.10628334677477091</v>
      </c>
      <c r="H12" s="15">
        <f>V_G!H12-VConH!H12-VConLC!H12-VConK_T!H12-VConKC!H12</f>
        <v>-2.8010423364129872E-2</v>
      </c>
      <c r="I12" s="15">
        <f>V_G!I12-VConH!I12-VConLC!I12-VConK_T!I12-VConKC!I12</f>
        <v>-2.7307710140203622E-2</v>
      </c>
      <c r="J12" s="15">
        <f>V_G!J12-VConH!J12-VConLC!J12-VConK_T!J12-VConKC!J12</f>
        <v>2.7282705795799101E-2</v>
      </c>
      <c r="K12" s="15">
        <f>V_G!K12-VConH!K12-VConLC!K12-VConK_T!K12-VConKC!K12</f>
        <v>-4.1389452022100363E-2</v>
      </c>
      <c r="L12" s="15">
        <f>V_G!L12-VConH!L12-VConLC!L12-VConK_T!L12-VConKC!L12</f>
        <v>2.2385007922050386E-2</v>
      </c>
      <c r="M12" s="15">
        <f>V_G!M12-VConH!M12-VConLC!M12-VConK_T!M12-VConKC!M12</f>
        <v>3.785942712617206E-2</v>
      </c>
      <c r="N12" s="15">
        <f>V_G!N12-VConH!N12-VConLC!N12-VConK_T!N12-VConKC!N12</f>
        <v>-8.8183867481127012E-2</v>
      </c>
      <c r="O12" s="15">
        <f>V_G!O12-VConH!O12-VConLC!O12-VConK_T!O12-VConKC!O12</f>
        <v>-4.7968577744418664E-2</v>
      </c>
      <c r="P12" s="15">
        <f>V_G!P12-VConH!P12-VConLC!P12-VConK_T!P12-VConKC!P12</f>
        <v>1.5320267029896282E-2</v>
      </c>
      <c r="Q12" s="15">
        <f>V_G!Q12-VConH!Q12-VConLC!Q12-VConK_T!Q12-VConKC!Q12</f>
        <v>-5.2364068413018508E-2</v>
      </c>
      <c r="R12" s="15">
        <f>V_G!R12-VConH!R12-VConLC!R12-VConK_T!R12-VConKC!R12</f>
        <v>1.1394789157120125E-2</v>
      </c>
      <c r="S12" s="15">
        <f>V_G!S12-VConH!S12-VConLC!S12-VConK_T!S12-VConKC!S12</f>
        <v>2.3219297043027894E-2</v>
      </c>
      <c r="T12" s="15">
        <f>V_G!T12-VConH!T12-VConLC!T12-VConK_T!T12-VConKC!T12</f>
        <v>-9.4440106133358293E-2</v>
      </c>
      <c r="U12" s="15">
        <f>V_G!U12-VConH!U12-VConLC!U12-VConK_T!U12-VConKC!U12</f>
        <v>-1.8556095009139715E-2</v>
      </c>
      <c r="V12" s="15">
        <f>V_G!V12-VConH!V12-VConLC!V12-VConK_T!V12-VConKC!V12</f>
        <v>2.1072674449013014E-2</v>
      </c>
      <c r="W12" s="15">
        <f>V_G!W12-VConH!W12-VConLC!W12-VConK_T!W12-VConKC!W12</f>
        <v>3.1899801102236502E-2</v>
      </c>
      <c r="X12" s="15">
        <f>V_G!X12-VConH!X12-VConLC!X12-VConK_T!X12-VConKC!X12</f>
        <v>5.3561002142934577E-2</v>
      </c>
      <c r="Y12" s="15">
        <f>V_G!Y12-VConH!Y12-VConLC!Y12-VConK_T!Y12-VConKC!Y12</f>
        <v>5.5677156675118323E-3</v>
      </c>
      <c r="Z12" s="15">
        <f>V_G!Z12-VConH!Z12-VConLC!Z12-VConK_T!Z12-VConKC!Z12</f>
        <v>-1.1800266466501987E-2</v>
      </c>
      <c r="AA12" s="15">
        <f>V_G!AA12-VConH!AA12-VConLC!AA12-VConK_T!AA12-VConKC!AA12</f>
        <v>1.6209170355633646E-2</v>
      </c>
      <c r="AB12" s="15">
        <f>V_G!AB12-VConH!AB12-VConLC!AB12-VConK_T!AB12-VConKC!AB12</f>
        <v>-2.2806554745162372E-2</v>
      </c>
      <c r="AC12" s="15">
        <f>V_G!AC12-VConH!AC12-VConLC!AC12-VConK_T!AC12-VConKC!AC12</f>
        <v>1.010738608072443E-2</v>
      </c>
      <c r="AD12" s="15"/>
      <c r="AF12" s="64">
        <f t="shared" si="0"/>
        <v>-5.7199859862628946E-2</v>
      </c>
      <c r="AG12" s="64">
        <f t="shared" si="1"/>
        <v>-8.4092357318411668E-3</v>
      </c>
      <c r="AH12" s="64">
        <f t="shared" si="2"/>
        <v>-1.0079658585478575E-2</v>
      </c>
      <c r="AI12" s="64">
        <f t="shared" si="3"/>
        <v>-1.2925446896627836E-3</v>
      </c>
      <c r="AJ12" s="64">
        <f t="shared" si="4"/>
        <v>-5.4450982155889035E-4</v>
      </c>
      <c r="AK12" s="64">
        <f t="shared" si="5"/>
        <v>-9.2444471586598711E-3</v>
      </c>
      <c r="AL12" s="64">
        <f t="shared" si="6"/>
        <v>-9.185272556108369E-4</v>
      </c>
      <c r="AM12" s="64">
        <f t="shared" si="7"/>
        <v>4.3923701354119668E-4</v>
      </c>
      <c r="AN12" s="64">
        <f t="shared" si="8"/>
        <v>-6.3495843322189712E-3</v>
      </c>
      <c r="AO12" s="64">
        <f t="shared" si="9"/>
        <v>-1.5505161738234069E-2</v>
      </c>
    </row>
    <row r="13" spans="1:41" x14ac:dyDescent="0.2">
      <c r="A13" s="4">
        <v>11</v>
      </c>
      <c r="B13" s="6" t="s">
        <v>48</v>
      </c>
      <c r="C13" s="15"/>
      <c r="D13" s="15">
        <f>V_G!D13-VConH!D13-VConLC!D13-VConK_T!D13-VConKC!D13</f>
        <v>-0.12913278871252803</v>
      </c>
      <c r="E13" s="15">
        <f>V_G!E13-VConH!E13-VConLC!E13-VConK_T!E13-VConKC!E13</f>
        <v>-0.38942538990656572</v>
      </c>
      <c r="F13" s="15">
        <f>V_G!F13-VConH!F13-VConLC!F13-VConK_T!F13-VConKC!F13</f>
        <v>-8.7467069805363187E-2</v>
      </c>
      <c r="G13" s="15">
        <f>V_G!G13-VConH!G13-VConLC!G13-VConK_T!G13-VConKC!G13</f>
        <v>-0.29355760162635347</v>
      </c>
      <c r="H13" s="15">
        <f>V_G!H13-VConH!H13-VConLC!H13-VConK_T!H13-VConKC!H13</f>
        <v>0.36045970503019975</v>
      </c>
      <c r="I13" s="15">
        <f>V_G!I13-VConH!I13-VConLC!I13-VConK_T!I13-VConKC!I13</f>
        <v>-0.17835333853316027</v>
      </c>
      <c r="J13" s="15">
        <f>V_G!J13-VConH!J13-VConLC!J13-VConK_T!J13-VConKC!J13</f>
        <v>-0.21070459498321123</v>
      </c>
      <c r="K13" s="15">
        <f>V_G!K13-VConH!K13-VConLC!K13-VConK_T!K13-VConKC!K13</f>
        <v>0.33416237927547476</v>
      </c>
      <c r="L13" s="15">
        <f>V_G!L13-VConH!L13-VConLC!L13-VConK_T!L13-VConKC!L13</f>
        <v>-1.9983068965028659E-3</v>
      </c>
      <c r="M13" s="15">
        <f>V_G!M13-VConH!M13-VConLC!M13-VConK_T!M13-VConKC!M13</f>
        <v>-0.66671750061743673</v>
      </c>
      <c r="N13" s="15">
        <f>V_G!N13-VConH!N13-VConLC!N13-VConK_T!N13-VConKC!N13</f>
        <v>-0.33386177099234365</v>
      </c>
      <c r="O13" s="15">
        <f>V_G!O13-VConH!O13-VConLC!O13-VConK_T!O13-VConKC!O13</f>
        <v>0.57613340890854414</v>
      </c>
      <c r="P13" s="15">
        <f>V_G!P13-VConH!P13-VConLC!P13-VConK_T!P13-VConKC!P13</f>
        <v>6.8845680708035191E-3</v>
      </c>
      <c r="Q13" s="15">
        <f>V_G!Q13-VConH!Q13-VConLC!Q13-VConK_T!Q13-VConKC!Q13</f>
        <v>-0.14660230253285256</v>
      </c>
      <c r="R13" s="15">
        <f>V_G!R13-VConH!R13-VConLC!R13-VConK_T!R13-VConKC!R13</f>
        <v>-0.36085370724249327</v>
      </c>
      <c r="S13" s="15">
        <f>V_G!S13-VConH!S13-VConLC!S13-VConK_T!S13-VConKC!S13</f>
        <v>0.11361311861274226</v>
      </c>
      <c r="T13" s="15">
        <f>V_G!T13-VConH!T13-VConLC!T13-VConK_T!T13-VConKC!T13</f>
        <v>-0.44122606898475086</v>
      </c>
      <c r="U13" s="15">
        <f>V_G!U13-VConH!U13-VConLC!U13-VConK_T!U13-VConKC!U13</f>
        <v>7.4053580613640216E-2</v>
      </c>
      <c r="V13" s="15">
        <f>V_G!V13-VConH!V13-VConLC!V13-VConK_T!V13-VConKC!V13</f>
        <v>-0.44334310980235703</v>
      </c>
      <c r="W13" s="15">
        <f>V_G!W13-VConH!W13-VConLC!W13-VConK_T!W13-VConKC!W13</f>
        <v>-8.641945100649559E-2</v>
      </c>
      <c r="X13" s="15">
        <f>V_G!X13-VConH!X13-VConLC!X13-VConK_T!X13-VConKC!X13</f>
        <v>0.36397665016881331</v>
      </c>
      <c r="Y13" s="15">
        <f>V_G!Y13-VConH!Y13-VConLC!Y13-VConK_T!Y13-VConKC!Y13</f>
        <v>0.11902468341988653</v>
      </c>
      <c r="Z13" s="15">
        <f>V_G!Z13-VConH!Z13-VConLC!Z13-VConK_T!Z13-VConKC!Z13</f>
        <v>0.11873435912289521</v>
      </c>
      <c r="AA13" s="15">
        <f>V_G!AA13-VConH!AA13-VConLC!AA13-VConK_T!AA13-VConKC!AA13</f>
        <v>-0.10004053638015135</v>
      </c>
      <c r="AB13" s="15">
        <f>V_G!AB13-VConH!AB13-VConLC!AB13-VConK_T!AB13-VConKC!AB13</f>
        <v>8.5426432413392123E-2</v>
      </c>
      <c r="AC13" s="15">
        <f>V_G!AC13-VConH!AC13-VConLC!AC13-VConK_T!AC13-VConKC!AC13</f>
        <v>0.31322522766888244</v>
      </c>
      <c r="AD13" s="15"/>
      <c r="AF13" s="64">
        <f t="shared" si="0"/>
        <v>-0.11766873896824856</v>
      </c>
      <c r="AG13" s="64">
        <f t="shared" si="1"/>
        <v>-0.17582395884280394</v>
      </c>
      <c r="AH13" s="64">
        <f t="shared" si="2"/>
        <v>3.7835017163348819E-2</v>
      </c>
      <c r="AI13" s="64">
        <f t="shared" si="3"/>
        <v>-0.10659167980223001</v>
      </c>
      <c r="AJ13" s="64">
        <f t="shared" si="4"/>
        <v>0.10727403324898099</v>
      </c>
      <c r="AK13" s="64">
        <f t="shared" si="5"/>
        <v>-6.8994470839727567E-2</v>
      </c>
      <c r="AL13" s="64">
        <f t="shared" si="6"/>
        <v>3.4117672337548587E-4</v>
      </c>
      <c r="AM13" s="64">
        <f t="shared" si="7"/>
        <v>-4.940498660606496E-2</v>
      </c>
      <c r="AN13" s="64">
        <f t="shared" si="8"/>
        <v>0.1993258300411373</v>
      </c>
      <c r="AO13" s="64">
        <f t="shared" si="9"/>
        <v>-5.0995065440190557E-2</v>
      </c>
    </row>
    <row r="14" spans="1:41" x14ac:dyDescent="0.2">
      <c r="A14" s="4">
        <v>12</v>
      </c>
      <c r="B14" s="6" t="s">
        <v>49</v>
      </c>
      <c r="C14" s="15"/>
      <c r="D14" s="15">
        <f>V_G!D14-VConH!D14-VConLC!D14-VConK_T!D14-VConKC!D14</f>
        <v>5.2620254126826846E-2</v>
      </c>
      <c r="E14" s="15">
        <f>V_G!E14-VConH!E14-VConLC!E14-VConK_T!E14-VConKC!E14</f>
        <v>-3.6287511101740964E-2</v>
      </c>
      <c r="F14" s="15">
        <f>V_G!F14-VConH!F14-VConLC!F14-VConK_T!F14-VConKC!F14</f>
        <v>2.4489385243123302E-2</v>
      </c>
      <c r="G14" s="15">
        <f>V_G!G14-VConH!G14-VConLC!G14-VConK_T!G14-VConKC!G14</f>
        <v>5.9947093832005319E-2</v>
      </c>
      <c r="H14" s="15">
        <f>V_G!H14-VConH!H14-VConLC!H14-VConK_T!H14-VConKC!H14</f>
        <v>-3.3348880381343121E-2</v>
      </c>
      <c r="I14" s="15">
        <f>V_G!I14-VConH!I14-VConLC!I14-VConK_T!I14-VConKC!I14</f>
        <v>-7.6002179224642918E-3</v>
      </c>
      <c r="J14" s="15">
        <f>V_G!J14-VConH!J14-VConLC!J14-VConK_T!J14-VConKC!J14</f>
        <v>-6.6365882275633462E-2</v>
      </c>
      <c r="K14" s="15">
        <f>V_G!K14-VConH!K14-VConLC!K14-VConK_T!K14-VConKC!K14</f>
        <v>-2.8352982262110176E-2</v>
      </c>
      <c r="L14" s="15">
        <f>V_G!L14-VConH!L14-VConLC!L14-VConK_T!L14-VConKC!L14</f>
        <v>-2.5886325040212817E-2</v>
      </c>
      <c r="M14" s="15">
        <f>V_G!M14-VConH!M14-VConLC!M14-VConK_T!M14-VConKC!M14</f>
        <v>-8.3672350991534257E-3</v>
      </c>
      <c r="N14" s="15">
        <f>V_G!N14-VConH!N14-VConLC!N14-VConK_T!N14-VConKC!N14</f>
        <v>-0.10805576302479307</v>
      </c>
      <c r="O14" s="15">
        <f>V_G!O14-VConH!O14-VConLC!O14-VConK_T!O14-VConKC!O14</f>
        <v>1.7774011837290715E-3</v>
      </c>
      <c r="P14" s="15">
        <f>V_G!P14-VConH!P14-VConLC!P14-VConK_T!P14-VConKC!P14</f>
        <v>-2.575496612865625E-2</v>
      </c>
      <c r="Q14" s="15">
        <f>V_G!Q14-VConH!Q14-VConLC!Q14-VConK_T!Q14-VConKC!Q14</f>
        <v>1.8726387254652789E-2</v>
      </c>
      <c r="R14" s="15">
        <f>V_G!R14-VConH!R14-VConLC!R14-VConK_T!R14-VConKC!R14</f>
        <v>-2.5083406239996185E-2</v>
      </c>
      <c r="S14" s="15">
        <f>V_G!S14-VConH!S14-VConLC!S14-VConK_T!S14-VConKC!S14</f>
        <v>-0.10712508449818217</v>
      </c>
      <c r="T14" s="15">
        <f>V_G!T14-VConH!T14-VConLC!T14-VConK_T!T14-VConKC!T14</f>
        <v>-0.25406513262795483</v>
      </c>
      <c r="U14" s="15">
        <f>V_G!U14-VConH!U14-VConLC!U14-VConK_T!U14-VConKC!U14</f>
        <v>4.0586013444816181E-2</v>
      </c>
      <c r="V14" s="15">
        <f>V_G!V14-VConH!V14-VConLC!V14-VConK_T!V14-VConKC!V14</f>
        <v>2.6166172127554642E-2</v>
      </c>
      <c r="W14" s="15">
        <f>V_G!W14-VConH!W14-VConLC!W14-VConK_T!W14-VConKC!W14</f>
        <v>-3.5599938115968274E-2</v>
      </c>
      <c r="X14" s="15">
        <f>V_G!X14-VConH!X14-VConLC!X14-VConK_T!X14-VConKC!X14</f>
        <v>-5.5280048636625001E-2</v>
      </c>
      <c r="Y14" s="15">
        <f>V_G!Y14-VConH!Y14-VConLC!Y14-VConK_T!Y14-VConKC!Y14</f>
        <v>8.0423409973530341E-2</v>
      </c>
      <c r="Z14" s="15">
        <f>V_G!Z14-VConH!Z14-VConLC!Z14-VConK_T!Z14-VConKC!Z14</f>
        <v>-7.8814664298293272E-2</v>
      </c>
      <c r="AA14" s="15">
        <f>V_G!AA14-VConH!AA14-VConLC!AA14-VConK_T!AA14-VConKC!AA14</f>
        <v>-0.11429180155732158</v>
      </c>
      <c r="AB14" s="15">
        <f>V_G!AB14-VConH!AB14-VConLC!AB14-VConK_T!AB14-VConKC!AB14</f>
        <v>-4.1556919263131212E-3</v>
      </c>
      <c r="AC14" s="15">
        <f>V_G!AC14-VConH!AC14-VConLC!AC14-VConK_T!AC14-VConKC!AC14</f>
        <v>-0.12148397752148959</v>
      </c>
      <c r="AD14" s="15"/>
      <c r="AF14" s="64">
        <f t="shared" si="0"/>
        <v>1.4399739339160487E-3</v>
      </c>
      <c r="AG14" s="64">
        <f t="shared" si="1"/>
        <v>-4.7405637540380595E-2</v>
      </c>
      <c r="AH14" s="64">
        <f t="shared" si="2"/>
        <v>-2.7491933685690549E-2</v>
      </c>
      <c r="AI14" s="64">
        <f t="shared" si="3"/>
        <v>-5.5638586761635453E-2</v>
      </c>
      <c r="AJ14" s="64">
        <f t="shared" si="4"/>
        <v>-4.7664545065977448E-2</v>
      </c>
      <c r="AK14" s="64">
        <f t="shared" si="5"/>
        <v>-3.7448785613035572E-2</v>
      </c>
      <c r="AL14" s="64">
        <f t="shared" si="6"/>
        <v>-5.1651565913806451E-2</v>
      </c>
      <c r="AM14" s="64">
        <f t="shared" si="7"/>
        <v>-4.8859498711282728E-2</v>
      </c>
      <c r="AN14" s="64">
        <f t="shared" si="8"/>
        <v>-6.281983472390136E-2</v>
      </c>
      <c r="AO14" s="64">
        <f t="shared" si="9"/>
        <v>-3.5352145823953594E-2</v>
      </c>
    </row>
    <row r="15" spans="1:41" x14ac:dyDescent="0.2">
      <c r="A15" s="4">
        <v>13</v>
      </c>
      <c r="B15" s="6" t="s">
        <v>50</v>
      </c>
      <c r="C15" s="15"/>
      <c r="D15" s="15">
        <f>V_G!D15-VConH!D15-VConLC!D15-VConK_T!D15-VConKC!D15</f>
        <v>2.3068466695663363E-2</v>
      </c>
      <c r="E15" s="15">
        <f>V_G!E15-VConH!E15-VConLC!E15-VConK_T!E15-VConKC!E15</f>
        <v>-2.0049053124523063E-2</v>
      </c>
      <c r="F15" s="15">
        <f>V_G!F15-VConH!F15-VConLC!F15-VConK_T!F15-VConKC!F15</f>
        <v>-1.3614937637451967E-2</v>
      </c>
      <c r="G15" s="15">
        <f>V_G!G15-VConH!G15-VConLC!G15-VConK_T!G15-VConKC!G15</f>
        <v>1.1422777380485076E-2</v>
      </c>
      <c r="H15" s="15">
        <f>V_G!H15-VConH!H15-VConLC!H15-VConK_T!H15-VConKC!H15</f>
        <v>-0.10335801807765983</v>
      </c>
      <c r="I15" s="15">
        <f>V_G!I15-VConH!I15-VConLC!I15-VConK_T!I15-VConKC!I15</f>
        <v>-1.3176866516130238E-2</v>
      </c>
      <c r="J15" s="15">
        <f>V_G!J15-VConH!J15-VConLC!J15-VConK_T!J15-VConKC!J15</f>
        <v>-7.5447472858646294E-2</v>
      </c>
      <c r="K15" s="15">
        <f>V_G!K15-VConH!K15-VConLC!K15-VConK_T!K15-VConKC!K15</f>
        <v>-1.7240654179696179E-2</v>
      </c>
      <c r="L15" s="15">
        <f>V_G!L15-VConH!L15-VConLC!L15-VConK_T!L15-VConKC!L15</f>
        <v>2.6133161755317283E-2</v>
      </c>
      <c r="M15" s="15">
        <f>V_G!M15-VConH!M15-VConLC!M15-VConK_T!M15-VConKC!M15</f>
        <v>1.1755295865418599E-2</v>
      </c>
      <c r="N15" s="15">
        <f>V_G!N15-VConH!N15-VConLC!N15-VConK_T!N15-VConKC!N15</f>
        <v>-5.2750497571514808E-2</v>
      </c>
      <c r="O15" s="15">
        <f>V_G!O15-VConH!O15-VConLC!O15-VConK_T!O15-VConKC!O15</f>
        <v>-1.5997588822204957E-2</v>
      </c>
      <c r="P15" s="15">
        <f>V_G!P15-VConH!P15-VConLC!P15-VConK_T!P15-VConKC!P15</f>
        <v>5.9701724683385977E-2</v>
      </c>
      <c r="Q15" s="15">
        <f>V_G!Q15-VConH!Q15-VConLC!Q15-VConK_T!Q15-VConKC!Q15</f>
        <v>1.4457175948762729E-2</v>
      </c>
      <c r="R15" s="15">
        <f>V_G!R15-VConH!R15-VConLC!R15-VConK_T!R15-VConKC!R15</f>
        <v>-0.11240687948646688</v>
      </c>
      <c r="S15" s="15">
        <f>V_G!S15-VConH!S15-VConLC!S15-VConK_T!S15-VConKC!S15</f>
        <v>-3.2089680468472478E-2</v>
      </c>
      <c r="T15" s="15">
        <f>V_G!T15-VConH!T15-VConLC!T15-VConK_T!T15-VConKC!T15</f>
        <v>6.9388836958977101E-2</v>
      </c>
      <c r="U15" s="15">
        <f>V_G!U15-VConH!U15-VConLC!U15-VConK_T!U15-VConKC!U15</f>
        <v>-1.7025040432698199E-3</v>
      </c>
      <c r="V15" s="15">
        <f>V_G!V15-VConH!V15-VConLC!V15-VConK_T!V15-VConKC!V15</f>
        <v>1.1768375164864035E-2</v>
      </c>
      <c r="W15" s="15">
        <f>V_G!W15-VConH!W15-VConLC!W15-VConK_T!W15-VConKC!W15</f>
        <v>5.3067927473223933E-2</v>
      </c>
      <c r="X15" s="15">
        <f>V_G!X15-VConH!X15-VConLC!X15-VConK_T!X15-VConKC!X15</f>
        <v>0.17229363034108069</v>
      </c>
      <c r="Y15" s="15">
        <f>V_G!Y15-VConH!Y15-VConLC!Y15-VConK_T!Y15-VConKC!Y15</f>
        <v>-0.17015305013075263</v>
      </c>
      <c r="Z15" s="15">
        <f>V_G!Z15-VConH!Z15-VConLC!Z15-VConK_T!Z15-VConKC!Z15</f>
        <v>-1.6812271334542675E-2</v>
      </c>
      <c r="AA15" s="15">
        <f>V_G!AA15-VConH!AA15-VConLC!AA15-VConK_T!AA15-VConKC!AA15</f>
        <v>0.12572832072326567</v>
      </c>
      <c r="AB15" s="15">
        <f>V_G!AB15-VConH!AB15-VConLC!AB15-VConK_T!AB15-VConKC!AB15</f>
        <v>2.0174317582279215E-2</v>
      </c>
      <c r="AC15" s="15">
        <f>V_G!AC15-VConH!AC15-VConLC!AC15-VConK_T!AC15-VConKC!AC15</f>
        <v>6.5180682128203951E-2</v>
      </c>
      <c r="AD15" s="15"/>
      <c r="AF15" s="64">
        <f t="shared" si="0"/>
        <v>-2.7755219595056002E-2</v>
      </c>
      <c r="AG15" s="64">
        <f t="shared" si="1"/>
        <v>-2.1510033397824278E-2</v>
      </c>
      <c r="AH15" s="64">
        <f t="shared" si="2"/>
        <v>-1.726704962899912E-2</v>
      </c>
      <c r="AI15" s="64">
        <f t="shared" si="3"/>
        <v>6.0963253178975184E-2</v>
      </c>
      <c r="AJ15" s="64">
        <f t="shared" si="4"/>
        <v>4.8235997936907039E-3</v>
      </c>
      <c r="AK15" s="64">
        <f t="shared" si="5"/>
        <v>-1.9388541513411701E-2</v>
      </c>
      <c r="AL15" s="64">
        <f t="shared" si="6"/>
        <v>3.2893426486332943E-2</v>
      </c>
      <c r="AM15" s="64">
        <f t="shared" si="7"/>
        <v>3.0447408144105785E-2</v>
      </c>
      <c r="AN15" s="64">
        <f t="shared" si="8"/>
        <v>4.267749985524158E-2</v>
      </c>
      <c r="AO15" s="64">
        <f t="shared" si="9"/>
        <v>-1.4908992984270452E-4</v>
      </c>
    </row>
    <row r="16" spans="1:41" x14ac:dyDescent="0.2">
      <c r="A16" s="4">
        <v>14</v>
      </c>
      <c r="B16" s="6" t="s">
        <v>51</v>
      </c>
      <c r="C16" s="15"/>
      <c r="D16" s="15">
        <f>V_G!D16-VConH!D16-VConLC!D16-VConK_T!D16-VConKC!D16</f>
        <v>-6.6361426092100802E-3</v>
      </c>
      <c r="E16" s="15">
        <f>V_G!E16-VConH!E16-VConLC!E16-VConK_T!E16-VConKC!E16</f>
        <v>-1.7090363699487923E-2</v>
      </c>
      <c r="F16" s="15">
        <f>V_G!F16-VConH!F16-VConLC!F16-VConK_T!F16-VConKC!F16</f>
        <v>-1.1976531149813733E-3</v>
      </c>
      <c r="G16" s="15">
        <f>V_G!G16-VConH!G16-VConLC!G16-VConK_T!G16-VConKC!G16</f>
        <v>-4.0306044594519912E-2</v>
      </c>
      <c r="H16" s="15">
        <f>V_G!H16-VConH!H16-VConLC!H16-VConK_T!H16-VConKC!H16</f>
        <v>9.0305678789659796E-3</v>
      </c>
      <c r="I16" s="15">
        <f>V_G!I16-VConH!I16-VConLC!I16-VConK_T!I16-VConKC!I16</f>
        <v>-4.435511126409622E-2</v>
      </c>
      <c r="J16" s="15">
        <f>V_G!J16-VConH!J16-VConLC!J16-VConK_T!J16-VConKC!J16</f>
        <v>-0.13336802830820663</v>
      </c>
      <c r="K16" s="15">
        <f>V_G!K16-VConH!K16-VConLC!K16-VConK_T!K16-VConKC!K16</f>
        <v>-4.557848238948272E-2</v>
      </c>
      <c r="L16" s="15">
        <f>V_G!L16-VConH!L16-VConLC!L16-VConK_T!L16-VConKC!L16</f>
        <v>8.2155832531831882E-2</v>
      </c>
      <c r="M16" s="15">
        <f>V_G!M16-VConH!M16-VConLC!M16-VConK_T!M16-VConKC!M16</f>
        <v>-3.7909831323587224E-2</v>
      </c>
      <c r="N16" s="15">
        <f>V_G!N16-VConH!N16-VConLC!N16-VConK_T!N16-VConKC!N16</f>
        <v>9.8516948089714521E-2</v>
      </c>
      <c r="O16" s="15">
        <f>V_G!O16-VConH!O16-VConLC!O16-VConK_T!O16-VConKC!O16</f>
        <v>1.7783641912297799E-2</v>
      </c>
      <c r="P16" s="15">
        <f>V_G!P16-VConH!P16-VConLC!P16-VConK_T!P16-VConKC!P16</f>
        <v>-8.9315817202925349E-2</v>
      </c>
      <c r="Q16" s="15">
        <f>V_G!Q16-VConH!Q16-VConLC!Q16-VConK_T!Q16-VConKC!Q16</f>
        <v>-6.7994985459687643E-3</v>
      </c>
      <c r="R16" s="15">
        <f>V_G!R16-VConH!R16-VConLC!R16-VConK_T!R16-VConKC!R16</f>
        <v>9.2167403895756839E-2</v>
      </c>
      <c r="S16" s="15">
        <f>V_G!S16-VConH!S16-VConLC!S16-VConK_T!S16-VConKC!S16</f>
        <v>6.8752120671816436E-2</v>
      </c>
      <c r="T16" s="15">
        <f>V_G!T16-VConH!T16-VConLC!T16-VConK_T!T16-VConKC!T16</f>
        <v>-0.22063441374815787</v>
      </c>
      <c r="U16" s="15">
        <f>V_G!U16-VConH!U16-VConLC!U16-VConK_T!U16-VConKC!U16</f>
        <v>0.19845920436866787</v>
      </c>
      <c r="V16" s="15">
        <f>V_G!V16-VConH!V16-VConLC!V16-VConK_T!V16-VConKC!V16</f>
        <v>-0.10859380565806263</v>
      </c>
      <c r="W16" s="15">
        <f>V_G!W16-VConH!W16-VConLC!W16-VConK_T!W16-VConKC!W16</f>
        <v>-9.9005240668011654E-2</v>
      </c>
      <c r="X16" s="15">
        <f>V_G!X16-VConH!X16-VConLC!X16-VConK_T!X16-VConKC!X16</f>
        <v>0.12280474341766234</v>
      </c>
      <c r="Y16" s="15">
        <f>V_G!Y16-VConH!Y16-VConLC!Y16-VConK_T!Y16-VConKC!Y16</f>
        <v>-7.5818260317834146E-2</v>
      </c>
      <c r="Z16" s="15">
        <f>V_G!Z16-VConH!Z16-VConLC!Z16-VConK_T!Z16-VConKC!Z16</f>
        <v>7.6954547546785365E-2</v>
      </c>
      <c r="AA16" s="15">
        <f>V_G!AA16-VConH!AA16-VConLC!AA16-VConK_T!AA16-VConKC!AA16</f>
        <v>0.12415306078686965</v>
      </c>
      <c r="AB16" s="15">
        <f>V_G!AB16-VConH!AB16-VConLC!AB16-VConK_T!AB16-VConKC!AB16</f>
        <v>-4.4068605347232698E-2</v>
      </c>
      <c r="AC16" s="15">
        <f>V_G!AC16-VConH!AC16-VConLC!AC16-VConK_T!AC16-VConKC!AC16</f>
        <v>-0.25590868356553975</v>
      </c>
      <c r="AD16" s="15"/>
      <c r="AF16" s="64">
        <f t="shared" si="0"/>
        <v>-1.8783720958823892E-2</v>
      </c>
      <c r="AG16" s="64">
        <f t="shared" si="1"/>
        <v>-7.2367122799460361E-3</v>
      </c>
      <c r="AH16" s="64">
        <f t="shared" si="2"/>
        <v>1.6517570146195391E-2</v>
      </c>
      <c r="AI16" s="64">
        <f t="shared" si="3"/>
        <v>-2.1393902457580383E-2</v>
      </c>
      <c r="AJ16" s="64">
        <f t="shared" si="4"/>
        <v>-3.4937588179390314E-2</v>
      </c>
      <c r="AK16" s="64">
        <f t="shared" si="5"/>
        <v>4.6404289331246767E-3</v>
      </c>
      <c r="AL16" s="64">
        <f t="shared" si="6"/>
        <v>-2.8165745318485348E-2</v>
      </c>
      <c r="AM16" s="64">
        <f t="shared" si="7"/>
        <v>2.2899794659898692E-3</v>
      </c>
      <c r="AN16" s="64">
        <f t="shared" si="8"/>
        <v>-0.14998864445638621</v>
      </c>
      <c r="AO16" s="64">
        <f t="shared" si="9"/>
        <v>-1.3166870745909047E-2</v>
      </c>
    </row>
    <row r="17" spans="1:41" x14ac:dyDescent="0.2">
      <c r="A17" s="4">
        <v>15</v>
      </c>
      <c r="B17" s="6" t="s">
        <v>52</v>
      </c>
      <c r="C17" s="15"/>
      <c r="D17" s="15">
        <f>V_G!D17-VConH!D17-VConLC!D17-VConK_T!D17-VConKC!D17</f>
        <v>-0.12350299054272994</v>
      </c>
      <c r="E17" s="15">
        <f>V_G!E17-VConH!E17-VConLC!E17-VConK_T!E17-VConKC!E17</f>
        <v>8.606661688526665E-2</v>
      </c>
      <c r="F17" s="15">
        <f>V_G!F17-VConH!F17-VConLC!F17-VConK_T!F17-VConKC!F17</f>
        <v>-2.080007015836579E-3</v>
      </c>
      <c r="G17" s="15">
        <f>V_G!G17-VConH!G17-VConLC!G17-VConK_T!G17-VConKC!G17</f>
        <v>-3.4838426355751129E-2</v>
      </c>
      <c r="H17" s="15">
        <f>V_G!H17-VConH!H17-VConLC!H17-VConK_T!H17-VConKC!H17</f>
        <v>1.7346314429429275E-2</v>
      </c>
      <c r="I17" s="15">
        <f>V_G!I17-VConH!I17-VConLC!I17-VConK_T!I17-VConKC!I17</f>
        <v>9.676496844759476E-2</v>
      </c>
      <c r="J17" s="15">
        <f>V_G!J17-VConH!J17-VConLC!J17-VConK_T!J17-VConKC!J17</f>
        <v>-4.2079805992724763E-3</v>
      </c>
      <c r="K17" s="15">
        <f>V_G!K17-VConH!K17-VConLC!K17-VConK_T!K17-VConKC!K17</f>
        <v>-6.0529633887087229E-3</v>
      </c>
      <c r="L17" s="15">
        <f>V_G!L17-VConH!L17-VConLC!L17-VConK_T!L17-VConKC!L17</f>
        <v>7.9799551949823286E-2</v>
      </c>
      <c r="M17" s="15">
        <f>V_G!M17-VConH!M17-VConLC!M17-VConK_T!M17-VConKC!M17</f>
        <v>9.9634418330708421E-2</v>
      </c>
      <c r="N17" s="15">
        <f>V_G!N17-VConH!N17-VConLC!N17-VConK_T!N17-VConKC!N17</f>
        <v>0.11018291816809929</v>
      </c>
      <c r="O17" s="15">
        <f>V_G!O17-VConH!O17-VConLC!O17-VConK_T!O17-VConKC!O17</f>
        <v>-9.383516047638174E-2</v>
      </c>
      <c r="P17" s="15">
        <f>V_G!P17-VConH!P17-VConLC!P17-VConK_T!P17-VConKC!P17</f>
        <v>-0.17862580629456962</v>
      </c>
      <c r="Q17" s="15">
        <f>V_G!Q17-VConH!Q17-VConLC!Q17-VConK_T!Q17-VConKC!Q17</f>
        <v>5.0496038880818675E-2</v>
      </c>
      <c r="R17" s="15">
        <f>V_G!R17-VConH!R17-VConLC!R17-VConK_T!R17-VConKC!R17</f>
        <v>-6.2051268785950971E-2</v>
      </c>
      <c r="S17" s="15">
        <f>V_G!S17-VConH!S17-VConLC!S17-VConK_T!S17-VConKC!S17</f>
        <v>0.18088915516703744</v>
      </c>
      <c r="T17" s="15">
        <f>V_G!T17-VConH!T17-VConLC!T17-VConK_T!T17-VConKC!T17</f>
        <v>2.2012090487929771E-2</v>
      </c>
      <c r="U17" s="15">
        <f>V_G!U17-VConH!U17-VConLC!U17-VConK_T!U17-VConKC!U17</f>
        <v>-6.2180154013447106E-2</v>
      </c>
      <c r="V17" s="15">
        <f>V_G!V17-VConH!V17-VConLC!V17-VConK_T!V17-VConKC!V17</f>
        <v>0.11997915953819631</v>
      </c>
      <c r="W17" s="15">
        <f>V_G!W17-VConH!W17-VConLC!W17-VConK_T!W17-VConKC!W17</f>
        <v>-5.7741071086542271E-2</v>
      </c>
      <c r="X17" s="15">
        <f>V_G!X17-VConH!X17-VConLC!X17-VConK_T!X17-VConKC!X17</f>
        <v>0.10468919813712815</v>
      </c>
      <c r="Y17" s="15">
        <f>V_G!Y17-VConH!Y17-VConLC!Y17-VConK_T!Y17-VConKC!Y17</f>
        <v>4.7492656146592316E-2</v>
      </c>
      <c r="Z17" s="15">
        <f>V_G!Z17-VConH!Z17-VConLC!Z17-VConK_T!Z17-VConKC!Z17</f>
        <v>2.1773165285691745E-2</v>
      </c>
      <c r="AA17" s="15">
        <f>V_G!AA17-VConH!AA17-VConLC!AA17-VConK_T!AA17-VConKC!AA17</f>
        <v>-2.0049439605708246E-2</v>
      </c>
      <c r="AB17" s="15">
        <f>V_G!AB17-VConH!AB17-VConLC!AB17-VConK_T!AB17-VConKC!AB17</f>
        <v>5.7517510606549055E-2</v>
      </c>
      <c r="AC17" s="15">
        <f>V_G!AC17-VConH!AC17-VConLC!AC17-VConK_T!AC17-VConKC!AC17</f>
        <v>-0.14098452933890493</v>
      </c>
      <c r="AD17" s="15"/>
      <c r="AF17" s="64">
        <f t="shared" si="0"/>
        <v>3.2651893278140595E-2</v>
      </c>
      <c r="AG17" s="64">
        <f t="shared" si="1"/>
        <v>5.5871188892129955E-2</v>
      </c>
      <c r="AH17" s="64">
        <f t="shared" si="2"/>
        <v>-2.0625408301809239E-2</v>
      </c>
      <c r="AI17" s="64">
        <f t="shared" si="3"/>
        <v>2.5351844612652968E-2</v>
      </c>
      <c r="AJ17" s="64">
        <f t="shared" si="4"/>
        <v>-6.8501273811560123E-3</v>
      </c>
      <c r="AK17" s="64">
        <f t="shared" si="5"/>
        <v>1.7622890295160353E-2</v>
      </c>
      <c r="AL17" s="64">
        <f t="shared" si="6"/>
        <v>9.2508586157484807E-3</v>
      </c>
      <c r="AM17" s="64">
        <f t="shared" si="7"/>
        <v>2.1996950611230085E-2</v>
      </c>
      <c r="AN17" s="64">
        <f t="shared" si="8"/>
        <v>-4.1733509366177937E-2</v>
      </c>
      <c r="AO17" s="64">
        <f t="shared" si="9"/>
        <v>1.7279878219991659E-2</v>
      </c>
    </row>
    <row r="18" spans="1:41" x14ac:dyDescent="0.2">
      <c r="A18" s="4">
        <v>16</v>
      </c>
      <c r="B18" s="6" t="s">
        <v>53</v>
      </c>
      <c r="C18" s="15"/>
      <c r="D18" s="15">
        <f>V_G!D18-VConH!D18-VConLC!D18-VConK_T!D18-VConKC!D18</f>
        <v>0.20075878392946175</v>
      </c>
      <c r="E18" s="15">
        <f>V_G!E18-VConH!E18-VConLC!E18-VConK_T!E18-VConKC!E18</f>
        <v>-0.10891197383832776</v>
      </c>
      <c r="F18" s="15">
        <f>V_G!F18-VConH!F18-VConLC!F18-VConK_T!F18-VConKC!F18</f>
        <v>-1.9047431525749375E-2</v>
      </c>
      <c r="G18" s="15">
        <f>V_G!G18-VConH!G18-VConLC!G18-VConK_T!G18-VConKC!G18</f>
        <v>3.1286290183162375E-2</v>
      </c>
      <c r="H18" s="15">
        <f>V_G!H18-VConH!H18-VConLC!H18-VConK_T!H18-VConKC!H18</f>
        <v>-6.7498717700584951E-2</v>
      </c>
      <c r="I18" s="15">
        <f>V_G!I18-VConH!I18-VConLC!I18-VConK_T!I18-VConKC!I18</f>
        <v>1.9297359643893022E-2</v>
      </c>
      <c r="J18" s="15">
        <f>V_G!J18-VConH!J18-VConLC!J18-VConK_T!J18-VConKC!J18</f>
        <v>-0.11606147609561013</v>
      </c>
      <c r="K18" s="15">
        <f>V_G!K18-VConH!K18-VConLC!K18-VConK_T!K18-VConKC!K18</f>
        <v>-7.418851759267614E-2</v>
      </c>
      <c r="L18" s="15">
        <f>V_G!L18-VConH!L18-VConLC!L18-VConK_T!L18-VConKC!L18</f>
        <v>-4.0212405649193581E-2</v>
      </c>
      <c r="M18" s="15">
        <f>V_G!M18-VConH!M18-VConLC!M18-VConK_T!M18-VConKC!M18</f>
        <v>-1.2192333529158449E-2</v>
      </c>
      <c r="N18" s="15">
        <f>V_G!N18-VConH!N18-VConLC!N18-VConK_T!N18-VConKC!N18</f>
        <v>3.9096098254185044E-2</v>
      </c>
      <c r="O18" s="15">
        <f>V_G!O18-VConH!O18-VConLC!O18-VConK_T!O18-VConKC!O18</f>
        <v>-5.6231118081244799E-2</v>
      </c>
      <c r="P18" s="15">
        <f>V_G!P18-VConH!P18-VConLC!P18-VConK_T!P18-VConKC!P18</f>
        <v>9.0966462578771862E-2</v>
      </c>
      <c r="Q18" s="15">
        <f>V_G!Q18-VConH!Q18-VConLC!Q18-VConK_T!Q18-VConKC!Q18</f>
        <v>-6.9681408034956385E-2</v>
      </c>
      <c r="R18" s="15">
        <f>V_G!R18-VConH!R18-VConLC!R18-VConK_T!R18-VConKC!R18</f>
        <v>-0.17144402372958797</v>
      </c>
      <c r="S18" s="15">
        <f>V_G!S18-VConH!S18-VConLC!S18-VConK_T!S18-VConKC!S18</f>
        <v>7.3467577548355534E-2</v>
      </c>
      <c r="T18" s="15">
        <f>V_G!T18-VConH!T18-VConLC!T18-VConK_T!T18-VConKC!T18</f>
        <v>-8.8727186122213638E-3</v>
      </c>
      <c r="U18" s="15">
        <f>V_G!U18-VConH!U18-VConLC!U18-VConK_T!U18-VConKC!U18</f>
        <v>-0.12589711545661922</v>
      </c>
      <c r="V18" s="15">
        <f>V_G!V18-VConH!V18-VConLC!V18-VConK_T!V18-VConKC!V18</f>
        <v>0.12289590547230757</v>
      </c>
      <c r="W18" s="15">
        <f>V_G!W18-VConH!W18-VConLC!W18-VConK_T!W18-VConKC!W18</f>
        <v>6.7246182395984691E-2</v>
      </c>
      <c r="X18" s="15">
        <f>V_G!X18-VConH!X18-VConLC!X18-VConK_T!X18-VConKC!X18</f>
        <v>0.19798578332722036</v>
      </c>
      <c r="Y18" s="15">
        <f>V_G!Y18-VConH!Y18-VConLC!Y18-VConK_T!Y18-VConKC!Y18</f>
        <v>9.2373828699790082E-4</v>
      </c>
      <c r="Z18" s="15">
        <f>V_G!Z18-VConH!Z18-VConLC!Z18-VConK_T!Z18-VConKC!Z18</f>
        <v>1.9483473997790806E-2</v>
      </c>
      <c r="AA18" s="15">
        <f>V_G!AA18-VConH!AA18-VConLC!AA18-VConK_T!AA18-VConKC!AA18</f>
        <v>7.2123282990416121E-2</v>
      </c>
      <c r="AB18" s="15">
        <f>V_G!AB18-VConH!AB18-VConLC!AB18-VConK_T!AB18-VConKC!AB18</f>
        <v>-9.5711149138902357E-2</v>
      </c>
      <c r="AC18" s="15">
        <f>V_G!AC18-VConH!AC18-VConLC!AC18-VConK_T!AC18-VConKC!AC18</f>
        <v>-7.3861380246815073E-2</v>
      </c>
      <c r="AD18" s="15"/>
      <c r="AF18" s="64">
        <f t="shared" si="0"/>
        <v>-2.8974894647521343E-2</v>
      </c>
      <c r="AG18" s="64">
        <f t="shared" si="1"/>
        <v>-4.0711726922490657E-2</v>
      </c>
      <c r="AH18" s="64">
        <f t="shared" si="2"/>
        <v>-2.6584501943732353E-2</v>
      </c>
      <c r="AI18" s="64">
        <f t="shared" si="3"/>
        <v>5.0671607425334407E-2</v>
      </c>
      <c r="AJ18" s="64">
        <f t="shared" si="4"/>
        <v>-1.5408406822102521E-2</v>
      </c>
      <c r="AK18" s="64">
        <f t="shared" si="5"/>
        <v>-3.3648114433111512E-2</v>
      </c>
      <c r="AL18" s="64">
        <f t="shared" si="6"/>
        <v>1.7631600301615948E-2</v>
      </c>
      <c r="AM18" s="64">
        <f t="shared" si="7"/>
        <v>4.3236066550234611E-2</v>
      </c>
      <c r="AN18" s="64">
        <f t="shared" si="8"/>
        <v>-8.4786264692858715E-2</v>
      </c>
      <c r="AO18" s="64">
        <f t="shared" si="9"/>
        <v>-1.2201584582102496E-2</v>
      </c>
    </row>
    <row r="19" spans="1:41" x14ac:dyDescent="0.2">
      <c r="A19" s="4">
        <v>17</v>
      </c>
      <c r="B19" s="6" t="s">
        <v>54</v>
      </c>
      <c r="C19" s="15"/>
      <c r="D19" s="15">
        <f>V_G!D19-VConH!D19-VConLC!D19-VConK_T!D19-VConKC!D19</f>
        <v>2.9041538668414062E-2</v>
      </c>
      <c r="E19" s="15">
        <f>V_G!E19-VConH!E19-VConLC!E19-VConK_T!E19-VConKC!E19</f>
        <v>-5.2693241531502052E-2</v>
      </c>
      <c r="F19" s="15">
        <f>V_G!F19-VConH!F19-VConLC!F19-VConK_T!F19-VConKC!F19</f>
        <v>-9.6485950246109255E-3</v>
      </c>
      <c r="G19" s="15">
        <f>V_G!G19-VConH!G19-VConLC!G19-VConK_T!G19-VConKC!G19</f>
        <v>2.1009401967609566E-2</v>
      </c>
      <c r="H19" s="15">
        <f>V_G!H19-VConH!H19-VConLC!H19-VConK_T!H19-VConKC!H19</f>
        <v>7.0361590921950212E-2</v>
      </c>
      <c r="I19" s="15">
        <f>V_G!I19-VConH!I19-VConLC!I19-VConK_T!I19-VConKC!I19</f>
        <v>-8.2389318422808083E-2</v>
      </c>
      <c r="J19" s="15">
        <f>V_G!J19-VConH!J19-VConLC!J19-VConK_T!J19-VConKC!J19</f>
        <v>-4.3043413991329396E-2</v>
      </c>
      <c r="K19" s="15">
        <f>V_G!K19-VConH!K19-VConLC!K19-VConK_T!K19-VConKC!K19</f>
        <v>0.11661592642699402</v>
      </c>
      <c r="L19" s="15">
        <f>V_G!L19-VConH!L19-VConLC!L19-VConK_T!L19-VConKC!L19</f>
        <v>-0.18449142958763182</v>
      </c>
      <c r="M19" s="15">
        <f>V_G!M19-VConH!M19-VConLC!M19-VConK_T!M19-VConKC!M19</f>
        <v>4.5039868934619018E-2</v>
      </c>
      <c r="N19" s="15">
        <f>V_G!N19-VConH!N19-VConLC!N19-VConK_T!N19-VConKC!N19</f>
        <v>-0.13892843667585963</v>
      </c>
      <c r="O19" s="15">
        <f>V_G!O19-VConH!O19-VConLC!O19-VConK_T!O19-VConKC!O19</f>
        <v>1.5384917859933941E-2</v>
      </c>
      <c r="P19" s="15">
        <f>V_G!P19-VConH!P19-VConLC!P19-VConK_T!P19-VConKC!P19</f>
        <v>7.453104241742875E-2</v>
      </c>
      <c r="Q19" s="15">
        <f>V_G!Q19-VConH!Q19-VConLC!Q19-VConK_T!Q19-VConKC!Q19</f>
        <v>4.25869072148541E-2</v>
      </c>
      <c r="R19" s="15">
        <f>V_G!R19-VConH!R19-VConLC!R19-VConK_T!R19-VConKC!R19</f>
        <v>-0.16057115880144454</v>
      </c>
      <c r="S19" s="15">
        <f>V_G!S19-VConH!S19-VConLC!S19-VConK_T!S19-VConKC!S19</f>
        <v>0.11322644854083443</v>
      </c>
      <c r="T19" s="15">
        <f>V_G!T19-VConH!T19-VConLC!T19-VConK_T!T19-VConKC!T19</f>
        <v>-0.10493739699536486</v>
      </c>
      <c r="U19" s="15">
        <f>V_G!U19-VConH!U19-VConLC!U19-VConK_T!U19-VConKC!U19</f>
        <v>-4.482385600512246E-2</v>
      </c>
      <c r="V19" s="15">
        <f>V_G!V19-VConH!V19-VConLC!V19-VConK_T!V19-VConKC!V19</f>
        <v>-7.9695952206462514E-2</v>
      </c>
      <c r="W19" s="15">
        <f>V_G!W19-VConH!W19-VConLC!W19-VConK_T!W19-VConKC!W19</f>
        <v>6.3592645644400092E-2</v>
      </c>
      <c r="X19" s="15">
        <f>V_G!X19-VConH!X19-VConLC!X19-VConK_T!X19-VConKC!X19</f>
        <v>8.1384001085461372E-2</v>
      </c>
      <c r="Y19" s="15">
        <f>V_G!Y19-VConH!Y19-VConLC!Y19-VConK_T!Y19-VConKC!Y19</f>
        <v>0.19749289654532412</v>
      </c>
      <c r="Z19" s="15">
        <f>V_G!Z19-VConH!Z19-VConLC!Z19-VConK_T!Z19-VConKC!Z19</f>
        <v>-2.6573914309921832E-4</v>
      </c>
      <c r="AA19" s="15">
        <f>V_G!AA19-VConH!AA19-VConLC!AA19-VConK_T!AA19-VConKC!AA19</f>
        <v>3.7901699436367564E-2</v>
      </c>
      <c r="AB19" s="15">
        <f>V_G!AB19-VConH!AB19-VConLC!AB19-VConK_T!AB19-VConKC!AB19</f>
        <v>2.8772091868442297E-2</v>
      </c>
      <c r="AC19" s="15">
        <f>V_G!AC19-VConH!AC19-VConLC!AC19-VConK_T!AC19-VConKC!AC19</f>
        <v>8.6354103391480017E-2</v>
      </c>
      <c r="AD19" s="15"/>
      <c r="AF19" s="64">
        <f t="shared" si="0"/>
        <v>-1.0672032417872257E-2</v>
      </c>
      <c r="AG19" s="64">
        <f t="shared" si="1"/>
        <v>-4.0961496978641564E-2</v>
      </c>
      <c r="AH19" s="64">
        <f t="shared" si="2"/>
        <v>1.7031631446321336E-2</v>
      </c>
      <c r="AI19" s="64">
        <f t="shared" si="3"/>
        <v>-1.6896111695417677E-2</v>
      </c>
      <c r="AJ19" s="64">
        <f t="shared" si="4"/>
        <v>7.0051010419702964E-2</v>
      </c>
      <c r="AK19" s="64">
        <f t="shared" si="5"/>
        <v>-1.1964932766160112E-2</v>
      </c>
      <c r="AL19" s="64">
        <f t="shared" si="6"/>
        <v>2.6577449362142642E-2</v>
      </c>
      <c r="AM19" s="64">
        <f t="shared" si="7"/>
        <v>1.8831037295188011E-2</v>
      </c>
      <c r="AN19" s="64">
        <f t="shared" si="8"/>
        <v>5.756309762996116E-2</v>
      </c>
      <c r="AO19" s="64">
        <f t="shared" si="9"/>
        <v>3.7106001548185604E-3</v>
      </c>
    </row>
    <row r="20" spans="1:41" x14ac:dyDescent="0.2">
      <c r="A20" s="4">
        <v>18</v>
      </c>
      <c r="B20" s="6" t="s">
        <v>55</v>
      </c>
      <c r="C20" s="15"/>
      <c r="D20" s="15">
        <f>V_G!D20-VConH!D20-VConLC!D20-VConK_T!D20-VConKC!D20</f>
        <v>-4.5578292351468458E-2</v>
      </c>
      <c r="E20" s="15">
        <f>V_G!E20-VConH!E20-VConLC!E20-VConK_T!E20-VConKC!E20</f>
        <v>3.6525339856868844E-2</v>
      </c>
      <c r="F20" s="15">
        <f>V_G!F20-VConH!F20-VConLC!F20-VConK_T!F20-VConKC!F20</f>
        <v>0.10858096315703263</v>
      </c>
      <c r="G20" s="15">
        <f>V_G!G20-VConH!G20-VConLC!G20-VConK_T!G20-VConKC!G20</f>
        <v>-2.8741138190672026E-2</v>
      </c>
      <c r="H20" s="15">
        <f>V_G!H20-VConH!H20-VConLC!H20-VConK_T!H20-VConKC!H20</f>
        <v>2.2036171019991939E-2</v>
      </c>
      <c r="I20" s="15">
        <f>V_G!I20-VConH!I20-VConLC!I20-VConK_T!I20-VConKC!I20</f>
        <v>-2.8366723109124539E-2</v>
      </c>
      <c r="J20" s="15">
        <f>V_G!J20-VConH!J20-VConLC!J20-VConK_T!J20-VConKC!J20</f>
        <v>-0.11686892811499058</v>
      </c>
      <c r="K20" s="15">
        <f>V_G!K20-VConH!K20-VConLC!K20-VConK_T!K20-VConKC!K20</f>
        <v>2.966834910614256E-2</v>
      </c>
      <c r="L20" s="15">
        <f>V_G!L20-VConH!L20-VConLC!L20-VConK_T!L20-VConKC!L20</f>
        <v>3.4525710807895973E-2</v>
      </c>
      <c r="M20" s="15">
        <f>V_G!M20-VConH!M20-VConLC!M20-VConK_T!M20-VConKC!M20</f>
        <v>-9.2004388251735909E-3</v>
      </c>
      <c r="N20" s="15">
        <f>V_G!N20-VConH!N20-VConLC!N20-VConK_T!N20-VConKC!N20</f>
        <v>-0.19165434414021074</v>
      </c>
      <c r="O20" s="15">
        <f>V_G!O20-VConH!O20-VConLC!O20-VConK_T!O20-VConKC!O20</f>
        <v>-5.2497897090184528E-2</v>
      </c>
      <c r="P20" s="15">
        <f>V_G!P20-VConH!P20-VConLC!P20-VConK_T!P20-VConKC!P20</f>
        <v>-7.8133824538965668E-2</v>
      </c>
      <c r="Q20" s="15">
        <f>V_G!Q20-VConH!Q20-VConLC!Q20-VConK_T!Q20-VConKC!Q20</f>
        <v>-0.2883924674415656</v>
      </c>
      <c r="R20" s="15">
        <f>V_G!R20-VConH!R20-VConLC!R20-VConK_T!R20-VConKC!R20</f>
        <v>-0.80479542997329057</v>
      </c>
      <c r="S20" s="15">
        <f>V_G!S20-VConH!S20-VConLC!S20-VConK_T!S20-VConKC!S20</f>
        <v>0.43000545263110779</v>
      </c>
      <c r="T20" s="15">
        <f>V_G!T20-VConH!T20-VConLC!T20-VConK_T!T20-VConKC!T20</f>
        <v>-3.030917786812028E-2</v>
      </c>
      <c r="U20" s="15">
        <f>V_G!U20-VConH!U20-VConLC!U20-VConK_T!U20-VConKC!U20</f>
        <v>-0.20325173108034231</v>
      </c>
      <c r="V20" s="15">
        <f>V_G!V20-VConH!V20-VConLC!V20-VConK_T!V20-VConKC!V20</f>
        <v>5.1767507125108055E-4</v>
      </c>
      <c r="W20" s="15">
        <f>V_G!W20-VConH!W20-VConLC!W20-VConK_T!W20-VConKC!W20</f>
        <v>1.1557277912093414E-2</v>
      </c>
      <c r="X20" s="15">
        <f>V_G!X20-VConH!X20-VConLC!X20-VConK_T!X20-VConKC!X20</f>
        <v>0.22776843051726606</v>
      </c>
      <c r="Y20" s="15">
        <f>V_G!Y20-VConH!Y20-VConLC!Y20-VConK_T!Y20-VConKC!Y20</f>
        <v>4.2983968515939115E-2</v>
      </c>
      <c r="Z20" s="15">
        <f>V_G!Z20-VConH!Z20-VConLC!Z20-VConK_T!Z20-VConKC!Z20</f>
        <v>-0.19073409207383579</v>
      </c>
      <c r="AA20" s="15">
        <f>V_G!AA20-VConH!AA20-VConLC!AA20-VConK_T!AA20-VConKC!AA20</f>
        <v>-0.17625105951279513</v>
      </c>
      <c r="AB20" s="15">
        <f>V_G!AB20-VConH!AB20-VConLC!AB20-VConK_T!AB20-VConKC!AB20</f>
        <v>7.4961138546735681E-2</v>
      </c>
      <c r="AC20" s="15">
        <f>V_G!AC20-VConH!AC20-VConLC!AC20-VConK_T!AC20-VConKC!AC20</f>
        <v>0.15639671838804722</v>
      </c>
      <c r="AD20" s="15"/>
      <c r="AF20" s="64">
        <f t="shared" si="0"/>
        <v>2.2006922546819373E-2</v>
      </c>
      <c r="AG20" s="64">
        <f t="shared" si="1"/>
        <v>-5.070593023326727E-2</v>
      </c>
      <c r="AH20" s="64">
        <f t="shared" si="2"/>
        <v>-0.15876283328257973</v>
      </c>
      <c r="AI20" s="64">
        <f t="shared" si="3"/>
        <v>1.2564949104295897E-3</v>
      </c>
      <c r="AJ20" s="64">
        <f t="shared" si="4"/>
        <v>-1.852866522718178E-2</v>
      </c>
      <c r="AK20" s="64">
        <f t="shared" si="5"/>
        <v>-0.10473438175792352</v>
      </c>
      <c r="AL20" s="64">
        <f t="shared" si="6"/>
        <v>-8.6360851583760969E-3</v>
      </c>
      <c r="AM20" s="64">
        <f t="shared" si="7"/>
        <v>-3.9714838564817986E-2</v>
      </c>
      <c r="AN20" s="64">
        <f t="shared" si="8"/>
        <v>0.11567892846739145</v>
      </c>
      <c r="AO20" s="64">
        <f t="shared" si="9"/>
        <v>-4.0946802257155961E-2</v>
      </c>
    </row>
    <row r="21" spans="1:41" x14ac:dyDescent="0.2">
      <c r="A21" s="4">
        <v>19</v>
      </c>
      <c r="B21" s="6" t="s">
        <v>56</v>
      </c>
      <c r="C21" s="15"/>
      <c r="D21" s="15">
        <f>V_G!D21-VConH!D21-VConLC!D21-VConK_T!D21-VConKC!D21</f>
        <v>0.11435515005073775</v>
      </c>
      <c r="E21" s="15">
        <f>V_G!E21-VConH!E21-VConLC!E21-VConK_T!E21-VConKC!E21</f>
        <v>0.26792152513254319</v>
      </c>
      <c r="F21" s="15">
        <f>V_G!F21-VConH!F21-VConLC!F21-VConK_T!F21-VConKC!F21</f>
        <v>0.17695894711449464</v>
      </c>
      <c r="G21" s="15">
        <f>V_G!G21-VConH!G21-VConLC!G21-VConK_T!G21-VConKC!G21</f>
        <v>-4.3586338156147493E-2</v>
      </c>
      <c r="H21" s="15">
        <f>V_G!H21-VConH!H21-VConLC!H21-VConK_T!H21-VConKC!H21</f>
        <v>-9.0624326054553256E-2</v>
      </c>
      <c r="I21" s="15">
        <f>V_G!I21-VConH!I21-VConLC!I21-VConK_T!I21-VConKC!I21</f>
        <v>5.8368688186580739E-3</v>
      </c>
      <c r="J21" s="15">
        <f>V_G!J21-VConH!J21-VConLC!J21-VConK_T!J21-VConKC!J21</f>
        <v>0.29009883664112762</v>
      </c>
      <c r="K21" s="15">
        <f>V_G!K21-VConH!K21-VConLC!K21-VConK_T!K21-VConKC!K21</f>
        <v>1.088641718210354E-2</v>
      </c>
      <c r="L21" s="15">
        <f>V_G!L21-VConH!L21-VConLC!L21-VConK_T!L21-VConKC!L21</f>
        <v>-8.0647645887820835E-2</v>
      </c>
      <c r="M21" s="15">
        <f>V_G!M21-VConH!M21-VConLC!M21-VConK_T!M21-VConKC!M21</f>
        <v>-7.3355891406696849E-2</v>
      </c>
      <c r="N21" s="15">
        <f>V_G!N21-VConH!N21-VConLC!N21-VConK_T!N21-VConKC!N21</f>
        <v>-7.0103510548056885E-2</v>
      </c>
      <c r="O21" s="15">
        <f>V_G!O21-VConH!O21-VConLC!O21-VConK_T!O21-VConKC!O21</f>
        <v>-6.7179460265798727E-2</v>
      </c>
      <c r="P21" s="15">
        <f>V_G!P21-VConH!P21-VConLC!P21-VConK_T!P21-VConKC!P21</f>
        <v>-0.11213782113838963</v>
      </c>
      <c r="Q21" s="15">
        <f>V_G!Q21-VConH!Q21-VConLC!Q21-VConK_T!Q21-VConKC!Q21</f>
        <v>-0.12949030764899408</v>
      </c>
      <c r="R21" s="15">
        <f>V_G!R21-VConH!R21-VConLC!R21-VConK_T!R21-VConKC!R21</f>
        <v>-0.27097801556370804</v>
      </c>
      <c r="S21" s="15">
        <f>V_G!S21-VConH!S21-VConLC!S21-VConK_T!S21-VConKC!S21</f>
        <v>0.31672423336490452</v>
      </c>
      <c r="T21" s="15">
        <f>V_G!T21-VConH!T21-VConLC!T21-VConK_T!T21-VConKC!T21</f>
        <v>-0.29109676891574837</v>
      </c>
      <c r="U21" s="15">
        <f>V_G!U21-VConH!U21-VConLC!U21-VConK_T!U21-VConKC!U21</f>
        <v>6.6291190583860404E-2</v>
      </c>
      <c r="V21" s="15">
        <f>V_G!V21-VConH!V21-VConLC!V21-VConK_T!V21-VConKC!V21</f>
        <v>0.12253919147030182</v>
      </c>
      <c r="W21" s="15">
        <f>V_G!W21-VConH!W21-VConLC!W21-VConK_T!W21-VConKC!W21</f>
        <v>-8.7659924223454679E-3</v>
      </c>
      <c r="X21" s="15">
        <f>V_G!X21-VConH!X21-VConLC!X21-VConK_T!X21-VConKC!X21</f>
        <v>8.5324829285247553E-2</v>
      </c>
      <c r="Y21" s="15">
        <f>V_G!Y21-VConH!Y21-VConLC!Y21-VConK_T!Y21-VConKC!Y21</f>
        <v>-0.14115350945019703</v>
      </c>
      <c r="Z21" s="15">
        <f>V_G!Z21-VConH!Z21-VConLC!Z21-VConK_T!Z21-VConKC!Z21</f>
        <v>-2.4603669517764309E-2</v>
      </c>
      <c r="AA21" s="15">
        <f>V_G!AA21-VConH!AA21-VConLC!AA21-VConK_T!AA21-VConKC!AA21</f>
        <v>0.1028123571371678</v>
      </c>
      <c r="AB21" s="15">
        <f>V_G!AB21-VConH!AB21-VConLC!AB21-VConK_T!AB21-VConKC!AB21</f>
        <v>0.24162665123942251</v>
      </c>
      <c r="AC21" s="15">
        <f>V_G!AC21-VConH!AC21-VConLC!AC21-VConK_T!AC21-VConKC!AC21</f>
        <v>-0.16795308292108896</v>
      </c>
      <c r="AD21" s="15"/>
      <c r="AF21" s="64">
        <f t="shared" si="0"/>
        <v>6.3301335370999051E-2</v>
      </c>
      <c r="AG21" s="64">
        <f t="shared" si="1"/>
        <v>1.5375641196131318E-2</v>
      </c>
      <c r="AH21" s="64">
        <f t="shared" si="2"/>
        <v>-5.2612274250397183E-2</v>
      </c>
      <c r="AI21" s="64">
        <f t="shared" si="3"/>
        <v>-5.1415099997368123E-3</v>
      </c>
      <c r="AJ21" s="64">
        <f t="shared" si="4"/>
        <v>2.1457492975080041E-3</v>
      </c>
      <c r="AK21" s="64">
        <f t="shared" si="5"/>
        <v>-1.8618316527132937E-2</v>
      </c>
      <c r="AL21" s="64">
        <f t="shared" si="6"/>
        <v>-1.4978803511144028E-3</v>
      </c>
      <c r="AM21" s="64">
        <f t="shared" si="7"/>
        <v>-1.1081546478684697E-2</v>
      </c>
      <c r="AN21" s="64">
        <f t="shared" si="8"/>
        <v>3.6836784159166774E-2</v>
      </c>
      <c r="AO21" s="64">
        <f t="shared" si="9"/>
        <v>4.6137883229008733E-3</v>
      </c>
    </row>
    <row r="22" spans="1:41" x14ac:dyDescent="0.2">
      <c r="A22" s="4">
        <v>20</v>
      </c>
      <c r="B22" s="6" t="s">
        <v>57</v>
      </c>
      <c r="C22" s="15"/>
      <c r="D22" s="15">
        <f>V_G!D22-VConH!D22-VConLC!D22-VConK_T!D22-VConKC!D22</f>
        <v>-0.10395719330212169</v>
      </c>
      <c r="E22" s="15">
        <f>V_G!E22-VConH!E22-VConLC!E22-VConK_T!E22-VConKC!E22</f>
        <v>-1.6164837233852723E-2</v>
      </c>
      <c r="F22" s="15">
        <f>V_G!F22-VConH!F22-VConLC!F22-VConK_T!F22-VConKC!F22</f>
        <v>1.9844657629176712E-2</v>
      </c>
      <c r="G22" s="15">
        <f>V_G!G22-VConH!G22-VConLC!G22-VConK_T!G22-VConKC!G22</f>
        <v>-5.7625673656534822E-2</v>
      </c>
      <c r="H22" s="15">
        <f>V_G!H22-VConH!H22-VConLC!H22-VConK_T!H22-VConKC!H22</f>
        <v>5.0898626584939689E-2</v>
      </c>
      <c r="I22" s="15">
        <f>V_G!I22-VConH!I22-VConLC!I22-VConK_T!I22-VConKC!I22</f>
        <v>-0.160598515623703</v>
      </c>
      <c r="J22" s="15">
        <f>V_G!J22-VConH!J22-VConLC!J22-VConK_T!J22-VConKC!J22</f>
        <v>-5.2188895224124565E-2</v>
      </c>
      <c r="K22" s="15">
        <f>V_G!K22-VConH!K22-VConLC!K22-VConK_T!K22-VConKC!K22</f>
        <v>4.8176836518224658E-2</v>
      </c>
      <c r="L22" s="15">
        <f>V_G!L22-VConH!L22-VConLC!L22-VConK_T!L22-VConKC!L22</f>
        <v>-2.9752071708193027E-2</v>
      </c>
      <c r="M22" s="15">
        <f>V_G!M22-VConH!M22-VConLC!M22-VConK_T!M22-VConKC!M22</f>
        <v>-0.12746740053811753</v>
      </c>
      <c r="N22" s="15">
        <f>V_G!N22-VConH!N22-VConLC!N22-VConK_T!N22-VConKC!N22</f>
        <v>-1.9327575686443933E-2</v>
      </c>
      <c r="O22" s="15">
        <f>V_G!O22-VConH!O22-VConLC!O22-VConK_T!O22-VConKC!O22</f>
        <v>-9.3013407547669361E-2</v>
      </c>
      <c r="P22" s="15">
        <f>V_G!P22-VConH!P22-VConLC!P22-VConK_T!P22-VConKC!P22</f>
        <v>-7.9582177763378822E-2</v>
      </c>
      <c r="Q22" s="15">
        <f>V_G!Q22-VConH!Q22-VConLC!Q22-VConK_T!Q22-VConKC!Q22</f>
        <v>-9.1735398690798692E-2</v>
      </c>
      <c r="R22" s="15">
        <f>V_G!R22-VConH!R22-VConLC!R22-VConK_T!R22-VConKC!R22</f>
        <v>0.26484990288128718</v>
      </c>
      <c r="S22" s="15">
        <f>V_G!S22-VConH!S22-VConLC!S22-VConK_T!S22-VConKC!S22</f>
        <v>-1.9018370816378163E-2</v>
      </c>
      <c r="T22" s="15">
        <f>V_G!T22-VConH!T22-VConLC!T22-VConK_T!T22-VConKC!T22</f>
        <v>-0.17667460376326777</v>
      </c>
      <c r="U22" s="15">
        <f>V_G!U22-VConH!U22-VConLC!U22-VConK_T!U22-VConKC!U22</f>
        <v>0.11105252688711216</v>
      </c>
      <c r="V22" s="15">
        <f>V_G!V22-VConH!V22-VConLC!V22-VConK_T!V22-VConKC!V22</f>
        <v>-1.8871939944976894E-3</v>
      </c>
      <c r="W22" s="15">
        <f>V_G!W22-VConH!W22-VConLC!W22-VConK_T!W22-VConKC!W22</f>
        <v>-2.698040015043417E-2</v>
      </c>
      <c r="X22" s="15">
        <f>V_G!X22-VConH!X22-VConLC!X22-VConK_T!X22-VConKC!X22</f>
        <v>0.19278476992348206</v>
      </c>
      <c r="Y22" s="15">
        <f>V_G!Y22-VConH!Y22-VConLC!Y22-VConK_T!Y22-VConKC!Y22</f>
        <v>0.13527723948961778</v>
      </c>
      <c r="Z22" s="15">
        <f>V_G!Z22-VConH!Z22-VConLC!Z22-VConK_T!Z22-VConKC!Z22</f>
        <v>-6.9871893070858754E-2</v>
      </c>
      <c r="AA22" s="15">
        <f>V_G!AA22-VConH!AA22-VConLC!AA22-VConK_T!AA22-VConKC!AA22</f>
        <v>2.2128736140193395E-3</v>
      </c>
      <c r="AB22" s="15">
        <f>V_G!AB22-VConH!AB22-VConLC!AB22-VConK_T!AB22-VConKC!AB22</f>
        <v>0.13222211113867277</v>
      </c>
      <c r="AC22" s="15">
        <f>V_G!AC22-VConH!AC22-VConLC!AC22-VConK_T!AC22-VConKC!AC22</f>
        <v>0.10281468981386226</v>
      </c>
      <c r="AD22" s="15"/>
      <c r="AF22" s="64">
        <f t="shared" si="0"/>
        <v>-3.2729148459994827E-2</v>
      </c>
      <c r="AG22" s="64">
        <f t="shared" si="1"/>
        <v>-3.6111821327730879E-2</v>
      </c>
      <c r="AH22" s="64">
        <f t="shared" si="2"/>
        <v>-3.699890387387566E-3</v>
      </c>
      <c r="AI22" s="64">
        <f t="shared" si="3"/>
        <v>1.9659019780478921E-2</v>
      </c>
      <c r="AJ22" s="64">
        <f t="shared" si="4"/>
        <v>6.0531004197062678E-2</v>
      </c>
      <c r="AK22" s="64">
        <f t="shared" si="5"/>
        <v>-1.9905855857559232E-2</v>
      </c>
      <c r="AL22" s="64">
        <f t="shared" si="6"/>
        <v>4.0095011988770801E-2</v>
      </c>
      <c r="AM22" s="64">
        <f t="shared" si="7"/>
        <v>2.0739164866896621E-2</v>
      </c>
      <c r="AN22" s="64">
        <f t="shared" si="8"/>
        <v>0.11751840047626752</v>
      </c>
      <c r="AO22" s="64">
        <f t="shared" si="9"/>
        <v>1.5298327604856615E-3</v>
      </c>
    </row>
    <row r="23" spans="1:41" x14ac:dyDescent="0.2">
      <c r="A23" s="4">
        <v>21</v>
      </c>
      <c r="B23" s="6" t="s">
        <v>58</v>
      </c>
      <c r="C23" s="15"/>
      <c r="D23" s="15">
        <f>V_G!D23-VConH!D23-VConLC!D23-VConK_T!D23-VConKC!D23</f>
        <v>0.10432921538047107</v>
      </c>
      <c r="E23" s="15">
        <f>V_G!E23-VConH!E23-VConLC!E23-VConK_T!E23-VConKC!E23</f>
        <v>3.0938034745086756E-2</v>
      </c>
      <c r="F23" s="15">
        <f>V_G!F23-VConH!F23-VConLC!F23-VConK_T!F23-VConKC!F23</f>
        <v>3.838840823991746E-3</v>
      </c>
      <c r="G23" s="15">
        <f>V_G!G23-VConH!G23-VConLC!G23-VConK_T!G23-VConKC!G23</f>
        <v>6.8173787591935672E-3</v>
      </c>
      <c r="H23" s="15">
        <f>V_G!H23-VConH!H23-VConLC!H23-VConK_T!H23-VConKC!H23</f>
        <v>2.0491840277263709E-2</v>
      </c>
      <c r="I23" s="15">
        <f>V_G!I23-VConH!I23-VConLC!I23-VConK_T!I23-VConKC!I23</f>
        <v>9.3013831065708902E-2</v>
      </c>
      <c r="J23" s="15">
        <f>V_G!J23-VConH!J23-VConLC!J23-VConK_T!J23-VConKC!J23</f>
        <v>-3.2253862059026701E-2</v>
      </c>
      <c r="K23" s="15">
        <f>V_G!K23-VConH!K23-VConLC!K23-VConK_T!K23-VConKC!K23</f>
        <v>4.1374043406334368E-2</v>
      </c>
      <c r="L23" s="15">
        <f>V_G!L23-VConH!L23-VConLC!L23-VConK_T!L23-VConKC!L23</f>
        <v>6.4358125148345949E-2</v>
      </c>
      <c r="M23" s="15">
        <f>V_G!M23-VConH!M23-VConLC!M23-VConK_T!M23-VConKC!M23</f>
        <v>1.9369568035351083E-2</v>
      </c>
      <c r="N23" s="15">
        <f>V_G!N23-VConH!N23-VConLC!N23-VConK_T!N23-VConKC!N23</f>
        <v>-2.8155953220601115E-2</v>
      </c>
      <c r="O23" s="15">
        <f>V_G!O23-VConH!O23-VConLC!O23-VConK_T!O23-VConKC!O23</f>
        <v>5.9446336814495945E-2</v>
      </c>
      <c r="P23" s="15">
        <f>V_G!P23-VConH!P23-VConLC!P23-VConK_T!P23-VConKC!P23</f>
        <v>1.6797179231177659E-2</v>
      </c>
      <c r="Q23" s="15">
        <f>V_G!Q23-VConH!Q23-VConLC!Q23-VConK_T!Q23-VConKC!Q23</f>
        <v>7.3708463459497581E-2</v>
      </c>
      <c r="R23" s="15">
        <f>V_G!R23-VConH!R23-VConLC!R23-VConK_T!R23-VConKC!R23</f>
        <v>1.9256110699695128E-2</v>
      </c>
      <c r="S23" s="15">
        <f>V_G!S23-VConH!S23-VConLC!S23-VConK_T!S23-VConKC!S23</f>
        <v>9.5765584182949837E-2</v>
      </c>
      <c r="T23" s="15">
        <f>V_G!T23-VConH!T23-VConLC!T23-VConK_T!T23-VConKC!T23</f>
        <v>4.4901455512645844E-3</v>
      </c>
      <c r="U23" s="15">
        <f>V_G!U23-VConH!U23-VConLC!U23-VConK_T!U23-VConKC!U23</f>
        <v>-6.6477304449486546E-2</v>
      </c>
      <c r="V23" s="15">
        <f>V_G!V23-VConH!V23-VConLC!V23-VConK_T!V23-VConKC!V23</f>
        <v>1.1040946844181537E-2</v>
      </c>
      <c r="W23" s="15">
        <f>V_G!W23-VConH!W23-VConLC!W23-VConK_T!W23-VConKC!W23</f>
        <v>-4.907689600540819E-2</v>
      </c>
      <c r="X23" s="15">
        <f>V_G!X23-VConH!X23-VConLC!X23-VConK_T!X23-VConKC!X23</f>
        <v>4.3633175960433999E-2</v>
      </c>
      <c r="Y23" s="15">
        <f>V_G!Y23-VConH!Y23-VConLC!Y23-VConK_T!Y23-VConKC!Y23</f>
        <v>5.6948841363715856E-2</v>
      </c>
      <c r="Z23" s="15">
        <f>V_G!Z23-VConH!Z23-VConLC!Z23-VConK_T!Z23-VConKC!Z23</f>
        <v>1.3699741786296316E-2</v>
      </c>
      <c r="AA23" s="15">
        <f>V_G!AA23-VConH!AA23-VConLC!AA23-VConK_T!AA23-VConKC!AA23</f>
        <v>7.6798056014996383E-2</v>
      </c>
      <c r="AB23" s="15">
        <f>V_G!AB23-VConH!AB23-VConLC!AB23-VConK_T!AB23-VConKC!AB23</f>
        <v>6.0988704559246159E-4</v>
      </c>
      <c r="AC23" s="15">
        <f>V_G!AC23-VConH!AC23-VConLC!AC23-VConK_T!AC23-VConKC!AC23</f>
        <v>0.11964296388357183</v>
      </c>
      <c r="AD23" s="15"/>
      <c r="AF23" s="64">
        <f t="shared" si="0"/>
        <v>3.1019985134248938E-2</v>
      </c>
      <c r="AG23" s="64">
        <f t="shared" si="1"/>
        <v>1.2938384262080719E-2</v>
      </c>
      <c r="AH23" s="64">
        <f t="shared" si="2"/>
        <v>5.2994734877563232E-2</v>
      </c>
      <c r="AI23" s="64">
        <f t="shared" si="3"/>
        <v>-1.1277986419802922E-2</v>
      </c>
      <c r="AJ23" s="64">
        <f t="shared" si="4"/>
        <v>5.3539898018834561E-2</v>
      </c>
      <c r="AK23" s="64">
        <f t="shared" si="5"/>
        <v>3.2966559569821974E-2</v>
      </c>
      <c r="AL23" s="64">
        <f t="shared" si="6"/>
        <v>2.1130955799515825E-2</v>
      </c>
      <c r="AM23" s="64">
        <f t="shared" si="7"/>
        <v>1.1382088383249243E-2</v>
      </c>
      <c r="AN23" s="64">
        <f t="shared" si="8"/>
        <v>6.0126425464582148E-2</v>
      </c>
      <c r="AO23" s="64">
        <f t="shared" si="9"/>
        <v>2.7843003174584907E-2</v>
      </c>
    </row>
    <row r="24" spans="1:41" x14ac:dyDescent="0.2">
      <c r="A24" s="4">
        <v>22</v>
      </c>
      <c r="B24" s="6" t="s">
        <v>59</v>
      </c>
      <c r="C24" s="15"/>
      <c r="D24" s="15">
        <f>V_G!D24-VConH!D24-VConLC!D24-VConK_T!D24-VConKC!D24</f>
        <v>3.2468052075637167E-2</v>
      </c>
      <c r="E24" s="15">
        <f>V_G!E24-VConH!E24-VConLC!E24-VConK_T!E24-VConKC!E24</f>
        <v>6.69959227539587E-2</v>
      </c>
      <c r="F24" s="15">
        <f>V_G!F24-VConH!F24-VConLC!F24-VConK_T!F24-VConKC!F24</f>
        <v>-2.0384140748588329E-2</v>
      </c>
      <c r="G24" s="15">
        <f>V_G!G24-VConH!G24-VConLC!G24-VConK_T!G24-VConKC!G24</f>
        <v>-9.7498634780340196E-2</v>
      </c>
      <c r="H24" s="15">
        <f>V_G!H24-VConH!H24-VConLC!H24-VConK_T!H24-VConKC!H24</f>
        <v>5.5135990540106448E-2</v>
      </c>
      <c r="I24" s="15">
        <f>V_G!I24-VConH!I24-VConLC!I24-VConK_T!I24-VConKC!I24</f>
        <v>-5.4076767147064317E-2</v>
      </c>
      <c r="J24" s="15">
        <f>V_G!J24-VConH!J24-VConLC!J24-VConK_T!J24-VConKC!J24</f>
        <v>3.3533806329534149E-2</v>
      </c>
      <c r="K24" s="15">
        <f>V_G!K24-VConH!K24-VConLC!K24-VConK_T!K24-VConKC!K24</f>
        <v>-1.1199654286375052E-3</v>
      </c>
      <c r="L24" s="15">
        <f>V_G!L24-VConH!L24-VConLC!L24-VConK_T!L24-VConKC!L24</f>
        <v>4.6029428098602811E-2</v>
      </c>
      <c r="M24" s="15">
        <f>V_G!M24-VConH!M24-VConLC!M24-VConK_T!M24-VConKC!M24</f>
        <v>4.2474968377942034E-2</v>
      </c>
      <c r="N24" s="15">
        <f>V_G!N24-VConH!N24-VConLC!N24-VConK_T!N24-VConKC!N24</f>
        <v>-5.3882292114430493E-3</v>
      </c>
      <c r="O24" s="15">
        <f>V_G!O24-VConH!O24-VConLC!O24-VConK_T!O24-VConKC!O24</f>
        <v>-1.3104604239117183E-2</v>
      </c>
      <c r="P24" s="15">
        <f>V_G!P24-VConH!P24-VConLC!P24-VConK_T!P24-VConKC!P24</f>
        <v>0.1453359468950573</v>
      </c>
      <c r="Q24" s="15">
        <f>V_G!Q24-VConH!Q24-VConLC!Q24-VConK_T!Q24-VConKC!Q24</f>
        <v>4.4555683282708786E-2</v>
      </c>
      <c r="R24" s="15">
        <f>V_G!R24-VConH!R24-VConLC!R24-VConK_T!R24-VConKC!R24</f>
        <v>-0.24670462646161614</v>
      </c>
      <c r="S24" s="15">
        <f>V_G!S24-VConH!S24-VConLC!S24-VConK_T!S24-VConKC!S24</f>
        <v>3.2945630205482267E-2</v>
      </c>
      <c r="T24" s="15">
        <f>V_G!T24-VConH!T24-VConLC!T24-VConK_T!T24-VConKC!T24</f>
        <v>0.17531456657469546</v>
      </c>
      <c r="U24" s="15">
        <f>V_G!U24-VConH!U24-VConLC!U24-VConK_T!U24-VConKC!U24</f>
        <v>3.5590263633734062E-2</v>
      </c>
      <c r="V24" s="15">
        <f>V_G!V24-VConH!V24-VConLC!V24-VConK_T!V24-VConKC!V24</f>
        <v>0.15707540345094401</v>
      </c>
      <c r="W24" s="15">
        <f>V_G!W24-VConH!W24-VConLC!W24-VConK_T!W24-VConKC!W24</f>
        <v>6.4353454767343832E-2</v>
      </c>
      <c r="X24" s="15">
        <f>V_G!X24-VConH!X24-VConLC!X24-VConK_T!X24-VConKC!X24</f>
        <v>2.242277987984595E-2</v>
      </c>
      <c r="Y24" s="15">
        <f>V_G!Y24-VConH!Y24-VConLC!Y24-VConK_T!Y24-VConKC!Y24</f>
        <v>-1.1627275971448636E-3</v>
      </c>
      <c r="Z24" s="15">
        <f>V_G!Z24-VConH!Z24-VConLC!Z24-VConK_T!Z24-VConKC!Z24</f>
        <v>3.2471176004178148E-2</v>
      </c>
      <c r="AA24" s="15">
        <f>V_G!AA24-VConH!AA24-VConLC!AA24-VConK_T!AA24-VConKC!AA24</f>
        <v>6.282319845630252E-2</v>
      </c>
      <c r="AB24" s="15">
        <f>V_G!AB24-VConH!AB24-VConLC!AB24-VConK_T!AB24-VConKC!AB24</f>
        <v>3.1375853361446063E-2</v>
      </c>
      <c r="AC24" s="15">
        <f>V_G!AC24-VConH!AC24-VConLC!AC24-VConK_T!AC24-VConKC!AC24</f>
        <v>-0.17820048361078503</v>
      </c>
      <c r="AD24" s="15"/>
      <c r="AF24" s="64">
        <f t="shared" si="0"/>
        <v>-9.9655258763855382E-3</v>
      </c>
      <c r="AG24" s="64">
        <f t="shared" si="1"/>
        <v>2.3106001633199685E-2</v>
      </c>
      <c r="AH24" s="64">
        <f t="shared" si="2"/>
        <v>-7.3943940634969962E-3</v>
      </c>
      <c r="AI24" s="64">
        <f t="shared" si="3"/>
        <v>9.0951293661312674E-2</v>
      </c>
      <c r="AJ24" s="64">
        <f t="shared" si="4"/>
        <v>-1.0538596677200635E-2</v>
      </c>
      <c r="AK24" s="64">
        <f t="shared" si="5"/>
        <v>7.8558037848513451E-3</v>
      </c>
      <c r="AL24" s="64">
        <f t="shared" si="6"/>
        <v>4.0206348492056031E-2</v>
      </c>
      <c r="AM24" s="64">
        <f t="shared" si="7"/>
        <v>6.8611014396237402E-2</v>
      </c>
      <c r="AN24" s="64">
        <f t="shared" si="8"/>
        <v>-7.3412315124669475E-2</v>
      </c>
      <c r="AO24" s="64">
        <f t="shared" si="9"/>
        <v>1.7231755735485837E-2</v>
      </c>
    </row>
    <row r="25" spans="1:41" x14ac:dyDescent="0.2">
      <c r="A25" s="4">
        <v>23</v>
      </c>
      <c r="B25" s="6" t="s">
        <v>60</v>
      </c>
      <c r="C25" s="15"/>
      <c r="D25" s="15">
        <f>V_G!D25-VConH!D25-VConLC!D25-VConK_T!D25-VConKC!D25</f>
        <v>-4.5511960288883588E-2</v>
      </c>
      <c r="E25" s="15">
        <f>V_G!E25-VConH!E25-VConLC!E25-VConK_T!E25-VConKC!E25</f>
        <v>0.12533712660580612</v>
      </c>
      <c r="F25" s="15">
        <f>V_G!F25-VConH!F25-VConLC!F25-VConK_T!F25-VConKC!F25</f>
        <v>7.3559410103472764E-2</v>
      </c>
      <c r="G25" s="15">
        <f>V_G!G25-VConH!G25-VConLC!G25-VConK_T!G25-VConKC!G25</f>
        <v>-0.12493098280476496</v>
      </c>
      <c r="H25" s="15">
        <f>V_G!H25-VConH!H25-VConLC!H25-VConK_T!H25-VConKC!H25</f>
        <v>-6.9669382697993054E-2</v>
      </c>
      <c r="I25" s="15">
        <f>V_G!I25-VConH!I25-VConLC!I25-VConK_T!I25-VConKC!I25</f>
        <v>4.8890949525864855E-2</v>
      </c>
      <c r="J25" s="15">
        <f>V_G!J25-VConH!J25-VConLC!J25-VConK_T!J25-VConKC!J25</f>
        <v>-2.4164872137778168E-2</v>
      </c>
      <c r="K25" s="15">
        <f>V_G!K25-VConH!K25-VConLC!K25-VConK_T!K25-VConKC!K25</f>
        <v>-8.2331130203487715E-2</v>
      </c>
      <c r="L25" s="15">
        <f>V_G!L25-VConH!L25-VConLC!L25-VConK_T!L25-VConKC!L25</f>
        <v>-0.1451241353185275</v>
      </c>
      <c r="M25" s="15">
        <f>V_G!M25-VConH!M25-VConLC!M25-VConK_T!M25-VConKC!M25</f>
        <v>-5.31584484525549E-2</v>
      </c>
      <c r="N25" s="15">
        <f>V_G!N25-VConH!N25-VConLC!N25-VConK_T!N25-VConKC!N25</f>
        <v>-1.7507075959167027E-2</v>
      </c>
      <c r="O25" s="15">
        <f>V_G!O25-VConH!O25-VConLC!O25-VConK_T!O25-VConKC!O25</f>
        <v>-9.617707474804213E-3</v>
      </c>
      <c r="P25" s="15">
        <f>V_G!P25-VConH!P25-VConLC!P25-VConK_T!P25-VConKC!P25</f>
        <v>-6.820902058304372E-2</v>
      </c>
      <c r="Q25" s="15">
        <f>V_G!Q25-VConH!Q25-VConLC!Q25-VConK_T!Q25-VConKC!Q25</f>
        <v>5.9335831231971753E-2</v>
      </c>
      <c r="R25" s="15">
        <f>V_G!R25-VConH!R25-VConLC!R25-VConK_T!R25-VConKC!R25</f>
        <v>6.2491024063467203E-2</v>
      </c>
      <c r="S25" s="15">
        <f>V_G!S25-VConH!S25-VConLC!S25-VConK_T!S25-VConKC!S25</f>
        <v>5.1271884341431609E-2</v>
      </c>
      <c r="T25" s="15">
        <f>V_G!T25-VConH!T25-VConLC!T25-VConK_T!T25-VConKC!T25</f>
        <v>-7.5120327083318575E-2</v>
      </c>
      <c r="U25" s="15">
        <f>V_G!U25-VConH!U25-VConLC!U25-VConK_T!U25-VConKC!U25</f>
        <v>0.1041416321510274</v>
      </c>
      <c r="V25" s="15">
        <f>V_G!V25-VConH!V25-VConLC!V25-VConK_T!V25-VConKC!V25</f>
        <v>0.23645826924502586</v>
      </c>
      <c r="W25" s="15">
        <f>V_G!W25-VConH!W25-VConLC!W25-VConK_T!W25-VConKC!W25</f>
        <v>-0.14005211234822326</v>
      </c>
      <c r="X25" s="15">
        <f>V_G!X25-VConH!X25-VConLC!X25-VConK_T!X25-VConKC!X25</f>
        <v>-0.17760730698821395</v>
      </c>
      <c r="Y25" s="15">
        <f>V_G!Y25-VConH!Y25-VConLC!Y25-VConK_T!Y25-VConKC!Y25</f>
        <v>1.2715605750157385E-2</v>
      </c>
      <c r="Z25" s="15">
        <f>V_G!Z25-VConH!Z25-VConLC!Z25-VConK_T!Z25-VConKC!Z25</f>
        <v>8.5312504189641244E-2</v>
      </c>
      <c r="AA25" s="15">
        <f>V_G!AA25-VConH!AA25-VConLC!AA25-VConK_T!AA25-VConKC!AA25</f>
        <v>8.2902772012067409E-3</v>
      </c>
      <c r="AB25" s="15">
        <f>V_G!AB25-VConH!AB25-VConLC!AB25-VConK_T!AB25-VConKC!AB25</f>
        <v>-1.870797790791839E-2</v>
      </c>
      <c r="AC25" s="15">
        <f>V_G!AC25-VConH!AC25-VConLC!AC25-VConK_T!AC25-VConKC!AC25</f>
        <v>-0.10424933952599827</v>
      </c>
      <c r="AD25" s="15"/>
      <c r="AF25" s="64">
        <f t="shared" si="0"/>
        <v>1.0637424146477142E-2</v>
      </c>
      <c r="AG25" s="64">
        <f t="shared" si="1"/>
        <v>-6.4457132414303064E-2</v>
      </c>
      <c r="AH25" s="64">
        <f t="shared" si="2"/>
        <v>1.9054402315804526E-2</v>
      </c>
      <c r="AI25" s="64">
        <f t="shared" si="3"/>
        <v>-1.0435969004740508E-2</v>
      </c>
      <c r="AJ25" s="64">
        <f t="shared" si="4"/>
        <v>-3.3277860585822576E-3</v>
      </c>
      <c r="AK25" s="64">
        <f t="shared" si="5"/>
        <v>-2.2701365049249279E-2</v>
      </c>
      <c r="AL25" s="64">
        <f t="shared" si="6"/>
        <v>-6.8818775316613831E-3</v>
      </c>
      <c r="AM25" s="64">
        <f t="shared" si="7"/>
        <v>6.767317764662854E-3</v>
      </c>
      <c r="AN25" s="64">
        <f t="shared" si="8"/>
        <v>-6.1478658716958332E-2</v>
      </c>
      <c r="AO25" s="64">
        <f t="shared" si="9"/>
        <v>-9.7058122030688303E-3</v>
      </c>
    </row>
    <row r="26" spans="1:41" x14ac:dyDescent="0.2">
      <c r="A26" s="4">
        <v>24</v>
      </c>
      <c r="B26" s="6" t="s">
        <v>61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f>V_G!R26-VConH!R26-VConLC!R26-VConK_T!R26-VConKC!R26</f>
        <v>0.17434556279838165</v>
      </c>
      <c r="S26" s="15">
        <f>V_G!S26-VConH!S26-VConLC!S26-VConK_T!S26-VConKC!S26</f>
        <v>-0.23901787984734746</v>
      </c>
      <c r="T26" s="15">
        <f>V_G!T26-VConH!T26-VConLC!T26-VConK_T!T26-VConKC!T26</f>
        <v>0.44001098320986676</v>
      </c>
      <c r="U26" s="15">
        <f>V_G!U26-VConH!U26-VConLC!U26-VConK_T!U26-VConKC!U26</f>
        <v>0.23892217587347797</v>
      </c>
      <c r="V26" s="15">
        <f>V_G!V26-VConH!V26-VConLC!V26-VConK_T!V26-VConKC!V26</f>
        <v>1.6899135096823883</v>
      </c>
      <c r="W26" s="15">
        <f>V_G!W26-VConH!W26-VConLC!W26-VConK_T!W26-VConKC!W26</f>
        <v>5.1431411239272216E-2</v>
      </c>
      <c r="X26" s="15">
        <f>V_G!X26-VConH!X26-VConLC!X26-VConK_T!X26-VConKC!X26</f>
        <v>4.6046431718825727E-2</v>
      </c>
      <c r="Y26" s="15">
        <f>V_G!Y26-VConH!Y26-VConLC!Y26-VConK_T!Y26-VConKC!Y26</f>
        <v>-3.1462654965028994E-2</v>
      </c>
      <c r="Z26" s="15"/>
      <c r="AA26" s="15"/>
      <c r="AB26" s="15"/>
      <c r="AC26" s="15"/>
      <c r="AD26" s="15"/>
      <c r="AF26" s="64"/>
      <c r="AG26" s="64"/>
      <c r="AH26" s="64">
        <f t="shared" ref="AH26" si="10">AVERAGE(O26:S26)</f>
        <v>-3.2336158524482905E-2</v>
      </c>
      <c r="AI26" s="64">
        <f t="shared" ref="AI26" si="11">AVERAGE(T26:X26)</f>
        <v>0.49326490234476622</v>
      </c>
      <c r="AJ26" s="64">
        <f t="shared" ref="AJ26" si="12">AVERAGE(Y26:AC26)</f>
        <v>-3.1462654965028994E-2</v>
      </c>
      <c r="AK26" s="64">
        <f t="shared" ref="AK26" si="13">AVERAGE(J26:S26)</f>
        <v>-3.2336158524482905E-2</v>
      </c>
      <c r="AL26" s="64">
        <f t="shared" ref="AL26" si="14">AVERAGE(T26:AC26)</f>
        <v>0.40581030945980029</v>
      </c>
      <c r="AM26" s="64">
        <f t="shared" ref="AM26" si="15">AVERAGE(T26:AA26)</f>
        <v>0.40581030945980029</v>
      </c>
      <c r="AN26" s="64"/>
      <c r="AO26" s="64">
        <f t="shared" ref="AO26" si="16">AVERAGE(E26:AC26)</f>
        <v>0.29627369246372953</v>
      </c>
    </row>
    <row r="27" spans="1:41" x14ac:dyDescent="0.2">
      <c r="A27" s="4">
        <v>25</v>
      </c>
      <c r="B27" s="6" t="s">
        <v>62</v>
      </c>
      <c r="C27" s="15"/>
      <c r="D27" s="15">
        <f>V_G!D27-VConH!D27-VConLC!D27-VConK_T!D27-VConKC!D27</f>
        <v>-1.6057996438076719E-3</v>
      </c>
      <c r="E27" s="15">
        <f>V_G!E27-VConH!E27-VConLC!E27-VConK_T!E27-VConKC!E27</f>
        <v>8.8177932442901646E-2</v>
      </c>
      <c r="F27" s="15">
        <f>V_G!F27-VConH!F27-VConLC!F27-VConK_T!F27-VConKC!F27</f>
        <v>4.7980113426631957E-2</v>
      </c>
      <c r="G27" s="15">
        <f>V_G!G27-VConH!G27-VConLC!G27-VConK_T!G27-VConKC!G27</f>
        <v>-6.9893891292685931E-2</v>
      </c>
      <c r="H27" s="15">
        <f>V_G!H27-VConH!H27-VConLC!H27-VConK_T!H27-VConKC!H27</f>
        <v>2.7384229410991973E-2</v>
      </c>
      <c r="I27" s="15">
        <f>V_G!I27-VConH!I27-VConLC!I27-VConK_T!I27-VConKC!I27</f>
        <v>8.925851317175669E-2</v>
      </c>
      <c r="J27" s="15">
        <f>V_G!J27-VConH!J27-VConLC!J27-VConK_T!J27-VConKC!J27</f>
        <v>-4.924892202672259E-2</v>
      </c>
      <c r="K27" s="15">
        <f>V_G!K27-VConH!K27-VConLC!K27-VConK_T!K27-VConKC!K27</f>
        <v>-8.3984784212358301E-4</v>
      </c>
      <c r="L27" s="15">
        <f>V_G!L27-VConH!L27-VConLC!L27-VConK_T!L27-VConKC!L27</f>
        <v>5.5401392491831132E-2</v>
      </c>
      <c r="M27" s="15">
        <f>V_G!M27-VConH!M27-VConLC!M27-VConK_T!M27-VConKC!M27</f>
        <v>0.11039577543893854</v>
      </c>
      <c r="N27" s="15">
        <f>V_G!N27-VConH!N27-VConLC!N27-VConK_T!N27-VConKC!N27</f>
        <v>9.8691037849513337E-3</v>
      </c>
      <c r="O27" s="15">
        <f>V_G!O27-VConH!O27-VConLC!O27-VConK_T!O27-VConKC!O27</f>
        <v>7.9550410016411874E-2</v>
      </c>
      <c r="P27" s="15">
        <f>V_G!P27-VConH!P27-VConLC!P27-VConK_T!P27-VConKC!P27</f>
        <v>8.56528069657852E-2</v>
      </c>
      <c r="Q27" s="15">
        <f>V_G!Q27-VConH!Q27-VConLC!Q27-VConK_T!Q27-VConKC!Q27</f>
        <v>-2.3803941153841483E-2</v>
      </c>
      <c r="R27" s="15">
        <f>V_G!R27-VConH!R27-VConLC!R27-VConK_T!R27-VConKC!R27</f>
        <v>-0.44300029855054207</v>
      </c>
      <c r="S27" s="15">
        <f>V_G!S27-VConH!S27-VConLC!S27-VConK_T!S27-VConKC!S27</f>
        <v>0.35811515065996352</v>
      </c>
      <c r="T27" s="15">
        <f>V_G!T27-VConH!T27-VConLC!T27-VConK_T!T27-VConKC!T27</f>
        <v>6.685614257415444E-2</v>
      </c>
      <c r="U27" s="15">
        <f>V_G!U27-VConH!U27-VConLC!U27-VConK_T!U27-VConKC!U27</f>
        <v>-0.16193400394865953</v>
      </c>
      <c r="V27" s="15">
        <f>V_G!V27-VConH!V27-VConLC!V27-VConK_T!V27-VConKC!V27</f>
        <v>5.6636190564350701E-2</v>
      </c>
      <c r="W27" s="15">
        <f>V_G!W27-VConH!W27-VConLC!W27-VConK_T!W27-VConKC!W27</f>
        <v>4.2394072831914535E-2</v>
      </c>
      <c r="X27" s="15">
        <f>V_G!X27-VConH!X27-VConLC!X27-VConK_T!X27-VConKC!X27</f>
        <v>7.0685324120871697E-4</v>
      </c>
      <c r="Y27" s="15">
        <f>V_G!Y27-VConH!Y27-VConLC!Y27-VConK_T!Y27-VConKC!Y27</f>
        <v>-1.8015238039422107E-2</v>
      </c>
      <c r="Z27" s="15">
        <f>V_G!Z27-VConH!Z27-VConLC!Z27-VConK_T!Z27-VConKC!Z27</f>
        <v>5.2160071922698101E-2</v>
      </c>
      <c r="AA27" s="15">
        <f>V_G!AA27-VConH!AA27-VConLC!AA27-VConK_T!AA27-VConKC!AA27</f>
        <v>-2.2962442991919806E-2</v>
      </c>
      <c r="AB27" s="15">
        <f>V_G!AB27-VConH!AB27-VConLC!AB27-VConK_T!AB27-VConKC!AB27</f>
        <v>-2.8881321250405524E-3</v>
      </c>
      <c r="AC27" s="15">
        <f>V_G!AC27-VConH!AC27-VConLC!AC27-VConK_T!AC27-VConKC!AC27</f>
        <v>-5.1806252742200742E-2</v>
      </c>
      <c r="AD27" s="15"/>
      <c r="AF27" s="64">
        <f t="shared" si="0"/>
        <v>3.6581379431919268E-2</v>
      </c>
      <c r="AG27" s="64">
        <f t="shared" si="1"/>
        <v>2.5115500369374967E-2</v>
      </c>
      <c r="AH27" s="64">
        <f t="shared" si="2"/>
        <v>1.130282558755541E-2</v>
      </c>
      <c r="AI27" s="64">
        <f t="shared" si="3"/>
        <v>9.3185105259377193E-4</v>
      </c>
      <c r="AJ27" s="64">
        <f t="shared" si="4"/>
        <v>-8.7023987951770215E-3</v>
      </c>
      <c r="AK27" s="64">
        <f t="shared" si="5"/>
        <v>1.8209162978465188E-2</v>
      </c>
      <c r="AL27" s="64">
        <f t="shared" si="6"/>
        <v>-3.8852738712916251E-3</v>
      </c>
      <c r="AM27" s="64">
        <f t="shared" si="7"/>
        <v>1.9802057692906304E-3</v>
      </c>
      <c r="AN27" s="64">
        <f t="shared" si="8"/>
        <v>-2.7347192433620646E-2</v>
      </c>
      <c r="AO27" s="64">
        <f t="shared" si="9"/>
        <v>1.3045831529253281E-2</v>
      </c>
    </row>
    <row r="28" spans="1:41" x14ac:dyDescent="0.2">
      <c r="A28" s="4">
        <v>26</v>
      </c>
      <c r="B28" s="6" t="s">
        <v>63</v>
      </c>
      <c r="C28" s="15"/>
      <c r="D28" s="15">
        <f>V_G!D28-VConH!D28-VConLC!D28-VConK_T!D28-VConKC!D28</f>
        <v>-7.7784617642789556E-3</v>
      </c>
      <c r="E28" s="15">
        <f>V_G!E28-VConH!E28-VConLC!E28-VConK_T!E28-VConKC!E28</f>
        <v>-4.9183184574615665E-3</v>
      </c>
      <c r="F28" s="15">
        <f>V_G!F28-VConH!F28-VConLC!F28-VConK_T!F28-VConKC!F28</f>
        <v>-4.7023941812905576E-2</v>
      </c>
      <c r="G28" s="15">
        <f>V_G!G28-VConH!G28-VConLC!G28-VConK_T!G28-VConKC!G28</f>
        <v>-3.0167028495941682E-2</v>
      </c>
      <c r="H28" s="15">
        <f>V_G!H28-VConH!H28-VConLC!H28-VConK_T!H28-VConKC!H28</f>
        <v>-3.1504130919499475E-2</v>
      </c>
      <c r="I28" s="15">
        <f>V_G!I28-VConH!I28-VConLC!I28-VConK_T!I28-VConKC!I28</f>
        <v>1.9080831123410188E-2</v>
      </c>
      <c r="J28" s="15">
        <f>V_G!J28-VConH!J28-VConLC!J28-VConK_T!J28-VConKC!J28</f>
        <v>1.3974084455606498E-2</v>
      </c>
      <c r="K28" s="15">
        <f>V_G!K28-VConH!K28-VConLC!K28-VConK_T!K28-VConKC!K28</f>
        <v>3.9760238666488729E-2</v>
      </c>
      <c r="L28" s="15">
        <f>V_G!L28-VConH!L28-VConLC!L28-VConK_T!L28-VConKC!L28</f>
        <v>5.0308117652646967E-3</v>
      </c>
      <c r="M28" s="15">
        <f>V_G!M28-VConH!M28-VConLC!M28-VConK_T!M28-VConKC!M28</f>
        <v>4.1576151215723806E-2</v>
      </c>
      <c r="N28" s="15">
        <f>V_G!N28-VConH!N28-VConLC!N28-VConK_T!N28-VConKC!N28</f>
        <v>1.4222089097910978E-2</v>
      </c>
      <c r="O28" s="15">
        <f>V_G!O28-VConH!O28-VConLC!O28-VConK_T!O28-VConKC!O28</f>
        <v>-5.4555990951632534E-3</v>
      </c>
      <c r="P28" s="15">
        <f>V_G!P28-VConH!P28-VConLC!P28-VConK_T!P28-VConKC!P28</f>
        <v>5.3664653943515168E-2</v>
      </c>
      <c r="Q28" s="15">
        <f>V_G!Q28-VConH!Q28-VConLC!Q28-VConK_T!Q28-VConKC!Q28</f>
        <v>-0.10066546062406255</v>
      </c>
      <c r="R28" s="15">
        <f>V_G!R28-VConH!R28-VConLC!R28-VConK_T!R28-VConKC!R28</f>
        <v>-0.23864110156044763</v>
      </c>
      <c r="S28" s="15">
        <f>V_G!S28-VConH!S28-VConLC!S28-VConK_T!S28-VConKC!S28</f>
        <v>-5.2359476417124257E-3</v>
      </c>
      <c r="T28" s="15">
        <f>V_G!T28-VConH!T28-VConLC!T28-VConK_T!T28-VConKC!T28</f>
        <v>4.9806745551403887E-2</v>
      </c>
      <c r="U28" s="15">
        <f>V_G!U28-VConH!U28-VConLC!U28-VConK_T!U28-VConKC!U28</f>
        <v>-1.2652308641856269E-2</v>
      </c>
      <c r="V28" s="15">
        <f>V_G!V28-VConH!V28-VConLC!V28-VConK_T!V28-VConKC!V28</f>
        <v>9.2189789015125312E-2</v>
      </c>
      <c r="W28" s="15">
        <f>V_G!W28-VConH!W28-VConLC!W28-VConK_T!W28-VConKC!W28</f>
        <v>4.3482645449676921E-2</v>
      </c>
      <c r="X28" s="15">
        <f>V_G!X28-VConH!X28-VConLC!X28-VConK_T!X28-VConKC!X28</f>
        <v>1.0168186084890417E-2</v>
      </c>
      <c r="Y28" s="15">
        <f>V_G!Y28-VConH!Y28-VConLC!Y28-VConK_T!Y28-VConKC!Y28</f>
        <v>-1.8246430992353346E-2</v>
      </c>
      <c r="Z28" s="15">
        <f>V_G!Z28-VConH!Z28-VConLC!Z28-VConK_T!Z28-VConKC!Z28</f>
        <v>6.8571003198637404E-2</v>
      </c>
      <c r="AA28" s="15">
        <f>V_G!AA28-VConH!AA28-VConLC!AA28-VConK_T!AA28-VConKC!AA28</f>
        <v>-9.1761713886879884E-3</v>
      </c>
      <c r="AB28" s="15">
        <f>V_G!AB28-VConH!AB28-VConLC!AB28-VConK_T!AB28-VConKC!AB28</f>
        <v>-8.934645510826008E-3</v>
      </c>
      <c r="AC28" s="15">
        <f>V_G!AC28-VConH!AC28-VConLC!AC28-VConK_T!AC28-VConKC!AC28</f>
        <v>0.10766292919422278</v>
      </c>
      <c r="AD28" s="15"/>
      <c r="AF28" s="64">
        <f t="shared" si="0"/>
        <v>-1.8906517712479622E-2</v>
      </c>
      <c r="AG28" s="64">
        <f t="shared" si="1"/>
        <v>2.2912675040198942E-2</v>
      </c>
      <c r="AH28" s="64">
        <f t="shared" si="2"/>
        <v>-5.9266690995574134E-2</v>
      </c>
      <c r="AI28" s="64">
        <f t="shared" si="3"/>
        <v>3.6599011491848056E-2</v>
      </c>
      <c r="AJ28" s="64">
        <f t="shared" si="4"/>
        <v>2.7975336900198565E-2</v>
      </c>
      <c r="AK28" s="64">
        <f t="shared" si="5"/>
        <v>-1.81770079776876E-2</v>
      </c>
      <c r="AL28" s="64">
        <f t="shared" si="6"/>
        <v>3.2287174196023311E-2</v>
      </c>
      <c r="AM28" s="64">
        <f t="shared" si="7"/>
        <v>2.8017932284604544E-2</v>
      </c>
      <c r="AN28" s="64">
        <f t="shared" si="8"/>
        <v>4.9364141841698385E-2</v>
      </c>
      <c r="AO28" s="64">
        <f t="shared" si="9"/>
        <v>1.8627629448383614E-3</v>
      </c>
    </row>
    <row r="29" spans="1:41" x14ac:dyDescent="0.2">
      <c r="A29" s="4">
        <v>27</v>
      </c>
      <c r="B29" s="6" t="s">
        <v>64</v>
      </c>
      <c r="C29" s="15"/>
      <c r="D29" s="15">
        <f>V_G!D29-VConH!D29-VConLC!D29-VConK_T!D29-VConKC!D29</f>
        <v>9.3880620854019825E-2</v>
      </c>
      <c r="E29" s="15">
        <f>V_G!E29-VConH!E29-VConLC!E29-VConK_T!E29-VConKC!E29</f>
        <v>6.8532074950289873E-2</v>
      </c>
      <c r="F29" s="15">
        <f>V_G!F29-VConH!F29-VConLC!F29-VConK_T!F29-VConKC!F29</f>
        <v>8.7616405999958152E-2</v>
      </c>
      <c r="G29" s="15">
        <f>V_G!G29-VConH!G29-VConLC!G29-VConK_T!G29-VConKC!G29</f>
        <v>-4.8892860276183177E-2</v>
      </c>
      <c r="H29" s="15">
        <f>V_G!H29-VConH!H29-VConLC!H29-VConK_T!H29-VConKC!H29</f>
        <v>-1.2116315242643319E-2</v>
      </c>
      <c r="I29" s="15">
        <f>V_G!I29-VConH!I29-VConLC!I29-VConK_T!I29-VConKC!I29</f>
        <v>-1.3986776019141596E-2</v>
      </c>
      <c r="J29" s="15">
        <f>V_G!J29-VConH!J29-VConLC!J29-VConK_T!J29-VConKC!J29</f>
        <v>7.6626671872894028E-2</v>
      </c>
      <c r="K29" s="15">
        <f>V_G!K29-VConH!K29-VConLC!K29-VConK_T!K29-VConKC!K29</f>
        <v>-0.10689814412902389</v>
      </c>
      <c r="L29" s="15">
        <f>V_G!L29-VConH!L29-VConLC!L29-VConK_T!L29-VConKC!L29</f>
        <v>9.695520785758914E-2</v>
      </c>
      <c r="M29" s="15">
        <f>V_G!M29-VConH!M29-VConLC!M29-VConK_T!M29-VConKC!M29</f>
        <v>4.4511292694179978E-2</v>
      </c>
      <c r="N29" s="15">
        <f>V_G!N29-VConH!N29-VConLC!N29-VConK_T!N29-VConKC!N29</f>
        <v>5.3628639562772876E-2</v>
      </c>
      <c r="O29" s="15">
        <f>V_G!O29-VConH!O29-VConLC!O29-VConK_T!O29-VConKC!O29</f>
        <v>-3.3281648978931211E-2</v>
      </c>
      <c r="P29" s="15">
        <f>V_G!P29-VConH!P29-VConLC!P29-VConK_T!P29-VConKC!P29</f>
        <v>0.16795731062286054</v>
      </c>
      <c r="Q29" s="15">
        <f>V_G!Q29-VConH!Q29-VConLC!Q29-VConK_T!Q29-VConKC!Q29</f>
        <v>1.4345432692363349E-2</v>
      </c>
      <c r="R29" s="15">
        <f>V_G!R29-VConH!R29-VConLC!R29-VConK_T!R29-VConKC!R29</f>
        <v>-0.40985758782780196</v>
      </c>
      <c r="S29" s="15">
        <f>V_G!S29-VConH!S29-VConLC!S29-VConK_T!S29-VConKC!S29</f>
        <v>0.14302495047895258</v>
      </c>
      <c r="T29" s="15">
        <f>V_G!T29-VConH!T29-VConLC!T29-VConK_T!T29-VConKC!T29</f>
        <v>0.19195046730660623</v>
      </c>
      <c r="U29" s="15">
        <f>V_G!U29-VConH!U29-VConLC!U29-VConK_T!U29-VConKC!U29</f>
        <v>-0.123746832187937</v>
      </c>
      <c r="V29" s="15">
        <f>V_G!V29-VConH!V29-VConLC!V29-VConK_T!V29-VConKC!V29</f>
        <v>0.18718990915008007</v>
      </c>
      <c r="W29" s="15">
        <f>V_G!W29-VConH!W29-VConLC!W29-VConK_T!W29-VConKC!W29</f>
        <v>7.1186916014679816E-2</v>
      </c>
      <c r="X29" s="15">
        <f>V_G!X29-VConH!X29-VConLC!X29-VConK_T!X29-VConKC!X29</f>
        <v>1.7445235375669298E-2</v>
      </c>
      <c r="Y29" s="15">
        <f>V_G!Y29-VConH!Y29-VConLC!Y29-VConK_T!Y29-VConKC!Y29</f>
        <v>3.2133335326181892E-3</v>
      </c>
      <c r="Z29" s="15">
        <f>V_G!Z29-VConH!Z29-VConLC!Z29-VConK_T!Z29-VConKC!Z29</f>
        <v>0.16662694239427417</v>
      </c>
      <c r="AA29" s="15">
        <f>V_G!AA29-VConH!AA29-VConLC!AA29-VConK_T!AA29-VConKC!AA29</f>
        <v>-2.5374007825292637E-2</v>
      </c>
      <c r="AB29" s="15">
        <f>V_G!AB29-VConH!AB29-VConLC!AB29-VConK_T!AB29-VConKC!AB29</f>
        <v>-6.2516434825455755E-2</v>
      </c>
      <c r="AC29" s="15">
        <f>V_G!AC29-VConH!AC29-VConLC!AC29-VConK_T!AC29-VConKC!AC29</f>
        <v>-7.4845060501581767E-2</v>
      </c>
      <c r="AD29" s="15"/>
      <c r="AF29" s="64">
        <f t="shared" si="0"/>
        <v>1.6230505882455986E-2</v>
      </c>
      <c r="AG29" s="64">
        <f t="shared" si="1"/>
        <v>3.2964733571682427E-2</v>
      </c>
      <c r="AH29" s="64">
        <f t="shared" si="2"/>
        <v>-2.356230860251134E-2</v>
      </c>
      <c r="AI29" s="64">
        <f t="shared" si="3"/>
        <v>6.8805139131819668E-2</v>
      </c>
      <c r="AJ29" s="64">
        <f t="shared" si="4"/>
        <v>1.4209545549124375E-3</v>
      </c>
      <c r="AK29" s="64">
        <f t="shared" si="5"/>
        <v>4.7012124845855433E-3</v>
      </c>
      <c r="AL29" s="64">
        <f t="shared" si="6"/>
        <v>3.5113046843366059E-2</v>
      </c>
      <c r="AM29" s="64">
        <f t="shared" si="7"/>
        <v>6.1061495470087268E-2</v>
      </c>
      <c r="AN29" s="64">
        <f t="shared" si="8"/>
        <v>-6.8680747663518754E-2</v>
      </c>
      <c r="AO29" s="64">
        <f t="shared" si="9"/>
        <v>1.9171804907671834E-2</v>
      </c>
    </row>
    <row r="30" spans="1:41" x14ac:dyDescent="0.2">
      <c r="A30" s="4">
        <v>28</v>
      </c>
      <c r="B30" s="6" t="s">
        <v>65</v>
      </c>
      <c r="C30" s="15"/>
      <c r="D30" s="15">
        <f>V_G!D30-VConH!D30-VConLC!D30-VConK_T!D30-VConKC!D30</f>
        <v>-4.1180514597820225E-3</v>
      </c>
      <c r="E30" s="15">
        <f>V_G!E30-VConH!E30-VConLC!E30-VConK_T!E30-VConKC!E30</f>
        <v>4.2757235760138214E-2</v>
      </c>
      <c r="F30" s="15">
        <f>V_G!F30-VConH!F30-VConLC!F30-VConK_T!F30-VConKC!F30</f>
        <v>2.9575047862993781E-2</v>
      </c>
      <c r="G30" s="15">
        <f>V_G!G30-VConH!G30-VConLC!G30-VConK_T!G30-VConKC!G30</f>
        <v>-6.3108739691388624E-2</v>
      </c>
      <c r="H30" s="15">
        <f>V_G!H30-VConH!H30-VConLC!H30-VConK_T!H30-VConKC!H30</f>
        <v>-7.646600271779444E-2</v>
      </c>
      <c r="I30" s="15">
        <f>V_G!I30-VConH!I30-VConLC!I30-VConK_T!I30-VConKC!I30</f>
        <v>4.0739482718307352E-2</v>
      </c>
      <c r="J30" s="15">
        <f>V_G!J30-VConH!J30-VConLC!J30-VConK_T!J30-VConKC!J30</f>
        <v>4.0929998654752782E-3</v>
      </c>
      <c r="K30" s="15">
        <f>V_G!K30-VConH!K30-VConLC!K30-VConK_T!K30-VConKC!K30</f>
        <v>-2.9599593321091237E-2</v>
      </c>
      <c r="L30" s="15">
        <f>V_G!L30-VConH!L30-VConLC!L30-VConK_T!L30-VConKC!L30</f>
        <v>3.2220389128423302E-2</v>
      </c>
      <c r="M30" s="15">
        <f>V_G!M30-VConH!M30-VConLC!M30-VConK_T!M30-VConKC!M30</f>
        <v>5.7831381228523937E-2</v>
      </c>
      <c r="N30" s="15">
        <f>V_G!N30-VConH!N30-VConLC!N30-VConK_T!N30-VConKC!N30</f>
        <v>4.3518455137432015E-2</v>
      </c>
      <c r="O30" s="15">
        <f>V_G!O30-VConH!O30-VConLC!O30-VConK_T!O30-VConKC!O30</f>
        <v>1.0407429015024632E-2</v>
      </c>
      <c r="P30" s="15">
        <f>V_G!P30-VConH!P30-VConLC!P30-VConK_T!P30-VConKC!P30</f>
        <v>3.7378660149114555E-2</v>
      </c>
      <c r="Q30" s="15">
        <f>V_G!Q30-VConH!Q30-VConLC!Q30-VConK_T!Q30-VConKC!Q30</f>
        <v>5.7909506071606602E-2</v>
      </c>
      <c r="R30" s="15">
        <f>V_G!R30-VConH!R30-VConLC!R30-VConK_T!R30-VConKC!R30</f>
        <v>-0.36221260391699317</v>
      </c>
      <c r="S30" s="15">
        <f>V_G!S30-VConH!S30-VConLC!S30-VConK_T!S30-VConKC!S30</f>
        <v>0.1560142662851724</v>
      </c>
      <c r="T30" s="15">
        <f>V_G!T30-VConH!T30-VConLC!T30-VConK_T!T30-VConKC!T30</f>
        <v>8.9273089922905252E-2</v>
      </c>
      <c r="U30" s="15">
        <f>V_G!U30-VConH!U30-VConLC!U30-VConK_T!U30-VConKC!U30</f>
        <v>-8.6230471455225569E-2</v>
      </c>
      <c r="V30" s="15">
        <f>V_G!V30-VConH!V30-VConLC!V30-VConK_T!V30-VConKC!V30</f>
        <v>1.9268100397012811E-2</v>
      </c>
      <c r="W30" s="15">
        <f>V_G!W30-VConH!W30-VConLC!W30-VConK_T!W30-VConKC!W30</f>
        <v>9.5307221498203989E-2</v>
      </c>
      <c r="X30" s="15">
        <f>V_G!X30-VConH!X30-VConLC!X30-VConK_T!X30-VConKC!X30</f>
        <v>-1.513802377789172E-2</v>
      </c>
      <c r="Y30" s="15">
        <f>V_G!Y30-VConH!Y30-VConLC!Y30-VConK_T!Y30-VConKC!Y30</f>
        <v>-6.3539362502978786E-2</v>
      </c>
      <c r="Z30" s="15">
        <f>V_G!Z30-VConH!Z30-VConLC!Z30-VConK_T!Z30-VConKC!Z30</f>
        <v>7.2493973611037252E-2</v>
      </c>
      <c r="AA30" s="15">
        <f>V_G!AA30-VConH!AA30-VConLC!AA30-VConK_T!AA30-VConKC!AA30</f>
        <v>-9.2538832371009724E-2</v>
      </c>
      <c r="AB30" s="15">
        <f>V_G!AB30-VConH!AB30-VConLC!AB30-VConK_T!AB30-VConKC!AB30</f>
        <v>-7.7532423792731023E-2</v>
      </c>
      <c r="AC30" s="15">
        <f>V_G!AC30-VConH!AC30-VConLC!AC30-VConK_T!AC30-VConKC!AC30</f>
        <v>5.2631071535573427E-2</v>
      </c>
      <c r="AD30" s="15"/>
      <c r="AF30" s="64">
        <f t="shared" si="0"/>
        <v>-5.3005952135487446E-3</v>
      </c>
      <c r="AG30" s="64">
        <f t="shared" si="1"/>
        <v>2.1612726407752657E-2</v>
      </c>
      <c r="AH30" s="64">
        <f t="shared" si="2"/>
        <v>-2.0100548479214997E-2</v>
      </c>
      <c r="AI30" s="64">
        <f t="shared" si="3"/>
        <v>2.0495983317000952E-2</v>
      </c>
      <c r="AJ30" s="64">
        <f t="shared" si="4"/>
        <v>-2.1697114704021775E-2</v>
      </c>
      <c r="AK30" s="64">
        <f t="shared" si="5"/>
        <v>7.5608896426883061E-4</v>
      </c>
      <c r="AL30" s="64">
        <f t="shared" si="6"/>
        <v>-6.0056569351040964E-4</v>
      </c>
      <c r="AM30" s="64">
        <f t="shared" si="7"/>
        <v>2.3619619152566874E-3</v>
      </c>
      <c r="AN30" s="64">
        <f t="shared" si="8"/>
        <v>-1.2450676128578798E-2</v>
      </c>
      <c r="AO30" s="64">
        <f t="shared" si="9"/>
        <v>-9.9790973440638006E-4</v>
      </c>
    </row>
    <row r="31" spans="1:41" x14ac:dyDescent="0.2">
      <c r="A31" s="4">
        <v>29</v>
      </c>
      <c r="B31" s="6" t="s">
        <v>66</v>
      </c>
      <c r="C31" s="15"/>
      <c r="D31" s="15">
        <f>V_G!D31-VConH!D31-VConLC!D31-VConK_T!D31-VConKC!D31</f>
        <v>0.1319997180588609</v>
      </c>
      <c r="E31" s="15">
        <f>V_G!E31-VConH!E31-VConLC!E31-VConK_T!E31-VConKC!E31</f>
        <v>2.7001103119830554E-2</v>
      </c>
      <c r="F31" s="15">
        <f>V_G!F31-VConH!F31-VConLC!F31-VConK_T!F31-VConKC!F31</f>
        <v>4.3468856092257147E-2</v>
      </c>
      <c r="G31" s="15">
        <f>V_G!G31-VConH!G31-VConLC!G31-VConK_T!G31-VConKC!G31</f>
        <v>-0.23407576596347177</v>
      </c>
      <c r="H31" s="15">
        <f>V_G!H31-VConH!H31-VConLC!H31-VConK_T!H31-VConKC!H31</f>
        <v>3.0705910585943397E-2</v>
      </c>
      <c r="I31" s="15">
        <f>V_G!I31-VConH!I31-VConLC!I31-VConK_T!I31-VConKC!I31</f>
        <v>0.20340088491751795</v>
      </c>
      <c r="J31" s="15">
        <f>V_G!J31-VConH!J31-VConLC!J31-VConK_T!J31-VConKC!J31</f>
        <v>2.4041742075992897E-2</v>
      </c>
      <c r="K31" s="15">
        <f>V_G!K31-VConH!K31-VConLC!K31-VConK_T!K31-VConKC!K31</f>
        <v>-5.2159623593376662E-2</v>
      </c>
      <c r="L31" s="15">
        <f>V_G!L31-VConH!L31-VConLC!L31-VConK_T!L31-VConKC!L31</f>
        <v>0.15027143755696504</v>
      </c>
      <c r="M31" s="15">
        <f>V_G!M31-VConH!M31-VConLC!M31-VConK_T!M31-VConKC!M31</f>
        <v>4.7086041388397601E-2</v>
      </c>
      <c r="N31" s="15">
        <f>V_G!N31-VConH!N31-VConLC!N31-VConK_T!N31-VConKC!N31</f>
        <v>0.18179134630839353</v>
      </c>
      <c r="O31" s="15">
        <f>V_G!O31-VConH!O31-VConLC!O31-VConK_T!O31-VConKC!O31</f>
        <v>6.2407597947040677E-2</v>
      </c>
      <c r="P31" s="15">
        <f>V_G!P31-VConH!P31-VConLC!P31-VConK_T!P31-VConKC!P31</f>
        <v>6.1088753007040628E-2</v>
      </c>
      <c r="Q31" s="15">
        <f>V_G!Q31-VConH!Q31-VConLC!Q31-VConK_T!Q31-VConKC!Q31</f>
        <v>1.5854795665131302E-2</v>
      </c>
      <c r="R31" s="15">
        <f>V_G!R31-VConH!R31-VConLC!R31-VConK_T!R31-VConKC!R31</f>
        <v>-0.32272594675707095</v>
      </c>
      <c r="S31" s="15">
        <f>V_G!S31-VConH!S31-VConLC!S31-VConK_T!S31-VConKC!S31</f>
        <v>0.5248914558342157</v>
      </c>
      <c r="T31" s="15">
        <f>V_G!T31-VConH!T31-VConLC!T31-VConK_T!T31-VConKC!T31</f>
        <v>-0.33863269134511392</v>
      </c>
      <c r="U31" s="15">
        <f>V_G!U31-VConH!U31-VConLC!U31-VConK_T!U31-VConKC!U31</f>
        <v>0.14673500255214941</v>
      </c>
      <c r="V31" s="15">
        <f>V_G!V31-VConH!V31-VConLC!V31-VConK_T!V31-VConKC!V31</f>
        <v>0.11295057215414034</v>
      </c>
      <c r="W31" s="15">
        <f>V_G!W31-VConH!W31-VConLC!W31-VConK_T!W31-VConKC!W31</f>
        <v>-2.0570457748403211E-2</v>
      </c>
      <c r="X31" s="15">
        <f>V_G!X31-VConH!X31-VConLC!X31-VConK_T!X31-VConKC!X31</f>
        <v>-4.2730919989109162E-2</v>
      </c>
      <c r="Y31" s="15">
        <f>V_G!Y31-VConH!Y31-VConLC!Y31-VConK_T!Y31-VConKC!Y31</f>
        <v>-3.3540431573747101E-2</v>
      </c>
      <c r="Z31" s="15">
        <f>V_G!Z31-VConH!Z31-VConLC!Z31-VConK_T!Z31-VConKC!Z31</f>
        <v>-6.3398999720595955E-3</v>
      </c>
      <c r="AA31" s="15">
        <f>V_G!AA31-VConH!AA31-VConLC!AA31-VConK_T!AA31-VConKC!AA31</f>
        <v>-0.12854178117815862</v>
      </c>
      <c r="AB31" s="15">
        <f>V_G!AB31-VConH!AB31-VConLC!AB31-VConK_T!AB31-VConKC!AB31</f>
        <v>-0.1095306374062848</v>
      </c>
      <c r="AC31" s="15">
        <f>V_G!AC31-VConH!AC31-VConLC!AC31-VConK_T!AC31-VConKC!AC31</f>
        <v>-0.14757226524768718</v>
      </c>
      <c r="AD31" s="15"/>
      <c r="AF31" s="64">
        <f t="shared" si="0"/>
        <v>1.4100197750415461E-2</v>
      </c>
      <c r="AG31" s="64">
        <f t="shared" si="1"/>
        <v>7.0206188747274495E-2</v>
      </c>
      <c r="AH31" s="64">
        <f t="shared" si="2"/>
        <v>6.8303331139271478E-2</v>
      </c>
      <c r="AI31" s="64">
        <f t="shared" si="3"/>
        <v>-2.8449698875267309E-2</v>
      </c>
      <c r="AJ31" s="64">
        <f t="shared" si="4"/>
        <v>-8.5105003075587465E-2</v>
      </c>
      <c r="AK31" s="64">
        <f t="shared" si="5"/>
        <v>6.9254759943272987E-2</v>
      </c>
      <c r="AL31" s="64">
        <f t="shared" si="6"/>
        <v>-5.6777350975427389E-2</v>
      </c>
      <c r="AM31" s="64">
        <f t="shared" si="7"/>
        <v>-3.8833825887537733E-2</v>
      </c>
      <c r="AN31" s="64">
        <f t="shared" si="8"/>
        <v>-0.12855145132698598</v>
      </c>
      <c r="AO31" s="64">
        <f t="shared" si="9"/>
        <v>7.8110031372213258E-3</v>
      </c>
    </row>
    <row r="32" spans="1:41" x14ac:dyDescent="0.2">
      <c r="A32" s="4">
        <v>30</v>
      </c>
      <c r="B32" s="6" t="s">
        <v>67</v>
      </c>
      <c r="C32" s="15"/>
      <c r="D32" s="15">
        <f>V_G!D32-VConH!D32-VConLC!D32-VConK_T!D32-VConKC!D32</f>
        <v>-5.658546142052797E-2</v>
      </c>
      <c r="E32" s="15">
        <f>V_G!E32-VConH!E32-VConLC!E32-VConK_T!E32-VConKC!E32</f>
        <v>2.1906132197726364E-3</v>
      </c>
      <c r="F32" s="15">
        <f>V_G!F32-VConH!F32-VConLC!F32-VConK_T!F32-VConKC!F32</f>
        <v>5.0026841288325866E-2</v>
      </c>
      <c r="G32" s="15">
        <f>V_G!G32-VConH!G32-VConLC!G32-VConK_T!G32-VConKC!G32</f>
        <v>-3.4101376915169498E-2</v>
      </c>
      <c r="H32" s="15">
        <f>V_G!H32-VConH!H32-VConLC!H32-VConK_T!H32-VConKC!H32</f>
        <v>0.18759957524142604</v>
      </c>
      <c r="I32" s="15">
        <f>V_G!I32-VConH!I32-VConLC!I32-VConK_T!I32-VConKC!I32</f>
        <v>4.2044111003653245E-3</v>
      </c>
      <c r="J32" s="15">
        <f>V_G!J32-VConH!J32-VConLC!J32-VConK_T!J32-VConKC!J32</f>
        <v>-7.607026374781406E-2</v>
      </c>
      <c r="K32" s="15">
        <f>V_G!K32-VConH!K32-VConLC!K32-VConK_T!K32-VConKC!K32</f>
        <v>-8.3407666327279806E-2</v>
      </c>
      <c r="L32" s="15">
        <f>V_G!L32-VConH!L32-VConLC!L32-VConK_T!L32-VConKC!L32</f>
        <v>-2.6455336716916338E-2</v>
      </c>
      <c r="M32" s="15">
        <f>V_G!M32-VConH!M32-VConLC!M32-VConK_T!M32-VConKC!M32</f>
        <v>6.0091997362422919E-2</v>
      </c>
      <c r="N32" s="15">
        <f>V_G!N32-VConH!N32-VConLC!N32-VConK_T!N32-VConKC!N32</f>
        <v>-0.10524547470769149</v>
      </c>
      <c r="O32" s="15">
        <f>V_G!O32-VConH!O32-VConLC!O32-VConK_T!O32-VConKC!O32</f>
        <v>-1.5885901943611391E-2</v>
      </c>
      <c r="P32" s="15">
        <f>V_G!P32-VConH!P32-VConLC!P32-VConK_T!P32-VConKC!P32</f>
        <v>1.6044621414745001E-2</v>
      </c>
      <c r="Q32" s="15">
        <f>V_G!Q32-VConH!Q32-VConLC!Q32-VConK_T!Q32-VConKC!Q32</f>
        <v>-0.16260927474971956</v>
      </c>
      <c r="R32" s="15">
        <f>V_G!R32-VConH!R32-VConLC!R32-VConK_T!R32-VConKC!R32</f>
        <v>-8.1851258170277483E-2</v>
      </c>
      <c r="S32" s="15">
        <f>V_G!S32-VConH!S32-VConLC!S32-VConK_T!S32-VConKC!S32</f>
        <v>9.5910814578696629E-2</v>
      </c>
      <c r="T32" s="15">
        <f>V_G!T32-VConH!T32-VConLC!T32-VConK_T!T32-VConKC!T32</f>
        <v>-0.15728202025734492</v>
      </c>
      <c r="U32" s="15">
        <f>V_G!U32-VConH!U32-VConLC!U32-VConK_T!U32-VConKC!U32</f>
        <v>0.19706484957139139</v>
      </c>
      <c r="V32" s="15">
        <f>V_G!V32-VConH!V32-VConLC!V32-VConK_T!V32-VConKC!V32</f>
        <v>3.8042005635819338E-2</v>
      </c>
      <c r="W32" s="15">
        <f>V_G!W32-VConH!W32-VConLC!W32-VConK_T!W32-VConKC!W32</f>
        <v>2.3602150183152145E-2</v>
      </c>
      <c r="X32" s="15">
        <f>V_G!X32-VConH!X32-VConLC!X32-VConK_T!X32-VConKC!X32</f>
        <v>7.1033100755209203E-2</v>
      </c>
      <c r="Y32" s="15">
        <f>V_G!Y32-VConH!Y32-VConLC!Y32-VConK_T!Y32-VConKC!Y32</f>
        <v>0.16599368068675699</v>
      </c>
      <c r="Z32" s="15">
        <f>V_G!Z32-VConH!Z32-VConLC!Z32-VConK_T!Z32-VConKC!Z32</f>
        <v>-0.19215927871965346</v>
      </c>
      <c r="AA32" s="15">
        <f>V_G!AA32-VConH!AA32-VConLC!AA32-VConK_T!AA32-VConKC!AA32</f>
        <v>-1.5853438904873618E-2</v>
      </c>
      <c r="AB32" s="15">
        <f>V_G!AB32-VConH!AB32-VConLC!AB32-VConK_T!AB32-VConKC!AB32</f>
        <v>2.2270543128891419E-2</v>
      </c>
      <c r="AC32" s="15">
        <f>V_G!AC32-VConH!AC32-VConLC!AC32-VConK_T!AC32-VConKC!AC32</f>
        <v>4.9333239113688839E-3</v>
      </c>
      <c r="AD32" s="15"/>
      <c r="AF32" s="64">
        <f t="shared" si="0"/>
        <v>4.1984012786944074E-2</v>
      </c>
      <c r="AG32" s="64">
        <f t="shared" si="1"/>
        <v>-4.6217348827455755E-2</v>
      </c>
      <c r="AH32" s="64">
        <f t="shared" si="2"/>
        <v>-2.9678199774033361E-2</v>
      </c>
      <c r="AI32" s="64">
        <f t="shared" si="3"/>
        <v>3.4492017177645426E-2</v>
      </c>
      <c r="AJ32" s="64">
        <f t="shared" si="4"/>
        <v>-2.9630339795019582E-3</v>
      </c>
      <c r="AK32" s="64">
        <f t="shared" si="5"/>
        <v>-3.7947774300744565E-2</v>
      </c>
      <c r="AL32" s="64">
        <f t="shared" si="6"/>
        <v>1.5764491599071739E-2</v>
      </c>
      <c r="AM32" s="64">
        <f t="shared" si="7"/>
        <v>1.6305131118807135E-2</v>
      </c>
      <c r="AN32" s="64">
        <f t="shared" si="8"/>
        <v>1.3601933520130151E-2</v>
      </c>
      <c r="AO32" s="64">
        <f t="shared" si="9"/>
        <v>-4.7651052328031408E-4</v>
      </c>
    </row>
    <row r="33" spans="1:41" x14ac:dyDescent="0.2">
      <c r="A33" s="4">
        <v>31</v>
      </c>
      <c r="B33" s="6" t="s">
        <v>68</v>
      </c>
      <c r="C33" s="15"/>
      <c r="D33" s="15">
        <f>V_G!D33-VConH!D33-VConLC!D33-VConK_T!D33-VConKC!D33</f>
        <v>-0.19533859739532577</v>
      </c>
      <c r="E33" s="15">
        <f>V_G!E33-VConH!E33-VConLC!E33-VConK_T!E33-VConKC!E33</f>
        <v>0.15902836920092331</v>
      </c>
      <c r="F33" s="15">
        <f>V_G!F33-VConH!F33-VConLC!F33-VConK_T!F33-VConKC!F33</f>
        <v>-1.1297373145499759E-2</v>
      </c>
      <c r="G33" s="15">
        <f>V_G!G33-VConH!G33-VConLC!G33-VConK_T!G33-VConKC!G33</f>
        <v>0.30016935943819545</v>
      </c>
      <c r="H33" s="15">
        <f>V_G!H33-VConH!H33-VConLC!H33-VConK_T!H33-VConKC!H33</f>
        <v>0.15804322160944723</v>
      </c>
      <c r="I33" s="15">
        <f>V_G!I33-VConH!I33-VConLC!I33-VConK_T!I33-VConKC!I33</f>
        <v>-7.7289774040639374E-3</v>
      </c>
      <c r="J33" s="15">
        <f>V_G!J33-VConH!J33-VConLC!J33-VConK_T!J33-VConKC!J33</f>
        <v>-0.11630908610403724</v>
      </c>
      <c r="K33" s="15">
        <f>V_G!K33-VConH!K33-VConLC!K33-VConK_T!K33-VConKC!K33</f>
        <v>-7.5495710870114793E-2</v>
      </c>
      <c r="L33" s="15">
        <f>V_G!L33-VConH!L33-VConLC!L33-VConK_T!L33-VConKC!L33</f>
        <v>3.5536282599452872E-2</v>
      </c>
      <c r="M33" s="15">
        <f>V_G!M33-VConH!M33-VConLC!M33-VConK_T!M33-VConKC!M33</f>
        <v>-0.14698932575875279</v>
      </c>
      <c r="N33" s="15">
        <f>V_G!N33-VConH!N33-VConLC!N33-VConK_T!N33-VConKC!N33</f>
        <v>-5.9222868686447723E-2</v>
      </c>
      <c r="O33" s="15">
        <f>V_G!O33-VConH!O33-VConLC!O33-VConK_T!O33-VConKC!O33</f>
        <v>-0.53135377076374457</v>
      </c>
      <c r="P33" s="15">
        <f>V_G!P33-VConH!P33-VConLC!P33-VConK_T!P33-VConKC!P33</f>
        <v>0.16397827354138284</v>
      </c>
      <c r="Q33" s="15">
        <f>V_G!Q33-VConH!Q33-VConLC!Q33-VConK_T!Q33-VConKC!Q33</f>
        <v>0.37791165445271385</v>
      </c>
      <c r="R33" s="15">
        <f>V_G!R33-VConH!R33-VConLC!R33-VConK_T!R33-VConKC!R33</f>
        <v>0.20694294842922878</v>
      </c>
      <c r="S33" s="15">
        <f>V_G!S33-VConH!S33-VConLC!S33-VConK_T!S33-VConKC!S33</f>
        <v>0.12217374809376372</v>
      </c>
      <c r="T33" s="15">
        <f>V_G!T33-VConH!T33-VConLC!T33-VConK_T!T33-VConKC!T33</f>
        <v>0.11780382141531343</v>
      </c>
      <c r="U33" s="15">
        <f>V_G!U33-VConH!U33-VConLC!U33-VConK_T!U33-VConKC!U33</f>
        <v>-0.10436885206203381</v>
      </c>
      <c r="V33" s="15">
        <f>V_G!V33-VConH!V33-VConLC!V33-VConK_T!V33-VConKC!V33</f>
        <v>-5.0872891113013421E-2</v>
      </c>
      <c r="W33" s="15">
        <f>V_G!W33-VConH!W33-VConLC!W33-VConK_T!W33-VConKC!W33</f>
        <v>8.6930176299731293E-2</v>
      </c>
      <c r="X33" s="15">
        <f>V_G!X33-VConH!X33-VConLC!X33-VConK_T!X33-VConKC!X33</f>
        <v>-0.17046878783543884</v>
      </c>
      <c r="Y33" s="15">
        <f>V_G!Y33-VConH!Y33-VConLC!Y33-VConK_T!Y33-VConKC!Y33</f>
        <v>1.9112860396186399E-2</v>
      </c>
      <c r="Z33" s="15">
        <f>V_G!Z33-VConH!Z33-VConLC!Z33-VConK_T!Z33-VConKC!Z33</f>
        <v>-8.9280464446970575E-2</v>
      </c>
      <c r="AA33" s="15">
        <f>V_G!AA33-VConH!AA33-VConLC!AA33-VConK_T!AA33-VConKC!AA33</f>
        <v>-2.4901184507503119E-2</v>
      </c>
      <c r="AB33" s="15">
        <f>V_G!AB33-VConH!AB33-VConLC!AB33-VConK_T!AB33-VConKC!AB33</f>
        <v>7.1743112822847635E-2</v>
      </c>
      <c r="AC33" s="15">
        <f>V_G!AC33-VConH!AC33-VConLC!AC33-VConK_T!AC33-VConKC!AC33</f>
        <v>3.5372314782299283E-2</v>
      </c>
      <c r="AD33" s="15"/>
      <c r="AF33" s="64">
        <f t="shared" si="0"/>
        <v>0.11964291993980045</v>
      </c>
      <c r="AG33" s="64">
        <f t="shared" si="1"/>
        <v>-7.2496141763979921E-2</v>
      </c>
      <c r="AH33" s="64">
        <f t="shared" si="2"/>
        <v>6.7930570750668925E-2</v>
      </c>
      <c r="AI33" s="64">
        <f t="shared" si="3"/>
        <v>-2.419530665908827E-2</v>
      </c>
      <c r="AJ33" s="64">
        <f t="shared" si="4"/>
        <v>2.4093278093719251E-3</v>
      </c>
      <c r="AK33" s="64">
        <f t="shared" si="5"/>
        <v>-2.2827855066554965E-3</v>
      </c>
      <c r="AL33" s="64">
        <f t="shared" si="6"/>
        <v>-1.0892989424858175E-2</v>
      </c>
      <c r="AM33" s="64">
        <f t="shared" si="7"/>
        <v>-2.7005665231716082E-2</v>
      </c>
      <c r="AN33" s="64">
        <f t="shared" si="8"/>
        <v>5.3557713802573459E-2</v>
      </c>
      <c r="AO33" s="64">
        <f t="shared" si="9"/>
        <v>1.8658274015354623E-2</v>
      </c>
    </row>
    <row r="34" spans="1:41" x14ac:dyDescent="0.2">
      <c r="A34" s="4">
        <v>32</v>
      </c>
      <c r="B34" s="6" t="s">
        <v>69</v>
      </c>
      <c r="C34" s="15"/>
      <c r="D34" s="15">
        <f>V_G!D34-VConH!D34-VConLC!D34-VConK_T!D34-VConKC!D34</f>
        <v>0.10334599053946078</v>
      </c>
      <c r="E34" s="15">
        <f>V_G!E34-VConH!E34-VConLC!E34-VConK_T!E34-VConKC!E34</f>
        <v>2.7028299162627764E-2</v>
      </c>
      <c r="F34" s="15">
        <f>V_G!F34-VConH!F34-VConLC!F34-VConK_T!F34-VConKC!F34</f>
        <v>5.3566380601322565E-2</v>
      </c>
      <c r="G34" s="15">
        <f>V_G!G34-VConH!G34-VConLC!G34-VConK_T!G34-VConKC!G34</f>
        <v>-0.16188294699012717</v>
      </c>
      <c r="H34" s="15">
        <f>V_G!H34-VConH!H34-VConLC!H34-VConK_T!H34-VConKC!H34</f>
        <v>-8.2544257204846164E-2</v>
      </c>
      <c r="I34" s="15">
        <f>V_G!I34-VConH!I34-VConLC!I34-VConK_T!I34-VConKC!I34</f>
        <v>8.4188822374569053E-2</v>
      </c>
      <c r="J34" s="15">
        <f>V_G!J34-VConH!J34-VConLC!J34-VConK_T!J34-VConKC!J34</f>
        <v>-0.12039747854280732</v>
      </c>
      <c r="K34" s="15">
        <f>V_G!K34-VConH!K34-VConLC!K34-VConK_T!K34-VConKC!K34</f>
        <v>-7.8422583330028953E-2</v>
      </c>
      <c r="L34" s="15">
        <f>V_G!L34-VConH!L34-VConLC!L34-VConK_T!L34-VConKC!L34</f>
        <v>9.841599243184794E-2</v>
      </c>
      <c r="M34" s="15">
        <f>V_G!M34-VConH!M34-VConLC!M34-VConK_T!M34-VConKC!M34</f>
        <v>0.22397993540867306</v>
      </c>
      <c r="N34" s="15">
        <f>V_G!N34-VConH!N34-VConLC!N34-VConK_T!N34-VConKC!N34</f>
        <v>8.4007810588846155E-3</v>
      </c>
      <c r="O34" s="15">
        <f>V_G!O34-VConH!O34-VConLC!O34-VConK_T!O34-VConKC!O34</f>
        <v>0.14731875610521253</v>
      </c>
      <c r="P34" s="15">
        <f>V_G!P34-VConH!P34-VConLC!P34-VConK_T!P34-VConKC!P34</f>
        <v>-2.5289560129827516E-2</v>
      </c>
      <c r="Q34" s="15">
        <f>V_G!Q34-VConH!Q34-VConLC!Q34-VConK_T!Q34-VConKC!Q34</f>
        <v>-5.6960878082467768E-2</v>
      </c>
      <c r="R34" s="15">
        <f>V_G!R34-VConH!R34-VConLC!R34-VConK_T!R34-VConKC!R34</f>
        <v>-0.32857454207106934</v>
      </c>
      <c r="S34" s="15">
        <f>V_G!S34-VConH!S34-VConLC!S34-VConK_T!S34-VConKC!S34</f>
        <v>0.1344133148515084</v>
      </c>
      <c r="T34" s="15">
        <f>V_G!T34-VConH!T34-VConLC!T34-VConK_T!T34-VConKC!T34</f>
        <v>8.6417580765904035E-3</v>
      </c>
      <c r="U34" s="15">
        <f>V_G!U34-VConH!U34-VConLC!U34-VConK_T!U34-VConKC!U34</f>
        <v>-0.23002190031921438</v>
      </c>
      <c r="V34" s="15">
        <f>V_G!V34-VConH!V34-VConLC!V34-VConK_T!V34-VConKC!V34</f>
        <v>-8.062681597076099E-3</v>
      </c>
      <c r="W34" s="15">
        <f>V_G!W34-VConH!W34-VConLC!W34-VConK_T!W34-VConKC!W34</f>
        <v>0.10884382609223867</v>
      </c>
      <c r="X34" s="15">
        <f>V_G!X34-VConH!X34-VConLC!X34-VConK_T!X34-VConKC!X34</f>
        <v>1.5965354478527944E-2</v>
      </c>
      <c r="Y34" s="15">
        <f>V_G!Y34-VConH!Y34-VConLC!Y34-VConK_T!Y34-VConKC!Y34</f>
        <v>-5.3250654197312008E-2</v>
      </c>
      <c r="Z34" s="15">
        <f>V_G!Z34-VConH!Z34-VConLC!Z34-VConK_T!Z34-VConKC!Z34</f>
        <v>-1.886103559174037E-4</v>
      </c>
      <c r="AA34" s="15">
        <f>V_G!AA34-VConH!AA34-VConLC!AA34-VConK_T!AA34-VConKC!AA34</f>
        <v>3.4719340891627925E-3</v>
      </c>
      <c r="AB34" s="15">
        <f>V_G!AB34-VConH!AB34-VConLC!AB34-VConK_T!AB34-VConKC!AB34</f>
        <v>-0.16235083935522049</v>
      </c>
      <c r="AC34" s="15">
        <f>V_G!AC34-VConH!AC34-VConLC!AC34-VConK_T!AC34-VConKC!AC34</f>
        <v>-8.4934103934669158E-2</v>
      </c>
      <c r="AD34" s="15"/>
      <c r="AF34" s="64">
        <f t="shared" si="0"/>
        <v>-1.5928740411290797E-2</v>
      </c>
      <c r="AG34" s="64">
        <f t="shared" si="1"/>
        <v>2.6395329405313871E-2</v>
      </c>
      <c r="AH34" s="64">
        <f t="shared" si="2"/>
        <v>-2.5818581865328732E-2</v>
      </c>
      <c r="AI34" s="64">
        <f t="shared" si="3"/>
        <v>-2.0926728653786694E-2</v>
      </c>
      <c r="AJ34" s="64">
        <f t="shared" si="4"/>
        <v>-5.9450454750791248E-2</v>
      </c>
      <c r="AK34" s="64">
        <f t="shared" si="5"/>
        <v>2.8837376999256702E-4</v>
      </c>
      <c r="AL34" s="64">
        <f t="shared" si="6"/>
        <v>-4.018859170228898E-2</v>
      </c>
      <c r="AM34" s="64">
        <f t="shared" si="7"/>
        <v>-1.9325121716625013E-2</v>
      </c>
      <c r="AN34" s="64">
        <f t="shared" si="8"/>
        <v>-0.12364247164494482</v>
      </c>
      <c r="AO34" s="64">
        <f t="shared" si="9"/>
        <v>-1.914583525517672E-2</v>
      </c>
    </row>
    <row r="35" spans="1:41" x14ac:dyDescent="0.2">
      <c r="A35" s="4">
        <v>33</v>
      </c>
      <c r="B35" s="6" t="s">
        <v>70</v>
      </c>
      <c r="C35" s="15"/>
      <c r="D35" s="15">
        <f>V_G!D35-VConH!D35-VConLC!D35-VConK_T!D35-VConKC!D35</f>
        <v>7.6823371434028162E-2</v>
      </c>
      <c r="E35" s="15">
        <f>V_G!E35-VConH!E35-VConLC!E35-VConK_T!E35-VConKC!E35</f>
        <v>4.1454183076298029E-2</v>
      </c>
      <c r="F35" s="15">
        <f>V_G!F35-VConH!F35-VConLC!F35-VConK_T!F35-VConKC!F35</f>
        <v>-6.4965402819442564E-3</v>
      </c>
      <c r="G35" s="15">
        <f>V_G!G35-VConH!G35-VConLC!G35-VConK_T!G35-VConKC!G35</f>
        <v>0.10125521324295601</v>
      </c>
      <c r="H35" s="15">
        <f>V_G!H35-VConH!H35-VConLC!H35-VConK_T!H35-VConKC!H35</f>
        <v>3.041788417009646E-2</v>
      </c>
      <c r="I35" s="15">
        <f>V_G!I35-VConH!I35-VConLC!I35-VConK_T!I35-VConKC!I35</f>
        <v>-5.5916235958668341E-2</v>
      </c>
      <c r="J35" s="15">
        <f>V_G!J35-VConH!J35-VConLC!J35-VConK_T!J35-VConKC!J35</f>
        <v>-1.4487083894595637E-3</v>
      </c>
      <c r="K35" s="15">
        <f>V_G!K35-VConH!K35-VConLC!K35-VConK_T!K35-VConKC!K35</f>
        <v>-3.9150812358250416E-2</v>
      </c>
      <c r="L35" s="15">
        <f>V_G!L35-VConH!L35-VConLC!L35-VConK_T!L35-VConKC!L35</f>
        <v>-2.7124211754607119E-2</v>
      </c>
      <c r="M35" s="15">
        <f>V_G!M35-VConH!M35-VConLC!M35-VConK_T!M35-VConKC!M35</f>
        <v>-0.14940364578019305</v>
      </c>
      <c r="N35" s="15">
        <f>V_G!N35-VConH!N35-VConLC!N35-VConK_T!N35-VConKC!N35</f>
        <v>5.877597692441338E-2</v>
      </c>
      <c r="O35" s="15">
        <f>V_G!O35-VConH!O35-VConLC!O35-VConK_T!O35-VConKC!O35</f>
        <v>-7.2814523894722955E-2</v>
      </c>
      <c r="P35" s="15">
        <f>V_G!P35-VConH!P35-VConLC!P35-VConK_T!P35-VConKC!P35</f>
        <v>-6.6837244687761893E-2</v>
      </c>
      <c r="Q35" s="15">
        <f>V_G!Q35-VConH!Q35-VConLC!Q35-VConK_T!Q35-VConKC!Q35</f>
        <v>-0.11825814701047825</v>
      </c>
      <c r="R35" s="15">
        <f>V_G!R35-VConH!R35-VConLC!R35-VConK_T!R35-VConKC!R35</f>
        <v>7.7281204320175073E-2</v>
      </c>
      <c r="S35" s="15">
        <f>V_G!S35-VConH!S35-VConLC!S35-VConK_T!S35-VConKC!S35</f>
        <v>-0.18389399118996447</v>
      </c>
      <c r="T35" s="15">
        <f>V_G!T35-VConH!T35-VConLC!T35-VConK_T!T35-VConKC!T35</f>
        <v>-0.23484740659522133</v>
      </c>
      <c r="U35" s="15">
        <f>V_G!U35-VConH!U35-VConLC!U35-VConK_T!U35-VConKC!U35</f>
        <v>2.021484480373475E-3</v>
      </c>
      <c r="V35" s="15">
        <f>V_G!V35-VConH!V35-VConLC!V35-VConK_T!V35-VConKC!V35</f>
        <v>-1.8884887105796857E-2</v>
      </c>
      <c r="W35" s="15">
        <f>V_G!W35-VConH!W35-VConLC!W35-VConK_T!W35-VConKC!W35</f>
        <v>-0.14036812058912029</v>
      </c>
      <c r="X35" s="15">
        <f>V_G!X35-VConH!X35-VConLC!X35-VConK_T!X35-VConKC!X35</f>
        <v>3.2693665360352869E-2</v>
      </c>
      <c r="Y35" s="15">
        <f>V_G!Y35-VConH!Y35-VConLC!Y35-VConK_T!Y35-VConKC!Y35</f>
        <v>-9.0545514003351882E-2</v>
      </c>
      <c r="Z35" s="15">
        <f>V_G!Z35-VConH!Z35-VConLC!Z35-VConK_T!Z35-VConKC!Z35</f>
        <v>4.0037616261410995E-2</v>
      </c>
      <c r="AA35" s="15">
        <f>V_G!AA35-VConH!AA35-VConLC!AA35-VConK_T!AA35-VConKC!AA35</f>
        <v>-1.9735106366958476E-2</v>
      </c>
      <c r="AB35" s="15">
        <f>V_G!AB35-VConH!AB35-VConLC!AB35-VConK_T!AB35-VConKC!AB35</f>
        <v>-6.4849864792853221E-2</v>
      </c>
      <c r="AC35" s="15">
        <f>V_G!AC35-VConH!AC35-VConLC!AC35-VConK_T!AC35-VConKC!AC35</f>
        <v>5.450883731146234E-2</v>
      </c>
      <c r="AD35" s="15"/>
      <c r="AF35" s="64">
        <f t="shared" si="0"/>
        <v>2.2142900849747581E-2</v>
      </c>
      <c r="AG35" s="64">
        <f t="shared" si="1"/>
        <v>-3.1670280271619354E-2</v>
      </c>
      <c r="AH35" s="64">
        <f t="shared" si="2"/>
        <v>-7.2904540492550504E-2</v>
      </c>
      <c r="AI35" s="64">
        <f t="shared" si="3"/>
        <v>-7.1877052889882415E-2</v>
      </c>
      <c r="AJ35" s="64">
        <f t="shared" si="4"/>
        <v>-1.6116806318058053E-2</v>
      </c>
      <c r="AK35" s="64">
        <f t="shared" si="5"/>
        <v>-5.2287410382084933E-2</v>
      </c>
      <c r="AL35" s="64">
        <f t="shared" si="6"/>
        <v>-4.3996929603970232E-2</v>
      </c>
      <c r="AM35" s="64">
        <f t="shared" si="7"/>
        <v>-5.3703533569788929E-2</v>
      </c>
      <c r="AN35" s="64">
        <f t="shared" si="8"/>
        <v>-5.1705137406954406E-3</v>
      </c>
      <c r="AO35" s="64">
        <f t="shared" si="9"/>
        <v>-3.4085155824472552E-2</v>
      </c>
    </row>
    <row r="36" spans="1:41" x14ac:dyDescent="0.2">
      <c r="A36" s="4">
        <v>34</v>
      </c>
      <c r="B36" s="6" t="s">
        <v>71</v>
      </c>
      <c r="C36" s="15"/>
      <c r="D36" s="15">
        <f>V_G!D36-VConH!D36-VConLC!D36-VConK_T!D36-VConKC!D36</f>
        <v>9.5847739676596586E-3</v>
      </c>
      <c r="E36" s="15">
        <f>V_G!E36-VConH!E36-VConLC!E36-VConK_T!E36-VConKC!E36</f>
        <v>1.5283466140126798E-2</v>
      </c>
      <c r="F36" s="15">
        <f>V_G!F36-VConH!F36-VConLC!F36-VConK_T!F36-VConKC!F36</f>
        <v>1.5214518063760977E-2</v>
      </c>
      <c r="G36" s="15">
        <f>V_G!G36-VConH!G36-VConLC!G36-VConK_T!G36-VConKC!G36</f>
        <v>-3.20833156445555E-2</v>
      </c>
      <c r="H36" s="15">
        <f>V_G!H36-VConH!H36-VConLC!H36-VConK_T!H36-VConKC!H36</f>
        <v>-2.8929920958387027E-2</v>
      </c>
      <c r="I36" s="15">
        <f>V_G!I36-VConH!I36-VConLC!I36-VConK_T!I36-VConKC!I36</f>
        <v>-1.4587511972080094E-4</v>
      </c>
      <c r="J36" s="15">
        <f>V_G!J36-VConH!J36-VConLC!J36-VConK_T!J36-VConKC!J36</f>
        <v>2.7527019113777411E-2</v>
      </c>
      <c r="K36" s="15">
        <f>V_G!K36-VConH!K36-VConLC!K36-VConK_T!K36-VConKC!K36</f>
        <v>-3.6314630149453055E-2</v>
      </c>
      <c r="L36" s="15">
        <f>V_G!L36-VConH!L36-VConLC!L36-VConK_T!L36-VConKC!L36</f>
        <v>6.3771994260312728E-2</v>
      </c>
      <c r="M36" s="15">
        <f>V_G!M36-VConH!M36-VConLC!M36-VConK_T!M36-VConKC!M36</f>
        <v>6.5979041960431001E-2</v>
      </c>
      <c r="N36" s="15">
        <f>V_G!N36-VConH!N36-VConLC!N36-VConK_T!N36-VConKC!N36</f>
        <v>9.0481876700243449E-2</v>
      </c>
      <c r="O36" s="15">
        <f>V_G!O36-VConH!O36-VConLC!O36-VConK_T!O36-VConKC!O36</f>
        <v>-4.6132392351565972E-2</v>
      </c>
      <c r="P36" s="15">
        <f>V_G!P36-VConH!P36-VConLC!P36-VConK_T!P36-VConKC!P36</f>
        <v>-1.7649069161625182E-2</v>
      </c>
      <c r="Q36" s="15">
        <f>V_G!Q36-VConH!Q36-VConLC!Q36-VConK_T!Q36-VConKC!Q36</f>
        <v>1.3175541800537524E-2</v>
      </c>
      <c r="R36" s="15">
        <f>V_G!R36-VConH!R36-VConLC!R36-VConK_T!R36-VConKC!R36</f>
        <v>-0.12239137612071815</v>
      </c>
      <c r="S36" s="15">
        <f>V_G!S36-VConH!S36-VConLC!S36-VConK_T!S36-VConKC!S36</f>
        <v>2.2830908245904866E-2</v>
      </c>
      <c r="T36" s="15">
        <f>V_G!T36-VConH!T36-VConLC!T36-VConK_T!T36-VConKC!T36</f>
        <v>4.9748173820193132E-3</v>
      </c>
      <c r="U36" s="15">
        <f>V_G!U36-VConH!U36-VConLC!U36-VConK_T!U36-VConKC!U36</f>
        <v>-3.1484348988997362E-4</v>
      </c>
      <c r="V36" s="15">
        <f>V_G!V36-VConH!V36-VConLC!V36-VConK_T!V36-VConKC!V36</f>
        <v>4.6364854090099793E-2</v>
      </c>
      <c r="W36" s="15">
        <f>V_G!W36-VConH!W36-VConLC!W36-VConK_T!W36-VConKC!W36</f>
        <v>7.6736091554894359E-2</v>
      </c>
      <c r="X36" s="15">
        <f>V_G!X36-VConH!X36-VConLC!X36-VConK_T!X36-VConKC!X36</f>
        <v>6.9557325773695305E-2</v>
      </c>
      <c r="Y36" s="15">
        <f>V_G!Y36-VConH!Y36-VConLC!Y36-VConK_T!Y36-VConKC!Y36</f>
        <v>-7.2337389479224648E-2</v>
      </c>
      <c r="Z36" s="15">
        <f>V_G!Z36-VConH!Z36-VConLC!Z36-VConK_T!Z36-VConKC!Z36</f>
        <v>7.0355976753392335E-2</v>
      </c>
      <c r="AA36" s="15">
        <f>V_G!AA36-VConH!AA36-VConLC!AA36-VConK_T!AA36-VConKC!AA36</f>
        <v>5.6973222165938454E-2</v>
      </c>
      <c r="AB36" s="15">
        <f>V_G!AB36-VConH!AB36-VConLC!AB36-VConK_T!AB36-VConKC!AB36</f>
        <v>-1.5027603097854616E-2</v>
      </c>
      <c r="AC36" s="15">
        <f>V_G!AC36-VConH!AC36-VConLC!AC36-VConK_T!AC36-VConKC!AC36</f>
        <v>-3.2648546892526678E-2</v>
      </c>
      <c r="AD36" s="15"/>
      <c r="AF36" s="64">
        <f t="shared" si="0"/>
        <v>-6.1322255037551104E-3</v>
      </c>
      <c r="AG36" s="64">
        <f t="shared" si="1"/>
        <v>4.2289060377062301E-2</v>
      </c>
      <c r="AH36" s="64">
        <f t="shared" si="2"/>
        <v>-3.0033277517493386E-2</v>
      </c>
      <c r="AI36" s="64">
        <f t="shared" si="3"/>
        <v>3.9463649062163757E-2</v>
      </c>
      <c r="AJ36" s="64">
        <f t="shared" si="4"/>
        <v>1.46313188994497E-3</v>
      </c>
      <c r="AK36" s="64">
        <f t="shared" si="5"/>
        <v>6.1278914297844631E-3</v>
      </c>
      <c r="AL36" s="64">
        <f t="shared" si="6"/>
        <v>2.0463390476054368E-2</v>
      </c>
      <c r="AM36" s="64">
        <f t="shared" si="7"/>
        <v>3.1538756843865617E-2</v>
      </c>
      <c r="AN36" s="64">
        <f t="shared" si="8"/>
        <v>-2.3838074995190646E-2</v>
      </c>
      <c r="AO36" s="64">
        <f t="shared" si="9"/>
        <v>9.4100676615845105E-3</v>
      </c>
    </row>
    <row r="37" spans="1:41" x14ac:dyDescent="0.2">
      <c r="A37" s="4">
        <v>35</v>
      </c>
      <c r="B37" s="6" t="s">
        <v>72</v>
      </c>
      <c r="C37" s="15"/>
      <c r="D37" s="15">
        <f>V_G!D37-VConH!D37-VConLC!D37-VConK_T!D37-VConKC!D37</f>
        <v>-1.4527265899702893E-4</v>
      </c>
      <c r="E37" s="15">
        <f>V_G!E37-VConH!E37-VConLC!E37-VConK_T!E37-VConKC!E37</f>
        <v>2.2486032986680404E-2</v>
      </c>
      <c r="F37" s="15">
        <f>V_G!F37-VConH!F37-VConLC!F37-VConK_T!F37-VConKC!F37</f>
        <v>-3.6088452998020076E-2</v>
      </c>
      <c r="G37" s="15">
        <f>V_G!G37-VConH!G37-VConLC!G37-VConK_T!G37-VConKC!G37</f>
        <v>-0.1020597564053143</v>
      </c>
      <c r="H37" s="15">
        <f>V_G!H37-VConH!H37-VConLC!H37-VConK_T!H37-VConKC!H37</f>
        <v>3.8113671821390423E-2</v>
      </c>
      <c r="I37" s="15">
        <f>V_G!I37-VConH!I37-VConLC!I37-VConK_T!I37-VConKC!I37</f>
        <v>-2.7283619136412314E-2</v>
      </c>
      <c r="J37" s="15">
        <f>V_G!J37-VConH!J37-VConLC!J37-VConK_T!J37-VConKC!J37</f>
        <v>-6.9218528762944017E-3</v>
      </c>
      <c r="K37" s="15">
        <f>V_G!K37-VConH!K37-VConLC!K37-VConK_T!K37-VConKC!K37</f>
        <v>-0.11442263803585662</v>
      </c>
      <c r="L37" s="15">
        <f>V_G!L37-VConH!L37-VConLC!L37-VConK_T!L37-VConKC!L37</f>
        <v>2.3517942691799493E-2</v>
      </c>
      <c r="M37" s="15">
        <f>V_G!M37-VConH!M37-VConLC!M37-VConK_T!M37-VConKC!M37</f>
        <v>4.0027381434089411E-2</v>
      </c>
      <c r="N37" s="15">
        <f>V_G!N37-VConH!N37-VConLC!N37-VConK_T!N37-VConKC!N37</f>
        <v>3.3032913251595096E-2</v>
      </c>
      <c r="O37" s="15">
        <f>V_G!O37-VConH!O37-VConLC!O37-VConK_T!O37-VConKC!O37</f>
        <v>5.177502603476305E-3</v>
      </c>
      <c r="P37" s="15">
        <f>V_G!P37-VConH!P37-VConLC!P37-VConK_T!P37-VConKC!P37</f>
        <v>2.8021034839194391E-2</v>
      </c>
      <c r="Q37" s="15">
        <f>V_G!Q37-VConH!Q37-VConLC!Q37-VConK_T!Q37-VConKC!Q37</f>
        <v>5.0199450754488312E-2</v>
      </c>
      <c r="R37" s="15">
        <f>V_G!R37-VConH!R37-VConLC!R37-VConK_T!R37-VConKC!R37</f>
        <v>-0.12803637781316277</v>
      </c>
      <c r="S37" s="15">
        <f>V_G!S37-VConH!S37-VConLC!S37-VConK_T!S37-VConKC!S37</f>
        <v>3.5907428350283321E-2</v>
      </c>
      <c r="T37" s="15">
        <f>V_G!T37-VConH!T37-VConLC!T37-VConK_T!T37-VConKC!T37</f>
        <v>0.14531528297276591</v>
      </c>
      <c r="U37" s="15">
        <f>V_G!U37-VConH!U37-VConLC!U37-VConK_T!U37-VConKC!U37</f>
        <v>-6.1204050299978344E-2</v>
      </c>
      <c r="V37" s="15">
        <f>V_G!V37-VConH!V37-VConLC!V37-VConK_T!V37-VConKC!V37</f>
        <v>-8.7353650486361775E-2</v>
      </c>
      <c r="W37" s="15">
        <f>V_G!W37-VConH!W37-VConLC!W37-VConK_T!W37-VConKC!W37</f>
        <v>-0.11473753509985976</v>
      </c>
      <c r="X37" s="15">
        <f>V_G!X37-VConH!X37-VConLC!X37-VConK_T!X37-VConKC!X37</f>
        <v>7.9465947821802191E-2</v>
      </c>
      <c r="Y37" s="15">
        <f>V_G!Y37-VConH!Y37-VConLC!Y37-VConK_T!Y37-VConKC!Y37</f>
        <v>-4.5845909662434743E-2</v>
      </c>
      <c r="Z37" s="15">
        <f>V_G!Z37-VConH!Z37-VConLC!Z37-VConK_T!Z37-VConKC!Z37</f>
        <v>8.2002741687482866E-2</v>
      </c>
      <c r="AA37" s="15">
        <f>V_G!AA37-VConH!AA37-VConLC!AA37-VConK_T!AA37-VConKC!AA37</f>
        <v>4.1685587480941276E-2</v>
      </c>
      <c r="AB37" s="15">
        <f>V_G!AB37-VConH!AB37-VConLC!AB37-VConK_T!AB37-VConKC!AB37</f>
        <v>1.0796729343318724E-2</v>
      </c>
      <c r="AC37" s="15">
        <f>V_G!AC37-VConH!AC37-VConLC!AC37-VConK_T!AC37-VConKC!AC37</f>
        <v>-5.3311970887868964E-3</v>
      </c>
      <c r="AD37" s="15"/>
      <c r="AF37" s="64">
        <f t="shared" si="0"/>
        <v>-2.0966424746335172E-2</v>
      </c>
      <c r="AG37" s="64">
        <f t="shared" si="1"/>
        <v>-4.9532507069334044E-3</v>
      </c>
      <c r="AH37" s="64">
        <f t="shared" si="2"/>
        <v>-1.7461922531440855E-3</v>
      </c>
      <c r="AI37" s="64">
        <f t="shared" si="3"/>
        <v>-7.7028010183263548E-3</v>
      </c>
      <c r="AJ37" s="64">
        <f t="shared" si="4"/>
        <v>1.6661590352104245E-2</v>
      </c>
      <c r="AK37" s="64">
        <f t="shared" si="5"/>
        <v>-3.3497214800387461E-3</v>
      </c>
      <c r="AL37" s="64">
        <f t="shared" si="6"/>
        <v>4.4793946668889462E-3</v>
      </c>
      <c r="AM37" s="64">
        <f t="shared" si="7"/>
        <v>4.9160518017947038E-3</v>
      </c>
      <c r="AN37" s="64">
        <f t="shared" si="8"/>
        <v>2.7327661272659137E-3</v>
      </c>
      <c r="AO37" s="64">
        <f t="shared" si="9"/>
        <v>-3.7414156745269544E-3</v>
      </c>
    </row>
    <row r="38" spans="1:41" x14ac:dyDescent="0.2">
      <c r="A38" s="4">
        <v>36</v>
      </c>
      <c r="B38" s="6" t="s">
        <v>73</v>
      </c>
      <c r="C38" s="15"/>
      <c r="D38" s="15">
        <f>V_G!D38-VConH!D38-VConLC!D38-VConK_T!D38-VConKC!D38</f>
        <v>5.7311766396529518E-2</v>
      </c>
      <c r="E38" s="15">
        <f>V_G!E38-VConH!E38-VConLC!E38-VConK_T!E38-VConKC!E38</f>
        <v>4.5712949760886828E-2</v>
      </c>
      <c r="F38" s="15">
        <f>V_G!F38-VConH!F38-VConLC!F38-VConK_T!F38-VConKC!F38</f>
        <v>1.6893585214673049E-2</v>
      </c>
      <c r="G38" s="15">
        <f>V_G!G38-VConH!G38-VConLC!G38-VConK_T!G38-VConKC!G38</f>
        <v>-9.7537640100221132E-2</v>
      </c>
      <c r="H38" s="15">
        <f>V_G!H38-VConH!H38-VConLC!H38-VConK_T!H38-VConKC!H38</f>
        <v>-2.9704795112551058E-2</v>
      </c>
      <c r="I38" s="15">
        <f>V_G!I38-VConH!I38-VConLC!I38-VConK_T!I38-VConKC!I38</f>
        <v>2.1026566840495305E-2</v>
      </c>
      <c r="J38" s="15">
        <f>V_G!J38-VConH!J38-VConLC!J38-VConK_T!J38-VConKC!J38</f>
        <v>-7.1293203408767158E-2</v>
      </c>
      <c r="K38" s="15">
        <f>V_G!K38-VConH!K38-VConLC!K38-VConK_T!K38-VConKC!K38</f>
        <v>-0.10744061586563439</v>
      </c>
      <c r="L38" s="15">
        <f>V_G!L38-VConH!L38-VConLC!L38-VConK_T!L38-VConKC!L38</f>
        <v>0.13081631078647596</v>
      </c>
      <c r="M38" s="15">
        <f>V_G!M38-VConH!M38-VConLC!M38-VConK_T!M38-VConKC!M38</f>
        <v>0.13895535842231999</v>
      </c>
      <c r="N38" s="15">
        <f>V_G!N38-VConH!N38-VConLC!N38-VConK_T!N38-VConKC!N38</f>
        <v>7.0464959043484918E-2</v>
      </c>
      <c r="O38" s="15">
        <f>V_G!O38-VConH!O38-VConLC!O38-VConK_T!O38-VConKC!O38</f>
        <v>4.5949785268295976E-2</v>
      </c>
      <c r="P38" s="15">
        <f>V_G!P38-VConH!P38-VConLC!P38-VConK_T!P38-VConKC!P38</f>
        <v>2.2778316495819786E-3</v>
      </c>
      <c r="Q38" s="15">
        <f>V_G!Q38-VConH!Q38-VConLC!Q38-VConK_T!Q38-VConKC!Q38</f>
        <v>-4.9652365314760052E-3</v>
      </c>
      <c r="R38" s="15">
        <f>V_G!R38-VConH!R38-VConLC!R38-VConK_T!R38-VConKC!R38</f>
        <v>-0.35819962577865</v>
      </c>
      <c r="S38" s="15">
        <f>V_G!S38-VConH!S38-VConLC!S38-VConK_T!S38-VConKC!S38</f>
        <v>0.13929106908177519</v>
      </c>
      <c r="T38" s="15">
        <f>V_G!T38-VConH!T38-VConLC!T38-VConK_T!T38-VConKC!T38</f>
        <v>0.14043428034990801</v>
      </c>
      <c r="U38" s="15">
        <f>V_G!U38-VConH!U38-VConLC!U38-VConK_T!U38-VConKC!U38</f>
        <v>-2.3909296467397471E-2</v>
      </c>
      <c r="V38" s="15">
        <f>V_G!V38-VConH!V38-VConLC!V38-VConK_T!V38-VConKC!V38</f>
        <v>1.7216419976562057E-2</v>
      </c>
      <c r="W38" s="15">
        <f>V_G!W38-VConH!W38-VConLC!W38-VConK_T!W38-VConKC!W38</f>
        <v>8.4595250058845953E-2</v>
      </c>
      <c r="X38" s="15">
        <f>V_G!X38-VConH!X38-VConLC!X38-VConK_T!X38-VConKC!X38</f>
        <v>2.0565778659469867E-2</v>
      </c>
      <c r="Y38" s="15">
        <f>V_G!Y38-VConH!Y38-VConLC!Y38-VConK_T!Y38-VConKC!Y38</f>
        <v>2.4754067280061405E-3</v>
      </c>
      <c r="Z38" s="15">
        <f>V_G!Z38-VConH!Z38-VConLC!Z38-VConK_T!Z38-VConKC!Z38</f>
        <v>8.5635927800153375E-2</v>
      </c>
      <c r="AA38" s="15">
        <f>V_G!AA38-VConH!AA38-VConLC!AA38-VConK_T!AA38-VConKC!AA38</f>
        <v>6.3315591000354346E-2</v>
      </c>
      <c r="AB38" s="15">
        <f>V_G!AB38-VConH!AB38-VConLC!AB38-VConK_T!AB38-VConKC!AB38</f>
        <v>-3.2739770146916612E-2</v>
      </c>
      <c r="AC38" s="15">
        <f>V_G!AC38-VConH!AC38-VConLC!AC38-VConK_T!AC38-VConKC!AC38</f>
        <v>-6.3932712873673928E-2</v>
      </c>
      <c r="AD38" s="15"/>
      <c r="AF38" s="64">
        <f t="shared" si="0"/>
        <v>-8.721866679343401E-3</v>
      </c>
      <c r="AG38" s="64">
        <f t="shared" si="1"/>
        <v>3.2300561795575868E-2</v>
      </c>
      <c r="AH38" s="64">
        <f t="shared" si="2"/>
        <v>-3.512923526209457E-2</v>
      </c>
      <c r="AI38" s="64">
        <f t="shared" si="3"/>
        <v>4.7780486515477685E-2</v>
      </c>
      <c r="AJ38" s="64">
        <f t="shared" si="4"/>
        <v>1.0950888501584663E-2</v>
      </c>
      <c r="AK38" s="64">
        <f t="shared" si="5"/>
        <v>-1.4143367332593553E-3</v>
      </c>
      <c r="AL38" s="64">
        <f t="shared" si="6"/>
        <v>2.936568750853118E-2</v>
      </c>
      <c r="AM38" s="64">
        <f t="shared" si="7"/>
        <v>4.8791169763237788E-2</v>
      </c>
      <c r="AN38" s="64">
        <f t="shared" si="8"/>
        <v>-4.8336241510295266E-2</v>
      </c>
      <c r="AO38" s="64">
        <f t="shared" si="9"/>
        <v>9.4361669742400508E-3</v>
      </c>
    </row>
    <row r="39" spans="1:41" x14ac:dyDescent="0.2">
      <c r="A39" s="4">
        <v>37</v>
      </c>
      <c r="B39" s="6" t="s">
        <v>74</v>
      </c>
      <c r="C39" s="15"/>
      <c r="D39" s="15">
        <f>V_G!D39-VConH!D39-VConLC!D39-VConK_T!D39-VConKC!D39</f>
        <v>0.14992174413754911</v>
      </c>
      <c r="E39" s="15">
        <f>V_G!E39-VConH!E39-VConLC!E39-VConK_T!E39-VConKC!E39</f>
        <v>-6.8371053425815162E-2</v>
      </c>
      <c r="F39" s="15">
        <f>V_G!F39-VConH!F39-VConLC!F39-VConK_T!F39-VConKC!F39</f>
        <v>0.17531997707581715</v>
      </c>
      <c r="G39" s="15">
        <f>V_G!G39-VConH!G39-VConLC!G39-VConK_T!G39-VConKC!G39</f>
        <v>0.20373339239832031</v>
      </c>
      <c r="H39" s="15">
        <f>V_G!H39-VConH!H39-VConLC!H39-VConK_T!H39-VConKC!H39</f>
        <v>-0.13336671580237675</v>
      </c>
      <c r="I39" s="15">
        <f>V_G!I39-VConH!I39-VConLC!I39-VConK_T!I39-VConKC!I39</f>
        <v>0.1712355164732994</v>
      </c>
      <c r="J39" s="15">
        <f>V_G!J39-VConH!J39-VConLC!J39-VConK_T!J39-VConKC!J39</f>
        <v>-4.026819580385791E-2</v>
      </c>
      <c r="K39" s="15">
        <f>V_G!K39-VConH!K39-VConLC!K39-VConK_T!K39-VConKC!K39</f>
        <v>0.10512352423132336</v>
      </c>
      <c r="L39" s="15">
        <f>V_G!L39-VConH!L39-VConLC!L39-VConK_T!L39-VConKC!L39</f>
        <v>0.10372266177804255</v>
      </c>
      <c r="M39" s="15">
        <f>V_G!M39-VConH!M39-VConLC!M39-VConK_T!M39-VConKC!M39</f>
        <v>-1.9605361029386509E-2</v>
      </c>
      <c r="N39" s="15">
        <f>V_G!N39-VConH!N39-VConLC!N39-VConK_T!N39-VConKC!N39</f>
        <v>7.7446942842896473E-3</v>
      </c>
      <c r="O39" s="15">
        <f>V_G!O39-VConH!O39-VConLC!O39-VConK_T!O39-VConKC!O39</f>
        <v>6.5174034330704581E-2</v>
      </c>
      <c r="P39" s="15">
        <f>V_G!P39-VConH!P39-VConLC!P39-VConK_T!P39-VConKC!P39</f>
        <v>7.1905036153007251E-2</v>
      </c>
      <c r="Q39" s="15">
        <f>V_G!Q39-VConH!Q39-VConLC!Q39-VConK_T!Q39-VConKC!Q39</f>
        <v>1.5263617268125265E-2</v>
      </c>
      <c r="R39" s="15">
        <f>V_G!R39-VConH!R39-VConLC!R39-VConK_T!R39-VConKC!R39</f>
        <v>-5.7253447223831501E-3</v>
      </c>
      <c r="S39" s="15">
        <f>V_G!S39-VConH!S39-VConLC!S39-VConK_T!S39-VConKC!S39</f>
        <v>0.25483476503762076</v>
      </c>
      <c r="T39" s="15">
        <f>V_G!T39-VConH!T39-VConLC!T39-VConK_T!T39-VConKC!T39</f>
        <v>-0.13566174397668915</v>
      </c>
      <c r="U39" s="15">
        <f>V_G!U39-VConH!U39-VConLC!U39-VConK_T!U39-VConKC!U39</f>
        <v>4.0166721671551733E-2</v>
      </c>
      <c r="V39" s="15">
        <f>V_G!V39-VConH!V39-VConLC!V39-VConK_T!V39-VConKC!V39</f>
        <v>1.6321512345527905E-2</v>
      </c>
      <c r="W39" s="15">
        <f>V_G!W39-VConH!W39-VConLC!W39-VConK_T!W39-VConKC!W39</f>
        <v>6.5664292921546866E-2</v>
      </c>
      <c r="X39" s="15">
        <f>V_G!X39-VConH!X39-VConLC!X39-VConK_T!X39-VConKC!X39</f>
        <v>-2.7284746804038289E-2</v>
      </c>
      <c r="Y39" s="15">
        <f>V_G!Y39-VConH!Y39-VConLC!Y39-VConK_T!Y39-VConKC!Y39</f>
        <v>-0.18783506339369971</v>
      </c>
      <c r="Z39" s="15">
        <f>V_G!Z39-VConH!Z39-VConLC!Z39-VConK_T!Z39-VConKC!Z39</f>
        <v>-0.12954797200927606</v>
      </c>
      <c r="AA39" s="15">
        <f>V_G!AA39-VConH!AA39-VConLC!AA39-VConK_T!AA39-VConKC!AA39</f>
        <v>5.4883851096503108E-2</v>
      </c>
      <c r="AB39" s="15">
        <f>V_G!AB39-VConH!AB39-VConLC!AB39-VConK_T!AB39-VConKC!AB39</f>
        <v>3.3816450739992232E-2</v>
      </c>
      <c r="AC39" s="15">
        <f>V_G!AC39-VConH!AC39-VConLC!AC39-VConK_T!AC39-VConKC!AC39</f>
        <v>-0.11525333734280856</v>
      </c>
      <c r="AD39" s="15"/>
      <c r="AF39" s="64">
        <f t="shared" si="0"/>
        <v>6.9710223343848993E-2</v>
      </c>
      <c r="AG39" s="64">
        <f t="shared" si="1"/>
        <v>3.1343464692082226E-2</v>
      </c>
      <c r="AH39" s="64">
        <f t="shared" si="2"/>
        <v>8.0290421613414931E-2</v>
      </c>
      <c r="AI39" s="64">
        <f t="shared" si="3"/>
        <v>-8.1587927684201866E-3</v>
      </c>
      <c r="AJ39" s="64">
        <f t="shared" si="4"/>
        <v>-6.8787214181857792E-2</v>
      </c>
      <c r="AK39" s="64">
        <f t="shared" si="5"/>
        <v>5.5816943152748585E-2</v>
      </c>
      <c r="AL39" s="64">
        <f t="shared" si="6"/>
        <v>-3.8473003475138996E-2</v>
      </c>
      <c r="AM39" s="64">
        <f t="shared" si="7"/>
        <v>-3.7911643518571701E-2</v>
      </c>
      <c r="AN39" s="64">
        <f t="shared" si="8"/>
        <v>-4.0718443301408162E-2</v>
      </c>
      <c r="AO39" s="64">
        <f t="shared" si="9"/>
        <v>2.087962053981364E-2</v>
      </c>
    </row>
    <row r="40" spans="1:41" x14ac:dyDescent="0.2">
      <c r="A40" s="4">
        <v>38</v>
      </c>
      <c r="B40" s="6" t="s">
        <v>75</v>
      </c>
      <c r="C40" s="15"/>
      <c r="D40" s="15">
        <f>V_G!D40-VConH!D40-VConLC!D40-VConK_T!D40-VConKC!D40</f>
        <v>4.4690082845569509E-2</v>
      </c>
      <c r="E40" s="15">
        <f>V_G!E40-VConH!E40-VConLC!E40-VConK_T!E40-VConKC!E40</f>
        <v>4.9601222006994031E-2</v>
      </c>
      <c r="F40" s="15">
        <f>V_G!F40-VConH!F40-VConLC!F40-VConK_T!F40-VConKC!F40</f>
        <v>3.2164651491536772E-2</v>
      </c>
      <c r="G40" s="15">
        <f>V_G!G40-VConH!G40-VConLC!G40-VConK_T!G40-VConKC!G40</f>
        <v>2.3139209166720444E-3</v>
      </c>
      <c r="H40" s="15">
        <f>V_G!H40-VConH!H40-VConLC!H40-VConK_T!H40-VConKC!H40</f>
        <v>1.1619401775552552E-2</v>
      </c>
      <c r="I40" s="15">
        <f>V_G!I40-VConH!I40-VConLC!I40-VConK_T!I40-VConKC!I40</f>
        <v>1.2993617402722587E-2</v>
      </c>
      <c r="J40" s="15">
        <f>V_G!J40-VConH!J40-VConLC!J40-VConK_T!J40-VConKC!J40</f>
        <v>-2.0079599911605534E-2</v>
      </c>
      <c r="K40" s="15">
        <f>V_G!K40-VConH!K40-VConLC!K40-VConK_T!K40-VConKC!K40</f>
        <v>-4.5491912878057657E-2</v>
      </c>
      <c r="L40" s="15">
        <f>V_G!L40-VConH!L40-VConLC!L40-VConK_T!L40-VConKC!L40</f>
        <v>9.0660824105483259E-3</v>
      </c>
      <c r="M40" s="15">
        <f>V_G!M40-VConH!M40-VConLC!M40-VConK_T!M40-VConKC!M40</f>
        <v>9.8570047850362802E-2</v>
      </c>
      <c r="N40" s="15">
        <f>V_G!N40-VConH!N40-VConLC!N40-VConK_T!N40-VConKC!N40</f>
        <v>3.0515377990297642E-2</v>
      </c>
      <c r="O40" s="15">
        <f>V_G!O40-VConH!O40-VConLC!O40-VConK_T!O40-VConKC!O40</f>
        <v>8.0652685963666162E-3</v>
      </c>
      <c r="P40" s="15">
        <f>V_G!P40-VConH!P40-VConLC!P40-VConK_T!P40-VConKC!P40</f>
        <v>2.3760872232317081E-3</v>
      </c>
      <c r="Q40" s="15">
        <f>V_G!Q40-VConH!Q40-VConLC!Q40-VConK_T!Q40-VConKC!Q40</f>
        <v>6.8944965118914514E-2</v>
      </c>
      <c r="R40" s="15">
        <f>V_G!R40-VConH!R40-VConLC!R40-VConK_T!R40-VConKC!R40</f>
        <v>-0.13258837762095557</v>
      </c>
      <c r="S40" s="15">
        <f>V_G!S40-VConH!S40-VConLC!S40-VConK_T!S40-VConKC!S40</f>
        <v>4.6325022357133282E-2</v>
      </c>
      <c r="T40" s="15">
        <f>V_G!T40-VConH!T40-VConLC!T40-VConK_T!T40-VConKC!T40</f>
        <v>-8.9602553729385706E-2</v>
      </c>
      <c r="U40" s="15">
        <f>V_G!U40-VConH!U40-VConLC!U40-VConK_T!U40-VConKC!U40</f>
        <v>1.7475946866281893E-2</v>
      </c>
      <c r="V40" s="15">
        <f>V_G!V40-VConH!V40-VConLC!V40-VConK_T!V40-VConKC!V40</f>
        <v>3.4281279723135313E-2</v>
      </c>
      <c r="W40" s="15">
        <f>V_G!W40-VConH!W40-VConLC!W40-VConK_T!W40-VConKC!W40</f>
        <v>5.7783427147242827E-2</v>
      </c>
      <c r="X40" s="15">
        <f>V_G!X40-VConH!X40-VConLC!X40-VConK_T!X40-VConKC!X40</f>
        <v>2.3951034258656734E-2</v>
      </c>
      <c r="Y40" s="15">
        <f>V_G!Y40-VConH!Y40-VConLC!Y40-VConK_T!Y40-VConKC!Y40</f>
        <v>2.412130750173044E-2</v>
      </c>
      <c r="Z40" s="15">
        <f>V_G!Z40-VConH!Z40-VConLC!Z40-VConK_T!Z40-VConKC!Z40</f>
        <v>-4.855937444666078E-2</v>
      </c>
      <c r="AA40" s="15">
        <f>V_G!AA40-VConH!AA40-VConLC!AA40-VConK_T!AA40-VConKC!AA40</f>
        <v>4.3541984017866603E-2</v>
      </c>
      <c r="AB40" s="15">
        <f>V_G!AB40-VConH!AB40-VConLC!AB40-VConK_T!AB40-VConKC!AB40</f>
        <v>-5.8785464687192063E-2</v>
      </c>
      <c r="AC40" s="15">
        <f>V_G!AC40-VConH!AC40-VConLC!AC40-VConK_T!AC40-VConKC!AC40</f>
        <v>-1.7009617087464179E-2</v>
      </c>
      <c r="AD40" s="15"/>
      <c r="AF40" s="64">
        <f t="shared" si="0"/>
        <v>2.1738562718695599E-2</v>
      </c>
      <c r="AG40" s="64">
        <f t="shared" si="1"/>
        <v>1.4515999092309115E-2</v>
      </c>
      <c r="AH40" s="64">
        <f t="shared" si="2"/>
        <v>-1.3754068650618915E-3</v>
      </c>
      <c r="AI40" s="64">
        <f t="shared" si="3"/>
        <v>8.7778268531862099E-3</v>
      </c>
      <c r="AJ40" s="64">
        <f t="shared" si="4"/>
        <v>-1.1338232940343996E-2</v>
      </c>
      <c r="AK40" s="64">
        <f t="shared" si="5"/>
        <v>6.5702961136236138E-3</v>
      </c>
      <c r="AL40" s="64">
        <f t="shared" si="6"/>
        <v>-1.2802030435788924E-3</v>
      </c>
      <c r="AM40" s="64">
        <f t="shared" si="7"/>
        <v>7.8741314173584147E-3</v>
      </c>
      <c r="AN40" s="64">
        <f t="shared" si="8"/>
        <v>-3.7897540887328121E-2</v>
      </c>
      <c r="AO40" s="64">
        <f t="shared" si="9"/>
        <v>6.4637497717570077E-3</v>
      </c>
    </row>
    <row r="41" spans="1:41" x14ac:dyDescent="0.2">
      <c r="A41" s="4">
        <v>39</v>
      </c>
      <c r="B41" s="6" t="s">
        <v>76</v>
      </c>
      <c r="C41" s="15"/>
      <c r="D41" s="15">
        <f>V_G!D41-VConH!D41-VConLC!D41-VConK_T!D41-VConKC!D41</f>
        <v>0.21820152783326477</v>
      </c>
      <c r="E41" s="15">
        <f>V_G!E41-VConH!E41-VConLC!E41-VConK_T!E41-VConKC!E41</f>
        <v>-0.22627994276357311</v>
      </c>
      <c r="F41" s="15">
        <f>V_G!F41-VConH!F41-VConLC!F41-VConK_T!F41-VConKC!F41</f>
        <v>-1.4947686620001944E-2</v>
      </c>
      <c r="G41" s="15">
        <f>V_G!G41-VConH!G41-VConLC!G41-VConK_T!G41-VConKC!G41</f>
        <v>0.21801305556564182</v>
      </c>
      <c r="H41" s="15">
        <f>V_G!H41-VConH!H41-VConLC!H41-VConK_T!H41-VConKC!H41</f>
        <v>-0.24515680106659513</v>
      </c>
      <c r="I41" s="15">
        <f>V_G!I41-VConH!I41-VConLC!I41-VConK_T!I41-VConKC!I41</f>
        <v>0.4079826281756061</v>
      </c>
      <c r="J41" s="15">
        <f>V_G!J41-VConH!J41-VConLC!J41-VConK_T!J41-VConKC!J41</f>
        <v>-1.0299750404073835</v>
      </c>
      <c r="K41" s="15">
        <f>V_G!K41-VConH!K41-VConLC!K41-VConK_T!K41-VConKC!K41</f>
        <v>0.88893996639514783</v>
      </c>
      <c r="L41" s="15">
        <f>V_G!L41-VConH!L41-VConLC!L41-VConK_T!L41-VConKC!L41</f>
        <v>-1.471283196154044</v>
      </c>
      <c r="M41" s="15">
        <f>V_G!M41-VConH!M41-VConLC!M41-VConK_T!M41-VConKC!M41</f>
        <v>1.2035621517202129</v>
      </c>
      <c r="N41" s="15">
        <f>V_G!N41-VConH!N41-VConLC!N41-VConK_T!N41-VConKC!N41</f>
        <v>-0.21572949659032795</v>
      </c>
      <c r="O41" s="15">
        <f>V_G!O41-VConH!O41-VConLC!O41-VConK_T!O41-VConKC!O41</f>
        <v>8.4234815779993075E-2</v>
      </c>
      <c r="P41" s="15">
        <f>V_G!P41-VConH!P41-VConLC!P41-VConK_T!P41-VConKC!P41</f>
        <v>-9.1205068735019448E-2</v>
      </c>
      <c r="Q41" s="15">
        <f>V_G!Q41-VConH!Q41-VConLC!Q41-VConK_T!Q41-VConKC!Q41</f>
        <v>0.45635959489451139</v>
      </c>
      <c r="R41" s="15">
        <f>V_G!R41-VConH!R41-VConLC!R41-VConK_T!R41-VConKC!R41</f>
        <v>0.10780955404022374</v>
      </c>
      <c r="S41" s="15">
        <f>V_G!S41-VConH!S41-VConLC!S41-VConK_T!S41-VConKC!S41</f>
        <v>-0.12185114000883492</v>
      </c>
      <c r="T41" s="15">
        <f>V_G!T41-VConH!T41-VConLC!T41-VConK_T!T41-VConKC!T41</f>
        <v>-1.6097488506055316E-2</v>
      </c>
      <c r="U41" s="15">
        <f>V_G!U41-VConH!U41-VConLC!U41-VConK_T!U41-VConKC!U41</f>
        <v>0.22745120745503436</v>
      </c>
      <c r="V41" s="15">
        <f>V_G!V41-VConH!V41-VConLC!V41-VConK_T!V41-VConKC!V41</f>
        <v>-7.5120229795297172E-2</v>
      </c>
      <c r="W41" s="15">
        <f>V_G!W41-VConH!W41-VConLC!W41-VConK_T!W41-VConKC!W41</f>
        <v>-4.0556789463018481E-2</v>
      </c>
      <c r="X41" s="15">
        <f>V_G!X41-VConH!X41-VConLC!X41-VConK_T!X41-VConKC!X41</f>
        <v>-9.820631442370123E-2</v>
      </c>
      <c r="Y41" s="15">
        <f>V_G!Y41-VConH!Y41-VConLC!Y41-VConK_T!Y41-VConKC!Y41</f>
        <v>-0.20690598800958859</v>
      </c>
      <c r="Z41" s="15">
        <f>V_G!Z41-VConH!Z41-VConLC!Z41-VConK_T!Z41-VConKC!Z41</f>
        <v>-0.17513017555805654</v>
      </c>
      <c r="AA41" s="15">
        <f>V_G!AA41-VConH!AA41-VConLC!AA41-VConK_T!AA41-VConKC!AA41</f>
        <v>-0.46930075885350536</v>
      </c>
      <c r="AB41" s="15">
        <f>V_G!AB41-VConH!AB41-VConLC!AB41-VConK_T!AB41-VConKC!AB41</f>
        <v>0.52248624063854554</v>
      </c>
      <c r="AC41" s="15">
        <f>V_G!AC41-VConH!AC41-VConLC!AC41-VConK_T!AC41-VConKC!AC41</f>
        <v>-4.8105306942436577E-3</v>
      </c>
      <c r="AD41" s="15"/>
      <c r="AF41" s="64">
        <f t="shared" si="0"/>
        <v>2.7922250658215554E-2</v>
      </c>
      <c r="AG41" s="64">
        <f t="shared" si="1"/>
        <v>-0.12489712300727895</v>
      </c>
      <c r="AH41" s="64">
        <f t="shared" si="2"/>
        <v>8.7069551194174769E-2</v>
      </c>
      <c r="AI41" s="64">
        <f t="shared" si="3"/>
        <v>-5.0592294660757044E-4</v>
      </c>
      <c r="AJ41" s="64">
        <f t="shared" si="4"/>
        <v>-6.6732242495369715E-2</v>
      </c>
      <c r="AK41" s="64">
        <f t="shared" si="5"/>
        <v>-1.8913785906552093E-2</v>
      </c>
      <c r="AL41" s="64">
        <f t="shared" si="6"/>
        <v>-3.3619082720988645E-2</v>
      </c>
      <c r="AM41" s="64">
        <f t="shared" si="7"/>
        <v>-0.10673331714427355</v>
      </c>
      <c r="AN41" s="64">
        <f t="shared" si="8"/>
        <v>0.25883785497215095</v>
      </c>
      <c r="AO41" s="64">
        <f t="shared" si="9"/>
        <v>-1.5428697319373184E-2</v>
      </c>
    </row>
    <row r="42" spans="1:41" x14ac:dyDescent="0.2">
      <c r="A42" s="4">
        <v>40</v>
      </c>
      <c r="B42" s="6" t="s">
        <v>77</v>
      </c>
      <c r="C42" s="15"/>
      <c r="D42" s="15">
        <f>V_G!D42-VConH!D42-VConLC!D42-VConK_T!D42-VConKC!D42</f>
        <v>0.11986380891829954</v>
      </c>
      <c r="E42" s="15">
        <f>V_G!E42-VConH!E42-VConLC!E42-VConK_T!E42-VConKC!E42</f>
        <v>7.6750127263299064E-2</v>
      </c>
      <c r="F42" s="15">
        <f>V_G!F42-VConH!F42-VConLC!F42-VConK_T!F42-VConKC!F42</f>
        <v>0.14599511946847024</v>
      </c>
      <c r="G42" s="15">
        <f>V_G!G42-VConH!G42-VConLC!G42-VConK_T!G42-VConKC!G42</f>
        <v>-4.6370018191569454E-2</v>
      </c>
      <c r="H42" s="15">
        <f>V_G!H42-VConH!H42-VConLC!H42-VConK_T!H42-VConKC!H42</f>
        <v>0.11713358314162521</v>
      </c>
      <c r="I42" s="15">
        <f>V_G!I42-VConH!I42-VConLC!I42-VConK_T!I42-VConKC!I42</f>
        <v>0.19453646759133528</v>
      </c>
      <c r="J42" s="15">
        <f>V_G!J42-VConH!J42-VConLC!J42-VConK_T!J42-VConKC!J42</f>
        <v>-4.0081140239990647E-2</v>
      </c>
      <c r="K42" s="15">
        <f>V_G!K42-VConH!K42-VConLC!K42-VConK_T!K42-VConKC!K42</f>
        <v>0.21679334139935813</v>
      </c>
      <c r="L42" s="15">
        <f>V_G!L42-VConH!L42-VConLC!L42-VConK_T!L42-VConKC!L42</f>
        <v>0.35592318180873284</v>
      </c>
      <c r="M42" s="15">
        <f>V_G!M42-VConH!M42-VConLC!M42-VConK_T!M42-VConKC!M42</f>
        <v>0.19197504789025449</v>
      </c>
      <c r="N42" s="15">
        <f>V_G!N42-VConH!N42-VConLC!N42-VConK_T!N42-VConKC!N42</f>
        <v>9.9859939284730762E-2</v>
      </c>
      <c r="O42" s="15">
        <f>V_G!O42-VConH!O42-VConLC!O42-VConK_T!O42-VConKC!O42</f>
        <v>8.2372238621936766E-2</v>
      </c>
      <c r="P42" s="15">
        <f>V_G!P42-VConH!P42-VConLC!P42-VConK_T!P42-VConKC!P42</f>
        <v>0.10486997286609603</v>
      </c>
      <c r="Q42" s="15">
        <f>V_G!Q42-VConH!Q42-VConLC!Q42-VConK_T!Q42-VConKC!Q42</f>
        <v>7.3864538418426787E-2</v>
      </c>
      <c r="R42" s="15">
        <f>V_G!R42-VConH!R42-VConLC!R42-VConK_T!R42-VConKC!R42</f>
        <v>6.8977223181241349E-3</v>
      </c>
      <c r="S42" s="15">
        <f>V_G!S42-VConH!S42-VConLC!S42-VConK_T!S42-VConKC!S42</f>
        <v>0.42234284732619698</v>
      </c>
      <c r="T42" s="15">
        <f>V_G!T42-VConH!T42-VConLC!T42-VConK_T!T42-VConKC!T42</f>
        <v>7.332768399127397E-2</v>
      </c>
      <c r="U42" s="15">
        <f>V_G!U42-VConH!U42-VConLC!U42-VConK_T!U42-VConKC!U42</f>
        <v>0.21272538876075281</v>
      </c>
      <c r="V42" s="15">
        <f>V_G!V42-VConH!V42-VConLC!V42-VConK_T!V42-VConKC!V42</f>
        <v>-6.2488503714527611E-3</v>
      </c>
      <c r="W42" s="15">
        <f>V_G!W42-VConH!W42-VConLC!W42-VConK_T!W42-VConKC!W42</f>
        <v>0.34257870644245281</v>
      </c>
      <c r="X42" s="15">
        <f>V_G!X42-VConH!X42-VConLC!X42-VConK_T!X42-VConKC!X42</f>
        <v>0.12130437563411277</v>
      </c>
      <c r="Y42" s="15">
        <f>V_G!Y42-VConH!Y42-VConLC!Y42-VConK_T!Y42-VConKC!Y42</f>
        <v>-5.6226367678324875E-2</v>
      </c>
      <c r="Z42" s="15">
        <f>V_G!Z42-VConH!Z42-VConLC!Z42-VConK_T!Z42-VConKC!Z42</f>
        <v>-0.30033373147988507</v>
      </c>
      <c r="AA42" s="15">
        <f>V_G!AA42-VConH!AA42-VConLC!AA42-VConK_T!AA42-VConKC!AA42</f>
        <v>0.16061865865934633</v>
      </c>
      <c r="AB42" s="15">
        <f>V_G!AB42-VConH!AB42-VConLC!AB42-VConK_T!AB42-VConKC!AB42</f>
        <v>0.10259621601399443</v>
      </c>
      <c r="AC42" s="15">
        <f>V_G!AC42-VConH!AC42-VConLC!AC42-VConK_T!AC42-VConKC!AC42</f>
        <v>-4.9688547785956327E-2</v>
      </c>
      <c r="AD42" s="15"/>
      <c r="AF42" s="64">
        <f t="shared" si="0"/>
        <v>9.760905585463206E-2</v>
      </c>
      <c r="AG42" s="64">
        <f t="shared" si="1"/>
        <v>0.16489407402861711</v>
      </c>
      <c r="AH42" s="64">
        <f t="shared" si="2"/>
        <v>0.13806946391015615</v>
      </c>
      <c r="AI42" s="64">
        <f t="shared" si="3"/>
        <v>0.14873746089142792</v>
      </c>
      <c r="AJ42" s="64">
        <f t="shared" si="4"/>
        <v>-2.8606754454165106E-2</v>
      </c>
      <c r="AK42" s="64">
        <f t="shared" si="5"/>
        <v>0.15148176896938664</v>
      </c>
      <c r="AL42" s="64">
        <f t="shared" si="6"/>
        <v>6.00653532186314E-2</v>
      </c>
      <c r="AM42" s="64">
        <f t="shared" si="7"/>
        <v>6.8468232994784495E-2</v>
      </c>
      <c r="AN42" s="64">
        <f t="shared" si="8"/>
        <v>2.6453834114019054E-2</v>
      </c>
      <c r="AO42" s="64">
        <f t="shared" si="9"/>
        <v>0.10414066004613362</v>
      </c>
    </row>
    <row r="43" spans="1:41" x14ac:dyDescent="0.2">
      <c r="A43" s="4">
        <v>41</v>
      </c>
      <c r="B43" s="6" t="s">
        <v>78</v>
      </c>
      <c r="C43" s="15"/>
      <c r="D43" s="15">
        <f>V_G!D43-VConH!D43-VConLC!D43-VConK_T!D43-VConKC!D43</f>
        <v>0.1410622274044234</v>
      </c>
      <c r="E43" s="15">
        <f>V_G!E43-VConH!E43-VConLC!E43-VConK_T!E43-VConKC!E43</f>
        <v>9.1192092842442771E-2</v>
      </c>
      <c r="F43" s="15">
        <f>V_G!F43-VConH!F43-VConLC!F43-VConK_T!F43-VConKC!F43</f>
        <v>0.18151131559964961</v>
      </c>
      <c r="G43" s="15">
        <f>V_G!G43-VConH!G43-VConLC!G43-VConK_T!G43-VConKC!G43</f>
        <v>5.8832157528814124E-3</v>
      </c>
      <c r="H43" s="15">
        <f>V_G!H43-VConH!H43-VConLC!H43-VConK_T!H43-VConKC!H43</f>
        <v>0.1416057593851347</v>
      </c>
      <c r="I43" s="15">
        <f>V_G!I43-VConH!I43-VConLC!I43-VConK_T!I43-VConKC!I43</f>
        <v>0.13891551677107208</v>
      </c>
      <c r="J43" s="15">
        <f>V_G!J43-VConH!J43-VConLC!J43-VConK_T!J43-VConKC!J43</f>
        <v>-0.19151591650248659</v>
      </c>
      <c r="K43" s="15">
        <f>V_G!K43-VConH!K43-VConLC!K43-VConK_T!K43-VConKC!K43</f>
        <v>0.16151981859006231</v>
      </c>
      <c r="L43" s="15">
        <f>V_G!L43-VConH!L43-VConLC!L43-VConK_T!L43-VConKC!L43</f>
        <v>0.21346676102406181</v>
      </c>
      <c r="M43" s="15">
        <f>V_G!M43-VConH!M43-VConLC!M43-VConK_T!M43-VConKC!M43</f>
        <v>0.16690033552916786</v>
      </c>
      <c r="N43" s="15">
        <f>V_G!N43-VConH!N43-VConLC!N43-VConK_T!N43-VConKC!N43</f>
        <v>0.12723526433106525</v>
      </c>
      <c r="O43" s="15">
        <f>V_G!O43-VConH!O43-VConLC!O43-VConK_T!O43-VConKC!O43</f>
        <v>5.9950301458645015E-2</v>
      </c>
      <c r="P43" s="15">
        <f>V_G!P43-VConH!P43-VConLC!P43-VConK_T!P43-VConKC!P43</f>
        <v>0.1167405761168476</v>
      </c>
      <c r="Q43" s="15">
        <f>V_G!Q43-VConH!Q43-VConLC!Q43-VConK_T!Q43-VConKC!Q43</f>
        <v>2.2184086929832023E-2</v>
      </c>
      <c r="R43" s="15">
        <f>V_G!R43-VConH!R43-VConLC!R43-VConK_T!R43-VConKC!R43</f>
        <v>-6.5640731264580157E-2</v>
      </c>
      <c r="S43" s="15">
        <f>V_G!S43-VConH!S43-VConLC!S43-VConK_T!S43-VConKC!S43</f>
        <v>0.20786500131444821</v>
      </c>
      <c r="T43" s="15">
        <f>V_G!T43-VConH!T43-VConLC!T43-VConK_T!T43-VConKC!T43</f>
        <v>5.0324731705341873E-2</v>
      </c>
      <c r="U43" s="15">
        <f>V_G!U43-VConH!U43-VConLC!U43-VConK_T!U43-VConKC!U43</f>
        <v>-5.8928194231462575E-2</v>
      </c>
      <c r="V43" s="15">
        <f>V_G!V43-VConH!V43-VConLC!V43-VConK_T!V43-VConKC!V43</f>
        <v>4.6454253279745545E-3</v>
      </c>
      <c r="W43" s="15">
        <f>V_G!W43-VConH!W43-VConLC!W43-VConK_T!W43-VConKC!W43</f>
        <v>1.6322873049090365E-2</v>
      </c>
      <c r="X43" s="15">
        <f>V_G!X43-VConH!X43-VConLC!X43-VConK_T!X43-VConKC!X43</f>
        <v>3.7785904581125504E-2</v>
      </c>
      <c r="Y43" s="15">
        <f>V_G!Y43-VConH!Y43-VConLC!Y43-VConK_T!Y43-VConKC!Y43</f>
        <v>0.15872809931018483</v>
      </c>
      <c r="Z43" s="15">
        <f>V_G!Z43-VConH!Z43-VConLC!Z43-VConK_T!Z43-VConKC!Z43</f>
        <v>9.2360778747011235E-2</v>
      </c>
      <c r="AA43" s="15">
        <f>V_G!AA43-VConH!AA43-VConLC!AA43-VConK_T!AA43-VConKC!AA43</f>
        <v>6.8157978421820906E-2</v>
      </c>
      <c r="AB43" s="15">
        <f>V_G!AB43-VConH!AB43-VConLC!AB43-VConK_T!AB43-VConKC!AB43</f>
        <v>-0.1228887407921772</v>
      </c>
      <c r="AC43" s="15">
        <f>V_G!AC43-VConH!AC43-VConLC!AC43-VConK_T!AC43-VConKC!AC43</f>
        <v>0.15826499547020145</v>
      </c>
      <c r="AD43" s="15"/>
      <c r="AF43" s="64">
        <f t="shared" si="0"/>
        <v>0.11182158007023613</v>
      </c>
      <c r="AG43" s="64">
        <f t="shared" si="1"/>
        <v>9.5521252594374134E-2</v>
      </c>
      <c r="AH43" s="64">
        <f t="shared" si="2"/>
        <v>6.8219846911038551E-2</v>
      </c>
      <c r="AI43" s="64">
        <f t="shared" si="3"/>
        <v>1.0030148086413945E-2</v>
      </c>
      <c r="AJ43" s="64">
        <f t="shared" si="4"/>
        <v>7.0924622231408246E-2</v>
      </c>
      <c r="AK43" s="64">
        <f t="shared" si="5"/>
        <v>8.1870549752706329E-2</v>
      </c>
      <c r="AL43" s="64">
        <f t="shared" si="6"/>
        <v>4.0477385158911097E-2</v>
      </c>
      <c r="AM43" s="64">
        <f t="shared" si="7"/>
        <v>4.6174699613885845E-2</v>
      </c>
      <c r="AN43" s="64">
        <f t="shared" si="8"/>
        <v>1.7688127339012129E-2</v>
      </c>
      <c r="AO43" s="64">
        <f t="shared" si="9"/>
        <v>7.1303489978694221E-2</v>
      </c>
    </row>
    <row r="44" spans="1:41" x14ac:dyDescent="0.2">
      <c r="A44" s="4">
        <v>42</v>
      </c>
      <c r="B44" s="6" t="s">
        <v>79</v>
      </c>
      <c r="C44" s="15"/>
      <c r="D44" s="15">
        <f>V_G!D44-VConH!D44-VConLC!D44-VConK_T!D44-VConKC!D44</f>
        <v>-1.2882634763540686E-4</v>
      </c>
      <c r="E44" s="15">
        <f>V_G!E44-VConH!E44-VConLC!E44-VConK_T!E44-VConKC!E44</f>
        <v>-4.8358997845309282E-2</v>
      </c>
      <c r="F44" s="15">
        <f>V_G!F44-VConH!F44-VConLC!F44-VConK_T!F44-VConKC!F44</f>
        <v>-2.2966037590966461E-2</v>
      </c>
      <c r="G44" s="15">
        <f>V_G!G44-VConH!G44-VConLC!G44-VConK_T!G44-VConKC!G44</f>
        <v>-4.816971083275385E-2</v>
      </c>
      <c r="H44" s="15">
        <f>V_G!H44-VConH!H44-VConLC!H44-VConK_T!H44-VConKC!H44</f>
        <v>-0.13093287900501679</v>
      </c>
      <c r="I44" s="15">
        <f>V_G!I44-VConH!I44-VConLC!I44-VConK_T!I44-VConKC!I44</f>
        <v>2.1504381131593069E-2</v>
      </c>
      <c r="J44" s="15">
        <f>V_G!J44-VConH!J44-VConLC!J44-VConK_T!J44-VConKC!J44</f>
        <v>-5.198772812417303E-2</v>
      </c>
      <c r="K44" s="15">
        <f>V_G!K44-VConH!K44-VConLC!K44-VConK_T!K44-VConKC!K44</f>
        <v>-5.6851416113212178E-2</v>
      </c>
      <c r="L44" s="15">
        <f>V_G!L44-VConH!L44-VConLC!L44-VConK_T!L44-VConKC!L44</f>
        <v>5.7224930040989844E-2</v>
      </c>
      <c r="M44" s="15">
        <f>V_G!M44-VConH!M44-VConLC!M44-VConK_T!M44-VConKC!M44</f>
        <v>5.4486529258701719E-2</v>
      </c>
      <c r="N44" s="15">
        <f>V_G!N44-VConH!N44-VConLC!N44-VConK_T!N44-VConKC!N44</f>
        <v>-2.9233941797653294E-2</v>
      </c>
      <c r="O44" s="15">
        <f>V_G!O44-VConH!O44-VConLC!O44-VConK_T!O44-VConKC!O44</f>
        <v>-2.9159812295067682E-2</v>
      </c>
      <c r="P44" s="15">
        <f>V_G!P44-VConH!P44-VConLC!P44-VConK_T!P44-VConKC!P44</f>
        <v>1.4791187933876517E-2</v>
      </c>
      <c r="Q44" s="15">
        <f>V_G!Q44-VConH!Q44-VConLC!Q44-VConK_T!Q44-VConKC!Q44</f>
        <v>-4.0452249007672948E-2</v>
      </c>
      <c r="R44" s="15">
        <f>V_G!R44-VConH!R44-VConLC!R44-VConK_T!R44-VConKC!R44</f>
        <v>-0.12409466779825516</v>
      </c>
      <c r="S44" s="15">
        <f>V_G!S44-VConH!S44-VConLC!S44-VConK_T!S44-VConKC!S44</f>
        <v>4.3109366082485098E-2</v>
      </c>
      <c r="T44" s="15">
        <f>V_G!T44-VConH!T44-VConLC!T44-VConK_T!T44-VConKC!T44</f>
        <v>0.1033721268439466</v>
      </c>
      <c r="U44" s="15">
        <f>V_G!U44-VConH!U44-VConLC!U44-VConK_T!U44-VConKC!U44</f>
        <v>-8.7800797302782757E-2</v>
      </c>
      <c r="V44" s="15">
        <f>V_G!V44-VConH!V44-VConLC!V44-VConK_T!V44-VConKC!V44</f>
        <v>1.7181897516197871E-2</v>
      </c>
      <c r="W44" s="15">
        <f>V_G!W44-VConH!W44-VConLC!W44-VConK_T!W44-VConKC!W44</f>
        <v>9.8104038594382589E-2</v>
      </c>
      <c r="X44" s="15">
        <f>V_G!X44-VConH!X44-VConLC!X44-VConK_T!X44-VConKC!X44</f>
        <v>-6.2403870330359733E-2</v>
      </c>
      <c r="Y44" s="15">
        <f>V_G!Y44-VConH!Y44-VConLC!Y44-VConK_T!Y44-VConKC!Y44</f>
        <v>-1.8266282658594903E-2</v>
      </c>
      <c r="Z44" s="15">
        <f>V_G!Z44-VConH!Z44-VConLC!Z44-VConK_T!Z44-VConKC!Z44</f>
        <v>9.0361325376021359E-2</v>
      </c>
      <c r="AA44" s="15">
        <f>V_G!AA44-VConH!AA44-VConLC!AA44-VConK_T!AA44-VConKC!AA44</f>
        <v>8.1103987517298179E-2</v>
      </c>
      <c r="AB44" s="15">
        <f>V_G!AB44-VConH!AB44-VConLC!AB44-VConK_T!AB44-VConKC!AB44</f>
        <v>-3.4691589557332633E-2</v>
      </c>
      <c r="AC44" s="15">
        <f>V_G!AC44-VConH!AC44-VConLC!AC44-VConK_T!AC44-VConKC!AC44</f>
        <v>-6.513239690874309E-2</v>
      </c>
      <c r="AD44" s="15"/>
      <c r="AF44" s="64">
        <f t="shared" si="0"/>
        <v>-4.5784648828490662E-2</v>
      </c>
      <c r="AG44" s="64">
        <f t="shared" si="1"/>
        <v>-5.2723253470693876E-3</v>
      </c>
      <c r="AH44" s="64">
        <f t="shared" si="2"/>
        <v>-2.7161235016926834E-2</v>
      </c>
      <c r="AI44" s="64">
        <f t="shared" si="3"/>
        <v>1.3690679064276911E-2</v>
      </c>
      <c r="AJ44" s="64">
        <f t="shared" si="4"/>
        <v>1.0675008753729783E-2</v>
      </c>
      <c r="AK44" s="64">
        <f t="shared" si="5"/>
        <v>-1.6216780181998108E-2</v>
      </c>
      <c r="AL44" s="64">
        <f t="shared" si="6"/>
        <v>1.2182843909003347E-2</v>
      </c>
      <c r="AM44" s="64">
        <f t="shared" si="7"/>
        <v>2.770655319451365E-2</v>
      </c>
      <c r="AN44" s="64">
        <f t="shared" si="8"/>
        <v>-4.9911993233037862E-2</v>
      </c>
      <c r="AO44" s="64">
        <f t="shared" si="9"/>
        <v>-1.077050427489604E-2</v>
      </c>
    </row>
    <row r="45" spans="1:41" x14ac:dyDescent="0.2">
      <c r="A45" s="4">
        <v>43</v>
      </c>
      <c r="B45" s="6" t="s">
        <v>80</v>
      </c>
      <c r="C45" s="15"/>
      <c r="D45" s="15">
        <f>V_G!D45-VConH!D45-VConLC!D45-VConK_T!D45-VConKC!D45</f>
        <v>6.8335975971991175E-2</v>
      </c>
      <c r="E45" s="15">
        <f>V_G!E45-VConH!E45-VConLC!E45-VConK_T!E45-VConKC!E45</f>
        <v>-2.2092656025416609E-2</v>
      </c>
      <c r="F45" s="15">
        <f>V_G!F45-VConH!F45-VConLC!F45-VConK_T!F45-VConKC!F45</f>
        <v>3.012380463816676E-2</v>
      </c>
      <c r="G45" s="15">
        <f>V_G!G45-VConH!G45-VConLC!G45-VConK_T!G45-VConKC!G45</f>
        <v>5.818181945163494E-2</v>
      </c>
      <c r="H45" s="15">
        <f>V_G!H45-VConH!H45-VConLC!H45-VConK_T!H45-VConKC!H45</f>
        <v>3.6162782200717322E-2</v>
      </c>
      <c r="I45" s="15">
        <f>V_G!I45-VConH!I45-VConLC!I45-VConK_T!I45-VConKC!I45</f>
        <v>1.3675797329360313E-2</v>
      </c>
      <c r="J45" s="15">
        <f>V_G!J45-VConH!J45-VConLC!J45-VConK_T!J45-VConKC!J45</f>
        <v>-0.11363820069576319</v>
      </c>
      <c r="K45" s="15">
        <f>V_G!K45-VConH!K45-VConLC!K45-VConK_T!K45-VConKC!K45</f>
        <v>4.2423834554487734E-2</v>
      </c>
      <c r="L45" s="15">
        <f>V_G!L45-VConH!L45-VConLC!L45-VConK_T!L45-VConKC!L45</f>
        <v>0.23872534365971659</v>
      </c>
      <c r="M45" s="15">
        <f>V_G!M45-VConH!M45-VConLC!M45-VConK_T!M45-VConKC!M45</f>
        <v>9.4404388869057096E-2</v>
      </c>
      <c r="N45" s="15">
        <f>V_G!N45-VConH!N45-VConLC!N45-VConK_T!N45-VConKC!N45</f>
        <v>7.1114275383431153E-2</v>
      </c>
      <c r="O45" s="15">
        <f>V_G!O45-VConH!O45-VConLC!O45-VConK_T!O45-VConKC!O45</f>
        <v>7.0655860311094082E-2</v>
      </c>
      <c r="P45" s="15">
        <f>V_G!P45-VConH!P45-VConLC!P45-VConK_T!P45-VConKC!P45</f>
        <v>0.15009484846125784</v>
      </c>
      <c r="Q45" s="15">
        <f>V_G!Q45-VConH!Q45-VConLC!Q45-VConK_T!Q45-VConKC!Q45</f>
        <v>8.538437086091781E-2</v>
      </c>
      <c r="R45" s="15">
        <f>V_G!R45-VConH!R45-VConLC!R45-VConK_T!R45-VConKC!R45</f>
        <v>6.099863348314824E-2</v>
      </c>
      <c r="S45" s="15">
        <f>V_G!S45-VConH!S45-VConLC!S45-VConK_T!S45-VConKC!S45</f>
        <v>0.34127858520749543</v>
      </c>
      <c r="T45" s="15">
        <f>V_G!T45-VConH!T45-VConLC!T45-VConK_T!T45-VConKC!T45</f>
        <v>-0.21611004468537179</v>
      </c>
      <c r="U45" s="15">
        <f>V_G!U45-VConH!U45-VConLC!U45-VConK_T!U45-VConKC!U45</f>
        <v>0.35528895267988414</v>
      </c>
      <c r="V45" s="15">
        <f>V_G!V45-VConH!V45-VConLC!V45-VConK_T!V45-VConKC!V45</f>
        <v>0.11611121691240743</v>
      </c>
      <c r="W45" s="15">
        <f>V_G!W45-VConH!W45-VConLC!W45-VConK_T!W45-VConKC!W45</f>
        <v>0.16851092085393035</v>
      </c>
      <c r="X45" s="15">
        <f>V_G!X45-VConH!X45-VConLC!X45-VConK_T!X45-VConKC!X45</f>
        <v>-5.4469585941781702E-2</v>
      </c>
      <c r="Y45" s="15">
        <f>V_G!Y45-VConH!Y45-VConLC!Y45-VConK_T!Y45-VConKC!Y45</f>
        <v>0.15713006305234334</v>
      </c>
      <c r="Z45" s="15">
        <f>V_G!Z45-VConH!Z45-VConLC!Z45-VConK_T!Z45-VConKC!Z45</f>
        <v>0.19393879525263916</v>
      </c>
      <c r="AA45" s="15">
        <f>V_G!AA45-VConH!AA45-VConLC!AA45-VConK_T!AA45-VConKC!AA45</f>
        <v>6.934298013419353E-2</v>
      </c>
      <c r="AB45" s="15">
        <f>V_G!AB45-VConH!AB45-VConLC!AB45-VConK_T!AB45-VConKC!AB45</f>
        <v>1.7381893472373022E-2</v>
      </c>
      <c r="AC45" s="15">
        <f>V_G!AC45-VConH!AC45-VConLC!AC45-VConK_T!AC45-VConKC!AC45</f>
        <v>3.1603286298230317E-2</v>
      </c>
      <c r="AD45" s="15"/>
      <c r="AF45" s="64">
        <f t="shared" si="0"/>
        <v>2.3210309518892545E-2</v>
      </c>
      <c r="AG45" s="64">
        <f t="shared" si="1"/>
        <v>6.6605928354185884E-2</v>
      </c>
      <c r="AH45" s="64">
        <f t="shared" si="2"/>
        <v>0.14168245966478268</v>
      </c>
      <c r="AI45" s="64">
        <f t="shared" si="3"/>
        <v>7.3866291963813682E-2</v>
      </c>
      <c r="AJ45" s="64">
        <f t="shared" si="4"/>
        <v>9.3879403641955878E-2</v>
      </c>
      <c r="AK45" s="64">
        <f t="shared" si="5"/>
        <v>0.10414419400948427</v>
      </c>
      <c r="AL45" s="64">
        <f t="shared" si="6"/>
        <v>8.3872847802884773E-2</v>
      </c>
      <c r="AM45" s="64">
        <f t="shared" si="7"/>
        <v>9.8717912282280551E-2</v>
      </c>
      <c r="AN45" s="64">
        <f t="shared" si="8"/>
        <v>2.4492589885301667E-2</v>
      </c>
      <c r="AO45" s="64">
        <f t="shared" si="9"/>
        <v>7.9848878628726139E-2</v>
      </c>
    </row>
    <row r="46" spans="1:41" x14ac:dyDescent="0.2">
      <c r="A46" s="4">
        <v>44</v>
      </c>
      <c r="B46" s="6" t="s">
        <v>81</v>
      </c>
      <c r="C46" s="15"/>
      <c r="D46" s="15">
        <f>V_G!D46-VConH!D46-VConLC!D46-VConK_T!D46-VConKC!D46</f>
        <v>0.13702909463830773</v>
      </c>
      <c r="E46" s="15">
        <f>V_G!E46-VConH!E46-VConLC!E46-VConK_T!E46-VConKC!E46</f>
        <v>-1.4275414464466347E-2</v>
      </c>
      <c r="F46" s="15">
        <f>V_G!F46-VConH!F46-VConLC!F46-VConK_T!F46-VConKC!F46</f>
        <v>-5.0237376706050933E-2</v>
      </c>
      <c r="G46" s="15">
        <f>V_G!G46-VConH!G46-VConLC!G46-VConK_T!G46-VConKC!G46</f>
        <v>-6.3449889412809019E-2</v>
      </c>
      <c r="H46" s="15">
        <f>V_G!H46-VConH!H46-VConLC!H46-VConK_T!H46-VConKC!H46</f>
        <v>-7.5126653338611182E-2</v>
      </c>
      <c r="I46" s="15">
        <f>V_G!I46-VConH!I46-VConLC!I46-VConK_T!I46-VConKC!I46</f>
        <v>7.8466838912065656E-2</v>
      </c>
      <c r="J46" s="15">
        <f>V_G!J46-VConH!J46-VConLC!J46-VConK_T!J46-VConKC!J46</f>
        <v>-7.4787702647653109E-2</v>
      </c>
      <c r="K46" s="15">
        <f>V_G!K46-VConH!K46-VConLC!K46-VConK_T!K46-VConKC!K46</f>
        <v>-0.16182270227895229</v>
      </c>
      <c r="L46" s="15">
        <f>V_G!L46-VConH!L46-VConLC!L46-VConK_T!L46-VConKC!L46</f>
        <v>0.18257428372367882</v>
      </c>
      <c r="M46" s="15">
        <f>V_G!M46-VConH!M46-VConLC!M46-VConK_T!M46-VConKC!M46</f>
        <v>8.5194026872309564E-2</v>
      </c>
      <c r="N46" s="15">
        <f>V_G!N46-VConH!N46-VConLC!N46-VConK_T!N46-VConKC!N46</f>
        <v>0.10296791453031692</v>
      </c>
      <c r="O46" s="15">
        <f>V_G!O46-VConH!O46-VConLC!O46-VConK_T!O46-VConKC!O46</f>
        <v>1.2200142856404703E-2</v>
      </c>
      <c r="P46" s="15">
        <f>V_G!P46-VConH!P46-VConLC!P46-VConK_T!P46-VConKC!P46</f>
        <v>0.12669555700799939</v>
      </c>
      <c r="Q46" s="15">
        <f>V_G!Q46-VConH!Q46-VConLC!Q46-VConK_T!Q46-VConKC!Q46</f>
        <v>9.0520102177230388E-2</v>
      </c>
      <c r="R46" s="15">
        <f>V_G!R46-VConH!R46-VConLC!R46-VConK_T!R46-VConKC!R46</f>
        <v>-0.18813531674278744</v>
      </c>
      <c r="S46" s="15">
        <f>V_G!S46-VConH!S46-VConLC!S46-VConK_T!S46-VConKC!S46</f>
        <v>0.24033558239044148</v>
      </c>
      <c r="T46" s="15">
        <f>V_G!T46-VConH!T46-VConLC!T46-VConK_T!T46-VConKC!T46</f>
        <v>0.15464616052826838</v>
      </c>
      <c r="U46" s="15">
        <f>V_G!U46-VConH!U46-VConLC!U46-VConK_T!U46-VConKC!U46</f>
        <v>-2.6197900837283117E-2</v>
      </c>
      <c r="V46" s="15">
        <f>V_G!V46-VConH!V46-VConLC!V46-VConK_T!V46-VConKC!V46</f>
        <v>-0.13079451067395528</v>
      </c>
      <c r="W46" s="15">
        <f>V_G!W46-VConH!W46-VConLC!W46-VConK_T!W46-VConKC!W46</f>
        <v>0.14084113104902171</v>
      </c>
      <c r="X46" s="15">
        <f>V_G!X46-VConH!X46-VConLC!X46-VConK_T!X46-VConKC!X46</f>
        <v>7.9266879376229712E-2</v>
      </c>
      <c r="Y46" s="15">
        <f>V_G!Y46-VConH!Y46-VConLC!Y46-VConK_T!Y46-VConKC!Y46</f>
        <v>7.7547618171263405E-2</v>
      </c>
      <c r="Z46" s="15">
        <f>V_G!Z46-VConH!Z46-VConLC!Z46-VConK_T!Z46-VConKC!Z46</f>
        <v>0.1789384049533097</v>
      </c>
      <c r="AA46" s="15">
        <f>V_G!AA46-VConH!AA46-VConLC!AA46-VConK_T!AA46-VConKC!AA46</f>
        <v>9.3499503735586353E-2</v>
      </c>
      <c r="AB46" s="15">
        <f>V_G!AB46-VConH!AB46-VConLC!AB46-VConK_T!AB46-VConKC!AB46</f>
        <v>6.3620378391187948E-2</v>
      </c>
      <c r="AC46" s="15">
        <f>V_G!AC46-VConH!AC46-VConLC!AC46-VConK_T!AC46-VConKC!AC46</f>
        <v>0.12105719787993714</v>
      </c>
      <c r="AD46" s="15"/>
      <c r="AF46" s="64">
        <f t="shared" si="0"/>
        <v>-2.4924499001974364E-2</v>
      </c>
      <c r="AG46" s="64">
        <f t="shared" si="1"/>
        <v>2.682516403993998E-2</v>
      </c>
      <c r="AH46" s="64">
        <f t="shared" si="2"/>
        <v>5.63232135378577E-2</v>
      </c>
      <c r="AI46" s="64">
        <f t="shared" si="3"/>
        <v>4.3552351888456277E-2</v>
      </c>
      <c r="AJ46" s="64">
        <f t="shared" si="4"/>
        <v>0.10693262062625693</v>
      </c>
      <c r="AK46" s="64">
        <f t="shared" si="5"/>
        <v>4.1574188788898833E-2</v>
      </c>
      <c r="AL46" s="64">
        <f t="shared" si="6"/>
        <v>7.5242486257356606E-2</v>
      </c>
      <c r="AM46" s="64">
        <f t="shared" si="7"/>
        <v>7.0968410787805108E-2</v>
      </c>
      <c r="AN46" s="64">
        <f t="shared" si="8"/>
        <v>9.2338788135562538E-2</v>
      </c>
      <c r="AO46" s="64">
        <f t="shared" si="9"/>
        <v>4.1741770218107301E-2</v>
      </c>
    </row>
    <row r="47" spans="1:41" x14ac:dyDescent="0.2">
      <c r="A47" s="4">
        <v>45</v>
      </c>
      <c r="B47" s="6" t="s">
        <v>82</v>
      </c>
      <c r="C47" s="15"/>
      <c r="D47" s="15">
        <f>V_G!D47-VConH!D47-VConLC!D47-VConK_T!D47-VConKC!D47</f>
        <v>7.1073288359211478E-4</v>
      </c>
      <c r="E47" s="15">
        <f>V_G!E47-VConH!E47-VConLC!E47-VConK_T!E47-VConKC!E47</f>
        <v>-0.11780708340327092</v>
      </c>
      <c r="F47" s="15">
        <f>V_G!F47-VConH!F47-VConLC!F47-VConK_T!F47-VConKC!F47</f>
        <v>-2.1302546221189378E-2</v>
      </c>
      <c r="G47" s="15">
        <f>V_G!G47-VConH!G47-VConLC!G47-VConK_T!G47-VConKC!G47</f>
        <v>-0.12174494272259392</v>
      </c>
      <c r="H47" s="15">
        <f>V_G!H47-VConH!H47-VConLC!H47-VConK_T!H47-VConKC!H47</f>
        <v>-3.8500414305949811E-2</v>
      </c>
      <c r="I47" s="15">
        <f>V_G!I47-VConH!I47-VConLC!I47-VConK_T!I47-VConKC!I47</f>
        <v>1.3143707459939494E-2</v>
      </c>
      <c r="J47" s="15">
        <f>V_G!J47-VConH!J47-VConLC!J47-VConK_T!J47-VConKC!J47</f>
        <v>-0.11252546220284247</v>
      </c>
      <c r="K47" s="15">
        <f>V_G!K47-VConH!K47-VConLC!K47-VConK_T!K47-VConKC!K47</f>
        <v>-1.6037975613665363E-3</v>
      </c>
      <c r="L47" s="15">
        <f>V_G!L47-VConH!L47-VConLC!L47-VConK_T!L47-VConKC!L47</f>
        <v>9.7159810518610099E-2</v>
      </c>
      <c r="M47" s="15">
        <f>V_G!M47-VConH!M47-VConLC!M47-VConK_T!M47-VConKC!M47</f>
        <v>3.6741392336133508E-2</v>
      </c>
      <c r="N47" s="15">
        <f>V_G!N47-VConH!N47-VConLC!N47-VConK_T!N47-VConKC!N47</f>
        <v>6.6695688068915307E-2</v>
      </c>
      <c r="O47" s="15">
        <f>V_G!O47-VConH!O47-VConLC!O47-VConK_T!O47-VConKC!O47</f>
        <v>0.12391587053323228</v>
      </c>
      <c r="P47" s="15">
        <f>V_G!P47-VConH!P47-VConLC!P47-VConK_T!P47-VConKC!P47</f>
        <v>8.0583525664052025E-2</v>
      </c>
      <c r="Q47" s="15">
        <f>V_G!Q47-VConH!Q47-VConLC!Q47-VConK_T!Q47-VConKC!Q47</f>
        <v>-0.12446136749669286</v>
      </c>
      <c r="R47" s="15">
        <f>V_G!R47-VConH!R47-VConLC!R47-VConK_T!R47-VConKC!R47</f>
        <v>-0.2633362347681889</v>
      </c>
      <c r="S47" s="15">
        <f>V_G!S47-VConH!S47-VConLC!S47-VConK_T!S47-VConKC!S47</f>
        <v>0.11583446755835772</v>
      </c>
      <c r="T47" s="15">
        <f>V_G!T47-VConH!T47-VConLC!T47-VConK_T!T47-VConKC!T47</f>
        <v>5.8993383471418262E-2</v>
      </c>
      <c r="U47" s="15">
        <f>V_G!U47-VConH!U47-VConLC!U47-VConK_T!U47-VConKC!U47</f>
        <v>4.5154516509700926E-2</v>
      </c>
      <c r="V47" s="15">
        <f>V_G!V47-VConH!V47-VConLC!V47-VConK_T!V47-VConKC!V47</f>
        <v>-6.2562405100430995E-3</v>
      </c>
      <c r="W47" s="15">
        <f>V_G!W47-VConH!W47-VConLC!W47-VConK_T!W47-VConKC!W47</f>
        <v>0.13212376100000758</v>
      </c>
      <c r="X47" s="15">
        <f>V_G!X47-VConH!X47-VConLC!X47-VConK_T!X47-VConKC!X47</f>
        <v>3.3720278705951449E-2</v>
      </c>
      <c r="Y47" s="15">
        <f>V_G!Y47-VConH!Y47-VConLC!Y47-VConK_T!Y47-VConKC!Y47</f>
        <v>-7.0366898506949022E-2</v>
      </c>
      <c r="Z47" s="15">
        <f>V_G!Z47-VConH!Z47-VConLC!Z47-VConK_T!Z47-VConKC!Z47</f>
        <v>9.6292707604708191E-2</v>
      </c>
      <c r="AA47" s="15">
        <f>V_G!AA47-VConH!AA47-VConLC!AA47-VConK_T!AA47-VConKC!AA47</f>
        <v>6.0838849141119034E-2</v>
      </c>
      <c r="AB47" s="15">
        <f>V_G!AB47-VConH!AB47-VConLC!AB47-VConK_T!AB47-VConKC!AB47</f>
        <v>-1.1573780089080348E-2</v>
      </c>
      <c r="AC47" s="15">
        <f>V_G!AC47-VConH!AC47-VConLC!AC47-VConK_T!AC47-VConKC!AC47</f>
        <v>-0.12598245912754105</v>
      </c>
      <c r="AD47" s="15"/>
      <c r="AF47" s="64">
        <f t="shared" si="0"/>
        <v>-5.7242255838612907E-2</v>
      </c>
      <c r="AG47" s="64">
        <f t="shared" si="1"/>
        <v>1.7293526231889979E-2</v>
      </c>
      <c r="AH47" s="64">
        <f t="shared" si="2"/>
        <v>-1.3492747701847945E-2</v>
      </c>
      <c r="AI47" s="64">
        <f t="shared" si="3"/>
        <v>5.274713983540702E-2</v>
      </c>
      <c r="AJ47" s="64">
        <f t="shared" si="4"/>
        <v>-1.0158316195548639E-2</v>
      </c>
      <c r="AK47" s="64">
        <f t="shared" si="5"/>
        <v>1.9003892650210157E-3</v>
      </c>
      <c r="AL47" s="64">
        <f t="shared" si="6"/>
        <v>2.129441181992919E-2</v>
      </c>
      <c r="AM47" s="64">
        <f t="shared" si="7"/>
        <v>4.3812544676989161E-2</v>
      </c>
      <c r="AN47" s="64">
        <f t="shared" si="8"/>
        <v>-6.8778119608310706E-2</v>
      </c>
      <c r="AO47" s="64">
        <f t="shared" si="9"/>
        <v>-2.1705307337424973E-3</v>
      </c>
    </row>
    <row r="48" spans="1:41" x14ac:dyDescent="0.2">
      <c r="A48" s="4">
        <v>46</v>
      </c>
      <c r="B48" s="6" t="s">
        <v>83</v>
      </c>
      <c r="C48" s="15"/>
      <c r="D48" s="15">
        <f>V_G!D48-VConH!D48-VConLC!D48-VConK_T!D48-VConKC!D48</f>
        <v>-4.1617009010148212E-2</v>
      </c>
      <c r="E48" s="15">
        <f>V_G!E48-VConH!E48-VConLC!E48-VConK_T!E48-VConKC!E48</f>
        <v>4.7729523734024594E-2</v>
      </c>
      <c r="F48" s="15">
        <f>V_G!F48-VConH!F48-VConLC!F48-VConK_T!F48-VConKC!F48</f>
        <v>6.8962339963130684E-2</v>
      </c>
      <c r="G48" s="15">
        <f>V_G!G48-VConH!G48-VConLC!G48-VConK_T!G48-VConKC!G48</f>
        <v>7.7795857670934901E-2</v>
      </c>
      <c r="H48" s="15">
        <f>V_G!H48-VConH!H48-VConLC!H48-VConK_T!H48-VConKC!H48</f>
        <v>2.0860954269088039E-3</v>
      </c>
      <c r="I48" s="15">
        <f>V_G!I48-VConH!I48-VConLC!I48-VConK_T!I48-VConKC!I48</f>
        <v>0.16712278593132315</v>
      </c>
      <c r="J48" s="15">
        <f>V_G!J48-VConH!J48-VConLC!J48-VConK_T!J48-VConKC!J48</f>
        <v>-0.13256806298846241</v>
      </c>
      <c r="K48" s="15">
        <f>V_G!K48-VConH!K48-VConLC!K48-VConK_T!K48-VConKC!K48</f>
        <v>0.24437114026457316</v>
      </c>
      <c r="L48" s="15">
        <f>V_G!L48-VConH!L48-VConLC!L48-VConK_T!L48-VConKC!L48</f>
        <v>0.24689578093739981</v>
      </c>
      <c r="M48" s="15">
        <f>V_G!M48-VConH!M48-VConLC!M48-VConK_T!M48-VConKC!M48</f>
        <v>0.17756042759293053</v>
      </c>
      <c r="N48" s="15">
        <f>V_G!N48-VConH!N48-VConLC!N48-VConK_T!N48-VConKC!N48</f>
        <v>0.10498513182378959</v>
      </c>
      <c r="O48" s="15">
        <f>V_G!O48-VConH!O48-VConLC!O48-VConK_T!O48-VConKC!O48</f>
        <v>0.23840083005192955</v>
      </c>
      <c r="P48" s="15">
        <f>V_G!P48-VConH!P48-VConLC!P48-VConK_T!P48-VConKC!P48</f>
        <v>0.17737181359662074</v>
      </c>
      <c r="Q48" s="15">
        <f>V_G!Q48-VConH!Q48-VConLC!Q48-VConK_T!Q48-VConKC!Q48</f>
        <v>0.16537856940504669</v>
      </c>
      <c r="R48" s="15">
        <f>V_G!R48-VConH!R48-VConLC!R48-VConK_T!R48-VConKC!R48</f>
        <v>5.7489869792420038E-2</v>
      </c>
      <c r="S48" s="15">
        <f>V_G!S48-VConH!S48-VConLC!S48-VConK_T!S48-VConKC!S48</f>
        <v>0.27890307197004921</v>
      </c>
      <c r="T48" s="15">
        <f>V_G!T48-VConH!T48-VConLC!T48-VConK_T!T48-VConKC!T48</f>
        <v>-0.15327084240559333</v>
      </c>
      <c r="U48" s="15">
        <f>V_G!U48-VConH!U48-VConLC!U48-VConK_T!U48-VConKC!U48</f>
        <v>-0.27774071842786602</v>
      </c>
      <c r="V48" s="15">
        <f>V_G!V48-VConH!V48-VConLC!V48-VConK_T!V48-VConKC!V48</f>
        <v>-5.5229257620803739E-2</v>
      </c>
      <c r="W48" s="15">
        <f>V_G!W48-VConH!W48-VConLC!W48-VConK_T!W48-VConKC!W48</f>
        <v>0.27876368738784418</v>
      </c>
      <c r="X48" s="15">
        <f>V_G!X48-VConH!X48-VConLC!X48-VConK_T!X48-VConKC!X48</f>
        <v>7.2474767724218611E-2</v>
      </c>
      <c r="Y48" s="15">
        <f>V_G!Y48-VConH!Y48-VConLC!Y48-VConK_T!Y48-VConKC!Y48</f>
        <v>-0.2945417193598826</v>
      </c>
      <c r="Z48" s="15">
        <f>V_G!Z48-VConH!Z48-VConLC!Z48-VConK_T!Z48-VConKC!Z48</f>
        <v>2.0946979679366286E-2</v>
      </c>
      <c r="AA48" s="15">
        <f>V_G!AA48-VConH!AA48-VConLC!AA48-VConK_T!AA48-VConKC!AA48</f>
        <v>6.0036058487697483E-2</v>
      </c>
      <c r="AB48" s="15">
        <f>V_G!AB48-VConH!AB48-VConLC!AB48-VConK_T!AB48-VConKC!AB48</f>
        <v>-5.2905212579815744E-2</v>
      </c>
      <c r="AC48" s="15">
        <f>V_G!AC48-VConH!AC48-VConLC!AC48-VConK_T!AC48-VConKC!AC48</f>
        <v>-8.757199920204109E-2</v>
      </c>
      <c r="AD48" s="15"/>
      <c r="AF48" s="64">
        <f t="shared" si="0"/>
        <v>7.2739320545264413E-2</v>
      </c>
      <c r="AG48" s="64">
        <f t="shared" si="1"/>
        <v>0.12824888352604613</v>
      </c>
      <c r="AH48" s="64">
        <f t="shared" si="2"/>
        <v>0.18350883096321322</v>
      </c>
      <c r="AI48" s="64">
        <f t="shared" si="3"/>
        <v>-2.7000472668440058E-2</v>
      </c>
      <c r="AJ48" s="64">
        <f t="shared" si="4"/>
        <v>-7.0807178594935127E-2</v>
      </c>
      <c r="AK48" s="64">
        <f t="shared" si="5"/>
        <v>0.15587885724462969</v>
      </c>
      <c r="AL48" s="64">
        <f t="shared" si="6"/>
        <v>-4.8903825631687589E-2</v>
      </c>
      <c r="AM48" s="64">
        <f t="shared" si="7"/>
        <v>-4.3570130566877391E-2</v>
      </c>
      <c r="AN48" s="64">
        <f t="shared" si="8"/>
        <v>-7.0238605890928424E-2</v>
      </c>
      <c r="AO48" s="64">
        <f t="shared" si="9"/>
        <v>5.7337876754229723E-2</v>
      </c>
    </row>
    <row r="49" spans="1:41" x14ac:dyDescent="0.2">
      <c r="A49" s="4">
        <v>47</v>
      </c>
      <c r="B49" s="6" t="s">
        <v>84</v>
      </c>
      <c r="C49" s="15"/>
      <c r="D49" s="15">
        <f>V_G!D49-VConH!D49-VConLC!D49-VConK_T!D49-VConKC!D49</f>
        <v>0.13942191578373536</v>
      </c>
      <c r="E49" s="15">
        <f>V_G!E49-VConH!E49-VConLC!E49-VConK_T!E49-VConKC!E49</f>
        <v>0.22341849171886838</v>
      </c>
      <c r="F49" s="15">
        <f>V_G!F49-VConH!F49-VConLC!F49-VConK_T!F49-VConKC!F49</f>
        <v>-1.8419708866851923E-3</v>
      </c>
      <c r="G49" s="15">
        <f>V_G!G49-VConH!G49-VConLC!G49-VConK_T!G49-VConKC!G49</f>
        <v>-5.1673596974376221E-2</v>
      </c>
      <c r="H49" s="15">
        <f>V_G!H49-VConH!H49-VConLC!H49-VConK_T!H49-VConKC!H49</f>
        <v>3.9880520785170764E-2</v>
      </c>
      <c r="I49" s="15">
        <f>V_G!I49-VConH!I49-VConLC!I49-VConK_T!I49-VConKC!I49</f>
        <v>0.15478406807605383</v>
      </c>
      <c r="J49" s="15">
        <f>V_G!J49-VConH!J49-VConLC!J49-VConK_T!J49-VConKC!J49</f>
        <v>-0.27678457785987809</v>
      </c>
      <c r="K49" s="15">
        <f>V_G!K49-VConH!K49-VConLC!K49-VConK_T!K49-VConKC!K49</f>
        <v>-5.4684505098718909E-2</v>
      </c>
      <c r="L49" s="15">
        <f>V_G!L49-VConH!L49-VConLC!L49-VConK_T!L49-VConKC!L49</f>
        <v>0.19345819523336519</v>
      </c>
      <c r="M49" s="15">
        <f>V_G!M49-VConH!M49-VConLC!M49-VConK_T!M49-VConKC!M49</f>
        <v>2.4083651573174228E-2</v>
      </c>
      <c r="N49" s="15">
        <f>V_G!N49-VConH!N49-VConLC!N49-VConK_T!N49-VConKC!N49</f>
        <v>6.4557447107555108E-2</v>
      </c>
      <c r="O49" s="15">
        <f>V_G!O49-VConH!O49-VConLC!O49-VConK_T!O49-VConKC!O49</f>
        <v>-2.403526934481343E-3</v>
      </c>
      <c r="P49" s="15">
        <f>V_G!P49-VConH!P49-VConLC!P49-VConK_T!P49-VConKC!P49</f>
        <v>9.7617528384563293E-2</v>
      </c>
      <c r="Q49" s="15">
        <f>V_G!Q49-VConH!Q49-VConLC!Q49-VConK_T!Q49-VConKC!Q49</f>
        <v>-1.1001892450043828E-2</v>
      </c>
      <c r="R49" s="15">
        <f>V_G!R49-VConH!R49-VConLC!R49-VConK_T!R49-VConKC!R49</f>
        <v>-0.18940768675596353</v>
      </c>
      <c r="S49" s="15">
        <f>V_G!S49-VConH!S49-VConLC!S49-VConK_T!S49-VConKC!S49</f>
        <v>0.14825682210503074</v>
      </c>
      <c r="T49" s="15">
        <f>V_G!T49-VConH!T49-VConLC!T49-VConK_T!T49-VConKC!T49</f>
        <v>8.8675363682011579E-2</v>
      </c>
      <c r="U49" s="15">
        <f>V_G!U49-VConH!U49-VConLC!U49-VConK_T!U49-VConKC!U49</f>
        <v>0.13786332696190146</v>
      </c>
      <c r="V49" s="15">
        <f>V_G!V49-VConH!V49-VConLC!V49-VConK_T!V49-VConKC!V49</f>
        <v>8.2294465093637748E-2</v>
      </c>
      <c r="W49" s="15">
        <f>V_G!W49-VConH!W49-VConLC!W49-VConK_T!W49-VConKC!W49</f>
        <v>-5.1690030430686582E-2</v>
      </c>
      <c r="X49" s="15">
        <f>V_G!X49-VConH!X49-VConLC!X49-VConK_T!X49-VConKC!X49</f>
        <v>-2.5429410436457332E-2</v>
      </c>
      <c r="Y49" s="15">
        <f>V_G!Y49-VConH!Y49-VConLC!Y49-VConK_T!Y49-VConKC!Y49</f>
        <v>-4.1086786210052101E-2</v>
      </c>
      <c r="Z49" s="15">
        <f>V_G!Z49-VConH!Z49-VConLC!Z49-VConK_T!Z49-VConKC!Z49</f>
        <v>-6.8316049812958607E-2</v>
      </c>
      <c r="AA49" s="15">
        <f>V_G!AA49-VConH!AA49-VConLC!AA49-VConK_T!AA49-VConKC!AA49</f>
        <v>5.9007551471721466E-2</v>
      </c>
      <c r="AB49" s="15">
        <f>V_G!AB49-VConH!AB49-VConLC!AB49-VConK_T!AB49-VConKC!AB49</f>
        <v>-1.6786787065641254E-2</v>
      </c>
      <c r="AC49" s="15">
        <f>V_G!AC49-VConH!AC49-VConLC!AC49-VConK_T!AC49-VConKC!AC49</f>
        <v>-7.8588780702307515E-2</v>
      </c>
      <c r="AD49" s="15"/>
      <c r="AF49" s="64">
        <f t="shared" si="0"/>
        <v>7.2913502543806311E-2</v>
      </c>
      <c r="AG49" s="64">
        <f t="shared" si="1"/>
        <v>-9.8739578089004961E-3</v>
      </c>
      <c r="AH49" s="64">
        <f t="shared" si="2"/>
        <v>8.6122488698210653E-3</v>
      </c>
      <c r="AI49" s="64">
        <f t="shared" si="3"/>
        <v>4.634274297408137E-2</v>
      </c>
      <c r="AJ49" s="64">
        <f t="shared" si="4"/>
        <v>-2.9154170463847599E-2</v>
      </c>
      <c r="AK49" s="64">
        <f t="shared" si="5"/>
        <v>-6.3085446953971562E-4</v>
      </c>
      <c r="AL49" s="64">
        <f t="shared" si="6"/>
        <v>8.5942862551168838E-3</v>
      </c>
      <c r="AM49" s="64">
        <f t="shared" si="7"/>
        <v>2.26648037898897E-2</v>
      </c>
      <c r="AN49" s="64">
        <f t="shared" si="8"/>
        <v>-4.7687783883974384E-2</v>
      </c>
      <c r="AO49" s="64">
        <f t="shared" si="9"/>
        <v>1.7768073222992127E-2</v>
      </c>
    </row>
    <row r="50" spans="1:41" x14ac:dyDescent="0.2">
      <c r="A50" s="4">
        <v>48</v>
      </c>
      <c r="B50" s="6" t="s">
        <v>85</v>
      </c>
      <c r="C50" s="15"/>
      <c r="D50" s="15">
        <f>V_G!D50-VConH!D50-VConLC!D50-VConK_T!D50-VConKC!D50</f>
        <v>0.18362253412099086</v>
      </c>
      <c r="E50" s="15">
        <f>V_G!E50-VConH!E50-VConLC!E50-VConK_T!E50-VConKC!E50</f>
        <v>0.28587644961526087</v>
      </c>
      <c r="F50" s="15">
        <f>V_G!F50-VConH!F50-VConLC!F50-VConK_T!F50-VConKC!F50</f>
        <v>9.0209905462339354E-2</v>
      </c>
      <c r="G50" s="15">
        <f>V_G!G50-VConH!G50-VConLC!G50-VConK_T!G50-VConKC!G50</f>
        <v>-4.4956841956713546E-2</v>
      </c>
      <c r="H50" s="15">
        <f>V_G!H50-VConH!H50-VConLC!H50-VConK_T!H50-VConKC!H50</f>
        <v>-4.0603401835151966E-2</v>
      </c>
      <c r="I50" s="15">
        <f>V_G!I50-VConH!I50-VConLC!I50-VConK_T!I50-VConKC!I50</f>
        <v>6.4179858767981157E-2</v>
      </c>
      <c r="J50" s="15">
        <f>V_G!J50-VConH!J50-VConLC!J50-VConK_T!J50-VConKC!J50</f>
        <v>0.19962321203157815</v>
      </c>
      <c r="K50" s="15">
        <f>V_G!K50-VConH!K50-VConLC!K50-VConK_T!K50-VConKC!K50</f>
        <v>0.12312383670586016</v>
      </c>
      <c r="L50" s="15">
        <f>V_G!L50-VConH!L50-VConLC!L50-VConK_T!L50-VConKC!L50</f>
        <v>0.35079645603213433</v>
      </c>
      <c r="M50" s="15">
        <f>V_G!M50-VConH!M50-VConLC!M50-VConK_T!M50-VConKC!M50</f>
        <v>0.26397748835279411</v>
      </c>
      <c r="N50" s="15">
        <f>V_G!N50-VConH!N50-VConLC!N50-VConK_T!N50-VConKC!N50</f>
        <v>0.22449579644764134</v>
      </c>
      <c r="O50" s="15">
        <f>V_G!O50-VConH!O50-VConLC!O50-VConK_T!O50-VConKC!O50</f>
        <v>2.3508509544441294E-2</v>
      </c>
      <c r="P50" s="15">
        <f>V_G!P50-VConH!P50-VConLC!P50-VConK_T!P50-VConKC!P50</f>
        <v>0.19493492546201457</v>
      </c>
      <c r="Q50" s="15">
        <f>V_G!Q50-VConH!Q50-VConLC!Q50-VConK_T!Q50-VConKC!Q50</f>
        <v>5.8559544775188363E-2</v>
      </c>
      <c r="R50" s="15">
        <f>V_G!R50-VConH!R50-VConLC!R50-VConK_T!R50-VConKC!R50</f>
        <v>1.2049033295159328E-3</v>
      </c>
      <c r="S50" s="15">
        <f>V_G!S50-VConH!S50-VConLC!S50-VConK_T!S50-VConKC!S50</f>
        <v>0.20686252016715789</v>
      </c>
      <c r="T50" s="15">
        <f>V_G!T50-VConH!T50-VConLC!T50-VConK_T!T50-VConKC!T50</f>
        <v>-1.5780744689013828E-2</v>
      </c>
      <c r="U50" s="15">
        <f>V_G!U50-VConH!U50-VConLC!U50-VConK_T!U50-VConKC!U50</f>
        <v>-0.10373909273982954</v>
      </c>
      <c r="V50" s="15">
        <f>V_G!V50-VConH!V50-VConLC!V50-VConK_T!V50-VConKC!V50</f>
        <v>-1.1239984309330143E-2</v>
      </c>
      <c r="W50" s="15">
        <f>V_G!W50-VConH!W50-VConLC!W50-VConK_T!W50-VConKC!W50</f>
        <v>6.1492750275076134E-2</v>
      </c>
      <c r="X50" s="15">
        <f>V_G!X50-VConH!X50-VConLC!X50-VConK_T!X50-VConKC!X50</f>
        <v>0.11155483779239389</v>
      </c>
      <c r="Y50" s="15">
        <f>V_G!Y50-VConH!Y50-VConLC!Y50-VConK_T!Y50-VConKC!Y50</f>
        <v>-0.12854990506109068</v>
      </c>
      <c r="Z50" s="15">
        <f>V_G!Z50-VConH!Z50-VConLC!Z50-VConK_T!Z50-VConKC!Z50</f>
        <v>3.9504161728719331E-2</v>
      </c>
      <c r="AA50" s="15">
        <f>V_G!AA50-VConH!AA50-VConLC!AA50-VConK_T!AA50-VConKC!AA50</f>
        <v>7.0916923962247025E-2</v>
      </c>
      <c r="AB50" s="15">
        <f>V_G!AB50-VConH!AB50-VConLC!AB50-VConK_T!AB50-VConKC!AB50</f>
        <v>1.329341171007296E-2</v>
      </c>
      <c r="AC50" s="15">
        <f>V_G!AC50-VConH!AC50-VConLC!AC50-VConK_T!AC50-VConKC!AC50</f>
        <v>9.5525036923344839E-2</v>
      </c>
      <c r="AD50" s="15"/>
      <c r="AF50" s="64">
        <f t="shared" si="0"/>
        <v>7.0941194010743169E-2</v>
      </c>
      <c r="AG50" s="64">
        <f t="shared" si="1"/>
        <v>0.2324033579140016</v>
      </c>
      <c r="AH50" s="64">
        <f t="shared" si="2"/>
        <v>9.7014080655663609E-2</v>
      </c>
      <c r="AI50" s="64">
        <f t="shared" si="3"/>
        <v>8.4575532658593029E-3</v>
      </c>
      <c r="AJ50" s="64">
        <f t="shared" si="4"/>
        <v>1.8137925852658696E-2</v>
      </c>
      <c r="AK50" s="64">
        <f t="shared" si="5"/>
        <v>0.16470871928483261</v>
      </c>
      <c r="AL50" s="64">
        <f t="shared" si="6"/>
        <v>1.3297739559258998E-2</v>
      </c>
      <c r="AM50" s="64">
        <f t="shared" si="7"/>
        <v>3.0198683698965233E-3</v>
      </c>
      <c r="AN50" s="64">
        <f t="shared" si="8"/>
        <v>5.4409224316708901E-2</v>
      </c>
      <c r="AO50" s="64">
        <f t="shared" si="9"/>
        <v>8.5390822339785261E-2</v>
      </c>
    </row>
    <row r="51" spans="1:41" x14ac:dyDescent="0.2">
      <c r="A51" s="4">
        <v>49</v>
      </c>
      <c r="B51" s="6" t="s">
        <v>86</v>
      </c>
      <c r="C51" s="15"/>
      <c r="D51" s="15">
        <f>V_G!D51-VConH!D51-VConLC!D51-VConK_T!D51-VConKC!D51</f>
        <v>8.4727618744926542E-2</v>
      </c>
      <c r="E51" s="15">
        <f>V_G!E51-VConH!E51-VConLC!E51-VConK_T!E51-VConKC!E51</f>
        <v>-2.6911802904078238E-2</v>
      </c>
      <c r="F51" s="15">
        <f>V_G!F51-VConH!F51-VConLC!F51-VConK_T!F51-VConKC!F51</f>
        <v>-9.0265134998178703E-2</v>
      </c>
      <c r="G51" s="15">
        <f>V_G!G51-VConH!G51-VConLC!G51-VConK_T!G51-VConKC!G51</f>
        <v>3.8209217163589848E-3</v>
      </c>
      <c r="H51" s="15">
        <f>V_G!H51-VConH!H51-VConLC!H51-VConK_T!H51-VConKC!H51</f>
        <v>0.11537222759271575</v>
      </c>
      <c r="I51" s="15">
        <f>V_G!I51-VConH!I51-VConLC!I51-VConK_T!I51-VConKC!I51</f>
        <v>7.6818940309238609E-2</v>
      </c>
      <c r="J51" s="15">
        <f>V_G!J51-VConH!J51-VConLC!J51-VConK_T!J51-VConKC!J51</f>
        <v>1.0771348666158644E-2</v>
      </c>
      <c r="K51" s="15">
        <f>V_G!K51-VConH!K51-VConLC!K51-VConK_T!K51-VConKC!K51</f>
        <v>0.10773066862585082</v>
      </c>
      <c r="L51" s="15">
        <f>V_G!L51-VConH!L51-VConLC!L51-VConK_T!L51-VConKC!L51</f>
        <v>-0.10200654225222178</v>
      </c>
      <c r="M51" s="15">
        <f>V_G!M51-VConH!M51-VConLC!M51-VConK_T!M51-VConKC!M51</f>
        <v>6.3885253464582889E-2</v>
      </c>
      <c r="N51" s="15">
        <f>V_G!N51-VConH!N51-VConLC!N51-VConK_T!N51-VConKC!N51</f>
        <v>0.10377424126968685</v>
      </c>
      <c r="O51" s="15">
        <f>V_G!O51-VConH!O51-VConLC!O51-VConK_T!O51-VConKC!O51</f>
        <v>-3.1864449267120891E-2</v>
      </c>
      <c r="P51" s="15">
        <f>V_G!P51-VConH!P51-VConLC!P51-VConK_T!P51-VConKC!P51</f>
        <v>7.3160268111917268E-2</v>
      </c>
      <c r="Q51" s="15">
        <f>V_G!Q51-VConH!Q51-VConLC!Q51-VConK_T!Q51-VConKC!Q51</f>
        <v>6.3705580600659173E-2</v>
      </c>
      <c r="R51" s="15">
        <f>V_G!R51-VConH!R51-VConLC!R51-VConK_T!R51-VConKC!R51</f>
        <v>-0.21061916251115823</v>
      </c>
      <c r="S51" s="15">
        <f>V_G!S51-VConH!S51-VConLC!S51-VConK_T!S51-VConKC!S51</f>
        <v>0.26507158465158714</v>
      </c>
      <c r="T51" s="15">
        <f>V_G!T51-VConH!T51-VConLC!T51-VConK_T!T51-VConKC!T51</f>
        <v>-0.16093406237034999</v>
      </c>
      <c r="U51" s="15">
        <f>V_G!U51-VConH!U51-VConLC!U51-VConK_T!U51-VConKC!U51</f>
        <v>0.14413598839094047</v>
      </c>
      <c r="V51" s="15">
        <f>V_G!V51-VConH!V51-VConLC!V51-VConK_T!V51-VConKC!V51</f>
        <v>-0.3718224280599694</v>
      </c>
      <c r="W51" s="15">
        <f>V_G!W51-VConH!W51-VConLC!W51-VConK_T!W51-VConKC!W51</f>
        <v>-7.6757570146056275E-2</v>
      </c>
      <c r="X51" s="15">
        <f>V_G!X51-VConH!X51-VConLC!X51-VConK_T!X51-VConKC!X51</f>
        <v>-0.13143934839626817</v>
      </c>
      <c r="Y51" s="15">
        <f>V_G!Y51-VConH!Y51-VConLC!Y51-VConK_T!Y51-VConKC!Y51</f>
        <v>4.4729283073374045E-2</v>
      </c>
      <c r="Z51" s="15">
        <f>V_G!Z51-VConH!Z51-VConLC!Z51-VConK_T!Z51-VConKC!Z51</f>
        <v>3.3230955665498607E-3</v>
      </c>
      <c r="AA51" s="15">
        <f>V_G!AA51-VConH!AA51-VConLC!AA51-VConK_T!AA51-VConKC!AA51</f>
        <v>1.0872411909967824E-2</v>
      </c>
      <c r="AB51" s="15">
        <f>V_G!AB51-VConH!AB51-VConLC!AB51-VConK_T!AB51-VConKC!AB51</f>
        <v>8.3997322698354179E-3</v>
      </c>
      <c r="AC51" s="15">
        <f>V_G!AC51-VConH!AC51-VConLC!AC51-VConK_T!AC51-VConKC!AC51</f>
        <v>-2.6447675409941425E-2</v>
      </c>
      <c r="AD51" s="15"/>
      <c r="AF51" s="64">
        <f t="shared" si="0"/>
        <v>1.576703034321128E-2</v>
      </c>
      <c r="AG51" s="64">
        <f t="shared" si="1"/>
        <v>3.6830993954811486E-2</v>
      </c>
      <c r="AH51" s="64">
        <f t="shared" si="2"/>
        <v>3.1890764317176898E-2</v>
      </c>
      <c r="AI51" s="64">
        <f t="shared" si="3"/>
        <v>-0.11936348411634068</v>
      </c>
      <c r="AJ51" s="64">
        <f t="shared" si="4"/>
        <v>8.1753694819571444E-3</v>
      </c>
      <c r="AK51" s="64">
        <f t="shared" si="5"/>
        <v>3.4360879135994192E-2</v>
      </c>
      <c r="AL51" s="64">
        <f t="shared" si="6"/>
        <v>-5.5594057317191768E-2</v>
      </c>
      <c r="AM51" s="64">
        <f t="shared" si="7"/>
        <v>-6.7236578753976456E-2</v>
      </c>
      <c r="AN51" s="64">
        <f t="shared" si="8"/>
        <v>-9.0239715700530035E-3</v>
      </c>
      <c r="AO51" s="64">
        <f t="shared" si="9"/>
        <v>-5.3398652038367756E-3</v>
      </c>
    </row>
    <row r="52" spans="1:41" x14ac:dyDescent="0.2">
      <c r="A52" s="4">
        <v>50</v>
      </c>
      <c r="B52" s="6" t="s">
        <v>87</v>
      </c>
      <c r="C52" s="15"/>
      <c r="D52" s="15">
        <f>V_G!D52-VConH!D52-VConLC!D52-VConK_T!D52-VConKC!D52</f>
        <v>6.7782770423805899E-2</v>
      </c>
      <c r="E52" s="15">
        <f>V_G!E52-VConH!E52-VConLC!E52-VConK_T!E52-VConKC!E52</f>
        <v>-9.7167071268991125E-3</v>
      </c>
      <c r="F52" s="15">
        <f>V_G!F52-VConH!F52-VConLC!F52-VConK_T!F52-VConKC!F52</f>
        <v>-9.6496950430798464E-2</v>
      </c>
      <c r="G52" s="15">
        <f>V_G!G52-VConH!G52-VConLC!G52-VConK_T!G52-VConKC!G52</f>
        <v>2.7627659169235319E-2</v>
      </c>
      <c r="H52" s="15">
        <f>V_G!H52-VConH!H52-VConLC!H52-VConK_T!H52-VConKC!H52</f>
        <v>-2.0627663400215292E-2</v>
      </c>
      <c r="I52" s="15">
        <f>V_G!I52-VConH!I52-VConLC!I52-VConK_T!I52-VConKC!I52</f>
        <v>-2.0168742160099902E-2</v>
      </c>
      <c r="J52" s="15">
        <f>V_G!J52-VConH!J52-VConLC!J52-VConK_T!J52-VConKC!J52</f>
        <v>-3.6702659245272918E-3</v>
      </c>
      <c r="K52" s="15">
        <f>V_G!K52-VConH!K52-VConLC!K52-VConK_T!K52-VConKC!K52</f>
        <v>0.10547673373708505</v>
      </c>
      <c r="L52" s="15">
        <f>V_G!L52-VConH!L52-VConLC!L52-VConK_T!L52-VConKC!L52</f>
        <v>-7.4352709901237225E-3</v>
      </c>
      <c r="M52" s="15">
        <f>V_G!M52-VConH!M52-VConLC!M52-VConK_T!M52-VConKC!M52</f>
        <v>3.556218576023161E-2</v>
      </c>
      <c r="N52" s="15">
        <f>V_G!N52-VConH!N52-VConLC!N52-VConK_T!N52-VConKC!N52</f>
        <v>6.7050677660141986E-2</v>
      </c>
      <c r="O52" s="15">
        <f>V_G!O52-VConH!O52-VConLC!O52-VConK_T!O52-VConKC!O52</f>
        <v>-1.6291752380914366E-2</v>
      </c>
      <c r="P52" s="15">
        <f>V_G!P52-VConH!P52-VConLC!P52-VConK_T!P52-VConKC!P52</f>
        <v>7.2951591824337428E-2</v>
      </c>
      <c r="Q52" s="15">
        <f>V_G!Q52-VConH!Q52-VConLC!Q52-VConK_T!Q52-VConKC!Q52</f>
        <v>-3.1208010225853355E-2</v>
      </c>
      <c r="R52" s="15">
        <f>V_G!R52-VConH!R52-VConLC!R52-VConK_T!R52-VConKC!R52</f>
        <v>-0.16746124635729798</v>
      </c>
      <c r="S52" s="15">
        <f>V_G!S52-VConH!S52-VConLC!S52-VConK_T!S52-VConKC!S52</f>
        <v>0.15191658581893261</v>
      </c>
      <c r="T52" s="15">
        <f>V_G!T52-VConH!T52-VConLC!T52-VConK_T!T52-VConKC!T52</f>
        <v>-0.10862370711490624</v>
      </c>
      <c r="U52" s="15">
        <f>V_G!U52-VConH!U52-VConLC!U52-VConK_T!U52-VConKC!U52</f>
        <v>9.0274981679183991E-2</v>
      </c>
      <c r="V52" s="15">
        <f>V_G!V52-VConH!V52-VConLC!V52-VConK_T!V52-VConKC!V52</f>
        <v>-1.3077360467347626E-2</v>
      </c>
      <c r="W52" s="15">
        <f>V_G!W52-VConH!W52-VConLC!W52-VConK_T!W52-VConKC!W52</f>
        <v>5.6107185745798371E-2</v>
      </c>
      <c r="X52" s="15">
        <f>V_G!X52-VConH!X52-VConLC!X52-VConK_T!X52-VConKC!X52</f>
        <v>-3.8263333242044929E-2</v>
      </c>
      <c r="Y52" s="15">
        <f>V_G!Y52-VConH!Y52-VConLC!Y52-VConK_T!Y52-VConKC!Y52</f>
        <v>-7.9281637737984301E-2</v>
      </c>
      <c r="Z52" s="15">
        <f>V_G!Z52-VConH!Z52-VConLC!Z52-VConK_T!Z52-VConKC!Z52</f>
        <v>4.2414936013865839E-2</v>
      </c>
      <c r="AA52" s="15">
        <f>V_G!AA52-VConH!AA52-VConLC!AA52-VConK_T!AA52-VConKC!AA52</f>
        <v>8.1871719248570798E-3</v>
      </c>
      <c r="AB52" s="15">
        <f>V_G!AB52-VConH!AB52-VConLC!AB52-VConK_T!AB52-VConKC!AB52</f>
        <v>-2.6612351135519928E-2</v>
      </c>
      <c r="AC52" s="15">
        <f>V_G!AC52-VConH!AC52-VConLC!AC52-VConK_T!AC52-VConKC!AC52</f>
        <v>-7.8275835145396433E-2</v>
      </c>
      <c r="AD52" s="15"/>
      <c r="AF52" s="64">
        <f t="shared" si="0"/>
        <v>-2.3876480789755489E-2</v>
      </c>
      <c r="AG52" s="64">
        <f t="shared" si="1"/>
        <v>3.9396812048561526E-2</v>
      </c>
      <c r="AH52" s="64">
        <f t="shared" si="2"/>
        <v>1.9814337358408708E-3</v>
      </c>
      <c r="AI52" s="64">
        <f t="shared" si="3"/>
        <v>-2.7164466798632867E-3</v>
      </c>
      <c r="AJ52" s="64">
        <f t="shared" si="4"/>
        <v>-2.671354321603555E-2</v>
      </c>
      <c r="AK52" s="64">
        <f t="shared" si="5"/>
        <v>2.0689122892201199E-2</v>
      </c>
      <c r="AL52" s="64">
        <f t="shared" si="6"/>
        <v>-1.4714994947949417E-2</v>
      </c>
      <c r="AM52" s="64">
        <f t="shared" si="7"/>
        <v>-5.2827203998222277E-3</v>
      </c>
      <c r="AN52" s="64">
        <f t="shared" si="8"/>
        <v>-5.2444093140458184E-2</v>
      </c>
      <c r="AO52" s="64">
        <f t="shared" si="9"/>
        <v>-2.3856449802503858E-3</v>
      </c>
    </row>
    <row r="53" spans="1:41" x14ac:dyDescent="0.2">
      <c r="A53" s="4">
        <v>51</v>
      </c>
      <c r="B53" s="6" t="s">
        <v>88</v>
      </c>
      <c r="C53" s="15"/>
      <c r="D53" s="15">
        <f>V_G!D53-VConH!D53-VConLC!D53-VConK_T!D53-VConKC!D53</f>
        <v>-0.12677847204442735</v>
      </c>
      <c r="E53" s="15">
        <f>V_G!E53-VConH!E53-VConLC!E53-VConK_T!E53-VConKC!E53</f>
        <v>-8.1777782449463626E-2</v>
      </c>
      <c r="F53" s="15">
        <f>V_G!F53-VConH!F53-VConLC!F53-VConK_T!F53-VConKC!F53</f>
        <v>0.10269488040703684</v>
      </c>
      <c r="G53" s="15">
        <f>V_G!G53-VConH!G53-VConLC!G53-VConK_T!G53-VConKC!G53</f>
        <v>5.8534103047315635E-2</v>
      </c>
      <c r="H53" s="15">
        <f>V_G!H53-VConH!H53-VConLC!H53-VConK_T!H53-VConKC!H53</f>
        <v>3.882924876503125E-2</v>
      </c>
      <c r="I53" s="15">
        <f>V_G!I53-VConH!I53-VConLC!I53-VConK_T!I53-VConKC!I53</f>
        <v>0.12423839893055022</v>
      </c>
      <c r="J53" s="15">
        <f>V_G!J53-VConH!J53-VConLC!J53-VConK_T!J53-VConKC!J53</f>
        <v>6.1562608962628967E-2</v>
      </c>
      <c r="K53" s="15">
        <f>V_G!K53-VConH!K53-VConLC!K53-VConK_T!K53-VConKC!K53</f>
        <v>0.11320855376205148</v>
      </c>
      <c r="L53" s="15">
        <f>V_G!L53-VConH!L53-VConLC!L53-VConK_T!L53-VConKC!L53</f>
        <v>1.255142536145561E-3</v>
      </c>
      <c r="M53" s="15">
        <f>V_G!M53-VConH!M53-VConLC!M53-VConK_T!M53-VConKC!M53</f>
        <v>9.2976628550504883E-2</v>
      </c>
      <c r="N53" s="15">
        <f>V_G!N53-VConH!N53-VConLC!N53-VConK_T!N53-VConKC!N53</f>
        <v>-2.0874110443918639E-2</v>
      </c>
      <c r="O53" s="15">
        <f>V_G!O53-VConH!O53-VConLC!O53-VConK_T!O53-VConKC!O53</f>
        <v>1.8028103292946792E-2</v>
      </c>
      <c r="P53" s="15">
        <f>V_G!P53-VConH!P53-VConLC!P53-VConK_T!P53-VConKC!P53</f>
        <v>-9.2053361683736679E-2</v>
      </c>
      <c r="Q53" s="15">
        <f>V_G!Q53-VConH!Q53-VConLC!Q53-VConK_T!Q53-VConKC!Q53</f>
        <v>2.7378443886992392E-4</v>
      </c>
      <c r="R53" s="15">
        <f>V_G!R53-VConH!R53-VConLC!R53-VConK_T!R53-VConKC!R53</f>
        <v>-0.18832734612598664</v>
      </c>
      <c r="S53" s="15">
        <f>V_G!S53-VConH!S53-VConLC!S53-VConK_T!S53-VConKC!S53</f>
        <v>8.6514962515400612E-2</v>
      </c>
      <c r="T53" s="15">
        <f>V_G!T53-VConH!T53-VConLC!T53-VConK_T!T53-VConKC!T53</f>
        <v>9.9946651565547814E-2</v>
      </c>
      <c r="U53" s="15">
        <f>V_G!U53-VConH!U53-VConLC!U53-VConK_T!U53-VConKC!U53</f>
        <v>-0.20810869426356973</v>
      </c>
      <c r="V53" s="15">
        <f>V_G!V53-VConH!V53-VConLC!V53-VConK_T!V53-VConKC!V53</f>
        <v>-6.7898978927273215E-2</v>
      </c>
      <c r="W53" s="15">
        <f>V_G!W53-VConH!W53-VConLC!W53-VConK_T!W53-VConKC!W53</f>
        <v>-3.1033126190431019E-3</v>
      </c>
      <c r="X53" s="15">
        <f>V_G!X53-VConH!X53-VConLC!X53-VConK_T!X53-VConKC!X53</f>
        <v>0.15722879179966026</v>
      </c>
      <c r="Y53" s="15">
        <f>V_G!Y53-VConH!Y53-VConLC!Y53-VConK_T!Y53-VConKC!Y53</f>
        <v>-0.13905187794751225</v>
      </c>
      <c r="Z53" s="15">
        <f>V_G!Z53-VConH!Z53-VConLC!Z53-VConK_T!Z53-VConKC!Z53</f>
        <v>2.9277933476541337E-2</v>
      </c>
      <c r="AA53" s="15">
        <f>V_G!AA53-VConH!AA53-VConLC!AA53-VConK_T!AA53-VConKC!AA53</f>
        <v>6.8250220636200273E-2</v>
      </c>
      <c r="AB53" s="15">
        <f>V_G!AB53-VConH!AB53-VConLC!AB53-VConK_T!AB53-VConKC!AB53</f>
        <v>-8.5100962811899147E-2</v>
      </c>
      <c r="AC53" s="15">
        <f>V_G!AC53-VConH!AC53-VConLC!AC53-VConK_T!AC53-VConKC!AC53</f>
        <v>-2.6901276303914864E-2</v>
      </c>
      <c r="AD53" s="15"/>
      <c r="AF53" s="64">
        <f t="shared" si="0"/>
        <v>4.8503769740094058E-2</v>
      </c>
      <c r="AG53" s="64">
        <f t="shared" si="1"/>
        <v>4.9625764673482453E-2</v>
      </c>
      <c r="AH53" s="64">
        <f t="shared" si="2"/>
        <v>-3.5112771512501202E-2</v>
      </c>
      <c r="AI53" s="64">
        <f t="shared" si="3"/>
        <v>-4.3871084889355923E-3</v>
      </c>
      <c r="AJ53" s="64">
        <f t="shared" si="4"/>
        <v>-3.070519259011693E-2</v>
      </c>
      <c r="AK53" s="64">
        <f t="shared" si="5"/>
        <v>7.2564965804906264E-3</v>
      </c>
      <c r="AL53" s="64">
        <f t="shared" si="6"/>
        <v>-1.754615053952626E-2</v>
      </c>
      <c r="AM53" s="64">
        <f t="shared" si="7"/>
        <v>-7.9324082849310754E-3</v>
      </c>
      <c r="AN53" s="64">
        <f t="shared" si="8"/>
        <v>-5.6001119557907007E-2</v>
      </c>
      <c r="AO53" s="64">
        <f t="shared" si="9"/>
        <v>5.584892364404557E-3</v>
      </c>
    </row>
    <row r="54" spans="1:41" x14ac:dyDescent="0.2">
      <c r="A54" s="4">
        <v>52</v>
      </c>
      <c r="B54" s="6" t="s">
        <v>89</v>
      </c>
      <c r="C54" s="15"/>
      <c r="D54" s="15">
        <f>V_G!D54-VConH!D54-VConLC!D54-VConK_T!D54-VConKC!D54</f>
        <v>1.6429081440372303E-2</v>
      </c>
      <c r="E54" s="15">
        <f>V_G!E54-VConH!E54-VConLC!E54-VConK_T!E54-VConKC!E54</f>
        <v>1.7205873836569369E-2</v>
      </c>
      <c r="F54" s="15">
        <f>V_G!F54-VConH!F54-VConLC!F54-VConK_T!F54-VConKC!F54</f>
        <v>1.261608735019271E-2</v>
      </c>
      <c r="G54" s="15">
        <f>V_G!G54-VConH!G54-VConLC!G54-VConK_T!G54-VConKC!G54</f>
        <v>-4.1257584958920387E-2</v>
      </c>
      <c r="H54" s="15">
        <f>V_G!H54-VConH!H54-VConLC!H54-VConK_T!H54-VConKC!H54</f>
        <v>-6.6145620977153943E-2</v>
      </c>
      <c r="I54" s="15">
        <f>V_G!I54-VConH!I54-VConLC!I54-VConK_T!I54-VConKC!I54</f>
        <v>-3.9512041625806944E-3</v>
      </c>
      <c r="J54" s="15">
        <f>V_G!J54-VConH!J54-VConLC!J54-VConK_T!J54-VConKC!J54</f>
        <v>-2.360111366186639E-3</v>
      </c>
      <c r="K54" s="15">
        <f>V_G!K54-VConH!K54-VConLC!K54-VConK_T!K54-VConKC!K54</f>
        <v>-2.2842670820052847E-2</v>
      </c>
      <c r="L54" s="15">
        <f>V_G!L54-VConH!L54-VConLC!L54-VConK_T!L54-VConKC!L54</f>
        <v>-1.752039761995813E-2</v>
      </c>
      <c r="M54" s="15">
        <f>V_G!M54-VConH!M54-VConLC!M54-VConK_T!M54-VConKC!M54</f>
        <v>1.1958841445852865E-2</v>
      </c>
      <c r="N54" s="15">
        <f>V_G!N54-VConH!N54-VConLC!N54-VConK_T!N54-VConKC!N54</f>
        <v>4.6293984996988675E-2</v>
      </c>
      <c r="O54" s="15">
        <f>V_G!O54-VConH!O54-VConLC!O54-VConK_T!O54-VConKC!O54</f>
        <v>-2.1402059118897372E-2</v>
      </c>
      <c r="P54" s="15">
        <f>V_G!P54-VConH!P54-VConLC!P54-VConK_T!P54-VConKC!P54</f>
        <v>2.5930562945563663E-2</v>
      </c>
      <c r="Q54" s="15">
        <f>V_G!Q54-VConH!Q54-VConLC!Q54-VConK_T!Q54-VConKC!Q54</f>
        <v>3.1997467201397498E-2</v>
      </c>
      <c r="R54" s="15">
        <f>V_G!R54-VConH!R54-VConLC!R54-VConK_T!R54-VConKC!R54</f>
        <v>4.2099401097845553E-3</v>
      </c>
      <c r="S54" s="15">
        <f>V_G!S54-VConH!S54-VConLC!S54-VConK_T!S54-VConKC!S54</f>
        <v>1.8716889962458322E-2</v>
      </c>
      <c r="T54" s="15">
        <f>V_G!T54-VConH!T54-VConLC!T54-VConK_T!T54-VConKC!T54</f>
        <v>-4.3080255857408538E-2</v>
      </c>
      <c r="U54" s="15">
        <f>V_G!U54-VConH!U54-VConLC!U54-VConK_T!U54-VConKC!U54</f>
        <v>-3.6823880616560938E-2</v>
      </c>
      <c r="V54" s="15">
        <f>V_G!V54-VConH!V54-VConLC!V54-VConK_T!V54-VConKC!V54</f>
        <v>0.1001256164565963</v>
      </c>
      <c r="W54" s="15">
        <f>V_G!W54-VConH!W54-VConLC!W54-VConK_T!W54-VConKC!W54</f>
        <v>5.4260880609759546E-2</v>
      </c>
      <c r="X54" s="15">
        <f>V_G!X54-VConH!X54-VConLC!X54-VConK_T!X54-VConKC!X54</f>
        <v>-2.4365111238535738E-3</v>
      </c>
      <c r="Y54" s="15">
        <f>V_G!Y54-VConH!Y54-VConLC!Y54-VConK_T!Y54-VConKC!Y54</f>
        <v>-4.3174377591002747E-2</v>
      </c>
      <c r="Z54" s="15">
        <f>V_G!Z54-VConH!Z54-VConLC!Z54-VConK_T!Z54-VConKC!Z54</f>
        <v>-3.6220908543440995E-3</v>
      </c>
      <c r="AA54" s="15">
        <f>V_G!AA54-VConH!AA54-VConLC!AA54-VConK_T!AA54-VConKC!AA54</f>
        <v>-9.1113625610502475E-3</v>
      </c>
      <c r="AB54" s="15">
        <f>V_G!AB54-VConH!AB54-VConLC!AB54-VConK_T!AB54-VConKC!AB54</f>
        <v>2.023897612952923E-2</v>
      </c>
      <c r="AC54" s="15">
        <f>V_G!AC54-VConH!AC54-VConLC!AC54-VConK_T!AC54-VConKC!AC54</f>
        <v>-3.000250747345144E-3</v>
      </c>
      <c r="AD54" s="15"/>
      <c r="AF54" s="64">
        <f t="shared" si="0"/>
        <v>-1.6306489782378589E-2</v>
      </c>
      <c r="AG54" s="64">
        <f t="shared" si="1"/>
        <v>3.1059293273287851E-3</v>
      </c>
      <c r="AH54" s="64">
        <f t="shared" si="2"/>
        <v>1.1890560220061333E-2</v>
      </c>
      <c r="AI54" s="64">
        <f t="shared" si="3"/>
        <v>1.4409169893706561E-2</v>
      </c>
      <c r="AJ54" s="64">
        <f t="shared" si="4"/>
        <v>-7.7338211248426008E-3</v>
      </c>
      <c r="AK54" s="64">
        <f t="shared" si="5"/>
        <v>7.4982447736950588E-3</v>
      </c>
      <c r="AL54" s="64">
        <f t="shared" si="6"/>
        <v>3.337674384431979E-3</v>
      </c>
      <c r="AM54" s="64">
        <f t="shared" si="7"/>
        <v>2.0172523077669636E-3</v>
      </c>
      <c r="AN54" s="64">
        <f t="shared" si="8"/>
        <v>8.6193626910920432E-3</v>
      </c>
      <c r="AO54" s="64">
        <f t="shared" si="9"/>
        <v>1.0730697067750979E-3</v>
      </c>
    </row>
    <row r="55" spans="1:41" x14ac:dyDescent="0.2">
      <c r="A55" s="4">
        <v>53</v>
      </c>
      <c r="B55" s="6" t="s">
        <v>90</v>
      </c>
      <c r="C55" s="15"/>
      <c r="D55" s="15">
        <f>V_G!D55-VConH!D55-VConLC!D55-VConK_T!D55-VConKC!D55</f>
        <v>7.6557395847449458E-2</v>
      </c>
      <c r="E55" s="15">
        <f>V_G!E55-VConH!E55-VConLC!E55-VConK_T!E55-VConKC!E55</f>
        <v>-4.8222333602457666E-2</v>
      </c>
      <c r="F55" s="15">
        <f>V_G!F55-VConH!F55-VConLC!F55-VConK_T!F55-VConKC!F55</f>
        <v>-2.9854599959593945E-2</v>
      </c>
      <c r="G55" s="15">
        <f>V_G!G55-VConH!G55-VConLC!G55-VConK_T!G55-VConKC!G55</f>
        <v>0.15434422811961018</v>
      </c>
      <c r="H55" s="15">
        <f>V_G!H55-VConH!H55-VConLC!H55-VConK_T!H55-VConKC!H55</f>
        <v>-9.7388933855858187E-2</v>
      </c>
      <c r="I55" s="15">
        <f>V_G!I55-VConH!I55-VConLC!I55-VConK_T!I55-VConKC!I55</f>
        <v>-1.0038471247999585E-2</v>
      </c>
      <c r="J55" s="15">
        <f>V_G!J55-VConH!J55-VConLC!J55-VConK_T!J55-VConKC!J55</f>
        <v>-2.0219840886769164E-2</v>
      </c>
      <c r="K55" s="15">
        <f>V_G!K55-VConH!K55-VConLC!K55-VConK_T!K55-VConKC!K55</f>
        <v>-1.945513481142308E-2</v>
      </c>
      <c r="L55" s="15">
        <f>V_G!L55-VConH!L55-VConLC!L55-VConK_T!L55-VConKC!L55</f>
        <v>-3.1741196269154684E-2</v>
      </c>
      <c r="M55" s="15">
        <f>V_G!M55-VConH!M55-VConLC!M55-VConK_T!M55-VConKC!M55</f>
        <v>1.5740244866932939E-2</v>
      </c>
      <c r="N55" s="15">
        <f>V_G!N55-VConH!N55-VConLC!N55-VConK_T!N55-VConKC!N55</f>
        <v>2.7927961383313441E-2</v>
      </c>
      <c r="O55" s="15">
        <f>V_G!O55-VConH!O55-VConLC!O55-VConK_T!O55-VConKC!O55</f>
        <v>-9.6939072510540611E-2</v>
      </c>
      <c r="P55" s="15">
        <f>V_G!P55-VConH!P55-VConLC!P55-VConK_T!P55-VConKC!P55</f>
        <v>-4.9212976794852682E-2</v>
      </c>
      <c r="Q55" s="15">
        <f>V_G!Q55-VConH!Q55-VConLC!Q55-VConK_T!Q55-VConKC!Q55</f>
        <v>-4.829833518627287E-2</v>
      </c>
      <c r="R55" s="15">
        <f>V_G!R55-VConH!R55-VConLC!R55-VConK_T!R55-VConKC!R55</f>
        <v>-8.6740972892621171E-2</v>
      </c>
      <c r="S55" s="15">
        <f>V_G!S55-VConH!S55-VConLC!S55-VConK_T!S55-VConKC!S55</f>
        <v>4.1140000407297705E-2</v>
      </c>
      <c r="T55" s="15">
        <f>V_G!T55-VConH!T55-VConLC!T55-VConK_T!T55-VConKC!T55</f>
        <v>6.0588141287961528E-2</v>
      </c>
      <c r="U55" s="15">
        <f>V_G!U55-VConH!U55-VConLC!U55-VConK_T!U55-VConKC!U55</f>
        <v>-1.0081093712411981E-2</v>
      </c>
      <c r="V55" s="15">
        <f>V_G!V55-VConH!V55-VConLC!V55-VConK_T!V55-VConKC!V55</f>
        <v>1.5841942033543152E-2</v>
      </c>
      <c r="W55" s="15">
        <f>V_G!W55-VConH!W55-VConLC!W55-VConK_T!W55-VConKC!W55</f>
        <v>-3.8825147798374336E-2</v>
      </c>
      <c r="X55" s="15">
        <f>V_G!X55-VConH!X55-VConLC!X55-VConK_T!X55-VConKC!X55</f>
        <v>0.18573739573126777</v>
      </c>
      <c r="Y55" s="15">
        <f>V_G!Y55-VConH!Y55-VConLC!Y55-VConK_T!Y55-VConKC!Y55</f>
        <v>-6.0265809904460489E-2</v>
      </c>
      <c r="Z55" s="15">
        <f>V_G!Z55-VConH!Z55-VConLC!Z55-VConK_T!Z55-VConKC!Z55</f>
        <v>7.8259398634200981E-3</v>
      </c>
      <c r="AA55" s="15">
        <f>V_G!AA55-VConH!AA55-VConLC!AA55-VConK_T!AA55-VConKC!AA55</f>
        <v>3.4805187362781584E-2</v>
      </c>
      <c r="AB55" s="15">
        <f>V_G!AB55-VConH!AB55-VConLC!AB55-VConK_T!AB55-VConKC!AB55</f>
        <v>5.0257048235002287E-2</v>
      </c>
      <c r="AC55" s="15">
        <f>V_G!AC55-VConH!AC55-VConLC!AC55-VConK_T!AC55-VConKC!AC55</f>
        <v>4.6762347267202305E-2</v>
      </c>
      <c r="AD55" s="15"/>
      <c r="AF55" s="64">
        <f t="shared" si="0"/>
        <v>-6.232022109259841E-3</v>
      </c>
      <c r="AG55" s="64">
        <f t="shared" si="1"/>
        <v>-5.5495931434201085E-3</v>
      </c>
      <c r="AH55" s="64">
        <f t="shared" si="2"/>
        <v>-4.801027139539793E-2</v>
      </c>
      <c r="AI55" s="64">
        <f t="shared" si="3"/>
        <v>4.2652247508397224E-2</v>
      </c>
      <c r="AJ55" s="64">
        <f t="shared" si="4"/>
        <v>1.5876942564789158E-2</v>
      </c>
      <c r="AK55" s="64">
        <f t="shared" si="5"/>
        <v>-2.6779932269409019E-2</v>
      </c>
      <c r="AL55" s="64">
        <f t="shared" si="6"/>
        <v>2.9264595036593195E-2</v>
      </c>
      <c r="AM55" s="64">
        <f t="shared" si="7"/>
        <v>2.4453319357965915E-2</v>
      </c>
      <c r="AN55" s="64">
        <f t="shared" si="8"/>
        <v>4.8509697751102296E-2</v>
      </c>
      <c r="AO55" s="64">
        <f t="shared" si="9"/>
        <v>-2.5253931497829787E-4</v>
      </c>
    </row>
    <row r="56" spans="1:41" x14ac:dyDescent="0.2">
      <c r="A56" s="4">
        <v>54</v>
      </c>
      <c r="B56" s="6" t="s">
        <v>91</v>
      </c>
      <c r="C56" s="15"/>
      <c r="D56" s="15">
        <f>V_G!D56-VConH!D56-VConLC!D56-VConK_T!D56-VConKC!D56</f>
        <v>-3.6034265269601116E-4</v>
      </c>
      <c r="E56" s="15">
        <f>V_G!E56-VConH!E56-VConLC!E56-VConK_T!E56-VConKC!E56</f>
        <v>2.6839324101795682E-3</v>
      </c>
      <c r="F56" s="15">
        <f>V_G!F56-VConH!F56-VConLC!F56-VConK_T!F56-VConKC!F56</f>
        <v>-1.9128185833808937E-2</v>
      </c>
      <c r="G56" s="15">
        <f>V_G!G56-VConH!G56-VConLC!G56-VConK_T!G56-VConKC!G56</f>
        <v>-0.14143491498323729</v>
      </c>
      <c r="H56" s="15">
        <f>V_G!H56-VConH!H56-VConLC!H56-VConK_T!H56-VConKC!H56</f>
        <v>-0.10820592923849366</v>
      </c>
      <c r="I56" s="15">
        <f>V_G!I56-VConH!I56-VConLC!I56-VConK_T!I56-VConKC!I56</f>
        <v>5.0331571633485742E-3</v>
      </c>
      <c r="J56" s="15">
        <f>V_G!J56-VConH!J56-VConLC!J56-VConK_T!J56-VConKC!J56</f>
        <v>-2.6251676776799474E-2</v>
      </c>
      <c r="K56" s="15">
        <f>V_G!K56-VConH!K56-VConLC!K56-VConK_T!K56-VConKC!K56</f>
        <v>-0.1158092252177127</v>
      </c>
      <c r="L56" s="15">
        <f>V_G!L56-VConH!L56-VConLC!L56-VConK_T!L56-VConKC!L56</f>
        <v>2.1025973207306432E-2</v>
      </c>
      <c r="M56" s="15">
        <f>V_G!M56-VConH!M56-VConLC!M56-VConK_T!M56-VConKC!M56</f>
        <v>2.8232686304446572E-2</v>
      </c>
      <c r="N56" s="15">
        <f>V_G!N56-VConH!N56-VConLC!N56-VConK_T!N56-VConKC!N56</f>
        <v>3.2544970811561928E-2</v>
      </c>
      <c r="O56" s="15">
        <f>V_G!O56-VConH!O56-VConLC!O56-VConK_T!O56-VConKC!O56</f>
        <v>-6.6516100523176996E-2</v>
      </c>
      <c r="P56" s="15">
        <f>V_G!P56-VConH!P56-VConLC!P56-VConK_T!P56-VConKC!P56</f>
        <v>4.9749094335446803E-2</v>
      </c>
      <c r="Q56" s="15">
        <f>V_G!Q56-VConH!Q56-VConLC!Q56-VConK_T!Q56-VConKC!Q56</f>
        <v>-9.4822653269694759E-2</v>
      </c>
      <c r="R56" s="15">
        <f>V_G!R56-VConH!R56-VConLC!R56-VConK_T!R56-VConKC!R56</f>
        <v>-0.30296258950831839</v>
      </c>
      <c r="S56" s="15">
        <f>V_G!S56-VConH!S56-VConLC!S56-VConK_T!S56-VConKC!S56</f>
        <v>2.4605132299424227E-2</v>
      </c>
      <c r="T56" s="15">
        <f>V_G!T56-VConH!T56-VConLC!T56-VConK_T!T56-VConKC!T56</f>
        <v>0.12106650653054821</v>
      </c>
      <c r="U56" s="15">
        <f>V_G!U56-VConH!U56-VConLC!U56-VConK_T!U56-VConKC!U56</f>
        <v>-5.7894442207706294E-2</v>
      </c>
      <c r="V56" s="15">
        <f>V_G!V56-VConH!V56-VConLC!V56-VConK_T!V56-VConKC!V56</f>
        <v>0.20829189065616069</v>
      </c>
      <c r="W56" s="15">
        <f>V_G!W56-VConH!W56-VConLC!W56-VConK_T!W56-VConKC!W56</f>
        <v>8.9279089129106759E-2</v>
      </c>
      <c r="X56" s="15">
        <f>V_G!X56-VConH!X56-VConLC!X56-VConK_T!X56-VConKC!X56</f>
        <v>9.2954575023363351E-4</v>
      </c>
      <c r="Y56" s="15">
        <f>V_G!Y56-VConH!Y56-VConLC!Y56-VConK_T!Y56-VConKC!Y56</f>
        <v>-0.23142086086559976</v>
      </c>
      <c r="Z56" s="15">
        <f>V_G!Z56-VConH!Z56-VConLC!Z56-VConK_T!Z56-VConKC!Z56</f>
        <v>4.130950169718188E-2</v>
      </c>
      <c r="AA56" s="15">
        <f>V_G!AA56-VConH!AA56-VConLC!AA56-VConK_T!AA56-VConKC!AA56</f>
        <v>7.0920416469228309E-2</v>
      </c>
      <c r="AB56" s="15">
        <f>V_G!AB56-VConH!AB56-VConLC!AB56-VConK_T!AB56-VConKC!AB56</f>
        <v>3.2745119159261669E-2</v>
      </c>
      <c r="AC56" s="15">
        <f>V_G!AC56-VConH!AC56-VConLC!AC56-VConK_T!AC56-VConKC!AC56</f>
        <v>1.1715854958105695E-2</v>
      </c>
      <c r="AD56" s="15"/>
      <c r="AF56" s="64">
        <f t="shared" si="0"/>
        <v>-5.2210388096402348E-2</v>
      </c>
      <c r="AG56" s="64">
        <f t="shared" si="1"/>
        <v>-1.2051454334239447E-2</v>
      </c>
      <c r="AH56" s="64">
        <f t="shared" si="2"/>
        <v>-7.7989423333263821E-2</v>
      </c>
      <c r="AI56" s="64">
        <f t="shared" si="3"/>
        <v>7.2334517971668594E-2</v>
      </c>
      <c r="AJ56" s="64">
        <f t="shared" si="4"/>
        <v>-1.4945993716364439E-2</v>
      </c>
      <c r="AK56" s="64">
        <f t="shared" si="5"/>
        <v>-4.5020438833751633E-2</v>
      </c>
      <c r="AL56" s="64">
        <f t="shared" si="6"/>
        <v>2.8694262127652075E-2</v>
      </c>
      <c r="AM56" s="64">
        <f t="shared" si="7"/>
        <v>3.0310205894894179E-2</v>
      </c>
      <c r="AN56" s="64">
        <f t="shared" si="8"/>
        <v>2.2230487058683683E-2</v>
      </c>
      <c r="AO56" s="64">
        <f t="shared" si="9"/>
        <v>-1.6972548301720295E-2</v>
      </c>
    </row>
    <row r="57" spans="1:41" x14ac:dyDescent="0.2">
      <c r="A57" s="4">
        <v>55</v>
      </c>
      <c r="B57" s="6" t="s">
        <v>92</v>
      </c>
      <c r="C57" s="15"/>
      <c r="D57" s="15">
        <f>V_G!D57-VConH!D57-VConLC!D57-VConK_T!D57-VConKC!D57</f>
        <v>-2.3094540988367725E-2</v>
      </c>
      <c r="E57" s="15">
        <f>V_G!E57-VConH!E57-VConLC!E57-VConK_T!E57-VConKC!E57</f>
        <v>-2.9739517789988758E-2</v>
      </c>
      <c r="F57" s="15">
        <f>V_G!F57-VConH!F57-VConLC!F57-VConK_T!F57-VConKC!F57</f>
        <v>-3.710539269760034E-2</v>
      </c>
      <c r="G57" s="15">
        <f>V_G!G57-VConH!G57-VConLC!G57-VConK_T!G57-VConKC!G57</f>
        <v>-2.3853349258007157E-2</v>
      </c>
      <c r="H57" s="15">
        <f>V_G!H57-VConH!H57-VConLC!H57-VConK_T!H57-VConKC!H57</f>
        <v>-8.5300631178186176E-2</v>
      </c>
      <c r="I57" s="15">
        <f>V_G!I57-VConH!I57-VConLC!I57-VConK_T!I57-VConKC!I57</f>
        <v>3.1596791556437201E-2</v>
      </c>
      <c r="J57" s="15">
        <f>V_G!J57-VConH!J57-VConLC!J57-VConK_T!J57-VConKC!J57</f>
        <v>-9.2019282046547662E-2</v>
      </c>
      <c r="K57" s="15">
        <f>V_G!K57-VConH!K57-VConLC!K57-VConK_T!K57-VConKC!K57</f>
        <v>-2.5133878602187784E-2</v>
      </c>
      <c r="L57" s="15">
        <f>V_G!L57-VConH!L57-VConLC!L57-VConK_T!L57-VConKC!L57</f>
        <v>6.530685036572792E-2</v>
      </c>
      <c r="M57" s="15">
        <f>V_G!M57-VConH!M57-VConLC!M57-VConK_T!M57-VConKC!M57</f>
        <v>0.12729848012168982</v>
      </c>
      <c r="N57" s="15">
        <f>V_G!N57-VConH!N57-VConLC!N57-VConK_T!N57-VConKC!N57</f>
        <v>-2.1399540098118754E-2</v>
      </c>
      <c r="O57" s="15">
        <f>V_G!O57-VConH!O57-VConLC!O57-VConK_T!O57-VConKC!O57</f>
        <v>-9.6495358698212685E-2</v>
      </c>
      <c r="P57" s="15">
        <f>V_G!P57-VConH!P57-VConLC!P57-VConK_T!P57-VConKC!P57</f>
        <v>8.3242314170641041E-2</v>
      </c>
      <c r="Q57" s="15">
        <f>V_G!Q57-VConH!Q57-VConLC!Q57-VConK_T!Q57-VConKC!Q57</f>
        <v>-9.2296273605584917E-3</v>
      </c>
      <c r="R57" s="15">
        <f>V_G!R57-VConH!R57-VConLC!R57-VConK_T!R57-VConKC!R57</f>
        <v>-0.11574052185553417</v>
      </c>
      <c r="S57" s="15">
        <f>V_G!S57-VConH!S57-VConLC!S57-VConK_T!S57-VConKC!S57</f>
        <v>0.12926923296084616</v>
      </c>
      <c r="T57" s="15">
        <f>V_G!T57-VConH!T57-VConLC!T57-VConK_T!T57-VConKC!T57</f>
        <v>-1.5968559194704669E-2</v>
      </c>
      <c r="U57" s="15">
        <f>V_G!U57-VConH!U57-VConLC!U57-VConK_T!U57-VConKC!U57</f>
        <v>3.0519105108417387E-2</v>
      </c>
      <c r="V57" s="15">
        <f>V_G!V57-VConH!V57-VConLC!V57-VConK_T!V57-VConKC!V57</f>
        <v>7.1654234800212629E-2</v>
      </c>
      <c r="W57" s="15">
        <f>V_G!W57-VConH!W57-VConLC!W57-VConK_T!W57-VConKC!W57</f>
        <v>2.1100302411140026E-2</v>
      </c>
      <c r="X57" s="15">
        <f>V_G!X57-VConH!X57-VConLC!X57-VConK_T!X57-VConKC!X57</f>
        <v>2.6924018221988994E-2</v>
      </c>
      <c r="Y57" s="15">
        <f>V_G!Y57-VConH!Y57-VConLC!Y57-VConK_T!Y57-VConKC!Y57</f>
        <v>-2.1349061687022202E-2</v>
      </c>
      <c r="Z57" s="15">
        <f>V_G!Z57-VConH!Z57-VConLC!Z57-VConK_T!Z57-VConKC!Z57</f>
        <v>8.9296279250298691E-2</v>
      </c>
      <c r="AA57" s="15">
        <f>V_G!AA57-VConH!AA57-VConLC!AA57-VConK_T!AA57-VConKC!AA57</f>
        <v>7.3652574679324914E-2</v>
      </c>
      <c r="AB57" s="15">
        <f>V_G!AB57-VConH!AB57-VConLC!AB57-VConK_T!AB57-VConKC!AB57</f>
        <v>-1.4317044007817656E-2</v>
      </c>
      <c r="AC57" s="15">
        <f>V_G!AC57-VConH!AC57-VConLC!AC57-VConK_T!AC57-VConKC!AC57</f>
        <v>6.2381580342717832E-2</v>
      </c>
      <c r="AD57" s="15"/>
      <c r="AF57" s="64">
        <f t="shared" si="0"/>
        <v>-2.8880419873469045E-2</v>
      </c>
      <c r="AG57" s="64">
        <f t="shared" si="1"/>
        <v>1.0810525948112706E-2</v>
      </c>
      <c r="AH57" s="64">
        <f t="shared" si="2"/>
        <v>-1.7907921565636308E-3</v>
      </c>
      <c r="AI57" s="64">
        <f t="shared" si="3"/>
        <v>2.6845820269410875E-2</v>
      </c>
      <c r="AJ57" s="64">
        <f t="shared" si="4"/>
        <v>3.7932865715500308E-2</v>
      </c>
      <c r="AK57" s="64">
        <f t="shared" si="5"/>
        <v>4.5098668957745391E-3</v>
      </c>
      <c r="AL57" s="64">
        <f t="shared" si="6"/>
        <v>3.2389342992455598E-2</v>
      </c>
      <c r="AM57" s="64">
        <f t="shared" si="7"/>
        <v>3.4478611698706974E-2</v>
      </c>
      <c r="AN57" s="64">
        <f t="shared" si="8"/>
        <v>2.4032268167450088E-2</v>
      </c>
      <c r="AO57" s="64">
        <f t="shared" si="9"/>
        <v>8.9835999805982451E-3</v>
      </c>
    </row>
    <row r="58" spans="1:41" x14ac:dyDescent="0.2">
      <c r="A58" s="4">
        <v>56</v>
      </c>
      <c r="B58" s="6" t="s">
        <v>93</v>
      </c>
      <c r="C58" s="15"/>
      <c r="D58" s="15">
        <f>V_G!D58-VConH!D58-VConLC!D58-VConK_T!D58-VConKC!D58</f>
        <v>8.0361727209659825E-3</v>
      </c>
      <c r="E58" s="15">
        <f>V_G!E58-VConH!E58-VConLC!E58-VConK_T!E58-VConKC!E58</f>
        <v>-6.4646179408568538E-2</v>
      </c>
      <c r="F58" s="15">
        <f>V_G!F58-VConH!F58-VConLC!F58-VConK_T!F58-VConKC!F58</f>
        <v>-3.0197806121178283E-2</v>
      </c>
      <c r="G58" s="15">
        <f>V_G!G58-VConH!G58-VConLC!G58-VConK_T!G58-VConKC!G58</f>
        <v>-0.11161158501153433</v>
      </c>
      <c r="H58" s="15">
        <f>V_G!H58-VConH!H58-VConLC!H58-VConK_T!H58-VConKC!H58</f>
        <v>-3.3310764300800155E-2</v>
      </c>
      <c r="I58" s="15">
        <f>V_G!I58-VConH!I58-VConLC!I58-VConK_T!I58-VConKC!I58</f>
        <v>3.775425099929082E-2</v>
      </c>
      <c r="J58" s="15">
        <f>V_G!J58-VConH!J58-VConLC!J58-VConK_T!J58-VConKC!J58</f>
        <v>-3.4818080769078393E-2</v>
      </c>
      <c r="K58" s="15">
        <f>V_G!K58-VConH!K58-VConLC!K58-VConK_T!K58-VConKC!K58</f>
        <v>1.555672573821768E-2</v>
      </c>
      <c r="L58" s="15">
        <f>V_G!L58-VConH!L58-VConLC!L58-VConK_T!L58-VConKC!L58</f>
        <v>1.550713664763931E-2</v>
      </c>
      <c r="M58" s="15">
        <f>V_G!M58-VConH!M58-VConLC!M58-VConK_T!M58-VConKC!M58</f>
        <v>9.4799919958688056E-2</v>
      </c>
      <c r="N58" s="15">
        <f>V_G!N58-VConH!N58-VConLC!N58-VConK_T!N58-VConKC!N58</f>
        <v>1.4602329404929507E-2</v>
      </c>
      <c r="O58" s="15">
        <f>V_G!O58-VConH!O58-VConLC!O58-VConK_T!O58-VConKC!O58</f>
        <v>-4.9428620762481834E-2</v>
      </c>
      <c r="P58" s="15">
        <f>V_G!P58-VConH!P58-VConLC!P58-VConK_T!P58-VConKC!P58</f>
        <v>-3.8842948277116797E-2</v>
      </c>
      <c r="Q58" s="15">
        <f>V_G!Q58-VConH!Q58-VConLC!Q58-VConK_T!Q58-VConKC!Q58</f>
        <v>4.4315902550979822E-2</v>
      </c>
      <c r="R58" s="15">
        <f>V_G!R58-VConH!R58-VConLC!R58-VConK_T!R58-VConKC!R58</f>
        <v>-0.2498803191526392</v>
      </c>
      <c r="S58" s="15">
        <f>V_G!S58-VConH!S58-VConLC!S58-VConK_T!S58-VConKC!S58</f>
        <v>7.0779177771596216E-2</v>
      </c>
      <c r="T58" s="15">
        <f>V_G!T58-VConH!T58-VConLC!T58-VConK_T!T58-VConKC!T58</f>
        <v>4.3565707740849419E-2</v>
      </c>
      <c r="U58" s="15">
        <f>V_G!U58-VConH!U58-VConLC!U58-VConK_T!U58-VConKC!U58</f>
        <v>-8.8390001601426876E-2</v>
      </c>
      <c r="V58" s="15">
        <f>V_G!V58-VConH!V58-VConLC!V58-VConK_T!V58-VConKC!V58</f>
        <v>-3.1284886764675807E-2</v>
      </c>
      <c r="W58" s="15">
        <f>V_G!W58-VConH!W58-VConLC!W58-VConK_T!W58-VConKC!W58</f>
        <v>6.641987236799396E-2</v>
      </c>
      <c r="X58" s="15">
        <f>V_G!X58-VConH!X58-VConLC!X58-VConK_T!X58-VConKC!X58</f>
        <v>9.8480609051273288E-2</v>
      </c>
      <c r="Y58" s="15">
        <f>V_G!Y58-VConH!Y58-VConLC!Y58-VConK_T!Y58-VConKC!Y58</f>
        <v>-4.8685169656380249E-2</v>
      </c>
      <c r="Z58" s="15">
        <f>V_G!Z58-VConH!Z58-VConLC!Z58-VConK_T!Z58-VConKC!Z58</f>
        <v>-3.9228335929972817E-2</v>
      </c>
      <c r="AA58" s="15">
        <f>V_G!AA58-VConH!AA58-VConLC!AA58-VConK_T!AA58-VConKC!AA58</f>
        <v>5.6593712053200698E-2</v>
      </c>
      <c r="AB58" s="15">
        <f>V_G!AB58-VConH!AB58-VConLC!AB58-VConK_T!AB58-VConKC!AB58</f>
        <v>5.7605473369580478E-3</v>
      </c>
      <c r="AC58" s="15">
        <f>V_G!AC58-VConH!AC58-VConLC!AC58-VConK_T!AC58-VConKC!AC58</f>
        <v>-9.7100870161547559E-2</v>
      </c>
      <c r="AD58" s="15"/>
      <c r="AF58" s="64">
        <f t="shared" si="0"/>
        <v>-4.0402416768558103E-2</v>
      </c>
      <c r="AG58" s="64">
        <f t="shared" si="1"/>
        <v>2.1129606196079231E-2</v>
      </c>
      <c r="AH58" s="64">
        <f t="shared" si="2"/>
        <v>-4.4611361573932362E-2</v>
      </c>
      <c r="AI58" s="64">
        <f t="shared" si="3"/>
        <v>1.7758260158802795E-2</v>
      </c>
      <c r="AJ58" s="64">
        <f t="shared" si="4"/>
        <v>-2.4532023271548374E-2</v>
      </c>
      <c r="AK58" s="64">
        <f t="shared" si="5"/>
        <v>-1.1740877688926564E-2</v>
      </c>
      <c r="AL58" s="64">
        <f t="shared" si="6"/>
        <v>-3.3868815563727894E-3</v>
      </c>
      <c r="AM58" s="64">
        <f t="shared" si="7"/>
        <v>7.1839384076077019E-3</v>
      </c>
      <c r="AN58" s="64">
        <f t="shared" si="8"/>
        <v>-4.5670161412294755E-2</v>
      </c>
      <c r="AO58" s="64">
        <f t="shared" si="9"/>
        <v>-1.4131587051831363E-2</v>
      </c>
    </row>
    <row r="59" spans="1:41" x14ac:dyDescent="0.2">
      <c r="A59" s="4">
        <v>57</v>
      </c>
      <c r="B59" s="6" t="s">
        <v>94</v>
      </c>
      <c r="C59" s="15"/>
      <c r="D59" s="15">
        <f>V_G!D59-VConH!D59-VConLC!D59-VConK_T!D59-VConKC!D59</f>
        <v>4.4957408526971158E-3</v>
      </c>
      <c r="E59" s="15">
        <f>V_G!E59-VConH!E59-VConLC!E59-VConK_T!E59-VConKC!E59</f>
        <v>-8.0261883880325902E-2</v>
      </c>
      <c r="F59" s="15">
        <f>V_G!F59-VConH!F59-VConLC!F59-VConK_T!F59-VConKC!F59</f>
        <v>-6.288105629705093E-2</v>
      </c>
      <c r="G59" s="15">
        <f>V_G!G59-VConH!G59-VConLC!G59-VConK_T!G59-VConKC!G59</f>
        <v>-4.8715353366360299E-2</v>
      </c>
      <c r="H59" s="15">
        <f>V_G!H59-VConH!H59-VConLC!H59-VConK_T!H59-VConKC!H59</f>
        <v>-9.7101061559629914E-2</v>
      </c>
      <c r="I59" s="15">
        <f>V_G!I59-VConH!I59-VConLC!I59-VConK_T!I59-VConKC!I59</f>
        <v>-4.5723941905962802E-2</v>
      </c>
      <c r="J59" s="15">
        <f>V_G!J59-VConH!J59-VConLC!J59-VConK_T!J59-VConKC!J59</f>
        <v>-2.4103894282677406E-2</v>
      </c>
      <c r="K59" s="15">
        <f>V_G!K59-VConH!K59-VConLC!K59-VConK_T!K59-VConKC!K59</f>
        <v>-8.2610162680998536E-2</v>
      </c>
      <c r="L59" s="15">
        <f>V_G!L59-VConH!L59-VConLC!L59-VConK_T!L59-VConKC!L59</f>
        <v>-4.7573790534452584E-2</v>
      </c>
      <c r="M59" s="15">
        <f>V_G!M59-VConH!M59-VConLC!M59-VConK_T!M59-VConKC!M59</f>
        <v>5.7973688407608387E-2</v>
      </c>
      <c r="N59" s="15">
        <f>V_G!N59-VConH!N59-VConLC!N59-VConK_T!N59-VConKC!N59</f>
        <v>-3.1599669673609318E-2</v>
      </c>
      <c r="O59" s="15">
        <f>V_G!O59-VConH!O59-VConLC!O59-VConK_T!O59-VConKC!O59</f>
        <v>-2.3534659080339488E-2</v>
      </c>
      <c r="P59" s="15">
        <f>V_G!P59-VConH!P59-VConLC!P59-VConK_T!P59-VConKC!P59</f>
        <v>6.2096185717478922E-2</v>
      </c>
      <c r="Q59" s="15">
        <f>V_G!Q59-VConH!Q59-VConLC!Q59-VConK_T!Q59-VConKC!Q59</f>
        <v>1.307749141733225E-2</v>
      </c>
      <c r="R59" s="15">
        <f>V_G!R59-VConH!R59-VConLC!R59-VConK_T!R59-VConKC!R59</f>
        <v>-0.21366261889596594</v>
      </c>
      <c r="S59" s="15">
        <f>V_G!S59-VConH!S59-VConLC!S59-VConK_T!S59-VConKC!S59</f>
        <v>-9.3654532039102768E-3</v>
      </c>
      <c r="T59" s="15">
        <f>V_G!T59-VConH!T59-VConLC!T59-VConK_T!T59-VConKC!T59</f>
        <v>0.11438769989769143</v>
      </c>
      <c r="U59" s="15">
        <f>V_G!U59-VConH!U59-VConLC!U59-VConK_T!U59-VConKC!U59</f>
        <v>-8.6616786376596089E-2</v>
      </c>
      <c r="V59" s="15">
        <f>V_G!V59-VConH!V59-VConLC!V59-VConK_T!V59-VConKC!V59</f>
        <v>8.6837465004102235E-2</v>
      </c>
      <c r="W59" s="15">
        <f>V_G!W59-VConH!W59-VConLC!W59-VConK_T!W59-VConKC!W59</f>
        <v>6.2956867519246645E-2</v>
      </c>
      <c r="X59" s="15">
        <f>V_G!X59-VConH!X59-VConLC!X59-VConK_T!X59-VConKC!X59</f>
        <v>5.4605464765028588E-2</v>
      </c>
      <c r="Y59" s="15">
        <f>V_G!Y59-VConH!Y59-VConLC!Y59-VConK_T!Y59-VConKC!Y59</f>
        <v>-0.37894591639819392</v>
      </c>
      <c r="Z59" s="15">
        <f>V_G!Z59-VConH!Z59-VConLC!Z59-VConK_T!Z59-VConKC!Z59</f>
        <v>6.6081210734593929E-2</v>
      </c>
      <c r="AA59" s="15">
        <f>V_G!AA59-VConH!AA59-VConLC!AA59-VConK_T!AA59-VConKC!AA59</f>
        <v>-7.4291223360975919E-2</v>
      </c>
      <c r="AB59" s="15">
        <f>V_G!AB59-VConH!AB59-VConLC!AB59-VConK_T!AB59-VConKC!AB59</f>
        <v>5.1355982785853668E-2</v>
      </c>
      <c r="AC59" s="15">
        <f>V_G!AC59-VConH!AC59-VConLC!AC59-VConK_T!AC59-VConKC!AC59</f>
        <v>3.4197923103376243E-2</v>
      </c>
      <c r="AD59" s="15"/>
      <c r="AF59" s="64">
        <f t="shared" si="0"/>
        <v>-6.6936659401865967E-2</v>
      </c>
      <c r="AG59" s="64">
        <f t="shared" si="1"/>
        <v>-2.5582765752825885E-2</v>
      </c>
      <c r="AH59" s="64">
        <f t="shared" si="2"/>
        <v>-3.4277810809080905E-2</v>
      </c>
      <c r="AI59" s="64">
        <f t="shared" si="3"/>
        <v>4.6434142161894565E-2</v>
      </c>
      <c r="AJ59" s="64">
        <f t="shared" si="4"/>
        <v>-6.0320404627069203E-2</v>
      </c>
      <c r="AK59" s="64">
        <f t="shared" si="5"/>
        <v>-2.9930288280953399E-2</v>
      </c>
      <c r="AL59" s="64">
        <f t="shared" si="6"/>
        <v>-6.9431312325873174E-3</v>
      </c>
      <c r="AM59" s="64">
        <f t="shared" si="7"/>
        <v>-1.9373152276887885E-2</v>
      </c>
      <c r="AN59" s="64">
        <f t="shared" si="8"/>
        <v>4.2776952944614956E-2</v>
      </c>
      <c r="AO59" s="64">
        <f t="shared" si="9"/>
        <v>-2.8136699685789478E-2</v>
      </c>
    </row>
    <row r="60" spans="1:41" x14ac:dyDescent="0.2">
      <c r="A60" s="4">
        <v>58</v>
      </c>
      <c r="B60" s="6" t="s">
        <v>95</v>
      </c>
      <c r="C60" s="15"/>
      <c r="D60" s="15">
        <f>V_G!D60-VConH!D60-VConLC!D60-VConK_T!D60-VConKC!D60</f>
        <v>-8.5999394001990262E-2</v>
      </c>
      <c r="E60" s="15">
        <f>V_G!E60-VConH!E60-VConLC!E60-VConK_T!E60-VConKC!E60</f>
        <v>2.2436734315719312E-2</v>
      </c>
      <c r="F60" s="15">
        <f>V_G!F60-VConH!F60-VConLC!F60-VConK_T!F60-VConKC!F60</f>
        <v>-1.3168979439399632E-2</v>
      </c>
      <c r="G60" s="15">
        <f>V_G!G60-VConH!G60-VConLC!G60-VConK_T!G60-VConKC!G60</f>
        <v>-7.0775728897293125E-2</v>
      </c>
      <c r="H60" s="15">
        <f>V_G!H60-VConH!H60-VConLC!H60-VConK_T!H60-VConKC!H60</f>
        <v>-0.10895665176804258</v>
      </c>
      <c r="I60" s="15">
        <f>V_G!I60-VConH!I60-VConLC!I60-VConK_T!I60-VConKC!I60</f>
        <v>-7.1287596794075564E-2</v>
      </c>
      <c r="J60" s="15">
        <f>V_G!J60-VConH!J60-VConLC!J60-VConK_T!J60-VConKC!J60</f>
        <v>-0.25833885145194652</v>
      </c>
      <c r="K60" s="15">
        <f>V_G!K60-VConH!K60-VConLC!K60-VConK_T!K60-VConKC!K60</f>
        <v>6.0843540320133338E-2</v>
      </c>
      <c r="L60" s="15">
        <f>V_G!L60-VConH!L60-VConLC!L60-VConK_T!L60-VConKC!L60</f>
        <v>0.12100946490319839</v>
      </c>
      <c r="M60" s="15">
        <f>V_G!M60-VConH!M60-VConLC!M60-VConK_T!M60-VConKC!M60</f>
        <v>0.26079393366816617</v>
      </c>
      <c r="N60" s="15">
        <f>V_G!N60-VConH!N60-VConLC!N60-VConK_T!N60-VConKC!N60</f>
        <v>0.17955411611798919</v>
      </c>
      <c r="O60" s="15">
        <f>V_G!O60-VConH!O60-VConLC!O60-VConK_T!O60-VConKC!O60</f>
        <v>-0.12369374139056216</v>
      </c>
      <c r="P60" s="15">
        <f>V_G!P60-VConH!P60-VConLC!P60-VConK_T!P60-VConKC!P60</f>
        <v>9.5698973591375344E-2</v>
      </c>
      <c r="Q60" s="15">
        <f>V_G!Q60-VConH!Q60-VConLC!Q60-VConK_T!Q60-VConKC!Q60</f>
        <v>8.2170316562579088E-4</v>
      </c>
      <c r="R60" s="15">
        <f>V_G!R60-VConH!R60-VConLC!R60-VConK_T!R60-VConKC!R60</f>
        <v>-0.33841990385797843</v>
      </c>
      <c r="S60" s="15">
        <f>V_G!S60-VConH!S60-VConLC!S60-VConK_T!S60-VConKC!S60</f>
        <v>0.34926110278020295</v>
      </c>
      <c r="T60" s="15">
        <f>V_G!T60-VConH!T60-VConLC!T60-VConK_T!T60-VConKC!T60</f>
        <v>-8.6014102822032895E-2</v>
      </c>
      <c r="U60" s="15">
        <f>V_G!U60-VConH!U60-VConLC!U60-VConK_T!U60-VConKC!U60</f>
        <v>0.23112275681738756</v>
      </c>
      <c r="V60" s="15">
        <f>V_G!V60-VConH!V60-VConLC!V60-VConK_T!V60-VConKC!V60</f>
        <v>-0.17033668027717216</v>
      </c>
      <c r="W60" s="15">
        <f>V_G!W60-VConH!W60-VConLC!W60-VConK_T!W60-VConKC!W60</f>
        <v>1.6644809521977895E-2</v>
      </c>
      <c r="X60" s="15">
        <f>V_G!X60-VConH!X60-VConLC!X60-VConK_T!X60-VConKC!X60</f>
        <v>-1.9172152127144501E-4</v>
      </c>
      <c r="Y60" s="15">
        <f>V_G!Y60-VConH!Y60-VConLC!Y60-VConK_T!Y60-VConKC!Y60</f>
        <v>-0.25095131093470735</v>
      </c>
      <c r="Z60" s="15">
        <f>V_G!Z60-VConH!Z60-VConLC!Z60-VConK_T!Z60-VConKC!Z60</f>
        <v>9.1844177004492392E-2</v>
      </c>
      <c r="AA60" s="15">
        <f>V_G!AA60-VConH!AA60-VConLC!AA60-VConK_T!AA60-VConKC!AA60</f>
        <v>0.12868147393484763</v>
      </c>
      <c r="AB60" s="15">
        <f>V_G!AB60-VConH!AB60-VConLC!AB60-VConK_T!AB60-VConKC!AB60</f>
        <v>2.0346289175549068E-2</v>
      </c>
      <c r="AC60" s="15">
        <f>V_G!AC60-VConH!AC60-VConLC!AC60-VConK_T!AC60-VConKC!AC60</f>
        <v>-0.29552440304104993</v>
      </c>
      <c r="AD60" s="15"/>
      <c r="AF60" s="64">
        <f t="shared" si="0"/>
        <v>-4.8350444516618317E-2</v>
      </c>
      <c r="AG60" s="64">
        <f t="shared" si="1"/>
        <v>7.277244071150811E-2</v>
      </c>
      <c r="AH60" s="64">
        <f t="shared" si="2"/>
        <v>-3.2663731422672981E-3</v>
      </c>
      <c r="AI60" s="64">
        <f t="shared" si="3"/>
        <v>-1.7549876562222102E-3</v>
      </c>
      <c r="AJ60" s="64">
        <f t="shared" si="4"/>
        <v>-6.1120754772173637E-2</v>
      </c>
      <c r="AK60" s="64">
        <f t="shared" si="5"/>
        <v>3.4753033784620406E-2</v>
      </c>
      <c r="AL60" s="64">
        <f t="shared" si="6"/>
        <v>-3.1437871214197922E-2</v>
      </c>
      <c r="AM60" s="64">
        <f t="shared" si="7"/>
        <v>-4.9000747845597964E-3</v>
      </c>
      <c r="AN60" s="64">
        <f t="shared" si="8"/>
        <v>-0.13758905693275042</v>
      </c>
      <c r="AO60" s="64">
        <f t="shared" si="9"/>
        <v>-8.3440238751546752E-3</v>
      </c>
    </row>
    <row r="61" spans="1:41" x14ac:dyDescent="0.2">
      <c r="A61" s="4">
        <v>59</v>
      </c>
      <c r="B61" s="6" t="s">
        <v>96</v>
      </c>
      <c r="C61" s="15"/>
      <c r="D61" s="15">
        <f>V_G!D61-VConH!D61-VConLC!D61-VConK_T!D61-VConKC!D61</f>
        <v>-5.136581219197326E-2</v>
      </c>
      <c r="E61" s="15">
        <f>V_G!E61-VConH!E61-VConLC!E61-VConK_T!E61-VConKC!E61</f>
        <v>0.11290097846325964</v>
      </c>
      <c r="F61" s="15">
        <f>V_G!F61-VConH!F61-VConLC!F61-VConK_T!F61-VConKC!F61</f>
        <v>0.22776295834538085</v>
      </c>
      <c r="G61" s="15">
        <f>V_G!G61-VConH!G61-VConLC!G61-VConK_T!G61-VConKC!G61</f>
        <v>0.12374063355322266</v>
      </c>
      <c r="H61" s="15">
        <f>V_G!H61-VConH!H61-VConLC!H61-VConK_T!H61-VConKC!H61</f>
        <v>0.17999704015882276</v>
      </c>
      <c r="I61" s="15">
        <f>V_G!I61-VConH!I61-VConLC!I61-VConK_T!I61-VConKC!I61</f>
        <v>0.12505140225799644</v>
      </c>
      <c r="J61" s="15">
        <f>V_G!J61-VConH!J61-VConLC!J61-VConK_T!J61-VConKC!J61</f>
        <v>-1.1972320668375086E-2</v>
      </c>
      <c r="K61" s="15">
        <f>V_G!K61-VConH!K61-VConLC!K61-VConK_T!K61-VConKC!K61</f>
        <v>0.16377950099771169</v>
      </c>
      <c r="L61" s="15">
        <f>V_G!L61-VConH!L61-VConLC!L61-VConK_T!L61-VConKC!L61</f>
        <v>2.96481449252863E-2</v>
      </c>
      <c r="M61" s="15">
        <f>V_G!M61-VConH!M61-VConLC!M61-VConK_T!M61-VConKC!M61</f>
        <v>5.8259472293138923E-2</v>
      </c>
      <c r="N61" s="15">
        <f>V_G!N61-VConH!N61-VConLC!N61-VConK_T!N61-VConKC!N61</f>
        <v>5.0803774307052504E-2</v>
      </c>
      <c r="O61" s="15">
        <f>V_G!O61-VConH!O61-VConLC!O61-VConK_T!O61-VConKC!O61</f>
        <v>-7.2967664539601365E-2</v>
      </c>
      <c r="P61" s="15">
        <f>V_G!P61-VConH!P61-VConLC!P61-VConK_T!P61-VConKC!P61</f>
        <v>-1.6251499915333294E-2</v>
      </c>
      <c r="Q61" s="15">
        <f>V_G!Q61-VConH!Q61-VConLC!Q61-VConK_T!Q61-VConKC!Q61</f>
        <v>6.3219448657737515E-2</v>
      </c>
      <c r="R61" s="15">
        <f>V_G!R61-VConH!R61-VConLC!R61-VConK_T!R61-VConKC!R61</f>
        <v>-0.16471268126502159</v>
      </c>
      <c r="S61" s="15">
        <f>V_G!S61-VConH!S61-VConLC!S61-VConK_T!S61-VConKC!S61</f>
        <v>7.7861680915241607E-2</v>
      </c>
      <c r="T61" s="15">
        <f>V_G!T61-VConH!T61-VConLC!T61-VConK_T!T61-VConKC!T61</f>
        <v>-2.6438945151946423E-2</v>
      </c>
      <c r="U61" s="15">
        <f>V_G!U61-VConH!U61-VConLC!U61-VConK_T!U61-VConKC!U61</f>
        <v>-2.5740471636098276E-2</v>
      </c>
      <c r="V61" s="15">
        <f>V_G!V61-VConH!V61-VConLC!V61-VConK_T!V61-VConKC!V61</f>
        <v>3.2244698312641595E-2</v>
      </c>
      <c r="W61" s="15">
        <f>V_G!W61-VConH!W61-VConLC!W61-VConK_T!W61-VConKC!W61</f>
        <v>6.2493777869430375E-2</v>
      </c>
      <c r="X61" s="15">
        <f>V_G!X61-VConH!X61-VConLC!X61-VConK_T!X61-VConKC!X61</f>
        <v>2.8580464662221632E-3</v>
      </c>
      <c r="Y61" s="15">
        <f>V_G!Y61-VConH!Y61-VConLC!Y61-VConK_T!Y61-VConKC!Y61</f>
        <v>-4.08551681875527E-2</v>
      </c>
      <c r="Z61" s="15">
        <f>V_G!Z61-VConH!Z61-VConLC!Z61-VConK_T!Z61-VConKC!Z61</f>
        <v>0.12006988562829415</v>
      </c>
      <c r="AA61" s="15">
        <f>V_G!AA61-VConH!AA61-VConLC!AA61-VConK_T!AA61-VConKC!AA61</f>
        <v>9.7118446177117776E-2</v>
      </c>
      <c r="AB61" s="15">
        <f>V_G!AB61-VConH!AB61-VConLC!AB61-VConK_T!AB61-VConKC!AB61</f>
        <v>3.9384627346021571E-2</v>
      </c>
      <c r="AC61" s="15">
        <f>V_G!AC61-VConH!AC61-VConLC!AC61-VConK_T!AC61-VConKC!AC61</f>
        <v>6.0987482362736177E-2</v>
      </c>
      <c r="AD61" s="15"/>
      <c r="AF61" s="64">
        <f t="shared" si="0"/>
        <v>0.15389060255573644</v>
      </c>
      <c r="AG61" s="64">
        <f t="shared" si="1"/>
        <v>5.8103714370962865E-2</v>
      </c>
      <c r="AH61" s="64">
        <f t="shared" si="2"/>
        <v>-2.2570143229395427E-2</v>
      </c>
      <c r="AI61" s="64">
        <f t="shared" si="3"/>
        <v>9.083421172049886E-3</v>
      </c>
      <c r="AJ61" s="64">
        <f t="shared" si="4"/>
        <v>5.5341054665323394E-2</v>
      </c>
      <c r="AK61" s="64">
        <f t="shared" si="5"/>
        <v>1.7766785570783723E-2</v>
      </c>
      <c r="AL61" s="64">
        <f t="shared" si="6"/>
        <v>3.2212237918686638E-2</v>
      </c>
      <c r="AM61" s="64">
        <f t="shared" si="7"/>
        <v>2.7718783684763583E-2</v>
      </c>
      <c r="AN61" s="64">
        <f t="shared" si="8"/>
        <v>5.0186054854378874E-2</v>
      </c>
      <c r="AO61" s="64">
        <f t="shared" si="9"/>
        <v>5.0769729906935429E-2</v>
      </c>
    </row>
    <row r="62" spans="1:41" x14ac:dyDescent="0.2">
      <c r="A62" s="4">
        <v>60</v>
      </c>
      <c r="B62" s="6" t="s">
        <v>97</v>
      </c>
      <c r="C62" s="15"/>
      <c r="D62" s="15">
        <f>V_G!D62-VConH!D62-VConLC!D62-VConK_T!D62-VConKC!D62</f>
        <v>-2.6649840976715713E-2</v>
      </c>
      <c r="E62" s="15">
        <f>V_G!E62-VConH!E62-VConLC!E62-VConK_T!E62-VConKC!E62</f>
        <v>7.1079838850055185E-2</v>
      </c>
      <c r="F62" s="15">
        <f>V_G!F62-VConH!F62-VConLC!F62-VConK_T!F62-VConKC!F62</f>
        <v>2.4105589686352354E-2</v>
      </c>
      <c r="G62" s="15">
        <f>V_G!G62-VConH!G62-VConLC!G62-VConK_T!G62-VConKC!G62</f>
        <v>1.9389901181667481E-2</v>
      </c>
      <c r="H62" s="15">
        <f>V_G!H62-VConH!H62-VConLC!H62-VConK_T!H62-VConKC!H62</f>
        <v>-8.7897205016029371E-3</v>
      </c>
      <c r="I62" s="15">
        <f>V_G!I62-VConH!I62-VConLC!I62-VConK_T!I62-VConKC!I62</f>
        <v>2.1115569753717076E-2</v>
      </c>
      <c r="J62" s="15">
        <f>V_G!J62-VConH!J62-VConLC!J62-VConK_T!J62-VConKC!J62</f>
        <v>4.0164825953621516E-2</v>
      </c>
      <c r="K62" s="15">
        <f>V_G!K62-VConH!K62-VConLC!K62-VConK_T!K62-VConKC!K62</f>
        <v>3.7681690508151941E-3</v>
      </c>
      <c r="L62" s="15">
        <f>V_G!L62-VConH!L62-VConLC!L62-VConK_T!L62-VConKC!L62</f>
        <v>1.4252103711680423E-2</v>
      </c>
      <c r="M62" s="15">
        <f>V_G!M62-VConH!M62-VConLC!M62-VConK_T!M62-VConKC!M62</f>
        <v>4.668697842524025E-2</v>
      </c>
      <c r="N62" s="15">
        <f>V_G!N62-VConH!N62-VConLC!N62-VConK_T!N62-VConKC!N62</f>
        <v>7.1921555530926079E-2</v>
      </c>
      <c r="O62" s="15">
        <f>V_G!O62-VConH!O62-VConLC!O62-VConK_T!O62-VConKC!O62</f>
        <v>-1.6333827882635214E-3</v>
      </c>
      <c r="P62" s="15">
        <f>V_G!P62-VConH!P62-VConLC!P62-VConK_T!P62-VConKC!P62</f>
        <v>-6.6298650547814683E-2</v>
      </c>
      <c r="Q62" s="15">
        <f>V_G!Q62-VConH!Q62-VConLC!Q62-VConK_T!Q62-VConKC!Q62</f>
        <v>8.5237472911710827E-2</v>
      </c>
      <c r="R62" s="15">
        <f>V_G!R62-VConH!R62-VConLC!R62-VConK_T!R62-VConKC!R62</f>
        <v>-0.3604651479541689</v>
      </c>
      <c r="S62" s="15">
        <f>V_G!S62-VConH!S62-VConLC!S62-VConK_T!S62-VConKC!S62</f>
        <v>0.1530155657183444</v>
      </c>
      <c r="T62" s="15">
        <f>V_G!T62-VConH!T62-VConLC!T62-VConK_T!T62-VConKC!T62</f>
        <v>-0.25750356347294079</v>
      </c>
      <c r="U62" s="15">
        <f>V_G!U62-VConH!U62-VConLC!U62-VConK_T!U62-VConKC!U62</f>
        <v>-0.45484246175093473</v>
      </c>
      <c r="V62" s="15">
        <f>V_G!V62-VConH!V62-VConLC!V62-VConK_T!V62-VConKC!V62</f>
        <v>0.23709565658417628</v>
      </c>
      <c r="W62" s="15">
        <f>V_G!W62-VConH!W62-VConLC!W62-VConK_T!W62-VConKC!W62</f>
        <v>0.13732935507901972</v>
      </c>
      <c r="X62" s="15">
        <f>V_G!X62-VConH!X62-VConLC!X62-VConK_T!X62-VConKC!X62</f>
        <v>-4.6833703761592627E-2</v>
      </c>
      <c r="Y62" s="15">
        <f>V_G!Y62-VConH!Y62-VConLC!Y62-VConK_T!Y62-VConKC!Y62</f>
        <v>-1.5929680694433665E-2</v>
      </c>
      <c r="Z62" s="15">
        <f>V_G!Z62-VConH!Z62-VConLC!Z62-VConK_T!Z62-VConKC!Z62</f>
        <v>0.13726439692346676</v>
      </c>
      <c r="AA62" s="15">
        <f>V_G!AA62-VConH!AA62-VConLC!AA62-VConK_T!AA62-VConKC!AA62</f>
        <v>2.0216675591644383E-2</v>
      </c>
      <c r="AB62" s="15">
        <f>V_G!AB62-VConH!AB62-VConLC!AB62-VConK_T!AB62-VConKC!AB62</f>
        <v>-1.6878576874698688E-2</v>
      </c>
      <c r="AC62" s="15">
        <f>V_G!AC62-VConH!AC62-VConLC!AC62-VConK_T!AC62-VConKC!AC62</f>
        <v>-8.6111646673973585E-2</v>
      </c>
      <c r="AD62" s="15"/>
      <c r="AF62" s="64">
        <f t="shared" si="0"/>
        <v>2.538023579403783E-2</v>
      </c>
      <c r="AG62" s="64">
        <f t="shared" si="1"/>
        <v>3.5358726534456694E-2</v>
      </c>
      <c r="AH62" s="64">
        <f t="shared" si="2"/>
        <v>-3.8028828532038372E-2</v>
      </c>
      <c r="AI62" s="64">
        <f t="shared" si="3"/>
        <v>-7.6950943464454441E-2</v>
      </c>
      <c r="AJ62" s="64">
        <f t="shared" si="4"/>
        <v>7.7122336544010409E-3</v>
      </c>
      <c r="AK62" s="64">
        <f t="shared" si="5"/>
        <v>-1.3350509987908432E-3</v>
      </c>
      <c r="AL62" s="64">
        <f t="shared" si="6"/>
        <v>-3.4619354905026697E-2</v>
      </c>
      <c r="AM62" s="64">
        <f t="shared" si="7"/>
        <v>-3.0400415687699339E-2</v>
      </c>
      <c r="AN62" s="64">
        <f t="shared" si="8"/>
        <v>-5.1495111774336133E-2</v>
      </c>
      <c r="AO62" s="64">
        <f t="shared" si="9"/>
        <v>-9.3057152027194463E-3</v>
      </c>
    </row>
    <row r="63" spans="1:41" x14ac:dyDescent="0.2">
      <c r="A63" s="4">
        <v>61</v>
      </c>
      <c r="B63" s="6" t="s">
        <v>98</v>
      </c>
      <c r="C63" s="15"/>
      <c r="D63" s="15">
        <f>V_G!D63-VConH!D63-VConLC!D63-VConK_T!D63-VConKC!D63</f>
        <v>1.2598928092044812E-2</v>
      </c>
      <c r="E63" s="15">
        <f>V_G!E63-VConH!E63-VConLC!E63-VConK_T!E63-VConKC!E63</f>
        <v>9.9967844141257436E-2</v>
      </c>
      <c r="F63" s="15">
        <f>V_G!F63-VConH!F63-VConLC!F63-VConK_T!F63-VConKC!F63</f>
        <v>-4.0267243934447704E-3</v>
      </c>
      <c r="G63" s="15">
        <f>V_G!G63-VConH!G63-VConLC!G63-VConK_T!G63-VConKC!G63</f>
        <v>-0.11818917378924895</v>
      </c>
      <c r="H63" s="15">
        <f>V_G!H63-VConH!H63-VConLC!H63-VConK_T!H63-VConKC!H63</f>
        <v>6.7410354773621672E-2</v>
      </c>
      <c r="I63" s="15">
        <f>V_G!I63-VConH!I63-VConLC!I63-VConK_T!I63-VConKC!I63</f>
        <v>0.10514910546481487</v>
      </c>
      <c r="J63" s="15">
        <f>V_G!J63-VConH!J63-VConLC!J63-VConK_T!J63-VConKC!J63</f>
        <v>-6.7470137310713288E-2</v>
      </c>
      <c r="K63" s="15">
        <f>V_G!K63-VConH!K63-VConLC!K63-VConK_T!K63-VConKC!K63</f>
        <v>3.9816695001549732E-2</v>
      </c>
      <c r="L63" s="15">
        <f>V_G!L63-VConH!L63-VConLC!L63-VConK_T!L63-VConKC!L63</f>
        <v>8.4795548853152936E-3</v>
      </c>
      <c r="M63" s="15">
        <f>V_G!M63-VConH!M63-VConLC!M63-VConK_T!M63-VConKC!M63</f>
        <v>7.7453829603943869E-2</v>
      </c>
      <c r="N63" s="15">
        <f>V_G!N63-VConH!N63-VConLC!N63-VConK_T!N63-VConKC!N63</f>
        <v>6.7237760547494724E-2</v>
      </c>
      <c r="O63" s="15">
        <f>V_G!O63-VConH!O63-VConLC!O63-VConK_T!O63-VConKC!O63</f>
        <v>3.8423822772302198E-2</v>
      </c>
      <c r="P63" s="15">
        <f>V_G!P63-VConH!P63-VConLC!P63-VConK_T!P63-VConKC!P63</f>
        <v>-1.4504789356630327E-2</v>
      </c>
      <c r="Q63" s="15">
        <f>V_G!Q63-VConH!Q63-VConLC!Q63-VConK_T!Q63-VConKC!Q63</f>
        <v>0.13562652636701092</v>
      </c>
      <c r="R63" s="15">
        <f>V_G!R63-VConH!R63-VConLC!R63-VConK_T!R63-VConKC!R63</f>
        <v>-1.078656149877768</v>
      </c>
      <c r="S63" s="15">
        <f>V_G!S63-VConH!S63-VConLC!S63-VConK_T!S63-VConKC!S63</f>
        <v>0.27010579776216748</v>
      </c>
      <c r="T63" s="15">
        <f>V_G!T63-VConH!T63-VConLC!T63-VConK_T!T63-VConKC!T63</f>
        <v>-4.3116433433264996E-2</v>
      </c>
      <c r="U63" s="15">
        <f>V_G!U63-VConH!U63-VConLC!U63-VConK_T!U63-VConKC!U63</f>
        <v>-2.8315877362150521E-2</v>
      </c>
      <c r="V63" s="15">
        <f>V_G!V63-VConH!V63-VConLC!V63-VConK_T!V63-VConKC!V63</f>
        <v>6.2444141697149042E-2</v>
      </c>
      <c r="W63" s="15">
        <f>V_G!W63-VConH!W63-VConLC!W63-VConK_T!W63-VConKC!W63</f>
        <v>4.5786389298697543E-2</v>
      </c>
      <c r="X63" s="15">
        <f>V_G!X63-VConH!X63-VConLC!X63-VConK_T!X63-VConKC!X63</f>
        <v>-0.12065866274152014</v>
      </c>
      <c r="Y63" s="15">
        <f>V_G!Y63-VConH!Y63-VConLC!Y63-VConK_T!Y63-VConKC!Y63</f>
        <v>-4.7850119464604303E-2</v>
      </c>
      <c r="Z63" s="15">
        <f>V_G!Z63-VConH!Z63-VConLC!Z63-VConK_T!Z63-VConKC!Z63</f>
        <v>0.10408697657702362</v>
      </c>
      <c r="AA63" s="15">
        <f>V_G!AA63-VConH!AA63-VConLC!AA63-VConK_T!AA63-VConKC!AA63</f>
        <v>-2.9349821167802569E-2</v>
      </c>
      <c r="AB63" s="15">
        <f>V_G!AB63-VConH!AB63-VConLC!AB63-VConK_T!AB63-VConKC!AB63</f>
        <v>-0.16722480324821196</v>
      </c>
      <c r="AC63" s="15">
        <f>V_G!AC63-VConH!AC63-VConLC!AC63-VConK_T!AC63-VConKC!AC63</f>
        <v>-0.15873173635092749</v>
      </c>
      <c r="AD63" s="15"/>
      <c r="AF63" s="64">
        <f t="shared" si="0"/>
        <v>3.0062281239400052E-2</v>
      </c>
      <c r="AG63" s="64">
        <f t="shared" si="1"/>
        <v>2.5103540545518065E-2</v>
      </c>
      <c r="AH63" s="64">
        <f t="shared" si="2"/>
        <v>-0.12980095846658354</v>
      </c>
      <c r="AI63" s="64">
        <f t="shared" si="3"/>
        <v>-1.6772088508217813E-2</v>
      </c>
      <c r="AJ63" s="64">
        <f t="shared" si="4"/>
        <v>-5.9813900730904535E-2</v>
      </c>
      <c r="AK63" s="64">
        <f t="shared" si="5"/>
        <v>-5.2348708960532744E-2</v>
      </c>
      <c r="AL63" s="64">
        <f t="shared" si="6"/>
        <v>-3.8292994619561177E-2</v>
      </c>
      <c r="AM63" s="64">
        <f t="shared" si="7"/>
        <v>-7.1216758245590392E-3</v>
      </c>
      <c r="AN63" s="64">
        <f t="shared" si="8"/>
        <v>-0.16297826979956972</v>
      </c>
      <c r="AO63" s="64">
        <f t="shared" si="9"/>
        <v>-3.024422518415756E-2</v>
      </c>
    </row>
    <row r="64" spans="1:41" x14ac:dyDescent="0.2">
      <c r="A64" s="4">
        <v>62</v>
      </c>
      <c r="B64" s="6" t="s">
        <v>99</v>
      </c>
      <c r="C64" s="15"/>
      <c r="D64" s="15">
        <f>V_G!D64-VConH!D64-VConLC!D64-VConK_T!D64-VConKC!D64</f>
        <v>3.4779881830955803E-2</v>
      </c>
      <c r="E64" s="15">
        <f>V_G!E64-VConH!E64-VConLC!E64-VConK_T!E64-VConKC!E64</f>
        <v>-9.9129986648996415E-3</v>
      </c>
      <c r="F64" s="15">
        <f>V_G!F64-VConH!F64-VConLC!F64-VConK_T!F64-VConKC!F64</f>
        <v>-6.0962394831938618E-2</v>
      </c>
      <c r="G64" s="15">
        <f>V_G!G64-VConH!G64-VConLC!G64-VConK_T!G64-VConKC!G64</f>
        <v>-5.7574724168076116E-2</v>
      </c>
      <c r="H64" s="15">
        <f>V_G!H64-VConH!H64-VConLC!H64-VConK_T!H64-VConKC!H64</f>
        <v>-3.4801997373887193E-2</v>
      </c>
      <c r="I64" s="15">
        <f>V_G!I64-VConH!I64-VConLC!I64-VConK_T!I64-VConKC!I64</f>
        <v>3.4441308639130792E-3</v>
      </c>
      <c r="J64" s="15">
        <f>V_G!J64-VConH!J64-VConLC!J64-VConK_T!J64-VConKC!J64</f>
        <v>-1.4148056723681374E-2</v>
      </c>
      <c r="K64" s="15">
        <f>V_G!K64-VConH!K64-VConLC!K64-VConK_T!K64-VConKC!K64</f>
        <v>-3.4373293146441324E-2</v>
      </c>
      <c r="L64" s="15">
        <f>V_G!L64-VConH!L64-VConLC!L64-VConK_T!L64-VConKC!L64</f>
        <v>-5.3001025392131482E-3</v>
      </c>
      <c r="M64" s="15">
        <f>V_G!M64-VConH!M64-VConLC!M64-VConK_T!M64-VConKC!M64</f>
        <v>2.0863782731340139E-2</v>
      </c>
      <c r="N64" s="15">
        <f>V_G!N64-VConH!N64-VConLC!N64-VConK_T!N64-VConKC!N64</f>
        <v>-2.4484205434265487E-2</v>
      </c>
      <c r="O64" s="15">
        <f>V_G!O64-VConH!O64-VConLC!O64-VConK_T!O64-VConKC!O64</f>
        <v>-9.3895766055394E-3</v>
      </c>
      <c r="P64" s="15">
        <f>V_G!P64-VConH!P64-VConLC!P64-VConK_T!P64-VConKC!P64</f>
        <v>3.9994686356232934E-2</v>
      </c>
      <c r="Q64" s="15">
        <f>V_G!Q64-VConH!Q64-VConLC!Q64-VConK_T!Q64-VConKC!Q64</f>
        <v>-7.1250918147279744E-3</v>
      </c>
      <c r="R64" s="15">
        <f>V_G!R64-VConH!R64-VConLC!R64-VConK_T!R64-VConKC!R64</f>
        <v>-3.1867985902064619E-2</v>
      </c>
      <c r="S64" s="15">
        <f>V_G!S64-VConH!S64-VConLC!S64-VConK_T!S64-VConKC!S64</f>
        <v>1.5199316956173081E-2</v>
      </c>
      <c r="T64" s="15">
        <f>V_G!T64-VConH!T64-VConLC!T64-VConK_T!T64-VConKC!T64</f>
        <v>5.6228700023005593E-3</v>
      </c>
      <c r="U64" s="15">
        <f>V_G!U64-VConH!U64-VConLC!U64-VConK_T!U64-VConKC!U64</f>
        <v>-1.2766182533109178E-2</v>
      </c>
      <c r="V64" s="15">
        <f>V_G!V64-VConH!V64-VConLC!V64-VConK_T!V64-VConKC!V64</f>
        <v>1.9623206580837018E-2</v>
      </c>
      <c r="W64" s="15">
        <f>V_G!W64-VConH!W64-VConLC!W64-VConK_T!W64-VConKC!W64</f>
        <v>-9.3684284362527733E-3</v>
      </c>
      <c r="X64" s="15">
        <f>V_G!X64-VConH!X64-VConLC!X64-VConK_T!X64-VConKC!X64</f>
        <v>-6.4455855890566743E-3</v>
      </c>
      <c r="Y64" s="15">
        <f>V_G!Y64-VConH!Y64-VConLC!Y64-VConK_T!Y64-VConKC!Y64</f>
        <v>-1.377386140903604E-2</v>
      </c>
      <c r="Z64" s="15">
        <f>V_G!Z64-VConH!Z64-VConLC!Z64-VConK_T!Z64-VConKC!Z64</f>
        <v>2.6568958013048233E-2</v>
      </c>
      <c r="AA64" s="15">
        <f>V_G!AA64-VConH!AA64-VConLC!AA64-VConK_T!AA64-VConKC!AA64</f>
        <v>4.133492695777583E-3</v>
      </c>
      <c r="AB64" s="15">
        <f>V_G!AB64-VConH!AB64-VConLC!AB64-VConK_T!AB64-VConKC!AB64</f>
        <v>1.8635033407863044E-2</v>
      </c>
      <c r="AC64" s="15">
        <f>V_G!AC64-VConH!AC64-VConLC!AC64-VConK_T!AC64-VConKC!AC64</f>
        <v>-6.1835747688896291E-2</v>
      </c>
      <c r="AD64" s="15"/>
      <c r="AF64" s="64">
        <f t="shared" si="0"/>
        <v>-3.19615968349777E-2</v>
      </c>
      <c r="AG64" s="64">
        <f t="shared" si="1"/>
        <v>-1.148837502245224E-2</v>
      </c>
      <c r="AH64" s="64">
        <f t="shared" si="2"/>
        <v>1.3622697980148046E-3</v>
      </c>
      <c r="AI64" s="64">
        <f t="shared" si="3"/>
        <v>-6.668239950562095E-4</v>
      </c>
      <c r="AJ64" s="64">
        <f t="shared" si="4"/>
        <v>-5.2544249962486935E-3</v>
      </c>
      <c r="AK64" s="64">
        <f t="shared" si="5"/>
        <v>-5.0630526122187177E-3</v>
      </c>
      <c r="AL64" s="64">
        <f t="shared" si="6"/>
        <v>-2.9606244956524516E-3</v>
      </c>
      <c r="AM64" s="64">
        <f t="shared" si="7"/>
        <v>1.6993086655635913E-3</v>
      </c>
      <c r="AN64" s="64">
        <f t="shared" si="8"/>
        <v>-2.1600357140516623E-2</v>
      </c>
      <c r="AO64" s="64">
        <f t="shared" si="9"/>
        <v>-9.6017902101440105E-3</v>
      </c>
    </row>
    <row r="65" spans="1:41" x14ac:dyDescent="0.2">
      <c r="A65" s="4">
        <v>63</v>
      </c>
      <c r="B65" s="6" t="s">
        <v>100</v>
      </c>
      <c r="C65" s="15"/>
      <c r="D65" s="15">
        <f>V_G!D65-VConH!D65-VConLC!D65-VConK_T!D65-VConKC!D65</f>
        <v>3.7137840186405192E-3</v>
      </c>
      <c r="E65" s="15">
        <f>V_G!E65-VConH!E65-VConLC!E65-VConK_T!E65-VConKC!E65</f>
        <v>2.3687013558616486E-2</v>
      </c>
      <c r="F65" s="15">
        <f>V_G!F65-VConH!F65-VConLC!F65-VConK_T!F65-VConKC!F65</f>
        <v>-2.2894662019133257E-2</v>
      </c>
      <c r="G65" s="15">
        <f>V_G!G65-VConH!G65-VConLC!G65-VConK_T!G65-VConKC!G65</f>
        <v>-7.3712311941707531E-3</v>
      </c>
      <c r="H65" s="15">
        <f>V_G!H65-VConH!H65-VConLC!H65-VConK_T!H65-VConKC!H65</f>
        <v>-1.9124485086639505E-2</v>
      </c>
      <c r="I65" s="15">
        <f>V_G!I65-VConH!I65-VConLC!I65-VConK_T!I65-VConKC!I65</f>
        <v>-1.6110869526307098E-3</v>
      </c>
      <c r="J65" s="15">
        <f>V_G!J65-VConH!J65-VConLC!J65-VConK_T!J65-VConKC!J65</f>
        <v>3.8351320979660236E-2</v>
      </c>
      <c r="K65" s="15">
        <f>V_G!K65-VConH!K65-VConLC!K65-VConK_T!K65-VConKC!K65</f>
        <v>-1.3779294520521911E-2</v>
      </c>
      <c r="L65" s="15">
        <f>V_G!L65-VConH!L65-VConLC!L65-VConK_T!L65-VConKC!L65</f>
        <v>3.6878907690569567E-3</v>
      </c>
      <c r="M65" s="15">
        <f>V_G!M65-VConH!M65-VConLC!M65-VConK_T!M65-VConKC!M65</f>
        <v>-8.633041981352358E-3</v>
      </c>
      <c r="N65" s="15">
        <f>V_G!N65-VConH!N65-VConLC!N65-VConK_T!N65-VConKC!N65</f>
        <v>1.4405062785207853E-2</v>
      </c>
      <c r="O65" s="15">
        <f>V_G!O65-VConH!O65-VConLC!O65-VConK_T!O65-VConKC!O65</f>
        <v>1.3537682845876278E-3</v>
      </c>
      <c r="P65" s="15">
        <f>V_G!P65-VConH!P65-VConLC!P65-VConK_T!P65-VConKC!P65</f>
        <v>4.0388929972417997E-2</v>
      </c>
      <c r="Q65" s="15">
        <f>V_G!Q65-VConH!Q65-VConLC!Q65-VConK_T!Q65-VConKC!Q65</f>
        <v>3.3372664488774781E-2</v>
      </c>
      <c r="R65" s="15">
        <f>V_G!R65-VConH!R65-VConLC!R65-VConK_T!R65-VConKC!R65</f>
        <v>2.1812083886068221E-3</v>
      </c>
      <c r="S65" s="15">
        <f>V_G!S65-VConH!S65-VConLC!S65-VConK_T!S65-VConKC!S65</f>
        <v>1.3423671568161884E-2</v>
      </c>
      <c r="T65" s="15">
        <f>V_G!T65-VConH!T65-VConLC!T65-VConK_T!T65-VConKC!T65</f>
        <v>-2.3279129126176784E-4</v>
      </c>
      <c r="U65" s="15">
        <f>V_G!U65-VConH!U65-VConLC!U65-VConK_T!U65-VConKC!U65</f>
        <v>-4.855844973261899E-2</v>
      </c>
      <c r="V65" s="15">
        <f>V_G!V65-VConH!V65-VConLC!V65-VConK_T!V65-VConKC!V65</f>
        <v>-1.1729702162868793E-2</v>
      </c>
      <c r="W65" s="15">
        <f>V_G!W65-VConH!W65-VConLC!W65-VConK_T!W65-VConKC!W65</f>
        <v>6.4731078955257582E-3</v>
      </c>
      <c r="X65" s="15">
        <f>V_G!X65-VConH!X65-VConLC!X65-VConK_T!X65-VConKC!X65</f>
        <v>3.6206178425478392E-3</v>
      </c>
      <c r="Y65" s="15">
        <f>V_G!Y65-VConH!Y65-VConLC!Y65-VConK_T!Y65-VConKC!Y65</f>
        <v>-1.2900110368497539E-2</v>
      </c>
      <c r="Z65" s="15">
        <f>V_G!Z65-VConH!Z65-VConLC!Z65-VConK_T!Z65-VConKC!Z65</f>
        <v>3.2380181170072062E-2</v>
      </c>
      <c r="AA65" s="15">
        <f>V_G!AA65-VConH!AA65-VConLC!AA65-VConK_T!AA65-VConKC!AA65</f>
        <v>1.6210733844402778E-2</v>
      </c>
      <c r="AB65" s="15">
        <f>V_G!AB65-VConH!AB65-VConLC!AB65-VConK_T!AB65-VConKC!AB65</f>
        <v>3.3177231978588816E-2</v>
      </c>
      <c r="AC65" s="15">
        <f>V_G!AC65-VConH!AC65-VConLC!AC65-VConK_T!AC65-VConKC!AC65</f>
        <v>-2.2279415388919904E-2</v>
      </c>
      <c r="AD65" s="15"/>
      <c r="AF65" s="64">
        <f t="shared" si="0"/>
        <v>-5.4628903387915467E-3</v>
      </c>
      <c r="AG65" s="64">
        <f t="shared" si="1"/>
        <v>6.8063876064101553E-3</v>
      </c>
      <c r="AH65" s="64">
        <f t="shared" si="2"/>
        <v>1.814404854050982E-2</v>
      </c>
      <c r="AI65" s="64">
        <f t="shared" si="3"/>
        <v>-1.0085443489735193E-2</v>
      </c>
      <c r="AJ65" s="64">
        <f t="shared" si="4"/>
        <v>9.3177242471292419E-3</v>
      </c>
      <c r="AK65" s="64">
        <f t="shared" si="5"/>
        <v>1.2475218073459988E-2</v>
      </c>
      <c r="AL65" s="64">
        <f t="shared" si="6"/>
        <v>-3.8385962130297463E-4</v>
      </c>
      <c r="AM65" s="64">
        <f t="shared" si="7"/>
        <v>-1.8420516003373323E-3</v>
      </c>
      <c r="AN65" s="64">
        <f t="shared" si="8"/>
        <v>5.448908294834456E-3</v>
      </c>
      <c r="AO65" s="64">
        <f t="shared" si="9"/>
        <v>3.7439653131044965E-3</v>
      </c>
    </row>
    <row r="66" spans="1:41" x14ac:dyDescent="0.2">
      <c r="A66" s="4">
        <v>64</v>
      </c>
      <c r="B66" s="6" t="s">
        <v>101</v>
      </c>
      <c r="C66" s="15"/>
      <c r="D66" s="15">
        <f>V_G!D66-VConH!D66-VConLC!D66-VConK_T!D66-VConKC!D66</f>
        <v>9.7072575215766052E-3</v>
      </c>
      <c r="E66" s="15">
        <f>V_G!E66-VConH!E66-VConLC!E66-VConK_T!E66-VConKC!E66</f>
        <v>0.11648871252326433</v>
      </c>
      <c r="F66" s="15">
        <f>V_G!F66-VConH!F66-VConLC!F66-VConK_T!F66-VConKC!F66</f>
        <v>9.4689977694435018E-2</v>
      </c>
      <c r="G66" s="15">
        <f>V_G!G66-VConH!G66-VConLC!G66-VConK_T!G66-VConKC!G66</f>
        <v>1.4485037353706799E-2</v>
      </c>
      <c r="H66" s="15">
        <f>V_G!H66-VConH!H66-VConLC!H66-VConK_T!H66-VConKC!H66</f>
        <v>1.0859678206212437E-2</v>
      </c>
      <c r="I66" s="15">
        <f>V_G!I66-VConH!I66-VConLC!I66-VConK_T!I66-VConKC!I66</f>
        <v>3.2460028667264898E-2</v>
      </c>
      <c r="J66" s="15">
        <f>V_G!J66-VConH!J66-VConLC!J66-VConK_T!J66-VConKC!J66</f>
        <v>-1.4166109425062487E-2</v>
      </c>
      <c r="K66" s="15">
        <f>V_G!K66-VConH!K66-VConLC!K66-VConK_T!K66-VConKC!K66</f>
        <v>-1.5088968540088125E-3</v>
      </c>
      <c r="L66" s="15">
        <f>V_G!L66-VConH!L66-VConLC!L66-VConK_T!L66-VConKC!L66</f>
        <v>3.1463006179905814E-2</v>
      </c>
      <c r="M66" s="15">
        <f>V_G!M66-VConH!M66-VConLC!M66-VConK_T!M66-VConKC!M66</f>
        <v>-9.0055460611606769E-3</v>
      </c>
      <c r="N66" s="15">
        <f>V_G!N66-VConH!N66-VConLC!N66-VConK_T!N66-VConKC!N66</f>
        <v>-3.7111690329671425E-2</v>
      </c>
      <c r="O66" s="15">
        <f>V_G!O66-VConH!O66-VConLC!O66-VConK_T!O66-VConKC!O66</f>
        <v>-4.5626610978908855E-3</v>
      </c>
      <c r="P66" s="15">
        <f>V_G!P66-VConH!P66-VConLC!P66-VConK_T!P66-VConKC!P66</f>
        <v>6.8615189036627375E-2</v>
      </c>
      <c r="Q66" s="15">
        <f>V_G!Q66-VConH!Q66-VConLC!Q66-VConK_T!Q66-VConKC!Q66</f>
        <v>5.2599314297217337E-3</v>
      </c>
      <c r="R66" s="15">
        <f>V_G!R66-VConH!R66-VConLC!R66-VConK_T!R66-VConKC!R66</f>
        <v>-3.9070538059370608E-2</v>
      </c>
      <c r="S66" s="15">
        <f>V_G!S66-VConH!S66-VConLC!S66-VConK_T!S66-VConKC!S66</f>
        <v>1.8619696307297075E-2</v>
      </c>
      <c r="T66" s="15">
        <f>V_G!T66-VConH!T66-VConLC!T66-VConK_T!T66-VConKC!T66</f>
        <v>6.96011838265191E-2</v>
      </c>
      <c r="U66" s="15">
        <f>V_G!U66-VConH!U66-VConLC!U66-VConK_T!U66-VConKC!U66</f>
        <v>4.1925026631247586E-2</v>
      </c>
      <c r="V66" s="15">
        <f>V_G!V66-VConH!V66-VConLC!V66-VConK_T!V66-VConKC!V66</f>
        <v>7.2092697384220639E-2</v>
      </c>
      <c r="W66" s="15">
        <f>V_G!W66-VConH!W66-VConLC!W66-VConK_T!W66-VConKC!W66</f>
        <v>7.2929458609897219E-2</v>
      </c>
      <c r="X66" s="15">
        <f>V_G!X66-VConH!X66-VConLC!X66-VConK_T!X66-VConKC!X66</f>
        <v>2.544383933088077E-2</v>
      </c>
      <c r="Y66" s="15">
        <f>V_G!Y66-VConH!Y66-VConLC!Y66-VConK_T!Y66-VConKC!Y66</f>
        <v>-2.2375001588475742E-2</v>
      </c>
      <c r="Z66" s="15">
        <f>V_G!Z66-VConH!Z66-VConLC!Z66-VConK_T!Z66-VConKC!Z66</f>
        <v>6.0593470177063395E-2</v>
      </c>
      <c r="AA66" s="15">
        <f>V_G!AA66-VConH!AA66-VConLC!AA66-VConK_T!AA66-VConKC!AA66</f>
        <v>4.2635526235508224E-2</v>
      </c>
      <c r="AB66" s="15">
        <f>V_G!AB66-VConH!AB66-VConLC!AB66-VConK_T!AB66-VConKC!AB66</f>
        <v>5.2615956636200424E-2</v>
      </c>
      <c r="AC66" s="15">
        <f>V_G!AC66-VConH!AC66-VConLC!AC66-VConK_T!AC66-VConKC!AC66</f>
        <v>-8.3474559261477385E-3</v>
      </c>
      <c r="AD66" s="15"/>
      <c r="AF66" s="64">
        <f t="shared" si="0"/>
        <v>5.3796686888976694E-2</v>
      </c>
      <c r="AG66" s="64">
        <f t="shared" si="1"/>
        <v>-6.0658472979995175E-3</v>
      </c>
      <c r="AH66" s="64">
        <f t="shared" si="2"/>
        <v>9.7723235232769386E-3</v>
      </c>
      <c r="AI66" s="64">
        <f t="shared" si="3"/>
        <v>5.6398441156553056E-2</v>
      </c>
      <c r="AJ66" s="64">
        <f t="shared" si="4"/>
        <v>2.502449910682971E-2</v>
      </c>
      <c r="AK66" s="64">
        <f t="shared" si="5"/>
        <v>1.8532381126387103E-3</v>
      </c>
      <c r="AL66" s="64">
        <f t="shared" si="6"/>
        <v>4.0711470131691394E-2</v>
      </c>
      <c r="AM66" s="64">
        <f t="shared" si="7"/>
        <v>4.5355775075857648E-2</v>
      </c>
      <c r="AN66" s="64">
        <f t="shared" si="8"/>
        <v>2.2134250355026343E-2</v>
      </c>
      <c r="AO66" s="64">
        <f t="shared" si="9"/>
        <v>2.7785220675527387E-2</v>
      </c>
    </row>
    <row r="67" spans="1:41" x14ac:dyDescent="0.2">
      <c r="A67" s="4">
        <v>65</v>
      </c>
      <c r="B67" s="6" t="s">
        <v>102</v>
      </c>
      <c r="C67" s="15"/>
      <c r="D67" s="15">
        <f>V_G!D67-VConH!D67-VConLC!D67-VConK_T!D67-VConKC!D67</f>
        <v>-4.9241136368426808E-2</v>
      </c>
      <c r="E67" s="15">
        <f>V_G!E67-VConH!E67-VConLC!E67-VConK_T!E67-VConKC!E67</f>
        <v>4.2878449860162982E-2</v>
      </c>
      <c r="F67" s="15">
        <f>V_G!F67-VConH!F67-VConLC!F67-VConK_T!F67-VConKC!F67</f>
        <v>-8.3995027983556382E-3</v>
      </c>
      <c r="G67" s="15">
        <f>V_G!G67-VConH!G67-VConLC!G67-VConK_T!G67-VConKC!G67</f>
        <v>-6.5073090494293592E-3</v>
      </c>
      <c r="H67" s="15">
        <f>V_G!H67-VConH!H67-VConLC!H67-VConK_T!H67-VConKC!H67</f>
        <v>4.2838155936626363E-2</v>
      </c>
      <c r="I67" s="15">
        <f>V_G!I67-VConH!I67-VConLC!I67-VConK_T!I67-VConKC!I67</f>
        <v>-5.9920603447102427E-2</v>
      </c>
      <c r="J67" s="15">
        <f>V_G!J67-VConH!J67-VConLC!J67-VConK_T!J67-VConKC!J67</f>
        <v>1.5189374493993905E-2</v>
      </c>
      <c r="K67" s="15">
        <f>V_G!K67-VConH!K67-VConLC!K67-VConK_T!K67-VConKC!K67</f>
        <v>-3.1704965966561513E-2</v>
      </c>
      <c r="L67" s="15">
        <f>V_G!L67-VConH!L67-VConLC!L67-VConK_T!L67-VConKC!L67</f>
        <v>-3.7009620685516081E-2</v>
      </c>
      <c r="M67" s="15">
        <f>V_G!M67-VConH!M67-VConLC!M67-VConK_T!M67-VConKC!M67</f>
        <v>-5.8040997568169363E-2</v>
      </c>
      <c r="N67" s="15">
        <f>V_G!N67-VConH!N67-VConLC!N67-VConK_T!N67-VConKC!N67</f>
        <v>-2.592863339456155E-2</v>
      </c>
      <c r="O67" s="15">
        <f>V_G!O67-VConH!O67-VConLC!O67-VConK_T!O67-VConKC!O67</f>
        <v>-5.3019048298225263E-2</v>
      </c>
      <c r="P67" s="15">
        <f>V_G!P67-VConH!P67-VConLC!P67-VConK_T!P67-VConKC!P67</f>
        <v>2.4132107816972129E-2</v>
      </c>
      <c r="Q67" s="15">
        <f>V_G!Q67-VConH!Q67-VConLC!Q67-VConK_T!Q67-VConKC!Q67</f>
        <v>-2.3077626768600847E-2</v>
      </c>
      <c r="R67" s="15">
        <f>V_G!R67-VConH!R67-VConLC!R67-VConK_T!R67-VConKC!R67</f>
        <v>-5.9059617240352566E-2</v>
      </c>
      <c r="S67" s="15">
        <f>V_G!S67-VConH!S67-VConLC!S67-VConK_T!S67-VConKC!S67</f>
        <v>-8.5953505808838468E-2</v>
      </c>
      <c r="T67" s="15">
        <f>V_G!T67-VConH!T67-VConLC!T67-VConK_T!T67-VConKC!T67</f>
        <v>2.3588984437398146E-2</v>
      </c>
      <c r="U67" s="15">
        <f>V_G!U67-VConH!U67-VConLC!U67-VConK_T!U67-VConKC!U67</f>
        <v>-1.9319131298636869E-2</v>
      </c>
      <c r="V67" s="15">
        <f>V_G!V67-VConH!V67-VConLC!V67-VConK_T!V67-VConKC!V67</f>
        <v>3.4797221404273652E-3</v>
      </c>
      <c r="W67" s="15">
        <f>V_G!W67-VConH!W67-VConLC!W67-VConK_T!W67-VConKC!W67</f>
        <v>3.4566000085908002E-2</v>
      </c>
      <c r="X67" s="15">
        <f>V_G!X67-VConH!X67-VConLC!X67-VConK_T!X67-VConKC!X67</f>
        <v>-6.661017069215955E-3</v>
      </c>
      <c r="Y67" s="15">
        <f>V_G!Y67-VConH!Y67-VConLC!Y67-VConK_T!Y67-VConKC!Y67</f>
        <v>-1.6252329310367877E-2</v>
      </c>
      <c r="Z67" s="15">
        <f>V_G!Z67-VConH!Z67-VConLC!Z67-VConK_T!Z67-VConKC!Z67</f>
        <v>7.7399098739138597E-2</v>
      </c>
      <c r="AA67" s="15">
        <f>V_G!AA67-VConH!AA67-VConLC!AA67-VConK_T!AA67-VConKC!AA67</f>
        <v>2.7211358921652613E-2</v>
      </c>
      <c r="AB67" s="15">
        <f>V_G!AB67-VConH!AB67-VConLC!AB67-VConK_T!AB67-VConKC!AB67</f>
        <v>-1.1288769126506139E-2</v>
      </c>
      <c r="AC67" s="15">
        <f>V_G!AC67-VConH!AC67-VConLC!AC67-VConK_T!AC67-VConKC!AC67</f>
        <v>2.1550162234291688E-2</v>
      </c>
      <c r="AD67" s="15"/>
      <c r="AF67" s="64">
        <f t="shared" si="0"/>
        <v>2.1778381003803859E-3</v>
      </c>
      <c r="AG67" s="64">
        <f t="shared" si="1"/>
        <v>-2.7498968624162921E-2</v>
      </c>
      <c r="AH67" s="64">
        <f t="shared" si="2"/>
        <v>-3.9395538059808999E-2</v>
      </c>
      <c r="AI67" s="64">
        <f t="shared" si="3"/>
        <v>7.1309116591761366E-3</v>
      </c>
      <c r="AJ67" s="64">
        <f t="shared" si="4"/>
        <v>1.9723904291641774E-2</v>
      </c>
      <c r="AK67" s="64">
        <f t="shared" si="5"/>
        <v>-3.3447253341985964E-2</v>
      </c>
      <c r="AL67" s="64">
        <f t="shared" si="6"/>
        <v>1.3427407975408956E-2</v>
      </c>
      <c r="AM67" s="64">
        <f t="shared" si="7"/>
        <v>1.5501585830788003E-2</v>
      </c>
      <c r="AN67" s="64">
        <f t="shared" si="8"/>
        <v>5.1306965538927742E-3</v>
      </c>
      <c r="AO67" s="64">
        <f t="shared" si="9"/>
        <v>-7.572370526554727E-3</v>
      </c>
    </row>
    <row r="68" spans="1:41" x14ac:dyDescent="0.2">
      <c r="A68" s="4">
        <v>66</v>
      </c>
      <c r="B68" s="6" t="s">
        <v>103</v>
      </c>
      <c r="C68" s="15"/>
      <c r="D68" s="15">
        <f>V_G!D68-VConH!D68-VConLC!D68-VConK_T!D68-VConKC!D68</f>
        <v>-0.10747048992549224</v>
      </c>
      <c r="E68" s="15">
        <f>V_G!E68-VConH!E68-VConLC!E68-VConK_T!E68-VConKC!E68</f>
        <v>6.0672494781332693E-2</v>
      </c>
      <c r="F68" s="15">
        <f>V_G!F68-VConH!F68-VConLC!F68-VConK_T!F68-VConKC!F68</f>
        <v>-8.6740899362160034E-2</v>
      </c>
      <c r="G68" s="15">
        <f>V_G!G68-VConH!G68-VConLC!G68-VConK_T!G68-VConKC!G68</f>
        <v>-8.1469788070672192E-2</v>
      </c>
      <c r="H68" s="15">
        <f>V_G!H68-VConH!H68-VConLC!H68-VConK_T!H68-VConKC!H68</f>
        <v>3.4242635261641928E-3</v>
      </c>
      <c r="I68" s="15">
        <f>V_G!I68-VConH!I68-VConLC!I68-VConK_T!I68-VConKC!I68</f>
        <v>-4.4016777484322506E-2</v>
      </c>
      <c r="J68" s="15">
        <f>V_G!J68-VConH!J68-VConLC!J68-VConK_T!J68-VConKC!J68</f>
        <v>2.9306782762029983E-3</v>
      </c>
      <c r="K68" s="15">
        <f>V_G!K68-VConH!K68-VConLC!K68-VConK_T!K68-VConKC!K68</f>
        <v>-2.8107452689915522E-2</v>
      </c>
      <c r="L68" s="15">
        <f>V_G!L68-VConH!L68-VConLC!L68-VConK_T!L68-VConKC!L68</f>
        <v>-2.2420362993462051E-2</v>
      </c>
      <c r="M68" s="15">
        <f>V_G!M68-VConH!M68-VConLC!M68-VConK_T!M68-VConKC!M68</f>
        <v>-3.009085389326659E-2</v>
      </c>
      <c r="N68" s="15">
        <f>V_G!N68-VConH!N68-VConLC!N68-VConK_T!N68-VConKC!N68</f>
        <v>3.9364196982896839E-3</v>
      </c>
      <c r="O68" s="15">
        <f>V_G!O68-VConH!O68-VConLC!O68-VConK_T!O68-VConKC!O68</f>
        <v>1.4751578465662756E-2</v>
      </c>
      <c r="P68" s="15">
        <f>V_G!P68-VConH!P68-VConLC!P68-VConK_T!P68-VConKC!P68</f>
        <v>-6.6567488431571203E-2</v>
      </c>
      <c r="Q68" s="15">
        <f>V_G!Q68-VConH!Q68-VConLC!Q68-VConK_T!Q68-VConKC!Q68</f>
        <v>-4.1480676863882987E-2</v>
      </c>
      <c r="R68" s="15">
        <f>V_G!R68-VConH!R68-VConLC!R68-VConK_T!R68-VConKC!R68</f>
        <v>2.433383829439726E-3</v>
      </c>
      <c r="S68" s="15">
        <f>V_G!S68-VConH!S68-VConLC!S68-VConK_T!S68-VConKC!S68</f>
        <v>-4.6620946886009498E-2</v>
      </c>
      <c r="T68" s="15">
        <f>V_G!T68-VConH!T68-VConLC!T68-VConK_T!T68-VConKC!T68</f>
        <v>1.2833934378407496E-2</v>
      </c>
      <c r="U68" s="15">
        <f>V_G!U68-VConH!U68-VConLC!U68-VConK_T!U68-VConKC!U68</f>
        <v>2.2983279886927003E-2</v>
      </c>
      <c r="V68" s="15">
        <f>V_G!V68-VConH!V68-VConLC!V68-VConK_T!V68-VConKC!V68</f>
        <v>8.207138246677248E-2</v>
      </c>
      <c r="W68" s="15">
        <f>V_G!W68-VConH!W68-VConLC!W68-VConK_T!W68-VConKC!W68</f>
        <v>-4.8052916907680718E-3</v>
      </c>
      <c r="X68" s="15">
        <f>V_G!X68-VConH!X68-VConLC!X68-VConK_T!X68-VConKC!X68</f>
        <v>4.7938291437094951E-2</v>
      </c>
      <c r="Y68" s="15">
        <f>V_G!Y68-VConH!Y68-VConLC!Y68-VConK_T!Y68-VConKC!Y68</f>
        <v>4.9842675170774238E-2</v>
      </c>
      <c r="Z68" s="15">
        <f>V_G!Z68-VConH!Z68-VConLC!Z68-VConK_T!Z68-VConKC!Z68</f>
        <v>1.178006369021993E-2</v>
      </c>
      <c r="AA68" s="15">
        <f>V_G!AA68-VConH!AA68-VConLC!AA68-VConK_T!AA68-VConKC!AA68</f>
        <v>-6.7252585152448394E-3</v>
      </c>
      <c r="AB68" s="15">
        <f>V_G!AB68-VConH!AB68-VConLC!AB68-VConK_T!AB68-VConKC!AB68</f>
        <v>3.2756892424118007E-3</v>
      </c>
      <c r="AC68" s="15">
        <f>V_G!AC68-VConH!AC68-VConLC!AC68-VConK_T!AC68-VConKC!AC68</f>
        <v>1.8482687343416918E-2</v>
      </c>
      <c r="AD68" s="15"/>
      <c r="AF68" s="64">
        <f t="shared" ref="AF68:AF102" si="17">AVERAGE(E68:I68)</f>
        <v>-2.9626141321931566E-2</v>
      </c>
      <c r="AG68" s="64">
        <f t="shared" ref="AG68:AG102" si="18">AVERAGE(J68:N68)</f>
        <v>-1.4750314320430297E-2</v>
      </c>
      <c r="AH68" s="64">
        <f t="shared" ref="AH68:AH102" si="19">AVERAGE(O68:S68)</f>
        <v>-2.7496829977272243E-2</v>
      </c>
      <c r="AI68" s="64">
        <f t="shared" ref="AI68:AI102" si="20">AVERAGE(T68:X68)</f>
        <v>3.2204319295686769E-2</v>
      </c>
      <c r="AJ68" s="64">
        <f t="shared" ref="AJ68:AJ102" si="21">AVERAGE(Y68:AC68)</f>
        <v>1.5331171386315609E-2</v>
      </c>
      <c r="AK68" s="64">
        <f t="shared" ref="AK68:AK102" si="22">AVERAGE(J68:S68)</f>
        <v>-2.1123572148851265E-2</v>
      </c>
      <c r="AL68" s="64">
        <f t="shared" ref="AL68:AL102" si="23">AVERAGE(T68:AC68)</f>
        <v>2.3767745341001189E-2</v>
      </c>
      <c r="AM68" s="64">
        <f t="shared" ref="AM68:AM102" si="24">AVERAGE(T68:AA68)</f>
        <v>2.6989884603022898E-2</v>
      </c>
      <c r="AN68" s="64">
        <f t="shared" ref="AN68:AN102" si="25">AVERAGE(AB68:AC68)</f>
        <v>1.0879188292914359E-2</v>
      </c>
      <c r="AO68" s="64">
        <f t="shared" ref="AO68:AO102" si="26">AVERAGE(E68:AC68)</f>
        <v>-4.8675589875263412E-3</v>
      </c>
    </row>
    <row r="69" spans="1:41" x14ac:dyDescent="0.2">
      <c r="A69" s="4">
        <v>67</v>
      </c>
      <c r="B69" s="6" t="s">
        <v>104</v>
      </c>
      <c r="C69" s="15"/>
      <c r="D69" s="15">
        <f>V_G!D69-VConH!D69-VConLC!D69-VConK_T!D69-VConKC!D69</f>
        <v>1.7134545014454309E-3</v>
      </c>
      <c r="E69" s="15">
        <f>V_G!E69-VConH!E69-VConLC!E69-VConK_T!E69-VConKC!E69</f>
        <v>-4.6531666425640855E-2</v>
      </c>
      <c r="F69" s="15">
        <f>V_G!F69-VConH!F69-VConLC!F69-VConK_T!F69-VConKC!F69</f>
        <v>-6.6250109114972894E-2</v>
      </c>
      <c r="G69" s="15">
        <f>V_G!G69-VConH!G69-VConLC!G69-VConK_T!G69-VConKC!G69</f>
        <v>0.10883441087125752</v>
      </c>
      <c r="H69" s="15">
        <f>V_G!H69-VConH!H69-VConLC!H69-VConK_T!H69-VConKC!H69</f>
        <v>-2.2874635431475221E-2</v>
      </c>
      <c r="I69" s="15">
        <f>V_G!I69-VConH!I69-VConLC!I69-VConK_T!I69-VConKC!I69</f>
        <v>-9.7051966825899741E-2</v>
      </c>
      <c r="J69" s="15">
        <f>V_G!J69-VConH!J69-VConLC!J69-VConK_T!J69-VConKC!J69</f>
        <v>2.4388749733450534E-2</v>
      </c>
      <c r="K69" s="15">
        <f>V_G!K69-VConH!K69-VConLC!K69-VConK_T!K69-VConKC!K69</f>
        <v>-2.3497431751589651E-2</v>
      </c>
      <c r="L69" s="15">
        <f>V_G!L69-VConH!L69-VConLC!L69-VConK_T!L69-VConKC!L69</f>
        <v>-6.0105691265611286E-2</v>
      </c>
      <c r="M69" s="15">
        <f>V_G!M69-VConH!M69-VConLC!M69-VConK_T!M69-VConKC!M69</f>
        <v>-6.0660643198965969E-2</v>
      </c>
      <c r="N69" s="15">
        <f>V_G!N69-VConH!N69-VConLC!N69-VConK_T!N69-VConKC!N69</f>
        <v>-1.5886643063845934E-2</v>
      </c>
      <c r="O69" s="15">
        <f>V_G!O69-VConH!O69-VConLC!O69-VConK_T!O69-VConKC!O69</f>
        <v>-2.783654140548986E-2</v>
      </c>
      <c r="P69" s="15">
        <f>V_G!P69-VConH!P69-VConLC!P69-VConK_T!P69-VConKC!P69</f>
        <v>-7.2915144122783521E-2</v>
      </c>
      <c r="Q69" s="15">
        <f>V_G!Q69-VConH!Q69-VConLC!Q69-VConK_T!Q69-VConKC!Q69</f>
        <v>-4.4971831350826587E-2</v>
      </c>
      <c r="R69" s="15">
        <f>V_G!R69-VConH!R69-VConLC!R69-VConK_T!R69-VConKC!R69</f>
        <v>9.2566323803917411E-2</v>
      </c>
      <c r="S69" s="15">
        <f>V_G!S69-VConH!S69-VConLC!S69-VConK_T!S69-VConKC!S69</f>
        <v>-6.8923641213046363E-4</v>
      </c>
      <c r="T69" s="15">
        <f>V_G!T69-VConH!T69-VConLC!T69-VConK_T!T69-VConKC!T69</f>
        <v>-1.4521542860420688E-2</v>
      </c>
      <c r="U69" s="15">
        <f>V_G!U69-VConH!U69-VConLC!U69-VConK_T!U69-VConKC!U69</f>
        <v>-5.5995373049854476E-2</v>
      </c>
      <c r="V69" s="15">
        <f>V_G!V69-VConH!V69-VConLC!V69-VConK_T!V69-VConKC!V69</f>
        <v>7.8966163433717679E-2</v>
      </c>
      <c r="W69" s="15">
        <f>V_G!W69-VConH!W69-VConLC!W69-VConK_T!W69-VConKC!W69</f>
        <v>-2.02044709677268E-3</v>
      </c>
      <c r="X69" s="15">
        <f>V_G!X69-VConH!X69-VConLC!X69-VConK_T!X69-VConKC!X69</f>
        <v>2.4657107327769379E-2</v>
      </c>
      <c r="Y69" s="15">
        <f>V_G!Y69-VConH!Y69-VConLC!Y69-VConK_T!Y69-VConKC!Y69</f>
        <v>5.7723741112635542E-2</v>
      </c>
      <c r="Z69" s="15">
        <f>V_G!Z69-VConH!Z69-VConLC!Z69-VConK_T!Z69-VConKC!Z69</f>
        <v>-1.3749060797889304E-2</v>
      </c>
      <c r="AA69" s="15">
        <f>V_G!AA69-VConH!AA69-VConLC!AA69-VConK_T!AA69-VConKC!AA69</f>
        <v>2.9130871438411948E-2</v>
      </c>
      <c r="AB69" s="15">
        <f>V_G!AB69-VConH!AB69-VConLC!AB69-VConK_T!AB69-VConKC!AB69</f>
        <v>3.0079990273354687E-2</v>
      </c>
      <c r="AC69" s="15">
        <f>V_G!AC69-VConH!AC69-VConLC!AC69-VConK_T!AC69-VConKC!AC69</f>
        <v>9.0969401472812239E-2</v>
      </c>
      <c r="AD69" s="15"/>
      <c r="AF69" s="64">
        <f t="shared" si="17"/>
        <v>-2.4774793385346237E-2</v>
      </c>
      <c r="AG69" s="64">
        <f t="shared" si="18"/>
        <v>-2.715233190931246E-2</v>
      </c>
      <c r="AH69" s="64">
        <f t="shared" si="19"/>
        <v>-1.0769285897462602E-2</v>
      </c>
      <c r="AI69" s="64">
        <f t="shared" si="20"/>
        <v>6.2171815508878427E-3</v>
      </c>
      <c r="AJ69" s="64">
        <f t="shared" si="21"/>
        <v>3.8830988699865024E-2</v>
      </c>
      <c r="AK69" s="64">
        <f t="shared" si="22"/>
        <v>-1.8960808903387534E-2</v>
      </c>
      <c r="AL69" s="64">
        <f t="shared" si="23"/>
        <v>2.2524085125376434E-2</v>
      </c>
      <c r="AM69" s="64">
        <f t="shared" si="24"/>
        <v>1.3023932438449676E-2</v>
      </c>
      <c r="AN69" s="64">
        <f t="shared" si="25"/>
        <v>6.0524695873083463E-2</v>
      </c>
      <c r="AO69" s="64">
        <f t="shared" si="26"/>
        <v>-3.5296481882736907E-3</v>
      </c>
    </row>
    <row r="70" spans="1:41" x14ac:dyDescent="0.2">
      <c r="A70" s="4">
        <v>68</v>
      </c>
      <c r="B70" s="6" t="s">
        <v>105</v>
      </c>
      <c r="C70" s="15"/>
      <c r="D70" s="15">
        <f>V_G!D70-VConH!D70-VConLC!D70-VConK_T!D70-VConKC!D70</f>
        <v>3.5208251181701684E-2</v>
      </c>
      <c r="E70" s="15">
        <f>V_G!E70-VConH!E70-VConLC!E70-VConK_T!E70-VConKC!E70</f>
        <v>2.4168676823972463E-2</v>
      </c>
      <c r="F70" s="15">
        <f>V_G!F70-VConH!F70-VConLC!F70-VConK_T!F70-VConKC!F70</f>
        <v>5.4068043974860105E-2</v>
      </c>
      <c r="G70" s="15">
        <f>V_G!G70-VConH!G70-VConLC!G70-VConK_T!G70-VConKC!G70</f>
        <v>-5.012610951260447E-3</v>
      </c>
      <c r="H70" s="15">
        <f>V_G!H70-VConH!H70-VConLC!H70-VConK_T!H70-VConKC!H70</f>
        <v>3.5656171364947852E-3</v>
      </c>
      <c r="I70" s="15">
        <f>V_G!I70-VConH!I70-VConLC!I70-VConK_T!I70-VConKC!I70</f>
        <v>-1.3071746436477346E-2</v>
      </c>
      <c r="J70" s="15">
        <f>V_G!J70-VConH!J70-VConLC!J70-VConK_T!J70-VConKC!J70</f>
        <v>4.3892138976562953E-2</v>
      </c>
      <c r="K70" s="15">
        <f>V_G!K70-VConH!K70-VConLC!K70-VConK_T!K70-VConKC!K70</f>
        <v>5.4415193845398876E-2</v>
      </c>
      <c r="L70" s="15">
        <f>V_G!L70-VConH!L70-VConLC!L70-VConK_T!L70-VConKC!L70</f>
        <v>5.6401201413236795E-3</v>
      </c>
      <c r="M70" s="15">
        <f>V_G!M70-VConH!M70-VConLC!M70-VConK_T!M70-VConKC!M70</f>
        <v>6.0658563038240007E-2</v>
      </c>
      <c r="N70" s="15">
        <f>V_G!N70-VConH!N70-VConLC!N70-VConK_T!N70-VConKC!N70</f>
        <v>5.4434439257416999E-2</v>
      </c>
      <c r="O70" s="15">
        <f>V_G!O70-VConH!O70-VConLC!O70-VConK_T!O70-VConKC!O70</f>
        <v>-3.9067412596263083E-2</v>
      </c>
      <c r="P70" s="15">
        <f>V_G!P70-VConH!P70-VConLC!P70-VConK_T!P70-VConKC!P70</f>
        <v>-6.3045941660093599E-2</v>
      </c>
      <c r="Q70" s="15">
        <f>V_G!Q70-VConH!Q70-VConLC!Q70-VConK_T!Q70-VConKC!Q70</f>
        <v>-2.900889055863707E-2</v>
      </c>
      <c r="R70" s="15">
        <f>V_G!R70-VConH!R70-VConLC!R70-VConK_T!R70-VConKC!R70</f>
        <v>-7.9061738682060886E-2</v>
      </c>
      <c r="S70" s="15">
        <f>V_G!S70-VConH!S70-VConLC!S70-VConK_T!S70-VConKC!S70</f>
        <v>2.4958032395904089E-2</v>
      </c>
      <c r="T70" s="15">
        <f>V_G!T70-VConH!T70-VConLC!T70-VConK_T!T70-VConKC!T70</f>
        <v>2.9276978480318395E-2</v>
      </c>
      <c r="U70" s="15">
        <f>V_G!U70-VConH!U70-VConLC!U70-VConK_T!U70-VConKC!U70</f>
        <v>-2.2598001859530587E-3</v>
      </c>
      <c r="V70" s="15">
        <f>V_G!V70-VConH!V70-VConLC!V70-VConK_T!V70-VConKC!V70</f>
        <v>-4.8520297369268181E-3</v>
      </c>
      <c r="W70" s="15">
        <f>V_G!W70-VConH!W70-VConLC!W70-VConK_T!W70-VConKC!W70</f>
        <v>-0.11527220562805614</v>
      </c>
      <c r="X70" s="15">
        <f>V_G!X70-VConH!X70-VConLC!X70-VConK_T!X70-VConKC!X70</f>
        <v>-5.0940268754590075E-2</v>
      </c>
      <c r="Y70" s="15">
        <f>V_G!Y70-VConH!Y70-VConLC!Y70-VConK_T!Y70-VConKC!Y70</f>
        <v>-1.6459990850060793E-2</v>
      </c>
      <c r="Z70" s="15">
        <f>V_G!Z70-VConH!Z70-VConLC!Z70-VConK_T!Z70-VConKC!Z70</f>
        <v>4.2288637255254412E-2</v>
      </c>
      <c r="AA70" s="15">
        <f>V_G!AA70-VConH!AA70-VConLC!AA70-VConK_T!AA70-VConKC!AA70</f>
        <v>7.9256364704310637E-3</v>
      </c>
      <c r="AB70" s="15">
        <f>V_G!AB70-VConH!AB70-VConLC!AB70-VConK_T!AB70-VConKC!AB70</f>
        <v>-3.0092671922837291E-2</v>
      </c>
      <c r="AC70" s="15">
        <f>V_G!AC70-VConH!AC70-VConLC!AC70-VConK_T!AC70-VConKC!AC70</f>
        <v>-3.6025565034422703E-2</v>
      </c>
      <c r="AD70" s="15"/>
      <c r="AF70" s="64">
        <f t="shared" si="17"/>
        <v>1.274359610951791E-2</v>
      </c>
      <c r="AG70" s="64">
        <f t="shared" si="18"/>
        <v>4.3808091051788504E-2</v>
      </c>
      <c r="AH70" s="64">
        <f t="shared" si="19"/>
        <v>-3.7045190220230111E-2</v>
      </c>
      <c r="AI70" s="64">
        <f t="shared" si="20"/>
        <v>-2.8809465165041535E-2</v>
      </c>
      <c r="AJ70" s="64">
        <f t="shared" si="21"/>
        <v>-6.4727908163270623E-3</v>
      </c>
      <c r="AK70" s="64">
        <f t="shared" si="22"/>
        <v>3.3814504157791969E-3</v>
      </c>
      <c r="AL70" s="64">
        <f t="shared" si="23"/>
        <v>-1.7641127990684298E-2</v>
      </c>
      <c r="AM70" s="64">
        <f t="shared" si="24"/>
        <v>-1.3786630368697872E-2</v>
      </c>
      <c r="AN70" s="64">
        <f t="shared" si="25"/>
        <v>-3.3059118478629995E-2</v>
      </c>
      <c r="AO70" s="64">
        <f t="shared" si="26"/>
        <v>-3.155151808058461E-3</v>
      </c>
    </row>
    <row r="71" spans="1:41" x14ac:dyDescent="0.2">
      <c r="A71" s="4">
        <v>69</v>
      </c>
      <c r="B71" s="6" t="s">
        <v>106</v>
      </c>
      <c r="C71" s="15"/>
      <c r="D71" s="15">
        <f>V_G!D71-VConH!D71-VConLC!D71-VConK_T!D71-VConKC!D71</f>
        <v>2.4033594979888707E-2</v>
      </c>
      <c r="E71" s="15">
        <f>V_G!E71-VConH!E71-VConLC!E71-VConK_T!E71-VConKC!E71</f>
        <v>-1.0680795690281571E-2</v>
      </c>
      <c r="F71" s="15">
        <f>V_G!F71-VConH!F71-VConLC!F71-VConK_T!F71-VConKC!F71</f>
        <v>-1.8968926326939636E-2</v>
      </c>
      <c r="G71" s="15">
        <f>V_G!G71-VConH!G71-VConLC!G71-VConK_T!G71-VConKC!G71</f>
        <v>-7.7776611016536129E-2</v>
      </c>
      <c r="H71" s="15">
        <f>V_G!H71-VConH!H71-VConLC!H71-VConK_T!H71-VConKC!H71</f>
        <v>-2.9456266709203115E-2</v>
      </c>
      <c r="I71" s="15">
        <f>V_G!I71-VConH!I71-VConLC!I71-VConK_T!I71-VConKC!I71</f>
        <v>-3.0130520352752672E-2</v>
      </c>
      <c r="J71" s="15">
        <f>V_G!J71-VConH!J71-VConLC!J71-VConK_T!J71-VConKC!J71</f>
        <v>6.1060669538092055E-2</v>
      </c>
      <c r="K71" s="15">
        <f>V_G!K71-VConH!K71-VConLC!K71-VConK_T!K71-VConKC!K71</f>
        <v>4.6023022306285022E-2</v>
      </c>
      <c r="L71" s="15">
        <f>V_G!L71-VConH!L71-VConLC!L71-VConK_T!L71-VConKC!L71</f>
        <v>1.5697565894640806E-2</v>
      </c>
      <c r="M71" s="15">
        <f>V_G!M71-VConH!M71-VConLC!M71-VConK_T!M71-VConKC!M71</f>
        <v>-4.0012987838132945E-2</v>
      </c>
      <c r="N71" s="15">
        <f>V_G!N71-VConH!N71-VConLC!N71-VConK_T!N71-VConKC!N71</f>
        <v>-6.0386904646314341E-2</v>
      </c>
      <c r="O71" s="15">
        <f>V_G!O71-VConH!O71-VConLC!O71-VConK_T!O71-VConKC!O71</f>
        <v>-5.2907197215685015E-2</v>
      </c>
      <c r="P71" s="15">
        <f>V_G!P71-VConH!P71-VConLC!P71-VConK_T!P71-VConKC!P71</f>
        <v>3.0755822537536427E-2</v>
      </c>
      <c r="Q71" s="15">
        <f>V_G!Q71-VConH!Q71-VConLC!Q71-VConK_T!Q71-VConKC!Q71</f>
        <v>1.3888331969049657E-2</v>
      </c>
      <c r="R71" s="15">
        <f>V_G!R71-VConH!R71-VConLC!R71-VConK_T!R71-VConKC!R71</f>
        <v>7.8225362988887367E-2</v>
      </c>
      <c r="S71" s="15">
        <f>V_G!S71-VConH!S71-VConLC!S71-VConK_T!S71-VConKC!S71</f>
        <v>2.9669988147972481E-3</v>
      </c>
      <c r="T71" s="15">
        <f>V_G!T71-VConH!T71-VConLC!T71-VConK_T!T71-VConKC!T71</f>
        <v>8.7403954683147704E-3</v>
      </c>
      <c r="U71" s="15">
        <f>V_G!U71-VConH!U71-VConLC!U71-VConK_T!U71-VConKC!U71</f>
        <v>8.79585692927142E-2</v>
      </c>
      <c r="V71" s="15">
        <f>V_G!V71-VConH!V71-VConLC!V71-VConK_T!V71-VConKC!V71</f>
        <v>7.689345522071496E-2</v>
      </c>
      <c r="W71" s="15">
        <f>V_G!W71-VConH!W71-VConLC!W71-VConK_T!W71-VConKC!W71</f>
        <v>3.0555352570777919E-2</v>
      </c>
      <c r="X71" s="15">
        <f>V_G!X71-VConH!X71-VConLC!X71-VConK_T!X71-VConKC!X71</f>
        <v>1.4992973568698408E-2</v>
      </c>
      <c r="Y71" s="15">
        <f>V_G!Y71-VConH!Y71-VConLC!Y71-VConK_T!Y71-VConKC!Y71</f>
        <v>-2.2007802769043162E-2</v>
      </c>
      <c r="Z71" s="15">
        <f>V_G!Z71-VConH!Z71-VConLC!Z71-VConK_T!Z71-VConKC!Z71</f>
        <v>-1.7423873203337954E-2</v>
      </c>
      <c r="AA71" s="15">
        <f>V_G!AA71-VConH!AA71-VConLC!AA71-VConK_T!AA71-VConKC!AA71</f>
        <v>4.9058553493317595E-3</v>
      </c>
      <c r="AB71" s="15">
        <f>V_G!AB71-VConH!AB71-VConLC!AB71-VConK_T!AB71-VConKC!AB71</f>
        <v>2.3635714180609398E-2</v>
      </c>
      <c r="AC71" s="15">
        <f>V_G!AC71-VConH!AC71-VConLC!AC71-VConK_T!AC71-VConKC!AC71</f>
        <v>4.3183252132945042E-2</v>
      </c>
      <c r="AD71" s="15"/>
      <c r="AF71" s="64">
        <f t="shared" si="17"/>
        <v>-3.3402624019142631E-2</v>
      </c>
      <c r="AG71" s="64">
        <f t="shared" si="18"/>
        <v>4.4762730509141178E-3</v>
      </c>
      <c r="AH71" s="64">
        <f t="shared" si="19"/>
        <v>1.4585863818917136E-2</v>
      </c>
      <c r="AI71" s="64">
        <f t="shared" si="20"/>
        <v>4.3828149224244058E-2</v>
      </c>
      <c r="AJ71" s="64">
        <f t="shared" si="21"/>
        <v>6.4586291381010155E-3</v>
      </c>
      <c r="AK71" s="64">
        <f t="shared" si="22"/>
        <v>9.5310684349156263E-3</v>
      </c>
      <c r="AL71" s="64">
        <f t="shared" si="23"/>
        <v>2.5143389181172537E-2</v>
      </c>
      <c r="AM71" s="64">
        <f t="shared" si="24"/>
        <v>2.3076865687271367E-2</v>
      </c>
      <c r="AN71" s="64">
        <f t="shared" si="25"/>
        <v>3.340948315677722E-2</v>
      </c>
      <c r="AO71" s="64">
        <f t="shared" si="26"/>
        <v>7.1892582426067398E-3</v>
      </c>
    </row>
    <row r="72" spans="1:41" x14ac:dyDescent="0.2">
      <c r="A72" s="4">
        <v>70</v>
      </c>
      <c r="B72" s="6" t="s">
        <v>107</v>
      </c>
      <c r="C72" s="15"/>
      <c r="D72" s="15">
        <f>V_G!D72-VConH!D72-VConLC!D72-VConK_T!D72-VConKC!D72</f>
        <v>-1.4938386716247974E-2</v>
      </c>
      <c r="E72" s="15">
        <f>V_G!E72-VConH!E72-VConLC!E72-VConK_T!E72-VConKC!E72</f>
        <v>-4.2014458118874946E-3</v>
      </c>
      <c r="F72" s="15">
        <f>V_G!F72-VConH!F72-VConLC!F72-VConK_T!F72-VConKC!F72</f>
        <v>-1.7722051230055363E-2</v>
      </c>
      <c r="G72" s="15">
        <f>V_G!G72-VConH!G72-VConLC!G72-VConK_T!G72-VConKC!G72</f>
        <v>-1.2979798422469936E-2</v>
      </c>
      <c r="H72" s="15">
        <f>V_G!H72-VConH!H72-VConLC!H72-VConK_T!H72-VConKC!H72</f>
        <v>1.5572555948038425E-3</v>
      </c>
      <c r="I72" s="15">
        <f>V_G!I72-VConH!I72-VConLC!I72-VConK_T!I72-VConKC!I72</f>
        <v>-2.9252342969532653E-2</v>
      </c>
      <c r="J72" s="15">
        <f>V_G!J72-VConH!J72-VConLC!J72-VConK_T!J72-VConKC!J72</f>
        <v>2.5135052670560799E-2</v>
      </c>
      <c r="K72" s="15">
        <f>V_G!K72-VConH!K72-VConLC!K72-VConK_T!K72-VConKC!K72</f>
        <v>1.3288960373044474E-2</v>
      </c>
      <c r="L72" s="15">
        <f>V_G!L72-VConH!L72-VConLC!L72-VConK_T!L72-VConKC!L72</f>
        <v>-1.4177176672334705E-3</v>
      </c>
      <c r="M72" s="15">
        <f>V_G!M72-VConH!M72-VConLC!M72-VConK_T!M72-VConKC!M72</f>
        <v>2.6270152706710907E-2</v>
      </c>
      <c r="N72" s="15">
        <f>V_G!N72-VConH!N72-VConLC!N72-VConK_T!N72-VConKC!N72</f>
        <v>4.3039187233428762E-2</v>
      </c>
      <c r="O72" s="15">
        <f>V_G!O72-VConH!O72-VConLC!O72-VConK_T!O72-VConKC!O72</f>
        <v>1.7188858128227624E-2</v>
      </c>
      <c r="P72" s="15">
        <f>V_G!P72-VConH!P72-VConLC!P72-VConK_T!P72-VConKC!P72</f>
        <v>2.0343876618307655E-3</v>
      </c>
      <c r="Q72" s="15">
        <f>V_G!Q72-VConH!Q72-VConLC!Q72-VConK_T!Q72-VConKC!Q72</f>
        <v>2.1737237019028157E-2</v>
      </c>
      <c r="R72" s="15">
        <f>V_G!R72-VConH!R72-VConLC!R72-VConK_T!R72-VConKC!R72</f>
        <v>-3.5593630340092004E-2</v>
      </c>
      <c r="S72" s="15">
        <f>V_G!S72-VConH!S72-VConLC!S72-VConK_T!S72-VConKC!S72</f>
        <v>-2.848504813026705E-2</v>
      </c>
      <c r="T72" s="15">
        <f>V_G!T72-VConH!T72-VConLC!T72-VConK_T!T72-VConKC!T72</f>
        <v>7.4342592368865142E-3</v>
      </c>
      <c r="U72" s="15">
        <f>V_G!U72-VConH!U72-VConLC!U72-VConK_T!U72-VConKC!U72</f>
        <v>1.2587564658739246E-2</v>
      </c>
      <c r="V72" s="15">
        <f>V_G!V72-VConH!V72-VConLC!V72-VConK_T!V72-VConKC!V72</f>
        <v>1.145977125228461E-2</v>
      </c>
      <c r="W72" s="15">
        <f>V_G!W72-VConH!W72-VConLC!W72-VConK_T!W72-VConKC!W72</f>
        <v>1.2011578140838025E-3</v>
      </c>
      <c r="X72" s="15">
        <f>V_G!X72-VConH!X72-VConLC!X72-VConK_T!X72-VConKC!X72</f>
        <v>3.76778005349718E-2</v>
      </c>
      <c r="Y72" s="15">
        <f>V_G!Y72-VConH!Y72-VConLC!Y72-VConK_T!Y72-VConKC!Y72</f>
        <v>7.8548364336589551E-4</v>
      </c>
      <c r="Z72" s="15">
        <f>V_G!Z72-VConH!Z72-VConLC!Z72-VConK_T!Z72-VConKC!Z72</f>
        <v>2.2664148865943114E-2</v>
      </c>
      <c r="AA72" s="15">
        <f>V_G!AA72-VConH!AA72-VConLC!AA72-VConK_T!AA72-VConKC!AA72</f>
        <v>8.6224445789963126E-3</v>
      </c>
      <c r="AB72" s="15">
        <f>V_G!AB72-VConH!AB72-VConLC!AB72-VConK_T!AB72-VConKC!AB72</f>
        <v>-4.6464117918542436E-2</v>
      </c>
      <c r="AC72" s="15">
        <f>V_G!AC72-VConH!AC72-VConLC!AC72-VConK_T!AC72-VConKC!AC72</f>
        <v>-0.76827536391958684</v>
      </c>
      <c r="AD72" s="15"/>
      <c r="AF72" s="64">
        <f t="shared" si="17"/>
        <v>-1.251967656782832E-2</v>
      </c>
      <c r="AG72" s="64">
        <f t="shared" si="18"/>
        <v>2.1263127063302294E-2</v>
      </c>
      <c r="AH72" s="64">
        <f t="shared" si="19"/>
        <v>-4.6236391322545013E-3</v>
      </c>
      <c r="AI72" s="64">
        <f t="shared" si="20"/>
        <v>1.4072110699393195E-2</v>
      </c>
      <c r="AJ72" s="64">
        <f t="shared" si="21"/>
        <v>-0.1565334809499648</v>
      </c>
      <c r="AK72" s="64">
        <f t="shared" si="22"/>
        <v>8.3197439655238979E-3</v>
      </c>
      <c r="AL72" s="64">
        <f t="shared" si="23"/>
        <v>-7.1230685125285798E-2</v>
      </c>
      <c r="AM72" s="64">
        <f t="shared" si="24"/>
        <v>1.2804078823158913E-2</v>
      </c>
      <c r="AN72" s="64">
        <f t="shared" si="25"/>
        <v>-0.40736974091906464</v>
      </c>
      <c r="AO72" s="64">
        <f t="shared" si="26"/>
        <v>-2.7668311777470422E-2</v>
      </c>
    </row>
    <row r="73" spans="1:41" x14ac:dyDescent="0.2">
      <c r="A73" s="4">
        <v>71</v>
      </c>
      <c r="B73" s="6" t="s">
        <v>108</v>
      </c>
      <c r="C73" s="15"/>
      <c r="D73" s="15">
        <f>V_G!D73-VConH!D73-VConLC!D73-VConK_T!D73-VConKC!D73</f>
        <v>-1.3290946206653734E-2</v>
      </c>
      <c r="E73" s="15">
        <f>V_G!E73-VConH!E73-VConLC!E73-VConK_T!E73-VConKC!E73</f>
        <v>-0.11705689109206283</v>
      </c>
      <c r="F73" s="15">
        <f>V_G!F73-VConH!F73-VConLC!F73-VConK_T!F73-VConKC!F73</f>
        <v>1.3017748463765286E-2</v>
      </c>
      <c r="G73" s="15">
        <f>V_G!G73-VConH!G73-VConLC!G73-VConK_T!G73-VConKC!G73</f>
        <v>-3.7720897264532913E-2</v>
      </c>
      <c r="H73" s="15">
        <f>V_G!H73-VConH!H73-VConLC!H73-VConK_T!H73-VConKC!H73</f>
        <v>8.4562206475287177E-4</v>
      </c>
      <c r="I73" s="15">
        <f>V_G!I73-VConH!I73-VConLC!I73-VConK_T!I73-VConKC!I73</f>
        <v>3.2379549997970047E-2</v>
      </c>
      <c r="J73" s="15">
        <f>V_G!J73-VConH!J73-VConLC!J73-VConK_T!J73-VConKC!J73</f>
        <v>6.8405425401414283E-2</v>
      </c>
      <c r="K73" s="15">
        <f>V_G!K73-VConH!K73-VConLC!K73-VConK_T!K73-VConKC!K73</f>
        <v>3.9291038382658912E-2</v>
      </c>
      <c r="L73" s="15">
        <f>V_G!L73-VConH!L73-VConLC!L73-VConK_T!L73-VConKC!L73</f>
        <v>3.0610797513291887E-2</v>
      </c>
      <c r="M73" s="15">
        <f>V_G!M73-VConH!M73-VConLC!M73-VConK_T!M73-VConKC!M73</f>
        <v>3.5962669736767629E-2</v>
      </c>
      <c r="N73" s="15">
        <f>V_G!N73-VConH!N73-VConLC!N73-VConK_T!N73-VConKC!N73</f>
        <v>1.7506800312152269E-2</v>
      </c>
      <c r="O73" s="15">
        <f>V_G!O73-VConH!O73-VConLC!O73-VConK_T!O73-VConKC!O73</f>
        <v>2.7938562283538634E-2</v>
      </c>
      <c r="P73" s="15">
        <f>V_G!P73-VConH!P73-VConLC!P73-VConK_T!P73-VConKC!P73</f>
        <v>4.316401426391607E-2</v>
      </c>
      <c r="Q73" s="15">
        <f>V_G!Q73-VConH!Q73-VConLC!Q73-VConK_T!Q73-VConKC!Q73</f>
        <v>-6.5320662051380519E-5</v>
      </c>
      <c r="R73" s="15">
        <f>V_G!R73-VConH!R73-VConLC!R73-VConK_T!R73-VConKC!R73</f>
        <v>-0.12613471146220023</v>
      </c>
      <c r="S73" s="15">
        <f>V_G!S73-VConH!S73-VConLC!S73-VConK_T!S73-VConKC!S73</f>
        <v>2.4527874088402107E-2</v>
      </c>
      <c r="T73" s="15">
        <f>V_G!T73-VConH!T73-VConLC!T73-VConK_T!T73-VConKC!T73</f>
        <v>-8.5570167974853544E-3</v>
      </c>
      <c r="U73" s="15">
        <f>V_G!U73-VConH!U73-VConLC!U73-VConK_T!U73-VConKC!U73</f>
        <v>2.2709652371164003E-2</v>
      </c>
      <c r="V73" s="15">
        <f>V_G!V73-VConH!V73-VConLC!V73-VConK_T!V73-VConKC!V73</f>
        <v>8.5135377361994003E-4</v>
      </c>
      <c r="W73" s="15">
        <f>V_G!W73-VConH!W73-VConLC!W73-VConK_T!W73-VConKC!W73</f>
        <v>2.3801288420413888E-2</v>
      </c>
      <c r="X73" s="15">
        <f>V_G!X73-VConH!X73-VConLC!X73-VConK_T!X73-VConKC!X73</f>
        <v>-2.3912588018386347E-2</v>
      </c>
      <c r="Y73" s="15">
        <f>V_G!Y73-VConH!Y73-VConLC!Y73-VConK_T!Y73-VConKC!Y73</f>
        <v>-1.1458164502438353E-2</v>
      </c>
      <c r="Z73" s="15">
        <f>V_G!Z73-VConH!Z73-VConLC!Z73-VConK_T!Z73-VConKC!Z73</f>
        <v>1.9413166624789313E-2</v>
      </c>
      <c r="AA73" s="15">
        <f>V_G!AA73-VConH!AA73-VConLC!AA73-VConK_T!AA73-VConKC!AA73</f>
        <v>2.4613980792939465E-2</v>
      </c>
      <c r="AB73" s="15">
        <f>V_G!AB73-VConH!AB73-VConLC!AB73-VConK_T!AB73-VConKC!AB73</f>
        <v>3.2022554592766761E-2</v>
      </c>
      <c r="AC73" s="15">
        <f>V_G!AC73-VConH!AC73-VConLC!AC73-VConK_T!AC73-VConKC!AC73</f>
        <v>-0.14035757758908607</v>
      </c>
      <c r="AD73" s="15"/>
      <c r="AF73" s="64">
        <f t="shared" si="17"/>
        <v>-2.1706973566021508E-2</v>
      </c>
      <c r="AG73" s="64">
        <f t="shared" si="18"/>
        <v>3.835534626925699E-2</v>
      </c>
      <c r="AH73" s="64">
        <f t="shared" si="19"/>
        <v>-6.1139162976789601E-3</v>
      </c>
      <c r="AI73" s="64">
        <f t="shared" si="20"/>
        <v>2.9785379498652258E-3</v>
      </c>
      <c r="AJ73" s="64">
        <f t="shared" si="21"/>
        <v>-1.5153208016205778E-2</v>
      </c>
      <c r="AK73" s="64">
        <f t="shared" si="22"/>
        <v>1.6120714985789011E-2</v>
      </c>
      <c r="AL73" s="64">
        <f t="shared" si="23"/>
        <v>-6.0873350331702757E-3</v>
      </c>
      <c r="AM73" s="64">
        <f t="shared" si="24"/>
        <v>5.9327090830770691E-3</v>
      </c>
      <c r="AN73" s="64">
        <f t="shared" si="25"/>
        <v>-5.4167511498159654E-2</v>
      </c>
      <c r="AO73" s="64">
        <f t="shared" si="26"/>
        <v>-3.2804273215680579E-4</v>
      </c>
    </row>
    <row r="74" spans="1:41" x14ac:dyDescent="0.2">
      <c r="A74" s="4">
        <v>72</v>
      </c>
      <c r="B74" s="6" t="s">
        <v>109</v>
      </c>
      <c r="C74" s="15"/>
      <c r="D74" s="15">
        <f>V_G!D74-VConH!D74-VConLC!D74-VConK_T!D74-VConKC!D74</f>
        <v>0.17920536311558846</v>
      </c>
      <c r="E74" s="15">
        <f>V_G!E74-VConH!E74-VConLC!E74-VConK_T!E74-VConKC!E74</f>
        <v>-0.20535070595733118</v>
      </c>
      <c r="F74" s="15">
        <f>V_G!F74-VConH!F74-VConLC!F74-VConK_T!F74-VConKC!F74</f>
        <v>0.15894674564229988</v>
      </c>
      <c r="G74" s="15">
        <f>V_G!G74-VConH!G74-VConLC!G74-VConK_T!G74-VConKC!G74</f>
        <v>0.10768331539959615</v>
      </c>
      <c r="H74" s="15">
        <f>V_G!H74-VConH!H74-VConLC!H74-VConK_T!H74-VConKC!H74</f>
        <v>-2.590223983221691E-2</v>
      </c>
      <c r="I74" s="15">
        <f>V_G!I74-VConH!I74-VConLC!I74-VConK_T!I74-VConKC!I74</f>
        <v>-7.7327181119815389E-2</v>
      </c>
      <c r="J74" s="15">
        <f>V_G!J74-VConH!J74-VConLC!J74-VConK_T!J74-VConKC!J74</f>
        <v>-4.093399103696152E-2</v>
      </c>
      <c r="K74" s="15">
        <f>V_G!K74-VConH!K74-VConLC!K74-VConK_T!K74-VConKC!K74</f>
        <v>-4.9717332327798977E-3</v>
      </c>
      <c r="L74" s="15">
        <f>V_G!L74-VConH!L74-VConLC!L74-VConK_T!L74-VConKC!L74</f>
        <v>6.8491382487883681E-2</v>
      </c>
      <c r="M74" s="15">
        <f>V_G!M74-VConH!M74-VConLC!M74-VConK_T!M74-VConKC!M74</f>
        <v>8.1291783181935251E-2</v>
      </c>
      <c r="N74" s="15">
        <f>V_G!N74-VConH!N74-VConLC!N74-VConK_T!N74-VConKC!N74</f>
        <v>-6.5645411227731654E-2</v>
      </c>
      <c r="O74" s="15">
        <f>V_G!O74-VConH!O74-VConLC!O74-VConK_T!O74-VConKC!O74</f>
        <v>1.7920971665418901E-2</v>
      </c>
      <c r="P74" s="15">
        <f>V_G!P74-VConH!P74-VConLC!P74-VConK_T!P74-VConKC!P74</f>
        <v>8.9667964265245981E-2</v>
      </c>
      <c r="Q74" s="15">
        <f>V_G!Q74-VConH!Q74-VConLC!Q74-VConK_T!Q74-VConKC!Q74</f>
        <v>3.8575131150857263E-2</v>
      </c>
      <c r="R74" s="15">
        <f>V_G!R74-VConH!R74-VConLC!R74-VConK_T!R74-VConKC!R74</f>
        <v>-0.20054308885686495</v>
      </c>
      <c r="S74" s="15">
        <f>V_G!S74-VConH!S74-VConLC!S74-VConK_T!S74-VConKC!S74</f>
        <v>4.6507286899331937E-2</v>
      </c>
      <c r="T74" s="15">
        <f>V_G!T74-VConH!T74-VConLC!T74-VConK_T!T74-VConKC!T74</f>
        <v>4.1383915294024423E-2</v>
      </c>
      <c r="U74" s="15">
        <f>V_G!U74-VConH!U74-VConLC!U74-VConK_T!U74-VConKC!U74</f>
        <v>-0.15101094784274127</v>
      </c>
      <c r="V74" s="15">
        <f>V_G!V74-VConH!V74-VConLC!V74-VConK_T!V74-VConKC!V74</f>
        <v>-0.23834049815980224</v>
      </c>
      <c r="W74" s="15">
        <f>V_G!W74-VConH!W74-VConLC!W74-VConK_T!W74-VConKC!W74</f>
        <v>-5.9614689520727356E-2</v>
      </c>
      <c r="X74" s="15">
        <f>V_G!X74-VConH!X74-VConLC!X74-VConK_T!X74-VConKC!X74</f>
        <v>1.5828730470757304E-2</v>
      </c>
      <c r="Y74" s="15">
        <f>V_G!Y74-VConH!Y74-VConLC!Y74-VConK_T!Y74-VConKC!Y74</f>
        <v>0.13751894618036678</v>
      </c>
      <c r="Z74" s="15">
        <f>V_G!Z74-VConH!Z74-VConLC!Z74-VConK_T!Z74-VConKC!Z74</f>
        <v>-5.8175787409977246E-2</v>
      </c>
      <c r="AA74" s="15">
        <f>V_G!AA74-VConH!AA74-VConLC!AA74-VConK_T!AA74-VConKC!AA74</f>
        <v>-0.31383611935571032</v>
      </c>
      <c r="AB74" s="15">
        <f>V_G!AB74-VConH!AB74-VConLC!AB74-VConK_T!AB74-VConKC!AB74</f>
        <v>-5.9959048605909455E-2</v>
      </c>
      <c r="AC74" s="15">
        <f>V_G!AC74-VConH!AC74-VConLC!AC74-VConK_T!AC74-VConKC!AC74</f>
        <v>2.4733331820462553E-2</v>
      </c>
      <c r="AD74" s="15"/>
      <c r="AF74" s="64">
        <f t="shared" si="17"/>
        <v>-8.3900131734934904E-3</v>
      </c>
      <c r="AG74" s="64">
        <f t="shared" si="18"/>
        <v>7.646406034469172E-3</v>
      </c>
      <c r="AH74" s="64">
        <f t="shared" si="19"/>
        <v>-1.5743469752021761E-3</v>
      </c>
      <c r="AI74" s="64">
        <f t="shared" si="20"/>
        <v>-7.8350697951697829E-2</v>
      </c>
      <c r="AJ74" s="64">
        <f t="shared" si="21"/>
        <v>-5.3943735474153542E-2</v>
      </c>
      <c r="AK74" s="64">
        <f t="shared" si="22"/>
        <v>3.0360295296334981E-3</v>
      </c>
      <c r="AL74" s="64">
        <f t="shared" si="23"/>
        <v>-6.6147216712925686E-2</v>
      </c>
      <c r="AM74" s="64">
        <f t="shared" si="24"/>
        <v>-7.8280806292976235E-2</v>
      </c>
      <c r="AN74" s="64">
        <f t="shared" si="25"/>
        <v>-1.7612858392723453E-2</v>
      </c>
      <c r="AO74" s="64">
        <f t="shared" si="26"/>
        <v>-2.6922477508015574E-2</v>
      </c>
    </row>
    <row r="75" spans="1:41" x14ac:dyDescent="0.2">
      <c r="A75" s="4">
        <v>73</v>
      </c>
      <c r="B75" s="6" t="s">
        <v>110</v>
      </c>
      <c r="C75" s="15"/>
      <c r="D75" s="15">
        <f>V_G!D75-VConH!D75-VConLC!D75-VConK_T!D75-VConKC!D75</f>
        <v>0.13379485988424922</v>
      </c>
      <c r="E75" s="15">
        <f>V_G!E75-VConH!E75-VConLC!E75-VConK_T!E75-VConKC!E75</f>
        <v>9.8611293721555221E-2</v>
      </c>
      <c r="F75" s="15">
        <f>V_G!F75-VConH!F75-VConLC!F75-VConK_T!F75-VConKC!F75</f>
        <v>5.5101238991803289E-2</v>
      </c>
      <c r="G75" s="15">
        <f>V_G!G75-VConH!G75-VConLC!G75-VConK_T!G75-VConKC!G75</f>
        <v>-3.490191727612741E-2</v>
      </c>
      <c r="H75" s="15">
        <f>V_G!H75-VConH!H75-VConLC!H75-VConK_T!H75-VConKC!H75</f>
        <v>3.7126728752350485E-2</v>
      </c>
      <c r="I75" s="15">
        <f>V_G!I75-VConH!I75-VConLC!I75-VConK_T!I75-VConKC!I75</f>
        <v>5.3423952834262996E-2</v>
      </c>
      <c r="J75" s="15">
        <f>V_G!J75-VConH!J75-VConLC!J75-VConK_T!J75-VConKC!J75</f>
        <v>-0.12344558861786659</v>
      </c>
      <c r="K75" s="15">
        <f>V_G!K75-VConH!K75-VConLC!K75-VConK_T!K75-VConKC!K75</f>
        <v>-3.6185487434952132E-2</v>
      </c>
      <c r="L75" s="15">
        <f>V_G!L75-VConH!L75-VConLC!L75-VConK_T!L75-VConKC!L75</f>
        <v>-0.1246071380993357</v>
      </c>
      <c r="M75" s="15">
        <f>V_G!M75-VConH!M75-VConLC!M75-VConK_T!M75-VConKC!M75</f>
        <v>5.0372442284101288E-2</v>
      </c>
      <c r="N75" s="15">
        <f>V_G!N75-VConH!N75-VConLC!N75-VConK_T!N75-VConKC!N75</f>
        <v>-7.1700548752411775E-2</v>
      </c>
      <c r="O75" s="15">
        <f>V_G!O75-VConH!O75-VConLC!O75-VConK_T!O75-VConKC!O75</f>
        <v>4.1873243285340575E-2</v>
      </c>
      <c r="P75" s="15">
        <f>V_G!P75-VConH!P75-VConLC!P75-VConK_T!P75-VConKC!P75</f>
        <v>-0.11875969477422556</v>
      </c>
      <c r="Q75" s="15">
        <f>V_G!Q75-VConH!Q75-VConLC!Q75-VConK_T!Q75-VConKC!Q75</f>
        <v>-0.2827346473712769</v>
      </c>
      <c r="R75" s="15">
        <f>V_G!R75-VConH!R75-VConLC!R75-VConK_T!R75-VConKC!R75</f>
        <v>-0.48482879766504716</v>
      </c>
      <c r="S75" s="15">
        <f>V_G!S75-VConH!S75-VConLC!S75-VConK_T!S75-VConKC!S75</f>
        <v>8.0555344124099759E-2</v>
      </c>
      <c r="T75" s="15">
        <f>V_G!T75-VConH!T75-VConLC!T75-VConK_T!T75-VConKC!T75</f>
        <v>2.5976698871016848E-2</v>
      </c>
      <c r="U75" s="15">
        <f>V_G!U75-VConH!U75-VConLC!U75-VConK_T!U75-VConKC!U75</f>
        <v>-5.1223978214401708E-2</v>
      </c>
      <c r="V75" s="15">
        <f>V_G!V75-VConH!V75-VConLC!V75-VConK_T!V75-VConKC!V75</f>
        <v>0.19428094134804241</v>
      </c>
      <c r="W75" s="15">
        <f>V_G!W75-VConH!W75-VConLC!W75-VConK_T!W75-VConKC!W75</f>
        <v>1.8570476414582503E-2</v>
      </c>
      <c r="X75" s="15">
        <f>V_G!X75-VConH!X75-VConLC!X75-VConK_T!X75-VConKC!X75</f>
        <v>-6.6183867966316451E-2</v>
      </c>
      <c r="Y75" s="15">
        <f>V_G!Y75-VConH!Y75-VConLC!Y75-VConK_T!Y75-VConKC!Y75</f>
        <v>-5.3652458925585102E-2</v>
      </c>
      <c r="Z75" s="15">
        <f>V_G!Z75-VConH!Z75-VConLC!Z75-VConK_T!Z75-VConKC!Z75</f>
        <v>-3.0741074357757336E-3</v>
      </c>
      <c r="AA75" s="15">
        <f>V_G!AA75-VConH!AA75-VConLC!AA75-VConK_T!AA75-VConKC!AA75</f>
        <v>-7.8966289474487847E-2</v>
      </c>
      <c r="AB75" s="15">
        <f>V_G!AB75-VConH!AB75-VConLC!AB75-VConK_T!AB75-VConKC!AB75</f>
        <v>-6.4552402679386223E-2</v>
      </c>
      <c r="AC75" s="15">
        <f>V_G!AC75-VConH!AC75-VConLC!AC75-VConK_T!AC75-VConKC!AC75</f>
        <v>-1.5327586634057413</v>
      </c>
      <c r="AD75" s="15"/>
      <c r="AF75" s="64">
        <f t="shared" si="17"/>
        <v>4.1872259404768915E-2</v>
      </c>
      <c r="AG75" s="64">
        <f t="shared" si="18"/>
        <v>-6.1113264124092993E-2</v>
      </c>
      <c r="AH75" s="64">
        <f t="shared" si="19"/>
        <v>-0.15277891048022188</v>
      </c>
      <c r="AI75" s="64">
        <f t="shared" si="20"/>
        <v>2.4284054090584723E-2</v>
      </c>
      <c r="AJ75" s="64">
        <f t="shared" si="21"/>
        <v>-0.34660078438419523</v>
      </c>
      <c r="AK75" s="64">
        <f t="shared" si="22"/>
        <v>-0.10694608730215742</v>
      </c>
      <c r="AL75" s="64">
        <f t="shared" si="23"/>
        <v>-0.16115836514680526</v>
      </c>
      <c r="AM75" s="64">
        <f t="shared" si="24"/>
        <v>-1.7840731728656321E-3</v>
      </c>
      <c r="AN75" s="64">
        <f t="shared" si="25"/>
        <v>-0.79865553304256376</v>
      </c>
      <c r="AO75" s="64">
        <f t="shared" si="26"/>
        <v>-9.8867329098631287E-2</v>
      </c>
    </row>
    <row r="76" spans="1:41" x14ac:dyDescent="0.2">
      <c r="A76" s="4">
        <v>74</v>
      </c>
      <c r="B76" s="6" t="s">
        <v>111</v>
      </c>
      <c r="C76" s="15"/>
      <c r="D76" s="15">
        <f>V_G!D76-VConH!D76-VConLC!D76-VConK_T!D76-VConKC!D76</f>
        <v>-8.9932296854366468E-3</v>
      </c>
      <c r="E76" s="15">
        <f>V_G!E76-VConH!E76-VConLC!E76-VConK_T!E76-VConKC!E76</f>
        <v>0.12868436010166276</v>
      </c>
      <c r="F76" s="15">
        <f>V_G!F76-VConH!F76-VConLC!F76-VConK_T!F76-VConKC!F76</f>
        <v>-0.13203646170419289</v>
      </c>
      <c r="G76" s="15">
        <f>V_G!G76-VConH!G76-VConLC!G76-VConK_T!G76-VConKC!G76</f>
        <v>-0.23687044437900334</v>
      </c>
      <c r="H76" s="15">
        <f>V_G!H76-VConH!H76-VConLC!H76-VConK_T!H76-VConKC!H76</f>
        <v>-0.22961439446713164</v>
      </c>
      <c r="I76" s="15">
        <f>V_G!I76-VConH!I76-VConLC!I76-VConK_T!I76-VConKC!I76</f>
        <v>-0.2143952094647458</v>
      </c>
      <c r="J76" s="15">
        <f>V_G!J76-VConH!J76-VConLC!J76-VConK_T!J76-VConKC!J76</f>
        <v>4.8777243626018957E-2</v>
      </c>
      <c r="K76" s="15">
        <f>V_G!K76-VConH!K76-VConLC!K76-VConK_T!K76-VConKC!K76</f>
        <v>9.3976016731905115E-2</v>
      </c>
      <c r="L76" s="15">
        <f>V_G!L76-VConH!L76-VConLC!L76-VConK_T!L76-VConKC!L76</f>
        <v>4.8703501719784048E-2</v>
      </c>
      <c r="M76" s="15">
        <f>V_G!M76-VConH!M76-VConLC!M76-VConK_T!M76-VConKC!M76</f>
        <v>0.2703211981142451</v>
      </c>
      <c r="N76" s="15">
        <f>V_G!N76-VConH!N76-VConLC!N76-VConK_T!N76-VConKC!N76</f>
        <v>0.15481376288214399</v>
      </c>
      <c r="O76" s="15">
        <f>V_G!O76-VConH!O76-VConLC!O76-VConK_T!O76-VConKC!O76</f>
        <v>2.2531556451383144E-2</v>
      </c>
      <c r="P76" s="15">
        <f>V_G!P76-VConH!P76-VConLC!P76-VConK_T!P76-VConKC!P76</f>
        <v>-1.7520212375697322E-3</v>
      </c>
      <c r="Q76" s="15">
        <f>V_G!Q76-VConH!Q76-VConLC!Q76-VConK_T!Q76-VConKC!Q76</f>
        <v>0.10286441592563346</v>
      </c>
      <c r="R76" s="15">
        <f>V_G!R76-VConH!R76-VConLC!R76-VConK_T!R76-VConKC!R76</f>
        <v>-0.17864008141571153</v>
      </c>
      <c r="S76" s="15">
        <f>V_G!S76-VConH!S76-VConLC!S76-VConK_T!S76-VConKC!S76</f>
        <v>0.12627850148965561</v>
      </c>
      <c r="T76" s="15">
        <f>V_G!T76-VConH!T76-VConLC!T76-VConK_T!T76-VConKC!T76</f>
        <v>3.0535550379073902E-3</v>
      </c>
      <c r="U76" s="15">
        <f>V_G!U76-VConH!U76-VConLC!U76-VConK_T!U76-VConKC!U76</f>
        <v>0.25295679723430009</v>
      </c>
      <c r="V76" s="15">
        <f>V_G!V76-VConH!V76-VConLC!V76-VConK_T!V76-VConKC!V76</f>
        <v>9.7724204883429991E-2</v>
      </c>
      <c r="W76" s="15">
        <f>V_G!W76-VConH!W76-VConLC!W76-VConK_T!W76-VConKC!W76</f>
        <v>5.408758270064231E-2</v>
      </c>
      <c r="X76" s="15">
        <f>V_G!X76-VConH!X76-VConLC!X76-VConK_T!X76-VConKC!X76</f>
        <v>7.8554570916522598E-2</v>
      </c>
      <c r="Y76" s="15">
        <f>V_G!Y76-VConH!Y76-VConLC!Y76-VConK_T!Y76-VConKC!Y76</f>
        <v>-7.5570213226256774E-2</v>
      </c>
      <c r="Z76" s="15">
        <f>V_G!Z76-VConH!Z76-VConLC!Z76-VConK_T!Z76-VConKC!Z76</f>
        <v>4.8340021627559668E-2</v>
      </c>
      <c r="AA76" s="15">
        <f>V_G!AA76-VConH!AA76-VConLC!AA76-VConK_T!AA76-VConKC!AA76</f>
        <v>-7.8067344161310108E-3</v>
      </c>
      <c r="AB76" s="15">
        <f>V_G!AB76-VConH!AB76-VConLC!AB76-VConK_T!AB76-VConKC!AB76</f>
        <v>-6.1925501895470261E-2</v>
      </c>
      <c r="AC76" s="15">
        <f>V_G!AC76-VConH!AC76-VConLC!AC76-VConK_T!AC76-VConKC!AC76</f>
        <v>-0.48309252732619135</v>
      </c>
      <c r="AD76" s="15"/>
      <c r="AF76" s="64">
        <f t="shared" si="17"/>
        <v>-0.13684642998268218</v>
      </c>
      <c r="AG76" s="64">
        <f t="shared" si="18"/>
        <v>0.12331834461481943</v>
      </c>
      <c r="AH76" s="64">
        <f t="shared" si="19"/>
        <v>1.4256474242678192E-2</v>
      </c>
      <c r="AI76" s="64">
        <f t="shared" si="20"/>
        <v>9.7275342154560462E-2</v>
      </c>
      <c r="AJ76" s="64">
        <f t="shared" si="21"/>
        <v>-0.11601099104729795</v>
      </c>
      <c r="AK76" s="64">
        <f t="shared" si="22"/>
        <v>6.8787409428748808E-2</v>
      </c>
      <c r="AL76" s="64">
        <f t="shared" si="23"/>
        <v>-9.3678244463687391E-3</v>
      </c>
      <c r="AM76" s="64">
        <f t="shared" si="24"/>
        <v>5.6417473094746776E-2</v>
      </c>
      <c r="AN76" s="64">
        <f t="shared" si="25"/>
        <v>-0.27250901461083082</v>
      </c>
      <c r="AO76" s="64">
        <f t="shared" si="26"/>
        <v>-3.6014520035843999E-3</v>
      </c>
    </row>
    <row r="77" spans="1:41" x14ac:dyDescent="0.2">
      <c r="A77" s="4">
        <v>75</v>
      </c>
      <c r="B77" s="6" t="s">
        <v>112</v>
      </c>
      <c r="C77" s="15"/>
      <c r="D77" s="15">
        <f>V_G!D77-VConH!D77-VConLC!D77-VConK_T!D77-VConKC!D77</f>
        <v>-7.9379315194817689E-3</v>
      </c>
      <c r="E77" s="15">
        <f>V_G!E77-VConH!E77-VConLC!E77-VConK_T!E77-VConKC!E77</f>
        <v>3.6528946916860136E-2</v>
      </c>
      <c r="F77" s="15">
        <f>V_G!F77-VConH!F77-VConLC!F77-VConK_T!F77-VConKC!F77</f>
        <v>-3.9422638079077706E-2</v>
      </c>
      <c r="G77" s="15">
        <f>V_G!G77-VConH!G77-VConLC!G77-VConK_T!G77-VConKC!G77</f>
        <v>-3.7192291390002297E-2</v>
      </c>
      <c r="H77" s="15">
        <f>V_G!H77-VConH!H77-VConLC!H77-VConK_T!H77-VConKC!H77</f>
        <v>-4.1750347168697605E-2</v>
      </c>
      <c r="I77" s="15">
        <f>V_G!I77-VConH!I77-VConLC!I77-VConK_T!I77-VConKC!I77</f>
        <v>-2.2971595526762322E-2</v>
      </c>
      <c r="J77" s="15">
        <f>V_G!J77-VConH!J77-VConLC!J77-VConK_T!J77-VConKC!J77</f>
        <v>9.7675842823013708E-3</v>
      </c>
      <c r="K77" s="15">
        <f>V_G!K77-VConH!K77-VConLC!K77-VConK_T!K77-VConKC!K77</f>
        <v>-1.0278760382140883E-2</v>
      </c>
      <c r="L77" s="15">
        <f>V_G!L77-VConH!L77-VConLC!L77-VConK_T!L77-VConKC!L77</f>
        <v>-1.5000545977173513E-2</v>
      </c>
      <c r="M77" s="15">
        <f>V_G!M77-VConH!M77-VConLC!M77-VConK_T!M77-VConKC!M77</f>
        <v>1.0124642377144491E-2</v>
      </c>
      <c r="N77" s="15">
        <f>V_G!N77-VConH!N77-VConLC!N77-VConK_T!N77-VConKC!N77</f>
        <v>6.4533477206613489E-4</v>
      </c>
      <c r="O77" s="15">
        <f>V_G!O77-VConH!O77-VConLC!O77-VConK_T!O77-VConKC!O77</f>
        <v>-3.3896306836458959E-2</v>
      </c>
      <c r="P77" s="15">
        <f>V_G!P77-VConH!P77-VConLC!P77-VConK_T!P77-VConKC!P77</f>
        <v>-7.8346369225482868E-2</v>
      </c>
      <c r="Q77" s="15">
        <f>V_G!Q77-VConH!Q77-VConLC!Q77-VConK_T!Q77-VConKC!Q77</f>
        <v>-6.8066487739700428E-3</v>
      </c>
      <c r="R77" s="15">
        <f>V_G!R77-VConH!R77-VConLC!R77-VConK_T!R77-VConKC!R77</f>
        <v>-1.0339402037354882E-2</v>
      </c>
      <c r="S77" s="15">
        <f>V_G!S77-VConH!S77-VConLC!S77-VConK_T!S77-VConKC!S77</f>
        <v>-9.3530038022439185E-2</v>
      </c>
      <c r="T77" s="15">
        <f>V_G!T77-VConH!T77-VConLC!T77-VConK_T!T77-VConKC!T77</f>
        <v>5.4034641344583134E-2</v>
      </c>
      <c r="U77" s="15">
        <f>V_G!U77-VConH!U77-VConLC!U77-VConK_T!U77-VConKC!U77</f>
        <v>-3.4303508846571865E-2</v>
      </c>
      <c r="V77" s="15">
        <f>V_G!V77-VConH!V77-VConLC!V77-VConK_T!V77-VConKC!V77</f>
        <v>1.7952760213966745E-2</v>
      </c>
      <c r="W77" s="15">
        <f>V_G!W77-VConH!W77-VConLC!W77-VConK_T!W77-VConKC!W77</f>
        <v>-4.7773663862590375E-2</v>
      </c>
      <c r="X77" s="15">
        <f>V_G!X77-VConH!X77-VConLC!X77-VConK_T!X77-VConKC!X77</f>
        <v>-3.3095667345970158E-2</v>
      </c>
      <c r="Y77" s="15">
        <f>V_G!Y77-VConH!Y77-VConLC!Y77-VConK_T!Y77-VConKC!Y77</f>
        <v>-2.020510866195098E-2</v>
      </c>
      <c r="Z77" s="15">
        <f>V_G!Z77-VConH!Z77-VConLC!Z77-VConK_T!Z77-VConKC!Z77</f>
        <v>-1.019069387161789E-2</v>
      </c>
      <c r="AA77" s="15">
        <f>V_G!AA77-VConH!AA77-VConLC!AA77-VConK_T!AA77-VConKC!AA77</f>
        <v>6.6853674375556643E-2</v>
      </c>
      <c r="AB77" s="15">
        <f>V_G!AB77-VConH!AB77-VConLC!AB77-VConK_T!AB77-VConKC!AB77</f>
        <v>5.0663493715133817E-2</v>
      </c>
      <c r="AC77" s="15">
        <f>V_G!AC77-VConH!AC77-VConLC!AC77-VConK_T!AC77-VConKC!AC77</f>
        <v>5.8030254592404046E-2</v>
      </c>
      <c r="AD77" s="15"/>
      <c r="AF77" s="64">
        <f t="shared" si="17"/>
        <v>-2.096158504953596E-2</v>
      </c>
      <c r="AG77" s="64">
        <f t="shared" si="18"/>
        <v>-9.4834898556047981E-4</v>
      </c>
      <c r="AH77" s="64">
        <f t="shared" si="19"/>
        <v>-4.4583752979141189E-2</v>
      </c>
      <c r="AI77" s="64">
        <f t="shared" si="20"/>
        <v>-8.6370876993165039E-3</v>
      </c>
      <c r="AJ77" s="64">
        <f t="shared" si="21"/>
        <v>2.903032402990513E-2</v>
      </c>
      <c r="AK77" s="64">
        <f t="shared" si="22"/>
        <v>-2.2766050982350832E-2</v>
      </c>
      <c r="AL77" s="64">
        <f t="shared" si="23"/>
        <v>1.0196618165294312E-2</v>
      </c>
      <c r="AM77" s="64">
        <f t="shared" si="24"/>
        <v>-8.4094583182434297E-4</v>
      </c>
      <c r="AN77" s="64">
        <f t="shared" si="25"/>
        <v>5.4346874153768931E-2</v>
      </c>
      <c r="AO77" s="64">
        <f t="shared" si="26"/>
        <v>-9.2200901367297979E-3</v>
      </c>
    </row>
    <row r="78" spans="1:41" x14ac:dyDescent="0.2">
      <c r="A78" s="4">
        <v>76</v>
      </c>
      <c r="B78" s="6" t="s">
        <v>113</v>
      </c>
      <c r="C78" s="15"/>
      <c r="D78" s="15">
        <f>V_G!D78-VConH!D78-VConLC!D78-VConK_T!D78-VConKC!D78</f>
        <v>-5.433215914838295E-2</v>
      </c>
      <c r="E78" s="15">
        <f>V_G!E78-VConH!E78-VConLC!E78-VConK_T!E78-VConKC!E78</f>
        <v>6.4522125691164056E-2</v>
      </c>
      <c r="F78" s="15">
        <f>V_G!F78-VConH!F78-VConLC!F78-VConK_T!F78-VConKC!F78</f>
        <v>-2.5658117050461199E-2</v>
      </c>
      <c r="G78" s="15">
        <f>V_G!G78-VConH!G78-VConLC!G78-VConK_T!G78-VConKC!G78</f>
        <v>3.2780912848638689E-2</v>
      </c>
      <c r="H78" s="15">
        <f>V_G!H78-VConH!H78-VConLC!H78-VConK_T!H78-VConKC!H78</f>
        <v>1.9071724885526848E-2</v>
      </c>
      <c r="I78" s="15">
        <f>V_G!I78-VConH!I78-VConLC!I78-VConK_T!I78-VConKC!I78</f>
        <v>1.7616002905983096E-2</v>
      </c>
      <c r="J78" s="15">
        <f>V_G!J78-VConH!J78-VConLC!J78-VConK_T!J78-VConKC!J78</f>
        <v>-2.0567439155966108E-2</v>
      </c>
      <c r="K78" s="15">
        <f>V_G!K78-VConH!K78-VConLC!K78-VConK_T!K78-VConKC!K78</f>
        <v>-2.0019814285910004E-2</v>
      </c>
      <c r="L78" s="15">
        <f>V_G!L78-VConH!L78-VConLC!L78-VConK_T!L78-VConKC!L78</f>
        <v>-9.3870909278180051E-2</v>
      </c>
      <c r="M78" s="15">
        <f>V_G!M78-VConH!M78-VConLC!M78-VConK_T!M78-VConKC!M78</f>
        <v>-4.7721799662335709E-2</v>
      </c>
      <c r="N78" s="15">
        <f>V_G!N78-VConH!N78-VConLC!N78-VConK_T!N78-VConKC!N78</f>
        <v>-7.561357694307605E-2</v>
      </c>
      <c r="O78" s="15">
        <f>V_G!O78-VConH!O78-VConLC!O78-VConK_T!O78-VConKC!O78</f>
        <v>-3.6040531004076046E-2</v>
      </c>
      <c r="P78" s="15">
        <f>V_G!P78-VConH!P78-VConLC!P78-VConK_T!P78-VConKC!P78</f>
        <v>1.9212383599588892E-2</v>
      </c>
      <c r="Q78" s="15">
        <f>V_G!Q78-VConH!Q78-VConLC!Q78-VConK_T!Q78-VConKC!Q78</f>
        <v>-1.1523854139219167E-2</v>
      </c>
      <c r="R78" s="15">
        <f>V_G!R78-VConH!R78-VConLC!R78-VConK_T!R78-VConKC!R78</f>
        <v>-9.4410730514878832E-2</v>
      </c>
      <c r="S78" s="15">
        <f>V_G!S78-VConH!S78-VConLC!S78-VConK_T!S78-VConKC!S78</f>
        <v>6.2615954434605103E-2</v>
      </c>
      <c r="T78" s="15">
        <f>V_G!T78-VConH!T78-VConLC!T78-VConK_T!T78-VConKC!T78</f>
        <v>8.3108544788748864E-2</v>
      </c>
      <c r="U78" s="15">
        <f>V_G!U78-VConH!U78-VConLC!U78-VConK_T!U78-VConKC!U78</f>
        <v>-9.4583792825469776E-2</v>
      </c>
      <c r="V78" s="15">
        <f>V_G!V78-VConH!V78-VConLC!V78-VConK_T!V78-VConKC!V78</f>
        <v>0.13611430923055765</v>
      </c>
      <c r="W78" s="15">
        <f>V_G!W78-VConH!W78-VConLC!W78-VConK_T!W78-VConKC!W78</f>
        <v>-9.3256395433663736E-2</v>
      </c>
      <c r="X78" s="15">
        <f>V_G!X78-VConH!X78-VConLC!X78-VConK_T!X78-VConKC!X78</f>
        <v>3.6371041037808173E-2</v>
      </c>
      <c r="Y78" s="15">
        <f>V_G!Y78-VConH!Y78-VConLC!Y78-VConK_T!Y78-VConKC!Y78</f>
        <v>6.7195095270089489E-2</v>
      </c>
      <c r="Z78" s="15">
        <f>V_G!Z78-VConH!Z78-VConLC!Z78-VConK_T!Z78-VConKC!Z78</f>
        <v>-3.1924560913372153E-2</v>
      </c>
      <c r="AA78" s="15">
        <f>V_G!AA78-VConH!AA78-VConLC!AA78-VConK_T!AA78-VConKC!AA78</f>
        <v>-6.4574722745422919E-2</v>
      </c>
      <c r="AB78" s="15">
        <f>V_G!AB78-VConH!AB78-VConLC!AB78-VConK_T!AB78-VConKC!AB78</f>
        <v>-6.0607076669571748E-2</v>
      </c>
      <c r="AC78" s="15">
        <f>V_G!AC78-VConH!AC78-VConLC!AC78-VConK_T!AC78-VConKC!AC78</f>
        <v>-0.49205922628935111</v>
      </c>
      <c r="AD78" s="15"/>
      <c r="AF78" s="64">
        <f t="shared" si="17"/>
        <v>2.1666529856170298E-2</v>
      </c>
      <c r="AG78" s="64">
        <f t="shared" si="18"/>
        <v>-5.1558707865093575E-2</v>
      </c>
      <c r="AH78" s="64">
        <f t="shared" si="19"/>
        <v>-1.2029355524796009E-2</v>
      </c>
      <c r="AI78" s="64">
        <f t="shared" si="20"/>
        <v>1.3550741359596236E-2</v>
      </c>
      <c r="AJ78" s="64">
        <f t="shared" si="21"/>
        <v>-0.11639409826952569</v>
      </c>
      <c r="AK78" s="64">
        <f t="shared" si="22"/>
        <v>-3.1794031694944803E-2</v>
      </c>
      <c r="AL78" s="64">
        <f t="shared" si="23"/>
        <v>-5.1421678454964724E-2</v>
      </c>
      <c r="AM78" s="64">
        <f t="shared" si="24"/>
        <v>4.8061898011594502E-3</v>
      </c>
      <c r="AN78" s="64">
        <f t="shared" si="25"/>
        <v>-0.27633315147946141</v>
      </c>
      <c r="AO78" s="64">
        <f t="shared" si="26"/>
        <v>-2.895297808872975E-2</v>
      </c>
    </row>
    <row r="79" spans="1:41" x14ac:dyDescent="0.2">
      <c r="A79" s="4">
        <v>77</v>
      </c>
      <c r="B79" s="6" t="s">
        <v>114</v>
      </c>
      <c r="C79" s="15"/>
      <c r="D79" s="15">
        <f>V_G!D79-VConH!D79-VConLC!D79-VConK_T!D79-VConKC!D79</f>
        <v>-1.3110674255634981E-2</v>
      </c>
      <c r="E79" s="15">
        <f>V_G!E79-VConH!E79-VConLC!E79-VConK_T!E79-VConKC!E79</f>
        <v>-3.7196819601823861E-2</v>
      </c>
      <c r="F79" s="15">
        <f>V_G!F79-VConH!F79-VConLC!F79-VConK_T!F79-VConKC!F79</f>
        <v>4.5234443655087664E-2</v>
      </c>
      <c r="G79" s="15">
        <f>V_G!G79-VConH!G79-VConLC!G79-VConK_T!G79-VConKC!G79</f>
        <v>-1.0052582697314381E-2</v>
      </c>
      <c r="H79" s="15">
        <f>V_G!H79-VConH!H79-VConLC!H79-VConK_T!H79-VConKC!H79</f>
        <v>-3.9487679185056281E-2</v>
      </c>
      <c r="I79" s="15">
        <f>V_G!I79-VConH!I79-VConLC!I79-VConK_T!I79-VConKC!I79</f>
        <v>-9.6810988310504248E-2</v>
      </c>
      <c r="J79" s="15">
        <f>V_G!J79-VConH!J79-VConLC!J79-VConK_T!J79-VConKC!J79</f>
        <v>1.233904422896861E-2</v>
      </c>
      <c r="K79" s="15">
        <f>V_G!K79-VConH!K79-VConLC!K79-VConK_T!K79-VConKC!K79</f>
        <v>-2.4227176005384026E-2</v>
      </c>
      <c r="L79" s="15">
        <f>V_G!L79-VConH!L79-VConLC!L79-VConK_T!L79-VConKC!L79</f>
        <v>3.536409950531838E-2</v>
      </c>
      <c r="M79" s="15">
        <f>V_G!M79-VConH!M79-VConLC!M79-VConK_T!M79-VConKC!M79</f>
        <v>-7.1501460629080221E-2</v>
      </c>
      <c r="N79" s="15">
        <f>V_G!N79-VConH!N79-VConLC!N79-VConK_T!N79-VConKC!N79</f>
        <v>-8.6828344339384654E-3</v>
      </c>
      <c r="O79" s="15">
        <f>V_G!O79-VConH!O79-VConLC!O79-VConK_T!O79-VConKC!O79</f>
        <v>-1.9724381555572445E-2</v>
      </c>
      <c r="P79" s="15">
        <f>V_G!P79-VConH!P79-VConLC!P79-VConK_T!P79-VConKC!P79</f>
        <v>1.9599765041931963E-2</v>
      </c>
      <c r="Q79" s="15">
        <f>V_G!Q79-VConH!Q79-VConLC!Q79-VConK_T!Q79-VConKC!Q79</f>
        <v>-5.1635959522851195E-2</v>
      </c>
      <c r="R79" s="15">
        <f>V_G!R79-VConH!R79-VConLC!R79-VConK_T!R79-VConKC!R79</f>
        <v>-6.4298464746352715E-2</v>
      </c>
      <c r="S79" s="15">
        <f>V_G!S79-VConH!S79-VConLC!S79-VConK_T!S79-VConKC!S79</f>
        <v>-4.0767496858858658E-2</v>
      </c>
      <c r="T79" s="15">
        <f>V_G!T79-VConH!T79-VConLC!T79-VConK_T!T79-VConKC!T79</f>
        <v>1.2034097090875466E-2</v>
      </c>
      <c r="U79" s="15">
        <f>V_G!U79-VConH!U79-VConLC!U79-VConK_T!U79-VConKC!U79</f>
        <v>-2.9570661768555516E-2</v>
      </c>
      <c r="V79" s="15">
        <f>V_G!V79-VConH!V79-VConLC!V79-VConK_T!V79-VConKC!V79</f>
        <v>6.4867801872440373E-2</v>
      </c>
      <c r="W79" s="15">
        <f>V_G!W79-VConH!W79-VConLC!W79-VConK_T!W79-VConKC!W79</f>
        <v>4.8405101494832167E-2</v>
      </c>
      <c r="X79" s="15">
        <f>V_G!X79-VConH!X79-VConLC!X79-VConK_T!X79-VConKC!X79</f>
        <v>-6.6968309610277096E-2</v>
      </c>
      <c r="Y79" s="15">
        <f>V_G!Y79-VConH!Y79-VConLC!Y79-VConK_T!Y79-VConKC!Y79</f>
        <v>3.0002039416475033E-2</v>
      </c>
      <c r="Z79" s="15">
        <f>V_G!Z79-VConH!Z79-VConLC!Z79-VConK_T!Z79-VConKC!Z79</f>
        <v>9.1687884980203443E-2</v>
      </c>
      <c r="AA79" s="15">
        <f>V_G!AA79-VConH!AA79-VConLC!AA79-VConK_T!AA79-VConKC!AA79</f>
        <v>3.6724053857149289E-2</v>
      </c>
      <c r="AB79" s="15">
        <f>V_G!AB79-VConH!AB79-VConLC!AB79-VConK_T!AB79-VConKC!AB79</f>
        <v>-6.56703358430029E-2</v>
      </c>
      <c r="AC79" s="15">
        <f>V_G!AC79-VConH!AC79-VConLC!AC79-VConK_T!AC79-VConKC!AC79</f>
        <v>-0.23089375926608444</v>
      </c>
      <c r="AD79" s="15"/>
      <c r="AF79" s="64">
        <f t="shared" si="17"/>
        <v>-2.7662725227922225E-2</v>
      </c>
      <c r="AG79" s="64">
        <f t="shared" si="18"/>
        <v>-1.1341665466823145E-2</v>
      </c>
      <c r="AH79" s="64">
        <f t="shared" si="19"/>
        <v>-3.1365307528340609E-2</v>
      </c>
      <c r="AI79" s="64">
        <f t="shared" si="20"/>
        <v>5.7536058158630804E-3</v>
      </c>
      <c r="AJ79" s="64">
        <f t="shared" si="21"/>
        <v>-2.7630023371051915E-2</v>
      </c>
      <c r="AK79" s="64">
        <f t="shared" si="22"/>
        <v>-2.135348649758188E-2</v>
      </c>
      <c r="AL79" s="64">
        <f t="shared" si="23"/>
        <v>-1.0938208777594417E-2</v>
      </c>
      <c r="AM79" s="64">
        <f t="shared" si="24"/>
        <v>2.3397750916642895E-2</v>
      </c>
      <c r="AN79" s="64">
        <f t="shared" si="25"/>
        <v>-0.14828204755454366</v>
      </c>
      <c r="AO79" s="64">
        <f t="shared" si="26"/>
        <v>-1.8449223155654958E-2</v>
      </c>
    </row>
    <row r="80" spans="1:41" x14ac:dyDescent="0.2">
      <c r="A80" s="4">
        <v>78</v>
      </c>
      <c r="B80" s="6" t="s">
        <v>115</v>
      </c>
      <c r="C80" s="15"/>
      <c r="D80" s="15">
        <f>V_G!D80-VConH!D80-VConLC!D80-VConK_T!D80-VConKC!D80</f>
        <v>2.138810023629456E-2</v>
      </c>
      <c r="E80" s="15">
        <f>V_G!E80-VConH!E80-VConLC!E80-VConK_T!E80-VConKC!E80</f>
        <v>9.8427436390149919E-2</v>
      </c>
      <c r="F80" s="15">
        <f>V_G!F80-VConH!F80-VConLC!F80-VConK_T!F80-VConKC!F80</f>
        <v>0.15700707567816727</v>
      </c>
      <c r="G80" s="15">
        <f>V_G!G80-VConH!G80-VConLC!G80-VConK_T!G80-VConKC!G80</f>
        <v>4.9287142585527133E-2</v>
      </c>
      <c r="H80" s="15">
        <f>V_G!H80-VConH!H80-VConLC!H80-VConK_T!H80-VConKC!H80</f>
        <v>-2.7485693524754912E-2</v>
      </c>
      <c r="I80" s="15">
        <f>V_G!I80-VConH!I80-VConLC!I80-VConK_T!I80-VConKC!I80</f>
        <v>-2.0547663102445254E-2</v>
      </c>
      <c r="J80" s="15">
        <f>V_G!J80-VConH!J80-VConLC!J80-VConK_T!J80-VConKC!J80</f>
        <v>5.7332109604321078E-2</v>
      </c>
      <c r="K80" s="15">
        <f>V_G!K80-VConH!K80-VConLC!K80-VConK_T!K80-VConKC!K80</f>
        <v>6.847758518229502E-2</v>
      </c>
      <c r="L80" s="15">
        <f>V_G!L80-VConH!L80-VConLC!L80-VConK_T!L80-VConKC!L80</f>
        <v>2.4555111835984248E-2</v>
      </c>
      <c r="M80" s="15">
        <f>V_G!M80-VConH!M80-VConLC!M80-VConK_T!M80-VConKC!M80</f>
        <v>-6.8326016128290885E-3</v>
      </c>
      <c r="N80" s="15">
        <f>V_G!N80-VConH!N80-VConLC!N80-VConK_T!N80-VConKC!N80</f>
        <v>-5.3740813104679437E-2</v>
      </c>
      <c r="O80" s="15">
        <f>V_G!O80-VConH!O80-VConLC!O80-VConK_T!O80-VConKC!O80</f>
        <v>-2.0464897505356482E-2</v>
      </c>
      <c r="P80" s="15">
        <f>V_G!P80-VConH!P80-VConLC!P80-VConK_T!P80-VConKC!P80</f>
        <v>2.3756576855472313E-2</v>
      </c>
      <c r="Q80" s="15">
        <f>V_G!Q80-VConH!Q80-VConLC!Q80-VConK_T!Q80-VConKC!Q80</f>
        <v>4.5859837706234627E-2</v>
      </c>
      <c r="R80" s="15">
        <f>V_G!R80-VConH!R80-VConLC!R80-VConK_T!R80-VConKC!R80</f>
        <v>-7.1409583527839403E-3</v>
      </c>
      <c r="S80" s="15">
        <f>V_G!S80-VConH!S80-VConLC!S80-VConK_T!S80-VConKC!S80</f>
        <v>3.7904372336797054E-2</v>
      </c>
      <c r="T80" s="15">
        <f>V_G!T80-VConH!T80-VConLC!T80-VConK_T!T80-VConKC!T80</f>
        <v>-2.4490889508460064E-3</v>
      </c>
      <c r="U80" s="15">
        <f>V_G!U80-VConH!U80-VConLC!U80-VConK_T!U80-VConKC!U80</f>
        <v>-2.6640894671265382E-2</v>
      </c>
      <c r="V80" s="15">
        <f>V_G!V80-VConH!V80-VConLC!V80-VConK_T!V80-VConKC!V80</f>
        <v>5.4654579998441345E-3</v>
      </c>
      <c r="W80" s="15">
        <f>V_G!W80-VConH!W80-VConLC!W80-VConK_T!W80-VConKC!W80</f>
        <v>-7.5589018416771714E-3</v>
      </c>
      <c r="X80" s="15">
        <f>V_G!X80-VConH!X80-VConLC!X80-VConK_T!X80-VConKC!X80</f>
        <v>3.2589742108697139E-2</v>
      </c>
      <c r="Y80" s="15">
        <f>V_G!Y80-VConH!Y80-VConLC!Y80-VConK_T!Y80-VConKC!Y80</f>
        <v>3.3768965602065763E-3</v>
      </c>
      <c r="Z80" s="15">
        <f>V_G!Z80-VConH!Z80-VConLC!Z80-VConK_T!Z80-VConKC!Z80</f>
        <v>-2.0771332278970264E-2</v>
      </c>
      <c r="AA80" s="15">
        <f>V_G!AA80-VConH!AA80-VConLC!AA80-VConK_T!AA80-VConKC!AA80</f>
        <v>1.8364050677853717E-2</v>
      </c>
      <c r="AB80" s="15">
        <f>V_G!AB80-VConH!AB80-VConLC!AB80-VConK_T!AB80-VConKC!AB80</f>
        <v>-1.8112009773543609E-3</v>
      </c>
      <c r="AC80" s="15">
        <f>V_G!AC80-VConH!AC80-VConLC!AC80-VConK_T!AC80-VConKC!AC80</f>
        <v>4.4571881854820319E-2</v>
      </c>
      <c r="AD80" s="15"/>
      <c r="AF80" s="64">
        <f t="shared" si="17"/>
        <v>5.1337659605328836E-2</v>
      </c>
      <c r="AG80" s="64">
        <f t="shared" si="18"/>
        <v>1.7958278381018367E-2</v>
      </c>
      <c r="AH80" s="64">
        <f t="shared" si="19"/>
        <v>1.5982986208072713E-2</v>
      </c>
      <c r="AI80" s="64">
        <f t="shared" si="20"/>
        <v>2.8126292895054236E-4</v>
      </c>
      <c r="AJ80" s="64">
        <f t="shared" si="21"/>
        <v>8.7460591673111966E-3</v>
      </c>
      <c r="AK80" s="64">
        <f t="shared" si="22"/>
        <v>1.697063229454554E-2</v>
      </c>
      <c r="AL80" s="64">
        <f t="shared" si="23"/>
        <v>4.5136610481308704E-3</v>
      </c>
      <c r="AM80" s="64">
        <f t="shared" si="24"/>
        <v>2.9699120048034275E-4</v>
      </c>
      <c r="AN80" s="64">
        <f t="shared" si="25"/>
        <v>2.1380340438732978E-2</v>
      </c>
      <c r="AO80" s="64">
        <f t="shared" si="26"/>
        <v>1.8861249258136328E-2</v>
      </c>
    </row>
    <row r="81" spans="1:41" x14ac:dyDescent="0.2">
      <c r="A81" s="4">
        <v>79</v>
      </c>
      <c r="B81" s="6" t="s">
        <v>116</v>
      </c>
      <c r="C81" s="15"/>
      <c r="D81" s="15">
        <f>V_G!D81-VConH!D81-VConLC!D81-VConK_T!D81-VConKC!D81</f>
        <v>2.667393071709262E-2</v>
      </c>
      <c r="E81" s="15">
        <f>V_G!E81-VConH!E81-VConLC!E81-VConK_T!E81-VConKC!E81</f>
        <v>-8.1480634237965088E-2</v>
      </c>
      <c r="F81" s="15">
        <f>V_G!F81-VConH!F81-VConLC!F81-VConK_T!F81-VConKC!F81</f>
        <v>-4.538911602089786E-2</v>
      </c>
      <c r="G81" s="15">
        <f>V_G!G81-VConH!G81-VConLC!G81-VConK_T!G81-VConKC!G81</f>
        <v>-2.79915203430024E-2</v>
      </c>
      <c r="H81" s="15">
        <f>V_G!H81-VConH!H81-VConLC!H81-VConK_T!H81-VConKC!H81</f>
        <v>-1.2500777560436886E-2</v>
      </c>
      <c r="I81" s="15">
        <f>V_G!I81-VConH!I81-VConLC!I81-VConK_T!I81-VConKC!I81</f>
        <v>-5.5091330005338113E-2</v>
      </c>
      <c r="J81" s="15">
        <f>V_G!J81-VConH!J81-VConLC!J81-VConK_T!J81-VConKC!J81</f>
        <v>3.4077217167086754E-2</v>
      </c>
      <c r="K81" s="15">
        <f>V_G!K81-VConH!K81-VConLC!K81-VConK_T!K81-VConKC!K81</f>
        <v>9.383949630205117E-2</v>
      </c>
      <c r="L81" s="15">
        <f>V_G!L81-VConH!L81-VConLC!L81-VConK_T!L81-VConKC!L81</f>
        <v>8.9448618833167307E-3</v>
      </c>
      <c r="M81" s="15">
        <f>V_G!M81-VConH!M81-VConLC!M81-VConK_T!M81-VConKC!M81</f>
        <v>-7.1066958786846629E-3</v>
      </c>
      <c r="N81" s="15">
        <f>V_G!N81-VConH!N81-VConLC!N81-VConK_T!N81-VConKC!N81</f>
        <v>3.470610410326587E-2</v>
      </c>
      <c r="O81" s="15">
        <f>V_G!O81-VConH!O81-VConLC!O81-VConK_T!O81-VConKC!O81</f>
        <v>-5.7801947578499976E-2</v>
      </c>
      <c r="P81" s="15">
        <f>V_G!P81-VConH!P81-VConLC!P81-VConK_T!P81-VConKC!P81</f>
        <v>2.1792144060601572E-2</v>
      </c>
      <c r="Q81" s="15">
        <f>V_G!Q81-VConH!Q81-VConLC!Q81-VConK_T!Q81-VConKC!Q81</f>
        <v>-0.1046083414320873</v>
      </c>
      <c r="R81" s="15">
        <f>V_G!R81-VConH!R81-VConLC!R81-VConK_T!R81-VConKC!R81</f>
        <v>3.6515358547994825E-3</v>
      </c>
      <c r="S81" s="15">
        <f>V_G!S81-VConH!S81-VConLC!S81-VConK_T!S81-VConKC!S81</f>
        <v>9.7278877217621171E-2</v>
      </c>
      <c r="T81" s="15">
        <f>V_G!T81-VConH!T81-VConLC!T81-VConK_T!T81-VConKC!T81</f>
        <v>-5.832199936422227E-2</v>
      </c>
      <c r="U81" s="15">
        <f>V_G!U81-VConH!U81-VConLC!U81-VConK_T!U81-VConKC!U81</f>
        <v>3.3225642029167009E-2</v>
      </c>
      <c r="V81" s="15">
        <f>V_G!V81-VConH!V81-VConLC!V81-VConK_T!V81-VConKC!V81</f>
        <v>5.3511561538749995E-2</v>
      </c>
      <c r="W81" s="15">
        <f>V_G!W81-VConH!W81-VConLC!W81-VConK_T!W81-VConKC!W81</f>
        <v>-1.3842031803282227E-2</v>
      </c>
      <c r="X81" s="15">
        <f>V_G!X81-VConH!X81-VConLC!X81-VConK_T!X81-VConKC!X81</f>
        <v>3.7012744431721726E-3</v>
      </c>
      <c r="Y81" s="15">
        <f>V_G!Y81-VConH!Y81-VConLC!Y81-VConK_T!Y81-VConKC!Y81</f>
        <v>-7.1038334237412029E-2</v>
      </c>
      <c r="Z81" s="15">
        <f>V_G!Z81-VConH!Z81-VConLC!Z81-VConK_T!Z81-VConKC!Z81</f>
        <v>2.0171611548491078E-2</v>
      </c>
      <c r="AA81" s="15">
        <f>V_G!AA81-VConH!AA81-VConLC!AA81-VConK_T!AA81-VConKC!AA81</f>
        <v>2.2314689855754292E-2</v>
      </c>
      <c r="AB81" s="15">
        <f>V_G!AB81-VConH!AB81-VConLC!AB81-VConK_T!AB81-VConKC!AB81</f>
        <v>2.5847107333545984E-2</v>
      </c>
      <c r="AC81" s="15">
        <f>V_G!AC81-VConH!AC81-VConLC!AC81-VConK_T!AC81-VConKC!AC81</f>
        <v>2.3844165451832652E-2</v>
      </c>
      <c r="AD81" s="15"/>
      <c r="AF81" s="64">
        <f t="shared" si="17"/>
        <v>-4.4490675633528064E-2</v>
      </c>
      <c r="AG81" s="64">
        <f t="shared" si="18"/>
        <v>3.2892196715407163E-2</v>
      </c>
      <c r="AH81" s="64">
        <f t="shared" si="19"/>
        <v>-7.937546375513008E-3</v>
      </c>
      <c r="AI81" s="64">
        <f t="shared" si="20"/>
        <v>3.654889368716936E-3</v>
      </c>
      <c r="AJ81" s="64">
        <f t="shared" si="21"/>
        <v>4.2278479904423955E-3</v>
      </c>
      <c r="AK81" s="64">
        <f t="shared" si="22"/>
        <v>1.2477325169947076E-2</v>
      </c>
      <c r="AL81" s="64">
        <f t="shared" si="23"/>
        <v>3.9413686795796658E-3</v>
      </c>
      <c r="AM81" s="64">
        <f t="shared" si="24"/>
        <v>-1.2846982486977472E-3</v>
      </c>
      <c r="AN81" s="64">
        <f t="shared" si="25"/>
        <v>2.4845636392689316E-2</v>
      </c>
      <c r="AO81" s="64">
        <f t="shared" si="26"/>
        <v>-2.330657586894914E-3</v>
      </c>
    </row>
    <row r="82" spans="1:41" x14ac:dyDescent="0.2">
      <c r="A82" s="4">
        <v>80</v>
      </c>
      <c r="B82" s="6" t="s">
        <v>117</v>
      </c>
      <c r="C82" s="15"/>
      <c r="D82" s="15">
        <f>V_G!D82-VConH!D82-VConLC!D82-VConK_T!D82-VConKC!D82</f>
        <v>5.9498475943792255E-2</v>
      </c>
      <c r="E82" s="15">
        <f>V_G!E82-VConH!E82-VConLC!E82-VConK_T!E82-VConKC!E82</f>
        <v>0.16722704530193838</v>
      </c>
      <c r="F82" s="15">
        <f>V_G!F82-VConH!F82-VConLC!F82-VConK_T!F82-VConKC!F82</f>
        <v>4.6170968883937416E-2</v>
      </c>
      <c r="G82" s="15">
        <f>V_G!G82-VConH!G82-VConLC!G82-VConK_T!G82-VConKC!G82</f>
        <v>0.10117799545349974</v>
      </c>
      <c r="H82" s="15">
        <f>V_G!H82-VConH!H82-VConLC!H82-VConK_T!H82-VConKC!H82</f>
        <v>6.4279510656439706E-2</v>
      </c>
      <c r="I82" s="15">
        <f>V_G!I82-VConH!I82-VConLC!I82-VConK_T!I82-VConKC!I82</f>
        <v>-1.1356827771214287E-3</v>
      </c>
      <c r="J82" s="15">
        <f>V_G!J82-VConH!J82-VConLC!J82-VConK_T!J82-VConKC!J82</f>
        <v>4.6984787014595145E-2</v>
      </c>
      <c r="K82" s="15">
        <f>V_G!K82-VConH!K82-VConLC!K82-VConK_T!K82-VConKC!K82</f>
        <v>2.226567078647667E-2</v>
      </c>
      <c r="L82" s="15">
        <f>V_G!L82-VConH!L82-VConLC!L82-VConK_T!L82-VConKC!L82</f>
        <v>-3.5079791735338248E-2</v>
      </c>
      <c r="M82" s="15">
        <f>V_G!M82-VConH!M82-VConLC!M82-VConK_T!M82-VConKC!M82</f>
        <v>-4.0184058501956367E-2</v>
      </c>
      <c r="N82" s="15">
        <f>V_G!N82-VConH!N82-VConLC!N82-VConK_T!N82-VConKC!N82</f>
        <v>-2.7600578508171533E-2</v>
      </c>
      <c r="O82" s="15">
        <f>V_G!O82-VConH!O82-VConLC!O82-VConK_T!O82-VConKC!O82</f>
        <v>-2.3291326837713591E-2</v>
      </c>
      <c r="P82" s="15">
        <f>V_G!P82-VConH!P82-VConLC!P82-VConK_T!P82-VConKC!P82</f>
        <v>1.4358791534556336E-2</v>
      </c>
      <c r="Q82" s="15">
        <f>V_G!Q82-VConH!Q82-VConLC!Q82-VConK_T!Q82-VConKC!Q82</f>
        <v>-2.3585205317186848E-2</v>
      </c>
      <c r="R82" s="15">
        <f>V_G!R82-VConH!R82-VConLC!R82-VConK_T!R82-VConKC!R82</f>
        <v>-4.0371016129235354E-2</v>
      </c>
      <c r="S82" s="15">
        <f>V_G!S82-VConH!S82-VConLC!S82-VConK_T!S82-VConKC!S82</f>
        <v>-7.7844713561878581E-2</v>
      </c>
      <c r="T82" s="15">
        <f>V_G!T82-VConH!T82-VConLC!T82-VConK_T!T82-VConKC!T82</f>
        <v>-1.9694928937792782E-3</v>
      </c>
      <c r="U82" s="15">
        <f>V_G!U82-VConH!U82-VConLC!U82-VConK_T!U82-VConKC!U82</f>
        <v>4.9237688950707535E-2</v>
      </c>
      <c r="V82" s="15">
        <f>V_G!V82-VConH!V82-VConLC!V82-VConK_T!V82-VConKC!V82</f>
        <v>-9.2459053100693014E-4</v>
      </c>
      <c r="W82" s="15">
        <f>V_G!W82-VConH!W82-VConLC!W82-VConK_T!W82-VConKC!W82</f>
        <v>-5.1617070472655006E-2</v>
      </c>
      <c r="X82" s="15">
        <f>V_G!X82-VConH!X82-VConLC!X82-VConK_T!X82-VConKC!X82</f>
        <v>1.8182477830529693E-2</v>
      </c>
      <c r="Y82" s="15">
        <f>V_G!Y82-VConH!Y82-VConLC!Y82-VConK_T!Y82-VConKC!Y82</f>
        <v>-2.8444071545340129E-2</v>
      </c>
      <c r="Z82" s="15">
        <f>V_G!Z82-VConH!Z82-VConLC!Z82-VConK_T!Z82-VConKC!Z82</f>
        <v>-5.3892062857759946E-3</v>
      </c>
      <c r="AA82" s="15">
        <f>V_G!AA82-VConH!AA82-VConLC!AA82-VConK_T!AA82-VConKC!AA82</f>
        <v>-5.6364888830188814E-3</v>
      </c>
      <c r="AB82" s="15">
        <f>V_G!AB82-VConH!AB82-VConLC!AB82-VConK_T!AB82-VConKC!AB82</f>
        <v>4.0959056782164556E-2</v>
      </c>
      <c r="AC82" s="15">
        <f>V_G!AC82-VConH!AC82-VConLC!AC82-VConK_T!AC82-VConKC!AC82</f>
        <v>-5.3121566582547193E-2</v>
      </c>
      <c r="AD82" s="15"/>
      <c r="AF82" s="64">
        <f t="shared" si="17"/>
        <v>7.5543967503738763E-2</v>
      </c>
      <c r="AG82" s="64">
        <f t="shared" si="18"/>
        <v>-6.7227941888788681E-3</v>
      </c>
      <c r="AH82" s="64">
        <f t="shared" si="19"/>
        <v>-3.0146694062291608E-2</v>
      </c>
      <c r="AI82" s="64">
        <f t="shared" si="20"/>
        <v>2.5818025767592031E-3</v>
      </c>
      <c r="AJ82" s="64">
        <f t="shared" si="21"/>
        <v>-1.0326455302903529E-2</v>
      </c>
      <c r="AK82" s="64">
        <f t="shared" si="22"/>
        <v>-1.8434744125585236E-2</v>
      </c>
      <c r="AL82" s="64">
        <f t="shared" si="23"/>
        <v>-3.8723263630721623E-3</v>
      </c>
      <c r="AM82" s="64">
        <f t="shared" si="24"/>
        <v>-3.3200942287923735E-3</v>
      </c>
      <c r="AN82" s="64">
        <f t="shared" si="25"/>
        <v>-6.0812549001913185E-3</v>
      </c>
      <c r="AO82" s="64">
        <f t="shared" si="26"/>
        <v>6.185965305284793E-3</v>
      </c>
    </row>
    <row r="83" spans="1:41" x14ac:dyDescent="0.2">
      <c r="A83" s="4">
        <v>81</v>
      </c>
      <c r="B83" s="6" t="s">
        <v>118</v>
      </c>
      <c r="C83" s="15"/>
      <c r="D83" s="15">
        <f>V_G!D83-VConH!D83-VConLC!D83-VConK_T!D83-VConKC!D83</f>
        <v>-4.6873804916705286E-2</v>
      </c>
      <c r="E83" s="15">
        <f>V_G!E83-VConH!E83-VConLC!E83-VConK_T!E83-VConKC!E83</f>
        <v>2.4361426660114236E-3</v>
      </c>
      <c r="F83" s="15">
        <f>V_G!F83-VConH!F83-VConLC!F83-VConK_T!F83-VConKC!F83</f>
        <v>-4.1935448534589664E-2</v>
      </c>
      <c r="G83" s="15">
        <f>V_G!G83-VConH!G83-VConLC!G83-VConK_T!G83-VConKC!G83</f>
        <v>-1.6428047478974597E-2</v>
      </c>
      <c r="H83" s="15">
        <f>V_G!H83-VConH!H83-VConLC!H83-VConK_T!H83-VConKC!H83</f>
        <v>-6.9274943811562156E-2</v>
      </c>
      <c r="I83" s="15">
        <f>V_G!I83-VConH!I83-VConLC!I83-VConK_T!I83-VConKC!I83</f>
        <v>3.4258766309254243E-2</v>
      </c>
      <c r="J83" s="15">
        <f>V_G!J83-VConH!J83-VConLC!J83-VConK_T!J83-VConKC!J83</f>
        <v>-3.4517433280012833E-2</v>
      </c>
      <c r="K83" s="15">
        <f>V_G!K83-VConH!K83-VConLC!K83-VConK_T!K83-VConKC!K83</f>
        <v>-6.9569440932611568E-2</v>
      </c>
      <c r="L83" s="15">
        <f>V_G!L83-VConH!L83-VConLC!L83-VConK_T!L83-VConKC!L83</f>
        <v>-2.2886943950417338E-2</v>
      </c>
      <c r="M83" s="15">
        <f>V_G!M83-VConH!M83-VConLC!M83-VConK_T!M83-VConKC!M83</f>
        <v>-2.4558769680337791E-2</v>
      </c>
      <c r="N83" s="15">
        <f>V_G!N83-VConH!N83-VConLC!N83-VConK_T!N83-VConKC!N83</f>
        <v>1.5351723403946086E-2</v>
      </c>
      <c r="O83" s="15">
        <f>V_G!O83-VConH!O83-VConLC!O83-VConK_T!O83-VConKC!O83</f>
        <v>-7.4284071204690327E-2</v>
      </c>
      <c r="P83" s="15">
        <f>V_G!P83-VConH!P83-VConLC!P83-VConK_T!P83-VConKC!P83</f>
        <v>-4.6266985494532904E-2</v>
      </c>
      <c r="Q83" s="15">
        <f>V_G!Q83-VConH!Q83-VConLC!Q83-VConK_T!Q83-VConKC!Q83</f>
        <v>-3.1086410107917573E-2</v>
      </c>
      <c r="R83" s="15">
        <f>V_G!R83-VConH!R83-VConLC!R83-VConK_T!R83-VConKC!R83</f>
        <v>-5.9529419581439279E-2</v>
      </c>
      <c r="S83" s="15">
        <f>V_G!S83-VConH!S83-VConLC!S83-VConK_T!S83-VConKC!S83</f>
        <v>-0.11439196196979488</v>
      </c>
      <c r="T83" s="15">
        <f>V_G!T83-VConH!T83-VConLC!T83-VConK_T!T83-VConKC!T83</f>
        <v>-7.5940015051502677E-2</v>
      </c>
      <c r="U83" s="15">
        <f>V_G!U83-VConH!U83-VConLC!U83-VConK_T!U83-VConKC!U83</f>
        <v>-1.5357571138533616E-3</v>
      </c>
      <c r="V83" s="15">
        <f>V_G!V83-VConH!V83-VConLC!V83-VConK_T!V83-VConKC!V83</f>
        <v>5.0607079925094459E-2</v>
      </c>
      <c r="W83" s="15">
        <f>V_G!W83-VConH!W83-VConLC!W83-VConK_T!W83-VConKC!W83</f>
        <v>5.9743926306754506E-2</v>
      </c>
      <c r="X83" s="15">
        <f>V_G!X83-VConH!X83-VConLC!X83-VConK_T!X83-VConKC!X83</f>
        <v>0.12718880579010136</v>
      </c>
      <c r="Y83" s="15">
        <f>V_G!Y83-VConH!Y83-VConLC!Y83-VConK_T!Y83-VConKC!Y83</f>
        <v>-3.3778864742219777E-2</v>
      </c>
      <c r="Z83" s="15">
        <f>V_G!Z83-VConH!Z83-VConLC!Z83-VConK_T!Z83-VConKC!Z83</f>
        <v>-0.1058163399986769</v>
      </c>
      <c r="AA83" s="15">
        <f>V_G!AA83-VConH!AA83-VConLC!AA83-VConK_T!AA83-VConKC!AA83</f>
        <v>-1.8106100608141608E-3</v>
      </c>
      <c r="AB83" s="15">
        <f>V_G!AB83-VConH!AB83-VConLC!AB83-VConK_T!AB83-VConKC!AB83</f>
        <v>-3.6487038145310645E-2</v>
      </c>
      <c r="AC83" s="15">
        <f>V_G!AC83-VConH!AC83-VConLC!AC83-VConK_T!AC83-VConKC!AC83</f>
        <v>-5.7630678961010505E-2</v>
      </c>
      <c r="AD83" s="15"/>
      <c r="AF83" s="64">
        <f t="shared" si="17"/>
        <v>-1.818870616997215E-2</v>
      </c>
      <c r="AG83" s="64">
        <f t="shared" si="18"/>
        <v>-2.7236172887886691E-2</v>
      </c>
      <c r="AH83" s="64">
        <f t="shared" si="19"/>
        <v>-6.5111769671674993E-2</v>
      </c>
      <c r="AI83" s="64">
        <f t="shared" si="20"/>
        <v>3.2012807971318856E-2</v>
      </c>
      <c r="AJ83" s="64">
        <f t="shared" si="21"/>
        <v>-4.7104706381606395E-2</v>
      </c>
      <c r="AK83" s="64">
        <f t="shared" si="22"/>
        <v>-4.6173971279780839E-2</v>
      </c>
      <c r="AL83" s="64">
        <f t="shared" si="23"/>
        <v>-7.5459492051437706E-3</v>
      </c>
      <c r="AM83" s="64">
        <f t="shared" si="24"/>
        <v>2.3322781318604311E-3</v>
      </c>
      <c r="AN83" s="64">
        <f t="shared" si="25"/>
        <v>-4.7058858553160575E-2</v>
      </c>
      <c r="AO83" s="64">
        <f t="shared" si="26"/>
        <v>-2.5125709427964275E-2</v>
      </c>
    </row>
    <row r="84" spans="1:41" x14ac:dyDescent="0.2">
      <c r="A84" s="4">
        <v>82</v>
      </c>
      <c r="B84" s="6" t="s">
        <v>119</v>
      </c>
      <c r="C84" s="15"/>
      <c r="D84" s="15">
        <f>V_G!D84-VConH!D84-VConLC!D84-VConK_T!D84-VConKC!D84</f>
        <v>-3.8176517829658599E-2</v>
      </c>
      <c r="E84" s="15">
        <f>V_G!E84-VConH!E84-VConLC!E84-VConK_T!E84-VConKC!E84</f>
        <v>6.0807080631776929E-2</v>
      </c>
      <c r="F84" s="15">
        <f>V_G!F84-VConH!F84-VConLC!F84-VConK_T!F84-VConKC!F84</f>
        <v>7.6514374429148047E-2</v>
      </c>
      <c r="G84" s="15">
        <f>V_G!G84-VConH!G84-VConLC!G84-VConK_T!G84-VConKC!G84</f>
        <v>-3.1240429504349229E-2</v>
      </c>
      <c r="H84" s="15">
        <f>V_G!H84-VConH!H84-VConLC!H84-VConK_T!H84-VConKC!H84</f>
        <v>8.5196966521954756E-2</v>
      </c>
      <c r="I84" s="15">
        <f>V_G!I84-VConH!I84-VConLC!I84-VConK_T!I84-VConKC!I84</f>
        <v>5.0480562110226737E-5</v>
      </c>
      <c r="J84" s="15">
        <f>V_G!J84-VConH!J84-VConLC!J84-VConK_T!J84-VConKC!J84</f>
        <v>7.6762221673362913E-2</v>
      </c>
      <c r="K84" s="15">
        <f>V_G!K84-VConH!K84-VConLC!K84-VConK_T!K84-VConKC!K84</f>
        <v>-2.2939806098020321E-2</v>
      </c>
      <c r="L84" s="15">
        <f>V_G!L84-VConH!L84-VConLC!L84-VConK_T!L84-VConKC!L84</f>
        <v>3.4920095525656967E-3</v>
      </c>
      <c r="M84" s="15">
        <f>V_G!M84-VConH!M84-VConLC!M84-VConK_T!M84-VConKC!M84</f>
        <v>-1.0061122327172413E-2</v>
      </c>
      <c r="N84" s="15">
        <f>V_G!N84-VConH!N84-VConLC!N84-VConK_T!N84-VConKC!N84</f>
        <v>2.7817654906762919E-2</v>
      </c>
      <c r="O84" s="15">
        <f>V_G!O84-VConH!O84-VConLC!O84-VConK_T!O84-VConKC!O84</f>
        <v>-7.5265847799505792E-2</v>
      </c>
      <c r="P84" s="15">
        <f>V_G!P84-VConH!P84-VConLC!P84-VConK_T!P84-VConKC!P84</f>
        <v>6.7374161987231425E-3</v>
      </c>
      <c r="Q84" s="15">
        <f>V_G!Q84-VConH!Q84-VConLC!Q84-VConK_T!Q84-VConKC!Q84</f>
        <v>-8.6335815459096354E-2</v>
      </c>
      <c r="R84" s="15">
        <f>V_G!R84-VConH!R84-VConLC!R84-VConK_T!R84-VConKC!R84</f>
        <v>2.3407110294141647E-2</v>
      </c>
      <c r="S84" s="15">
        <f>V_G!S84-VConH!S84-VConLC!S84-VConK_T!S84-VConKC!S84</f>
        <v>3.6058657554142604E-3</v>
      </c>
      <c r="T84" s="15">
        <f>V_G!T84-VConH!T84-VConLC!T84-VConK_T!T84-VConKC!T84</f>
        <v>1.1334569874086896E-2</v>
      </c>
      <c r="U84" s="15">
        <f>V_G!U84-VConH!U84-VConLC!U84-VConK_T!U84-VConKC!U84</f>
        <v>-2.5062297112104958E-2</v>
      </c>
      <c r="V84" s="15">
        <f>V_G!V84-VConH!V84-VConLC!V84-VConK_T!V84-VConKC!V84</f>
        <v>0.13659444390841588</v>
      </c>
      <c r="W84" s="15">
        <f>V_G!W84-VConH!W84-VConLC!W84-VConK_T!W84-VConKC!W84</f>
        <v>3.3841370927533254E-2</v>
      </c>
      <c r="X84" s="15">
        <f>V_G!X84-VConH!X84-VConLC!X84-VConK_T!X84-VConKC!X84</f>
        <v>1.6279214940374327E-2</v>
      </c>
      <c r="Y84" s="15">
        <f>V_G!Y84-VConH!Y84-VConLC!Y84-VConK_T!Y84-VConKC!Y84</f>
        <v>-1.7455112187098894E-2</v>
      </c>
      <c r="Z84" s="15">
        <f>V_G!Z84-VConH!Z84-VConLC!Z84-VConK_T!Z84-VConKC!Z84</f>
        <v>-2.3334485734771131E-3</v>
      </c>
      <c r="AA84" s="15">
        <f>V_G!AA84-VConH!AA84-VConLC!AA84-VConK_T!AA84-VConKC!AA84</f>
        <v>4.1887477163860293E-2</v>
      </c>
      <c r="AB84" s="15">
        <f>V_G!AB84-VConH!AB84-VConLC!AB84-VConK_T!AB84-VConKC!AB84</f>
        <v>2.7340190688744825E-2</v>
      </c>
      <c r="AC84" s="15">
        <f>V_G!AC84-VConH!AC84-VConLC!AC84-VConK_T!AC84-VConKC!AC84</f>
        <v>0.13943282328390882</v>
      </c>
      <c r="AD84" s="15"/>
      <c r="AF84" s="64">
        <f t="shared" si="17"/>
        <v>3.8265694528128148E-2</v>
      </c>
      <c r="AG84" s="64">
        <f t="shared" si="18"/>
        <v>1.5014191541499761E-2</v>
      </c>
      <c r="AH84" s="64">
        <f t="shared" si="19"/>
        <v>-2.5570254202064619E-2</v>
      </c>
      <c r="AI84" s="64">
        <f t="shared" si="20"/>
        <v>3.4597460507661083E-2</v>
      </c>
      <c r="AJ84" s="64">
        <f t="shared" si="21"/>
        <v>3.7774386075187585E-2</v>
      </c>
      <c r="AK84" s="64">
        <f t="shared" si="22"/>
        <v>-5.2780313302824289E-3</v>
      </c>
      <c r="AL84" s="64">
        <f t="shared" si="23"/>
        <v>3.6185923291424338E-2</v>
      </c>
      <c r="AM84" s="64">
        <f t="shared" si="24"/>
        <v>2.4385777367698713E-2</v>
      </c>
      <c r="AN84" s="64">
        <f t="shared" si="25"/>
        <v>8.3386506986326825E-2</v>
      </c>
      <c r="AO84" s="64">
        <f t="shared" si="26"/>
        <v>2.001629569008239E-2</v>
      </c>
    </row>
    <row r="85" spans="1:41" x14ac:dyDescent="0.2">
      <c r="A85" s="4">
        <v>83</v>
      </c>
      <c r="B85" s="6" t="s">
        <v>120</v>
      </c>
      <c r="C85" s="15"/>
      <c r="D85" s="15">
        <f>V_G!D85-VConH!D85-VConLC!D85-VConK_T!D85-VConKC!D85</f>
        <v>-0.16191519799602044</v>
      </c>
      <c r="E85" s="15">
        <f>V_G!E85-VConH!E85-VConLC!E85-VConK_T!E85-VConKC!E85</f>
        <v>2.4048352151173624E-3</v>
      </c>
      <c r="F85" s="15">
        <f>V_G!F85-VConH!F85-VConLC!F85-VConK_T!F85-VConKC!F85</f>
        <v>-2.0167395090385936E-2</v>
      </c>
      <c r="G85" s="15">
        <f>V_G!G85-VConH!G85-VConLC!G85-VConK_T!G85-VConKC!G85</f>
        <v>-0.20105533926374231</v>
      </c>
      <c r="H85" s="15">
        <f>V_G!H85-VConH!H85-VConLC!H85-VConK_T!H85-VConKC!H85</f>
        <v>-0.13911539227622011</v>
      </c>
      <c r="I85" s="15">
        <f>V_G!I85-VConH!I85-VConLC!I85-VConK_T!I85-VConKC!I85</f>
        <v>-4.5854886687507306E-2</v>
      </c>
      <c r="J85" s="15">
        <f>V_G!J85-VConH!J85-VConLC!J85-VConK_T!J85-VConKC!J85</f>
        <v>-8.3460620875479133E-2</v>
      </c>
      <c r="K85" s="15">
        <f>V_G!K85-VConH!K85-VConLC!K85-VConK_T!K85-VConKC!K85</f>
        <v>3.1909327609861711E-2</v>
      </c>
      <c r="L85" s="15">
        <f>V_G!L85-VConH!L85-VConLC!L85-VConK_T!L85-VConKC!L85</f>
        <v>5.225322138537937E-2</v>
      </c>
      <c r="M85" s="15">
        <f>V_G!M85-VConH!M85-VConLC!M85-VConK_T!M85-VConKC!M85</f>
        <v>-8.6348075917843173E-3</v>
      </c>
      <c r="N85" s="15">
        <f>V_G!N85-VConH!N85-VConLC!N85-VConK_T!N85-VConKC!N85</f>
        <v>3.2721358941881863E-2</v>
      </c>
      <c r="O85" s="15">
        <f>V_G!O85-VConH!O85-VConLC!O85-VConK_T!O85-VConKC!O85</f>
        <v>7.743237359561804E-2</v>
      </c>
      <c r="P85" s="15">
        <f>V_G!P85-VConH!P85-VConLC!P85-VConK_T!P85-VConKC!P85</f>
        <v>0.1075137749668663</v>
      </c>
      <c r="Q85" s="15">
        <f>V_G!Q85-VConH!Q85-VConLC!Q85-VConK_T!Q85-VConKC!Q85</f>
        <v>-0.35466322165476399</v>
      </c>
      <c r="R85" s="15">
        <f>V_G!R85-VConH!R85-VConLC!R85-VConK_T!R85-VConKC!R85</f>
        <v>-1.7514259818202382E-2</v>
      </c>
      <c r="S85" s="15">
        <f>V_G!S85-VConH!S85-VConLC!S85-VConK_T!S85-VConKC!S85</f>
        <v>-2.9219274555606798E-4</v>
      </c>
      <c r="T85" s="15">
        <f>V_G!T85-VConH!T85-VConLC!T85-VConK_T!T85-VConKC!T85</f>
        <v>-3.271747707659458E-2</v>
      </c>
      <c r="U85" s="15">
        <f>V_G!U85-VConH!U85-VConLC!U85-VConK_T!U85-VConKC!U85</f>
        <v>7.6000982591748117E-2</v>
      </c>
      <c r="V85" s="15">
        <f>V_G!V85-VConH!V85-VConLC!V85-VConK_T!V85-VConKC!V85</f>
        <v>0.13857064790103391</v>
      </c>
      <c r="W85" s="15">
        <f>V_G!W85-VConH!W85-VConLC!W85-VConK_T!W85-VConKC!W85</f>
        <v>5.8679539156275766E-2</v>
      </c>
      <c r="X85" s="15">
        <f>V_G!X85-VConH!X85-VConLC!X85-VConK_T!X85-VConKC!X85</f>
        <v>5.1622201966086234E-4</v>
      </c>
      <c r="Y85" s="15">
        <f>V_G!Y85-VConH!Y85-VConLC!Y85-VConK_T!Y85-VConKC!Y85</f>
        <v>-6.5128722053478569E-2</v>
      </c>
      <c r="Z85" s="15">
        <f>V_G!Z85-VConH!Z85-VConLC!Z85-VConK_T!Z85-VConKC!Z85</f>
        <v>-6.191756992432634E-3</v>
      </c>
      <c r="AA85" s="15">
        <f>V_G!AA85-VConH!AA85-VConLC!AA85-VConK_T!AA85-VConKC!AA85</f>
        <v>1.5909232215021454E-2</v>
      </c>
      <c r="AB85" s="15">
        <f>V_G!AB85-VConH!AB85-VConLC!AB85-VConK_T!AB85-VConKC!AB85</f>
        <v>-4.7293010324693061E-2</v>
      </c>
      <c r="AC85" s="15">
        <f>V_G!AC85-VConH!AC85-VConLC!AC85-VConK_T!AC85-VConKC!AC85</f>
        <v>-9.612672340764368E-2</v>
      </c>
      <c r="AD85" s="15"/>
      <c r="AF85" s="64">
        <f t="shared" si="17"/>
        <v>-8.0757635620547663E-2</v>
      </c>
      <c r="AG85" s="64">
        <f t="shared" si="18"/>
        <v>4.9576958939718989E-3</v>
      </c>
      <c r="AH85" s="64">
        <f t="shared" si="19"/>
        <v>-3.7504705131207614E-2</v>
      </c>
      <c r="AI85" s="64">
        <f t="shared" si="20"/>
        <v>4.8209982918424814E-2</v>
      </c>
      <c r="AJ85" s="64">
        <f t="shared" si="21"/>
        <v>-3.97661961126453E-2</v>
      </c>
      <c r="AK85" s="64">
        <f t="shared" si="22"/>
        <v>-1.6273504618617859E-2</v>
      </c>
      <c r="AL85" s="64">
        <f t="shared" si="23"/>
        <v>4.221893402889758E-3</v>
      </c>
      <c r="AM85" s="64">
        <f t="shared" si="24"/>
        <v>2.3204833470154292E-2</v>
      </c>
      <c r="AN85" s="64">
        <f t="shared" si="25"/>
        <v>-7.170986686616837E-2</v>
      </c>
      <c r="AO85" s="64">
        <f t="shared" si="26"/>
        <v>-2.0972171610400773E-2</v>
      </c>
    </row>
    <row r="86" spans="1:41" x14ac:dyDescent="0.2">
      <c r="A86" s="4">
        <v>84</v>
      </c>
      <c r="B86" s="6" t="s">
        <v>121</v>
      </c>
      <c r="C86" s="15"/>
      <c r="D86" s="15">
        <f>V_G!D86-VConH!D86-VConLC!D86-VConK_T!D86-VConKC!D86</f>
        <v>5.033811374082299E-3</v>
      </c>
      <c r="E86" s="15">
        <f>V_G!E86-VConH!E86-VConLC!E86-VConK_T!E86-VConKC!E86</f>
        <v>7.3844557810136269E-4</v>
      </c>
      <c r="F86" s="15">
        <f>V_G!F86-VConH!F86-VConLC!F86-VConK_T!F86-VConKC!F86</f>
        <v>8.2435894912932829E-3</v>
      </c>
      <c r="G86" s="15">
        <f>V_G!G86-VConH!G86-VConLC!G86-VConK_T!G86-VConKC!G86</f>
        <v>1.1818270882299552E-2</v>
      </c>
      <c r="H86" s="15">
        <f>V_G!H86-VConH!H86-VConLC!H86-VConK_T!H86-VConKC!H86</f>
        <v>2.1299292734217969E-2</v>
      </c>
      <c r="I86" s="15">
        <f>V_G!I86-VConH!I86-VConLC!I86-VConK_T!I86-VConKC!I86</f>
        <v>2.3435810185381385E-2</v>
      </c>
      <c r="J86" s="15">
        <f>V_G!J86-VConH!J86-VConLC!J86-VConK_T!J86-VConKC!J86</f>
        <v>1.5261930597834339E-2</v>
      </c>
      <c r="K86" s="15">
        <f>V_G!K86-VConH!K86-VConLC!K86-VConK_T!K86-VConKC!K86</f>
        <v>1.8604310278589515E-2</v>
      </c>
      <c r="L86" s="15">
        <f>V_G!L86-VConH!L86-VConLC!L86-VConK_T!L86-VConKC!L86</f>
        <v>1.7420592291991652E-2</v>
      </c>
      <c r="M86" s="15">
        <f>V_G!M86-VConH!M86-VConLC!M86-VConK_T!M86-VConKC!M86</f>
        <v>1.3252687322742641E-2</v>
      </c>
      <c r="N86" s="15">
        <f>V_G!N86-VConH!N86-VConLC!N86-VConK_T!N86-VConKC!N86</f>
        <v>1.4738935524788686E-2</v>
      </c>
      <c r="O86" s="15">
        <f>V_G!O86-VConH!O86-VConLC!O86-VConK_T!O86-VConKC!O86</f>
        <v>1.1794369990875018E-2</v>
      </c>
      <c r="P86" s="15">
        <f>V_G!P86-VConH!P86-VConLC!P86-VConK_T!P86-VConKC!P86</f>
        <v>1.2217340068123798E-2</v>
      </c>
      <c r="Q86" s="15">
        <f>V_G!Q86-VConH!Q86-VConLC!Q86-VConK_T!Q86-VConKC!Q86</f>
        <v>1.8968357901218199E-2</v>
      </c>
      <c r="R86" s="15">
        <f>V_G!R86-VConH!R86-VConLC!R86-VConK_T!R86-VConKC!R86</f>
        <v>2.5076981047177215E-2</v>
      </c>
      <c r="S86" s="15">
        <f>V_G!S86-VConH!S86-VConLC!S86-VConK_T!S86-VConKC!S86</f>
        <v>2.5112266296947468E-2</v>
      </c>
      <c r="T86" s="15">
        <f>V_G!T86-VConH!T86-VConLC!T86-VConK_T!T86-VConKC!T86</f>
        <v>1.7094448773421964E-2</v>
      </c>
      <c r="U86" s="15">
        <f>V_G!U86-VConH!U86-VConLC!U86-VConK_T!U86-VConKC!U86</f>
        <v>1.4566309203663048E-2</v>
      </c>
      <c r="V86" s="15">
        <f>V_G!V86-VConH!V86-VConLC!V86-VConK_T!V86-VConKC!V86</f>
        <v>1.5374510796564765E-2</v>
      </c>
      <c r="W86" s="15">
        <f>V_G!W86-VConH!W86-VConLC!W86-VConK_T!W86-VConKC!W86</f>
        <v>1.6317685294785403E-2</v>
      </c>
      <c r="X86" s="15">
        <f>V_G!X86-VConH!X86-VConLC!X86-VConK_T!X86-VConKC!X86</f>
        <v>8.8612952836189546E-3</v>
      </c>
      <c r="Y86" s="15">
        <f>V_G!Y86-VConH!Y86-VConLC!Y86-VConK_T!Y86-VConKC!Y86</f>
        <v>4.8195768136604636E-3</v>
      </c>
      <c r="Z86" s="15">
        <f>V_G!Z86-VConH!Z86-VConLC!Z86-VConK_T!Z86-VConKC!Z86</f>
        <v>1.0927233607988668E-2</v>
      </c>
      <c r="AA86" s="15">
        <f>V_G!AA86-VConH!AA86-VConLC!AA86-VConK_T!AA86-VConKC!AA86</f>
        <v>1.3450169290047453E-2</v>
      </c>
      <c r="AB86" s="15">
        <f>V_G!AB86-VConH!AB86-VConLC!AB86-VConK_T!AB86-VConKC!AB86</f>
        <v>1.1169996915028846E-2</v>
      </c>
      <c r="AC86" s="15">
        <f>V_G!AC86-VConH!AC86-VConLC!AC86-VConK_T!AC86-VConKC!AC86</f>
        <v>6.2298196295025934E-3</v>
      </c>
      <c r="AD86" s="15"/>
      <c r="AF86" s="64">
        <f t="shared" si="17"/>
        <v>1.3107081774258711E-2</v>
      </c>
      <c r="AG86" s="64">
        <f t="shared" si="18"/>
        <v>1.5855691203189366E-2</v>
      </c>
      <c r="AH86" s="64">
        <f t="shared" si="19"/>
        <v>1.8633863060868339E-2</v>
      </c>
      <c r="AI86" s="64">
        <f t="shared" si="20"/>
        <v>1.4442849870410826E-2</v>
      </c>
      <c r="AJ86" s="64">
        <f t="shared" si="21"/>
        <v>9.3193592512456052E-3</v>
      </c>
      <c r="AK86" s="64">
        <f t="shared" si="22"/>
        <v>1.7244777132028852E-2</v>
      </c>
      <c r="AL86" s="64">
        <f t="shared" si="23"/>
        <v>1.1881104560828215E-2</v>
      </c>
      <c r="AM86" s="64">
        <f t="shared" si="24"/>
        <v>1.267640363296884E-2</v>
      </c>
      <c r="AN86" s="64">
        <f t="shared" si="25"/>
        <v>8.6999082722657196E-3</v>
      </c>
      <c r="AO86" s="64">
        <f t="shared" si="26"/>
        <v>1.4271769031994569E-2</v>
      </c>
    </row>
    <row r="87" spans="1:41" x14ac:dyDescent="0.2">
      <c r="A87" s="4">
        <v>85</v>
      </c>
      <c r="B87" s="6" t="s">
        <v>122</v>
      </c>
      <c r="C87" s="15"/>
      <c r="D87" s="15">
        <f>V_G!D87-VConH!D87-VConLC!D87-VConK_T!D87-VConKC!D87</f>
        <v>-5.3367797186005053E-2</v>
      </c>
      <c r="E87" s="15">
        <f>V_G!E87-VConH!E87-VConLC!E87-VConK_T!E87-VConKC!E87</f>
        <v>-2.346187564378607E-2</v>
      </c>
      <c r="F87" s="15">
        <f>V_G!F87-VConH!F87-VConLC!F87-VConK_T!F87-VConKC!F87</f>
        <v>-2.9215992488584697E-2</v>
      </c>
      <c r="G87" s="15">
        <f>V_G!G87-VConH!G87-VConLC!G87-VConK_T!G87-VConKC!G87</f>
        <v>-9.7124781998681464E-2</v>
      </c>
      <c r="H87" s="15">
        <f>V_G!H87-VConH!H87-VConLC!H87-VConK_T!H87-VConKC!H87</f>
        <v>-2.2406294527769453E-2</v>
      </c>
      <c r="I87" s="15">
        <f>V_G!I87-VConH!I87-VConLC!I87-VConK_T!I87-VConKC!I87</f>
        <v>6.3168029747631541E-4</v>
      </c>
      <c r="J87" s="15">
        <f>V_G!J87-VConH!J87-VConLC!J87-VConK_T!J87-VConKC!J87</f>
        <v>2.0029359334782247E-2</v>
      </c>
      <c r="K87" s="15">
        <f>V_G!K87-VConH!K87-VConLC!K87-VConK_T!K87-VConKC!K87</f>
        <v>-1.9217778261703237E-2</v>
      </c>
      <c r="L87" s="15">
        <f>V_G!L87-VConH!L87-VConLC!L87-VConK_T!L87-VConKC!L87</f>
        <v>1.7076032835060859E-2</v>
      </c>
      <c r="M87" s="15">
        <f>V_G!M87-VConH!M87-VConLC!M87-VConK_T!M87-VConKC!M87</f>
        <v>1.0280976737212507E-2</v>
      </c>
      <c r="N87" s="15">
        <f>V_G!N87-VConH!N87-VConLC!N87-VConK_T!N87-VConKC!N87</f>
        <v>1.4376482697046932E-2</v>
      </c>
      <c r="O87" s="15">
        <f>V_G!O87-VConH!O87-VConLC!O87-VConK_T!O87-VConKC!O87</f>
        <v>-7.1937871303242255E-3</v>
      </c>
      <c r="P87" s="15">
        <f>V_G!P87-VConH!P87-VConLC!P87-VConK_T!P87-VConKC!P87</f>
        <v>-3.1872895932107299E-2</v>
      </c>
      <c r="Q87" s="15">
        <f>V_G!Q87-VConH!Q87-VConLC!Q87-VConK_T!Q87-VConKC!Q87</f>
        <v>-3.4518017349176491E-2</v>
      </c>
      <c r="R87" s="15">
        <f>V_G!R87-VConH!R87-VConLC!R87-VConK_T!R87-VConKC!R87</f>
        <v>-3.0480335961196387E-2</v>
      </c>
      <c r="S87" s="15">
        <f>V_G!S87-VConH!S87-VConLC!S87-VConK_T!S87-VConKC!S87</f>
        <v>3.461232575567013E-2</v>
      </c>
      <c r="T87" s="15">
        <f>V_G!T87-VConH!T87-VConLC!T87-VConK_T!T87-VConKC!T87</f>
        <v>3.8872728408636502E-2</v>
      </c>
      <c r="U87" s="15">
        <f>V_G!U87-VConH!U87-VConLC!U87-VConK_T!U87-VConKC!U87</f>
        <v>-1.9266945101931499E-2</v>
      </c>
      <c r="V87" s="15">
        <f>V_G!V87-VConH!V87-VConLC!V87-VConK_T!V87-VConKC!V87</f>
        <v>7.7624578265922006E-2</v>
      </c>
      <c r="W87" s="15">
        <f>V_G!W87-VConH!W87-VConLC!W87-VConK_T!W87-VConKC!W87</f>
        <v>4.9955468444091745E-2</v>
      </c>
      <c r="X87" s="15">
        <f>V_G!X87-VConH!X87-VConLC!X87-VConK_T!X87-VConKC!X87</f>
        <v>-1.0480431118797144E-2</v>
      </c>
      <c r="Y87" s="15">
        <f>V_G!Y87-VConH!Y87-VConLC!Y87-VConK_T!Y87-VConKC!Y87</f>
        <v>-9.4124905191520381E-3</v>
      </c>
      <c r="Z87" s="15">
        <f>V_G!Z87-VConH!Z87-VConLC!Z87-VConK_T!Z87-VConKC!Z87</f>
        <v>-4.8042178970198066E-2</v>
      </c>
      <c r="AA87" s="15">
        <f>V_G!AA87-VConH!AA87-VConLC!AA87-VConK_T!AA87-VConKC!AA87</f>
        <v>-1.778424521662161E-2</v>
      </c>
      <c r="AB87" s="15">
        <f>V_G!AB87-VConH!AB87-VConLC!AB87-VConK_T!AB87-VConKC!AB87</f>
        <v>1.0616964958945829E-2</v>
      </c>
      <c r="AC87" s="15">
        <f>V_G!AC87-VConH!AC87-VConLC!AC87-VConK_T!AC87-VConKC!AC87</f>
        <v>-3.9635396641270589E-2</v>
      </c>
      <c r="AD87" s="15"/>
      <c r="AF87" s="64">
        <f t="shared" si="17"/>
        <v>-3.4315452872269073E-2</v>
      </c>
      <c r="AG87" s="64">
        <f t="shared" si="18"/>
        <v>8.5090146684798605E-3</v>
      </c>
      <c r="AH87" s="64">
        <f t="shared" si="19"/>
        <v>-1.3890542123426853E-2</v>
      </c>
      <c r="AI87" s="64">
        <f t="shared" si="20"/>
        <v>2.7341079779584321E-2</v>
      </c>
      <c r="AJ87" s="64">
        <f t="shared" si="21"/>
        <v>-2.0851469277659296E-2</v>
      </c>
      <c r="AK87" s="64">
        <f t="shared" si="22"/>
        <v>-2.690763727473496E-3</v>
      </c>
      <c r="AL87" s="64">
        <f t="shared" si="23"/>
        <v>3.244805250962512E-3</v>
      </c>
      <c r="AM87" s="64">
        <f t="shared" si="24"/>
        <v>7.6833105239937343E-3</v>
      </c>
      <c r="AN87" s="64">
        <f t="shared" si="25"/>
        <v>-1.450921584116238E-2</v>
      </c>
      <c r="AO87" s="64">
        <f t="shared" si="26"/>
        <v>-6.6414739650582063E-3</v>
      </c>
    </row>
    <row r="88" spans="1:41" x14ac:dyDescent="0.2">
      <c r="A88" s="4">
        <v>86</v>
      </c>
      <c r="B88" s="6" t="s">
        <v>123</v>
      </c>
      <c r="C88" s="15"/>
      <c r="D88" s="15">
        <f>V_G!D88-VConH!D88-VConLC!D88-VConK_T!D88-VConKC!D88</f>
        <v>-3.3079017526697979E-2</v>
      </c>
      <c r="E88" s="15">
        <f>V_G!E88-VConH!E88-VConLC!E88-VConK_T!E88-VConKC!E88</f>
        <v>8.3059676548929168E-3</v>
      </c>
      <c r="F88" s="15">
        <f>V_G!F88-VConH!F88-VConLC!F88-VConK_T!F88-VConKC!F88</f>
        <v>-3.9222534090797415E-2</v>
      </c>
      <c r="G88" s="15">
        <f>V_G!G88-VConH!G88-VConLC!G88-VConK_T!G88-VConKC!G88</f>
        <v>-4.2231363714281107E-2</v>
      </c>
      <c r="H88" s="15">
        <f>V_G!H88-VConH!H88-VConLC!H88-VConK_T!H88-VConKC!H88</f>
        <v>-2.9090700112957515E-2</v>
      </c>
      <c r="I88" s="15">
        <f>V_G!I88-VConH!I88-VConLC!I88-VConK_T!I88-VConKC!I88</f>
        <v>-1.9925255312470528E-2</v>
      </c>
      <c r="J88" s="15">
        <f>V_G!J88-VConH!J88-VConLC!J88-VConK_T!J88-VConKC!J88</f>
        <v>-2.1894718071635865E-3</v>
      </c>
      <c r="K88" s="15">
        <f>V_G!K88-VConH!K88-VConLC!K88-VConK_T!K88-VConKC!K88</f>
        <v>4.2236057948801212E-2</v>
      </c>
      <c r="L88" s="15">
        <f>V_G!L88-VConH!L88-VConLC!L88-VConK_T!L88-VConKC!L88</f>
        <v>1.4426074702607176E-2</v>
      </c>
      <c r="M88" s="15">
        <f>V_G!M88-VConH!M88-VConLC!M88-VConK_T!M88-VConKC!M88</f>
        <v>-6.6377860996676419E-2</v>
      </c>
      <c r="N88" s="15">
        <f>V_G!N88-VConH!N88-VConLC!N88-VConK_T!N88-VConKC!N88</f>
        <v>-2.5164299972112364E-2</v>
      </c>
      <c r="O88" s="15">
        <f>V_G!O88-VConH!O88-VConLC!O88-VConK_T!O88-VConKC!O88</f>
        <v>4.1161380441208572E-3</v>
      </c>
      <c r="P88" s="15">
        <f>V_G!P88-VConH!P88-VConLC!P88-VConK_T!P88-VConKC!P88</f>
        <v>3.1057869103105842E-2</v>
      </c>
      <c r="Q88" s="15">
        <f>V_G!Q88-VConH!Q88-VConLC!Q88-VConK_T!Q88-VConKC!Q88</f>
        <v>1.565814510448741E-3</v>
      </c>
      <c r="R88" s="15">
        <f>V_G!R88-VConH!R88-VConLC!R88-VConK_T!R88-VConKC!R88</f>
        <v>-3.0418486161127901E-2</v>
      </c>
      <c r="S88" s="15">
        <f>V_G!S88-VConH!S88-VConLC!S88-VConK_T!S88-VConKC!S88</f>
        <v>-4.0711136650191049E-2</v>
      </c>
      <c r="T88" s="15">
        <f>V_G!T88-VConH!T88-VConLC!T88-VConK_T!T88-VConKC!T88</f>
        <v>-6.6312489859557304E-3</v>
      </c>
      <c r="U88" s="15">
        <f>V_G!U88-VConH!U88-VConLC!U88-VConK_T!U88-VConKC!U88</f>
        <v>3.4297942474350501E-2</v>
      </c>
      <c r="V88" s="15">
        <f>V_G!V88-VConH!V88-VConLC!V88-VConK_T!V88-VConKC!V88</f>
        <v>1.8298214973942691E-2</v>
      </c>
      <c r="W88" s="15">
        <f>V_G!W88-VConH!W88-VConLC!W88-VConK_T!W88-VConKC!W88</f>
        <v>2.7757339308787855E-2</v>
      </c>
      <c r="X88" s="15">
        <f>V_G!X88-VConH!X88-VConLC!X88-VConK_T!X88-VConKC!X88</f>
        <v>-2.9877346521373638E-2</v>
      </c>
      <c r="Y88" s="15">
        <f>V_G!Y88-VConH!Y88-VConLC!Y88-VConK_T!Y88-VConKC!Y88</f>
        <v>-1.5299011302933554E-2</v>
      </c>
      <c r="Z88" s="15">
        <f>V_G!Z88-VConH!Z88-VConLC!Z88-VConK_T!Z88-VConKC!Z88</f>
        <v>-3.5046671101550235E-2</v>
      </c>
      <c r="AA88" s="15">
        <f>V_G!AA88-VConH!AA88-VConLC!AA88-VConK_T!AA88-VConKC!AA88</f>
        <v>-3.0674920458449606E-2</v>
      </c>
      <c r="AB88" s="15">
        <f>V_G!AB88-VConH!AB88-VConLC!AB88-VConK_T!AB88-VConKC!AB88</f>
        <v>-1.8769762897671561E-2</v>
      </c>
      <c r="AC88" s="15">
        <f>V_G!AC88-VConH!AC88-VConLC!AC88-VConK_T!AC88-VConKC!AC88</f>
        <v>-4.7151255137280107E-2</v>
      </c>
      <c r="AD88" s="15"/>
      <c r="AF88" s="64">
        <f t="shared" si="17"/>
        <v>-2.443277711512273E-2</v>
      </c>
      <c r="AG88" s="64">
        <f t="shared" si="18"/>
        <v>-7.4139000249087957E-3</v>
      </c>
      <c r="AH88" s="64">
        <f t="shared" si="19"/>
        <v>-6.8779602307287024E-3</v>
      </c>
      <c r="AI88" s="64">
        <f t="shared" si="20"/>
        <v>8.7689802499503373E-3</v>
      </c>
      <c r="AJ88" s="64">
        <f t="shared" si="21"/>
        <v>-2.9388324179577006E-2</v>
      </c>
      <c r="AK88" s="64">
        <f t="shared" si="22"/>
        <v>-7.1459301278187486E-3</v>
      </c>
      <c r="AL88" s="64">
        <f t="shared" si="23"/>
        <v>-1.0309671964813338E-2</v>
      </c>
      <c r="AM88" s="64">
        <f t="shared" si="24"/>
        <v>-4.646962701647714E-3</v>
      </c>
      <c r="AN88" s="64">
        <f t="shared" si="25"/>
        <v>-3.2960509017475832E-2</v>
      </c>
      <c r="AO88" s="64">
        <f t="shared" si="26"/>
        <v>-1.1868796260077384E-2</v>
      </c>
    </row>
    <row r="89" spans="1:41" x14ac:dyDescent="0.2">
      <c r="A89" s="4">
        <v>87</v>
      </c>
      <c r="B89" s="6" t="s">
        <v>124</v>
      </c>
      <c r="C89" s="15"/>
      <c r="D89" s="15">
        <f>V_G!D89-VConH!D89-VConLC!D89-VConK_T!D89-VConKC!D89</f>
        <v>9.0075766007732039E-2</v>
      </c>
      <c r="E89" s="15">
        <f>V_G!E89-VConH!E89-VConLC!E89-VConK_T!E89-VConKC!E89</f>
        <v>0.19056342243963167</v>
      </c>
      <c r="F89" s="15">
        <f>V_G!F89-VConH!F89-VConLC!F89-VConK_T!F89-VConKC!F89</f>
        <v>9.8721724616616519E-3</v>
      </c>
      <c r="G89" s="15">
        <f>V_G!G89-VConH!G89-VConLC!G89-VConK_T!G89-VConKC!G89</f>
        <v>0.20450372605880604</v>
      </c>
      <c r="H89" s="15">
        <f>V_G!H89-VConH!H89-VConLC!H89-VConK_T!H89-VConKC!H89</f>
        <v>8.7631694223340734E-3</v>
      </c>
      <c r="I89" s="15">
        <f>V_G!I89-VConH!I89-VConLC!I89-VConK_T!I89-VConKC!I89</f>
        <v>8.6427243143501586E-2</v>
      </c>
      <c r="J89" s="15">
        <f>V_G!J89-VConH!J89-VConLC!J89-VConK_T!J89-VConKC!J89</f>
        <v>-2.8113375281554782E-2</v>
      </c>
      <c r="K89" s="15">
        <f>V_G!K89-VConH!K89-VConLC!K89-VConK_T!K89-VConKC!K89</f>
        <v>-0.10668154211888292</v>
      </c>
      <c r="L89" s="15">
        <f>V_G!L89-VConH!L89-VConLC!L89-VConK_T!L89-VConKC!L89</f>
        <v>-5.7779966060127051E-2</v>
      </c>
      <c r="M89" s="15">
        <f>V_G!M89-VConH!M89-VConLC!M89-VConK_T!M89-VConKC!M89</f>
        <v>6.2711860721198928E-2</v>
      </c>
      <c r="N89" s="15">
        <f>V_G!N89-VConH!N89-VConLC!N89-VConK_T!N89-VConKC!N89</f>
        <v>-0.15937549129447187</v>
      </c>
      <c r="O89" s="15">
        <f>V_G!O89-VConH!O89-VConLC!O89-VConK_T!O89-VConKC!O89</f>
        <v>-2.280614016748609E-2</v>
      </c>
      <c r="P89" s="15">
        <f>V_G!P89-VConH!P89-VConLC!P89-VConK_T!P89-VConKC!P89</f>
        <v>6.2673392081603746E-3</v>
      </c>
      <c r="Q89" s="15">
        <f>V_G!Q89-VConH!Q89-VConLC!Q89-VConK_T!Q89-VConKC!Q89</f>
        <v>-0.1174596665951609</v>
      </c>
      <c r="R89" s="15">
        <f>V_G!R89-VConH!R89-VConLC!R89-VConK_T!R89-VConKC!R89</f>
        <v>-0.16101679990181841</v>
      </c>
      <c r="S89" s="15">
        <f>V_G!S89-VConH!S89-VConLC!S89-VConK_T!S89-VConKC!S89</f>
        <v>-5.6633199113887429E-2</v>
      </c>
      <c r="T89" s="15">
        <f>V_G!T89-VConH!T89-VConLC!T89-VConK_T!T89-VConKC!T89</f>
        <v>-3.171557684844703E-2</v>
      </c>
      <c r="U89" s="15">
        <f>V_G!U89-VConH!U89-VConLC!U89-VConK_T!U89-VConKC!U89</f>
        <v>0.20918358422479585</v>
      </c>
      <c r="V89" s="15">
        <f>V_G!V89-VConH!V89-VConLC!V89-VConK_T!V89-VConKC!V89</f>
        <v>-0.14286120219189977</v>
      </c>
      <c r="W89" s="15">
        <f>V_G!W89-VConH!W89-VConLC!W89-VConK_T!W89-VConKC!W89</f>
        <v>8.8754787818252009E-2</v>
      </c>
      <c r="X89" s="15">
        <f>V_G!X89-VConH!X89-VConLC!X89-VConK_T!X89-VConKC!X89</f>
        <v>6.1921992548854436E-2</v>
      </c>
      <c r="Y89" s="15">
        <f>V_G!Y89-VConH!Y89-VConLC!Y89-VConK_T!Y89-VConKC!Y89</f>
        <v>5.0156624881178419E-2</v>
      </c>
      <c r="Z89" s="15">
        <f>V_G!Z89-VConH!Z89-VConLC!Z89-VConK_T!Z89-VConKC!Z89</f>
        <v>-0.18736436687916982</v>
      </c>
      <c r="AA89" s="15">
        <f>V_G!AA89-VConH!AA89-VConLC!AA89-VConK_T!AA89-VConKC!AA89</f>
        <v>5.8712862278280436E-3</v>
      </c>
      <c r="AB89" s="15">
        <f>V_G!AB89-VConH!AB89-VConLC!AB89-VConK_T!AB89-VConKC!AB89</f>
        <v>-1.7379370310599208E-2</v>
      </c>
      <c r="AC89" s="15">
        <f>V_G!AC89-VConH!AC89-VConLC!AC89-VConK_T!AC89-VConKC!AC89</f>
        <v>-7.3806289288159993E-2</v>
      </c>
      <c r="AD89" s="15"/>
      <c r="AF89" s="64">
        <f t="shared" si="17"/>
        <v>0.10002594670518698</v>
      </c>
      <c r="AG89" s="64">
        <f t="shared" si="18"/>
        <v>-5.7847702806767543E-2</v>
      </c>
      <c r="AH89" s="64">
        <f t="shared" si="19"/>
        <v>-7.0329693314038488E-2</v>
      </c>
      <c r="AI89" s="64">
        <f t="shared" si="20"/>
        <v>3.7056717110311096E-2</v>
      </c>
      <c r="AJ89" s="64">
        <f t="shared" si="21"/>
        <v>-4.4504423073784515E-2</v>
      </c>
      <c r="AK89" s="64">
        <f t="shared" si="22"/>
        <v>-6.4088698060403015E-2</v>
      </c>
      <c r="AL89" s="64">
        <f t="shared" si="23"/>
        <v>-3.7238529817367068E-3</v>
      </c>
      <c r="AM89" s="64">
        <f t="shared" si="24"/>
        <v>6.7433912226740169E-3</v>
      </c>
      <c r="AN89" s="64">
        <f t="shared" si="25"/>
        <v>-4.5592829799379599E-2</v>
      </c>
      <c r="AO89" s="64">
        <f t="shared" si="26"/>
        <v>-7.1198310758184905E-3</v>
      </c>
    </row>
    <row r="90" spans="1:41" x14ac:dyDescent="0.2">
      <c r="A90" s="4">
        <v>88</v>
      </c>
      <c r="B90" s="6" t="s">
        <v>125</v>
      </c>
      <c r="C90" s="15"/>
      <c r="D90" s="15">
        <f>V_G!D90-VConH!D90-VConLC!D90-VConK_T!D90-VConKC!D90</f>
        <v>-4.6719661195081932E-2</v>
      </c>
      <c r="E90" s="15">
        <f>V_G!E90-VConH!E90-VConLC!E90-VConK_T!E90-VConKC!E90</f>
        <v>0.14142831176095544</v>
      </c>
      <c r="F90" s="15">
        <f>V_G!F90-VConH!F90-VConLC!F90-VConK_T!F90-VConKC!F90</f>
        <v>1.4452064235024133E-2</v>
      </c>
      <c r="G90" s="15">
        <f>V_G!G90-VConH!G90-VConLC!G90-VConK_T!G90-VConKC!G90</f>
        <v>4.9337003409180749E-2</v>
      </c>
      <c r="H90" s="15">
        <f>V_G!H90-VConH!H90-VConLC!H90-VConK_T!H90-VConKC!H90</f>
        <v>0.1647602378882784</v>
      </c>
      <c r="I90" s="15">
        <f>V_G!I90-VConH!I90-VConLC!I90-VConK_T!I90-VConKC!I90</f>
        <v>0.24852544803421356</v>
      </c>
      <c r="J90" s="15">
        <f>V_G!J90-VConH!J90-VConLC!J90-VConK_T!J90-VConKC!J90</f>
        <v>0.15983795531439418</v>
      </c>
      <c r="K90" s="15">
        <f>V_G!K90-VConH!K90-VConLC!K90-VConK_T!K90-VConKC!K90</f>
        <v>0.10419936334663406</v>
      </c>
      <c r="L90" s="15">
        <f>V_G!L90-VConH!L90-VConLC!L90-VConK_T!L90-VConKC!L90</f>
        <v>5.3882026269657379E-2</v>
      </c>
      <c r="M90" s="15">
        <f>V_G!M90-VConH!M90-VConLC!M90-VConK_T!M90-VConKC!M90</f>
        <v>3.5398583231527746E-2</v>
      </c>
      <c r="N90" s="15">
        <f>V_G!N90-VConH!N90-VConLC!N90-VConK_T!N90-VConKC!N90</f>
        <v>-3.9972704769370641E-2</v>
      </c>
      <c r="O90" s="15">
        <f>V_G!O90-VConH!O90-VConLC!O90-VConK_T!O90-VConKC!O90</f>
        <v>-0.19062679979444616</v>
      </c>
      <c r="P90" s="15">
        <f>V_G!P90-VConH!P90-VConLC!P90-VConK_T!P90-VConKC!P90</f>
        <v>-7.1201702778088877E-2</v>
      </c>
      <c r="Q90" s="15">
        <f>V_G!Q90-VConH!Q90-VConLC!Q90-VConK_T!Q90-VConKC!Q90</f>
        <v>1.7390418741686588E-2</v>
      </c>
      <c r="R90" s="15">
        <f>V_G!R90-VConH!R90-VConLC!R90-VConK_T!R90-VConKC!R90</f>
        <v>5.1076153920771167E-2</v>
      </c>
      <c r="S90" s="15">
        <f>V_G!S90-VConH!S90-VConLC!S90-VConK_T!S90-VConKC!S90</f>
        <v>-1.5421679618288097E-2</v>
      </c>
      <c r="T90" s="15">
        <f>V_G!T90-VConH!T90-VConLC!T90-VConK_T!T90-VConKC!T90</f>
        <v>8.3883351536081369E-2</v>
      </c>
      <c r="U90" s="15">
        <f>V_G!U90-VConH!U90-VConLC!U90-VConK_T!U90-VConKC!U90</f>
        <v>7.2569079424348787E-2</v>
      </c>
      <c r="V90" s="15">
        <f>V_G!V90-VConH!V90-VConLC!V90-VConK_T!V90-VConKC!V90</f>
        <v>-2.7295919329545983E-2</v>
      </c>
      <c r="W90" s="15">
        <f>V_G!W90-VConH!W90-VConLC!W90-VConK_T!W90-VConKC!W90</f>
        <v>-4.9802098382869371E-2</v>
      </c>
      <c r="X90" s="15">
        <f>V_G!X90-VConH!X90-VConLC!X90-VConK_T!X90-VConKC!X90</f>
        <v>-3.0257339058766139E-2</v>
      </c>
      <c r="Y90" s="15">
        <f>V_G!Y90-VConH!Y90-VConLC!Y90-VConK_T!Y90-VConKC!Y90</f>
        <v>0.11906710478991778</v>
      </c>
      <c r="Z90" s="15">
        <f>V_G!Z90-VConH!Z90-VConLC!Z90-VConK_T!Z90-VConKC!Z90</f>
        <v>-0.1009026551555416</v>
      </c>
      <c r="AA90" s="15">
        <f>V_G!AA90-VConH!AA90-VConLC!AA90-VConK_T!AA90-VConKC!AA90</f>
        <v>3.3056033974954067E-2</v>
      </c>
      <c r="AB90" s="15">
        <f>V_G!AB90-VConH!AB90-VConLC!AB90-VConK_T!AB90-VConKC!AB90</f>
        <v>-3.2598662105052315E-2</v>
      </c>
      <c r="AC90" s="15">
        <f>V_G!AC90-VConH!AC90-VConLC!AC90-VConK_T!AC90-VConKC!AC90</f>
        <v>0.10187217185620111</v>
      </c>
      <c r="AD90" s="15"/>
      <c r="AF90" s="64">
        <f t="shared" si="17"/>
        <v>0.12370061306553044</v>
      </c>
      <c r="AG90" s="64">
        <f t="shared" si="18"/>
        <v>6.2669044678568542E-2</v>
      </c>
      <c r="AH90" s="64">
        <f t="shared" si="19"/>
        <v>-4.1756721905673075E-2</v>
      </c>
      <c r="AI90" s="64">
        <f t="shared" si="20"/>
        <v>9.819414837849736E-3</v>
      </c>
      <c r="AJ90" s="64">
        <f t="shared" si="21"/>
        <v>2.4098798672095807E-2</v>
      </c>
      <c r="AK90" s="64">
        <f t="shared" si="22"/>
        <v>1.0456161386447733E-2</v>
      </c>
      <c r="AL90" s="64">
        <f t="shared" si="23"/>
        <v>1.6959106754972773E-2</v>
      </c>
      <c r="AM90" s="64">
        <f t="shared" si="24"/>
        <v>1.2539694724822366E-2</v>
      </c>
      <c r="AN90" s="64">
        <f t="shared" si="25"/>
        <v>3.4636754875574396E-2</v>
      </c>
      <c r="AO90" s="64">
        <f t="shared" si="26"/>
        <v>3.5706229869674283E-2</v>
      </c>
    </row>
    <row r="91" spans="1:41" x14ac:dyDescent="0.2">
      <c r="A91" s="4">
        <v>89</v>
      </c>
      <c r="B91" s="6" t="s">
        <v>126</v>
      </c>
      <c r="C91" s="15"/>
      <c r="D91" s="15">
        <f>V_G!D91-VConH!D91-VConLC!D91-VConK_T!D91-VConKC!D91</f>
        <v>4.9460427236645878E-3</v>
      </c>
      <c r="E91" s="15">
        <f>V_G!E91-VConH!E91-VConLC!E91-VConK_T!E91-VConKC!E91</f>
        <v>6.1488882932791186E-2</v>
      </c>
      <c r="F91" s="15">
        <f>V_G!F91-VConH!F91-VConLC!F91-VConK_T!F91-VConKC!F91</f>
        <v>1.2770476578190762E-2</v>
      </c>
      <c r="G91" s="15">
        <f>V_G!G91-VConH!G91-VConLC!G91-VConK_T!G91-VConKC!G91</f>
        <v>8.8904548934004898E-3</v>
      </c>
      <c r="H91" s="15">
        <f>V_G!H91-VConH!H91-VConLC!H91-VConK_T!H91-VConKC!H91</f>
        <v>7.8581527361751377E-2</v>
      </c>
      <c r="I91" s="15">
        <f>V_G!I91-VConH!I91-VConLC!I91-VConK_T!I91-VConKC!I91</f>
        <v>5.8693535262707548E-2</v>
      </c>
      <c r="J91" s="15">
        <f>V_G!J91-VConH!J91-VConLC!J91-VConK_T!J91-VConKC!J91</f>
        <v>-0.13678576398408432</v>
      </c>
      <c r="K91" s="15">
        <f>V_G!K91-VConH!K91-VConLC!K91-VConK_T!K91-VConKC!K91</f>
        <v>-2.1381214477304077E-2</v>
      </c>
      <c r="L91" s="15">
        <f>V_G!L91-VConH!L91-VConLC!L91-VConK_T!L91-VConKC!L91</f>
        <v>-3.6515529066741693E-2</v>
      </c>
      <c r="M91" s="15">
        <f>V_G!M91-VConH!M91-VConLC!M91-VConK_T!M91-VConKC!M91</f>
        <v>-1.1379403051506819E-2</v>
      </c>
      <c r="N91" s="15">
        <f>V_G!N91-VConH!N91-VConLC!N91-VConK_T!N91-VConKC!N91</f>
        <v>-0.20661176768408354</v>
      </c>
      <c r="O91" s="15">
        <f>V_G!O91-VConH!O91-VConLC!O91-VConK_T!O91-VConKC!O91</f>
        <v>-0.1351059978310879</v>
      </c>
      <c r="P91" s="15">
        <f>V_G!P91-VConH!P91-VConLC!P91-VConK_T!P91-VConKC!P91</f>
        <v>-9.022363768196548E-2</v>
      </c>
      <c r="Q91" s="15">
        <f>V_G!Q91-VConH!Q91-VConLC!Q91-VConK_T!Q91-VConKC!Q91</f>
        <v>-0.15455013482855828</v>
      </c>
      <c r="R91" s="15">
        <f>V_G!R91-VConH!R91-VConLC!R91-VConK_T!R91-VConKC!R91</f>
        <v>-0.25818857205875057</v>
      </c>
      <c r="S91" s="15">
        <f>V_G!S91-VConH!S91-VConLC!S91-VConK_T!S91-VConKC!S91</f>
        <v>-6.6701861570895485E-2</v>
      </c>
      <c r="T91" s="15">
        <f>V_G!T91-VConH!T91-VConLC!T91-VConK_T!T91-VConKC!T91</f>
        <v>-0.24721617669051743</v>
      </c>
      <c r="U91" s="15">
        <f>V_G!U91-VConH!U91-VConLC!U91-VConK_T!U91-VConKC!U91</f>
        <v>8.4457168956927398E-2</v>
      </c>
      <c r="V91" s="15">
        <f>V_G!V91-VConH!V91-VConLC!V91-VConK_T!V91-VConKC!V91</f>
        <v>9.0657381649080923E-2</v>
      </c>
      <c r="W91" s="15">
        <f>V_G!W91-VConH!W91-VConLC!W91-VConK_T!W91-VConKC!W91</f>
        <v>0.13235027540822633</v>
      </c>
      <c r="X91" s="15">
        <f>V_G!X91-VConH!X91-VConLC!X91-VConK_T!X91-VConKC!X91</f>
        <v>7.1144306708170346E-2</v>
      </c>
      <c r="Y91" s="15">
        <f>V_G!Y91-VConH!Y91-VConLC!Y91-VConK_T!Y91-VConKC!Y91</f>
        <v>1.6543646149100016E-2</v>
      </c>
      <c r="Z91" s="15">
        <f>V_G!Z91-VConH!Z91-VConLC!Z91-VConK_T!Z91-VConKC!Z91</f>
        <v>7.4492793823616052E-2</v>
      </c>
      <c r="AA91" s="15">
        <f>V_G!AA91-VConH!AA91-VConLC!AA91-VConK_T!AA91-VConKC!AA91</f>
        <v>1.6918019188797433E-3</v>
      </c>
      <c r="AB91" s="15">
        <f>V_G!AB91-VConH!AB91-VConLC!AB91-VConK_T!AB91-VConKC!AB91</f>
        <v>-1.3406573632418841E-2</v>
      </c>
      <c r="AC91" s="15">
        <f>V_G!AC91-VConH!AC91-VConLC!AC91-VConK_T!AC91-VConKC!AC91</f>
        <v>4.4290506739879325E-2</v>
      </c>
      <c r="AD91" s="15"/>
      <c r="AF91" s="64">
        <f t="shared" si="17"/>
        <v>4.4084975405768265E-2</v>
      </c>
      <c r="AG91" s="64">
        <f t="shared" si="18"/>
        <v>-8.2534735652744079E-2</v>
      </c>
      <c r="AH91" s="64">
        <f t="shared" si="19"/>
        <v>-0.14095404079425156</v>
      </c>
      <c r="AI91" s="64">
        <f t="shared" si="20"/>
        <v>2.6278591206377509E-2</v>
      </c>
      <c r="AJ91" s="64">
        <f t="shared" si="21"/>
        <v>2.472243499981126E-2</v>
      </c>
      <c r="AK91" s="64">
        <f t="shared" si="22"/>
        <v>-0.11174438822349782</v>
      </c>
      <c r="AL91" s="64">
        <f t="shared" si="23"/>
        <v>2.5500513103094379E-2</v>
      </c>
      <c r="AM91" s="64">
        <f t="shared" si="24"/>
        <v>2.8015149740435417E-2</v>
      </c>
      <c r="AN91" s="64">
        <f t="shared" si="25"/>
        <v>1.5441966553730242E-2</v>
      </c>
      <c r="AO91" s="64">
        <f t="shared" si="26"/>
        <v>-2.5680554967007729E-2</v>
      </c>
    </row>
    <row r="92" spans="1:41" x14ac:dyDescent="0.2">
      <c r="A92" s="4">
        <v>90</v>
      </c>
      <c r="B92" s="6" t="s">
        <v>127</v>
      </c>
      <c r="C92" s="15"/>
      <c r="D92" s="15">
        <f>V_G!D92-VConH!D92-VConLC!D92-VConK_T!D92-VConKC!D92</f>
        <v>-4.1673660087079803E-2</v>
      </c>
      <c r="E92" s="15">
        <f>V_G!E92-VConH!E92-VConLC!E92-VConK_T!E92-VConKC!E92</f>
        <v>2.3824931374377214E-2</v>
      </c>
      <c r="F92" s="15">
        <f>V_G!F92-VConH!F92-VConLC!F92-VConK_T!F92-VConKC!F92</f>
        <v>-2.3289160131318907E-2</v>
      </c>
      <c r="G92" s="15">
        <f>V_G!G92-VConH!G92-VConLC!G92-VConK_T!G92-VConKC!G92</f>
        <v>-2.0822604802352006E-2</v>
      </c>
      <c r="H92" s="15">
        <f>V_G!H92-VConH!H92-VConLC!H92-VConK_T!H92-VConKC!H92</f>
        <v>-1.7429341675620939E-2</v>
      </c>
      <c r="I92" s="15">
        <f>V_G!I92-VConH!I92-VConLC!I92-VConK_T!I92-VConKC!I92</f>
        <v>5.3202359374504592E-2</v>
      </c>
      <c r="J92" s="15">
        <f>V_G!J92-VConH!J92-VConLC!J92-VConK_T!J92-VConKC!J92</f>
        <v>1.0991503543436873E-2</v>
      </c>
      <c r="K92" s="15">
        <f>V_G!K92-VConH!K92-VConLC!K92-VConK_T!K92-VConKC!K92</f>
        <v>-1.941683391806056E-3</v>
      </c>
      <c r="L92" s="15">
        <f>V_G!L92-VConH!L92-VConLC!L92-VConK_T!L92-VConKC!L92</f>
        <v>-2.1166142975846826E-2</v>
      </c>
      <c r="M92" s="15">
        <f>V_G!M92-VConH!M92-VConLC!M92-VConK_T!M92-VConKC!M92</f>
        <v>-3.0615508506439893E-2</v>
      </c>
      <c r="N92" s="15">
        <f>V_G!N92-VConH!N92-VConLC!N92-VConK_T!N92-VConKC!N92</f>
        <v>8.8458149415223161E-2</v>
      </c>
      <c r="O92" s="15">
        <f>V_G!O92-VConH!O92-VConLC!O92-VConK_T!O92-VConKC!O92</f>
        <v>3.5255680392140137E-2</v>
      </c>
      <c r="P92" s="15">
        <f>V_G!P92-VConH!P92-VConLC!P92-VConK_T!P92-VConKC!P92</f>
        <v>0.11008440370329296</v>
      </c>
      <c r="Q92" s="15">
        <f>V_G!Q92-VConH!Q92-VConLC!Q92-VConK_T!Q92-VConKC!Q92</f>
        <v>8.7425616320960686E-2</v>
      </c>
      <c r="R92" s="15">
        <f>V_G!R92-VConH!R92-VConLC!R92-VConK_T!R92-VConKC!R92</f>
        <v>5.8552787757053058E-3</v>
      </c>
      <c r="S92" s="15">
        <f>V_G!S92-VConH!S92-VConLC!S92-VConK_T!S92-VConKC!S92</f>
        <v>1.5753939102017809E-2</v>
      </c>
      <c r="T92" s="15">
        <f>V_G!T92-VConH!T92-VConLC!T92-VConK_T!T92-VConKC!T92</f>
        <v>1.39395235577972E-2</v>
      </c>
      <c r="U92" s="15">
        <f>V_G!U92-VConH!U92-VConLC!U92-VConK_T!U92-VConKC!U92</f>
        <v>-0.14602358630865095</v>
      </c>
      <c r="V92" s="15">
        <f>V_G!V92-VConH!V92-VConLC!V92-VConK_T!V92-VConKC!V92</f>
        <v>5.0120927235511099E-2</v>
      </c>
      <c r="W92" s="15">
        <f>V_G!W92-VConH!W92-VConLC!W92-VConK_T!W92-VConKC!W92</f>
        <v>-7.8579702534610617E-3</v>
      </c>
      <c r="X92" s="15">
        <f>V_G!X92-VConH!X92-VConLC!X92-VConK_T!X92-VConKC!X92</f>
        <v>-1.1752777013349097E-2</v>
      </c>
      <c r="Y92" s="15">
        <f>V_G!Y92-VConH!Y92-VConLC!Y92-VConK_T!Y92-VConKC!Y92</f>
        <v>-4.2614263905131596E-3</v>
      </c>
      <c r="Z92" s="15">
        <f>V_G!Z92-VConH!Z92-VConLC!Z92-VConK_T!Z92-VConKC!Z92</f>
        <v>-1.9769934293813195E-2</v>
      </c>
      <c r="AA92" s="15">
        <f>V_G!AA92-VConH!AA92-VConLC!AA92-VConK_T!AA92-VConKC!AA92</f>
        <v>-5.0555679408400655E-4</v>
      </c>
      <c r="AB92" s="15">
        <f>V_G!AB92-VConH!AB92-VConLC!AB92-VConK_T!AB92-VConKC!AB92</f>
        <v>1.5988421427081526E-2</v>
      </c>
      <c r="AC92" s="15">
        <f>V_G!AC92-VConH!AC92-VConLC!AC92-VConK_T!AC92-VConKC!AC92</f>
        <v>5.1692968872454496E-2</v>
      </c>
      <c r="AD92" s="15"/>
      <c r="AF92" s="64">
        <f t="shared" si="17"/>
        <v>3.0972368279179917E-3</v>
      </c>
      <c r="AG92" s="64">
        <f t="shared" si="18"/>
        <v>9.1452636169134516E-3</v>
      </c>
      <c r="AH92" s="64">
        <f t="shared" si="19"/>
        <v>5.0874983658823383E-2</v>
      </c>
      <c r="AI92" s="64">
        <f t="shared" si="20"/>
        <v>-2.0314776556430561E-2</v>
      </c>
      <c r="AJ92" s="64">
        <f t="shared" si="21"/>
        <v>8.6288945642251317E-3</v>
      </c>
      <c r="AK92" s="64">
        <f t="shared" si="22"/>
        <v>3.0010123637868417E-2</v>
      </c>
      <c r="AL92" s="64">
        <f t="shared" si="23"/>
        <v>-5.8429409961027155E-3</v>
      </c>
      <c r="AM92" s="64">
        <f t="shared" si="24"/>
        <v>-1.5763850032570397E-2</v>
      </c>
      <c r="AN92" s="64">
        <f t="shared" si="25"/>
        <v>3.3840695149768008E-2</v>
      </c>
      <c r="AO92" s="64">
        <f t="shared" si="26"/>
        <v>1.028632042228988E-2</v>
      </c>
    </row>
    <row r="93" spans="1:41" x14ac:dyDescent="0.2">
      <c r="A93" s="4">
        <v>91</v>
      </c>
      <c r="B93" s="6" t="s">
        <v>128</v>
      </c>
      <c r="C93" s="15"/>
      <c r="D93" s="15">
        <f>V_G!D93-VConH!D93-VConLC!D93-VConK_T!D93-VConKC!D93</f>
        <v>-2.6888333343311564E-2</v>
      </c>
      <c r="E93" s="15">
        <f>V_G!E93-VConH!E93-VConLC!E93-VConK_T!E93-VConKC!E93</f>
        <v>3.547413086929195E-2</v>
      </c>
      <c r="F93" s="15">
        <f>V_G!F93-VConH!F93-VConLC!F93-VConK_T!F93-VConKC!F93</f>
        <v>2.0185247640606037E-2</v>
      </c>
      <c r="G93" s="15">
        <f>V_G!G93-VConH!G93-VConLC!G93-VConK_T!G93-VConKC!G93</f>
        <v>-3.649135734257224E-3</v>
      </c>
      <c r="H93" s="15">
        <f>V_G!H93-VConH!H93-VConLC!H93-VConK_T!H93-VConKC!H93</f>
        <v>7.9300979581662882E-3</v>
      </c>
      <c r="I93" s="15">
        <f>V_G!I93-VConH!I93-VConLC!I93-VConK_T!I93-VConKC!I93</f>
        <v>-3.240569789383454E-3</v>
      </c>
      <c r="J93" s="15">
        <f>V_G!J93-VConH!J93-VConLC!J93-VConK_T!J93-VConKC!J93</f>
        <v>2.3182669835692771E-2</v>
      </c>
      <c r="K93" s="15">
        <f>V_G!K93-VConH!K93-VConLC!K93-VConK_T!K93-VConKC!K93</f>
        <v>-2.3000372152145045E-2</v>
      </c>
      <c r="L93" s="15">
        <f>V_G!L93-VConH!L93-VConLC!L93-VConK_T!L93-VConKC!L93</f>
        <v>-1.261860673343867E-2</v>
      </c>
      <c r="M93" s="15">
        <f>V_G!M93-VConH!M93-VConLC!M93-VConK_T!M93-VConKC!M93</f>
        <v>-1.6427657667725536E-2</v>
      </c>
      <c r="N93" s="15">
        <f>V_G!N93-VConH!N93-VConLC!N93-VConK_T!N93-VConKC!N93</f>
        <v>1.4458158802379089E-2</v>
      </c>
      <c r="O93" s="15">
        <f>V_G!O93-VConH!O93-VConLC!O93-VConK_T!O93-VConKC!O93</f>
        <v>1.5624313039918222E-2</v>
      </c>
      <c r="P93" s="15">
        <f>V_G!P93-VConH!P93-VConLC!P93-VConK_T!P93-VConKC!P93</f>
        <v>3.8790830158457884E-2</v>
      </c>
      <c r="Q93" s="15">
        <f>V_G!Q93-VConH!Q93-VConLC!Q93-VConK_T!Q93-VConKC!Q93</f>
        <v>4.5117939143057985E-2</v>
      </c>
      <c r="R93" s="15">
        <f>V_G!R93-VConH!R93-VConLC!R93-VConK_T!R93-VConKC!R93</f>
        <v>-9.0496143721512032E-3</v>
      </c>
      <c r="S93" s="15">
        <f>V_G!S93-VConH!S93-VConLC!S93-VConK_T!S93-VConKC!S93</f>
        <v>1.0805204649528435E-2</v>
      </c>
      <c r="T93" s="15">
        <f>V_G!T93-VConH!T93-VConLC!T93-VConK_T!T93-VConKC!T93</f>
        <v>3.4562338218755095E-2</v>
      </c>
      <c r="U93" s="15">
        <f>V_G!U93-VConH!U93-VConLC!U93-VConK_T!U93-VConKC!U93</f>
        <v>1.2559505797170779E-2</v>
      </c>
      <c r="V93" s="15">
        <f>V_G!V93-VConH!V93-VConLC!V93-VConK_T!V93-VConKC!V93</f>
        <v>3.2101991869131208E-2</v>
      </c>
      <c r="W93" s="15">
        <f>V_G!W93-VConH!W93-VConLC!W93-VConK_T!W93-VConKC!W93</f>
        <v>2.4471729620565125E-2</v>
      </c>
      <c r="X93" s="15">
        <f>V_G!X93-VConH!X93-VConLC!X93-VConK_T!X93-VConKC!X93</f>
        <v>6.7331349129452047E-3</v>
      </c>
      <c r="Y93" s="15">
        <f>V_G!Y93-VConH!Y93-VConLC!Y93-VConK_T!Y93-VConKC!Y93</f>
        <v>1.6351837484124693E-2</v>
      </c>
      <c r="Z93" s="15">
        <f>V_G!Z93-VConH!Z93-VConLC!Z93-VConK_T!Z93-VConKC!Z93</f>
        <v>-1.5633144361103506E-4</v>
      </c>
      <c r="AA93" s="15">
        <f>V_G!AA93-VConH!AA93-VConLC!AA93-VConK_T!AA93-VConKC!AA93</f>
        <v>5.4297291886196121E-2</v>
      </c>
      <c r="AB93" s="15">
        <f>V_G!AB93-VConH!AB93-VConLC!AB93-VConK_T!AB93-VConKC!AB93</f>
        <v>-1.2028244280547705E-2</v>
      </c>
      <c r="AC93" s="15">
        <f>V_G!AC93-VConH!AC93-VConLC!AC93-VConK_T!AC93-VConKC!AC93</f>
        <v>2.9938223086731268E-2</v>
      </c>
      <c r="AD93" s="15"/>
      <c r="AF93" s="64">
        <f t="shared" si="17"/>
        <v>1.133995418888472E-2</v>
      </c>
      <c r="AG93" s="64">
        <f t="shared" si="18"/>
        <v>-2.8811615830474776E-3</v>
      </c>
      <c r="AH93" s="64">
        <f t="shared" si="19"/>
        <v>2.0257734523762262E-2</v>
      </c>
      <c r="AI93" s="64">
        <f t="shared" si="20"/>
        <v>2.208574008371348E-2</v>
      </c>
      <c r="AJ93" s="64">
        <f t="shared" si="21"/>
        <v>1.7680555346578669E-2</v>
      </c>
      <c r="AK93" s="64">
        <f t="shared" si="22"/>
        <v>8.6882864703573918E-3</v>
      </c>
      <c r="AL93" s="64">
        <f t="shared" si="23"/>
        <v>1.9883147715146075E-2</v>
      </c>
      <c r="AM93" s="64">
        <f t="shared" si="24"/>
        <v>2.2615187293159648E-2</v>
      </c>
      <c r="AN93" s="64">
        <f t="shared" si="25"/>
        <v>8.9549894030917822E-3</v>
      </c>
      <c r="AO93" s="64">
        <f t="shared" si="26"/>
        <v>1.3696564511978331E-2</v>
      </c>
    </row>
    <row r="94" spans="1:41" x14ac:dyDescent="0.2">
      <c r="A94" s="4">
        <v>92</v>
      </c>
      <c r="B94" s="6" t="s">
        <v>129</v>
      </c>
      <c r="C94" s="15"/>
      <c r="D94" s="15">
        <f>V_G!D94-VConH!D94-VConLC!D94-VConK_T!D94-VConKC!D94</f>
        <v>3.5563673095257604E-3</v>
      </c>
      <c r="E94" s="15">
        <f>V_G!E94-VConH!E94-VConLC!E94-VConK_T!E94-VConKC!E94</f>
        <v>2.1311996806930539E-2</v>
      </c>
      <c r="F94" s="15">
        <f>V_G!F94-VConH!F94-VConLC!F94-VConK_T!F94-VConKC!F94</f>
        <v>-1.7637712876552011E-2</v>
      </c>
      <c r="G94" s="15">
        <f>V_G!G94-VConH!G94-VConLC!G94-VConK_T!G94-VConKC!G94</f>
        <v>-3.4096093376267428E-2</v>
      </c>
      <c r="H94" s="15">
        <f>V_G!H94-VConH!H94-VConLC!H94-VConK_T!H94-VConKC!H94</f>
        <v>1.254040468612817E-2</v>
      </c>
      <c r="I94" s="15">
        <f>V_G!I94-VConH!I94-VConLC!I94-VConK_T!I94-VConKC!I94</f>
        <v>1.2246412181216259E-2</v>
      </c>
      <c r="J94" s="15">
        <f>V_G!J94-VConH!J94-VConLC!J94-VConK_T!J94-VConKC!J94</f>
        <v>2.8523288916387321E-2</v>
      </c>
      <c r="K94" s="15">
        <f>V_G!K94-VConH!K94-VConLC!K94-VConK_T!K94-VConKC!K94</f>
        <v>1.2648245392189957E-2</v>
      </c>
      <c r="L94" s="15">
        <f>V_G!L94-VConH!L94-VConLC!L94-VConK_T!L94-VConKC!L94</f>
        <v>-3.4996774576201449E-2</v>
      </c>
      <c r="M94" s="15">
        <f>V_G!M94-VConH!M94-VConLC!M94-VConK_T!M94-VConKC!M94</f>
        <v>-5.3485331372250373E-2</v>
      </c>
      <c r="N94" s="15">
        <f>V_G!N94-VConH!N94-VConLC!N94-VConK_T!N94-VConKC!N94</f>
        <v>1.3668579742397518E-3</v>
      </c>
      <c r="O94" s="15">
        <f>V_G!O94-VConH!O94-VConLC!O94-VConK_T!O94-VConKC!O94</f>
        <v>-4.2573909392535254E-3</v>
      </c>
      <c r="P94" s="15">
        <f>V_G!P94-VConH!P94-VConLC!P94-VConK_T!P94-VConKC!P94</f>
        <v>4.6684617503339784E-2</v>
      </c>
      <c r="Q94" s="15">
        <f>V_G!Q94-VConH!Q94-VConLC!Q94-VConK_T!Q94-VConKC!Q94</f>
        <v>6.7721243710611766E-3</v>
      </c>
      <c r="R94" s="15">
        <f>V_G!R94-VConH!R94-VConLC!R94-VConK_T!R94-VConKC!R94</f>
        <v>-2.3771838654684262E-2</v>
      </c>
      <c r="S94" s="15">
        <f>V_G!S94-VConH!S94-VConLC!S94-VConK_T!S94-VConKC!S94</f>
        <v>-7.9313153580434261E-3</v>
      </c>
      <c r="T94" s="15">
        <f>V_G!T94-VConH!T94-VConLC!T94-VConK_T!T94-VConKC!T94</f>
        <v>3.1857145141796252E-2</v>
      </c>
      <c r="U94" s="15">
        <f>V_G!U94-VConH!U94-VConLC!U94-VConK_T!U94-VConKC!U94</f>
        <v>1.4890973477776331E-2</v>
      </c>
      <c r="V94" s="15">
        <f>V_G!V94-VConH!V94-VConLC!V94-VConK_T!V94-VConKC!V94</f>
        <v>3.1965867086670548E-2</v>
      </c>
      <c r="W94" s="15">
        <f>V_G!W94-VConH!W94-VConLC!W94-VConK_T!W94-VConKC!W94</f>
        <v>1.8481223005060877E-3</v>
      </c>
      <c r="X94" s="15">
        <f>V_G!X94-VConH!X94-VConLC!X94-VConK_T!X94-VConKC!X94</f>
        <v>-2.7829098785966899E-2</v>
      </c>
      <c r="Y94" s="15">
        <f>V_G!Y94-VConH!Y94-VConLC!Y94-VConK_T!Y94-VConKC!Y94</f>
        <v>3.6236953108938819E-3</v>
      </c>
      <c r="Z94" s="15">
        <f>V_G!Z94-VConH!Z94-VConLC!Z94-VConK_T!Z94-VConKC!Z94</f>
        <v>-1.4390705490751218E-2</v>
      </c>
      <c r="AA94" s="15">
        <f>V_G!AA94-VConH!AA94-VConLC!AA94-VConK_T!AA94-VConKC!AA94</f>
        <v>3.2587660423490476E-2</v>
      </c>
      <c r="AB94" s="15">
        <f>V_G!AB94-VConH!AB94-VConLC!AB94-VConK_T!AB94-VConKC!AB94</f>
        <v>3.278954854281655E-2</v>
      </c>
      <c r="AC94" s="15">
        <f>V_G!AC94-VConH!AC94-VConLC!AC94-VConK_T!AC94-VConKC!AC94</f>
        <v>6.5341514893343305E-2</v>
      </c>
      <c r="AD94" s="15"/>
      <c r="AF94" s="64">
        <f t="shared" si="17"/>
        <v>-1.1269985157088941E-3</v>
      </c>
      <c r="AG94" s="64">
        <f t="shared" si="18"/>
        <v>-9.1887427331269582E-3</v>
      </c>
      <c r="AH94" s="64">
        <f t="shared" si="19"/>
        <v>3.4992393844839507E-3</v>
      </c>
      <c r="AI94" s="64">
        <f t="shared" si="20"/>
        <v>1.0546601844156464E-2</v>
      </c>
      <c r="AJ94" s="64">
        <f t="shared" si="21"/>
        <v>2.3990342735958597E-2</v>
      </c>
      <c r="AK94" s="64">
        <f t="shared" si="22"/>
        <v>-2.8447516743215044E-3</v>
      </c>
      <c r="AL94" s="64">
        <f t="shared" si="23"/>
        <v>1.7268472290057534E-2</v>
      </c>
      <c r="AM94" s="64">
        <f t="shared" si="24"/>
        <v>9.3192074330519341E-3</v>
      </c>
      <c r="AN94" s="64">
        <f t="shared" si="25"/>
        <v>4.9065531718079924E-2</v>
      </c>
      <c r="AO94" s="64">
        <f t="shared" si="26"/>
        <v>5.5440885431526313E-3</v>
      </c>
    </row>
    <row r="95" spans="1:41" x14ac:dyDescent="0.2">
      <c r="A95" s="4">
        <v>93</v>
      </c>
      <c r="B95" s="6" t="s">
        <v>130</v>
      </c>
      <c r="C95" s="15"/>
      <c r="D95" s="15">
        <f>V_G!D95-VConH!D95-VConLC!D95-VConK_T!D95-VConKC!D95</f>
        <v>-1.0403429508973917E-2</v>
      </c>
      <c r="E95" s="15">
        <f>V_G!E95-VConH!E95-VConLC!E95-VConK_T!E95-VConKC!E95</f>
        <v>-1.1601158252297936E-2</v>
      </c>
      <c r="F95" s="15">
        <f>V_G!F95-VConH!F95-VConLC!F95-VConK_T!F95-VConKC!F95</f>
        <v>-7.6361294188323952E-3</v>
      </c>
      <c r="G95" s="15">
        <f>V_G!G95-VConH!G95-VConLC!G95-VConK_T!G95-VConKC!G95</f>
        <v>-3.6689631685060509E-2</v>
      </c>
      <c r="H95" s="15">
        <f>V_G!H95-VConH!H95-VConLC!H95-VConK_T!H95-VConKC!H95</f>
        <v>1.7847426571047979E-2</v>
      </c>
      <c r="I95" s="15">
        <f>V_G!I95-VConH!I95-VConLC!I95-VConK_T!I95-VConKC!I95</f>
        <v>-3.715538031123107E-2</v>
      </c>
      <c r="J95" s="15">
        <f>V_G!J95-VConH!J95-VConLC!J95-VConK_T!J95-VConKC!J95</f>
        <v>-2.3264923221161714E-2</v>
      </c>
      <c r="K95" s="15">
        <f>V_G!K95-VConH!K95-VConLC!K95-VConK_T!K95-VConKC!K95</f>
        <v>-4.1677928049665504E-2</v>
      </c>
      <c r="L95" s="15">
        <f>V_G!L95-VConH!L95-VConLC!L95-VConK_T!L95-VConKC!L95</f>
        <v>-1.590609376252337E-2</v>
      </c>
      <c r="M95" s="15">
        <f>V_G!M95-VConH!M95-VConLC!M95-VConK_T!M95-VConKC!M95</f>
        <v>-2.8887413670164262E-2</v>
      </c>
      <c r="N95" s="15">
        <f>V_G!N95-VConH!N95-VConLC!N95-VConK_T!N95-VConKC!N95</f>
        <v>5.0591016025914324E-5</v>
      </c>
      <c r="O95" s="15">
        <f>V_G!O95-VConH!O95-VConLC!O95-VConK_T!O95-VConKC!O95</f>
        <v>-4.3501660446292591E-2</v>
      </c>
      <c r="P95" s="15">
        <f>V_G!P95-VConH!P95-VConLC!P95-VConK_T!P95-VConKC!P95</f>
        <v>7.0061776521148159E-2</v>
      </c>
      <c r="Q95" s="15">
        <f>V_G!Q95-VConH!Q95-VConLC!Q95-VConK_T!Q95-VConKC!Q95</f>
        <v>-3.3076012220321498E-4</v>
      </c>
      <c r="R95" s="15">
        <f>V_G!R95-VConH!R95-VConLC!R95-VConK_T!R95-VConKC!R95</f>
        <v>-2.610297627723664E-2</v>
      </c>
      <c r="S95" s="15">
        <f>V_G!S95-VConH!S95-VConLC!S95-VConK_T!S95-VConKC!S95</f>
        <v>-1.608848905048587E-2</v>
      </c>
      <c r="T95" s="15">
        <f>V_G!T95-VConH!T95-VConLC!T95-VConK_T!T95-VConKC!T95</f>
        <v>-3.2899463198212346E-2</v>
      </c>
      <c r="U95" s="15">
        <f>V_G!U95-VConH!U95-VConLC!U95-VConK_T!U95-VConKC!U95</f>
        <v>4.0935288605509126E-4</v>
      </c>
      <c r="V95" s="15">
        <f>V_G!V95-VConH!V95-VConLC!V95-VConK_T!V95-VConKC!V95</f>
        <v>2.1934377868010595E-2</v>
      </c>
      <c r="W95" s="15">
        <f>V_G!W95-VConH!W95-VConLC!W95-VConK_T!W95-VConKC!W95</f>
        <v>9.6319470512739504E-3</v>
      </c>
      <c r="X95" s="15">
        <f>V_G!X95-VConH!X95-VConLC!X95-VConK_T!X95-VConKC!X95</f>
        <v>1.2696322302225565E-2</v>
      </c>
      <c r="Y95" s="15">
        <f>V_G!Y95-VConH!Y95-VConLC!Y95-VConK_T!Y95-VConKC!Y95</f>
        <v>3.882130101010859E-2</v>
      </c>
      <c r="Z95" s="15">
        <f>V_G!Z95-VConH!Z95-VConLC!Z95-VConK_T!Z95-VConKC!Z95</f>
        <v>-5.5686002208373143E-2</v>
      </c>
      <c r="AA95" s="15">
        <f>V_G!AA95-VConH!AA95-VConLC!AA95-VConK_T!AA95-VConKC!AA95</f>
        <v>4.8389069863450651E-2</v>
      </c>
      <c r="AB95" s="15">
        <f>V_G!AB95-VConH!AB95-VConLC!AB95-VConK_T!AB95-VConKC!AB95</f>
        <v>8.6687050880276933E-3</v>
      </c>
      <c r="AC95" s="15">
        <f>V_G!AC95-VConH!AC95-VConLC!AC95-VConK_T!AC95-VConKC!AC95</f>
        <v>1.6911429082725155E-2</v>
      </c>
      <c r="AD95" s="15"/>
      <c r="AF95" s="64">
        <f t="shared" si="17"/>
        <v>-1.5046974619274785E-2</v>
      </c>
      <c r="AG95" s="64">
        <f t="shared" si="18"/>
        <v>-2.1937153537497787E-2</v>
      </c>
      <c r="AH95" s="64">
        <f t="shared" si="19"/>
        <v>-3.1924218750140317E-3</v>
      </c>
      <c r="AI95" s="64">
        <f t="shared" si="20"/>
        <v>2.3545073818705712E-3</v>
      </c>
      <c r="AJ95" s="64">
        <f t="shared" si="21"/>
        <v>1.1420900567187789E-2</v>
      </c>
      <c r="AK95" s="64">
        <f t="shared" si="22"/>
        <v>-1.2564787706255909E-2</v>
      </c>
      <c r="AL95" s="64">
        <f t="shared" si="23"/>
        <v>6.8877039745291798E-3</v>
      </c>
      <c r="AM95" s="64">
        <f t="shared" si="24"/>
        <v>5.4121131968173693E-3</v>
      </c>
      <c r="AN95" s="64">
        <f t="shared" si="25"/>
        <v>1.2790067085376423E-2</v>
      </c>
      <c r="AO95" s="64">
        <f t="shared" si="26"/>
        <v>-5.2802284165456466E-3</v>
      </c>
    </row>
    <row r="96" spans="1:41" x14ac:dyDescent="0.2">
      <c r="A96" s="4">
        <v>94</v>
      </c>
      <c r="B96" s="6" t="s">
        <v>131</v>
      </c>
      <c r="C96" s="15"/>
      <c r="D96" s="15">
        <f>V_G!D96-VConH!D96-VConLC!D96-VConK_T!D96-VConKC!D96</f>
        <v>9.4478790814759919E-3</v>
      </c>
      <c r="E96" s="15">
        <f>V_G!E96-VConH!E96-VConLC!E96-VConK_T!E96-VConKC!E96</f>
        <v>-7.3453274212867556E-2</v>
      </c>
      <c r="F96" s="15">
        <f>V_G!F96-VConH!F96-VConLC!F96-VConK_T!F96-VConKC!F96</f>
        <v>-7.965022825976191E-2</v>
      </c>
      <c r="G96" s="15">
        <f>V_G!G96-VConH!G96-VConLC!G96-VConK_T!G96-VConKC!G96</f>
        <v>-1.4138689260945672E-2</v>
      </c>
      <c r="H96" s="15">
        <f>V_G!H96-VConH!H96-VConLC!H96-VConK_T!H96-VConKC!H96</f>
        <v>-4.6316083564387003E-2</v>
      </c>
      <c r="I96" s="15">
        <f>V_G!I96-VConH!I96-VConLC!I96-VConK_T!I96-VConKC!I96</f>
        <v>0.33953879514666419</v>
      </c>
      <c r="J96" s="15">
        <f>V_G!J96-VConH!J96-VConLC!J96-VConK_T!J96-VConKC!J96</f>
        <v>1.0499764289786669E-2</v>
      </c>
      <c r="K96" s="15">
        <f>V_G!K96-VConH!K96-VConLC!K96-VConK_T!K96-VConKC!K96</f>
        <v>-8.853235526515528E-2</v>
      </c>
      <c r="L96" s="15">
        <f>V_G!L96-VConH!L96-VConLC!L96-VConK_T!L96-VConKC!L96</f>
        <v>-7.199325284447626E-2</v>
      </c>
      <c r="M96" s="15">
        <f>V_G!M96-VConH!M96-VConLC!M96-VConK_T!M96-VConKC!M96</f>
        <v>-0.11168125192119235</v>
      </c>
      <c r="N96" s="15">
        <f>V_G!N96-VConH!N96-VConLC!N96-VConK_T!N96-VConKC!N96</f>
        <v>-1.8922740621501684E-2</v>
      </c>
      <c r="O96" s="15">
        <f>V_G!O96-VConH!O96-VConLC!O96-VConK_T!O96-VConKC!O96</f>
        <v>2.4550025937947088E-2</v>
      </c>
      <c r="P96" s="15">
        <f>V_G!P96-VConH!P96-VConLC!P96-VConK_T!P96-VConKC!P96</f>
        <v>-1.3753403928136851E-2</v>
      </c>
      <c r="Q96" s="15">
        <f>V_G!Q96-VConH!Q96-VConLC!Q96-VConK_T!Q96-VConKC!Q96</f>
        <v>-4.8815200130514672E-2</v>
      </c>
      <c r="R96" s="15">
        <f>V_G!R96-VConH!R96-VConLC!R96-VConK_T!R96-VConKC!R96</f>
        <v>2.9835521673209811E-2</v>
      </c>
      <c r="S96" s="15">
        <f>V_G!S96-VConH!S96-VConLC!S96-VConK_T!S96-VConKC!S96</f>
        <v>-2.2525389939407649E-2</v>
      </c>
      <c r="T96" s="15">
        <f>V_G!T96-VConH!T96-VConLC!T96-VConK_T!T96-VConKC!T96</f>
        <v>3.1267298468706996E-2</v>
      </c>
      <c r="U96" s="15">
        <f>V_G!U96-VConH!U96-VConLC!U96-VConK_T!U96-VConKC!U96</f>
        <v>-2.494185236508717E-3</v>
      </c>
      <c r="V96" s="15">
        <f>V_G!V96-VConH!V96-VConLC!V96-VConK_T!V96-VConKC!V96</f>
        <v>-5.9694933788216407E-2</v>
      </c>
      <c r="W96" s="15">
        <f>V_G!W96-VConH!W96-VConLC!W96-VConK_T!W96-VConKC!W96</f>
        <v>-9.5250083573067607E-2</v>
      </c>
      <c r="X96" s="15">
        <f>V_G!X96-VConH!X96-VConLC!X96-VConK_T!X96-VConKC!X96</f>
        <v>4.3032301106616211E-2</v>
      </c>
      <c r="Y96" s="15">
        <f>V_G!Y96-VConH!Y96-VConLC!Y96-VConK_T!Y96-VConKC!Y96</f>
        <v>2.8763548413076403E-2</v>
      </c>
      <c r="Z96" s="15">
        <f>V_G!Z96-VConH!Z96-VConLC!Z96-VConK_T!Z96-VConKC!Z96</f>
        <v>-2.8274989172037142E-2</v>
      </c>
      <c r="AA96" s="15">
        <f>V_G!AA96-VConH!AA96-VConLC!AA96-VConK_T!AA96-VConKC!AA96</f>
        <v>4.3058106188835481E-2</v>
      </c>
      <c r="AB96" s="15">
        <f>V_G!AB96-VConH!AB96-VConLC!AB96-VConK_T!AB96-VConKC!AB96</f>
        <v>1.8397336886639741E-2</v>
      </c>
      <c r="AC96" s="15">
        <f>V_G!AC96-VConH!AC96-VConLC!AC96-VConK_T!AC96-VConKC!AC96</f>
        <v>0.14281022328109827</v>
      </c>
      <c r="AD96" s="15"/>
      <c r="AF96" s="64">
        <f t="shared" si="17"/>
        <v>2.5196103969740414E-2</v>
      </c>
      <c r="AG96" s="64">
        <f t="shared" si="18"/>
        <v>-5.6125967272507779E-2</v>
      </c>
      <c r="AH96" s="64">
        <f t="shared" si="19"/>
        <v>-6.1416892773804551E-3</v>
      </c>
      <c r="AI96" s="64">
        <f t="shared" si="20"/>
        <v>-1.6627920604493907E-2</v>
      </c>
      <c r="AJ96" s="64">
        <f t="shared" si="21"/>
        <v>4.0950845119522551E-2</v>
      </c>
      <c r="AK96" s="64">
        <f t="shared" si="22"/>
        <v>-3.1133828274944118E-2</v>
      </c>
      <c r="AL96" s="64">
        <f t="shared" si="23"/>
        <v>1.2161462257514324E-2</v>
      </c>
      <c r="AM96" s="64">
        <f t="shared" si="24"/>
        <v>-4.9491171990743476E-3</v>
      </c>
      <c r="AN96" s="64">
        <f t="shared" si="25"/>
        <v>8.0603780083869009E-2</v>
      </c>
      <c r="AO96" s="64">
        <f t="shared" si="26"/>
        <v>-2.5497256130238366E-3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V_G!J97-VConH!J97-VConLC!J97-VConK_T!J97-VConKC!J97</f>
        <v>0.31429169821292025</v>
      </c>
      <c r="K97" s="15">
        <f>V_G!K97-VConH!K97-VConLC!K97-VConK_T!K97-VConKC!K97</f>
        <v>4.2987471000692272E-2</v>
      </c>
      <c r="L97" s="15">
        <f>V_G!L97-VConH!L97-VConLC!L97-VConK_T!L97-VConKC!L97</f>
        <v>-3.8396768839390687E-2</v>
      </c>
      <c r="M97" s="15">
        <f>V_G!M97-VConH!M97-VConLC!M97-VConK_T!M97-VConKC!M97</f>
        <v>-2.447813123654408E-2</v>
      </c>
      <c r="N97" s="15">
        <f>V_G!N97-VConH!N97-VConLC!N97-VConK_T!N97-VConKC!N97</f>
        <v>-4.5543792625218883E-2</v>
      </c>
      <c r="O97" s="15">
        <f>V_G!O97-VConH!O97-VConLC!O97-VConK_T!O97-VConKC!O97</f>
        <v>-6.9903206338789034E-2</v>
      </c>
      <c r="P97" s="15">
        <f>V_G!P97-VConH!P97-VConLC!P97-VConK_T!P97-VConKC!P97</f>
        <v>5.573711780407762E-2</v>
      </c>
      <c r="Q97" s="15">
        <f>V_G!Q97-VConH!Q97-VConLC!Q97-VConK_T!Q97-VConKC!Q97</f>
        <v>3.7623477076480012E-2</v>
      </c>
      <c r="R97" s="15">
        <f>V_G!R97-VConH!R97-VConLC!R97-VConK_T!R97-VConKC!R97</f>
        <v>-5.9380282572681492E-2</v>
      </c>
      <c r="S97" s="15">
        <f>V_G!S97-VConH!S97-VConLC!S97-VConK_T!S97-VConKC!S97</f>
        <v>-7.1657496742602743E-3</v>
      </c>
      <c r="T97" s="15">
        <f>V_G!T97-VConH!T97-VConLC!T97-VConK_T!T97-VConKC!T97</f>
        <v>5.677458612604715E-3</v>
      </c>
      <c r="U97" s="15">
        <f>V_G!U97-VConH!U97-VConLC!U97-VConK_T!U97-VConKC!U97</f>
        <v>2.9693830199948344E-2</v>
      </c>
      <c r="V97" s="15">
        <f>V_G!V97-VConH!V97-VConLC!V97-VConK_T!V97-VConKC!V97</f>
        <v>5.8078492530600885E-2</v>
      </c>
      <c r="W97" s="15">
        <f>V_G!W97-VConH!W97-VConLC!W97-VConK_T!W97-VConKC!W97</f>
        <v>5.2782245360154592E-2</v>
      </c>
      <c r="X97" s="15">
        <f>V_G!X97-VConH!X97-VConLC!X97-VConK_T!X97-VConKC!X97</f>
        <v>3.2256038337332898E-2</v>
      </c>
      <c r="Y97" s="15">
        <f>V_G!Y97-VConH!Y97-VConLC!Y97-VConK_T!Y97-VConKC!Y97</f>
        <v>-1.331477354124898E-2</v>
      </c>
      <c r="Z97" s="15">
        <f>V_G!Z97-VConH!Z97-VConLC!Z97-VConK_T!Z97-VConKC!Z97</f>
        <v>-3.3743443283812131E-2</v>
      </c>
      <c r="AA97" s="15">
        <f>V_G!AA97-VConH!AA97-VConLC!AA97-VConK_T!AA97-VConKC!AA97</f>
        <v>1.6337078160304528E-2</v>
      </c>
      <c r="AB97" s="15">
        <f>V_G!AB97-VConH!AB97-VConLC!AB97-VConK_T!AB97-VConKC!AB97</f>
        <v>-1.7380860213571315E-2</v>
      </c>
      <c r="AC97" s="15">
        <f>V_G!AC97-VConH!AC97-VConLC!AC97-VConK_T!AC97-VConKC!AC97</f>
        <v>1.2052745188051528E-2</v>
      </c>
      <c r="AD97" s="15"/>
      <c r="AF97" s="64"/>
      <c r="AG97" s="64">
        <f t="shared" si="18"/>
        <v>4.9772095302491777E-2</v>
      </c>
      <c r="AH97" s="64">
        <f t="shared" si="19"/>
        <v>-8.6177287410346328E-3</v>
      </c>
      <c r="AI97" s="64">
        <f t="shared" si="20"/>
        <v>3.5697613008128286E-2</v>
      </c>
      <c r="AJ97" s="64">
        <f t="shared" si="21"/>
        <v>-7.2098507380552734E-3</v>
      </c>
      <c r="AK97" s="64">
        <f t="shared" si="22"/>
        <v>2.0577183280728571E-2</v>
      </c>
      <c r="AL97" s="64">
        <f t="shared" si="23"/>
        <v>1.4243881135036504E-2</v>
      </c>
      <c r="AM97" s="64">
        <f t="shared" si="24"/>
        <v>1.8470865796985605E-2</v>
      </c>
      <c r="AN97" s="64">
        <f t="shared" si="25"/>
        <v>-2.6640575127598936E-3</v>
      </c>
      <c r="AO97" s="64">
        <f t="shared" si="26"/>
        <v>1.741053220788254E-2</v>
      </c>
    </row>
    <row r="98" spans="1:75" x14ac:dyDescent="0.2">
      <c r="A98" s="4">
        <v>96</v>
      </c>
      <c r="B98" s="6" t="s">
        <v>133</v>
      </c>
      <c r="C98" s="15"/>
      <c r="D98" s="15">
        <f>V_G!D98-VConH!D98-VConLC!D98-VConK_T!D98-VConKC!D98</f>
        <v>-0.11324183378722245</v>
      </c>
      <c r="E98" s="15">
        <f>V_G!E98-VConH!E98-VConLC!E98-VConK_T!E98-VConKC!E98</f>
        <v>-5.9962996145317915E-2</v>
      </c>
      <c r="F98" s="15">
        <f>V_G!F98-VConH!F98-VConLC!F98-VConK_T!F98-VConKC!F98</f>
        <v>-3.1944728546860784E-2</v>
      </c>
      <c r="G98" s="15">
        <f>V_G!G98-VConH!G98-VConLC!G98-VConK_T!G98-VConKC!G98</f>
        <v>-1.4613985774356502E-2</v>
      </c>
      <c r="H98" s="15">
        <f>V_G!H98-VConH!H98-VConLC!H98-VConK_T!H98-VConKC!H98</f>
        <v>-4.7530019601062415E-2</v>
      </c>
      <c r="I98" s="15">
        <f>V_G!I98-VConH!I98-VConLC!I98-VConK_T!I98-VConKC!I98</f>
        <v>2.6776011397962346E-2</v>
      </c>
      <c r="J98" s="15">
        <f>V_G!J98-VConH!J98-VConLC!J98-VConK_T!J98-VConKC!J98</f>
        <v>-6.9321557533120484E-2</v>
      </c>
      <c r="K98" s="15">
        <f>V_G!K98-VConH!K98-VConLC!K98-VConK_T!K98-VConKC!K98</f>
        <v>3.5261942561708656E-2</v>
      </c>
      <c r="L98" s="15">
        <f>V_G!L98-VConH!L98-VConLC!L98-VConK_T!L98-VConKC!L98</f>
        <v>-3.9361699418900387E-2</v>
      </c>
      <c r="M98" s="15">
        <f>V_G!M98-VConH!M98-VConLC!M98-VConK_T!M98-VConKC!M98</f>
        <v>-5.2910496641582788E-2</v>
      </c>
      <c r="N98" s="15">
        <f>V_G!N98-VConH!N98-VConLC!N98-VConK_T!N98-VConKC!N98</f>
        <v>4.3673961779317066E-2</v>
      </c>
      <c r="O98" s="15">
        <f>V_G!O98-VConH!O98-VConLC!O98-VConK_T!O98-VConKC!O98</f>
        <v>-8.2312405466207009E-3</v>
      </c>
      <c r="P98" s="15">
        <f>V_G!P98-VConH!P98-VConLC!P98-VConK_T!P98-VConKC!P98</f>
        <v>1.0626435228581624E-3</v>
      </c>
      <c r="Q98" s="15">
        <f>V_G!Q98-VConH!Q98-VConLC!Q98-VConK_T!Q98-VConKC!Q98</f>
        <v>-2.7742170807077238E-2</v>
      </c>
      <c r="R98" s="15">
        <f>V_G!R98-VConH!R98-VConLC!R98-VConK_T!R98-VConKC!R98</f>
        <v>-2.3711477656032959E-2</v>
      </c>
      <c r="S98" s="15">
        <f>V_G!S98-VConH!S98-VConLC!S98-VConK_T!S98-VConKC!S98</f>
        <v>-1.9942101931965134E-2</v>
      </c>
      <c r="T98" s="15">
        <f>V_G!T98-VConH!T98-VConLC!T98-VConK_T!T98-VConKC!T98</f>
        <v>1.5640862873167606E-2</v>
      </c>
      <c r="U98" s="15">
        <f>V_G!U98-VConH!U98-VConLC!U98-VConK_T!U98-VConKC!U98</f>
        <v>6.8253668634620734E-2</v>
      </c>
      <c r="V98" s="15">
        <f>V_G!V98-VConH!V98-VConLC!V98-VConK_T!V98-VConKC!V98</f>
        <v>7.3101297439897933E-2</v>
      </c>
      <c r="W98" s="15">
        <f>V_G!W98-VConH!W98-VConLC!W98-VConK_T!W98-VConKC!W98</f>
        <v>1.4994400661315055E-2</v>
      </c>
      <c r="X98" s="15">
        <f>V_G!X98-VConH!X98-VConLC!X98-VConK_T!X98-VConKC!X98</f>
        <v>-1.0335362185274932E-2</v>
      </c>
      <c r="Y98" s="15">
        <f>V_G!Y98-VConH!Y98-VConLC!Y98-VConK_T!Y98-VConKC!Y98</f>
        <v>-7.3133485673189919E-2</v>
      </c>
      <c r="Z98" s="15">
        <f>V_G!Z98-VConH!Z98-VConLC!Z98-VConK_T!Z98-VConKC!Z98</f>
        <v>-3.3906580493164459E-2</v>
      </c>
      <c r="AA98" s="15">
        <f>V_G!AA98-VConH!AA98-VConLC!AA98-VConK_T!AA98-VConKC!AA98</f>
        <v>-5.6794675766859279E-3</v>
      </c>
      <c r="AB98" s="15">
        <f>V_G!AB98-VConH!AB98-VConLC!AB98-VConK_T!AB98-VConKC!AB98</f>
        <v>-2.4144064125286819E-2</v>
      </c>
      <c r="AC98" s="15">
        <f>V_G!AC98-VConH!AC98-VConLC!AC98-VConK_T!AC98-VConKC!AC98</f>
        <v>-0.15807313602777837</v>
      </c>
      <c r="AD98" s="15"/>
      <c r="AF98" s="64">
        <f t="shared" si="17"/>
        <v>-2.5455143733927054E-2</v>
      </c>
      <c r="AG98" s="64">
        <f t="shared" si="18"/>
        <v>-1.6531569850515588E-2</v>
      </c>
      <c r="AH98" s="64">
        <f t="shared" si="19"/>
        <v>-1.5712869483767572E-2</v>
      </c>
      <c r="AI98" s="64">
        <f t="shared" si="20"/>
        <v>3.2330973484745278E-2</v>
      </c>
      <c r="AJ98" s="64">
        <f t="shared" si="21"/>
        <v>-5.8987346779221107E-2</v>
      </c>
      <c r="AK98" s="64">
        <f t="shared" si="22"/>
        <v>-1.6122219667141578E-2</v>
      </c>
      <c r="AL98" s="64">
        <f t="shared" si="23"/>
        <v>-1.3328186647237911E-2</v>
      </c>
      <c r="AM98" s="64">
        <f t="shared" si="24"/>
        <v>6.116916710085761E-3</v>
      </c>
      <c r="AN98" s="64">
        <f t="shared" si="25"/>
        <v>-9.1108600076532598E-2</v>
      </c>
      <c r="AO98" s="64">
        <f t="shared" si="26"/>
        <v>-1.6871191272537202E-2</v>
      </c>
    </row>
    <row r="99" spans="1:75" x14ac:dyDescent="0.2">
      <c r="A99" s="4">
        <v>97</v>
      </c>
      <c r="B99" s="6" t="s">
        <v>134</v>
      </c>
      <c r="C99" s="15"/>
      <c r="D99" s="15">
        <f>V_G!D99-VConH!D99-VConLC!D99-VConK_T!D99-VConKC!D99</f>
        <v>-6.0601963646083896E-2</v>
      </c>
      <c r="E99" s="15">
        <f>V_G!E99-VConH!E99-VConLC!E99-VConK_T!E99-VConKC!E99</f>
        <v>3.3251006533130976E-2</v>
      </c>
      <c r="F99" s="15">
        <f>V_G!F99-VConH!F99-VConLC!F99-VConK_T!F99-VConKC!F99</f>
        <v>7.825485991719637E-2</v>
      </c>
      <c r="G99" s="15">
        <f>V_G!G99-VConH!G99-VConLC!G99-VConK_T!G99-VConKC!G99</f>
        <v>4.0963052205607982E-2</v>
      </c>
      <c r="H99" s="15">
        <f>V_G!H99-VConH!H99-VConLC!H99-VConK_T!H99-VConKC!H99</f>
        <v>7.5408265688329673E-2</v>
      </c>
      <c r="I99" s="15">
        <f>V_G!I99-VConH!I99-VConLC!I99-VConK_T!I99-VConKC!I99</f>
        <v>1.1315207532042924E-2</v>
      </c>
      <c r="J99" s="15">
        <f>V_G!J99-VConH!J99-VConLC!J99-VConK_T!J99-VConKC!J99</f>
        <v>-3.3209879026302944E-2</v>
      </c>
      <c r="K99" s="15">
        <f>V_G!K99-VConH!K99-VConLC!K99-VConK_T!K99-VConKC!K99</f>
        <v>-7.0122928736699192E-3</v>
      </c>
      <c r="L99" s="15">
        <f>V_G!L99-VConH!L99-VConLC!L99-VConK_T!L99-VConKC!L99</f>
        <v>-6.3806142179595919E-3</v>
      </c>
      <c r="M99" s="15">
        <f>V_G!M99-VConH!M99-VConLC!M99-VConK_T!M99-VConKC!M99</f>
        <v>-9.7371194052205456E-2</v>
      </c>
      <c r="N99" s="15">
        <f>V_G!N99-VConH!N99-VConLC!N99-VConK_T!N99-VConKC!N99</f>
        <v>6.7349522148726651E-2</v>
      </c>
      <c r="O99" s="15">
        <f>V_G!O99-VConH!O99-VConLC!O99-VConK_T!O99-VConKC!O99</f>
        <v>-9.0548750725194152E-2</v>
      </c>
      <c r="P99" s="15">
        <f>V_G!P99-VConH!P99-VConLC!P99-VConK_T!P99-VConKC!P99</f>
        <v>9.2612874213460775E-2</v>
      </c>
      <c r="Q99" s="15">
        <f>V_G!Q99-VConH!Q99-VConLC!Q99-VConK_T!Q99-VConKC!Q99</f>
        <v>4.2178780210104872E-3</v>
      </c>
      <c r="R99" s="15">
        <f>V_G!R99-VConH!R99-VConLC!R99-VConK_T!R99-VConKC!R99</f>
        <v>-6.975943825828515E-2</v>
      </c>
      <c r="S99" s="15">
        <f>V_G!S99-VConH!S99-VConLC!S99-VConK_T!S99-VConKC!S99</f>
        <v>-3.8522541558828345E-2</v>
      </c>
      <c r="T99" s="15">
        <f>V_G!T99-VConH!T99-VConLC!T99-VConK_T!T99-VConKC!T99</f>
        <v>4.2616116796300309E-4</v>
      </c>
      <c r="U99" s="15">
        <f>V_G!U99-VConH!U99-VConLC!U99-VConK_T!U99-VConKC!U99</f>
        <v>-6.3744241184717654E-3</v>
      </c>
      <c r="V99" s="15">
        <f>V_G!V99-VConH!V99-VConLC!V99-VConK_T!V99-VConKC!V99</f>
        <v>-2.4446759637786239E-2</v>
      </c>
      <c r="W99" s="15">
        <f>V_G!W99-VConH!W99-VConLC!W99-VConK_T!W99-VConKC!W99</f>
        <v>-4.7028708875297776E-3</v>
      </c>
      <c r="X99" s="15">
        <f>V_G!X99-VConH!X99-VConLC!X99-VConK_T!X99-VConKC!X99</f>
        <v>-6.6780788252197826E-2</v>
      </c>
      <c r="Y99" s="15">
        <f>V_G!Y99-VConH!Y99-VConLC!Y99-VConK_T!Y99-VConKC!Y99</f>
        <v>2.0139325209959755E-3</v>
      </c>
      <c r="Z99" s="15">
        <f>V_G!Z99-VConH!Z99-VConLC!Z99-VConK_T!Z99-VConKC!Z99</f>
        <v>-8.5194158617019379E-3</v>
      </c>
      <c r="AA99" s="15">
        <f>V_G!AA99-VConH!AA99-VConLC!AA99-VConK_T!AA99-VConKC!AA99</f>
        <v>-1.2764089542815729E-2</v>
      </c>
      <c r="AB99" s="15">
        <f>V_G!AB99-VConH!AB99-VConLC!AB99-VConK_T!AB99-VConKC!AB99</f>
        <v>3.1394923856145895E-2</v>
      </c>
      <c r="AC99" s="15">
        <f>V_G!AC99-VConH!AC99-VConLC!AC99-VConK_T!AC99-VConKC!AC99</f>
        <v>-0.14440487892899062</v>
      </c>
      <c r="AD99" s="15"/>
      <c r="AF99" s="64">
        <f t="shared" si="17"/>
        <v>4.7838478375261582E-2</v>
      </c>
      <c r="AG99" s="64">
        <f t="shared" si="18"/>
        <v>-1.5324891604282251E-2</v>
      </c>
      <c r="AH99" s="64">
        <f t="shared" si="19"/>
        <v>-2.0399995661567277E-2</v>
      </c>
      <c r="AI99" s="64">
        <f t="shared" si="20"/>
        <v>-2.0375736345604523E-2</v>
      </c>
      <c r="AJ99" s="64">
        <f t="shared" si="21"/>
        <v>-2.6455905591273282E-2</v>
      </c>
      <c r="AK99" s="64">
        <f t="shared" si="22"/>
        <v>-1.7862443632924763E-2</v>
      </c>
      <c r="AL99" s="64">
        <f t="shared" si="23"/>
        <v>-2.3415820968438902E-2</v>
      </c>
      <c r="AM99" s="64">
        <f t="shared" si="24"/>
        <v>-1.5143531826443037E-2</v>
      </c>
      <c r="AN99" s="64">
        <f t="shared" si="25"/>
        <v>-5.6504977536422363E-2</v>
      </c>
      <c r="AO99" s="64">
        <f t="shared" si="26"/>
        <v>-6.9436101654931507E-3</v>
      </c>
    </row>
    <row r="100" spans="1:75" x14ac:dyDescent="0.2">
      <c r="A100" s="4">
        <v>98</v>
      </c>
      <c r="B100" s="6" t="s">
        <v>135</v>
      </c>
      <c r="C100" s="15"/>
      <c r="D100" s="15">
        <f>V_G!D100-VConH!D100-VConLC!D100-VConK_T!D100-VConKC!D100</f>
        <v>-6.0947558211602887E-2</v>
      </c>
      <c r="E100" s="15">
        <f>V_G!E100-VConH!E100-VConLC!E100-VConK_T!E100-VConKC!E100</f>
        <v>7.4475688214373476E-2</v>
      </c>
      <c r="F100" s="15">
        <f>V_G!F100-VConH!F100-VConLC!F100-VConK_T!F100-VConKC!F100</f>
        <v>4.1306611679367548E-2</v>
      </c>
      <c r="G100" s="15">
        <f>V_G!G100-VConH!G100-VConLC!G100-VConK_T!G100-VConKC!G100</f>
        <v>4.4767159537375811E-2</v>
      </c>
      <c r="H100" s="15">
        <f>V_G!H100-VConH!H100-VConLC!H100-VConK_T!H100-VConKC!H100</f>
        <v>4.7261233599519545E-2</v>
      </c>
      <c r="I100" s="15">
        <f>V_G!I100-VConH!I100-VConLC!I100-VConK_T!I100-VConKC!I100</f>
        <v>7.1997033380042708E-2</v>
      </c>
      <c r="J100" s="15">
        <f>V_G!J100-VConH!J100-VConLC!J100-VConK_T!J100-VConKC!J100</f>
        <v>-2.2731143345097942E-2</v>
      </c>
      <c r="K100" s="15">
        <f>V_G!K100-VConH!K100-VConLC!K100-VConK_T!K100-VConKC!K100</f>
        <v>1.294335673351681E-3</v>
      </c>
      <c r="L100" s="15">
        <f>V_G!L100-VConH!L100-VConLC!L100-VConK_T!L100-VConKC!L100</f>
        <v>1.2576844147951939E-2</v>
      </c>
      <c r="M100" s="15">
        <f>V_G!M100-VConH!M100-VConLC!M100-VConK_T!M100-VConKC!M100</f>
        <v>-5.1487699314334227E-3</v>
      </c>
      <c r="N100" s="15">
        <f>V_G!N100-VConH!N100-VConLC!N100-VConK_T!N100-VConKC!N100</f>
        <v>-3.6597785546402868E-2</v>
      </c>
      <c r="O100" s="15">
        <f>V_G!O100-VConH!O100-VConLC!O100-VConK_T!O100-VConKC!O100</f>
        <v>-6.4547407793127884E-2</v>
      </c>
      <c r="P100" s="15">
        <f>V_G!P100-VConH!P100-VConLC!P100-VConK_T!P100-VConKC!P100</f>
        <v>2.4327953699484154E-2</v>
      </c>
      <c r="Q100" s="15">
        <f>V_G!Q100-VConH!Q100-VConLC!Q100-VConK_T!Q100-VConKC!Q100</f>
        <v>-1.1710135548763894E-2</v>
      </c>
      <c r="R100" s="15">
        <f>V_G!R100-VConH!R100-VConLC!R100-VConK_T!R100-VConKC!R100</f>
        <v>-3.62088720608248E-2</v>
      </c>
      <c r="S100" s="15">
        <f>V_G!S100-VConH!S100-VConLC!S100-VConK_T!S100-VConKC!S100</f>
        <v>-3.1297867443009247E-2</v>
      </c>
      <c r="T100" s="15">
        <f>V_G!T100-VConH!T100-VConLC!T100-VConK_T!T100-VConKC!T100</f>
        <v>1.9688900087439992E-2</v>
      </c>
      <c r="U100" s="15">
        <f>V_G!U100-VConH!U100-VConLC!U100-VConK_T!U100-VConKC!U100</f>
        <v>-2.88051293924068E-2</v>
      </c>
      <c r="V100" s="15">
        <f>V_G!V100-VConH!V100-VConLC!V100-VConK_T!V100-VConKC!V100</f>
        <v>-4.4966580423158382E-2</v>
      </c>
      <c r="W100" s="15">
        <f>V_G!W100-VConH!W100-VConLC!W100-VConK_T!W100-VConKC!W100</f>
        <v>-4.4738717190335557E-2</v>
      </c>
      <c r="X100" s="15">
        <f>V_G!X100-VConH!X100-VConLC!X100-VConK_T!X100-VConKC!X100</f>
        <v>-1.1528709492489658E-2</v>
      </c>
      <c r="Y100" s="15">
        <f>V_G!Y100-VConH!Y100-VConLC!Y100-VConK_T!Y100-VConKC!Y100</f>
        <v>6.540200436022354E-3</v>
      </c>
      <c r="Z100" s="15">
        <f>V_G!Z100-VConH!Z100-VConLC!Z100-VConK_T!Z100-VConKC!Z100</f>
        <v>-1.512017306803509E-2</v>
      </c>
      <c r="AA100" s="15">
        <f>V_G!AA100-VConH!AA100-VConLC!AA100-VConK_T!AA100-VConKC!AA100</f>
        <v>-5.5716402813494395E-3</v>
      </c>
      <c r="AB100" s="15">
        <f>V_G!AB100-VConH!AB100-VConLC!AB100-VConK_T!AB100-VConKC!AB100</f>
        <v>-2.3367371038427578E-2</v>
      </c>
      <c r="AC100" s="15">
        <f>V_G!AC100-VConH!AC100-VConLC!AC100-VConK_T!AC100-VConKC!AC100</f>
        <v>-5.6789418306558759E-2</v>
      </c>
      <c r="AD100" s="15"/>
      <c r="AF100" s="64">
        <f t="shared" si="17"/>
        <v>5.5961545282135816E-2</v>
      </c>
      <c r="AG100" s="64">
        <f t="shared" si="18"/>
        <v>-1.0121303800326123E-2</v>
      </c>
      <c r="AH100" s="64">
        <f t="shared" si="19"/>
        <v>-2.3887265829248334E-2</v>
      </c>
      <c r="AI100" s="64">
        <f t="shared" si="20"/>
        <v>-2.2070047282190079E-2</v>
      </c>
      <c r="AJ100" s="64">
        <f t="shared" si="21"/>
        <v>-1.88616804516697E-2</v>
      </c>
      <c r="AK100" s="64">
        <f t="shared" si="22"/>
        <v>-1.7004284814787229E-2</v>
      </c>
      <c r="AL100" s="64">
        <f t="shared" si="23"/>
        <v>-2.046586386692989E-2</v>
      </c>
      <c r="AM100" s="64">
        <f t="shared" si="24"/>
        <v>-1.5562731165539072E-2</v>
      </c>
      <c r="AN100" s="64">
        <f t="shared" si="25"/>
        <v>-4.0078394672493169E-2</v>
      </c>
      <c r="AO100" s="64">
        <f t="shared" si="26"/>
        <v>-3.7957504162596857E-3</v>
      </c>
    </row>
    <row r="101" spans="1:75" x14ac:dyDescent="0.2">
      <c r="A101" s="4">
        <v>99</v>
      </c>
      <c r="B101" s="6" t="s">
        <v>136</v>
      </c>
      <c r="C101" s="15"/>
      <c r="D101" s="15">
        <f>V_G!D101-VConH!D101-VConLC!D101-VConK_T!D101-VConKC!D101</f>
        <v>-3.5231271362003228E-2</v>
      </c>
      <c r="E101" s="15">
        <f>V_G!E101-VConH!E101-VConLC!E101-VConK_T!E101-VConKC!E101</f>
        <v>-7.172969209044474E-3</v>
      </c>
      <c r="F101" s="15">
        <f>V_G!F101-VConH!F101-VConLC!F101-VConK_T!F101-VConKC!F101</f>
        <v>-8.8057820408648721E-3</v>
      </c>
      <c r="G101" s="15">
        <f>V_G!G101-VConH!G101-VConLC!G101-VConK_T!G101-VConKC!G101</f>
        <v>5.4758427345540768E-2</v>
      </c>
      <c r="H101" s="15">
        <f>V_G!H101-VConH!H101-VConLC!H101-VConK_T!H101-VConKC!H101</f>
        <v>-5.6694991443251685E-2</v>
      </c>
      <c r="I101" s="15">
        <f>V_G!I101-VConH!I101-VConLC!I101-VConK_T!I101-VConKC!I101</f>
        <v>-8.2247139417368165E-2</v>
      </c>
      <c r="J101" s="15">
        <f>V_G!J101-VConH!J101-VConLC!J101-VConK_T!J101-VConKC!J101</f>
        <v>-6.4932936902286853E-2</v>
      </c>
      <c r="K101" s="15">
        <f>V_G!K101-VConH!K101-VConLC!K101-VConK_T!K101-VConKC!K101</f>
        <v>0.13502965348611221</v>
      </c>
      <c r="L101" s="15">
        <f>V_G!L101-VConH!L101-VConLC!L101-VConK_T!L101-VConKC!L101</f>
        <v>8.4118434173946988E-2</v>
      </c>
      <c r="M101" s="15">
        <f>V_G!M101-VConH!M101-VConLC!M101-VConK_T!M101-VConKC!M101</f>
        <v>-7.8825074925097938E-3</v>
      </c>
      <c r="N101" s="15">
        <f>V_G!N101-VConH!N101-VConLC!N101-VConK_T!N101-VConKC!N101</f>
        <v>-2.5466391857539065E-2</v>
      </c>
      <c r="O101" s="15">
        <f>V_G!O101-VConH!O101-VConLC!O101-VConK_T!O101-VConKC!O101</f>
        <v>-2.8700007999407112E-2</v>
      </c>
      <c r="P101" s="15">
        <f>V_G!P101-VConH!P101-VConLC!P101-VConK_T!P101-VConKC!P101</f>
        <v>0.11645070734910619</v>
      </c>
      <c r="Q101" s="15">
        <f>V_G!Q101-VConH!Q101-VConLC!Q101-VConK_T!Q101-VConKC!Q101</f>
        <v>-8.4913673160016787E-2</v>
      </c>
      <c r="R101" s="15">
        <f>V_G!R101-VConH!R101-VConLC!R101-VConK_T!R101-VConKC!R101</f>
        <v>-5.3541483416472919E-2</v>
      </c>
      <c r="S101" s="15">
        <f>V_G!S101-VConH!S101-VConLC!S101-VConK_T!S101-VConKC!S101</f>
        <v>-5.6205425790355645E-2</v>
      </c>
      <c r="T101" s="15">
        <f>V_G!T101-VConH!T101-VConLC!T101-VConK_T!T101-VConKC!T101</f>
        <v>9.4844883758534906E-2</v>
      </c>
      <c r="U101" s="15">
        <f>V_G!U101-VConH!U101-VConLC!U101-VConK_T!U101-VConKC!U101</f>
        <v>-9.3409679258705608E-2</v>
      </c>
      <c r="V101" s="15">
        <f>V_G!V101-VConH!V101-VConLC!V101-VConK_T!V101-VConKC!V101</f>
        <v>5.973493950466491E-3</v>
      </c>
      <c r="W101" s="15">
        <f>V_G!W101-VConH!W101-VConLC!W101-VConK_T!W101-VConKC!W101</f>
        <v>3.7772187707729443E-2</v>
      </c>
      <c r="X101" s="15">
        <f>V_G!X101-VConH!X101-VConLC!X101-VConK_T!X101-VConKC!X101</f>
        <v>3.3744987464831365E-2</v>
      </c>
      <c r="Y101" s="15">
        <f>V_G!Y101-VConH!Y101-VConLC!Y101-VConK_T!Y101-VConKC!Y101</f>
        <v>-5.2457325657727608E-2</v>
      </c>
      <c r="Z101" s="15">
        <f>V_G!Z101-VConH!Z101-VConLC!Z101-VConK_T!Z101-VConKC!Z101</f>
        <v>3.3717953283074836E-2</v>
      </c>
      <c r="AA101" s="15">
        <f>V_G!AA101-VConH!AA101-VConLC!AA101-VConK_T!AA101-VConKC!AA101</f>
        <v>-2.0608000032839267E-2</v>
      </c>
      <c r="AB101" s="15">
        <f>V_G!AB101-VConH!AB101-VConLC!AB101-VConK_T!AB101-VConKC!AB101</f>
        <v>6.6516212273098688E-2</v>
      </c>
      <c r="AC101" s="15">
        <f>V_G!AC101-VConH!AC101-VConLC!AC101-VConK_T!AC101-VConKC!AC101</f>
        <v>1.2772503018880286E-2</v>
      </c>
      <c r="AD101" s="15"/>
      <c r="AF101" s="64">
        <f t="shared" si="17"/>
        <v>-2.0032490952997688E-2</v>
      </c>
      <c r="AG101" s="64">
        <f t="shared" si="18"/>
        <v>2.4173250281544694E-2</v>
      </c>
      <c r="AH101" s="64">
        <f t="shared" si="19"/>
        <v>-2.1381976603429255E-2</v>
      </c>
      <c r="AI101" s="64">
        <f t="shared" si="20"/>
        <v>1.5785174724571322E-2</v>
      </c>
      <c r="AJ101" s="64">
        <f t="shared" si="21"/>
        <v>7.9882685768973873E-3</v>
      </c>
      <c r="AK101" s="64">
        <f t="shared" si="22"/>
        <v>1.3956368390577178E-3</v>
      </c>
      <c r="AL101" s="64">
        <f t="shared" si="23"/>
        <v>1.1886721650734355E-2</v>
      </c>
      <c r="AM101" s="64">
        <f t="shared" si="24"/>
        <v>4.9473126519205711E-3</v>
      </c>
      <c r="AN101" s="64">
        <f t="shared" si="25"/>
        <v>3.9644357645989489E-2</v>
      </c>
      <c r="AO101" s="64">
        <f t="shared" si="26"/>
        <v>1.3064452053172929E-3</v>
      </c>
    </row>
    <row r="102" spans="1:75" x14ac:dyDescent="0.2">
      <c r="A102" s="4">
        <v>100</v>
      </c>
      <c r="B102" s="6" t="s">
        <v>137</v>
      </c>
      <c r="C102" s="15"/>
      <c r="D102" s="15">
        <f>V_G!D102-VConH!D102-VConLC!D102-VConK_T!D102-VConKC!D102</f>
        <v>-3.9386629235319527E-2</v>
      </c>
      <c r="E102" s="15">
        <f>V_G!E102-VConH!E102-VConLC!E102-VConK_T!E102-VConKC!E102</f>
        <v>-5.9496579184838951E-2</v>
      </c>
      <c r="F102" s="15">
        <f>V_G!F102-VConH!F102-VConLC!F102-VConK_T!F102-VConKC!F102</f>
        <v>-7.7405062503934252E-2</v>
      </c>
      <c r="G102" s="15">
        <f>V_G!G102-VConH!G102-VConLC!G102-VConK_T!G102-VConKC!G102</f>
        <v>-0.12971613150709965</v>
      </c>
      <c r="H102" s="15">
        <f>V_G!H102-VConH!H102-VConLC!H102-VConK_T!H102-VConKC!H102</f>
        <v>-4.605131843321511E-2</v>
      </c>
      <c r="I102" s="15">
        <f>V_G!I102-VConH!I102-VConLC!I102-VConK_T!I102-VConKC!I102</f>
        <v>-7.7282007342972803E-2</v>
      </c>
      <c r="J102" s="15">
        <f>V_G!J102-VConH!J102-VConLC!J102-VConK_T!J102-VConKC!J102</f>
        <v>-6.5071832669810065E-2</v>
      </c>
      <c r="K102" s="15">
        <f>V_G!K102-VConH!K102-VConLC!K102-VConK_T!K102-VConKC!K102</f>
        <v>1.4781885238104369E-2</v>
      </c>
      <c r="L102" s="15">
        <f>V_G!L102-VConH!L102-VConLC!L102-VConK_T!L102-VConKC!L102</f>
        <v>1.7050654512766713E-2</v>
      </c>
      <c r="M102" s="15">
        <f>V_G!M102-VConH!M102-VConLC!M102-VConK_T!M102-VConKC!M102</f>
        <v>7.1778029222481027E-2</v>
      </c>
      <c r="N102" s="15">
        <f>V_G!N102-VConH!N102-VConLC!N102-VConK_T!N102-VConKC!N102</f>
        <v>-0.17234760796304222</v>
      </c>
      <c r="O102" s="15">
        <f>V_G!O102-VConH!O102-VConLC!O102-VConK_T!O102-VConKC!O102</f>
        <v>1.1020670125726674E-2</v>
      </c>
      <c r="P102" s="15">
        <f>V_G!P102-VConH!P102-VConLC!P102-VConK_T!P102-VConKC!P102</f>
        <v>0.11166351650086917</v>
      </c>
      <c r="Q102" s="15">
        <f>V_G!Q102-VConH!Q102-VConLC!Q102-VConK_T!Q102-VConKC!Q102</f>
        <v>0.2498134316848297</v>
      </c>
      <c r="R102" s="15">
        <f>V_G!R102-VConH!R102-VConLC!R102-VConK_T!R102-VConKC!R102</f>
        <v>8.8847516372372246E-2</v>
      </c>
      <c r="S102" s="15">
        <f>V_G!S102-VConH!S102-VConLC!S102-VConK_T!S102-VConKC!S102</f>
        <v>8.5850579351034226E-2</v>
      </c>
      <c r="T102" s="15">
        <f>V_G!T102-VConH!T102-VConLC!T102-VConK_T!T102-VConKC!T102</f>
        <v>7.8879055384124069E-2</v>
      </c>
      <c r="U102" s="15">
        <f>V_G!U102-VConH!U102-VConLC!U102-VConK_T!U102-VConKC!U102</f>
        <v>-1.2607195303824537E-3</v>
      </c>
      <c r="V102" s="15">
        <f>V_G!V102-VConH!V102-VConLC!V102-VConK_T!V102-VConKC!V102</f>
        <v>-0.24235275732459763</v>
      </c>
      <c r="W102" s="15">
        <f>V_G!W102-VConH!W102-VConLC!W102-VConK_T!W102-VConKC!W102</f>
        <v>-8.770409876879591E-2</v>
      </c>
      <c r="X102" s="15">
        <f>V_G!X102-VConH!X102-VConLC!X102-VConK_T!X102-VConKC!X102</f>
        <v>-1.7337009059251569E-2</v>
      </c>
      <c r="Y102" s="15">
        <f>V_G!Y102-VConH!Y102-VConLC!Y102-VConK_T!Y102-VConKC!Y102</f>
        <v>0.25838355965369036</v>
      </c>
      <c r="Z102" s="15">
        <f>V_G!Z102-VConH!Z102-VConLC!Z102-VConK_T!Z102-VConKC!Z102</f>
        <v>-8.6940834137257866E-2</v>
      </c>
      <c r="AA102" s="15">
        <f>V_G!AA102-VConH!AA102-VConLC!AA102-VConK_T!AA102-VConKC!AA102</f>
        <v>3.4052826392263508E-2</v>
      </c>
      <c r="AB102" s="15">
        <f>V_G!AB102-VConH!AB102-VConLC!AB102-VConK_T!AB102-VConKC!AB102</f>
        <v>0.12212093188743509</v>
      </c>
      <c r="AC102" s="15">
        <f>V_G!AC102-VConH!AC102-VConLC!AC102-VConK_T!AC102-VConKC!AC102</f>
        <v>0.14184435783725938</v>
      </c>
      <c r="AD102" s="15"/>
      <c r="AF102" s="64">
        <f t="shared" si="17"/>
        <v>-7.7990219794412147E-2</v>
      </c>
      <c r="AG102" s="64">
        <f t="shared" si="18"/>
        <v>-2.6761774331900034E-2</v>
      </c>
      <c r="AH102" s="64">
        <f t="shared" si="19"/>
        <v>0.1094391428069664</v>
      </c>
      <c r="AI102" s="64">
        <f t="shared" si="20"/>
        <v>-5.3955105859780694E-2</v>
      </c>
      <c r="AJ102" s="64">
        <f t="shared" si="21"/>
        <v>9.3892168326678085E-2</v>
      </c>
      <c r="AK102" s="64">
        <f t="shared" si="22"/>
        <v>4.1338684237533188E-2</v>
      </c>
      <c r="AL102" s="64">
        <f t="shared" si="23"/>
        <v>1.9968531233448699E-2</v>
      </c>
      <c r="AM102" s="64">
        <f t="shared" si="24"/>
        <v>-8.0349971737759332E-3</v>
      </c>
      <c r="AN102" s="64">
        <f t="shared" si="25"/>
        <v>0.13198264486234723</v>
      </c>
      <c r="AO102" s="64">
        <f t="shared" si="26"/>
        <v>8.924842229510321E-3</v>
      </c>
    </row>
    <row r="103" spans="1:75" x14ac:dyDescent="0.2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5"/>
      <c r="D105" s="15">
        <f>V_G!D105-VConH!D105-VConLC!D105-VConK_T!D105-VConKC!D105</f>
        <v>-3.5564324949756377E-3</v>
      </c>
      <c r="E105" s="15">
        <f>V_G!E105-VConH!E105-VConLC!E105-VConK_T!E105-VConKC!E105</f>
        <v>1.8099089321381226E-2</v>
      </c>
      <c r="F105" s="15">
        <f>V_G!F105-VConH!F105-VConLC!F105-VConK_T!F105-VConKC!F105</f>
        <v>9.4571290937557669E-3</v>
      </c>
      <c r="G105" s="15">
        <f>V_G!G105-VConH!G105-VConLC!G105-VConK_T!G105-VConKC!G105</f>
        <v>-1.7388626912339403E-2</v>
      </c>
      <c r="H105" s="15">
        <f>V_G!H105-VConH!H105-VConLC!H105-VConK_T!H105-VConKC!H105</f>
        <v>-2.3734705238195541E-3</v>
      </c>
      <c r="I105" s="15">
        <f>V_G!I105-VConH!I105-VConLC!I105-VConK_T!I105-VConKC!I105</f>
        <v>3.0700365654404847E-3</v>
      </c>
      <c r="J105" s="15">
        <f>V_G!J105-VConH!J105-VConLC!J105-VConK_T!J105-VConKC!J105</f>
        <v>8.3399636120023626E-3</v>
      </c>
      <c r="K105" s="15">
        <f>V_G!K105-VConH!K105-VConLC!K105-VConK_T!K105-VConKC!K105</f>
        <v>1.0796047370956102E-2</v>
      </c>
      <c r="L105" s="15">
        <f>V_G!L105-VConH!L105-VConLC!L105-VConK_T!L105-VConKC!L105</f>
        <v>8.453131584762491E-3</v>
      </c>
      <c r="M105" s="15">
        <f>V_G!M105-VConH!M105-VConLC!M105-VConK_T!M105-VConKC!M105</f>
        <v>2.6544641943151122E-3</v>
      </c>
      <c r="N105" s="15">
        <f>V_G!N105-VConH!N105-VConLC!N105-VConK_T!N105-VConKC!N105</f>
        <v>1.7128981125099762E-2</v>
      </c>
      <c r="O105" s="15">
        <f>V_G!O105-VConH!O105-VConLC!O105-VConK_T!O105-VConKC!O105</f>
        <v>-9.8698477887059592E-3</v>
      </c>
      <c r="P105" s="15">
        <f>V_G!P105-VConH!P105-VConLC!P105-VConK_T!P105-VConKC!P105</f>
        <v>2.1430947557936623E-2</v>
      </c>
      <c r="Q105" s="15">
        <f>V_G!Q105-VConH!Q105-VConLC!Q105-VConK_T!Q105-VConKC!Q105</f>
        <v>-2.7919465023374282E-3</v>
      </c>
      <c r="R105" s="15">
        <f>V_G!R105-VConH!R105-VConLC!R105-VConK_T!R105-VConKC!R105</f>
        <v>-5.0568358710054349E-2</v>
      </c>
      <c r="S105" s="15">
        <f>V_G!S105-VConH!S105-VConLC!S105-VConK_T!S105-VConKC!S105</f>
        <v>3.2369898001347028E-2</v>
      </c>
      <c r="T105" s="15">
        <f>V_G!T105-VConH!T105-VConLC!T105-VConK_T!T105-VConKC!T105</f>
        <v>3.2985547167266355E-3</v>
      </c>
      <c r="U105" s="15">
        <f>V_G!U105-VConH!U105-VConLC!U105-VConK_T!U105-VConKC!U105</f>
        <v>1.0647260784509118E-3</v>
      </c>
      <c r="V105" s="15">
        <f>V_G!V105-VConH!V105-VConLC!V105-VConK_T!V105-VConKC!V105</f>
        <v>3.7460251336863391E-2</v>
      </c>
      <c r="W105" s="15">
        <f>V_G!W105-VConH!W105-VConLC!W105-VConK_T!W105-VConKC!W105</f>
        <v>4.3995452958809547E-3</v>
      </c>
      <c r="X105" s="15">
        <f>V_G!X105-VConH!X105-VConLC!X105-VConK_T!X105-VConKC!X105</f>
        <v>4.3575937575452209E-3</v>
      </c>
      <c r="Y105" s="15">
        <f>V_G!Y105-VConH!Y105-VConLC!Y105-VConK_T!Y105-VConKC!Y105</f>
        <v>1.1356857773147299E-3</v>
      </c>
      <c r="Z105" s="15">
        <f>V_G!Z105-VConH!Z105-VConLC!Z105-VConK_T!Z105-VConKC!Z105</f>
        <v>3.0673501777376145E-3</v>
      </c>
      <c r="AA105" s="15">
        <f>V_G!AA105-VConH!AA105-VConLC!AA105-VConK_T!AA105-VConKC!AA105</f>
        <v>1.8316978325177834E-2</v>
      </c>
      <c r="AB105" s="15">
        <f>V_G!AB105-VConH!AB105-VConLC!AB105-VConK_T!AB105-VConKC!AB105</f>
        <v>-4.4258808379858293E-4</v>
      </c>
      <c r="AC105" s="15">
        <f>V_G!AC105-VConH!AC105-VConLC!AC105-VConK_T!AC105-VConKC!AC105</f>
        <v>-3.9453999832675399E-3</v>
      </c>
      <c r="AD105" s="15"/>
      <c r="AE105" s="14"/>
      <c r="AF105" s="64">
        <f t="shared" ref="AF105:AF111" si="27">AVERAGE(E105:I105)</f>
        <v>2.1728315088837043E-3</v>
      </c>
      <c r="AG105" s="64">
        <f t="shared" ref="AG105:AG111" si="28">AVERAGE(J105:N105)</f>
        <v>9.4745175774271669E-3</v>
      </c>
      <c r="AH105" s="64">
        <f t="shared" ref="AH105:AH111" si="29">AVERAGE(O105:S105)</f>
        <v>-1.8858614883628167E-3</v>
      </c>
      <c r="AI105" s="64">
        <f t="shared" ref="AI105:AI111" si="30">AVERAGE(T105:X105)</f>
        <v>1.0116134237093424E-2</v>
      </c>
      <c r="AJ105" s="64">
        <f t="shared" ref="AJ105:AJ111" si="31">AVERAGE(Y105:AC105)</f>
        <v>3.6264052426328111E-3</v>
      </c>
      <c r="AK105" s="64">
        <f t="shared" ref="AK105:AK111" si="32">AVERAGE(J105:S105)</f>
        <v>3.794328044532174E-3</v>
      </c>
      <c r="AL105" s="64">
        <f t="shared" ref="AL105:AL111" si="33">AVERAGE(T105:AC105)</f>
        <v>6.8712697398631162E-3</v>
      </c>
      <c r="AM105" s="64">
        <f t="shared" ref="AM105:AM111" si="34">AVERAGE(T105:AA105)</f>
        <v>9.1375856832121606E-3</v>
      </c>
      <c r="AN105" s="64">
        <f t="shared" ref="AN105:AN111" si="35">AVERAGE(AB105:AC105)</f>
        <v>-2.1939940335330612E-3</v>
      </c>
      <c r="AO105" s="64">
        <f t="shared" ref="AO105:AO111" si="36">AVERAGE(E105:AC105)</f>
        <v>4.7008054155348571E-3</v>
      </c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5"/>
      <c r="D106" s="15">
        <f>V_G!D106-VConH!D106-VConLC!D106-VConK_T!D106-VConKC!D106</f>
        <v>-1.5681557540765121E-3</v>
      </c>
      <c r="E106" s="15">
        <f>V_G!E106-VConH!E106-VConLC!E106-VConK_T!E106-VConKC!E106</f>
        <v>1.9453473239514157E-2</v>
      </c>
      <c r="F106" s="15">
        <f>V_G!F106-VConH!F106-VConLC!F106-VConK_T!F106-VConKC!F106</f>
        <v>1.1401953274871503E-2</v>
      </c>
      <c r="G106" s="15">
        <f>V_G!G106-VConH!G106-VConLC!G106-VConK_T!G106-VConKC!G106</f>
        <v>-1.7850364511840348E-2</v>
      </c>
      <c r="H106" s="15">
        <f>V_G!H106-VConH!H106-VConLC!H106-VConK_T!H106-VConKC!H106</f>
        <v>-3.4963542250165012E-3</v>
      </c>
      <c r="I106" s="15">
        <f>V_G!I106-VConH!I106-VConLC!I106-VConK_T!I106-VConKC!I106</f>
        <v>8.9159632346707783E-3</v>
      </c>
      <c r="J106" s="15">
        <f>V_G!J106-VConH!J106-VConLC!J106-VConK_T!J106-VConKC!J106</f>
        <v>6.2320387647107154E-3</v>
      </c>
      <c r="K106" s="15">
        <f>V_G!K106-VConH!K106-VConLC!K106-VConK_T!K106-VConKC!K106</f>
        <v>1.5511050463839361E-2</v>
      </c>
      <c r="L106" s="15">
        <f>V_G!L106-VConH!L106-VConLC!L106-VConK_T!L106-VConKC!L106</f>
        <v>1.2790101108556069E-2</v>
      </c>
      <c r="M106" s="15">
        <f>V_G!M106-VConH!M106-VConLC!M106-VConK_T!M106-VConKC!M106</f>
        <v>9.7429955377843578E-3</v>
      </c>
      <c r="N106" s="15">
        <f>V_G!N106-VConH!N106-VConLC!N106-VConK_T!N106-VConKC!N106</f>
        <v>2.0272866819043264E-2</v>
      </c>
      <c r="O106" s="15">
        <f>V_G!O106-VConH!O106-VConLC!O106-VConK_T!O106-VConKC!O106</f>
        <v>-9.7109681711836215E-3</v>
      </c>
      <c r="P106" s="15">
        <f>V_G!P106-VConH!P106-VConLC!P106-VConK_T!P106-VConKC!P106</f>
        <v>1.5056974689283962E-2</v>
      </c>
      <c r="Q106" s="15">
        <f>V_G!Q106-VConH!Q106-VConLC!Q106-VConK_T!Q106-VConKC!Q106</f>
        <v>-6.6933984460390578E-3</v>
      </c>
      <c r="R106" s="15">
        <f>V_G!R106-VConH!R106-VConLC!R106-VConK_T!R106-VConKC!R106</f>
        <v>-5.754720630655933E-2</v>
      </c>
      <c r="S106" s="15">
        <f>V_G!S106-VConH!S106-VConLC!S106-VConK_T!S106-VConKC!S106</f>
        <v>4.1007477491171798E-2</v>
      </c>
      <c r="T106" s="15">
        <f>V_G!T106-VConH!T106-VConLC!T106-VConK_T!T106-VConKC!T106</f>
        <v>6.7136990916400461E-4</v>
      </c>
      <c r="U106" s="15">
        <f>V_G!U106-VConH!U106-VConLC!U106-VConK_T!U106-VConKC!U106</f>
        <v>4.1815295749881567E-5</v>
      </c>
      <c r="V106" s="15">
        <f>V_G!V106-VConH!V106-VConLC!V106-VConK_T!V106-VConKC!V106</f>
        <v>3.9049389630727641E-2</v>
      </c>
      <c r="W106" s="15">
        <f>V_G!W106-VConH!W106-VConLC!W106-VConK_T!W106-VConKC!W106</f>
        <v>2.6054706245045413E-3</v>
      </c>
      <c r="X106" s="15">
        <f>V_G!X106-VConH!X106-VConLC!X106-VConK_T!X106-VConKC!X106</f>
        <v>4.1549521457226561E-3</v>
      </c>
      <c r="Y106" s="15">
        <f>V_G!Y106-VConH!Y106-VConLC!Y106-VConK_T!Y106-VConKC!Y106</f>
        <v>-2.5435072873638089E-3</v>
      </c>
      <c r="Z106" s="15">
        <f>V_G!Z106-VConH!Z106-VConLC!Z106-VConK_T!Z106-VConKC!Z106</f>
        <v>9.9059231078944456E-3</v>
      </c>
      <c r="AA106" s="15">
        <f>V_G!AA106-VConH!AA106-VConLC!AA106-VConK_T!AA106-VConKC!AA106</f>
        <v>1.2139396730533471E-2</v>
      </c>
      <c r="AB106" s="15">
        <f>V_G!AB106-VConH!AB106-VConLC!AB106-VConK_T!AB106-VConKC!AB106</f>
        <v>-1.8060252308454551E-3</v>
      </c>
      <c r="AC106" s="15">
        <f>V_G!AC106-VConH!AC106-VConLC!AC106-VConK_T!AC106-VConKC!AC106</f>
        <v>-1.4100461924548434E-2</v>
      </c>
      <c r="AD106" s="15"/>
      <c r="AE106" s="14"/>
      <c r="AF106" s="64">
        <f t="shared" si="27"/>
        <v>3.6849342024399176E-3</v>
      </c>
      <c r="AG106" s="64">
        <f t="shared" si="28"/>
        <v>1.2909810538786754E-2</v>
      </c>
      <c r="AH106" s="64">
        <f t="shared" si="29"/>
        <v>-3.5774241486652494E-3</v>
      </c>
      <c r="AI106" s="64">
        <f t="shared" si="30"/>
        <v>9.304599521173745E-3</v>
      </c>
      <c r="AJ106" s="64">
        <f t="shared" si="31"/>
        <v>7.1906507913404335E-4</v>
      </c>
      <c r="AK106" s="64">
        <f t="shared" si="32"/>
        <v>4.6661931950607522E-3</v>
      </c>
      <c r="AL106" s="64">
        <f t="shared" si="33"/>
        <v>5.0118323001538956E-3</v>
      </c>
      <c r="AM106" s="64">
        <f t="shared" si="34"/>
        <v>8.2531012696166056E-3</v>
      </c>
      <c r="AN106" s="64">
        <f t="shared" si="35"/>
        <v>-7.9532435776969446E-3</v>
      </c>
      <c r="AO106" s="64">
        <f t="shared" si="36"/>
        <v>4.6081970385738417E-3</v>
      </c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312</v>
      </c>
      <c r="C107" s="15"/>
      <c r="D107" s="15">
        <f>V_G!D107-VConH!D107-VConLC!D107-VConK_T!D107-VConKC!D107</f>
        <v>-1.1328512802220563E-3</v>
      </c>
      <c r="E107" s="15">
        <f>V_G!E107-VConH!E107-VConLC!E107-VConK_T!E107-VConKC!E107</f>
        <v>1.7045660626883279E-2</v>
      </c>
      <c r="F107" s="15">
        <f>V_G!F107-VConH!F107-VConLC!F107-VConK_T!F107-VConKC!F107</f>
        <v>8.9443752738431696E-3</v>
      </c>
      <c r="G107" s="15">
        <f>V_G!G107-VConH!G107-VConLC!G107-VConK_T!G107-VConKC!G107</f>
        <v>-1.8633397049180166E-2</v>
      </c>
      <c r="H107" s="15">
        <f>V_G!H107-VConH!H107-VConLC!H107-VConK_T!H107-VConKC!H107</f>
        <v>-5.1140044569074703E-3</v>
      </c>
      <c r="I107" s="15">
        <f>V_G!I107-VConH!I107-VConLC!I107-VConK_T!I107-VConKC!I107</f>
        <v>5.2465415243556296E-3</v>
      </c>
      <c r="J107" s="15">
        <f>V_G!J107-VConH!J107-VConLC!J107-VConK_T!J107-VConKC!J107</f>
        <v>7.5712263775201509E-3</v>
      </c>
      <c r="K107" s="15">
        <f>V_G!K107-VConH!K107-VConLC!K107-VConK_T!K107-VConKC!K107</f>
        <v>1.149323995280345E-2</v>
      </c>
      <c r="L107" s="15">
        <f>V_G!L107-VConH!L107-VConLC!L107-VConK_T!L107-VConKC!L107</f>
        <v>1.4217562766231602E-2</v>
      </c>
      <c r="M107" s="15">
        <f>V_G!M107-VConH!M107-VConLC!M107-VConK_T!M107-VConKC!M107</f>
        <v>1.0534440414968146E-2</v>
      </c>
      <c r="N107" s="15">
        <f>V_G!N107-VConH!N107-VConLC!N107-VConK_T!N107-VConKC!N107</f>
        <v>2.0471805607783437E-2</v>
      </c>
      <c r="O107" s="15">
        <f>V_G!O107-VConH!O107-VConLC!O107-VConK_T!O107-VConKC!O107</f>
        <v>-1.3070295091847645E-2</v>
      </c>
      <c r="P107" s="15">
        <f>V_G!P107-VConH!P107-VConLC!P107-VConK_T!P107-VConKC!P107</f>
        <v>1.3945016609872497E-2</v>
      </c>
      <c r="Q107" s="15">
        <f>V_G!Q107-VConH!Q107-VConLC!Q107-VConK_T!Q107-VConKC!Q107</f>
        <v>-8.8755142027161591E-3</v>
      </c>
      <c r="R107" s="15">
        <f>V_G!R107-VConH!R107-VConLC!R107-VConK_T!R107-VConKC!R107</f>
        <v>-5.6815335305224902E-2</v>
      </c>
      <c r="S107" s="15">
        <f>V_G!S107-VConH!S107-VConLC!S107-VConK_T!S107-VConKC!S107</f>
        <v>3.9691153934876211E-2</v>
      </c>
      <c r="T107" s="15">
        <f>V_G!T107-VConH!T107-VConLC!T107-VConK_T!T107-VConKC!T107</f>
        <v>-5.2098034973321937E-4</v>
      </c>
      <c r="U107" s="15">
        <f>V_G!U107-VConH!U107-VConLC!U107-VConK_T!U107-VConKC!U107</f>
        <v>-1.5186938790448144E-3</v>
      </c>
      <c r="V107" s="15">
        <f>V_G!V107-VConH!V107-VConLC!V107-VConK_T!V107-VConKC!V107</f>
        <v>3.8657535244912722E-2</v>
      </c>
      <c r="W107" s="15">
        <f>V_G!W107-VConH!W107-VConLC!W107-VConK_T!W107-VConKC!W107</f>
        <v>2.8829904995462379E-3</v>
      </c>
      <c r="X107" s="15">
        <f>V_G!X107-VConH!X107-VConLC!X107-VConK_T!X107-VConKC!X107</f>
        <v>4.6604586148932398E-3</v>
      </c>
      <c r="Y107" s="15">
        <f>V_G!Y107-VConH!Y107-VConLC!Y107-VConK_T!Y107-VConKC!Y107</f>
        <v>-3.505703473982112E-3</v>
      </c>
      <c r="Z107" s="15">
        <f>V_G!Z107-VConH!Z107-VConLC!Z107-VConK_T!Z107-VConKC!Z107</f>
        <v>1.0444838210020634E-2</v>
      </c>
      <c r="AA107" s="15">
        <f>V_G!AA107-VConH!AA107-VConLC!AA107-VConK_T!AA107-VConKC!AA107</f>
        <v>1.3504838043413108E-2</v>
      </c>
      <c r="AB107" s="15">
        <f>V_G!AB107-VConH!AB107-VConLC!AB107-VConK_T!AB107-VConKC!AB107</f>
        <v>-3.5267917305944925E-3</v>
      </c>
      <c r="AC107" s="15">
        <f>V_G!AC107-VConH!AC107-VConLC!AC107-VConK_T!AC107-VConKC!AC107</f>
        <v>-1.3883901579605779E-2</v>
      </c>
      <c r="AD107" s="15"/>
      <c r="AE107" s="14"/>
      <c r="AF107" s="64">
        <f t="shared" ref="AF107" si="37">AVERAGE(E107:I107)</f>
        <v>1.4978351837988879E-3</v>
      </c>
      <c r="AG107" s="64">
        <f t="shared" ref="AG107" si="38">AVERAGE(J107:N107)</f>
        <v>1.2857655023861358E-2</v>
      </c>
      <c r="AH107" s="64">
        <f t="shared" ref="AH107" si="39">AVERAGE(O107:S107)</f>
        <v>-5.0249948110079991E-3</v>
      </c>
      <c r="AI107" s="64">
        <f t="shared" ref="AI107" si="40">AVERAGE(T107:X107)</f>
        <v>8.832262026114833E-3</v>
      </c>
      <c r="AJ107" s="64">
        <f t="shared" ref="AJ107" si="41">AVERAGE(Y107:AC107)</f>
        <v>6.0665589385027158E-4</v>
      </c>
      <c r="AK107" s="64">
        <f t="shared" ref="AK107" si="42">AVERAGE(J107:S107)</f>
        <v>3.91633010642668E-3</v>
      </c>
      <c r="AL107" s="64">
        <f t="shared" ref="AL107" si="43">AVERAGE(T107:AC107)</f>
        <v>4.7194589599825537E-3</v>
      </c>
      <c r="AM107" s="64">
        <f t="shared" ref="AM107" si="44">AVERAGE(T107:AA107)</f>
        <v>8.0756603637532256E-3</v>
      </c>
      <c r="AN107" s="64">
        <f t="shared" ref="AN107" si="45">AVERAGE(AB107:AC107)</f>
        <v>-8.7053466551001366E-3</v>
      </c>
      <c r="AO107" s="64">
        <f t="shared" ref="AO107" si="46">AVERAGE(E107:AC107)</f>
        <v>3.7538826633234696E-3</v>
      </c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5"/>
      <c r="D108" s="15">
        <f>V_G!D108-VConH!D108-VConLC!D108-VConK_T!D108-VConKC!D108</f>
        <v>4.0139430341394923E-2</v>
      </c>
      <c r="E108" s="15">
        <f>V_G!E108-VConH!E108-VConLC!E108-VConK_T!E108-VConKC!E108</f>
        <v>3.0957819307601699E-2</v>
      </c>
      <c r="F108" s="15">
        <f>V_G!F108-VConH!F108-VConLC!F108-VConK_T!F108-VConKC!F108</f>
        <v>1.9164761092518863E-2</v>
      </c>
      <c r="G108" s="15">
        <f>V_G!G108-VConH!G108-VConLC!G108-VConK_T!G108-VConKC!G108</f>
        <v>-2.1625522870572667E-2</v>
      </c>
      <c r="H108" s="15">
        <f>V_G!H108-VConH!H108-VConLC!H108-VConK_T!H108-VConKC!H108</f>
        <v>1.2781694674934918E-3</v>
      </c>
      <c r="I108" s="15">
        <f>V_G!I108-VConH!I108-VConLC!I108-VConK_T!I108-VConKC!I108</f>
        <v>3.6514951226538778E-2</v>
      </c>
      <c r="J108" s="15">
        <f>V_G!J108-VConH!J108-VConLC!J108-VConK_T!J108-VConKC!J108</f>
        <v>-3.0548242323782077E-2</v>
      </c>
      <c r="K108" s="15">
        <f>V_G!K108-VConH!K108-VConLC!K108-VConK_T!K108-VConKC!K108</f>
        <v>1.3404030774577729E-2</v>
      </c>
      <c r="L108" s="15">
        <f>V_G!L108-VConH!L108-VConLC!L108-VConK_T!L108-VConKC!L108</f>
        <v>5.2448129890518058E-2</v>
      </c>
      <c r="M108" s="15">
        <f>V_G!M108-VConH!M108-VConLC!M108-VConK_T!M108-VConKC!M108</f>
        <v>5.4974598506702492E-2</v>
      </c>
      <c r="N108" s="15">
        <f>V_G!N108-VConH!N108-VConLC!N108-VConK_T!N108-VConKC!N108</f>
        <v>3.6697588879994997E-2</v>
      </c>
      <c r="O108" s="15">
        <f>V_G!O108-VConH!O108-VConLC!O108-VConK_T!O108-VConKC!O108</f>
        <v>1.6593060425677897E-3</v>
      </c>
      <c r="P108" s="15">
        <f>V_G!P108-VConH!P108-VConLC!P108-VConK_T!P108-VConKC!P108</f>
        <v>3.8705938030607123E-2</v>
      </c>
      <c r="Q108" s="15">
        <f>V_G!Q108-VConH!Q108-VConLC!Q108-VConK_T!Q108-VConKC!Q108</f>
        <v>8.6674748068583454E-3</v>
      </c>
      <c r="R108" s="15">
        <f>V_G!R108-VConH!R108-VConLC!R108-VConK_T!R108-VConKC!R108</f>
        <v>-0.11111073670465049</v>
      </c>
      <c r="S108" s="15">
        <f>V_G!S108-VConH!S108-VConLC!S108-VConK_T!S108-VConKC!S108</f>
        <v>0.13110120726547281</v>
      </c>
      <c r="T108" s="15">
        <f>V_G!T108-VConH!T108-VConLC!T108-VConK_T!T108-VConKC!T108</f>
        <v>-2.1213802567926751E-2</v>
      </c>
      <c r="U108" s="15">
        <f>V_G!U108-VConH!U108-VConLC!U108-VConK_T!U108-VConKC!U108</f>
        <v>1.0656386861787799E-2</v>
      </c>
      <c r="V108" s="15">
        <f>V_G!V108-VConH!V108-VConLC!V108-VConK_T!V108-VConKC!V108</f>
        <v>2.521226773447342E-2</v>
      </c>
      <c r="W108" s="15">
        <f>V_G!W108-VConH!W108-VConLC!W108-VConK_T!W108-VConKC!W108</f>
        <v>2.6872505393534713E-2</v>
      </c>
      <c r="X108" s="15">
        <f>V_G!X108-VConH!X108-VConLC!X108-VConK_T!X108-VConKC!X108</f>
        <v>1.7898040169582193E-2</v>
      </c>
      <c r="Y108" s="15">
        <f>V_G!Y108-VConH!Y108-VConLC!Y108-VConK_T!Y108-VConKC!Y108</f>
        <v>-9.9909353482253056E-3</v>
      </c>
      <c r="Z108" s="15">
        <f>V_G!Z108-VConH!Z108-VConLC!Z108-VConK_T!Z108-VConKC!Z108</f>
        <v>2.0537186746662602E-2</v>
      </c>
      <c r="AA108" s="15">
        <f>V_G!AA108-VConH!AA108-VConLC!AA108-VConK_T!AA108-VConKC!AA108</f>
        <v>3.1152517045273935E-2</v>
      </c>
      <c r="AB108" s="15">
        <f>V_G!AB108-VConH!AB108-VConLC!AB108-VConK_T!AB108-VConKC!AB108</f>
        <v>-7.3806581221253107E-3</v>
      </c>
      <c r="AC108" s="15">
        <f>V_G!AC108-VConH!AC108-VConLC!AC108-VConK_T!AC108-VConKC!AC108</f>
        <v>-8.9526671154647689E-3</v>
      </c>
      <c r="AD108" s="15"/>
      <c r="AE108" s="14"/>
      <c r="AF108" s="64">
        <f t="shared" si="27"/>
        <v>1.3258035644716032E-2</v>
      </c>
      <c r="AG108" s="64">
        <f t="shared" si="28"/>
        <v>2.5395221145602241E-2</v>
      </c>
      <c r="AH108" s="64">
        <f t="shared" si="29"/>
        <v>1.3804637888171115E-2</v>
      </c>
      <c r="AI108" s="64">
        <f t="shared" si="30"/>
        <v>1.1885079518290275E-2</v>
      </c>
      <c r="AJ108" s="64">
        <f t="shared" si="31"/>
        <v>5.0730886412242316E-3</v>
      </c>
      <c r="AK108" s="64">
        <f t="shared" si="32"/>
        <v>1.9599929516886678E-2</v>
      </c>
      <c r="AL108" s="64">
        <f t="shared" si="33"/>
        <v>8.4790840797572525E-3</v>
      </c>
      <c r="AM108" s="64">
        <f t="shared" si="34"/>
        <v>1.2640520754395326E-2</v>
      </c>
      <c r="AN108" s="64">
        <f t="shared" si="35"/>
        <v>-8.1666626187950394E-3</v>
      </c>
      <c r="AO108" s="64">
        <f t="shared" si="36"/>
        <v>1.3883212567600778E-2</v>
      </c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5"/>
      <c r="D109" s="15">
        <f>V_G!D109-VConH!D109-VConLC!D109-VConK_T!D109-VConKC!D109</f>
        <v>-1.8416311345032778E-2</v>
      </c>
      <c r="E109" s="15">
        <f>V_G!E109-VConH!E109-VConLC!E109-VConK_T!E109-VConKC!E109</f>
        <v>1.3781560848525418E-2</v>
      </c>
      <c r="F109" s="15">
        <f>V_G!F109-VConH!F109-VConLC!F109-VConK_T!F109-VConKC!F109</f>
        <v>6.1328439999897306E-3</v>
      </c>
      <c r="G109" s="15">
        <f>V_G!G109-VConH!G109-VConLC!G109-VConK_T!G109-VConKC!G109</f>
        <v>-1.5668951237400384E-2</v>
      </c>
      <c r="H109" s="15">
        <f>V_G!H109-VConH!H109-VConLC!H109-VConK_T!H109-VConKC!H109</f>
        <v>-3.4104925037174681E-3</v>
      </c>
      <c r="I109" s="15">
        <f>V_G!I109-VConH!I109-VConLC!I109-VConK_T!I109-VConKC!I109</f>
        <v>-7.8152697540745161E-3</v>
      </c>
      <c r="J109" s="15">
        <f>V_G!J109-VConH!J109-VConLC!J109-VConK_T!J109-VConKC!J109</f>
        <v>2.0625255531241671E-2</v>
      </c>
      <c r="K109" s="15">
        <f>V_G!K109-VConH!K109-VConLC!K109-VConK_T!K109-VConKC!K109</f>
        <v>9.9288262431189867E-3</v>
      </c>
      <c r="L109" s="15">
        <f>V_G!L109-VConH!L109-VConLC!L109-VConK_T!L109-VConKC!L109</f>
        <v>-4.574563693304114E-3</v>
      </c>
      <c r="M109" s="15">
        <f>V_G!M109-VConH!M109-VConLC!M109-VConK_T!M109-VConKC!M109</f>
        <v>-1.2709127723258159E-2</v>
      </c>
      <c r="N109" s="15">
        <f>V_G!N109-VConH!N109-VConLC!N109-VConK_T!N109-VConKC!N109</f>
        <v>1.1224806425019329E-2</v>
      </c>
      <c r="O109" s="15">
        <f>V_G!O109-VConH!O109-VConLC!O109-VConK_T!O109-VConKC!O109</f>
        <v>-1.3729361584881097E-2</v>
      </c>
      <c r="P109" s="15">
        <f>V_G!P109-VConH!P109-VConLC!P109-VConK_T!P109-VConKC!P109</f>
        <v>1.5837080703104175E-2</v>
      </c>
      <c r="Q109" s="15">
        <f>V_G!Q109-VConH!Q109-VConLC!Q109-VConK_T!Q109-VConKC!Q109</f>
        <v>-6.1740628304282714E-3</v>
      </c>
      <c r="R109" s="15">
        <f>V_G!R109-VConH!R109-VConLC!R109-VConK_T!R109-VConKC!R109</f>
        <v>-3.3457143847117878E-2</v>
      </c>
      <c r="S109" s="15">
        <f>V_G!S109-VConH!S109-VConLC!S109-VConK_T!S109-VConKC!S109</f>
        <v>3.9060291567259301E-3</v>
      </c>
      <c r="T109" s="15">
        <f>V_G!T109-VConH!T109-VConLC!T109-VConK_T!T109-VConKC!T109</f>
        <v>1.0496842382868885E-2</v>
      </c>
      <c r="U109" s="15">
        <f>V_G!U109-VConH!U109-VConLC!U109-VConK_T!U109-VConKC!U109</f>
        <v>-1.5236330266734017E-3</v>
      </c>
      <c r="V109" s="15">
        <f>V_G!V109-VConH!V109-VConLC!V109-VConK_T!V109-VConKC!V109</f>
        <v>4.0980879440415049E-2</v>
      </c>
      <c r="W109" s="15">
        <f>V_G!W109-VConH!W109-VConLC!W109-VConK_T!W109-VConKC!W109</f>
        <v>-1.798423701309693E-3</v>
      </c>
      <c r="X109" s="15">
        <f>V_G!X109-VConH!X109-VConLC!X109-VConK_T!X109-VConKC!X109</f>
        <v>6.4670500987343976E-4</v>
      </c>
      <c r="Y109" s="15">
        <f>V_G!Y109-VConH!Y109-VConLC!Y109-VConK_T!Y109-VConKC!Y109</f>
        <v>4.285096940236678E-3</v>
      </c>
      <c r="Z109" s="15">
        <f>V_G!Z109-VConH!Z109-VConLC!Z109-VConK_T!Z109-VConKC!Z109</f>
        <v>-2.0008567692187127E-3</v>
      </c>
      <c r="AA109" s="15">
        <f>V_G!AA109-VConH!AA109-VConLC!AA109-VConK_T!AA109-VConKC!AA109</f>
        <v>1.4200048742072381E-2</v>
      </c>
      <c r="AB109" s="15">
        <f>V_G!AB109-VConH!AB109-VConLC!AB109-VConK_T!AB109-VConKC!AB109</f>
        <v>1.731648597403438E-3</v>
      </c>
      <c r="AC109" s="15">
        <f>V_G!AC109-VConH!AC109-VConLC!AC109-VConK_T!AC109-VConKC!AC109</f>
        <v>-2.3955607756629251E-3</v>
      </c>
      <c r="AD109" s="15"/>
      <c r="AE109" s="14"/>
      <c r="AF109" s="64">
        <f t="shared" si="27"/>
        <v>-1.3960617293354437E-3</v>
      </c>
      <c r="AG109" s="64">
        <f t="shared" si="28"/>
        <v>4.8990393565635426E-3</v>
      </c>
      <c r="AH109" s="64">
        <f t="shared" si="29"/>
        <v>-6.723491680519428E-3</v>
      </c>
      <c r="AI109" s="64">
        <f t="shared" si="30"/>
        <v>9.760474021034856E-3</v>
      </c>
      <c r="AJ109" s="64">
        <f t="shared" si="31"/>
        <v>3.1640753469661721E-3</v>
      </c>
      <c r="AK109" s="64">
        <f t="shared" si="32"/>
        <v>-9.1222616197794292E-4</v>
      </c>
      <c r="AL109" s="64">
        <f t="shared" si="33"/>
        <v>6.462274684000513E-3</v>
      </c>
      <c r="AM109" s="64">
        <f t="shared" si="34"/>
        <v>8.1608323772830779E-3</v>
      </c>
      <c r="AN109" s="64">
        <f t="shared" si="35"/>
        <v>-3.3195608912974352E-4</v>
      </c>
      <c r="AO109" s="64">
        <f t="shared" si="36"/>
        <v>1.94080706294194E-3</v>
      </c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5"/>
      <c r="D110" s="15">
        <f>V_G!D110-VConH!D110-VConLC!D110-VConK_T!D110-VConKC!D110</f>
        <v>-1.9122483966024298E-2</v>
      </c>
      <c r="E110" s="15">
        <f>V_G!E110-VConH!E110-VConLC!E110-VConK_T!E110-VConKC!E110</f>
        <v>1.463454950769405E-2</v>
      </c>
      <c r="F110" s="15">
        <f>V_G!F110-VConH!F110-VConLC!F110-VConK_T!F110-VConKC!F110</f>
        <v>8.0420877161385927E-3</v>
      </c>
      <c r="G110" s="15">
        <f>V_G!G110-VConH!G110-VConLC!G110-VConK_T!G110-VConKC!G110</f>
        <v>-1.5496152863980638E-2</v>
      </c>
      <c r="H110" s="15">
        <f>V_G!H110-VConH!H110-VConLC!H110-VConK_T!H110-VConKC!H110</f>
        <v>-5.1629971273018764E-3</v>
      </c>
      <c r="I110" s="15">
        <f>V_G!I110-VConH!I110-VConLC!I110-VConK_T!I110-VConKC!I110</f>
        <v>-2.5068626105052474E-3</v>
      </c>
      <c r="J110" s="15">
        <f>V_G!J110-VConH!J110-VConLC!J110-VConK_T!J110-VConKC!J110</f>
        <v>2.0961147568481168E-2</v>
      </c>
      <c r="K110" s="15">
        <f>V_G!K110-VConH!K110-VConLC!K110-VConK_T!K110-VConKC!K110</f>
        <v>1.6406268768298853E-2</v>
      </c>
      <c r="L110" s="15">
        <f>V_G!L110-VConH!L110-VConLC!L110-VConK_T!L110-VConKC!L110</f>
        <v>-2.0780909446184237E-3</v>
      </c>
      <c r="M110" s="15">
        <f>V_G!M110-VConH!M110-VConLC!M110-VConK_T!M110-VConKC!M110</f>
        <v>-7.0837266199072196E-3</v>
      </c>
      <c r="N110" s="15">
        <f>V_G!N110-VConH!N110-VConLC!N110-VConK_T!N110-VConKC!N110</f>
        <v>1.4201318966210533E-2</v>
      </c>
      <c r="O110" s="15">
        <f>V_G!O110-VConH!O110-VConLC!O110-VConK_T!O110-VConKC!O110</f>
        <v>-1.4547405348377642E-2</v>
      </c>
      <c r="P110" s="15">
        <f>V_G!P110-VConH!P110-VConLC!P110-VConK_T!P110-VConKC!P110</f>
        <v>5.9140224571989069E-3</v>
      </c>
      <c r="Q110" s="15">
        <f>V_G!Q110-VConH!Q110-VConLC!Q110-VConK_T!Q110-VConKC!Q110</f>
        <v>-1.2157057086465559E-2</v>
      </c>
      <c r="R110" s="15">
        <f>V_G!R110-VConH!R110-VConLC!R110-VConK_T!R110-VConKC!R110</f>
        <v>-3.7862057178589904E-2</v>
      </c>
      <c r="S110" s="15">
        <f>V_G!S110-VConH!S110-VConLC!S110-VConK_T!S110-VConKC!S110</f>
        <v>7.0162758903741986E-3</v>
      </c>
      <c r="T110" s="15">
        <f>V_G!T110-VConH!T110-VConLC!T110-VConK_T!T110-VConKC!T110</f>
        <v>8.9032292673217727E-3</v>
      </c>
      <c r="U110" s="15">
        <f>V_G!U110-VConH!U110-VConLC!U110-VConK_T!U110-VConKC!U110</f>
        <v>-3.5642445316768018E-3</v>
      </c>
      <c r="V110" s="15">
        <f>V_G!V110-VConH!V110-VConLC!V110-VConK_T!V110-VConKC!V110</f>
        <v>4.4084804970013401E-2</v>
      </c>
      <c r="W110" s="15">
        <f>V_G!W110-VConH!W110-VConLC!W110-VConK_T!W110-VConKC!W110</f>
        <v>-6.3683096183163035E-3</v>
      </c>
      <c r="X110" s="15">
        <f>V_G!X110-VConH!X110-VConLC!X110-VConK_T!X110-VConKC!X110</f>
        <v>-7.0146124922960897E-4</v>
      </c>
      <c r="Y110" s="15">
        <f>V_G!Y110-VConH!Y110-VConLC!Y110-VConK_T!Y110-VConKC!Y110</f>
        <v>2.9911783172762232E-4</v>
      </c>
      <c r="Z110" s="15">
        <f>V_G!Z110-VConH!Z110-VConLC!Z110-VConK_T!Z110-VConKC!Z110</f>
        <v>5.855126218546329E-3</v>
      </c>
      <c r="AA110" s="15">
        <f>V_G!AA110-VConH!AA110-VConLC!AA110-VConK_T!AA110-VConKC!AA110</f>
        <v>4.7365661168175888E-3</v>
      </c>
      <c r="AB110" s="15">
        <f>V_G!AB110-VConH!AB110-VConLC!AB110-VConK_T!AB110-VConKC!AB110</f>
        <v>4.6913060119027411E-4</v>
      </c>
      <c r="AC110" s="15">
        <f>V_G!AC110-VConH!AC110-VConLC!AC110-VConK_T!AC110-VConKC!AC110</f>
        <v>-1.5817819467515794E-2</v>
      </c>
      <c r="AD110" s="15"/>
      <c r="AE110" s="14"/>
      <c r="AF110" s="64">
        <f t="shared" si="27"/>
        <v>-9.7875075591023764E-5</v>
      </c>
      <c r="AG110" s="64">
        <f t="shared" si="28"/>
        <v>8.4813835476929816E-3</v>
      </c>
      <c r="AH110" s="64">
        <f t="shared" si="29"/>
        <v>-1.0327244253172E-2</v>
      </c>
      <c r="AI110" s="64">
        <f t="shared" si="30"/>
        <v>8.4708037676224923E-3</v>
      </c>
      <c r="AJ110" s="64">
        <f t="shared" si="31"/>
        <v>-8.9157573984679594E-4</v>
      </c>
      <c r="AK110" s="64">
        <f t="shared" si="32"/>
        <v>-9.2293035273950923E-4</v>
      </c>
      <c r="AL110" s="64">
        <f t="shared" si="33"/>
        <v>3.7896140138878481E-3</v>
      </c>
      <c r="AM110" s="64">
        <f t="shared" si="34"/>
        <v>6.6556036256504997E-3</v>
      </c>
      <c r="AN110" s="64">
        <f t="shared" si="35"/>
        <v>-7.6743444331627596E-3</v>
      </c>
      <c r="AO110" s="64">
        <f t="shared" si="36"/>
        <v>1.1270984493411309E-3</v>
      </c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5"/>
      <c r="D111" s="15">
        <f>V_G!D111-VConH!D111-VConLC!D111-VConK_T!D111-VConKC!D111</f>
        <v>-3.1815806258943661E-3</v>
      </c>
      <c r="E111" s="15">
        <f>V_G!E111-VConH!E111-VConLC!E111-VConK_T!E111-VConKC!E111</f>
        <v>1.5989374695585701E-2</v>
      </c>
      <c r="F111" s="15">
        <f>V_G!F111-VConH!F111-VConLC!F111-VConK_T!F111-VConKC!F111</f>
        <v>8.5708815915050487E-3</v>
      </c>
      <c r="G111" s="15">
        <f>V_G!G111-VConH!G111-VConLC!G111-VConK_T!G111-VConKC!G111</f>
        <v>-1.6086935032637247E-2</v>
      </c>
      <c r="H111" s="15">
        <f>V_G!H111-VConH!H111-VConLC!H111-VConK_T!H111-VConKC!H111</f>
        <v>-1.0958985533034351E-3</v>
      </c>
      <c r="I111" s="15">
        <f>V_G!I111-VConH!I111-VConLC!I111-VConK_T!I111-VConKC!I111</f>
        <v>4.1234598010071732E-3</v>
      </c>
      <c r="J111" s="15">
        <f>V_G!J111-VConH!J111-VConLC!J111-VConK_T!J111-VConKC!J111</f>
        <v>8.5427796490286038E-3</v>
      </c>
      <c r="K111" s="15">
        <f>V_G!K111-VConH!K111-VConLC!K111-VConK_T!K111-VConKC!K111</f>
        <v>1.1179442019689966E-2</v>
      </c>
      <c r="L111" s="15">
        <f>V_G!L111-VConH!L111-VConLC!L111-VConK_T!L111-VConKC!L111</f>
        <v>8.954596597547335E-3</v>
      </c>
      <c r="M111" s="15">
        <f>V_G!M111-VConH!M111-VConLC!M111-VConK_T!M111-VConKC!M111</f>
        <v>3.2333050954464213E-3</v>
      </c>
      <c r="N111" s="15">
        <f>V_G!N111-VConH!N111-VConLC!N111-VConK_T!N111-VConKC!N111</f>
        <v>1.6382910118869502E-2</v>
      </c>
      <c r="O111" s="15">
        <f>V_G!O111-VConH!O111-VConLC!O111-VConK_T!O111-VConKC!O111</f>
        <v>-8.602899614993352E-3</v>
      </c>
      <c r="P111" s="15">
        <f>V_G!P111-VConH!P111-VConLC!P111-VConK_T!P111-VConKC!P111</f>
        <v>2.0869727708162176E-2</v>
      </c>
      <c r="Q111" s="15">
        <f>V_G!Q111-VConH!Q111-VConLC!Q111-VConK_T!Q111-VConKC!Q111</f>
        <v>-9.581805143158784E-5</v>
      </c>
      <c r="R111" s="15">
        <f>V_G!R111-VConH!R111-VConLC!R111-VConK_T!R111-VConKC!R111</f>
        <v>-4.3210546768827761E-2</v>
      </c>
      <c r="S111" s="15">
        <f>V_G!S111-VConH!S111-VConLC!S111-VConK_T!S111-VConKC!S111</f>
        <v>3.1678147721125476E-2</v>
      </c>
      <c r="T111" s="15">
        <f>V_G!T111-VConH!T111-VConLC!T111-VConK_T!T111-VConKC!T111</f>
        <v>4.7333960732826186E-3</v>
      </c>
      <c r="U111" s="15">
        <f>V_G!U111-VConH!U111-VConLC!U111-VConK_T!U111-VConKC!U111</f>
        <v>1.4589191454951913E-3</v>
      </c>
      <c r="V111" s="15">
        <f>V_G!V111-VConH!V111-VConLC!V111-VConK_T!V111-VConKC!V111</f>
        <v>3.4971055817635682E-2</v>
      </c>
      <c r="W111" s="15">
        <f>V_G!W111-VConH!W111-VConLC!W111-VConK_T!W111-VConKC!W111</f>
        <v>4.9485243012289213E-3</v>
      </c>
      <c r="X111" s="15">
        <f>V_G!X111-VConH!X111-VConLC!X111-VConK_T!X111-VConKC!X111</f>
        <v>3.5934495606909562E-3</v>
      </c>
      <c r="Y111" s="15">
        <f>V_G!Y111-VConH!Y111-VConLC!Y111-VConK_T!Y111-VConKC!Y111</f>
        <v>1.8021625661164818E-3</v>
      </c>
      <c r="Z111" s="15">
        <f>V_G!Z111-VConH!Z111-VConLC!Z111-VConK_T!Z111-VConKC!Z111</f>
        <v>2.5580142257552057E-3</v>
      </c>
      <c r="AA111" s="15">
        <f>V_G!AA111-VConH!AA111-VConLC!AA111-VConK_T!AA111-VConKC!AA111</f>
        <v>1.8126367566840492E-2</v>
      </c>
      <c r="AB111" s="15">
        <f>V_G!AB111-VConH!AB111-VConLC!AB111-VConK_T!AB111-VConKC!AB111</f>
        <v>9.3236688369843562E-4</v>
      </c>
      <c r="AC111" s="15">
        <f>V_G!AC111-VConH!AC111-VConLC!AC111-VConK_T!AC111-VConKC!AC111</f>
        <v>-2.0369963100567512E-4</v>
      </c>
      <c r="AD111" s="15"/>
      <c r="AE111" s="14"/>
      <c r="AF111" s="64">
        <f t="shared" si="27"/>
        <v>2.3001765004314481E-3</v>
      </c>
      <c r="AG111" s="64">
        <f t="shared" si="28"/>
        <v>9.6586066961163643E-3</v>
      </c>
      <c r="AH111" s="64">
        <f t="shared" si="29"/>
        <v>1.2772219880698987E-4</v>
      </c>
      <c r="AI111" s="64">
        <f t="shared" si="30"/>
        <v>9.941068979666675E-3</v>
      </c>
      <c r="AJ111" s="64">
        <f t="shared" si="31"/>
        <v>4.6430423222809875E-3</v>
      </c>
      <c r="AK111" s="64">
        <f t="shared" si="32"/>
        <v>4.8931644474616781E-3</v>
      </c>
      <c r="AL111" s="64">
        <f t="shared" si="33"/>
        <v>7.2920556509738308E-3</v>
      </c>
      <c r="AM111" s="64">
        <f t="shared" si="34"/>
        <v>9.0239861571306933E-3</v>
      </c>
      <c r="AN111" s="64">
        <f t="shared" si="35"/>
        <v>3.6433362634638025E-4</v>
      </c>
      <c r="AO111" s="64">
        <f t="shared" si="36"/>
        <v>5.3341233394604941E-3</v>
      </c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autoPageBreaks="0" fitToPage="1"/>
  </sheetPr>
  <dimension ref="A1:N85"/>
  <sheetViews>
    <sheetView zoomScaleNormal="100" workbookViewId="0"/>
  </sheetViews>
  <sheetFormatPr defaultColWidth="8.77734375" defaultRowHeight="13.2" x14ac:dyDescent="0.2"/>
  <cols>
    <col min="1" max="1" width="21.44140625" customWidth="1"/>
    <col min="2" max="11" width="12" customWidth="1"/>
  </cols>
  <sheetData>
    <row r="1" spans="1:14" ht="14.4" x14ac:dyDescent="0.2">
      <c r="A1" s="16" t="s">
        <v>150</v>
      </c>
    </row>
    <row r="3" spans="1:14" ht="15" thickBot="1" x14ac:dyDescent="0.25">
      <c r="A3" s="16" t="s">
        <v>33</v>
      </c>
      <c r="B3" s="17"/>
      <c r="C3" s="12"/>
      <c r="D3" s="12"/>
      <c r="E3" s="12"/>
      <c r="F3" s="12"/>
      <c r="G3" s="12"/>
      <c r="H3" s="12"/>
      <c r="I3" s="12"/>
      <c r="J3" s="12"/>
      <c r="K3" s="12"/>
    </row>
    <row r="4" spans="1:14" s="21" customFormat="1" x14ac:dyDescent="0.2">
      <c r="A4" s="18"/>
      <c r="B4" s="19" t="s">
        <v>17</v>
      </c>
      <c r="C4" s="19" t="s">
        <v>18</v>
      </c>
      <c r="D4" s="19" t="s">
        <v>38</v>
      </c>
      <c r="E4" s="19" t="s">
        <v>149</v>
      </c>
      <c r="F4" s="19" t="s">
        <v>271</v>
      </c>
      <c r="G4" s="53" t="s">
        <v>40</v>
      </c>
      <c r="H4" s="65" t="s">
        <v>289</v>
      </c>
      <c r="I4" s="53" t="s">
        <v>223</v>
      </c>
      <c r="J4" s="20" t="s">
        <v>274</v>
      </c>
      <c r="K4" s="57" t="s">
        <v>273</v>
      </c>
    </row>
    <row r="5" spans="1:14" s="25" customFormat="1" x14ac:dyDescent="0.2">
      <c r="A5" s="22" t="s">
        <v>27</v>
      </c>
      <c r="B5" s="23">
        <f>V_G!AF105</f>
        <v>1.1081378850780216E-2</v>
      </c>
      <c r="C5" s="23">
        <f>V_G!AG105</f>
        <v>1.1838548229410727E-2</v>
      </c>
      <c r="D5" s="23">
        <f>V_G!AH105</f>
        <v>-3.8800431944382265E-3</v>
      </c>
      <c r="E5" s="23">
        <f>V_G!AI105</f>
        <v>1.1121878075253711E-2</v>
      </c>
      <c r="F5" s="23">
        <f>V_G!AJ105</f>
        <v>-3.9073016874837663E-3</v>
      </c>
      <c r="G5" s="68">
        <f>V_G!AK105</f>
        <v>3.9792525174862509E-3</v>
      </c>
      <c r="H5" s="69">
        <f>V_G!AL105</f>
        <v>3.607288193884972E-3</v>
      </c>
      <c r="I5" s="68">
        <f>V_G!AM105</f>
        <v>1.1707982936174101E-2</v>
      </c>
      <c r="J5" s="24">
        <f>V_G!AN105</f>
        <v>-2.8795490775271538E-2</v>
      </c>
      <c r="K5" s="38">
        <f>V_G!AO105</f>
        <v>5.2508920547045326E-3</v>
      </c>
    </row>
    <row r="6" spans="1:14" x14ac:dyDescent="0.2">
      <c r="A6" s="26" t="s">
        <v>20</v>
      </c>
      <c r="B6" s="23">
        <f>SUM(B7:B8)</f>
        <v>-1.6872199753524553E-4</v>
      </c>
      <c r="C6" s="23">
        <f t="shared" ref="C6:G6" si="0">SUM(C7:C8)</f>
        <v>-1.0870658125208725E-3</v>
      </c>
      <c r="D6" s="23">
        <f t="shared" si="0"/>
        <v>-3.4302819114148831E-3</v>
      </c>
      <c r="E6" s="23">
        <f t="shared" si="0"/>
        <v>-1.0319595906356949E-4</v>
      </c>
      <c r="F6" s="23">
        <f t="shared" si="0"/>
        <v>-9.5745722309955039E-3</v>
      </c>
      <c r="G6" s="68">
        <f t="shared" si="0"/>
        <v>-2.2586738619678778E-3</v>
      </c>
      <c r="H6" s="69">
        <f t="shared" ref="H6:K6" si="1">SUM(H7:H8)</f>
        <v>-4.8388840950295371E-3</v>
      </c>
      <c r="I6" s="68">
        <f t="shared" si="1"/>
        <v>9.608637389936787E-4</v>
      </c>
      <c r="J6" s="24">
        <f t="shared" si="1"/>
        <v>-2.8037875431122398E-2</v>
      </c>
      <c r="K6" s="38">
        <f t="shared" si="1"/>
        <v>-2.8727675823060142E-3</v>
      </c>
      <c r="L6" s="40"/>
      <c r="M6" s="40"/>
      <c r="N6" s="40"/>
    </row>
    <row r="7" spans="1:14" x14ac:dyDescent="0.2">
      <c r="A7" s="27" t="s">
        <v>21</v>
      </c>
      <c r="B7" s="23">
        <f>VConH!AF105</f>
        <v>-4.1027263439076577E-3</v>
      </c>
      <c r="C7" s="23">
        <f>VConH!AG105</f>
        <v>-4.9734055729651963E-3</v>
      </c>
      <c r="D7" s="23">
        <f>VConH!AH105</f>
        <v>-5.6828890503236393E-3</v>
      </c>
      <c r="E7" s="23">
        <f>VConH!AI105</f>
        <v>-9.175162624218264E-4</v>
      </c>
      <c r="F7" s="23">
        <f>VConH!AJ105</f>
        <v>-6.6667694382784946E-3</v>
      </c>
      <c r="G7" s="68">
        <f>VConH!AK105</f>
        <v>-5.3281473116444178E-3</v>
      </c>
      <c r="H7" s="69">
        <f>VConH!AL105</f>
        <v>-3.792142850350161E-3</v>
      </c>
      <c r="I7" s="68">
        <f>VConH!AM105</f>
        <v>1.0978159653678092E-3</v>
      </c>
      <c r="J7" s="24">
        <f>VConH!AN105</f>
        <v>-2.3351978113222042E-2</v>
      </c>
      <c r="K7" s="38">
        <f>VConH!AO105</f>
        <v>-4.4686613335793626E-3</v>
      </c>
    </row>
    <row r="8" spans="1:14" x14ac:dyDescent="0.2">
      <c r="A8" s="27" t="s">
        <v>22</v>
      </c>
      <c r="B8" s="23">
        <f>VConLC!AF105</f>
        <v>3.9340043463724121E-3</v>
      </c>
      <c r="C8" s="23">
        <f>VConLC!AG105</f>
        <v>3.8863397604443238E-3</v>
      </c>
      <c r="D8" s="23">
        <f>VConLC!AH105</f>
        <v>2.2526071389087562E-3</v>
      </c>
      <c r="E8" s="23">
        <f>VConLC!AI105</f>
        <v>8.1432030335825691E-4</v>
      </c>
      <c r="F8" s="23">
        <f>VConLC!AJ105</f>
        <v>-2.9078027927170085E-3</v>
      </c>
      <c r="G8" s="68">
        <f>VConLC!AK105</f>
        <v>3.06947344967654E-3</v>
      </c>
      <c r="H8" s="69">
        <f>VConLC!AL105</f>
        <v>-1.0467412446793758E-3</v>
      </c>
      <c r="I8" s="68">
        <f>VConLC!AM105</f>
        <v>-1.3695222637413046E-4</v>
      </c>
      <c r="J8" s="24">
        <f>VConLC!AN105</f>
        <v>-4.6858973179003576E-3</v>
      </c>
      <c r="K8" s="38">
        <f>VConLC!AO105</f>
        <v>1.5958937512733481E-3</v>
      </c>
    </row>
    <row r="9" spans="1:14" x14ac:dyDescent="0.2">
      <c r="A9" s="26" t="s">
        <v>23</v>
      </c>
      <c r="B9" s="23">
        <f>SUM(B10:B11)</f>
        <v>9.0772693394317577E-3</v>
      </c>
      <c r="C9" s="23">
        <f t="shared" ref="C9:G9" si="2">SUM(C10:C11)</f>
        <v>3.4510964645044352E-3</v>
      </c>
      <c r="D9" s="23">
        <f t="shared" si="2"/>
        <v>1.4361002053394738E-3</v>
      </c>
      <c r="E9" s="23">
        <f t="shared" si="2"/>
        <v>1.10893979722386E-3</v>
      </c>
      <c r="F9" s="23">
        <f t="shared" si="2"/>
        <v>2.0408653008789257E-3</v>
      </c>
      <c r="G9" s="68">
        <f t="shared" si="2"/>
        <v>2.4435983349219547E-3</v>
      </c>
      <c r="H9" s="69">
        <f t="shared" ref="H9:K9" si="3">SUM(H10:H11)</f>
        <v>1.5749025490513929E-3</v>
      </c>
      <c r="I9" s="68">
        <f t="shared" si="3"/>
        <v>1.609533513968261E-3</v>
      </c>
      <c r="J9" s="24">
        <f t="shared" si="3"/>
        <v>1.4363786893839205E-3</v>
      </c>
      <c r="K9" s="38">
        <f t="shared" si="3"/>
        <v>3.4228542214756914E-3</v>
      </c>
    </row>
    <row r="10" spans="1:14" x14ac:dyDescent="0.2">
      <c r="A10" s="27" t="s">
        <v>24</v>
      </c>
      <c r="B10" s="23">
        <f>VConK_T!AF105</f>
        <v>7.4687127976531265E-3</v>
      </c>
      <c r="C10" s="23">
        <f>VConK_T!AG105</f>
        <v>3.167643521978303E-3</v>
      </c>
      <c r="D10" s="23">
        <f>VConK_T!AH105</f>
        <v>5.4845148394155299E-4</v>
      </c>
      <c r="E10" s="23">
        <f>VConK_T!AI105</f>
        <v>3.9176039926883105E-4</v>
      </c>
      <c r="F10" s="23">
        <f>VConK_T!AJ105</f>
        <v>1.311610350495426E-3</v>
      </c>
      <c r="G10" s="68">
        <f>VConK_T!AK105</f>
        <v>1.8580475029599281E-3</v>
      </c>
      <c r="H10" s="69">
        <f>VConK_T!AL105</f>
        <v>8.5168537488212862E-4</v>
      </c>
      <c r="I10" s="68">
        <f>VConK_T!AM105</f>
        <v>7.9231018644349688E-4</v>
      </c>
      <c r="J10" s="24">
        <f>VConK_T!AN105</f>
        <v>1.0891861286366549E-3</v>
      </c>
      <c r="K10" s="38">
        <f>VConK_T!AO105</f>
        <v>2.5776357106674485E-3</v>
      </c>
    </row>
    <row r="11" spans="1:14" x14ac:dyDescent="0.2">
      <c r="A11" s="27" t="s">
        <v>25</v>
      </c>
      <c r="B11" s="23">
        <f>VConKC!AF105</f>
        <v>1.6085565417786312E-3</v>
      </c>
      <c r="C11" s="23">
        <f>VConKC!AG105</f>
        <v>2.8345294252613208E-4</v>
      </c>
      <c r="D11" s="23">
        <f>VConKC!AH105</f>
        <v>8.8764872139792078E-4</v>
      </c>
      <c r="E11" s="23">
        <f>VConKC!AI105</f>
        <v>7.1717939795502904E-4</v>
      </c>
      <c r="F11" s="23">
        <f>VConKC!AJ105</f>
        <v>7.2925495038349958E-4</v>
      </c>
      <c r="G11" s="68">
        <f>VConKC!AK105</f>
        <v>5.8555083196202651E-4</v>
      </c>
      <c r="H11" s="69">
        <f>VConKC!AL105</f>
        <v>7.2321717416926425E-4</v>
      </c>
      <c r="I11" s="68">
        <f>VConKC!AM105</f>
        <v>8.1722332752476399E-4</v>
      </c>
      <c r="J11" s="24">
        <f>VConKC!AN105</f>
        <v>3.4719256074726548E-4</v>
      </c>
      <c r="K11" s="38">
        <f>VConKC!AO105</f>
        <v>8.4521851080824283E-4</v>
      </c>
    </row>
    <row r="12" spans="1:14" ht="13.8" thickBot="1" x14ac:dyDescent="0.25">
      <c r="A12" s="28" t="s">
        <v>26</v>
      </c>
      <c r="B12" s="29">
        <f>TFPva!AF105</f>
        <v>2.1728315088837043E-3</v>
      </c>
      <c r="C12" s="29">
        <f>TFPva!AG105</f>
        <v>9.4745175774271669E-3</v>
      </c>
      <c r="D12" s="29">
        <f>TFPva!AH105</f>
        <v>-1.8858614883628167E-3</v>
      </c>
      <c r="E12" s="29">
        <f>TFPva!AI105</f>
        <v>1.0116134237093424E-2</v>
      </c>
      <c r="F12" s="29">
        <f>TFPva!AJ105</f>
        <v>3.6264052426328111E-3</v>
      </c>
      <c r="G12" s="70">
        <f>TFPva!AK105</f>
        <v>3.794328044532174E-3</v>
      </c>
      <c r="H12" s="71">
        <f>TFPva!AL105</f>
        <v>6.8712697398631162E-3</v>
      </c>
      <c r="I12" s="70">
        <f>TFPva!AM105</f>
        <v>9.1375856832121606E-3</v>
      </c>
      <c r="J12" s="56">
        <f>TFPva!AN105</f>
        <v>-2.1939940335330612E-3</v>
      </c>
      <c r="K12" s="39">
        <f>TFPva!AO105</f>
        <v>4.7008054155348571E-3</v>
      </c>
    </row>
    <row r="13" spans="1:14" x14ac:dyDescent="0.2">
      <c r="A13" s="12" t="s">
        <v>155</v>
      </c>
    </row>
    <row r="14" spans="1:14" x14ac:dyDescent="0.2">
      <c r="A14" s="12"/>
    </row>
    <row r="15" spans="1:14" ht="15" thickBot="1" x14ac:dyDescent="0.25">
      <c r="A15" s="16" t="s">
        <v>11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</row>
    <row r="16" spans="1:14" x14ac:dyDescent="0.2">
      <c r="A16" s="18"/>
      <c r="B16" s="19" t="s">
        <v>17</v>
      </c>
      <c r="C16" s="19" t="s">
        <v>18</v>
      </c>
      <c r="D16" s="19" t="s">
        <v>38</v>
      </c>
      <c r="E16" s="19" t="s">
        <v>149</v>
      </c>
      <c r="F16" s="19" t="s">
        <v>271</v>
      </c>
      <c r="G16" s="53" t="s">
        <v>40</v>
      </c>
      <c r="H16" s="65" t="s">
        <v>289</v>
      </c>
      <c r="I16" s="53" t="s">
        <v>223</v>
      </c>
      <c r="J16" s="20" t="s">
        <v>274</v>
      </c>
      <c r="K16" s="57" t="s">
        <v>273</v>
      </c>
    </row>
    <row r="17" spans="1:14" x14ac:dyDescent="0.2">
      <c r="A17" s="22" t="s">
        <v>27</v>
      </c>
      <c r="B17" s="23">
        <f>V_G!AF106</f>
        <v>9.4544462461259825E-3</v>
      </c>
      <c r="C17" s="23">
        <f>V_G!AG106</f>
        <v>1.0968006656093625E-2</v>
      </c>
      <c r="D17" s="23">
        <f>V_G!AH106</f>
        <v>-7.5592255899096213E-3</v>
      </c>
      <c r="E17" s="23">
        <f>V_G!AI106</f>
        <v>8.8983541209463439E-3</v>
      </c>
      <c r="F17" s="23">
        <f>V_G!AJ106</f>
        <v>-8.8004589046419054E-3</v>
      </c>
      <c r="G17" s="68">
        <f>V_G!AK106</f>
        <v>1.7043905330920012E-3</v>
      </c>
      <c r="H17" s="69">
        <f>V_G!AL106</f>
        <v>4.8947608152219438E-5</v>
      </c>
      <c r="I17" s="68">
        <f>V_G!AM106</f>
        <v>9.8766530476273613E-3</v>
      </c>
      <c r="J17" s="24">
        <f>V_G!AN106</f>
        <v>-3.9261874149748348E-2</v>
      </c>
      <c r="K17" s="38">
        <f>V_G!AO106</f>
        <v>2.592224505722883E-3</v>
      </c>
    </row>
    <row r="18" spans="1:14" x14ac:dyDescent="0.2">
      <c r="A18" s="26" t="s">
        <v>20</v>
      </c>
      <c r="B18" s="23">
        <f>SUM(B19:B20)</f>
        <v>-2.5376763117241773E-3</v>
      </c>
      <c r="C18" s="23">
        <f t="shared" ref="C18:G18" si="4">SUM(C19:C20)</f>
        <v>-5.4300800472472906E-3</v>
      </c>
      <c r="D18" s="23">
        <f t="shared" si="4"/>
        <v>-5.9183307000656455E-3</v>
      </c>
      <c r="E18" s="23">
        <f t="shared" si="4"/>
        <v>-1.3374543160625636E-3</v>
      </c>
      <c r="F18" s="23">
        <f t="shared" si="4"/>
        <v>-1.185663325048112E-2</v>
      </c>
      <c r="G18" s="68">
        <f t="shared" si="4"/>
        <v>-5.6742053736564676E-3</v>
      </c>
      <c r="H18" s="69">
        <f t="shared" ref="H18:K18" si="5">SUM(H19:H20)</f>
        <v>-6.5970437832718427E-3</v>
      </c>
      <c r="I18" s="68">
        <f t="shared" si="5"/>
        <v>-1.0964480786440742E-5</v>
      </c>
      <c r="J18" s="24">
        <f t="shared" si="5"/>
        <v>-3.2941360993213452E-2</v>
      </c>
      <c r="K18" s="38">
        <f t="shared" si="5"/>
        <v>-5.4160349251161574E-3</v>
      </c>
      <c r="L18" s="40"/>
      <c r="M18" s="40"/>
      <c r="N18" s="40"/>
    </row>
    <row r="19" spans="1:14" x14ac:dyDescent="0.2">
      <c r="A19" s="27" t="s">
        <v>21</v>
      </c>
      <c r="B19" s="23">
        <f>VConH!AF106</f>
        <v>-6.3077370459374161E-3</v>
      </c>
      <c r="C19" s="23">
        <f>VConH!AG106</f>
        <v>-9.4364337314251992E-3</v>
      </c>
      <c r="D19" s="23">
        <f>VConH!AH106</f>
        <v>-8.4266535829918623E-3</v>
      </c>
      <c r="E19" s="23">
        <f>VConH!AI106</f>
        <v>-3.2775210763839038E-3</v>
      </c>
      <c r="F19" s="23">
        <f>VConH!AJ106</f>
        <v>-9.177527181753603E-3</v>
      </c>
      <c r="G19" s="68">
        <f>VConH!AK106</f>
        <v>-8.9315436572085308E-3</v>
      </c>
      <c r="H19" s="69">
        <f>VConH!AL106</f>
        <v>-6.2275241290687539E-3</v>
      </c>
      <c r="I19" s="68">
        <f>VConH!AM106</f>
        <v>-8.9147641058182677E-4</v>
      </c>
      <c r="J19" s="24">
        <f>VConH!AN106</f>
        <v>-2.7571715003016462E-2</v>
      </c>
      <c r="K19" s="38">
        <f>VConH!AO106</f>
        <v>-7.3251745236983948E-3</v>
      </c>
    </row>
    <row r="20" spans="1:14" x14ac:dyDescent="0.2">
      <c r="A20" s="27" t="s">
        <v>22</v>
      </c>
      <c r="B20" s="23">
        <f>VConLC!AF106</f>
        <v>3.7700607342132388E-3</v>
      </c>
      <c r="C20" s="23">
        <f>VConLC!AG106</f>
        <v>4.0063536841779086E-3</v>
      </c>
      <c r="D20" s="23">
        <f>VConLC!AH106</f>
        <v>2.5083228829262173E-3</v>
      </c>
      <c r="E20" s="23">
        <f>VConLC!AI106</f>
        <v>1.9400667603213402E-3</v>
      </c>
      <c r="F20" s="23">
        <f>VConLC!AJ106</f>
        <v>-2.6791060687275181E-3</v>
      </c>
      <c r="G20" s="68">
        <f>VConLC!AK106</f>
        <v>3.2573382835520632E-3</v>
      </c>
      <c r="H20" s="69">
        <f>VConLC!AL106</f>
        <v>-3.6951965420308901E-4</v>
      </c>
      <c r="I20" s="68">
        <f>VConLC!AM106</f>
        <v>8.8051192979538603E-4</v>
      </c>
      <c r="J20" s="24">
        <f>VConLC!AN106</f>
        <v>-5.3696459901969888E-3</v>
      </c>
      <c r="K20" s="38">
        <f>VConLC!AO106</f>
        <v>1.9091395985822372E-3</v>
      </c>
    </row>
    <row r="21" spans="1:14" x14ac:dyDescent="0.2">
      <c r="A21" s="26" t="s">
        <v>23</v>
      </c>
      <c r="B21" s="23">
        <f>SUM(B22:B23)</f>
        <v>8.307188355410243E-3</v>
      </c>
      <c r="C21" s="23">
        <f t="shared" ref="C21:G21" si="6">SUM(C22:C23)</f>
        <v>3.4882761645541613E-3</v>
      </c>
      <c r="D21" s="23">
        <f t="shared" si="6"/>
        <v>1.9365292588212754E-3</v>
      </c>
      <c r="E21" s="23">
        <f t="shared" si="6"/>
        <v>9.3120891583516269E-4</v>
      </c>
      <c r="F21" s="23">
        <f t="shared" si="6"/>
        <v>2.3371092667051714E-3</v>
      </c>
      <c r="G21" s="68">
        <f t="shared" si="6"/>
        <v>2.7124027116877183E-3</v>
      </c>
      <c r="H21" s="69">
        <f t="shared" ref="H21:K21" si="7">SUM(H22:H23)</f>
        <v>1.6341590912701673E-3</v>
      </c>
      <c r="I21" s="68">
        <f t="shared" si="7"/>
        <v>1.6345162587971974E-3</v>
      </c>
      <c r="J21" s="24">
        <f t="shared" si="7"/>
        <v>1.6327304211620464E-3</v>
      </c>
      <c r="K21" s="38">
        <f t="shared" si="7"/>
        <v>3.4000623922652018E-3</v>
      </c>
    </row>
    <row r="22" spans="1:14" x14ac:dyDescent="0.2">
      <c r="A22" s="27" t="s">
        <v>24</v>
      </c>
      <c r="B22" s="23">
        <f>VConK_T!AF106</f>
        <v>6.0824619741692487E-3</v>
      </c>
      <c r="C22" s="23">
        <f>VConK_T!AG106</f>
        <v>2.5394481717505592E-3</v>
      </c>
      <c r="D22" s="23">
        <f>VConK_T!AH106</f>
        <v>4.2127604168431035E-4</v>
      </c>
      <c r="E22" s="23">
        <f>VConK_T!AI106</f>
        <v>-3.6826287871868449E-5</v>
      </c>
      <c r="F22" s="23">
        <f>VConK_T!AJ106</f>
        <v>1.5972052380454321E-3</v>
      </c>
      <c r="G22" s="68">
        <f>VConK_T!AK106</f>
        <v>1.4803621067174348E-3</v>
      </c>
      <c r="H22" s="69">
        <f>VConK_T!AL106</f>
        <v>7.8018947508678191E-4</v>
      </c>
      <c r="I22" s="68">
        <f>VConK_T!AM106</f>
        <v>6.7498264643862666E-4</v>
      </c>
      <c r="J22" s="24">
        <f>VConK_T!AN106</f>
        <v>1.2010167896794029E-3</v>
      </c>
      <c r="K22" s="38">
        <f>VConK_T!AO106</f>
        <v>2.1207130275555357E-3</v>
      </c>
    </row>
    <row r="23" spans="1:14" x14ac:dyDescent="0.2">
      <c r="A23" s="27" t="s">
        <v>25</v>
      </c>
      <c r="B23" s="23">
        <f>VConKC!AF106</f>
        <v>2.2247263812409943E-3</v>
      </c>
      <c r="C23" s="23">
        <f>VConKC!AG106</f>
        <v>9.4882799280360188E-4</v>
      </c>
      <c r="D23" s="23">
        <f>VConKC!AH106</f>
        <v>1.5152532171369649E-3</v>
      </c>
      <c r="E23" s="23">
        <f>VConKC!AI106</f>
        <v>9.6803520370703118E-4</v>
      </c>
      <c r="F23" s="23">
        <f>VConKC!AJ106</f>
        <v>7.3990402865973929E-4</v>
      </c>
      <c r="G23" s="68">
        <f>VConKC!AK106</f>
        <v>1.2320406049702835E-3</v>
      </c>
      <c r="H23" s="69">
        <f>VConKC!AL106</f>
        <v>8.5396961618338534E-4</v>
      </c>
      <c r="I23" s="68">
        <f>VConKC!AM106</f>
        <v>9.5953361235857069E-4</v>
      </c>
      <c r="J23" s="24">
        <f>VConKC!AN106</f>
        <v>4.3171363148264343E-4</v>
      </c>
      <c r="K23" s="38">
        <f>VConKC!AO106</f>
        <v>1.2793493647096663E-3</v>
      </c>
    </row>
    <row r="24" spans="1:14" ht="13.8" thickBot="1" x14ac:dyDescent="0.25">
      <c r="A24" s="28" t="s">
        <v>26</v>
      </c>
      <c r="B24" s="29">
        <f>TFPva!AF106</f>
        <v>3.6849342024399176E-3</v>
      </c>
      <c r="C24" s="29">
        <f>TFPva!AG106</f>
        <v>1.2909810538786754E-2</v>
      </c>
      <c r="D24" s="29">
        <f>TFPva!AH106</f>
        <v>-3.5774241486652494E-3</v>
      </c>
      <c r="E24" s="29">
        <f>TFPva!AI106</f>
        <v>9.304599521173745E-3</v>
      </c>
      <c r="F24" s="29">
        <f>TFPva!AJ106</f>
        <v>7.1906507913404335E-4</v>
      </c>
      <c r="G24" s="70">
        <f>TFPva!AK106</f>
        <v>4.6661931950607522E-3</v>
      </c>
      <c r="H24" s="71">
        <f>TFPva!AL106</f>
        <v>5.0118323001538956E-3</v>
      </c>
      <c r="I24" s="70">
        <f>TFPva!AM106</f>
        <v>8.2531012696166056E-3</v>
      </c>
      <c r="J24" s="56">
        <f>TFPva!AN106</f>
        <v>-7.9532435776969446E-3</v>
      </c>
      <c r="K24" s="39">
        <f>TFPva!AO106</f>
        <v>4.6081970385738417E-3</v>
      </c>
    </row>
    <row r="25" spans="1:14" x14ac:dyDescent="0.2">
      <c r="A25" s="12" t="s">
        <v>155</v>
      </c>
    </row>
    <row r="27" spans="1:14" ht="15" thickBot="1" x14ac:dyDescent="0.25">
      <c r="A27" s="16" t="s">
        <v>313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</row>
    <row r="28" spans="1:14" x14ac:dyDescent="0.2">
      <c r="A28" s="18"/>
      <c r="B28" s="19" t="s">
        <v>17</v>
      </c>
      <c r="C28" s="19" t="s">
        <v>18</v>
      </c>
      <c r="D28" s="19" t="s">
        <v>38</v>
      </c>
      <c r="E28" s="19" t="s">
        <v>149</v>
      </c>
      <c r="F28" s="19" t="s">
        <v>271</v>
      </c>
      <c r="G28" s="53" t="s">
        <v>40</v>
      </c>
      <c r="H28" s="65" t="s">
        <v>289</v>
      </c>
      <c r="I28" s="53" t="s">
        <v>223</v>
      </c>
      <c r="J28" s="20" t="s">
        <v>272</v>
      </c>
      <c r="K28" s="57" t="s">
        <v>273</v>
      </c>
    </row>
    <row r="29" spans="1:14" x14ac:dyDescent="0.2">
      <c r="A29" s="22" t="s">
        <v>27</v>
      </c>
      <c r="B29" s="23">
        <f>V_G!AF107</f>
        <v>9.1566658476878501E-3</v>
      </c>
      <c r="C29" s="23">
        <f>V_G!AG107</f>
        <v>1.1928749166312324E-2</v>
      </c>
      <c r="D29" s="23">
        <f>V_G!AH107</f>
        <v>-7.6757144711467077E-3</v>
      </c>
      <c r="E29" s="23">
        <f>V_G!AI107</f>
        <v>9.3309232593296685E-3</v>
      </c>
      <c r="F29" s="23">
        <f>V_G!AJ107</f>
        <v>-8.4655606491193837E-3</v>
      </c>
      <c r="G29" s="68">
        <f>V_G!AK107</f>
        <v>2.1265173475828085E-3</v>
      </c>
      <c r="H29" s="69">
        <f>V_G!AL107</f>
        <v>4.3268130510514121E-4</v>
      </c>
      <c r="I29" s="68">
        <f>V_G!AM107</f>
        <v>1.0463351546067959E-2</v>
      </c>
      <c r="J29" s="24">
        <f>V_G!AN107</f>
        <v>-3.9689999658746131E-2</v>
      </c>
      <c r="K29" s="38">
        <f>V_G!AO107</f>
        <v>2.85501263061275E-3</v>
      </c>
    </row>
    <row r="30" spans="1:14" x14ac:dyDescent="0.2">
      <c r="A30" s="26" t="s">
        <v>20</v>
      </c>
      <c r="B30" s="23">
        <f>SUM(B31:B32)</f>
        <v>-1.2509830048876291E-3</v>
      </c>
      <c r="C30" s="23">
        <f t="shared" ref="C30:K30" si="8">SUM(C31:C32)</f>
        <v>-4.9991109170484452E-3</v>
      </c>
      <c r="D30" s="23">
        <f t="shared" si="8"/>
        <v>-5.0836388808321049E-3</v>
      </c>
      <c r="E30" s="23">
        <f t="shared" si="8"/>
        <v>-6.6246771936752098E-4</v>
      </c>
      <c r="F30" s="23">
        <f t="shared" si="8"/>
        <v>-1.1563284526530338E-2</v>
      </c>
      <c r="G30" s="68">
        <f t="shared" si="8"/>
        <v>-5.0413748989402742E-3</v>
      </c>
      <c r="H30" s="69">
        <f t="shared" si="8"/>
        <v>-6.1128761229489294E-3</v>
      </c>
      <c r="I30" s="68">
        <f t="shared" si="8"/>
        <v>5.5880452167633579E-4</v>
      </c>
      <c r="J30" s="24">
        <f t="shared" si="8"/>
        <v>-3.2799598701449995E-2</v>
      </c>
      <c r="K30" s="38">
        <f t="shared" si="8"/>
        <v>-4.7118970097332086E-3</v>
      </c>
      <c r="L30" s="40"/>
      <c r="M30" s="40"/>
      <c r="N30" s="40"/>
    </row>
    <row r="31" spans="1:14" x14ac:dyDescent="0.2">
      <c r="A31" s="27" t="s">
        <v>21</v>
      </c>
      <c r="B31" s="23">
        <f>VConH!AF107</f>
        <v>-5.0440335126040042E-3</v>
      </c>
      <c r="C31" s="23">
        <f>VConH!AG107</f>
        <v>-9.0307926648895767E-3</v>
      </c>
      <c r="D31" s="23">
        <f>VConH!AH107</f>
        <v>-7.4694053400485875E-3</v>
      </c>
      <c r="E31" s="23">
        <f>VConH!AI107</f>
        <v>-2.5769428436787033E-3</v>
      </c>
      <c r="F31" s="23">
        <f>VConH!AJ107</f>
        <v>-8.681871320047772E-3</v>
      </c>
      <c r="G31" s="68">
        <f>VConH!AK107</f>
        <v>-8.2500990024690808E-3</v>
      </c>
      <c r="H31" s="69">
        <f>VConH!AL107</f>
        <v>-5.6294070818632379E-3</v>
      </c>
      <c r="I31" s="68">
        <f>VConH!AM107</f>
        <v>-2.3923346264482451E-4</v>
      </c>
      <c r="J31" s="24">
        <f>VConH!AN107</f>
        <v>-2.7190101558736891E-2</v>
      </c>
      <c r="K31" s="38">
        <f>VConH!AO107</f>
        <v>-6.560609136253729E-3</v>
      </c>
    </row>
    <row r="32" spans="1:14" x14ac:dyDescent="0.2">
      <c r="A32" s="27" t="s">
        <v>22</v>
      </c>
      <c r="B32" s="23">
        <f>VConLC!AF107</f>
        <v>3.7930505077163751E-3</v>
      </c>
      <c r="C32" s="23">
        <f>VConLC!AG107</f>
        <v>4.0316817478411315E-3</v>
      </c>
      <c r="D32" s="23">
        <f>VConLC!AH107</f>
        <v>2.3857664592164822E-3</v>
      </c>
      <c r="E32" s="23">
        <f>VConLC!AI107</f>
        <v>1.9144751243111823E-3</v>
      </c>
      <c r="F32" s="23">
        <f>VConLC!AJ107</f>
        <v>-2.8814132064825661E-3</v>
      </c>
      <c r="G32" s="68">
        <f>VConLC!AK107</f>
        <v>3.2087241035288067E-3</v>
      </c>
      <c r="H32" s="69">
        <f>VConLC!AL107</f>
        <v>-4.8346904108569186E-4</v>
      </c>
      <c r="I32" s="68">
        <f>VConLC!AM107</f>
        <v>7.9803798432116031E-4</v>
      </c>
      <c r="J32" s="24">
        <f>VConLC!AN107</f>
        <v>-5.6094971427131006E-3</v>
      </c>
      <c r="K32" s="38">
        <f>VConLC!AO107</f>
        <v>1.8487121265205206E-3</v>
      </c>
    </row>
    <row r="33" spans="1:14" x14ac:dyDescent="0.2">
      <c r="A33" s="26" t="s">
        <v>23</v>
      </c>
      <c r="B33" s="23">
        <f>SUM(B34:B35)</f>
        <v>8.9098136687765905E-3</v>
      </c>
      <c r="C33" s="23">
        <f t="shared" ref="C33:K33" si="9">SUM(C34:C35)</f>
        <v>4.0702050594994118E-3</v>
      </c>
      <c r="D33" s="23">
        <f t="shared" si="9"/>
        <v>2.4329192206933941E-3</v>
      </c>
      <c r="E33" s="23">
        <f t="shared" si="9"/>
        <v>1.1611289525823565E-3</v>
      </c>
      <c r="F33" s="23">
        <f t="shared" si="9"/>
        <v>2.4910679835606839E-3</v>
      </c>
      <c r="G33" s="68">
        <f t="shared" si="9"/>
        <v>3.2515621400964032E-3</v>
      </c>
      <c r="H33" s="69">
        <f t="shared" si="9"/>
        <v>1.8260984680715199E-3</v>
      </c>
      <c r="I33" s="68">
        <f t="shared" si="9"/>
        <v>1.8288866606384004E-3</v>
      </c>
      <c r="J33" s="24">
        <f t="shared" si="9"/>
        <v>1.8149456978039994E-3</v>
      </c>
      <c r="K33" s="38">
        <f t="shared" si="9"/>
        <v>3.8130269770224874E-3</v>
      </c>
    </row>
    <row r="34" spans="1:14" x14ac:dyDescent="0.2">
      <c r="A34" s="27" t="s">
        <v>24</v>
      </c>
      <c r="B34" s="23">
        <f>VConK_T!AF107</f>
        <v>6.3740156557786061E-3</v>
      </c>
      <c r="C34" s="23">
        <f>VConK_T!AG107</f>
        <v>2.8827031373638221E-3</v>
      </c>
      <c r="D34" s="23">
        <f>VConK_T!AH107</f>
        <v>7.6036572100463592E-4</v>
      </c>
      <c r="E34" s="23">
        <f>VConK_T!AI107</f>
        <v>1.3011837354586211E-4</v>
      </c>
      <c r="F34" s="23">
        <f>VConK_T!AJ107</f>
        <v>1.6937776286071551E-3</v>
      </c>
      <c r="G34" s="68">
        <f>VConK_T!AK107</f>
        <v>1.821534429184229E-3</v>
      </c>
      <c r="H34" s="69">
        <f>VConK_T!AL107</f>
        <v>9.1194800107650856E-4</v>
      </c>
      <c r="I34" s="68">
        <f>VConK_T!AM107</f>
        <v>8.0785632330691035E-4</v>
      </c>
      <c r="J34" s="24">
        <f>VConK_T!AN107</f>
        <v>1.3283147121549023E-3</v>
      </c>
      <c r="K34" s="38">
        <f>VConK_T!AO107</f>
        <v>2.3681961032600164E-3</v>
      </c>
    </row>
    <row r="35" spans="1:14" x14ac:dyDescent="0.2">
      <c r="A35" s="27" t="s">
        <v>25</v>
      </c>
      <c r="B35" s="23">
        <f>VConKC!AF107</f>
        <v>2.5357980129979848E-3</v>
      </c>
      <c r="C35" s="23">
        <f>VConKC!AG107</f>
        <v>1.1875019221355896E-3</v>
      </c>
      <c r="D35" s="23">
        <f>VConKC!AH107</f>
        <v>1.6725534996887583E-3</v>
      </c>
      <c r="E35" s="23">
        <f>VConKC!AI107</f>
        <v>1.0310105790364945E-3</v>
      </c>
      <c r="F35" s="23">
        <f>VConKC!AJ107</f>
        <v>7.9729035495352868E-4</v>
      </c>
      <c r="G35" s="68">
        <f>VConKC!AK107</f>
        <v>1.4300277109121741E-3</v>
      </c>
      <c r="H35" s="69">
        <f>VConKC!AL107</f>
        <v>9.1415046699501142E-4</v>
      </c>
      <c r="I35" s="68">
        <f>VConKC!AM107</f>
        <v>1.02103033733149E-3</v>
      </c>
      <c r="J35" s="24">
        <f>VConKC!AN107</f>
        <v>4.8663098564909711E-4</v>
      </c>
      <c r="K35" s="38">
        <f>VConKC!AO107</f>
        <v>1.444830873762471E-3</v>
      </c>
    </row>
    <row r="36" spans="1:14" ht="13.8" thickBot="1" x14ac:dyDescent="0.25">
      <c r="A36" s="28" t="s">
        <v>26</v>
      </c>
      <c r="B36" s="29">
        <f>TFPva!AF107</f>
        <v>1.4978351837988879E-3</v>
      </c>
      <c r="C36" s="29">
        <f>TFPva!AG107</f>
        <v>1.2857655023861358E-2</v>
      </c>
      <c r="D36" s="29">
        <f>TFPva!AH107</f>
        <v>-5.0249948110079991E-3</v>
      </c>
      <c r="E36" s="29">
        <f>TFPva!AI107</f>
        <v>8.832262026114833E-3</v>
      </c>
      <c r="F36" s="29">
        <f>TFPva!AJ107</f>
        <v>6.0665589385027158E-4</v>
      </c>
      <c r="G36" s="70">
        <f>TFPva!AK107</f>
        <v>3.91633010642668E-3</v>
      </c>
      <c r="H36" s="71">
        <f>TFPva!AL107</f>
        <v>4.7194589599825537E-3</v>
      </c>
      <c r="I36" s="70">
        <f>TFPva!AM107</f>
        <v>8.0756603637532256E-3</v>
      </c>
      <c r="J36" s="56">
        <f>TFPva!AN107</f>
        <v>-8.7053466551001366E-3</v>
      </c>
      <c r="K36" s="39">
        <f>TFPva!AO107</f>
        <v>3.7538826633234696E-3</v>
      </c>
    </row>
    <row r="37" spans="1:14" x14ac:dyDescent="0.2">
      <c r="A37" s="12" t="s">
        <v>155</v>
      </c>
    </row>
    <row r="39" spans="1:14" ht="15" thickBot="1" x14ac:dyDescent="0.25">
      <c r="A39" s="16" t="s">
        <v>12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</row>
    <row r="40" spans="1:14" x14ac:dyDescent="0.2">
      <c r="A40" s="18"/>
      <c r="B40" s="19" t="s">
        <v>17</v>
      </c>
      <c r="C40" s="19" t="s">
        <v>18</v>
      </c>
      <c r="D40" s="19" t="s">
        <v>38</v>
      </c>
      <c r="E40" s="19" t="s">
        <v>149</v>
      </c>
      <c r="F40" s="19" t="s">
        <v>271</v>
      </c>
      <c r="G40" s="53" t="s">
        <v>40</v>
      </c>
      <c r="H40" s="65" t="s">
        <v>289</v>
      </c>
      <c r="I40" s="53" t="s">
        <v>223</v>
      </c>
      <c r="J40" s="20" t="s">
        <v>274</v>
      </c>
      <c r="K40" s="57" t="s">
        <v>273</v>
      </c>
    </row>
    <row r="41" spans="1:14" x14ac:dyDescent="0.2">
      <c r="A41" s="22" t="s">
        <v>27</v>
      </c>
      <c r="B41" s="23">
        <f>V_G!AF108</f>
        <v>1.2273112452688131E-2</v>
      </c>
      <c r="C41" s="23">
        <f>V_G!AG108</f>
        <v>1.5128998500233628E-2</v>
      </c>
      <c r="D41" s="23">
        <f>V_G!AH108</f>
        <v>7.9273616135227924E-3</v>
      </c>
      <c r="E41" s="23">
        <f>V_G!AI108</f>
        <v>7.2597870743512719E-3</v>
      </c>
      <c r="F41" s="23">
        <f>V_G!AJ108</f>
        <v>-1.2469222043938314E-3</v>
      </c>
      <c r="G41" s="68">
        <f>V_G!AK108</f>
        <v>1.1528180056878213E-2</v>
      </c>
      <c r="H41" s="69">
        <f>V_G!AL108</f>
        <v>3.0064324349787196E-3</v>
      </c>
      <c r="I41" s="68">
        <f>V_G!AM108</f>
        <v>1.3860523701845158E-2</v>
      </c>
      <c r="J41" s="24">
        <f>V_G!AN108</f>
        <v>-4.0409932632487038E-2</v>
      </c>
      <c r="K41" s="38">
        <f>V_G!AO108</f>
        <v>8.2684674872803982E-3</v>
      </c>
    </row>
    <row r="42" spans="1:14" x14ac:dyDescent="0.2">
      <c r="A42" s="26" t="s">
        <v>20</v>
      </c>
      <c r="B42" s="23">
        <f>SUM(B43:B44)</f>
        <v>-9.799299362354923E-3</v>
      </c>
      <c r="C42" s="23">
        <f t="shared" ref="C42:G42" si="10">SUM(C43:C44)</f>
        <v>-1.4454087017539198E-2</v>
      </c>
      <c r="D42" s="23">
        <f t="shared" si="10"/>
        <v>-9.0887501648019477E-3</v>
      </c>
      <c r="E42" s="23">
        <f t="shared" si="10"/>
        <v>-4.5479305884667757E-3</v>
      </c>
      <c r="F42" s="23">
        <f t="shared" si="10"/>
        <v>-1.0524645148438285E-2</v>
      </c>
      <c r="G42" s="68">
        <f t="shared" si="10"/>
        <v>-1.1771418591170575E-2</v>
      </c>
      <c r="H42" s="69">
        <f t="shared" ref="H42:K42" si="11">SUM(H43:H44)</f>
        <v>-7.5362878684525295E-3</v>
      </c>
      <c r="I42" s="68">
        <f t="shared" si="11"/>
        <v>-8.7411192467446038E-4</v>
      </c>
      <c r="J42" s="24">
        <f t="shared" si="11"/>
        <v>-3.418499164356481E-2</v>
      </c>
      <c r="K42" s="38">
        <f t="shared" si="11"/>
        <v>-9.6829424563202281E-3</v>
      </c>
      <c r="L42" s="40"/>
      <c r="M42" s="40"/>
      <c r="N42" s="40"/>
    </row>
    <row r="43" spans="1:14" x14ac:dyDescent="0.2">
      <c r="A43" s="27" t="s">
        <v>21</v>
      </c>
      <c r="B43" s="23">
        <f>VConH!AF108</f>
        <v>-1.3062247615944605E-2</v>
      </c>
      <c r="C43" s="23">
        <f>VConH!AG108</f>
        <v>-1.7876429865463526E-2</v>
      </c>
      <c r="D43" s="23">
        <f>VConH!AH108</f>
        <v>-1.168940041386882E-2</v>
      </c>
      <c r="E43" s="23">
        <f>VConH!AI108</f>
        <v>-6.3667339130234922E-3</v>
      </c>
      <c r="F43" s="23">
        <f>VConH!AJ108</f>
        <v>-8.4211575153302666E-3</v>
      </c>
      <c r="G43" s="68">
        <f>VConH!AK108</f>
        <v>-1.4782915139666175E-2</v>
      </c>
      <c r="H43" s="69">
        <f>VConH!AL108</f>
        <v>-7.393945714176879E-3</v>
      </c>
      <c r="I43" s="68">
        <f>VConH!AM108</f>
        <v>-2.2164257819920325E-3</v>
      </c>
      <c r="J43" s="24">
        <f>VConH!AN108</f>
        <v>-2.8104025442916267E-2</v>
      </c>
      <c r="K43" s="38">
        <f>VConH!AO108</f>
        <v>-1.1483193864726144E-2</v>
      </c>
    </row>
    <row r="44" spans="1:14" x14ac:dyDescent="0.2">
      <c r="A44" s="27" t="s">
        <v>22</v>
      </c>
      <c r="B44" s="23">
        <f>VConLC!AF108</f>
        <v>3.2629482535896821E-3</v>
      </c>
      <c r="C44" s="23">
        <f>VConLC!AG108</f>
        <v>3.4223428479243285E-3</v>
      </c>
      <c r="D44" s="23">
        <f>VConLC!AH108</f>
        <v>2.6006502490668721E-3</v>
      </c>
      <c r="E44" s="23">
        <f>VConLC!AI108</f>
        <v>1.8188033245567163E-3</v>
      </c>
      <c r="F44" s="23">
        <f>VConLC!AJ108</f>
        <v>-2.1034876331080176E-3</v>
      </c>
      <c r="G44" s="68">
        <f>VConLC!AK108</f>
        <v>3.0114965484955999E-3</v>
      </c>
      <c r="H44" s="69">
        <f>VConLC!AL108</f>
        <v>-1.4234215427565058E-4</v>
      </c>
      <c r="I44" s="68">
        <f>VConLC!AM108</f>
        <v>1.3423138573175721E-3</v>
      </c>
      <c r="J44" s="24">
        <f>VConLC!AN108</f>
        <v>-6.0809662006485413E-3</v>
      </c>
      <c r="K44" s="38">
        <f>VConLC!AO108</f>
        <v>1.8002514084059162E-3</v>
      </c>
    </row>
    <row r="45" spans="1:14" x14ac:dyDescent="0.2">
      <c r="A45" s="26" t="s">
        <v>23</v>
      </c>
      <c r="B45" s="23">
        <f>SUM(B46:B47)</f>
        <v>8.8143761703270221E-3</v>
      </c>
      <c r="C45" s="23">
        <f t="shared" ref="C45:G45" si="12">SUM(C46:C47)</f>
        <v>4.1878643721705881E-3</v>
      </c>
      <c r="D45" s="23">
        <f t="shared" si="12"/>
        <v>3.2114738901536321E-3</v>
      </c>
      <c r="E45" s="23">
        <f t="shared" si="12"/>
        <v>-7.736185547222807E-5</v>
      </c>
      <c r="F45" s="23">
        <f t="shared" si="12"/>
        <v>4.2046343028202208E-3</v>
      </c>
      <c r="G45" s="68">
        <f t="shared" si="12"/>
        <v>3.6996691311621103E-3</v>
      </c>
      <c r="H45" s="69">
        <f t="shared" ref="H45:K45" si="13">SUM(H46:H47)</f>
        <v>2.0636362236739962E-3</v>
      </c>
      <c r="I45" s="68">
        <f t="shared" si="13"/>
        <v>2.0941148721242923E-3</v>
      </c>
      <c r="J45" s="24">
        <f t="shared" si="13"/>
        <v>1.9417216298728123E-3</v>
      </c>
      <c r="K45" s="38">
        <f t="shared" si="13"/>
        <v>4.0681973759998458E-3</v>
      </c>
    </row>
    <row r="46" spans="1:14" x14ac:dyDescent="0.2">
      <c r="A46" s="27" t="s">
        <v>24</v>
      </c>
      <c r="B46" s="23">
        <f>VConK_T!AF108</f>
        <v>4.5941204967361628E-3</v>
      </c>
      <c r="C46" s="23">
        <f>VConK_T!AG108</f>
        <v>2.954336172754886E-3</v>
      </c>
      <c r="D46" s="23">
        <f>VConK_T!AH108</f>
        <v>2.1560765559114591E-3</v>
      </c>
      <c r="E46" s="23">
        <f>VConK_T!AI108</f>
        <v>-6.5649928596298404E-4</v>
      </c>
      <c r="F46" s="23">
        <f>VConK_T!AJ108</f>
        <v>2.8193487153569505E-3</v>
      </c>
      <c r="G46" s="68">
        <f>VConK_T!AK108</f>
        <v>2.555206364333173E-3</v>
      </c>
      <c r="H46" s="69">
        <f>VConK_T!AL108</f>
        <v>1.0814247146969831E-3</v>
      </c>
      <c r="I46" s="68">
        <f>VConK_T!AM108</f>
        <v>1.1427702734975685E-3</v>
      </c>
      <c r="J46" s="24">
        <f>VConK_T!AN108</f>
        <v>8.3604247949464099E-4</v>
      </c>
      <c r="K46" s="38">
        <f>VConK_T!AO108</f>
        <v>2.3734765309592941E-3</v>
      </c>
    </row>
    <row r="47" spans="1:14" x14ac:dyDescent="0.2">
      <c r="A47" s="27" t="s">
        <v>25</v>
      </c>
      <c r="B47" s="23">
        <f>VConKC!AF108</f>
        <v>4.2202556735908593E-3</v>
      </c>
      <c r="C47" s="23">
        <f>VConKC!AG108</f>
        <v>1.2335281994157021E-3</v>
      </c>
      <c r="D47" s="23">
        <f>VConKC!AH108</f>
        <v>1.055397334242173E-3</v>
      </c>
      <c r="E47" s="23">
        <f>VConKC!AI108</f>
        <v>5.7913743049075597E-4</v>
      </c>
      <c r="F47" s="23">
        <f>VConKC!AJ108</f>
        <v>1.3852855874632701E-3</v>
      </c>
      <c r="G47" s="68">
        <f>VConKC!AK108</f>
        <v>1.1444627668289373E-3</v>
      </c>
      <c r="H47" s="69">
        <f>VConKC!AL108</f>
        <v>9.8221150897701308E-4</v>
      </c>
      <c r="I47" s="68">
        <f>VConKC!AM108</f>
        <v>9.5134459862672351E-4</v>
      </c>
      <c r="J47" s="24">
        <f>VConKC!AN108</f>
        <v>1.1056791503781713E-3</v>
      </c>
      <c r="K47" s="38">
        <f>VConKC!AO108</f>
        <v>1.6947208450405519E-3</v>
      </c>
    </row>
    <row r="48" spans="1:14" ht="13.8" thickBot="1" x14ac:dyDescent="0.25">
      <c r="A48" s="28" t="s">
        <v>26</v>
      </c>
      <c r="B48" s="29">
        <f>TFPva!AF108</f>
        <v>1.3258035644716032E-2</v>
      </c>
      <c r="C48" s="29">
        <f>TFPva!AG108</f>
        <v>2.5395221145602241E-2</v>
      </c>
      <c r="D48" s="29">
        <f>TFPva!AH108</f>
        <v>1.3804637888171115E-2</v>
      </c>
      <c r="E48" s="29">
        <f>TFPva!AI108</f>
        <v>1.1885079518290275E-2</v>
      </c>
      <c r="F48" s="29">
        <f>TFPva!AJ108</f>
        <v>5.0730886412242316E-3</v>
      </c>
      <c r="G48" s="70">
        <f>TFPva!AK108</f>
        <v>1.9599929516886678E-2</v>
      </c>
      <c r="H48" s="71">
        <f>TFPva!AL108</f>
        <v>8.4790840797572525E-3</v>
      </c>
      <c r="I48" s="70">
        <f>TFPva!AM108</f>
        <v>1.2640520754395326E-2</v>
      </c>
      <c r="J48" s="56">
        <f>TFPva!AN108</f>
        <v>-8.1666626187950394E-3</v>
      </c>
      <c r="K48" s="39">
        <f>TFPva!AO108</f>
        <v>1.3883212567600778E-2</v>
      </c>
    </row>
    <row r="49" spans="1:14" x14ac:dyDescent="0.2">
      <c r="A49" s="12" t="s">
        <v>155</v>
      </c>
    </row>
    <row r="50" spans="1:14" x14ac:dyDescent="0.2">
      <c r="A50" s="12"/>
    </row>
    <row r="51" spans="1:14" ht="15" thickBot="1" x14ac:dyDescent="0.25">
      <c r="A51" s="16" t="s">
        <v>30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</row>
    <row r="52" spans="1:14" x14ac:dyDescent="0.2">
      <c r="A52" s="18"/>
      <c r="B52" s="19" t="s">
        <v>17</v>
      </c>
      <c r="C52" s="19" t="s">
        <v>18</v>
      </c>
      <c r="D52" s="19" t="s">
        <v>38</v>
      </c>
      <c r="E52" s="19" t="s">
        <v>149</v>
      </c>
      <c r="F52" s="19" t="s">
        <v>271</v>
      </c>
      <c r="G52" s="53" t="s">
        <v>40</v>
      </c>
      <c r="H52" s="65" t="s">
        <v>289</v>
      </c>
      <c r="I52" s="53" t="s">
        <v>223</v>
      </c>
      <c r="J52" s="20" t="s">
        <v>274</v>
      </c>
      <c r="K52" s="57" t="s">
        <v>273</v>
      </c>
    </row>
    <row r="53" spans="1:14" x14ac:dyDescent="0.2">
      <c r="A53" s="22" t="s">
        <v>27</v>
      </c>
      <c r="B53" s="23">
        <f>V_G!AF109</f>
        <v>1.0677970213552029E-2</v>
      </c>
      <c r="C53" s="23">
        <f>V_G!AG109</f>
        <v>1.0968272649756214E-2</v>
      </c>
      <c r="D53" s="23">
        <f>V_G!AH109</f>
        <v>-7.7090440908605899E-3</v>
      </c>
      <c r="E53" s="23">
        <f>V_G!AI109</f>
        <v>1.2254530204810174E-2</v>
      </c>
      <c r="F53" s="23">
        <f>V_G!AJ109</f>
        <v>-4.7135563305587659E-3</v>
      </c>
      <c r="G53" s="68">
        <f>V_G!AK109</f>
        <v>1.6296142794478123E-3</v>
      </c>
      <c r="H53" s="69">
        <f>V_G!AL109</f>
        <v>3.7704869371257043E-3</v>
      </c>
      <c r="I53" s="68">
        <f>V_G!AM109</f>
        <v>1.1078616617502849E-2</v>
      </c>
      <c r="J53" s="24">
        <f>V_G!AN109</f>
        <v>-2.5462031784382878E-2</v>
      </c>
      <c r="K53" s="38">
        <f>V_G!AO109</f>
        <v>4.2956345293398111E-3</v>
      </c>
    </row>
    <row r="54" spans="1:14" x14ac:dyDescent="0.2">
      <c r="A54" s="26" t="s">
        <v>20</v>
      </c>
      <c r="B54" s="23">
        <f>SUM(B55:B56)</f>
        <v>2.914589744882522E-3</v>
      </c>
      <c r="C54" s="23">
        <f t="shared" ref="C54:G54" si="14">SUM(C55:C56)</f>
        <v>2.8339627124094489E-3</v>
      </c>
      <c r="D54" s="23">
        <f t="shared" si="14"/>
        <v>-1.8493585176445927E-3</v>
      </c>
      <c r="E54" s="23">
        <f t="shared" si="14"/>
        <v>1.0463655166604202E-3</v>
      </c>
      <c r="F54" s="23">
        <f t="shared" si="14"/>
        <v>-9.3342658706157648E-3</v>
      </c>
      <c r="G54" s="68">
        <f t="shared" si="14"/>
        <v>4.9230209738242809E-4</v>
      </c>
      <c r="H54" s="69">
        <f t="shared" ref="H54:K54" si="15">SUM(H55:H56)</f>
        <v>-4.1439501769776725E-3</v>
      </c>
      <c r="I54" s="68">
        <f t="shared" si="15"/>
        <v>1.4277215152625226E-3</v>
      </c>
      <c r="J54" s="24">
        <f t="shared" si="15"/>
        <v>-2.643063694593845E-2</v>
      </c>
      <c r="K54" s="38">
        <f t="shared" si="15"/>
        <v>-8.7774128286159398E-4</v>
      </c>
      <c r="L54" s="40"/>
      <c r="M54" s="40"/>
      <c r="N54" s="40"/>
    </row>
    <row r="55" spans="1:14" x14ac:dyDescent="0.2">
      <c r="A55" s="27" t="s">
        <v>21</v>
      </c>
      <c r="B55" s="23">
        <f>VConH!AF109</f>
        <v>-1.235548029771476E-3</v>
      </c>
      <c r="C55" s="23">
        <f>VConH!AG109</f>
        <v>-1.201951745000435E-3</v>
      </c>
      <c r="D55" s="23">
        <f>VConH!AH109</f>
        <v>-4.0024287265621001E-3</v>
      </c>
      <c r="E55" s="23">
        <f>VConH!AI109</f>
        <v>5.2198204350920431E-4</v>
      </c>
      <c r="F55" s="23">
        <f>VConH!AJ109</f>
        <v>-6.2066096694082329E-3</v>
      </c>
      <c r="G55" s="68">
        <f>VConH!AK109</f>
        <v>-2.6021902357812677E-3</v>
      </c>
      <c r="H55" s="69">
        <f>VConH!AL109</f>
        <v>-2.8423138129495141E-3</v>
      </c>
      <c r="I55" s="68">
        <f>VConH!AM109</f>
        <v>1.9754877743008701E-3</v>
      </c>
      <c r="J55" s="24">
        <f>VConH!AN109</f>
        <v>-2.2113520161951051E-2</v>
      </c>
      <c r="K55" s="38">
        <f>VConH!AO109</f>
        <v>-2.4249112254466081E-3</v>
      </c>
    </row>
    <row r="56" spans="1:14" x14ac:dyDescent="0.2">
      <c r="A56" s="27" t="s">
        <v>22</v>
      </c>
      <c r="B56" s="23">
        <f>VConLC!AF109</f>
        <v>4.150137774653998E-3</v>
      </c>
      <c r="C56" s="23">
        <f>VConLC!AG109</f>
        <v>4.0359144574098841E-3</v>
      </c>
      <c r="D56" s="23">
        <f>VConLC!AH109</f>
        <v>2.1530702089175074E-3</v>
      </c>
      <c r="E56" s="23">
        <f>VConLC!AI109</f>
        <v>5.2438347315121592E-4</v>
      </c>
      <c r="F56" s="23">
        <f>VConLC!AJ109</f>
        <v>-3.1276562012075319E-3</v>
      </c>
      <c r="G56" s="68">
        <f>VConLC!AK109</f>
        <v>3.0944923331636958E-3</v>
      </c>
      <c r="H56" s="69">
        <f>VConLC!AL109</f>
        <v>-1.301636364028158E-3</v>
      </c>
      <c r="I56" s="68">
        <f>VConLC!AM109</f>
        <v>-5.4776625903834762E-4</v>
      </c>
      <c r="J56" s="24">
        <f>VConLC!AN109</f>
        <v>-4.3171167839873995E-3</v>
      </c>
      <c r="K56" s="38">
        <f>VConLC!AO109</f>
        <v>1.5471699425850141E-3</v>
      </c>
    </row>
    <row r="57" spans="1:14" x14ac:dyDescent="0.2">
      <c r="A57" s="26" t="s">
        <v>23</v>
      </c>
      <c r="B57" s="23">
        <f>SUM(B58:B59)</f>
        <v>9.1594421980049513E-3</v>
      </c>
      <c r="C57" s="23">
        <f t="shared" ref="C57:G57" si="16">SUM(C58:C59)</f>
        <v>3.2352705807832216E-3</v>
      </c>
      <c r="D57" s="23">
        <f t="shared" si="16"/>
        <v>8.6380610730343161E-4</v>
      </c>
      <c r="E57" s="23">
        <f t="shared" si="16"/>
        <v>1.4476906671148982E-3</v>
      </c>
      <c r="F57" s="23">
        <f t="shared" si="16"/>
        <v>1.4566341930908266E-3</v>
      </c>
      <c r="G57" s="68">
        <f t="shared" si="16"/>
        <v>2.0495383440433269E-3</v>
      </c>
      <c r="H57" s="69">
        <f t="shared" ref="H57:K57" si="17">SUM(H58:H59)</f>
        <v>1.4521624301028625E-3</v>
      </c>
      <c r="I57" s="68">
        <f t="shared" si="17"/>
        <v>1.4900627249572486E-3</v>
      </c>
      <c r="J57" s="24">
        <f t="shared" si="17"/>
        <v>1.3005612506853175E-3</v>
      </c>
      <c r="K57" s="38">
        <f t="shared" si="17"/>
        <v>3.232568749259466E-3</v>
      </c>
    </row>
    <row r="58" spans="1:14" x14ac:dyDescent="0.2">
      <c r="A58" s="27" t="s">
        <v>24</v>
      </c>
      <c r="B58" s="23">
        <f>VConK_T!AF109</f>
        <v>7.8314676720846431E-3</v>
      </c>
      <c r="C58" s="23">
        <f>VConK_T!AG109</f>
        <v>3.103151882049719E-3</v>
      </c>
      <c r="D58" s="23">
        <f>VConK_T!AH109</f>
        <v>2.3735797483748341E-4</v>
      </c>
      <c r="E58" s="23">
        <f>VConK_T!AI109</f>
        <v>5.2990762994604133E-4</v>
      </c>
      <c r="F58" s="23">
        <f>VConK_T!AJ109</f>
        <v>1.0223280309999555E-3</v>
      </c>
      <c r="G58" s="68">
        <f>VConK_T!AK109</f>
        <v>1.6702549284436014E-3</v>
      </c>
      <c r="H58" s="69">
        <f>VConK_T!AL109</f>
        <v>7.7611783047299842E-4</v>
      </c>
      <c r="I58" s="68">
        <f>VConK_T!AM109</f>
        <v>7.0726918622611055E-4</v>
      </c>
      <c r="J58" s="24">
        <f>VConK_T!AN109</f>
        <v>1.0515124074605498E-3</v>
      </c>
      <c r="K58" s="38">
        <f>VConK_T!AO109</f>
        <v>2.5448426379835686E-3</v>
      </c>
    </row>
    <row r="59" spans="1:14" x14ac:dyDescent="0.2">
      <c r="A59" s="27" t="s">
        <v>25</v>
      </c>
      <c r="B59" s="23">
        <f>VConKC!AF109</f>
        <v>1.3279745259203077E-3</v>
      </c>
      <c r="C59" s="23">
        <f>VConKC!AG109</f>
        <v>1.3211869873350245E-4</v>
      </c>
      <c r="D59" s="23">
        <f>VConKC!AH109</f>
        <v>6.2644813246594819E-4</v>
      </c>
      <c r="E59" s="23">
        <f>VConKC!AI109</f>
        <v>9.17783037168857E-4</v>
      </c>
      <c r="F59" s="23">
        <f>VConKC!AJ109</f>
        <v>4.3430616209087102E-4</v>
      </c>
      <c r="G59" s="68">
        <f>VConKC!AK109</f>
        <v>3.7928341559972532E-4</v>
      </c>
      <c r="H59" s="69">
        <f>VConKC!AL109</f>
        <v>6.7604459962986399E-4</v>
      </c>
      <c r="I59" s="68">
        <f>VConKC!AM109</f>
        <v>7.8279353873113809E-4</v>
      </c>
      <c r="J59" s="24">
        <f>VConKC!AN109</f>
        <v>2.4904884322476777E-4</v>
      </c>
      <c r="K59" s="38">
        <f>VConKC!AO109</f>
        <v>6.8772611127589718E-4</v>
      </c>
    </row>
    <row r="60" spans="1:14" ht="13.8" thickBot="1" x14ac:dyDescent="0.25">
      <c r="A60" s="28" t="s">
        <v>26</v>
      </c>
      <c r="B60" s="29">
        <f>TFPva!AF109</f>
        <v>-1.3960617293354437E-3</v>
      </c>
      <c r="C60" s="29">
        <f>TFPva!AG109</f>
        <v>4.8990393565635426E-3</v>
      </c>
      <c r="D60" s="29">
        <f>TFPva!AH109</f>
        <v>-6.723491680519428E-3</v>
      </c>
      <c r="E60" s="29">
        <f>TFPva!AI109</f>
        <v>9.760474021034856E-3</v>
      </c>
      <c r="F60" s="29">
        <f>TFPva!AJ109</f>
        <v>3.1640753469661721E-3</v>
      </c>
      <c r="G60" s="70">
        <f>TFPva!AK109</f>
        <v>-9.1222616197794292E-4</v>
      </c>
      <c r="H60" s="71">
        <f>TFPva!AL109</f>
        <v>6.462274684000513E-3</v>
      </c>
      <c r="I60" s="70">
        <f>TFPva!AM109</f>
        <v>8.1608323772830779E-3</v>
      </c>
      <c r="J60" s="56">
        <f>TFPva!AN109</f>
        <v>-3.3195608912974352E-4</v>
      </c>
      <c r="K60" s="39">
        <f>TFPva!AO109</f>
        <v>1.94080706294194E-3</v>
      </c>
    </row>
    <row r="61" spans="1:14" x14ac:dyDescent="0.2">
      <c r="A61" s="12" t="s">
        <v>155</v>
      </c>
    </row>
    <row r="63" spans="1:14" ht="15" thickBot="1" x14ac:dyDescent="0.25">
      <c r="A63" s="16" t="s">
        <v>31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</row>
    <row r="64" spans="1:14" x14ac:dyDescent="0.2">
      <c r="A64" s="18"/>
      <c r="B64" s="19" t="s">
        <v>17</v>
      </c>
      <c r="C64" s="19" t="s">
        <v>18</v>
      </c>
      <c r="D64" s="19" t="s">
        <v>38</v>
      </c>
      <c r="E64" s="19" t="s">
        <v>149</v>
      </c>
      <c r="F64" s="19" t="s">
        <v>271</v>
      </c>
      <c r="G64" s="53" t="s">
        <v>40</v>
      </c>
      <c r="H64" s="65" t="s">
        <v>289</v>
      </c>
      <c r="I64" s="53" t="s">
        <v>223</v>
      </c>
      <c r="J64" s="20" t="s">
        <v>274</v>
      </c>
      <c r="K64" s="57" t="s">
        <v>273</v>
      </c>
    </row>
    <row r="65" spans="1:14" x14ac:dyDescent="0.2">
      <c r="A65" s="22" t="s">
        <v>27</v>
      </c>
      <c r="B65" s="23">
        <f>V_G!AF110</f>
        <v>8.2725691440400095E-3</v>
      </c>
      <c r="C65" s="23">
        <f>V_G!AG110</f>
        <v>9.5018496462184986E-3</v>
      </c>
      <c r="D65" s="23">
        <f>V_G!AH110</f>
        <v>-1.3838781892548108E-2</v>
      </c>
      <c r="E65" s="23">
        <f>V_G!AI110</f>
        <v>9.5449840584923337E-3</v>
      </c>
      <c r="F65" s="23">
        <f>V_G!AJ110</f>
        <v>-1.168325966669605E-2</v>
      </c>
      <c r="G65" s="68">
        <f>V_G!AK110</f>
        <v>-2.1684661231648047E-3</v>
      </c>
      <c r="H65" s="69">
        <f>V_G!AL110</f>
        <v>-1.069137804101858E-3</v>
      </c>
      <c r="I65" s="68">
        <f>V_G!AM110</f>
        <v>8.3668299192442095E-3</v>
      </c>
      <c r="J65" s="24">
        <f>V_G!AN110</f>
        <v>-3.8813008697486127E-2</v>
      </c>
      <c r="K65" s="38">
        <f>V_G!AO110</f>
        <v>3.5947225790133652E-4</v>
      </c>
    </row>
    <row r="66" spans="1:14" x14ac:dyDescent="0.2">
      <c r="A66" s="26" t="s">
        <v>20</v>
      </c>
      <c r="B66" s="23">
        <f>SUM(B67:B68)</f>
        <v>2.909261880585305E-4</v>
      </c>
      <c r="C66" s="23">
        <f t="shared" ref="C66:G66" si="18">SUM(C67:C68)</f>
        <v>-2.1722497991690454E-3</v>
      </c>
      <c r="D66" s="23">
        <f t="shared" si="18"/>
        <v>-4.8723705613015408E-3</v>
      </c>
      <c r="E66" s="23">
        <f t="shared" si="18"/>
        <v>-2.8293686158093172E-4</v>
      </c>
      <c r="F66" s="23">
        <f t="shared" si="18"/>
        <v>-1.2397659540470913E-2</v>
      </c>
      <c r="G66" s="68">
        <f t="shared" si="18"/>
        <v>-3.5223101802352927E-3</v>
      </c>
      <c r="H66" s="69">
        <f t="shared" ref="H66:K66" si="19">SUM(H67:H68)</f>
        <v>-6.3402982010259219E-3</v>
      </c>
      <c r="I66" s="68">
        <f t="shared" si="19"/>
        <v>2.3744080377615274E-4</v>
      </c>
      <c r="J66" s="24">
        <f t="shared" si="19"/>
        <v>-3.2651254220234224E-2</v>
      </c>
      <c r="K66" s="38">
        <f t="shared" si="19"/>
        <v>-3.8868581148927797E-3</v>
      </c>
      <c r="L66" s="40"/>
      <c r="M66" s="40"/>
      <c r="N66" s="40"/>
    </row>
    <row r="67" spans="1:14" x14ac:dyDescent="0.2">
      <c r="A67" s="27" t="s">
        <v>21</v>
      </c>
      <c r="B67" s="23">
        <f>VConH!AF110</f>
        <v>-3.7048419035246327E-3</v>
      </c>
      <c r="C67" s="23">
        <f>VConH!AG110</f>
        <v>-6.4400362998812731E-3</v>
      </c>
      <c r="D67" s="23">
        <f>VConH!AH110</f>
        <v>-7.3457172678708825E-3</v>
      </c>
      <c r="E67" s="23">
        <f>VConH!AI110</f>
        <v>-2.2587685042943445E-3</v>
      </c>
      <c r="F67" s="23">
        <f>VConH!AJ110</f>
        <v>-9.4903241951913003E-3</v>
      </c>
      <c r="G67" s="68">
        <f>VConH!AK110</f>
        <v>-6.8928767838760769E-3</v>
      </c>
      <c r="H67" s="69">
        <f>VConH!AL110</f>
        <v>-5.874546349742822E-3</v>
      </c>
      <c r="I67" s="68">
        <f>VConH!AM110</f>
        <v>-4.5489970992505975E-4</v>
      </c>
      <c r="J67" s="24">
        <f>VConH!AN110</f>
        <v>-2.7553132909013872E-2</v>
      </c>
      <c r="K67" s="38">
        <f>VConH!AO110</f>
        <v>-5.8479376341524858E-3</v>
      </c>
    </row>
    <row r="68" spans="1:14" x14ac:dyDescent="0.2">
      <c r="A68" s="27" t="s">
        <v>22</v>
      </c>
      <c r="B68" s="23">
        <f>VConLC!AF110</f>
        <v>3.9957680915831632E-3</v>
      </c>
      <c r="C68" s="23">
        <f>VConLC!AG110</f>
        <v>4.2677865007122277E-3</v>
      </c>
      <c r="D68" s="23">
        <f>VConLC!AH110</f>
        <v>2.4733467065693421E-3</v>
      </c>
      <c r="E68" s="23">
        <f>VConLC!AI110</f>
        <v>1.9758316427134128E-3</v>
      </c>
      <c r="F68" s="23">
        <f>VConLC!AJ110</f>
        <v>-2.9073353452796135E-3</v>
      </c>
      <c r="G68" s="68">
        <f>VConLC!AK110</f>
        <v>3.3705666036407842E-3</v>
      </c>
      <c r="H68" s="69">
        <f>VConLC!AL110</f>
        <v>-4.6575185128310025E-4</v>
      </c>
      <c r="I68" s="68">
        <f>VConLC!AM110</f>
        <v>6.9234051370121248E-4</v>
      </c>
      <c r="J68" s="24">
        <f>VConLC!AN110</f>
        <v>-5.0981213112203513E-3</v>
      </c>
      <c r="K68" s="38">
        <f>VConLC!AO110</f>
        <v>1.9610795192597061E-3</v>
      </c>
    </row>
    <row r="69" spans="1:14" x14ac:dyDescent="0.2">
      <c r="A69" s="26" t="s">
        <v>23</v>
      </c>
      <c r="B69" s="23">
        <f>SUM(B70:B71)</f>
        <v>8.0795180315725024E-3</v>
      </c>
      <c r="C69" s="23">
        <f t="shared" ref="C69:G69" si="20">SUM(C70:C71)</f>
        <v>3.1927158976945607E-3</v>
      </c>
      <c r="D69" s="23">
        <f t="shared" si="20"/>
        <v>1.360832921925434E-3</v>
      </c>
      <c r="E69" s="23">
        <f t="shared" si="20"/>
        <v>1.3571171524507722E-3</v>
      </c>
      <c r="F69" s="23">
        <f t="shared" si="20"/>
        <v>1.6059756136216584E-3</v>
      </c>
      <c r="G69" s="68">
        <f t="shared" si="20"/>
        <v>2.2767744098099972E-3</v>
      </c>
      <c r="H69" s="69">
        <f t="shared" ref="H69:K69" si="21">SUM(H70:H71)</f>
        <v>1.4815463830362154E-3</v>
      </c>
      <c r="I69" s="68">
        <f t="shared" si="21"/>
        <v>1.4737854898175546E-3</v>
      </c>
      <c r="J69" s="24">
        <f t="shared" si="21"/>
        <v>1.5125899559108584E-3</v>
      </c>
      <c r="K69" s="38">
        <f t="shared" si="21"/>
        <v>3.119231923452986E-3</v>
      </c>
    </row>
    <row r="70" spans="1:14" x14ac:dyDescent="0.2">
      <c r="A70" s="27" t="s">
        <v>24</v>
      </c>
      <c r="B70" s="23">
        <f>VConK_T!AF110</f>
        <v>6.383880873832383E-3</v>
      </c>
      <c r="C70" s="23">
        <f>VConK_T!AG110</f>
        <v>2.3413010050329303E-3</v>
      </c>
      <c r="D70" s="23">
        <f>VConK_T!AH110</f>
        <v>-1.0775693481433297E-4</v>
      </c>
      <c r="E70" s="23">
        <f>VConK_T!AI110</f>
        <v>1.3037715381719898E-4</v>
      </c>
      <c r="F70" s="23">
        <f>VConK_T!AJ110</f>
        <v>1.2083413657913971E-3</v>
      </c>
      <c r="G70" s="68">
        <f>VConK_T!AK110</f>
        <v>1.1167720351092985E-3</v>
      </c>
      <c r="H70" s="69">
        <f>VConK_T!AL110</f>
        <v>6.6935925980429799E-4</v>
      </c>
      <c r="I70" s="68">
        <f>VConK_T!AM110</f>
        <v>5.3202333152050718E-4</v>
      </c>
      <c r="J70" s="24">
        <f>VConK_T!AN110</f>
        <v>1.2187029729394613E-3</v>
      </c>
      <c r="K70" s="38">
        <f>VConK_T!AO110</f>
        <v>1.9912286927319155E-3</v>
      </c>
    </row>
    <row r="71" spans="1:14" x14ac:dyDescent="0.2">
      <c r="A71" s="27" t="s">
        <v>25</v>
      </c>
      <c r="B71" s="23">
        <f>VConKC!AF110</f>
        <v>1.6956371577401194E-3</v>
      </c>
      <c r="C71" s="23">
        <f>VConKC!AG110</f>
        <v>8.5141489266163015E-4</v>
      </c>
      <c r="D71" s="23">
        <f>VConKC!AH110</f>
        <v>1.468589856739767E-3</v>
      </c>
      <c r="E71" s="23">
        <f>VConKC!AI110</f>
        <v>1.2267399986335733E-3</v>
      </c>
      <c r="F71" s="23">
        <f>VConKC!AJ110</f>
        <v>3.9763424783026137E-4</v>
      </c>
      <c r="G71" s="68">
        <f>VConKC!AK110</f>
        <v>1.1600023747006987E-3</v>
      </c>
      <c r="H71" s="69">
        <f>VConKC!AL110</f>
        <v>8.1218712323191731E-4</v>
      </c>
      <c r="I71" s="68">
        <f>VConKC!AM110</f>
        <v>9.4176215829704741E-4</v>
      </c>
      <c r="J71" s="24">
        <f>VConKC!AN110</f>
        <v>2.9388698297139719E-4</v>
      </c>
      <c r="K71" s="38">
        <f>VConKC!AO110</f>
        <v>1.1280032307210705E-3</v>
      </c>
    </row>
    <row r="72" spans="1:14" ht="13.8" thickBot="1" x14ac:dyDescent="0.25">
      <c r="A72" s="28" t="s">
        <v>26</v>
      </c>
      <c r="B72" s="29">
        <f>TFPva!AF110</f>
        <v>-9.7875075591023764E-5</v>
      </c>
      <c r="C72" s="29">
        <f>TFPva!AG110</f>
        <v>8.4813835476929816E-3</v>
      </c>
      <c r="D72" s="29">
        <f>TFPva!AH110</f>
        <v>-1.0327244253172E-2</v>
      </c>
      <c r="E72" s="29">
        <f>TFPva!AI110</f>
        <v>8.4708037676224923E-3</v>
      </c>
      <c r="F72" s="29">
        <f>TFPva!AJ110</f>
        <v>-8.9157573984679594E-4</v>
      </c>
      <c r="G72" s="70">
        <f>TFPva!AK110</f>
        <v>-9.2293035273950923E-4</v>
      </c>
      <c r="H72" s="71">
        <f>TFPva!AL110</f>
        <v>3.7896140138878481E-3</v>
      </c>
      <c r="I72" s="70">
        <f>TFPva!AM110</f>
        <v>6.6556036256504997E-3</v>
      </c>
      <c r="J72" s="56">
        <f>TFPva!AN110</f>
        <v>-7.6743444331627596E-3</v>
      </c>
      <c r="K72" s="39">
        <f>TFPva!AO110</f>
        <v>1.1270984493411309E-3</v>
      </c>
    </row>
    <row r="73" spans="1:14" x14ac:dyDescent="0.2">
      <c r="A73" s="12" t="s">
        <v>155</v>
      </c>
    </row>
    <row r="75" spans="1:14" ht="15" thickBot="1" x14ac:dyDescent="0.25">
      <c r="A75" s="16" t="s">
        <v>32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</row>
    <row r="76" spans="1:14" x14ac:dyDescent="0.2">
      <c r="A76" s="18"/>
      <c r="B76" s="19" t="s">
        <v>17</v>
      </c>
      <c r="C76" s="19" t="s">
        <v>18</v>
      </c>
      <c r="D76" s="19" t="s">
        <v>38</v>
      </c>
      <c r="E76" s="19" t="s">
        <v>149</v>
      </c>
      <c r="F76" s="19" t="s">
        <v>271</v>
      </c>
      <c r="G76" s="53" t="s">
        <v>40</v>
      </c>
      <c r="H76" s="65" t="s">
        <v>289</v>
      </c>
      <c r="I76" s="53" t="s">
        <v>223</v>
      </c>
      <c r="J76" s="20" t="s">
        <v>274</v>
      </c>
      <c r="K76" s="57" t="s">
        <v>273</v>
      </c>
    </row>
    <row r="77" spans="1:14" x14ac:dyDescent="0.2">
      <c r="A77" s="22" t="s">
        <v>27</v>
      </c>
      <c r="B77" s="23">
        <f>V_G!AF111</f>
        <v>1.1691752486054894E-2</v>
      </c>
      <c r="C77" s="23">
        <f>V_G!AG111</f>
        <v>1.2169963438673315E-2</v>
      </c>
      <c r="D77" s="23">
        <f>V_G!AH111</f>
        <v>-2.1681489397619271E-3</v>
      </c>
      <c r="E77" s="23">
        <f>V_G!AI111</f>
        <v>1.0530775371434138E-2</v>
      </c>
      <c r="F77" s="23">
        <f>V_G!AJ111</f>
        <v>-3.0140769462648847E-3</v>
      </c>
      <c r="G77" s="68">
        <f>V_G!AK111</f>
        <v>5.0009072494556937E-3</v>
      </c>
      <c r="H77" s="69">
        <f>V_G!AL111</f>
        <v>3.7583492125846255E-3</v>
      </c>
      <c r="I77" s="68">
        <f>V_G!AM111</f>
        <v>1.1167708046983506E-2</v>
      </c>
      <c r="J77" s="24">
        <f>V_G!AN111</f>
        <v>-2.5879086125010893E-2</v>
      </c>
      <c r="K77" s="38">
        <f>V_G!AO111</f>
        <v>5.842053082027108E-3</v>
      </c>
    </row>
    <row r="78" spans="1:14" x14ac:dyDescent="0.2">
      <c r="A78" s="26" t="s">
        <v>20</v>
      </c>
      <c r="B78" s="23">
        <f>SUM(B79:B80)</f>
        <v>-1.5976912373751387E-4</v>
      </c>
      <c r="C78" s="23">
        <f t="shared" ref="C78:G78" si="22">SUM(C79:C80)</f>
        <v>-9.6433008999159296E-4</v>
      </c>
      <c r="D78" s="23">
        <f t="shared" si="22"/>
        <v>-3.1848295795501298E-3</v>
      </c>
      <c r="E78" s="23">
        <f t="shared" si="22"/>
        <v>-7.6746823052553669E-5</v>
      </c>
      <c r="F78" s="23">
        <f t="shared" si="22"/>
        <v>-9.4659024585498405E-3</v>
      </c>
      <c r="G78" s="68">
        <f t="shared" si="22"/>
        <v>-2.0745798347708614E-3</v>
      </c>
      <c r="H78" s="69">
        <f t="shared" ref="H78:K78" si="23">SUM(H79:H80)</f>
        <v>-4.7713246408011972E-3</v>
      </c>
      <c r="I78" s="68">
        <f t="shared" si="23"/>
        <v>9.1602935894124701E-4</v>
      </c>
      <c r="J78" s="24">
        <f t="shared" si="23"/>
        <v>-2.7520740639770974E-2</v>
      </c>
      <c r="K78" s="38">
        <f t="shared" si="23"/>
        <v>-2.7703156149763257E-3</v>
      </c>
      <c r="L78" s="40"/>
      <c r="M78" s="40"/>
      <c r="N78" s="40"/>
    </row>
    <row r="79" spans="1:14" x14ac:dyDescent="0.2">
      <c r="A79" s="27" t="s">
        <v>21</v>
      </c>
      <c r="B79" s="23">
        <f>VConH!AF111</f>
        <v>-3.790399082220175E-3</v>
      </c>
      <c r="C79" s="23">
        <f>VConH!AG111</f>
        <v>-4.6031751755474439E-3</v>
      </c>
      <c r="D79" s="23">
        <f>VConH!AH111</f>
        <v>-5.2942896229475041E-3</v>
      </c>
      <c r="E79" s="23">
        <f>VConH!AI111</f>
        <v>-8.59485895221241E-4</v>
      </c>
      <c r="F79" s="23">
        <f>VConH!AJ111</f>
        <v>-6.6180927361338378E-3</v>
      </c>
      <c r="G79" s="68">
        <f>VConH!AK111</f>
        <v>-4.9487323992474744E-3</v>
      </c>
      <c r="H79" s="69">
        <f>VConH!AL111</f>
        <v>-3.7387893156775398E-3</v>
      </c>
      <c r="I79" s="68">
        <f>VConH!AM111</f>
        <v>1.0553057830692545E-3</v>
      </c>
      <c r="J79" s="24">
        <f>VConH!AN111</f>
        <v>-2.2915169710664717E-2</v>
      </c>
      <c r="K79" s="38">
        <f>VConH!AO111</f>
        <v>-4.2330885024140395E-3</v>
      </c>
    </row>
    <row r="80" spans="1:14" x14ac:dyDescent="0.2">
      <c r="A80" s="27" t="s">
        <v>22</v>
      </c>
      <c r="B80" s="23">
        <f>VConLC!AF111</f>
        <v>3.6306299584826611E-3</v>
      </c>
      <c r="C80" s="23">
        <f>VConLC!AG111</f>
        <v>3.638845085555851E-3</v>
      </c>
      <c r="D80" s="23">
        <f>VConLC!AH111</f>
        <v>2.1094600433973743E-3</v>
      </c>
      <c r="E80" s="23">
        <f>VConLC!AI111</f>
        <v>7.8273907216868733E-4</v>
      </c>
      <c r="F80" s="23">
        <f>VConLC!AJ111</f>
        <v>-2.8478097224160026E-3</v>
      </c>
      <c r="G80" s="68">
        <f>VConLC!AK111</f>
        <v>2.8741525644766131E-3</v>
      </c>
      <c r="H80" s="69">
        <f>VConLC!AL111</f>
        <v>-1.0325353251236576E-3</v>
      </c>
      <c r="I80" s="68">
        <f>VConLC!AM111</f>
        <v>-1.3927642412800748E-4</v>
      </c>
      <c r="J80" s="24">
        <f>VConLC!AN111</f>
        <v>-4.6055709291062579E-3</v>
      </c>
      <c r="K80" s="38">
        <f>VConLC!AO111</f>
        <v>1.462772887437714E-3</v>
      </c>
    </row>
    <row r="81" spans="1:11" x14ac:dyDescent="0.2">
      <c r="A81" s="26" t="s">
        <v>23</v>
      </c>
      <c r="B81" s="23">
        <f>SUM(B82:B83)</f>
        <v>9.5513451093609588E-3</v>
      </c>
      <c r="C81" s="23">
        <f t="shared" ref="C81:G81" si="24">SUM(C82:C83)</f>
        <v>3.4756868325485444E-3</v>
      </c>
      <c r="D81" s="23">
        <f t="shared" si="24"/>
        <v>8.8895844098121381E-4</v>
      </c>
      <c r="E81" s="23">
        <f t="shared" si="24"/>
        <v>6.6645321482001736E-4</v>
      </c>
      <c r="F81" s="23">
        <f t="shared" si="24"/>
        <v>1.8087831900039672E-3</v>
      </c>
      <c r="G81" s="68">
        <f t="shared" si="24"/>
        <v>2.1823226367648782E-3</v>
      </c>
      <c r="H81" s="69">
        <f t="shared" ref="H81:K81" si="25">SUM(H82:H83)</f>
        <v>1.2376182024119923E-3</v>
      </c>
      <c r="I81" s="68">
        <f t="shared" si="25"/>
        <v>1.2276925309115652E-3</v>
      </c>
      <c r="J81" s="24">
        <f t="shared" si="25"/>
        <v>1.2773208884137007E-3</v>
      </c>
      <c r="K81" s="38">
        <f t="shared" si="25"/>
        <v>3.2782453575429405E-3</v>
      </c>
    </row>
    <row r="82" spans="1:11" x14ac:dyDescent="0.2">
      <c r="A82" s="27" t="s">
        <v>24</v>
      </c>
      <c r="B82" s="23">
        <f>VConK_T!AF111</f>
        <v>7.9758801369751008E-3</v>
      </c>
      <c r="C82" s="23">
        <f>VConK_T!AG111</f>
        <v>3.098162677752727E-3</v>
      </c>
      <c r="D82" s="23">
        <f>VConK_T!AH111</f>
        <v>-1.0179931675779437E-4</v>
      </c>
      <c r="E82" s="23">
        <f>VConK_T!AI111</f>
        <v>-2.0737265070631611E-4</v>
      </c>
      <c r="F82" s="23">
        <f>VConK_T!AJ111</f>
        <v>8.1137441564044948E-4</v>
      </c>
      <c r="G82" s="68">
        <f>VConK_T!AK111</f>
        <v>1.4981816804974658E-3</v>
      </c>
      <c r="H82" s="69">
        <f>VConK_T!AL111</f>
        <v>3.0200088246706667E-4</v>
      </c>
      <c r="I82" s="68">
        <f>VConK_T!AM111</f>
        <v>2.4230120977746005E-4</v>
      </c>
      <c r="J82" s="24">
        <f>VConK_T!AN111</f>
        <v>5.4079957322549291E-4</v>
      </c>
      <c r="K82" s="38">
        <f>VConK_T!AO111</f>
        <v>2.3152490525808335E-3</v>
      </c>
    </row>
    <row r="83" spans="1:11" x14ac:dyDescent="0.2">
      <c r="A83" s="27" t="s">
        <v>25</v>
      </c>
      <c r="B83" s="23">
        <f>VConKC!AF111</f>
        <v>1.5754649723858573E-3</v>
      </c>
      <c r="C83" s="23">
        <f>VConKC!AG111</f>
        <v>3.7752415479581729E-4</v>
      </c>
      <c r="D83" s="23">
        <f>VConKC!AH111</f>
        <v>9.9075775773900814E-4</v>
      </c>
      <c r="E83" s="23">
        <f>VConKC!AI111</f>
        <v>8.738258655263335E-4</v>
      </c>
      <c r="F83" s="23">
        <f>VConKC!AJ111</f>
        <v>9.9740877436351773E-4</v>
      </c>
      <c r="G83" s="68">
        <f>VConKC!AK111</f>
        <v>6.8414095626741255E-4</v>
      </c>
      <c r="H83" s="69">
        <f>VConKC!AL111</f>
        <v>9.3561731994492561E-4</v>
      </c>
      <c r="I83" s="68">
        <f>VConKC!AM111</f>
        <v>9.8539132113410516E-4</v>
      </c>
      <c r="J83" s="24">
        <f>VConKC!AN111</f>
        <v>7.3652131518820775E-4</v>
      </c>
      <c r="K83" s="38">
        <f>VConKC!AO111</f>
        <v>9.6299630496210682E-4</v>
      </c>
    </row>
    <row r="84" spans="1:11" ht="13.8" thickBot="1" x14ac:dyDescent="0.25">
      <c r="A84" s="28" t="s">
        <v>26</v>
      </c>
      <c r="B84" s="29">
        <f>TFPva!AF111</f>
        <v>2.3001765004314481E-3</v>
      </c>
      <c r="C84" s="29">
        <f>TFPva!AG111</f>
        <v>9.6586066961163643E-3</v>
      </c>
      <c r="D84" s="29">
        <f>TFPva!AH111</f>
        <v>1.2772219880698987E-4</v>
      </c>
      <c r="E84" s="29">
        <f>TFPva!AI111</f>
        <v>9.941068979666675E-3</v>
      </c>
      <c r="F84" s="29">
        <f>TFPva!AJ111</f>
        <v>4.6430423222809875E-3</v>
      </c>
      <c r="G84" s="70">
        <f>TFPva!AK111</f>
        <v>4.8931644474616781E-3</v>
      </c>
      <c r="H84" s="71">
        <f>TFPva!AL111</f>
        <v>7.2920556509738308E-3</v>
      </c>
      <c r="I84" s="70">
        <f>TFPva!AM111</f>
        <v>9.0239861571306933E-3</v>
      </c>
      <c r="J84" s="56">
        <f>TFPva!AN111</f>
        <v>3.6433362634638025E-4</v>
      </c>
      <c r="K84" s="39">
        <f>TFPva!AO111</f>
        <v>5.3341233394604941E-3</v>
      </c>
    </row>
    <row r="85" spans="1:11" x14ac:dyDescent="0.2">
      <c r="A85" s="12" t="s">
        <v>155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80" orientation="portrait" r:id="rId1"/>
  <headerFooter alignWithMargins="0">
    <oddHeader>&amp;F</oddHeader>
    <oddFooter>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autoPageBreaks="0"/>
  </sheetPr>
  <dimension ref="A1:BW112"/>
  <sheetViews>
    <sheetView zoomScaleNormal="100" workbookViewId="0">
      <pane xSplit="2" ySplit="2" topLeftCell="C3" activePane="bottomRight" state="frozen"/>
      <selection activeCell="D103" sqref="D103"/>
      <selection pane="topRight" activeCell="D103" sqref="D103"/>
      <selection pane="bottomLeft" activeCell="D103" sqref="D10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6" x14ac:dyDescent="0.2">
      <c r="A1" s="1"/>
      <c r="C1" s="1" t="s">
        <v>220</v>
      </c>
    </row>
    <row r="2" spans="1:46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  <c r="AQ2" s="72" t="s">
        <v>291</v>
      </c>
      <c r="AR2" s="72" t="s">
        <v>292</v>
      </c>
      <c r="AS2" s="72" t="s">
        <v>293</v>
      </c>
      <c r="AT2" s="72" t="s">
        <v>294</v>
      </c>
    </row>
    <row r="3" spans="1:46" x14ac:dyDescent="0.2">
      <c r="A3" s="4">
        <v>1</v>
      </c>
      <c r="B3" s="3" t="s">
        <v>41</v>
      </c>
      <c r="C3" s="15"/>
      <c r="D3" s="15">
        <f>LN(V!D3/V!C3)-LN(H!D3/H!C3)</f>
        <v>-5.7570305324591578E-2</v>
      </c>
      <c r="E3" s="15">
        <f>LN(V!E3/V!D3)-LN(H!E3/H!D3)</f>
        <v>8.6336005089174439E-2</v>
      </c>
      <c r="F3" s="15">
        <f>LN(V!F3/V!E3)-LN(H!F3/H!E3)</f>
        <v>6.4353901989824921E-2</v>
      </c>
      <c r="G3" s="15">
        <f>LN(V!G3/V!F3)-LN(H!G3/H!F3)</f>
        <v>5.5813049236143095E-2</v>
      </c>
      <c r="H3" s="15">
        <f>LN(V!H3/V!G3)-LN(H!H3/H!G3)</f>
        <v>5.0079338949292784E-2</v>
      </c>
      <c r="I3" s="15">
        <f>LN(V!I3/V!H3)-LN(H!I3/H!H3)</f>
        <v>0.14387553998622649</v>
      </c>
      <c r="J3" s="15">
        <f>LN(V!J3/V!I3)-LN(H!J3/H!I3)</f>
        <v>-9.3295049660133994E-2</v>
      </c>
      <c r="K3" s="15">
        <f>LN(V!K3/V!J3)-LN(H!K3/H!J3)</f>
        <v>0.16608006476336712</v>
      </c>
      <c r="L3" s="15">
        <f>LN(V!L3/V!K3)-LN(H!L3/H!K3)</f>
        <v>-0.10320392858708108</v>
      </c>
      <c r="M3" s="15">
        <f>LN(V!M3/V!L3)-LN(H!M3/H!L3)</f>
        <v>-0.15939271016701256</v>
      </c>
      <c r="N3" s="15">
        <f>LN(V!N3/V!M3)-LN(H!N3/H!M3)</f>
        <v>1.0143674766427645E-2</v>
      </c>
      <c r="O3" s="15">
        <f>LN(V!O3/V!N3)-LN(H!O3/H!N3)</f>
        <v>5.7768001428519525E-2</v>
      </c>
      <c r="P3" s="15">
        <f>LN(V!P3/V!O3)-LN(H!P3/H!O3)</f>
        <v>7.2712607005791352E-2</v>
      </c>
      <c r="Q3" s="15">
        <f>LN(V!Q3/V!P3)-LN(H!Q3/H!P3)</f>
        <v>0.12926091826060532</v>
      </c>
      <c r="R3" s="15">
        <f>LN(V!R3/V!Q3)-LN(H!R3/H!Q3)</f>
        <v>-4.428177759200129E-2</v>
      </c>
      <c r="S3" s="15">
        <f>LN(V!S3/V!R3)-LN(H!S3/H!R3)</f>
        <v>-4.3958326585875618E-3</v>
      </c>
      <c r="T3" s="15">
        <f>LN(V!T3/V!S3)-LN(H!T3/H!S3)</f>
        <v>4.5829987889498186E-2</v>
      </c>
      <c r="U3" s="15">
        <f>LN(V!U3/V!T3)-LN(H!U3/H!T3)</f>
        <v>2.8131704095244691E-2</v>
      </c>
      <c r="V3" s="15">
        <f>LN(V!V3/V!U3)-LN(H!V3/H!U3)</f>
        <v>1.8765379898956693E-2</v>
      </c>
      <c r="W3" s="15">
        <f>LN(V!W3/V!V3)-LN(H!W3/H!V3)</f>
        <v>-2.762282635786005E-2</v>
      </c>
      <c r="X3" s="15">
        <f>LN(V!X3/V!W3)-LN(H!X3/H!W3)</f>
        <v>-6.1718998747073074E-2</v>
      </c>
      <c r="Y3" s="15">
        <f>LN(V!Y3/V!X3)-LN(H!Y3/H!X3)</f>
        <v>-9.3647519981332472E-3</v>
      </c>
      <c r="Z3" s="15">
        <f>LN(V!Z3/V!Y3)-LN(H!Z3/H!Y3)</f>
        <v>7.4690462870348577E-3</v>
      </c>
      <c r="AA3" s="15">
        <f>LN(V!AA3/V!Z3)-LN(H!AA3/H!Z3)</f>
        <v>-8.7135640082868587E-2</v>
      </c>
      <c r="AB3" s="15">
        <f>LN(V!AB3/V!AA3)-LN(H!AB3/H!AA3)</f>
        <v>0.11000141251820919</v>
      </c>
      <c r="AC3" s="15">
        <f>LN(V!AC3/V!AB3)-LN(H!AC3/H!AB3)</f>
        <v>-5.7555868113342012E-3</v>
      </c>
      <c r="AD3" s="15">
        <f>LN(V!AD3/V!AC3)-LN(H!AD3/H!AC3)</f>
        <v>-1.4375082214659746E-3</v>
      </c>
      <c r="AF3" s="64">
        <f>AVERAGE(E3:I3)</f>
        <v>8.0091567050132345E-2</v>
      </c>
      <c r="AG3" s="64">
        <f>AVERAGE(J3:N3)</f>
        <v>-3.5933589776886578E-2</v>
      </c>
      <c r="AH3" s="64">
        <f>AVERAGE(O3:S3)</f>
        <v>4.2212783288865463E-2</v>
      </c>
      <c r="AI3" s="64">
        <f>AVERAGE(T3:X3)</f>
        <v>6.7704935575329107E-4</v>
      </c>
      <c r="AJ3" s="64">
        <f>AVERAGE(Y3:AC3)</f>
        <v>3.0428959825816032E-3</v>
      </c>
      <c r="AK3" s="64">
        <f>AVERAGE(J3:S3)</f>
        <v>3.1395967559894461E-3</v>
      </c>
      <c r="AL3" s="64">
        <f>AVERAGE(T3:AC3)</f>
        <v>1.8599726691674464E-3</v>
      </c>
      <c r="AM3" s="64">
        <f>AVERAGE(T3:AA3)</f>
        <v>-1.0705762376900066E-2</v>
      </c>
      <c r="AN3" s="64">
        <f>AVERAGE(AB3:AC3)</f>
        <v>5.2122912853437495E-2</v>
      </c>
      <c r="AO3" s="64">
        <f>AVERAGE(E3:AC3)</f>
        <v>1.8018141180089223E-2</v>
      </c>
      <c r="AQ3" s="64">
        <f>AVERAGE(E3:AD3)</f>
        <v>1.7269846972337098E-2</v>
      </c>
      <c r="AR3" s="64">
        <f>AVERAGE(T3:AD3)</f>
        <v>1.5602016791098627E-3</v>
      </c>
      <c r="AS3" s="64">
        <f>AVERAGE(Y3:AD3)</f>
        <v>2.2961619485736737E-3</v>
      </c>
      <c r="AT3" s="64">
        <f>AVERAGE(AB3:AD3)</f>
        <v>3.4269439161803007E-2</v>
      </c>
    </row>
    <row r="4" spans="1:46" x14ac:dyDescent="0.2">
      <c r="A4" s="4">
        <v>2</v>
      </c>
      <c r="B4" s="3" t="s">
        <v>42</v>
      </c>
      <c r="C4" s="15"/>
      <c r="D4" s="15">
        <f>LN(V!D4/V!C4)-LN(H!D4/H!C4)</f>
        <v>-6.4589759562122429E-2</v>
      </c>
      <c r="E4" s="15">
        <f>LN(V!E4/V!D4)-LN(H!E4/H!D4)</f>
        <v>-0.10081354544385741</v>
      </c>
      <c r="F4" s="15">
        <f>LN(V!F4/V!E4)-LN(H!F4/H!E4)</f>
        <v>-7.3539691022512232E-2</v>
      </c>
      <c r="G4" s="15">
        <f>LN(V!G4/V!F4)-LN(H!G4/H!F4)</f>
        <v>7.4454722423537747E-2</v>
      </c>
      <c r="H4" s="15">
        <f>LN(V!H4/V!G4)-LN(H!H4/H!G4)</f>
        <v>-0.10427067561123311</v>
      </c>
      <c r="I4" s="15">
        <f>LN(V!I4/V!H4)-LN(H!I4/H!H4)</f>
        <v>-0.1054500597603478</v>
      </c>
      <c r="J4" s="15">
        <f>LN(V!J4/V!I4)-LN(H!J4/H!I4)</f>
        <v>-2.2372623208108528E-2</v>
      </c>
      <c r="K4" s="15">
        <f>LN(V!K4/V!J4)-LN(H!K4/H!J4)</f>
        <v>5.7354211773105197E-3</v>
      </c>
      <c r="L4" s="15">
        <f>LN(V!L4/V!K4)-LN(H!L4/H!K4)</f>
        <v>1.6158874082259175E-2</v>
      </c>
      <c r="M4" s="15">
        <f>LN(V!M4/V!L4)-LN(H!M4/H!L4)</f>
        <v>-2.8622224619065429E-2</v>
      </c>
      <c r="N4" s="15">
        <f>LN(V!N4/V!M4)-LN(H!N4/H!M4)</f>
        <v>1.0241921936137889E-2</v>
      </c>
      <c r="O4" s="15">
        <f>LN(V!O4/V!N4)-LN(H!O4/H!N4)</f>
        <v>4.1282563407795334E-3</v>
      </c>
      <c r="P4" s="15">
        <f>LN(V!P4/V!O4)-LN(H!P4/H!O4)</f>
        <v>3.6158678789566467E-2</v>
      </c>
      <c r="Q4" s="15">
        <f>LN(V!Q4/V!P4)-LN(H!Q4/H!P4)</f>
        <v>6.1225819168154366E-2</v>
      </c>
      <c r="R4" s="15">
        <f>LN(V!R4/V!Q4)-LN(H!R4/H!Q4)</f>
        <v>-3.7107879251530196E-2</v>
      </c>
      <c r="S4" s="15">
        <f>LN(V!S4/V!R4)-LN(H!S4/H!R4)</f>
        <v>3.1378686553599378E-2</v>
      </c>
      <c r="T4" s="15">
        <f>LN(V!T4/V!S4)-LN(H!T4/H!S4)</f>
        <v>4.3939054994415312E-2</v>
      </c>
      <c r="U4" s="15">
        <f>LN(V!U4/V!T4)-LN(H!U4/H!T4)</f>
        <v>2.1287705914528849E-2</v>
      </c>
      <c r="V4" s="15">
        <f>LN(V!V4/V!U4)-LN(H!V4/H!U4)</f>
        <v>2.6152833758868708E-2</v>
      </c>
      <c r="W4" s="15">
        <f>LN(V!W4/V!V4)-LN(H!W4/H!V4)</f>
        <v>5.3619287421508816E-2</v>
      </c>
      <c r="X4" s="15">
        <f>LN(V!X4/V!W4)-LN(H!X4/H!W4)</f>
        <v>-1.3510735709948415E-2</v>
      </c>
      <c r="Y4" s="15">
        <f>LN(V!Y4/V!X4)-LN(H!Y4/H!X4)</f>
        <v>3.2406268949767648E-2</v>
      </c>
      <c r="Z4" s="15">
        <f>LN(V!Z4/V!Y4)-LN(H!Z4/H!Y4)</f>
        <v>1.5039313611448165E-2</v>
      </c>
      <c r="AA4" s="15">
        <f>LN(V!AA4/V!Z4)-LN(H!AA4/H!Z4)</f>
        <v>-6.6888721857321337E-2</v>
      </c>
      <c r="AB4" s="15">
        <f>LN(V!AB4/V!AA4)-LN(H!AB4/H!AA4)</f>
        <v>3.3053958662605062E-2</v>
      </c>
      <c r="AC4" s="15">
        <f>LN(V!AC4/V!AB4)-LN(H!AC4/H!AB4)</f>
        <v>6.4840713978712258E-2</v>
      </c>
      <c r="AD4" s="15">
        <f>LN(V!AD4/V!AC4)-LN(H!AD4/H!AC4)</f>
        <v>9.6946893533304476E-2</v>
      </c>
      <c r="AF4" s="64">
        <f t="shared" ref="AF4:AF67" si="0">AVERAGE(E4:I4)</f>
        <v>-6.1923849882882555E-2</v>
      </c>
      <c r="AG4" s="64">
        <f t="shared" ref="AG4:AG67" si="1">AVERAGE(J4:N4)</f>
        <v>-3.7717261262932749E-3</v>
      </c>
      <c r="AH4" s="64">
        <f t="shared" ref="AH4:AH67" si="2">AVERAGE(O4:S4)</f>
        <v>1.915671232011391E-2</v>
      </c>
      <c r="AI4" s="64">
        <f t="shared" ref="AI4:AI67" si="3">AVERAGE(T4:X4)</f>
        <v>2.6297629275874656E-2</v>
      </c>
      <c r="AJ4" s="64">
        <f t="shared" ref="AJ4:AJ67" si="4">AVERAGE(Y4:AC4)</f>
        <v>1.5690306669042357E-2</v>
      </c>
      <c r="AK4" s="64">
        <f t="shared" ref="AK4:AK67" si="5">AVERAGE(J4:S4)</f>
        <v>7.6924930969103173E-3</v>
      </c>
      <c r="AL4" s="64">
        <f t="shared" ref="AL4:AL67" si="6">AVERAGE(T4:AC4)</f>
        <v>2.0993967972458512E-2</v>
      </c>
      <c r="AM4" s="64">
        <f t="shared" ref="AM4:AM67" si="7">AVERAGE(T4:AA4)</f>
        <v>1.4005625885408469E-2</v>
      </c>
      <c r="AN4" s="64">
        <f t="shared" ref="AN4:AN67" si="8">AVERAGE(AB4:AC4)</f>
        <v>4.894733632065866E-2</v>
      </c>
      <c r="AO4" s="64">
        <f t="shared" ref="AO4:AO67" si="9">AVERAGE(E4:AC4)</f>
        <v>-9.1018554882898008E-4</v>
      </c>
      <c r="AQ4" s="64">
        <f t="shared" ref="AQ4:AQ67" si="10">AVERAGE(E4:AD4)</f>
        <v>2.8535482620223067E-3</v>
      </c>
      <c r="AR4" s="64">
        <f t="shared" ref="AR4:AR67" si="11">AVERAGE(T4:AD4)</f>
        <v>2.7898779387080873E-2</v>
      </c>
      <c r="AS4" s="64">
        <f t="shared" ref="AS4:AS67" si="12">AVERAGE(Y4:AD4)</f>
        <v>2.9233071146419376E-2</v>
      </c>
      <c r="AT4" s="64">
        <f t="shared" ref="AT4:AT67" si="13">AVERAGE(AB4:AD4)</f>
        <v>6.4947188724873928E-2</v>
      </c>
    </row>
    <row r="5" spans="1:46" x14ac:dyDescent="0.2">
      <c r="A5" s="4">
        <v>3</v>
      </c>
      <c r="B5" s="3" t="s">
        <v>0</v>
      </c>
      <c r="C5" s="15"/>
      <c r="D5" s="15">
        <f>LN(V!D5/V!C5)-LN(H!D5/H!C5)</f>
        <v>9.0113599246138112E-2</v>
      </c>
      <c r="E5" s="15">
        <f>LN(V!E5/V!D5)-LN(H!E5/H!D5)</f>
        <v>-5.0163711544899153E-2</v>
      </c>
      <c r="F5" s="15">
        <f>LN(V!F5/V!E5)-LN(H!F5/H!E5)</f>
        <v>-1.0542002875329373E-2</v>
      </c>
      <c r="G5" s="15">
        <f>LN(V!G5/V!F5)-LN(H!G5/H!F5)</f>
        <v>-1.1009552604453639E-2</v>
      </c>
      <c r="H5" s="15">
        <f>LN(V!H5/V!G5)-LN(H!H5/H!G5)</f>
        <v>7.6740196720726878E-2</v>
      </c>
      <c r="I5" s="15">
        <f>LN(V!I5/V!H5)-LN(H!I5/H!H5)</f>
        <v>0.15387855716378424</v>
      </c>
      <c r="J5" s="15">
        <f>LN(V!J5/V!I5)-LN(H!J5/H!I5)</f>
        <v>0.11548419317081982</v>
      </c>
      <c r="K5" s="15">
        <f>LN(V!K5/V!J5)-LN(H!K5/H!J5)</f>
        <v>7.948742686954724E-2</v>
      </c>
      <c r="L5" s="15">
        <f>LN(V!L5/V!K5)-LN(H!L5/H!K5)</f>
        <v>5.0981047024149836E-2</v>
      </c>
      <c r="M5" s="15">
        <f>LN(V!M5/V!L5)-LN(H!M5/H!L5)</f>
        <v>0.24505378044813336</v>
      </c>
      <c r="N5" s="15">
        <f>LN(V!N5/V!M5)-LN(H!N5/H!M5)</f>
        <v>0.2110383491571057</v>
      </c>
      <c r="O5" s="15">
        <f>LN(V!O5/V!N5)-LN(H!O5/H!N5)</f>
        <v>-4.0453886022501537E-2</v>
      </c>
      <c r="P5" s="15">
        <f>LN(V!P5/V!O5)-LN(H!P5/H!O5)</f>
        <v>-3.5103324800380233E-2</v>
      </c>
      <c r="Q5" s="15">
        <f>LN(V!Q5/V!P5)-LN(H!Q5/H!P5)</f>
        <v>3.5616542727578471E-2</v>
      </c>
      <c r="R5" s="15">
        <f>LN(V!R5/V!Q5)-LN(H!R5/H!Q5)</f>
        <v>-0.18276828147769192</v>
      </c>
      <c r="S5" s="15">
        <f>LN(V!S5/V!R5)-LN(H!S5/H!R5)</f>
        <v>6.1184627738787328E-2</v>
      </c>
      <c r="T5" s="15">
        <f>LN(V!T5/V!S5)-LN(H!T5/H!S5)</f>
        <v>7.4289778822132585E-2</v>
      </c>
      <c r="U5" s="15">
        <f>LN(V!U5/V!T5)-LN(H!U5/H!T5)</f>
        <v>-2.2690735470155484E-2</v>
      </c>
      <c r="V5" s="15">
        <f>LN(V!V5/V!U5)-LN(H!V5/H!U5)</f>
        <v>0.14222495914613614</v>
      </c>
      <c r="W5" s="15">
        <f>LN(V!W5/V!V5)-LN(H!W5/H!V5)</f>
        <v>0.10026176612033386</v>
      </c>
      <c r="X5" s="15">
        <f>LN(V!X5/V!W5)-LN(H!X5/H!W5)</f>
        <v>9.7442227972534823E-3</v>
      </c>
      <c r="Y5" s="15">
        <f>LN(V!Y5/V!X5)-LN(H!Y5/H!X5)</f>
        <v>-1.5446014446214518E-2</v>
      </c>
      <c r="Z5" s="15">
        <f>LN(V!Z5/V!Y5)-LN(H!Z5/H!Y5)</f>
        <v>-3.8388543078134489E-2</v>
      </c>
      <c r="AA5" s="15">
        <f>LN(V!AA5/V!Z5)-LN(H!AA5/H!Z5)</f>
        <v>-4.3624146145424342E-2</v>
      </c>
      <c r="AB5" s="15">
        <f>LN(V!AB5/V!AA5)-LN(H!AB5/H!AA5)</f>
        <v>3.8497688324775473E-2</v>
      </c>
      <c r="AC5" s="15">
        <f>LN(V!AC5/V!AB5)-LN(H!AC5/H!AB5)</f>
        <v>-1.5798893850683664E-2</v>
      </c>
      <c r="AD5" s="15">
        <f>LN(V!AD5/V!AC5)-LN(H!AD5/H!AC5)</f>
        <v>2.7201914884213998E-2</v>
      </c>
      <c r="AF5" s="64">
        <f t="shared" si="0"/>
        <v>3.1780697371965788E-2</v>
      </c>
      <c r="AG5" s="64">
        <f t="shared" si="1"/>
        <v>0.1404089593339512</v>
      </c>
      <c r="AH5" s="64">
        <f t="shared" si="2"/>
        <v>-3.2304864366841581E-2</v>
      </c>
      <c r="AI5" s="64">
        <f t="shared" si="3"/>
        <v>6.076599828314011E-2</v>
      </c>
      <c r="AJ5" s="64">
        <f t="shared" si="4"/>
        <v>-1.4951981839136309E-2</v>
      </c>
      <c r="AK5" s="64">
        <f t="shared" si="5"/>
        <v>5.4052047483554813E-2</v>
      </c>
      <c r="AL5" s="64">
        <f t="shared" si="6"/>
        <v>2.2907008222001903E-2</v>
      </c>
      <c r="AM5" s="64">
        <f t="shared" si="7"/>
        <v>2.5796410968240899E-2</v>
      </c>
      <c r="AN5" s="64">
        <f t="shared" si="8"/>
        <v>1.1349397237045904E-2</v>
      </c>
      <c r="AO5" s="64">
        <f t="shared" si="9"/>
        <v>3.7139761756615847E-2</v>
      </c>
      <c r="AQ5" s="64">
        <f t="shared" si="10"/>
        <v>3.6757536876908081E-2</v>
      </c>
      <c r="AR5" s="64">
        <f t="shared" si="11"/>
        <v>2.3297454282202999E-2</v>
      </c>
      <c r="AS5" s="64">
        <f t="shared" si="12"/>
        <v>-7.9263323852445892E-3</v>
      </c>
      <c r="AT5" s="64">
        <f t="shared" si="13"/>
        <v>1.6633569786101934E-2</v>
      </c>
    </row>
    <row r="6" spans="1:46" x14ac:dyDescent="0.2">
      <c r="A6" s="4">
        <v>4</v>
      </c>
      <c r="B6" s="6" t="s">
        <v>1</v>
      </c>
      <c r="C6" s="15"/>
      <c r="D6" s="15">
        <f>LN(V!D6/V!C6)-LN(H!D6/H!C6)</f>
        <v>-0.13146993070963522</v>
      </c>
      <c r="E6" s="15">
        <f>LN(V!E6/V!D6)-LN(H!E6/H!D6)</f>
        <v>0.12507486062988704</v>
      </c>
      <c r="F6" s="15">
        <f>LN(V!F6/V!E6)-LN(H!F6/H!E6)</f>
        <v>3.7885800079563201E-2</v>
      </c>
      <c r="G6" s="15">
        <f>LN(V!G6/V!F6)-LN(H!G6/H!F6)</f>
        <v>-0.16031004972833401</v>
      </c>
      <c r="H6" s="15">
        <f>LN(V!H6/V!G6)-LN(H!H6/H!G6)</f>
        <v>-7.8566201535338234E-2</v>
      </c>
      <c r="I6" s="15">
        <f>LN(V!I6/V!H6)-LN(H!I6/H!H6)</f>
        <v>-5.7078519094985833E-2</v>
      </c>
      <c r="J6" s="15">
        <f>LN(V!J6/V!I6)-LN(H!J6/H!I6)</f>
        <v>0.14704319186747838</v>
      </c>
      <c r="K6" s="15">
        <f>LN(V!K6/V!J6)-LN(H!K6/H!J6)</f>
        <v>7.1511058852189668E-2</v>
      </c>
      <c r="L6" s="15">
        <f>LN(V!L6/V!K6)-LN(H!L6/H!K6)</f>
        <v>-0.11688533422469631</v>
      </c>
      <c r="M6" s="15">
        <f>LN(V!M6/V!L6)-LN(H!M6/H!L6)</f>
        <v>0.29660144145788991</v>
      </c>
      <c r="N6" s="15">
        <f>LN(V!N6/V!M6)-LN(H!N6/H!M6)</f>
        <v>-0.14489869568020644</v>
      </c>
      <c r="O6" s="15">
        <f>LN(V!O6/V!N6)-LN(H!O6/H!N6)</f>
        <v>7.2812936611017079E-2</v>
      </c>
      <c r="P6" s="15">
        <f>LN(V!P6/V!O6)-LN(H!P6/H!O6)</f>
        <v>7.9458390688244979E-2</v>
      </c>
      <c r="Q6" s="15">
        <f>LN(V!Q6/V!P6)-LN(H!Q6/H!P6)</f>
        <v>-1.0343697166802347E-2</v>
      </c>
      <c r="R6" s="15">
        <f>LN(V!R6/V!Q6)-LN(H!R6/H!Q6)</f>
        <v>-1.2257533034476215E-2</v>
      </c>
      <c r="S6" s="15">
        <f>LN(V!S6/V!R6)-LN(H!S6/H!R6)</f>
        <v>9.3375167501124248E-2</v>
      </c>
      <c r="T6" s="15">
        <f>LN(V!T6/V!S6)-LN(H!T6/H!S6)</f>
        <v>5.7508593376392844E-2</v>
      </c>
      <c r="U6" s="15">
        <f>LN(V!U6/V!T6)-LN(H!U6/H!T6)</f>
        <v>3.4186994661857352E-2</v>
      </c>
      <c r="V6" s="15">
        <f>LN(V!V6/V!U6)-LN(H!V6/H!U6)</f>
        <v>9.9720421125356673E-2</v>
      </c>
      <c r="W6" s="15">
        <f>LN(V!W6/V!V6)-LN(H!W6/H!V6)</f>
        <v>-0.42630173653454118</v>
      </c>
      <c r="X6" s="15">
        <f>LN(V!X6/V!W6)-LN(H!X6/H!W6)</f>
        <v>7.0367725032942391E-2</v>
      </c>
      <c r="Y6" s="15">
        <f>LN(V!Y6/V!X6)-LN(H!Y6/H!X6)</f>
        <v>-0.1610880474618947</v>
      </c>
      <c r="Z6" s="15">
        <f>LN(V!Z6/V!Y6)-LN(H!Z6/H!Y6)</f>
        <v>-0.15079823034189965</v>
      </c>
      <c r="AA6" s="15">
        <f>LN(V!AA6/V!Z6)-LN(H!AA6/H!Z6)</f>
        <v>0.12627216157362819</v>
      </c>
      <c r="AB6" s="15">
        <f>LN(V!AB6/V!AA6)-LN(H!AB6/H!AA6)</f>
        <v>3.1155486471991303E-2</v>
      </c>
      <c r="AC6" s="15">
        <f>LN(V!AC6/V!AB6)-LN(H!AC6/H!AB6)</f>
        <v>-2.6643293245236177E-2</v>
      </c>
      <c r="AD6" s="15">
        <f>LN(V!AD6/V!AC6)-LN(H!AD6/H!AC6)</f>
        <v>0.21685828161893128</v>
      </c>
      <c r="AF6" s="64">
        <f t="shared" si="0"/>
        <v>-2.6598821929841567E-2</v>
      </c>
      <c r="AG6" s="64">
        <f t="shared" si="1"/>
        <v>5.0674332454531033E-2</v>
      </c>
      <c r="AH6" s="64">
        <f t="shared" si="2"/>
        <v>4.4609052919821555E-2</v>
      </c>
      <c r="AI6" s="64">
        <f t="shared" si="3"/>
        <v>-3.2903600467598382E-2</v>
      </c>
      <c r="AJ6" s="64">
        <f t="shared" si="4"/>
        <v>-3.6220384600682207E-2</v>
      </c>
      <c r="AK6" s="64">
        <f t="shared" si="5"/>
        <v>4.7641692687176287E-2</v>
      </c>
      <c r="AL6" s="64">
        <f t="shared" si="6"/>
        <v>-3.4561992534140294E-2</v>
      </c>
      <c r="AM6" s="64">
        <f t="shared" si="7"/>
        <v>-4.3766514821019759E-2</v>
      </c>
      <c r="AN6" s="64">
        <f t="shared" si="8"/>
        <v>2.2560966133775631E-3</v>
      </c>
      <c r="AO6" s="64">
        <f t="shared" si="9"/>
        <v>-8.7884324753909055E-5</v>
      </c>
      <c r="AQ6" s="64">
        <f t="shared" si="10"/>
        <v>8.2561989807724452E-3</v>
      </c>
      <c r="AR6" s="64">
        <f t="shared" si="11"/>
        <v>-1.1705603974770152E-2</v>
      </c>
      <c r="AS6" s="64">
        <f t="shared" si="12"/>
        <v>5.959393102586706E-3</v>
      </c>
      <c r="AT6" s="64">
        <f t="shared" si="13"/>
        <v>7.379015828189546E-2</v>
      </c>
    </row>
    <row r="7" spans="1:46" x14ac:dyDescent="0.2">
      <c r="A7" s="4">
        <v>5</v>
      </c>
      <c r="B7" s="6" t="s">
        <v>2</v>
      </c>
      <c r="C7" s="15"/>
      <c r="D7" s="15">
        <f>LN(V!D7/V!C7)-LN(H!D7/H!C7)</f>
        <v>-3.4703120502383E-2</v>
      </c>
      <c r="E7" s="15">
        <f>LN(V!E7/V!D7)-LN(H!E7/H!D7)</f>
        <v>5.9388497795398142E-2</v>
      </c>
      <c r="F7" s="15">
        <f>LN(V!F7/V!E7)-LN(H!F7/H!E7)</f>
        <v>-0.13832301365209088</v>
      </c>
      <c r="G7" s="15">
        <f>LN(V!G7/V!F7)-LN(H!G7/H!F7)</f>
        <v>5.3498619129353782E-2</v>
      </c>
      <c r="H7" s="15">
        <f>LN(V!H7/V!G7)-LN(H!H7/H!G7)</f>
        <v>2.527940288682963E-2</v>
      </c>
      <c r="I7" s="15">
        <f>LN(V!I7/V!H7)-LN(H!I7/H!H7)</f>
        <v>0.12284562420765477</v>
      </c>
      <c r="J7" s="15">
        <f>LN(V!J7/V!I7)-LN(H!J7/H!I7)</f>
        <v>8.5105773461861073E-2</v>
      </c>
      <c r="K7" s="15">
        <f>LN(V!K7/V!J7)-LN(H!K7/H!J7)</f>
        <v>8.9417433567912707E-2</v>
      </c>
      <c r="L7" s="15">
        <f>LN(V!L7/V!K7)-LN(H!L7/H!K7)</f>
        <v>-2.092960018355973E-2</v>
      </c>
      <c r="M7" s="15">
        <f>LN(V!M7/V!L7)-LN(H!M7/H!L7)</f>
        <v>4.6628017447419068E-2</v>
      </c>
      <c r="N7" s="15">
        <f>LN(V!N7/V!M7)-LN(H!N7/H!M7)</f>
        <v>2.6965052044683673E-2</v>
      </c>
      <c r="O7" s="15">
        <f>LN(V!O7/V!N7)-LN(H!O7/H!N7)</f>
        <v>-3.3943970622531287E-2</v>
      </c>
      <c r="P7" s="15">
        <f>LN(V!P7/V!O7)-LN(H!P7/H!O7)</f>
        <v>-9.4028678032340038E-2</v>
      </c>
      <c r="Q7" s="15">
        <f>LN(V!Q7/V!P7)-LN(H!Q7/H!P7)</f>
        <v>9.8448171258571276E-2</v>
      </c>
      <c r="R7" s="15">
        <f>LN(V!R7/V!Q7)-LN(H!R7/H!Q7)</f>
        <v>-0.73130473441014354</v>
      </c>
      <c r="S7" s="15">
        <f>LN(V!S7/V!R7)-LN(H!S7/H!R7)</f>
        <v>5.9200507563702903E-2</v>
      </c>
      <c r="T7" s="15">
        <f>LN(V!T7/V!S7)-LN(H!T7/H!S7)</f>
        <v>0.15958452643631599</v>
      </c>
      <c r="U7" s="15">
        <f>LN(V!U7/V!T7)-LN(H!U7/H!T7)</f>
        <v>-9.088789667570811E-2</v>
      </c>
      <c r="V7" s="15">
        <f>LN(V!V7/V!U7)-LN(H!V7/H!U7)</f>
        <v>0.13072059192354471</v>
      </c>
      <c r="W7" s="15">
        <f>LN(V!W7/V!V7)-LN(H!W7/H!V7)</f>
        <v>-0.23388641243361971</v>
      </c>
      <c r="X7" s="15">
        <f>LN(V!X7/V!W7)-LN(H!X7/H!W7)</f>
        <v>-4.424360225237018E-2</v>
      </c>
      <c r="Y7" s="15">
        <f>LN(V!Y7/V!X7)-LN(H!Y7/H!X7)</f>
        <v>0.13808636533255239</v>
      </c>
      <c r="Z7" s="15">
        <f>LN(V!Z7/V!Y7)-LN(H!Z7/H!Y7)</f>
        <v>-0.12381931124311635</v>
      </c>
      <c r="AA7" s="15">
        <f>LN(V!AA7/V!Z7)-LN(H!AA7/H!Z7)</f>
        <v>0.19928644145059438</v>
      </c>
      <c r="AB7" s="15">
        <f>LN(V!AB7/V!AA7)-LN(H!AB7/H!AA7)</f>
        <v>-6.5766449869457871E-2</v>
      </c>
      <c r="AC7" s="15">
        <f>LN(V!AC7/V!AB7)-LN(H!AC7/H!AB7)</f>
        <v>-3.6927946195916925E-2</v>
      </c>
      <c r="AD7" s="15">
        <f>LN(V!AD7/V!AC7)-LN(H!AD7/H!AC7)</f>
        <v>-4.0275716046527112E-2</v>
      </c>
      <c r="AF7" s="64">
        <f t="shared" si="0"/>
        <v>2.4537826073429091E-2</v>
      </c>
      <c r="AG7" s="64">
        <f t="shared" si="1"/>
        <v>4.5437335267663352E-2</v>
      </c>
      <c r="AH7" s="64">
        <f t="shared" si="2"/>
        <v>-0.14032574084854815</v>
      </c>
      <c r="AI7" s="64">
        <f t="shared" si="3"/>
        <v>-1.5742558600367457E-2</v>
      </c>
      <c r="AJ7" s="64">
        <f t="shared" si="4"/>
        <v>2.2171819894931125E-2</v>
      </c>
      <c r="AK7" s="64">
        <f t="shared" si="5"/>
        <v>-4.7444202790442404E-2</v>
      </c>
      <c r="AL7" s="64">
        <f t="shared" si="6"/>
        <v>3.214630647281834E-3</v>
      </c>
      <c r="AM7" s="64">
        <f t="shared" si="7"/>
        <v>1.6855087817274142E-2</v>
      </c>
      <c r="AN7" s="64">
        <f t="shared" si="8"/>
        <v>-5.1347198032687398E-2</v>
      </c>
      <c r="AO7" s="64">
        <f t="shared" si="9"/>
        <v>-1.2784263642578406E-2</v>
      </c>
      <c r="AQ7" s="64">
        <f t="shared" si="10"/>
        <v>-1.3841627196576434E-2</v>
      </c>
      <c r="AR7" s="64">
        <f t="shared" si="11"/>
        <v>-7.390372339735247E-4</v>
      </c>
      <c r="AS7" s="64">
        <f t="shared" si="12"/>
        <v>1.1763897238021417E-2</v>
      </c>
      <c r="AT7" s="64">
        <f t="shared" si="13"/>
        <v>-4.7656704037300636E-2</v>
      </c>
    </row>
    <row r="8" spans="1:46" x14ac:dyDescent="0.2">
      <c r="A8" s="4">
        <v>6</v>
      </c>
      <c r="B8" s="6" t="s">
        <v>43</v>
      </c>
      <c r="C8" s="15"/>
      <c r="D8" s="15">
        <f>LN(V!D8/V!C8)-LN(H!D8/H!C8)</f>
        <v>4.4504635123279623E-2</v>
      </c>
      <c r="E8" s="15">
        <f>LN(V!E8/V!D8)-LN(H!E8/H!D8)</f>
        <v>-6.335759639382251E-3</v>
      </c>
      <c r="F8" s="15">
        <f>LN(V!F8/V!E8)-LN(H!F8/H!E8)</f>
        <v>6.6689875846270251E-3</v>
      </c>
      <c r="G8" s="15">
        <f>LN(V!G8/V!F8)-LN(H!G8/H!F8)</f>
        <v>8.7290702688340525E-3</v>
      </c>
      <c r="H8" s="15">
        <f>LN(V!H8/V!G8)-LN(H!H8/H!G8)</f>
        <v>5.9385467426549016E-2</v>
      </c>
      <c r="I8" s="15">
        <f>LN(V!I8/V!H8)-LN(H!I8/H!H8)</f>
        <v>-5.7657602075949325E-2</v>
      </c>
      <c r="J8" s="15">
        <f>LN(V!J8/V!I8)-LN(H!J8/H!I8)</f>
        <v>1.6276860997778565E-2</v>
      </c>
      <c r="K8" s="15">
        <f>LN(V!K8/V!J8)-LN(H!K8/H!J8)</f>
        <v>0.11501114203871254</v>
      </c>
      <c r="L8" s="15">
        <f>LN(V!L8/V!K8)-LN(H!L8/H!K8)</f>
        <v>-3.1734541826420597E-2</v>
      </c>
      <c r="M8" s="15">
        <f>LN(V!M8/V!L8)-LN(H!M8/H!L8)</f>
        <v>7.3815651227729109E-2</v>
      </c>
      <c r="N8" s="15">
        <f>LN(V!N8/V!M8)-LN(H!N8/H!M8)</f>
        <v>-8.6199770048213456E-2</v>
      </c>
      <c r="O8" s="15">
        <f>LN(V!O8/V!N8)-LN(H!O8/H!N8)</f>
        <v>-1.2745200374685104E-2</v>
      </c>
      <c r="P8" s="15">
        <f>LN(V!P8/V!O8)-LN(H!P8/H!O8)</f>
        <v>4.0591214748487939E-2</v>
      </c>
      <c r="Q8" s="15">
        <f>LN(V!Q8/V!P8)-LN(H!Q8/H!P8)</f>
        <v>-9.0354061377254144E-2</v>
      </c>
      <c r="R8" s="15">
        <f>LN(V!R8/V!Q8)-LN(H!R8/H!Q8)</f>
        <v>2.6729265789586416E-2</v>
      </c>
      <c r="S8" s="15">
        <f>LN(V!S8/V!R8)-LN(H!S8/H!R8)</f>
        <v>1.582950049195795E-2</v>
      </c>
      <c r="T8" s="15">
        <f>LN(V!T8/V!S8)-LN(H!T8/H!S8)</f>
        <v>0.14179223315690659</v>
      </c>
      <c r="U8" s="15">
        <f>LN(V!U8/V!T8)-LN(H!U8/H!T8)</f>
        <v>-1.4025766485125261E-2</v>
      </c>
      <c r="V8" s="15">
        <f>LN(V!V8/V!U8)-LN(H!V8/H!U8)</f>
        <v>1.2237162791040649E-2</v>
      </c>
      <c r="W8" s="15">
        <f>LN(V!W8/V!V8)-LN(H!W8/H!V8)</f>
        <v>4.6171964835416877E-2</v>
      </c>
      <c r="X8" s="15">
        <f>LN(V!X8/V!W8)-LN(H!X8/H!W8)</f>
        <v>8.918604954586408E-2</v>
      </c>
      <c r="Y8" s="15">
        <f>LN(V!Y8/V!X8)-LN(H!Y8/H!X8)</f>
        <v>0.10549557983345767</v>
      </c>
      <c r="Z8" s="15">
        <f>LN(V!Z8/V!Y8)-LN(H!Z8/H!Y8)</f>
        <v>4.686712761454042E-2</v>
      </c>
      <c r="AA8" s="15">
        <f>LN(V!AA8/V!Z8)-LN(H!AA8/H!Z8)</f>
        <v>4.899415562015097E-2</v>
      </c>
      <c r="AB8" s="15">
        <f>LN(V!AB8/V!AA8)-LN(H!AB8/H!AA8)</f>
        <v>2.2262198040849356E-2</v>
      </c>
      <c r="AC8" s="15">
        <f>LN(V!AC8/V!AB8)-LN(H!AC8/H!AB8)</f>
        <v>1.3415029625136226E-2</v>
      </c>
      <c r="AD8" s="15">
        <f>LN(V!AD8/V!AC8)-LN(H!AD8/H!AC8)</f>
        <v>1.3451082685839028E-2</v>
      </c>
      <c r="AF8" s="64">
        <f t="shared" si="0"/>
        <v>2.1580327129357051E-3</v>
      </c>
      <c r="AG8" s="64">
        <f t="shared" si="1"/>
        <v>1.7433868477917232E-2</v>
      </c>
      <c r="AH8" s="64">
        <f t="shared" si="2"/>
        <v>-3.9898561443813887E-3</v>
      </c>
      <c r="AI8" s="64">
        <f t="shared" si="3"/>
        <v>5.5072328768820587E-2</v>
      </c>
      <c r="AJ8" s="64">
        <f t="shared" si="4"/>
        <v>4.7406818146826929E-2</v>
      </c>
      <c r="AK8" s="64">
        <f t="shared" si="5"/>
        <v>6.7220061667679215E-3</v>
      </c>
      <c r="AL8" s="64">
        <f t="shared" si="6"/>
        <v>5.1239573457823748E-2</v>
      </c>
      <c r="AM8" s="64">
        <f t="shared" si="7"/>
        <v>5.9589813364031498E-2</v>
      </c>
      <c r="AN8" s="64">
        <f t="shared" si="8"/>
        <v>1.7838613832992789E-2</v>
      </c>
      <c r="AO8" s="64">
        <f t="shared" si="9"/>
        <v>2.3616238392423806E-2</v>
      </c>
      <c r="AQ8" s="64">
        <f t="shared" si="10"/>
        <v>2.322527086524747E-2</v>
      </c>
      <c r="AR8" s="64">
        <f t="shared" si="11"/>
        <v>4.7804256114916052E-2</v>
      </c>
      <c r="AS8" s="64">
        <f t="shared" si="12"/>
        <v>4.1747528903328945E-2</v>
      </c>
      <c r="AT8" s="64">
        <f t="shared" si="13"/>
        <v>1.6376103450608203E-2</v>
      </c>
    </row>
    <row r="9" spans="1:46" x14ac:dyDescent="0.2">
      <c r="A9" s="4">
        <v>7</v>
      </c>
      <c r="B9" s="6" t="s">
        <v>44</v>
      </c>
      <c r="C9" s="15"/>
      <c r="D9" s="15">
        <f>LN(V!D9/V!C9)-LN(H!D9/H!C9)</f>
        <v>0.29276278990050619</v>
      </c>
      <c r="E9" s="15">
        <f>LN(V!E9/V!D9)-LN(H!E9/H!D9)</f>
        <v>-6.1490094906433104E-2</v>
      </c>
      <c r="F9" s="15">
        <f>LN(V!F9/V!E9)-LN(H!F9/H!E9)</f>
        <v>1.3141458345074651E-2</v>
      </c>
      <c r="G9" s="15">
        <f>LN(V!G9/V!F9)-LN(H!G9/H!F9)</f>
        <v>1.3874488017730918E-5</v>
      </c>
      <c r="H9" s="15">
        <f>LN(V!H9/V!G9)-LN(H!H9/H!G9)</f>
        <v>-4.4747382308176306E-2</v>
      </c>
      <c r="I9" s="15">
        <f>LN(V!I9/V!H9)-LN(H!I9/H!H9)</f>
        <v>-4.3195261941779937E-2</v>
      </c>
      <c r="J9" s="15">
        <f>LN(V!J9/V!I9)-LN(H!J9/H!I9)</f>
        <v>-5.2702691359842804E-2</v>
      </c>
      <c r="K9" s="15">
        <f>LN(V!K9/V!J9)-LN(H!K9/H!J9)</f>
        <v>8.7872691867436376E-2</v>
      </c>
      <c r="L9" s="15">
        <f>LN(V!L9/V!K9)-LN(H!L9/H!K9)</f>
        <v>5.5229375536486526E-2</v>
      </c>
      <c r="M9" s="15">
        <f>LN(V!M9/V!L9)-LN(H!M9/H!L9)</f>
        <v>-2.529842448476901E-2</v>
      </c>
      <c r="N9" s="15">
        <f>LN(V!N9/V!M9)-LN(H!N9/H!M9)</f>
        <v>-3.3856805453314015E-2</v>
      </c>
      <c r="O9" s="15">
        <f>LN(V!O9/V!N9)-LN(H!O9/H!N9)</f>
        <v>-6.1177264983902968E-2</v>
      </c>
      <c r="P9" s="15">
        <f>LN(V!P9/V!O9)-LN(H!P9/H!O9)</f>
        <v>-1.2383337915557596E-2</v>
      </c>
      <c r="Q9" s="15">
        <f>LN(V!Q9/V!P9)-LN(H!Q9/H!P9)</f>
        <v>-0.17890037106183432</v>
      </c>
      <c r="R9" s="15">
        <f>LN(V!R9/V!Q9)-LN(H!R9/H!Q9)</f>
        <v>-7.8702515582399157E-2</v>
      </c>
      <c r="S9" s="15">
        <f>LN(V!S9/V!R9)-LN(H!S9/H!R9)</f>
        <v>4.8190626004058698E-3</v>
      </c>
      <c r="T9" s="15">
        <f>LN(V!T9/V!S9)-LN(H!T9/H!S9)</f>
        <v>1.1507575852579E-4</v>
      </c>
      <c r="U9" s="15">
        <f>LN(V!U9/V!T9)-LN(H!U9/H!T9)</f>
        <v>-0.12819920117772321</v>
      </c>
      <c r="V9" s="15">
        <f>LN(V!V9/V!U9)-LN(H!V9/H!U9)</f>
        <v>7.3422267083434495E-2</v>
      </c>
      <c r="W9" s="15">
        <f>LN(V!W9/V!V9)-LN(H!W9/H!V9)</f>
        <v>0.11801167810624122</v>
      </c>
      <c r="X9" s="15">
        <f>LN(V!X9/V!W9)-LN(H!X9/H!W9)</f>
        <v>0.17043310350396965</v>
      </c>
      <c r="Y9" s="15">
        <f>LN(V!Y9/V!X9)-LN(H!Y9/H!X9)</f>
        <v>-8.9883956406166671E-2</v>
      </c>
      <c r="Z9" s="15">
        <f>LN(V!Z9/V!Y9)-LN(H!Z9/H!Y9)</f>
        <v>-0.1030596896119946</v>
      </c>
      <c r="AA9" s="15">
        <f>LN(V!AA9/V!Z9)-LN(H!AA9/H!Z9)</f>
        <v>-0.12032707241502198</v>
      </c>
      <c r="AB9" s="15">
        <f>LN(V!AB9/V!AA9)-LN(H!AB9/H!AA9)</f>
        <v>0.23542844626839621</v>
      </c>
      <c r="AC9" s="15">
        <f>LN(V!AC9/V!AB9)-LN(H!AC9/H!AB9)</f>
        <v>0.11189199380077736</v>
      </c>
      <c r="AD9" s="15">
        <f>LN(V!AD9/V!AC9)-LN(H!AD9/H!AC9)</f>
        <v>1.5654423745416746E-2</v>
      </c>
      <c r="AF9" s="64">
        <f t="shared" si="0"/>
        <v>-2.7255481264659393E-2</v>
      </c>
      <c r="AG9" s="64">
        <f t="shared" si="1"/>
        <v>6.2488292211994147E-3</v>
      </c>
      <c r="AH9" s="64">
        <f t="shared" si="2"/>
        <v>-6.5268885388657633E-2</v>
      </c>
      <c r="AI9" s="64">
        <f t="shared" si="3"/>
        <v>4.6756584654889591E-2</v>
      </c>
      <c r="AJ9" s="64">
        <f t="shared" si="4"/>
        <v>6.8099443271980586E-3</v>
      </c>
      <c r="AK9" s="64">
        <f t="shared" si="5"/>
        <v>-2.9510028083729111E-2</v>
      </c>
      <c r="AL9" s="64">
        <f t="shared" si="6"/>
        <v>2.6783264491043825E-2</v>
      </c>
      <c r="AM9" s="64">
        <f t="shared" si="7"/>
        <v>-9.9359743948419146E-3</v>
      </c>
      <c r="AN9" s="64">
        <f t="shared" si="8"/>
        <v>0.17366022003458678</v>
      </c>
      <c r="AO9" s="64">
        <f t="shared" si="9"/>
        <v>-6.5418016900059932E-3</v>
      </c>
      <c r="AQ9" s="64">
        <f t="shared" si="10"/>
        <v>-5.6881007117205026E-3</v>
      </c>
      <c r="AR9" s="64">
        <f t="shared" si="11"/>
        <v>2.5771551695986817E-2</v>
      </c>
      <c r="AS9" s="64">
        <f t="shared" si="12"/>
        <v>8.284024230234506E-3</v>
      </c>
      <c r="AT9" s="64">
        <f t="shared" si="13"/>
        <v>0.12099162127153011</v>
      </c>
    </row>
    <row r="10" spans="1:46" x14ac:dyDescent="0.2">
      <c r="A10" s="4">
        <v>8</v>
      </c>
      <c r="B10" s="6" t="s">
        <v>45</v>
      </c>
      <c r="C10" s="15"/>
      <c r="D10" s="15">
        <f>LN(V!D10/V!C10)-LN(H!D10/H!C10)</f>
        <v>0.54336696797587203</v>
      </c>
      <c r="E10" s="15">
        <f>LN(V!E10/V!D10)-LN(H!E10/H!D10)</f>
        <v>0.16411405993441996</v>
      </c>
      <c r="F10" s="15">
        <f>LN(V!F10/V!E10)-LN(H!F10/H!E10)</f>
        <v>2.374234558901777E-2</v>
      </c>
      <c r="G10" s="15">
        <f>LN(V!G10/V!F10)-LN(H!G10/H!F10)</f>
        <v>0.53193508506716702</v>
      </c>
      <c r="H10" s="15">
        <f>LN(V!H10/V!G10)-LN(H!H10/H!G10)</f>
        <v>-0.31065515335623084</v>
      </c>
      <c r="I10" s="15">
        <f>LN(V!I10/V!H10)-LN(H!I10/H!H10)</f>
        <v>0.15067004407705231</v>
      </c>
      <c r="J10" s="15">
        <f>LN(V!J10/V!I10)-LN(H!J10/H!I10)</f>
        <v>-0.37972615151427769</v>
      </c>
      <c r="K10" s="15">
        <f>LN(V!K10/V!J10)-LN(H!K10/H!J10)</f>
        <v>0.42772535546597368</v>
      </c>
      <c r="L10" s="15">
        <f>LN(V!L10/V!K10)-LN(H!L10/H!K10)</f>
        <v>-7.9535377289447873E-2</v>
      </c>
      <c r="M10" s="15">
        <f>LN(V!M10/V!L10)-LN(H!M10/H!L10)</f>
        <v>-0.13348215131737723</v>
      </c>
      <c r="N10" s="15">
        <f>LN(V!N10/V!M10)-LN(H!N10/H!M10)</f>
        <v>0.25338059699526799</v>
      </c>
      <c r="O10" s="15">
        <f>LN(V!O10/V!N10)-LN(H!O10/H!N10)</f>
        <v>3.1075954162355229E-5</v>
      </c>
      <c r="P10" s="15">
        <f>LN(V!P10/V!O10)-LN(H!P10/H!O10)</f>
        <v>-5.3226506943024443E-2</v>
      </c>
      <c r="Q10" s="15">
        <f>LN(V!Q10/V!P10)-LN(H!Q10/H!P10)</f>
        <v>0.44187355190186345</v>
      </c>
      <c r="R10" s="15">
        <f>LN(V!R10/V!Q10)-LN(H!R10/H!Q10)</f>
        <v>-0.45967718133771962</v>
      </c>
      <c r="S10" s="15">
        <f>LN(V!S10/V!R10)-LN(H!S10/H!R10)</f>
        <v>4.8078250771084741E-3</v>
      </c>
      <c r="T10" s="15">
        <f>LN(V!T10/V!S10)-LN(H!T10/H!S10)</f>
        <v>-0.27076716626151887</v>
      </c>
      <c r="U10" s="15">
        <f>LN(V!U10/V!T10)-LN(H!U10/H!T10)</f>
        <v>0.16343625404820689</v>
      </c>
      <c r="V10" s="15">
        <f>LN(V!V10/V!U10)-LN(H!V10/H!U10)</f>
        <v>2.659748051869839E-2</v>
      </c>
      <c r="W10" s="15">
        <f>LN(V!W10/V!V10)-LN(H!W10/H!V10)</f>
        <v>-3.7697384803019901E-2</v>
      </c>
      <c r="X10" s="15">
        <f>LN(V!X10/V!W10)-LN(H!X10/H!W10)</f>
        <v>0.25806978045553269</v>
      </c>
      <c r="Y10" s="15">
        <f>LN(V!Y10/V!X10)-LN(H!Y10/H!X10)</f>
        <v>0.10210839041330422</v>
      </c>
      <c r="Z10" s="15">
        <f>LN(V!Z10/V!Y10)-LN(H!Z10/H!Y10)</f>
        <v>5.4506013606005054E-3</v>
      </c>
      <c r="AA10" s="15">
        <f>LN(V!AA10/V!Z10)-LN(H!AA10/H!Z10)</f>
        <v>-2.6418645474276383E-2</v>
      </c>
      <c r="AB10" s="15">
        <f>LN(V!AB10/V!AA10)-LN(H!AB10/H!AA10)</f>
        <v>6.1304586484358908E-2</v>
      </c>
      <c r="AC10" s="15">
        <f>LN(V!AC10/V!AB10)-LN(H!AC10/H!AB10)</f>
        <v>-9.6587159821012639E-2</v>
      </c>
      <c r="AD10" s="15">
        <f>LN(V!AD10/V!AC10)-LN(H!AD10/H!AC10)</f>
        <v>7.4520787134121802E-2</v>
      </c>
      <c r="AF10" s="64">
        <f t="shared" si="0"/>
        <v>0.11196127626228525</v>
      </c>
      <c r="AG10" s="64">
        <f t="shared" si="1"/>
        <v>1.7672454468027777E-2</v>
      </c>
      <c r="AH10" s="64">
        <f t="shared" si="2"/>
        <v>-1.3238247069521957E-2</v>
      </c>
      <c r="AI10" s="64">
        <f t="shared" si="3"/>
        <v>2.7927792791579843E-2</v>
      </c>
      <c r="AJ10" s="64">
        <f t="shared" si="4"/>
        <v>9.1715545925949195E-3</v>
      </c>
      <c r="AK10" s="64">
        <f t="shared" si="5"/>
        <v>2.2171036992529093E-3</v>
      </c>
      <c r="AL10" s="64">
        <f t="shared" si="6"/>
        <v>1.8549673692087383E-2</v>
      </c>
      <c r="AM10" s="64">
        <f t="shared" si="7"/>
        <v>2.7597413782190942E-2</v>
      </c>
      <c r="AN10" s="64">
        <f t="shared" si="8"/>
        <v>-1.7641286668326865E-2</v>
      </c>
      <c r="AO10" s="64">
        <f t="shared" si="9"/>
        <v>3.0698966208993161E-2</v>
      </c>
      <c r="AQ10" s="64">
        <f t="shared" si="10"/>
        <v>3.2384420859959642E-2</v>
      </c>
      <c r="AR10" s="64">
        <f t="shared" si="11"/>
        <v>2.3637956732272328E-2</v>
      </c>
      <c r="AS10" s="64">
        <f t="shared" si="12"/>
        <v>2.0063093349516066E-2</v>
      </c>
      <c r="AT10" s="64">
        <f t="shared" si="13"/>
        <v>1.3079404599156024E-2</v>
      </c>
    </row>
    <row r="11" spans="1:46" x14ac:dyDescent="0.2">
      <c r="A11" s="4">
        <v>9</v>
      </c>
      <c r="B11" s="6" t="s">
        <v>46</v>
      </c>
      <c r="C11" s="15"/>
      <c r="D11" s="15">
        <f>LN(V!D11/V!C11)-LN(H!D11/H!C11)</f>
        <v>-1.6280070644671032E-2</v>
      </c>
      <c r="E11" s="15">
        <f>LN(V!E11/V!D11)-LN(H!E11/H!D11)</f>
        <v>2.3800400563876764E-2</v>
      </c>
      <c r="F11" s="15">
        <f>LN(V!F11/V!E11)-LN(H!F11/H!E11)</f>
        <v>3.1547392202356528E-3</v>
      </c>
      <c r="G11" s="15">
        <f>LN(V!G11/V!F11)-LN(H!G11/H!F11)</f>
        <v>6.8994018462461199E-2</v>
      </c>
      <c r="H11" s="15">
        <f>LN(V!H11/V!G11)-LN(H!H11/H!G11)</f>
        <v>-3.458226646721213E-2</v>
      </c>
      <c r="I11" s="15">
        <f>LN(V!I11/V!H11)-LN(H!I11/H!H11)</f>
        <v>-5.1861199969026821E-2</v>
      </c>
      <c r="J11" s="15">
        <f>LN(V!J11/V!I11)-LN(H!J11/H!I11)</f>
        <v>8.345832144486609E-2</v>
      </c>
      <c r="K11" s="15">
        <f>LN(V!K11/V!J11)-LN(H!K11/H!J11)</f>
        <v>-8.6172111582036096E-2</v>
      </c>
      <c r="L11" s="15">
        <f>LN(V!L11/V!K11)-LN(H!L11/H!K11)</f>
        <v>7.6454137600170238E-2</v>
      </c>
      <c r="M11" s="15">
        <f>LN(V!M11/V!L11)-LN(H!M11/H!L11)</f>
        <v>4.2278465530018614E-2</v>
      </c>
      <c r="N11" s="15">
        <f>LN(V!N11/V!M11)-LN(H!N11/H!M11)</f>
        <v>9.4679749002508001E-2</v>
      </c>
      <c r="O11" s="15">
        <f>LN(V!O11/V!N11)-LN(H!O11/H!N11)</f>
        <v>2.8588997531196897E-2</v>
      </c>
      <c r="P11" s="15">
        <f>LN(V!P11/V!O11)-LN(H!P11/H!O11)</f>
        <v>8.8757636480192637E-2</v>
      </c>
      <c r="Q11" s="15">
        <f>LN(V!Q11/V!P11)-LN(H!Q11/H!P11)</f>
        <v>-3.6653822181692837E-2</v>
      </c>
      <c r="R11" s="15">
        <f>LN(V!R11/V!Q11)-LN(H!R11/H!Q11)</f>
        <v>-5.8342899682222345E-2</v>
      </c>
      <c r="S11" s="15">
        <f>LN(V!S11/V!R11)-LN(H!S11/H!R11)</f>
        <v>3.173314265101515E-2</v>
      </c>
      <c r="T11" s="15">
        <f>LN(V!T11/V!S11)-LN(H!T11/H!S11)</f>
        <v>6.9764780432290174E-2</v>
      </c>
      <c r="U11" s="15">
        <f>LN(V!U11/V!T11)-LN(H!U11/H!T11)</f>
        <v>-2.9074167485171439E-2</v>
      </c>
      <c r="V11" s="15">
        <f>LN(V!V11/V!U11)-LN(H!V11/H!U11)</f>
        <v>6.1202775626295572E-2</v>
      </c>
      <c r="W11" s="15">
        <f>LN(V!W11/V!V11)-LN(H!W11/H!V11)</f>
        <v>-4.8219918111191626E-3</v>
      </c>
      <c r="X11" s="15">
        <f>LN(V!X11/V!W11)-LN(H!X11/H!W11)</f>
        <v>3.9902541890882139E-2</v>
      </c>
      <c r="Y11" s="15">
        <f>LN(V!Y11/V!X11)-LN(H!Y11/H!X11)</f>
        <v>2.4348152376828389E-2</v>
      </c>
      <c r="Z11" s="15">
        <f>LN(V!Z11/V!Y11)-LN(H!Z11/H!Y11)</f>
        <v>3.0439350989054318E-2</v>
      </c>
      <c r="AA11" s="15">
        <f>LN(V!AA11/V!Z11)-LN(H!AA11/H!Z11)</f>
        <v>5.2028904989802227E-2</v>
      </c>
      <c r="AB11" s="15">
        <f>LN(V!AB11/V!AA11)-LN(H!AB11/H!AA11)</f>
        <v>1.2892626761641542E-2</v>
      </c>
      <c r="AC11" s="15">
        <f>LN(V!AC11/V!AB11)-LN(H!AC11/H!AB11)</f>
        <v>-4.64583446509991E-2</v>
      </c>
      <c r="AD11" s="15">
        <f>LN(V!AD11/V!AC11)-LN(H!AD11/H!AC11)</f>
        <v>6.0202867136689209E-2</v>
      </c>
      <c r="AF11" s="64">
        <f t="shared" si="0"/>
        <v>1.9011383620669328E-3</v>
      </c>
      <c r="AG11" s="64">
        <f t="shared" si="1"/>
        <v>4.213971239910537E-2</v>
      </c>
      <c r="AH11" s="64">
        <f t="shared" si="2"/>
        <v>1.0816610959697902E-2</v>
      </c>
      <c r="AI11" s="64">
        <f t="shared" si="3"/>
        <v>2.7394787730635455E-2</v>
      </c>
      <c r="AJ11" s="64">
        <f t="shared" si="4"/>
        <v>1.4650138093265475E-2</v>
      </c>
      <c r="AK11" s="64">
        <f t="shared" si="5"/>
        <v>2.6478161679401636E-2</v>
      </c>
      <c r="AL11" s="64">
        <f t="shared" si="6"/>
        <v>2.1022462911950465E-2</v>
      </c>
      <c r="AM11" s="64">
        <f t="shared" si="7"/>
        <v>3.0473793376107776E-2</v>
      </c>
      <c r="AN11" s="64">
        <f t="shared" si="8"/>
        <v>-1.6782858944678777E-2</v>
      </c>
      <c r="AO11" s="64">
        <f t="shared" si="9"/>
        <v>1.938047750895423E-2</v>
      </c>
      <c r="AQ11" s="64">
        <f t="shared" si="10"/>
        <v>2.0950569417713266E-2</v>
      </c>
      <c r="AR11" s="64">
        <f t="shared" si="11"/>
        <v>2.4584317841472171E-2</v>
      </c>
      <c r="AS11" s="64">
        <f t="shared" si="12"/>
        <v>2.2242259600502762E-2</v>
      </c>
      <c r="AT11" s="64">
        <f t="shared" si="13"/>
        <v>8.8790497491105513E-3</v>
      </c>
    </row>
    <row r="12" spans="1:46" x14ac:dyDescent="0.2">
      <c r="A12" s="4">
        <v>10</v>
      </c>
      <c r="B12" s="6" t="s">
        <v>47</v>
      </c>
      <c r="C12" s="15"/>
      <c r="D12" s="15">
        <f>LN(V!D12/V!C12)-LN(H!D12/H!C12)</f>
        <v>-5.4679926914392215E-3</v>
      </c>
      <c r="E12" s="15">
        <f>LN(V!E12/V!D12)-LN(H!E12/H!D12)</f>
        <v>4.3548202405790298E-2</v>
      </c>
      <c r="F12" s="15">
        <f>LN(V!F12/V!E12)-LN(H!F12/H!E12)</f>
        <v>9.5585519258067284E-3</v>
      </c>
      <c r="G12" s="15">
        <f>LN(V!G12/V!F12)-LN(H!G12/H!F12)</f>
        <v>-3.4691989574907878E-3</v>
      </c>
      <c r="H12" s="15">
        <f>LN(V!H12/V!G12)-LN(H!H12/H!G12)</f>
        <v>2.4904691479317023E-2</v>
      </c>
      <c r="I12" s="15">
        <f>LN(V!I12/V!H12)-LN(H!I12/H!H12)</f>
        <v>1.1568888687292091E-2</v>
      </c>
      <c r="J12" s="15">
        <f>LN(V!J12/V!I12)-LN(H!J12/H!I12)</f>
        <v>3.5421549549045854E-2</v>
      </c>
      <c r="K12" s="15">
        <f>LN(V!K12/V!J12)-LN(H!K12/H!J12)</f>
        <v>-1.6354741979582532E-2</v>
      </c>
      <c r="L12" s="15">
        <f>LN(V!L12/V!K12)-LN(H!L12/H!K12)</f>
        <v>5.7678066575153335E-2</v>
      </c>
      <c r="M12" s="15">
        <f>LN(V!M12/V!L12)-LN(H!M12/H!L12)</f>
        <v>4.6222129360695058E-2</v>
      </c>
      <c r="N12" s="15">
        <f>LN(V!N12/V!M12)-LN(H!N12/H!M12)</f>
        <v>-5.0017827038926668E-2</v>
      </c>
      <c r="O12" s="15">
        <f>LN(V!O12/V!N12)-LN(H!O12/H!N12)</f>
        <v>-5.1107319752898971E-2</v>
      </c>
      <c r="P12" s="15">
        <f>LN(V!P12/V!O12)-LN(H!P12/H!O12)</f>
        <v>3.3858677768200694E-2</v>
      </c>
      <c r="Q12" s="15">
        <f>LN(V!Q12/V!P12)-LN(H!Q12/H!P12)</f>
        <v>-7.2950774418831965E-2</v>
      </c>
      <c r="R12" s="15">
        <f>LN(V!R12/V!Q12)-LN(H!R12/H!Q12)</f>
        <v>1.4994569612471399E-2</v>
      </c>
      <c r="S12" s="15">
        <f>LN(V!S12/V!R12)-LN(H!S12/H!R12)</f>
        <v>1.1235406931224622E-2</v>
      </c>
      <c r="T12" s="15">
        <f>LN(V!T12/V!S12)-LN(H!T12/H!S12)</f>
        <v>-8.3234622340187844E-2</v>
      </c>
      <c r="U12" s="15">
        <f>LN(V!U12/V!T12)-LN(H!U12/H!T12)</f>
        <v>-3.2390568489197288E-2</v>
      </c>
      <c r="V12" s="15">
        <f>LN(V!V12/V!U12)-LN(H!V12/H!U12)</f>
        <v>2.4414731853202833E-2</v>
      </c>
      <c r="W12" s="15">
        <f>LN(V!W12/V!V12)-LN(H!W12/H!V12)</f>
        <v>1.6023265260037816E-2</v>
      </c>
      <c r="X12" s="15">
        <f>LN(V!X12/V!W12)-LN(H!X12/H!W12)</f>
        <v>4.1749373373700625E-2</v>
      </c>
      <c r="Y12" s="15">
        <f>LN(V!Y12/V!X12)-LN(H!Y12/H!X12)</f>
        <v>4.7531497949290791E-4</v>
      </c>
      <c r="Z12" s="15">
        <f>LN(V!Z12/V!Y12)-LN(H!Z12/H!Y12)</f>
        <v>-2.5978952922569611E-3</v>
      </c>
      <c r="AA12" s="15">
        <f>LN(V!AA12/V!Z12)-LN(H!AA12/H!Z12)</f>
        <v>8.494904571041061E-3</v>
      </c>
      <c r="AB12" s="15">
        <f>LN(V!AB12/V!AA12)-LN(H!AB12/H!AA12)</f>
        <v>-1.1779163047502091E-2</v>
      </c>
      <c r="AC12" s="15">
        <f>LN(V!AC12/V!AB12)-LN(H!AC12/H!AB12)</f>
        <v>1.879848604989319E-3</v>
      </c>
      <c r="AD12" s="15">
        <f>LN(V!AD12/V!AC12)-LN(H!AD12/H!AC12)</f>
        <v>3.8908389199854933E-2</v>
      </c>
      <c r="AF12" s="64">
        <f t="shared" si="0"/>
        <v>1.7222227108143067E-2</v>
      </c>
      <c r="AG12" s="64">
        <f t="shared" si="1"/>
        <v>1.4589835293277009E-2</v>
      </c>
      <c r="AH12" s="64">
        <f t="shared" si="2"/>
        <v>-1.2793887971966844E-2</v>
      </c>
      <c r="AI12" s="64">
        <f t="shared" si="3"/>
        <v>-6.6875640684887702E-3</v>
      </c>
      <c r="AJ12" s="64">
        <f t="shared" si="4"/>
        <v>-7.0539803684715292E-4</v>
      </c>
      <c r="AK12" s="64">
        <f t="shared" si="5"/>
        <v>8.9797366065508255E-4</v>
      </c>
      <c r="AL12" s="64">
        <f t="shared" si="6"/>
        <v>-3.6964810526679626E-3</v>
      </c>
      <c r="AM12" s="64">
        <f t="shared" si="7"/>
        <v>-3.3831870105208561E-3</v>
      </c>
      <c r="AN12" s="64">
        <f t="shared" si="8"/>
        <v>-4.9496572212563861E-3</v>
      </c>
      <c r="AO12" s="64">
        <f t="shared" si="9"/>
        <v>2.3250424648234625E-3</v>
      </c>
      <c r="AQ12" s="64">
        <f t="shared" si="10"/>
        <v>3.7320942623246733E-3</v>
      </c>
      <c r="AR12" s="64">
        <f t="shared" si="11"/>
        <v>1.7668897028866442E-4</v>
      </c>
      <c r="AS12" s="64">
        <f t="shared" si="12"/>
        <v>5.896899835936528E-3</v>
      </c>
      <c r="AT12" s="64">
        <f t="shared" si="13"/>
        <v>9.6696915857807202E-3</v>
      </c>
    </row>
    <row r="13" spans="1:46" x14ac:dyDescent="0.2">
      <c r="A13" s="4">
        <v>11</v>
      </c>
      <c r="B13" s="6" t="s">
        <v>48</v>
      </c>
      <c r="C13" s="15"/>
      <c r="D13" s="15">
        <f>LN(V!D13/V!C13)-LN(H!D13/H!C13)</f>
        <v>-3.9399790219092332E-2</v>
      </c>
      <c r="E13" s="15">
        <f>LN(V!E13/V!D13)-LN(H!E13/H!D13)</f>
        <v>-0.3395712312937621</v>
      </c>
      <c r="F13" s="15">
        <f>LN(V!F13/V!E13)-LN(H!F13/H!E13)</f>
        <v>-4.6174416690047383E-2</v>
      </c>
      <c r="G13" s="15">
        <f>LN(V!G13/V!F13)-LN(H!G13/H!F13)</f>
        <v>-0.24564291661971199</v>
      </c>
      <c r="H13" s="15">
        <f>LN(V!H13/V!G13)-LN(H!H13/H!G13)</f>
        <v>0.38918615548510732</v>
      </c>
      <c r="I13" s="15">
        <f>LN(V!I13/V!H13)-LN(H!I13/H!H13)</f>
        <v>-0.1605785577779017</v>
      </c>
      <c r="J13" s="15">
        <f>LN(V!J13/V!I13)-LN(H!J13/H!I13)</f>
        <v>-0.2064677402229588</v>
      </c>
      <c r="K13" s="15">
        <f>LN(V!K13/V!J13)-LN(H!K13/H!J13)</f>
        <v>0.32445849101150337</v>
      </c>
      <c r="L13" s="15">
        <f>LN(V!L13/V!K13)-LN(H!L13/H!K13)</f>
        <v>1.0399520361196016E-2</v>
      </c>
      <c r="M13" s="15">
        <f>LN(V!M13/V!L13)-LN(H!M13/H!L13)</f>
        <v>-0.68069395685463907</v>
      </c>
      <c r="N13" s="15">
        <f>LN(V!N13/V!M13)-LN(H!N13/H!M13)</f>
        <v>-0.33737940663693389</v>
      </c>
      <c r="O13" s="15">
        <f>LN(V!O13/V!N13)-LN(H!O13/H!N13)</f>
        <v>0.53410723469135324</v>
      </c>
      <c r="P13" s="15">
        <f>LN(V!P13/V!O13)-LN(H!P13/H!O13)</f>
        <v>-2.4396016057297604E-2</v>
      </c>
      <c r="Q13" s="15">
        <f>LN(V!Q13/V!P13)-LN(H!Q13/H!P13)</f>
        <v>-0.17640958706218732</v>
      </c>
      <c r="R13" s="15">
        <f>LN(V!R13/V!Q13)-LN(H!R13/H!Q13)</f>
        <v>-0.35574531811711618</v>
      </c>
      <c r="S13" s="15">
        <f>LN(V!S13/V!R13)-LN(H!S13/H!R13)</f>
        <v>0.10553460984492585</v>
      </c>
      <c r="T13" s="15">
        <f>LN(V!T13/V!S13)-LN(H!T13/H!S13)</f>
        <v>-0.43973019876465774</v>
      </c>
      <c r="U13" s="15">
        <f>LN(V!U13/V!T13)-LN(H!U13/H!T13)</f>
        <v>8.9957804697285135E-2</v>
      </c>
      <c r="V13" s="15">
        <f>LN(V!V13/V!U13)-LN(H!V13/H!U13)</f>
        <v>-0.43820889465143842</v>
      </c>
      <c r="W13" s="15">
        <f>LN(V!W13/V!V13)-LN(H!W13/H!V13)</f>
        <v>-9.1677907493577696E-2</v>
      </c>
      <c r="X13" s="15">
        <f>LN(V!X13/V!W13)-LN(H!X13/H!W13)</f>
        <v>0.34805848716239901</v>
      </c>
      <c r="Y13" s="15">
        <f>LN(V!Y13/V!X13)-LN(H!Y13/H!X13)</f>
        <v>0.11799051050481103</v>
      </c>
      <c r="Z13" s="15">
        <f>LN(V!Z13/V!Y13)-LN(H!Z13/H!Y13)</f>
        <v>0.14394878199332475</v>
      </c>
      <c r="AA13" s="15">
        <f>LN(V!AA13/V!Z13)-LN(H!AA13/H!Z13)</f>
        <v>-0.1001433347581606</v>
      </c>
      <c r="AB13" s="15">
        <f>LN(V!AB13/V!AA13)-LN(H!AB13/H!AA13)</f>
        <v>9.2322171237756004E-2</v>
      </c>
      <c r="AC13" s="15">
        <f>LN(V!AC13/V!AB13)-LN(H!AC13/H!AB13)</f>
        <v>0.30562091181725726</v>
      </c>
      <c r="AD13" s="15">
        <f>LN(V!AD13/V!AC13)-LN(H!AD13/H!AC13)</f>
        <v>-0.37202852181684798</v>
      </c>
      <c r="AF13" s="64">
        <f t="shared" si="0"/>
        <v>-8.0556193379263188E-2</v>
      </c>
      <c r="AG13" s="64">
        <f t="shared" si="1"/>
        <v>-0.17793661846836648</v>
      </c>
      <c r="AH13" s="64">
        <f t="shared" si="2"/>
        <v>1.6618184659935597E-2</v>
      </c>
      <c r="AI13" s="64">
        <f t="shared" si="3"/>
        <v>-0.10632014180999794</v>
      </c>
      <c r="AJ13" s="64">
        <f t="shared" si="4"/>
        <v>0.1119478081589977</v>
      </c>
      <c r="AK13" s="64">
        <f t="shared" si="5"/>
        <v>-8.0659216904215444E-2</v>
      </c>
      <c r="AL13" s="64">
        <f t="shared" si="6"/>
        <v>2.8138331744998689E-3</v>
      </c>
      <c r="AM13" s="64">
        <f t="shared" si="7"/>
        <v>-4.622559391375182E-2</v>
      </c>
      <c r="AN13" s="64">
        <f t="shared" si="8"/>
        <v>0.19897154152750662</v>
      </c>
      <c r="AO13" s="64">
        <f t="shared" si="9"/>
        <v>-4.7249392167738866E-2</v>
      </c>
      <c r="AQ13" s="64">
        <f t="shared" si="10"/>
        <v>-5.9740897154243064E-2</v>
      </c>
      <c r="AR13" s="64">
        <f t="shared" si="11"/>
        <v>-3.1262744551986299E-2</v>
      </c>
      <c r="AS13" s="64">
        <f t="shared" si="12"/>
        <v>3.1285086496356751E-2</v>
      </c>
      <c r="AT13" s="64">
        <f t="shared" si="13"/>
        <v>8.6381870793884232E-3</v>
      </c>
    </row>
    <row r="14" spans="1:46" x14ac:dyDescent="0.2">
      <c r="A14" s="4">
        <v>12</v>
      </c>
      <c r="B14" s="6" t="s">
        <v>49</v>
      </c>
      <c r="C14" s="15"/>
      <c r="D14" s="15">
        <f>LN(V!D14/V!C14)-LN(H!D14/H!C14)</f>
        <v>7.8609920155757768E-2</v>
      </c>
      <c r="E14" s="15">
        <f>LN(V!E14/V!D14)-LN(H!E14/H!D14)</f>
        <v>2.8109282169552052E-2</v>
      </c>
      <c r="F14" s="15">
        <f>LN(V!F14/V!E14)-LN(H!F14/H!E14)</f>
        <v>-1.4969810115150552E-2</v>
      </c>
      <c r="G14" s="15">
        <f>LN(V!G14/V!F14)-LN(H!G14/H!F14)</f>
        <v>6.4808409988788312E-2</v>
      </c>
      <c r="H14" s="15">
        <f>LN(V!H14/V!G14)-LN(H!H14/H!G14)</f>
        <v>-5.6928128046034657E-2</v>
      </c>
      <c r="I14" s="15">
        <f>LN(V!I14/V!H14)-LN(H!I14/H!H14)</f>
        <v>-3.5122044748031281E-2</v>
      </c>
      <c r="J14" s="15">
        <f>LN(V!J14/V!I14)-LN(H!J14/H!I14)</f>
        <v>3.5841961293109098E-2</v>
      </c>
      <c r="K14" s="15">
        <f>LN(V!K14/V!J14)-LN(H!K14/H!J14)</f>
        <v>1.6215940557372216E-2</v>
      </c>
      <c r="L14" s="15">
        <f>LN(V!L14/V!K14)-LN(H!L14/H!K14)</f>
        <v>-9.0551897839547466E-3</v>
      </c>
      <c r="M14" s="15">
        <f>LN(V!M14/V!L14)-LN(H!M14/H!L14)</f>
        <v>3.8699176014095261E-2</v>
      </c>
      <c r="N14" s="15">
        <f>LN(V!N14/V!M14)-LN(H!N14/H!M14)</f>
        <v>8.6926915629577856E-2</v>
      </c>
      <c r="O14" s="15">
        <f>LN(V!O14/V!N14)-LN(H!O14/H!N14)</f>
        <v>2.8962197420905736E-2</v>
      </c>
      <c r="P14" s="15">
        <f>LN(V!P14/V!O14)-LN(H!P14/H!O14)</f>
        <v>4.9909126397768157E-2</v>
      </c>
      <c r="Q14" s="15">
        <f>LN(V!Q14/V!P14)-LN(H!Q14/H!P14)</f>
        <v>0.25105495483920554</v>
      </c>
      <c r="R14" s="15">
        <f>LN(V!R14/V!Q14)-LN(H!R14/H!Q14)</f>
        <v>0.20996199987007563</v>
      </c>
      <c r="S14" s="15">
        <f>LN(V!S14/V!R14)-LN(H!S14/H!R14)</f>
        <v>-2.9635443310427743E-2</v>
      </c>
      <c r="T14" s="15">
        <f>LN(V!T14/V!S14)-LN(H!T14/H!S14)</f>
        <v>-0.19502064290937463</v>
      </c>
      <c r="U14" s="15">
        <f>LN(V!U14/V!T14)-LN(H!U14/H!T14)</f>
        <v>-5.3752297650163337E-3</v>
      </c>
      <c r="V14" s="15">
        <f>LN(V!V14/V!U14)-LN(H!V14/H!U14)</f>
        <v>0.12614197990375159</v>
      </c>
      <c r="W14" s="15">
        <f>LN(V!W14/V!V14)-LN(H!W14/H!V14)</f>
        <v>-9.9735994098353892E-3</v>
      </c>
      <c r="X14" s="15">
        <f>LN(V!X14/V!W14)-LN(H!X14/H!W14)</f>
        <v>0.13262272449425505</v>
      </c>
      <c r="Y14" s="15">
        <f>LN(V!Y14/V!X14)-LN(H!Y14/H!X14)</f>
        <v>0.16973420485213794</v>
      </c>
      <c r="Z14" s="15">
        <f>LN(V!Z14/V!Y14)-LN(H!Z14/H!Y14)</f>
        <v>-8.626525540499079E-2</v>
      </c>
      <c r="AA14" s="15">
        <f>LN(V!AA14/V!Z14)-LN(H!AA14/H!Z14)</f>
        <v>-8.3276049153959225E-2</v>
      </c>
      <c r="AB14" s="15">
        <f>LN(V!AB14/V!AA14)-LN(H!AB14/H!AA14)</f>
        <v>5.7582091525718096E-2</v>
      </c>
      <c r="AC14" s="15">
        <f>LN(V!AC14/V!AB14)-LN(H!AC14/H!AB14)</f>
        <v>-8.0920664213399482E-2</v>
      </c>
      <c r="AD14" s="15">
        <f>LN(V!AD14/V!AC14)-LN(H!AD14/H!AC14)</f>
        <v>-7.374070207112457E-2</v>
      </c>
      <c r="AF14" s="64">
        <f t="shared" si="0"/>
        <v>-2.8204581501752256E-3</v>
      </c>
      <c r="AG14" s="64">
        <f t="shared" si="1"/>
        <v>3.3725760742039937E-2</v>
      </c>
      <c r="AH14" s="64">
        <f t="shared" si="2"/>
        <v>0.10205056704350546</v>
      </c>
      <c r="AI14" s="64">
        <f t="shared" si="3"/>
        <v>9.6790464627560576E-3</v>
      </c>
      <c r="AJ14" s="64">
        <f t="shared" si="4"/>
        <v>-4.6291344788986916E-3</v>
      </c>
      <c r="AK14" s="64">
        <f t="shared" si="5"/>
        <v>6.7888163892772704E-2</v>
      </c>
      <c r="AL14" s="64">
        <f t="shared" si="6"/>
        <v>2.5249559919286848E-3</v>
      </c>
      <c r="AM14" s="64">
        <f t="shared" si="7"/>
        <v>6.073516575871029E-3</v>
      </c>
      <c r="AN14" s="64">
        <f t="shared" si="8"/>
        <v>-1.1669286343840693E-2</v>
      </c>
      <c r="AO14" s="64">
        <f t="shared" si="9"/>
        <v>2.7601156323845511E-2</v>
      </c>
      <c r="AQ14" s="64">
        <f t="shared" si="10"/>
        <v>2.3703392539423586E-2</v>
      </c>
      <c r="AR14" s="64">
        <f t="shared" si="11"/>
        <v>-4.4082856501670657E-3</v>
      </c>
      <c r="AS14" s="64">
        <f t="shared" si="12"/>
        <v>-1.6147729077603003E-2</v>
      </c>
      <c r="AT14" s="64">
        <f t="shared" si="13"/>
        <v>-3.2359758252935321E-2</v>
      </c>
    </row>
    <row r="15" spans="1:46" x14ac:dyDescent="0.2">
      <c r="A15" s="4">
        <v>13</v>
      </c>
      <c r="B15" s="6" t="s">
        <v>50</v>
      </c>
      <c r="C15" s="15"/>
      <c r="D15" s="15">
        <f>LN(V!D15/V!C15)-LN(H!D15/H!C15)</f>
        <v>3.7599747486609353E-2</v>
      </c>
      <c r="E15" s="15">
        <f>LN(V!E15/V!D15)-LN(H!E15/H!D15)</f>
        <v>-2.0888668583902009E-2</v>
      </c>
      <c r="F15" s="15">
        <f>LN(V!F15/V!E15)-LN(H!F15/H!E15)</f>
        <v>-4.3177594142853049E-3</v>
      </c>
      <c r="G15" s="15">
        <f>LN(V!G15/V!F15)-LN(H!G15/H!F15)</f>
        <v>4.0060199392840584E-2</v>
      </c>
      <c r="H15" s="15">
        <f>LN(V!H15/V!G15)-LN(H!H15/H!G15)</f>
        <v>-0.10150639739729531</v>
      </c>
      <c r="I15" s="15">
        <f>LN(V!I15/V!H15)-LN(H!I15/H!H15)</f>
        <v>1.8085811749024849E-3</v>
      </c>
      <c r="J15" s="15">
        <f>LN(V!J15/V!I15)-LN(H!J15/H!I15)</f>
        <v>-6.0262094299753613E-2</v>
      </c>
      <c r="K15" s="15">
        <f>LN(V!K15/V!J15)-LN(H!K15/H!J15)</f>
        <v>1.2163678627682833E-3</v>
      </c>
      <c r="L15" s="15">
        <f>LN(V!L15/V!K15)-LN(H!L15/H!K15)</f>
        <v>2.8918232403950521E-2</v>
      </c>
      <c r="M15" s="15">
        <f>LN(V!M15/V!L15)-LN(H!M15/H!L15)</f>
        <v>2.7063616412546072E-2</v>
      </c>
      <c r="N15" s="15">
        <f>LN(V!N15/V!M15)-LN(H!N15/H!M15)</f>
        <v>-3.1568112655966526E-2</v>
      </c>
      <c r="O15" s="15">
        <f>LN(V!O15/V!N15)-LN(H!O15/H!N15)</f>
        <v>-2.4372605431380964E-2</v>
      </c>
      <c r="P15" s="15">
        <f>LN(V!P15/V!O15)-LN(H!P15/H!O15)</f>
        <v>6.3559082547443968E-2</v>
      </c>
      <c r="Q15" s="15">
        <f>LN(V!Q15/V!P15)-LN(H!Q15/H!P15)</f>
        <v>3.9525963094910757E-2</v>
      </c>
      <c r="R15" s="15">
        <f>LN(V!R15/V!Q15)-LN(H!R15/H!Q15)</f>
        <v>-9.0163441090312296E-2</v>
      </c>
      <c r="S15" s="15">
        <f>LN(V!S15/V!R15)-LN(H!S15/H!R15)</f>
        <v>-2.2225428936614031E-2</v>
      </c>
      <c r="T15" s="15">
        <f>LN(V!T15/V!S15)-LN(H!T15/H!S15)</f>
        <v>5.6717187236310779E-2</v>
      </c>
      <c r="U15" s="15">
        <f>LN(V!U15/V!T15)-LN(H!U15/H!T15)</f>
        <v>5.0805829129602865E-3</v>
      </c>
      <c r="V15" s="15">
        <f>LN(V!V15/V!U15)-LN(H!V15/H!U15)</f>
        <v>1.9503075228365661E-2</v>
      </c>
      <c r="W15" s="15">
        <f>LN(V!W15/V!V15)-LN(H!W15/H!V15)</f>
        <v>4.0326071705110336E-2</v>
      </c>
      <c r="X15" s="15">
        <f>LN(V!X15/V!W15)-LN(H!X15/H!W15)</f>
        <v>0.18733523019975856</v>
      </c>
      <c r="Y15" s="15">
        <f>LN(V!Y15/V!X15)-LN(H!Y15/H!X15)</f>
        <v>-0.17191780697905981</v>
      </c>
      <c r="Z15" s="15">
        <f>LN(V!Z15/V!Y15)-LN(H!Z15/H!Y15)</f>
        <v>-1.0082463760899534E-2</v>
      </c>
      <c r="AA15" s="15">
        <f>LN(V!AA15/V!Z15)-LN(H!AA15/H!Z15)</f>
        <v>0.12391148992020973</v>
      </c>
      <c r="AB15" s="15">
        <f>LN(V!AB15/V!AA15)-LN(H!AB15/H!AA15)</f>
        <v>3.8667039270807661E-2</v>
      </c>
      <c r="AC15" s="15">
        <f>LN(V!AC15/V!AB15)-LN(H!AC15/H!AB15)</f>
        <v>7.405618972994242E-2</v>
      </c>
      <c r="AD15" s="15">
        <f>LN(V!AD15/V!AC15)-LN(H!AD15/H!AC15)</f>
        <v>-1.4062740937888396E-2</v>
      </c>
      <c r="AF15" s="64">
        <f t="shared" si="0"/>
        <v>-1.6968808965547911E-2</v>
      </c>
      <c r="AG15" s="64">
        <f t="shared" si="1"/>
        <v>-6.9263980552910524E-3</v>
      </c>
      <c r="AH15" s="64">
        <f t="shared" si="2"/>
        <v>-6.7352859631905123E-3</v>
      </c>
      <c r="AI15" s="64">
        <f t="shared" si="3"/>
        <v>6.1792429456501118E-2</v>
      </c>
      <c r="AJ15" s="64">
        <f t="shared" si="4"/>
        <v>1.0926889636200095E-2</v>
      </c>
      <c r="AK15" s="64">
        <f t="shared" si="5"/>
        <v>-6.8308420092407828E-3</v>
      </c>
      <c r="AL15" s="64">
        <f t="shared" si="6"/>
        <v>3.6359659546350606E-2</v>
      </c>
      <c r="AM15" s="64">
        <f t="shared" si="7"/>
        <v>3.1359170807844498E-2</v>
      </c>
      <c r="AN15" s="64">
        <f t="shared" si="8"/>
        <v>5.6361614500375037E-2</v>
      </c>
      <c r="AO15" s="64">
        <f t="shared" si="9"/>
        <v>8.4177652217343486E-3</v>
      </c>
      <c r="AQ15" s="64">
        <f t="shared" si="10"/>
        <v>7.5531303694411651E-3</v>
      </c>
      <c r="AR15" s="64">
        <f t="shared" si="11"/>
        <v>3.1775804956874334E-2</v>
      </c>
      <c r="AS15" s="64">
        <f t="shared" si="12"/>
        <v>6.7619512071853466E-3</v>
      </c>
      <c r="AT15" s="64">
        <f t="shared" si="13"/>
        <v>3.2886829354287224E-2</v>
      </c>
    </row>
    <row r="16" spans="1:46" x14ac:dyDescent="0.2">
      <c r="A16" s="4">
        <v>14</v>
      </c>
      <c r="B16" s="6" t="s">
        <v>51</v>
      </c>
      <c r="C16" s="15"/>
      <c r="D16" s="15">
        <f>LN(V!D16/V!C16)-LN(H!D16/H!C16)</f>
        <v>6.5549434164876019E-2</v>
      </c>
      <c r="E16" s="15">
        <f>LN(V!E16/V!D16)-LN(H!E16/H!D16)</f>
        <v>1.5695524757716826E-2</v>
      </c>
      <c r="F16" s="15">
        <f>LN(V!F16/V!E16)-LN(H!F16/H!E16)</f>
        <v>1.8771243597605639E-2</v>
      </c>
      <c r="G16" s="15">
        <f>LN(V!G16/V!F16)-LN(H!G16/H!F16)</f>
        <v>2.7359010141059695E-2</v>
      </c>
      <c r="H16" s="15">
        <f>LN(V!H16/V!G16)-LN(H!H16/H!G16)</f>
        <v>-1.1651300753332539E-2</v>
      </c>
      <c r="I16" s="15">
        <f>LN(V!I16/V!H16)-LN(H!I16/H!H16)</f>
        <v>-3.4978638292160399E-2</v>
      </c>
      <c r="J16" s="15">
        <f>LN(V!J16/V!I16)-LN(H!J16/H!I16)</f>
        <v>-6.6170468496993179E-2</v>
      </c>
      <c r="K16" s="15">
        <f>LN(V!K16/V!J16)-LN(H!K16/H!J16)</f>
        <v>-3.5164237237911566E-3</v>
      </c>
      <c r="L16" s="15">
        <f>LN(V!L16/V!K16)-LN(H!L16/H!K16)</f>
        <v>0.27074996387600003</v>
      </c>
      <c r="M16" s="15">
        <f>LN(V!M16/V!L16)-LN(H!M16/H!L16)</f>
        <v>6.0550791962597161E-2</v>
      </c>
      <c r="N16" s="15">
        <f>LN(V!N16/V!M16)-LN(H!N16/H!M16)</f>
        <v>0.19136853762833445</v>
      </c>
      <c r="O16" s="15">
        <f>LN(V!O16/V!N16)-LN(H!O16/H!N16)</f>
        <v>-2.5696278319809602E-2</v>
      </c>
      <c r="P16" s="15">
        <f>LN(V!P16/V!O16)-LN(H!P16/H!O16)</f>
        <v>8.251866047090356E-2</v>
      </c>
      <c r="Q16" s="15">
        <f>LN(V!Q16/V!P16)-LN(H!Q16/H!P16)</f>
        <v>-6.6550688612293324E-2</v>
      </c>
      <c r="R16" s="15">
        <f>LN(V!R16/V!Q16)-LN(H!R16/H!Q16)</f>
        <v>0.12019113836692882</v>
      </c>
      <c r="S16" s="15">
        <f>LN(V!S16/V!R16)-LN(H!S16/H!R16)</f>
        <v>0.11329885926022094</v>
      </c>
      <c r="T16" s="15">
        <f>LN(V!T16/V!S16)-LN(H!T16/H!S16)</f>
        <v>-0.29637217450552744</v>
      </c>
      <c r="U16" s="15">
        <f>LN(V!U16/V!T16)-LN(H!U16/H!T16)</f>
        <v>7.2760395114108672E-2</v>
      </c>
      <c r="V16" s="15">
        <f>LN(V!V16/V!U16)-LN(H!V16/H!U16)</f>
        <v>-6.8759229062956478E-2</v>
      </c>
      <c r="W16" s="15">
        <f>LN(V!W16/V!V16)-LN(H!W16/H!V16)</f>
        <v>6.866936834860729E-2</v>
      </c>
      <c r="X16" s="15">
        <f>LN(V!X16/V!W16)-LN(H!X16/H!W16)</f>
        <v>6.4360010441452037E-2</v>
      </c>
      <c r="Y16" s="15">
        <f>LN(V!Y16/V!X16)-LN(H!Y16/H!X16)</f>
        <v>-6.9129128745914162E-2</v>
      </c>
      <c r="Z16" s="15">
        <f>LN(V!Z16/V!Y16)-LN(H!Z16/H!Y16)</f>
        <v>0.1129825018508597</v>
      </c>
      <c r="AA16" s="15">
        <f>LN(V!AA16/V!Z16)-LN(H!AA16/H!Z16)</f>
        <v>9.0656980368410051E-2</v>
      </c>
      <c r="AB16" s="15">
        <f>LN(V!AB16/V!AA16)-LN(H!AB16/H!AA16)</f>
        <v>-1.3495071727152405E-2</v>
      </c>
      <c r="AC16" s="15">
        <f>LN(V!AC16/V!AB16)-LN(H!AC16/H!AB16)</f>
        <v>-0.27940896181278918</v>
      </c>
      <c r="AD16" s="15">
        <f>LN(V!AD16/V!AC16)-LN(H!AD16/H!AC16)</f>
        <v>-0.1152451242528295</v>
      </c>
      <c r="AF16" s="64">
        <f t="shared" si="0"/>
        <v>3.0391678901778435E-3</v>
      </c>
      <c r="AG16" s="64">
        <f t="shared" si="1"/>
        <v>9.0596480249229464E-2</v>
      </c>
      <c r="AH16" s="64">
        <f t="shared" si="2"/>
        <v>4.4752338233190081E-2</v>
      </c>
      <c r="AI16" s="64">
        <f t="shared" si="3"/>
        <v>-3.1868325932863185E-2</v>
      </c>
      <c r="AJ16" s="64">
        <f t="shared" si="4"/>
        <v>-3.1678736013317201E-2</v>
      </c>
      <c r="AK16" s="64">
        <f t="shared" si="5"/>
        <v>6.7674409241209779E-2</v>
      </c>
      <c r="AL16" s="64">
        <f t="shared" si="6"/>
        <v>-3.1773530973090193E-2</v>
      </c>
      <c r="AM16" s="64">
        <f t="shared" si="7"/>
        <v>-3.1039095238700395E-3</v>
      </c>
      <c r="AN16" s="64">
        <f t="shared" si="8"/>
        <v>-0.1464520167699708</v>
      </c>
      <c r="AO16" s="64">
        <f t="shared" si="9"/>
        <v>1.4968184885283406E-2</v>
      </c>
      <c r="AQ16" s="64">
        <f t="shared" si="10"/>
        <v>9.9599806876636797E-3</v>
      </c>
      <c r="AR16" s="64">
        <f t="shared" si="11"/>
        <v>-3.9361857634884673E-2</v>
      </c>
      <c r="AS16" s="64">
        <f t="shared" si="12"/>
        <v>-4.5606467386569254E-2</v>
      </c>
      <c r="AT16" s="64">
        <f t="shared" si="13"/>
        <v>-0.13604971926425705</v>
      </c>
    </row>
    <row r="17" spans="1:46" x14ac:dyDescent="0.2">
      <c r="A17" s="4">
        <v>15</v>
      </c>
      <c r="B17" s="6" t="s">
        <v>52</v>
      </c>
      <c r="C17" s="15"/>
      <c r="D17" s="15">
        <f>LN(V!D17/V!C17)-LN(H!D17/H!C17)</f>
        <v>-0.1207552631462742</v>
      </c>
      <c r="E17" s="15">
        <f>LN(V!E17/V!D17)-LN(H!E17/H!D17)</f>
        <v>9.0463573843915554E-2</v>
      </c>
      <c r="F17" s="15">
        <f>LN(V!F17/V!E17)-LN(H!F17/H!E17)</f>
        <v>5.1074475420008342E-3</v>
      </c>
      <c r="G17" s="15">
        <f>LN(V!G17/V!F17)-LN(H!G17/H!F17)</f>
        <v>3.6037617011321632E-3</v>
      </c>
      <c r="H17" s="15">
        <f>LN(V!H17/V!G17)-LN(H!H17/H!G17)</f>
        <v>8.7384014040271327E-3</v>
      </c>
      <c r="I17" s="15">
        <f>LN(V!I17/V!H17)-LN(H!I17/H!H17)</f>
        <v>0.10301375420489224</v>
      </c>
      <c r="J17" s="15">
        <f>LN(V!J17/V!I17)-LN(H!J17/H!I17)</f>
        <v>2.7651088250936311E-3</v>
      </c>
      <c r="K17" s="15">
        <f>LN(V!K17/V!J17)-LN(H!K17/H!J17)</f>
        <v>1.2736741408718007E-2</v>
      </c>
      <c r="L17" s="15">
        <f>LN(V!L17/V!K17)-LN(H!L17/H!K17)</f>
        <v>7.8547416615718624E-2</v>
      </c>
      <c r="M17" s="15">
        <f>LN(V!M17/V!L17)-LN(H!M17/H!L17)</f>
        <v>0.11519901955454918</v>
      </c>
      <c r="N17" s="15">
        <f>LN(V!N17/V!M17)-LN(H!N17/H!M17)</f>
        <v>0.12474115017746046</v>
      </c>
      <c r="O17" s="15">
        <f>LN(V!O17/V!N17)-LN(H!O17/H!N17)</f>
        <v>-9.2975093813104301E-2</v>
      </c>
      <c r="P17" s="15">
        <f>LN(V!P17/V!O17)-LN(H!P17/H!O17)</f>
        <v>-0.12197128709027276</v>
      </c>
      <c r="Q17" s="15">
        <f>LN(V!Q17/V!P17)-LN(H!Q17/H!P17)</f>
        <v>9.9118979232981103E-2</v>
      </c>
      <c r="R17" s="15">
        <f>LN(V!R17/V!Q17)-LN(H!R17/H!Q17)</f>
        <v>-2.2848458652321879E-2</v>
      </c>
      <c r="S17" s="15">
        <f>LN(V!S17/V!R17)-LN(H!S17/H!R17)</f>
        <v>0.17767553445962858</v>
      </c>
      <c r="T17" s="15">
        <f>LN(V!T17/V!S17)-LN(H!T17/H!S17)</f>
        <v>-3.1933772448264688E-3</v>
      </c>
      <c r="U17" s="15">
        <f>LN(V!U17/V!T17)-LN(H!U17/H!T17)</f>
        <v>-6.7755715808997058E-2</v>
      </c>
      <c r="V17" s="15">
        <f>LN(V!V17/V!U17)-LN(H!V17/H!U17)</f>
        <v>0.15612813210795135</v>
      </c>
      <c r="W17" s="15">
        <f>LN(V!W17/V!V17)-LN(H!W17/H!V17)</f>
        <v>-5.2700759090549235E-2</v>
      </c>
      <c r="X17" s="15">
        <f>LN(V!X17/V!W17)-LN(H!X17/H!W17)</f>
        <v>0.10843384883953601</v>
      </c>
      <c r="Y17" s="15">
        <f>LN(V!Y17/V!X17)-LN(H!Y17/H!X17)</f>
        <v>5.4756336348827303E-2</v>
      </c>
      <c r="Z17" s="15">
        <f>LN(V!Z17/V!Y17)-LN(H!Z17/H!Y17)</f>
        <v>3.076679392403597E-2</v>
      </c>
      <c r="AA17" s="15">
        <f>LN(V!AA17/V!Z17)-LN(H!AA17/H!Z17)</f>
        <v>-1.1218733886022347E-2</v>
      </c>
      <c r="AB17" s="15">
        <f>LN(V!AB17/V!AA17)-LN(H!AB17/H!AA17)</f>
        <v>5.5953870293388677E-2</v>
      </c>
      <c r="AC17" s="15">
        <f>LN(V!AC17/V!AB17)-LN(H!AC17/H!AB17)</f>
        <v>-0.11968942751825783</v>
      </c>
      <c r="AD17" s="15">
        <f>LN(V!AD17/V!AC17)-LN(H!AD17/H!AC17)</f>
        <v>6.2443823600825552E-2</v>
      </c>
      <c r="AF17" s="64">
        <f t="shared" si="0"/>
        <v>4.2185387739193586E-2</v>
      </c>
      <c r="AG17" s="64">
        <f t="shared" si="1"/>
        <v>6.679788731630798E-2</v>
      </c>
      <c r="AH17" s="64">
        <f t="shared" si="2"/>
        <v>7.7999348273821486E-3</v>
      </c>
      <c r="AI17" s="64">
        <f t="shared" si="3"/>
        <v>2.8182425760622919E-2</v>
      </c>
      <c r="AJ17" s="64">
        <f t="shared" si="4"/>
        <v>2.113767832394356E-3</v>
      </c>
      <c r="AK17" s="64">
        <f t="shared" si="5"/>
        <v>3.7298911071845062E-2</v>
      </c>
      <c r="AL17" s="64">
        <f t="shared" si="6"/>
        <v>1.5148096796508637E-2</v>
      </c>
      <c r="AM17" s="64">
        <f t="shared" si="7"/>
        <v>2.6902065648744443E-2</v>
      </c>
      <c r="AN17" s="64">
        <f t="shared" si="8"/>
        <v>-3.1867778612434575E-2</v>
      </c>
      <c r="AO17" s="64">
        <f t="shared" si="9"/>
        <v>2.9415880695180197E-2</v>
      </c>
      <c r="AQ17" s="64">
        <f t="shared" si="10"/>
        <v>3.0686186191551171E-2</v>
      </c>
      <c r="AR17" s="64">
        <f t="shared" si="11"/>
        <v>1.944770832417381E-2</v>
      </c>
      <c r="AS17" s="64">
        <f t="shared" si="12"/>
        <v>1.2168777127132888E-2</v>
      </c>
      <c r="AT17" s="64">
        <f t="shared" si="13"/>
        <v>-4.3057787468119929E-4</v>
      </c>
    </row>
    <row r="18" spans="1:46" x14ac:dyDescent="0.2">
      <c r="A18" s="4">
        <v>16</v>
      </c>
      <c r="B18" s="6" t="s">
        <v>53</v>
      </c>
      <c r="C18" s="15"/>
      <c r="D18" s="15">
        <f>LN(V!D18/V!C18)-LN(H!D18/H!C18)</f>
        <v>0.21375343664253696</v>
      </c>
      <c r="E18" s="15">
        <f>LN(V!E18/V!D18)-LN(H!E18/H!D18)</f>
        <v>-0.10814184288935003</v>
      </c>
      <c r="F18" s="15">
        <f>LN(V!F18/V!E18)-LN(H!F18/H!E18)</f>
        <v>-1.8244755100000443E-2</v>
      </c>
      <c r="G18" s="15">
        <f>LN(V!G18/V!F18)-LN(H!G18/H!F18)</f>
        <v>4.8572990843597237E-2</v>
      </c>
      <c r="H18" s="15">
        <f>LN(V!H18/V!G18)-LN(H!H18/H!G18)</f>
        <v>-5.8953787274088829E-2</v>
      </c>
      <c r="I18" s="15">
        <f>LN(V!I18/V!H18)-LN(H!I18/H!H18)</f>
        <v>2.3529656162806643E-2</v>
      </c>
      <c r="J18" s="15">
        <f>LN(V!J18/V!I18)-LN(H!J18/H!I18)</f>
        <v>-0.11213419265703384</v>
      </c>
      <c r="K18" s="15">
        <f>LN(V!K18/V!J18)-LN(H!K18/H!J18)</f>
        <v>-6.8018090052986119E-2</v>
      </c>
      <c r="L18" s="15">
        <f>LN(V!L18/V!K18)-LN(H!L18/H!K18)</f>
        <v>-3.7247950557837785E-2</v>
      </c>
      <c r="M18" s="15">
        <f>LN(V!M18/V!L18)-LN(H!M18/H!L18)</f>
        <v>-5.4609320358418034E-3</v>
      </c>
      <c r="N18" s="15">
        <f>LN(V!N18/V!M18)-LN(H!N18/H!M18)</f>
        <v>5.0859748081990688E-2</v>
      </c>
      <c r="O18" s="15">
        <f>LN(V!O18/V!N18)-LN(H!O18/H!N18)</f>
        <v>-5.6942396413698665E-2</v>
      </c>
      <c r="P18" s="15">
        <f>LN(V!P18/V!O18)-LN(H!P18/H!O18)</f>
        <v>9.0903773354507195E-2</v>
      </c>
      <c r="Q18" s="15">
        <f>LN(V!Q18/V!P18)-LN(H!Q18/H!P18)</f>
        <v>-6.9491477604574067E-2</v>
      </c>
      <c r="R18" s="15">
        <f>LN(V!R18/V!Q18)-LN(H!R18/H!Q18)</f>
        <v>-0.17182758877459947</v>
      </c>
      <c r="S18" s="15">
        <f>LN(V!S18/V!R18)-LN(H!S18/H!R18)</f>
        <v>6.8711930100573998E-2</v>
      </c>
      <c r="T18" s="15">
        <f>LN(V!T18/V!S18)-LN(H!T18/H!S18)</f>
        <v>-1.4341018992239142E-2</v>
      </c>
      <c r="U18" s="15">
        <f>LN(V!U18/V!T18)-LN(H!U18/H!T18)</f>
        <v>-0.12603505489996183</v>
      </c>
      <c r="V18" s="15">
        <f>LN(V!V18/V!U18)-LN(H!V18/H!U18)</f>
        <v>0.1247871765218633</v>
      </c>
      <c r="W18" s="15">
        <f>LN(V!W18/V!V18)-LN(H!W18/H!V18)</f>
        <v>6.0351601487116636E-2</v>
      </c>
      <c r="X18" s="15">
        <f>LN(V!X18/V!W18)-LN(H!X18/H!W18)</f>
        <v>0.21154296645473308</v>
      </c>
      <c r="Y18" s="15">
        <f>LN(V!Y18/V!X18)-LN(H!Y18/H!X18)</f>
        <v>2.7455712219628947E-4</v>
      </c>
      <c r="Z18" s="15">
        <f>LN(V!Z18/V!Y18)-LN(H!Z18/H!Y18)</f>
        <v>3.219160699374736E-2</v>
      </c>
      <c r="AA18" s="15">
        <f>LN(V!AA18/V!Z18)-LN(H!AA18/H!Z18)</f>
        <v>7.0478292769587211E-2</v>
      </c>
      <c r="AB18" s="15">
        <f>LN(V!AB18/V!AA18)-LN(H!AB18/H!AA18)</f>
        <v>-8.2139681588296265E-2</v>
      </c>
      <c r="AC18" s="15">
        <f>LN(V!AC18/V!AB18)-LN(H!AC18/H!AB18)</f>
        <v>-7.6000811029354451E-2</v>
      </c>
      <c r="AD18" s="15">
        <f>LN(V!AD18/V!AC18)-LN(H!AD18/H!AC18)</f>
        <v>6.1759851436908555E-2</v>
      </c>
      <c r="AF18" s="64">
        <f t="shared" si="0"/>
        <v>-2.2647547651407092E-2</v>
      </c>
      <c r="AG18" s="64">
        <f t="shared" si="1"/>
        <v>-3.4400283444341775E-2</v>
      </c>
      <c r="AH18" s="64">
        <f t="shared" si="2"/>
        <v>-2.7729151867558206E-2</v>
      </c>
      <c r="AI18" s="64">
        <f t="shared" si="3"/>
        <v>5.1261134114302408E-2</v>
      </c>
      <c r="AJ18" s="64">
        <f t="shared" si="4"/>
        <v>-1.1039207146423971E-2</v>
      </c>
      <c r="AK18" s="64">
        <f t="shared" si="5"/>
        <v>-3.1064717655949991E-2</v>
      </c>
      <c r="AL18" s="64">
        <f t="shared" si="6"/>
        <v>2.0110963483939221E-2</v>
      </c>
      <c r="AM18" s="64">
        <f t="shared" si="7"/>
        <v>4.4906265932130367E-2</v>
      </c>
      <c r="AN18" s="64">
        <f t="shared" si="8"/>
        <v>-7.9070246308825365E-2</v>
      </c>
      <c r="AO18" s="64">
        <f t="shared" si="9"/>
        <v>-8.911011199085727E-3</v>
      </c>
      <c r="AQ18" s="64">
        <f t="shared" si="10"/>
        <v>-6.1929010977013329E-3</v>
      </c>
      <c r="AR18" s="64">
        <f t="shared" si="11"/>
        <v>2.3897226025118248E-2</v>
      </c>
      <c r="AS18" s="64">
        <f t="shared" si="12"/>
        <v>1.0939692841314501E-3</v>
      </c>
      <c r="AT18" s="64">
        <f t="shared" si="13"/>
        <v>-3.2126880393580727E-2</v>
      </c>
    </row>
    <row r="19" spans="1:46" x14ac:dyDescent="0.2">
      <c r="A19" s="4">
        <v>17</v>
      </c>
      <c r="B19" s="6" t="s">
        <v>54</v>
      </c>
      <c r="C19" s="15"/>
      <c r="D19" s="15">
        <f>LN(V!D19/V!C19)-LN(H!D19/H!C19)</f>
        <v>7.67840182833429E-2</v>
      </c>
      <c r="E19" s="15">
        <f>LN(V!E19/V!D19)-LN(H!E19/H!D19)</f>
        <v>-4.3329572869658446E-2</v>
      </c>
      <c r="F19" s="15">
        <f>LN(V!F19/V!E19)-LN(H!F19/H!E19)</f>
        <v>1.1365591971591923E-2</v>
      </c>
      <c r="G19" s="15">
        <f>LN(V!G19/V!F19)-LN(H!G19/H!F19)</f>
        <v>5.6031864568374293E-2</v>
      </c>
      <c r="H19" s="15">
        <f>LN(V!H19/V!G19)-LN(H!H19/H!G19)</f>
        <v>8.3640459598972136E-2</v>
      </c>
      <c r="I19" s="15">
        <f>LN(V!I19/V!H19)-LN(H!I19/H!H19)</f>
        <v>-8.536957276823301E-2</v>
      </c>
      <c r="J19" s="15">
        <f>LN(V!J19/V!I19)-LN(H!J19/H!I19)</f>
        <v>-7.5242581539324782E-2</v>
      </c>
      <c r="K19" s="15">
        <f>LN(V!K19/V!J19)-LN(H!K19/H!J19)</f>
        <v>0.20799327803132026</v>
      </c>
      <c r="L19" s="15">
        <f>LN(V!L19/V!K19)-LN(H!L19/H!K19)</f>
        <v>-0.43027554568589699</v>
      </c>
      <c r="M19" s="15">
        <f>LN(V!M19/V!L19)-LN(H!M19/H!L19)</f>
        <v>0.14785618518365229</v>
      </c>
      <c r="N19" s="15">
        <f>LN(V!N19/V!M19)-LN(H!N19/H!M19)</f>
        <v>-8.3737236941362606E-2</v>
      </c>
      <c r="O19" s="15">
        <f>LN(V!O19/V!N19)-LN(H!O19/H!N19)</f>
        <v>5.8114430101451356E-2</v>
      </c>
      <c r="P19" s="15">
        <f>LN(V!P19/V!O19)-LN(H!P19/H!O19)</f>
        <v>0.12025235745287557</v>
      </c>
      <c r="Q19" s="15">
        <f>LN(V!Q19/V!P19)-LN(H!Q19/H!P19)</f>
        <v>0.22243355945680901</v>
      </c>
      <c r="R19" s="15">
        <f>LN(V!R19/V!Q19)-LN(H!R19/H!Q19)</f>
        <v>1.2019346307627132E-2</v>
      </c>
      <c r="S19" s="15">
        <f>LN(V!S19/V!R19)-LN(H!S19/H!R19)</f>
        <v>4.6677668164462012E-2</v>
      </c>
      <c r="T19" s="15">
        <f>LN(V!T19/V!S19)-LN(H!T19/H!S19)</f>
        <v>-0.17010091523496434</v>
      </c>
      <c r="U19" s="15">
        <f>LN(V!U19/V!T19)-LN(H!U19/H!T19)</f>
        <v>-7.2100334921492357E-2</v>
      </c>
      <c r="V19" s="15">
        <f>LN(V!V19/V!U19)-LN(H!V19/H!U19)</f>
        <v>-7.8230981055650295E-2</v>
      </c>
      <c r="W19" s="15">
        <f>LN(V!W19/V!V19)-LN(H!W19/H!V19)</f>
        <v>4.1906038865215017E-2</v>
      </c>
      <c r="X19" s="15">
        <f>LN(V!X19/V!W19)-LN(H!X19/H!W19)</f>
        <v>0.14981316554356744</v>
      </c>
      <c r="Y19" s="15">
        <f>LN(V!Y19/V!X19)-LN(H!Y19/H!X19)</f>
        <v>0.22904196735748322</v>
      </c>
      <c r="Z19" s="15">
        <f>LN(V!Z19/V!Y19)-LN(H!Z19/H!Y19)</f>
        <v>-2.0695669895792475E-2</v>
      </c>
      <c r="AA19" s="15">
        <f>LN(V!AA19/V!Z19)-LN(H!AA19/H!Z19)</f>
        <v>6.0886338246113267E-2</v>
      </c>
      <c r="AB19" s="15">
        <f>LN(V!AB19/V!AA19)-LN(H!AB19/H!AA19)</f>
        <v>4.9878154871308658E-2</v>
      </c>
      <c r="AC19" s="15">
        <f>LN(V!AC19/V!AB19)-LN(H!AC19/H!AB19)</f>
        <v>6.921422840131447E-3</v>
      </c>
      <c r="AD19" s="15">
        <f>LN(V!AD19/V!AC19)-LN(H!AD19/H!AC19)</f>
        <v>4.6575533371151071E-2</v>
      </c>
      <c r="AF19" s="64">
        <f t="shared" si="0"/>
        <v>4.4677541002093781E-3</v>
      </c>
      <c r="AG19" s="64">
        <f t="shared" si="1"/>
        <v>-4.6681180190322372E-2</v>
      </c>
      <c r="AH19" s="64">
        <f t="shared" si="2"/>
        <v>9.1899472296645024E-2</v>
      </c>
      <c r="AI19" s="64">
        <f t="shared" si="3"/>
        <v>-2.5742605360664916E-2</v>
      </c>
      <c r="AJ19" s="64">
        <f t="shared" si="4"/>
        <v>6.5206442683848828E-2</v>
      </c>
      <c r="AK19" s="64">
        <f t="shared" si="5"/>
        <v>2.2609146053161323E-2</v>
      </c>
      <c r="AL19" s="64">
        <f t="shared" si="6"/>
        <v>1.9731918661591956E-2</v>
      </c>
      <c r="AM19" s="64">
        <f t="shared" si="7"/>
        <v>1.7564951113059932E-2</v>
      </c>
      <c r="AN19" s="64">
        <f t="shared" si="8"/>
        <v>2.8399788855720053E-2</v>
      </c>
      <c r="AO19" s="64">
        <f t="shared" si="9"/>
        <v>1.782997670594319E-2</v>
      </c>
      <c r="AQ19" s="64">
        <f t="shared" si="10"/>
        <v>1.8935575039220418E-2</v>
      </c>
      <c r="AR19" s="64">
        <f t="shared" si="11"/>
        <v>2.2172247271551874E-2</v>
      </c>
      <c r="AS19" s="64">
        <f t="shared" si="12"/>
        <v>6.2101291131732538E-2</v>
      </c>
      <c r="AT19" s="64">
        <f t="shared" si="13"/>
        <v>3.4458370360863723E-2</v>
      </c>
    </row>
    <row r="20" spans="1:46" x14ac:dyDescent="0.2">
      <c r="A20" s="4">
        <v>18</v>
      </c>
      <c r="B20" s="6" t="s">
        <v>55</v>
      </c>
      <c r="C20" s="15"/>
      <c r="D20" s="15">
        <f>LN(V!D20/V!C20)-LN(H!D20/H!C20)</f>
        <v>-1.2459727018960625E-2</v>
      </c>
      <c r="E20" s="15">
        <f>LN(V!E20/V!D20)-LN(H!E20/H!D20)</f>
        <v>7.8563492926352063E-2</v>
      </c>
      <c r="F20" s="15">
        <f>LN(V!F20/V!E20)-LN(H!F20/H!E20)</f>
        <v>0.13122393114869518</v>
      </c>
      <c r="G20" s="15">
        <f>LN(V!G20/V!F20)-LN(H!G20/H!F20)</f>
        <v>-1.2509737097896607E-2</v>
      </c>
      <c r="H20" s="15">
        <f>LN(V!H20/V!G20)-LN(H!H20/H!G20)</f>
        <v>1.6611115444301033E-2</v>
      </c>
      <c r="I20" s="15">
        <f>LN(V!I20/V!H20)-LN(H!I20/H!H20)</f>
        <v>-1.1925726899651348E-2</v>
      </c>
      <c r="J20" s="15">
        <f>LN(V!J20/V!I20)-LN(H!J20/H!I20)</f>
        <v>-0.12317729143775391</v>
      </c>
      <c r="K20" s="15">
        <f>LN(V!K20/V!J20)-LN(H!K20/H!J20)</f>
        <v>2.5268900695228712E-2</v>
      </c>
      <c r="L20" s="15">
        <f>LN(V!L20/V!K20)-LN(H!L20/H!K20)</f>
        <v>3.6200477760568145E-2</v>
      </c>
      <c r="M20" s="15">
        <f>LN(V!M20/V!L20)-LN(H!M20/H!L20)</f>
        <v>-5.0240382941423327E-3</v>
      </c>
      <c r="N20" s="15">
        <f>LN(V!N20/V!M20)-LN(H!N20/H!M20)</f>
        <v>-0.16952503503173347</v>
      </c>
      <c r="O20" s="15">
        <f>LN(V!O20/V!N20)-LN(H!O20/H!N20)</f>
        <v>-6.0393875773336513E-2</v>
      </c>
      <c r="P20" s="15">
        <f>LN(V!P20/V!O20)-LN(H!P20/H!O20)</f>
        <v>-8.158688835133901E-2</v>
      </c>
      <c r="Q20" s="15">
        <f>LN(V!Q20/V!P20)-LN(H!Q20/H!P20)</f>
        <v>-0.31462998119810676</v>
      </c>
      <c r="R20" s="15">
        <f>LN(V!R20/V!Q20)-LN(H!R20/H!Q20)</f>
        <v>-0.80841821810265557</v>
      </c>
      <c r="S20" s="15">
        <f>LN(V!S20/V!R20)-LN(H!S20/H!R20)</f>
        <v>0.43759455149890275</v>
      </c>
      <c r="T20" s="15">
        <f>LN(V!T20/V!S20)-LN(H!T20/H!S20)</f>
        <v>-4.9804375216535961E-2</v>
      </c>
      <c r="U20" s="15">
        <f>LN(V!U20/V!T20)-LN(H!U20/H!T20)</f>
        <v>-0.13918394723644395</v>
      </c>
      <c r="V20" s="15">
        <f>LN(V!V20/V!U20)-LN(H!V20/H!U20)</f>
        <v>-1.3614536541388528E-3</v>
      </c>
      <c r="W20" s="15">
        <f>LN(V!W20/V!V20)-LN(H!W20/H!V20)</f>
        <v>1.3871799993703502E-2</v>
      </c>
      <c r="X20" s="15">
        <f>LN(V!X20/V!W20)-LN(H!X20/H!W20)</f>
        <v>0.21817083318853292</v>
      </c>
      <c r="Y20" s="15">
        <f>LN(V!Y20/V!X20)-LN(H!Y20/H!X20)</f>
        <v>4.5592612281936437E-2</v>
      </c>
      <c r="Z20" s="15">
        <f>LN(V!Z20/V!Y20)-LN(H!Z20/H!Y20)</f>
        <v>-0.19542367233964827</v>
      </c>
      <c r="AA20" s="15">
        <f>LN(V!AA20/V!Z20)-LN(H!AA20/H!Z20)</f>
        <v>-0.17453104239725475</v>
      </c>
      <c r="AB20" s="15">
        <f>LN(V!AB20/V!AA20)-LN(H!AB20/H!AA20)</f>
        <v>8.9854011732387842E-2</v>
      </c>
      <c r="AC20" s="15">
        <f>LN(V!AC20/V!AB20)-LN(H!AC20/H!AB20)</f>
        <v>0.15370380421061394</v>
      </c>
      <c r="AD20" s="15">
        <f>LN(V!AD20/V!AC20)-LN(H!AD20/H!AC20)</f>
        <v>0.1701853360144607</v>
      </c>
      <c r="AF20" s="64">
        <f t="shared" si="0"/>
        <v>4.0392615104360062E-2</v>
      </c>
      <c r="AG20" s="64">
        <f t="shared" si="1"/>
        <v>-4.7251397261566568E-2</v>
      </c>
      <c r="AH20" s="64">
        <f t="shared" si="2"/>
        <v>-0.16548688238530701</v>
      </c>
      <c r="AI20" s="64">
        <f t="shared" si="3"/>
        <v>8.3385714150235272E-3</v>
      </c>
      <c r="AJ20" s="64">
        <f t="shared" si="4"/>
        <v>-1.6160857302392966E-2</v>
      </c>
      <c r="AK20" s="64">
        <f t="shared" si="5"/>
        <v>-0.10636913982343679</v>
      </c>
      <c r="AL20" s="64">
        <f t="shared" si="6"/>
        <v>-3.9111429436847174E-3</v>
      </c>
      <c r="AM20" s="64">
        <f t="shared" si="7"/>
        <v>-3.5333655672481118E-2</v>
      </c>
      <c r="AN20" s="64">
        <f t="shared" si="8"/>
        <v>0.1217789079715009</v>
      </c>
      <c r="AO20" s="64">
        <f t="shared" si="9"/>
        <v>-3.6033590085976591E-2</v>
      </c>
      <c r="AQ20" s="64">
        <f t="shared" si="10"/>
        <v>-2.8102092928267465E-2</v>
      </c>
      <c r="AR20" s="64">
        <f t="shared" si="11"/>
        <v>1.1915809688873957E-2</v>
      </c>
      <c r="AS20" s="64">
        <f t="shared" si="12"/>
        <v>1.4896841583749312E-2</v>
      </c>
      <c r="AT20" s="64">
        <f t="shared" si="13"/>
        <v>0.13791438398582082</v>
      </c>
    </row>
    <row r="21" spans="1:46" x14ac:dyDescent="0.2">
      <c r="A21" s="4">
        <v>19</v>
      </c>
      <c r="B21" s="6" t="s">
        <v>56</v>
      </c>
      <c r="C21" s="15"/>
      <c r="D21" s="15">
        <f>LN(V!D21/V!C21)-LN(H!D21/H!C21)</f>
        <v>9.9520241909817009E-2</v>
      </c>
      <c r="E21" s="15">
        <f>LN(V!E21/V!D21)-LN(H!E21/H!D21)</f>
        <v>8.3728555218023304E-2</v>
      </c>
      <c r="F21" s="15">
        <f>LN(V!F21/V!E21)-LN(H!F21/H!E21)</f>
        <v>0.31903299844958483</v>
      </c>
      <c r="G21" s="15">
        <f>LN(V!G21/V!F21)-LN(H!G21/H!F21)</f>
        <v>-0.1854220305913937</v>
      </c>
      <c r="H21" s="15">
        <f>LN(V!H21/V!G21)-LN(H!H21/H!G21)</f>
        <v>-0.25732528606828564</v>
      </c>
      <c r="I21" s="15">
        <f>LN(V!I21/V!H21)-LN(H!I21/H!H21)</f>
        <v>0.10959628816432881</v>
      </c>
      <c r="J21" s="15">
        <f>LN(V!J21/V!I21)-LN(H!J21/H!I21)</f>
        <v>8.1824387283783273E-2</v>
      </c>
      <c r="K21" s="15">
        <f>LN(V!K21/V!J21)-LN(H!K21/H!J21)</f>
        <v>-1.7687963488704966E-2</v>
      </c>
      <c r="L21" s="15">
        <f>LN(V!L21/V!K21)-LN(H!L21/H!K21)</f>
        <v>0.21682035067055161</v>
      </c>
      <c r="M21" s="15">
        <f>LN(V!M21/V!L21)-LN(H!M21/H!L21)</f>
        <v>-0.20182522453581955</v>
      </c>
      <c r="N21" s="15">
        <f>LN(V!N21/V!M21)-LN(H!N21/H!M21)</f>
        <v>-9.7364836000050109E-2</v>
      </c>
      <c r="O21" s="15">
        <f>LN(V!O21/V!N21)-LN(H!O21/H!N21)</f>
        <v>-0.23997610887305668</v>
      </c>
      <c r="P21" s="15">
        <f>LN(V!P21/V!O21)-LN(H!P21/H!O21)</f>
        <v>-1.0851776556232012E-3</v>
      </c>
      <c r="Q21" s="15">
        <f>LN(V!Q21/V!P21)-LN(H!Q21/H!P21)</f>
        <v>9.9049429937422134E-2</v>
      </c>
      <c r="R21" s="15">
        <f>LN(V!R21/V!Q21)-LN(H!R21/H!Q21)</f>
        <v>1.6236954820522675E-2</v>
      </c>
      <c r="S21" s="15">
        <f>LN(V!S21/V!R21)-LN(H!S21/H!R21)</f>
        <v>-9.187961108920728E-3</v>
      </c>
      <c r="T21" s="15">
        <f>LN(V!T21/V!S21)-LN(H!T21/H!S21)</f>
        <v>-0.58222156519284396</v>
      </c>
      <c r="U21" s="15">
        <f>LN(V!U21/V!T21)-LN(H!U21/H!T21)</f>
        <v>0.11947230934088825</v>
      </c>
      <c r="V21" s="15">
        <f>LN(V!V21/V!U21)-LN(H!V21/H!U21)</f>
        <v>-1.137291091953177E-2</v>
      </c>
      <c r="W21" s="15">
        <f>LN(V!W21/V!V21)-LN(H!W21/H!V21)</f>
        <v>3.038916506242012E-2</v>
      </c>
      <c r="X21" s="15">
        <f>LN(V!X21/V!W21)-LN(H!X21/H!W21)</f>
        <v>6.7537642107513424E-2</v>
      </c>
      <c r="Y21" s="15">
        <f>LN(V!Y21/V!X21)-LN(H!Y21/H!X21)</f>
        <v>-0.16364412742995027</v>
      </c>
      <c r="Z21" s="15">
        <f>LN(V!Z21/V!Y21)-LN(H!Z21/H!Y21)</f>
        <v>-4.5474330030797205E-2</v>
      </c>
      <c r="AA21" s="15">
        <f>LN(V!AA21/V!Z21)-LN(H!AA21/H!Z21)</f>
        <v>0.1497176057285225</v>
      </c>
      <c r="AB21" s="15">
        <f>LN(V!AB21/V!AA21)-LN(H!AB21/H!AA21)</f>
        <v>0.19488559397686145</v>
      </c>
      <c r="AC21" s="15">
        <f>LN(V!AC21/V!AB21)-LN(H!AC21/H!AB21)</f>
        <v>-0.18968530673988021</v>
      </c>
      <c r="AD21" s="15">
        <f>LN(V!AD21/V!AC21)-LN(H!AD21/H!AC21)</f>
        <v>-0.18754879599843616</v>
      </c>
      <c r="AF21" s="64">
        <f t="shared" si="0"/>
        <v>1.392210503445152E-2</v>
      </c>
      <c r="AG21" s="64">
        <f t="shared" si="1"/>
        <v>-3.6466572140479436E-3</v>
      </c>
      <c r="AH21" s="64">
        <f t="shared" si="2"/>
        <v>-2.6992572575931156E-2</v>
      </c>
      <c r="AI21" s="64">
        <f t="shared" si="3"/>
        <v>-7.523907192031079E-2</v>
      </c>
      <c r="AJ21" s="64">
        <f t="shared" si="4"/>
        <v>-1.0840112899048748E-2</v>
      </c>
      <c r="AK21" s="64">
        <f t="shared" si="5"/>
        <v>-1.5319614894989555E-2</v>
      </c>
      <c r="AL21" s="64">
        <f t="shared" si="6"/>
        <v>-4.3039592409679764E-2</v>
      </c>
      <c r="AM21" s="64">
        <f t="shared" si="7"/>
        <v>-5.4449526416722356E-2</v>
      </c>
      <c r="AN21" s="64">
        <f t="shared" si="8"/>
        <v>2.600143618490619E-3</v>
      </c>
      <c r="AO21" s="64">
        <f t="shared" si="9"/>
        <v>-2.0559261914977426E-2</v>
      </c>
      <c r="AQ21" s="64">
        <f t="shared" si="10"/>
        <v>-2.698193630280276E-2</v>
      </c>
      <c r="AR21" s="64">
        <f t="shared" si="11"/>
        <v>-5.6176792735930341E-2</v>
      </c>
      <c r="AS21" s="64">
        <f t="shared" si="12"/>
        <v>-4.0291560082279985E-2</v>
      </c>
      <c r="AT21" s="64">
        <f t="shared" si="13"/>
        <v>-6.0782836253818306E-2</v>
      </c>
    </row>
    <row r="22" spans="1:46" x14ac:dyDescent="0.2">
      <c r="A22" s="4">
        <v>20</v>
      </c>
      <c r="B22" s="6" t="s">
        <v>57</v>
      </c>
      <c r="C22" s="15"/>
      <c r="D22" s="15">
        <f>LN(V!D22/V!C22)-LN(H!D22/H!C22)</f>
        <v>-3.0517302840564982E-2</v>
      </c>
      <c r="E22" s="15">
        <f>LN(V!E22/V!D22)-LN(H!E22/H!D22)</f>
        <v>2.2226144449553537E-2</v>
      </c>
      <c r="F22" s="15">
        <f>LN(V!F22/V!E22)-LN(H!F22/H!E22)</f>
        <v>4.3687527016218343E-2</v>
      </c>
      <c r="G22" s="15">
        <f>LN(V!G22/V!F22)-LN(H!G22/H!F22)</f>
        <v>-1.3067063700229579E-2</v>
      </c>
      <c r="H22" s="15">
        <f>LN(V!H22/V!G22)-LN(H!H22/H!G22)</f>
        <v>7.376555189469719E-2</v>
      </c>
      <c r="I22" s="15">
        <f>LN(V!I22/V!H22)-LN(H!I22/H!H22)</f>
        <v>-0.15244882811092461</v>
      </c>
      <c r="J22" s="15">
        <f>LN(V!J22/V!I22)-LN(H!J22/H!I22)</f>
        <v>-1.5882216788388748E-2</v>
      </c>
      <c r="K22" s="15">
        <f>LN(V!K22/V!J22)-LN(H!K22/H!J22)</f>
        <v>9.1324636448907467E-2</v>
      </c>
      <c r="L22" s="15">
        <f>LN(V!L22/V!K22)-LN(H!L22/H!K22)</f>
        <v>-1.7605576695260569E-2</v>
      </c>
      <c r="M22" s="15">
        <f>LN(V!M22/V!L22)-LN(H!M22/H!L22)</f>
        <v>-9.9350123439890137E-2</v>
      </c>
      <c r="N22" s="15">
        <f>LN(V!N22/V!M22)-LN(H!N22/H!M22)</f>
        <v>-1.9335667019370492E-2</v>
      </c>
      <c r="O22" s="15">
        <f>LN(V!O22/V!N22)-LN(H!O22/H!N22)</f>
        <v>-0.10253551930587888</v>
      </c>
      <c r="P22" s="15">
        <f>LN(V!P22/V!O22)-LN(H!P22/H!O22)</f>
        <v>-6.087614287382271E-2</v>
      </c>
      <c r="Q22" s="15">
        <f>LN(V!Q22/V!P22)-LN(H!Q22/H!P22)</f>
        <v>-8.2529615707945994E-2</v>
      </c>
      <c r="R22" s="15">
        <f>LN(V!R22/V!Q22)-LN(H!R22/H!Q22)</f>
        <v>0.30346304446207217</v>
      </c>
      <c r="S22" s="15">
        <f>LN(V!S22/V!R22)-LN(H!S22/H!R22)</f>
        <v>-1.6885960886881726E-2</v>
      </c>
      <c r="T22" s="15">
        <f>LN(V!T22/V!S22)-LN(H!T22/H!S22)</f>
        <v>-0.1666651635910858</v>
      </c>
      <c r="U22" s="15">
        <f>LN(V!U22/V!T22)-LN(H!U22/H!T22)</f>
        <v>8.6059273753411852E-2</v>
      </c>
      <c r="V22" s="15">
        <f>LN(V!V22/V!U22)-LN(H!V22/H!U22)</f>
        <v>-6.1171242820742128E-3</v>
      </c>
      <c r="W22" s="15">
        <f>LN(V!W22/V!V22)-LN(H!W22/H!V22)</f>
        <v>-4.789493835252992E-2</v>
      </c>
      <c r="X22" s="15">
        <f>LN(V!X22/V!W22)-LN(H!X22/H!W22)</f>
        <v>0.1648442399111934</v>
      </c>
      <c r="Y22" s="15">
        <f>LN(V!Y22/V!X22)-LN(H!Y22/H!X22)</f>
        <v>0.14501991749078319</v>
      </c>
      <c r="Z22" s="15">
        <f>LN(V!Z22/V!Y22)-LN(H!Z22/H!Y22)</f>
        <v>-8.2433281246519691E-2</v>
      </c>
      <c r="AA22" s="15">
        <f>LN(V!AA22/V!Z22)-LN(H!AA22/H!Z22)</f>
        <v>-1.6162277622934547E-2</v>
      </c>
      <c r="AB22" s="15">
        <f>LN(V!AB22/V!AA22)-LN(H!AB22/H!AA22)</f>
        <v>0.13813872228473253</v>
      </c>
      <c r="AC22" s="15">
        <f>LN(V!AC22/V!AB22)-LN(H!AC22/H!AB22)</f>
        <v>9.573418867207667E-2</v>
      </c>
      <c r="AD22" s="15">
        <f>LN(V!AD22/V!AC22)-LN(H!AD22/H!AC22)</f>
        <v>-0.23545163986059403</v>
      </c>
      <c r="AF22" s="64">
        <f t="shared" si="0"/>
        <v>-5.167333690137027E-3</v>
      </c>
      <c r="AG22" s="64">
        <f t="shared" si="1"/>
        <v>-1.2169789498800496E-2</v>
      </c>
      <c r="AH22" s="64">
        <f t="shared" si="2"/>
        <v>8.127161137508573E-3</v>
      </c>
      <c r="AI22" s="64">
        <f t="shared" si="3"/>
        <v>6.0452574877830623E-3</v>
      </c>
      <c r="AJ22" s="64">
        <f t="shared" si="4"/>
        <v>5.6059453915627631E-2</v>
      </c>
      <c r="AK22" s="64">
        <f t="shared" si="5"/>
        <v>-2.0213141806459623E-3</v>
      </c>
      <c r="AL22" s="64">
        <f t="shared" si="6"/>
        <v>3.1052355701705347E-2</v>
      </c>
      <c r="AM22" s="64">
        <f t="shared" si="7"/>
        <v>9.5813307575305338E-3</v>
      </c>
      <c r="AN22" s="64">
        <f t="shared" si="8"/>
        <v>0.1169364554784046</v>
      </c>
      <c r="AO22" s="64">
        <f t="shared" si="9"/>
        <v>1.0578949870396349E-2</v>
      </c>
      <c r="AQ22" s="64">
        <f t="shared" si="10"/>
        <v>1.1162348807428741E-3</v>
      </c>
      <c r="AR22" s="64">
        <f t="shared" si="11"/>
        <v>6.8247197414963131E-3</v>
      </c>
      <c r="AS22" s="64">
        <f t="shared" si="12"/>
        <v>7.4742716195906889E-3</v>
      </c>
      <c r="AT22" s="64">
        <f t="shared" si="13"/>
        <v>-5.2624296792827541E-4</v>
      </c>
    </row>
    <row r="23" spans="1:46" x14ac:dyDescent="0.2">
      <c r="A23" s="4">
        <v>21</v>
      </c>
      <c r="B23" s="6" t="s">
        <v>58</v>
      </c>
      <c r="C23" s="15"/>
      <c r="D23" s="15">
        <f>LN(V!D23/V!C23)-LN(H!D23/H!C23)</f>
        <v>0.12324026420587619</v>
      </c>
      <c r="E23" s="15">
        <f>LN(V!E23/V!D23)-LN(H!E23/H!D23)</f>
        <v>2.9348861388349121E-2</v>
      </c>
      <c r="F23" s="15">
        <f>LN(V!F23/V!E23)-LN(H!F23/H!E23)</f>
        <v>2.9412219616318687E-2</v>
      </c>
      <c r="G23" s="15">
        <f>LN(V!G23/V!F23)-LN(H!G23/H!F23)</f>
        <v>5.5713591074718342E-2</v>
      </c>
      <c r="H23" s="15">
        <f>LN(V!H23/V!G23)-LN(H!H23/H!G23)</f>
        <v>2.2262933150399199E-2</v>
      </c>
      <c r="I23" s="15">
        <f>LN(V!I23/V!H23)-LN(H!I23/H!H23)</f>
        <v>0.12031225372010543</v>
      </c>
      <c r="J23" s="15">
        <f>LN(V!J23/V!I23)-LN(H!J23/H!I23)</f>
        <v>-2.0121348843404212E-2</v>
      </c>
      <c r="K23" s="15">
        <f>LN(V!K23/V!J23)-LN(H!K23/H!J23)</f>
        <v>7.1575910324585004E-2</v>
      </c>
      <c r="L23" s="15">
        <f>LN(V!L23/V!K23)-LN(H!L23/H!K23)</f>
        <v>0.10817503884023374</v>
      </c>
      <c r="M23" s="15">
        <f>LN(V!M23/V!L23)-LN(H!M23/H!L23)</f>
        <v>2.7552123487710828E-2</v>
      </c>
      <c r="N23" s="15">
        <f>LN(V!N23/V!M23)-LN(H!N23/H!M23)</f>
        <v>-1.5950606229483643E-2</v>
      </c>
      <c r="O23" s="15">
        <f>LN(V!O23/V!N23)-LN(H!O23/H!N23)</f>
        <v>6.8949098504964987E-2</v>
      </c>
      <c r="P23" s="15">
        <f>LN(V!P23/V!O23)-LN(H!P23/H!O23)</f>
        <v>9.2791585518172875E-2</v>
      </c>
      <c r="Q23" s="15">
        <f>LN(V!Q23/V!P23)-LN(H!Q23/H!P23)</f>
        <v>9.8027431880643834E-2</v>
      </c>
      <c r="R23" s="15">
        <f>LN(V!R23/V!Q23)-LN(H!R23/H!Q23)</f>
        <v>5.1650192253673538E-2</v>
      </c>
      <c r="S23" s="15">
        <f>LN(V!S23/V!R23)-LN(H!S23/H!R23)</f>
        <v>9.0928040985610664E-2</v>
      </c>
      <c r="T23" s="15">
        <f>LN(V!T23/V!S23)-LN(H!T23/H!S23)</f>
        <v>2.2397372053663642E-2</v>
      </c>
      <c r="U23" s="15">
        <f>LN(V!U23/V!T23)-LN(H!U23/H!T23)</f>
        <v>-3.542144381081587E-2</v>
      </c>
      <c r="V23" s="15">
        <f>LN(V!V23/V!U23)-LN(H!V23/H!U23)</f>
        <v>4.726544670182465E-2</v>
      </c>
      <c r="W23" s="15">
        <f>LN(V!W23/V!V23)-LN(H!W23/H!V23)</f>
        <v>-4.8274660373584466E-2</v>
      </c>
      <c r="X23" s="15">
        <f>LN(V!X23/V!W23)-LN(H!X23/H!W23)</f>
        <v>4.7159499860713397E-2</v>
      </c>
      <c r="Y23" s="15">
        <f>LN(V!Y23/V!X23)-LN(H!Y23/H!X23)</f>
        <v>9.0130884700989039E-2</v>
      </c>
      <c r="Z23" s="15">
        <f>LN(V!Z23/V!Y23)-LN(H!Z23/H!Y23)</f>
        <v>2.8356310014404348E-2</v>
      </c>
      <c r="AA23" s="15">
        <f>LN(V!AA23/V!Z23)-LN(H!AA23/H!Z23)</f>
        <v>8.3480052204119595E-2</v>
      </c>
      <c r="AB23" s="15">
        <f>LN(V!AB23/V!AA23)-LN(H!AB23/H!AA23)</f>
        <v>1.9198374019869439E-3</v>
      </c>
      <c r="AC23" s="15">
        <f>LN(V!AC23/V!AB23)-LN(H!AC23/H!AB23)</f>
        <v>0.11647156524448958</v>
      </c>
      <c r="AD23" s="15">
        <f>LN(V!AD23/V!AC23)-LN(H!AD23/H!AC23)</f>
        <v>2.9641660702111956E-2</v>
      </c>
      <c r="AF23" s="64">
        <f t="shared" si="0"/>
        <v>5.1409971789978151E-2</v>
      </c>
      <c r="AG23" s="64">
        <f t="shared" si="1"/>
        <v>3.4246223515928348E-2</v>
      </c>
      <c r="AH23" s="64">
        <f t="shared" si="2"/>
        <v>8.0469269828613174E-2</v>
      </c>
      <c r="AI23" s="64">
        <f t="shared" si="3"/>
        <v>6.6252428863602707E-3</v>
      </c>
      <c r="AJ23" s="64">
        <f t="shared" si="4"/>
        <v>6.40717299131979E-2</v>
      </c>
      <c r="AK23" s="64">
        <f t="shared" si="5"/>
        <v>5.7357746672270768E-2</v>
      </c>
      <c r="AL23" s="64">
        <f t="shared" si="6"/>
        <v>3.5348486399779083E-2</v>
      </c>
      <c r="AM23" s="64">
        <f t="shared" si="7"/>
        <v>2.9386682668914289E-2</v>
      </c>
      <c r="AN23" s="64">
        <f t="shared" si="8"/>
        <v>5.9195701323238259E-2</v>
      </c>
      <c r="AO23" s="64">
        <f t="shared" si="9"/>
        <v>4.7364487586815579E-2</v>
      </c>
      <c r="AQ23" s="64">
        <f t="shared" si="10"/>
        <v>4.6682840398942362E-2</v>
      </c>
      <c r="AR23" s="64">
        <f t="shared" si="11"/>
        <v>3.4829684063627527E-2</v>
      </c>
      <c r="AS23" s="64">
        <f t="shared" si="12"/>
        <v>5.8333385044683578E-2</v>
      </c>
      <c r="AT23" s="64">
        <f t="shared" si="13"/>
        <v>4.9344354449529497E-2</v>
      </c>
    </row>
    <row r="24" spans="1:46" x14ac:dyDescent="0.2">
      <c r="A24" s="4">
        <v>22</v>
      </c>
      <c r="B24" s="6" t="s">
        <v>59</v>
      </c>
      <c r="C24" s="15"/>
      <c r="D24" s="15">
        <f>LN(V!D24/V!C24)-LN(H!D24/H!C24)</f>
        <v>3.7443412960169613E-2</v>
      </c>
      <c r="E24" s="15">
        <f>LN(V!E24/V!D24)-LN(H!E24/H!D24)</f>
        <v>4.5295049179552703E-2</v>
      </c>
      <c r="F24" s="15">
        <f>LN(V!F24/V!E24)-LN(H!F24/H!E24)</f>
        <v>-2.2444761587691181E-2</v>
      </c>
      <c r="G24" s="15">
        <f>LN(V!G24/V!F24)-LN(H!G24/H!F24)</f>
        <v>-7.5867944405812598E-2</v>
      </c>
      <c r="H24" s="15">
        <f>LN(V!H24/V!G24)-LN(H!H24/H!G24)</f>
        <v>4.9920323710513068E-2</v>
      </c>
      <c r="I24" s="15">
        <f>LN(V!I24/V!H24)-LN(H!I24/H!H24)</f>
        <v>-7.2222785579242957E-2</v>
      </c>
      <c r="J24" s="15">
        <f>LN(V!J24/V!I24)-LN(H!J24/H!I24)</f>
        <v>2.4804736698978445E-2</v>
      </c>
      <c r="K24" s="15">
        <f>LN(V!K24/V!J24)-LN(H!K24/H!J24)</f>
        <v>5.1931462018168081E-3</v>
      </c>
      <c r="L24" s="15">
        <f>LN(V!L24/V!K24)-LN(H!L24/H!K24)</f>
        <v>4.9751513242890288E-2</v>
      </c>
      <c r="M24" s="15">
        <f>LN(V!M24/V!L24)-LN(H!M24/H!L24)</f>
        <v>3.2090709897748391E-2</v>
      </c>
      <c r="N24" s="15">
        <f>LN(V!N24/V!M24)-LN(H!N24/H!M24)</f>
        <v>-1.8459929955435446E-2</v>
      </c>
      <c r="O24" s="15">
        <f>LN(V!O24/V!N24)-LN(H!O24/H!N24)</f>
        <v>-1.7196288731863098E-2</v>
      </c>
      <c r="P24" s="15">
        <f>LN(V!P24/V!O24)-LN(H!P24/H!O24)</f>
        <v>0.18784070377111856</v>
      </c>
      <c r="Q24" s="15">
        <f>LN(V!Q24/V!P24)-LN(H!Q24/H!P24)</f>
        <v>6.6502499892610853E-2</v>
      </c>
      <c r="R24" s="15">
        <f>LN(V!R24/V!Q24)-LN(H!R24/H!Q24)</f>
        <v>-0.22277532236367698</v>
      </c>
      <c r="S24" s="15">
        <f>LN(V!S24/V!R24)-LN(H!S24/H!R24)</f>
        <v>1.91333211280088E-2</v>
      </c>
      <c r="T24" s="15">
        <f>LN(V!T24/V!S24)-LN(H!T24/H!S24)</f>
        <v>0.1716134541687997</v>
      </c>
      <c r="U24" s="15">
        <f>LN(V!U24/V!T24)-LN(H!U24/H!T24)</f>
        <v>8.0126896312907009E-2</v>
      </c>
      <c r="V24" s="15">
        <f>LN(V!V24/V!U24)-LN(H!V24/H!U24)</f>
        <v>0.16145580685875313</v>
      </c>
      <c r="W24" s="15">
        <f>LN(V!W24/V!V24)-LN(H!W24/H!V24)</f>
        <v>6.8341501251250977E-2</v>
      </c>
      <c r="X24" s="15">
        <f>LN(V!X24/V!W24)-LN(H!X24/H!W24)</f>
        <v>2.3262694116835302E-2</v>
      </c>
      <c r="Y24" s="15">
        <f>LN(V!Y24/V!X24)-LN(H!Y24/H!X24)</f>
        <v>8.5462611732076976E-3</v>
      </c>
      <c r="Z24" s="15">
        <f>LN(V!Z24/V!Y24)-LN(H!Z24/H!Y24)</f>
        <v>1.594208130475936E-2</v>
      </c>
      <c r="AA24" s="15">
        <f>LN(V!AA24/V!Z24)-LN(H!AA24/H!Z24)</f>
        <v>5.4270391267221149E-2</v>
      </c>
      <c r="AB24" s="15">
        <f>LN(V!AB24/V!AA24)-LN(H!AB24/H!AA24)</f>
        <v>5.0461405853981976E-2</v>
      </c>
      <c r="AC24" s="15">
        <f>LN(V!AC24/V!AB24)-LN(H!AC24/H!AB24)</f>
        <v>-0.17534336410710322</v>
      </c>
      <c r="AD24" s="15">
        <f>LN(V!AD24/V!AC24)-LN(H!AD24/H!AC24)</f>
        <v>4.361761326647072E-2</v>
      </c>
      <c r="AF24" s="64">
        <f t="shared" si="0"/>
        <v>-1.5064023736536192E-2</v>
      </c>
      <c r="AG24" s="64">
        <f t="shared" si="1"/>
        <v>1.86760352171997E-2</v>
      </c>
      <c r="AH24" s="64">
        <f t="shared" si="2"/>
        <v>6.7009827392396238E-3</v>
      </c>
      <c r="AI24" s="64">
        <f t="shared" si="3"/>
        <v>0.10096007054170923</v>
      </c>
      <c r="AJ24" s="64">
        <f t="shared" si="4"/>
        <v>-9.2246449015866046E-3</v>
      </c>
      <c r="AK24" s="64">
        <f t="shared" si="5"/>
        <v>1.2688508978219664E-2</v>
      </c>
      <c r="AL24" s="64">
        <f t="shared" si="6"/>
        <v>4.5867712820061309E-2</v>
      </c>
      <c r="AM24" s="64">
        <f t="shared" si="7"/>
        <v>7.2944885806716792E-2</v>
      </c>
      <c r="AN24" s="64">
        <f t="shared" si="8"/>
        <v>-6.2440979126560617E-2</v>
      </c>
      <c r="AO24" s="64">
        <f t="shared" si="9"/>
        <v>2.0409683972005144E-2</v>
      </c>
      <c r="AQ24" s="64">
        <f t="shared" si="10"/>
        <v>2.13022966371769E-2</v>
      </c>
      <c r="AR24" s="64">
        <f t="shared" si="11"/>
        <v>4.5663158315189432E-2</v>
      </c>
      <c r="AS24" s="64">
        <f t="shared" si="12"/>
        <v>-4.1760187357704992E-4</v>
      </c>
      <c r="AT24" s="64">
        <f t="shared" si="13"/>
        <v>-2.708811499555017E-2</v>
      </c>
    </row>
    <row r="25" spans="1:46" x14ac:dyDescent="0.2">
      <c r="A25" s="4">
        <v>23</v>
      </c>
      <c r="B25" s="6" t="s">
        <v>60</v>
      </c>
      <c r="C25" s="15"/>
      <c r="D25" s="15">
        <f>LN(V!D25/V!C25)-LN(H!D25/H!C25)</f>
        <v>2.1281376197054627E-3</v>
      </c>
      <c r="E25" s="15">
        <f>LN(V!E25/V!D25)-LN(H!E25/H!D25)</f>
        <v>0.14780811642614147</v>
      </c>
      <c r="F25" s="15">
        <f>LN(V!F25/V!E25)-LN(H!F25/H!E25)</f>
        <v>7.4158581043875738E-2</v>
      </c>
      <c r="G25" s="15">
        <f>LN(V!G25/V!F25)-LN(H!G25/H!F25)</f>
        <v>-8.6884873516353628E-2</v>
      </c>
      <c r="H25" s="15">
        <f>LN(V!H25/V!G25)-LN(H!H25/H!G25)</f>
        <v>-3.2126684419875942E-2</v>
      </c>
      <c r="I25" s="15">
        <f>LN(V!I25/V!H25)-LN(H!I25/H!H25)</f>
        <v>7.8686722941414614E-2</v>
      </c>
      <c r="J25" s="15">
        <f>LN(V!J25/V!I25)-LN(H!J25/H!I25)</f>
        <v>-2.1912635292397994E-2</v>
      </c>
      <c r="K25" s="15">
        <f>LN(V!K25/V!J25)-LN(H!K25/H!J25)</f>
        <v>-6.1016575201778049E-2</v>
      </c>
      <c r="L25" s="15">
        <f>LN(V!L25/V!K25)-LN(H!L25/H!K25)</f>
        <v>-0.15071931267557026</v>
      </c>
      <c r="M25" s="15">
        <f>LN(V!M25/V!L25)-LN(H!M25/H!L25)</f>
        <v>-2.4917401753511415E-2</v>
      </c>
      <c r="N25" s="15">
        <f>LN(V!N25/V!M25)-LN(H!N25/H!M25)</f>
        <v>-1.7403326043342271E-2</v>
      </c>
      <c r="O25" s="15">
        <f>LN(V!O25/V!N25)-LN(H!O25/H!N25)</f>
        <v>-4.8634115667230554E-3</v>
      </c>
      <c r="P25" s="15">
        <f>LN(V!P25/V!O25)-LN(H!P25/H!O25)</f>
        <v>-2.6617290117113848E-2</v>
      </c>
      <c r="Q25" s="15">
        <f>LN(V!Q25/V!P25)-LN(H!Q25/H!P25)</f>
        <v>6.1097987213414348E-2</v>
      </c>
      <c r="R25" s="15">
        <f>LN(V!R25/V!Q25)-LN(H!R25/H!Q25)</f>
        <v>0.10278746624018814</v>
      </c>
      <c r="S25" s="15">
        <f>LN(V!S25/V!R25)-LN(H!S25/H!R25)</f>
        <v>1.6645404236078479E-2</v>
      </c>
      <c r="T25" s="15">
        <f>LN(V!T25/V!S25)-LN(H!T25/H!S25)</f>
        <v>-0.13441497812410574</v>
      </c>
      <c r="U25" s="15">
        <f>LN(V!U25/V!T25)-LN(H!U25/H!T25)</f>
        <v>0.11779615093998677</v>
      </c>
      <c r="V25" s="15">
        <f>LN(V!V25/V!U25)-LN(H!V25/H!U25)</f>
        <v>0.24513317757185493</v>
      </c>
      <c r="W25" s="15">
        <f>LN(V!W25/V!V25)-LN(H!W25/H!V25)</f>
        <v>-0.15952786317423515</v>
      </c>
      <c r="X25" s="15">
        <f>LN(V!X25/V!W25)-LN(H!X25/H!W25)</f>
        <v>-0.19016786229516544</v>
      </c>
      <c r="Y25" s="15">
        <f>LN(V!Y25/V!X25)-LN(H!Y25/H!X25)</f>
        <v>-2.387602534874432E-3</v>
      </c>
      <c r="Z25" s="15">
        <f>LN(V!Z25/V!Y25)-LN(H!Z25/H!Y25)</f>
        <v>6.1403391121270794E-2</v>
      </c>
      <c r="AA25" s="15">
        <f>LN(V!AA25/V!Z25)-LN(H!AA25/H!Z25)</f>
        <v>-2.7646141525741536E-2</v>
      </c>
      <c r="AB25" s="15">
        <f>LN(V!AB25/V!AA25)-LN(H!AB25/H!AA25)</f>
        <v>-5.1831339437841184E-2</v>
      </c>
      <c r="AC25" s="15">
        <f>LN(V!AC25/V!AB25)-LN(H!AC25/H!AB25)</f>
        <v>-0.14657360939955039</v>
      </c>
      <c r="AD25" s="15">
        <f>LN(V!AD25/V!AC25)-LN(H!AD25/H!AC25)</f>
        <v>4.0695523487195712E-2</v>
      </c>
      <c r="AF25" s="64">
        <f t="shared" si="0"/>
        <v>3.6328372495040451E-2</v>
      </c>
      <c r="AG25" s="64">
        <f t="shared" si="1"/>
        <v>-5.5193850193319995E-2</v>
      </c>
      <c r="AH25" s="64">
        <f t="shared" si="2"/>
        <v>2.9810031201168808E-2</v>
      </c>
      <c r="AI25" s="64">
        <f t="shared" si="3"/>
        <v>-2.4236275016332926E-2</v>
      </c>
      <c r="AJ25" s="64">
        <f t="shared" si="4"/>
        <v>-3.3407060355347351E-2</v>
      </c>
      <c r="AK25" s="64">
        <f t="shared" si="5"/>
        <v>-1.2691909496075588E-2</v>
      </c>
      <c r="AL25" s="64">
        <f t="shared" si="6"/>
        <v>-2.8821667685840137E-2</v>
      </c>
      <c r="AM25" s="64">
        <f t="shared" si="7"/>
        <v>-1.1226466002626227E-2</v>
      </c>
      <c r="AN25" s="64">
        <f t="shared" si="8"/>
        <v>-9.9202474418695785E-2</v>
      </c>
      <c r="AO25" s="64">
        <f t="shared" si="9"/>
        <v>-9.3397563737582009E-3</v>
      </c>
      <c r="AQ25" s="64">
        <f t="shared" si="10"/>
        <v>-7.4153225329522815E-3</v>
      </c>
      <c r="AR25" s="64">
        <f t="shared" si="11"/>
        <v>-2.2501923033745968E-2</v>
      </c>
      <c r="AS25" s="64">
        <f t="shared" si="12"/>
        <v>-2.1056629714923506E-2</v>
      </c>
      <c r="AT25" s="64">
        <f t="shared" si="13"/>
        <v>-5.2569808450065286E-2</v>
      </c>
    </row>
    <row r="26" spans="1:46" x14ac:dyDescent="0.2">
      <c r="A26" s="4">
        <v>24</v>
      </c>
      <c r="B26" s="6" t="s">
        <v>61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f>LN(V!R26/V!Q26)-LN(H!R26/H!Q26)</f>
        <v>0.14986719504616083</v>
      </c>
      <c r="S26" s="15">
        <f>LN(V!S26/V!R26)-LN(H!S26/H!R26)</f>
        <v>-0.25823997666983484</v>
      </c>
      <c r="T26" s="15">
        <f>LN(V!T26/V!S26)-LN(H!T26/H!S26)</f>
        <v>0.37040382705515174</v>
      </c>
      <c r="U26" s="15">
        <f>LN(V!U26/V!T26)-LN(H!U26/H!T26)</f>
        <v>0.30363377697346866</v>
      </c>
      <c r="V26" s="15">
        <f>LN(V!V26/V!U26)-LN(H!V26/H!U26)</f>
        <v>1.664928577330496</v>
      </c>
      <c r="W26" s="15">
        <f>LN(V!W26/V!V26)-LN(H!W26/H!V26)</f>
        <v>2.8440276901788415E-2</v>
      </c>
      <c r="X26" s="15">
        <f>LN(V!X26/V!W26)-LN(H!X26/H!W26)</f>
        <v>3.7713532338840706E-2</v>
      </c>
      <c r="Y26" s="15">
        <f>LN(V!Y26/V!X26)-LN(H!Y26/H!X26)</f>
        <v>-3.1794852174836422E-2</v>
      </c>
      <c r="Z26" s="15"/>
      <c r="AA26" s="15"/>
      <c r="AB26" s="15"/>
      <c r="AC26" s="15"/>
      <c r="AD26" s="15"/>
      <c r="AF26" s="64"/>
      <c r="AG26" s="64"/>
      <c r="AH26" s="64">
        <f t="shared" ref="AH26" si="14">AVERAGE(O26:S26)</f>
        <v>-5.4186390811837001E-2</v>
      </c>
      <c r="AI26" s="64">
        <f t="shared" ref="AI26" si="15">AVERAGE(T26:X26)</f>
        <v>0.48102399811994906</v>
      </c>
      <c r="AJ26" s="64">
        <f t="shared" ref="AJ26" si="16">AVERAGE(Y26:AC26)</f>
        <v>-3.1794852174836422E-2</v>
      </c>
      <c r="AK26" s="64">
        <f t="shared" ref="AK26" si="17">AVERAGE(J26:S26)</f>
        <v>-5.4186390811837001E-2</v>
      </c>
      <c r="AL26" s="64">
        <f t="shared" ref="AL26" si="18">AVERAGE(T26:AC26)</f>
        <v>0.3955541897374848</v>
      </c>
      <c r="AM26" s="64">
        <f t="shared" ref="AM26" si="19">AVERAGE(T26:AA26)</f>
        <v>0.3955541897374848</v>
      </c>
      <c r="AN26" s="64"/>
      <c r="AO26" s="64">
        <f t="shared" ref="AO26" si="20">AVERAGE(E26:AC26)</f>
        <v>0.28311904460015436</v>
      </c>
      <c r="AQ26" s="64">
        <f t="shared" ref="AQ26" si="21">AVERAGE(E26:AD26)</f>
        <v>0.28311904460015436</v>
      </c>
      <c r="AR26" s="64">
        <f t="shared" ref="AR26" si="22">AVERAGE(T26:AD26)</f>
        <v>0.3955541897374848</v>
      </c>
      <c r="AS26" s="64">
        <f t="shared" ref="AS26" si="23">AVERAGE(Y26:AD26)</f>
        <v>-3.1794852174836422E-2</v>
      </c>
      <c r="AT26" s="64"/>
    </row>
    <row r="27" spans="1:46" x14ac:dyDescent="0.2">
      <c r="A27" s="4">
        <v>25</v>
      </c>
      <c r="B27" s="6" t="s">
        <v>62</v>
      </c>
      <c r="C27" s="15"/>
      <c r="D27" s="15">
        <f>LN(V!D27/V!C27)-LN(H!D27/H!C27)</f>
        <v>2.0328425424158959E-2</v>
      </c>
      <c r="E27" s="15">
        <f>LN(V!E27/V!D27)-LN(H!E27/H!D27)</f>
        <v>9.8269175712300399E-2</v>
      </c>
      <c r="F27" s="15">
        <f>LN(V!F27/V!E27)-LN(H!F27/H!E27)</f>
        <v>6.254640343254031E-2</v>
      </c>
      <c r="G27" s="15">
        <f>LN(V!G27/V!F27)-LN(H!G27/H!F27)</f>
        <v>-3.7235804892645032E-2</v>
      </c>
      <c r="H27" s="15">
        <f>LN(V!H27/V!G27)-LN(H!H27/H!G27)</f>
        <v>4.1044737827762912E-2</v>
      </c>
      <c r="I27" s="15">
        <f>LN(V!I27/V!H27)-LN(H!I27/H!H27)</f>
        <v>9.3893926349809365E-2</v>
      </c>
      <c r="J27" s="15">
        <f>LN(V!J27/V!I27)-LN(H!J27/H!I27)</f>
        <v>-1.7974127908064907E-2</v>
      </c>
      <c r="K27" s="15">
        <f>LN(V!K27/V!J27)-LN(H!K27/H!J27)</f>
        <v>7.989564762003451E-3</v>
      </c>
      <c r="L27" s="15">
        <f>LN(V!L27/V!K27)-LN(H!L27/H!K27)</f>
        <v>6.7220795902237257E-2</v>
      </c>
      <c r="M27" s="15">
        <f>LN(V!M27/V!L27)-LN(H!M27/H!L27)</f>
        <v>0.14299932562312551</v>
      </c>
      <c r="N27" s="15">
        <f>LN(V!N27/V!M27)-LN(H!N27/H!M27)</f>
        <v>2.8569831822105957E-2</v>
      </c>
      <c r="O27" s="15">
        <f>LN(V!O27/V!N27)-LN(H!O27/H!N27)</f>
        <v>0.10038903681472884</v>
      </c>
      <c r="P27" s="15">
        <f>LN(V!P27/V!O27)-LN(H!P27/H!O27)</f>
        <v>7.9354381257441889E-2</v>
      </c>
      <c r="Q27" s="15">
        <f>LN(V!Q27/V!P27)-LN(H!Q27/H!P27)</f>
        <v>1.8675586341850542E-2</v>
      </c>
      <c r="R27" s="15">
        <f>LN(V!R27/V!Q27)-LN(H!R27/H!Q27)</f>
        <v>-0.36341765736272968</v>
      </c>
      <c r="S27" s="15">
        <f>LN(V!S27/V!R27)-LN(H!S27/H!R27)</f>
        <v>0.33151931157980746</v>
      </c>
      <c r="T27" s="15">
        <f>LN(V!T27/V!S27)-LN(H!T27/H!S27)</f>
        <v>3.7606688169266253E-2</v>
      </c>
      <c r="U27" s="15">
        <f>LN(V!U27/V!T27)-LN(H!U27/H!T27)</f>
        <v>-0.13813503960998599</v>
      </c>
      <c r="V27" s="15">
        <f>LN(V!V27/V!U27)-LN(H!V27/H!U27)</f>
        <v>5.0480350645619204E-2</v>
      </c>
      <c r="W27" s="15">
        <f>LN(V!W27/V!V27)-LN(H!W27/H!V27)</f>
        <v>5.2572960907103089E-2</v>
      </c>
      <c r="X27" s="15">
        <f>LN(V!X27/V!W27)-LN(H!X27/H!W27)</f>
        <v>-7.9660691112787762E-4</v>
      </c>
      <c r="Y27" s="15">
        <f>LN(V!Y27/V!X27)-LN(H!Y27/H!X27)</f>
        <v>-2.2973864061812392E-2</v>
      </c>
      <c r="Z27" s="15">
        <f>LN(V!Z27/V!Y27)-LN(H!Z27/H!Y27)</f>
        <v>7.0130085326965047E-2</v>
      </c>
      <c r="AA27" s="15">
        <f>LN(V!AA27/V!Z27)-LN(H!AA27/H!Z27)</f>
        <v>-2.0127705760086392E-2</v>
      </c>
      <c r="AB27" s="15">
        <f>LN(V!AB27/V!AA27)-LN(H!AB27/H!AA27)</f>
        <v>-5.6146693464426134E-4</v>
      </c>
      <c r="AC27" s="15">
        <f>LN(V!AC27/V!AB27)-LN(H!AC27/H!AB27)</f>
        <v>-6.1580377229113505E-2</v>
      </c>
      <c r="AD27" s="15">
        <f>LN(V!AD27/V!AC27)-LN(H!AD27/H!AC27)</f>
        <v>8.3779006194666106E-2</v>
      </c>
      <c r="AF27" s="64">
        <f t="shared" si="0"/>
        <v>5.1703687685953591E-2</v>
      </c>
      <c r="AG27" s="64">
        <f t="shared" si="1"/>
        <v>4.5761078040281448E-2</v>
      </c>
      <c r="AH27" s="64">
        <f t="shared" si="2"/>
        <v>3.3304131726219807E-2</v>
      </c>
      <c r="AI27" s="64">
        <f t="shared" si="3"/>
        <v>3.4567064017493505E-4</v>
      </c>
      <c r="AJ27" s="64">
        <f t="shared" si="4"/>
        <v>-7.022665731738301E-3</v>
      </c>
      <c r="AK27" s="64">
        <f t="shared" si="5"/>
        <v>3.9532604883250624E-2</v>
      </c>
      <c r="AL27" s="64">
        <f t="shared" si="6"/>
        <v>-3.338497545781683E-3</v>
      </c>
      <c r="AM27" s="64">
        <f t="shared" si="7"/>
        <v>3.5946085882426169E-3</v>
      </c>
      <c r="AN27" s="64">
        <f t="shared" si="8"/>
        <v>-3.1070922081878883E-2</v>
      </c>
      <c r="AO27" s="64">
        <f t="shared" si="9"/>
        <v>2.4818380472178304E-2</v>
      </c>
      <c r="AQ27" s="64">
        <f t="shared" si="10"/>
        <v>2.7086096846120143E-2</v>
      </c>
      <c r="AR27" s="64">
        <f t="shared" si="11"/>
        <v>4.5812755215317519E-3</v>
      </c>
      <c r="AS27" s="64">
        <f t="shared" si="12"/>
        <v>8.1109462559957671E-3</v>
      </c>
      <c r="AT27" s="64">
        <f t="shared" si="13"/>
        <v>7.2123873436361133E-3</v>
      </c>
    </row>
    <row r="28" spans="1:46" x14ac:dyDescent="0.2">
      <c r="A28" s="4">
        <v>26</v>
      </c>
      <c r="B28" s="6" t="s">
        <v>63</v>
      </c>
      <c r="C28" s="15"/>
      <c r="D28" s="15">
        <f>LN(V!D28/V!C28)-LN(H!D28/H!C28)</f>
        <v>2.2037156696566283E-2</v>
      </c>
      <c r="E28" s="15">
        <f>LN(V!E28/V!D28)-LN(H!E28/H!D28)</f>
        <v>1.2887796403650526E-2</v>
      </c>
      <c r="F28" s="15">
        <f>LN(V!F28/V!E28)-LN(H!F28/H!E28)</f>
        <v>-1.2297174312910102E-2</v>
      </c>
      <c r="G28" s="15">
        <f>LN(V!G28/V!F28)-LN(H!G28/H!F28)</f>
        <v>5.832137641925611E-3</v>
      </c>
      <c r="H28" s="15">
        <f>LN(V!H28/V!G28)-LN(H!H28/H!G28)</f>
        <v>-1.4916295490472443E-2</v>
      </c>
      <c r="I28" s="15">
        <f>LN(V!I28/V!H28)-LN(H!I28/H!H28)</f>
        <v>4.0487948579564753E-2</v>
      </c>
      <c r="J28" s="15">
        <f>LN(V!J28/V!I28)-LN(H!J28/H!I28)</f>
        <v>1.7116248335450401E-2</v>
      </c>
      <c r="K28" s="15">
        <f>LN(V!K28/V!J28)-LN(H!K28/H!J28)</f>
        <v>6.0264916092879026E-2</v>
      </c>
      <c r="L28" s="15">
        <f>LN(V!L28/V!K28)-LN(H!L28/H!K28)</f>
        <v>1.2771742126579777E-2</v>
      </c>
      <c r="M28" s="15">
        <f>LN(V!M28/V!L28)-LN(H!M28/H!L28)</f>
        <v>5.120983737411372E-2</v>
      </c>
      <c r="N28" s="15">
        <f>LN(V!N28/V!M28)-LN(H!N28/H!M28)</f>
        <v>2.1817781529866891E-2</v>
      </c>
      <c r="O28" s="15">
        <f>LN(V!O28/V!N28)-LN(H!O28/H!N28)</f>
        <v>-1.5516194930224766E-2</v>
      </c>
      <c r="P28" s="15">
        <f>LN(V!P28/V!O28)-LN(H!P28/H!O28)</f>
        <v>5.420082210278563E-2</v>
      </c>
      <c r="Q28" s="15">
        <f>LN(V!Q28/V!P28)-LN(H!Q28/H!P28)</f>
        <v>-9.6332825845348885E-2</v>
      </c>
      <c r="R28" s="15">
        <f>LN(V!R28/V!Q28)-LN(H!R28/H!Q28)</f>
        <v>-0.20856899163664316</v>
      </c>
      <c r="S28" s="15">
        <f>LN(V!S28/V!R28)-LN(H!S28/H!R28)</f>
        <v>-7.4469879695366337E-3</v>
      </c>
      <c r="T28" s="15">
        <f>LN(V!T28/V!S28)-LN(H!T28/H!S28)</f>
        <v>6.2110736860497569E-2</v>
      </c>
      <c r="U28" s="15">
        <f>LN(V!U28/V!T28)-LN(H!U28/H!T28)</f>
        <v>-1.9209851636689129E-2</v>
      </c>
      <c r="V28" s="15">
        <f>LN(V!V28/V!U28)-LN(H!V28/H!U28)</f>
        <v>7.5198438414723942E-2</v>
      </c>
      <c r="W28" s="15">
        <f>LN(V!W28/V!V28)-LN(H!W28/H!V28)</f>
        <v>3.603677881498088E-2</v>
      </c>
      <c r="X28" s="15">
        <f>LN(V!X28/V!W28)-LN(H!X28/H!W28)</f>
        <v>2.3923368617975511E-2</v>
      </c>
      <c r="Y28" s="15">
        <f>LN(V!Y28/V!X28)-LN(H!Y28/H!X28)</f>
        <v>-2.5102883506541405E-2</v>
      </c>
      <c r="Z28" s="15">
        <f>LN(V!Z28/V!Y28)-LN(H!Z28/H!Y28)</f>
        <v>6.5950777631737872E-2</v>
      </c>
      <c r="AA28" s="15">
        <f>LN(V!AA28/V!Z28)-LN(H!AA28/H!Z28)</f>
        <v>-1.3911893551623368E-2</v>
      </c>
      <c r="AB28" s="15">
        <f>LN(V!AB28/V!AA28)-LN(H!AB28/H!AA28)</f>
        <v>-1.084502676253845E-2</v>
      </c>
      <c r="AC28" s="15">
        <f>LN(V!AC28/V!AB28)-LN(H!AC28/H!AB28)</f>
        <v>8.7247649913754222E-2</v>
      </c>
      <c r="AD28" s="15">
        <f>LN(V!AD28/V!AC28)-LN(H!AD28/H!AC28)</f>
        <v>-2.332122778369897E-2</v>
      </c>
      <c r="AF28" s="64">
        <f t="shared" si="0"/>
        <v>6.3988825643516685E-3</v>
      </c>
      <c r="AG28" s="64">
        <f t="shared" si="1"/>
        <v>3.2636105091777959E-2</v>
      </c>
      <c r="AH28" s="64">
        <f t="shared" si="2"/>
        <v>-5.4732835655793566E-2</v>
      </c>
      <c r="AI28" s="64">
        <f t="shared" si="3"/>
        <v>3.5611894214297758E-2</v>
      </c>
      <c r="AJ28" s="64">
        <f t="shared" si="4"/>
        <v>2.0667724744957774E-2</v>
      </c>
      <c r="AK28" s="64">
        <f t="shared" si="5"/>
        <v>-1.1048365282007802E-2</v>
      </c>
      <c r="AL28" s="64">
        <f t="shared" si="6"/>
        <v>2.8139809479627763E-2</v>
      </c>
      <c r="AM28" s="64">
        <f t="shared" si="7"/>
        <v>2.5624433955632735E-2</v>
      </c>
      <c r="AN28" s="64">
        <f t="shared" si="8"/>
        <v>3.8201311575607882E-2</v>
      </c>
      <c r="AO28" s="64">
        <f t="shared" si="9"/>
        <v>8.116354191918319E-3</v>
      </c>
      <c r="AQ28" s="64">
        <f t="shared" si="10"/>
        <v>6.9072164236253465E-3</v>
      </c>
      <c r="AR28" s="64">
        <f t="shared" si="11"/>
        <v>2.3461533364779876E-2</v>
      </c>
      <c r="AS28" s="64">
        <f t="shared" si="12"/>
        <v>1.3336232656848317E-2</v>
      </c>
      <c r="AT28" s="64">
        <f t="shared" si="13"/>
        <v>1.7693798455838933E-2</v>
      </c>
    </row>
    <row r="29" spans="1:46" x14ac:dyDescent="0.2">
      <c r="A29" s="4">
        <v>27</v>
      </c>
      <c r="B29" s="6" t="s">
        <v>64</v>
      </c>
      <c r="C29" s="15"/>
      <c r="D29" s="15">
        <f>LN(V!D29/V!C29)-LN(H!D29/H!C29)</f>
        <v>7.6045291509468066E-2</v>
      </c>
      <c r="E29" s="15">
        <f>LN(V!E29/V!D29)-LN(H!E29/H!D29)</f>
        <v>6.4390823524416163E-2</v>
      </c>
      <c r="F29" s="15">
        <f>LN(V!F29/V!E29)-LN(H!F29/H!E29)</f>
        <v>8.2811510831389129E-2</v>
      </c>
      <c r="G29" s="15">
        <f>LN(V!G29/V!F29)-LN(H!G29/H!F29)</f>
        <v>-1.5184062847641511E-2</v>
      </c>
      <c r="H29" s="15">
        <f>LN(V!H29/V!G29)-LN(H!H29/H!G29)</f>
        <v>-3.0764333532187216E-3</v>
      </c>
      <c r="I29" s="15">
        <f>LN(V!I29/V!H29)-LN(H!I29/H!H29)</f>
        <v>-1.6601483399919712E-2</v>
      </c>
      <c r="J29" s="15">
        <f>LN(V!J29/V!I29)-LN(H!J29/H!I29)</f>
        <v>8.2610781162456626E-2</v>
      </c>
      <c r="K29" s="15">
        <f>LN(V!K29/V!J29)-LN(H!K29/H!J29)</f>
        <v>-8.295673157122932E-2</v>
      </c>
      <c r="L29" s="15">
        <f>LN(V!L29/V!K29)-LN(H!L29/H!K29)</f>
        <v>8.7569978801605455E-2</v>
      </c>
      <c r="M29" s="15">
        <f>LN(V!M29/V!L29)-LN(H!M29/H!L29)</f>
        <v>5.6169509296308935E-2</v>
      </c>
      <c r="N29" s="15">
        <f>LN(V!N29/V!M29)-LN(H!N29/H!M29)</f>
        <v>5.2575258410358608E-2</v>
      </c>
      <c r="O29" s="15">
        <f>LN(V!O29/V!N29)-LN(H!O29/H!N29)</f>
        <v>-4.4473260863149629E-2</v>
      </c>
      <c r="P29" s="15">
        <f>LN(V!P29/V!O29)-LN(H!P29/H!O29)</f>
        <v>0.15845066767985055</v>
      </c>
      <c r="Q29" s="15">
        <f>LN(V!Q29/V!P29)-LN(H!Q29/H!P29)</f>
        <v>4.5001267456469859E-2</v>
      </c>
      <c r="R29" s="15">
        <f>LN(V!R29/V!Q29)-LN(H!R29/H!Q29)</f>
        <v>-0.3772364584643666</v>
      </c>
      <c r="S29" s="15">
        <f>LN(V!S29/V!R29)-LN(H!S29/H!R29)</f>
        <v>0.13374069214576975</v>
      </c>
      <c r="T29" s="15">
        <f>LN(V!T29/V!S29)-LN(H!T29/H!S29)</f>
        <v>0.19756564526383102</v>
      </c>
      <c r="U29" s="15">
        <f>LN(V!U29/V!T29)-LN(H!U29/H!T29)</f>
        <v>-0.11269773235390493</v>
      </c>
      <c r="V29" s="15">
        <f>LN(V!V29/V!U29)-LN(H!V29/H!U29)</f>
        <v>0.18580971950030736</v>
      </c>
      <c r="W29" s="15">
        <f>LN(V!W29/V!V29)-LN(H!W29/H!V29)</f>
        <v>6.0963982379791982E-2</v>
      </c>
      <c r="X29" s="15">
        <f>LN(V!X29/V!W29)-LN(H!X29/H!W29)</f>
        <v>4.0388444572964879E-2</v>
      </c>
      <c r="Y29" s="15">
        <f>LN(V!Y29/V!X29)-LN(H!Y29/H!X29)</f>
        <v>-6.3110505620273833E-3</v>
      </c>
      <c r="Z29" s="15">
        <f>LN(V!Z29/V!Y29)-LN(H!Z29/H!Y29)</f>
        <v>0.19029057795113066</v>
      </c>
      <c r="AA29" s="15">
        <f>LN(V!AA29/V!Z29)-LN(H!AA29/H!Z29)</f>
        <v>-8.6966569861335954E-3</v>
      </c>
      <c r="AB29" s="15">
        <f>LN(V!AB29/V!AA29)-LN(H!AB29/H!AA29)</f>
        <v>-4.7448102865872872E-2</v>
      </c>
      <c r="AC29" s="15">
        <f>LN(V!AC29/V!AB29)-LN(H!AC29/H!AB29)</f>
        <v>-5.0363412180359418E-2</v>
      </c>
      <c r="AD29" s="15">
        <f>LN(V!AD29/V!AC29)-LN(H!AD29/H!AC29)</f>
        <v>0.11798501606098888</v>
      </c>
      <c r="AF29" s="64">
        <f t="shared" si="0"/>
        <v>2.246807095100507E-2</v>
      </c>
      <c r="AG29" s="64">
        <f t="shared" si="1"/>
        <v>3.9193759219900058E-2</v>
      </c>
      <c r="AH29" s="64">
        <f t="shared" si="2"/>
        <v>-1.6903418409085207E-2</v>
      </c>
      <c r="AI29" s="64">
        <f t="shared" si="3"/>
        <v>7.4406011872598071E-2</v>
      </c>
      <c r="AJ29" s="64">
        <f t="shared" si="4"/>
        <v>1.5494271071347482E-2</v>
      </c>
      <c r="AK29" s="64">
        <f t="shared" si="5"/>
        <v>1.1145170405407426E-2</v>
      </c>
      <c r="AL29" s="64">
        <f t="shared" si="6"/>
        <v>4.4950141471972759E-2</v>
      </c>
      <c r="AM29" s="64">
        <f t="shared" si="7"/>
        <v>6.8414116220744989E-2</v>
      </c>
      <c r="AN29" s="64">
        <f t="shared" si="8"/>
        <v>-4.8905757523116142E-2</v>
      </c>
      <c r="AO29" s="64">
        <f t="shared" si="9"/>
        <v>2.6931738941153086E-2</v>
      </c>
      <c r="AQ29" s="64">
        <f t="shared" si="10"/>
        <v>3.0433788061146771E-2</v>
      </c>
      <c r="AR29" s="64">
        <f t="shared" si="11"/>
        <v>5.1589675525519678E-2</v>
      </c>
      <c r="AS29" s="64">
        <f t="shared" si="12"/>
        <v>3.2576061902954381E-2</v>
      </c>
      <c r="AT29" s="64">
        <f t="shared" si="13"/>
        <v>6.7245003382521984E-3</v>
      </c>
    </row>
    <row r="30" spans="1:46" x14ac:dyDescent="0.2">
      <c r="A30" s="4">
        <v>28</v>
      </c>
      <c r="B30" s="6" t="s">
        <v>65</v>
      </c>
      <c r="C30" s="15"/>
      <c r="D30" s="15">
        <f>LN(V!D30/V!C30)-LN(H!D30/H!C30)</f>
        <v>1.675380590689067E-2</v>
      </c>
      <c r="E30" s="15">
        <f>LN(V!E30/V!D30)-LN(H!E30/H!D30)</f>
        <v>5.9445746168487482E-2</v>
      </c>
      <c r="F30" s="15">
        <f>LN(V!F30/V!E30)-LN(H!F30/H!E30)</f>
        <v>6.1110999566758847E-2</v>
      </c>
      <c r="G30" s="15">
        <f>LN(V!G30/V!F30)-LN(H!G30/H!F30)</f>
        <v>-3.3629945286426051E-2</v>
      </c>
      <c r="H30" s="15">
        <f>LN(V!H30/V!G30)-LN(H!H30/H!G30)</f>
        <v>-5.5111002278952187E-2</v>
      </c>
      <c r="I30" s="15">
        <f>LN(V!I30/V!H30)-LN(H!I30/H!H30)</f>
        <v>5.5263793931274396E-2</v>
      </c>
      <c r="J30" s="15">
        <f>LN(V!J30/V!I30)-LN(H!J30/H!I30)</f>
        <v>1.9376498193307931E-2</v>
      </c>
      <c r="K30" s="15">
        <f>LN(V!K30/V!J30)-LN(H!K30/H!J30)</f>
        <v>-8.0069991125207435E-3</v>
      </c>
      <c r="L30" s="15">
        <f>LN(V!L30/V!K30)-LN(H!L30/H!K30)</f>
        <v>3.1955641638709377E-2</v>
      </c>
      <c r="M30" s="15">
        <f>LN(V!M30/V!L30)-LN(H!M30/H!L30)</f>
        <v>6.688871449701346E-2</v>
      </c>
      <c r="N30" s="15">
        <f>LN(V!N30/V!M30)-LN(H!N30/H!M30)</f>
        <v>4.9602981107832671E-2</v>
      </c>
      <c r="O30" s="15">
        <f>LN(V!O30/V!N30)-LN(H!O30/H!N30)</f>
        <v>1.2920746743493746E-2</v>
      </c>
      <c r="P30" s="15">
        <f>LN(V!P30/V!O30)-LN(H!P30/H!O30)</f>
        <v>5.545038411704576E-2</v>
      </c>
      <c r="Q30" s="15">
        <f>LN(V!Q30/V!P30)-LN(H!Q30/H!P30)</f>
        <v>7.572697930500448E-2</v>
      </c>
      <c r="R30" s="15">
        <f>LN(V!R30/V!Q30)-LN(H!R30/H!Q30)</f>
        <v>-0.32180331286928787</v>
      </c>
      <c r="S30" s="15">
        <f>LN(V!S30/V!R30)-LN(H!S30/H!R30)</f>
        <v>0.12905725687461145</v>
      </c>
      <c r="T30" s="15">
        <f>LN(V!T30/V!S30)-LN(H!T30/H!S30)</f>
        <v>9.9515007502003622E-2</v>
      </c>
      <c r="U30" s="15">
        <f>LN(V!U30/V!T30)-LN(H!U30/H!T30)</f>
        <v>-9.8422707354818784E-2</v>
      </c>
      <c r="V30" s="15">
        <f>LN(V!V30/V!U30)-LN(H!V30/H!U30)</f>
        <v>5.8496363873172842E-3</v>
      </c>
      <c r="W30" s="15">
        <f>LN(V!W30/V!V30)-LN(H!W30/H!V30)</f>
        <v>8.0023732454124419E-2</v>
      </c>
      <c r="X30" s="15">
        <f>LN(V!X30/V!W30)-LN(H!X30/H!W30)</f>
        <v>8.255677308769931E-3</v>
      </c>
      <c r="Y30" s="15">
        <f>LN(V!Y30/V!X30)-LN(H!Y30/H!X30)</f>
        <v>-7.1415959079410812E-2</v>
      </c>
      <c r="Z30" s="15">
        <f>LN(V!Z30/V!Y30)-LN(H!Z30/H!Y30)</f>
        <v>7.6395716741285674E-2</v>
      </c>
      <c r="AA30" s="15">
        <f>LN(V!AA30/V!Z30)-LN(H!AA30/H!Z30)</f>
        <v>-9.3835055681947901E-2</v>
      </c>
      <c r="AB30" s="15">
        <f>LN(V!AB30/V!AA30)-LN(H!AB30/H!AA30)</f>
        <v>-6.6711117842990997E-2</v>
      </c>
      <c r="AC30" s="15">
        <f>LN(V!AC30/V!AB30)-LN(H!AC30/H!AB30)</f>
        <v>4.9427572767736447E-2</v>
      </c>
      <c r="AD30" s="15">
        <f>LN(V!AD30/V!AC30)-LN(H!AD30/H!AC30)</f>
        <v>0.19162497504421278</v>
      </c>
      <c r="AF30" s="64">
        <f t="shared" si="0"/>
        <v>1.74159184202285E-2</v>
      </c>
      <c r="AG30" s="64">
        <f t="shared" si="1"/>
        <v>3.1963367264868543E-2</v>
      </c>
      <c r="AH30" s="64">
        <f t="shared" si="2"/>
        <v>-9.7295891658264917E-3</v>
      </c>
      <c r="AI30" s="64">
        <f t="shared" si="3"/>
        <v>1.9044269259479295E-2</v>
      </c>
      <c r="AJ30" s="64">
        <f t="shared" si="4"/>
        <v>-2.1227768619065515E-2</v>
      </c>
      <c r="AK30" s="64">
        <f t="shared" si="5"/>
        <v>1.1116889049521027E-2</v>
      </c>
      <c r="AL30" s="64">
        <f t="shared" si="6"/>
        <v>-1.0917496797931124E-3</v>
      </c>
      <c r="AM30" s="64">
        <f t="shared" si="7"/>
        <v>7.9575603466542841E-4</v>
      </c>
      <c r="AN30" s="64">
        <f t="shared" si="8"/>
        <v>-8.641772537627275E-3</v>
      </c>
      <c r="AO30" s="64">
        <f t="shared" si="9"/>
        <v>7.4932394319368687E-3</v>
      </c>
      <c r="AQ30" s="64">
        <f t="shared" si="10"/>
        <v>1.457522926317825E-2</v>
      </c>
      <c r="AR30" s="64">
        <f t="shared" si="11"/>
        <v>1.6427952567843785E-2</v>
      </c>
      <c r="AS30" s="64">
        <f t="shared" si="12"/>
        <v>1.4247688658147533E-2</v>
      </c>
      <c r="AT30" s="64">
        <f t="shared" si="13"/>
        <v>5.8113809989652744E-2</v>
      </c>
    </row>
    <row r="31" spans="1:46" x14ac:dyDescent="0.2">
      <c r="A31" s="4">
        <v>29</v>
      </c>
      <c r="B31" s="6" t="s">
        <v>66</v>
      </c>
      <c r="C31" s="15"/>
      <c r="D31" s="15">
        <f>LN(V!D31/V!C31)-LN(H!D31/H!C31)</f>
        <v>0.18312854362544218</v>
      </c>
      <c r="E31" s="15">
        <f>LN(V!E31/V!D31)-LN(H!E31/H!D31)</f>
        <v>5.5546368474447411E-2</v>
      </c>
      <c r="F31" s="15">
        <f>LN(V!F31/V!E31)-LN(H!F31/H!E31)</f>
        <v>3.3009264540066363E-2</v>
      </c>
      <c r="G31" s="15">
        <f>LN(V!G31/V!F31)-LN(H!G31/H!F31)</f>
        <v>-0.18836759457915214</v>
      </c>
      <c r="H31" s="15">
        <f>LN(V!H31/V!G31)-LN(H!H31/H!G31)</f>
        <v>5.793481079459311E-2</v>
      </c>
      <c r="I31" s="15">
        <f>LN(V!I31/V!H31)-LN(H!I31/H!H31)</f>
        <v>0.1899084984043288</v>
      </c>
      <c r="J31" s="15">
        <f>LN(V!J31/V!I31)-LN(H!J31/H!I31)</f>
        <v>5.6224954838329955E-2</v>
      </c>
      <c r="K31" s="15">
        <f>LN(V!K31/V!J31)-LN(H!K31/H!J31)</f>
        <v>-1.5564062629729716E-2</v>
      </c>
      <c r="L31" s="15">
        <f>LN(V!L31/V!K31)-LN(H!L31/H!K31)</f>
        <v>0.16951731577394369</v>
      </c>
      <c r="M31" s="15">
        <f>LN(V!M31/V!L31)-LN(H!M31/H!L31)</f>
        <v>6.6732114778288942E-2</v>
      </c>
      <c r="N31" s="15">
        <f>LN(V!N31/V!M31)-LN(H!N31/H!M31)</f>
        <v>0.19432062876974177</v>
      </c>
      <c r="O31" s="15">
        <f>LN(V!O31/V!N31)-LN(H!O31/H!N31)</f>
        <v>7.23573754029566E-2</v>
      </c>
      <c r="P31" s="15">
        <f>LN(V!P31/V!O31)-LN(H!P31/H!O31)</f>
        <v>0.11674556093605187</v>
      </c>
      <c r="Q31" s="15">
        <f>LN(V!Q31/V!P31)-LN(H!Q31/H!P31)</f>
        <v>7.1786838506964726E-2</v>
      </c>
      <c r="R31" s="15">
        <f>LN(V!R31/V!Q31)-LN(H!R31/H!Q31)</f>
        <v>-0.1808930637532756</v>
      </c>
      <c r="S31" s="15">
        <f>LN(V!S31/V!R31)-LN(H!S31/H!R31)</f>
        <v>0.49587083611120042</v>
      </c>
      <c r="T31" s="15">
        <f>LN(V!T31/V!S31)-LN(H!T31/H!S31)</f>
        <v>-0.36691760843200721</v>
      </c>
      <c r="U31" s="15">
        <f>LN(V!U31/V!T31)-LN(H!U31/H!T31)</f>
        <v>0.1312714506327668</v>
      </c>
      <c r="V31" s="15">
        <f>LN(V!V31/V!U31)-LN(H!V31/H!U31)</f>
        <v>9.8179265275610689E-2</v>
      </c>
      <c r="W31" s="15">
        <f>LN(V!W31/V!V31)-LN(H!W31/H!V31)</f>
        <v>-5.0103133769459213E-2</v>
      </c>
      <c r="X31" s="15">
        <f>LN(V!X31/V!W31)-LN(H!X31/H!W31)</f>
        <v>-3.1019713000993984E-2</v>
      </c>
      <c r="Y31" s="15">
        <f>LN(V!Y31/V!X31)-LN(H!Y31/H!X31)</f>
        <v>-3.5385977216619596E-2</v>
      </c>
      <c r="Z31" s="15">
        <f>LN(V!Z31/V!Y31)-LN(H!Z31/H!Y31)</f>
        <v>-1.0271009086617051E-2</v>
      </c>
      <c r="AA31" s="15">
        <f>LN(V!AA31/V!Z31)-LN(H!AA31/H!Z31)</f>
        <v>-0.13548541438926004</v>
      </c>
      <c r="AB31" s="15">
        <f>LN(V!AB31/V!AA31)-LN(H!AB31/H!AA31)</f>
        <v>-8.2950912280173428E-2</v>
      </c>
      <c r="AC31" s="15">
        <f>LN(V!AC31/V!AB31)-LN(H!AC31/H!AB31)</f>
        <v>-0.10469629431781452</v>
      </c>
      <c r="AD31" s="15">
        <f>LN(V!AD31/V!AC31)-LN(H!AD31/H!AC31)</f>
        <v>0.13385180717435169</v>
      </c>
      <c r="AF31" s="64">
        <f t="shared" si="0"/>
        <v>2.9606269526856709E-2</v>
      </c>
      <c r="AG31" s="64">
        <f t="shared" si="1"/>
        <v>9.4246190306114933E-2</v>
      </c>
      <c r="AH31" s="64">
        <f t="shared" si="2"/>
        <v>0.1151735094407796</v>
      </c>
      <c r="AI31" s="64">
        <f t="shared" si="3"/>
        <v>-4.3717947858816587E-2</v>
      </c>
      <c r="AJ31" s="64">
        <f t="shared" si="4"/>
        <v>-7.3757921458096926E-2</v>
      </c>
      <c r="AK31" s="64">
        <f t="shared" si="5"/>
        <v>0.10470984987344725</v>
      </c>
      <c r="AL31" s="64">
        <f t="shared" si="6"/>
        <v>-5.873793465845676E-2</v>
      </c>
      <c r="AM31" s="64">
        <f t="shared" si="7"/>
        <v>-4.9966517498322448E-2</v>
      </c>
      <c r="AN31" s="64">
        <f t="shared" si="8"/>
        <v>-9.3823603298993974E-2</v>
      </c>
      <c r="AO31" s="64">
        <f t="shared" si="9"/>
        <v>2.4310019991367539E-2</v>
      </c>
      <c r="AQ31" s="64">
        <f t="shared" si="10"/>
        <v>2.8523165652251548E-2</v>
      </c>
      <c r="AR31" s="64">
        <f t="shared" si="11"/>
        <v>-4.1229776310019624E-2</v>
      </c>
      <c r="AS31" s="64">
        <f t="shared" si="12"/>
        <v>-3.9156300019355494E-2</v>
      </c>
      <c r="AT31" s="64">
        <f t="shared" si="13"/>
        <v>-1.7931799807878752E-2</v>
      </c>
    </row>
    <row r="32" spans="1:46" x14ac:dyDescent="0.2">
      <c r="A32" s="4">
        <v>30</v>
      </c>
      <c r="B32" s="6" t="s">
        <v>67</v>
      </c>
      <c r="C32" s="15"/>
      <c r="D32" s="15">
        <f>LN(V!D32/V!C32)-LN(H!D32/H!C32)</f>
        <v>-6.8923717018835776E-2</v>
      </c>
      <c r="E32" s="15">
        <f>LN(V!E32/V!D32)-LN(H!E32/H!D32)</f>
        <v>-2.6005751744250596E-2</v>
      </c>
      <c r="F32" s="15">
        <f>LN(V!F32/V!E32)-LN(H!F32/H!E32)</f>
        <v>2.5342020396419182E-2</v>
      </c>
      <c r="G32" s="15">
        <f>LN(V!G32/V!F32)-LN(H!G32/H!F32)</f>
        <v>-1.0168093387873334E-2</v>
      </c>
      <c r="H32" s="15">
        <f>LN(V!H32/V!G32)-LN(H!H32/H!G32)</f>
        <v>0.17996119018841414</v>
      </c>
      <c r="I32" s="15">
        <f>LN(V!I32/V!H32)-LN(H!I32/H!H32)</f>
        <v>-2.3413063085523E-2</v>
      </c>
      <c r="J32" s="15">
        <f>LN(V!J32/V!I32)-LN(H!J32/H!I32)</f>
        <v>-7.8061533174119888E-2</v>
      </c>
      <c r="K32" s="15">
        <f>LN(V!K32/V!J32)-LN(H!K32/H!J32)</f>
        <v>-8.5902222888207661E-2</v>
      </c>
      <c r="L32" s="15">
        <f>LN(V!L32/V!K32)-LN(H!L32/H!K32)</f>
        <v>-5.5612054343208941E-2</v>
      </c>
      <c r="M32" s="15">
        <f>LN(V!M32/V!L32)-LN(H!M32/H!L32)</f>
        <v>2.4279310814059363E-2</v>
      </c>
      <c r="N32" s="15">
        <f>LN(V!N32/V!M32)-LN(H!N32/H!M32)</f>
        <v>-0.12531787547637488</v>
      </c>
      <c r="O32" s="15">
        <f>LN(V!O32/V!N32)-LN(H!O32/H!N32)</f>
        <v>-3.6354304290994094E-2</v>
      </c>
      <c r="P32" s="15">
        <f>LN(V!P32/V!O32)-LN(H!P32/H!O32)</f>
        <v>1.493163249919922E-3</v>
      </c>
      <c r="Q32" s="15">
        <f>LN(V!Q32/V!P32)-LN(H!Q32/H!P32)</f>
        <v>-0.15061447880258827</v>
      </c>
      <c r="R32" s="15">
        <f>LN(V!R32/V!Q32)-LN(H!R32/H!Q32)</f>
        <v>-1.2298166414058564E-2</v>
      </c>
      <c r="S32" s="15">
        <f>LN(V!S32/V!R32)-LN(H!S32/H!R32)</f>
        <v>3.5172557501348053E-2</v>
      </c>
      <c r="T32" s="15">
        <f>LN(V!T32/V!S32)-LN(H!T32/H!S32)</f>
        <v>-0.19277135492878125</v>
      </c>
      <c r="U32" s="15">
        <f>LN(V!U32/V!T32)-LN(H!U32/H!T32)</f>
        <v>0.19270150066677219</v>
      </c>
      <c r="V32" s="15">
        <f>LN(V!V32/V!U32)-LN(H!V32/H!U32)</f>
        <v>1.465418608105807E-2</v>
      </c>
      <c r="W32" s="15">
        <f>LN(V!W32/V!V32)-LN(H!W32/H!V32)</f>
        <v>4.204155096243084E-4</v>
      </c>
      <c r="X32" s="15">
        <f>LN(V!X32/V!W32)-LN(H!X32/H!W32)</f>
        <v>7.2993955399274682E-2</v>
      </c>
      <c r="Y32" s="15">
        <f>LN(V!Y32/V!X32)-LN(H!Y32/H!X32)</f>
        <v>0.16042279313019955</v>
      </c>
      <c r="Z32" s="15">
        <f>LN(V!Z32/V!Y32)-LN(H!Z32/H!Y32)</f>
        <v>-0.19557112625222556</v>
      </c>
      <c r="AA32" s="15">
        <f>LN(V!AA32/V!Z32)-LN(H!AA32/H!Z32)</f>
        <v>-2.9961515613299679E-2</v>
      </c>
      <c r="AB32" s="15">
        <f>LN(V!AB32/V!AA32)-LN(H!AB32/H!AA32)</f>
        <v>3.6630491221512865E-2</v>
      </c>
      <c r="AC32" s="15">
        <f>LN(V!AC32/V!AB32)-LN(H!AC32/H!AB32)</f>
        <v>6.6937616203044531E-3</v>
      </c>
      <c r="AD32" s="15">
        <f>LN(V!AD32/V!AC32)-LN(H!AD32/H!AC32)</f>
        <v>2.7984478896697459E-2</v>
      </c>
      <c r="AF32" s="64">
        <f t="shared" si="0"/>
        <v>2.9143260473437283E-2</v>
      </c>
      <c r="AG32" s="64">
        <f t="shared" si="1"/>
        <v>-6.4122875013570391E-2</v>
      </c>
      <c r="AH32" s="64">
        <f t="shared" si="2"/>
        <v>-3.2520245751274587E-2</v>
      </c>
      <c r="AI32" s="64">
        <f t="shared" si="3"/>
        <v>1.7599740545589597E-2</v>
      </c>
      <c r="AJ32" s="64">
        <f t="shared" si="4"/>
        <v>-4.3571191787016737E-3</v>
      </c>
      <c r="AK32" s="64">
        <f t="shared" si="5"/>
        <v>-4.8321560382422482E-2</v>
      </c>
      <c r="AL32" s="64">
        <f t="shared" si="6"/>
        <v>6.6213106834439621E-3</v>
      </c>
      <c r="AM32" s="64">
        <f t="shared" si="7"/>
        <v>2.8611067490777885E-3</v>
      </c>
      <c r="AN32" s="64">
        <f t="shared" si="8"/>
        <v>2.1662126420908659E-2</v>
      </c>
      <c r="AO32" s="64">
        <f t="shared" si="9"/>
        <v>-1.085144778490396E-2</v>
      </c>
      <c r="AQ32" s="64">
        <f t="shared" si="10"/>
        <v>-9.3577582971500588E-3</v>
      </c>
      <c r="AR32" s="64">
        <f t="shared" si="11"/>
        <v>8.5634168846488255E-3</v>
      </c>
      <c r="AS32" s="64">
        <f t="shared" si="12"/>
        <v>1.0331471671981816E-3</v>
      </c>
      <c r="AT32" s="64">
        <f t="shared" si="13"/>
        <v>2.3769577246171594E-2</v>
      </c>
    </row>
    <row r="33" spans="1:46" x14ac:dyDescent="0.2">
      <c r="A33" s="4">
        <v>31</v>
      </c>
      <c r="B33" s="6" t="s">
        <v>68</v>
      </c>
      <c r="C33" s="15"/>
      <c r="D33" s="15">
        <f>LN(V!D33/V!C33)-LN(H!D33/H!C33)</f>
        <v>-0.19639625991317539</v>
      </c>
      <c r="E33" s="15">
        <f>LN(V!E33/V!D33)-LN(H!E33/H!D33)</f>
        <v>0.18219502302054447</v>
      </c>
      <c r="F33" s="15">
        <f>LN(V!F33/V!E33)-LN(H!F33/H!E33)</f>
        <v>3.7909562314530985E-2</v>
      </c>
      <c r="G33" s="15">
        <f>LN(V!G33/V!F33)-LN(H!G33/H!F33)</f>
        <v>0.44067833147826185</v>
      </c>
      <c r="H33" s="15">
        <f>LN(V!H33/V!G33)-LN(H!H33/H!G33)</f>
        <v>0.1444130100902867</v>
      </c>
      <c r="I33" s="15">
        <f>LN(V!I33/V!H33)-LN(H!I33/H!H33)</f>
        <v>-3.024559963369778E-2</v>
      </c>
      <c r="J33" s="15">
        <f>LN(V!J33/V!I33)-LN(H!J33/H!I33)</f>
        <v>-7.8034829773358974E-2</v>
      </c>
      <c r="K33" s="15">
        <f>LN(V!K33/V!J33)-LN(H!K33/H!J33)</f>
        <v>-6.0857810277785362E-2</v>
      </c>
      <c r="L33" s="15">
        <f>LN(V!L33/V!K33)-LN(H!L33/H!K33)</f>
        <v>4.4614857258948599E-2</v>
      </c>
      <c r="M33" s="15">
        <f>LN(V!M33/V!L33)-LN(H!M33/H!L33)</f>
        <v>-9.8540771383594558E-2</v>
      </c>
      <c r="N33" s="15">
        <f>LN(V!N33/V!M33)-LN(H!N33/H!M33)</f>
        <v>-9.9294105396624782E-2</v>
      </c>
      <c r="O33" s="15">
        <f>LN(V!O33/V!N33)-LN(H!O33/H!N33)</f>
        <v>-0.53377299783075827</v>
      </c>
      <c r="P33" s="15">
        <f>LN(V!P33/V!O33)-LN(H!P33/H!O33)</f>
        <v>0.18777344015664688</v>
      </c>
      <c r="Q33" s="15">
        <f>LN(V!Q33/V!P33)-LN(H!Q33/H!P33)</f>
        <v>0.42562463247438809</v>
      </c>
      <c r="R33" s="15">
        <f>LN(V!R33/V!Q33)-LN(H!R33/H!Q33)</f>
        <v>0.30674503136597203</v>
      </c>
      <c r="S33" s="15">
        <f>LN(V!S33/V!R33)-LN(H!S33/H!R33)</f>
        <v>9.4772282005818539E-2</v>
      </c>
      <c r="T33" s="15">
        <f>LN(V!T33/V!S33)-LN(H!T33/H!S33)</f>
        <v>0.12754723301513046</v>
      </c>
      <c r="U33" s="15">
        <f>LN(V!U33/V!T33)-LN(H!U33/H!T33)</f>
        <v>-7.5716750279005943E-2</v>
      </c>
      <c r="V33" s="15">
        <f>LN(V!V33/V!U33)-LN(H!V33/H!U33)</f>
        <v>2.104081450645251E-3</v>
      </c>
      <c r="W33" s="15">
        <f>LN(V!W33/V!V33)-LN(H!W33/H!V33)</f>
        <v>0.10138004062230427</v>
      </c>
      <c r="X33" s="15">
        <f>LN(V!X33/V!W33)-LN(H!X33/H!W33)</f>
        <v>-0.11767880591542025</v>
      </c>
      <c r="Y33" s="15">
        <f>LN(V!Y33/V!X33)-LN(H!Y33/H!X33)</f>
        <v>4.7923413188947397E-2</v>
      </c>
      <c r="Z33" s="15">
        <f>LN(V!Z33/V!Y33)-LN(H!Z33/H!Y33)</f>
        <v>-8.8919208058393429E-2</v>
      </c>
      <c r="AA33" s="15">
        <f>LN(V!AA33/V!Z33)-LN(H!AA33/H!Z33)</f>
        <v>-3.0183352924686616E-2</v>
      </c>
      <c r="AB33" s="15">
        <f>LN(V!AB33/V!AA33)-LN(H!AB33/H!AA33)</f>
        <v>9.427132794720737E-2</v>
      </c>
      <c r="AC33" s="15">
        <f>LN(V!AC33/V!AB33)-LN(H!AC33/H!AB33)</f>
        <v>0.10068546041636997</v>
      </c>
      <c r="AD33" s="15">
        <f>LN(V!AD33/V!AC33)-LN(H!AD33/H!AC33)</f>
        <v>-0.15484618256266042</v>
      </c>
      <c r="AF33" s="64">
        <f t="shared" si="0"/>
        <v>0.15499006545398525</v>
      </c>
      <c r="AG33" s="64">
        <f t="shared" si="1"/>
        <v>-5.842253191448301E-2</v>
      </c>
      <c r="AH33" s="64">
        <f t="shared" si="2"/>
        <v>9.6228477634413459E-2</v>
      </c>
      <c r="AI33" s="64">
        <f t="shared" si="3"/>
        <v>7.5271597787307607E-3</v>
      </c>
      <c r="AJ33" s="64">
        <f t="shared" si="4"/>
        <v>2.4755528113888939E-2</v>
      </c>
      <c r="AK33" s="64">
        <f t="shared" si="5"/>
        <v>1.8902972859965221E-2</v>
      </c>
      <c r="AL33" s="64">
        <f t="shared" si="6"/>
        <v>1.6141343946309849E-2</v>
      </c>
      <c r="AM33" s="64">
        <f t="shared" si="7"/>
        <v>-4.1929186125598556E-3</v>
      </c>
      <c r="AN33" s="64">
        <f t="shared" si="8"/>
        <v>9.7478394181788663E-2</v>
      </c>
      <c r="AO33" s="64">
        <f t="shared" si="9"/>
        <v>4.501573981330708E-2</v>
      </c>
      <c r="AQ33" s="64">
        <f t="shared" si="10"/>
        <v>3.7328742798846792E-2</v>
      </c>
      <c r="AR33" s="64">
        <f t="shared" si="11"/>
        <v>5.9702335458527989E-4</v>
      </c>
      <c r="AS33" s="64">
        <f t="shared" si="12"/>
        <v>-5.1780903322026202E-3</v>
      </c>
      <c r="AT33" s="64">
        <f t="shared" si="13"/>
        <v>1.337020193363897E-2</v>
      </c>
    </row>
    <row r="34" spans="1:46" x14ac:dyDescent="0.2">
      <c r="A34" s="4">
        <v>32</v>
      </c>
      <c r="B34" s="6" t="s">
        <v>69</v>
      </c>
      <c r="C34" s="15"/>
      <c r="D34" s="15">
        <f>LN(V!D34/V!C34)-LN(H!D34/H!C34)</f>
        <v>0.14866843586983813</v>
      </c>
      <c r="E34" s="15">
        <f>LN(V!E34/V!D34)-LN(H!E34/H!D34)</f>
        <v>5.3624889173076618E-2</v>
      </c>
      <c r="F34" s="15">
        <f>LN(V!F34/V!E34)-LN(H!F34/H!E34)</f>
        <v>6.5422518096444365E-2</v>
      </c>
      <c r="G34" s="15">
        <f>LN(V!G34/V!F34)-LN(H!G34/H!F34)</f>
        <v>-0.10202334802400768</v>
      </c>
      <c r="H34" s="15">
        <f>LN(V!H34/V!G34)-LN(H!H34/H!G34)</f>
        <v>-3.0117724226869078E-2</v>
      </c>
      <c r="I34" s="15">
        <f>LN(V!I34/V!H34)-LN(H!I34/H!H34)</f>
        <v>6.9450083687011208E-2</v>
      </c>
      <c r="J34" s="15">
        <f>LN(V!J34/V!I34)-LN(H!J34/H!I34)</f>
        <v>-8.240787917920879E-2</v>
      </c>
      <c r="K34" s="15">
        <f>LN(V!K34/V!J34)-LN(H!K34/H!J34)</f>
        <v>-6.9014247500245512E-2</v>
      </c>
      <c r="L34" s="15">
        <f>LN(V!L34/V!K34)-LN(H!L34/H!K34)</f>
        <v>0.10982981552174483</v>
      </c>
      <c r="M34" s="15">
        <f>LN(V!M34/V!L34)-LN(H!M34/H!L34)</f>
        <v>0.22368673466192454</v>
      </c>
      <c r="N34" s="15">
        <f>LN(V!N34/V!M34)-LN(H!N34/H!M34)</f>
        <v>7.2509785591535394E-3</v>
      </c>
      <c r="O34" s="15">
        <f>LN(V!O34/V!N34)-LN(H!O34/H!N34)</f>
        <v>0.14192781794741172</v>
      </c>
      <c r="P34" s="15">
        <f>LN(V!P34/V!O34)-LN(H!P34/H!O34)</f>
        <v>-2.5813816200648508E-2</v>
      </c>
      <c r="Q34" s="15">
        <f>LN(V!Q34/V!P34)-LN(H!Q34/H!P34)</f>
        <v>-4.9520400957019622E-2</v>
      </c>
      <c r="R34" s="15">
        <f>LN(V!R34/V!Q34)-LN(H!R34/H!Q34)</f>
        <v>-0.27039538483764969</v>
      </c>
      <c r="S34" s="15">
        <f>LN(V!S34/V!R34)-LN(H!S34/H!R34)</f>
        <v>0.11293535051100342</v>
      </c>
      <c r="T34" s="15">
        <f>LN(V!T34/V!S34)-LN(H!T34/H!S34)</f>
        <v>9.2298519006364967E-3</v>
      </c>
      <c r="U34" s="15">
        <f>LN(V!U34/V!T34)-LN(H!U34/H!T34)</f>
        <v>-0.21906227031250156</v>
      </c>
      <c r="V34" s="15">
        <f>LN(V!V34/V!U34)-LN(H!V34/H!U34)</f>
        <v>-1.5706709120542131E-3</v>
      </c>
      <c r="W34" s="15">
        <f>LN(V!W34/V!V34)-LN(H!W34/H!V34)</f>
        <v>0.12262177684044033</v>
      </c>
      <c r="X34" s="15">
        <f>LN(V!X34/V!W34)-LN(H!X34/H!W34)</f>
        <v>3.9500618169917581E-2</v>
      </c>
      <c r="Y34" s="15">
        <f>LN(V!Y34/V!X34)-LN(H!Y34/H!X34)</f>
        <v>-4.0279506978328355E-2</v>
      </c>
      <c r="Z34" s="15">
        <f>LN(V!Z34/V!Y34)-LN(H!Z34/H!Y34)</f>
        <v>3.6575953071987105E-3</v>
      </c>
      <c r="AA34" s="15">
        <f>LN(V!AA34/V!Z34)-LN(H!AA34/H!Z34)</f>
        <v>9.1073701879889266E-3</v>
      </c>
      <c r="AB34" s="15">
        <f>LN(V!AB34/V!AA34)-LN(H!AB34/H!AA34)</f>
        <v>-0.14314802174629693</v>
      </c>
      <c r="AC34" s="15">
        <f>LN(V!AC34/V!AB34)-LN(H!AC34/H!AB34)</f>
        <v>-8.0229733512519052E-2</v>
      </c>
      <c r="AD34" s="15">
        <f>LN(V!AD34/V!AC34)-LN(H!AD34/H!AC34)</f>
        <v>0.13147863988581474</v>
      </c>
      <c r="AF34" s="64">
        <f t="shared" si="0"/>
        <v>1.1271283741131085E-2</v>
      </c>
      <c r="AG34" s="64">
        <f t="shared" si="1"/>
        <v>3.7869080412673721E-2</v>
      </c>
      <c r="AH34" s="64">
        <f t="shared" si="2"/>
        <v>-1.8173286707380536E-2</v>
      </c>
      <c r="AI34" s="64">
        <f t="shared" si="3"/>
        <v>-9.8561388627122718E-3</v>
      </c>
      <c r="AJ34" s="64">
        <f t="shared" si="4"/>
        <v>-5.0178459348391338E-2</v>
      </c>
      <c r="AK34" s="64">
        <f t="shared" si="5"/>
        <v>9.8478968526465958E-3</v>
      </c>
      <c r="AL34" s="64">
        <f t="shared" si="6"/>
        <v>-3.0017299105551808E-2</v>
      </c>
      <c r="AM34" s="64">
        <f t="shared" si="7"/>
        <v>-9.5994044745877603E-3</v>
      </c>
      <c r="AN34" s="64">
        <f t="shared" si="8"/>
        <v>-0.11168887762940799</v>
      </c>
      <c r="AO34" s="64">
        <f t="shared" si="9"/>
        <v>-5.8135041529358668E-3</v>
      </c>
      <c r="AQ34" s="64">
        <f t="shared" si="10"/>
        <v>-5.3303707452238196E-4</v>
      </c>
      <c r="AR34" s="64">
        <f t="shared" si="11"/>
        <v>-1.5335850106336668E-2</v>
      </c>
      <c r="AS34" s="64">
        <f t="shared" si="12"/>
        <v>-1.9902276142690325E-2</v>
      </c>
      <c r="AT34" s="64">
        <f t="shared" si="13"/>
        <v>-3.0633038457667083E-2</v>
      </c>
    </row>
    <row r="35" spans="1:46" x14ac:dyDescent="0.2">
      <c r="A35" s="4">
        <v>33</v>
      </c>
      <c r="B35" s="6" t="s">
        <v>70</v>
      </c>
      <c r="C35" s="15"/>
      <c r="D35" s="15">
        <f>LN(V!D35/V!C35)-LN(H!D35/H!C35)</f>
        <v>8.5309494953718507E-2</v>
      </c>
      <c r="E35" s="15">
        <f>LN(V!E35/V!D35)-LN(H!E35/H!D35)</f>
        <v>3.7689414422344282E-2</v>
      </c>
      <c r="F35" s="15">
        <f>LN(V!F35/V!E35)-LN(H!F35/H!E35)</f>
        <v>5.4528965714875297E-3</v>
      </c>
      <c r="G35" s="15">
        <f>LN(V!G35/V!F35)-LN(H!G35/H!F35)</f>
        <v>0.11904861355405236</v>
      </c>
      <c r="H35" s="15">
        <f>LN(V!H35/V!G35)-LN(H!H35/H!G35)</f>
        <v>4.6908465585895329E-2</v>
      </c>
      <c r="I35" s="15">
        <f>LN(V!I35/V!H35)-LN(H!I35/H!H35)</f>
        <v>-5.6450647545448526E-2</v>
      </c>
      <c r="J35" s="15">
        <f>LN(V!J35/V!I35)-LN(H!J35/H!I35)</f>
        <v>-1.7727372280594497E-3</v>
      </c>
      <c r="K35" s="15">
        <f>LN(V!K35/V!J35)-LN(H!K35/H!J35)</f>
        <v>-3.6870320153352412E-2</v>
      </c>
      <c r="L35" s="15">
        <f>LN(V!L35/V!K35)-LN(H!L35/H!K35)</f>
        <v>-2.1463861440202528E-2</v>
      </c>
      <c r="M35" s="15">
        <f>LN(V!M35/V!L35)-LN(H!M35/H!L35)</f>
        <v>-0.14426218652034434</v>
      </c>
      <c r="N35" s="15">
        <f>LN(V!N35/V!M35)-LN(H!N35/H!M35)</f>
        <v>6.5912415628397614E-2</v>
      </c>
      <c r="O35" s="15">
        <f>LN(V!O35/V!N35)-LN(H!O35/H!N35)</f>
        <v>-7.6274686351944287E-2</v>
      </c>
      <c r="P35" s="15">
        <f>LN(V!P35/V!O35)-LN(H!P35/H!O35)</f>
        <v>-4.5943005160995275E-2</v>
      </c>
      <c r="Q35" s="15">
        <f>LN(V!Q35/V!P35)-LN(H!Q35/H!P35)</f>
        <v>-0.11938912504320214</v>
      </c>
      <c r="R35" s="15">
        <f>LN(V!R35/V!Q35)-LN(H!R35/H!Q35)</f>
        <v>9.6737567633283117E-2</v>
      </c>
      <c r="S35" s="15">
        <f>LN(V!S35/V!R35)-LN(H!S35/H!R35)</f>
        <v>-0.18197936591880134</v>
      </c>
      <c r="T35" s="15">
        <f>LN(V!T35/V!S35)-LN(H!T35/H!S35)</f>
        <v>-0.23960287093171706</v>
      </c>
      <c r="U35" s="15">
        <f>LN(V!U35/V!T35)-LN(H!U35/H!T35)</f>
        <v>-4.0893846526200428E-3</v>
      </c>
      <c r="V35" s="15">
        <f>LN(V!V35/V!U35)-LN(H!V35/H!U35)</f>
        <v>-2.1429307296412618E-2</v>
      </c>
      <c r="W35" s="15">
        <f>LN(V!W35/V!V35)-LN(H!W35/H!V35)</f>
        <v>-0.15100083514413706</v>
      </c>
      <c r="X35" s="15">
        <f>LN(V!X35/V!W35)-LN(H!X35/H!W35)</f>
        <v>5.0341561281817104E-2</v>
      </c>
      <c r="Y35" s="15">
        <f>LN(V!Y35/V!X35)-LN(H!Y35/H!X35)</f>
        <v>-9.1273906733705945E-2</v>
      </c>
      <c r="Z35" s="15">
        <f>LN(V!Z35/V!Y35)-LN(H!Z35/H!Y35)</f>
        <v>4.4275224483300527E-2</v>
      </c>
      <c r="AA35" s="15">
        <f>LN(V!AA35/V!Z35)-LN(H!AA35/H!Z35)</f>
        <v>-2.8867312589003907E-2</v>
      </c>
      <c r="AB35" s="15">
        <f>LN(V!AB35/V!AA35)-LN(H!AB35/H!AA35)</f>
        <v>-5.8971996795217495E-2</v>
      </c>
      <c r="AC35" s="15">
        <f>LN(V!AC35/V!AB35)-LN(H!AC35/H!AB35)</f>
        <v>5.1416824125579352E-2</v>
      </c>
      <c r="AD35" s="15">
        <f>LN(V!AD35/V!AC35)-LN(H!AD35/H!AC35)</f>
        <v>3.299563877952582E-2</v>
      </c>
      <c r="AF35" s="64">
        <f t="shared" si="0"/>
        <v>3.052974851766619E-2</v>
      </c>
      <c r="AG35" s="64">
        <f t="shared" si="1"/>
        <v>-2.7691337942712224E-2</v>
      </c>
      <c r="AH35" s="64">
        <f t="shared" si="2"/>
        <v>-6.5369722968331989E-2</v>
      </c>
      <c r="AI35" s="64">
        <f t="shared" si="3"/>
        <v>-7.3156167348613937E-2</v>
      </c>
      <c r="AJ35" s="64">
        <f t="shared" si="4"/>
        <v>-1.6684233501809493E-2</v>
      </c>
      <c r="AK35" s="64">
        <f t="shared" si="5"/>
        <v>-4.65305304555221E-2</v>
      </c>
      <c r="AL35" s="64">
        <f t="shared" si="6"/>
        <v>-4.492020042521172E-2</v>
      </c>
      <c r="AM35" s="64">
        <f t="shared" si="7"/>
        <v>-5.5205853947809885E-2</v>
      </c>
      <c r="AN35" s="64">
        <f t="shared" si="8"/>
        <v>-3.7775863348190712E-3</v>
      </c>
      <c r="AO35" s="64">
        <f t="shared" si="9"/>
        <v>-3.0474342648760287E-2</v>
      </c>
      <c r="AQ35" s="64">
        <f t="shared" si="10"/>
        <v>-2.8033189516903128E-2</v>
      </c>
      <c r="AR35" s="64">
        <f t="shared" si="11"/>
        <v>-3.7836942315690125E-2</v>
      </c>
      <c r="AS35" s="64">
        <f t="shared" si="12"/>
        <v>-8.4042547882536064E-3</v>
      </c>
      <c r="AT35" s="64">
        <f t="shared" si="13"/>
        <v>8.4801553699625585E-3</v>
      </c>
    </row>
    <row r="36" spans="1:46" x14ac:dyDescent="0.2">
      <c r="A36" s="4">
        <v>34</v>
      </c>
      <c r="B36" s="6" t="s">
        <v>71</v>
      </c>
      <c r="C36" s="15"/>
      <c r="D36" s="15">
        <f>LN(V!D36/V!C36)-LN(H!D36/H!C36)</f>
        <v>1.7916649349881776E-2</v>
      </c>
      <c r="E36" s="15">
        <f>LN(V!E36/V!D36)-LN(H!E36/H!D36)</f>
        <v>1.6014590138101446E-2</v>
      </c>
      <c r="F36" s="15">
        <f>LN(V!F36/V!E36)-LN(H!F36/H!E36)</f>
        <v>1.8464949779311655E-2</v>
      </c>
      <c r="G36" s="15">
        <f>LN(V!G36/V!F36)-LN(H!G36/H!F36)</f>
        <v>-8.8997236440081506E-3</v>
      </c>
      <c r="H36" s="15">
        <f>LN(V!H36/V!G36)-LN(H!H36/H!G36)</f>
        <v>-1.836083389053314E-2</v>
      </c>
      <c r="I36" s="15">
        <f>LN(V!I36/V!H36)-LN(H!I36/H!H36)</f>
        <v>-1.4878952990238642E-3</v>
      </c>
      <c r="J36" s="15">
        <f>LN(V!J36/V!I36)-LN(H!J36/H!I36)</f>
        <v>2.49646776640047E-2</v>
      </c>
      <c r="K36" s="15">
        <f>LN(V!K36/V!J36)-LN(H!K36/H!J36)</f>
        <v>-2.9056866557053994E-2</v>
      </c>
      <c r="L36" s="15">
        <f>LN(V!L36/V!K36)-LN(H!L36/H!K36)</f>
        <v>6.3204552358856081E-2</v>
      </c>
      <c r="M36" s="15">
        <f>LN(V!M36/V!L36)-LN(H!M36/H!L36)</f>
        <v>6.4837015954051086E-2</v>
      </c>
      <c r="N36" s="15">
        <f>LN(V!N36/V!M36)-LN(H!N36/H!M36)</f>
        <v>9.6412413105952388E-2</v>
      </c>
      <c r="O36" s="15">
        <f>LN(V!O36/V!N36)-LN(H!O36/H!N36)</f>
        <v>-4.9523180889854759E-2</v>
      </c>
      <c r="P36" s="15">
        <f>LN(V!P36/V!O36)-LN(H!P36/H!O36)</f>
        <v>-5.3022893606292799E-3</v>
      </c>
      <c r="Q36" s="15">
        <f>LN(V!Q36/V!P36)-LN(H!Q36/H!P36)</f>
        <v>1.8436980254205343E-2</v>
      </c>
      <c r="R36" s="15">
        <f>LN(V!R36/V!Q36)-LN(H!R36/H!Q36)</f>
        <v>-0.10275109140370361</v>
      </c>
      <c r="S36" s="15">
        <f>LN(V!S36/V!R36)-LN(H!S36/H!R36)</f>
        <v>2.4558100656844738E-2</v>
      </c>
      <c r="T36" s="15">
        <f>LN(V!T36/V!S36)-LN(H!T36/H!S36)</f>
        <v>-9.3108064206320965E-3</v>
      </c>
      <c r="U36" s="15">
        <f>LN(V!U36/V!T36)-LN(H!U36/H!T36)</f>
        <v>1.0320846879338187E-2</v>
      </c>
      <c r="V36" s="15">
        <f>LN(V!V36/V!U36)-LN(H!V36/H!U36)</f>
        <v>4.5727200208795636E-2</v>
      </c>
      <c r="W36" s="15">
        <f>LN(V!W36/V!V36)-LN(H!W36/H!V36)</f>
        <v>7.1197416655149476E-2</v>
      </c>
      <c r="X36" s="15">
        <f>LN(V!X36/V!W36)-LN(H!X36/H!W36)</f>
        <v>9.1056766507867981E-2</v>
      </c>
      <c r="Y36" s="15">
        <f>LN(V!Y36/V!X36)-LN(H!Y36/H!X36)</f>
        <v>-6.6728974535898503E-2</v>
      </c>
      <c r="Z36" s="15">
        <f>LN(V!Z36/V!Y36)-LN(H!Z36/H!Y36)</f>
        <v>7.8211185356904495E-2</v>
      </c>
      <c r="AA36" s="15">
        <f>LN(V!AA36/V!Z36)-LN(H!AA36/H!Z36)</f>
        <v>5.1871030611412502E-2</v>
      </c>
      <c r="AB36" s="15">
        <f>LN(V!AB36/V!AA36)-LN(H!AB36/H!AA36)</f>
        <v>-5.803837651233653E-3</v>
      </c>
      <c r="AC36" s="15">
        <f>LN(V!AC36/V!AB36)-LN(H!AC36/H!AB36)</f>
        <v>-3.7952974910568468E-2</v>
      </c>
      <c r="AD36" s="15">
        <f>LN(V!AD36/V!AC36)-LN(H!AD36/H!AC36)</f>
        <v>7.9228444460097192E-2</v>
      </c>
      <c r="AF36" s="64">
        <f t="shared" si="0"/>
        <v>1.146217416769589E-3</v>
      </c>
      <c r="AG36" s="64">
        <f t="shared" si="1"/>
        <v>4.407235850516205E-2</v>
      </c>
      <c r="AH36" s="64">
        <f t="shared" si="2"/>
        <v>-2.2916296148627512E-2</v>
      </c>
      <c r="AI36" s="64">
        <f t="shared" si="3"/>
        <v>4.1798284766103838E-2</v>
      </c>
      <c r="AJ36" s="64">
        <f t="shared" si="4"/>
        <v>3.9192857741232739E-3</v>
      </c>
      <c r="AK36" s="64">
        <f t="shared" si="5"/>
        <v>1.0578031178267267E-2</v>
      </c>
      <c r="AL36" s="64">
        <f t="shared" si="6"/>
        <v>2.2858785270113553E-2</v>
      </c>
      <c r="AM36" s="64">
        <f t="shared" si="7"/>
        <v>3.4043083157867207E-2</v>
      </c>
      <c r="AN36" s="64">
        <f t="shared" si="8"/>
        <v>-2.1878406280901062E-2</v>
      </c>
      <c r="AO36" s="64">
        <f t="shared" si="9"/>
        <v>1.3603970062706245E-2</v>
      </c>
      <c r="AQ36" s="64">
        <f t="shared" si="10"/>
        <v>1.6127988308759743E-2</v>
      </c>
      <c r="AR36" s="64">
        <f t="shared" si="11"/>
        <v>2.7983299741930246E-2</v>
      </c>
      <c r="AS36" s="64">
        <f t="shared" si="12"/>
        <v>1.6470812221785595E-2</v>
      </c>
      <c r="AT36" s="64">
        <f t="shared" si="13"/>
        <v>1.182387729943169E-2</v>
      </c>
    </row>
    <row r="37" spans="1:46" x14ac:dyDescent="0.2">
      <c r="A37" s="4">
        <v>35</v>
      </c>
      <c r="B37" s="6" t="s">
        <v>72</v>
      </c>
      <c r="C37" s="15"/>
      <c r="D37" s="15">
        <f>LN(V!D37/V!C37)-LN(H!D37/H!C37)</f>
        <v>2.1086339596888368E-2</v>
      </c>
      <c r="E37" s="15">
        <f>LN(V!E37/V!D37)-LN(H!E37/H!D37)</f>
        <v>2.6495736427035236E-2</v>
      </c>
      <c r="F37" s="15">
        <f>LN(V!F37/V!E37)-LN(H!F37/H!E37)</f>
        <v>-2.3846785456463578E-2</v>
      </c>
      <c r="G37" s="15">
        <f>LN(V!G37/V!F37)-LN(H!G37/H!F37)</f>
        <v>-6.7183340053836055E-2</v>
      </c>
      <c r="H37" s="15">
        <f>LN(V!H37/V!G37)-LN(H!H37/H!G37)</f>
        <v>6.0258642801585494E-2</v>
      </c>
      <c r="I37" s="15">
        <f>LN(V!I37/V!H37)-LN(H!I37/H!H37)</f>
        <v>-2.4753283189580588E-2</v>
      </c>
      <c r="J37" s="15">
        <f>LN(V!J37/V!I37)-LN(H!J37/H!I37)</f>
        <v>1.2020935002032152E-2</v>
      </c>
      <c r="K37" s="15">
        <f>LN(V!K37/V!J37)-LN(H!K37/H!J37)</f>
        <v>-9.5115711937874131E-2</v>
      </c>
      <c r="L37" s="15">
        <f>LN(V!L37/V!K37)-LN(H!L37/H!K37)</f>
        <v>3.0595157660565177E-2</v>
      </c>
      <c r="M37" s="15">
        <f>LN(V!M37/V!L37)-LN(H!M37/H!L37)</f>
        <v>5.3708510004811055E-2</v>
      </c>
      <c r="N37" s="15">
        <f>LN(V!N37/V!M37)-LN(H!N37/H!M37)</f>
        <v>5.384123781462892E-2</v>
      </c>
      <c r="O37" s="15">
        <f>LN(V!O37/V!N37)-LN(H!O37/H!N37)</f>
        <v>-1.9128668088548295E-3</v>
      </c>
      <c r="P37" s="15">
        <f>LN(V!P37/V!O37)-LN(H!P37/H!O37)</f>
        <v>3.3322820983065854E-2</v>
      </c>
      <c r="Q37" s="15">
        <f>LN(V!Q37/V!P37)-LN(H!Q37/H!P37)</f>
        <v>8.1396930782334731E-2</v>
      </c>
      <c r="R37" s="15">
        <f>LN(V!R37/V!Q37)-LN(H!R37/H!Q37)</f>
        <v>-7.4970077151843811E-2</v>
      </c>
      <c r="S37" s="15">
        <f>LN(V!S37/V!R37)-LN(H!S37/H!R37)</f>
        <v>2.4435375536369652E-3</v>
      </c>
      <c r="T37" s="15">
        <f>LN(V!T37/V!S37)-LN(H!T37/H!S37)</f>
        <v>0.14861100747672867</v>
      </c>
      <c r="U37" s="15">
        <f>LN(V!U37/V!T37)-LN(H!U37/H!T37)</f>
        <v>-5.0741447908724757E-2</v>
      </c>
      <c r="V37" s="15">
        <f>LN(V!V37/V!U37)-LN(H!V37/H!U37)</f>
        <v>-8.4448838770932177E-2</v>
      </c>
      <c r="W37" s="15">
        <f>LN(V!W37/V!V37)-LN(H!W37/H!V37)</f>
        <v>-0.10873505219239286</v>
      </c>
      <c r="X37" s="15">
        <f>LN(V!X37/V!W37)-LN(H!X37/H!W37)</f>
        <v>9.4660018219289821E-2</v>
      </c>
      <c r="Y37" s="15">
        <f>LN(V!Y37/V!X37)-LN(H!Y37/H!X37)</f>
        <v>-4.3680646650477793E-2</v>
      </c>
      <c r="Z37" s="15">
        <f>LN(V!Z37/V!Y37)-LN(H!Z37/H!Y37)</f>
        <v>7.5905847882269839E-2</v>
      </c>
      <c r="AA37" s="15">
        <f>LN(V!AA37/V!Z37)-LN(H!AA37/H!Z37)</f>
        <v>4.0437861171033929E-2</v>
      </c>
      <c r="AB37" s="15">
        <f>LN(V!AB37/V!AA37)-LN(H!AB37/H!AA37)</f>
        <v>1.974514450032451E-2</v>
      </c>
      <c r="AC37" s="15">
        <f>LN(V!AC37/V!AB37)-LN(H!AC37/H!AB37)</f>
        <v>-4.3232040088990592E-3</v>
      </c>
      <c r="AD37" s="15">
        <f>LN(V!AD37/V!AC37)-LN(H!AD37/H!AC37)</f>
        <v>7.1937418074144027E-2</v>
      </c>
      <c r="AF37" s="64">
        <f t="shared" si="0"/>
        <v>-5.8058058942518972E-3</v>
      </c>
      <c r="AG37" s="64">
        <f t="shared" si="1"/>
        <v>1.1010025708832635E-2</v>
      </c>
      <c r="AH37" s="64">
        <f t="shared" si="2"/>
        <v>8.0560690716677819E-3</v>
      </c>
      <c r="AI37" s="64">
        <f t="shared" si="3"/>
        <v>-1.3086263520626084E-4</v>
      </c>
      <c r="AJ37" s="64">
        <f t="shared" si="4"/>
        <v>1.7617000578850284E-2</v>
      </c>
      <c r="AK37" s="64">
        <f t="shared" si="5"/>
        <v>9.5330473902502065E-3</v>
      </c>
      <c r="AL37" s="64">
        <f t="shared" si="6"/>
        <v>8.7430689718220132E-3</v>
      </c>
      <c r="AM37" s="64">
        <f t="shared" si="7"/>
        <v>9.0010936533493346E-3</v>
      </c>
      <c r="AN37" s="64">
        <f t="shared" si="8"/>
        <v>7.7109702457127255E-3</v>
      </c>
      <c r="AO37" s="64">
        <f t="shared" si="9"/>
        <v>6.1492853659785096E-3</v>
      </c>
      <c r="AQ37" s="64">
        <f t="shared" si="10"/>
        <v>8.6795981624464141E-3</v>
      </c>
      <c r="AR37" s="64">
        <f t="shared" si="11"/>
        <v>1.4488009799305833E-2</v>
      </c>
      <c r="AS37" s="64">
        <f t="shared" si="12"/>
        <v>2.6670403494732573E-2</v>
      </c>
      <c r="AT37" s="64">
        <f t="shared" si="13"/>
        <v>2.9119786188523161E-2</v>
      </c>
    </row>
    <row r="38" spans="1:46" x14ac:dyDescent="0.2">
      <c r="A38" s="4">
        <v>36</v>
      </c>
      <c r="B38" s="6" t="s">
        <v>73</v>
      </c>
      <c r="C38" s="15"/>
      <c r="D38" s="15">
        <f>LN(V!D38/V!C38)-LN(H!D38/H!C38)</f>
        <v>7.0499677800966803E-2</v>
      </c>
      <c r="E38" s="15">
        <f>LN(V!E38/V!D38)-LN(H!E38/H!D38)</f>
        <v>4.2807147254553528E-2</v>
      </c>
      <c r="F38" s="15">
        <f>LN(V!F38/V!E38)-LN(H!F38/H!E38)</f>
        <v>2.4115289154248067E-2</v>
      </c>
      <c r="G38" s="15">
        <f>LN(V!G38/V!F38)-LN(H!G38/H!F38)</f>
        <v>-6.9942619165503164E-2</v>
      </c>
      <c r="H38" s="15">
        <f>LN(V!H38/V!G38)-LN(H!H38/H!G38)</f>
        <v>-2.654979256108863E-2</v>
      </c>
      <c r="I38" s="15">
        <f>LN(V!I38/V!H38)-LN(H!I38/H!H38)</f>
        <v>1.658240638462493E-2</v>
      </c>
      <c r="J38" s="15">
        <f>LN(V!J38/V!I38)-LN(H!J38/H!I38)</f>
        <v>-5.6350783564338147E-2</v>
      </c>
      <c r="K38" s="15">
        <f>LN(V!K38/V!J38)-LN(H!K38/H!J38)</f>
        <v>-9.7143176277712476E-2</v>
      </c>
      <c r="L38" s="15">
        <f>LN(V!L38/V!K38)-LN(H!L38/H!K38)</f>
        <v>0.13558431095938317</v>
      </c>
      <c r="M38" s="15">
        <f>LN(V!M38/V!L38)-LN(H!M38/H!L38)</f>
        <v>0.15062216794393476</v>
      </c>
      <c r="N38" s="15">
        <f>LN(V!N38/V!M38)-LN(H!N38/H!M38)</f>
        <v>9.102471501512803E-2</v>
      </c>
      <c r="O38" s="15">
        <f>LN(V!O38/V!N38)-LN(H!O38/H!N38)</f>
        <v>4.3732965018588504E-2</v>
      </c>
      <c r="P38" s="15">
        <f>LN(V!P38/V!O38)-LN(H!P38/H!O38)</f>
        <v>1.2430471183609265E-2</v>
      </c>
      <c r="Q38" s="15">
        <f>LN(V!Q38/V!P38)-LN(H!Q38/H!P38)</f>
        <v>5.1287009694824665E-4</v>
      </c>
      <c r="R38" s="15">
        <f>LN(V!R38/V!Q38)-LN(H!R38/H!Q38)</f>
        <v>-0.32126389430279223</v>
      </c>
      <c r="S38" s="15">
        <f>LN(V!S38/V!R38)-LN(H!S38/H!R38)</f>
        <v>0.12026360467235191</v>
      </c>
      <c r="T38" s="15">
        <f>LN(V!T38/V!S38)-LN(H!T38/H!S38)</f>
        <v>0.13370581057551464</v>
      </c>
      <c r="U38" s="15">
        <f>LN(V!U38/V!T38)-LN(H!U38/H!T38)</f>
        <v>-1.6307317060370252E-2</v>
      </c>
      <c r="V38" s="15">
        <f>LN(V!V38/V!U38)-LN(H!V38/H!U38)</f>
        <v>2.5658341786841017E-2</v>
      </c>
      <c r="W38" s="15">
        <f>LN(V!W38/V!V38)-LN(H!W38/H!V38)</f>
        <v>7.7336801552225387E-2</v>
      </c>
      <c r="X38" s="15">
        <f>LN(V!X38/V!W38)-LN(H!X38/H!W38)</f>
        <v>3.8141025636777959E-2</v>
      </c>
      <c r="Y38" s="15">
        <f>LN(V!Y38/V!X38)-LN(H!Y38/H!X38)</f>
        <v>8.3198358097011232E-3</v>
      </c>
      <c r="Z38" s="15">
        <f>LN(V!Z38/V!Y38)-LN(H!Z38/H!Y38)</f>
        <v>7.9122259118134169E-2</v>
      </c>
      <c r="AA38" s="15">
        <f>LN(V!AA38/V!Z38)-LN(H!AA38/H!Z38)</f>
        <v>6.6713371622143205E-2</v>
      </c>
      <c r="AB38" s="15">
        <f>LN(V!AB38/V!AA38)-LN(H!AB38/H!AA38)</f>
        <v>-2.5402180313776647E-2</v>
      </c>
      <c r="AC38" s="15">
        <f>LN(V!AC38/V!AB38)-LN(H!AC38/H!AB38)</f>
        <v>-5.7128316212492564E-2</v>
      </c>
      <c r="AD38" s="15">
        <f>LN(V!AD38/V!AC38)-LN(H!AD38/H!AC38)</f>
        <v>0.13507099934258254</v>
      </c>
      <c r="AF38" s="64">
        <f t="shared" si="0"/>
        <v>-2.5975137866330543E-3</v>
      </c>
      <c r="AG38" s="64">
        <f t="shared" si="1"/>
        <v>4.474744681527907E-2</v>
      </c>
      <c r="AH38" s="64">
        <f t="shared" si="2"/>
        <v>-2.8864796666258862E-2</v>
      </c>
      <c r="AI38" s="64">
        <f t="shared" si="3"/>
        <v>5.1706932498197758E-2</v>
      </c>
      <c r="AJ38" s="64">
        <f t="shared" si="4"/>
        <v>1.4324994004741859E-2</v>
      </c>
      <c r="AK38" s="64">
        <f t="shared" si="5"/>
        <v>7.941325074510102E-3</v>
      </c>
      <c r="AL38" s="64">
        <f t="shared" si="6"/>
        <v>3.3015963251469806E-2</v>
      </c>
      <c r="AM38" s="64">
        <f t="shared" si="7"/>
        <v>5.1586266130120906E-2</v>
      </c>
      <c r="AN38" s="64">
        <f t="shared" si="8"/>
        <v>-4.1265248263134602E-2</v>
      </c>
      <c r="AO38" s="64">
        <f t="shared" si="9"/>
        <v>1.5863412573065352E-2</v>
      </c>
      <c r="AQ38" s="64">
        <f t="shared" si="10"/>
        <v>2.0448319756508317E-2</v>
      </c>
      <c r="AR38" s="64">
        <f t="shared" si="11"/>
        <v>4.2293693805207325E-2</v>
      </c>
      <c r="AS38" s="64">
        <f t="shared" si="12"/>
        <v>3.4449328227715306E-2</v>
      </c>
      <c r="AT38" s="64">
        <f t="shared" si="13"/>
        <v>1.7513500938771114E-2</v>
      </c>
    </row>
    <row r="39" spans="1:46" x14ac:dyDescent="0.2">
      <c r="A39" s="4">
        <v>37</v>
      </c>
      <c r="B39" s="6" t="s">
        <v>74</v>
      </c>
      <c r="C39" s="15"/>
      <c r="D39" s="15">
        <f>LN(V!D39/V!C39)-LN(H!D39/H!C39)</f>
        <v>0.17015702918567216</v>
      </c>
      <c r="E39" s="15">
        <f>LN(V!E39/V!D39)-LN(H!E39/H!D39)</f>
        <v>-4.6082957939656097E-2</v>
      </c>
      <c r="F39" s="15">
        <f>LN(V!F39/V!E39)-LN(H!F39/H!E39)</f>
        <v>0.20971285584395627</v>
      </c>
      <c r="G39" s="15">
        <f>LN(V!G39/V!F39)-LN(H!G39/H!F39)</f>
        <v>0.27558056814667398</v>
      </c>
      <c r="H39" s="15">
        <f>LN(V!H39/V!G39)-LN(H!H39/H!G39)</f>
        <v>-8.1866185789155374E-2</v>
      </c>
      <c r="I39" s="15">
        <f>LN(V!I39/V!H39)-LN(H!I39/H!H39)</f>
        <v>0.19961452116328729</v>
      </c>
      <c r="J39" s="15">
        <f>LN(V!J39/V!I39)-LN(H!J39/H!I39)</f>
        <v>9.0157747613343608E-3</v>
      </c>
      <c r="K39" s="15">
        <f>LN(V!K39/V!J39)-LN(H!K39/H!J39)</f>
        <v>0.13319354358994562</v>
      </c>
      <c r="L39" s="15">
        <f>LN(V!L39/V!K39)-LN(H!L39/H!K39)</f>
        <v>0.13026704937136713</v>
      </c>
      <c r="M39" s="15">
        <f>LN(V!M39/V!L39)-LN(H!M39/H!L39)</f>
        <v>1.2351738011968066E-2</v>
      </c>
      <c r="N39" s="15">
        <f>LN(V!N39/V!M39)-LN(H!N39/H!M39)</f>
        <v>2.3684438849577449E-2</v>
      </c>
      <c r="O39" s="15">
        <f>LN(V!O39/V!N39)-LN(H!O39/H!N39)</f>
        <v>4.9874423931459182E-2</v>
      </c>
      <c r="P39" s="15">
        <f>LN(V!P39/V!O39)-LN(H!P39/H!O39)</f>
        <v>0.11744148641482832</v>
      </c>
      <c r="Q39" s="15">
        <f>LN(V!Q39/V!P39)-LN(H!Q39/H!P39)</f>
        <v>8.8966527540175255E-2</v>
      </c>
      <c r="R39" s="15">
        <f>LN(V!R39/V!Q39)-LN(H!R39/H!Q39)</f>
        <v>0.22906009231608843</v>
      </c>
      <c r="S39" s="15">
        <f>LN(V!S39/V!R39)-LN(H!S39/H!R39)</f>
        <v>0.24548290178691831</v>
      </c>
      <c r="T39" s="15">
        <f>LN(V!T39/V!S39)-LN(H!T39/H!S39)</f>
        <v>-0.15626847295893273</v>
      </c>
      <c r="U39" s="15">
        <f>LN(V!U39/V!T39)-LN(H!U39/H!T39)</f>
        <v>6.1564573608441447E-2</v>
      </c>
      <c r="V39" s="15">
        <f>LN(V!V39/V!U39)-LN(H!V39/H!U39)</f>
        <v>-1.2373632728234944E-2</v>
      </c>
      <c r="W39" s="15">
        <f>LN(V!W39/V!V39)-LN(H!W39/H!V39)</f>
        <v>4.3651196297659858E-2</v>
      </c>
      <c r="X39" s="15">
        <f>LN(V!X39/V!W39)-LN(H!X39/H!W39)</f>
        <v>1.5698893090867385E-2</v>
      </c>
      <c r="Y39" s="15">
        <f>LN(V!Y39/V!X39)-LN(H!Y39/H!X39)</f>
        <v>-0.15030882207627516</v>
      </c>
      <c r="Z39" s="15">
        <f>LN(V!Z39/V!Y39)-LN(H!Z39/H!Y39)</f>
        <v>-0.11941618794401018</v>
      </c>
      <c r="AA39" s="15">
        <f>LN(V!AA39/V!Z39)-LN(H!AA39/H!Z39)</f>
        <v>5.5582056660374177E-2</v>
      </c>
      <c r="AB39" s="15">
        <f>LN(V!AB39/V!AA39)-LN(H!AB39/H!AA39)</f>
        <v>2.7590457660917663E-2</v>
      </c>
      <c r="AC39" s="15">
        <f>LN(V!AC39/V!AB39)-LN(H!AC39/H!AB39)</f>
        <v>-0.12258116896876249</v>
      </c>
      <c r="AD39" s="15">
        <f>LN(V!AD39/V!AC39)-LN(H!AD39/H!AC39)</f>
        <v>6.2393631010317516E-2</v>
      </c>
      <c r="AF39" s="64">
        <f t="shared" si="0"/>
        <v>0.11139176028502121</v>
      </c>
      <c r="AG39" s="64">
        <f t="shared" si="1"/>
        <v>6.1702508916838518E-2</v>
      </c>
      <c r="AH39" s="64">
        <f t="shared" si="2"/>
        <v>0.14616508639789388</v>
      </c>
      <c r="AI39" s="64">
        <f t="shared" si="3"/>
        <v>-9.5454885380397946E-3</v>
      </c>
      <c r="AJ39" s="64">
        <f t="shared" si="4"/>
        <v>-6.1826732933551197E-2</v>
      </c>
      <c r="AK39" s="64">
        <f t="shared" si="5"/>
        <v>0.10393379765736618</v>
      </c>
      <c r="AL39" s="64">
        <f t="shared" si="6"/>
        <v>-3.5686110735795487E-2</v>
      </c>
      <c r="AM39" s="64">
        <f t="shared" si="7"/>
        <v>-3.2733799506263761E-2</v>
      </c>
      <c r="AN39" s="64">
        <f t="shared" si="8"/>
        <v>-4.7495355653922412E-2</v>
      </c>
      <c r="AO39" s="64">
        <f t="shared" si="9"/>
        <v>4.9577426825632508E-2</v>
      </c>
      <c r="AQ39" s="64">
        <f t="shared" si="10"/>
        <v>5.00703577558127E-2</v>
      </c>
      <c r="AR39" s="64">
        <f t="shared" si="11"/>
        <v>-2.6769770577057941E-2</v>
      </c>
      <c r="AS39" s="64">
        <f t="shared" si="12"/>
        <v>-4.1123338942906408E-2</v>
      </c>
      <c r="AT39" s="64">
        <f t="shared" si="13"/>
        <v>-1.0865693432509102E-2</v>
      </c>
    </row>
    <row r="40" spans="1:46" x14ac:dyDescent="0.2">
      <c r="A40" s="4">
        <v>38</v>
      </c>
      <c r="B40" s="6" t="s">
        <v>75</v>
      </c>
      <c r="C40" s="15"/>
      <c r="D40" s="15">
        <f>LN(V!D40/V!C40)-LN(H!D40/H!C40)</f>
        <v>4.8520559257246562E-2</v>
      </c>
      <c r="E40" s="15">
        <f>LN(V!E40/V!D40)-LN(H!E40/H!D40)</f>
        <v>5.3655994810996532E-2</v>
      </c>
      <c r="F40" s="15">
        <f>LN(V!F40/V!E40)-LN(H!F40/H!E40)</f>
        <v>2.1278853600315468E-2</v>
      </c>
      <c r="G40" s="15">
        <f>LN(V!G40/V!F40)-LN(H!G40/H!F40)</f>
        <v>5.2945660891269078E-2</v>
      </c>
      <c r="H40" s="15">
        <f>LN(V!H40/V!G40)-LN(H!H40/H!G40)</f>
        <v>3.8547528859853797E-2</v>
      </c>
      <c r="I40" s="15">
        <f>LN(V!I40/V!H40)-LN(H!I40/H!H40)</f>
        <v>2.2056135960882409E-2</v>
      </c>
      <c r="J40" s="15">
        <f>LN(V!J40/V!I40)-LN(H!J40/H!I40)</f>
        <v>-3.1801374016873392E-3</v>
      </c>
      <c r="K40" s="15">
        <f>LN(V!K40/V!J40)-LN(H!K40/H!J40)</f>
        <v>-1.343767587548679E-2</v>
      </c>
      <c r="L40" s="15">
        <f>LN(V!L40/V!K40)-LN(H!L40/H!K40)</f>
        <v>2.4395114061986734E-2</v>
      </c>
      <c r="M40" s="15">
        <f>LN(V!M40/V!L40)-LN(H!M40/H!L40)</f>
        <v>0.10974332202152948</v>
      </c>
      <c r="N40" s="15">
        <f>LN(V!N40/V!M40)-LN(H!N40/H!M40)</f>
        <v>6.698423895514842E-2</v>
      </c>
      <c r="O40" s="15">
        <f>LN(V!O40/V!N40)-LN(H!O40/H!N40)</f>
        <v>-2.3010802472194163E-2</v>
      </c>
      <c r="P40" s="15">
        <f>LN(V!P40/V!O40)-LN(H!P40/H!O40)</f>
        <v>2.57857036089136E-2</v>
      </c>
      <c r="Q40" s="15">
        <f>LN(V!Q40/V!P40)-LN(H!Q40/H!P40)</f>
        <v>0.10182769583051321</v>
      </c>
      <c r="R40" s="15">
        <f>LN(V!R40/V!Q40)-LN(H!R40/H!Q40)</f>
        <v>-5.971223321683411E-2</v>
      </c>
      <c r="S40" s="15">
        <f>LN(V!S40/V!R40)-LN(H!S40/H!R40)</f>
        <v>4.3686555433783886E-2</v>
      </c>
      <c r="T40" s="15">
        <f>LN(V!T40/V!S40)-LN(H!T40/H!S40)</f>
        <v>-8.3752306465870494E-2</v>
      </c>
      <c r="U40" s="15">
        <f>LN(V!U40/V!T40)-LN(H!U40/H!T40)</f>
        <v>5.694266366425086E-2</v>
      </c>
      <c r="V40" s="15">
        <f>LN(V!V40/V!U40)-LN(H!V40/H!U40)</f>
        <v>6.4039034972741674E-2</v>
      </c>
      <c r="W40" s="15">
        <f>LN(V!W40/V!V40)-LN(H!W40/H!V40)</f>
        <v>8.0689305439428288E-2</v>
      </c>
      <c r="X40" s="15">
        <f>LN(V!X40/V!W40)-LN(H!X40/H!W40)</f>
        <v>2.8138003826163882E-2</v>
      </c>
      <c r="Y40" s="15">
        <f>LN(V!Y40/V!X40)-LN(H!Y40/H!X40)</f>
        <v>4.6835950190915542E-2</v>
      </c>
      <c r="Z40" s="15">
        <f>LN(V!Z40/V!Y40)-LN(H!Z40/H!Y40)</f>
        <v>-3.9687134195362912E-2</v>
      </c>
      <c r="AA40" s="15">
        <f>LN(V!AA40/V!Z40)-LN(H!AA40/H!Z40)</f>
        <v>5.5648857082970113E-2</v>
      </c>
      <c r="AB40" s="15">
        <f>LN(V!AB40/V!AA40)-LN(H!AB40/H!AA40)</f>
        <v>-4.6307643933318356E-2</v>
      </c>
      <c r="AC40" s="15">
        <f>LN(V!AC40/V!AB40)-LN(H!AC40/H!AB40)</f>
        <v>7.8007046659590885E-3</v>
      </c>
      <c r="AD40" s="15">
        <f>LN(V!AD40/V!AC40)-LN(H!AD40/H!AC40)</f>
        <v>0.15356381000198754</v>
      </c>
      <c r="AF40" s="64">
        <f t="shared" si="0"/>
        <v>3.7696834824663454E-2</v>
      </c>
      <c r="AG40" s="64">
        <f t="shared" si="1"/>
        <v>3.6900972352298098E-2</v>
      </c>
      <c r="AH40" s="64">
        <f t="shared" si="2"/>
        <v>1.7715383836836483E-2</v>
      </c>
      <c r="AI40" s="64">
        <f t="shared" si="3"/>
        <v>2.9211340287342839E-2</v>
      </c>
      <c r="AJ40" s="64">
        <f t="shared" si="4"/>
        <v>4.8581467622326952E-3</v>
      </c>
      <c r="AK40" s="64">
        <f t="shared" si="5"/>
        <v>2.7308178094567294E-2</v>
      </c>
      <c r="AL40" s="64">
        <f t="shared" si="6"/>
        <v>1.703474352478777E-2</v>
      </c>
      <c r="AM40" s="64">
        <f t="shared" si="7"/>
        <v>2.6106796814404622E-2</v>
      </c>
      <c r="AN40" s="64">
        <f t="shared" si="8"/>
        <v>-1.9253469633679632E-2</v>
      </c>
      <c r="AO40" s="64">
        <f t="shared" si="9"/>
        <v>2.5276535612674712E-2</v>
      </c>
      <c r="AQ40" s="64">
        <f t="shared" si="10"/>
        <v>3.0210661550725201E-2</v>
      </c>
      <c r="AR40" s="64">
        <f t="shared" si="11"/>
        <v>2.9446476840896841E-2</v>
      </c>
      <c r="AS40" s="64">
        <f t="shared" si="12"/>
        <v>2.9642423968858505E-2</v>
      </c>
      <c r="AT40" s="64">
        <f t="shared" si="13"/>
        <v>3.8352290244876096E-2</v>
      </c>
    </row>
    <row r="41" spans="1:46" x14ac:dyDescent="0.2">
      <c r="A41" s="4">
        <v>39</v>
      </c>
      <c r="B41" s="6" t="s">
        <v>76</v>
      </c>
      <c r="C41" s="15"/>
      <c r="D41" s="15">
        <f>LN(V!D41/V!C41)-LN(H!D41/H!C41)</f>
        <v>0.22239953980913613</v>
      </c>
      <c r="E41" s="15">
        <f>LN(V!E41/V!D41)-LN(H!E41/H!D41)</f>
        <v>-0.30212414957307276</v>
      </c>
      <c r="F41" s="15">
        <f>LN(V!F41/V!E41)-LN(H!F41/H!E41)</f>
        <v>-0.11943814172345757</v>
      </c>
      <c r="G41" s="15">
        <f>LN(V!G41/V!F41)-LN(H!G41/H!F41)</f>
        <v>0.24787710729996956</v>
      </c>
      <c r="H41" s="15">
        <f>LN(V!H41/V!G41)-LN(H!H41/H!G41)</f>
        <v>-9.6051365186184151E-2</v>
      </c>
      <c r="I41" s="15">
        <f>LN(V!I41/V!H41)-LN(H!I41/H!H41)</f>
        <v>9.8134523337971458E-2</v>
      </c>
      <c r="J41" s="15">
        <f>LN(V!J41/V!I41)-LN(H!J41/H!I41)</f>
        <v>-0.86106162295098521</v>
      </c>
      <c r="K41" s="15">
        <f>LN(V!K41/V!J41)-LN(H!K41/H!J41)</f>
        <v>0.6220926125309636</v>
      </c>
      <c r="L41" s="15">
        <f>LN(V!L41/V!K41)-LN(H!L41/H!K41)</f>
        <v>-0.85167886512654589</v>
      </c>
      <c r="M41" s="15">
        <f>LN(V!M41/V!L41)-LN(H!M41/H!L41)</f>
        <v>0.59616713158091594</v>
      </c>
      <c r="N41" s="15">
        <f>LN(V!N41/V!M41)-LN(H!N41/H!M41)</f>
        <v>-0.11953892974150515</v>
      </c>
      <c r="O41" s="15">
        <f>LN(V!O41/V!N41)-LN(H!O41/H!N41)</f>
        <v>0.19030797181231929</v>
      </c>
      <c r="P41" s="15">
        <f>LN(V!P41/V!O41)-LN(H!P41/H!O41)</f>
        <v>0.22512278466410843</v>
      </c>
      <c r="Q41" s="15">
        <f>LN(V!Q41/V!P41)-LN(H!Q41/H!P41)</f>
        <v>0.21088393282525297</v>
      </c>
      <c r="R41" s="15">
        <f>LN(V!R41/V!Q41)-LN(H!R41/H!Q41)</f>
        <v>0.22117390202198578</v>
      </c>
      <c r="S41" s="15">
        <f>LN(V!S41/V!R41)-LN(H!S41/H!R41)</f>
        <v>-0.24980779059180563</v>
      </c>
      <c r="T41" s="15">
        <f>LN(V!T41/V!S41)-LN(H!T41/H!S41)</f>
        <v>-0.16720901264712429</v>
      </c>
      <c r="U41" s="15">
        <f>LN(V!U41/V!T41)-LN(H!U41/H!T41)</f>
        <v>0.25104635021719135</v>
      </c>
      <c r="V41" s="15">
        <f>LN(V!V41/V!U41)-LN(H!V41/H!U41)</f>
        <v>-0.13871179403437897</v>
      </c>
      <c r="W41" s="15">
        <f>LN(V!W41/V!V41)-LN(H!W41/H!V41)</f>
        <v>-5.0168468490651527E-2</v>
      </c>
      <c r="X41" s="15">
        <f>LN(V!X41/V!W41)-LN(H!X41/H!W41)</f>
        <v>-5.256928645627517E-2</v>
      </c>
      <c r="Y41" s="15">
        <f>LN(V!Y41/V!X41)-LN(H!Y41/H!X41)</f>
        <v>-0.11794202993500114</v>
      </c>
      <c r="Z41" s="15">
        <f>LN(V!Z41/V!Y41)-LN(H!Z41/H!Y41)</f>
        <v>-0.13272097000488114</v>
      </c>
      <c r="AA41" s="15">
        <f>LN(V!AA41/V!Z41)-LN(H!AA41/H!Z41)</f>
        <v>-0.42156855476121297</v>
      </c>
      <c r="AB41" s="15">
        <f>LN(V!AB41/V!AA41)-LN(H!AB41/H!AA41)</f>
        <v>0.58008486529337511</v>
      </c>
      <c r="AC41" s="15">
        <f>LN(V!AC41/V!AB41)-LN(H!AC41/H!AB41)</f>
        <v>-0.14878957871039533</v>
      </c>
      <c r="AD41" s="15">
        <f>LN(V!AD41/V!AC41)-LN(H!AD41/H!AC41)</f>
        <v>0.53425774140061777</v>
      </c>
      <c r="AF41" s="64">
        <f t="shared" si="0"/>
        <v>-3.4320405168954696E-2</v>
      </c>
      <c r="AG41" s="64">
        <f t="shared" si="1"/>
        <v>-0.12280393474143132</v>
      </c>
      <c r="AH41" s="64">
        <f t="shared" si="2"/>
        <v>0.11953616014637217</v>
      </c>
      <c r="AI41" s="64">
        <f t="shared" si="3"/>
        <v>-3.1522442282247723E-2</v>
      </c>
      <c r="AJ41" s="64">
        <f t="shared" si="4"/>
        <v>-4.8187253623623104E-2</v>
      </c>
      <c r="AK41" s="64">
        <f t="shared" si="5"/>
        <v>-1.6338872975295766E-3</v>
      </c>
      <c r="AL41" s="64">
        <f t="shared" si="6"/>
        <v>-3.985484795293541E-2</v>
      </c>
      <c r="AM41" s="64">
        <f t="shared" si="7"/>
        <v>-0.10373047076404174</v>
      </c>
      <c r="AN41" s="64">
        <f t="shared" si="8"/>
        <v>0.21564764329148989</v>
      </c>
      <c r="AO41" s="64">
        <f t="shared" si="9"/>
        <v>-2.3459575133976944E-2</v>
      </c>
      <c r="AQ41" s="64">
        <f t="shared" si="10"/>
        <v>-2.0089091134156091E-3</v>
      </c>
      <c r="AR41" s="64">
        <f t="shared" si="11"/>
        <v>1.2337205624660331E-2</v>
      </c>
      <c r="AS41" s="64">
        <f t="shared" si="12"/>
        <v>4.8886912213750376E-2</v>
      </c>
      <c r="AT41" s="64">
        <f t="shared" si="13"/>
        <v>0.32185100932786587</v>
      </c>
    </row>
    <row r="42" spans="1:46" x14ac:dyDescent="0.2">
      <c r="A42" s="4">
        <v>40</v>
      </c>
      <c r="B42" s="6" t="s">
        <v>77</v>
      </c>
      <c r="C42" s="15"/>
      <c r="D42" s="15">
        <f>LN(V!D42/V!C42)-LN(H!D42/H!C42)</f>
        <v>0.20913520630396087</v>
      </c>
      <c r="E42" s="15">
        <f>LN(V!E42/V!D42)-LN(H!E42/H!D42)</f>
        <v>0.15028850773725122</v>
      </c>
      <c r="F42" s="15">
        <f>LN(V!F42/V!E42)-LN(H!F42/H!E42)</f>
        <v>0.17917775175224723</v>
      </c>
      <c r="G42" s="15">
        <f>LN(V!G42/V!F42)-LN(H!G42/H!F42)</f>
        <v>7.2357325209841923E-3</v>
      </c>
      <c r="H42" s="15">
        <f>LN(V!H42/V!G42)-LN(H!H42/H!G42)</f>
        <v>0.13166608332279775</v>
      </c>
      <c r="I42" s="15">
        <f>LN(V!I42/V!H42)-LN(H!I42/H!H42)</f>
        <v>0.24700067905346973</v>
      </c>
      <c r="J42" s="15">
        <f>LN(V!J42/V!I42)-LN(H!J42/H!I42)</f>
        <v>5.7141593094715837E-2</v>
      </c>
      <c r="K42" s="15">
        <f>LN(V!K42/V!J42)-LN(H!K42/H!J42)</f>
        <v>0.27151563266391249</v>
      </c>
      <c r="L42" s="15">
        <f>LN(V!L42/V!K42)-LN(H!L42/H!K42)</f>
        <v>0.38864261515588744</v>
      </c>
      <c r="M42" s="15">
        <f>LN(V!M42/V!L42)-LN(H!M42/H!L42)</f>
        <v>0.25464317992679913</v>
      </c>
      <c r="N42" s="15">
        <f>LN(V!N42/V!M42)-LN(H!N42/H!M42)</f>
        <v>0.15825867070002828</v>
      </c>
      <c r="O42" s="15">
        <f>LN(V!O42/V!N42)-LN(H!O42/H!N42)</f>
        <v>0.12254811045104094</v>
      </c>
      <c r="P42" s="15">
        <f>LN(V!P42/V!O42)-LN(H!P42/H!O42)</f>
        <v>8.5558922224463804E-2</v>
      </c>
      <c r="Q42" s="15">
        <f>LN(V!Q42/V!P42)-LN(H!Q42/H!P42)</f>
        <v>9.9151740095912072E-2</v>
      </c>
      <c r="R42" s="15">
        <f>LN(V!R42/V!Q42)-LN(H!R42/H!Q42)</f>
        <v>4.6897666041488525E-2</v>
      </c>
      <c r="S42" s="15">
        <f>LN(V!S42/V!R42)-LN(H!S42/H!R42)</f>
        <v>0.37327246667652086</v>
      </c>
      <c r="T42" s="15">
        <f>LN(V!T42/V!S42)-LN(H!T42/H!S42)</f>
        <v>0.10457544514446865</v>
      </c>
      <c r="U42" s="15">
        <f>LN(V!U42/V!T42)-LN(H!U42/H!T42)</f>
        <v>0.28786215219162065</v>
      </c>
      <c r="V42" s="15">
        <f>LN(V!V42/V!U42)-LN(H!V42/H!U42)</f>
        <v>-3.5864348342358743E-3</v>
      </c>
      <c r="W42" s="15">
        <f>LN(V!W42/V!V42)-LN(H!W42/H!V42)</f>
        <v>0.36112193720507729</v>
      </c>
      <c r="X42" s="15">
        <f>LN(V!X42/V!W42)-LN(H!X42/H!W42)</f>
        <v>0.16538219809334337</v>
      </c>
      <c r="Y42" s="15">
        <f>LN(V!Y42/V!X42)-LN(H!Y42/H!X42)</f>
        <v>-5.1458296232213256E-2</v>
      </c>
      <c r="Z42" s="15">
        <f>LN(V!Z42/V!Y42)-LN(H!Z42/H!Y42)</f>
        <v>-0.31544753332192105</v>
      </c>
      <c r="AA42" s="15">
        <f>LN(V!AA42/V!Z42)-LN(H!AA42/H!Z42)</f>
        <v>0.17199187362824594</v>
      </c>
      <c r="AB42" s="15">
        <f>LN(V!AB42/V!AA42)-LN(H!AB42/H!AA42)</f>
        <v>0.11520128590610282</v>
      </c>
      <c r="AC42" s="15">
        <f>LN(V!AC42/V!AB42)-LN(H!AC42/H!AB42)</f>
        <v>-2.3503591430927284E-2</v>
      </c>
      <c r="AD42" s="15">
        <f>LN(V!AD42/V!AC42)-LN(H!AD42/H!AC42)</f>
        <v>0.13650332074972971</v>
      </c>
      <c r="AF42" s="64">
        <f t="shared" si="0"/>
        <v>0.14307375087735003</v>
      </c>
      <c r="AG42" s="64">
        <f t="shared" si="1"/>
        <v>0.22604033830826861</v>
      </c>
      <c r="AH42" s="64">
        <f t="shared" si="2"/>
        <v>0.14548578109788524</v>
      </c>
      <c r="AI42" s="64">
        <f t="shared" si="3"/>
        <v>0.18307105956005482</v>
      </c>
      <c r="AJ42" s="64">
        <f t="shared" si="4"/>
        <v>-2.0643252290142567E-2</v>
      </c>
      <c r="AK42" s="64">
        <f t="shared" si="5"/>
        <v>0.18576305970307691</v>
      </c>
      <c r="AL42" s="64">
        <f t="shared" si="6"/>
        <v>8.1213903634956133E-2</v>
      </c>
      <c r="AM42" s="64">
        <f t="shared" si="7"/>
        <v>9.0055167734298225E-2</v>
      </c>
      <c r="AN42" s="64">
        <f t="shared" si="8"/>
        <v>4.5848847237587767E-2</v>
      </c>
      <c r="AO42" s="64">
        <f t="shared" si="9"/>
        <v>0.13540553551068324</v>
      </c>
      <c r="AQ42" s="64">
        <f t="shared" si="10"/>
        <v>0.13544775801987732</v>
      </c>
      <c r="AR42" s="64">
        <f t="shared" si="11"/>
        <v>8.6240214281753727E-2</v>
      </c>
      <c r="AS42" s="64">
        <f t="shared" si="12"/>
        <v>5.5478432165028124E-3</v>
      </c>
      <c r="AT42" s="64">
        <f t="shared" si="13"/>
        <v>7.6067005074968413E-2</v>
      </c>
    </row>
    <row r="43" spans="1:46" x14ac:dyDescent="0.2">
      <c r="A43" s="4">
        <v>41</v>
      </c>
      <c r="B43" s="6" t="s">
        <v>78</v>
      </c>
      <c r="C43" s="15"/>
      <c r="D43" s="15">
        <f>LN(V!D43/V!C43)-LN(H!D43/H!C43)</f>
        <v>0.1678763420067565</v>
      </c>
      <c r="E43" s="15">
        <f>LN(V!E43/V!D43)-LN(H!E43/H!D43)</f>
        <v>0.11554405843377638</v>
      </c>
      <c r="F43" s="15">
        <f>LN(V!F43/V!E43)-LN(H!F43/H!E43)</f>
        <v>0.19626753365551958</v>
      </c>
      <c r="G43" s="15">
        <f>LN(V!G43/V!F43)-LN(H!G43/H!F43)</f>
        <v>4.668488011888932E-2</v>
      </c>
      <c r="H43" s="15">
        <f>LN(V!H43/V!G43)-LN(H!H43/H!G43)</f>
        <v>0.15739121932788791</v>
      </c>
      <c r="I43" s="15">
        <f>LN(V!I43/V!H43)-LN(H!I43/H!H43)</f>
        <v>0.14740981531112696</v>
      </c>
      <c r="J43" s="15">
        <f>LN(V!J43/V!I43)-LN(H!J43/H!I43)</f>
        <v>-0.15371862968531563</v>
      </c>
      <c r="K43" s="15">
        <f>LN(V!K43/V!J43)-LN(H!K43/H!J43)</f>
        <v>0.18427788777649137</v>
      </c>
      <c r="L43" s="15">
        <f>LN(V!L43/V!K43)-LN(H!L43/H!K43)</f>
        <v>0.21455407305347887</v>
      </c>
      <c r="M43" s="15">
        <f>LN(V!M43/V!L43)-LN(H!M43/H!L43)</f>
        <v>0.16873600540975431</v>
      </c>
      <c r="N43" s="15">
        <f>LN(V!N43/V!M43)-LN(H!N43/H!M43)</f>
        <v>0.14858112813096458</v>
      </c>
      <c r="O43" s="15">
        <f>LN(V!O43/V!N43)-LN(H!O43/H!N43)</f>
        <v>6.9410170764883011E-2</v>
      </c>
      <c r="P43" s="15">
        <f>LN(V!P43/V!O43)-LN(H!P43/H!O43)</f>
        <v>0.16138657752227195</v>
      </c>
      <c r="Q43" s="15">
        <f>LN(V!Q43/V!P43)-LN(H!Q43/H!P43)</f>
        <v>7.1997392289905301E-2</v>
      </c>
      <c r="R43" s="15">
        <f>LN(V!R43/V!Q43)-LN(H!R43/H!Q43)</f>
        <v>2.7911430849082652E-2</v>
      </c>
      <c r="S43" s="15">
        <f>LN(V!S43/V!R43)-LN(H!S43/H!R43)</f>
        <v>0.20333206690534011</v>
      </c>
      <c r="T43" s="15">
        <f>LN(V!T43/V!S43)-LN(H!T43/H!S43)</f>
        <v>3.9952174935280221E-2</v>
      </c>
      <c r="U43" s="15">
        <f>LN(V!U43/V!T43)-LN(H!U43/H!T43)</f>
        <v>6.4128098011688173E-3</v>
      </c>
      <c r="V43" s="15">
        <f>LN(V!V43/V!U43)-LN(H!V43/H!U43)</f>
        <v>3.0236331680970126E-2</v>
      </c>
      <c r="W43" s="15">
        <f>LN(V!W43/V!V43)-LN(H!W43/H!V43)</f>
        <v>1.7358344017972781E-3</v>
      </c>
      <c r="X43" s="15">
        <f>LN(V!X43/V!W43)-LN(H!X43/H!W43)</f>
        <v>4.8739713388822652E-2</v>
      </c>
      <c r="Y43" s="15">
        <f>LN(V!Y43/V!X43)-LN(H!Y43/H!X43)</f>
        <v>0.16390930251714311</v>
      </c>
      <c r="Z43" s="15">
        <f>LN(V!Z43/V!Y43)-LN(H!Z43/H!Y43)</f>
        <v>0.10789032937373763</v>
      </c>
      <c r="AA43" s="15">
        <f>LN(V!AA43/V!Z43)-LN(H!AA43/H!Z43)</f>
        <v>8.2398479201205771E-2</v>
      </c>
      <c r="AB43" s="15">
        <f>LN(V!AB43/V!AA43)-LN(H!AB43/H!AA43)</f>
        <v>-0.10951931428552758</v>
      </c>
      <c r="AC43" s="15">
        <f>LN(V!AC43/V!AB43)-LN(H!AC43/H!AB43)</f>
        <v>0.15328434526955242</v>
      </c>
      <c r="AD43" s="15">
        <f>LN(V!AD43/V!AC43)-LN(H!AD43/H!AC43)</f>
        <v>0.16584205718111977</v>
      </c>
      <c r="AF43" s="64">
        <f t="shared" si="0"/>
        <v>0.13265950136944005</v>
      </c>
      <c r="AG43" s="64">
        <f t="shared" si="1"/>
        <v>0.11248609293707471</v>
      </c>
      <c r="AH43" s="64">
        <f t="shared" si="2"/>
        <v>0.10680752766629661</v>
      </c>
      <c r="AI43" s="64">
        <f t="shared" si="3"/>
        <v>2.541537284160782E-2</v>
      </c>
      <c r="AJ43" s="64">
        <f t="shared" si="4"/>
        <v>7.9592628415222272E-2</v>
      </c>
      <c r="AK43" s="64">
        <f t="shared" si="5"/>
        <v>0.10964681030168566</v>
      </c>
      <c r="AL43" s="64">
        <f t="shared" si="6"/>
        <v>5.2504000628415051E-2</v>
      </c>
      <c r="AM43" s="64">
        <f t="shared" si="7"/>
        <v>6.0159371912515705E-2</v>
      </c>
      <c r="AN43" s="64">
        <f t="shared" si="8"/>
        <v>2.1882515492012422E-2</v>
      </c>
      <c r="AO43" s="64">
        <f t="shared" si="9"/>
        <v>9.1392224645928277E-2</v>
      </c>
      <c r="AQ43" s="64">
        <f t="shared" si="10"/>
        <v>9.4255679743435655E-2</v>
      </c>
      <c r="AR43" s="64">
        <f t="shared" si="11"/>
        <v>6.2807460315024571E-2</v>
      </c>
      <c r="AS43" s="64">
        <f t="shared" si="12"/>
        <v>9.3967533209538531E-2</v>
      </c>
      <c r="AT43" s="64">
        <f t="shared" si="13"/>
        <v>6.9869029388381534E-2</v>
      </c>
    </row>
    <row r="44" spans="1:46" x14ac:dyDescent="0.2">
      <c r="A44" s="4">
        <v>42</v>
      </c>
      <c r="B44" s="6" t="s">
        <v>79</v>
      </c>
      <c r="C44" s="15"/>
      <c r="D44" s="15">
        <f>LN(V!D44/V!C44)-LN(H!D44/H!C44)</f>
        <v>5.5449233725004148E-2</v>
      </c>
      <c r="E44" s="15">
        <f>LN(V!E44/V!D44)-LN(H!E44/H!D44)</f>
        <v>-3.3655997526215627E-3</v>
      </c>
      <c r="F44" s="15">
        <f>LN(V!F44/V!E44)-LN(H!F44/H!E44)</f>
        <v>1.4998553250156537E-2</v>
      </c>
      <c r="G44" s="15">
        <f>LN(V!G44/V!F44)-LN(H!G44/H!F44)</f>
        <v>1.3257431080287513E-2</v>
      </c>
      <c r="H44" s="15">
        <f>LN(V!H44/V!G44)-LN(H!H44/H!G44)</f>
        <v>-8.5472785424782052E-2</v>
      </c>
      <c r="I44" s="15">
        <f>LN(V!I44/V!H44)-LN(H!I44/H!H44)</f>
        <v>4.7008660511793615E-2</v>
      </c>
      <c r="J44" s="15">
        <f>LN(V!J44/V!I44)-LN(H!J44/H!I44)</f>
        <v>-4.691044697930663E-3</v>
      </c>
      <c r="K44" s="15">
        <f>LN(V!K44/V!J44)-LN(H!K44/H!J44)</f>
        <v>-1.6329104807596931E-2</v>
      </c>
      <c r="L44" s="15">
        <f>LN(V!L44/V!K44)-LN(H!L44/H!K44)</f>
        <v>8.8467436359509419E-2</v>
      </c>
      <c r="M44" s="15">
        <f>LN(V!M44/V!L44)-LN(H!M44/H!L44)</f>
        <v>8.288738415430065E-2</v>
      </c>
      <c r="N44" s="15">
        <f>LN(V!N44/V!M44)-LN(H!N44/H!M44)</f>
        <v>-1.0826541129377178E-2</v>
      </c>
      <c r="O44" s="15">
        <f>LN(V!O44/V!N44)-LN(H!O44/H!N44)</f>
        <v>-9.433310942622633E-4</v>
      </c>
      <c r="P44" s="15">
        <f>LN(V!P44/V!O44)-LN(H!P44/H!O44)</f>
        <v>1.9631729130443462E-2</v>
      </c>
      <c r="Q44" s="15">
        <f>LN(V!Q44/V!P44)-LN(H!Q44/H!P44)</f>
        <v>6.7393584387758082E-3</v>
      </c>
      <c r="R44" s="15">
        <f>LN(V!R44/V!Q44)-LN(H!R44/H!Q44)</f>
        <v>-6.1257296008861095E-2</v>
      </c>
      <c r="S44" s="15">
        <f>LN(V!S44/V!R44)-LN(H!S44/H!R44)</f>
        <v>1.5649170005419169E-2</v>
      </c>
      <c r="T44" s="15">
        <f>LN(V!T44/V!S44)-LN(H!T44/H!S44)</f>
        <v>9.6407339137833475E-2</v>
      </c>
      <c r="U44" s="15">
        <f>LN(V!U44/V!T44)-LN(H!U44/H!T44)</f>
        <v>-5.9067431949741664E-2</v>
      </c>
      <c r="V44" s="15">
        <f>LN(V!V44/V!U44)-LN(H!V44/H!U44)</f>
        <v>3.8464312005115728E-2</v>
      </c>
      <c r="W44" s="15">
        <f>LN(V!W44/V!V44)-LN(H!W44/H!V44)</f>
        <v>0.10769933243264761</v>
      </c>
      <c r="X44" s="15">
        <f>LN(V!X44/V!W44)-LN(H!X44/H!W44)</f>
        <v>-3.7020958759503064E-2</v>
      </c>
      <c r="Y44" s="15">
        <f>LN(V!Y44/V!X44)-LN(H!Y44/H!X44)</f>
        <v>-4.9012531787043911E-3</v>
      </c>
      <c r="Z44" s="15">
        <f>LN(V!Z44/V!Y44)-LN(H!Z44/H!Y44)</f>
        <v>0.1093954949052839</v>
      </c>
      <c r="AA44" s="15">
        <f>LN(V!AA44/V!Z44)-LN(H!AA44/H!Z44)</f>
        <v>9.3071861882131637E-2</v>
      </c>
      <c r="AB44" s="15">
        <f>LN(V!AB44/V!AA44)-LN(H!AB44/H!AA44)</f>
        <v>-2.4425528882448561E-2</v>
      </c>
      <c r="AC44" s="15">
        <f>LN(V!AC44/V!AB44)-LN(H!AC44/H!AB44)</f>
        <v>-5.0121032636563291E-2</v>
      </c>
      <c r="AD44" s="15">
        <f>LN(V!AD44/V!AC44)-LN(H!AD44/H!AC44)</f>
        <v>-8.8337155978937543E-4</v>
      </c>
      <c r="AF44" s="64">
        <f t="shared" si="0"/>
        <v>-2.7147480670331901E-3</v>
      </c>
      <c r="AG44" s="64">
        <f t="shared" si="1"/>
        <v>2.7901625975781059E-2</v>
      </c>
      <c r="AH44" s="64">
        <f t="shared" si="2"/>
        <v>-4.0360739056969838E-3</v>
      </c>
      <c r="AI44" s="64">
        <f t="shared" si="3"/>
        <v>2.9296518573270414E-2</v>
      </c>
      <c r="AJ44" s="64">
        <f t="shared" si="4"/>
        <v>2.4603908417939857E-2</v>
      </c>
      <c r="AK44" s="64">
        <f t="shared" si="5"/>
        <v>1.1932776035042038E-2</v>
      </c>
      <c r="AL44" s="64">
        <f t="shared" si="6"/>
        <v>2.6950213495605134E-2</v>
      </c>
      <c r="AM44" s="64">
        <f t="shared" si="7"/>
        <v>4.30060870593829E-2</v>
      </c>
      <c r="AN44" s="64">
        <f t="shared" si="8"/>
        <v>-3.7273280759505922E-2</v>
      </c>
      <c r="AO44" s="64">
        <f t="shared" si="9"/>
        <v>1.5010246198852233E-2</v>
      </c>
      <c r="AQ44" s="64">
        <f t="shared" si="10"/>
        <v>1.4398953208135249E-2</v>
      </c>
      <c r="AR44" s="64">
        <f t="shared" si="11"/>
        <v>2.4419887581478363E-2</v>
      </c>
      <c r="AS44" s="64">
        <f t="shared" si="12"/>
        <v>2.0356028421651653E-2</v>
      </c>
      <c r="AT44" s="64">
        <f t="shared" si="13"/>
        <v>-2.5143311026267073E-2</v>
      </c>
    </row>
    <row r="45" spans="1:46" x14ac:dyDescent="0.2">
      <c r="A45" s="4">
        <v>43</v>
      </c>
      <c r="B45" s="6" t="s">
        <v>80</v>
      </c>
      <c r="C45" s="15"/>
      <c r="D45" s="15">
        <f>LN(V!D45/V!C45)-LN(H!D45/H!C45)</f>
        <v>0.10137004842893896</v>
      </c>
      <c r="E45" s="15">
        <f>LN(V!E45/V!D45)-LN(H!E45/H!D45)</f>
        <v>4.6104856173861449E-3</v>
      </c>
      <c r="F45" s="15">
        <f>LN(V!F45/V!E45)-LN(H!F45/H!E45)</f>
        <v>5.8148027445863504E-2</v>
      </c>
      <c r="G45" s="15">
        <f>LN(V!G45/V!F45)-LN(H!G45/H!F45)</f>
        <v>0.13167195131536846</v>
      </c>
      <c r="H45" s="15">
        <f>LN(V!H45/V!G45)-LN(H!H45/H!G45)</f>
        <v>6.0087352347438186E-2</v>
      </c>
      <c r="I45" s="15">
        <f>LN(V!I45/V!H45)-LN(H!I45/H!H45)</f>
        <v>5.982866273766986E-2</v>
      </c>
      <c r="J45" s="15">
        <f>LN(V!J45/V!I45)-LN(H!J45/H!I45)</f>
        <v>-6.8689526809830703E-2</v>
      </c>
      <c r="K45" s="15">
        <f>LN(V!K45/V!J45)-LN(H!K45/H!J45)</f>
        <v>7.1591290009744277E-2</v>
      </c>
      <c r="L45" s="15">
        <f>LN(V!L45/V!K45)-LN(H!L45/H!K45)</f>
        <v>0.30393930785775075</v>
      </c>
      <c r="M45" s="15">
        <f>LN(V!M45/V!L45)-LN(H!M45/H!L45)</f>
        <v>0.12698149704551143</v>
      </c>
      <c r="N45" s="15">
        <f>LN(V!N45/V!M45)-LN(H!N45/H!M45)</f>
        <v>6.9579677654910868E-2</v>
      </c>
      <c r="O45" s="15">
        <f>LN(V!O45/V!N45)-LN(H!O45/H!N45)</f>
        <v>5.1581729807615405E-2</v>
      </c>
      <c r="P45" s="15">
        <f>LN(V!P45/V!O45)-LN(H!P45/H!O45)</f>
        <v>0.15660311577159777</v>
      </c>
      <c r="Q45" s="15">
        <f>LN(V!Q45/V!P45)-LN(H!Q45/H!P45)</f>
        <v>0.10797826408191882</v>
      </c>
      <c r="R45" s="15">
        <f>LN(V!R45/V!Q45)-LN(H!R45/H!Q45)</f>
        <v>0.11757547982368392</v>
      </c>
      <c r="S45" s="15">
        <f>LN(V!S45/V!R45)-LN(H!S45/H!R45)</f>
        <v>0.26324838411040169</v>
      </c>
      <c r="T45" s="15">
        <f>LN(V!T45/V!S45)-LN(H!T45/H!S45)</f>
        <v>-0.21451057182214994</v>
      </c>
      <c r="U45" s="15">
        <f>LN(V!U45/V!T45)-LN(H!U45/H!T45)</f>
        <v>0.36430043385772687</v>
      </c>
      <c r="V45" s="15">
        <f>LN(V!V45/V!U45)-LN(H!V45/H!U45)</f>
        <v>7.6997975936204929E-2</v>
      </c>
      <c r="W45" s="15">
        <f>LN(V!W45/V!V45)-LN(H!W45/H!V45)</f>
        <v>0.12465390291705808</v>
      </c>
      <c r="X45" s="15">
        <f>LN(V!X45/V!W45)-LN(H!X45/H!W45)</f>
        <v>-9.9547556663121872E-2</v>
      </c>
      <c r="Y45" s="15">
        <f>LN(V!Y45/V!X45)-LN(H!Y45/H!X45)</f>
        <v>0.12461895053848454</v>
      </c>
      <c r="Z45" s="15">
        <f>LN(V!Z45/V!Y45)-LN(H!Z45/H!Y45)</f>
        <v>0.18282355963932359</v>
      </c>
      <c r="AA45" s="15">
        <f>LN(V!AA45/V!Z45)-LN(H!AA45/H!Z45)</f>
        <v>5.2321249074565826E-2</v>
      </c>
      <c r="AB45" s="15">
        <f>LN(V!AB45/V!AA45)-LN(H!AB45/H!AA45)</f>
        <v>7.3719386911597282E-3</v>
      </c>
      <c r="AC45" s="15">
        <f>LN(V!AC45/V!AB45)-LN(H!AC45/H!AB45)</f>
        <v>2.1026266417036088E-2</v>
      </c>
      <c r="AD45" s="15">
        <f>LN(V!AD45/V!AC45)-LN(H!AD45/H!AC45)</f>
        <v>-5.2199847531636021E-2</v>
      </c>
      <c r="AF45" s="64">
        <f t="shared" si="0"/>
        <v>6.2869295892745231E-2</v>
      </c>
      <c r="AG45" s="64">
        <f t="shared" si="1"/>
        <v>0.10068044915161733</v>
      </c>
      <c r="AH45" s="64">
        <f t="shared" si="2"/>
        <v>0.13939739471904353</v>
      </c>
      <c r="AI45" s="64">
        <f t="shared" si="3"/>
        <v>5.0378836845143618E-2</v>
      </c>
      <c r="AJ45" s="64">
        <f t="shared" si="4"/>
        <v>7.7632392872113945E-2</v>
      </c>
      <c r="AK45" s="64">
        <f t="shared" si="5"/>
        <v>0.12003892193533043</v>
      </c>
      <c r="AL45" s="64">
        <f t="shared" si="6"/>
        <v>6.4005614858628782E-2</v>
      </c>
      <c r="AM45" s="64">
        <f t="shared" si="7"/>
        <v>7.6457242934761499E-2</v>
      </c>
      <c r="AN45" s="64">
        <f t="shared" si="8"/>
        <v>1.4199102554097908E-2</v>
      </c>
      <c r="AO45" s="64">
        <f t="shared" si="9"/>
        <v>8.6191673896132748E-2</v>
      </c>
      <c r="AQ45" s="64">
        <f t="shared" si="10"/>
        <v>8.08689230719878E-2</v>
      </c>
      <c r="AR45" s="64">
        <f t="shared" si="11"/>
        <v>5.3441481914059258E-2</v>
      </c>
      <c r="AS45" s="64">
        <f t="shared" si="12"/>
        <v>5.5993686138155613E-2</v>
      </c>
      <c r="AT45" s="64">
        <f t="shared" si="13"/>
        <v>-7.933880807813402E-3</v>
      </c>
    </row>
    <row r="46" spans="1:46" x14ac:dyDescent="0.2">
      <c r="A46" s="4">
        <v>44</v>
      </c>
      <c r="B46" s="6" t="s">
        <v>81</v>
      </c>
      <c r="C46" s="15"/>
      <c r="D46" s="15">
        <f>LN(V!D46/V!C46)-LN(H!D46/H!C46)</f>
        <v>0.14737710773855339</v>
      </c>
      <c r="E46" s="15">
        <f>LN(V!E46/V!D46)-LN(H!E46/H!D46)</f>
        <v>1.6632832414759423E-3</v>
      </c>
      <c r="F46" s="15">
        <f>LN(V!F46/V!E46)-LN(H!F46/H!E46)</f>
        <v>-3.0405239225516113E-2</v>
      </c>
      <c r="G46" s="15">
        <f>LN(V!G46/V!F46)-LN(H!G46/H!F46)</f>
        <v>-5.2900057679099236E-3</v>
      </c>
      <c r="H46" s="15">
        <f>LN(V!H46/V!G46)-LN(H!H46/H!G46)</f>
        <v>-3.5704309207582358E-2</v>
      </c>
      <c r="I46" s="15">
        <f>LN(V!I46/V!H46)-LN(H!I46/H!H46)</f>
        <v>9.3518630534895536E-2</v>
      </c>
      <c r="J46" s="15">
        <f>LN(V!J46/V!I46)-LN(H!J46/H!I46)</f>
        <v>5.0602148168534394E-3</v>
      </c>
      <c r="K46" s="15">
        <f>LN(V!K46/V!J46)-LN(H!K46/H!J46)</f>
        <v>-0.12081490915712784</v>
      </c>
      <c r="L46" s="15">
        <f>LN(V!L46/V!K46)-LN(H!L46/H!K46)</f>
        <v>0.23472031937330307</v>
      </c>
      <c r="M46" s="15">
        <f>LN(V!M46/V!L46)-LN(H!M46/H!L46)</f>
        <v>7.2481004630083681E-2</v>
      </c>
      <c r="N46" s="15">
        <f>LN(V!N46/V!M46)-LN(H!N46/H!M46)</f>
        <v>8.811228158063715E-2</v>
      </c>
      <c r="O46" s="15">
        <f>LN(V!O46/V!N46)-LN(H!O46/H!N46)</f>
        <v>1.5599623769576687E-2</v>
      </c>
      <c r="P46" s="15">
        <f>LN(V!P46/V!O46)-LN(H!P46/H!O46)</f>
        <v>0.12794334385497</v>
      </c>
      <c r="Q46" s="15">
        <f>LN(V!Q46/V!P46)-LN(H!Q46/H!P46)</f>
        <v>0.16425372630342489</v>
      </c>
      <c r="R46" s="15">
        <f>LN(V!R46/V!Q46)-LN(H!R46/H!Q46)</f>
        <v>-7.4597512744208061E-2</v>
      </c>
      <c r="S46" s="15">
        <f>LN(V!S46/V!R46)-LN(H!S46/H!R46)</f>
        <v>0.15976869793074341</v>
      </c>
      <c r="T46" s="15">
        <f>LN(V!T46/V!S46)-LN(H!T46/H!S46)</f>
        <v>0.13992801361267962</v>
      </c>
      <c r="U46" s="15">
        <f>LN(V!U46/V!T46)-LN(H!U46/H!T46)</f>
        <v>-2.4576993570780407E-2</v>
      </c>
      <c r="V46" s="15">
        <f>LN(V!V46/V!U46)-LN(H!V46/H!U46)</f>
        <v>-0.12399881197566168</v>
      </c>
      <c r="W46" s="15">
        <f>LN(V!W46/V!V46)-LN(H!W46/H!V46)</f>
        <v>0.10902318765548852</v>
      </c>
      <c r="X46" s="15">
        <f>LN(V!X46/V!W46)-LN(H!X46/H!W46)</f>
        <v>0.1042067094774399</v>
      </c>
      <c r="Y46" s="15">
        <f>LN(V!Y46/V!X46)-LN(H!Y46/H!X46)</f>
        <v>9.5741934281216232E-2</v>
      </c>
      <c r="Z46" s="15">
        <f>LN(V!Z46/V!Y46)-LN(H!Z46/H!Y46)</f>
        <v>0.18745914593755719</v>
      </c>
      <c r="AA46" s="15">
        <f>LN(V!AA46/V!Z46)-LN(H!AA46/H!Z46)</f>
        <v>9.5234120223713858E-2</v>
      </c>
      <c r="AB46" s="15">
        <f>LN(V!AB46/V!AA46)-LN(H!AB46/H!AA46)</f>
        <v>6.0777229602738861E-2</v>
      </c>
      <c r="AC46" s="15">
        <f>LN(V!AC46/V!AB46)-LN(H!AC46/H!AB46)</f>
        <v>0.11486303736531742</v>
      </c>
      <c r="AD46" s="15">
        <f>LN(V!AD46/V!AC46)-LN(H!AD46/H!AC46)</f>
        <v>0.21573093854932476</v>
      </c>
      <c r="AF46" s="64">
        <f t="shared" si="0"/>
        <v>4.7564719150726157E-3</v>
      </c>
      <c r="AG46" s="64">
        <f t="shared" si="1"/>
        <v>5.5911782248749896E-2</v>
      </c>
      <c r="AH46" s="64">
        <f t="shared" si="2"/>
        <v>7.8593575822901385E-2</v>
      </c>
      <c r="AI46" s="64">
        <f t="shared" si="3"/>
        <v>4.0916421039833187E-2</v>
      </c>
      <c r="AJ46" s="64">
        <f t="shared" si="4"/>
        <v>0.11081509348210872</v>
      </c>
      <c r="AK46" s="64">
        <f t="shared" si="5"/>
        <v>6.7252679035825644E-2</v>
      </c>
      <c r="AL46" s="64">
        <f t="shared" si="6"/>
        <v>7.5865757260970959E-2</v>
      </c>
      <c r="AM46" s="64">
        <f t="shared" si="7"/>
        <v>7.2877163205206652E-2</v>
      </c>
      <c r="AN46" s="64">
        <f t="shared" si="8"/>
        <v>8.7820133484028146E-2</v>
      </c>
      <c r="AO46" s="64">
        <f t="shared" si="9"/>
        <v>5.8198668901733176E-2</v>
      </c>
      <c r="AQ46" s="64">
        <f t="shared" si="10"/>
        <v>6.425760234971746E-2</v>
      </c>
      <c r="AR46" s="64">
        <f t="shared" si="11"/>
        <v>8.8580773741730401E-2</v>
      </c>
      <c r="AS46" s="64">
        <f t="shared" si="12"/>
        <v>0.12830106765997806</v>
      </c>
      <c r="AT46" s="64">
        <f t="shared" si="13"/>
        <v>0.13045706850579367</v>
      </c>
    </row>
    <row r="47" spans="1:46" x14ac:dyDescent="0.2">
      <c r="A47" s="4">
        <v>45</v>
      </c>
      <c r="B47" s="6" t="s">
        <v>82</v>
      </c>
      <c r="C47" s="15"/>
      <c r="D47" s="15">
        <f>LN(V!D47/V!C47)-LN(H!D47/H!C47)</f>
        <v>0.11875928692577377</v>
      </c>
      <c r="E47" s="15">
        <f>LN(V!E47/V!D47)-LN(H!E47/H!D47)</f>
        <v>1.8796929369710863E-3</v>
      </c>
      <c r="F47" s="15">
        <f>LN(V!F47/V!E47)-LN(H!F47/H!E47)</f>
        <v>5.0631952654001652E-2</v>
      </c>
      <c r="G47" s="15">
        <f>LN(V!G47/V!F47)-LN(H!G47/H!F47)</f>
        <v>-3.8068345996390238E-2</v>
      </c>
      <c r="H47" s="15">
        <f>LN(V!H47/V!G47)-LN(H!H47/H!G47)</f>
        <v>-2.10598361595754E-2</v>
      </c>
      <c r="I47" s="15">
        <f>LN(V!I47/V!H47)-LN(H!I47/H!H47)</f>
        <v>3.3259992629845858E-2</v>
      </c>
      <c r="J47" s="15">
        <f>LN(V!J47/V!I47)-LN(H!J47/H!I47)</f>
        <v>-4.2987215755165967E-2</v>
      </c>
      <c r="K47" s="15">
        <f>LN(V!K47/V!J47)-LN(H!K47/H!J47)</f>
        <v>8.4793069503819152E-2</v>
      </c>
      <c r="L47" s="15">
        <f>LN(V!L47/V!K47)-LN(H!L47/H!K47)</f>
        <v>0.15933605550731902</v>
      </c>
      <c r="M47" s="15">
        <f>LN(V!M47/V!L47)-LN(H!M47/H!L47)</f>
        <v>5.6683242916122471E-2</v>
      </c>
      <c r="N47" s="15">
        <f>LN(V!N47/V!M47)-LN(H!N47/H!M47)</f>
        <v>9.2481716698302116E-2</v>
      </c>
      <c r="O47" s="15">
        <f>LN(V!O47/V!N47)-LN(H!O47/H!N47)</f>
        <v>0.11858124133243414</v>
      </c>
      <c r="P47" s="15">
        <f>LN(V!P47/V!O47)-LN(H!P47/H!O47)</f>
        <v>5.0700828469491754E-2</v>
      </c>
      <c r="Q47" s="15">
        <f>LN(V!Q47/V!P47)-LN(H!Q47/H!P47)</f>
        <v>-3.430549603243585E-2</v>
      </c>
      <c r="R47" s="15">
        <f>LN(V!R47/V!Q47)-LN(H!R47/H!Q47)</f>
        <v>-0.243622034332105</v>
      </c>
      <c r="S47" s="15">
        <f>LN(V!S47/V!R47)-LN(H!S47/H!R47)</f>
        <v>6.7873904617613293E-2</v>
      </c>
      <c r="T47" s="15">
        <f>LN(V!T47/V!S47)-LN(H!T47/H!S47)</f>
        <v>0.11834123992718831</v>
      </c>
      <c r="U47" s="15">
        <f>LN(V!U47/V!T47)-LN(H!U47/H!T47)</f>
        <v>3.5134825250263457E-2</v>
      </c>
      <c r="V47" s="15">
        <f>LN(V!V47/V!U47)-LN(H!V47/H!U47)</f>
        <v>5.3846851294951543E-2</v>
      </c>
      <c r="W47" s="15">
        <f>LN(V!W47/V!V47)-LN(H!W47/H!V47)</f>
        <v>0.14777372750320061</v>
      </c>
      <c r="X47" s="15">
        <f>LN(V!X47/V!W47)-LN(H!X47/H!W47)</f>
        <v>2.6550429762043307E-2</v>
      </c>
      <c r="Y47" s="15">
        <f>LN(V!Y47/V!X47)-LN(H!Y47/H!X47)</f>
        <v>-6.9611780269980952E-2</v>
      </c>
      <c r="Z47" s="15">
        <f>LN(V!Z47/V!Y47)-LN(H!Z47/H!Y47)</f>
        <v>0.14627602986896482</v>
      </c>
      <c r="AA47" s="15">
        <f>LN(V!AA47/V!Z47)-LN(H!AA47/H!Z47)</f>
        <v>5.369166300460617E-2</v>
      </c>
      <c r="AB47" s="15">
        <f>LN(V!AB47/V!AA47)-LN(H!AB47/H!AA47)</f>
        <v>-2.1239948225353633E-2</v>
      </c>
      <c r="AC47" s="15">
        <f>LN(V!AC47/V!AB47)-LN(H!AC47/H!AB47)</f>
        <v>-0.11829747094413623</v>
      </c>
      <c r="AD47" s="15">
        <f>LN(V!AD47/V!AC47)-LN(H!AD47/H!AC47)</f>
        <v>-7.1150284387800702E-3</v>
      </c>
      <c r="AF47" s="64">
        <f t="shared" si="0"/>
        <v>5.3286912129705917E-3</v>
      </c>
      <c r="AG47" s="64">
        <f t="shared" si="1"/>
        <v>7.0061373774079366E-2</v>
      </c>
      <c r="AH47" s="64">
        <f t="shared" si="2"/>
        <v>-8.1543111890003319E-3</v>
      </c>
      <c r="AI47" s="64">
        <f t="shared" si="3"/>
        <v>7.6329414747529439E-2</v>
      </c>
      <c r="AJ47" s="64">
        <f t="shared" si="4"/>
        <v>-1.8363013131799666E-3</v>
      </c>
      <c r="AK47" s="64">
        <f t="shared" si="5"/>
        <v>3.0953531292539516E-2</v>
      </c>
      <c r="AL47" s="64">
        <f t="shared" si="6"/>
        <v>3.7246556717174743E-2</v>
      </c>
      <c r="AM47" s="64">
        <f t="shared" si="7"/>
        <v>6.4000373292654664E-2</v>
      </c>
      <c r="AN47" s="64">
        <f t="shared" si="8"/>
        <v>-6.9768709584744931E-2</v>
      </c>
      <c r="AO47" s="64">
        <f t="shared" si="9"/>
        <v>2.8345773446479827E-2</v>
      </c>
      <c r="AQ47" s="64">
        <f t="shared" si="10"/>
        <v>2.6981896450892905E-2</v>
      </c>
      <c r="AR47" s="64">
        <f t="shared" si="11"/>
        <v>3.3213685339360671E-2</v>
      </c>
      <c r="AS47" s="64">
        <f t="shared" si="12"/>
        <v>-2.7160891674466504E-3</v>
      </c>
      <c r="AT47" s="64">
        <f t="shared" si="13"/>
        <v>-4.888414920275664E-2</v>
      </c>
    </row>
    <row r="48" spans="1:46" x14ac:dyDescent="0.2">
      <c r="A48" s="4">
        <v>46</v>
      </c>
      <c r="B48" s="6" t="s">
        <v>83</v>
      </c>
      <c r="C48" s="15"/>
      <c r="D48" s="15">
        <f>LN(V!D48/V!C48)-LN(H!D48/H!C48)</f>
        <v>0.11061743904244165</v>
      </c>
      <c r="E48" s="15">
        <f>LN(V!E48/V!D48)-LN(H!E48/H!D48)</f>
        <v>0.17875439147297767</v>
      </c>
      <c r="F48" s="15">
        <f>LN(V!F48/V!E48)-LN(H!F48/H!E48)</f>
        <v>0.14246398520230208</v>
      </c>
      <c r="G48" s="15">
        <f>LN(V!G48/V!F48)-LN(H!G48/H!F48)</f>
        <v>0.17508090645579244</v>
      </c>
      <c r="H48" s="15">
        <f>LN(V!H48/V!G48)-LN(H!H48/H!G48)</f>
        <v>3.3081512311153631E-2</v>
      </c>
      <c r="I48" s="15">
        <f>LN(V!I48/V!H48)-LN(H!I48/H!H48)</f>
        <v>0.22588158777735257</v>
      </c>
      <c r="J48" s="15">
        <f>LN(V!J48/V!I48)-LN(H!J48/H!I48)</f>
        <v>2.1642462969175658E-2</v>
      </c>
      <c r="K48" s="15">
        <f>LN(V!K48/V!J48)-LN(H!K48/H!J48)</f>
        <v>0.31238814709493062</v>
      </c>
      <c r="L48" s="15">
        <f>LN(V!L48/V!K48)-LN(H!L48/H!K48)</f>
        <v>0.31676589692241824</v>
      </c>
      <c r="M48" s="15">
        <f>LN(V!M48/V!L48)-LN(H!M48/H!L48)</f>
        <v>0.35815330463653589</v>
      </c>
      <c r="N48" s="15">
        <f>LN(V!N48/V!M48)-LN(H!N48/H!M48)</f>
        <v>0.33465907188053245</v>
      </c>
      <c r="O48" s="15">
        <f>LN(V!O48/V!N48)-LN(H!O48/H!N48)</f>
        <v>0.38046781356517229</v>
      </c>
      <c r="P48" s="15">
        <f>LN(V!P48/V!O48)-LN(H!P48/H!O48)</f>
        <v>0.10213692913839492</v>
      </c>
      <c r="Q48" s="15">
        <f>LN(V!Q48/V!P48)-LN(H!Q48/H!P48)</f>
        <v>0.17780250921654481</v>
      </c>
      <c r="R48" s="15">
        <f>LN(V!R48/V!Q48)-LN(H!R48/H!Q48)</f>
        <v>0.10646982815533235</v>
      </c>
      <c r="S48" s="15">
        <f>LN(V!S48/V!R48)-LN(H!S48/H!R48)</f>
        <v>0.2366951319015258</v>
      </c>
      <c r="T48" s="15">
        <f>LN(V!T48/V!S48)-LN(H!T48/H!S48)</f>
        <v>-0.17694199395454918</v>
      </c>
      <c r="U48" s="15">
        <f>LN(V!U48/V!T48)-LN(H!U48/H!T48)</f>
        <v>-0.17206997283450787</v>
      </c>
      <c r="V48" s="15">
        <f>LN(V!V48/V!U48)-LN(H!V48/H!U48)</f>
        <v>3.1522301435903954E-3</v>
      </c>
      <c r="W48" s="15">
        <f>LN(V!W48/V!V48)-LN(H!W48/H!V48)</f>
        <v>0.28047864844775872</v>
      </c>
      <c r="X48" s="15">
        <f>LN(V!X48/V!W48)-LN(H!X48/H!W48)</f>
        <v>0.1373303544127486</v>
      </c>
      <c r="Y48" s="15">
        <f>LN(V!Y48/V!X48)-LN(H!Y48/H!X48)</f>
        <v>-0.29222407685209384</v>
      </c>
      <c r="Z48" s="15">
        <f>LN(V!Z48/V!Y48)-LN(H!Z48/H!Y48)</f>
        <v>-1.4795987025816304E-3</v>
      </c>
      <c r="AA48" s="15">
        <f>LN(V!AA48/V!Z48)-LN(H!AA48/H!Z48)</f>
        <v>-5.3748397490835853E-3</v>
      </c>
      <c r="AB48" s="15">
        <f>LN(V!AB48/V!AA48)-LN(H!AB48/H!AA48)</f>
        <v>-9.5152466385109491E-2</v>
      </c>
      <c r="AC48" s="15">
        <f>LN(V!AC48/V!AB48)-LN(H!AC48/H!AB48)</f>
        <v>-8.4609060494923255E-2</v>
      </c>
      <c r="AD48" s="15">
        <f>LN(V!AD48/V!AC48)-LN(H!AD48/H!AC48)</f>
        <v>-3.2691682355484357E-2</v>
      </c>
      <c r="AF48" s="64">
        <f t="shared" si="0"/>
        <v>0.15105247664391569</v>
      </c>
      <c r="AG48" s="64">
        <f t="shared" si="1"/>
        <v>0.26872177670071856</v>
      </c>
      <c r="AH48" s="64">
        <f t="shared" si="2"/>
        <v>0.20071444239539407</v>
      </c>
      <c r="AI48" s="64">
        <f t="shared" si="3"/>
        <v>1.4389853243008132E-2</v>
      </c>
      <c r="AJ48" s="64">
        <f t="shared" si="4"/>
        <v>-9.5768008436758367E-2</v>
      </c>
      <c r="AK48" s="64">
        <f t="shared" si="5"/>
        <v>0.2347181095480563</v>
      </c>
      <c r="AL48" s="64">
        <f t="shared" si="6"/>
        <v>-4.0689077596875109E-2</v>
      </c>
      <c r="AM48" s="64">
        <f t="shared" si="7"/>
        <v>-2.83911561360898E-2</v>
      </c>
      <c r="AN48" s="64">
        <f t="shared" si="8"/>
        <v>-8.9880763440016373E-2</v>
      </c>
      <c r="AO48" s="64">
        <f t="shared" si="9"/>
        <v>0.10782210810925565</v>
      </c>
      <c r="AQ48" s="64">
        <f t="shared" si="10"/>
        <v>0.10241773155291949</v>
      </c>
      <c r="AR48" s="64">
        <f t="shared" si="11"/>
        <v>-3.9962041665839589E-2</v>
      </c>
      <c r="AS48" s="64">
        <f t="shared" si="12"/>
        <v>-8.52552874232127E-2</v>
      </c>
      <c r="AT48" s="64">
        <f t="shared" si="13"/>
        <v>-7.0817736411839041E-2</v>
      </c>
    </row>
    <row r="49" spans="1:46" x14ac:dyDescent="0.2">
      <c r="A49" s="4">
        <v>47</v>
      </c>
      <c r="B49" s="6" t="s">
        <v>84</v>
      </c>
      <c r="C49" s="15"/>
      <c r="D49" s="15">
        <f>LN(V!D49/V!C49)-LN(H!D49/H!C49)</f>
        <v>0.22677839416137674</v>
      </c>
      <c r="E49" s="15">
        <f>LN(V!E49/V!D49)-LN(H!E49/H!D49)</f>
        <v>0.30364814900227083</v>
      </c>
      <c r="F49" s="15">
        <f>LN(V!F49/V!E49)-LN(H!F49/H!E49)</f>
        <v>8.224455196883923E-2</v>
      </c>
      <c r="G49" s="15">
        <f>LN(V!G49/V!F49)-LN(H!G49/H!F49)</f>
        <v>2.1473727902262141E-2</v>
      </c>
      <c r="H49" s="15">
        <f>LN(V!H49/V!G49)-LN(H!H49/H!G49)</f>
        <v>7.9481315921670334E-2</v>
      </c>
      <c r="I49" s="15">
        <f>LN(V!I49/V!H49)-LN(H!I49/H!H49)</f>
        <v>0.1965882544680313</v>
      </c>
      <c r="J49" s="15">
        <f>LN(V!J49/V!I49)-LN(H!J49/H!I49)</f>
        <v>-0.25606936467254077</v>
      </c>
      <c r="K49" s="15">
        <f>LN(V!K49/V!J49)-LN(H!K49/H!J49)</f>
        <v>1.5000283176505202E-2</v>
      </c>
      <c r="L49" s="15">
        <f>LN(V!L49/V!K49)-LN(H!L49/H!K49)</f>
        <v>0.20786084769336702</v>
      </c>
      <c r="M49" s="15">
        <f>LN(V!M49/V!L49)-LN(H!M49/H!L49)</f>
        <v>7.2733957215174394E-2</v>
      </c>
      <c r="N49" s="15">
        <f>LN(V!N49/V!M49)-LN(H!N49/H!M49)</f>
        <v>9.8008856490414645E-2</v>
      </c>
      <c r="O49" s="15">
        <f>LN(V!O49/V!N49)-LN(H!O49/H!N49)</f>
        <v>-3.8538935121320367E-2</v>
      </c>
      <c r="P49" s="15">
        <f>LN(V!P49/V!O49)-LN(H!P49/H!O49)</f>
        <v>9.3001541718676028E-2</v>
      </c>
      <c r="Q49" s="15">
        <f>LN(V!Q49/V!P49)-LN(H!Q49/H!P49)</f>
        <v>6.2128702187570738E-2</v>
      </c>
      <c r="R49" s="15">
        <f>LN(V!R49/V!Q49)-LN(H!R49/H!Q49)</f>
        <v>-0.13918127473128261</v>
      </c>
      <c r="S49" s="15">
        <f>LN(V!S49/V!R49)-LN(H!S49/H!R49)</f>
        <v>9.8617462484676927E-2</v>
      </c>
      <c r="T49" s="15">
        <f>LN(V!T49/V!S49)-LN(H!T49/H!S49)</f>
        <v>0.14713374264178333</v>
      </c>
      <c r="U49" s="15">
        <f>LN(V!U49/V!T49)-LN(H!U49/H!T49)</f>
        <v>0.23881482832405615</v>
      </c>
      <c r="V49" s="15">
        <f>LN(V!V49/V!U49)-LN(H!V49/H!U49)</f>
        <v>0.20958130828014226</v>
      </c>
      <c r="W49" s="15">
        <f>LN(V!W49/V!V49)-LN(H!W49/H!V49)</f>
        <v>-2.8598328809664678E-2</v>
      </c>
      <c r="X49" s="15">
        <f>LN(V!X49/V!W49)-LN(H!X49/H!W49)</f>
        <v>5.615639891540769E-2</v>
      </c>
      <c r="Y49" s="15">
        <f>LN(V!Y49/V!X49)-LN(H!Y49/H!X49)</f>
        <v>-1.3968691089011158E-2</v>
      </c>
      <c r="Z49" s="15">
        <f>LN(V!Z49/V!Y49)-LN(H!Z49/H!Y49)</f>
        <v>-7.4170073233134848E-2</v>
      </c>
      <c r="AA49" s="15">
        <f>LN(V!AA49/V!Z49)-LN(H!AA49/H!Z49)</f>
        <v>4.4441971537484665E-2</v>
      </c>
      <c r="AB49" s="15">
        <f>LN(V!AB49/V!AA49)-LN(H!AB49/H!AA49)</f>
        <v>-1.5493337117414702E-2</v>
      </c>
      <c r="AC49" s="15">
        <f>LN(V!AC49/V!AB49)-LN(H!AC49/H!AB49)</f>
        <v>-4.4472099836106047E-2</v>
      </c>
      <c r="AD49" s="15">
        <f>LN(V!AD49/V!AC49)-LN(H!AD49/H!AC49)</f>
        <v>5.6609029581918949E-2</v>
      </c>
      <c r="AF49" s="64">
        <f t="shared" si="0"/>
        <v>0.13668719985261477</v>
      </c>
      <c r="AG49" s="64">
        <f t="shared" si="1"/>
        <v>2.75069159805841E-2</v>
      </c>
      <c r="AH49" s="64">
        <f t="shared" si="2"/>
        <v>1.5205499307664145E-2</v>
      </c>
      <c r="AI49" s="64">
        <f t="shared" si="3"/>
        <v>0.12461758987034495</v>
      </c>
      <c r="AJ49" s="64">
        <f t="shared" si="4"/>
        <v>-2.0732445947636419E-2</v>
      </c>
      <c r="AK49" s="64">
        <f t="shared" si="5"/>
        <v>2.1356207644124124E-2</v>
      </c>
      <c r="AL49" s="64">
        <f t="shared" si="6"/>
        <v>5.1942571961354267E-2</v>
      </c>
      <c r="AM49" s="64">
        <f t="shared" si="7"/>
        <v>7.2423894570882927E-2</v>
      </c>
      <c r="AN49" s="64">
        <f t="shared" si="8"/>
        <v>-2.9982718476760373E-2</v>
      </c>
      <c r="AO49" s="64">
        <f t="shared" si="9"/>
        <v>5.6656951812714303E-2</v>
      </c>
      <c r="AQ49" s="64">
        <f t="shared" si="10"/>
        <v>5.6655108649991411E-2</v>
      </c>
      <c r="AR49" s="64">
        <f t="shared" si="11"/>
        <v>5.2366795381405602E-2</v>
      </c>
      <c r="AS49" s="64">
        <f t="shared" si="12"/>
        <v>-7.8422000260438569E-3</v>
      </c>
      <c r="AT49" s="64">
        <f t="shared" si="13"/>
        <v>-1.1188024572005989E-3</v>
      </c>
    </row>
    <row r="50" spans="1:46" x14ac:dyDescent="0.2">
      <c r="A50" s="4">
        <v>48</v>
      </c>
      <c r="B50" s="6" t="s">
        <v>85</v>
      </c>
      <c r="C50" s="15"/>
      <c r="D50" s="15">
        <f>LN(V!D50/V!C50)-LN(H!D50/H!C50)</f>
        <v>0.17490439680962844</v>
      </c>
      <c r="E50" s="15">
        <f>LN(V!E50/V!D50)-LN(H!E50/H!D50)</f>
        <v>0.27317278732625128</v>
      </c>
      <c r="F50" s="15">
        <f>LN(V!F50/V!E50)-LN(H!F50/H!E50)</f>
        <v>6.7614257994965371E-2</v>
      </c>
      <c r="G50" s="15">
        <f>LN(V!G50/V!F50)-LN(H!G50/H!F50)</f>
        <v>-4.7999212993502231E-2</v>
      </c>
      <c r="H50" s="15">
        <f>LN(V!H50/V!G50)-LN(H!H50/H!G50)</f>
        <v>-6.7022653305170682E-2</v>
      </c>
      <c r="I50" s="15">
        <f>LN(V!I50/V!H50)-LN(H!I50/H!H50)</f>
        <v>4.5745378758028296E-2</v>
      </c>
      <c r="J50" s="15">
        <f>LN(V!J50/V!I50)-LN(H!J50/H!I50)</f>
        <v>0.25986181283069537</v>
      </c>
      <c r="K50" s="15">
        <f>LN(V!K50/V!J50)-LN(H!K50/H!J50)</f>
        <v>0.24972776686985601</v>
      </c>
      <c r="L50" s="15">
        <f>LN(V!L50/V!K50)-LN(H!L50/H!K50)</f>
        <v>0.351658920416274</v>
      </c>
      <c r="M50" s="15">
        <f>LN(V!M50/V!L50)-LN(H!M50/H!L50)</f>
        <v>0.25923323314179353</v>
      </c>
      <c r="N50" s="15">
        <f>LN(V!N50/V!M50)-LN(H!N50/H!M50)</f>
        <v>0.28104941875097167</v>
      </c>
      <c r="O50" s="15">
        <f>LN(V!O50/V!N50)-LN(H!O50/H!N50)</f>
        <v>-3.1375174459811202E-2</v>
      </c>
      <c r="P50" s="15">
        <f>LN(V!P50/V!O50)-LN(H!P50/H!O50)</f>
        <v>9.0744570167429456E-2</v>
      </c>
      <c r="Q50" s="15">
        <f>LN(V!Q50/V!P50)-LN(H!Q50/H!P50)</f>
        <v>6.9960301775774919E-2</v>
      </c>
      <c r="R50" s="15">
        <f>LN(V!R50/V!Q50)-LN(H!R50/H!Q50)</f>
        <v>5.2157182232094881E-2</v>
      </c>
      <c r="S50" s="15">
        <f>LN(V!S50/V!R50)-LN(H!S50/H!R50)</f>
        <v>0.21258736395091854</v>
      </c>
      <c r="T50" s="15">
        <f>LN(V!T50/V!S50)-LN(H!T50/H!S50)</f>
        <v>1.3352032298484889E-2</v>
      </c>
      <c r="U50" s="15">
        <f>LN(V!U50/V!T50)-LN(H!U50/H!T50)</f>
        <v>-3.7854586206617316E-2</v>
      </c>
      <c r="V50" s="15">
        <f>LN(V!V50/V!U50)-LN(H!V50/H!U50)</f>
        <v>-7.1283836886853295E-3</v>
      </c>
      <c r="W50" s="15">
        <f>LN(V!W50/V!V50)-LN(H!W50/H!V50)</f>
        <v>9.5780652913489847E-2</v>
      </c>
      <c r="X50" s="15">
        <f>LN(V!X50/V!W50)-LN(H!X50/H!W50)</f>
        <v>0.13559489510382208</v>
      </c>
      <c r="Y50" s="15">
        <f>LN(V!Y50/V!X50)-LN(H!Y50/H!X50)</f>
        <v>-0.12780740431980483</v>
      </c>
      <c r="Z50" s="15">
        <f>LN(V!Z50/V!Y50)-LN(H!Z50/H!Y50)</f>
        <v>4.0466190934341624E-2</v>
      </c>
      <c r="AA50" s="15">
        <f>LN(V!AA50/V!Z50)-LN(H!AA50/H!Z50)</f>
        <v>8.5970768488428773E-2</v>
      </c>
      <c r="AB50" s="15">
        <f>LN(V!AB50/V!AA50)-LN(H!AB50/H!AA50)</f>
        <v>4.051199041018716E-2</v>
      </c>
      <c r="AC50" s="15">
        <f>LN(V!AC50/V!AB50)-LN(H!AC50/H!AB50)</f>
        <v>9.6189240609119653E-2</v>
      </c>
      <c r="AD50" s="15">
        <f>LN(V!AD50/V!AC50)-LN(H!AD50/H!AC50)</f>
        <v>6.3841944021655911E-2</v>
      </c>
      <c r="AF50" s="64">
        <f t="shared" si="0"/>
        <v>5.4302111556114398E-2</v>
      </c>
      <c r="AG50" s="64">
        <f t="shared" si="1"/>
        <v>0.2803062304019181</v>
      </c>
      <c r="AH50" s="64">
        <f t="shared" si="2"/>
        <v>7.8814848733281317E-2</v>
      </c>
      <c r="AI50" s="64">
        <f t="shared" si="3"/>
        <v>3.9948922084098837E-2</v>
      </c>
      <c r="AJ50" s="64">
        <f t="shared" si="4"/>
        <v>2.7066157224454473E-2</v>
      </c>
      <c r="AK50" s="64">
        <f t="shared" si="5"/>
        <v>0.17956053956759971</v>
      </c>
      <c r="AL50" s="64">
        <f t="shared" si="6"/>
        <v>3.350753965427665E-2</v>
      </c>
      <c r="AM50" s="64">
        <f t="shared" si="7"/>
        <v>2.4796770690432467E-2</v>
      </c>
      <c r="AN50" s="64">
        <f t="shared" si="8"/>
        <v>6.8350615509653406E-2</v>
      </c>
      <c r="AO50" s="64">
        <f t="shared" si="9"/>
        <v>9.6087653999973405E-2</v>
      </c>
      <c r="AQ50" s="64">
        <f t="shared" si="10"/>
        <v>9.484743438542273E-2</v>
      </c>
      <c r="AR50" s="64">
        <f t="shared" si="11"/>
        <v>3.6265212778583855E-2</v>
      </c>
      <c r="AS50" s="64">
        <f t="shared" si="12"/>
        <v>3.3195455023988046E-2</v>
      </c>
      <c r="AT50" s="64">
        <f t="shared" si="13"/>
        <v>6.6847725013654241E-2</v>
      </c>
    </row>
    <row r="51" spans="1:46" x14ac:dyDescent="0.2">
      <c r="A51" s="4">
        <v>49</v>
      </c>
      <c r="B51" s="6" t="s">
        <v>86</v>
      </c>
      <c r="C51" s="15"/>
      <c r="D51" s="15">
        <f>LN(V!D51/V!C51)-LN(H!D51/H!C51)</f>
        <v>0.10008010109083436</v>
      </c>
      <c r="E51" s="15">
        <f>LN(V!E51/V!D51)-LN(H!E51/H!D51)</f>
        <v>-7.1964889186265663E-3</v>
      </c>
      <c r="F51" s="15">
        <f>LN(V!F51/V!E51)-LN(H!F51/H!E51)</f>
        <v>-0.1008276453888146</v>
      </c>
      <c r="G51" s="15">
        <f>LN(V!G51/V!F51)-LN(H!G51/H!F51)</f>
        <v>6.2024451981693256E-2</v>
      </c>
      <c r="H51" s="15">
        <f>LN(V!H51/V!G51)-LN(H!H51/H!G51)</f>
        <v>0.14083707123659542</v>
      </c>
      <c r="I51" s="15">
        <f>LN(V!I51/V!H51)-LN(H!I51/H!H51)</f>
        <v>7.6325211904241005E-2</v>
      </c>
      <c r="J51" s="15">
        <f>LN(V!J51/V!I51)-LN(H!J51/H!I51)</f>
        <v>4.9705034826460714E-2</v>
      </c>
      <c r="K51" s="15">
        <f>LN(V!K51/V!J51)-LN(H!K51/H!J51)</f>
        <v>0.14310590925167496</v>
      </c>
      <c r="L51" s="15">
        <f>LN(V!L51/V!K51)-LN(H!L51/H!K51)</f>
        <v>-0.10174390110284262</v>
      </c>
      <c r="M51" s="15">
        <f>LN(V!M51/V!L51)-LN(H!M51/H!L51)</f>
        <v>7.7690609668197727E-2</v>
      </c>
      <c r="N51" s="15">
        <f>LN(V!N51/V!M51)-LN(H!N51/H!M51)</f>
        <v>0.10817127899838483</v>
      </c>
      <c r="O51" s="15">
        <f>LN(V!O51/V!N51)-LN(H!O51/H!N51)</f>
        <v>-2.3390962128434445E-2</v>
      </c>
      <c r="P51" s="15">
        <f>LN(V!P51/V!O51)-LN(H!P51/H!O51)</f>
        <v>0.15456326992803807</v>
      </c>
      <c r="Q51" s="15">
        <f>LN(V!Q51/V!P51)-LN(H!Q51/H!P51)</f>
        <v>9.2604935416277859E-2</v>
      </c>
      <c r="R51" s="15">
        <f>LN(V!R51/V!Q51)-LN(H!R51/H!Q51)</f>
        <v>-9.7212692234277309E-2</v>
      </c>
      <c r="S51" s="15">
        <f>LN(V!S51/V!R51)-LN(H!S51/H!R51)</f>
        <v>0.23284735394786582</v>
      </c>
      <c r="T51" s="15">
        <f>LN(V!T51/V!S51)-LN(H!T51/H!S51)</f>
        <v>-0.16205058483072798</v>
      </c>
      <c r="U51" s="15">
        <f>LN(V!U51/V!T51)-LN(H!U51/H!T51)</f>
        <v>0.10983867592269539</v>
      </c>
      <c r="V51" s="15">
        <f>LN(V!V51/V!U51)-LN(H!V51/H!U51)</f>
        <v>-0.38060338188625509</v>
      </c>
      <c r="W51" s="15">
        <f>LN(V!W51/V!V51)-LN(H!W51/H!V51)</f>
        <v>-0.11809419021845602</v>
      </c>
      <c r="X51" s="15">
        <f>LN(V!X51/V!W51)-LN(H!X51/H!W51)</f>
        <v>-0.11638101046440825</v>
      </c>
      <c r="Y51" s="15">
        <f>LN(V!Y51/V!X51)-LN(H!Y51/H!X51)</f>
        <v>5.3653877612420485E-2</v>
      </c>
      <c r="Z51" s="15">
        <f>LN(V!Z51/V!Y51)-LN(H!Z51/H!Y51)</f>
        <v>4.0779429247158119E-3</v>
      </c>
      <c r="AA51" s="15">
        <f>LN(V!AA51/V!Z51)-LN(H!AA51/H!Z51)</f>
        <v>3.0492332424696771E-2</v>
      </c>
      <c r="AB51" s="15">
        <f>LN(V!AB51/V!AA51)-LN(H!AB51/H!AA51)</f>
        <v>3.3321218662703246E-2</v>
      </c>
      <c r="AC51" s="15">
        <f>LN(V!AC51/V!AB51)-LN(H!AC51/H!AB51)</f>
        <v>2.2894917556773184E-2</v>
      </c>
      <c r="AD51" s="15">
        <f>LN(V!AD51/V!AC51)-LN(H!AD51/H!AC51)</f>
        <v>-8.5458137071349943E-2</v>
      </c>
      <c r="AF51" s="64">
        <f t="shared" si="0"/>
        <v>3.4232520163017699E-2</v>
      </c>
      <c r="AG51" s="64">
        <f t="shared" si="1"/>
        <v>5.5385786328375118E-2</v>
      </c>
      <c r="AH51" s="64">
        <f t="shared" si="2"/>
        <v>7.1882380985894001E-2</v>
      </c>
      <c r="AI51" s="64">
        <f t="shared" si="3"/>
        <v>-0.1334580982954304</v>
      </c>
      <c r="AJ51" s="64">
        <f t="shared" si="4"/>
        <v>2.8888057836261905E-2</v>
      </c>
      <c r="AK51" s="64">
        <f t="shared" si="5"/>
        <v>6.3634083657134563E-2</v>
      </c>
      <c r="AL51" s="64">
        <f t="shared" si="6"/>
        <v>-5.2285020229584256E-2</v>
      </c>
      <c r="AM51" s="64">
        <f t="shared" si="7"/>
        <v>-7.2383292314414871E-2</v>
      </c>
      <c r="AN51" s="64">
        <f t="shared" si="8"/>
        <v>2.8108068109738215E-2</v>
      </c>
      <c r="AO51" s="64">
        <f t="shared" si="9"/>
        <v>1.1386129403623673E-2</v>
      </c>
      <c r="AQ51" s="64">
        <f t="shared" si="10"/>
        <v>7.6613499238169947E-3</v>
      </c>
      <c r="AR51" s="64">
        <f t="shared" si="11"/>
        <v>-5.5300758124290229E-2</v>
      </c>
      <c r="AS51" s="64">
        <f t="shared" si="12"/>
        <v>9.8303586849932626E-3</v>
      </c>
      <c r="AT51" s="64">
        <f t="shared" si="13"/>
        <v>-9.7473336172911717E-3</v>
      </c>
    </row>
    <row r="52" spans="1:46" x14ac:dyDescent="0.2">
      <c r="A52" s="4">
        <v>50</v>
      </c>
      <c r="B52" s="6" t="s">
        <v>87</v>
      </c>
      <c r="C52" s="15"/>
      <c r="D52" s="15">
        <f>LN(V!D52/V!C52)-LN(H!D52/H!C52)</f>
        <v>8.8195276058983932E-2</v>
      </c>
      <c r="E52" s="15">
        <f>LN(V!E52/V!D52)-LN(H!E52/H!D52)</f>
        <v>-8.9175228143944154E-3</v>
      </c>
      <c r="F52" s="15">
        <f>LN(V!F52/V!E52)-LN(H!F52/H!E52)</f>
        <v>-8.7628949332281478E-2</v>
      </c>
      <c r="G52" s="15">
        <f>LN(V!G52/V!F52)-LN(H!G52/H!F52)</f>
        <v>8.4281872434568181E-2</v>
      </c>
      <c r="H52" s="15">
        <f>LN(V!H52/V!G52)-LN(H!H52/H!G52)</f>
        <v>-1.0429748549757359E-2</v>
      </c>
      <c r="I52" s="15">
        <f>LN(V!I52/V!H52)-LN(H!I52/H!H52)</f>
        <v>-2.3857986302777051E-2</v>
      </c>
      <c r="J52" s="15">
        <f>LN(V!J52/V!I52)-LN(H!J52/H!I52)</f>
        <v>3.749590958949489E-4</v>
      </c>
      <c r="K52" s="15">
        <f>LN(V!K52/V!J52)-LN(H!K52/H!J52)</f>
        <v>0.10564620494252439</v>
      </c>
      <c r="L52" s="15">
        <f>LN(V!L52/V!K52)-LN(H!L52/H!K52)</f>
        <v>1.8361693137537646E-3</v>
      </c>
      <c r="M52" s="15">
        <f>LN(V!M52/V!L52)-LN(H!M52/H!L52)</f>
        <v>3.7775765425292734E-2</v>
      </c>
      <c r="N52" s="15">
        <f>LN(V!N52/V!M52)-LN(H!N52/H!M52)</f>
        <v>8.6448943015092539E-2</v>
      </c>
      <c r="O52" s="15">
        <f>LN(V!O52/V!N52)-LN(H!O52/H!N52)</f>
        <v>-7.7811940265621916E-3</v>
      </c>
      <c r="P52" s="15">
        <f>LN(V!P52/V!O52)-LN(H!P52/H!O52)</f>
        <v>8.7401825984570941E-2</v>
      </c>
      <c r="Q52" s="15">
        <f>LN(V!Q52/V!P52)-LN(H!Q52/H!P52)</f>
        <v>1.5262000079141504E-2</v>
      </c>
      <c r="R52" s="15">
        <f>LN(V!R52/V!Q52)-LN(H!R52/H!Q52)</f>
        <v>-9.8930518581674953E-2</v>
      </c>
      <c r="S52" s="15">
        <f>LN(V!S52/V!R52)-LN(H!S52/H!R52)</f>
        <v>0.11629759846889684</v>
      </c>
      <c r="T52" s="15">
        <f>LN(V!T52/V!S52)-LN(H!T52/H!S52)</f>
        <v>-0.11772384163002854</v>
      </c>
      <c r="U52" s="15">
        <f>LN(V!U52/V!T52)-LN(H!U52/H!T52)</f>
        <v>0.1000536805992161</v>
      </c>
      <c r="V52" s="15">
        <f>LN(V!V52/V!U52)-LN(H!V52/H!U52)</f>
        <v>-1.3552085542279275E-3</v>
      </c>
      <c r="W52" s="15">
        <f>LN(V!W52/V!V52)-LN(H!W52/H!V52)</f>
        <v>4.9708890733261853E-2</v>
      </c>
      <c r="X52" s="15">
        <f>LN(V!X52/V!W52)-LN(H!X52/H!W52)</f>
        <v>-2.5111150168797162E-2</v>
      </c>
      <c r="Y52" s="15">
        <f>LN(V!Y52/V!X52)-LN(H!Y52/H!X52)</f>
        <v>-6.5347773379975868E-2</v>
      </c>
      <c r="Z52" s="15">
        <f>LN(V!Z52/V!Y52)-LN(H!Z52/H!Y52)</f>
        <v>5.2818172437490353E-2</v>
      </c>
      <c r="AA52" s="15">
        <f>LN(V!AA52/V!Z52)-LN(H!AA52/H!Z52)</f>
        <v>1.5208560735613379E-2</v>
      </c>
      <c r="AB52" s="15">
        <f>LN(V!AB52/V!AA52)-LN(H!AB52/H!AA52)</f>
        <v>-1.8214284628143909E-3</v>
      </c>
      <c r="AC52" s="15">
        <f>LN(V!AC52/V!AB52)-LN(H!AC52/H!AB52)</f>
        <v>-4.812855030217808E-2</v>
      </c>
      <c r="AD52" s="15">
        <f>LN(V!AD52/V!AC52)-LN(H!AD52/H!AC52)</f>
        <v>8.6373226071734366E-2</v>
      </c>
      <c r="AF52" s="64">
        <f t="shared" si="0"/>
        <v>-9.3104669129284237E-3</v>
      </c>
      <c r="AG52" s="64">
        <f t="shared" si="1"/>
        <v>4.6416408358511671E-2</v>
      </c>
      <c r="AH52" s="64">
        <f t="shared" si="2"/>
        <v>2.2449942384874428E-2</v>
      </c>
      <c r="AI52" s="64">
        <f t="shared" si="3"/>
        <v>1.1144741958848646E-3</v>
      </c>
      <c r="AJ52" s="64">
        <f t="shared" si="4"/>
        <v>-9.4542037943729212E-3</v>
      </c>
      <c r="AK52" s="64">
        <f t="shared" si="5"/>
        <v>3.4433175371693062E-2</v>
      </c>
      <c r="AL52" s="64">
        <f t="shared" si="6"/>
        <v>-4.1698647992440283E-3</v>
      </c>
      <c r="AM52" s="64">
        <f t="shared" si="7"/>
        <v>1.0314163465690238E-3</v>
      </c>
      <c r="AN52" s="64">
        <f t="shared" si="8"/>
        <v>-2.4974989382496236E-2</v>
      </c>
      <c r="AO52" s="64">
        <f t="shared" si="9"/>
        <v>1.0243230846393926E-2</v>
      </c>
      <c r="AQ52" s="64">
        <f t="shared" si="10"/>
        <v>1.3171307585830098E-2</v>
      </c>
      <c r="AR52" s="64">
        <f t="shared" si="11"/>
        <v>4.0613252799358256E-3</v>
      </c>
      <c r="AS52" s="64">
        <f t="shared" si="12"/>
        <v>6.51703451664496E-3</v>
      </c>
      <c r="AT52" s="64">
        <f t="shared" si="13"/>
        <v>1.2141082435580632E-2</v>
      </c>
    </row>
    <row r="53" spans="1:46" x14ac:dyDescent="0.2">
      <c r="A53" s="4">
        <v>51</v>
      </c>
      <c r="B53" s="6" t="s">
        <v>88</v>
      </c>
      <c r="C53" s="15"/>
      <c r="D53" s="15">
        <f>LN(V!D53/V!C53)-LN(H!D53/H!C53)</f>
        <v>-0.11180988436070724</v>
      </c>
      <c r="E53" s="15">
        <f>LN(V!E53/V!D53)-LN(H!E53/H!D53)</f>
        <v>-8.0707184250098624E-2</v>
      </c>
      <c r="F53" s="15">
        <f>LN(V!F53/V!E53)-LN(H!F53/H!E53)</f>
        <v>9.9831098143666419E-2</v>
      </c>
      <c r="G53" s="15">
        <f>LN(V!G53/V!F53)-LN(H!G53/H!F53)</f>
        <v>9.0970841447750125E-2</v>
      </c>
      <c r="H53" s="15">
        <f>LN(V!H53/V!G53)-LN(H!H53/H!G53)</f>
        <v>5.9680168228472504E-2</v>
      </c>
      <c r="I53" s="15">
        <f>LN(V!I53/V!H53)-LN(H!I53/H!H53)</f>
        <v>0.14483354974727389</v>
      </c>
      <c r="J53" s="15">
        <f>LN(V!J53/V!I53)-LN(H!J53/H!I53)</f>
        <v>7.041777787083936E-2</v>
      </c>
      <c r="K53" s="15">
        <f>LN(V!K53/V!J53)-LN(H!K53/H!J53)</f>
        <v>0.12506503409189196</v>
      </c>
      <c r="L53" s="15">
        <f>LN(V!L53/V!K53)-LN(H!L53/H!K53)</f>
        <v>5.0261542197874952E-3</v>
      </c>
      <c r="M53" s="15">
        <f>LN(V!M53/V!L53)-LN(H!M53/H!L53)</f>
        <v>9.9791900143701748E-2</v>
      </c>
      <c r="N53" s="15">
        <f>LN(V!N53/V!M53)-LN(H!N53/H!M53)</f>
        <v>-1.0511023665096078E-2</v>
      </c>
      <c r="O53" s="15">
        <f>LN(V!O53/V!N53)-LN(H!O53/H!N53)</f>
        <v>1.4426285748929034E-2</v>
      </c>
      <c r="P53" s="15">
        <f>LN(V!P53/V!O53)-LN(H!P53/H!O53)</f>
        <v>-0.11058966596325631</v>
      </c>
      <c r="Q53" s="15">
        <f>LN(V!Q53/V!P53)-LN(H!Q53/H!P53)</f>
        <v>-1.7291292216387734E-2</v>
      </c>
      <c r="R53" s="15">
        <f>LN(V!R53/V!Q53)-LN(H!R53/H!Q53)</f>
        <v>-0.18267988398966339</v>
      </c>
      <c r="S53" s="15">
        <f>LN(V!S53/V!R53)-LN(H!S53/H!R53)</f>
        <v>6.0979722435829248E-2</v>
      </c>
      <c r="T53" s="15">
        <f>LN(V!T53/V!S53)-LN(H!T53/H!S53)</f>
        <v>8.2534466613819787E-2</v>
      </c>
      <c r="U53" s="15">
        <f>LN(V!U53/V!T53)-LN(H!U53/H!T53)</f>
        <v>-0.1973772948662896</v>
      </c>
      <c r="V53" s="15">
        <f>LN(V!V53/V!U53)-LN(H!V53/H!U53)</f>
        <v>-6.6170937831975973E-2</v>
      </c>
      <c r="W53" s="15">
        <f>LN(V!W53/V!V53)-LN(H!W53/H!V53)</f>
        <v>-1.8195118184743661E-2</v>
      </c>
      <c r="X53" s="15">
        <f>LN(V!X53/V!W53)-LN(H!X53/H!W53)</f>
        <v>0.15726120522510234</v>
      </c>
      <c r="Y53" s="15">
        <f>LN(V!Y53/V!X53)-LN(H!Y53/H!X53)</f>
        <v>-0.1232653927132866</v>
      </c>
      <c r="Z53" s="15">
        <f>LN(V!Z53/V!Y53)-LN(H!Z53/H!Y53)</f>
        <v>4.9820200557181567E-2</v>
      </c>
      <c r="AA53" s="15">
        <f>LN(V!AA53/V!Z53)-LN(H!AA53/H!Z53)</f>
        <v>7.2338493322869457E-2</v>
      </c>
      <c r="AB53" s="15">
        <f>LN(V!AB53/V!AA53)-LN(H!AB53/H!AA53)</f>
        <v>-7.9517627787000833E-2</v>
      </c>
      <c r="AC53" s="15">
        <f>LN(V!AC53/V!AB53)-LN(H!AC53/H!AB53)</f>
        <v>-1.577350792808456E-2</v>
      </c>
      <c r="AD53" s="15">
        <f>LN(V!AD53/V!AC53)-LN(H!AD53/H!AC53)</f>
        <v>-2.3736480152681226E-2</v>
      </c>
      <c r="AF53" s="64">
        <f t="shared" si="0"/>
        <v>6.2921694663412867E-2</v>
      </c>
      <c r="AG53" s="64">
        <f t="shared" si="1"/>
        <v>5.7957968532224888E-2</v>
      </c>
      <c r="AH53" s="64">
        <f t="shared" si="2"/>
        <v>-4.703096679690983E-2</v>
      </c>
      <c r="AI53" s="64">
        <f t="shared" si="3"/>
        <v>-8.389535808817428E-3</v>
      </c>
      <c r="AJ53" s="64">
        <f t="shared" si="4"/>
        <v>-1.9279566909664196E-2</v>
      </c>
      <c r="AK53" s="64">
        <f t="shared" si="5"/>
        <v>5.4635008676575279E-3</v>
      </c>
      <c r="AL53" s="64">
        <f t="shared" si="6"/>
        <v>-1.3834551359240809E-2</v>
      </c>
      <c r="AM53" s="64">
        <f t="shared" si="7"/>
        <v>-5.3817972346653399E-3</v>
      </c>
      <c r="AN53" s="64">
        <f t="shared" si="8"/>
        <v>-4.7645567857542696E-2</v>
      </c>
      <c r="AO53" s="64">
        <f t="shared" si="9"/>
        <v>9.2359187360492624E-3</v>
      </c>
      <c r="AQ53" s="64">
        <f t="shared" si="10"/>
        <v>7.9677495480211663E-3</v>
      </c>
      <c r="AR53" s="64">
        <f t="shared" si="11"/>
        <v>-1.4734726704099031E-2</v>
      </c>
      <c r="AS53" s="64">
        <f t="shared" si="12"/>
        <v>-2.0022385783500365E-2</v>
      </c>
      <c r="AT53" s="64">
        <f t="shared" si="13"/>
        <v>-3.9675871955922204E-2</v>
      </c>
    </row>
    <row r="54" spans="1:46" x14ac:dyDescent="0.2">
      <c r="A54" s="4">
        <v>52</v>
      </c>
      <c r="B54" s="6" t="s">
        <v>89</v>
      </c>
      <c r="C54" s="15"/>
      <c r="D54" s="15">
        <f>LN(V!D54/V!C54)-LN(H!D54/H!C54)</f>
        <v>4.2729235961953028E-2</v>
      </c>
      <c r="E54" s="15">
        <f>LN(V!E54/V!D54)-LN(H!E54/H!D54)</f>
        <v>3.2754879559347909E-2</v>
      </c>
      <c r="F54" s="15">
        <f>LN(V!F54/V!E54)-LN(H!F54/H!E54)</f>
        <v>2.8976779658323459E-2</v>
      </c>
      <c r="G54" s="15">
        <f>LN(V!G54/V!F54)-LN(H!G54/H!F54)</f>
        <v>-1.035897438769225E-2</v>
      </c>
      <c r="H54" s="15">
        <f>LN(V!H54/V!G54)-LN(H!H54/H!G54)</f>
        <v>-4.24070370515085E-2</v>
      </c>
      <c r="I54" s="15">
        <f>LN(V!I54/V!H54)-LN(H!I54/H!H54)</f>
        <v>5.1546056172549377E-3</v>
      </c>
      <c r="J54" s="15">
        <f>LN(V!J54/V!I54)-LN(H!J54/H!I54)</f>
        <v>-7.0606834022189681E-3</v>
      </c>
      <c r="K54" s="15">
        <f>LN(V!K54/V!J54)-LN(H!K54/H!J54)</f>
        <v>-1.1275032542304476E-2</v>
      </c>
      <c r="L54" s="15">
        <f>LN(V!L54/V!K54)-LN(H!L54/H!K54)</f>
        <v>-1.7988633322792991E-3</v>
      </c>
      <c r="M54" s="15">
        <f>LN(V!M54/V!L54)-LN(H!M54/H!L54)</f>
        <v>1.6820639536688511E-2</v>
      </c>
      <c r="N54" s="15">
        <f>LN(V!N54/V!M54)-LN(H!N54/H!M54)</f>
        <v>6.3895713990272496E-2</v>
      </c>
      <c r="O54" s="15">
        <f>LN(V!O54/V!N54)-LN(H!O54/H!N54)</f>
        <v>-1.9532908285829341E-2</v>
      </c>
      <c r="P54" s="15">
        <f>LN(V!P54/V!O54)-LN(H!P54/H!O54)</f>
        <v>6.204056624317586E-2</v>
      </c>
      <c r="Q54" s="15">
        <f>LN(V!Q54/V!P54)-LN(H!Q54/H!P54)</f>
        <v>3.1581583807934202E-2</v>
      </c>
      <c r="R54" s="15">
        <f>LN(V!R54/V!Q54)-LN(H!R54/H!Q54)</f>
        <v>5.8114601654851508E-3</v>
      </c>
      <c r="S54" s="15">
        <f>LN(V!S54/V!R54)-LN(H!S54/H!R54)</f>
        <v>3.8629614679734088E-2</v>
      </c>
      <c r="T54" s="15">
        <f>LN(V!T54/V!S54)-LN(H!T54/H!S54)</f>
        <v>-4.7800210118632031E-2</v>
      </c>
      <c r="U54" s="15">
        <f>LN(V!U54/V!T54)-LN(H!U54/H!T54)</f>
        <v>-2.4756361352721693E-2</v>
      </c>
      <c r="V54" s="15">
        <f>LN(V!V54/V!U54)-LN(H!V54/H!U54)</f>
        <v>0.10587671541445491</v>
      </c>
      <c r="W54" s="15">
        <f>LN(V!W54/V!V54)-LN(H!W54/H!V54)</f>
        <v>5.6068571575404222E-2</v>
      </c>
      <c r="X54" s="15">
        <f>LN(V!X54/V!W54)-LN(H!X54/H!W54)</f>
        <v>2.778732917075406E-2</v>
      </c>
      <c r="Y54" s="15">
        <f>LN(V!Y54/V!X54)-LN(H!Y54/H!X54)</f>
        <v>-6.3519953533904883E-2</v>
      </c>
      <c r="Z54" s="15">
        <f>LN(V!Z54/V!Y54)-LN(H!Z54/H!Y54)</f>
        <v>-6.1781660534885249E-3</v>
      </c>
      <c r="AA54" s="15">
        <f>LN(V!AA54/V!Z54)-LN(H!AA54/H!Z54)</f>
        <v>-1.4480508175443069E-2</v>
      </c>
      <c r="AB54" s="15">
        <f>LN(V!AB54/V!AA54)-LN(H!AB54/H!AA54)</f>
        <v>2.7913232533561524E-2</v>
      </c>
      <c r="AC54" s="15">
        <f>LN(V!AC54/V!AB54)-LN(H!AC54/H!AB54)</f>
        <v>-5.6503948898711104E-3</v>
      </c>
      <c r="AD54" s="15">
        <f>LN(V!AD54/V!AC54)-LN(H!AD54/H!AC54)</f>
        <v>4.3210211696926126E-2</v>
      </c>
      <c r="AF54" s="64">
        <f t="shared" si="0"/>
        <v>2.8240506791451106E-3</v>
      </c>
      <c r="AG54" s="64">
        <f t="shared" si="1"/>
        <v>1.2116354850031652E-2</v>
      </c>
      <c r="AH54" s="64">
        <f t="shared" si="2"/>
        <v>2.3706063322099992E-2</v>
      </c>
      <c r="AI54" s="64">
        <f t="shared" si="3"/>
        <v>2.3435208937851896E-2</v>
      </c>
      <c r="AJ54" s="64">
        <f t="shared" si="4"/>
        <v>-1.2383158023829213E-2</v>
      </c>
      <c r="AK54" s="64">
        <f t="shared" si="5"/>
        <v>1.7911209086065819E-2</v>
      </c>
      <c r="AL54" s="64">
        <f t="shared" si="6"/>
        <v>5.5260254570113406E-3</v>
      </c>
      <c r="AM54" s="64">
        <f t="shared" si="7"/>
        <v>4.1246771158028744E-3</v>
      </c>
      <c r="AN54" s="64">
        <f t="shared" si="8"/>
        <v>1.1131418821845207E-2</v>
      </c>
      <c r="AO54" s="64">
        <f t="shared" si="9"/>
        <v>9.9397039530598856E-3</v>
      </c>
      <c r="AQ54" s="64">
        <f t="shared" si="10"/>
        <v>1.1219338866285511E-2</v>
      </c>
      <c r="AR54" s="64">
        <f t="shared" si="11"/>
        <v>8.9518605697308674E-3</v>
      </c>
      <c r="AS54" s="64">
        <f t="shared" si="12"/>
        <v>-3.1175964037033232E-3</v>
      </c>
      <c r="AT54" s="64">
        <f t="shared" si="13"/>
        <v>2.1824349780205515E-2</v>
      </c>
    </row>
    <row r="55" spans="1:46" x14ac:dyDescent="0.2">
      <c r="A55" s="4">
        <v>53</v>
      </c>
      <c r="B55" s="6" t="s">
        <v>90</v>
      </c>
      <c r="C55" s="15"/>
      <c r="D55" s="15">
        <f>LN(V!D55/V!C55)-LN(H!D55/H!C55)</f>
        <v>9.987215375308775E-2</v>
      </c>
      <c r="E55" s="15">
        <f>LN(V!E55/V!D55)-LN(H!E55/H!D55)</f>
        <v>-4.6299954970077606E-2</v>
      </c>
      <c r="F55" s="15">
        <f>LN(V!F55/V!E55)-LN(H!F55/H!E55)</f>
        <v>-1.5662050806037303E-2</v>
      </c>
      <c r="G55" s="15">
        <f>LN(V!G55/V!F55)-LN(H!G55/H!F55)</f>
        <v>0.17688428130260614</v>
      </c>
      <c r="H55" s="15">
        <f>LN(V!H55/V!G55)-LN(H!H55/H!G55)</f>
        <v>-0.10224938219975016</v>
      </c>
      <c r="I55" s="15">
        <f>LN(V!I55/V!H55)-LN(H!I55/H!H55)</f>
        <v>-2.7150324339465029E-3</v>
      </c>
      <c r="J55" s="15">
        <f>LN(V!J55/V!I55)-LN(H!J55/H!I55)</f>
        <v>-2.1089503810904339E-2</v>
      </c>
      <c r="K55" s="15">
        <f>LN(V!K55/V!J55)-LN(H!K55/H!J55)</f>
        <v>-1.5740873566756373E-2</v>
      </c>
      <c r="L55" s="15">
        <f>LN(V!L55/V!K55)-LN(H!L55/H!K55)</f>
        <v>-2.622788802338924E-2</v>
      </c>
      <c r="M55" s="15">
        <f>LN(V!M55/V!L55)-LN(H!M55/H!L55)</f>
        <v>2.3343415002804284E-2</v>
      </c>
      <c r="N55" s="15">
        <f>LN(V!N55/V!M55)-LN(H!N55/H!M55)</f>
        <v>3.3446390514008849E-2</v>
      </c>
      <c r="O55" s="15">
        <f>LN(V!O55/V!N55)-LN(H!O55/H!N55)</f>
        <v>-8.3118067446849811E-2</v>
      </c>
      <c r="P55" s="15">
        <f>LN(V!P55/V!O55)-LN(H!P55/H!O55)</f>
        <v>-3.0834250626872867E-2</v>
      </c>
      <c r="Q55" s="15">
        <f>LN(V!Q55/V!P55)-LN(H!Q55/H!P55)</f>
        <v>-2.2690864897718321E-2</v>
      </c>
      <c r="R55" s="15">
        <f>LN(V!R55/V!Q55)-LN(H!R55/H!Q55)</f>
        <v>-7.2906927878049671E-2</v>
      </c>
      <c r="S55" s="15">
        <f>LN(V!S55/V!R55)-LN(H!S55/H!R55)</f>
        <v>4.2643940176272987E-2</v>
      </c>
      <c r="T55" s="15">
        <f>LN(V!T55/V!S55)-LN(H!T55/H!S55)</f>
        <v>6.5843076159652084E-2</v>
      </c>
      <c r="U55" s="15">
        <f>LN(V!U55/V!T55)-LN(H!U55/H!T55)</f>
        <v>-3.8987547033375522E-3</v>
      </c>
      <c r="V55" s="15">
        <f>LN(V!V55/V!U55)-LN(H!V55/H!U55)</f>
        <v>2.7836213349798203E-2</v>
      </c>
      <c r="W55" s="15">
        <f>LN(V!W55/V!V55)-LN(H!W55/H!V55)</f>
        <v>-4.0257283488106269E-2</v>
      </c>
      <c r="X55" s="15">
        <f>LN(V!X55/V!W55)-LN(H!X55/H!W55)</f>
        <v>0.19963770603387851</v>
      </c>
      <c r="Y55" s="15">
        <f>LN(V!Y55/V!X55)-LN(H!Y55/H!X55)</f>
        <v>-6.636138918621215E-2</v>
      </c>
      <c r="Z55" s="15">
        <f>LN(V!Z55/V!Y55)-LN(H!Z55/H!Y55)</f>
        <v>8.1713653179523379E-3</v>
      </c>
      <c r="AA55" s="15">
        <f>LN(V!AA55/V!Z55)-LN(H!AA55/H!Z55)</f>
        <v>2.1626268192921218E-2</v>
      </c>
      <c r="AB55" s="15">
        <f>LN(V!AB55/V!AA55)-LN(H!AB55/H!AA55)</f>
        <v>6.165804378817711E-2</v>
      </c>
      <c r="AC55" s="15">
        <f>LN(V!AC55/V!AB55)-LN(H!AC55/H!AB55)</f>
        <v>4.830971226504862E-2</v>
      </c>
      <c r="AD55" s="15">
        <f>LN(V!AD55/V!AC55)-LN(H!AD55/H!AC55)</f>
        <v>-0.41150883120079751</v>
      </c>
      <c r="AF55" s="64">
        <f t="shared" si="0"/>
        <v>1.9915721785589134E-3</v>
      </c>
      <c r="AG55" s="64">
        <f t="shared" si="1"/>
        <v>-1.2536919768473625E-3</v>
      </c>
      <c r="AH55" s="64">
        <f t="shared" si="2"/>
        <v>-3.3381234134643542E-2</v>
      </c>
      <c r="AI55" s="64">
        <f t="shared" si="3"/>
        <v>4.9832191470376999E-2</v>
      </c>
      <c r="AJ55" s="64">
        <f t="shared" si="4"/>
        <v>1.4680800075577427E-2</v>
      </c>
      <c r="AK55" s="64">
        <f t="shared" si="5"/>
        <v>-1.7317463055745448E-2</v>
      </c>
      <c r="AL55" s="64">
        <f t="shared" si="6"/>
        <v>3.2256495772977213E-2</v>
      </c>
      <c r="AM55" s="64">
        <f t="shared" si="7"/>
        <v>2.6574650209568298E-2</v>
      </c>
      <c r="AN55" s="64">
        <f t="shared" si="8"/>
        <v>5.4983878026612865E-2</v>
      </c>
      <c r="AO55" s="64">
        <f t="shared" si="9"/>
        <v>6.3739275226044863E-3</v>
      </c>
      <c r="AQ55" s="64">
        <f t="shared" si="10"/>
        <v>-9.6984862744494346E-3</v>
      </c>
      <c r="AR55" s="64">
        <f t="shared" si="11"/>
        <v>-8.0858066791841265E-3</v>
      </c>
      <c r="AS55" s="64">
        <f t="shared" si="12"/>
        <v>-5.6350805137151731E-2</v>
      </c>
      <c r="AT55" s="64">
        <f t="shared" si="13"/>
        <v>-0.10051369171585726</v>
      </c>
    </row>
    <row r="56" spans="1:46" x14ac:dyDescent="0.2">
      <c r="A56" s="4">
        <v>54</v>
      </c>
      <c r="B56" s="6" t="s">
        <v>91</v>
      </c>
      <c r="C56" s="15"/>
      <c r="D56" s="15">
        <f>LN(V!D56/V!C56)-LN(H!D56/H!C56)</f>
        <v>1.6470231167994114E-2</v>
      </c>
      <c r="E56" s="15">
        <f>LN(V!E56/V!D56)-LN(H!E56/H!D56)</f>
        <v>5.5445918081969588E-3</v>
      </c>
      <c r="F56" s="15">
        <f>LN(V!F56/V!E56)-LN(H!F56/H!E56)</f>
        <v>-1.3406957509226297E-2</v>
      </c>
      <c r="G56" s="15">
        <f>LN(V!G56/V!F56)-LN(H!G56/H!F56)</f>
        <v>-0.10955744625564891</v>
      </c>
      <c r="H56" s="15">
        <f>LN(V!H56/V!G56)-LN(H!H56/H!G56)</f>
        <v>-0.10483716451402689</v>
      </c>
      <c r="I56" s="15">
        <f>LN(V!I56/V!H56)-LN(H!I56/H!H56)</f>
        <v>1.2084902164436074E-2</v>
      </c>
      <c r="J56" s="15">
        <f>LN(V!J56/V!I56)-LN(H!J56/H!I56)</f>
        <v>-2.2236823094372915E-2</v>
      </c>
      <c r="K56" s="15">
        <f>LN(V!K56/V!J56)-LN(H!K56/H!J56)</f>
        <v>-8.1180706145459067E-2</v>
      </c>
      <c r="L56" s="15">
        <f>LN(V!L56/V!K56)-LN(H!L56/H!K56)</f>
        <v>1.1906367191267028E-2</v>
      </c>
      <c r="M56" s="15">
        <f>LN(V!M56/V!L56)-LN(H!M56/H!L56)</f>
        <v>3.5955097290062021E-2</v>
      </c>
      <c r="N56" s="15">
        <f>LN(V!N56/V!M56)-LN(H!N56/H!M56)</f>
        <v>4.3313850428578562E-2</v>
      </c>
      <c r="O56" s="15">
        <f>LN(V!O56/V!N56)-LN(H!O56/H!N56)</f>
        <v>-5.4191234503921284E-2</v>
      </c>
      <c r="P56" s="15">
        <f>LN(V!P56/V!O56)-LN(H!P56/H!O56)</f>
        <v>3.8541506746828554E-2</v>
      </c>
      <c r="Q56" s="15">
        <f>LN(V!Q56/V!P56)-LN(H!Q56/H!P56)</f>
        <v>-7.3919614349546053E-2</v>
      </c>
      <c r="R56" s="15">
        <f>LN(V!R56/V!Q56)-LN(H!R56/H!Q56)</f>
        <v>-0.27528794929737849</v>
      </c>
      <c r="S56" s="15">
        <f>LN(V!S56/V!R56)-LN(H!S56/H!R56)</f>
        <v>4.6827759161584874E-2</v>
      </c>
      <c r="T56" s="15">
        <f>LN(V!T56/V!S56)-LN(H!T56/H!S56)</f>
        <v>0.12390271980424375</v>
      </c>
      <c r="U56" s="15">
        <f>LN(V!U56/V!T56)-LN(H!U56/H!T56)</f>
        <v>-4.8577399331520145E-2</v>
      </c>
      <c r="V56" s="15">
        <f>LN(V!V56/V!U56)-LN(H!V56/H!U56)</f>
        <v>0.20424260494665702</v>
      </c>
      <c r="W56" s="15">
        <f>LN(V!W56/V!V56)-LN(H!W56/H!V56)</f>
        <v>9.5898833097856767E-2</v>
      </c>
      <c r="X56" s="15">
        <f>LN(V!X56/V!W56)-LN(H!X56/H!W56)</f>
        <v>1.4881441570869437E-2</v>
      </c>
      <c r="Y56" s="15">
        <f>LN(V!Y56/V!X56)-LN(H!Y56/H!X56)</f>
        <v>-0.24259917640018569</v>
      </c>
      <c r="Z56" s="15">
        <f>LN(V!Z56/V!Y56)-LN(H!Z56/H!Y56)</f>
        <v>6.2293130907367558E-2</v>
      </c>
      <c r="AA56" s="15">
        <f>LN(V!AA56/V!Z56)-LN(H!AA56/H!Z56)</f>
        <v>6.8387513942721551E-2</v>
      </c>
      <c r="AB56" s="15">
        <f>LN(V!AB56/V!AA56)-LN(H!AB56/H!AA56)</f>
        <v>2.83465710437725E-2</v>
      </c>
      <c r="AC56" s="15">
        <f>LN(V!AC56/V!AB56)-LN(H!AC56/H!AB56)</f>
        <v>1.1449698662019753E-2</v>
      </c>
      <c r="AD56" s="15">
        <f>LN(V!AD56/V!AC56)-LN(H!AD56/H!AC56)</f>
        <v>0.16128655432411804</v>
      </c>
      <c r="AF56" s="64">
        <f t="shared" si="0"/>
        <v>-4.203441486125381E-2</v>
      </c>
      <c r="AG56" s="64">
        <f t="shared" si="1"/>
        <v>-2.4484428659848735E-3</v>
      </c>
      <c r="AH56" s="64">
        <f t="shared" si="2"/>
        <v>-6.3605906448486474E-2</v>
      </c>
      <c r="AI56" s="64">
        <f t="shared" si="3"/>
        <v>7.8069640017621372E-2</v>
      </c>
      <c r="AJ56" s="64">
        <f t="shared" si="4"/>
        <v>-1.4424452368860868E-2</v>
      </c>
      <c r="AK56" s="64">
        <f t="shared" si="5"/>
        <v>-3.3027174657235675E-2</v>
      </c>
      <c r="AL56" s="64">
        <f t="shared" si="6"/>
        <v>3.1822593824380255E-2</v>
      </c>
      <c r="AM56" s="64">
        <f t="shared" si="7"/>
        <v>3.480370856725129E-2</v>
      </c>
      <c r="AN56" s="64">
        <f t="shared" si="8"/>
        <v>1.9898134852896127E-2</v>
      </c>
      <c r="AO56" s="64">
        <f t="shared" si="9"/>
        <v>-8.8887153053929316E-3</v>
      </c>
      <c r="AQ56" s="64">
        <f t="shared" si="10"/>
        <v>-2.3435126273348172E-3</v>
      </c>
      <c r="AR56" s="64">
        <f t="shared" si="11"/>
        <v>4.359204477890187E-2</v>
      </c>
      <c r="AS56" s="64">
        <f t="shared" si="12"/>
        <v>1.4860715413302283E-2</v>
      </c>
      <c r="AT56" s="64">
        <f t="shared" si="13"/>
        <v>6.7027608009970097E-2</v>
      </c>
    </row>
    <row r="57" spans="1:46" x14ac:dyDescent="0.2">
      <c r="A57" s="4">
        <v>55</v>
      </c>
      <c r="B57" s="6" t="s">
        <v>92</v>
      </c>
      <c r="C57" s="15"/>
      <c r="D57" s="15">
        <f>LN(V!D57/V!C57)-LN(H!D57/H!C57)</f>
        <v>-8.0572063235207179E-3</v>
      </c>
      <c r="E57" s="15">
        <f>LN(V!E57/V!D57)-LN(H!E57/H!D57)</f>
        <v>-2.1998943900698297E-2</v>
      </c>
      <c r="F57" s="15">
        <f>LN(V!F57/V!E57)-LN(H!F57/H!E57)</f>
        <v>-3.0106598085908196E-2</v>
      </c>
      <c r="G57" s="15">
        <f>LN(V!G57/V!F57)-LN(H!G57/H!F57)</f>
        <v>8.0248187194193882E-3</v>
      </c>
      <c r="H57" s="15">
        <f>LN(V!H57/V!G57)-LN(H!H57/H!G57)</f>
        <v>-8.7387144173235343E-2</v>
      </c>
      <c r="I57" s="15">
        <f>LN(V!I57/V!H57)-LN(H!I57/H!H57)</f>
        <v>2.7393028504128308E-2</v>
      </c>
      <c r="J57" s="15">
        <f>LN(V!J57/V!I57)-LN(H!J57/H!I57)</f>
        <v>-7.9570870853054476E-2</v>
      </c>
      <c r="K57" s="15">
        <f>LN(V!K57/V!J57)-LN(H!K57/H!J57)</f>
        <v>-7.4276337804008372E-3</v>
      </c>
      <c r="L57" s="15">
        <f>LN(V!L57/V!K57)-LN(H!L57/H!K57)</f>
        <v>7.884000561287513E-2</v>
      </c>
      <c r="M57" s="15">
        <f>LN(V!M57/V!L57)-LN(H!M57/H!L57)</f>
        <v>0.13751536103835743</v>
      </c>
      <c r="N57" s="15">
        <f>LN(V!N57/V!M57)-LN(H!N57/H!M57)</f>
        <v>4.3653069418269907E-3</v>
      </c>
      <c r="O57" s="15">
        <f>LN(V!O57/V!N57)-LN(H!O57/H!N57)</f>
        <v>-8.1086673941597021E-2</v>
      </c>
      <c r="P57" s="15">
        <f>LN(V!P57/V!O57)-LN(H!P57/H!O57)</f>
        <v>9.4070705390215198E-2</v>
      </c>
      <c r="Q57" s="15">
        <f>LN(V!Q57/V!P57)-LN(H!Q57/H!P57)</f>
        <v>6.6113396361234811E-3</v>
      </c>
      <c r="R57" s="15">
        <f>LN(V!R57/V!Q57)-LN(H!R57/H!Q57)</f>
        <v>-9.6109717953744345E-2</v>
      </c>
      <c r="S57" s="15">
        <f>LN(V!S57/V!R57)-LN(H!S57/H!R57)</f>
        <v>0.12010599161910954</v>
      </c>
      <c r="T57" s="15">
        <f>LN(V!T57/V!S57)-LN(H!T57/H!S57)</f>
        <v>-2.1100072810101702E-2</v>
      </c>
      <c r="U57" s="15">
        <f>LN(V!U57/V!T57)-LN(H!U57/H!T57)</f>
        <v>2.8056793466921685E-2</v>
      </c>
      <c r="V57" s="15">
        <f>LN(V!V57/V!U57)-LN(H!V57/H!U57)</f>
        <v>7.0331796164413651E-2</v>
      </c>
      <c r="W57" s="15">
        <f>LN(V!W57/V!V57)-LN(H!W57/H!V57)</f>
        <v>2.6067070203083541E-2</v>
      </c>
      <c r="X57" s="15">
        <f>LN(V!X57/V!W57)-LN(H!X57/H!W57)</f>
        <v>2.8560047665886358E-2</v>
      </c>
      <c r="Y57" s="15">
        <f>LN(V!Y57/V!X57)-LN(H!Y57/H!X57)</f>
        <v>-2.554268804820432E-2</v>
      </c>
      <c r="Z57" s="15">
        <f>LN(V!Z57/V!Y57)-LN(H!Z57/H!Y57)</f>
        <v>8.765523085751431E-2</v>
      </c>
      <c r="AA57" s="15">
        <f>LN(V!AA57/V!Z57)-LN(H!AA57/H!Z57)</f>
        <v>6.0902519396325183E-2</v>
      </c>
      <c r="AB57" s="15">
        <f>LN(V!AB57/V!AA57)-LN(H!AB57/H!AA57)</f>
        <v>-1.0931862939719825E-2</v>
      </c>
      <c r="AC57" s="15">
        <f>LN(V!AC57/V!AB57)-LN(H!AC57/H!AB57)</f>
        <v>6.5510947678932341E-2</v>
      </c>
      <c r="AD57" s="15">
        <f>LN(V!AD57/V!AC57)-LN(H!AD57/H!AC57)</f>
        <v>6.2497240176139612E-2</v>
      </c>
      <c r="AF57" s="64">
        <f t="shared" si="0"/>
        <v>-2.0814967787258824E-2</v>
      </c>
      <c r="AG57" s="64">
        <f t="shared" si="1"/>
        <v>2.6744433791920846E-2</v>
      </c>
      <c r="AH57" s="64">
        <f t="shared" si="2"/>
        <v>8.7183289500213697E-3</v>
      </c>
      <c r="AI57" s="64">
        <f t="shared" si="3"/>
        <v>2.6383126938040707E-2</v>
      </c>
      <c r="AJ57" s="64">
        <f t="shared" si="4"/>
        <v>3.5518829388969539E-2</v>
      </c>
      <c r="AK57" s="64">
        <f t="shared" si="5"/>
        <v>1.7731381370971109E-2</v>
      </c>
      <c r="AL57" s="64">
        <f t="shared" si="6"/>
        <v>3.0950978163505123E-2</v>
      </c>
      <c r="AM57" s="64">
        <f t="shared" si="7"/>
        <v>3.1866337111979837E-2</v>
      </c>
      <c r="AN57" s="64">
        <f t="shared" si="8"/>
        <v>2.7289542369606259E-2</v>
      </c>
      <c r="AO57" s="64">
        <f t="shared" si="9"/>
        <v>1.5309950256338729E-2</v>
      </c>
      <c r="AQ57" s="64">
        <f t="shared" si="10"/>
        <v>1.7124846022484916E-2</v>
      </c>
      <c r="AR57" s="64">
        <f t="shared" si="11"/>
        <v>3.3818820164653714E-2</v>
      </c>
      <c r="AS57" s="64">
        <f t="shared" si="12"/>
        <v>4.0015231186831215E-2</v>
      </c>
      <c r="AT57" s="64">
        <f t="shared" si="13"/>
        <v>3.902544163845071E-2</v>
      </c>
    </row>
    <row r="58" spans="1:46" x14ac:dyDescent="0.2">
      <c r="A58" s="4">
        <v>56</v>
      </c>
      <c r="B58" s="6" t="s">
        <v>93</v>
      </c>
      <c r="C58" s="15"/>
      <c r="D58" s="15">
        <f>LN(V!D58/V!C58)-LN(H!D58/H!C58)</f>
        <v>4.8209062014279318E-2</v>
      </c>
      <c r="E58" s="15">
        <f>LN(V!E58/V!D58)-LN(H!E58/H!D58)</f>
        <v>-4.9481895943612582E-2</v>
      </c>
      <c r="F58" s="15">
        <f>LN(V!F58/V!E58)-LN(H!F58/H!E58)</f>
        <v>-1.50115410693301E-2</v>
      </c>
      <c r="G58" s="15">
        <f>LN(V!G58/V!F58)-LN(H!G58/H!F58)</f>
        <v>-7.0934802770868277E-2</v>
      </c>
      <c r="H58" s="15">
        <f>LN(V!H58/V!G58)-LN(H!H58/H!G58)</f>
        <v>-2.5771351107716674E-2</v>
      </c>
      <c r="I58" s="15">
        <f>LN(V!I58/V!H58)-LN(H!I58/H!H58)</f>
        <v>3.8184976279785232E-2</v>
      </c>
      <c r="J58" s="15">
        <f>LN(V!J58/V!I58)-LN(H!J58/H!I58)</f>
        <v>-2.766028011868632E-2</v>
      </c>
      <c r="K58" s="15">
        <f>LN(V!K58/V!J58)-LN(H!K58/H!J58)</f>
        <v>3.2183928756050022E-2</v>
      </c>
      <c r="L58" s="15">
        <f>LN(V!L58/V!K58)-LN(H!L58/H!K58)</f>
        <v>3.5458245975957634E-2</v>
      </c>
      <c r="M58" s="15">
        <f>LN(V!M58/V!L58)-LN(H!M58/H!L58)</f>
        <v>0.10489591589007083</v>
      </c>
      <c r="N58" s="15">
        <f>LN(V!N58/V!M58)-LN(H!N58/H!M58)</f>
        <v>2.5868202334082744E-2</v>
      </c>
      <c r="O58" s="15">
        <f>LN(V!O58/V!N58)-LN(H!O58/H!N58)</f>
        <v>-4.1446384891931393E-2</v>
      </c>
      <c r="P58" s="15">
        <f>LN(V!P58/V!O58)-LN(H!P58/H!O58)</f>
        <v>-4.0147821294415527E-2</v>
      </c>
      <c r="Q58" s="15">
        <f>LN(V!Q58/V!P58)-LN(H!Q58/H!P58)</f>
        <v>7.2534353819646347E-2</v>
      </c>
      <c r="R58" s="15">
        <f>LN(V!R58/V!Q58)-LN(H!R58/H!Q58)</f>
        <v>-0.21689869229755351</v>
      </c>
      <c r="S58" s="15">
        <f>LN(V!S58/V!R58)-LN(H!S58/H!R58)</f>
        <v>5.3347397973046745E-2</v>
      </c>
      <c r="T58" s="15">
        <f>LN(V!T58/V!S58)-LN(H!T58/H!S58)</f>
        <v>3.7652372999984127E-2</v>
      </c>
      <c r="U58" s="15">
        <f>LN(V!U58/V!T58)-LN(H!U58/H!T58)</f>
        <v>-6.2039815961309662E-2</v>
      </c>
      <c r="V58" s="15">
        <f>LN(V!V58/V!U58)-LN(H!V58/H!U58)</f>
        <v>9.1330105042921467E-4</v>
      </c>
      <c r="W58" s="15">
        <f>LN(V!W58/V!V58)-LN(H!W58/H!V58)</f>
        <v>8.6338706800451276E-2</v>
      </c>
      <c r="X58" s="15">
        <f>LN(V!X58/V!W58)-LN(H!X58/H!W58)</f>
        <v>0.11310360913019329</v>
      </c>
      <c r="Y58" s="15">
        <f>LN(V!Y58/V!X58)-LN(H!Y58/H!X58)</f>
        <v>-3.1398041172299787E-2</v>
      </c>
      <c r="Z58" s="15">
        <f>LN(V!Z58/V!Y58)-LN(H!Z58/H!Y58)</f>
        <v>-1.0685122031545421E-2</v>
      </c>
      <c r="AA58" s="15">
        <f>LN(V!AA58/V!Z58)-LN(H!AA58/H!Z58)</f>
        <v>5.8146697284413046E-2</v>
      </c>
      <c r="AB58" s="15">
        <f>LN(V!AB58/V!AA58)-LN(H!AB58/H!AA58)</f>
        <v>2.8797614430381136E-2</v>
      </c>
      <c r="AC58" s="15">
        <f>LN(V!AC58/V!AB58)-LN(H!AC58/H!AB58)</f>
        <v>-6.4518688842535865E-2</v>
      </c>
      <c r="AD58" s="15">
        <f>LN(V!AD58/V!AC58)-LN(H!AD58/H!AC58)</f>
        <v>4.1237202701531445E-2</v>
      </c>
      <c r="AF58" s="64">
        <f t="shared" si="0"/>
        <v>-2.4602922922348482E-2</v>
      </c>
      <c r="AG58" s="64">
        <f t="shared" si="1"/>
        <v>3.4149202567494978E-2</v>
      </c>
      <c r="AH58" s="64">
        <f t="shared" si="2"/>
        <v>-3.4522229338241464E-2</v>
      </c>
      <c r="AI58" s="64">
        <f t="shared" si="3"/>
        <v>3.5193634803949644E-2</v>
      </c>
      <c r="AJ58" s="64">
        <f t="shared" si="4"/>
        <v>-3.9315080663173798E-3</v>
      </c>
      <c r="AK58" s="64">
        <f t="shared" si="5"/>
        <v>-1.865133853732437E-4</v>
      </c>
      <c r="AL58" s="64">
        <f t="shared" si="6"/>
        <v>1.5631063368816138E-2</v>
      </c>
      <c r="AM58" s="64">
        <f t="shared" si="7"/>
        <v>2.4003963512539511E-2</v>
      </c>
      <c r="AN58" s="64">
        <f t="shared" si="8"/>
        <v>-1.7860537206077366E-2</v>
      </c>
      <c r="AO58" s="64">
        <f t="shared" si="9"/>
        <v>1.2572354089074611E-3</v>
      </c>
      <c r="AQ58" s="64">
        <f t="shared" si="10"/>
        <v>2.794926458623768E-3</v>
      </c>
      <c r="AR58" s="64">
        <f t="shared" si="11"/>
        <v>1.7958894217244802E-2</v>
      </c>
      <c r="AS58" s="64">
        <f t="shared" si="12"/>
        <v>3.5966103949907576E-3</v>
      </c>
      <c r="AT58" s="64">
        <f t="shared" si="13"/>
        <v>1.8387094297922374E-3</v>
      </c>
    </row>
    <row r="59" spans="1:46" x14ac:dyDescent="0.2">
      <c r="A59" s="4">
        <v>57</v>
      </c>
      <c r="B59" s="6" t="s">
        <v>94</v>
      </c>
      <c r="C59" s="15"/>
      <c r="D59" s="15">
        <f>LN(V!D59/V!C59)-LN(H!D59/H!C59)</f>
        <v>2.6404305625496158E-2</v>
      </c>
      <c r="E59" s="15">
        <f>LN(V!E59/V!D59)-LN(H!E59/H!D59)</f>
        <v>-7.2891733961713751E-2</v>
      </c>
      <c r="F59" s="15">
        <f>LN(V!F59/V!E59)-LN(H!F59/H!E59)</f>
        <v>-5.3767802516856755E-2</v>
      </c>
      <c r="G59" s="15">
        <f>LN(V!G59/V!F59)-LN(H!G59/H!F59)</f>
        <v>-1.2884131858751979E-2</v>
      </c>
      <c r="H59" s="15">
        <f>LN(V!H59/V!G59)-LN(H!H59/H!G59)</f>
        <v>-8.5114447316011227E-2</v>
      </c>
      <c r="I59" s="15">
        <f>LN(V!I59/V!H59)-LN(H!I59/H!H59)</f>
        <v>-4.0981463534187385E-2</v>
      </c>
      <c r="J59" s="15">
        <f>LN(V!J59/V!I59)-LN(H!J59/H!I59)</f>
        <v>-2.5999478450018529E-2</v>
      </c>
      <c r="K59" s="15">
        <f>LN(V!K59/V!J59)-LN(H!K59/H!J59)</f>
        <v>-6.0259937112358122E-2</v>
      </c>
      <c r="L59" s="15">
        <f>LN(V!L59/V!K59)-LN(H!L59/H!K59)</f>
        <v>-3.9143719639310827E-2</v>
      </c>
      <c r="M59" s="15">
        <f>LN(V!M59/V!L59)-LN(H!M59/H!L59)</f>
        <v>7.3812244218437906E-2</v>
      </c>
      <c r="N59" s="15">
        <f>LN(V!N59/V!M59)-LN(H!N59/H!M59)</f>
        <v>-1.3028825744641981E-2</v>
      </c>
      <c r="O59" s="15">
        <f>LN(V!O59/V!N59)-LN(H!O59/H!N59)</f>
        <v>-1.1935582776608736E-2</v>
      </c>
      <c r="P59" s="15">
        <f>LN(V!P59/V!O59)-LN(H!P59/H!O59)</f>
        <v>8.2662476323199965E-2</v>
      </c>
      <c r="Q59" s="15">
        <f>LN(V!Q59/V!P59)-LN(H!Q59/H!P59)</f>
        <v>1.9972018031350826E-2</v>
      </c>
      <c r="R59" s="15">
        <f>LN(V!R59/V!Q59)-LN(H!R59/H!Q59)</f>
        <v>-0.20182987007407185</v>
      </c>
      <c r="S59" s="15">
        <f>LN(V!S59/V!R59)-LN(H!S59/H!R59)</f>
        <v>1.0334286539290916E-2</v>
      </c>
      <c r="T59" s="15">
        <f>LN(V!T59/V!S59)-LN(H!T59/H!S59)</f>
        <v>0.12005184633584665</v>
      </c>
      <c r="U59" s="15">
        <f>LN(V!U59/V!T59)-LN(H!U59/H!T59)</f>
        <v>-9.0368828912376645E-2</v>
      </c>
      <c r="V59" s="15">
        <f>LN(V!V59/V!U59)-LN(H!V59/H!U59)</f>
        <v>0.10483937037617057</v>
      </c>
      <c r="W59" s="15">
        <f>LN(V!W59/V!V59)-LN(H!W59/H!V59)</f>
        <v>5.3423272267395072E-2</v>
      </c>
      <c r="X59" s="15">
        <f>LN(V!X59/V!W59)-LN(H!X59/H!W59)</f>
        <v>8.3033962745046791E-2</v>
      </c>
      <c r="Y59" s="15">
        <f>LN(V!Y59/V!X59)-LN(H!Y59/H!X59)</f>
        <v>-0.381773793396537</v>
      </c>
      <c r="Z59" s="15">
        <f>LN(V!Z59/V!Y59)-LN(H!Z59/H!Y59)</f>
        <v>9.7359978215892998E-2</v>
      </c>
      <c r="AA59" s="15">
        <f>LN(V!AA59/V!Z59)-LN(H!AA59/H!Z59)</f>
        <v>-7.8108739846528913E-2</v>
      </c>
      <c r="AB59" s="15">
        <f>LN(V!AB59/V!AA59)-LN(H!AB59/H!AA59)</f>
        <v>7.9169012134935407E-2</v>
      </c>
      <c r="AC59" s="15">
        <f>LN(V!AC59/V!AB59)-LN(H!AC59/H!AB59)</f>
        <v>6.3493315200777833E-2</v>
      </c>
      <c r="AD59" s="15">
        <f>LN(V!AD59/V!AC59)-LN(H!AD59/H!AC59)</f>
        <v>-0.2020140926850576</v>
      </c>
      <c r="AF59" s="64">
        <f t="shared" si="0"/>
        <v>-5.3127915837504223E-2</v>
      </c>
      <c r="AG59" s="64">
        <f t="shared" si="1"/>
        <v>-1.2923943345578309E-2</v>
      </c>
      <c r="AH59" s="64">
        <f t="shared" si="2"/>
        <v>-2.0159334391367779E-2</v>
      </c>
      <c r="AI59" s="64">
        <f t="shared" si="3"/>
        <v>5.4195924562416488E-2</v>
      </c>
      <c r="AJ59" s="64">
        <f t="shared" si="4"/>
        <v>-4.3972045538291926E-2</v>
      </c>
      <c r="AK59" s="64">
        <f t="shared" si="5"/>
        <v>-1.6541638868473044E-2</v>
      </c>
      <c r="AL59" s="64">
        <f t="shared" si="6"/>
        <v>5.1119395120622756E-3</v>
      </c>
      <c r="AM59" s="64">
        <f t="shared" si="7"/>
        <v>-1.144286652688631E-2</v>
      </c>
      <c r="AN59" s="64">
        <f t="shared" si="8"/>
        <v>7.133116366785662E-2</v>
      </c>
      <c r="AO59" s="64">
        <f t="shared" si="9"/>
        <v>-1.5197462910065154E-2</v>
      </c>
      <c r="AQ59" s="64">
        <f t="shared" si="10"/>
        <v>-2.2382717901411015E-2</v>
      </c>
      <c r="AR59" s="64">
        <f t="shared" si="11"/>
        <v>-1.3717699778584986E-2</v>
      </c>
      <c r="AS59" s="64">
        <f t="shared" si="12"/>
        <v>-7.0312386729419543E-2</v>
      </c>
      <c r="AT59" s="64">
        <f t="shared" si="13"/>
        <v>-1.9783921783114788E-2</v>
      </c>
    </row>
    <row r="60" spans="1:46" x14ac:dyDescent="0.2">
      <c r="A60" s="4">
        <v>58</v>
      </c>
      <c r="B60" s="6" t="s">
        <v>95</v>
      </c>
      <c r="C60" s="15"/>
      <c r="D60" s="15">
        <f>LN(V!D60/V!C60)-LN(H!D60/H!C60)</f>
        <v>-2.2388398028142978E-2</v>
      </c>
      <c r="E60" s="15">
        <f>LN(V!E60/V!D60)-LN(H!E60/H!D60)</f>
        <v>7.1195461086188266E-2</v>
      </c>
      <c r="F60" s="15">
        <f>LN(V!F60/V!E60)-LN(H!F60/H!E60)</f>
        <v>2.7635352293616851E-3</v>
      </c>
      <c r="G60" s="15">
        <f>LN(V!G60/V!F60)-LN(H!G60/H!F60)</f>
        <v>-1.7906949227760358E-2</v>
      </c>
      <c r="H60" s="15">
        <f>LN(V!H60/V!G60)-LN(H!H60/H!G60)</f>
        <v>-3.6213280858107294E-2</v>
      </c>
      <c r="I60" s="15">
        <f>LN(V!I60/V!H60)-LN(H!I60/H!H60)</f>
        <v>-5.4600951852484189E-2</v>
      </c>
      <c r="J60" s="15">
        <f>LN(V!J60/V!I60)-LN(H!J60/H!I60)</f>
        <v>-0.18624638266221966</v>
      </c>
      <c r="K60" s="15">
        <f>LN(V!K60/V!J60)-LN(H!K60/H!J60)</f>
        <v>0.10640968590616198</v>
      </c>
      <c r="L60" s="15">
        <f>LN(V!L60/V!K60)-LN(H!L60/H!K60)</f>
        <v>0.1081794666641592</v>
      </c>
      <c r="M60" s="15">
        <f>LN(V!M60/V!L60)-LN(H!M60/H!L60)</f>
        <v>0.31885790915810192</v>
      </c>
      <c r="N60" s="15">
        <f>LN(V!N60/V!M60)-LN(H!N60/H!M60)</f>
        <v>0.19682040447922886</v>
      </c>
      <c r="O60" s="15">
        <f>LN(V!O60/V!N60)-LN(H!O60/H!N60)</f>
        <v>-0.14234525868258993</v>
      </c>
      <c r="P60" s="15">
        <f>LN(V!P60/V!O60)-LN(H!P60/H!O60)</f>
        <v>0.18871334512614363</v>
      </c>
      <c r="Q60" s="15">
        <f>LN(V!Q60/V!P60)-LN(H!Q60/H!P60)</f>
        <v>2.5743044633030648E-2</v>
      </c>
      <c r="R60" s="15">
        <f>LN(V!R60/V!Q60)-LN(H!R60/H!Q60)</f>
        <v>-0.19023932539529381</v>
      </c>
      <c r="S60" s="15">
        <f>LN(V!S60/V!R60)-LN(H!S60/H!R60)</f>
        <v>0.27466708359477154</v>
      </c>
      <c r="T60" s="15">
        <f>LN(V!T60/V!S60)-LN(H!T60/H!S60)</f>
        <v>-4.4777873557144132E-2</v>
      </c>
      <c r="U60" s="15">
        <f>LN(V!U60/V!T60)-LN(H!U60/H!T60)</f>
        <v>0.22323010595358236</v>
      </c>
      <c r="V60" s="15">
        <f>LN(V!V60/V!U60)-LN(H!V60/H!U60)</f>
        <v>-8.2057874037225309E-2</v>
      </c>
      <c r="W60" s="15">
        <f>LN(V!W60/V!V60)-LN(H!W60/H!V60)</f>
        <v>2.1632826034237287E-2</v>
      </c>
      <c r="X60" s="15">
        <f>LN(V!X60/V!W60)-LN(H!X60/H!W60)</f>
        <v>-6.918162542476447E-2</v>
      </c>
      <c r="Y60" s="15">
        <f>LN(V!Y60/V!X60)-LN(H!Y60/H!X60)</f>
        <v>-0.25483682428922172</v>
      </c>
      <c r="Z60" s="15">
        <f>LN(V!Z60/V!Y60)-LN(H!Z60/H!Y60)</f>
        <v>4.4392487512377114E-2</v>
      </c>
      <c r="AA60" s="15">
        <f>LN(V!AA60/V!Z60)-LN(H!AA60/H!Z60)</f>
        <v>0.11096874257472562</v>
      </c>
      <c r="AB60" s="15">
        <f>LN(V!AB60/V!AA60)-LN(H!AB60/H!AA60)</f>
        <v>4.8152728293536305E-2</v>
      </c>
      <c r="AC60" s="15">
        <f>LN(V!AC60/V!AB60)-LN(H!AC60/H!AB60)</f>
        <v>-0.2820173157010496</v>
      </c>
      <c r="AD60" s="15">
        <f>LN(V!AD60/V!AC60)-LN(H!AD60/H!AC60)</f>
        <v>-5.2762424464732297E-2</v>
      </c>
      <c r="AF60" s="64">
        <f t="shared" si="0"/>
        <v>-6.9524371245603791E-3</v>
      </c>
      <c r="AG60" s="64">
        <f t="shared" si="1"/>
        <v>0.10880421670908647</v>
      </c>
      <c r="AH60" s="64">
        <f t="shared" si="2"/>
        <v>3.1307777855212417E-2</v>
      </c>
      <c r="AI60" s="64">
        <f t="shared" si="3"/>
        <v>9.7691117937371477E-3</v>
      </c>
      <c r="AJ60" s="64">
        <f t="shared" si="4"/>
        <v>-6.6668036321926444E-2</v>
      </c>
      <c r="AK60" s="64">
        <f t="shared" si="5"/>
        <v>7.0055997282149438E-2</v>
      </c>
      <c r="AL60" s="64">
        <f t="shared" si="6"/>
        <v>-2.8449462264094651E-2</v>
      </c>
      <c r="AM60" s="64">
        <f t="shared" si="7"/>
        <v>-6.3287544041791526E-3</v>
      </c>
      <c r="AN60" s="64">
        <f t="shared" si="8"/>
        <v>-0.11693229370375664</v>
      </c>
      <c r="AO60" s="64">
        <f t="shared" si="9"/>
        <v>1.5252126582309842E-2</v>
      </c>
      <c r="AQ60" s="64">
        <f t="shared" si="10"/>
        <v>1.2636182311269759E-2</v>
      </c>
      <c r="AR60" s="64">
        <f t="shared" si="11"/>
        <v>-3.0659731555061707E-2</v>
      </c>
      <c r="AS60" s="64">
        <f t="shared" si="12"/>
        <v>-6.4350434345727417E-2</v>
      </c>
      <c r="AT60" s="64">
        <f t="shared" si="13"/>
        <v>-9.5542337290748527E-2</v>
      </c>
    </row>
    <row r="61" spans="1:46" x14ac:dyDescent="0.2">
      <c r="A61" s="4">
        <v>59</v>
      </c>
      <c r="B61" s="6" t="s">
        <v>96</v>
      </c>
      <c r="C61" s="15"/>
      <c r="D61" s="15">
        <f>LN(V!D61/V!C61)-LN(H!D61/H!C61)</f>
        <v>-2.8166281026944476E-2</v>
      </c>
      <c r="E61" s="15">
        <f>LN(V!E61/V!D61)-LN(H!E61/H!D61)</f>
        <v>0.12981092310895492</v>
      </c>
      <c r="F61" s="15">
        <f>LN(V!F61/V!E61)-LN(H!F61/H!E61)</f>
        <v>0.2517245110534968</v>
      </c>
      <c r="G61" s="15">
        <f>LN(V!G61/V!F61)-LN(H!G61/H!F61)</f>
        <v>0.17109899216116026</v>
      </c>
      <c r="H61" s="15">
        <f>LN(V!H61/V!G61)-LN(H!H61/H!G61)</f>
        <v>0.19995075598587247</v>
      </c>
      <c r="I61" s="15">
        <f>LN(V!I61/V!H61)-LN(H!I61/H!H61)</f>
        <v>0.13269905690370074</v>
      </c>
      <c r="J61" s="15">
        <f>LN(V!J61/V!I61)-LN(H!J61/H!I61)</f>
        <v>2.0210384919194906E-2</v>
      </c>
      <c r="K61" s="15">
        <f>LN(V!K61/V!J61)-LN(H!K61/H!J61)</f>
        <v>0.2027521655847645</v>
      </c>
      <c r="L61" s="15">
        <f>LN(V!L61/V!K61)-LN(H!L61/H!K61)</f>
        <v>5.7360929272685865E-2</v>
      </c>
      <c r="M61" s="15">
        <f>LN(V!M61/V!L61)-LN(H!M61/H!L61)</f>
        <v>8.3658640737894641E-2</v>
      </c>
      <c r="N61" s="15">
        <f>LN(V!N61/V!M61)-LN(H!N61/H!M61)</f>
        <v>9.3022718667245041E-2</v>
      </c>
      <c r="O61" s="15">
        <f>LN(V!O61/V!N61)-LN(H!O61/H!N61)</f>
        <v>-7.1350816670344597E-2</v>
      </c>
      <c r="P61" s="15">
        <f>LN(V!P61/V!O61)-LN(H!P61/H!O61)</f>
        <v>-1.4074253670579379E-2</v>
      </c>
      <c r="Q61" s="15">
        <f>LN(V!Q61/V!P61)-LN(H!Q61/H!P61)</f>
        <v>8.254160498547726E-2</v>
      </c>
      <c r="R61" s="15">
        <f>LN(V!R61/V!Q61)-LN(H!R61/H!Q61)</f>
        <v>-0.15121371046481336</v>
      </c>
      <c r="S61" s="15">
        <f>LN(V!S61/V!R61)-LN(H!S61/H!R61)</f>
        <v>8.7142102851915121E-2</v>
      </c>
      <c r="T61" s="15">
        <f>LN(V!T61/V!S61)-LN(H!T61/H!S61)</f>
        <v>-3.5076641250926001E-2</v>
      </c>
      <c r="U61" s="15">
        <f>LN(V!U61/V!T61)-LN(H!U61/H!T61)</f>
        <v>-1.3125603049053334E-2</v>
      </c>
      <c r="V61" s="15">
        <f>LN(V!V61/V!U61)-LN(H!V61/H!U61)</f>
        <v>4.7563293394564665E-2</v>
      </c>
      <c r="W61" s="15">
        <f>LN(V!W61/V!V61)-LN(H!W61/H!V61)</f>
        <v>5.9901215222478169E-2</v>
      </c>
      <c r="X61" s="15">
        <f>LN(V!X61/V!W61)-LN(H!X61/H!W61)</f>
        <v>3.8879142240601586E-2</v>
      </c>
      <c r="Y61" s="15">
        <f>LN(V!Y61/V!X61)-LN(H!Y61/H!X61)</f>
        <v>-5.7455912394060837E-2</v>
      </c>
      <c r="Z61" s="15">
        <f>LN(V!Z61/V!Y61)-LN(H!Z61/H!Y61)</f>
        <v>0.12956504599910623</v>
      </c>
      <c r="AA61" s="15">
        <f>LN(V!AA61/V!Z61)-LN(H!AA61/H!Z61)</f>
        <v>9.1991863247612021E-2</v>
      </c>
      <c r="AB61" s="15">
        <f>LN(V!AB61/V!AA61)-LN(H!AB61/H!AA61)</f>
        <v>4.4743240971281469E-2</v>
      </c>
      <c r="AC61" s="15">
        <f>LN(V!AC61/V!AB61)-LN(H!AC61/H!AB61)</f>
        <v>7.3261147072297431E-2</v>
      </c>
      <c r="AD61" s="15">
        <f>LN(V!AD61/V!AC61)-LN(H!AD61/H!AC61)</f>
        <v>0.2174256100229961</v>
      </c>
      <c r="AF61" s="64">
        <f t="shared" si="0"/>
        <v>0.17705684784263703</v>
      </c>
      <c r="AG61" s="64">
        <f t="shared" si="1"/>
        <v>9.1400967836356997E-2</v>
      </c>
      <c r="AH61" s="64">
        <f t="shared" si="2"/>
        <v>-1.3391014593668987E-2</v>
      </c>
      <c r="AI61" s="64">
        <f t="shared" si="3"/>
        <v>1.9628281311533016E-2</v>
      </c>
      <c r="AJ61" s="64">
        <f t="shared" si="4"/>
        <v>5.6421076979247267E-2</v>
      </c>
      <c r="AK61" s="64">
        <f t="shared" si="5"/>
        <v>3.9004976621344001E-2</v>
      </c>
      <c r="AL61" s="64">
        <f t="shared" si="6"/>
        <v>3.8024679145390136E-2</v>
      </c>
      <c r="AM61" s="64">
        <f t="shared" si="7"/>
        <v>3.2780300426290307E-2</v>
      </c>
      <c r="AN61" s="64">
        <f t="shared" si="8"/>
        <v>5.9002194021789453E-2</v>
      </c>
      <c r="AO61" s="64">
        <f t="shared" si="9"/>
        <v>6.6223231875221056E-2</v>
      </c>
      <c r="AQ61" s="64">
        <f t="shared" si="10"/>
        <v>7.2038707957827797E-2</v>
      </c>
      <c r="AR61" s="64">
        <f t="shared" si="11"/>
        <v>5.4333854679717956E-2</v>
      </c>
      <c r="AS61" s="64">
        <f t="shared" si="12"/>
        <v>8.3255165819872065E-2</v>
      </c>
      <c r="AT61" s="64">
        <f t="shared" si="13"/>
        <v>0.11180999935552501</v>
      </c>
    </row>
    <row r="62" spans="1:46" x14ac:dyDescent="0.2">
      <c r="A62" s="4">
        <v>60</v>
      </c>
      <c r="B62" s="6" t="s">
        <v>97</v>
      </c>
      <c r="C62" s="15"/>
      <c r="D62" s="15">
        <f>LN(V!D62/V!C62)-LN(H!D62/H!C62)</f>
        <v>-4.3438168704899437E-2</v>
      </c>
      <c r="E62" s="15">
        <f>LN(V!E62/V!D62)-LN(H!E62/H!D62)</f>
        <v>0.20764359414231298</v>
      </c>
      <c r="F62" s="15">
        <f>LN(V!F62/V!E62)-LN(H!F62/H!E62)</f>
        <v>0.11543210604302012</v>
      </c>
      <c r="G62" s="15">
        <f>LN(V!G62/V!F62)-LN(H!G62/H!F62)</f>
        <v>2.3393160623754412E-2</v>
      </c>
      <c r="H62" s="15">
        <f>LN(V!H62/V!G62)-LN(H!H62/H!G62)</f>
        <v>2.2737274428979683E-2</v>
      </c>
      <c r="I62" s="15">
        <f>LN(V!I62/V!H62)-LN(H!I62/H!H62)</f>
        <v>6.2841939429555224E-2</v>
      </c>
      <c r="J62" s="15">
        <f>LN(V!J62/V!I62)-LN(H!J62/H!I62)</f>
        <v>6.1293327791987651E-2</v>
      </c>
      <c r="K62" s="15">
        <f>LN(V!K62/V!J62)-LN(H!K62/H!J62)</f>
        <v>5.0874302356847256E-3</v>
      </c>
      <c r="L62" s="15">
        <f>LN(V!L62/V!K62)-LN(H!L62/H!K62)</f>
        <v>5.9323822116690419E-2</v>
      </c>
      <c r="M62" s="15">
        <f>LN(V!M62/V!L62)-LN(H!M62/H!L62)</f>
        <v>2.2138505111319214E-2</v>
      </c>
      <c r="N62" s="15">
        <f>LN(V!N62/V!M62)-LN(H!N62/H!M62)</f>
        <v>-4.4060541808718684E-2</v>
      </c>
      <c r="O62" s="15">
        <f>LN(V!O62/V!N62)-LN(H!O62/H!N62)</f>
        <v>-4.8715898590603227E-2</v>
      </c>
      <c r="P62" s="15">
        <f>LN(V!P62/V!O62)-LN(H!P62/H!O62)</f>
        <v>2.2922260921877075E-2</v>
      </c>
      <c r="Q62" s="15">
        <f>LN(V!Q62/V!P62)-LN(H!Q62/H!P62)</f>
        <v>7.9991401380646476E-2</v>
      </c>
      <c r="R62" s="15">
        <f>LN(V!R62/V!Q62)-LN(H!R62/H!Q62)</f>
        <v>-0.40541243825645035</v>
      </c>
      <c r="S62" s="15">
        <f>LN(V!S62/V!R62)-LN(H!S62/H!R62)</f>
        <v>0.14035062110149349</v>
      </c>
      <c r="T62" s="15">
        <f>LN(V!T62/V!S62)-LN(H!T62/H!S62)</f>
        <v>-0.20582875087643154</v>
      </c>
      <c r="U62" s="15">
        <f>LN(V!U62/V!T62)-LN(H!U62/H!T62)</f>
        <v>-0.47578159792669483</v>
      </c>
      <c r="V62" s="15">
        <f>LN(V!V62/V!U62)-LN(H!V62/H!U62)</f>
        <v>0.29144304057385095</v>
      </c>
      <c r="W62" s="15">
        <f>LN(V!W62/V!V62)-LN(H!W62/H!V62)</f>
        <v>0.14519895231883714</v>
      </c>
      <c r="X62" s="15">
        <f>LN(V!X62/V!W62)-LN(H!X62/H!W62)</f>
        <v>-5.2726030666000887E-2</v>
      </c>
      <c r="Y62" s="15">
        <f>LN(V!Y62/V!X62)-LN(H!Y62/H!X62)</f>
        <v>-4.5950199149682888E-2</v>
      </c>
      <c r="Z62" s="15">
        <f>LN(V!Z62/V!Y62)-LN(H!Z62/H!Y62)</f>
        <v>0.19021288296304742</v>
      </c>
      <c r="AA62" s="15">
        <f>LN(V!AA62/V!Z62)-LN(H!AA62/H!Z62)</f>
        <v>1.835168795640742E-2</v>
      </c>
      <c r="AB62" s="15">
        <f>LN(V!AB62/V!AA62)-LN(H!AB62/H!AA62)</f>
        <v>2.5597920947617411E-2</v>
      </c>
      <c r="AC62" s="15">
        <f>LN(V!AC62/V!AB62)-LN(H!AC62/H!AB62)</f>
        <v>-0.21403117674651451</v>
      </c>
      <c r="AD62" s="15">
        <f>LN(V!AD62/V!AC62)-LN(H!AD62/H!AC62)</f>
        <v>-0.15613404294695826</v>
      </c>
      <c r="AF62" s="64">
        <f t="shared" si="0"/>
        <v>8.6409614933524476E-2</v>
      </c>
      <c r="AG62" s="64">
        <f t="shared" si="1"/>
        <v>2.0756508689392668E-2</v>
      </c>
      <c r="AH62" s="64">
        <f t="shared" si="2"/>
        <v>-4.2172810688607308E-2</v>
      </c>
      <c r="AI62" s="64">
        <f t="shared" si="3"/>
        <v>-5.9538877315287841E-2</v>
      </c>
      <c r="AJ62" s="64">
        <f t="shared" si="4"/>
        <v>-5.1637768058250266E-3</v>
      </c>
      <c r="AK62" s="64">
        <f t="shared" si="5"/>
        <v>-1.0708150999607318E-2</v>
      </c>
      <c r="AL62" s="64">
        <f t="shared" si="6"/>
        <v>-3.2351327060556434E-2</v>
      </c>
      <c r="AM62" s="64">
        <f t="shared" si="7"/>
        <v>-1.6885001850833407E-2</v>
      </c>
      <c r="AN62" s="64">
        <f t="shared" si="8"/>
        <v>-9.4216627899448541E-2</v>
      </c>
      <c r="AO62" s="64">
        <f t="shared" si="9"/>
        <v>5.8131762639401788E-5</v>
      </c>
      <c r="AQ62" s="64">
        <f t="shared" si="10"/>
        <v>-5.9492595723451237E-3</v>
      </c>
      <c r="AR62" s="64">
        <f t="shared" si="11"/>
        <v>-4.3604301232047511E-2</v>
      </c>
      <c r="AS62" s="64">
        <f t="shared" si="12"/>
        <v>-3.0325487829347231E-2</v>
      </c>
      <c r="AT62" s="64">
        <f t="shared" si="13"/>
        <v>-0.11485576624861844</v>
      </c>
    </row>
    <row r="63" spans="1:46" x14ac:dyDescent="0.2">
      <c r="A63" s="4">
        <v>61</v>
      </c>
      <c r="B63" s="6" t="s">
        <v>98</v>
      </c>
      <c r="C63" s="15"/>
      <c r="D63" s="15">
        <f>LN(V!D63/V!C63)-LN(H!D63/H!C63)</f>
        <v>4.3617308051293449E-2</v>
      </c>
      <c r="E63" s="15">
        <f>LN(V!E63/V!D63)-LN(H!E63/H!D63)</f>
        <v>0.21124670897621772</v>
      </c>
      <c r="F63" s="15">
        <f>LN(V!F63/V!E63)-LN(H!F63/H!E63)</f>
        <v>7.7442153417640824E-2</v>
      </c>
      <c r="G63" s="15">
        <f>LN(V!G63/V!F63)-LN(H!G63/H!F63)</f>
        <v>-6.817858903510117E-2</v>
      </c>
      <c r="H63" s="15">
        <f>LN(V!H63/V!G63)-LN(H!H63/H!G63)</f>
        <v>8.7656388679554623E-2</v>
      </c>
      <c r="I63" s="15">
        <f>LN(V!I63/V!H63)-LN(H!I63/H!H63)</f>
        <v>0.15462682628415625</v>
      </c>
      <c r="J63" s="15">
        <f>LN(V!J63/V!I63)-LN(H!J63/H!I63)</f>
        <v>-1.9081856909470257E-2</v>
      </c>
      <c r="K63" s="15">
        <f>LN(V!K63/V!J63)-LN(H!K63/H!J63)</f>
        <v>7.169623293137492E-2</v>
      </c>
      <c r="L63" s="15">
        <f>LN(V!L63/V!K63)-LN(H!L63/H!K63)</f>
        <v>7.3751034255638614E-2</v>
      </c>
      <c r="M63" s="15">
        <f>LN(V!M63/V!L63)-LN(H!M63/H!L63)</f>
        <v>0.10508705023911311</v>
      </c>
      <c r="N63" s="15">
        <f>LN(V!N63/V!M63)-LN(H!N63/H!M63)</f>
        <v>2.7461735042984103E-2</v>
      </c>
      <c r="O63" s="15">
        <f>LN(V!O63/V!N63)-LN(H!O63/H!N63)</f>
        <v>1.4896005674878969E-2</v>
      </c>
      <c r="P63" s="15">
        <f>LN(V!P63/V!O63)-LN(H!P63/H!O63)</f>
        <v>6.7655082289654084E-2</v>
      </c>
      <c r="Q63" s="15">
        <f>LN(V!Q63/V!P63)-LN(H!Q63/H!P63)</f>
        <v>0.12644799441968421</v>
      </c>
      <c r="R63" s="15">
        <f>LN(V!R63/V!Q63)-LN(H!R63/H!Q63)</f>
        <v>-1.0916717752675673</v>
      </c>
      <c r="S63" s="15">
        <f>LN(V!S63/V!R63)-LN(H!S63/H!R63)</f>
        <v>0.26916732241587338</v>
      </c>
      <c r="T63" s="15">
        <f>LN(V!T63/V!S63)-LN(H!T63/H!S63)</f>
        <v>3.8106743340635546E-3</v>
      </c>
      <c r="U63" s="15">
        <f>LN(V!U63/V!T63)-LN(H!U63/H!T63)</f>
        <v>-5.4826772885178003E-2</v>
      </c>
      <c r="V63" s="15">
        <f>LN(V!V63/V!U63)-LN(H!V63/H!U63)</f>
        <v>0.11708132230322595</v>
      </c>
      <c r="W63" s="15">
        <f>LN(V!W63/V!V63)-LN(H!W63/H!V63)</f>
        <v>8.0163574591691086E-2</v>
      </c>
      <c r="X63" s="15">
        <f>LN(V!X63/V!W63)-LN(H!X63/H!W63)</f>
        <v>-8.2169727007900317E-2</v>
      </c>
      <c r="Y63" s="15">
        <f>LN(V!Y63/V!X63)-LN(H!Y63/H!X63)</f>
        <v>-7.4781555179393402E-2</v>
      </c>
      <c r="Z63" s="15">
        <f>LN(V!Z63/V!Y63)-LN(H!Z63/H!Y63)</f>
        <v>0.16184244587957158</v>
      </c>
      <c r="AA63" s="15">
        <f>LN(V!AA63/V!Z63)-LN(H!AA63/H!Z63)</f>
        <v>-3.4971527502806743E-2</v>
      </c>
      <c r="AB63" s="15">
        <f>LN(V!AB63/V!AA63)-LN(H!AB63/H!AA63)</f>
        <v>-0.12741239506432672</v>
      </c>
      <c r="AC63" s="15">
        <f>LN(V!AC63/V!AB63)-LN(H!AC63/H!AB63)</f>
        <v>-0.25734510583838632</v>
      </c>
      <c r="AD63" s="15">
        <f>LN(V!AD63/V!AC63)-LN(H!AD63/H!AC63)</f>
        <v>0.16177313971955593</v>
      </c>
      <c r="AF63" s="64">
        <f t="shared" si="0"/>
        <v>9.255869766449365E-2</v>
      </c>
      <c r="AG63" s="64">
        <f t="shared" si="1"/>
        <v>5.1782839111928089E-2</v>
      </c>
      <c r="AH63" s="64">
        <f t="shared" si="2"/>
        <v>-0.12270107409349533</v>
      </c>
      <c r="AI63" s="64">
        <f t="shared" si="3"/>
        <v>1.2811814267180454E-2</v>
      </c>
      <c r="AJ63" s="64">
        <f t="shared" si="4"/>
        <v>-6.6533627541068313E-2</v>
      </c>
      <c r="AK63" s="64">
        <f t="shared" si="5"/>
        <v>-3.545911749078362E-2</v>
      </c>
      <c r="AL63" s="64">
        <f t="shared" si="6"/>
        <v>-2.6860906636943932E-2</v>
      </c>
      <c r="AM63" s="64">
        <f t="shared" si="7"/>
        <v>1.4518554316659216E-2</v>
      </c>
      <c r="AN63" s="64">
        <f t="shared" si="8"/>
        <v>-0.19237875045135652</v>
      </c>
      <c r="AO63" s="64">
        <f t="shared" si="9"/>
        <v>-6.4162701181922866E-3</v>
      </c>
      <c r="AQ63" s="64">
        <f t="shared" si="10"/>
        <v>5.2553337105721596E-5</v>
      </c>
      <c r="AR63" s="64">
        <f t="shared" si="11"/>
        <v>-9.7123569681712169E-3</v>
      </c>
      <c r="AS63" s="64">
        <f t="shared" si="12"/>
        <v>-2.8482499664297611E-2</v>
      </c>
      <c r="AT63" s="64">
        <f t="shared" si="13"/>
        <v>-7.4328120394385702E-2</v>
      </c>
    </row>
    <row r="64" spans="1:46" x14ac:dyDescent="0.2">
      <c r="A64" s="4">
        <v>62</v>
      </c>
      <c r="B64" s="6" t="s">
        <v>99</v>
      </c>
      <c r="C64" s="15"/>
      <c r="D64" s="15">
        <f>LN(V!D64/V!C64)-LN(H!D64/H!C64)</f>
        <v>-2.8436109918542202E-3</v>
      </c>
      <c r="E64" s="15">
        <f>LN(V!E64/V!D64)-LN(H!E64/H!D64)</f>
        <v>0.11030678184518809</v>
      </c>
      <c r="F64" s="15">
        <f>LN(V!F64/V!E64)-LN(H!F64/H!E64)</f>
        <v>1.1690432063215919E-2</v>
      </c>
      <c r="G64" s="15">
        <f>LN(V!G64/V!F64)-LN(H!G64/H!F64)</f>
        <v>-5.4799432154976638E-2</v>
      </c>
      <c r="H64" s="15">
        <f>LN(V!H64/V!G64)-LN(H!H64/H!G64)</f>
        <v>-1.8553580147132126E-2</v>
      </c>
      <c r="I64" s="15">
        <f>LN(V!I64/V!H64)-LN(H!I64/H!H64)</f>
        <v>5.1305617088206024E-2</v>
      </c>
      <c r="J64" s="15">
        <f>LN(V!J64/V!I64)-LN(H!J64/H!I64)</f>
        <v>1.9972991964191871E-2</v>
      </c>
      <c r="K64" s="15">
        <f>LN(V!K64/V!J64)-LN(H!K64/H!J64)</f>
        <v>-1.6339740063395756E-2</v>
      </c>
      <c r="L64" s="15">
        <f>LN(V!L64/V!K64)-LN(H!L64/H!K64)</f>
        <v>3.8523202735755352E-2</v>
      </c>
      <c r="M64" s="15">
        <f>LN(V!M64/V!L64)-LN(H!M64/H!L64)</f>
        <v>-2.1909937661640753E-3</v>
      </c>
      <c r="N64" s="15">
        <f>LN(V!N64/V!M64)-LN(H!N64/H!M64)</f>
        <v>-9.2371426812529148E-2</v>
      </c>
      <c r="O64" s="15">
        <f>LN(V!O64/V!N64)-LN(H!O64/H!N64)</f>
        <v>-3.6904965357422936E-2</v>
      </c>
      <c r="P64" s="15">
        <f>LN(V!P64/V!O64)-LN(H!P64/H!O64)</f>
        <v>0.12645075697980099</v>
      </c>
      <c r="Q64" s="15">
        <f>LN(V!Q64/V!P64)-LN(H!Q64/H!P64)</f>
        <v>-2.2424210728944322E-2</v>
      </c>
      <c r="R64" s="15">
        <f>LN(V!R64/V!Q64)-LN(H!R64/H!Q64)</f>
        <v>-8.2962287857256206E-2</v>
      </c>
      <c r="S64" s="15">
        <f>LN(V!S64/V!R64)-LN(H!S64/H!R64)</f>
        <v>2.4718245232575726E-2</v>
      </c>
      <c r="T64" s="15">
        <f>LN(V!T64/V!S64)-LN(H!T64/H!S64)</f>
        <v>5.2885732199999855E-2</v>
      </c>
      <c r="U64" s="15">
        <f>LN(V!U64/V!T64)-LN(H!U64/H!T64)</f>
        <v>-2.767137514748539E-2</v>
      </c>
      <c r="V64" s="15">
        <f>LN(V!V64/V!U64)-LN(H!V64/H!U64)</f>
        <v>6.7786042638085686E-2</v>
      </c>
      <c r="W64" s="15">
        <f>LN(V!W64/V!V64)-LN(H!W64/H!V64)</f>
        <v>5.2682130682996098E-3</v>
      </c>
      <c r="X64" s="15">
        <f>LN(V!X64/V!W64)-LN(H!X64/H!W64)</f>
        <v>-6.9888887987104575E-3</v>
      </c>
      <c r="Y64" s="15">
        <f>LN(V!Y64/V!X64)-LN(H!Y64/H!X64)</f>
        <v>-4.4829821893514074E-2</v>
      </c>
      <c r="Z64" s="15">
        <f>LN(V!Z64/V!Y64)-LN(H!Z64/H!Y64)</f>
        <v>5.5723347271797515E-2</v>
      </c>
      <c r="AA64" s="15">
        <f>LN(V!AA64/V!Z64)-LN(H!AA64/H!Z64)</f>
        <v>2.0327155593412315E-2</v>
      </c>
      <c r="AB64" s="15">
        <f>LN(V!AB64/V!AA64)-LN(H!AB64/H!AA64)</f>
        <v>5.4387046787087751E-2</v>
      </c>
      <c r="AC64" s="15">
        <f>LN(V!AC64/V!AB64)-LN(H!AC64/H!AB64)</f>
        <v>-0.16223079142301217</v>
      </c>
      <c r="AD64" s="15">
        <f>LN(V!AD64/V!AC64)-LN(H!AD64/H!AC64)</f>
        <v>-0.11964366660814994</v>
      </c>
      <c r="AF64" s="64">
        <f t="shared" si="0"/>
        <v>1.9989963738900253E-2</v>
      </c>
      <c r="AG64" s="64">
        <f t="shared" si="1"/>
        <v>-1.0481193188428351E-2</v>
      </c>
      <c r="AH64" s="64">
        <f t="shared" si="2"/>
        <v>1.7755076537506499E-3</v>
      </c>
      <c r="AI64" s="64">
        <f t="shared" si="3"/>
        <v>1.8255944792037859E-2</v>
      </c>
      <c r="AJ64" s="64">
        <f t="shared" si="4"/>
        <v>-1.5324612732845733E-2</v>
      </c>
      <c r="AK64" s="64">
        <f t="shared" si="5"/>
        <v>-4.3528427673388504E-3</v>
      </c>
      <c r="AL64" s="64">
        <f t="shared" si="6"/>
        <v>1.4656660295960632E-3</v>
      </c>
      <c r="AM64" s="64">
        <f t="shared" si="7"/>
        <v>1.5312550616485633E-2</v>
      </c>
      <c r="AN64" s="64">
        <f t="shared" si="8"/>
        <v>-5.3921872317962208E-2</v>
      </c>
      <c r="AO64" s="64">
        <f t="shared" si="9"/>
        <v>2.843122052682937E-3</v>
      </c>
      <c r="AQ64" s="64">
        <f t="shared" si="10"/>
        <v>-1.8679082804260198E-3</v>
      </c>
      <c r="AR64" s="64">
        <f t="shared" si="11"/>
        <v>-9.5442733011081183E-3</v>
      </c>
      <c r="AS64" s="64">
        <f t="shared" si="12"/>
        <v>-3.2711121712063106E-2</v>
      </c>
      <c r="AT64" s="64">
        <f t="shared" si="13"/>
        <v>-7.5829137081358119E-2</v>
      </c>
    </row>
    <row r="65" spans="1:46" x14ac:dyDescent="0.2">
      <c r="A65" s="4">
        <v>63</v>
      </c>
      <c r="B65" s="6" t="s">
        <v>100</v>
      </c>
      <c r="C65" s="15"/>
      <c r="D65" s="15">
        <f>LN(V!D65/V!C65)-LN(H!D65/H!C65)</f>
        <v>-6.7610927400891419E-2</v>
      </c>
      <c r="E65" s="15">
        <f>LN(V!E65/V!D65)-LN(H!E65/H!D65)</f>
        <v>0.12164844353086228</v>
      </c>
      <c r="F65" s="15">
        <f>LN(V!F65/V!E65)-LN(H!F65/H!E65)</f>
        <v>1.1778015044589651E-2</v>
      </c>
      <c r="G65" s="15">
        <f>LN(V!G65/V!F65)-LN(H!G65/H!F65)</f>
        <v>-5.6279129977740663E-2</v>
      </c>
      <c r="H65" s="15">
        <f>LN(V!H65/V!G65)-LN(H!H65/H!G65)</f>
        <v>-3.8902636018382467E-2</v>
      </c>
      <c r="I65" s="15">
        <f>LN(V!I65/V!H65)-LN(H!I65/H!H65)</f>
        <v>1.6955585191873034E-2</v>
      </c>
      <c r="J65" s="15">
        <f>LN(V!J65/V!I65)-LN(H!J65/H!I65)</f>
        <v>7.9523524370130605E-2</v>
      </c>
      <c r="K65" s="15">
        <f>LN(V!K65/V!J65)-LN(H!K65/H!J65)</f>
        <v>1.447924725369636E-2</v>
      </c>
      <c r="L65" s="15">
        <f>LN(V!L65/V!K65)-LN(H!L65/H!K65)</f>
        <v>6.6231658102198623E-2</v>
      </c>
      <c r="M65" s="15">
        <f>LN(V!M65/V!L65)-LN(H!M65/H!L65)</f>
        <v>-2.3301575337847394E-2</v>
      </c>
      <c r="N65" s="15">
        <f>LN(V!N65/V!M65)-LN(H!N65/H!M65)</f>
        <v>-4.9760266358568304E-2</v>
      </c>
      <c r="O65" s="15">
        <f>LN(V!O65/V!N65)-LN(H!O65/H!N65)</f>
        <v>-3.6589144331466476E-2</v>
      </c>
      <c r="P65" s="15">
        <f>LN(V!P65/V!O65)-LN(H!P65/H!O65)</f>
        <v>0.14016387436942973</v>
      </c>
      <c r="Q65" s="15">
        <f>LN(V!Q65/V!P65)-LN(H!Q65/H!P65)</f>
        <v>1.6231947867171539E-2</v>
      </c>
      <c r="R65" s="15">
        <f>LN(V!R65/V!Q65)-LN(H!R65/H!Q65)</f>
        <v>-5.7844254532154693E-2</v>
      </c>
      <c r="S65" s="15">
        <f>LN(V!S65/V!R65)-LN(H!S65/H!R65)</f>
        <v>2.314222996367727E-2</v>
      </c>
      <c r="T65" s="15">
        <f>LN(V!T65/V!S65)-LN(H!T65/H!S65)</f>
        <v>5.3233086271558608E-2</v>
      </c>
      <c r="U65" s="15">
        <f>LN(V!U65/V!T65)-LN(H!U65/H!T65)</f>
        <v>-6.825946416582751E-2</v>
      </c>
      <c r="V65" s="15">
        <f>LN(V!V65/V!U65)-LN(H!V65/H!U65)</f>
        <v>4.2806961535673517E-2</v>
      </c>
      <c r="W65" s="15">
        <f>LN(V!W65/V!V65)-LN(H!W65/H!V65)</f>
        <v>2.0369146227043798E-2</v>
      </c>
      <c r="X65" s="15">
        <f>LN(V!X65/V!W65)-LN(H!X65/H!W65)</f>
        <v>3.8504813666478746E-3</v>
      </c>
      <c r="Y65" s="15">
        <f>LN(V!Y65/V!X65)-LN(H!Y65/H!X65)</f>
        <v>-5.2908614918622102E-2</v>
      </c>
      <c r="Z65" s="15">
        <f>LN(V!Z65/V!Y65)-LN(H!Z65/H!Y65)</f>
        <v>6.3813305610355531E-2</v>
      </c>
      <c r="AA65" s="15">
        <f>LN(V!AA65/V!Z65)-LN(H!AA65/H!Z65)</f>
        <v>3.6871389025761009E-2</v>
      </c>
      <c r="AB65" s="15">
        <f>LN(V!AB65/V!AA65)-LN(H!AB65/H!AA65)</f>
        <v>7.4206242142134615E-2</v>
      </c>
      <c r="AC65" s="15">
        <f>LN(V!AC65/V!AB65)-LN(H!AC65/H!AB65)</f>
        <v>-0.1475124629431124</v>
      </c>
      <c r="AD65" s="15">
        <f>LN(V!AD65/V!AC65)-LN(H!AD65/H!AC65)</f>
        <v>-7.0388172901140716E-2</v>
      </c>
      <c r="AF65" s="64">
        <f t="shared" si="0"/>
        <v>1.1040055554240367E-2</v>
      </c>
      <c r="AG65" s="64">
        <f t="shared" si="1"/>
        <v>1.7434517605921979E-2</v>
      </c>
      <c r="AH65" s="64">
        <f t="shared" si="2"/>
        <v>1.7020930667331475E-2</v>
      </c>
      <c r="AI65" s="64">
        <f t="shared" si="3"/>
        <v>1.0400042247019257E-2</v>
      </c>
      <c r="AJ65" s="64">
        <f t="shared" si="4"/>
        <v>-5.1060282166966705E-3</v>
      </c>
      <c r="AK65" s="64">
        <f t="shared" si="5"/>
        <v>1.7227724136626727E-2</v>
      </c>
      <c r="AL65" s="64">
        <f t="shared" si="6"/>
        <v>2.6470070151612931E-3</v>
      </c>
      <c r="AM65" s="64">
        <f t="shared" si="7"/>
        <v>1.247203636907384E-2</v>
      </c>
      <c r="AN65" s="64">
        <f t="shared" si="8"/>
        <v>-3.6653110400488895E-2</v>
      </c>
      <c r="AO65" s="64">
        <f t="shared" si="9"/>
        <v>1.015790357156328E-2</v>
      </c>
      <c r="AQ65" s="64">
        <f t="shared" si="10"/>
        <v>7.0599775533823576E-3</v>
      </c>
      <c r="AR65" s="64">
        <f t="shared" si="11"/>
        <v>-3.9925547954116174E-3</v>
      </c>
      <c r="AS65" s="64">
        <f t="shared" si="12"/>
        <v>-1.598638566410401E-2</v>
      </c>
      <c r="AT65" s="64">
        <f t="shared" si="13"/>
        <v>-4.78981312340395E-2</v>
      </c>
    </row>
    <row r="66" spans="1:46" x14ac:dyDescent="0.2">
      <c r="A66" s="4">
        <v>64</v>
      </c>
      <c r="B66" s="6" t="s">
        <v>101</v>
      </c>
      <c r="C66" s="15"/>
      <c r="D66" s="15">
        <f>LN(V!D66/V!C66)-LN(H!D66/H!C66)</f>
        <v>9.9593357866311211E-3</v>
      </c>
      <c r="E66" s="15">
        <f>LN(V!E66/V!D66)-LN(H!E66/H!D66)</f>
        <v>0.20516276939210676</v>
      </c>
      <c r="F66" s="15">
        <f>LN(V!F66/V!E66)-LN(H!F66/H!E66)</f>
        <v>0.15090860763619948</v>
      </c>
      <c r="G66" s="15">
        <f>LN(V!G66/V!F66)-LN(H!G66/H!F66)</f>
        <v>3.0086366157384158E-2</v>
      </c>
      <c r="H66" s="15">
        <f>LN(V!H66/V!G66)-LN(H!H66/H!G66)</f>
        <v>3.2708108956733893E-2</v>
      </c>
      <c r="I66" s="15">
        <f>LN(V!I66/V!H66)-LN(H!I66/H!H66)</f>
        <v>7.3007312665053864E-2</v>
      </c>
      <c r="J66" s="15">
        <f>LN(V!J66/V!I66)-LN(H!J66/H!I66)</f>
        <v>1.9921943355295874E-2</v>
      </c>
      <c r="K66" s="15">
        <f>LN(V!K66/V!J66)-LN(H!K66/H!J66)</f>
        <v>1.6744583751620842E-2</v>
      </c>
      <c r="L66" s="15">
        <f>LN(V!L66/V!K66)-LN(H!L66/H!K66)</f>
        <v>7.1136909343037125E-2</v>
      </c>
      <c r="M66" s="15">
        <f>LN(V!M66/V!L66)-LN(H!M66/H!L66)</f>
        <v>-2.4405219838882802E-2</v>
      </c>
      <c r="N66" s="15">
        <f>LN(V!N66/V!M66)-LN(H!N66/H!M66)</f>
        <v>-8.8983448521088165E-2</v>
      </c>
      <c r="O66" s="15">
        <f>LN(V!O66/V!N66)-LN(H!O66/H!N66)</f>
        <v>-1.2952845897596925E-2</v>
      </c>
      <c r="P66" s="15">
        <f>LN(V!P66/V!O66)-LN(H!P66/H!O66)</f>
        <v>0.15234465901224548</v>
      </c>
      <c r="Q66" s="15">
        <f>LN(V!Q66/V!P66)-LN(H!Q66/H!P66)</f>
        <v>4.6121577039675487E-3</v>
      </c>
      <c r="R66" s="15">
        <f>LN(V!R66/V!Q66)-LN(H!R66/H!Q66)</f>
        <v>-6.9554947706086834E-2</v>
      </c>
      <c r="S66" s="15">
        <f>LN(V!S66/V!R66)-LN(H!S66/H!R66)</f>
        <v>3.4727342723472894E-2</v>
      </c>
      <c r="T66" s="15">
        <f>LN(V!T66/V!S66)-LN(H!T66/H!S66)</f>
        <v>0.14108314456637186</v>
      </c>
      <c r="U66" s="15">
        <f>LN(V!U66/V!T66)-LN(H!U66/H!T66)</f>
        <v>6.245937581197486E-2</v>
      </c>
      <c r="V66" s="15">
        <f>LN(V!V66/V!U66)-LN(H!V66/H!U66)</f>
        <v>0.15349849270270788</v>
      </c>
      <c r="W66" s="15">
        <f>LN(V!W66/V!V66)-LN(H!W66/H!V66)</f>
        <v>0.12401815703490175</v>
      </c>
      <c r="X66" s="15">
        <f>LN(V!X66/V!W66)-LN(H!X66/H!W66)</f>
        <v>6.5958919249340359E-2</v>
      </c>
      <c r="Y66" s="15">
        <f>LN(V!Y66/V!X66)-LN(H!Y66/H!X66)</f>
        <v>-3.5889799786724463E-2</v>
      </c>
      <c r="Z66" s="15">
        <f>LN(V!Z66/V!Y66)-LN(H!Z66/H!Y66)</f>
        <v>9.7628986466140932E-2</v>
      </c>
      <c r="AA66" s="15">
        <f>LN(V!AA66/V!Z66)-LN(H!AA66/H!Z66)</f>
        <v>6.6535008013102151E-2</v>
      </c>
      <c r="AB66" s="15">
        <f>LN(V!AB66/V!AA66)-LN(H!AB66/H!AA66)</f>
        <v>9.5730361113061574E-2</v>
      </c>
      <c r="AC66" s="15">
        <f>LN(V!AC66/V!AB66)-LN(H!AC66/H!AB66)</f>
        <v>-8.4026305159806858E-2</v>
      </c>
      <c r="AD66" s="15">
        <f>LN(V!AD66/V!AC66)-LN(H!AD66/H!AC66)</f>
        <v>-8.7456057367400294E-2</v>
      </c>
      <c r="AF66" s="64">
        <f t="shared" si="0"/>
        <v>9.8374632961495623E-2</v>
      </c>
      <c r="AG66" s="64">
        <f t="shared" si="1"/>
        <v>-1.1170463820034254E-3</v>
      </c>
      <c r="AH66" s="64">
        <f t="shared" si="2"/>
        <v>2.1835273167200429E-2</v>
      </c>
      <c r="AI66" s="64">
        <f t="shared" si="3"/>
        <v>0.10940361787305934</v>
      </c>
      <c r="AJ66" s="64">
        <f t="shared" si="4"/>
        <v>2.7995650129154663E-2</v>
      </c>
      <c r="AK66" s="64">
        <f t="shared" si="5"/>
        <v>1.0359113392598504E-2</v>
      </c>
      <c r="AL66" s="64">
        <f t="shared" si="6"/>
        <v>6.8699634001107013E-2</v>
      </c>
      <c r="AM66" s="64">
        <f t="shared" si="7"/>
        <v>8.4411535507226923E-2</v>
      </c>
      <c r="AN66" s="64">
        <f t="shared" si="8"/>
        <v>5.8520279766273581E-3</v>
      </c>
      <c r="AO66" s="64">
        <f t="shared" si="9"/>
        <v>5.1298425549781319E-2</v>
      </c>
      <c r="AQ66" s="64">
        <f t="shared" si="10"/>
        <v>4.5961714668351257E-2</v>
      </c>
      <c r="AR66" s="64">
        <f t="shared" si="11"/>
        <v>5.4503662058515444E-2</v>
      </c>
      <c r="AS66" s="64">
        <f t="shared" si="12"/>
        <v>8.7536988797288374E-3</v>
      </c>
      <c r="AT66" s="64">
        <f t="shared" si="13"/>
        <v>-2.5250667138048525E-2</v>
      </c>
    </row>
    <row r="67" spans="1:46" x14ac:dyDescent="0.2">
      <c r="A67" s="4">
        <v>65</v>
      </c>
      <c r="B67" s="6" t="s">
        <v>102</v>
      </c>
      <c r="C67" s="15"/>
      <c r="D67" s="15">
        <f>LN(V!D67/V!C67)-LN(H!D67/H!C67)</f>
        <v>-7.7830800814332621E-2</v>
      </c>
      <c r="E67" s="15">
        <f>LN(V!E67/V!D67)-LN(H!E67/H!D67)</f>
        <v>3.1484368039271786E-2</v>
      </c>
      <c r="F67" s="15">
        <f>LN(V!F67/V!E67)-LN(H!F67/H!E67)</f>
        <v>-2.7336802243678536E-2</v>
      </c>
      <c r="G67" s="15">
        <f>LN(V!G67/V!F67)-LN(H!G67/H!F67)</f>
        <v>-2.0361493054722263E-2</v>
      </c>
      <c r="H67" s="15">
        <f>LN(V!H67/V!G67)-LN(H!H67/H!G67)</f>
        <v>3.1258052632658954E-2</v>
      </c>
      <c r="I67" s="15">
        <f>LN(V!I67/V!H67)-LN(H!I67/H!H67)</f>
        <v>-6.8907227121403292E-2</v>
      </c>
      <c r="J67" s="15">
        <f>LN(V!J67/V!I67)-LN(H!J67/H!I67)</f>
        <v>1.7858201645484337E-2</v>
      </c>
      <c r="K67" s="15">
        <f>LN(V!K67/V!J67)-LN(H!K67/H!J67)</f>
        <v>-2.5770173881894794E-2</v>
      </c>
      <c r="L67" s="15">
        <f>LN(V!L67/V!K67)-LN(H!L67/H!K67)</f>
        <v>-3.711006238741435E-2</v>
      </c>
      <c r="M67" s="15">
        <f>LN(V!M67/V!L67)-LN(H!M67/H!L67)</f>
        <v>-5.4850168581677752E-2</v>
      </c>
      <c r="N67" s="15">
        <f>LN(V!N67/V!M67)-LN(H!N67/H!M67)</f>
        <v>-4.0622830447662427E-2</v>
      </c>
      <c r="O67" s="15">
        <f>LN(V!O67/V!N67)-LN(H!O67/H!N67)</f>
        <v>-3.7325476062580326E-2</v>
      </c>
      <c r="P67" s="15">
        <f>LN(V!P67/V!O67)-LN(H!P67/H!O67)</f>
        <v>2.1601835489249578E-2</v>
      </c>
      <c r="Q67" s="15">
        <f>LN(V!Q67/V!P67)-LN(H!Q67/H!P67)</f>
        <v>-3.5437669640426377E-2</v>
      </c>
      <c r="R67" s="15">
        <f>LN(V!R67/V!Q67)-LN(H!R67/H!Q67)</f>
        <v>-5.3296113533451241E-2</v>
      </c>
      <c r="S67" s="15">
        <f>LN(V!S67/V!R67)-LN(H!S67/H!R67)</f>
        <v>-8.5829826091968098E-2</v>
      </c>
      <c r="T67" s="15">
        <f>LN(V!T67/V!S67)-LN(H!T67/H!S67)</f>
        <v>3.2423857903749034E-2</v>
      </c>
      <c r="U67" s="15">
        <f>LN(V!U67/V!T67)-LN(H!U67/H!T67)</f>
        <v>-7.6613030612774262E-3</v>
      </c>
      <c r="V67" s="15">
        <f>LN(V!V67/V!U67)-LN(H!V67/H!U67)</f>
        <v>2.1958952656416911E-2</v>
      </c>
      <c r="W67" s="15">
        <f>LN(V!W67/V!V67)-LN(H!W67/H!V67)</f>
        <v>4.7627938596919175E-2</v>
      </c>
      <c r="X67" s="15">
        <f>LN(V!X67/V!W67)-LN(H!X67/H!W67)</f>
        <v>5.8532770978732759E-3</v>
      </c>
      <c r="Y67" s="15">
        <f>LN(V!Y67/V!X67)-LN(H!Y67/H!X67)</f>
        <v>2.8057371980864392E-3</v>
      </c>
      <c r="Z67" s="15">
        <f>LN(V!Z67/V!Y67)-LN(H!Z67/H!Y67)</f>
        <v>9.2967715586708077E-2</v>
      </c>
      <c r="AA67" s="15">
        <f>LN(V!AA67/V!Z67)-LN(H!AA67/H!Z67)</f>
        <v>2.9002964095913891E-2</v>
      </c>
      <c r="AB67" s="15">
        <f>LN(V!AB67/V!AA67)-LN(H!AB67/H!AA67)</f>
        <v>4.8630781833098082E-3</v>
      </c>
      <c r="AC67" s="15">
        <f>LN(V!AC67/V!AB67)-LN(H!AC67/H!AB67)</f>
        <v>3.6600914264071839E-2</v>
      </c>
      <c r="AD67" s="15">
        <f>LN(V!AD67/V!AC67)-LN(H!AD67/H!AC67)</f>
        <v>5.4830519628444582E-2</v>
      </c>
      <c r="AF67" s="64">
        <f t="shared" si="0"/>
        <v>-1.077262034957467E-2</v>
      </c>
      <c r="AG67" s="64">
        <f t="shared" si="1"/>
        <v>-2.8099006730632998E-2</v>
      </c>
      <c r="AH67" s="64">
        <f t="shared" si="2"/>
        <v>-3.8057449967835291E-2</v>
      </c>
      <c r="AI67" s="64">
        <f t="shared" si="3"/>
        <v>2.0040544638736196E-2</v>
      </c>
      <c r="AJ67" s="64">
        <f t="shared" si="4"/>
        <v>3.3248081865618014E-2</v>
      </c>
      <c r="AK67" s="64">
        <f t="shared" si="5"/>
        <v>-3.3078228349234143E-2</v>
      </c>
      <c r="AL67" s="64">
        <f t="shared" si="6"/>
        <v>2.6644313252177105E-2</v>
      </c>
      <c r="AM67" s="64">
        <f t="shared" si="7"/>
        <v>2.8122392509298672E-2</v>
      </c>
      <c r="AN67" s="64">
        <f t="shared" si="8"/>
        <v>2.0731996223690825E-2</v>
      </c>
      <c r="AO67" s="64">
        <f t="shared" si="9"/>
        <v>-4.7280901087377539E-3</v>
      </c>
      <c r="AQ67" s="64">
        <f t="shared" si="10"/>
        <v>-2.4373743496153562E-3</v>
      </c>
      <c r="AR67" s="64">
        <f t="shared" si="11"/>
        <v>2.9206695650019602E-2</v>
      </c>
      <c r="AS67" s="64">
        <f t="shared" si="12"/>
        <v>3.6845154826089105E-2</v>
      </c>
      <c r="AT67" s="64">
        <f t="shared" si="13"/>
        <v>3.2098170691942075E-2</v>
      </c>
    </row>
    <row r="68" spans="1:46" x14ac:dyDescent="0.2">
      <c r="A68" s="4">
        <v>66</v>
      </c>
      <c r="B68" s="6" t="s">
        <v>103</v>
      </c>
      <c r="C68" s="15"/>
      <c r="D68" s="15">
        <f>LN(V!D68/V!C68)-LN(H!D68/H!C68)</f>
        <v>-8.6122788473665099E-2</v>
      </c>
      <c r="E68" s="15">
        <f>LN(V!E68/V!D68)-LN(H!E68/H!D68)</f>
        <v>6.4322137541842267E-2</v>
      </c>
      <c r="F68" s="15">
        <f>LN(V!F68/V!E68)-LN(H!F68/H!E68)</f>
        <v>-8.4370911151892436E-2</v>
      </c>
      <c r="G68" s="15">
        <f>LN(V!G68/V!F68)-LN(H!G68/H!F68)</f>
        <v>-7.1797038333284005E-2</v>
      </c>
      <c r="H68" s="15">
        <f>LN(V!H68/V!G68)-LN(H!H68/H!G68)</f>
        <v>6.8644197172578556E-3</v>
      </c>
      <c r="I68" s="15">
        <f>LN(V!I68/V!H68)-LN(H!I68/H!H68)</f>
        <v>-3.0536114182311898E-2</v>
      </c>
      <c r="J68" s="15">
        <f>LN(V!J68/V!I68)-LN(H!J68/H!I68)</f>
        <v>1.3311556504339357E-2</v>
      </c>
      <c r="K68" s="15">
        <f>LN(V!K68/V!J68)-LN(H!K68/H!J68)</f>
        <v>-2.4942367869338233E-2</v>
      </c>
      <c r="L68" s="15">
        <f>LN(V!L68/V!K68)-LN(H!L68/H!K68)</f>
        <v>-2.2307776861702544E-2</v>
      </c>
      <c r="M68" s="15">
        <f>LN(V!M68/V!L68)-LN(H!M68/H!L68)</f>
        <v>-5.1571416259454474E-2</v>
      </c>
      <c r="N68" s="15">
        <f>LN(V!N68/V!M68)-LN(H!N68/H!M68)</f>
        <v>2.7123515089791363E-2</v>
      </c>
      <c r="O68" s="15">
        <f>LN(V!O68/V!N68)-LN(H!O68/H!N68)</f>
        <v>2.0777703678833845E-2</v>
      </c>
      <c r="P68" s="15">
        <f>LN(V!P68/V!O68)-LN(H!P68/H!O68)</f>
        <v>-7.5244668386124494E-2</v>
      </c>
      <c r="Q68" s="15">
        <f>LN(V!Q68/V!P68)-LN(H!Q68/H!P68)</f>
        <v>-4.0315674899335699E-2</v>
      </c>
      <c r="R68" s="15">
        <f>LN(V!R68/V!Q68)-LN(H!R68/H!Q68)</f>
        <v>1.8438667463353681E-2</v>
      </c>
      <c r="S68" s="15">
        <f>LN(V!S68/V!R68)-LN(H!S68/H!R68)</f>
        <v>-4.2220364787170485E-2</v>
      </c>
      <c r="T68" s="15">
        <f>LN(V!T68/V!S68)-LN(H!T68/H!S68)</f>
        <v>1.4233924379055867E-2</v>
      </c>
      <c r="U68" s="15">
        <f>LN(V!U68/V!T68)-LN(H!U68/H!T68)</f>
        <v>1.9874692321083066E-2</v>
      </c>
      <c r="V68" s="15">
        <f>LN(V!V68/V!U68)-LN(H!V68/H!U68)</f>
        <v>9.8557901698955189E-2</v>
      </c>
      <c r="W68" s="15">
        <f>LN(V!W68/V!V68)-LN(H!W68/H!V68)</f>
        <v>-5.6855653424625965E-3</v>
      </c>
      <c r="X68" s="15">
        <f>LN(V!X68/V!W68)-LN(H!X68/H!W68)</f>
        <v>5.4555709410279749E-2</v>
      </c>
      <c r="Y68" s="15">
        <f>LN(V!Y68/V!X68)-LN(H!Y68/H!X68)</f>
        <v>6.4467725128593889E-2</v>
      </c>
      <c r="Z68" s="15">
        <f>LN(V!Z68/V!Y68)-LN(H!Z68/H!Y68)</f>
        <v>1.8723457958771027E-2</v>
      </c>
      <c r="AA68" s="15">
        <f>LN(V!AA68/V!Z68)-LN(H!AA68/H!Z68)</f>
        <v>5.6098099126518017E-4</v>
      </c>
      <c r="AB68" s="15">
        <f>LN(V!AB68/V!AA68)-LN(H!AB68/H!AA68)</f>
        <v>1.5840014765693827E-3</v>
      </c>
      <c r="AC68" s="15">
        <f>LN(V!AC68/V!AB68)-LN(H!AC68/H!AB68)</f>
        <v>8.2180316781628807E-3</v>
      </c>
      <c r="AD68" s="15">
        <f>LN(V!AD68/V!AC68)-LN(H!AD68/H!AC68)</f>
        <v>-1.2221408713862507E-2</v>
      </c>
      <c r="AF68" s="64">
        <f t="shared" ref="AF68:AF102" si="24">AVERAGE(E68:I68)</f>
        <v>-2.3103501281677642E-2</v>
      </c>
      <c r="AG68" s="64">
        <f t="shared" ref="AG68:AG102" si="25">AVERAGE(J68:N68)</f>
        <v>-1.1677297879272906E-2</v>
      </c>
      <c r="AH68" s="64">
        <f t="shared" ref="AH68:AH102" si="26">AVERAGE(O68:S68)</f>
        <v>-2.3712867386088632E-2</v>
      </c>
      <c r="AI68" s="64">
        <f t="shared" ref="AI68:AI102" si="27">AVERAGE(T68:X68)</f>
        <v>3.6307332493382263E-2</v>
      </c>
      <c r="AJ68" s="64">
        <f t="shared" ref="AJ68:AJ102" si="28">AVERAGE(Y68:AC68)</f>
        <v>1.8710839446672473E-2</v>
      </c>
      <c r="AK68" s="64">
        <f t="shared" ref="AK68:AK102" si="29">AVERAGE(J68:S68)</f>
        <v>-1.769508263268077E-2</v>
      </c>
      <c r="AL68" s="64">
        <f t="shared" ref="AL68:AL102" si="30">AVERAGE(T68:AC68)</f>
        <v>2.7509085970027363E-2</v>
      </c>
      <c r="AM68" s="64">
        <f t="shared" ref="AM68:AM102" si="31">AVERAGE(T68:AA68)</f>
        <v>3.3161103318192671E-2</v>
      </c>
      <c r="AN68" s="64">
        <f t="shared" ref="AN68:AN102" si="32">AVERAGE(AB68:AC68)</f>
        <v>4.9010165773661317E-3</v>
      </c>
      <c r="AO68" s="64">
        <f t="shared" ref="AO68:AO102" si="33">AVERAGE(E68:AC68)</f>
        <v>-6.950989213968913E-4</v>
      </c>
      <c r="AQ68" s="64">
        <f t="shared" ref="AQ68:AQ111" si="34">AVERAGE(E68:AD68)</f>
        <v>-1.1384185287994148E-3</v>
      </c>
      <c r="AR68" s="64">
        <f t="shared" ref="AR68:AR111" si="35">AVERAGE(T68:AD68)</f>
        <v>2.3897222816946465E-2</v>
      </c>
      <c r="AS68" s="64">
        <f t="shared" ref="AS68:AS111" si="36">AVERAGE(Y68:AD68)</f>
        <v>1.3555464753249974E-2</v>
      </c>
      <c r="AT68" s="64">
        <f t="shared" ref="AT68:AT111" si="37">AVERAGE(AB68:AD68)</f>
        <v>-8.064585197100812E-4</v>
      </c>
    </row>
    <row r="69" spans="1:46" x14ac:dyDescent="0.2">
      <c r="A69" s="4">
        <v>67</v>
      </c>
      <c r="B69" s="6" t="s">
        <v>104</v>
      </c>
      <c r="C69" s="15"/>
      <c r="D69" s="15">
        <f>LN(V!D69/V!C69)-LN(H!D69/H!C69)</f>
        <v>2.5030197191097735E-2</v>
      </c>
      <c r="E69" s="15">
        <f>LN(V!E69/V!D69)-LN(H!E69/H!D69)</f>
        <v>-4.4680817102433337E-2</v>
      </c>
      <c r="F69" s="15">
        <f>LN(V!F69/V!E69)-LN(H!F69/H!E69)</f>
        <v>-6.1396459086037754E-2</v>
      </c>
      <c r="G69" s="15">
        <f>LN(V!G69/V!F69)-LN(H!G69/H!F69)</f>
        <v>0.12376737013851132</v>
      </c>
      <c r="H69" s="15">
        <f>LN(V!H69/V!G69)-LN(H!H69/H!G69)</f>
        <v>-1.5559287685499409E-2</v>
      </c>
      <c r="I69" s="15">
        <f>LN(V!I69/V!H69)-LN(H!I69/H!H69)</f>
        <v>-8.0285974148634073E-2</v>
      </c>
      <c r="J69" s="15">
        <f>LN(V!J69/V!I69)-LN(H!J69/H!I69)</f>
        <v>4.081921306838554E-2</v>
      </c>
      <c r="K69" s="15">
        <f>LN(V!K69/V!J69)-LN(H!K69/H!J69)</f>
        <v>-1.3157421273983408E-2</v>
      </c>
      <c r="L69" s="15">
        <f>LN(V!L69/V!K69)-LN(H!L69/H!K69)</f>
        <v>-5.4624603732244689E-2</v>
      </c>
      <c r="M69" s="15">
        <f>LN(V!M69/V!L69)-LN(H!M69/H!L69)</f>
        <v>-7.7976626991891673E-2</v>
      </c>
      <c r="N69" s="15">
        <f>LN(V!N69/V!M69)-LN(H!N69/H!M69)</f>
        <v>1.2984090700135592E-2</v>
      </c>
      <c r="O69" s="15">
        <f>LN(V!O69/V!N69)-LN(H!O69/H!N69)</f>
        <v>-1.8420356377375442E-2</v>
      </c>
      <c r="P69" s="15">
        <f>LN(V!P69/V!O69)-LN(H!P69/H!O69)</f>
        <v>-8.1859998955242277E-2</v>
      </c>
      <c r="Q69" s="15">
        <f>LN(V!Q69/V!P69)-LN(H!Q69/H!P69)</f>
        <v>-4.4776988043553775E-2</v>
      </c>
      <c r="R69" s="15">
        <f>LN(V!R69/V!Q69)-LN(H!R69/H!Q69)</f>
        <v>0.1113099463714417</v>
      </c>
      <c r="S69" s="15">
        <f>LN(V!S69/V!R69)-LN(H!S69/H!R69)</f>
        <v>4.9895824289067116E-3</v>
      </c>
      <c r="T69" s="15">
        <f>LN(V!T69/V!S69)-LN(H!T69/H!S69)</f>
        <v>-1.3498622108136472E-2</v>
      </c>
      <c r="U69" s="15">
        <f>LN(V!U69/V!T69)-LN(H!U69/H!T69)</f>
        <v>-5.8698836836300672E-2</v>
      </c>
      <c r="V69" s="15">
        <f>LN(V!V69/V!U69)-LN(H!V69/H!U69)</f>
        <v>9.6842773439628049E-2</v>
      </c>
      <c r="W69" s="15">
        <f>LN(V!W69/V!V69)-LN(H!W69/H!V69)</f>
        <v>-1.3833418258958723E-3</v>
      </c>
      <c r="X69" s="15">
        <f>LN(V!X69/V!W69)-LN(H!X69/H!W69)</f>
        <v>3.2107704241919E-2</v>
      </c>
      <c r="Y69" s="15">
        <f>LN(V!Y69/V!X69)-LN(H!Y69/H!X69)</f>
        <v>6.5180686961035697E-2</v>
      </c>
      <c r="Z69" s="15">
        <f>LN(V!Z69/V!Y69)-LN(H!Z69/H!Y69)</f>
        <v>-1.5065693027704274E-2</v>
      </c>
      <c r="AA69" s="15">
        <f>LN(V!AA69/V!Z69)-LN(H!AA69/H!Z69)</f>
        <v>3.1588752298367287E-2</v>
      </c>
      <c r="AB69" s="15">
        <f>LN(V!AB69/V!AA69)-LN(H!AB69/H!AA69)</f>
        <v>2.5081856031843562E-2</v>
      </c>
      <c r="AC69" s="15">
        <f>LN(V!AC69/V!AB69)-LN(H!AC69/H!AB69)</f>
        <v>8.051132270565281E-2</v>
      </c>
      <c r="AD69" s="15">
        <f>LN(V!AD69/V!AC69)-LN(H!AD69/H!AC69)</f>
        <v>-2.8930883979069962E-2</v>
      </c>
      <c r="AF69" s="64">
        <f t="shared" si="24"/>
        <v>-1.5631033576818654E-2</v>
      </c>
      <c r="AG69" s="64">
        <f t="shared" si="25"/>
        <v>-1.8391069645919727E-2</v>
      </c>
      <c r="AH69" s="64">
        <f t="shared" si="26"/>
        <v>-5.7515629151646142E-3</v>
      </c>
      <c r="AI69" s="64">
        <f t="shared" si="27"/>
        <v>1.1073935382242805E-2</v>
      </c>
      <c r="AJ69" s="64">
        <f t="shared" si="28"/>
        <v>3.7459384993839016E-2</v>
      </c>
      <c r="AK69" s="64">
        <f t="shared" si="29"/>
        <v>-1.2071316280542175E-2</v>
      </c>
      <c r="AL69" s="64">
        <f t="shared" si="30"/>
        <v>2.4266660188040912E-2</v>
      </c>
      <c r="AM69" s="64">
        <f t="shared" si="31"/>
        <v>1.7134177892864092E-2</v>
      </c>
      <c r="AN69" s="64">
        <f t="shared" si="32"/>
        <v>5.279658936874819E-2</v>
      </c>
      <c r="AO69" s="64">
        <f t="shared" si="33"/>
        <v>1.7519308476357661E-3</v>
      </c>
      <c r="AQ69" s="64">
        <f t="shared" si="34"/>
        <v>5.7182258507016131E-4</v>
      </c>
      <c r="AR69" s="64">
        <f t="shared" si="35"/>
        <v>1.9430519809212652E-2</v>
      </c>
      <c r="AS69" s="64">
        <f t="shared" si="36"/>
        <v>2.6394340165020857E-2</v>
      </c>
      <c r="AT69" s="64">
        <f t="shared" si="37"/>
        <v>2.5554098252808809E-2</v>
      </c>
    </row>
    <row r="70" spans="1:46" x14ac:dyDescent="0.2">
      <c r="A70" s="4">
        <v>68</v>
      </c>
      <c r="B70" s="6" t="s">
        <v>105</v>
      </c>
      <c r="C70" s="15"/>
      <c r="D70" s="15">
        <f>LN(V!D70/V!C70)-LN(H!D70/H!C70)</f>
        <v>5.6620400149880776E-2</v>
      </c>
      <c r="E70" s="15">
        <f>LN(V!E70/V!D70)-LN(H!E70/H!D70)</f>
        <v>3.9744374623952167E-2</v>
      </c>
      <c r="F70" s="15">
        <f>LN(V!F70/V!E70)-LN(H!F70/H!E70)</f>
        <v>7.5378169787586255E-2</v>
      </c>
      <c r="G70" s="15">
        <f>LN(V!G70/V!F70)-LN(H!G70/H!F70)</f>
        <v>1.4303062084467934E-2</v>
      </c>
      <c r="H70" s="15">
        <f>LN(V!H70/V!G70)-LN(H!H70/H!G70)</f>
        <v>1.5495461862836193E-2</v>
      </c>
      <c r="I70" s="15">
        <f>LN(V!I70/V!H70)-LN(H!I70/H!H70)</f>
        <v>1.0632045217695361E-2</v>
      </c>
      <c r="J70" s="15">
        <f>LN(V!J70/V!I70)-LN(H!J70/H!I70)</f>
        <v>5.4573281877282873E-2</v>
      </c>
      <c r="K70" s="15">
        <f>LN(V!K70/V!J70)-LN(H!K70/H!J70)</f>
        <v>6.375477834953526E-2</v>
      </c>
      <c r="L70" s="15">
        <f>LN(V!L70/V!K70)-LN(H!L70/H!K70)</f>
        <v>1.0348968476448089E-2</v>
      </c>
      <c r="M70" s="15">
        <f>LN(V!M70/V!L70)-LN(H!M70/H!L70)</f>
        <v>7.4596415421289877E-2</v>
      </c>
      <c r="N70" s="15">
        <f>LN(V!N70/V!M70)-LN(H!N70/H!M70)</f>
        <v>7.6598921320089053E-2</v>
      </c>
      <c r="O70" s="15">
        <f>LN(V!O70/V!N70)-LN(H!O70/H!N70)</f>
        <v>-3.9234170881504118E-2</v>
      </c>
      <c r="P70" s="15">
        <f>LN(V!P70/V!O70)-LN(H!P70/H!O70)</f>
        <v>-5.8081885088979247E-2</v>
      </c>
      <c r="Q70" s="15">
        <f>LN(V!Q70/V!P70)-LN(H!Q70/H!P70)</f>
        <v>-9.2941269174669286E-3</v>
      </c>
      <c r="R70" s="15">
        <f>LN(V!R70/V!Q70)-LN(H!R70/H!Q70)</f>
        <v>-7.0231640444843077E-2</v>
      </c>
      <c r="S70" s="15">
        <f>LN(V!S70/V!R70)-LN(H!S70/H!R70)</f>
        <v>2.6505885210969853E-2</v>
      </c>
      <c r="T70" s="15">
        <f>LN(V!T70/V!S70)-LN(H!T70/H!S70)</f>
        <v>2.6170635634492446E-2</v>
      </c>
      <c r="U70" s="15">
        <f>LN(V!U70/V!T70)-LN(H!U70/H!T70)</f>
        <v>1.8116324733306495E-2</v>
      </c>
      <c r="V70" s="15">
        <f>LN(V!V70/V!U70)-LN(H!V70/H!U70)</f>
        <v>-1.0171351673668727E-2</v>
      </c>
      <c r="W70" s="15">
        <f>LN(V!W70/V!V70)-LN(H!W70/H!V70)</f>
        <v>-9.1802181371956823E-2</v>
      </c>
      <c r="X70" s="15">
        <f>LN(V!X70/V!W70)-LN(H!X70/H!W70)</f>
        <v>-4.3381505575351642E-2</v>
      </c>
      <c r="Y70" s="15">
        <f>LN(V!Y70/V!X70)-LN(H!Y70/H!X70)</f>
        <v>-1.8157660467401145E-2</v>
      </c>
      <c r="Z70" s="15">
        <f>LN(V!Z70/V!Y70)-LN(H!Z70/H!Y70)</f>
        <v>4.3872814058432408E-2</v>
      </c>
      <c r="AA70" s="15">
        <f>LN(V!AA70/V!Z70)-LN(H!AA70/H!Z70)</f>
        <v>-1.0735836996669211E-3</v>
      </c>
      <c r="AB70" s="15">
        <f>LN(V!AB70/V!AA70)-LN(H!AB70/H!AA70)</f>
        <v>-2.5884633828487637E-2</v>
      </c>
      <c r="AC70" s="15">
        <f>LN(V!AC70/V!AB70)-LN(H!AC70/H!AB70)</f>
        <v>-3.2838397174839211E-2</v>
      </c>
      <c r="AD70" s="15">
        <f>LN(V!AD70/V!AC70)-LN(H!AD70/H!AC70)</f>
        <v>9.570170613446019E-2</v>
      </c>
      <c r="AF70" s="64">
        <f t="shared" si="24"/>
        <v>3.1110622715307585E-2</v>
      </c>
      <c r="AG70" s="64">
        <f t="shared" si="25"/>
        <v>5.5974473088929035E-2</v>
      </c>
      <c r="AH70" s="64">
        <f t="shared" si="26"/>
        <v>-3.0067187624364701E-2</v>
      </c>
      <c r="AI70" s="64">
        <f t="shared" si="27"/>
        <v>-2.021361565063565E-2</v>
      </c>
      <c r="AJ70" s="64">
        <f t="shared" si="28"/>
        <v>-6.8162922223925001E-3</v>
      </c>
      <c r="AK70" s="64">
        <f t="shared" si="29"/>
        <v>1.2953642732282167E-2</v>
      </c>
      <c r="AL70" s="64">
        <f t="shared" si="30"/>
        <v>-1.3514953936514076E-2</v>
      </c>
      <c r="AM70" s="64">
        <f t="shared" si="31"/>
        <v>-9.5533135452267395E-3</v>
      </c>
      <c r="AN70" s="64">
        <f t="shared" si="32"/>
        <v>-2.9361515501663424E-2</v>
      </c>
      <c r="AO70" s="64">
        <f t="shared" si="33"/>
        <v>5.99760006136875E-3</v>
      </c>
      <c r="AQ70" s="64">
        <f t="shared" si="34"/>
        <v>9.4477579872568815E-3</v>
      </c>
      <c r="AR70" s="64">
        <f t="shared" si="35"/>
        <v>-3.5861666573345978E-3</v>
      </c>
      <c r="AS70" s="64">
        <f t="shared" si="36"/>
        <v>1.0270040837082947E-2</v>
      </c>
      <c r="AT70" s="64">
        <f t="shared" si="37"/>
        <v>1.2326225043711114E-2</v>
      </c>
    </row>
    <row r="71" spans="1:46" x14ac:dyDescent="0.2">
      <c r="A71" s="4">
        <v>69</v>
      </c>
      <c r="B71" s="6" t="s">
        <v>106</v>
      </c>
      <c r="C71" s="15"/>
      <c r="D71" s="15">
        <f>LN(V!D71/V!C71)-LN(H!D71/H!C71)</f>
        <v>4.3702573637412936E-2</v>
      </c>
      <c r="E71" s="15">
        <f>LN(V!E71/V!D71)-LN(H!E71/H!D71)</f>
        <v>8.2552012245423138E-4</v>
      </c>
      <c r="F71" s="15">
        <f>LN(V!F71/V!E71)-LN(H!F71/H!E71)</f>
        <v>-1.3651857742951492E-2</v>
      </c>
      <c r="G71" s="15">
        <f>LN(V!G71/V!F71)-LN(H!G71/H!F71)</f>
        <v>-7.363053744077247E-2</v>
      </c>
      <c r="H71" s="15">
        <f>LN(V!H71/V!G71)-LN(H!H71/H!G71)</f>
        <v>-2.9322796650044627E-2</v>
      </c>
      <c r="I71" s="15">
        <f>LN(V!I71/V!H71)-LN(H!I71/H!H71)</f>
        <v>-9.8367775196989797E-3</v>
      </c>
      <c r="J71" s="15">
        <f>LN(V!J71/V!I71)-LN(H!J71/H!I71)</f>
        <v>8.2462604629855288E-2</v>
      </c>
      <c r="K71" s="15">
        <f>LN(V!K71/V!J71)-LN(H!K71/H!J71)</f>
        <v>6.0982124563150969E-2</v>
      </c>
      <c r="L71" s="15">
        <f>LN(V!L71/V!K71)-LN(H!L71/H!K71)</f>
        <v>2.4367648796610242E-2</v>
      </c>
      <c r="M71" s="15">
        <f>LN(V!M71/V!L71)-LN(H!M71/H!L71)</f>
        <v>-2.6664126785123025E-2</v>
      </c>
      <c r="N71" s="15">
        <f>LN(V!N71/V!M71)-LN(H!N71/H!M71)</f>
        <v>-4.672371508613711E-2</v>
      </c>
      <c r="O71" s="15">
        <f>LN(V!O71/V!N71)-LN(H!O71/H!N71)</f>
        <v>-2.9592268679598369E-2</v>
      </c>
      <c r="P71" s="15">
        <f>LN(V!P71/V!O71)-LN(H!P71/H!O71)</f>
        <v>4.1745603746522107E-2</v>
      </c>
      <c r="Q71" s="15">
        <f>LN(V!Q71/V!P71)-LN(H!Q71/H!P71)</f>
        <v>1.9086010829606086E-2</v>
      </c>
      <c r="R71" s="15">
        <f>LN(V!R71/V!Q71)-LN(H!R71/H!Q71)</f>
        <v>9.1081633175853383E-2</v>
      </c>
      <c r="S71" s="15">
        <f>LN(V!S71/V!R71)-LN(H!S71/H!R71)</f>
        <v>6.3836280484177166E-3</v>
      </c>
      <c r="T71" s="15">
        <f>LN(V!T71/V!S71)-LN(H!T71/H!S71)</f>
        <v>1.3409763137404319E-2</v>
      </c>
      <c r="U71" s="15">
        <f>LN(V!U71/V!T71)-LN(H!U71/H!T71)</f>
        <v>0.10447741785652961</v>
      </c>
      <c r="V71" s="15">
        <f>LN(V!V71/V!U71)-LN(H!V71/H!U71)</f>
        <v>7.934322842791254E-2</v>
      </c>
      <c r="W71" s="15">
        <f>LN(V!W71/V!V71)-LN(H!W71/H!V71)</f>
        <v>3.610972766751773E-2</v>
      </c>
      <c r="X71" s="15">
        <f>LN(V!X71/V!W71)-LN(H!X71/H!W71)</f>
        <v>2.6792178141973839E-2</v>
      </c>
      <c r="Y71" s="15">
        <f>LN(V!Y71/V!X71)-LN(H!Y71/H!X71)</f>
        <v>-2.6780024614483616E-2</v>
      </c>
      <c r="Z71" s="15">
        <f>LN(V!Z71/V!Y71)-LN(H!Z71/H!Y71)</f>
        <v>1.4434955911613407E-3</v>
      </c>
      <c r="AA71" s="15">
        <f>LN(V!AA71/V!Z71)-LN(H!AA71/H!Z71)</f>
        <v>-5.5569938915113609E-3</v>
      </c>
      <c r="AB71" s="15">
        <f>LN(V!AB71/V!AA71)-LN(H!AB71/H!AA71)</f>
        <v>2.8845058780011382E-2</v>
      </c>
      <c r="AC71" s="15">
        <f>LN(V!AC71/V!AB71)-LN(H!AC71/H!AB71)</f>
        <v>5.1737933546073596E-2</v>
      </c>
      <c r="AD71" s="15">
        <f>LN(V!AD71/V!AC71)-LN(H!AD71/H!AC71)</f>
        <v>1.1087248600503599E-2</v>
      </c>
      <c r="AF71" s="64">
        <f t="shared" si="24"/>
        <v>-2.5123289846202667E-2</v>
      </c>
      <c r="AG71" s="64">
        <f t="shared" si="25"/>
        <v>1.8884907223671275E-2</v>
      </c>
      <c r="AH71" s="64">
        <f t="shared" si="26"/>
        <v>2.5740921424160186E-2</v>
      </c>
      <c r="AI71" s="64">
        <f t="shared" si="27"/>
        <v>5.2026463046267603E-2</v>
      </c>
      <c r="AJ71" s="64">
        <f t="shared" si="28"/>
        <v>9.9378938822502674E-3</v>
      </c>
      <c r="AK71" s="64">
        <f t="shared" si="29"/>
        <v>2.2312914323915731E-2</v>
      </c>
      <c r="AL71" s="64">
        <f t="shared" si="30"/>
        <v>3.0982178464258929E-2</v>
      </c>
      <c r="AM71" s="64">
        <f t="shared" si="31"/>
        <v>2.8654849039563043E-2</v>
      </c>
      <c r="AN71" s="64">
        <f t="shared" si="32"/>
        <v>4.0291496163042492E-2</v>
      </c>
      <c r="AO71" s="64">
        <f t="shared" si="33"/>
        <v>1.6293379146029331E-2</v>
      </c>
      <c r="AQ71" s="64">
        <f t="shared" si="34"/>
        <v>1.6093143355816804E-2</v>
      </c>
      <c r="AR71" s="64">
        <f t="shared" si="35"/>
        <v>2.9173548476644807E-2</v>
      </c>
      <c r="AS71" s="64">
        <f t="shared" si="36"/>
        <v>1.0129453001959157E-2</v>
      </c>
      <c r="AT71" s="64">
        <f t="shared" si="37"/>
        <v>3.0556746975529528E-2</v>
      </c>
    </row>
    <row r="72" spans="1:46" x14ac:dyDescent="0.2">
      <c r="A72" s="4">
        <v>70</v>
      </c>
      <c r="B72" s="6" t="s">
        <v>107</v>
      </c>
      <c r="C72" s="15"/>
      <c r="D72" s="15">
        <f>LN(V!D72/V!C72)-LN(H!D72/H!C72)</f>
        <v>1.5597592221237275E-2</v>
      </c>
      <c r="E72" s="15">
        <f>LN(V!E72/V!D72)-LN(H!E72/H!D72)</f>
        <v>2.3116228543048744E-2</v>
      </c>
      <c r="F72" s="15">
        <f>LN(V!F72/V!E72)-LN(H!F72/H!E72)</f>
        <v>1.4462490398842657E-2</v>
      </c>
      <c r="G72" s="15">
        <f>LN(V!G72/V!F72)-LN(H!G72/H!F72)</f>
        <v>-1.7730356970051184E-2</v>
      </c>
      <c r="H72" s="15">
        <f>LN(V!H72/V!G72)-LN(H!H72/H!G72)</f>
        <v>3.1509433852137357E-2</v>
      </c>
      <c r="I72" s="15">
        <f>LN(V!I72/V!H72)-LN(H!I72/H!H72)</f>
        <v>-8.4946915666721835E-3</v>
      </c>
      <c r="J72" s="15">
        <f>LN(V!J72/V!I72)-LN(H!J72/H!I72)</f>
        <v>6.7664307670270818E-2</v>
      </c>
      <c r="K72" s="15">
        <f>LN(V!K72/V!J72)-LN(H!K72/H!J72)</f>
        <v>2.9441643216811229E-2</v>
      </c>
      <c r="L72" s="15">
        <f>LN(V!L72/V!K72)-LN(H!L72/H!K72)</f>
        <v>-9.1880656470472166E-3</v>
      </c>
      <c r="M72" s="15">
        <f>LN(V!M72/V!L72)-LN(H!M72/H!L72)</f>
        <v>5.7426707101806244E-2</v>
      </c>
      <c r="N72" s="15">
        <f>LN(V!N72/V!M72)-LN(H!N72/H!M72)</f>
        <v>6.9462230671023001E-2</v>
      </c>
      <c r="O72" s="15">
        <f>LN(V!O72/V!N72)-LN(H!O72/H!N72)</f>
        <v>6.3884990702607371E-3</v>
      </c>
      <c r="P72" s="15">
        <f>LN(V!P72/V!O72)-LN(H!P72/H!O72)</f>
        <v>-2.2103830371915656E-2</v>
      </c>
      <c r="Q72" s="15">
        <f>LN(V!Q72/V!P72)-LN(H!Q72/H!P72)</f>
        <v>2.9665240474687226E-2</v>
      </c>
      <c r="R72" s="15">
        <f>LN(V!R72/V!Q72)-LN(H!R72/H!Q72)</f>
        <v>-2.7501599853881072E-2</v>
      </c>
      <c r="S72" s="15">
        <f>LN(V!S72/V!R72)-LN(H!S72/H!R72)</f>
        <v>-3.3240093616329999E-2</v>
      </c>
      <c r="T72" s="15">
        <f>LN(V!T72/V!S72)-LN(H!T72/H!S72)</f>
        <v>3.4472896604890599E-2</v>
      </c>
      <c r="U72" s="15">
        <f>LN(V!U72/V!T72)-LN(H!U72/H!T72)</f>
        <v>2.4831622408955763E-2</v>
      </c>
      <c r="V72" s="15">
        <f>LN(V!V72/V!U72)-LN(H!V72/H!U72)</f>
        <v>2.7996238626528586E-2</v>
      </c>
      <c r="W72" s="15">
        <f>LN(V!W72/V!V72)-LN(H!W72/H!V72)</f>
        <v>7.163856014186825E-3</v>
      </c>
      <c r="X72" s="15">
        <f>LN(V!X72/V!W72)-LN(H!X72/H!W72)</f>
        <v>8.3555557185312643E-2</v>
      </c>
      <c r="Y72" s="15">
        <f>LN(V!Y72/V!X72)-LN(H!Y72/H!X72)</f>
        <v>-9.0438586941006677E-3</v>
      </c>
      <c r="Z72" s="15">
        <f>LN(V!Z72/V!Y72)-LN(H!Z72/H!Y72)</f>
        <v>2.0520927442535787E-2</v>
      </c>
      <c r="AA72" s="15">
        <f>LN(V!AA72/V!Z72)-LN(H!AA72/H!Z72)</f>
        <v>2.4130878934876351E-2</v>
      </c>
      <c r="AB72" s="15">
        <f>LN(V!AB72/V!AA72)-LN(H!AB72/H!AA72)</f>
        <v>-1.7767674708831102E-2</v>
      </c>
      <c r="AC72" s="15">
        <f>LN(V!AC72/V!AB72)-LN(H!AC72/H!AB72)</f>
        <v>-0.74324227359309647</v>
      </c>
      <c r="AD72" s="15">
        <f>LN(V!AD72/V!AC72)-LN(H!AD72/H!AC72)</f>
        <v>3.1613019505131491E-2</v>
      </c>
      <c r="AF72" s="64">
        <f t="shared" si="24"/>
        <v>8.57262085146108E-3</v>
      </c>
      <c r="AG72" s="64">
        <f t="shared" si="25"/>
        <v>4.2961364602572813E-2</v>
      </c>
      <c r="AH72" s="64">
        <f t="shared" si="26"/>
        <v>-9.3583568594357534E-3</v>
      </c>
      <c r="AI72" s="64">
        <f t="shared" si="27"/>
        <v>3.5604034167974884E-2</v>
      </c>
      <c r="AJ72" s="64">
        <f t="shared" si="28"/>
        <v>-0.14508040012372322</v>
      </c>
      <c r="AK72" s="64">
        <f t="shared" si="29"/>
        <v>1.6801503871568528E-2</v>
      </c>
      <c r="AL72" s="64">
        <f t="shared" si="30"/>
        <v>-5.4738182977874174E-2</v>
      </c>
      <c r="AM72" s="64">
        <f t="shared" si="31"/>
        <v>2.6703514815398233E-2</v>
      </c>
      <c r="AN72" s="64">
        <f t="shared" si="32"/>
        <v>-0.38050497415096379</v>
      </c>
      <c r="AO72" s="64">
        <f t="shared" si="33"/>
        <v>-1.346014747223004E-2</v>
      </c>
      <c r="AQ72" s="64">
        <f t="shared" si="34"/>
        <v>-1.1726564126946903E-2</v>
      </c>
      <c r="AR72" s="64">
        <f t="shared" si="35"/>
        <v>-4.6888073661237289E-2</v>
      </c>
      <c r="AS72" s="64">
        <f t="shared" si="36"/>
        <v>-0.11563149685224744</v>
      </c>
      <c r="AT72" s="64">
        <f t="shared" si="37"/>
        <v>-0.24313230959893203</v>
      </c>
    </row>
    <row r="73" spans="1:46" x14ac:dyDescent="0.2">
      <c r="A73" s="4">
        <v>71</v>
      </c>
      <c r="B73" s="6" t="s">
        <v>108</v>
      </c>
      <c r="C73" s="15"/>
      <c r="D73" s="15">
        <f>LN(V!D73/V!C73)-LN(H!D73/H!C73)</f>
        <v>-7.4866579962149619E-3</v>
      </c>
      <c r="E73" s="15">
        <f>LN(V!E73/V!D73)-LN(H!E73/H!D73)</f>
        <v>-0.11446194499697733</v>
      </c>
      <c r="F73" s="15">
        <f>LN(V!F73/V!E73)-LN(H!F73/H!E73)</f>
        <v>2.4748998643670566E-2</v>
      </c>
      <c r="G73" s="15">
        <f>LN(V!G73/V!F73)-LN(H!G73/H!F73)</f>
        <v>-3.6122193814377181E-2</v>
      </c>
      <c r="H73" s="15">
        <f>LN(V!H73/V!G73)-LN(H!H73/H!G73)</f>
        <v>-3.268541808432513E-3</v>
      </c>
      <c r="I73" s="15">
        <f>LN(V!I73/V!H73)-LN(H!I73/H!H73)</f>
        <v>3.1036494119563218E-2</v>
      </c>
      <c r="J73" s="15">
        <f>LN(V!J73/V!I73)-LN(H!J73/H!I73)</f>
        <v>6.5282324716432069E-2</v>
      </c>
      <c r="K73" s="15">
        <f>LN(V!K73/V!J73)-LN(H!K73/H!J73)</f>
        <v>3.6756556239408128E-2</v>
      </c>
      <c r="L73" s="15">
        <f>LN(V!L73/V!K73)-LN(H!L73/H!K73)</f>
        <v>3.0567388491154278E-2</v>
      </c>
      <c r="M73" s="15">
        <f>LN(V!M73/V!L73)-LN(H!M73/H!L73)</f>
        <v>3.8164900903059316E-2</v>
      </c>
      <c r="N73" s="15">
        <f>LN(V!N73/V!M73)-LN(H!N73/H!M73)</f>
        <v>2.4734026512249659E-2</v>
      </c>
      <c r="O73" s="15">
        <f>LN(V!O73/V!N73)-LN(H!O73/H!N73)</f>
        <v>3.2492945998666214E-2</v>
      </c>
      <c r="P73" s="15">
        <f>LN(V!P73/V!O73)-LN(H!P73/H!O73)</f>
        <v>3.9317886429804563E-2</v>
      </c>
      <c r="Q73" s="15">
        <f>LN(V!Q73/V!P73)-LN(H!Q73/H!P73)</f>
        <v>1.0365622329677943E-2</v>
      </c>
      <c r="R73" s="15">
        <f>LN(V!R73/V!Q73)-LN(H!R73/H!Q73)</f>
        <v>-0.11984754812796783</v>
      </c>
      <c r="S73" s="15">
        <f>LN(V!S73/V!R73)-LN(H!S73/H!R73)</f>
        <v>1.9427481004016367E-2</v>
      </c>
      <c r="T73" s="15">
        <f>LN(V!T73/V!S73)-LN(H!T73/H!S73)</f>
        <v>-1.5546167030979255E-2</v>
      </c>
      <c r="U73" s="15">
        <f>LN(V!U73/V!T73)-LN(H!U73/H!T73)</f>
        <v>1.8616285753210685E-2</v>
      </c>
      <c r="V73" s="15">
        <f>LN(V!V73/V!U73)-LN(H!V73/H!U73)</f>
        <v>-3.7914500280314097E-3</v>
      </c>
      <c r="W73" s="15">
        <f>LN(V!W73/V!V73)-LN(H!W73/H!V73)</f>
        <v>2.3113000508190609E-2</v>
      </c>
      <c r="X73" s="15">
        <f>LN(V!X73/V!W73)-LN(H!X73/H!W73)</f>
        <v>-2.2786503363282459E-2</v>
      </c>
      <c r="Y73" s="15">
        <f>LN(V!Y73/V!X73)-LN(H!Y73/H!X73)</f>
        <v>-1.5936832943961268E-2</v>
      </c>
      <c r="Z73" s="15">
        <f>LN(V!Z73/V!Y73)-LN(H!Z73/H!Y73)</f>
        <v>1.6630466225760213E-2</v>
      </c>
      <c r="AA73" s="15">
        <f>LN(V!AA73/V!Z73)-LN(H!AA73/H!Z73)</f>
        <v>3.0965072572032834E-2</v>
      </c>
      <c r="AB73" s="15">
        <f>LN(V!AB73/V!AA73)-LN(H!AB73/H!AA73)</f>
        <v>3.1028028444015726E-2</v>
      </c>
      <c r="AC73" s="15">
        <f>LN(V!AC73/V!AB73)-LN(H!AC73/H!AB73)</f>
        <v>-0.1448755106648032</v>
      </c>
      <c r="AD73" s="15">
        <f>LN(V!AD73/V!AC73)-LN(H!AD73/H!AC73)</f>
        <v>4.4547178596115025E-2</v>
      </c>
      <c r="AF73" s="64">
        <f t="shared" si="24"/>
        <v>-1.9613437571310642E-2</v>
      </c>
      <c r="AG73" s="64">
        <f t="shared" si="25"/>
        <v>3.9101039372460691E-2</v>
      </c>
      <c r="AH73" s="64">
        <f t="shared" si="26"/>
        <v>-3.6487224731605481E-3</v>
      </c>
      <c r="AI73" s="64">
        <f t="shared" si="27"/>
        <v>-7.8966832178366258E-5</v>
      </c>
      <c r="AJ73" s="64">
        <f t="shared" si="28"/>
        <v>-1.6437755273391138E-2</v>
      </c>
      <c r="AK73" s="64">
        <f t="shared" si="29"/>
        <v>1.7726158449650066E-2</v>
      </c>
      <c r="AL73" s="64">
        <f t="shared" si="30"/>
        <v>-8.258361052784751E-3</v>
      </c>
      <c r="AM73" s="64">
        <f t="shared" si="31"/>
        <v>3.9079839616174934E-3</v>
      </c>
      <c r="AN73" s="64">
        <f t="shared" si="32"/>
        <v>-5.6923741110393736E-2</v>
      </c>
      <c r="AO73" s="64">
        <f t="shared" si="33"/>
        <v>-1.3556855551600356E-4</v>
      </c>
      <c r="AQ73" s="64">
        <f t="shared" si="34"/>
        <v>1.5829986426236513E-3</v>
      </c>
      <c r="AR73" s="64">
        <f t="shared" si="35"/>
        <v>-3.4578574483393174E-3</v>
      </c>
      <c r="AS73" s="64">
        <f t="shared" si="36"/>
        <v>-6.2735996284734447E-3</v>
      </c>
      <c r="AT73" s="64">
        <f t="shared" si="37"/>
        <v>-2.3100101208224148E-2</v>
      </c>
    </row>
    <row r="74" spans="1:46" x14ac:dyDescent="0.2">
      <c r="A74" s="4">
        <v>72</v>
      </c>
      <c r="B74" s="6" t="s">
        <v>109</v>
      </c>
      <c r="C74" s="15"/>
      <c r="D74" s="15">
        <f>LN(V!D74/V!C74)-LN(H!D74/H!C74)</f>
        <v>0.13075886047848762</v>
      </c>
      <c r="E74" s="15">
        <f>LN(V!E74/V!D74)-LN(H!E74/H!D74)</f>
        <v>-0.223318779647732</v>
      </c>
      <c r="F74" s="15">
        <f>LN(V!F74/V!E74)-LN(H!F74/H!E74)</f>
        <v>0.15826707143465094</v>
      </c>
      <c r="G74" s="15">
        <f>LN(V!G74/V!F74)-LN(H!G74/H!F74)</f>
        <v>0.11426622729170918</v>
      </c>
      <c r="H74" s="15">
        <f>LN(V!H74/V!G74)-LN(H!H74/H!G74)</f>
        <v>-8.8297110589021094E-3</v>
      </c>
      <c r="I74" s="15">
        <f>LN(V!I74/V!H74)-LN(H!I74/H!H74)</f>
        <v>-8.4885549239882591E-2</v>
      </c>
      <c r="J74" s="15">
        <f>LN(V!J74/V!I74)-LN(H!J74/H!I74)</f>
        <v>-1.3039244416359889E-2</v>
      </c>
      <c r="K74" s="15">
        <f>LN(V!K74/V!J74)-LN(H!K74/H!J74)</f>
        <v>3.8333584981631683E-2</v>
      </c>
      <c r="L74" s="15">
        <f>LN(V!L74/V!K74)-LN(H!L74/H!K74)</f>
        <v>0.10475344964383525</v>
      </c>
      <c r="M74" s="15">
        <f>LN(V!M74/V!L74)-LN(H!M74/H!L74)</f>
        <v>0.12353922995950153</v>
      </c>
      <c r="N74" s="15">
        <f>LN(V!N74/V!M74)-LN(H!N74/H!M74)</f>
        <v>-6.6552416258631175E-2</v>
      </c>
      <c r="O74" s="15">
        <f>LN(V!O74/V!N74)-LN(H!O74/H!N74)</f>
        <v>-1.3343578700700381E-2</v>
      </c>
      <c r="P74" s="15">
        <f>LN(V!P74/V!O74)-LN(H!P74/H!O74)</f>
        <v>8.1962301728296272E-2</v>
      </c>
      <c r="Q74" s="15">
        <f>LN(V!Q74/V!P74)-LN(H!Q74/H!P74)</f>
        <v>2.4892254228598764E-2</v>
      </c>
      <c r="R74" s="15">
        <f>LN(V!R74/V!Q74)-LN(H!R74/H!Q74)</f>
        <v>-0.14656934760457244</v>
      </c>
      <c r="S74" s="15">
        <f>LN(V!S74/V!R74)-LN(H!S74/H!R74)</f>
        <v>7.8514495005211821E-2</v>
      </c>
      <c r="T74" s="15">
        <f>LN(V!T74/V!S74)-LN(H!T74/H!S74)</f>
        <v>-1.9930682150276761E-2</v>
      </c>
      <c r="U74" s="15">
        <f>LN(V!U74/V!T74)-LN(H!U74/H!T74)</f>
        <v>-0.11490593555539985</v>
      </c>
      <c r="V74" s="15">
        <f>LN(V!V74/V!U74)-LN(H!V74/H!U74)</f>
        <v>-0.28614558463330175</v>
      </c>
      <c r="W74" s="15">
        <f>LN(V!W74/V!V74)-LN(H!W74/H!V74)</f>
        <v>-4.7802423575794201E-2</v>
      </c>
      <c r="X74" s="15">
        <f>LN(V!X74/V!W74)-LN(H!X74/H!W74)</f>
        <v>2.9033254081094143E-2</v>
      </c>
      <c r="Y74" s="15">
        <f>LN(V!Y74/V!X74)-LN(H!Y74/H!X74)</f>
        <v>0.18353979059520381</v>
      </c>
      <c r="Z74" s="15">
        <f>LN(V!Z74/V!Y74)-LN(H!Z74/H!Y74)</f>
        <v>-4.0238274161279605E-2</v>
      </c>
      <c r="AA74" s="15">
        <f>LN(V!AA74/V!Z74)-LN(H!AA74/H!Z74)</f>
        <v>-0.31251161437966518</v>
      </c>
      <c r="AB74" s="15">
        <f>LN(V!AB74/V!AA74)-LN(H!AB74/H!AA74)</f>
        <v>-9.1872530680430609E-2</v>
      </c>
      <c r="AC74" s="15">
        <f>LN(V!AC74/V!AB74)-LN(H!AC74/H!AB74)</f>
        <v>1.8695825641478495E-2</v>
      </c>
      <c r="AD74" s="15">
        <f>LN(V!AD74/V!AC74)-LN(H!AD74/H!AC74)</f>
        <v>8.7035909545057667E-3</v>
      </c>
      <c r="AF74" s="64">
        <f t="shared" si="24"/>
        <v>-8.9001482440313161E-3</v>
      </c>
      <c r="AG74" s="64">
        <f t="shared" si="25"/>
        <v>3.7406920781995479E-2</v>
      </c>
      <c r="AH74" s="64">
        <f t="shared" si="26"/>
        <v>5.0912249313668084E-3</v>
      </c>
      <c r="AI74" s="64">
        <f t="shared" si="27"/>
        <v>-8.7950274366735678E-2</v>
      </c>
      <c r="AJ74" s="64">
        <f t="shared" si="28"/>
        <v>-4.8477360596938621E-2</v>
      </c>
      <c r="AK74" s="64">
        <f t="shared" si="29"/>
        <v>2.124907285668114E-2</v>
      </c>
      <c r="AL74" s="64">
        <f t="shared" si="30"/>
        <v>-6.8213817481837163E-2</v>
      </c>
      <c r="AM74" s="64">
        <f t="shared" si="31"/>
        <v>-7.6120183722427431E-2</v>
      </c>
      <c r="AN74" s="64">
        <f t="shared" si="32"/>
        <v>-3.6588352519476057E-2</v>
      </c>
      <c r="AO74" s="64">
        <f t="shared" si="33"/>
        <v>-2.0565927498868666E-2</v>
      </c>
      <c r="AQ74" s="64">
        <f t="shared" si="34"/>
        <v>-1.9440176789123496E-2</v>
      </c>
      <c r="AR74" s="64">
        <f t="shared" si="35"/>
        <v>-6.1221325805805978E-2</v>
      </c>
      <c r="AS74" s="64">
        <f t="shared" si="36"/>
        <v>-3.8947202005031226E-2</v>
      </c>
      <c r="AT74" s="64">
        <f t="shared" si="37"/>
        <v>-2.1491038028148782E-2</v>
      </c>
    </row>
    <row r="75" spans="1:46" x14ac:dyDescent="0.2">
      <c r="A75" s="4">
        <v>73</v>
      </c>
      <c r="B75" s="6" t="s">
        <v>110</v>
      </c>
      <c r="C75" s="15"/>
      <c r="D75" s="15">
        <f>LN(V!D75/V!C75)-LN(H!D75/H!C75)</f>
        <v>0.11101873866584284</v>
      </c>
      <c r="E75" s="15">
        <f>LN(V!E75/V!D75)-LN(H!E75/H!D75)</f>
        <v>8.8990664848852624E-2</v>
      </c>
      <c r="F75" s="15">
        <f>LN(V!F75/V!E75)-LN(H!F75/H!E75)</f>
        <v>9.615105593209157E-2</v>
      </c>
      <c r="G75" s="15">
        <f>LN(V!G75/V!F75)-LN(H!G75/H!F75)</f>
        <v>-5.6237445103307498E-3</v>
      </c>
      <c r="H75" s="15">
        <f>LN(V!H75/V!G75)-LN(H!H75/H!G75)</f>
        <v>5.8411564549491028E-2</v>
      </c>
      <c r="I75" s="15">
        <f>LN(V!I75/V!H75)-LN(H!I75/H!H75)</f>
        <v>4.257017196240806E-2</v>
      </c>
      <c r="J75" s="15">
        <f>LN(V!J75/V!I75)-LN(H!J75/H!I75)</f>
        <v>-0.12924860823291376</v>
      </c>
      <c r="K75" s="15">
        <f>LN(V!K75/V!J75)-LN(H!K75/H!J75)</f>
        <v>-2.96075897544185E-2</v>
      </c>
      <c r="L75" s="15">
        <f>LN(V!L75/V!K75)-LN(H!L75/H!K75)</f>
        <v>-0.10235925588054376</v>
      </c>
      <c r="M75" s="15">
        <f>LN(V!M75/V!L75)-LN(H!M75/H!L75)</f>
        <v>7.914235728918817E-2</v>
      </c>
      <c r="N75" s="15">
        <f>LN(V!N75/V!M75)-LN(H!N75/H!M75)</f>
        <v>-1.872628974141264E-2</v>
      </c>
      <c r="O75" s="15">
        <f>LN(V!O75/V!N75)-LN(H!O75/H!N75)</f>
        <v>5.8584163811718042E-2</v>
      </c>
      <c r="P75" s="15">
        <f>LN(V!P75/V!O75)-LN(H!P75/H!O75)</f>
        <v>-8.2754730939869153E-2</v>
      </c>
      <c r="Q75" s="15">
        <f>LN(V!Q75/V!P75)-LN(H!Q75/H!P75)</f>
        <v>-0.22242810353800441</v>
      </c>
      <c r="R75" s="15">
        <f>LN(V!R75/V!Q75)-LN(H!R75/H!Q75)</f>
        <v>-0.45433562882362705</v>
      </c>
      <c r="S75" s="15">
        <f>LN(V!S75/V!R75)-LN(H!S75/H!R75)</f>
        <v>7.8939300013554731E-2</v>
      </c>
      <c r="T75" s="15">
        <f>LN(V!T75/V!S75)-LN(H!T75/H!S75)</f>
        <v>-3.8676317930922473E-2</v>
      </c>
      <c r="U75" s="15">
        <f>LN(V!U75/V!T75)-LN(H!U75/H!T75)</f>
        <v>-6.9747370933998812E-2</v>
      </c>
      <c r="V75" s="15">
        <f>LN(V!V75/V!U75)-LN(H!V75/H!U75)</f>
        <v>0.26098613689637751</v>
      </c>
      <c r="W75" s="15">
        <f>LN(V!W75/V!V75)-LN(H!W75/H!V75)</f>
        <v>8.9573854076280296E-2</v>
      </c>
      <c r="X75" s="15">
        <f>LN(V!X75/V!W75)-LN(H!X75/H!W75)</f>
        <v>-6.2500085544236195E-2</v>
      </c>
      <c r="Y75" s="15">
        <f>LN(V!Y75/V!X75)-LN(H!Y75/H!X75)</f>
        <v>-2.6281190370081052E-2</v>
      </c>
      <c r="Z75" s="15">
        <f>LN(V!Z75/V!Y75)-LN(H!Z75/H!Y75)</f>
        <v>1.7356155327454686E-2</v>
      </c>
      <c r="AA75" s="15">
        <f>LN(V!AA75/V!Z75)-LN(H!AA75/H!Z75)</f>
        <v>-6.6579215869670944E-2</v>
      </c>
      <c r="AB75" s="15">
        <f>LN(V!AB75/V!AA75)-LN(H!AB75/H!AA75)</f>
        <v>-5.2636947544389731E-2</v>
      </c>
      <c r="AC75" s="15">
        <f>LN(V!AC75/V!AB75)-LN(H!AC75/H!AB75)</f>
        <v>-1.5101000347484517</v>
      </c>
      <c r="AD75" s="15">
        <f>LN(V!AD75/V!AC75)-LN(H!AD75/H!AC75)</f>
        <v>-2.0178794515455665</v>
      </c>
      <c r="AF75" s="64">
        <f t="shared" si="24"/>
        <v>5.6099942556502504E-2</v>
      </c>
      <c r="AG75" s="64">
        <f t="shared" si="25"/>
        <v>-4.0159877264020101E-2</v>
      </c>
      <c r="AH75" s="64">
        <f t="shared" si="26"/>
        <v>-0.12439899989524557</v>
      </c>
      <c r="AI75" s="64">
        <f t="shared" si="27"/>
        <v>3.5927243312700065E-2</v>
      </c>
      <c r="AJ75" s="64">
        <f t="shared" si="28"/>
        <v>-0.32764824664102771</v>
      </c>
      <c r="AK75" s="64">
        <f t="shared" si="29"/>
        <v>-8.2279438579632824E-2</v>
      </c>
      <c r="AL75" s="64">
        <f t="shared" si="30"/>
        <v>-0.14586050166416384</v>
      </c>
      <c r="AM75" s="64">
        <f t="shared" si="31"/>
        <v>1.3016495706400375E-2</v>
      </c>
      <c r="AN75" s="64">
        <f t="shared" si="32"/>
        <v>-0.78136849114642071</v>
      </c>
      <c r="AO75" s="64">
        <f t="shared" si="33"/>
        <v>-8.0035987586218174E-2</v>
      </c>
      <c r="AQ75" s="64">
        <f t="shared" si="34"/>
        <v>-0.15456842850773159</v>
      </c>
      <c r="AR75" s="64">
        <f t="shared" si="35"/>
        <v>-0.31604404256247315</v>
      </c>
      <c r="AS75" s="64">
        <f t="shared" si="36"/>
        <v>-0.60935344745845088</v>
      </c>
      <c r="AT75" s="64">
        <f t="shared" si="37"/>
        <v>-1.1935388112794694</v>
      </c>
    </row>
    <row r="76" spans="1:46" x14ac:dyDescent="0.2">
      <c r="A76" s="4">
        <v>74</v>
      </c>
      <c r="B76" s="6" t="s">
        <v>111</v>
      </c>
      <c r="C76" s="15"/>
      <c r="D76" s="15">
        <f>LN(V!D76/V!C76)-LN(H!D76/H!C76)</f>
        <v>1.0360318048030616E-2</v>
      </c>
      <c r="E76" s="15">
        <f>LN(V!E76/V!D76)-LN(H!E76/H!D76)</f>
        <v>0.14500020377893891</v>
      </c>
      <c r="F76" s="15">
        <f>LN(V!F76/V!E76)-LN(H!F76/H!E76)</f>
        <v>-0.11340650370592527</v>
      </c>
      <c r="G76" s="15">
        <f>LN(V!G76/V!F76)-LN(H!G76/H!F76)</f>
        <v>-0.21301616535657375</v>
      </c>
      <c r="H76" s="15">
        <f>LN(V!H76/V!G76)-LN(H!H76/H!G76)</f>
        <v>-0.1931712500907789</v>
      </c>
      <c r="I76" s="15">
        <f>LN(V!I76/V!H76)-LN(H!I76/H!H76)</f>
        <v>-0.23116384429191442</v>
      </c>
      <c r="J76" s="15">
        <f>LN(V!J76/V!I76)-LN(H!J76/H!I76)</f>
        <v>6.2023922104108002E-2</v>
      </c>
      <c r="K76" s="15">
        <f>LN(V!K76/V!J76)-LN(H!K76/H!J76)</f>
        <v>9.8166356503052235E-2</v>
      </c>
      <c r="L76" s="15">
        <f>LN(V!L76/V!K76)-LN(H!L76/H!K76)</f>
        <v>6.6165950084443662E-2</v>
      </c>
      <c r="M76" s="15">
        <f>LN(V!M76/V!L76)-LN(H!M76/H!L76)</f>
        <v>0.28172939861305474</v>
      </c>
      <c r="N76" s="15">
        <f>LN(V!N76/V!M76)-LN(H!N76/H!M76)</f>
        <v>0.15686641914514723</v>
      </c>
      <c r="O76" s="15">
        <f>LN(V!O76/V!N76)-LN(H!O76/H!N76)</f>
        <v>-1.1750411840609931E-2</v>
      </c>
      <c r="P76" s="15">
        <f>LN(V!P76/V!O76)-LN(H!P76/H!O76)</f>
        <v>-2.8478610383608643E-2</v>
      </c>
      <c r="Q76" s="15">
        <f>LN(V!Q76/V!P76)-LN(H!Q76/H!P76)</f>
        <v>0.11840449836907949</v>
      </c>
      <c r="R76" s="15">
        <f>LN(V!R76/V!Q76)-LN(H!R76/H!Q76)</f>
        <v>-0.16512787009929428</v>
      </c>
      <c r="S76" s="15">
        <f>LN(V!S76/V!R76)-LN(H!S76/H!R76)</f>
        <v>0.12818343936026169</v>
      </c>
      <c r="T76" s="15">
        <f>LN(V!T76/V!S76)-LN(H!T76/H!S76)</f>
        <v>2.2848076790401912E-2</v>
      </c>
      <c r="U76" s="15">
        <f>LN(V!U76/V!T76)-LN(H!U76/H!T76)</f>
        <v>0.26394840611180503</v>
      </c>
      <c r="V76" s="15">
        <f>LN(V!V76/V!U76)-LN(H!V76/H!U76)</f>
        <v>8.2441034457124918E-2</v>
      </c>
      <c r="W76" s="15">
        <f>LN(V!W76/V!V76)-LN(H!W76/H!V76)</f>
        <v>3.9454399389198674E-2</v>
      </c>
      <c r="X76" s="15">
        <f>LN(V!X76/V!W76)-LN(H!X76/H!W76)</f>
        <v>9.2747222151363648E-2</v>
      </c>
      <c r="Y76" s="15">
        <f>LN(V!Y76/V!X76)-LN(H!Y76/H!X76)</f>
        <v>-8.1100461724211245E-2</v>
      </c>
      <c r="Z76" s="15">
        <f>LN(V!Z76/V!Y76)-LN(H!Z76/H!Y76)</f>
        <v>4.035461967432552E-2</v>
      </c>
      <c r="AA76" s="15">
        <f>LN(V!AA76/V!Z76)-LN(H!AA76/H!Z76)</f>
        <v>9.1987884877031342E-3</v>
      </c>
      <c r="AB76" s="15">
        <f>LN(V!AB76/V!AA76)-LN(H!AB76/H!AA76)</f>
        <v>-7.7673065106966643E-2</v>
      </c>
      <c r="AC76" s="15">
        <f>LN(V!AC76/V!AB76)-LN(H!AC76/H!AB76)</f>
        <v>-0.46609212412800888</v>
      </c>
      <c r="AD76" s="15">
        <f>LN(V!AD76/V!AC76)-LN(H!AD76/H!AC76)</f>
        <v>-0.10875623267585464</v>
      </c>
      <c r="AF76" s="64">
        <f t="shared" si="24"/>
        <v>-0.12115151193325069</v>
      </c>
      <c r="AG76" s="64">
        <f t="shared" si="25"/>
        <v>0.13299040928996114</v>
      </c>
      <c r="AH76" s="64">
        <f t="shared" si="26"/>
        <v>8.2462090811656653E-3</v>
      </c>
      <c r="AI76" s="64">
        <f t="shared" si="27"/>
        <v>0.10028782777997884</v>
      </c>
      <c r="AJ76" s="64">
        <f t="shared" si="28"/>
        <v>-0.11506244855943162</v>
      </c>
      <c r="AK76" s="64">
        <f t="shared" si="29"/>
        <v>7.0618309185563402E-2</v>
      </c>
      <c r="AL76" s="64">
        <f t="shared" si="30"/>
        <v>-7.3873103897263929E-3</v>
      </c>
      <c r="AM76" s="64">
        <f t="shared" si="31"/>
        <v>5.8736510667213949E-2</v>
      </c>
      <c r="AN76" s="64">
        <f t="shared" si="32"/>
        <v>-0.27188259461748776</v>
      </c>
      <c r="AO76" s="64">
        <f t="shared" si="33"/>
        <v>1.0620971316846761E-3</v>
      </c>
      <c r="AQ76" s="64">
        <f t="shared" si="34"/>
        <v>-3.161684783989913E-3</v>
      </c>
      <c r="AR76" s="64">
        <f t="shared" si="35"/>
        <v>-1.66026669611926E-2</v>
      </c>
      <c r="AS76" s="64">
        <f t="shared" si="36"/>
        <v>-0.11401141257883546</v>
      </c>
      <c r="AT76" s="64">
        <f t="shared" si="37"/>
        <v>-0.2175071406369434</v>
      </c>
    </row>
    <row r="77" spans="1:46" x14ac:dyDescent="0.2">
      <c r="A77" s="4">
        <v>75</v>
      </c>
      <c r="B77" s="6" t="s">
        <v>112</v>
      </c>
      <c r="C77" s="15"/>
      <c r="D77" s="15">
        <f>LN(V!D77/V!C77)-LN(H!D77/H!C77)</f>
        <v>2.7481342649645274E-2</v>
      </c>
      <c r="E77" s="15">
        <f>LN(V!E77/V!D77)-LN(H!E77/H!D77)</f>
        <v>4.0845189968144444E-2</v>
      </c>
      <c r="F77" s="15">
        <f>LN(V!F77/V!E77)-LN(H!F77/H!E77)</f>
        <v>-2.6134893155126321E-2</v>
      </c>
      <c r="G77" s="15">
        <f>LN(V!G77/V!F77)-LN(H!G77/H!F77)</f>
        <v>-3.6553554777382091E-2</v>
      </c>
      <c r="H77" s="15">
        <f>LN(V!H77/V!G77)-LN(H!H77/H!G77)</f>
        <v>-2.8939901067367765E-2</v>
      </c>
      <c r="I77" s="15">
        <f>LN(V!I77/V!H77)-LN(H!I77/H!H77)</f>
        <v>-2.7785299520245766E-2</v>
      </c>
      <c r="J77" s="15">
        <f>LN(V!J77/V!I77)-LN(H!J77/H!I77)</f>
        <v>1.2164589496538031E-2</v>
      </c>
      <c r="K77" s="15">
        <f>LN(V!K77/V!J77)-LN(H!K77/H!J77)</f>
        <v>-2.5048220223972642E-2</v>
      </c>
      <c r="L77" s="15">
        <f>LN(V!L77/V!K77)-LN(H!L77/H!K77)</f>
        <v>-2.5527905562434238E-2</v>
      </c>
      <c r="M77" s="15">
        <f>LN(V!M77/V!L77)-LN(H!M77/H!L77)</f>
        <v>1.1420185795527334E-2</v>
      </c>
      <c r="N77" s="15">
        <f>LN(V!N77/V!M77)-LN(H!N77/H!M77)</f>
        <v>4.1978458824045006E-3</v>
      </c>
      <c r="O77" s="15">
        <f>LN(V!O77/V!N77)-LN(H!O77/H!N77)</f>
        <v>-2.2492781091670078E-2</v>
      </c>
      <c r="P77" s="15">
        <f>LN(V!P77/V!O77)-LN(H!P77/H!O77)</f>
        <v>-3.119246572066639E-2</v>
      </c>
      <c r="Q77" s="15">
        <f>LN(V!Q77/V!P77)-LN(H!Q77/H!P77)</f>
        <v>-2.0296712669555579E-2</v>
      </c>
      <c r="R77" s="15">
        <f>LN(V!R77/V!Q77)-LN(H!R77/H!Q77)</f>
        <v>-3.2052203956773551E-2</v>
      </c>
      <c r="S77" s="15">
        <f>LN(V!S77/V!R77)-LN(H!S77/H!R77)</f>
        <v>-0.11566188702994262</v>
      </c>
      <c r="T77" s="15">
        <f>LN(V!T77/V!S77)-LN(H!T77/H!S77)</f>
        <v>4.3452880093749917E-2</v>
      </c>
      <c r="U77" s="15">
        <f>LN(V!U77/V!T77)-LN(H!U77/H!T77)</f>
        <v>-3.480888377664329E-2</v>
      </c>
      <c r="V77" s="15">
        <f>LN(V!V77/V!U77)-LN(H!V77/H!U77)</f>
        <v>-5.7942068037198516E-3</v>
      </c>
      <c r="W77" s="15">
        <f>LN(V!W77/V!V77)-LN(H!W77/H!V77)</f>
        <v>-5.8846173757516732E-2</v>
      </c>
      <c r="X77" s="15">
        <f>LN(V!X77/V!W77)-LN(H!X77/H!W77)</f>
        <v>-1.7511467574654764E-2</v>
      </c>
      <c r="Y77" s="15">
        <f>LN(V!Y77/V!X77)-LN(H!Y77/H!X77)</f>
        <v>-2.0119147110494433E-2</v>
      </c>
      <c r="Z77" s="15">
        <f>LN(V!Z77/V!Y77)-LN(H!Z77/H!Y77)</f>
        <v>3.8868962757472006E-3</v>
      </c>
      <c r="AA77" s="15">
        <f>LN(V!AA77/V!Z77)-LN(H!AA77/H!Z77)</f>
        <v>5.0341687694299975E-2</v>
      </c>
      <c r="AB77" s="15">
        <f>LN(V!AB77/V!AA77)-LN(H!AB77/H!AA77)</f>
        <v>5.6708163714876442E-2</v>
      </c>
      <c r="AC77" s="15">
        <f>LN(V!AC77/V!AB77)-LN(H!AC77/H!AB77)</f>
        <v>3.6029378447454546E-2</v>
      </c>
      <c r="AD77" s="15">
        <f>LN(V!AD77/V!AC77)-LN(H!AD77/H!AC77)</f>
        <v>-6.434253293659823E-3</v>
      </c>
      <c r="AF77" s="64">
        <f t="shared" si="24"/>
        <v>-1.5713691710395501E-2</v>
      </c>
      <c r="AG77" s="64">
        <f t="shared" si="25"/>
        <v>-4.5587009223874032E-3</v>
      </c>
      <c r="AH77" s="64">
        <f t="shared" si="26"/>
        <v>-4.4339210093721645E-2</v>
      </c>
      <c r="AI77" s="64">
        <f t="shared" si="27"/>
        <v>-1.4701570363756944E-2</v>
      </c>
      <c r="AJ77" s="64">
        <f t="shared" si="28"/>
        <v>2.5369395804376749E-2</v>
      </c>
      <c r="AK77" s="64">
        <f t="shared" si="29"/>
        <v>-2.4448955508054523E-2</v>
      </c>
      <c r="AL77" s="64">
        <f t="shared" si="30"/>
        <v>5.3339127203099008E-3</v>
      </c>
      <c r="AM77" s="64">
        <f t="shared" si="31"/>
        <v>-4.9248018699039973E-3</v>
      </c>
      <c r="AN77" s="64">
        <f t="shared" si="32"/>
        <v>4.6368771081165494E-2</v>
      </c>
      <c r="AO77" s="64">
        <f t="shared" si="33"/>
        <v>-1.0788755457176946E-2</v>
      </c>
      <c r="AQ77" s="64">
        <f t="shared" si="34"/>
        <v>-1.062127460473398E-2</v>
      </c>
      <c r="AR77" s="64">
        <f t="shared" si="35"/>
        <v>4.264079446312654E-3</v>
      </c>
      <c r="AS77" s="64">
        <f t="shared" si="36"/>
        <v>2.0068787621370654E-2</v>
      </c>
      <c r="AT77" s="64">
        <f t="shared" si="37"/>
        <v>2.8767762956223724E-2</v>
      </c>
    </row>
    <row r="78" spans="1:46" x14ac:dyDescent="0.2">
      <c r="A78" s="4">
        <v>76</v>
      </c>
      <c r="B78" s="6" t="s">
        <v>113</v>
      </c>
      <c r="C78" s="15"/>
      <c r="D78" s="15">
        <f>LN(V!D78/V!C78)-LN(H!D78/H!C78)</f>
        <v>-5.1717212712359018E-2</v>
      </c>
      <c r="E78" s="15">
        <f>LN(V!E78/V!D78)-LN(H!E78/H!D78)</f>
        <v>7.7761911824238944E-2</v>
      </c>
      <c r="F78" s="15">
        <f>LN(V!F78/V!E78)-LN(H!F78/H!E78)</f>
        <v>2.9415876577225386E-4</v>
      </c>
      <c r="G78" s="15">
        <f>LN(V!G78/V!F78)-LN(H!G78/H!F78)</f>
        <v>4.6282093248408963E-2</v>
      </c>
      <c r="H78" s="15">
        <f>LN(V!H78/V!G78)-LN(H!H78/H!G78)</f>
        <v>4.6378123154581591E-2</v>
      </c>
      <c r="I78" s="15">
        <f>LN(V!I78/V!H78)-LN(H!I78/H!H78)</f>
        <v>3.4572465255740856E-2</v>
      </c>
      <c r="J78" s="15">
        <f>LN(V!J78/V!I78)-LN(H!J78/H!I78)</f>
        <v>-1.5534293481623006E-2</v>
      </c>
      <c r="K78" s="15">
        <f>LN(V!K78/V!J78)-LN(H!K78/H!J78)</f>
        <v>-2.7562667677208344E-2</v>
      </c>
      <c r="L78" s="15">
        <f>LN(V!L78/V!K78)-LN(H!L78/H!K78)</f>
        <v>-0.1136218393091966</v>
      </c>
      <c r="M78" s="15">
        <f>LN(V!M78/V!L78)-LN(H!M78/H!L78)</f>
        <v>-5.2402456204267464E-2</v>
      </c>
      <c r="N78" s="15">
        <f>LN(V!N78/V!M78)-LN(H!N78/H!M78)</f>
        <v>-8.2078218472113634E-2</v>
      </c>
      <c r="O78" s="15">
        <f>LN(V!O78/V!N78)-LN(H!O78/H!N78)</f>
        <v>-1.9312156723575696E-2</v>
      </c>
      <c r="P78" s="15">
        <f>LN(V!P78/V!O78)-LN(H!P78/H!O78)</f>
        <v>3.9241779351614582E-2</v>
      </c>
      <c r="Q78" s="15">
        <f>LN(V!Q78/V!P78)-LN(H!Q78/H!P78)</f>
        <v>-5.8012495764108371E-3</v>
      </c>
      <c r="R78" s="15">
        <f>LN(V!R78/V!Q78)-LN(H!R78/H!Q78)</f>
        <v>-0.1062498851151909</v>
      </c>
      <c r="S78" s="15">
        <f>LN(V!S78/V!R78)-LN(H!S78/H!R78)</f>
        <v>4.7569895331389805E-2</v>
      </c>
      <c r="T78" s="15">
        <f>LN(V!T78/V!S78)-LN(H!T78/H!S78)</f>
        <v>8.7122702342215225E-2</v>
      </c>
      <c r="U78" s="15">
        <f>LN(V!U78/V!T78)-LN(H!U78/H!T78)</f>
        <v>-9.9537113382262885E-2</v>
      </c>
      <c r="V78" s="15">
        <f>LN(V!V78/V!U78)-LN(H!V78/H!U78)</f>
        <v>0.12328465201225453</v>
      </c>
      <c r="W78" s="15">
        <f>LN(V!W78/V!V78)-LN(H!W78/H!V78)</f>
        <v>-9.6350151407666909E-2</v>
      </c>
      <c r="X78" s="15">
        <f>LN(V!X78/V!W78)-LN(H!X78/H!W78)</f>
        <v>4.7528269822134317E-2</v>
      </c>
      <c r="Y78" s="15">
        <f>LN(V!Y78/V!X78)-LN(H!Y78/H!X78)</f>
        <v>4.9982521097297637E-2</v>
      </c>
      <c r="Z78" s="15">
        <f>LN(V!Z78/V!Y78)-LN(H!Z78/H!Y78)</f>
        <v>-3.0085685479535683E-2</v>
      </c>
      <c r="AA78" s="15">
        <f>LN(V!AA78/V!Z78)-LN(H!AA78/H!Z78)</f>
        <v>-8.241185481764747E-2</v>
      </c>
      <c r="AB78" s="15">
        <f>LN(V!AB78/V!AA78)-LN(H!AB78/H!AA78)</f>
        <v>-7.4585728343416452E-2</v>
      </c>
      <c r="AC78" s="15">
        <f>LN(V!AC78/V!AB78)-LN(H!AC78/H!AB78)</f>
        <v>-0.50857206583382608</v>
      </c>
      <c r="AD78" s="15">
        <f>LN(V!AD78/V!AC78)-LN(H!AD78/H!AC78)</f>
        <v>-3.3495483585182312E-2</v>
      </c>
      <c r="AF78" s="64">
        <f t="shared" si="24"/>
        <v>4.105775044974852E-2</v>
      </c>
      <c r="AG78" s="64">
        <f t="shared" si="25"/>
        <v>-5.8239895028881807E-2</v>
      </c>
      <c r="AH78" s="64">
        <f t="shared" si="26"/>
        <v>-8.9103233464346097E-3</v>
      </c>
      <c r="AI78" s="64">
        <f t="shared" si="27"/>
        <v>1.2409671877334855E-2</v>
      </c>
      <c r="AJ78" s="64">
        <f t="shared" si="28"/>
        <v>-0.12913456267542561</v>
      </c>
      <c r="AK78" s="64">
        <f t="shared" si="29"/>
        <v>-3.35751091876582E-2</v>
      </c>
      <c r="AL78" s="64">
        <f t="shared" si="30"/>
        <v>-5.8362445399045379E-2</v>
      </c>
      <c r="AM78" s="64">
        <f t="shared" si="31"/>
        <v>-5.8332476651405327E-5</v>
      </c>
      <c r="AN78" s="64">
        <f t="shared" si="32"/>
        <v>-0.29157889708862128</v>
      </c>
      <c r="AO78" s="64">
        <f t="shared" si="33"/>
        <v>-2.8563471744731731E-2</v>
      </c>
      <c r="AQ78" s="64">
        <f t="shared" si="34"/>
        <v>-2.8753164507825984E-2</v>
      </c>
      <c r="AR78" s="64">
        <f t="shared" si="35"/>
        <v>-5.6101812506876007E-2</v>
      </c>
      <c r="AS78" s="64">
        <f t="shared" si="36"/>
        <v>-0.11319471616038507</v>
      </c>
      <c r="AT78" s="64">
        <f t="shared" si="37"/>
        <v>-0.20555109258747495</v>
      </c>
    </row>
    <row r="79" spans="1:46" x14ac:dyDescent="0.2">
      <c r="A79" s="4">
        <v>77</v>
      </c>
      <c r="B79" s="6" t="s">
        <v>114</v>
      </c>
      <c r="C79" s="15"/>
      <c r="D79" s="15">
        <f>LN(V!D79/V!C79)-LN(H!D79/H!C79)</f>
        <v>-1.1485283163446477E-3</v>
      </c>
      <c r="E79" s="15">
        <f>LN(V!E79/V!D79)-LN(H!E79/H!D79)</f>
        <v>-2.031582118075153E-2</v>
      </c>
      <c r="F79" s="15">
        <f>LN(V!F79/V!E79)-LN(H!F79/H!E79)</f>
        <v>4.0973302210582888E-2</v>
      </c>
      <c r="G79" s="15">
        <f>LN(V!G79/V!F79)-LN(H!G79/H!F79)</f>
        <v>-8.4096860913053448E-3</v>
      </c>
      <c r="H79" s="15">
        <f>LN(V!H79/V!G79)-LN(H!H79/H!G79)</f>
        <v>-4.2600948164502793E-2</v>
      </c>
      <c r="I79" s="15">
        <f>LN(V!I79/V!H79)-LN(H!I79/H!H79)</f>
        <v>-7.0677668561066331E-2</v>
      </c>
      <c r="J79" s="15">
        <f>LN(V!J79/V!I79)-LN(H!J79/H!I79)</f>
        <v>3.0674854747610048E-2</v>
      </c>
      <c r="K79" s="15">
        <f>LN(V!K79/V!J79)-LN(H!K79/H!J79)</f>
        <v>-2.2012477771468992E-2</v>
      </c>
      <c r="L79" s="15">
        <f>LN(V!L79/V!K79)-LN(H!L79/H!K79)</f>
        <v>2.7785608527513307E-2</v>
      </c>
      <c r="M79" s="15">
        <f>LN(V!M79/V!L79)-LN(H!M79/H!L79)</f>
        <v>-6.1815494200521535E-2</v>
      </c>
      <c r="N79" s="15">
        <f>LN(V!N79/V!M79)-LN(H!N79/H!M79)</f>
        <v>-1.0258720379818051E-2</v>
      </c>
      <c r="O79" s="15">
        <f>LN(V!O79/V!N79)-LN(H!O79/H!N79)</f>
        <v>3.0950344670680947E-3</v>
      </c>
      <c r="P79" s="15">
        <f>LN(V!P79/V!O79)-LN(H!P79/H!O79)</f>
        <v>2.7577228572649E-2</v>
      </c>
      <c r="Q79" s="15">
        <f>LN(V!Q79/V!P79)-LN(H!Q79/H!P79)</f>
        <v>-4.2816547262445152E-2</v>
      </c>
      <c r="R79" s="15">
        <f>LN(V!R79/V!Q79)-LN(H!R79/H!Q79)</f>
        <v>-6.3782932747648402E-2</v>
      </c>
      <c r="S79" s="15">
        <f>LN(V!S79/V!R79)-LN(H!S79/H!R79)</f>
        <v>-4.1388370791235154E-2</v>
      </c>
      <c r="T79" s="15">
        <f>LN(V!T79/V!S79)-LN(H!T79/H!S79)</f>
        <v>8.9812537903482675E-3</v>
      </c>
      <c r="U79" s="15">
        <f>LN(V!U79/V!T79)-LN(H!U79/H!T79)</f>
        <v>-2.0537354101722551E-2</v>
      </c>
      <c r="V79" s="15">
        <f>LN(V!V79/V!U79)-LN(H!V79/H!U79)</f>
        <v>4.7976178247377786E-2</v>
      </c>
      <c r="W79" s="15">
        <f>LN(V!W79/V!V79)-LN(H!W79/H!V79)</f>
        <v>6.0874720148496368E-2</v>
      </c>
      <c r="X79" s="15">
        <f>LN(V!X79/V!W79)-LN(H!X79/H!W79)</f>
        <v>-7.4112067987875896E-2</v>
      </c>
      <c r="Y79" s="15">
        <f>LN(V!Y79/V!X79)-LN(H!Y79/H!X79)</f>
        <v>1.3949626816684133E-2</v>
      </c>
      <c r="Z79" s="15">
        <f>LN(V!Z79/V!Y79)-LN(H!Z79/H!Y79)</f>
        <v>7.7285656046457735E-2</v>
      </c>
      <c r="AA79" s="15">
        <f>LN(V!AA79/V!Z79)-LN(H!AA79/H!Z79)</f>
        <v>1.4066169100901627E-2</v>
      </c>
      <c r="AB79" s="15">
        <f>LN(V!AB79/V!AA79)-LN(H!AB79/H!AA79)</f>
        <v>-5.9660537278368224E-2</v>
      </c>
      <c r="AC79" s="15">
        <f>LN(V!AC79/V!AB79)-LN(H!AC79/H!AB79)</f>
        <v>-0.23892360477782437</v>
      </c>
      <c r="AD79" s="15">
        <f>LN(V!AD79/V!AC79)-LN(H!AD79/H!AC79)</f>
        <v>-5.9131041057320297E-2</v>
      </c>
      <c r="AF79" s="64">
        <f t="shared" si="24"/>
        <v>-2.0206164357408622E-2</v>
      </c>
      <c r="AG79" s="64">
        <f t="shared" si="25"/>
        <v>-7.1252458153370449E-3</v>
      </c>
      <c r="AH79" s="64">
        <f t="shared" si="26"/>
        <v>-2.3463117552322325E-2</v>
      </c>
      <c r="AI79" s="64">
        <f t="shared" si="27"/>
        <v>4.6365460193247944E-3</v>
      </c>
      <c r="AJ79" s="64">
        <f t="shared" si="28"/>
        <v>-3.8656538018429817E-2</v>
      </c>
      <c r="AK79" s="64">
        <f t="shared" si="29"/>
        <v>-1.5294181683829683E-2</v>
      </c>
      <c r="AL79" s="64">
        <f t="shared" si="30"/>
        <v>-1.7009995999552514E-2</v>
      </c>
      <c r="AM79" s="64">
        <f t="shared" si="31"/>
        <v>1.6060522757583434E-2</v>
      </c>
      <c r="AN79" s="64">
        <f t="shared" si="32"/>
        <v>-0.1492920710280963</v>
      </c>
      <c r="AO79" s="64">
        <f t="shared" si="33"/>
        <v>-1.6962903944834604E-2</v>
      </c>
      <c r="AQ79" s="64">
        <f t="shared" si="34"/>
        <v>-1.8584755372237902E-2</v>
      </c>
      <c r="AR79" s="64">
        <f t="shared" si="35"/>
        <v>-2.0839181913895041E-2</v>
      </c>
      <c r="AS79" s="64">
        <f t="shared" si="36"/>
        <v>-4.2068955191578238E-2</v>
      </c>
      <c r="AT79" s="64">
        <f t="shared" si="37"/>
        <v>-0.11923839437117097</v>
      </c>
    </row>
    <row r="80" spans="1:46" x14ac:dyDescent="0.2">
      <c r="A80" s="4">
        <v>78</v>
      </c>
      <c r="B80" s="6" t="s">
        <v>115</v>
      </c>
      <c r="C80" s="15"/>
      <c r="D80" s="15">
        <f>LN(V!D80/V!C80)-LN(H!D80/H!C80)</f>
        <v>0.14577769936298612</v>
      </c>
      <c r="E80" s="15">
        <f>LN(V!E80/V!D80)-LN(H!E80/H!D80)</f>
        <v>0.15585577031181713</v>
      </c>
      <c r="F80" s="15">
        <f>LN(V!F80/V!E80)-LN(H!F80/H!E80)</f>
        <v>0.24827968995556596</v>
      </c>
      <c r="G80" s="15">
        <f>LN(V!G80/V!F80)-LN(H!G80/H!F80)</f>
        <v>0.14155699259047974</v>
      </c>
      <c r="H80" s="15">
        <f>LN(V!H80/V!G80)-LN(H!H80/H!G80)</f>
        <v>3.3155653635777133E-2</v>
      </c>
      <c r="I80" s="15">
        <f>LN(V!I80/V!H80)-LN(H!I80/H!H80)</f>
        <v>-9.0482830684398635E-2</v>
      </c>
      <c r="J80" s="15">
        <f>LN(V!J80/V!I80)-LN(H!J80/H!I80)</f>
        <v>7.9454697876949171E-2</v>
      </c>
      <c r="K80" s="15">
        <f>LN(V!K80/V!J80)-LN(H!K80/H!J80)</f>
        <v>0.15111144723113945</v>
      </c>
      <c r="L80" s="15">
        <f>LN(V!L80/V!K80)-LN(H!L80/H!K80)</f>
        <v>5.5957524542397913E-2</v>
      </c>
      <c r="M80" s="15">
        <f>LN(V!M80/V!L80)-LN(H!M80/H!L80)</f>
        <v>2.6037986986879758E-2</v>
      </c>
      <c r="N80" s="15">
        <f>LN(V!N80/V!M80)-LN(H!N80/H!M80)</f>
        <v>-0.13637638555640755</v>
      </c>
      <c r="O80" s="15">
        <f>LN(V!O80/V!N80)-LN(H!O80/H!N80)</f>
        <v>-7.8162614342501616E-2</v>
      </c>
      <c r="P80" s="15">
        <f>LN(V!P80/V!O80)-LN(H!P80/H!O80)</f>
        <v>3.7101890314131185E-2</v>
      </c>
      <c r="Q80" s="15">
        <f>LN(V!Q80/V!P80)-LN(H!Q80/H!P80)</f>
        <v>5.0294433708719541E-2</v>
      </c>
      <c r="R80" s="15">
        <f>LN(V!R80/V!Q80)-LN(H!R80/H!Q80)</f>
        <v>5.2708807037578506E-2</v>
      </c>
      <c r="S80" s="15">
        <f>LN(V!S80/V!R80)-LN(H!S80/H!R80)</f>
        <v>4.3496687408287819E-2</v>
      </c>
      <c r="T80" s="15">
        <f>LN(V!T80/V!S80)-LN(H!T80/H!S80)</f>
        <v>3.8701236183410481E-2</v>
      </c>
      <c r="U80" s="15">
        <f>LN(V!U80/V!T80)-LN(H!U80/H!T80)</f>
        <v>-3.5892189948276663E-3</v>
      </c>
      <c r="V80" s="15">
        <f>LN(V!V80/V!U80)-LN(H!V80/H!U80)</f>
        <v>3.5608824670976133E-2</v>
      </c>
      <c r="W80" s="15">
        <f>LN(V!W80/V!V80)-LN(H!W80/H!V80)</f>
        <v>3.0294907528477166E-3</v>
      </c>
      <c r="X80" s="15">
        <f>LN(V!X80/V!W80)-LN(H!X80/H!W80)</f>
        <v>9.4672455622280965E-2</v>
      </c>
      <c r="Y80" s="15">
        <f>LN(V!Y80/V!X80)-LN(H!Y80/H!X80)</f>
        <v>-4.136981054882502E-2</v>
      </c>
      <c r="Z80" s="15">
        <f>LN(V!Z80/V!Y80)-LN(H!Z80/H!Y80)</f>
        <v>-7.0928994190625413E-2</v>
      </c>
      <c r="AA80" s="15">
        <f>LN(V!AA80/V!Z80)-LN(H!AA80/H!Z80)</f>
        <v>-1.0919733711548869E-2</v>
      </c>
      <c r="AB80" s="15">
        <f>LN(V!AB80/V!AA80)-LN(H!AB80/H!AA80)</f>
        <v>1.9605342364201198E-2</v>
      </c>
      <c r="AC80" s="15">
        <f>LN(V!AC80/V!AB80)-LN(H!AC80/H!AB80)</f>
        <v>2.3638850925499166E-2</v>
      </c>
      <c r="AD80" s="15">
        <f>LN(V!AD80/V!AC80)-LN(H!AD80/H!AC80)</f>
        <v>-7.5615722779563091E-2</v>
      </c>
      <c r="AF80" s="64">
        <f t="shared" si="24"/>
        <v>9.7673055161848252E-2</v>
      </c>
      <c r="AG80" s="64">
        <f t="shared" si="25"/>
        <v>3.5237054216191749E-2</v>
      </c>
      <c r="AH80" s="64">
        <f t="shared" si="26"/>
        <v>2.1087840825243086E-2</v>
      </c>
      <c r="AI80" s="64">
        <f t="shared" si="27"/>
        <v>3.3684557646937521E-2</v>
      </c>
      <c r="AJ80" s="64">
        <f t="shared" si="28"/>
        <v>-1.599486903225979E-2</v>
      </c>
      <c r="AK80" s="64">
        <f t="shared" si="29"/>
        <v>2.8162447520717421E-2</v>
      </c>
      <c r="AL80" s="64">
        <f t="shared" si="30"/>
        <v>8.8448443073388689E-3</v>
      </c>
      <c r="AM80" s="64">
        <f t="shared" si="31"/>
        <v>5.6505312229610397E-3</v>
      </c>
      <c r="AN80" s="64">
        <f t="shared" si="32"/>
        <v>2.1622096644850181E-2</v>
      </c>
      <c r="AO80" s="64">
        <f t="shared" si="33"/>
        <v>3.4337527763592168E-2</v>
      </c>
      <c r="AQ80" s="64">
        <f t="shared" si="34"/>
        <v>3.0108556588855431E-2</v>
      </c>
      <c r="AR80" s="64">
        <f t="shared" si="35"/>
        <v>1.1666109358023267E-3</v>
      </c>
      <c r="AS80" s="64">
        <f t="shared" si="36"/>
        <v>-2.5931677990143676E-2</v>
      </c>
      <c r="AT80" s="64">
        <f t="shared" si="37"/>
        <v>-1.0790509829954243E-2</v>
      </c>
    </row>
    <row r="81" spans="1:46" x14ac:dyDescent="0.2">
      <c r="A81" s="4">
        <v>79</v>
      </c>
      <c r="B81" s="6" t="s">
        <v>116</v>
      </c>
      <c r="C81" s="15"/>
      <c r="D81" s="15">
        <f>LN(V!D81/V!C81)-LN(H!D81/H!C81)</f>
        <v>0.16720942573342301</v>
      </c>
      <c r="E81" s="15">
        <f>LN(V!E81/V!D81)-LN(H!E81/H!D81)</f>
        <v>0.13946278788300812</v>
      </c>
      <c r="F81" s="15">
        <f>LN(V!F81/V!E81)-LN(H!F81/H!E81)</f>
        <v>-5.0759429235226229E-4</v>
      </c>
      <c r="G81" s="15">
        <f>LN(V!G81/V!F81)-LN(H!G81/H!F81)</f>
        <v>-1.7506031584982269E-2</v>
      </c>
      <c r="H81" s="15">
        <f>LN(V!H81/V!G81)-LN(H!H81/H!G81)</f>
        <v>2.5796067095570967E-2</v>
      </c>
      <c r="I81" s="15">
        <f>LN(V!I81/V!H81)-LN(H!I81/H!H81)</f>
        <v>-5.8815069998789181E-2</v>
      </c>
      <c r="J81" s="15">
        <f>LN(V!J81/V!I81)-LN(H!J81/H!I81)</f>
        <v>3.8682678322981959E-2</v>
      </c>
      <c r="K81" s="15">
        <f>LN(V!K81/V!J81)-LN(H!K81/H!J81)</f>
        <v>9.6956935780572504E-2</v>
      </c>
      <c r="L81" s="15">
        <f>LN(V!L81/V!K81)-LN(H!L81/H!K81)</f>
        <v>3.7129497382368669E-2</v>
      </c>
      <c r="M81" s="15">
        <f>LN(V!M81/V!L81)-LN(H!M81/H!L81)</f>
        <v>-1.9667517090398854E-2</v>
      </c>
      <c r="N81" s="15">
        <f>LN(V!N81/V!M81)-LN(H!N81/H!M81)</f>
        <v>2.7574934828961162E-2</v>
      </c>
      <c r="O81" s="15">
        <f>LN(V!O81/V!N81)-LN(H!O81/H!N81)</f>
        <v>-5.4207641896351619E-2</v>
      </c>
      <c r="P81" s="15">
        <f>LN(V!P81/V!O81)-LN(H!P81/H!O81)</f>
        <v>3.8302858442053743E-2</v>
      </c>
      <c r="Q81" s="15">
        <f>LN(V!Q81/V!P81)-LN(H!Q81/H!P81)</f>
        <v>-0.11180102097533773</v>
      </c>
      <c r="R81" s="15">
        <f>LN(V!R81/V!Q81)-LN(H!R81/H!Q81)</f>
        <v>3.1321880812672953E-2</v>
      </c>
      <c r="S81" s="15">
        <f>LN(V!S81/V!R81)-LN(H!S81/H!R81)</f>
        <v>0.10666260887133751</v>
      </c>
      <c r="T81" s="15">
        <f>LN(V!T81/V!S81)-LN(H!T81/H!S81)</f>
        <v>-3.1970140529577515E-2</v>
      </c>
      <c r="U81" s="15">
        <f>LN(V!U81/V!T81)-LN(H!U81/H!T81)</f>
        <v>4.8783777159068689E-2</v>
      </c>
      <c r="V81" s="15">
        <f>LN(V!V81/V!U81)-LN(H!V81/H!U81)</f>
        <v>6.4467364968554056E-2</v>
      </c>
      <c r="W81" s="15">
        <f>LN(V!W81/V!V81)-LN(H!W81/H!V81)</f>
        <v>1.3849367387429694E-2</v>
      </c>
      <c r="X81" s="15">
        <f>LN(V!X81/V!W81)-LN(H!X81/H!W81)</f>
        <v>1.610189852537048E-2</v>
      </c>
      <c r="Y81" s="15">
        <f>LN(V!Y81/V!X81)-LN(H!Y81/H!X81)</f>
        <v>-9.3768019636970679E-2</v>
      </c>
      <c r="Z81" s="15">
        <f>LN(V!Z81/V!Y81)-LN(H!Z81/H!Y81)</f>
        <v>3.777455690938409E-2</v>
      </c>
      <c r="AA81" s="15">
        <f>LN(V!AA81/V!Z81)-LN(H!AA81/H!Z81)</f>
        <v>1.4178270009509254E-2</v>
      </c>
      <c r="AB81" s="15">
        <f>LN(V!AB81/V!AA81)-LN(H!AB81/H!AA81)</f>
        <v>5.0499503517170967E-2</v>
      </c>
      <c r="AC81" s="15">
        <f>LN(V!AC81/V!AB81)-LN(H!AC81/H!AB81)</f>
        <v>4.3113794433681581E-2</v>
      </c>
      <c r="AD81" s="15">
        <f>LN(V!AD81/V!AC81)-LN(H!AD81/H!AC81)</f>
        <v>-6.5999764598250341E-2</v>
      </c>
      <c r="AF81" s="64">
        <f t="shared" si="24"/>
        <v>1.7686031820491076E-2</v>
      </c>
      <c r="AG81" s="64">
        <f t="shared" si="25"/>
        <v>3.6135305844897089E-2</v>
      </c>
      <c r="AH81" s="64">
        <f t="shared" si="26"/>
        <v>2.0557370508749702E-3</v>
      </c>
      <c r="AI81" s="64">
        <f t="shared" si="27"/>
        <v>2.2246453502169077E-2</v>
      </c>
      <c r="AJ81" s="64">
        <f t="shared" si="28"/>
        <v>1.0359621046555042E-2</v>
      </c>
      <c r="AK81" s="64">
        <f t="shared" si="29"/>
        <v>1.9095521447886031E-2</v>
      </c>
      <c r="AL81" s="64">
        <f t="shared" si="30"/>
        <v>1.630303727436206E-2</v>
      </c>
      <c r="AM81" s="64">
        <f t="shared" si="31"/>
        <v>8.6771343490960069E-3</v>
      </c>
      <c r="AN81" s="64">
        <f t="shared" si="32"/>
        <v>4.6806648975426274E-2</v>
      </c>
      <c r="AO81" s="64">
        <f t="shared" si="33"/>
        <v>1.7696629852997449E-2</v>
      </c>
      <c r="AQ81" s="64">
        <f t="shared" si="34"/>
        <v>1.4477537758718685E-2</v>
      </c>
      <c r="AR81" s="64">
        <f t="shared" si="35"/>
        <v>8.8209643768518402E-3</v>
      </c>
      <c r="AS81" s="64">
        <f t="shared" si="36"/>
        <v>-2.366943227579188E-3</v>
      </c>
      <c r="AT81" s="64">
        <f t="shared" si="37"/>
        <v>9.2045111175340696E-3</v>
      </c>
    </row>
    <row r="82" spans="1:46" x14ac:dyDescent="0.2">
      <c r="A82" s="4">
        <v>80</v>
      </c>
      <c r="B82" s="6" t="s">
        <v>117</v>
      </c>
      <c r="C82" s="15"/>
      <c r="D82" s="15">
        <f>LN(V!D82/V!C82)-LN(H!D82/H!C82)</f>
        <v>4.4614086913729388E-2</v>
      </c>
      <c r="E82" s="15">
        <f>LN(V!E82/V!D82)-LN(H!E82/H!D82)</f>
        <v>0.18065060731032467</v>
      </c>
      <c r="F82" s="15">
        <f>LN(V!F82/V!E82)-LN(H!F82/H!E82)</f>
        <v>5.5212803137645407E-2</v>
      </c>
      <c r="G82" s="15">
        <f>LN(V!G82/V!F82)-LN(H!G82/H!F82)</f>
        <v>0.11452859444873409</v>
      </c>
      <c r="H82" s="15">
        <f>LN(V!H82/V!G82)-LN(H!H82/H!G82)</f>
        <v>7.7852293956563137E-2</v>
      </c>
      <c r="I82" s="15">
        <f>LN(V!I82/V!H82)-LN(H!I82/H!H82)</f>
        <v>7.8291834258901183E-3</v>
      </c>
      <c r="J82" s="15">
        <f>LN(V!J82/V!I82)-LN(H!J82/H!I82)</f>
        <v>7.0858713502948464E-2</v>
      </c>
      <c r="K82" s="15">
        <f>LN(V!K82/V!J82)-LN(H!K82/H!J82)</f>
        <v>6.599276276644829E-2</v>
      </c>
      <c r="L82" s="15">
        <f>LN(V!L82/V!K82)-LN(H!L82/H!K82)</f>
        <v>-5.3836125866397258E-3</v>
      </c>
      <c r="M82" s="15">
        <f>LN(V!M82/V!L82)-LN(H!M82/H!L82)</f>
        <v>-4.6260069039459027E-3</v>
      </c>
      <c r="N82" s="15">
        <f>LN(V!N82/V!M82)-LN(H!N82/H!M82)</f>
        <v>-9.0059123492490026E-3</v>
      </c>
      <c r="O82" s="15">
        <f>LN(V!O82/V!N82)-LN(H!O82/H!N82)</f>
        <v>-2.0022448643905427E-2</v>
      </c>
      <c r="P82" s="15">
        <f>LN(V!P82/V!O82)-LN(H!P82/H!O82)</f>
        <v>2.4176527174409053E-2</v>
      </c>
      <c r="Q82" s="15">
        <f>LN(V!Q82/V!P82)-LN(H!Q82/H!P82)</f>
        <v>-1.1670611516978711E-2</v>
      </c>
      <c r="R82" s="15">
        <f>LN(V!R82/V!Q82)-LN(H!R82/H!Q82)</f>
        <v>-2.4633141745932785E-2</v>
      </c>
      <c r="S82" s="15">
        <f>LN(V!S82/V!R82)-LN(H!S82/H!R82)</f>
        <v>-8.4730604678110111E-2</v>
      </c>
      <c r="T82" s="15">
        <f>LN(V!T82/V!S82)-LN(H!T82/H!S82)</f>
        <v>1.3904243606977694E-2</v>
      </c>
      <c r="U82" s="15">
        <f>LN(V!U82/V!T82)-LN(H!U82/H!T82)</f>
        <v>7.1123201202477532E-2</v>
      </c>
      <c r="V82" s="15">
        <f>LN(V!V82/V!U82)-LN(H!V82/H!U82)</f>
        <v>1.0511490194639666E-2</v>
      </c>
      <c r="W82" s="15">
        <f>LN(V!W82/V!V82)-LN(H!W82/H!V82)</f>
        <v>-4.8498241413151927E-2</v>
      </c>
      <c r="X82" s="15">
        <f>LN(V!X82/V!W82)-LN(H!X82/H!W82)</f>
        <v>4.5371923838089578E-2</v>
      </c>
      <c r="Y82" s="15">
        <f>LN(V!Y82/V!X82)-LN(H!Y82/H!X82)</f>
        <v>-3.246189193304154E-2</v>
      </c>
      <c r="Z82" s="15">
        <f>LN(V!Z82/V!Y82)-LN(H!Z82/H!Y82)</f>
        <v>-1.4587222114549433E-2</v>
      </c>
      <c r="AA82" s="15">
        <f>LN(V!AA82/V!Z82)-LN(H!AA82/H!Z82)</f>
        <v>-5.5595105595207389E-3</v>
      </c>
      <c r="AB82" s="15">
        <f>LN(V!AB82/V!AA82)-LN(H!AB82/H!AA82)</f>
        <v>4.320280460335401E-2</v>
      </c>
      <c r="AC82" s="15">
        <f>LN(V!AC82/V!AB82)-LN(H!AC82/H!AB82)</f>
        <v>-6.1987008551422876E-2</v>
      </c>
      <c r="AD82" s="15">
        <f>LN(V!AD82/V!AC82)-LN(H!AD82/H!AC82)</f>
        <v>3.9498983097656711E-2</v>
      </c>
      <c r="AF82" s="64">
        <f t="shared" si="24"/>
        <v>8.7214696455831492E-2</v>
      </c>
      <c r="AG82" s="64">
        <f t="shared" si="25"/>
        <v>2.3567188885912426E-2</v>
      </c>
      <c r="AH82" s="64">
        <f t="shared" si="26"/>
        <v>-2.3376055882103598E-2</v>
      </c>
      <c r="AI82" s="64">
        <f t="shared" si="27"/>
        <v>1.848252348580651E-2</v>
      </c>
      <c r="AJ82" s="64">
        <f t="shared" si="28"/>
        <v>-1.4278565711036117E-2</v>
      </c>
      <c r="AK82" s="64">
        <f t="shared" si="29"/>
        <v>9.556650190441496E-5</v>
      </c>
      <c r="AL82" s="64">
        <f t="shared" si="30"/>
        <v>2.1019788873851961E-3</v>
      </c>
      <c r="AM82" s="64">
        <f t="shared" si="31"/>
        <v>4.9754991027401042E-3</v>
      </c>
      <c r="AN82" s="64">
        <f t="shared" si="32"/>
        <v>-9.3921019740344329E-3</v>
      </c>
      <c r="AO82" s="64">
        <f t="shared" si="33"/>
        <v>1.8321957446882146E-2</v>
      </c>
      <c r="AQ82" s="64">
        <f t="shared" si="34"/>
        <v>1.9136458433450396E-2</v>
      </c>
      <c r="AR82" s="64">
        <f t="shared" si="35"/>
        <v>5.5017065428644247E-3</v>
      </c>
      <c r="AS82" s="64">
        <f t="shared" si="36"/>
        <v>-5.3156409095873125E-3</v>
      </c>
      <c r="AT82" s="64">
        <f t="shared" si="37"/>
        <v>6.9049263831959485E-3</v>
      </c>
    </row>
    <row r="83" spans="1:46" x14ac:dyDescent="0.2">
      <c r="A83" s="4">
        <v>81</v>
      </c>
      <c r="B83" s="6" t="s">
        <v>118</v>
      </c>
      <c r="C83" s="15"/>
      <c r="D83" s="15">
        <f>LN(V!D83/V!C83)-LN(H!D83/H!C83)</f>
        <v>6.8457282067224158E-3</v>
      </c>
      <c r="E83" s="15">
        <f>LN(V!E83/V!D83)-LN(H!E83/H!D83)</f>
        <v>3.1885055646200949E-2</v>
      </c>
      <c r="F83" s="15">
        <f>LN(V!F83/V!E83)-LN(H!F83/H!E83)</f>
        <v>-9.735699121197542E-3</v>
      </c>
      <c r="G83" s="15">
        <f>LN(V!G83/V!F83)-LN(H!G83/H!F83)</f>
        <v>3.6748292460420134E-2</v>
      </c>
      <c r="H83" s="15">
        <f>LN(V!H83/V!G83)-LN(H!H83/H!G83)</f>
        <v>-4.994888054643587E-2</v>
      </c>
      <c r="I83" s="15">
        <f>LN(V!I83/V!H83)-LN(H!I83/H!H83)</f>
        <v>3.7886457090481634E-2</v>
      </c>
      <c r="J83" s="15">
        <f>LN(V!J83/V!I83)-LN(H!J83/H!I83)</f>
        <v>-2.5647221828923306E-2</v>
      </c>
      <c r="K83" s="15">
        <f>LN(V!K83/V!J83)-LN(H!K83/H!J83)</f>
        <v>-1.7667289740530352E-2</v>
      </c>
      <c r="L83" s="15">
        <f>LN(V!L83/V!K83)-LN(H!L83/H!K83)</f>
        <v>-1.1660139854800479E-2</v>
      </c>
      <c r="M83" s="15">
        <f>LN(V!M83/V!L83)-LN(H!M83/H!L83)</f>
        <v>2.6415251954011378E-2</v>
      </c>
      <c r="N83" s="15">
        <f>LN(V!N83/V!M83)-LN(H!N83/H!M83)</f>
        <v>3.9668107693371743E-2</v>
      </c>
      <c r="O83" s="15">
        <f>LN(V!O83/V!N83)-LN(H!O83/H!N83)</f>
        <v>-5.9545628791688662E-2</v>
      </c>
      <c r="P83" s="15">
        <f>LN(V!P83/V!O83)-LN(H!P83/H!O83)</f>
        <v>-4.5276214432491566E-2</v>
      </c>
      <c r="Q83" s="15">
        <f>LN(V!Q83/V!P83)-LN(H!Q83/H!P83)</f>
        <v>-5.2864837912125581E-2</v>
      </c>
      <c r="R83" s="15">
        <f>LN(V!R83/V!Q83)-LN(H!R83/H!Q83)</f>
        <v>-5.5929879091988953E-2</v>
      </c>
      <c r="S83" s="15">
        <f>LN(V!S83/V!R83)-LN(H!S83/H!R83)</f>
        <v>-0.12395675990197552</v>
      </c>
      <c r="T83" s="15">
        <f>LN(V!T83/V!S83)-LN(H!T83/H!S83)</f>
        <v>-6.2004620302137881E-2</v>
      </c>
      <c r="U83" s="15">
        <f>LN(V!U83/V!T83)-LN(H!U83/H!T83)</f>
        <v>2.7245713840102007E-2</v>
      </c>
      <c r="V83" s="15">
        <f>LN(V!V83/V!U83)-LN(H!V83/H!U83)</f>
        <v>8.3066258731624099E-2</v>
      </c>
      <c r="W83" s="15">
        <f>LN(V!W83/V!V83)-LN(H!W83/H!V83)</f>
        <v>5.1702538271496304E-2</v>
      </c>
      <c r="X83" s="15">
        <f>LN(V!X83/V!W83)-LN(H!X83/H!W83)</f>
        <v>0.12710497008173763</v>
      </c>
      <c r="Y83" s="15">
        <f>LN(V!Y83/V!X83)-LN(H!Y83/H!X83)</f>
        <v>-3.311522430630575E-2</v>
      </c>
      <c r="Z83" s="15">
        <f>LN(V!Z83/V!Y83)-LN(H!Z83/H!Y83)</f>
        <v>-0.118969301600345</v>
      </c>
      <c r="AA83" s="15">
        <f>LN(V!AA83/V!Z83)-LN(H!AA83/H!Z83)</f>
        <v>-4.6233575898961501E-2</v>
      </c>
      <c r="AB83" s="15">
        <f>LN(V!AB83/V!AA83)-LN(H!AB83/H!AA83)</f>
        <v>-4.6837662443287256E-2</v>
      </c>
      <c r="AC83" s="15">
        <f>LN(V!AC83/V!AB83)-LN(H!AC83/H!AB83)</f>
        <v>-6.5759886609056739E-2</v>
      </c>
      <c r="AD83" s="15">
        <f>LN(V!AD83/V!AC83)-LN(H!AD83/H!AC83)</f>
        <v>4.3577406778612694E-2</v>
      </c>
      <c r="AF83" s="64">
        <f t="shared" si="24"/>
        <v>9.3670451058938623E-3</v>
      </c>
      <c r="AG83" s="64">
        <f t="shared" si="25"/>
        <v>2.2217416446257965E-3</v>
      </c>
      <c r="AH83" s="64">
        <f t="shared" si="26"/>
        <v>-6.7514664026054064E-2</v>
      </c>
      <c r="AI83" s="64">
        <f t="shared" si="27"/>
        <v>4.5422972124564434E-2</v>
      </c>
      <c r="AJ83" s="64">
        <f t="shared" si="28"/>
        <v>-6.2183130171591251E-2</v>
      </c>
      <c r="AK83" s="64">
        <f t="shared" si="29"/>
        <v>-3.2646461190714127E-2</v>
      </c>
      <c r="AL83" s="64">
        <f t="shared" si="30"/>
        <v>-8.3800790235134086E-3</v>
      </c>
      <c r="AM83" s="64">
        <f t="shared" si="31"/>
        <v>3.5995948521512378E-3</v>
      </c>
      <c r="AN83" s="64">
        <f t="shared" si="32"/>
        <v>-5.6298774526171998E-2</v>
      </c>
      <c r="AO83" s="64">
        <f t="shared" si="33"/>
        <v>-1.4537207064512243E-2</v>
      </c>
      <c r="AQ83" s="64">
        <f t="shared" si="34"/>
        <v>-1.2302029609007437E-2</v>
      </c>
      <c r="AR83" s="64">
        <f t="shared" si="35"/>
        <v>-3.6566712233201269E-3</v>
      </c>
      <c r="AS83" s="64">
        <f t="shared" si="36"/>
        <v>-4.4556374013223925E-2</v>
      </c>
      <c r="AT83" s="64">
        <f t="shared" si="37"/>
        <v>-2.3006714091243764E-2</v>
      </c>
    </row>
    <row r="84" spans="1:46" x14ac:dyDescent="0.2">
      <c r="A84" s="4">
        <v>82</v>
      </c>
      <c r="B84" s="6" t="s">
        <v>119</v>
      </c>
      <c r="C84" s="15"/>
      <c r="D84" s="15">
        <f>LN(V!D84/V!C84)-LN(H!D84/H!C84)</f>
        <v>-5.4712582176705245E-3</v>
      </c>
      <c r="E84" s="15">
        <f>LN(V!E84/V!D84)-LN(H!E84/H!D84)</f>
        <v>7.6759961062017434E-2</v>
      </c>
      <c r="F84" s="15">
        <f>LN(V!F84/V!E84)-LN(H!F84/H!E84)</f>
        <v>8.4489317633755431E-2</v>
      </c>
      <c r="G84" s="15">
        <f>LN(V!G84/V!F84)-LN(H!G84/H!F84)</f>
        <v>-1.843276052177803E-2</v>
      </c>
      <c r="H84" s="15">
        <f>LN(V!H84/V!G84)-LN(H!H84/H!G84)</f>
        <v>9.8440833434662173E-2</v>
      </c>
      <c r="I84" s="15">
        <f>LN(V!I84/V!H84)-LN(H!I84/H!H84)</f>
        <v>3.7450690180452502E-2</v>
      </c>
      <c r="J84" s="15">
        <f>LN(V!J84/V!I84)-LN(H!J84/H!I84)</f>
        <v>7.4797401785571538E-2</v>
      </c>
      <c r="K84" s="15">
        <f>LN(V!K84/V!J84)-LN(H!K84/H!J84)</f>
        <v>-4.4020785554754159E-3</v>
      </c>
      <c r="L84" s="15">
        <f>LN(V!L84/V!K84)-LN(H!L84/H!K84)</f>
        <v>2.9338247396741943E-2</v>
      </c>
      <c r="M84" s="15">
        <f>LN(V!M84/V!L84)-LN(H!M84/H!L84)</f>
        <v>3.1778155469944058E-2</v>
      </c>
      <c r="N84" s="15">
        <f>LN(V!N84/V!M84)-LN(H!N84/H!M84)</f>
        <v>3.6316888998236124E-2</v>
      </c>
      <c r="O84" s="15">
        <f>LN(V!O84/V!N84)-LN(H!O84/H!N84)</f>
        <v>-6.0461478557315401E-2</v>
      </c>
      <c r="P84" s="15">
        <f>LN(V!P84/V!O84)-LN(H!P84/H!O84)</f>
        <v>-3.4223068137642088E-3</v>
      </c>
      <c r="Q84" s="15">
        <f>LN(V!Q84/V!P84)-LN(H!Q84/H!P84)</f>
        <v>-9.4786386227879452E-2</v>
      </c>
      <c r="R84" s="15">
        <f>LN(V!R84/V!Q84)-LN(H!R84/H!Q84)</f>
        <v>5.5446601833488283E-2</v>
      </c>
      <c r="S84" s="15">
        <f>LN(V!S84/V!R84)-LN(H!S84/H!R84)</f>
        <v>5.5120508811464415E-3</v>
      </c>
      <c r="T84" s="15">
        <f>LN(V!T84/V!S84)-LN(H!T84/H!S84)</f>
        <v>1.8339709759210891E-2</v>
      </c>
      <c r="U84" s="15">
        <f>LN(V!U84/V!T84)-LN(H!U84/H!T84)</f>
        <v>-2.3567400571634999E-2</v>
      </c>
      <c r="V84" s="15">
        <f>LN(V!V84/V!U84)-LN(H!V84/H!U84)</f>
        <v>0.13652300374702861</v>
      </c>
      <c r="W84" s="15">
        <f>LN(V!W84/V!V84)-LN(H!W84/H!V84)</f>
        <v>3.7539124292834375E-2</v>
      </c>
      <c r="X84" s="15">
        <f>LN(V!X84/V!W84)-LN(H!X84/H!W84)</f>
        <v>1.5576683365607939E-2</v>
      </c>
      <c r="Y84" s="15">
        <f>LN(V!Y84/V!X84)-LN(H!Y84/H!X84)</f>
        <v>-3.2055930879097895E-2</v>
      </c>
      <c r="Z84" s="15">
        <f>LN(V!Z84/V!Y84)-LN(H!Z84/H!Y84)</f>
        <v>-3.2717375905368037E-3</v>
      </c>
      <c r="AA84" s="15">
        <f>LN(V!AA84/V!Z84)-LN(H!AA84/H!Z84)</f>
        <v>2.6676219615118735E-2</v>
      </c>
      <c r="AB84" s="15">
        <f>LN(V!AB84/V!AA84)-LN(H!AB84/H!AA84)</f>
        <v>3.4024754341727775E-2</v>
      </c>
      <c r="AC84" s="15">
        <f>LN(V!AC84/V!AB84)-LN(H!AC84/H!AB84)</f>
        <v>0.11995042028443507</v>
      </c>
      <c r="AD84" s="15">
        <f>LN(V!AD84/V!AC84)-LN(H!AD84/H!AC84)</f>
        <v>0.10692819406438828</v>
      </c>
      <c r="AF84" s="64">
        <f t="shared" si="24"/>
        <v>5.5741608357821902E-2</v>
      </c>
      <c r="AG84" s="64">
        <f t="shared" si="25"/>
        <v>3.3565723019003652E-2</v>
      </c>
      <c r="AH84" s="64">
        <f t="shared" si="26"/>
        <v>-1.9542303776864868E-2</v>
      </c>
      <c r="AI84" s="64">
        <f t="shared" si="27"/>
        <v>3.6882224118609364E-2</v>
      </c>
      <c r="AJ84" s="64">
        <f t="shared" si="28"/>
        <v>2.9064745154329375E-2</v>
      </c>
      <c r="AK84" s="64">
        <f t="shared" si="29"/>
        <v>7.0117096210693909E-3</v>
      </c>
      <c r="AL84" s="64">
        <f t="shared" si="30"/>
        <v>3.2973484636469368E-2</v>
      </c>
      <c r="AM84" s="64">
        <f t="shared" si="31"/>
        <v>2.1969958967316357E-2</v>
      </c>
      <c r="AN84" s="64">
        <f t="shared" si="32"/>
        <v>7.6987587313081418E-2</v>
      </c>
      <c r="AO84" s="64">
        <f t="shared" si="33"/>
        <v>2.7142399374579886E-2</v>
      </c>
      <c r="AQ84" s="64">
        <f t="shared" si="34"/>
        <v>3.0211083785726362E-2</v>
      </c>
      <c r="AR84" s="64">
        <f t="shared" si="35"/>
        <v>3.9696640039007455E-2</v>
      </c>
      <c r="AS84" s="64">
        <f t="shared" si="36"/>
        <v>4.2041986639339189E-2</v>
      </c>
      <c r="AT84" s="64">
        <f t="shared" si="37"/>
        <v>8.6967789563517028E-2</v>
      </c>
    </row>
    <row r="85" spans="1:46" x14ac:dyDescent="0.2">
      <c r="A85" s="4">
        <v>83</v>
      </c>
      <c r="B85" s="6" t="s">
        <v>120</v>
      </c>
      <c r="C85" s="15"/>
      <c r="D85" s="15">
        <f>LN(V!D85/V!C85)-LN(H!D85/H!C85)</f>
        <v>-0.14024140749680897</v>
      </c>
      <c r="E85" s="15">
        <f>LN(V!E85/V!D85)-LN(H!E85/H!D85)</f>
        <v>3.7979319391288097E-2</v>
      </c>
      <c r="F85" s="15">
        <f>LN(V!F85/V!E85)-LN(H!F85/H!E85)</f>
        <v>2.306471891378277E-2</v>
      </c>
      <c r="G85" s="15">
        <f>LN(V!G85/V!F85)-LN(H!G85/H!F85)</f>
        <v>-0.13476920885530311</v>
      </c>
      <c r="H85" s="15">
        <f>LN(V!H85/V!G85)-LN(H!H85/H!G85)</f>
        <v>-0.10103167338722127</v>
      </c>
      <c r="I85" s="15">
        <f>LN(V!I85/V!H85)-LN(H!I85/H!H85)</f>
        <v>-3.7439541294901575E-2</v>
      </c>
      <c r="J85" s="15">
        <f>LN(V!J85/V!I85)-LN(H!J85/H!I85)</f>
        <v>-4.5840388892233262E-2</v>
      </c>
      <c r="K85" s="15">
        <f>LN(V!K85/V!J85)-LN(H!K85/H!J85)</f>
        <v>5.0226794417517928E-2</v>
      </c>
      <c r="L85" s="15">
        <f>LN(V!L85/V!K85)-LN(H!L85/H!K85)</f>
        <v>0.1068286738379189</v>
      </c>
      <c r="M85" s="15">
        <f>LN(V!M85/V!L85)-LN(H!M85/H!L85)</f>
        <v>2.586068125398899E-2</v>
      </c>
      <c r="N85" s="15">
        <f>LN(V!N85/V!M85)-LN(H!N85/H!M85)</f>
        <v>3.0973661224322151E-2</v>
      </c>
      <c r="O85" s="15">
        <f>LN(V!O85/V!N85)-LN(H!O85/H!N85)</f>
        <v>7.2275729874812622E-2</v>
      </c>
      <c r="P85" s="15">
        <f>LN(V!P85/V!O85)-LN(H!P85/H!O85)</f>
        <v>9.0239330080625513E-2</v>
      </c>
      <c r="Q85" s="15">
        <f>LN(V!Q85/V!P85)-LN(H!Q85/H!P85)</f>
        <v>-0.37068324850982481</v>
      </c>
      <c r="R85" s="15">
        <f>LN(V!R85/V!Q85)-LN(H!R85/H!Q85)</f>
        <v>-1.4202342304490128E-3</v>
      </c>
      <c r="S85" s="15">
        <f>LN(V!S85/V!R85)-LN(H!S85/H!R85)</f>
        <v>-1.7735000998407914E-3</v>
      </c>
      <c r="T85" s="15">
        <f>LN(V!T85/V!S85)-LN(H!T85/H!S85)</f>
        <v>-4.4088451424312031E-2</v>
      </c>
      <c r="U85" s="15">
        <f>LN(V!U85/V!T85)-LN(H!U85/H!T85)</f>
        <v>8.017599554703754E-2</v>
      </c>
      <c r="V85" s="15">
        <f>LN(V!V85/V!U85)-LN(H!V85/H!U85)</f>
        <v>0.14308870621148123</v>
      </c>
      <c r="W85" s="15">
        <f>LN(V!W85/V!V85)-LN(H!W85/H!V85)</f>
        <v>7.6915816861278755E-2</v>
      </c>
      <c r="X85" s="15">
        <f>LN(V!X85/V!W85)-LN(H!X85/H!W85)</f>
        <v>-3.6499468626116985E-3</v>
      </c>
      <c r="Y85" s="15">
        <f>LN(V!Y85/V!X85)-LN(H!Y85/H!X85)</f>
        <v>-6.5682530413379986E-2</v>
      </c>
      <c r="Z85" s="15">
        <f>LN(V!Z85/V!Y85)-LN(H!Z85/H!Y85)</f>
        <v>-1.9409884473309894E-3</v>
      </c>
      <c r="AA85" s="15">
        <f>LN(V!AA85/V!Z85)-LN(H!AA85/H!Z85)</f>
        <v>1.9563588486505943E-3</v>
      </c>
      <c r="AB85" s="15">
        <f>LN(V!AB85/V!AA85)-LN(H!AB85/H!AA85)</f>
        <v>-3.8585429877912775E-2</v>
      </c>
      <c r="AC85" s="15">
        <f>LN(V!AC85/V!AB85)-LN(H!AC85/H!AB85)</f>
        <v>-0.11373161569256761</v>
      </c>
      <c r="AD85" s="15">
        <f>LN(V!AD85/V!AC85)-LN(H!AD85/H!AC85)</f>
        <v>2.7770383528718308E-2</v>
      </c>
      <c r="AF85" s="64">
        <f t="shared" si="24"/>
        <v>-4.2439277046471012E-2</v>
      </c>
      <c r="AG85" s="64">
        <f t="shared" si="25"/>
        <v>3.3609884368302943E-2</v>
      </c>
      <c r="AH85" s="64">
        <f t="shared" si="26"/>
        <v>-4.2272384576935294E-2</v>
      </c>
      <c r="AI85" s="64">
        <f t="shared" si="27"/>
        <v>5.0488424066574757E-2</v>
      </c>
      <c r="AJ85" s="64">
        <f t="shared" si="28"/>
        <v>-4.3596841116508148E-2</v>
      </c>
      <c r="AK85" s="64">
        <f t="shared" si="29"/>
        <v>-4.3312501043161764E-3</v>
      </c>
      <c r="AL85" s="64">
        <f t="shared" si="30"/>
        <v>3.445791475033301E-3</v>
      </c>
      <c r="AM85" s="64">
        <f t="shared" si="31"/>
        <v>2.3346870040101674E-2</v>
      </c>
      <c r="AN85" s="64">
        <f t="shared" si="32"/>
        <v>-7.6158522785240185E-2</v>
      </c>
      <c r="AO85" s="64">
        <f t="shared" si="33"/>
        <v>-8.8420388610073522E-3</v>
      </c>
      <c r="AQ85" s="64">
        <f t="shared" si="34"/>
        <v>-7.4338687690948275E-3</v>
      </c>
      <c r="AR85" s="64">
        <f t="shared" si="35"/>
        <v>5.6571180253683013E-3</v>
      </c>
      <c r="AS85" s="64">
        <f t="shared" si="36"/>
        <v>-3.1702303675637075E-2</v>
      </c>
      <c r="AT85" s="64">
        <f t="shared" si="37"/>
        <v>-4.1515554013920687E-2</v>
      </c>
    </row>
    <row r="86" spans="1:46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Q86" s="64"/>
      <c r="AR86" s="64"/>
      <c r="AS86" s="64"/>
      <c r="AT86" s="64"/>
    </row>
    <row r="87" spans="1:46" x14ac:dyDescent="0.2">
      <c r="A87" s="4">
        <v>85</v>
      </c>
      <c r="B87" s="6" t="s">
        <v>122</v>
      </c>
      <c r="C87" s="15"/>
      <c r="D87" s="15">
        <f>LN(V!D87/V!C87)-LN(H!D87/H!C87)</f>
        <v>-8.4009244985682477E-2</v>
      </c>
      <c r="E87" s="15">
        <f>LN(V!E87/V!D87)-LN(H!E87/H!D87)</f>
        <v>-9.9050593702137094E-3</v>
      </c>
      <c r="F87" s="15">
        <f>LN(V!F87/V!E87)-LN(H!F87/H!E87)</f>
        <v>-2.9667611332602567E-2</v>
      </c>
      <c r="G87" s="15">
        <f>LN(V!G87/V!F87)-LN(H!G87/H!F87)</f>
        <v>-0.11488143757607462</v>
      </c>
      <c r="H87" s="15">
        <f>LN(V!H87/V!G87)-LN(H!H87/H!G87)</f>
        <v>-7.7443563169570101E-3</v>
      </c>
      <c r="I87" s="15">
        <f>LN(V!I87/V!H87)-LN(H!I87/H!H87)</f>
        <v>-1.0885220857913196E-2</v>
      </c>
      <c r="J87" s="15">
        <f>LN(V!J87/V!I87)-LN(H!J87/H!I87)</f>
        <v>2.2550272165218984E-2</v>
      </c>
      <c r="K87" s="15">
        <f>LN(V!K87/V!J87)-LN(H!K87/H!J87)</f>
        <v>-3.9957345444491289E-2</v>
      </c>
      <c r="L87" s="15">
        <f>LN(V!L87/V!K87)-LN(H!L87/H!K87)</f>
        <v>1.275081727526286E-2</v>
      </c>
      <c r="M87" s="15">
        <f>LN(V!M87/V!L87)-LN(H!M87/H!L87)</f>
        <v>-9.0292590044239712E-3</v>
      </c>
      <c r="N87" s="15">
        <f>LN(V!N87/V!M87)-LN(H!N87/H!M87)</f>
        <v>1.5775092402809526E-3</v>
      </c>
      <c r="O87" s="15">
        <f>LN(V!O87/V!N87)-LN(H!O87/H!N87)</f>
        <v>-2.9612212190978739E-2</v>
      </c>
      <c r="P87" s="15">
        <f>LN(V!P87/V!O87)-LN(H!P87/H!O87)</f>
        <v>-5.940463273324631E-2</v>
      </c>
      <c r="Q87" s="15">
        <f>LN(V!Q87/V!P87)-LN(H!Q87/H!P87)</f>
        <v>-8.0258805577561168E-2</v>
      </c>
      <c r="R87" s="15">
        <f>LN(V!R87/V!Q87)-LN(H!R87/H!Q87)</f>
        <v>-2.4439146865517968E-2</v>
      </c>
      <c r="S87" s="15">
        <f>LN(V!S87/V!R87)-LN(H!S87/H!R87)</f>
        <v>3.0396191219638012E-2</v>
      </c>
      <c r="T87" s="15">
        <f>LN(V!T87/V!S87)-LN(H!T87/H!S87)</f>
        <v>5.4720511101251749E-2</v>
      </c>
      <c r="U87" s="15">
        <f>LN(V!U87/V!T87)-LN(H!U87/H!T87)</f>
        <v>-3.939531553084398E-2</v>
      </c>
      <c r="V87" s="15">
        <f>LN(V!V87/V!U87)-LN(H!V87/H!U87)</f>
        <v>8.7009941750208986E-2</v>
      </c>
      <c r="W87" s="15">
        <f>LN(V!W87/V!V87)-LN(H!W87/H!V87)</f>
        <v>6.1895421065637876E-2</v>
      </c>
      <c r="X87" s="15">
        <f>LN(V!X87/V!W87)-LN(H!X87/H!W87)</f>
        <v>-1.536590299504452E-2</v>
      </c>
      <c r="Y87" s="15">
        <f>LN(V!Y87/V!X87)-LN(H!Y87/H!X87)</f>
        <v>-1.9763278942979974E-2</v>
      </c>
      <c r="Z87" s="15">
        <f>LN(V!Z87/V!Y87)-LN(H!Z87/H!Y87)</f>
        <v>-6.5474581756943817E-2</v>
      </c>
      <c r="AA87" s="15">
        <f>LN(V!AA87/V!Z87)-LN(H!AA87/H!Z87)</f>
        <v>-1.5990424559334186E-2</v>
      </c>
      <c r="AB87" s="15">
        <f>LN(V!AB87/V!AA87)-LN(H!AB87/H!AA87)</f>
        <v>2.4631010188992216E-2</v>
      </c>
      <c r="AC87" s="15">
        <f>LN(V!AC87/V!AB87)-LN(H!AC87/H!AB87)</f>
        <v>-2.7779721701704799E-2</v>
      </c>
      <c r="AD87" s="15">
        <f>LN(V!AD87/V!AC87)-LN(H!AD87/H!AC87)</f>
        <v>-3.9741110693353413E-2</v>
      </c>
      <c r="AF87" s="64">
        <f t="shared" si="24"/>
        <v>-3.461673709075222E-2</v>
      </c>
      <c r="AG87" s="64">
        <f t="shared" si="25"/>
        <v>-2.4216011536304927E-3</v>
      </c>
      <c r="AH87" s="64">
        <f t="shared" si="26"/>
        <v>-3.2663721229533232E-2</v>
      </c>
      <c r="AI87" s="64">
        <f t="shared" si="27"/>
        <v>2.9772931078242016E-2</v>
      </c>
      <c r="AJ87" s="64">
        <f t="shared" si="28"/>
        <v>-2.0875399354394111E-2</v>
      </c>
      <c r="AK87" s="64">
        <f t="shared" si="29"/>
        <v>-1.7542661191581863E-2</v>
      </c>
      <c r="AL87" s="64">
        <f t="shared" si="30"/>
        <v>4.4487658619239518E-3</v>
      </c>
      <c r="AM87" s="64">
        <f t="shared" si="31"/>
        <v>5.9545462664940133E-3</v>
      </c>
      <c r="AN87" s="64">
        <f t="shared" si="32"/>
        <v>-1.5743557563562913E-3</v>
      </c>
      <c r="AO87" s="64">
        <f t="shared" si="33"/>
        <v>-1.2160905550013605E-2</v>
      </c>
      <c r="AQ87" s="64">
        <f t="shared" si="34"/>
        <v>-1.322168267091129E-2</v>
      </c>
      <c r="AR87" s="64">
        <f t="shared" si="35"/>
        <v>4.3150435689873705E-4</v>
      </c>
      <c r="AS87" s="64">
        <f t="shared" si="36"/>
        <v>-2.4019684577553994E-2</v>
      </c>
      <c r="AT87" s="64">
        <f t="shared" si="37"/>
        <v>-1.4296607402021997E-2</v>
      </c>
    </row>
    <row r="88" spans="1:46" x14ac:dyDescent="0.2">
      <c r="A88" s="4">
        <v>86</v>
      </c>
      <c r="B88" s="6" t="s">
        <v>123</v>
      </c>
      <c r="C88" s="15"/>
      <c r="D88" s="15">
        <f>LN(V!D88/V!C88)-LN(H!D88/H!C88)</f>
        <v>-2.6516445677119253E-2</v>
      </c>
      <c r="E88" s="15">
        <f>LN(V!E88/V!D88)-LN(H!E88/H!D88)</f>
        <v>3.1952207612588789E-2</v>
      </c>
      <c r="F88" s="15">
        <f>LN(V!F88/V!E88)-LN(H!F88/H!E88)</f>
        <v>-4.4758305747933033E-2</v>
      </c>
      <c r="G88" s="15">
        <f>LN(V!G88/V!F88)-LN(H!G88/H!F88)</f>
        <v>-3.0888546788932145E-2</v>
      </c>
      <c r="H88" s="15">
        <f>LN(V!H88/V!G88)-LN(H!H88/H!G88)</f>
        <v>-3.2508020792457605E-2</v>
      </c>
      <c r="I88" s="15">
        <f>LN(V!I88/V!H88)-LN(H!I88/H!H88)</f>
        <v>-2.0745466009451406E-2</v>
      </c>
      <c r="J88" s="15">
        <f>LN(V!J88/V!I88)-LN(H!J88/H!I88)</f>
        <v>9.961983927325533E-3</v>
      </c>
      <c r="K88" s="15">
        <f>LN(V!K88/V!J88)-LN(H!K88/H!J88)</f>
        <v>0.10069611367474809</v>
      </c>
      <c r="L88" s="15">
        <f>LN(V!L88/V!K88)-LN(H!L88/H!K88)</f>
        <v>2.5992224775652523E-2</v>
      </c>
      <c r="M88" s="15">
        <f>LN(V!M88/V!L88)-LN(H!M88/H!L88)</f>
        <v>-6.9314037227799247E-2</v>
      </c>
      <c r="N88" s="15">
        <f>LN(V!N88/V!M88)-LN(H!N88/H!M88)</f>
        <v>-3.5708238414640228E-2</v>
      </c>
      <c r="O88" s="15">
        <f>LN(V!O88/V!N88)-LN(H!O88/H!N88)</f>
        <v>3.8094526695859679E-3</v>
      </c>
      <c r="P88" s="15">
        <f>LN(V!P88/V!O88)-LN(H!P88/H!O88)</f>
        <v>4.4294235255720987E-2</v>
      </c>
      <c r="Q88" s="15">
        <f>LN(V!Q88/V!P88)-LN(H!Q88/H!P88)</f>
        <v>-2.5711886190842668E-3</v>
      </c>
      <c r="R88" s="15">
        <f>LN(V!R88/V!Q88)-LN(H!R88/H!Q88)</f>
        <v>-4.4123563513269209E-2</v>
      </c>
      <c r="S88" s="15">
        <f>LN(V!S88/V!R88)-LN(H!S88/H!R88)</f>
        <v>-7.1618128324082181E-2</v>
      </c>
      <c r="T88" s="15">
        <f>LN(V!T88/V!S88)-LN(H!T88/H!S88)</f>
        <v>-1.8843813529495483E-2</v>
      </c>
      <c r="U88" s="15">
        <f>LN(V!U88/V!T88)-LN(H!U88/H!T88)</f>
        <v>6.5325947091375E-2</v>
      </c>
      <c r="V88" s="15">
        <f>LN(V!V88/V!U88)-LN(H!V88/H!U88)</f>
        <v>3.1967544494002242E-2</v>
      </c>
      <c r="W88" s="15">
        <f>LN(V!W88/V!V88)-LN(H!W88/H!V88)</f>
        <v>2.5315135479715124E-2</v>
      </c>
      <c r="X88" s="15">
        <f>LN(V!X88/V!W88)-LN(H!X88/H!W88)</f>
        <v>-3.3796766169827588E-2</v>
      </c>
      <c r="Y88" s="15">
        <f>LN(V!Y88/V!X88)-LN(H!Y88/H!X88)</f>
        <v>-1.05821849778502E-2</v>
      </c>
      <c r="Z88" s="15">
        <f>LN(V!Z88/V!Y88)-LN(H!Z88/H!Y88)</f>
        <v>-2.8167774584703084E-2</v>
      </c>
      <c r="AA88" s="15">
        <f>LN(V!AA88/V!Z88)-LN(H!AA88/H!Z88)</f>
        <v>-2.1281386578179531E-2</v>
      </c>
      <c r="AB88" s="15">
        <f>LN(V!AB88/V!AA88)-LN(H!AB88/H!AA88)</f>
        <v>-1.2578746442769823E-2</v>
      </c>
      <c r="AC88" s="15">
        <f>LN(V!AC88/V!AB88)-LN(H!AC88/H!AB88)</f>
        <v>-5.2266185367525336E-2</v>
      </c>
      <c r="AD88" s="15">
        <f>LN(V!AD88/V!AC88)-LN(H!AD88/H!AC88)</f>
        <v>-4.5140299471382359E-2</v>
      </c>
      <c r="AF88" s="64">
        <f t="shared" si="24"/>
        <v>-1.9389626345237079E-2</v>
      </c>
      <c r="AG88" s="64">
        <f t="shared" si="25"/>
        <v>6.3256093470573345E-3</v>
      </c>
      <c r="AH88" s="64">
        <f t="shared" si="26"/>
        <v>-1.4041838506225739E-2</v>
      </c>
      <c r="AI88" s="64">
        <f t="shared" si="27"/>
        <v>1.3993609473153859E-2</v>
      </c>
      <c r="AJ88" s="64">
        <f t="shared" si="28"/>
        <v>-2.4975255590205594E-2</v>
      </c>
      <c r="AK88" s="64">
        <f t="shared" si="29"/>
        <v>-3.8581145795842028E-3</v>
      </c>
      <c r="AL88" s="64">
        <f t="shared" si="30"/>
        <v>-5.4908230585258679E-3</v>
      </c>
      <c r="AM88" s="64">
        <f t="shared" si="31"/>
        <v>1.2420876531295602E-3</v>
      </c>
      <c r="AN88" s="64">
        <f t="shared" si="32"/>
        <v>-3.2422465905147579E-2</v>
      </c>
      <c r="AO88" s="64">
        <f t="shared" si="33"/>
        <v>-7.6175003242914437E-3</v>
      </c>
      <c r="AQ88" s="64">
        <f t="shared" si="34"/>
        <v>-9.0606849068718652E-3</v>
      </c>
      <c r="AR88" s="64">
        <f t="shared" si="35"/>
        <v>-9.0953209142400938E-3</v>
      </c>
      <c r="AS88" s="64">
        <f t="shared" si="36"/>
        <v>-2.8336096237068387E-2</v>
      </c>
      <c r="AT88" s="64">
        <f t="shared" si="37"/>
        <v>-3.6661743760559175E-2</v>
      </c>
    </row>
    <row r="89" spans="1:46" x14ac:dyDescent="0.2">
      <c r="A89" s="4">
        <v>87</v>
      </c>
      <c r="B89" s="6" t="s">
        <v>124</v>
      </c>
      <c r="C89" s="15"/>
      <c r="D89" s="15">
        <f>LN(V!D89/V!C89)-LN(H!D89/H!C89)</f>
        <v>2.3515704193465627E-2</v>
      </c>
      <c r="E89" s="15">
        <f>LN(V!E89/V!D89)-LN(H!E89/H!D89)</f>
        <v>0.13669602828306565</v>
      </c>
      <c r="F89" s="15">
        <f>LN(V!F89/V!E89)-LN(H!F89/H!E89)</f>
        <v>-1.4829889018391218E-3</v>
      </c>
      <c r="G89" s="15">
        <f>LN(V!G89/V!F89)-LN(H!G89/H!F89)</f>
        <v>0.19222451417374947</v>
      </c>
      <c r="H89" s="15">
        <f>LN(V!H89/V!G89)-LN(H!H89/H!G89)</f>
        <v>2.1104760809606438E-2</v>
      </c>
      <c r="I89" s="15">
        <f>LN(V!I89/V!H89)-LN(H!I89/H!H89)</f>
        <v>4.6658424914544153E-2</v>
      </c>
      <c r="J89" s="15">
        <f>LN(V!J89/V!I89)-LN(H!J89/H!I89)</f>
        <v>-5.5012077556118512E-2</v>
      </c>
      <c r="K89" s="15">
        <f>LN(V!K89/V!J89)-LN(H!K89/H!J89)</f>
        <v>-2.7233119339419659E-2</v>
      </c>
      <c r="L89" s="15">
        <f>LN(V!L89/V!K89)-LN(H!L89/H!K89)</f>
        <v>-2.1062984433914335E-2</v>
      </c>
      <c r="M89" s="15">
        <f>LN(V!M89/V!L89)-LN(H!M89/H!L89)</f>
        <v>4.6354856074945064E-2</v>
      </c>
      <c r="N89" s="15">
        <f>LN(V!N89/V!M89)-LN(H!N89/H!M89)</f>
        <v>-0.20188213408430872</v>
      </c>
      <c r="O89" s="15">
        <f>LN(V!O89/V!N89)-LN(H!O89/H!N89)</f>
        <v>-3.3713688018863416E-2</v>
      </c>
      <c r="P89" s="15">
        <f>LN(V!P89/V!O89)-LN(H!P89/H!O89)</f>
        <v>-2.0056045759959545E-2</v>
      </c>
      <c r="Q89" s="15">
        <f>LN(V!Q89/V!P89)-LN(H!Q89/H!P89)</f>
        <v>-0.12836176761135981</v>
      </c>
      <c r="R89" s="15">
        <f>LN(V!R89/V!Q89)-LN(H!R89/H!Q89)</f>
        <v>-0.16010236081405013</v>
      </c>
      <c r="S89" s="15">
        <f>LN(V!S89/V!R89)-LN(H!S89/H!R89)</f>
        <v>-9.0674303934719022E-2</v>
      </c>
      <c r="T89" s="15">
        <f>LN(V!T89/V!S89)-LN(H!T89/H!S89)</f>
        <v>-5.0203587124836621E-2</v>
      </c>
      <c r="U89" s="15">
        <f>LN(V!U89/V!T89)-LN(H!U89/H!T89)</f>
        <v>0.23318229128396925</v>
      </c>
      <c r="V89" s="15">
        <f>LN(V!V89/V!U89)-LN(H!V89/H!U89)</f>
        <v>-0.14114401310369912</v>
      </c>
      <c r="W89" s="15">
        <f>LN(V!W89/V!V89)-LN(H!W89/H!V89)</f>
        <v>8.0946509619119381E-2</v>
      </c>
      <c r="X89" s="15">
        <f>LN(V!X89/V!W89)-LN(H!X89/H!W89)</f>
        <v>8.9049151479440966E-2</v>
      </c>
      <c r="Y89" s="15">
        <f>LN(V!Y89/V!X89)-LN(H!Y89/H!X89)</f>
        <v>2.1951950567045578E-2</v>
      </c>
      <c r="Z89" s="15">
        <f>LN(V!Z89/V!Y89)-LN(H!Z89/H!Y89)</f>
        <v>-0.19710794055307343</v>
      </c>
      <c r="AA89" s="15">
        <f>LN(V!AA89/V!Z89)-LN(H!AA89/H!Z89)</f>
        <v>5.64220812081246E-3</v>
      </c>
      <c r="AB89" s="15">
        <f>LN(V!AB89/V!AA89)-LN(H!AB89/H!AA89)</f>
        <v>-1.995885000056909E-2</v>
      </c>
      <c r="AC89" s="15">
        <f>LN(V!AC89/V!AB89)-LN(H!AC89/H!AB89)</f>
        <v>-5.9524993861358011E-2</v>
      </c>
      <c r="AD89" s="15">
        <f>LN(V!AD89/V!AC89)-LN(H!AD89/H!AC89)</f>
        <v>7.5399850068972832E-2</v>
      </c>
      <c r="AF89" s="64">
        <f t="shared" si="24"/>
        <v>7.9040147855825318E-2</v>
      </c>
      <c r="AG89" s="64">
        <f t="shared" si="25"/>
        <v>-5.1767091867763224E-2</v>
      </c>
      <c r="AH89" s="64">
        <f t="shared" si="26"/>
        <v>-8.6581633227790389E-2</v>
      </c>
      <c r="AI89" s="64">
        <f t="shared" si="27"/>
        <v>4.2366070430798777E-2</v>
      </c>
      <c r="AJ89" s="64">
        <f t="shared" si="28"/>
        <v>-4.97995251454285E-2</v>
      </c>
      <c r="AK89" s="64">
        <f t="shared" si="29"/>
        <v>-6.9174362547776799E-2</v>
      </c>
      <c r="AL89" s="64">
        <f t="shared" si="30"/>
        <v>-3.7167273573148626E-3</v>
      </c>
      <c r="AM89" s="64">
        <f t="shared" si="31"/>
        <v>5.2895712860973098E-3</v>
      </c>
      <c r="AN89" s="64">
        <f t="shared" si="32"/>
        <v>-3.9741921930963549E-2</v>
      </c>
      <c r="AO89" s="64">
        <f t="shared" si="33"/>
        <v>-1.334840639087161E-2</v>
      </c>
      <c r="AQ89" s="64">
        <f t="shared" si="34"/>
        <v>-9.9350119116468245E-3</v>
      </c>
      <c r="AR89" s="64">
        <f t="shared" si="35"/>
        <v>3.4756887723476552E-3</v>
      </c>
      <c r="AS89" s="64">
        <f t="shared" si="36"/>
        <v>-2.893296260969495E-2</v>
      </c>
      <c r="AT89" s="64">
        <f t="shared" si="37"/>
        <v>-1.3613312643180886E-3</v>
      </c>
    </row>
    <row r="90" spans="1:46" x14ac:dyDescent="0.2">
      <c r="A90" s="4">
        <v>88</v>
      </c>
      <c r="B90" s="6" t="s">
        <v>125</v>
      </c>
      <c r="C90" s="15"/>
      <c r="D90" s="15">
        <f>LN(V!D90/V!C90)-LN(H!D90/H!C90)</f>
        <v>-8.1400936773834212E-3</v>
      </c>
      <c r="E90" s="15">
        <f>LN(V!E90/V!D90)-LN(H!E90/H!D90)</f>
        <v>0.21549867152459964</v>
      </c>
      <c r="F90" s="15">
        <f>LN(V!F90/V!E90)-LN(H!F90/H!E90)</f>
        <v>0.14943105755861244</v>
      </c>
      <c r="G90" s="15">
        <f>LN(V!G90/V!F90)-LN(H!G90/H!F90)</f>
        <v>0.11671253660291338</v>
      </c>
      <c r="H90" s="15">
        <f>LN(V!H90/V!G90)-LN(H!H90/H!G90)</f>
        <v>0.15823619326396035</v>
      </c>
      <c r="I90" s="15">
        <f>LN(V!I90/V!H90)-LN(H!I90/H!H90)</f>
        <v>0.21833603995855211</v>
      </c>
      <c r="J90" s="15">
        <f>LN(V!J90/V!I90)-LN(H!J90/H!I90)</f>
        <v>0.16719878832264534</v>
      </c>
      <c r="K90" s="15">
        <f>LN(V!K90/V!J90)-LN(H!K90/H!J90)</f>
        <v>0.21949597493159304</v>
      </c>
      <c r="L90" s="15">
        <f>LN(V!L90/V!K90)-LN(H!L90/H!K90)</f>
        <v>0.11267158989547478</v>
      </c>
      <c r="M90" s="15">
        <f>LN(V!M90/V!L90)-LN(H!M90/H!L90)</f>
        <v>0.12477912684259548</v>
      </c>
      <c r="N90" s="15">
        <f>LN(V!N90/V!M90)-LN(H!N90/H!M90)</f>
        <v>5.0081005691720359E-2</v>
      </c>
      <c r="O90" s="15">
        <f>LN(V!O90/V!N90)-LN(H!O90/H!N90)</f>
        <v>-6.5026102280641096E-2</v>
      </c>
      <c r="P90" s="15">
        <f>LN(V!P90/V!O90)-LN(H!P90/H!O90)</f>
        <v>2.0413321039903509E-2</v>
      </c>
      <c r="Q90" s="15">
        <f>LN(V!Q90/V!P90)-LN(H!Q90/H!P90)</f>
        <v>-3.1801728789498107E-3</v>
      </c>
      <c r="R90" s="15">
        <f>LN(V!R90/V!Q90)-LN(H!R90/H!Q90)</f>
        <v>4.2858598899578132E-2</v>
      </c>
      <c r="S90" s="15">
        <f>LN(V!S90/V!R90)-LN(H!S90/H!R90)</f>
        <v>-7.4218773457174116E-3</v>
      </c>
      <c r="T90" s="15">
        <f>LN(V!T90/V!S90)-LN(H!T90/H!S90)</f>
        <v>0.11153837356506882</v>
      </c>
      <c r="U90" s="15">
        <f>LN(V!U90/V!T90)-LN(H!U90/H!T90)</f>
        <v>7.7942176672866764E-2</v>
      </c>
      <c r="V90" s="15">
        <f>LN(V!V90/V!U90)-LN(H!V90/H!U90)</f>
        <v>-1.510959661058566E-2</v>
      </c>
      <c r="W90" s="15">
        <f>LN(V!W90/V!V90)-LN(H!W90/H!V90)</f>
        <v>-5.4439643391680156E-2</v>
      </c>
      <c r="X90" s="15">
        <f>LN(V!X90/V!W90)-LN(H!X90/H!W90)</f>
        <v>-3.0895883111818432E-3</v>
      </c>
      <c r="Y90" s="15">
        <f>LN(V!Y90/V!X90)-LN(H!Y90/H!X90)</f>
        <v>0.16557646759138731</v>
      </c>
      <c r="Z90" s="15">
        <f>LN(V!Z90/V!Y90)-LN(H!Z90/H!Y90)</f>
        <v>-7.2551686647421162E-2</v>
      </c>
      <c r="AA90" s="15">
        <f>LN(V!AA90/V!Z90)-LN(H!AA90/H!Z90)</f>
        <v>3.8185292069766827E-2</v>
      </c>
      <c r="AB90" s="15">
        <f>LN(V!AB90/V!AA90)-LN(H!AB90/H!AA90)</f>
        <v>2.2523458599390436E-2</v>
      </c>
      <c r="AC90" s="15">
        <f>LN(V!AC90/V!AB90)-LN(H!AC90/H!AB90)</f>
        <v>0.15601506932981268</v>
      </c>
      <c r="AD90" s="15">
        <f>LN(V!AD90/V!AC90)-LN(H!AD90/H!AC90)</f>
        <v>-0.10577924612797979</v>
      </c>
      <c r="AF90" s="64">
        <f t="shared" si="24"/>
        <v>0.17164289978172759</v>
      </c>
      <c r="AG90" s="64">
        <f t="shared" si="25"/>
        <v>0.13484529713680579</v>
      </c>
      <c r="AH90" s="64">
        <f t="shared" si="26"/>
        <v>-2.4712465131653356E-3</v>
      </c>
      <c r="AI90" s="64">
        <f t="shared" si="27"/>
        <v>2.3368344384897582E-2</v>
      </c>
      <c r="AJ90" s="64">
        <f t="shared" si="28"/>
        <v>6.1949720188587222E-2</v>
      </c>
      <c r="AK90" s="64">
        <f t="shared" si="29"/>
        <v>6.6187025311820233E-2</v>
      </c>
      <c r="AL90" s="64">
        <f t="shared" si="30"/>
        <v>4.26590322867424E-2</v>
      </c>
      <c r="AM90" s="64">
        <f t="shared" si="31"/>
        <v>3.100647436727761E-2</v>
      </c>
      <c r="AN90" s="64">
        <f t="shared" si="32"/>
        <v>8.9269263964601553E-2</v>
      </c>
      <c r="AO90" s="64">
        <f t="shared" si="33"/>
        <v>7.7867002995770582E-2</v>
      </c>
      <c r="AQ90" s="64">
        <f t="shared" si="34"/>
        <v>7.0803685721780182E-2</v>
      </c>
      <c r="AR90" s="64">
        <f t="shared" si="35"/>
        <v>2.9164643339949472E-2</v>
      </c>
      <c r="AS90" s="64">
        <f t="shared" si="36"/>
        <v>3.3994892469159384E-2</v>
      </c>
      <c r="AT90" s="64">
        <f t="shared" si="37"/>
        <v>2.4253093933741105E-2</v>
      </c>
    </row>
    <row r="91" spans="1:46" x14ac:dyDescent="0.2">
      <c r="A91" s="4">
        <v>89</v>
      </c>
      <c r="B91" s="6" t="s">
        <v>126</v>
      </c>
      <c r="C91" s="15"/>
      <c r="D91" s="15">
        <f>LN(V!D91/V!C91)-LN(H!D91/H!C91)</f>
        <v>3.5262413076544527E-2</v>
      </c>
      <c r="E91" s="15">
        <f>LN(V!E91/V!D91)-LN(H!E91/H!D91)</f>
        <v>9.6431033790747786E-2</v>
      </c>
      <c r="F91" s="15">
        <f>LN(V!F91/V!E91)-LN(H!F91/H!E91)</f>
        <v>3.3972673687158825E-2</v>
      </c>
      <c r="G91" s="15">
        <f>LN(V!G91/V!F91)-LN(H!G91/H!F91)</f>
        <v>1.9731704492886519E-2</v>
      </c>
      <c r="H91" s="15">
        <f>LN(V!H91/V!G91)-LN(H!H91/H!G91)</f>
        <v>0.10137761360616313</v>
      </c>
      <c r="I91" s="15">
        <f>LN(V!I91/V!H91)-LN(H!I91/H!H91)</f>
        <v>8.450125035965142E-2</v>
      </c>
      <c r="J91" s="15">
        <f>LN(V!J91/V!I91)-LN(H!J91/H!I91)</f>
        <v>-0.12027556986009764</v>
      </c>
      <c r="K91" s="15">
        <f>LN(V!K91/V!J91)-LN(H!K91/H!J91)</f>
        <v>-8.0051724394216081E-3</v>
      </c>
      <c r="L91" s="15">
        <f>LN(V!L91/V!K91)-LN(H!L91/H!K91)</f>
        <v>-3.008445203470405E-2</v>
      </c>
      <c r="M91" s="15">
        <f>LN(V!M91/V!L91)-LN(H!M91/H!L91)</f>
        <v>7.1058385674039274E-3</v>
      </c>
      <c r="N91" s="15">
        <f>LN(V!N91/V!M91)-LN(H!N91/H!M91)</f>
        <v>-0.20649575605795903</v>
      </c>
      <c r="O91" s="15">
        <f>LN(V!O91/V!N91)-LN(H!O91/H!N91)</f>
        <v>-0.12797284340254364</v>
      </c>
      <c r="P91" s="15">
        <f>LN(V!P91/V!O91)-LN(H!P91/H!O91)</f>
        <v>-7.8380873482232286E-2</v>
      </c>
      <c r="Q91" s="15">
        <f>LN(V!Q91/V!P91)-LN(H!Q91/H!P91)</f>
        <v>-0.13360630743740209</v>
      </c>
      <c r="R91" s="15">
        <f>LN(V!R91/V!Q91)-LN(H!R91/H!Q91)</f>
        <v>-0.24965580095896889</v>
      </c>
      <c r="S91" s="15">
        <f>LN(V!S91/V!R91)-LN(H!S91/H!R91)</f>
        <v>-8.1635716972527556E-2</v>
      </c>
      <c r="T91" s="15">
        <f>LN(V!T91/V!S91)-LN(H!T91/H!S91)</f>
        <v>-0.26145546645164136</v>
      </c>
      <c r="U91" s="15">
        <f>LN(V!U91/V!T91)-LN(H!U91/H!T91)</f>
        <v>7.3184300885619155E-2</v>
      </c>
      <c r="V91" s="15">
        <f>LN(V!V91/V!U91)-LN(H!V91/H!U91)</f>
        <v>9.6178765344535094E-2</v>
      </c>
      <c r="W91" s="15">
        <f>LN(V!W91/V!V91)-LN(H!W91/H!V91)</f>
        <v>0.13415122322764061</v>
      </c>
      <c r="X91" s="15">
        <f>LN(V!X91/V!W91)-LN(H!X91/H!W91)</f>
        <v>7.1267750296658799E-2</v>
      </c>
      <c r="Y91" s="15">
        <f>LN(V!Y91/V!X91)-LN(H!Y91/H!X91)</f>
        <v>1.5898829726506004E-2</v>
      </c>
      <c r="Z91" s="15">
        <f>LN(V!Z91/V!Y91)-LN(H!Z91/H!Y91)</f>
        <v>7.5553994254519918E-2</v>
      </c>
      <c r="AA91" s="15">
        <f>LN(V!AA91/V!Z91)-LN(H!AA91/H!Z91)</f>
        <v>-1.2818904035069946E-2</v>
      </c>
      <c r="AB91" s="15">
        <f>LN(V!AB91/V!AA91)-LN(H!AB91/H!AA91)</f>
        <v>2.2682216983753718E-3</v>
      </c>
      <c r="AC91" s="15">
        <f>LN(V!AC91/V!AB91)-LN(H!AC91/H!AB91)</f>
        <v>4.0885504325685863E-2</v>
      </c>
      <c r="AD91" s="15">
        <f>LN(V!AD91/V!AC91)-LN(H!AD91/H!AC91)</f>
        <v>-4.2007215139854996E-2</v>
      </c>
      <c r="AF91" s="64">
        <f t="shared" si="24"/>
        <v>6.7202855187321539E-2</v>
      </c>
      <c r="AG91" s="64">
        <f t="shared" si="25"/>
        <v>-7.1551022364955669E-2</v>
      </c>
      <c r="AH91" s="64">
        <f t="shared" si="26"/>
        <v>-0.13425030845073491</v>
      </c>
      <c r="AI91" s="64">
        <f t="shared" si="27"/>
        <v>2.2665314660562465E-2</v>
      </c>
      <c r="AJ91" s="64">
        <f t="shared" si="28"/>
        <v>2.4357529194003441E-2</v>
      </c>
      <c r="AK91" s="64">
        <f t="shared" si="29"/>
        <v>-0.10290066540784529</v>
      </c>
      <c r="AL91" s="64">
        <f t="shared" si="30"/>
        <v>2.3511421927282953E-2</v>
      </c>
      <c r="AM91" s="64">
        <f t="shared" si="31"/>
        <v>2.3995061656096037E-2</v>
      </c>
      <c r="AN91" s="64">
        <f t="shared" si="32"/>
        <v>2.1576863012030618E-2</v>
      </c>
      <c r="AO91" s="64">
        <f t="shared" si="33"/>
        <v>-1.8315126354760628E-2</v>
      </c>
      <c r="AQ91" s="64">
        <f t="shared" si="34"/>
        <v>-1.9226360538802719E-2</v>
      </c>
      <c r="AR91" s="64">
        <f t="shared" si="35"/>
        <v>1.7555182193906775E-2</v>
      </c>
      <c r="AS91" s="64">
        <f t="shared" si="36"/>
        <v>1.32967384716937E-2</v>
      </c>
      <c r="AT91" s="64">
        <f t="shared" si="37"/>
        <v>3.8217029473541314E-4</v>
      </c>
    </row>
    <row r="92" spans="1:46" x14ac:dyDescent="0.2">
      <c r="A92" s="4">
        <v>90</v>
      </c>
      <c r="B92" s="6" t="s">
        <v>127</v>
      </c>
      <c r="C92" s="15"/>
      <c r="D92" s="15">
        <f>LN(V!D92/V!C92)-LN(H!D92/H!C92)</f>
        <v>-3.3958833681085605E-2</v>
      </c>
      <c r="E92" s="15">
        <f>LN(V!E92/V!D92)-LN(H!E92/H!D92)</f>
        <v>1.5969042452732344E-2</v>
      </c>
      <c r="F92" s="15">
        <f>LN(V!F92/V!E92)-LN(H!F92/H!E92)</f>
        <v>-1.6500587899668975E-2</v>
      </c>
      <c r="G92" s="15">
        <f>LN(V!G92/V!F92)-LN(H!G92/H!F92)</f>
        <v>-2.3017362605485168E-2</v>
      </c>
      <c r="H92" s="15">
        <f>LN(V!H92/V!G92)-LN(H!H92/H!G92)</f>
        <v>-2.0830988095186045E-2</v>
      </c>
      <c r="I92" s="15">
        <f>LN(V!I92/V!H92)-LN(H!I92/H!H92)</f>
        <v>6.5636335664401496E-2</v>
      </c>
      <c r="J92" s="15">
        <f>LN(V!J92/V!I92)-LN(H!J92/H!I92)</f>
        <v>1.5068026680632065E-2</v>
      </c>
      <c r="K92" s="15">
        <f>LN(V!K92/V!J92)-LN(H!K92/H!J92)</f>
        <v>-1.2998180442273626E-3</v>
      </c>
      <c r="L92" s="15">
        <f>LN(V!L92/V!K92)-LN(H!L92/H!K92)</f>
        <v>-1.6208379666151157E-2</v>
      </c>
      <c r="M92" s="15">
        <f>LN(V!M92/V!L92)-LN(H!M92/H!L92)</f>
        <v>-1.8259522880197637E-2</v>
      </c>
      <c r="N92" s="15">
        <f>LN(V!N92/V!M92)-LN(H!N92/H!M92)</f>
        <v>9.5167356238730655E-2</v>
      </c>
      <c r="O92" s="15">
        <f>LN(V!O92/V!N92)-LN(H!O92/H!N92)</f>
        <v>4.5900379146632503E-2</v>
      </c>
      <c r="P92" s="15">
        <f>LN(V!P92/V!O92)-LN(H!P92/H!O92)</f>
        <v>0.10147884737380121</v>
      </c>
      <c r="Q92" s="15">
        <f>LN(V!Q92/V!P92)-LN(H!Q92/H!P92)</f>
        <v>6.9437728971915094E-2</v>
      </c>
      <c r="R92" s="15">
        <f>LN(V!R92/V!Q92)-LN(H!R92/H!Q92)</f>
        <v>2.6382312565180734E-2</v>
      </c>
      <c r="S92" s="15">
        <f>LN(V!S92/V!R92)-LN(H!S92/H!R92)</f>
        <v>2.3710971938205618E-2</v>
      </c>
      <c r="T92" s="15">
        <f>LN(V!T92/V!S92)-LN(H!T92/H!S92)</f>
        <v>1.3301440200152736E-2</v>
      </c>
      <c r="U92" s="15">
        <f>LN(V!U92/V!T92)-LN(H!U92/H!T92)</f>
        <v>-0.15318669118440828</v>
      </c>
      <c r="V92" s="15">
        <f>LN(V!V92/V!U92)-LN(H!V92/H!U92)</f>
        <v>5.1575688128743274E-2</v>
      </c>
      <c r="W92" s="15">
        <f>LN(V!W92/V!V92)-LN(H!W92/H!V92)</f>
        <v>-1.0062288566055549E-2</v>
      </c>
      <c r="X92" s="15">
        <f>LN(V!X92/V!W92)-LN(H!X92/H!W92)</f>
        <v>7.9937226920822405E-3</v>
      </c>
      <c r="Y92" s="15">
        <f>LN(V!Y92/V!X92)-LN(H!Y92/H!X92)</f>
        <v>-2.1511737266645854E-3</v>
      </c>
      <c r="Z92" s="15">
        <f>LN(V!Z92/V!Y92)-LN(H!Z92/H!Y92)</f>
        <v>-1.4385795009440754E-2</v>
      </c>
      <c r="AA92" s="15">
        <f>LN(V!AA92/V!Z92)-LN(H!AA92/H!Z92)</f>
        <v>-1.423955235775263E-2</v>
      </c>
      <c r="AB92" s="15">
        <f>LN(V!AB92/V!AA92)-LN(H!AB92/H!AA92)</f>
        <v>2.0066889495021497E-2</v>
      </c>
      <c r="AC92" s="15">
        <f>LN(V!AC92/V!AB92)-LN(H!AC92/H!AB92)</f>
        <v>4.589131838116671E-2</v>
      </c>
      <c r="AD92" s="15">
        <f>LN(V!AD92/V!AC92)-LN(H!AD92/H!AC92)</f>
        <v>-2.7568860935303214E-2</v>
      </c>
      <c r="AF92" s="64">
        <f t="shared" si="24"/>
        <v>4.2512879033587301E-3</v>
      </c>
      <c r="AG92" s="64">
        <f t="shared" si="25"/>
        <v>1.4893532465757314E-2</v>
      </c>
      <c r="AH92" s="64">
        <f t="shared" si="26"/>
        <v>5.3382047999147031E-2</v>
      </c>
      <c r="AI92" s="64">
        <f t="shared" si="27"/>
        <v>-1.8075625745897116E-2</v>
      </c>
      <c r="AJ92" s="64">
        <f t="shared" si="28"/>
        <v>7.0363373564660461E-3</v>
      </c>
      <c r="AK92" s="64">
        <f t="shared" si="29"/>
        <v>3.413779023245217E-2</v>
      </c>
      <c r="AL92" s="64">
        <f t="shared" si="30"/>
        <v>-5.5196441947155343E-3</v>
      </c>
      <c r="AM92" s="64">
        <f t="shared" si="31"/>
        <v>-1.5144331227917944E-2</v>
      </c>
      <c r="AN92" s="64">
        <f t="shared" si="32"/>
        <v>3.2979103938094105E-2</v>
      </c>
      <c r="AO92" s="64">
        <f t="shared" si="33"/>
        <v>1.22975159957664E-2</v>
      </c>
      <c r="AQ92" s="64">
        <f t="shared" si="34"/>
        <v>1.0764193806109877E-2</v>
      </c>
      <c r="AR92" s="64">
        <f t="shared" si="35"/>
        <v>-7.5241184438598679E-3</v>
      </c>
      <c r="AS92" s="64">
        <f t="shared" si="36"/>
        <v>1.2688043078378363E-3</v>
      </c>
      <c r="AT92" s="64">
        <f t="shared" si="37"/>
        <v>1.2796448980295E-2</v>
      </c>
    </row>
    <row r="93" spans="1:46" x14ac:dyDescent="0.2">
      <c r="A93" s="4">
        <v>91</v>
      </c>
      <c r="B93" s="6" t="s">
        <v>128</v>
      </c>
      <c r="C93" s="15"/>
      <c r="D93" s="15">
        <f>LN(V!D93/V!C93)-LN(H!D93/H!C93)</f>
        <v>-1.0732424745974661E-2</v>
      </c>
      <c r="E93" s="15">
        <f>LN(V!E93/V!D93)-LN(H!E93/H!D93)</f>
        <v>8.3072313077479865E-2</v>
      </c>
      <c r="F93" s="15">
        <f>LN(V!F93/V!E93)-LN(H!F93/H!E93)</f>
        <v>4.4249973303977334E-2</v>
      </c>
      <c r="G93" s="15">
        <f>LN(V!G93/V!F93)-LN(H!G93/H!F93)</f>
        <v>8.0195900618091603E-3</v>
      </c>
      <c r="H93" s="15">
        <f>LN(V!H93/V!G93)-LN(H!H93/H!G93)</f>
        <v>3.4336429336586469E-2</v>
      </c>
      <c r="I93" s="15">
        <f>LN(V!I93/V!H93)-LN(H!I93/H!H93)</f>
        <v>5.9915322970059311E-3</v>
      </c>
      <c r="J93" s="15">
        <f>LN(V!J93/V!I93)-LN(H!J93/H!I93)</f>
        <v>4.0387407081396202E-2</v>
      </c>
      <c r="K93" s="15">
        <f>LN(V!K93/V!J93)-LN(H!K93/H!J93)</f>
        <v>-2.5659888516950217E-2</v>
      </c>
      <c r="L93" s="15">
        <f>LN(V!L93/V!K93)-LN(H!L93/H!K93)</f>
        <v>-2.9964478679838737E-2</v>
      </c>
      <c r="M93" s="15">
        <f>LN(V!M93/V!L93)-LN(H!M93/H!L93)</f>
        <v>-2.6108815677792736E-2</v>
      </c>
      <c r="N93" s="15">
        <f>LN(V!N93/V!M93)-LN(H!N93/H!M93)</f>
        <v>2.4543299303493405E-2</v>
      </c>
      <c r="O93" s="15">
        <f>LN(V!O93/V!N93)-LN(H!O93/H!N93)</f>
        <v>2.683193641141465E-2</v>
      </c>
      <c r="P93" s="15">
        <f>LN(V!P93/V!O93)-LN(H!P93/H!O93)</f>
        <v>2.7203479002633892E-2</v>
      </c>
      <c r="Q93" s="15">
        <f>LN(V!Q93/V!P93)-LN(H!Q93/H!P93)</f>
        <v>5.2359692356758351E-2</v>
      </c>
      <c r="R93" s="15">
        <f>LN(V!R93/V!Q93)-LN(H!R93/H!Q93)</f>
        <v>-2.8669476456084603E-3</v>
      </c>
      <c r="S93" s="15">
        <f>LN(V!S93/V!R93)-LN(H!S93/H!R93)</f>
        <v>1.7153681285000059E-2</v>
      </c>
      <c r="T93" s="15">
        <f>LN(V!T93/V!S93)-LN(H!T93/H!S93)</f>
        <v>2.7140179325110869E-2</v>
      </c>
      <c r="U93" s="15">
        <f>LN(V!U93/V!T93)-LN(H!U93/H!T93)</f>
        <v>1.530274458929998E-3</v>
      </c>
      <c r="V93" s="15">
        <f>LN(V!V93/V!U93)-LN(H!V93/H!U93)</f>
        <v>2.1895839220492787E-2</v>
      </c>
      <c r="W93" s="15">
        <f>LN(V!W93/V!V93)-LN(H!W93/H!V93)</f>
        <v>1.4624538057110774E-2</v>
      </c>
      <c r="X93" s="15">
        <f>LN(V!X93/V!W93)-LN(H!X93/H!W93)</f>
        <v>2.4587398651860434E-2</v>
      </c>
      <c r="Y93" s="15">
        <f>LN(V!Y93/V!X93)-LN(H!Y93/H!X93)</f>
        <v>2.328512275294178E-2</v>
      </c>
      <c r="Z93" s="15">
        <f>LN(V!Z93/V!Y93)-LN(H!Z93/H!Y93)</f>
        <v>7.8589909962344905E-3</v>
      </c>
      <c r="AA93" s="15">
        <f>LN(V!AA93/V!Z93)-LN(H!AA93/H!Z93)</f>
        <v>4.9299357578247834E-2</v>
      </c>
      <c r="AB93" s="15">
        <f>LN(V!AB93/V!AA93)-LN(H!AB93/H!AA93)</f>
        <v>-1.7810641611402649E-2</v>
      </c>
      <c r="AC93" s="15">
        <f>LN(V!AC93/V!AB93)-LN(H!AC93/H!AB93)</f>
        <v>3.4325763484487848E-2</v>
      </c>
      <c r="AD93" s="15">
        <f>LN(V!AD93/V!AC93)-LN(H!AD93/H!AC93)</f>
        <v>1.9530155204913496E-2</v>
      </c>
      <c r="AF93" s="64">
        <f t="shared" si="24"/>
        <v>3.5133967615371756E-2</v>
      </c>
      <c r="AG93" s="64">
        <f t="shared" si="25"/>
        <v>-3.3604952979384172E-3</v>
      </c>
      <c r="AH93" s="64">
        <f t="shared" si="26"/>
        <v>2.4136368282039695E-2</v>
      </c>
      <c r="AI93" s="64">
        <f t="shared" si="27"/>
        <v>1.7955645942700972E-2</v>
      </c>
      <c r="AJ93" s="64">
        <f t="shared" si="28"/>
        <v>1.9391718640101859E-2</v>
      </c>
      <c r="AK93" s="64">
        <f t="shared" si="29"/>
        <v>1.038793649205064E-2</v>
      </c>
      <c r="AL93" s="64">
        <f t="shared" si="30"/>
        <v>1.8673682291401417E-2</v>
      </c>
      <c r="AM93" s="64">
        <f t="shared" si="31"/>
        <v>2.127771263011612E-2</v>
      </c>
      <c r="AN93" s="64">
        <f t="shared" si="32"/>
        <v>8.2575609365425993E-3</v>
      </c>
      <c r="AO93" s="64">
        <f t="shared" si="33"/>
        <v>1.8651441036455173E-2</v>
      </c>
      <c r="AQ93" s="64">
        <f t="shared" si="34"/>
        <v>1.8685237735242031E-2</v>
      </c>
      <c r="AR93" s="64">
        <f t="shared" si="35"/>
        <v>1.8751543465357061E-2</v>
      </c>
      <c r="AS93" s="64">
        <f t="shared" si="36"/>
        <v>1.94147914009038E-2</v>
      </c>
      <c r="AT93" s="64">
        <f t="shared" si="37"/>
        <v>1.2015092359332897E-2</v>
      </c>
    </row>
    <row r="94" spans="1:46" x14ac:dyDescent="0.2">
      <c r="A94" s="4">
        <v>92</v>
      </c>
      <c r="B94" s="6" t="s">
        <v>129</v>
      </c>
      <c r="C94" s="15"/>
      <c r="D94" s="15">
        <f>LN(V!D94/V!C94)-LN(H!D94/H!C94)</f>
        <v>2.0266744296417401E-2</v>
      </c>
      <c r="E94" s="15">
        <f>LN(V!E94/V!D94)-LN(H!E94/H!D94)</f>
        <v>3.6836092793867486E-2</v>
      </c>
      <c r="F94" s="15">
        <f>LN(V!F94/V!E94)-LN(H!F94/H!E94)</f>
        <v>-1.5147813995498711E-2</v>
      </c>
      <c r="G94" s="15">
        <f>LN(V!G94/V!F94)-LN(H!G94/H!F94)</f>
        <v>-2.1766022888069652E-2</v>
      </c>
      <c r="H94" s="15">
        <f>LN(V!H94/V!G94)-LN(H!H94/H!G94)</f>
        <v>2.0165338578972195E-2</v>
      </c>
      <c r="I94" s="15">
        <f>LN(V!I94/V!H94)-LN(H!I94/H!H94)</f>
        <v>2.251328309707824E-2</v>
      </c>
      <c r="J94" s="15">
        <f>LN(V!J94/V!I94)-LN(H!J94/H!I94)</f>
        <v>3.0793244775071539E-2</v>
      </c>
      <c r="K94" s="15">
        <f>LN(V!K94/V!J94)-LN(H!K94/H!J94)</f>
        <v>2.597877728096986E-2</v>
      </c>
      <c r="L94" s="15">
        <f>LN(V!L94/V!K94)-LN(H!L94/H!K94)</f>
        <v>-4.6209570107253656E-2</v>
      </c>
      <c r="M94" s="15">
        <f>LN(V!M94/V!L94)-LN(H!M94/H!L94)</f>
        <v>-5.3156184561777807E-2</v>
      </c>
      <c r="N94" s="15">
        <f>LN(V!N94/V!M94)-LN(H!N94/H!M94)</f>
        <v>1.3310437311780547E-2</v>
      </c>
      <c r="O94" s="15">
        <f>LN(V!O94/V!N94)-LN(H!O94/H!N94)</f>
        <v>5.9140241953109345E-4</v>
      </c>
      <c r="P94" s="15">
        <f>LN(V!P94/V!O94)-LN(H!P94/H!O94)</f>
        <v>4.9365869379796548E-2</v>
      </c>
      <c r="Q94" s="15">
        <f>LN(V!Q94/V!P94)-LN(H!Q94/H!P94)</f>
        <v>-1.2708733593956127E-3</v>
      </c>
      <c r="R94" s="15">
        <f>LN(V!R94/V!Q94)-LN(H!R94/H!Q94)</f>
        <v>-1.6196171948375741E-2</v>
      </c>
      <c r="S94" s="15">
        <f>LN(V!S94/V!R94)-LN(H!S94/H!R94)</f>
        <v>-1.4887623750121136E-2</v>
      </c>
      <c r="T94" s="15">
        <f>LN(V!T94/V!S94)-LN(H!T94/H!S94)</f>
        <v>2.8461015839818488E-2</v>
      </c>
      <c r="U94" s="15">
        <f>LN(V!U94/V!T94)-LN(H!U94/H!T94)</f>
        <v>1.995231287921554E-2</v>
      </c>
      <c r="V94" s="15">
        <f>LN(V!V94/V!U94)-LN(H!V94/H!U94)</f>
        <v>1.4148241874787866E-2</v>
      </c>
      <c r="W94" s="15">
        <f>LN(V!W94/V!V94)-LN(H!W94/H!V94)</f>
        <v>-6.5894276807784971E-3</v>
      </c>
      <c r="X94" s="15">
        <f>LN(V!X94/V!W94)-LN(H!X94/H!W94)</f>
        <v>-2.2705787977422481E-2</v>
      </c>
      <c r="Y94" s="15">
        <f>LN(V!Y94/V!X94)-LN(H!Y94/H!X94)</f>
        <v>-1.4030387754728514E-2</v>
      </c>
      <c r="Z94" s="15">
        <f>LN(V!Z94/V!Y94)-LN(H!Z94/H!Y94)</f>
        <v>-9.0252180965465084E-3</v>
      </c>
      <c r="AA94" s="15">
        <f>LN(V!AA94/V!Z94)-LN(H!AA94/H!Z94)</f>
        <v>5.6321035725899983E-3</v>
      </c>
      <c r="AB94" s="15">
        <f>LN(V!AB94/V!AA94)-LN(H!AB94/H!AA94)</f>
        <v>3.1865114177605944E-2</v>
      </c>
      <c r="AC94" s="15">
        <f>LN(V!AC94/V!AB94)-LN(H!AC94/H!AB94)</f>
        <v>3.9184543449204468E-2</v>
      </c>
      <c r="AD94" s="15">
        <f>LN(V!AD94/V!AC94)-LN(H!AD94/H!AC94)</f>
        <v>-1.5248200455222644E-2</v>
      </c>
      <c r="AF94" s="64">
        <f t="shared" si="24"/>
        <v>8.5201755172699123E-3</v>
      </c>
      <c r="AG94" s="64">
        <f t="shared" si="25"/>
        <v>-5.8566590602419036E-3</v>
      </c>
      <c r="AH94" s="64">
        <f t="shared" si="26"/>
        <v>3.5205205482870304E-3</v>
      </c>
      <c r="AI94" s="64">
        <f t="shared" si="27"/>
        <v>6.6532709871241821E-3</v>
      </c>
      <c r="AJ94" s="64">
        <f t="shared" si="28"/>
        <v>1.0725231069625077E-2</v>
      </c>
      <c r="AK94" s="64">
        <f t="shared" si="29"/>
        <v>-1.1680692559774364E-3</v>
      </c>
      <c r="AL94" s="64">
        <f t="shared" si="30"/>
        <v>8.6892510283746293E-3</v>
      </c>
      <c r="AM94" s="64">
        <f t="shared" si="31"/>
        <v>1.9803565821169861E-3</v>
      </c>
      <c r="AN94" s="64">
        <f t="shared" si="32"/>
        <v>3.5524828813405206E-2</v>
      </c>
      <c r="AO94" s="64">
        <f t="shared" si="33"/>
        <v>4.7125078124128604E-3</v>
      </c>
      <c r="AQ94" s="64">
        <f t="shared" si="34"/>
        <v>3.9447882636576481E-3</v>
      </c>
      <c r="AR94" s="64">
        <f t="shared" si="35"/>
        <v>6.5131190753203319E-3</v>
      </c>
      <c r="AS94" s="64">
        <f t="shared" si="36"/>
        <v>6.3963258154837903E-3</v>
      </c>
      <c r="AT94" s="64">
        <f t="shared" si="37"/>
        <v>1.8600485723862591E-2</v>
      </c>
    </row>
    <row r="95" spans="1:46" x14ac:dyDescent="0.2">
      <c r="A95" s="4">
        <v>93</v>
      </c>
      <c r="B95" s="6" t="s">
        <v>130</v>
      </c>
      <c r="C95" s="15"/>
      <c r="D95" s="15">
        <f>LN(V!D95/V!C95)-LN(H!D95/H!C95)</f>
        <v>1.1710451937375091E-2</v>
      </c>
      <c r="E95" s="15">
        <f>LN(V!E95/V!D95)-LN(H!E95/H!D95)</f>
        <v>8.0041333996951139E-3</v>
      </c>
      <c r="F95" s="15">
        <f>LN(V!F95/V!E95)-LN(H!F95/H!E95)</f>
        <v>1.3568068269525228E-2</v>
      </c>
      <c r="G95" s="15">
        <f>LN(V!G95/V!F95)-LN(H!G95/H!F95)</f>
        <v>-1.9905423011154371E-2</v>
      </c>
      <c r="H95" s="15">
        <f>LN(V!H95/V!G95)-LN(H!H95/H!G95)</f>
        <v>3.8117696575154951E-2</v>
      </c>
      <c r="I95" s="15">
        <f>LN(V!I95/V!H95)-LN(H!I95/H!H95)</f>
        <v>-2.9024188863907698E-2</v>
      </c>
      <c r="J95" s="15">
        <f>LN(V!J95/V!I95)-LN(H!J95/H!I95)</f>
        <v>-2.4517089986461755E-2</v>
      </c>
      <c r="K95" s="15">
        <f>LN(V!K95/V!J95)-LN(H!K95/H!J95)</f>
        <v>-2.4747688325958653E-2</v>
      </c>
      <c r="L95" s="15">
        <f>LN(V!L95/V!K95)-LN(H!L95/H!K95)</f>
        <v>-1.340097550724581E-2</v>
      </c>
      <c r="M95" s="15">
        <f>LN(V!M95/V!L95)-LN(H!M95/H!L95)</f>
        <v>-2.1196370924079042E-2</v>
      </c>
      <c r="N95" s="15">
        <f>LN(V!N95/V!M95)-LN(H!N95/H!M95)</f>
        <v>7.0724741735206306E-3</v>
      </c>
      <c r="O95" s="15">
        <f>LN(V!O95/V!N95)-LN(H!O95/H!N95)</f>
        <v>-4.2138623513723515E-2</v>
      </c>
      <c r="P95" s="15">
        <f>LN(V!P95/V!O95)-LN(H!P95/H!O95)</f>
        <v>6.220868857084013E-2</v>
      </c>
      <c r="Q95" s="15">
        <f>LN(V!Q95/V!P95)-LN(H!Q95/H!P95)</f>
        <v>-1.988628511358604E-3</v>
      </c>
      <c r="R95" s="15">
        <f>LN(V!R95/V!Q95)-LN(H!R95/H!Q95)</f>
        <v>-1.9799972158232794E-2</v>
      </c>
      <c r="S95" s="15">
        <f>LN(V!S95/V!R95)-LN(H!S95/H!R95)</f>
        <v>-1.9621234134519539E-2</v>
      </c>
      <c r="T95" s="15">
        <f>LN(V!T95/V!S95)-LN(H!T95/H!S95)</f>
        <v>-3.2383924227834884E-2</v>
      </c>
      <c r="U95" s="15">
        <f>LN(V!U95/V!T95)-LN(H!U95/H!T95)</f>
        <v>1.0573445737867455E-2</v>
      </c>
      <c r="V95" s="15">
        <f>LN(V!V95/V!U95)-LN(H!V95/H!U95)</f>
        <v>2.1428616263597308E-3</v>
      </c>
      <c r="W95" s="15">
        <f>LN(V!W95/V!V95)-LN(H!W95/H!V95)</f>
        <v>8.2393386205709997E-4</v>
      </c>
      <c r="X95" s="15">
        <f>LN(V!X95/V!W95)-LN(H!X95/H!W95)</f>
        <v>2.9318081649695404E-2</v>
      </c>
      <c r="Y95" s="15">
        <f>LN(V!Y95/V!X95)-LN(H!Y95/H!X95)</f>
        <v>3.0325395703844821E-2</v>
      </c>
      <c r="Z95" s="15">
        <f>LN(V!Z95/V!Y95)-LN(H!Z95/H!Y95)</f>
        <v>-4.7287576275035069E-2</v>
      </c>
      <c r="AA95" s="15">
        <f>LN(V!AA95/V!Z95)-LN(H!AA95/H!Z95)</f>
        <v>2.6568480221480471E-2</v>
      </c>
      <c r="AB95" s="15">
        <f>LN(V!AB95/V!AA95)-LN(H!AB95/H!AA95)</f>
        <v>1.6919505733880989E-2</v>
      </c>
      <c r="AC95" s="15">
        <f>LN(V!AC95/V!AB95)-LN(H!AC95/H!AB95)</f>
        <v>1.3279607620538862E-2</v>
      </c>
      <c r="AD95" s="15">
        <f>LN(V!AD95/V!AC95)-LN(H!AD95/H!AC95)</f>
        <v>2.9845002448402744E-2</v>
      </c>
      <c r="AF95" s="64">
        <f t="shared" si="24"/>
        <v>2.1520572738626446E-3</v>
      </c>
      <c r="AG95" s="64">
        <f t="shared" si="25"/>
        <v>-1.5357930114044927E-2</v>
      </c>
      <c r="AH95" s="64">
        <f t="shared" si="26"/>
        <v>-4.2679539493988648E-3</v>
      </c>
      <c r="AI95" s="64">
        <f t="shared" si="27"/>
        <v>2.094879729628961E-3</v>
      </c>
      <c r="AJ95" s="64">
        <f t="shared" si="28"/>
        <v>7.9610826009420162E-3</v>
      </c>
      <c r="AK95" s="64">
        <f t="shared" si="29"/>
        <v>-9.8129420317218958E-3</v>
      </c>
      <c r="AL95" s="64">
        <f t="shared" si="30"/>
        <v>5.0279811652854884E-3</v>
      </c>
      <c r="AM95" s="64">
        <f t="shared" si="31"/>
        <v>2.5100872873043785E-3</v>
      </c>
      <c r="AN95" s="64">
        <f t="shared" si="32"/>
        <v>1.5099556677209925E-2</v>
      </c>
      <c r="AO95" s="64">
        <f t="shared" si="33"/>
        <v>-1.4835728918020333E-3</v>
      </c>
      <c r="AQ95" s="64">
        <f t="shared" si="34"/>
        <v>-2.7862768640954182E-4</v>
      </c>
      <c r="AR95" s="64">
        <f t="shared" si="35"/>
        <v>7.2840740092052388E-3</v>
      </c>
      <c r="AS95" s="64">
        <f t="shared" si="36"/>
        <v>1.1608402575518803E-2</v>
      </c>
      <c r="AT95" s="64">
        <f t="shared" si="37"/>
        <v>2.0014705267607531E-2</v>
      </c>
    </row>
    <row r="96" spans="1:46" x14ac:dyDescent="0.2">
      <c r="A96" s="4">
        <v>94</v>
      </c>
      <c r="B96" s="6" t="s">
        <v>131</v>
      </c>
      <c r="C96" s="15"/>
      <c r="D96" s="15">
        <f>LN(V!D96/V!C96)-LN(H!D96/H!C96)</f>
        <v>1.711748020393386E-2</v>
      </c>
      <c r="E96" s="15">
        <f>LN(V!E96/V!D96)-LN(H!E96/H!D96)</f>
        <v>-8.5266757635760526E-2</v>
      </c>
      <c r="F96" s="15">
        <f>LN(V!F96/V!E96)-LN(H!F96/H!E96)</f>
        <v>-8.8104111584787134E-2</v>
      </c>
      <c r="G96" s="15">
        <f>LN(V!G96/V!F96)-LN(H!G96/H!F96)</f>
        <v>-1.6735216414042048E-2</v>
      </c>
      <c r="H96" s="15">
        <f>LN(V!H96/V!G96)-LN(H!H96/H!G96)</f>
        <v>-4.9038616788550614E-2</v>
      </c>
      <c r="I96" s="15">
        <f>LN(V!I96/V!H96)-LN(H!I96/H!H96)</f>
        <v>0.37491447552092216</v>
      </c>
      <c r="J96" s="15">
        <f>LN(V!J96/V!I96)-LN(H!J96/H!I96)</f>
        <v>7.6222260315390086E-3</v>
      </c>
      <c r="K96" s="15">
        <f>LN(V!K96/V!J96)-LN(H!K96/H!J96)</f>
        <v>-9.1439021820156452E-2</v>
      </c>
      <c r="L96" s="15">
        <f>LN(V!L96/V!K96)-LN(H!L96/H!K96)</f>
        <v>-7.1924344838763213E-2</v>
      </c>
      <c r="M96" s="15">
        <f>LN(V!M96/V!L96)-LN(H!M96/H!L96)</f>
        <v>-0.11113005462506287</v>
      </c>
      <c r="N96" s="15">
        <f>LN(V!N96/V!M96)-LN(H!N96/H!M96)</f>
        <v>-2.9649552756031306E-2</v>
      </c>
      <c r="O96" s="15">
        <f>LN(V!O96/V!N96)-LN(H!O96/H!N96)</f>
        <v>2.5903671965776275E-2</v>
      </c>
      <c r="P96" s="15">
        <f>LN(V!P96/V!O96)-LN(H!P96/H!O96)</f>
        <v>-2.0633852100352588E-2</v>
      </c>
      <c r="Q96" s="15">
        <f>LN(V!Q96/V!P96)-LN(H!Q96/H!P96)</f>
        <v>-5.6384388880636543E-2</v>
      </c>
      <c r="R96" s="15">
        <f>LN(V!R96/V!Q96)-LN(H!R96/H!Q96)</f>
        <v>3.7525810598865547E-2</v>
      </c>
      <c r="S96" s="15">
        <f>LN(V!S96/V!R96)-LN(H!S96/H!R96)</f>
        <v>-2.6222453294375066E-2</v>
      </c>
      <c r="T96" s="15">
        <f>LN(V!T96/V!S96)-LN(H!T96/H!S96)</f>
        <v>3.5130798074128812E-2</v>
      </c>
      <c r="U96" s="15">
        <f>LN(V!U96/V!T96)-LN(H!U96/H!T96)</f>
        <v>6.5827792431719101E-4</v>
      </c>
      <c r="V96" s="15">
        <f>LN(V!V96/V!U96)-LN(H!V96/H!U96)</f>
        <v>-7.2529268151968126E-2</v>
      </c>
      <c r="W96" s="15">
        <f>LN(V!W96/V!V96)-LN(H!W96/H!V96)</f>
        <v>-0.10885798265474693</v>
      </c>
      <c r="X96" s="15">
        <f>LN(V!X96/V!W96)-LN(H!X96/H!W96)</f>
        <v>5.8722490978304343E-2</v>
      </c>
      <c r="Y96" s="15">
        <f>LN(V!Y96/V!X96)-LN(H!Y96/H!X96)</f>
        <v>3.1286004247914334E-2</v>
      </c>
      <c r="Z96" s="15">
        <f>LN(V!Z96/V!Y96)-LN(H!Z96/H!Y96)</f>
        <v>-1.7810675993897324E-2</v>
      </c>
      <c r="AA96" s="15">
        <f>LN(V!AA96/V!Z96)-LN(H!AA96/H!Z96)</f>
        <v>3.457021598745022E-2</v>
      </c>
      <c r="AB96" s="15">
        <f>LN(V!AB96/V!AA96)-LN(H!AB96/H!AA96)</f>
        <v>1.9081170532452053E-2</v>
      </c>
      <c r="AC96" s="15">
        <f>LN(V!AC96/V!AB96)-LN(H!AC96/H!AB96)</f>
        <v>0.1209705800641282</v>
      </c>
      <c r="AD96" s="15">
        <f>LN(V!AD96/V!AC96)-LN(H!AD96/H!AC96)</f>
        <v>-4.8866494929157088E-2</v>
      </c>
      <c r="AF96" s="64">
        <f t="shared" si="24"/>
        <v>2.7153954619556366E-2</v>
      </c>
      <c r="AG96" s="64">
        <f t="shared" si="25"/>
        <v>-5.9304149601694965E-2</v>
      </c>
      <c r="AH96" s="64">
        <f t="shared" si="26"/>
        <v>-7.9622423421444755E-3</v>
      </c>
      <c r="AI96" s="64">
        <f t="shared" si="27"/>
        <v>-1.7375136765992942E-2</v>
      </c>
      <c r="AJ96" s="64">
        <f t="shared" si="28"/>
        <v>3.7619458967609501E-2</v>
      </c>
      <c r="AK96" s="64">
        <f t="shared" si="29"/>
        <v>-3.3633195971919716E-2</v>
      </c>
      <c r="AL96" s="64">
        <f t="shared" si="30"/>
        <v>1.0122161100808276E-2</v>
      </c>
      <c r="AM96" s="64">
        <f t="shared" si="31"/>
        <v>-4.8537674485621858E-3</v>
      </c>
      <c r="AN96" s="64">
        <f t="shared" si="32"/>
        <v>7.002587529829013E-2</v>
      </c>
      <c r="AO96" s="64">
        <f t="shared" si="33"/>
        <v>-3.9736230245333067E-3</v>
      </c>
      <c r="AQ96" s="64">
        <f t="shared" si="34"/>
        <v>-5.700271943941914E-3</v>
      </c>
      <c r="AR96" s="64">
        <f t="shared" si="35"/>
        <v>4.7595560071750607E-3</v>
      </c>
      <c r="AS96" s="64">
        <f t="shared" si="36"/>
        <v>2.3205133318148399E-2</v>
      </c>
      <c r="AT96" s="64">
        <f t="shared" si="37"/>
        <v>3.0395085222474388E-2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LN(V!J97/V!I97)-LN(H!J97/H!I97)</f>
        <v>0.31482058695103776</v>
      </c>
      <c r="K97" s="15">
        <f>LN(V!K97/V!J97)-LN(H!K97/H!J97)</f>
        <v>4.671083599930699E-2</v>
      </c>
      <c r="L97" s="15">
        <f>LN(V!L97/V!K97)-LN(H!L97/H!K97)</f>
        <v>-3.5394729274077386E-2</v>
      </c>
      <c r="M97" s="15">
        <f>LN(V!M97/V!L97)-LN(H!M97/H!L97)</f>
        <v>-1.5649756033707288E-2</v>
      </c>
      <c r="N97" s="15">
        <f>LN(V!N97/V!M97)-LN(H!N97/H!M97)</f>
        <v>-5.7662205214321867E-2</v>
      </c>
      <c r="O97" s="15">
        <f>LN(V!O97/V!N97)-LN(H!O97/H!N97)</f>
        <v>-5.6893097598931089E-2</v>
      </c>
      <c r="P97" s="15">
        <f>LN(V!P97/V!O97)-LN(H!P97/H!O97)</f>
        <v>5.7496902719317719E-2</v>
      </c>
      <c r="Q97" s="15">
        <f>LN(V!Q97/V!P97)-LN(H!Q97/H!P97)</f>
        <v>4.6435875898170741E-2</v>
      </c>
      <c r="R97" s="15">
        <f>LN(V!R97/V!Q97)-LN(H!R97/H!Q97)</f>
        <v>-4.8482658805880811E-2</v>
      </c>
      <c r="S97" s="15">
        <f>LN(V!S97/V!R97)-LN(H!S97/H!R97)</f>
        <v>-1.4247448062979853E-3</v>
      </c>
      <c r="T97" s="15">
        <f>LN(V!T97/V!S97)-LN(H!T97/H!S97)</f>
        <v>1.1308557369478937E-2</v>
      </c>
      <c r="U97" s="15">
        <f>LN(V!U97/V!T97)-LN(H!U97/H!T97)</f>
        <v>4.0412128905396409E-2</v>
      </c>
      <c r="V97" s="15">
        <f>LN(V!V97/V!U97)-LN(H!V97/H!U97)</f>
        <v>5.5031799468616124E-2</v>
      </c>
      <c r="W97" s="15">
        <f>LN(V!W97/V!V97)-LN(H!W97/H!V97)</f>
        <v>5.0299239313453883E-2</v>
      </c>
      <c r="X97" s="15">
        <f>LN(V!X97/V!W97)-LN(H!X97/H!W97)</f>
        <v>4.9845914453626822E-2</v>
      </c>
      <c r="Y97" s="15">
        <f>LN(V!Y97/V!X97)-LN(H!Y97/H!X97)</f>
        <v>-9.9994848262203936E-3</v>
      </c>
      <c r="Z97" s="15">
        <f>LN(V!Z97/V!Y97)-LN(H!Z97/H!Y97)</f>
        <v>-1.7163569269362761E-2</v>
      </c>
      <c r="AA97" s="15">
        <f>LN(V!AA97/V!Z97)-LN(H!AA97/H!Z97)</f>
        <v>6.5832086008471846E-3</v>
      </c>
      <c r="AB97" s="15">
        <f>LN(V!AB97/V!AA97)-LN(H!AB97/H!AA97)</f>
        <v>9.1115339660674532E-4</v>
      </c>
      <c r="AC97" s="15">
        <f>LN(V!AC97/V!AB97)-LN(H!AC97/H!AB97)</f>
        <v>2.6094128204079643E-2</v>
      </c>
      <c r="AD97" s="15">
        <f>LN(V!AD97/V!AC97)-LN(H!AD97/H!AC97)</f>
        <v>1.0710496677399588E-2</v>
      </c>
      <c r="AF97" s="64"/>
      <c r="AG97" s="64">
        <f t="shared" si="25"/>
        <v>5.0564946485647647E-2</v>
      </c>
      <c r="AH97" s="64">
        <f t="shared" si="26"/>
        <v>-5.7354451872428515E-4</v>
      </c>
      <c r="AI97" s="64">
        <f t="shared" si="27"/>
        <v>4.1379527902114438E-2</v>
      </c>
      <c r="AJ97" s="64">
        <f t="shared" si="28"/>
        <v>1.2850872211900837E-3</v>
      </c>
      <c r="AK97" s="64">
        <f t="shared" si="29"/>
        <v>2.4995700983461679E-2</v>
      </c>
      <c r="AL97" s="64">
        <f t="shared" si="30"/>
        <v>2.1332307561652258E-2</v>
      </c>
      <c r="AM97" s="64">
        <f t="shared" si="31"/>
        <v>2.3289724251979525E-2</v>
      </c>
      <c r="AN97" s="64">
        <f t="shared" si="32"/>
        <v>1.3502640800343194E-2</v>
      </c>
      <c r="AO97" s="64">
        <f t="shared" si="33"/>
        <v>2.3164004272556972E-2</v>
      </c>
      <c r="AQ97" s="64">
        <f t="shared" si="34"/>
        <v>2.2570980101359002E-2</v>
      </c>
      <c r="AR97" s="64">
        <f t="shared" si="35"/>
        <v>2.036668839035656E-2</v>
      </c>
      <c r="AS97" s="64">
        <f t="shared" si="36"/>
        <v>2.8559887972250011E-3</v>
      </c>
      <c r="AT97" s="64">
        <f t="shared" si="37"/>
        <v>1.2571926092695326E-2</v>
      </c>
    </row>
    <row r="98" spans="1:75" x14ac:dyDescent="0.2">
      <c r="A98" s="4">
        <v>96</v>
      </c>
      <c r="B98" s="6" t="s">
        <v>133</v>
      </c>
      <c r="C98" s="15"/>
      <c r="D98" s="15">
        <f>LN(V!D98/V!C98)-LN(H!D98/H!C98)</f>
        <v>-0.11631544976037572</v>
      </c>
      <c r="E98" s="15">
        <f>LN(V!E98/V!D98)-LN(H!E98/H!D98)</f>
        <v>-5.5112573078626478E-2</v>
      </c>
      <c r="F98" s="15">
        <f>LN(V!F98/V!E98)-LN(H!F98/H!E98)</f>
        <v>1.4133883196429387E-2</v>
      </c>
      <c r="G98" s="15">
        <f>LN(V!G98/V!F98)-LN(H!G98/H!F98)</f>
        <v>2.0902222518808425E-2</v>
      </c>
      <c r="H98" s="15">
        <f>LN(V!H98/V!G98)-LN(H!H98/H!G98)</f>
        <v>-2.354298033827594E-2</v>
      </c>
      <c r="I98" s="15">
        <f>LN(V!I98/V!H98)-LN(H!I98/H!H98)</f>
        <v>4.2920275983837845E-2</v>
      </c>
      <c r="J98" s="15">
        <f>LN(V!J98/V!I98)-LN(H!J98/H!I98)</f>
        <v>-2.07263419525422E-2</v>
      </c>
      <c r="K98" s="15">
        <f>LN(V!K98/V!J98)-LN(H!K98/H!J98)</f>
        <v>4.1225931538340477E-2</v>
      </c>
      <c r="L98" s="15">
        <f>LN(V!L98/V!K98)-LN(H!L98/H!K98)</f>
        <v>-1.0863740514376835E-2</v>
      </c>
      <c r="M98" s="15">
        <f>LN(V!M98/V!L98)-LN(H!M98/H!L98)</f>
        <v>-2.8141330962505109E-2</v>
      </c>
      <c r="N98" s="15">
        <f>LN(V!N98/V!M98)-LN(H!N98/H!M98)</f>
        <v>8.3351485283491122E-2</v>
      </c>
      <c r="O98" s="15">
        <f>LN(V!O98/V!N98)-LN(H!O98/H!N98)</f>
        <v>-1.5082421297694416E-3</v>
      </c>
      <c r="P98" s="15">
        <f>LN(V!P98/V!O98)-LN(H!P98/H!O98)</f>
        <v>1.4647640569484345E-2</v>
      </c>
      <c r="Q98" s="15">
        <f>LN(V!Q98/V!P98)-LN(H!Q98/H!P98)</f>
        <v>-3.6617233983736987E-2</v>
      </c>
      <c r="R98" s="15">
        <f>LN(V!R98/V!Q98)-LN(H!R98/H!Q98)</f>
        <v>-4.188311238082898E-2</v>
      </c>
      <c r="S98" s="15">
        <f>LN(V!S98/V!R98)-LN(H!S98/H!R98)</f>
        <v>-3.7493012122175179E-2</v>
      </c>
      <c r="T98" s="15">
        <f>LN(V!T98/V!S98)-LN(H!T98/H!S98)</f>
        <v>1.8161072889006379E-2</v>
      </c>
      <c r="U98" s="15">
        <f>LN(V!U98/V!T98)-LN(H!U98/H!T98)</f>
        <v>6.5790108782711187E-2</v>
      </c>
      <c r="V98" s="15">
        <f>LN(V!V98/V!U98)-LN(H!V98/H!U98)</f>
        <v>7.5997876258211111E-2</v>
      </c>
      <c r="W98" s="15">
        <f>LN(V!W98/V!V98)-LN(H!W98/H!V98)</f>
        <v>1.2452966836213438E-2</v>
      </c>
      <c r="X98" s="15">
        <f>LN(V!X98/V!W98)-LN(H!X98/H!W98)</f>
        <v>-2.3757295958838267E-3</v>
      </c>
      <c r="Y98" s="15">
        <f>LN(V!Y98/V!X98)-LN(H!Y98/H!X98)</f>
        <v>-0.10307270038768626</v>
      </c>
      <c r="Z98" s="15">
        <f>LN(V!Z98/V!Y98)-LN(H!Z98/H!Y98)</f>
        <v>-6.2470850981669102E-2</v>
      </c>
      <c r="AA98" s="15">
        <f>LN(V!AA98/V!Z98)-LN(H!AA98/H!Z98)</f>
        <v>-2.8621948441567742E-2</v>
      </c>
      <c r="AB98" s="15">
        <f>LN(V!AB98/V!AA98)-LN(H!AB98/H!AA98)</f>
        <v>-3.6630441159986656E-2</v>
      </c>
      <c r="AC98" s="15">
        <f>LN(V!AC98/V!AB98)-LN(H!AC98/H!AB98)</f>
        <v>-0.16224334479921843</v>
      </c>
      <c r="AD98" s="15">
        <f>LN(V!AD98/V!AC98)-LN(H!AD98/H!AC98)</f>
        <v>4.0060564475778819E-2</v>
      </c>
      <c r="AF98" s="64">
        <f t="shared" si="24"/>
        <v>-1.3983434356535236E-4</v>
      </c>
      <c r="AG98" s="64">
        <f t="shared" si="25"/>
        <v>1.296920067848149E-2</v>
      </c>
      <c r="AH98" s="64">
        <f t="shared" si="26"/>
        <v>-2.0570792009405248E-2</v>
      </c>
      <c r="AI98" s="64">
        <f t="shared" si="27"/>
        <v>3.400525903405166E-2</v>
      </c>
      <c r="AJ98" s="64">
        <f t="shared" si="28"/>
        <v>-7.8607857154025629E-2</v>
      </c>
      <c r="AK98" s="64">
        <f t="shared" si="29"/>
        <v>-3.8007956654618792E-3</v>
      </c>
      <c r="AL98" s="64">
        <f t="shared" si="30"/>
        <v>-2.2301299059986991E-2</v>
      </c>
      <c r="AM98" s="64">
        <f t="shared" si="31"/>
        <v>-3.0174005800831004E-3</v>
      </c>
      <c r="AN98" s="64">
        <f t="shared" si="32"/>
        <v>-9.9436892979602537E-2</v>
      </c>
      <c r="AO98" s="64">
        <f t="shared" si="33"/>
        <v>-1.0468804758892619E-2</v>
      </c>
      <c r="AQ98" s="64">
        <f t="shared" si="34"/>
        <v>-8.5253674806360247E-3</v>
      </c>
      <c r="AR98" s="64">
        <f t="shared" si="35"/>
        <v>-1.6632038738553734E-2</v>
      </c>
      <c r="AS98" s="64">
        <f t="shared" si="36"/>
        <v>-5.8829786882391551E-2</v>
      </c>
      <c r="AT98" s="64">
        <f t="shared" si="37"/>
        <v>-5.2937740494475416E-2</v>
      </c>
    </row>
    <row r="99" spans="1:75" x14ac:dyDescent="0.2">
      <c r="A99" s="4">
        <v>97</v>
      </c>
      <c r="B99" s="6" t="s">
        <v>134</v>
      </c>
      <c r="C99" s="15"/>
      <c r="D99" s="15">
        <f>LN(V!D99/V!C99)-LN(H!D99/H!C99)</f>
        <v>-5.125557993456531E-2</v>
      </c>
      <c r="E99" s="15">
        <f>LN(V!E99/V!D99)-LN(H!E99/H!D99)</f>
        <v>6.141966571893278E-2</v>
      </c>
      <c r="F99" s="15">
        <f>LN(V!F99/V!E99)-LN(H!F99/H!E99)</f>
        <v>9.4341789186574668E-2</v>
      </c>
      <c r="G99" s="15">
        <f>LN(V!G99/V!F99)-LN(H!G99/H!F99)</f>
        <v>4.2656703175615693E-2</v>
      </c>
      <c r="H99" s="15">
        <f>LN(V!H99/V!G99)-LN(H!H99/H!G99)</f>
        <v>8.4942351837266325E-2</v>
      </c>
      <c r="I99" s="15">
        <f>LN(V!I99/V!H99)-LN(H!I99/H!H99)</f>
        <v>2.5000133682082707E-2</v>
      </c>
      <c r="J99" s="15">
        <f>LN(V!J99/V!I99)-LN(H!J99/H!I99)</f>
        <v>-1.4707800277619192E-2</v>
      </c>
      <c r="K99" s="15">
        <f>LN(V!K99/V!J99)-LN(H!K99/H!J99)</f>
        <v>-1.0961665582596336E-2</v>
      </c>
      <c r="L99" s="15">
        <f>LN(V!L99/V!K99)-LN(H!L99/H!K99)</f>
        <v>-3.8182483416788343E-4</v>
      </c>
      <c r="M99" s="15">
        <f>LN(V!M99/V!L99)-LN(H!M99/H!L99)</f>
        <v>-7.4463778989311974E-2</v>
      </c>
      <c r="N99" s="15">
        <f>LN(V!N99/V!M99)-LN(H!N99/H!M99)</f>
        <v>4.0660817063413179E-2</v>
      </c>
      <c r="O99" s="15">
        <f>LN(V!O99/V!N99)-LN(H!O99/H!N99)</f>
        <v>-8.4701032640554341E-2</v>
      </c>
      <c r="P99" s="15">
        <f>LN(V!P99/V!O99)-LN(H!P99/H!O99)</f>
        <v>0.110241962215145</v>
      </c>
      <c r="Q99" s="15">
        <f>LN(V!Q99/V!P99)-LN(H!Q99/H!P99)</f>
        <v>1.3637348494559403E-2</v>
      </c>
      <c r="R99" s="15">
        <f>LN(V!R99/V!Q99)-LN(H!R99/H!Q99)</f>
        <v>-5.4887467005032178E-2</v>
      </c>
      <c r="S99" s="15">
        <f>LN(V!S99/V!R99)-LN(H!S99/H!R99)</f>
        <v>-1.0370883362484901E-2</v>
      </c>
      <c r="T99" s="15">
        <f>LN(V!T99/V!S99)-LN(H!T99/H!S99)</f>
        <v>-1.2145238589406117E-2</v>
      </c>
      <c r="U99" s="15">
        <f>LN(V!U99/V!T99)-LN(H!U99/H!T99)</f>
        <v>-1.7549729610851963E-2</v>
      </c>
      <c r="V99" s="15">
        <f>LN(V!V99/V!U99)-LN(H!V99/H!U99)</f>
        <v>-2.6866454815689937E-2</v>
      </c>
      <c r="W99" s="15">
        <f>LN(V!W99/V!V99)-LN(H!W99/H!V99)</f>
        <v>-9.6117008220831072E-3</v>
      </c>
      <c r="X99" s="15">
        <f>LN(V!X99/V!W99)-LN(H!X99/H!W99)</f>
        <v>-5.2760179182261932E-2</v>
      </c>
      <c r="Y99" s="15">
        <f>LN(V!Y99/V!X99)-LN(H!Y99/H!X99)</f>
        <v>-3.3678688770376747E-3</v>
      </c>
      <c r="Z99" s="15">
        <f>LN(V!Z99/V!Y99)-LN(H!Z99/H!Y99)</f>
        <v>-6.8048516062927285E-3</v>
      </c>
      <c r="AA99" s="15">
        <f>LN(V!AA99/V!Z99)-LN(H!AA99/H!Z99)</f>
        <v>-1.3797247338706855E-2</v>
      </c>
      <c r="AB99" s="15">
        <f>LN(V!AB99/V!AA99)-LN(H!AB99/H!AA99)</f>
        <v>4.192184988465808E-2</v>
      </c>
      <c r="AC99" s="15">
        <f>LN(V!AC99/V!AB99)-LN(H!AC99/H!AB99)</f>
        <v>-0.16443828752920425</v>
      </c>
      <c r="AD99" s="15">
        <f>LN(V!AD99/V!AC99)-LN(H!AD99/H!AC99)</f>
        <v>1.0290170856539953E-2</v>
      </c>
      <c r="AF99" s="64">
        <f t="shared" si="24"/>
        <v>6.1672128720094435E-2</v>
      </c>
      <c r="AG99" s="64">
        <f t="shared" si="25"/>
        <v>-1.1970850524056442E-2</v>
      </c>
      <c r="AH99" s="64">
        <f t="shared" si="26"/>
        <v>-5.2160144596734041E-3</v>
      </c>
      <c r="AI99" s="64">
        <f t="shared" si="27"/>
        <v>-2.3786660604058613E-2</v>
      </c>
      <c r="AJ99" s="64">
        <f t="shared" si="28"/>
        <v>-2.9297281093316686E-2</v>
      </c>
      <c r="AK99" s="64">
        <f t="shared" si="29"/>
        <v>-8.5934324918649236E-3</v>
      </c>
      <c r="AL99" s="64">
        <f t="shared" si="30"/>
        <v>-2.6541970848687646E-2</v>
      </c>
      <c r="AM99" s="64">
        <f t="shared" si="31"/>
        <v>-1.7862908855291289E-2</v>
      </c>
      <c r="AN99" s="64">
        <f t="shared" si="32"/>
        <v>-6.1258218822273086E-2</v>
      </c>
      <c r="AO99" s="64">
        <f t="shared" si="33"/>
        <v>-1.7197355922021402E-3</v>
      </c>
      <c r="AQ99" s="64">
        <f t="shared" si="34"/>
        <v>-1.2578161134043674E-3</v>
      </c>
      <c r="AR99" s="64">
        <f t="shared" si="35"/>
        <v>-2.3193594330030595E-2</v>
      </c>
      <c r="AS99" s="64">
        <f t="shared" si="36"/>
        <v>-2.2699372435007244E-2</v>
      </c>
      <c r="AT99" s="64">
        <f t="shared" si="37"/>
        <v>-3.7408755596002076E-2</v>
      </c>
    </row>
    <row r="100" spans="1:75" x14ac:dyDescent="0.2">
      <c r="A100" s="4">
        <v>98</v>
      </c>
      <c r="B100" s="6" t="s">
        <v>135</v>
      </c>
      <c r="C100" s="15"/>
      <c r="D100" s="15">
        <f>LN(V!D100/V!C100)-LN(H!D100/H!C100)</f>
        <v>-4.3340762849054776E-2</v>
      </c>
      <c r="E100" s="15">
        <f>LN(V!E100/V!D100)-LN(H!E100/H!D100)</f>
        <v>5.309898449947241E-2</v>
      </c>
      <c r="F100" s="15">
        <f>LN(V!F100/V!E100)-LN(H!F100/H!E100)</f>
        <v>4.4397098048718081E-2</v>
      </c>
      <c r="G100" s="15">
        <f>LN(V!G100/V!F100)-LN(H!G100/H!F100)</f>
        <v>5.6046936195805072E-2</v>
      </c>
      <c r="H100" s="15">
        <f>LN(V!H100/V!G100)-LN(H!H100/H!G100)</f>
        <v>6.2020607311179657E-2</v>
      </c>
      <c r="I100" s="15">
        <f>LN(V!I100/V!H100)-LN(H!I100/H!H100)</f>
        <v>8.8094612274687401E-2</v>
      </c>
      <c r="J100" s="15">
        <f>LN(V!J100/V!I100)-LN(H!J100/H!I100)</f>
        <v>-1.6450195855137857E-2</v>
      </c>
      <c r="K100" s="15">
        <f>LN(V!K100/V!J100)-LN(H!K100/H!J100)</f>
        <v>1.8265400240437837E-2</v>
      </c>
      <c r="L100" s="15">
        <f>LN(V!L100/V!K100)-LN(H!L100/H!K100)</f>
        <v>2.9792483524530913E-3</v>
      </c>
      <c r="M100" s="15">
        <f>LN(V!M100/V!L100)-LN(H!M100/H!L100)</f>
        <v>6.4612031568605996E-3</v>
      </c>
      <c r="N100" s="15">
        <f>LN(V!N100/V!M100)-LN(H!N100/H!M100)</f>
        <v>-3.4112107024302459E-2</v>
      </c>
      <c r="O100" s="15">
        <f>LN(V!O100/V!N100)-LN(H!O100/H!N100)</f>
        <v>-6.5640737678628797E-2</v>
      </c>
      <c r="P100" s="15">
        <f>LN(V!P100/V!O100)-LN(H!P100/H!O100)</f>
        <v>1.5079403064210732E-2</v>
      </c>
      <c r="Q100" s="15">
        <f>LN(V!Q100/V!P100)-LN(H!Q100/H!P100)</f>
        <v>-7.6464320892113778E-3</v>
      </c>
      <c r="R100" s="15">
        <f>LN(V!R100/V!Q100)-LN(H!R100/H!Q100)</f>
        <v>-3.7601822352173714E-2</v>
      </c>
      <c r="S100" s="15">
        <f>LN(V!S100/V!R100)-LN(H!S100/H!R100)</f>
        <v>-3.2704353274246895E-2</v>
      </c>
      <c r="T100" s="15">
        <f>LN(V!T100/V!S100)-LN(H!T100/H!S100)</f>
        <v>1.2633312088170121E-2</v>
      </c>
      <c r="U100" s="15">
        <f>LN(V!U100/V!T100)-LN(H!U100/H!T100)</f>
        <v>-3.103558349203471E-2</v>
      </c>
      <c r="V100" s="15">
        <f>LN(V!V100/V!U100)-LN(H!V100/H!U100)</f>
        <v>-5.2890670394786635E-2</v>
      </c>
      <c r="W100" s="15">
        <f>LN(V!W100/V!V100)-LN(H!W100/H!V100)</f>
        <v>-4.9490173377778043E-2</v>
      </c>
      <c r="X100" s="15">
        <f>LN(V!X100/V!W100)-LN(H!X100/H!W100)</f>
        <v>2.3490709235166572E-3</v>
      </c>
      <c r="Y100" s="15">
        <f>LN(V!Y100/V!X100)-LN(H!Y100/H!X100)</f>
        <v>3.1640347821542611E-3</v>
      </c>
      <c r="Z100" s="15">
        <f>LN(V!Z100/V!Y100)-LN(H!Z100/H!Y100)</f>
        <v>-8.76178475335611E-3</v>
      </c>
      <c r="AA100" s="15">
        <f>LN(V!AA100/V!Z100)-LN(H!AA100/H!Z100)</f>
        <v>-3.4718533188790091E-2</v>
      </c>
      <c r="AB100" s="15">
        <f>LN(V!AB100/V!AA100)-LN(H!AB100/H!AA100)</f>
        <v>-2.4107510379138431E-2</v>
      </c>
      <c r="AC100" s="15">
        <f>LN(V!AC100/V!AB100)-LN(H!AC100/H!AB100)</f>
        <v>-6.5792520551937864E-2</v>
      </c>
      <c r="AD100" s="15">
        <f>LN(V!AD100/V!AC100)-LN(H!AD100/H!AC100)</f>
        <v>-1.1659994314333726E-2</v>
      </c>
      <c r="AF100" s="64">
        <f t="shared" si="24"/>
        <v>6.073164766597252E-2</v>
      </c>
      <c r="AG100" s="64">
        <f t="shared" si="25"/>
        <v>-4.5712902259377576E-3</v>
      </c>
      <c r="AH100" s="64">
        <f t="shared" si="26"/>
        <v>-2.5702788466010006E-2</v>
      </c>
      <c r="AI100" s="64">
        <f t="shared" si="27"/>
        <v>-2.3686808850582521E-2</v>
      </c>
      <c r="AJ100" s="64">
        <f t="shared" si="28"/>
        <v>-2.6043262818213647E-2</v>
      </c>
      <c r="AK100" s="64">
        <f t="shared" si="29"/>
        <v>-1.5137039345973885E-2</v>
      </c>
      <c r="AL100" s="64">
        <f t="shared" si="30"/>
        <v>-2.4865035834398086E-2</v>
      </c>
      <c r="AM100" s="64">
        <f t="shared" si="31"/>
        <v>-1.9843790926613071E-2</v>
      </c>
      <c r="AN100" s="64">
        <f t="shared" si="32"/>
        <v>-4.4950015465538146E-2</v>
      </c>
      <c r="AO100" s="64">
        <f t="shared" si="33"/>
        <v>-3.8545005389542808E-3</v>
      </c>
      <c r="AQ100" s="64">
        <f t="shared" si="34"/>
        <v>-4.1547118380073364E-3</v>
      </c>
      <c r="AR100" s="64">
        <f t="shared" si="35"/>
        <v>-2.3664577514392236E-2</v>
      </c>
      <c r="AS100" s="64">
        <f t="shared" si="36"/>
        <v>-2.3646051400900328E-2</v>
      </c>
      <c r="AT100" s="64">
        <f t="shared" si="37"/>
        <v>-3.385334174847001E-2</v>
      </c>
    </row>
    <row r="101" spans="1:75" x14ac:dyDescent="0.2">
      <c r="A101" s="4">
        <v>99</v>
      </c>
      <c r="B101" s="6" t="s">
        <v>136</v>
      </c>
      <c r="C101" s="15"/>
      <c r="D101" s="15">
        <f>LN(V!D101/V!C101)-LN(H!D101/H!C101)</f>
        <v>-1.6546706645467479E-2</v>
      </c>
      <c r="E101" s="15">
        <f>LN(V!E101/V!D101)-LN(H!E101/H!D101)</f>
        <v>2.4027524771630723E-2</v>
      </c>
      <c r="F101" s="15">
        <f>LN(V!F101/V!E101)-LN(H!F101/H!E101)</f>
        <v>7.424274585436208E-3</v>
      </c>
      <c r="G101" s="15">
        <f>LN(V!G101/V!F101)-LN(H!G101/H!F101)</f>
        <v>7.7887139448744799E-2</v>
      </c>
      <c r="H101" s="15">
        <f>LN(V!H101/V!G101)-LN(H!H101/H!G101)</f>
        <v>-3.2636557121977022E-2</v>
      </c>
      <c r="I101" s="15">
        <f>LN(V!I101/V!H101)-LN(H!I101/H!H101)</f>
        <v>-6.5295571472970076E-2</v>
      </c>
      <c r="J101" s="15">
        <f>LN(V!J101/V!I101)-LN(H!J101/H!I101)</f>
        <v>-5.6478808311096244E-2</v>
      </c>
      <c r="K101" s="15">
        <f>LN(V!K101/V!J101)-LN(H!K101/H!J101)</f>
        <v>0.14375292638885886</v>
      </c>
      <c r="L101" s="15">
        <f>LN(V!L101/V!K101)-LN(H!L101/H!K101)</f>
        <v>9.7872578032603977E-2</v>
      </c>
      <c r="M101" s="15">
        <f>LN(V!M101/V!L101)-LN(H!M101/H!L101)</f>
        <v>7.9059759596991283E-3</v>
      </c>
      <c r="N101" s="15">
        <f>LN(V!N101/V!M101)-LN(H!N101/H!M101)</f>
        <v>-1.4493133199440166E-2</v>
      </c>
      <c r="O101" s="15">
        <f>LN(V!O101/V!N101)-LN(H!O101/H!N101)</f>
        <v>-1.265379308536573E-2</v>
      </c>
      <c r="P101" s="15">
        <f>LN(V!P101/V!O101)-LN(H!P101/H!O101)</f>
        <v>0.10573449653910469</v>
      </c>
      <c r="Q101" s="15">
        <f>LN(V!Q101/V!P101)-LN(H!Q101/H!P101)</f>
        <v>-7.2450346157543311E-2</v>
      </c>
      <c r="R101" s="15">
        <f>LN(V!R101/V!Q101)-LN(H!R101/H!Q101)</f>
        <v>-5.208935814857972E-2</v>
      </c>
      <c r="S101" s="15">
        <f>LN(V!S101/V!R101)-LN(H!S101/H!R101)</f>
        <v>-5.7716074124212223E-2</v>
      </c>
      <c r="T101" s="15">
        <f>LN(V!T101/V!S101)-LN(H!T101/H!S101)</f>
        <v>8.5771506738556325E-2</v>
      </c>
      <c r="U101" s="15">
        <f>LN(V!U101/V!T101)-LN(H!U101/H!T101)</f>
        <v>-8.2273351297567923E-2</v>
      </c>
      <c r="V101" s="15">
        <f>LN(V!V101/V!U101)-LN(H!V101/H!U101)</f>
        <v>5.345331799314193E-3</v>
      </c>
      <c r="W101" s="15">
        <f>LN(V!W101/V!V101)-LN(H!W101/H!V101)</f>
        <v>4.8707577788291781E-2</v>
      </c>
      <c r="X101" s="15">
        <f>LN(V!X101/V!W101)-LN(H!X101/H!W101)</f>
        <v>4.1435161528480535E-2</v>
      </c>
      <c r="Y101" s="15">
        <f>LN(V!Y101/V!X101)-LN(H!Y101/H!X101)</f>
        <v>-6.0281698327137048E-2</v>
      </c>
      <c r="Z101" s="15">
        <f>LN(V!Z101/V!Y101)-LN(H!Z101/H!Y101)</f>
        <v>3.6196377960113595E-2</v>
      </c>
      <c r="AA101" s="15">
        <f>LN(V!AA101/V!Z101)-LN(H!AA101/H!Z101)</f>
        <v>-3.0069633206871772E-2</v>
      </c>
      <c r="AB101" s="15">
        <f>LN(V!AB101/V!AA101)-LN(H!AB101/H!AA101)</f>
        <v>7.1608438051163542E-2</v>
      </c>
      <c r="AC101" s="15">
        <f>LN(V!AC101/V!AB101)-LN(H!AC101/H!AB101)</f>
        <v>9.7691887857466325E-3</v>
      </c>
      <c r="AD101" s="15">
        <f>LN(V!AD101/V!AC101)-LN(H!AD101/H!AC101)</f>
        <v>-1.2321993586709726E-2</v>
      </c>
      <c r="AF101" s="64">
        <f t="shared" si="24"/>
        <v>2.2813620421729269E-3</v>
      </c>
      <c r="AG101" s="64">
        <f t="shared" si="25"/>
        <v>3.5711907774125112E-2</v>
      </c>
      <c r="AH101" s="64">
        <f t="shared" si="26"/>
        <v>-1.7835014995319261E-2</v>
      </c>
      <c r="AI101" s="64">
        <f t="shared" si="27"/>
        <v>1.9797245311414982E-2</v>
      </c>
      <c r="AJ101" s="64">
        <f t="shared" si="28"/>
        <v>5.444534652602989E-3</v>
      </c>
      <c r="AK101" s="64">
        <f t="shared" si="29"/>
        <v>8.938446389402924E-3</v>
      </c>
      <c r="AL101" s="64">
        <f t="shared" si="30"/>
        <v>1.2620889982008988E-2</v>
      </c>
      <c r="AM101" s="64">
        <f t="shared" si="31"/>
        <v>5.603909122897462E-3</v>
      </c>
      <c r="AN101" s="64">
        <f t="shared" si="32"/>
        <v>4.0688813418455087E-2</v>
      </c>
      <c r="AO101" s="64">
        <f t="shared" si="33"/>
        <v>9.0800069569993511E-3</v>
      </c>
      <c r="AQ101" s="64">
        <f t="shared" si="34"/>
        <v>8.2568530899336176E-3</v>
      </c>
      <c r="AR101" s="64">
        <f t="shared" si="35"/>
        <v>1.0353355112125468E-2</v>
      </c>
      <c r="AS101" s="64">
        <f t="shared" si="36"/>
        <v>2.4834466127175367E-3</v>
      </c>
      <c r="AT101" s="64">
        <f t="shared" si="37"/>
        <v>2.3018544416733483E-2</v>
      </c>
    </row>
    <row r="102" spans="1:75" x14ac:dyDescent="0.2">
      <c r="A102" s="4">
        <v>100</v>
      </c>
      <c r="B102" s="6" t="s">
        <v>137</v>
      </c>
      <c r="C102" s="15"/>
      <c r="D102" s="15">
        <f>LN(V!D102/V!C102)-LN(H!D102/H!C102)</f>
        <v>-2.1031594805367867E-2</v>
      </c>
      <c r="E102" s="15">
        <f>LN(V!E102/V!D102)-LN(H!E102/H!D102)</f>
        <v>-6.6364245067835864E-2</v>
      </c>
      <c r="F102" s="15">
        <f>LN(V!F102/V!E102)-LN(H!F102/H!E102)</f>
        <v>-6.9614361567195832E-2</v>
      </c>
      <c r="G102" s="15">
        <f>LN(V!G102/V!F102)-LN(H!G102/H!F102)</f>
        <v>-0.12075811495389963</v>
      </c>
      <c r="H102" s="15">
        <f>LN(V!H102/V!G102)-LN(H!H102/H!G102)</f>
        <v>-3.7475031521427518E-2</v>
      </c>
      <c r="I102" s="15">
        <f>LN(V!I102/V!H102)-LN(H!I102/H!H102)</f>
        <v>-6.6257106441290223E-2</v>
      </c>
      <c r="J102" s="15">
        <f>LN(V!J102/V!I102)-LN(H!J102/H!I102)</f>
        <v>-5.6474459446815013E-2</v>
      </c>
      <c r="K102" s="15">
        <f>LN(V!K102/V!J102)-LN(H!K102/H!J102)</f>
        <v>2.3690941072754754E-2</v>
      </c>
      <c r="L102" s="15">
        <f>LN(V!L102/V!K102)-LN(H!L102/H!K102)</f>
        <v>2.0603193666457912E-2</v>
      </c>
      <c r="M102" s="15">
        <f>LN(V!M102/V!L102)-LN(H!M102/H!L102)</f>
        <v>8.1255207087934433E-2</v>
      </c>
      <c r="N102" s="15">
        <f>LN(V!N102/V!M102)-LN(H!N102/H!M102)</f>
        <v>-0.15701572773370315</v>
      </c>
      <c r="O102" s="15">
        <f>LN(V!O102/V!N102)-LN(H!O102/H!N102)</f>
        <v>-3.5511301818571261E-3</v>
      </c>
      <c r="P102" s="15">
        <f>LN(V!P102/V!O102)-LN(H!P102/H!O102)</f>
        <v>9.2815582931503771E-2</v>
      </c>
      <c r="Q102" s="15">
        <f>LN(V!Q102/V!P102)-LN(H!Q102/H!P102)</f>
        <v>0.22529835691001915</v>
      </c>
      <c r="R102" s="15">
        <f>LN(V!R102/V!Q102)-LN(H!R102/H!Q102)</f>
        <v>9.0729903128848835E-2</v>
      </c>
      <c r="S102" s="15">
        <f>LN(V!S102/V!R102)-LN(H!S102/H!R102)</f>
        <v>8.5702249836049404E-2</v>
      </c>
      <c r="T102" s="15">
        <f>LN(V!T102/V!S102)-LN(H!T102/H!S102)</f>
        <v>6.8202092542903506E-2</v>
      </c>
      <c r="U102" s="15">
        <f>LN(V!U102/V!T102)-LN(H!U102/H!T102)</f>
        <v>-1.2028421269364018E-2</v>
      </c>
      <c r="V102" s="15">
        <f>LN(V!V102/V!U102)-LN(H!V102/H!U102)</f>
        <v>-0.25732991494130619</v>
      </c>
      <c r="W102" s="15">
        <f>LN(V!W102/V!V102)-LN(H!W102/H!V102)</f>
        <v>-9.668965417037037E-2</v>
      </c>
      <c r="X102" s="15">
        <f>LN(V!X102/V!W102)-LN(H!X102/H!W102)</f>
        <v>5.4924841348096692E-3</v>
      </c>
      <c r="Y102" s="15">
        <f>LN(V!Y102/V!X102)-LN(H!Y102/H!X102)</f>
        <v>0.26104114355759817</v>
      </c>
      <c r="Z102" s="15">
        <f>LN(V!Z102/V!Y102)-LN(H!Z102/H!Y102)</f>
        <v>-8.1571321124801921E-2</v>
      </c>
      <c r="AA102" s="15">
        <f>LN(V!AA102/V!Z102)-LN(H!AA102/H!Z102)</f>
        <v>1.1817324058659172E-2</v>
      </c>
      <c r="AB102" s="15">
        <f>LN(V!AB102/V!AA102)-LN(H!AB102/H!AA102)</f>
        <v>0.11962686518552496</v>
      </c>
      <c r="AC102" s="15">
        <f>LN(V!AC102/V!AB102)-LN(H!AC102/H!AB102)</f>
        <v>0.12849779132091976</v>
      </c>
      <c r="AD102" s="15">
        <f>LN(V!AD102/V!AC102)-LN(H!AD102/H!AC102)</f>
        <v>-6.9692322431434223E-2</v>
      </c>
      <c r="AF102" s="64">
        <f t="shared" si="24"/>
        <v>-7.2093771910329812E-2</v>
      </c>
      <c r="AG102" s="64">
        <f t="shared" si="25"/>
        <v>-1.758816907067421E-2</v>
      </c>
      <c r="AH102" s="64">
        <f t="shared" si="26"/>
        <v>9.8198992524912793E-2</v>
      </c>
      <c r="AI102" s="64">
        <f t="shared" si="27"/>
        <v>-5.8470682740665483E-2</v>
      </c>
      <c r="AJ102" s="64">
        <f t="shared" si="28"/>
        <v>8.7882360599580031E-2</v>
      </c>
      <c r="AK102" s="64">
        <f t="shared" si="29"/>
        <v>4.0305411727119295E-2</v>
      </c>
      <c r="AL102" s="64">
        <f t="shared" si="30"/>
        <v>1.4705838929457274E-2</v>
      </c>
      <c r="AM102" s="64">
        <f t="shared" si="31"/>
        <v>-1.2633283401483997E-2</v>
      </c>
      <c r="AN102" s="64">
        <f t="shared" si="32"/>
        <v>0.12406232825322236</v>
      </c>
      <c r="AO102" s="64">
        <f t="shared" si="33"/>
        <v>7.585745880564666E-3</v>
      </c>
      <c r="AQ102" s="64">
        <f t="shared" si="34"/>
        <v>4.6135124839493244E-3</v>
      </c>
      <c r="AR102" s="64">
        <f t="shared" si="35"/>
        <v>7.033278805739865E-3</v>
      </c>
      <c r="AS102" s="64">
        <f t="shared" si="36"/>
        <v>6.1619913427744331E-2</v>
      </c>
      <c r="AT102" s="64">
        <f t="shared" si="37"/>
        <v>5.9477444691670163E-2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  <c r="AQ103" s="15"/>
      <c r="AR103" s="15"/>
      <c r="AS103" s="15"/>
      <c r="AT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5"/>
      <c r="AR104" s="15"/>
      <c r="AS104" s="15"/>
      <c r="AT104" s="15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LN(V!D105/V!C105)-LN(H!D105/H!C105)</f>
        <v>1.592180282038004E-2</v>
      </c>
      <c r="E105" s="15">
        <f>LN(V!E105/V!D105)-LN(H!E105/H!D105)</f>
        <v>3.2148655629909859E-2</v>
      </c>
      <c r="F105" s="15">
        <f>LN(V!F105/V!E105)-LN(H!F105/H!E105)</f>
        <v>2.6339098851829744E-2</v>
      </c>
      <c r="G105" s="15">
        <f>LN(V!G105/V!F105)-LN(H!G105/H!F105)</f>
        <v>2.8970073405945925E-3</v>
      </c>
      <c r="H105" s="15">
        <f>LN(V!H105/V!G105)-LN(H!H105/H!G105)</f>
        <v>9.7432212399997196E-3</v>
      </c>
      <c r="I105" s="15">
        <f>LN(V!I105/V!H105)-LN(H!I105/H!H105)</f>
        <v>1.3852491917147686E-2</v>
      </c>
      <c r="J105" s="15">
        <f>LN(V!J105/V!I105)-LN(H!J105/H!I105)</f>
        <v>2.1444828941620742E-2</v>
      </c>
      <c r="K105" s="15">
        <f>LN(V!K105/V!J105)-LN(H!K105/H!J105)</f>
        <v>2.4257190044162946E-2</v>
      </c>
      <c r="L105" s="15">
        <f>LN(V!L105/V!K105)-LN(H!L105/H!K105)</f>
        <v>1.3951907665009426E-2</v>
      </c>
      <c r="M105" s="15">
        <f>LN(V!M105/V!L105)-LN(H!M105/H!L105)</f>
        <v>6.9387891782018447E-3</v>
      </c>
      <c r="N105" s="15">
        <f>LN(V!N105/V!M105)-LN(H!N105/H!M105)</f>
        <v>2.8863211405537718E-2</v>
      </c>
      <c r="O105" s="15">
        <f>LN(V!O105/V!N105)-LN(H!O105/H!N105)</f>
        <v>-2.7464484153361425E-3</v>
      </c>
      <c r="P105" s="15">
        <f>LN(V!P105/V!O105)-LN(H!P105/H!O105)</f>
        <v>2.5192643493334874E-2</v>
      </c>
      <c r="Q105" s="15">
        <f>LN(V!Q105/V!P105)-LN(H!Q105/H!P105)</f>
        <v>3.8741589991731443E-3</v>
      </c>
      <c r="R105" s="15">
        <f>LN(V!R105/V!Q105)-LN(H!R105/H!Q105)</f>
        <v>-3.3962270058995984E-2</v>
      </c>
      <c r="S105" s="15">
        <f>LN(V!S105/V!R105)-LN(H!S105/H!R105)</f>
        <v>2.9982520817477987E-2</v>
      </c>
      <c r="T105" s="15">
        <f>LN(V!T105/V!S105)-LN(H!T105/H!S105)</f>
        <v>2.8326754651594919E-3</v>
      </c>
      <c r="U105" s="15">
        <f>LN(V!U105/V!T105)-LN(H!U105/H!T105)</f>
        <v>4.1687418128617017E-3</v>
      </c>
      <c r="V105" s="15">
        <f>LN(V!V105/V!U105)-LN(H!V105/H!U105)</f>
        <v>3.6251935866043576E-2</v>
      </c>
      <c r="W105" s="15">
        <f>LN(V!W105/V!V105)-LN(H!W105/H!V105)</f>
        <v>3.7668620635260873E-3</v>
      </c>
      <c r="X105" s="15">
        <f>LN(V!X105/V!W105)-LN(H!X105/H!W105)</f>
        <v>1.5137374358230545E-2</v>
      </c>
      <c r="Y105" s="15">
        <f>LN(V!Y105/V!X105)-LN(H!Y105/H!X105)</f>
        <v>6.2155348128082721E-4</v>
      </c>
      <c r="Z105" s="15">
        <f>LN(V!Z105/V!Y105)-LN(H!Z105/H!Y105)</f>
        <v>7.2409194396935023E-3</v>
      </c>
      <c r="AA105" s="15">
        <f>LN(V!AA105/V!Z105)-LN(H!AA105/H!Z105)</f>
        <v>1.1966012665036828E-2</v>
      </c>
      <c r="AB105" s="15">
        <f>LN(V!AB105/V!AA105)-LN(H!AB105/H!AA105)</f>
        <v>5.6053899056859851E-3</v>
      </c>
      <c r="AC105" s="15">
        <f>LN(V!AC105/V!AB105)-LN(H!AC105/H!AB105)</f>
        <v>1.6846195931743968E-5</v>
      </c>
      <c r="AD105" s="15">
        <f>LN(V!AD105/V!AC105)-LN(H!AD105/H!AC105)</f>
        <v>2.2347379964366892E-2</v>
      </c>
      <c r="AE105" s="15"/>
      <c r="AF105" s="64">
        <f t="shared" ref="AF105:AF111" si="38">AVERAGE(E105:I105)</f>
        <v>1.699609499589632E-2</v>
      </c>
      <c r="AG105" s="64">
        <f t="shared" ref="AG105:AG111" si="39">AVERAGE(J105:N105)</f>
        <v>1.9091185446906533E-2</v>
      </c>
      <c r="AH105" s="64">
        <f t="shared" ref="AH105:AH111" si="40">AVERAGE(O105:S105)</f>
        <v>4.4681209671307755E-3</v>
      </c>
      <c r="AI105" s="64">
        <f t="shared" ref="AI105:AI111" si="41">AVERAGE(T105:X105)</f>
        <v>1.243151791316428E-2</v>
      </c>
      <c r="AJ105" s="64">
        <f t="shared" ref="AJ105:AJ111" si="42">AVERAGE(Y105:AC105)</f>
        <v>5.0901443375257777E-3</v>
      </c>
      <c r="AK105" s="64">
        <f t="shared" ref="AK105:AK111" si="43">AVERAGE(J105:S105)</f>
        <v>1.1779653207018657E-2</v>
      </c>
      <c r="AL105" s="64">
        <f t="shared" ref="AL105:AL111" si="44">AVERAGE(T105:AC105)</f>
        <v>8.7608311253450297E-3</v>
      </c>
      <c r="AM105" s="64">
        <f t="shared" ref="AM105:AM111" si="45">AVERAGE(T105:AA105)</f>
        <v>1.0248259393979071E-2</v>
      </c>
      <c r="AN105" s="64">
        <f t="shared" ref="AN105:AN111" si="46">AVERAGE(AB105:AC105)</f>
        <v>2.8111180508088645E-3</v>
      </c>
      <c r="AO105" s="64">
        <f t="shared" ref="AO105:AO111" si="47">AVERAGE(E105:AC105)</f>
        <v>1.161541273212474E-2</v>
      </c>
      <c r="AP105" s="15"/>
      <c r="AQ105" s="64">
        <f t="shared" si="34"/>
        <v>1.2028180702595592E-2</v>
      </c>
      <c r="AR105" s="64">
        <f t="shared" si="35"/>
        <v>9.995971928892471E-3</v>
      </c>
      <c r="AS105" s="64">
        <f t="shared" si="36"/>
        <v>7.9663502753326305E-3</v>
      </c>
      <c r="AT105" s="64">
        <f t="shared" si="37"/>
        <v>9.3232053553282072E-3</v>
      </c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LN(V!D106/V!C106)-LN(H!D106/H!C106)</f>
        <v>1.6981359094657186E-2</v>
      </c>
      <c r="E106" s="15">
        <f>LN(V!E106/V!D106)-LN(H!E106/H!D106)</f>
        <v>3.2212101798401907E-2</v>
      </c>
      <c r="F106" s="15">
        <f>LN(V!F106/V!E106)-LN(H!F106/H!E106)</f>
        <v>2.8708968956018446E-2</v>
      </c>
      <c r="G106" s="15">
        <f>LN(V!G106/V!F106)-LN(H!G106/H!F106)</f>
        <v>3.7231740142798959E-3</v>
      </c>
      <c r="H106" s="15">
        <f>LN(V!H106/V!G106)-LN(H!H106/H!G106)</f>
        <v>7.6218226542730562E-3</v>
      </c>
      <c r="I106" s="15">
        <f>LN(V!I106/V!H106)-LN(H!I106/H!H106)</f>
        <v>2.0429561938011188E-2</v>
      </c>
      <c r="J106" s="15">
        <f>LN(V!J106/V!I106)-LN(H!J106/H!I106)</f>
        <v>2.2238726092915648E-2</v>
      </c>
      <c r="K106" s="15">
        <f>LN(V!K106/V!J106)-LN(H!K106/H!J106)</f>
        <v>2.9966395481925541E-2</v>
      </c>
      <c r="L106" s="15">
        <f>LN(V!L106/V!K106)-LN(H!L106/H!K106)</f>
        <v>2.0999907165321956E-2</v>
      </c>
      <c r="M106" s="15">
        <f>LN(V!M106/V!L106)-LN(H!M106/H!L106)</f>
        <v>1.5836794951004159E-2</v>
      </c>
      <c r="N106" s="15">
        <f>LN(V!N106/V!M106)-LN(H!N106/H!M106)</f>
        <v>3.4791088825546788E-2</v>
      </c>
      <c r="O106" s="15">
        <f>LN(V!O106/V!N106)-LN(H!O106/H!N106)</f>
        <v>-1.0788685650201177E-3</v>
      </c>
      <c r="P106" s="15">
        <f>LN(V!P106/V!O106)-LN(H!P106/H!O106)</f>
        <v>2.1510773768170791E-2</v>
      </c>
      <c r="Q106" s="15">
        <f>LN(V!Q106/V!P106)-LN(H!Q106/H!P106)</f>
        <v>2.7094345943068608E-3</v>
      </c>
      <c r="R106" s="15">
        <f>LN(V!R106/V!Q106)-LN(H!R106/H!Q106)</f>
        <v>-3.7688921733393263E-2</v>
      </c>
      <c r="S106" s="15">
        <f>LN(V!S106/V!R106)-LN(H!S106/H!R106)</f>
        <v>3.9838346226054575E-2</v>
      </c>
      <c r="T106" s="15">
        <f>LN(V!T106/V!S106)-LN(H!T106/H!S106)</f>
        <v>1.6841174996725591E-3</v>
      </c>
      <c r="U106" s="15">
        <f>LN(V!U106/V!T106)-LN(H!U106/H!T106)</f>
        <v>4.3731783136350981E-3</v>
      </c>
      <c r="V106" s="15">
        <f>LN(V!V106/V!U106)-LN(H!V106/H!U106)</f>
        <v>4.2866925224180244E-2</v>
      </c>
      <c r="W106" s="15">
        <f>LN(V!W106/V!V106)-LN(H!W106/H!V106)</f>
        <v>4.8199976579428976E-3</v>
      </c>
      <c r="X106" s="15">
        <f>LN(V!X106/V!W106)-LN(H!X106/H!W106)</f>
        <v>1.4541087578528605E-2</v>
      </c>
      <c r="Y106" s="15">
        <f>LN(V!Y106/V!X106)-LN(H!Y106/H!X106)</f>
        <v>-1.0467657698067243E-3</v>
      </c>
      <c r="Z106" s="15">
        <f>LN(V!Z106/V!Y106)-LN(H!Z106/H!Y106)</f>
        <v>1.3256784705887276E-2</v>
      </c>
      <c r="AA106" s="15">
        <f>LN(V!AA106/V!Z106)-LN(H!AA106/H!Z106)</f>
        <v>9.3749047845293719E-3</v>
      </c>
      <c r="AB106" s="15">
        <f>LN(V!AB106/V!AA106)-LN(H!AB106/H!AA106)</f>
        <v>4.9485566721398661E-3</v>
      </c>
      <c r="AC106" s="15">
        <f>LN(V!AC106/V!AB106)-LN(H!AC106/H!AB106)</f>
        <v>-6.9293706025512283E-3</v>
      </c>
      <c r="AD106" s="15">
        <f>LN(V!AD106/V!AC106)-LN(H!AD106/H!AC106)</f>
        <v>2.6653642675778962E-2</v>
      </c>
      <c r="AE106" s="15"/>
      <c r="AF106" s="64">
        <f t="shared" si="38"/>
        <v>1.8539125872196898E-2</v>
      </c>
      <c r="AG106" s="64">
        <f t="shared" si="39"/>
        <v>2.4766582503342821E-2</v>
      </c>
      <c r="AH106" s="64">
        <f t="shared" si="40"/>
        <v>5.058152858023769E-3</v>
      </c>
      <c r="AI106" s="64">
        <f t="shared" si="41"/>
        <v>1.365706125479188E-2</v>
      </c>
      <c r="AJ106" s="64">
        <f t="shared" si="42"/>
        <v>3.9208219580397123E-3</v>
      </c>
      <c r="AK106" s="64">
        <f t="shared" si="43"/>
        <v>1.4912367680683294E-2</v>
      </c>
      <c r="AL106" s="64">
        <f t="shared" si="44"/>
        <v>8.7889416064157958E-3</v>
      </c>
      <c r="AM106" s="64">
        <f t="shared" si="45"/>
        <v>1.1233778749321166E-2</v>
      </c>
      <c r="AN106" s="64">
        <f t="shared" si="46"/>
        <v>-9.904069652056811E-4</v>
      </c>
      <c r="AO106" s="64">
        <f t="shared" si="47"/>
        <v>1.3188348889279016E-2</v>
      </c>
      <c r="AP106" s="15"/>
      <c r="AQ106" s="64">
        <f t="shared" si="34"/>
        <v>1.3706244804144398E-2</v>
      </c>
      <c r="AR106" s="64">
        <f t="shared" si="35"/>
        <v>1.0413005339994265E-2</v>
      </c>
      <c r="AS106" s="64">
        <f t="shared" si="36"/>
        <v>7.709625410996253E-3</v>
      </c>
      <c r="AT106" s="64">
        <f t="shared" si="37"/>
        <v>8.2242762484558678E-3</v>
      </c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309</v>
      </c>
      <c r="C107" s="14"/>
      <c r="D107" s="15">
        <f>LN(V!D107/V!C107)-LN(H!D107/H!C107)</f>
        <v>1.7805527421342889E-2</v>
      </c>
      <c r="E107" s="15">
        <f>LN(V!E107/V!D107)-LN(H!E107/H!D107)</f>
        <v>3.0082495269381004E-2</v>
      </c>
      <c r="F107" s="15">
        <f>LN(V!F107/V!E107)-LN(H!F107/H!E107)</f>
        <v>2.5550683951681023E-2</v>
      </c>
      <c r="G107" s="15">
        <f>LN(V!G107/V!F107)-LN(H!G107/H!F107)</f>
        <v>3.489010204031813E-3</v>
      </c>
      <c r="H107" s="15">
        <f>LN(V!H107/V!G107)-LN(H!H107/H!G107)</f>
        <v>5.9622202031578437E-3</v>
      </c>
      <c r="I107" s="15">
        <f>LN(V!I107/V!H107)-LN(H!I107/H!H107)</f>
        <v>1.6497045835638907E-2</v>
      </c>
      <c r="J107" s="15">
        <f>LN(V!J107/V!I107)-LN(H!J107/H!I107)</f>
        <v>2.4251497540715688E-2</v>
      </c>
      <c r="K107" s="15">
        <f>LN(V!K107/V!J107)-LN(H!K107/H!J107)</f>
        <v>2.5089438015624941E-2</v>
      </c>
      <c r="L107" s="15">
        <f>LN(V!L107/V!K107)-LN(H!L107/H!K107)</f>
        <v>2.3111684088082628E-2</v>
      </c>
      <c r="M107" s="15">
        <f>LN(V!M107/V!L107)-LN(H!M107/H!L107)</f>
        <v>1.6863989929058423E-2</v>
      </c>
      <c r="N107" s="15">
        <f>LN(V!N107/V!M107)-LN(H!N107/H!M107)</f>
        <v>3.5686065005920337E-2</v>
      </c>
      <c r="O107" s="15">
        <f>LN(V!O107/V!N107)-LN(H!O107/H!N107)</f>
        <v>-5.4246283662030478E-3</v>
      </c>
      <c r="P107" s="15">
        <f>LN(V!P107/V!O107)-LN(H!P107/H!O107)</f>
        <v>2.081201751418912E-2</v>
      </c>
      <c r="Q107" s="15">
        <f>LN(V!Q107/V!P107)-LN(H!Q107/H!P107)</f>
        <v>5.9407904293615546E-4</v>
      </c>
      <c r="R107" s="15">
        <f>LN(V!R107/V!Q107)-LN(H!R107/H!Q107)</f>
        <v>-3.6088247728341155E-2</v>
      </c>
      <c r="S107" s="15">
        <f>LN(V!S107/V!R107)-LN(H!S107/H!R107)</f>
        <v>3.7527094348272796E-2</v>
      </c>
      <c r="T107" s="15">
        <f>LN(V!T107/V!S107)-LN(H!T107/H!S107)</f>
        <v>2.8430564750403335E-4</v>
      </c>
      <c r="U107" s="15">
        <f>LN(V!U107/V!T107)-LN(H!U107/H!T107)</f>
        <v>2.3245226561178535E-3</v>
      </c>
      <c r="V107" s="15">
        <f>LN(V!V107/V!U107)-LN(H!V107/H!U107)</f>
        <v>4.219815810393171E-2</v>
      </c>
      <c r="W107" s="15">
        <f>LN(V!W107/V!V107)-LN(H!W107/H!V107)</f>
        <v>5.2891726944594318E-3</v>
      </c>
      <c r="X107" s="15">
        <f>LN(V!X107/V!W107)-LN(H!X107/H!W107)</f>
        <v>1.5202109658294599E-2</v>
      </c>
      <c r="Y107" s="15">
        <f>LN(V!Y107/V!X107)-LN(H!Y107/H!X107)</f>
        <v>-2.8523773606901285E-3</v>
      </c>
      <c r="Z107" s="15">
        <f>LN(V!Z107/V!Y107)-LN(H!Z107/H!Y107)</f>
        <v>1.3902281387788316E-2</v>
      </c>
      <c r="AA107" s="15">
        <f>LN(V!AA107/V!Z107)-LN(H!AA107/H!Z107)</f>
        <v>1.0687204177634179E-2</v>
      </c>
      <c r="AB107" s="15">
        <f>LN(V!AB107/V!AA107)-LN(H!AB107/H!AA107)</f>
        <v>2.9916923645570224E-3</v>
      </c>
      <c r="AC107" s="15">
        <f>LN(V!AC107/V!AB107)-LN(H!AC107/H!AB107)</f>
        <v>-6.9971580714179235E-3</v>
      </c>
      <c r="AD107" s="15">
        <f>LN(V!AD107/V!AC107)-LN(H!AD107/H!AC107)</f>
        <v>2.6622139869602605E-2</v>
      </c>
      <c r="AE107" s="15"/>
      <c r="AF107" s="64">
        <f t="shared" ref="AF107" si="48">AVERAGE(E107:I107)</f>
        <v>1.6316291092778119E-2</v>
      </c>
      <c r="AG107" s="64">
        <f t="shared" ref="AG107" si="49">AVERAGE(J107:N107)</f>
        <v>2.5000534915880401E-2</v>
      </c>
      <c r="AH107" s="64">
        <f t="shared" ref="AH107" si="50">AVERAGE(O107:S107)</f>
        <v>3.4840629621707741E-3</v>
      </c>
      <c r="AI107" s="64">
        <f t="shared" ref="AI107" si="51">AVERAGE(T107:X107)</f>
        <v>1.3059653752061525E-2</v>
      </c>
      <c r="AJ107" s="64">
        <f t="shared" ref="AJ107" si="52">AVERAGE(Y107:AC107)</f>
        <v>3.546328499574293E-3</v>
      </c>
      <c r="AK107" s="64">
        <f t="shared" ref="AK107" si="53">AVERAGE(J107:S107)</f>
        <v>1.4242298939025589E-2</v>
      </c>
      <c r="AL107" s="64">
        <f t="shared" ref="AL107" si="54">AVERAGE(T107:AC107)</f>
        <v>8.3029911258179108E-3</v>
      </c>
      <c r="AM107" s="64">
        <f t="shared" ref="AM107" si="55">AVERAGE(T107:AA107)</f>
        <v>1.0879422120629999E-2</v>
      </c>
      <c r="AN107" s="64">
        <f t="shared" ref="AN107" si="56">AVERAGE(AB107:AC107)</f>
        <v>-2.0027328534304506E-3</v>
      </c>
      <c r="AO107" s="64">
        <f t="shared" ref="AO107" si="57">AVERAGE(E107:AC107)</f>
        <v>1.2281374244493024E-2</v>
      </c>
      <c r="AP107" s="15"/>
      <c r="AQ107" s="64">
        <f t="shared" ref="AQ107" si="58">AVERAGE(E107:AD107)</f>
        <v>1.2832942153151086E-2</v>
      </c>
      <c r="AR107" s="64">
        <f t="shared" ref="AR107" si="59">AVERAGE(T107:AD107)</f>
        <v>9.9683682843437916E-3</v>
      </c>
      <c r="AS107" s="64">
        <f t="shared" ref="AS107" si="60">AVERAGE(Y107:AD107)</f>
        <v>7.3922970612456786E-3</v>
      </c>
      <c r="AT107" s="64">
        <f t="shared" ref="AT107" si="61">AVERAGE(AB107:AD107)</f>
        <v>7.5388913875805682E-3</v>
      </c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LN(V!D108/V!C108)-LN(H!D108/H!C108)</f>
        <v>6.5609605906090759E-2</v>
      </c>
      <c r="E108" s="15">
        <f>LN(V!E108/V!D108)-LN(H!E108/H!D108)</f>
        <v>4.3963964384232869E-2</v>
      </c>
      <c r="F108" s="15">
        <f>LN(V!F108/V!E108)-LN(H!F108/H!E108)</f>
        <v>3.6355662869177775E-2</v>
      </c>
      <c r="G108" s="15">
        <f>LN(V!G108/V!F108)-LN(H!G108/H!F108)</f>
        <v>2.057569578608047E-2</v>
      </c>
      <c r="H108" s="15">
        <f>LN(V!H108/V!G108)-LN(H!H108/H!G108)</f>
        <v>1.8251308026534734E-2</v>
      </c>
      <c r="I108" s="15">
        <f>LN(V!I108/V!H108)-LN(H!I108/H!H108)</f>
        <v>4.4930182817357431E-2</v>
      </c>
      <c r="J108" s="15">
        <f>LN(V!J108/V!I108)-LN(H!J108/H!I108)</f>
        <v>-7.9961795127966306E-3</v>
      </c>
      <c r="K108" s="15">
        <f>LN(V!K108/V!J108)-LN(H!K108/H!J108)</f>
        <v>3.6253819452276202E-2</v>
      </c>
      <c r="L108" s="15">
        <f>LN(V!L108/V!K108)-LN(H!L108/H!K108)</f>
        <v>6.5360076686479807E-2</v>
      </c>
      <c r="M108" s="15">
        <f>LN(V!M108/V!L108)-LN(H!M108/H!L108)</f>
        <v>6.9551453483707198E-2</v>
      </c>
      <c r="N108" s="15">
        <f>LN(V!N108/V!M108)-LN(H!N108/H!M108)</f>
        <v>5.7179381910827817E-2</v>
      </c>
      <c r="O108" s="15">
        <f>LN(V!O108/V!N108)-LN(H!O108/H!N108)</f>
        <v>4.7582030043269857E-3</v>
      </c>
      <c r="P108" s="15">
        <f>LN(V!P108/V!O108)-LN(H!P108/H!O108)</f>
        <v>5.2705260462247376E-2</v>
      </c>
      <c r="Q108" s="15">
        <f>LN(V!Q108/V!P108)-LN(H!Q108/H!P108)</f>
        <v>3.3033262591930027E-2</v>
      </c>
      <c r="R108" s="15">
        <f>LN(V!R108/V!Q108)-LN(H!R108/H!Q108)</f>
        <v>-6.3885117121916607E-2</v>
      </c>
      <c r="S108" s="15">
        <f>LN(V!S108/V!R108)-LN(H!S108/H!R108)</f>
        <v>0.11410037596303332</v>
      </c>
      <c r="T108" s="15">
        <f>LN(V!T108/V!S108)-LN(H!T108/H!S108)</f>
        <v>-2.2020565850978936E-2</v>
      </c>
      <c r="U108" s="15">
        <f>LN(V!U108/V!T108)-LN(H!U108/H!T108)</f>
        <v>2.03707606665595E-2</v>
      </c>
      <c r="V108" s="15">
        <f>LN(V!V108/V!U108)-LN(H!V108/H!U108)</f>
        <v>3.4155338364543229E-2</v>
      </c>
      <c r="W108" s="15">
        <f>LN(V!W108/V!V108)-LN(H!W108/H!V108)</f>
        <v>2.4039107698989776E-2</v>
      </c>
      <c r="X108" s="15">
        <f>LN(V!X108/V!W108)-LN(H!X108/H!W108)</f>
        <v>3.2848230049952076E-2</v>
      </c>
      <c r="Y108" s="15">
        <f>LN(V!Y108/V!X108)-LN(H!Y108/H!X108)</f>
        <v>-5.5648006199857224E-3</v>
      </c>
      <c r="Z108" s="15">
        <f>LN(V!Z108/V!Y108)-LN(H!Z108/H!Y108)</f>
        <v>2.4858409278220913E-2</v>
      </c>
      <c r="AA108" s="15">
        <f>LN(V!AA108/V!Z108)-LN(H!AA108/H!Z108)</f>
        <v>3.2090441445258251E-2</v>
      </c>
      <c r="AB108" s="15">
        <f>LN(V!AB108/V!AA108)-LN(H!AB108/H!AA108)</f>
        <v>4.6954840031603572E-3</v>
      </c>
      <c r="AC108" s="15">
        <f>LN(V!AC108/V!AB108)-LN(H!AC108/H!AB108)</f>
        <v>6.8962736308758946E-3</v>
      </c>
      <c r="AD108" s="15">
        <f>LN(V!AD108/V!AC108)-LN(H!AD108/H!AC108)</f>
        <v>6.143107890585018E-2</v>
      </c>
      <c r="AE108" s="15"/>
      <c r="AF108" s="64">
        <f t="shared" si="38"/>
        <v>3.2815362776676661E-2</v>
      </c>
      <c r="AG108" s="64">
        <f t="shared" si="39"/>
        <v>4.4069710404098884E-2</v>
      </c>
      <c r="AH108" s="64">
        <f t="shared" si="40"/>
        <v>2.8142396979924222E-2</v>
      </c>
      <c r="AI108" s="64">
        <f t="shared" si="41"/>
        <v>1.787857418581313E-2</v>
      </c>
      <c r="AJ108" s="64">
        <f t="shared" si="42"/>
        <v>1.259516154750594E-2</v>
      </c>
      <c r="AK108" s="64">
        <f t="shared" si="43"/>
        <v>3.6106053692011551E-2</v>
      </c>
      <c r="AL108" s="64">
        <f t="shared" si="44"/>
        <v>1.5236867866659533E-2</v>
      </c>
      <c r="AM108" s="64">
        <f t="shared" si="45"/>
        <v>1.7597115129069887E-2</v>
      </c>
      <c r="AN108" s="64">
        <f t="shared" si="46"/>
        <v>5.7958788170181259E-3</v>
      </c>
      <c r="AO108" s="64">
        <f t="shared" si="47"/>
        <v>2.7100241178803764E-2</v>
      </c>
      <c r="AP108" s="15"/>
      <c r="AQ108" s="64">
        <f t="shared" si="34"/>
        <v>2.8420658014459397E-2</v>
      </c>
      <c r="AR108" s="64">
        <f t="shared" si="35"/>
        <v>1.9436341597495046E-2</v>
      </c>
      <c r="AS108" s="64">
        <f t="shared" si="36"/>
        <v>2.0734481107229977E-2</v>
      </c>
      <c r="AT108" s="64">
        <f t="shared" si="37"/>
        <v>2.4340945513295478E-2</v>
      </c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LN(V!D109/V!C109)-LN(H!D109/H!C109)</f>
        <v>-1.5297155010719071E-4</v>
      </c>
      <c r="E109" s="15">
        <f>LN(V!E109/V!D109)-LN(H!E109/H!D109)</f>
        <v>2.8317255949628608E-2</v>
      </c>
      <c r="F109" s="15">
        <f>LN(V!F109/V!E109)-LN(H!F109/H!E109)</f>
        <v>2.2954325538346886E-2</v>
      </c>
      <c r="G109" s="15">
        <f>LN(V!G109/V!F109)-LN(H!G109/H!F109)</f>
        <v>-8.6357103147346407E-4</v>
      </c>
      <c r="H109" s="15">
        <f>LN(V!H109/V!G109)-LN(H!H109/H!G109)</f>
        <v>7.8254971068730216E-3</v>
      </c>
      <c r="I109" s="15">
        <f>LN(V!I109/V!H109)-LN(H!I109/H!H109)</f>
        <v>3.8727839322040165E-3</v>
      </c>
      <c r="J109" s="15">
        <f>LN(V!J109/V!I109)-LN(H!J109/H!I109)</f>
        <v>3.1498383338838733E-2</v>
      </c>
      <c r="K109" s="15">
        <f>LN(V!K109/V!J109)-LN(H!K109/H!J109)</f>
        <v>2.1741641955491435E-2</v>
      </c>
      <c r="L109" s="15">
        <f>LN(V!L109/V!K109)-LN(H!L109/H!K109)</f>
        <v>-2.0628546711013232E-4</v>
      </c>
      <c r="M109" s="15">
        <f>LN(V!M109/V!L109)-LN(H!M109/H!L109)</f>
        <v>-1.004022464944096E-2</v>
      </c>
      <c r="N109" s="15">
        <f>LN(V!N109/V!M109)-LN(H!N109/H!M109)</f>
        <v>2.0538968972771521E-2</v>
      </c>
      <c r="O109" s="15">
        <f>LN(V!O109/V!N109)-LN(H!O109/H!N109)</f>
        <v>-6.1554321417488008E-3</v>
      </c>
      <c r="P109" s="15">
        <f>LN(V!P109/V!O109)-LN(H!P109/H!O109)</f>
        <v>1.6165295992536671E-2</v>
      </c>
      <c r="Q109" s="15">
        <f>LN(V!Q109/V!P109)-LN(H!Q109/H!P109)</f>
        <v>-3.9963554761069595E-3</v>
      </c>
      <c r="R109" s="15">
        <f>LN(V!R109/V!Q109)-LN(H!R109/H!Q109)</f>
        <v>-2.0445152485277063E-2</v>
      </c>
      <c r="S109" s="15">
        <f>LN(V!S109/V!R109)-LN(H!S109/H!R109)</f>
        <v>4.0417078721454378E-3</v>
      </c>
      <c r="T109" s="15">
        <f>LN(V!T109/V!S109)-LN(H!T109/H!S109)</f>
        <v>1.0288707582595532E-2</v>
      </c>
      <c r="U109" s="15">
        <f>LN(V!U109/V!T109)-LN(H!U109/H!T109)</f>
        <v>1.5138988383227824E-4</v>
      </c>
      <c r="V109" s="15">
        <f>LN(V!V109/V!U109)-LN(H!V109/H!U109)</f>
        <v>3.8393762697710554E-2</v>
      </c>
      <c r="W109" s="15">
        <f>LN(V!W109/V!V109)-LN(H!W109/H!V109)</f>
        <v>-1.7222548633484946E-3</v>
      </c>
      <c r="X109" s="15">
        <f>LN(V!X109/V!W109)-LN(H!X109/H!W109)</f>
        <v>1.0720364537810662E-2</v>
      </c>
      <c r="Y109" s="15">
        <f>LN(V!Y109/V!X109)-LN(H!Y109/H!X109)</f>
        <v>2.4579351464205515E-3</v>
      </c>
      <c r="Z109" s="15">
        <f>LN(V!Z109/V!Y109)-LN(H!Z109/H!Y109)</f>
        <v>2.1353457719048962E-3</v>
      </c>
      <c r="AA109" s="15">
        <f>LN(V!AA109/V!Z109)-LN(H!AA109/H!Z109)</f>
        <v>5.5779925348432256E-3</v>
      </c>
      <c r="AB109" s="15">
        <f>LN(V!AB109/V!AA109)-LN(H!AB109/H!AA109)</f>
        <v>6.8212047808879515E-3</v>
      </c>
      <c r="AC109" s="15">
        <f>LN(V!AC109/V!AB109)-LN(H!AC109/H!AB109)</f>
        <v>-5.529601979209417E-4</v>
      </c>
      <c r="AD109" s="15">
        <f>LN(V!AD109/V!AC109)-LN(H!AD109/H!AC109)</f>
        <v>1.1198194661439684E-2</v>
      </c>
      <c r="AE109" s="15"/>
      <c r="AF109" s="64">
        <f t="shared" si="38"/>
        <v>1.2421258299115811E-2</v>
      </c>
      <c r="AG109" s="64">
        <f t="shared" si="39"/>
        <v>1.2706496830110121E-2</v>
      </c>
      <c r="AH109" s="64">
        <f t="shared" si="40"/>
        <v>-2.077987247690143E-3</v>
      </c>
      <c r="AI109" s="64">
        <f t="shared" si="41"/>
        <v>1.1566393967720105E-2</v>
      </c>
      <c r="AJ109" s="64">
        <f t="shared" si="42"/>
        <v>3.2879036072271371E-3</v>
      </c>
      <c r="AK109" s="64">
        <f t="shared" si="43"/>
        <v>5.3142547912099873E-3</v>
      </c>
      <c r="AL109" s="64">
        <f t="shared" si="44"/>
        <v>7.4271487874736199E-3</v>
      </c>
      <c r="AM109" s="64">
        <f t="shared" si="45"/>
        <v>8.5004054114711496E-3</v>
      </c>
      <c r="AN109" s="64">
        <f t="shared" si="46"/>
        <v>3.1341222914835049E-3</v>
      </c>
      <c r="AO109" s="64">
        <f t="shared" si="47"/>
        <v>7.5808130912966079E-3</v>
      </c>
      <c r="AP109" s="15"/>
      <c r="AQ109" s="64">
        <f t="shared" si="34"/>
        <v>7.7199431516867256E-3</v>
      </c>
      <c r="AR109" s="64">
        <f t="shared" si="35"/>
        <v>7.7699711396523536E-3</v>
      </c>
      <c r="AS109" s="64">
        <f t="shared" si="36"/>
        <v>4.6062854495958943E-3</v>
      </c>
      <c r="AT109" s="64">
        <f t="shared" si="37"/>
        <v>5.822146414802231E-3</v>
      </c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LN(V!D110/V!C110)-LN(H!D110/H!C110)</f>
        <v>-2.196358395702985E-3</v>
      </c>
      <c r="E110" s="15">
        <f>LN(V!E110/V!D110)-LN(H!E110/H!D110)</f>
        <v>2.7637106910607452E-2</v>
      </c>
      <c r="F110" s="15">
        <f>LN(V!F110/V!E110)-LN(H!F110/H!E110)</f>
        <v>2.5242016742423087E-2</v>
      </c>
      <c r="G110" s="15">
        <f>LN(V!G110/V!F110)-LN(H!G110/H!F110)</f>
        <v>-5.3005280574019119E-4</v>
      </c>
      <c r="H110" s="15">
        <f>LN(V!H110/V!G110)-LN(H!H110/H!G110)</f>
        <v>4.4222725819182476E-3</v>
      </c>
      <c r="I110" s="15">
        <f>LN(V!I110/V!H110)-LN(H!I110/H!H110)</f>
        <v>1.0354145905551785E-2</v>
      </c>
      <c r="J110" s="15">
        <f>LN(V!J110/V!I110)-LN(H!J110/H!I110)</f>
        <v>3.5147243615233713E-2</v>
      </c>
      <c r="K110" s="15">
        <f>LN(V!K110/V!J110)-LN(H!K110/H!J110)</f>
        <v>2.879842511853108E-2</v>
      </c>
      <c r="L110" s="15">
        <f>LN(V!L110/V!K110)-LN(H!L110/H!K110)</f>
        <v>5.3413209860775409E-3</v>
      </c>
      <c r="M110" s="15">
        <f>LN(V!M110/V!L110)-LN(H!M110/H!L110)</f>
        <v>-2.7469427538381903E-3</v>
      </c>
      <c r="N110" s="15">
        <f>LN(V!N110/V!M110)-LN(H!N110/H!M110)</f>
        <v>2.6170675792653485E-2</v>
      </c>
      <c r="O110" s="15">
        <f>LN(V!O110/V!N110)-LN(H!O110/H!N110)</f>
        <v>-4.9990752266790483E-3</v>
      </c>
      <c r="P110" s="15">
        <f>LN(V!P110/V!O110)-LN(H!P110/H!O110)</f>
        <v>8.6995476156087187E-3</v>
      </c>
      <c r="Q110" s="15">
        <f>LN(V!Q110/V!P110)-LN(H!Q110/H!P110)</f>
        <v>-8.0114408625082505E-3</v>
      </c>
      <c r="R110" s="15">
        <f>LN(V!R110/V!Q110)-LN(H!R110/H!Q110)</f>
        <v>-2.2340399044178942E-2</v>
      </c>
      <c r="S110" s="15">
        <f>LN(V!S110/V!R110)-LN(H!S110/H!R110)</f>
        <v>9.4632941007553213E-3</v>
      </c>
      <c r="T110" s="15">
        <f>LN(V!T110/V!S110)-LN(H!T110/H!S110)</f>
        <v>1.0550223821720245E-2</v>
      </c>
      <c r="U110" s="15">
        <f>LN(V!U110/V!T110)-LN(H!U110/H!T110)</f>
        <v>-1.0388411946309125E-3</v>
      </c>
      <c r="V110" s="15">
        <f>LN(V!V110/V!U110)-LN(H!V110/H!U110)</f>
        <v>4.7658518771732945E-2</v>
      </c>
      <c r="W110" s="15">
        <f>LN(V!W110/V!V110)-LN(H!W110/H!V110)</f>
        <v>-2.1901618515915711E-3</v>
      </c>
      <c r="X110" s="15">
        <f>LN(V!X110/V!W110)-LN(H!X110/H!W110)</f>
        <v>8.3540609011616505E-3</v>
      </c>
      <c r="Y110" s="15">
        <f>LN(V!Y110/V!X110)-LN(H!Y110/H!X110)</f>
        <v>5.2550558051442375E-4</v>
      </c>
      <c r="Z110" s="15">
        <f>LN(V!Z110/V!Y110)-LN(H!Z110/H!Y110)</f>
        <v>8.5414682570275433E-3</v>
      </c>
      <c r="AA110" s="15">
        <f>LN(V!AA110/V!Z110)-LN(H!AA110/H!Z110)</f>
        <v>3.8674548081044785E-5</v>
      </c>
      <c r="AB110" s="15">
        <f>LN(V!AB110/V!AA110)-LN(H!AB110/H!AA110)</f>
        <v>5.6902579428468065E-3</v>
      </c>
      <c r="AC110" s="15">
        <f>LN(V!AC110/V!AB110)-LN(H!AC110/H!AB110)</f>
        <v>-1.1136617153347163E-2</v>
      </c>
      <c r="AD110" s="15">
        <f>LN(V!AD110/V!AC110)-LN(H!AD110/H!AC110)</f>
        <v>1.3250266312917791E-2</v>
      </c>
      <c r="AE110" s="15"/>
      <c r="AF110" s="64">
        <f t="shared" si="38"/>
        <v>1.3425097866952077E-2</v>
      </c>
      <c r="AG110" s="64">
        <f t="shared" si="39"/>
        <v>1.8542144551731525E-2</v>
      </c>
      <c r="AH110" s="64">
        <f t="shared" si="40"/>
        <v>-3.4376146834004403E-3</v>
      </c>
      <c r="AI110" s="64">
        <f t="shared" si="41"/>
        <v>1.2666760089678472E-2</v>
      </c>
      <c r="AJ110" s="64">
        <f t="shared" si="42"/>
        <v>7.3185783502453111E-4</v>
      </c>
      <c r="AK110" s="64">
        <f t="shared" si="43"/>
        <v>7.5522649341655439E-3</v>
      </c>
      <c r="AL110" s="64">
        <f t="shared" si="44"/>
        <v>6.6993089623515025E-3</v>
      </c>
      <c r="AM110" s="64">
        <f t="shared" si="45"/>
        <v>9.0549311042519218E-3</v>
      </c>
      <c r="AN110" s="64">
        <f t="shared" si="46"/>
        <v>-2.7231796052501782E-3</v>
      </c>
      <c r="AO110" s="64">
        <f t="shared" si="47"/>
        <v>8.3856491319972311E-3</v>
      </c>
      <c r="AP110" s="15"/>
      <c r="AQ110" s="64">
        <f t="shared" si="34"/>
        <v>8.5727497928018686E-3</v>
      </c>
      <c r="AR110" s="64">
        <f t="shared" si="35"/>
        <v>7.2948505396757098E-3</v>
      </c>
      <c r="AS110" s="64">
        <f t="shared" si="36"/>
        <v>2.8182592480067415E-3</v>
      </c>
      <c r="AT110" s="64">
        <f t="shared" si="37"/>
        <v>2.601302367472478E-3</v>
      </c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LN(V!D111/V!C111)-LN(H!D111/H!C111)</f>
        <v>1.5926821409287712E-2</v>
      </c>
      <c r="E111" s="15">
        <f>LN(V!E111/V!D111)-LN(H!E111/H!D111)</f>
        <v>3.1312687453021494E-2</v>
      </c>
      <c r="F111" s="15">
        <f>LN(V!F111/V!E111)-LN(H!F111/H!E111)</f>
        <v>2.66392033589452E-2</v>
      </c>
      <c r="G111" s="15">
        <f>LN(V!G111/V!F111)-LN(H!G111/H!F111)</f>
        <v>4.5182033750781458E-3</v>
      </c>
      <c r="H111" s="15">
        <f>LN(V!H111/V!G111)-LN(H!H111/H!G111)</f>
        <v>1.1558083233361556E-2</v>
      </c>
      <c r="I111" s="15">
        <f>LN(V!I111/V!H111)-LN(H!I111/H!H111)</f>
        <v>1.4016435172559533E-2</v>
      </c>
      <c r="J111" s="15">
        <f>LN(V!J111/V!I111)-LN(H!J111/H!I111)</f>
        <v>2.3007084199493402E-2</v>
      </c>
      <c r="K111" s="15">
        <f>LN(V!K111/V!J111)-LN(H!K111/H!J111)</f>
        <v>2.5463317293281572E-2</v>
      </c>
      <c r="L111" s="15">
        <f>LN(V!L111/V!K111)-LN(H!L111/H!K111)</f>
        <v>1.4139223024912374E-2</v>
      </c>
      <c r="M111" s="15">
        <f>LN(V!M111/V!L111)-LN(H!M111/H!L111)</f>
        <v>6.5633598444871967E-3</v>
      </c>
      <c r="N111" s="15">
        <f>LN(V!N111/V!M111)-LN(H!N111/H!M111)</f>
        <v>2.7969184768989498E-2</v>
      </c>
      <c r="O111" s="15">
        <f>LN(V!O111/V!N111)-LN(H!O111/H!N111)</f>
        <v>-2.597157026194374E-3</v>
      </c>
      <c r="P111" s="15">
        <f>LN(V!P111/V!O111)-LN(H!P111/H!O111)</f>
        <v>2.4798433168939454E-2</v>
      </c>
      <c r="Q111" s="15">
        <f>LN(V!Q111/V!P111)-LN(H!Q111/H!P111)</f>
        <v>6.8705007544171172E-3</v>
      </c>
      <c r="R111" s="15">
        <f>LN(V!R111/V!Q111)-LN(H!R111/H!Q111)</f>
        <v>-2.5881428242763911E-2</v>
      </c>
      <c r="S111" s="15">
        <f>LN(V!S111/V!R111)-LN(H!S111/H!R111)</f>
        <v>2.7703645315426455E-2</v>
      </c>
      <c r="T111" s="15">
        <f>LN(V!T111/V!S111)-LN(H!T111/H!S111)</f>
        <v>3.9365768258337536E-3</v>
      </c>
      <c r="U111" s="15">
        <f>LN(V!U111/V!T111)-LN(H!U111/H!T111)</f>
        <v>3.4017482749630675E-3</v>
      </c>
      <c r="V111" s="15">
        <f>LN(V!V111/V!U111)-LN(H!V111/H!U111)</f>
        <v>3.4273349821369481E-2</v>
      </c>
      <c r="W111" s="15">
        <f>LN(V!W111/V!V111)-LN(H!W111/H!V111)</f>
        <v>4.0438877491534055E-3</v>
      </c>
      <c r="X111" s="15">
        <f>LN(V!X111/V!W111)-LN(H!X111/H!W111)</f>
        <v>1.3542650094549956E-2</v>
      </c>
      <c r="Y111" s="15">
        <f>LN(V!Y111/V!X111)-LN(H!Y111/H!X111)</f>
        <v>8.6182545848897778E-4</v>
      </c>
      <c r="Z111" s="15">
        <f>LN(V!Z111/V!Y111)-LN(H!Z111/H!Y111)</f>
        <v>5.6946563621704631E-3</v>
      </c>
      <c r="AA111" s="15">
        <f>LN(V!AA111/V!Z111)-LN(H!AA111/H!Z111)</f>
        <v>1.1917248443872376E-2</v>
      </c>
      <c r="AB111" s="15">
        <f>LN(V!AB111/V!AA111)-LN(H!AB111/H!AA111)</f>
        <v>7.0030602004550052E-3</v>
      </c>
      <c r="AC111" s="15">
        <f>LN(V!AC111/V!AB111)-LN(H!AC111/H!AB111)</f>
        <v>4.4533878437689328E-3</v>
      </c>
      <c r="AD111" s="15">
        <f>LN(V!AD111/V!AC111)-LN(H!AD111/H!AC111)</f>
        <v>1.8949769314583462E-2</v>
      </c>
      <c r="AE111" s="15"/>
      <c r="AF111" s="64">
        <f t="shared" si="38"/>
        <v>1.7608922518593188E-2</v>
      </c>
      <c r="AG111" s="64">
        <f t="shared" si="39"/>
        <v>1.9428433826232806E-2</v>
      </c>
      <c r="AH111" s="64">
        <f t="shared" si="40"/>
        <v>6.1787987939649477E-3</v>
      </c>
      <c r="AI111" s="64">
        <f t="shared" si="41"/>
        <v>1.1839642553173931E-2</v>
      </c>
      <c r="AJ111" s="64">
        <f t="shared" si="42"/>
        <v>5.9860356617511511E-3</v>
      </c>
      <c r="AK111" s="64">
        <f t="shared" si="43"/>
        <v>1.2803616310098877E-2</v>
      </c>
      <c r="AL111" s="64">
        <f t="shared" si="44"/>
        <v>8.9128391074625411E-3</v>
      </c>
      <c r="AM111" s="64">
        <f t="shared" si="45"/>
        <v>9.708992878800185E-3</v>
      </c>
      <c r="AN111" s="64">
        <f t="shared" si="46"/>
        <v>5.728224022111969E-3</v>
      </c>
      <c r="AO111" s="64">
        <f t="shared" si="47"/>
        <v>1.2208366670743204E-2</v>
      </c>
      <c r="AP111" s="15"/>
      <c r="AQ111" s="64">
        <f t="shared" si="34"/>
        <v>1.2467651387813984E-2</v>
      </c>
      <c r="AR111" s="64">
        <f t="shared" si="35"/>
        <v>9.825287308109899E-3</v>
      </c>
      <c r="AS111" s="64">
        <f t="shared" si="36"/>
        <v>8.1466579372232034E-3</v>
      </c>
      <c r="AT111" s="64">
        <f t="shared" si="37"/>
        <v>1.0135405786269133E-2</v>
      </c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  <row r="112" spans="1:75" x14ac:dyDescent="0.2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Q112" s="15"/>
      <c r="AR112" s="15"/>
      <c r="AS112" s="15"/>
      <c r="AT112" s="15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BW112"/>
  <sheetViews>
    <sheetView zoomScaleNormal="100" workbookViewId="0">
      <pane xSplit="2" ySplit="2" topLeftCell="C3" activePane="bottomRight" state="frozen"/>
      <selection activeCell="D103" sqref="D103"/>
      <selection pane="topRight" activeCell="D103" sqref="D103"/>
      <selection pane="bottomLeft" activeCell="D103" sqref="D10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6" x14ac:dyDescent="0.2">
      <c r="A1" s="1"/>
      <c r="C1" s="1" t="s">
        <v>218</v>
      </c>
    </row>
    <row r="2" spans="1:46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  <c r="AQ2" s="72" t="s">
        <v>291</v>
      </c>
      <c r="AR2" s="72" t="s">
        <v>292</v>
      </c>
      <c r="AS2" s="72" t="s">
        <v>293</v>
      </c>
      <c r="AT2" s="72" t="s">
        <v>294</v>
      </c>
    </row>
    <row r="3" spans="1:46" x14ac:dyDescent="0.2">
      <c r="A3" s="4">
        <v>1</v>
      </c>
      <c r="B3" s="3" t="s">
        <v>41</v>
      </c>
      <c r="C3" s="15"/>
      <c r="D3" s="15">
        <f>LN(H!D3/H!C3)</f>
        <v>-1.1534635307953652E-2</v>
      </c>
      <c r="E3" s="15">
        <f>LN(H!E3/H!D3)</f>
        <v>-2.2016194903569739E-2</v>
      </c>
      <c r="F3" s="15">
        <f>LN(H!F3/H!E3)</f>
        <v>-7.080959465179737E-2</v>
      </c>
      <c r="G3" s="15">
        <f>LN(H!G3/H!F3)</f>
        <v>-2.6829475920389534E-2</v>
      </c>
      <c r="H3" s="15">
        <f>LN(H!H3/H!G3)</f>
        <v>-4.7156990163048224E-2</v>
      </c>
      <c r="I3" s="15">
        <f>LN(H!I3/H!H3)</f>
        <v>-5.5280219614119913E-2</v>
      </c>
      <c r="J3" s="15">
        <f>LN(H!J3/H!I3)</f>
        <v>-1.0028529557660279E-2</v>
      </c>
      <c r="K3" s="15">
        <f>LN(H!K3/H!J3)</f>
        <v>-0.10306744187234253</v>
      </c>
      <c r="L3" s="15">
        <f>LN(H!L3/H!K3)</f>
        <v>-5.0490328967088662E-3</v>
      </c>
      <c r="M3" s="15">
        <f>LN(H!M3/H!L3)</f>
        <v>1.1604120306478321E-2</v>
      </c>
      <c r="N3" s="15">
        <f>LN(H!N3/H!M3)</f>
        <v>-1.3373614926795185E-2</v>
      </c>
      <c r="O3" s="15">
        <f>LN(H!O3/H!N3)</f>
        <v>-7.6558568829244764E-2</v>
      </c>
      <c r="P3" s="15">
        <f>LN(H!P3/H!O3)</f>
        <v>-1.0674772199855503E-2</v>
      </c>
      <c r="Q3" s="15">
        <f>LN(H!Q3/H!P3)</f>
        <v>-4.7222236354700811E-2</v>
      </c>
      <c r="R3" s="15">
        <f>LN(H!R3/H!Q3)</f>
        <v>-1.4179753437872571E-2</v>
      </c>
      <c r="S3" s="15">
        <f>LN(H!S3/H!R3)</f>
        <v>-6.2968844809658489E-2</v>
      </c>
      <c r="T3" s="15">
        <f>LN(H!T3/H!S3)</f>
        <v>-2.8893992289918614E-2</v>
      </c>
      <c r="U3" s="15">
        <f>LN(H!U3/H!T3)</f>
        <v>-4.4331716941389349E-2</v>
      </c>
      <c r="V3" s="15">
        <f>LN(H!V3/H!U3)</f>
        <v>-3.9367073553604699E-2</v>
      </c>
      <c r="W3" s="15">
        <f>LN(H!W3/H!V3)</f>
        <v>-3.5733518894493499E-2</v>
      </c>
      <c r="X3" s="15">
        <f>LN(H!X3/H!W3)</f>
        <v>9.0760649657832147E-5</v>
      </c>
      <c r="Y3" s="15">
        <f>LN(H!Y3/H!X3)</f>
        <v>-7.2498989404831404E-2</v>
      </c>
      <c r="Z3" s="15">
        <f>LN(H!Z3/H!Y3)</f>
        <v>1.7421302200891026E-2</v>
      </c>
      <c r="AA3" s="15">
        <f>LN(H!AA3/H!Z3)</f>
        <v>9.9569484682682109E-3</v>
      </c>
      <c r="AB3" s="15">
        <f>LN(H!AB3/H!AA3)</f>
        <v>-3.6431994266462375E-2</v>
      </c>
      <c r="AC3" s="15">
        <f>LN(H!AC3/H!AB3)</f>
        <v>-6.1364565135743204E-2</v>
      </c>
      <c r="AD3" s="15">
        <f>LN(H!AD3/H!AC3)</f>
        <v>2.2291830868667414E-2</v>
      </c>
      <c r="AF3" s="64">
        <f>AVERAGE(E3:I3)</f>
        <v>-4.4418495050584955E-2</v>
      </c>
      <c r="AG3" s="64">
        <f>AVERAGE(J3:N3)</f>
        <v>-2.3982899789405706E-2</v>
      </c>
      <c r="AH3" s="64">
        <f>AVERAGE(O3:S3)</f>
        <v>-4.2320835126266429E-2</v>
      </c>
      <c r="AI3" s="64">
        <f>AVERAGE(T3:X3)</f>
        <v>-2.9647108205949669E-2</v>
      </c>
      <c r="AJ3" s="64">
        <f>AVERAGE(Y3:AC3)</f>
        <v>-2.8583459627575546E-2</v>
      </c>
      <c r="AK3" s="64">
        <f>AVERAGE(J3:S3)</f>
        <v>-3.3151867457836062E-2</v>
      </c>
      <c r="AL3" s="64">
        <f>AVERAGE(T3:AC3)</f>
        <v>-2.9115283916762609E-2</v>
      </c>
      <c r="AM3" s="64">
        <f>AVERAGE(T3:AA3)</f>
        <v>-2.4169534970677562E-2</v>
      </c>
      <c r="AN3" s="64">
        <f>AVERAGE(AB3:AC3)</f>
        <v>-4.889827970110279E-2</v>
      </c>
      <c r="AO3" s="64">
        <f>AVERAGE(E3:AC3)</f>
        <v>-3.3790559559956461E-2</v>
      </c>
      <c r="AQ3" s="64">
        <f>AVERAGE(E3:AD3)</f>
        <v>-3.1633544543470934E-2</v>
      </c>
      <c r="AR3" s="64">
        <f>AVERAGE(T3:AD3)</f>
        <v>-2.4441909845359877E-2</v>
      </c>
      <c r="AS3" s="64">
        <f>AVERAGE(Y3:AD3)</f>
        <v>-2.0104244544868387E-2</v>
      </c>
      <c r="AT3" s="64">
        <f>AVERAGE(AB3:AD3)</f>
        <v>-2.5168242844512721E-2</v>
      </c>
    </row>
    <row r="4" spans="1:46" x14ac:dyDescent="0.2">
      <c r="A4" s="4">
        <v>2</v>
      </c>
      <c r="B4" s="3" t="s">
        <v>42</v>
      </c>
      <c r="C4" s="15"/>
      <c r="D4" s="15">
        <f>LN(H!D4/H!C4)</f>
        <v>-4.5785511248418284E-4</v>
      </c>
      <c r="E4" s="15">
        <f>LN(H!E4/H!D4)</f>
        <v>2.9479218892518078E-2</v>
      </c>
      <c r="F4" s="15">
        <f>LN(H!F4/H!E4)</f>
        <v>8.4335458533462849E-3</v>
      </c>
      <c r="G4" s="15">
        <f>LN(H!G4/H!F4)</f>
        <v>2.9637965905074681E-2</v>
      </c>
      <c r="H4" s="15">
        <f>LN(H!H4/H!G4)</f>
        <v>8.9599062119038817E-3</v>
      </c>
      <c r="I4" s="15">
        <f>LN(H!I4/H!H4)</f>
        <v>5.0712608505893139E-2</v>
      </c>
      <c r="J4" s="15">
        <f>LN(H!J4/H!I4)</f>
        <v>-4.9160234974805995E-3</v>
      </c>
      <c r="K4" s="15">
        <f>LN(H!K4/H!J4)</f>
        <v>1.5507979495743262E-2</v>
      </c>
      <c r="L4" s="15">
        <f>LN(H!L4/H!K4)</f>
        <v>1.2666922576817908E-2</v>
      </c>
      <c r="M4" s="15">
        <f>LN(H!M4/H!L4)</f>
        <v>2.2840545537451743E-2</v>
      </c>
      <c r="N4" s="15">
        <f>LN(H!N4/H!M4)</f>
        <v>1.2784577161851862E-2</v>
      </c>
      <c r="O4" s="15">
        <f>LN(H!O4/H!N4)</f>
        <v>2.9910040242216253E-2</v>
      </c>
      <c r="P4" s="15">
        <f>LN(H!P4/H!O4)</f>
        <v>2.6908219021336312E-3</v>
      </c>
      <c r="Q4" s="15">
        <f>LN(H!Q4/H!P4)</f>
        <v>8.722836529879447E-3</v>
      </c>
      <c r="R4" s="15">
        <f>LN(H!R4/H!Q4)</f>
        <v>-2.169919526359591E-2</v>
      </c>
      <c r="S4" s="15">
        <f>LN(H!S4/H!R4)</f>
        <v>-9.6555500391124136E-3</v>
      </c>
      <c r="T4" s="15">
        <f>LN(H!T4/H!S4)</f>
        <v>4.9802480157664962E-3</v>
      </c>
      <c r="U4" s="15">
        <f>LN(H!U4/H!T4)</f>
        <v>-1.8275345098497389E-2</v>
      </c>
      <c r="V4" s="15">
        <f>LN(H!V4/H!U4)</f>
        <v>-3.6324643396036124E-2</v>
      </c>
      <c r="W4" s="15">
        <f>LN(H!W4/H!V4)</f>
        <v>-2.8948392733022927E-2</v>
      </c>
      <c r="X4" s="15">
        <f>LN(H!X4/H!W4)</f>
        <v>1.9266666055163136E-2</v>
      </c>
      <c r="Y4" s="15">
        <f>LN(H!Y4/H!X4)</f>
        <v>-9.6939368011165501E-3</v>
      </c>
      <c r="Z4" s="15">
        <f>LN(H!Z4/H!Y4)</f>
        <v>1.7208704990275946E-2</v>
      </c>
      <c r="AA4" s="15">
        <f>LN(H!AA4/H!Z4)</f>
        <v>5.3424951686403287E-2</v>
      </c>
      <c r="AB4" s="15">
        <f>LN(H!AB4/H!AA4)</f>
        <v>-5.0675652481761806E-3</v>
      </c>
      <c r="AC4" s="15">
        <f>LN(H!AC4/H!AB4)</f>
        <v>-2.2628743645046859E-2</v>
      </c>
      <c r="AD4" s="15">
        <f>LN(H!AD4/H!AC4)</f>
        <v>-8.6237654104878263E-3</v>
      </c>
      <c r="AF4" s="64">
        <f t="shared" ref="AF4:AF67" si="0">AVERAGE(E4:I4)</f>
        <v>2.5444649073747216E-2</v>
      </c>
      <c r="AG4" s="64">
        <f t="shared" ref="AG4:AG67" si="1">AVERAGE(J4:N4)</f>
        <v>1.1776800254876835E-2</v>
      </c>
      <c r="AH4" s="64">
        <f t="shared" ref="AH4:AH67" si="2">AVERAGE(O4:S4)</f>
        <v>1.9937906743042015E-3</v>
      </c>
      <c r="AI4" s="64">
        <f t="shared" ref="AI4:AI67" si="3">AVERAGE(T4:X4)</f>
        <v>-1.1860293431325362E-2</v>
      </c>
      <c r="AJ4" s="64">
        <f t="shared" ref="AJ4:AJ67" si="4">AVERAGE(Y4:AC4)</f>
        <v>6.6486821964679282E-3</v>
      </c>
      <c r="AK4" s="64">
        <f t="shared" ref="AK4:AK67" si="5">AVERAGE(J4:S4)</f>
        <v>6.8852954645905184E-3</v>
      </c>
      <c r="AL4" s="64">
        <f t="shared" ref="AL4:AL67" si="6">AVERAGE(T4:AC4)</f>
        <v>-2.6058056174287159E-3</v>
      </c>
      <c r="AM4" s="64">
        <f t="shared" ref="AM4:AM67" si="7">AVERAGE(T4:AA4)</f>
        <v>2.0478158986698535E-4</v>
      </c>
      <c r="AN4" s="64">
        <f t="shared" ref="AN4:AN67" si="8">AVERAGE(AB4:AC4)</f>
        <v>-1.384815444661152E-2</v>
      </c>
      <c r="AO4" s="64">
        <f t="shared" ref="AO4:AO67" si="9">AVERAGE(E4:AC4)</f>
        <v>6.8007257536141629E-3</v>
      </c>
      <c r="AQ4" s="64">
        <f t="shared" ref="AQ4:AQ67" si="10">AVERAGE(E4:AD4)</f>
        <v>6.2074760934563945E-3</v>
      </c>
      <c r="AR4" s="64">
        <f t="shared" ref="AR4:AR67" si="11">AVERAGE(T4:AD4)</f>
        <v>-3.1528928713431799E-3</v>
      </c>
      <c r="AS4" s="64">
        <f t="shared" ref="AS4:AS67" si="12">AVERAGE(Y4:AD4)</f>
        <v>4.1032742619753022E-3</v>
      </c>
      <c r="AT4" s="64">
        <f t="shared" ref="AT4:AT67" si="13">AVERAGE(AB4:AD4)</f>
        <v>-1.210669143457029E-2</v>
      </c>
    </row>
    <row r="5" spans="1:46" x14ac:dyDescent="0.2">
      <c r="A5" s="4">
        <v>3</v>
      </c>
      <c r="B5" s="3" t="s">
        <v>0</v>
      </c>
      <c r="C5" s="15"/>
      <c r="D5" s="15">
        <f>LN(H!D5/H!C5)</f>
        <v>-1.6609666235159327E-3</v>
      </c>
      <c r="E5" s="15">
        <f>LN(H!E5/H!D5)</f>
        <v>-3.7169558257204416E-2</v>
      </c>
      <c r="F5" s="15">
        <f>LN(H!F5/H!E5)</f>
        <v>-7.5122958626600664E-2</v>
      </c>
      <c r="G5" s="15">
        <f>LN(H!G5/H!F5)</f>
        <v>-4.8936082618412882E-2</v>
      </c>
      <c r="H5" s="15">
        <f>LN(H!H5/H!G5)</f>
        <v>-7.637846957607615E-2</v>
      </c>
      <c r="I5" s="15">
        <f>LN(H!I5/H!H5)</f>
        <v>-3.4885100087508988E-2</v>
      </c>
      <c r="J5" s="15">
        <f>LN(H!J5/H!I5)</f>
        <v>-9.29740932886121E-2</v>
      </c>
      <c r="K5" s="15">
        <f>LN(H!K5/H!J5)</f>
        <v>-7.777570971777191E-2</v>
      </c>
      <c r="L5" s="15">
        <f>LN(H!L5/H!K5)</f>
        <v>-6.9812605585685514E-2</v>
      </c>
      <c r="M5" s="15">
        <f>LN(H!M5/H!L5)</f>
        <v>-6.0890402362119393E-2</v>
      </c>
      <c r="N5" s="15">
        <f>LN(H!N5/H!M5)</f>
        <v>-7.5848753320732737E-2</v>
      </c>
      <c r="O5" s="15">
        <f>LN(H!O5/H!N5)</f>
        <v>0.13812945256728917</v>
      </c>
      <c r="P5" s="15">
        <f>LN(H!P5/H!O5)</f>
        <v>9.2724803926708246E-2</v>
      </c>
      <c r="Q5" s="15">
        <f>LN(H!Q5/H!P5)</f>
        <v>8.8328054053417135E-2</v>
      </c>
      <c r="R5" s="15">
        <f>LN(H!R5/H!Q5)</f>
        <v>6.066427464945634E-2</v>
      </c>
      <c r="S5" s="15">
        <f>LN(H!S5/H!R5)</f>
        <v>7.4145357015898666E-2</v>
      </c>
      <c r="T5" s="15">
        <f>LN(H!T5/H!S5)</f>
        <v>8.0040685288316048E-3</v>
      </c>
      <c r="U5" s="15">
        <f>LN(H!U5/H!T5)</f>
        <v>-2.6112365579519386E-2</v>
      </c>
      <c r="V5" s="15">
        <f>LN(H!V5/H!U5)</f>
        <v>-6.8005565300833612E-2</v>
      </c>
      <c r="W5" s="15">
        <f>LN(H!W5/H!V5)</f>
        <v>-5.7077599014447353E-2</v>
      </c>
      <c r="X5" s="15">
        <f>LN(H!X5/H!W5)</f>
        <v>2.0977269368937752E-2</v>
      </c>
      <c r="Y5" s="15">
        <f>LN(H!Y5/H!X5)</f>
        <v>-2.3084123695201499E-2</v>
      </c>
      <c r="Z5" s="15">
        <f>LN(H!Z5/H!Y5)</f>
        <v>3.2710392107535655E-3</v>
      </c>
      <c r="AA5" s="15">
        <f>LN(H!AA5/H!Z5)</f>
        <v>3.7964966523101433E-2</v>
      </c>
      <c r="AB5" s="15">
        <f>LN(H!AB5/H!AA5)</f>
        <v>-3.0033647788261883E-2</v>
      </c>
      <c r="AC5" s="15">
        <f>LN(H!AC5/H!AB5)</f>
        <v>-4.3219212898254318E-2</v>
      </c>
      <c r="AD5" s="15">
        <f>LN(H!AD5/H!AC5)</f>
        <v>-5.1751678687563462E-4</v>
      </c>
      <c r="AF5" s="64">
        <f t="shared" si="0"/>
        <v>-5.4498433833160623E-2</v>
      </c>
      <c r="AG5" s="64">
        <f t="shared" si="1"/>
        <v>-7.5460312854984335E-2</v>
      </c>
      <c r="AH5" s="64">
        <f t="shared" si="2"/>
        <v>9.0798388442553918E-2</v>
      </c>
      <c r="AI5" s="64">
        <f t="shared" si="3"/>
        <v>-2.4442838399406201E-2</v>
      </c>
      <c r="AJ5" s="64">
        <f t="shared" si="4"/>
        <v>-1.1020195729572541E-2</v>
      </c>
      <c r="AK5" s="64">
        <f t="shared" si="5"/>
        <v>7.6690377937847897E-3</v>
      </c>
      <c r="AL5" s="64">
        <f t="shared" si="6"/>
        <v>-1.7731517064489371E-2</v>
      </c>
      <c r="AM5" s="64">
        <f t="shared" si="7"/>
        <v>-1.3007788744797188E-2</v>
      </c>
      <c r="AN5" s="64">
        <f t="shared" si="8"/>
        <v>-3.6626430343258104E-2</v>
      </c>
      <c r="AO5" s="64">
        <f t="shared" si="9"/>
        <v>-1.4924678474913959E-2</v>
      </c>
      <c r="AQ5" s="64">
        <f t="shared" si="10"/>
        <v>-1.4370556871527869E-2</v>
      </c>
      <c r="AR5" s="64">
        <f t="shared" si="11"/>
        <v>-1.6166607948342668E-2</v>
      </c>
      <c r="AS5" s="64">
        <f t="shared" si="12"/>
        <v>-9.2697492391230572E-3</v>
      </c>
      <c r="AT5" s="64">
        <f t="shared" si="13"/>
        <v>-2.4590125824463946E-2</v>
      </c>
    </row>
    <row r="6" spans="1:46" x14ac:dyDescent="0.2">
      <c r="A6" s="4">
        <v>4</v>
      </c>
      <c r="B6" s="6" t="s">
        <v>1</v>
      </c>
      <c r="C6" s="15"/>
      <c r="D6" s="15">
        <f>LN(H!D6/H!C6)</f>
        <v>-4.4678794078336026E-2</v>
      </c>
      <c r="E6" s="15">
        <f>LN(H!E6/H!D6)</f>
        <v>-1.0701191763462223E-2</v>
      </c>
      <c r="F6" s="15">
        <f>LN(H!F6/H!E6)</f>
        <v>-0.10046084550035805</v>
      </c>
      <c r="G6" s="15">
        <f>LN(H!G6/H!F6)</f>
        <v>7.9844316905846452E-2</v>
      </c>
      <c r="H6" s="15">
        <f>LN(H!H6/H!G6)</f>
        <v>5.6796207803245846E-2</v>
      </c>
      <c r="I6" s="15">
        <f>LN(H!I6/H!H6)</f>
        <v>4.5911883574130619E-2</v>
      </c>
      <c r="J6" s="15">
        <f>LN(H!J6/H!I6)</f>
        <v>-0.11570275194927003</v>
      </c>
      <c r="K6" s="15">
        <f>LN(H!K6/H!J6)</f>
        <v>-2.2542174937395094E-2</v>
      </c>
      <c r="L6" s="15">
        <f>LN(H!L6/H!K6)</f>
        <v>-5.0451997473122097E-3</v>
      </c>
      <c r="M6" s="15">
        <f>LN(H!M6/H!L6)</f>
        <v>-0.26171928006164569</v>
      </c>
      <c r="N6" s="15">
        <f>LN(H!N6/H!M6)</f>
        <v>0.12724943093186855</v>
      </c>
      <c r="O6" s="15">
        <f>LN(H!O6/H!N6)</f>
        <v>-8.2954508483909256E-2</v>
      </c>
      <c r="P6" s="15">
        <f>LN(H!P6/H!O6)</f>
        <v>-1.5434619130679013E-2</v>
      </c>
      <c r="Q6" s="15">
        <f>LN(H!Q6/H!P6)</f>
        <v>2.4127922648654349E-2</v>
      </c>
      <c r="R6" s="15">
        <f>LN(H!R6/H!Q6)</f>
        <v>-0.16237033421639374</v>
      </c>
      <c r="S6" s="15">
        <f>LN(H!S6/H!R6)</f>
        <v>-0.14158636617471282</v>
      </c>
      <c r="T6" s="15">
        <f>LN(H!T6/H!S6)</f>
        <v>-0.10001971098135135</v>
      </c>
      <c r="U6" s="15">
        <f>LN(H!U6/H!T6)</f>
        <v>-9.702121865953952E-3</v>
      </c>
      <c r="V6" s="15">
        <f>LN(H!V6/H!U6)</f>
        <v>-0.10896993645405453</v>
      </c>
      <c r="W6" s="15">
        <f>LN(H!W6/H!V6)</f>
        <v>0.34918486606723215</v>
      </c>
      <c r="X6" s="15">
        <f>LN(H!X6/H!W6)</f>
        <v>-4.9123133335789965E-2</v>
      </c>
      <c r="Y6" s="15">
        <f>LN(H!Y6/H!X6)</f>
        <v>2.0080174517443889E-2</v>
      </c>
      <c r="Z6" s="15">
        <f>LN(H!Z6/H!Y6)</f>
        <v>5.9845013265300839E-2</v>
      </c>
      <c r="AA6" s="15">
        <f>LN(H!AA6/H!Z6)</f>
        <v>-0.19041267498683781</v>
      </c>
      <c r="AB6" s="15">
        <f>LN(H!AB6/H!AA6)</f>
        <v>-0.15009488744863095</v>
      </c>
      <c r="AC6" s="15">
        <f>LN(H!AC6/H!AB6)</f>
        <v>-0.14666243315818545</v>
      </c>
      <c r="AD6" s="15">
        <f>LN(H!AD6/H!AC6)</f>
        <v>-0.10767162840371429</v>
      </c>
      <c r="AF6" s="64">
        <f t="shared" si="0"/>
        <v>1.4278074203880529E-2</v>
      </c>
      <c r="AG6" s="64">
        <f t="shared" si="1"/>
        <v>-5.5551995152750888E-2</v>
      </c>
      <c r="AH6" s="64">
        <f t="shared" si="2"/>
        <v>-7.5643581071408089E-2</v>
      </c>
      <c r="AI6" s="64">
        <f t="shared" si="3"/>
        <v>1.627399268601647E-2</v>
      </c>
      <c r="AJ6" s="64">
        <f t="shared" si="4"/>
        <v>-8.1448961562181899E-2</v>
      </c>
      <c r="AK6" s="64">
        <f t="shared" si="5"/>
        <v>-6.5597788112079475E-2</v>
      </c>
      <c r="AL6" s="64">
        <f t="shared" si="6"/>
        <v>-3.2587484438082716E-2</v>
      </c>
      <c r="AM6" s="64">
        <f t="shared" si="7"/>
        <v>-3.6396904717513438E-3</v>
      </c>
      <c r="AN6" s="64">
        <f t="shared" si="8"/>
        <v>-0.14837866030340818</v>
      </c>
      <c r="AO6" s="64">
        <f t="shared" si="9"/>
        <v>-3.6418494179288781E-2</v>
      </c>
      <c r="AQ6" s="64">
        <f t="shared" si="10"/>
        <v>-3.9158999341766684E-2</v>
      </c>
      <c r="AR6" s="64">
        <f t="shared" si="11"/>
        <v>-3.9413315707685588E-2</v>
      </c>
      <c r="AS6" s="64">
        <f t="shared" si="12"/>
        <v>-8.5819406035770637E-2</v>
      </c>
      <c r="AT6" s="64">
        <f t="shared" si="13"/>
        <v>-0.13480964967017689</v>
      </c>
    </row>
    <row r="7" spans="1:46" x14ac:dyDescent="0.2">
      <c r="A7" s="4">
        <v>5</v>
      </c>
      <c r="B7" s="6" t="s">
        <v>2</v>
      </c>
      <c r="C7" s="15"/>
      <c r="D7" s="15">
        <f>LN(H!D7/H!C7)</f>
        <v>-1.1888833057226638E-2</v>
      </c>
      <c r="E7" s="15">
        <f>LN(H!E7/H!D7)</f>
        <v>5.783371476783543E-3</v>
      </c>
      <c r="F7" s="15">
        <f>LN(H!F7/H!E7)</f>
        <v>9.766047639870748E-2</v>
      </c>
      <c r="G7" s="15">
        <f>LN(H!G7/H!F7)</f>
        <v>-0.10283225687639856</v>
      </c>
      <c r="H7" s="15">
        <f>LN(H!H7/H!G7)</f>
        <v>-3.8041800488745899E-2</v>
      </c>
      <c r="I7" s="15">
        <f>LN(H!I7/H!H7)</f>
        <v>-1.6069397458582251E-2</v>
      </c>
      <c r="J7" s="15">
        <f>LN(H!J7/H!I7)</f>
        <v>-3.6777489245513793E-2</v>
      </c>
      <c r="K7" s="15">
        <f>LN(H!K7/H!J7)</f>
        <v>-0.17063793577940425</v>
      </c>
      <c r="L7" s="15">
        <f>LN(H!L7/H!K7)</f>
        <v>-1.7276751972022978E-3</v>
      </c>
      <c r="M7" s="15">
        <f>LN(H!M7/H!L7)</f>
        <v>-0.22774417624923901</v>
      </c>
      <c r="N7" s="15">
        <f>LN(H!N7/H!M7)</f>
        <v>-1.1279051287005092E-2</v>
      </c>
      <c r="O7" s="15">
        <f>LN(H!O7/H!N7)</f>
        <v>2.3924524105985951E-4</v>
      </c>
      <c r="P7" s="15">
        <f>LN(H!P7/H!O7)</f>
        <v>8.3004227720098987E-3</v>
      </c>
      <c r="Q7" s="15">
        <f>LN(H!Q7/H!P7)</f>
        <v>-0.2344082790638348</v>
      </c>
      <c r="R7" s="15">
        <f>LN(H!R7/H!Q7)</f>
        <v>0.15889722771702885</v>
      </c>
      <c r="S7" s="15">
        <f>LN(H!S7/H!R7)</f>
        <v>-1.2695240278877459E-2</v>
      </c>
      <c r="T7" s="15">
        <f>LN(H!T7/H!S7)</f>
        <v>-0.14201562091567024</v>
      </c>
      <c r="U7" s="15">
        <f>LN(H!U7/H!T7)</f>
        <v>1.5594212605466088E-2</v>
      </c>
      <c r="V7" s="15">
        <f>LN(H!V7/H!U7)</f>
        <v>5.8545926890512059E-4</v>
      </c>
      <c r="W7" s="15">
        <f>LN(H!W7/H!V7)</f>
        <v>0.2515812205022887</v>
      </c>
      <c r="X7" s="15">
        <f>LN(H!X7/H!W7)</f>
        <v>-7.1427632544541191E-3</v>
      </c>
      <c r="Y7" s="15">
        <f>LN(H!Y7/H!X7)</f>
        <v>-0.22265783979497689</v>
      </c>
      <c r="Z7" s="15">
        <f>LN(H!Z7/H!Y7)</f>
        <v>0.19964754518007555</v>
      </c>
      <c r="AA7" s="15">
        <f>LN(H!AA7/H!Z7)</f>
        <v>-0.22008509933932466</v>
      </c>
      <c r="AB7" s="15">
        <f>LN(H!AB7/H!AA7)</f>
        <v>1.082646575866561E-2</v>
      </c>
      <c r="AC7" s="15">
        <f>LN(H!AC7/H!AB7)</f>
        <v>-1.3028873311641433E-2</v>
      </c>
      <c r="AD7" s="15">
        <f>LN(H!AD7/H!AC7)</f>
        <v>-1.363915488512865E-2</v>
      </c>
      <c r="AF7" s="64">
        <f t="shared" si="0"/>
        <v>-1.0699921389647139E-2</v>
      </c>
      <c r="AG7" s="64">
        <f t="shared" si="1"/>
        <v>-8.9633265551672892E-2</v>
      </c>
      <c r="AH7" s="64">
        <f t="shared" si="2"/>
        <v>-1.5933324722522728E-2</v>
      </c>
      <c r="AI7" s="64">
        <f t="shared" si="3"/>
        <v>2.3720501641307113E-2</v>
      </c>
      <c r="AJ7" s="64">
        <f t="shared" si="4"/>
        <v>-4.9059560301440361E-2</v>
      </c>
      <c r="AK7" s="64">
        <f t="shared" si="5"/>
        <v>-5.278329513709782E-2</v>
      </c>
      <c r="AL7" s="64">
        <f t="shared" si="6"/>
        <v>-1.2669529330066626E-2</v>
      </c>
      <c r="AM7" s="64">
        <f t="shared" si="7"/>
        <v>-1.5561610718461304E-2</v>
      </c>
      <c r="AN7" s="64">
        <f t="shared" si="8"/>
        <v>-1.1012037764879115E-3</v>
      </c>
      <c r="AO7" s="64">
        <f t="shared" si="9"/>
        <v>-2.8321114064795202E-2</v>
      </c>
      <c r="AQ7" s="64">
        <f t="shared" si="10"/>
        <v>-2.7756423327115719E-2</v>
      </c>
      <c r="AR7" s="64">
        <f t="shared" si="11"/>
        <v>-1.2757677107799537E-2</v>
      </c>
      <c r="AS7" s="64">
        <f t="shared" si="12"/>
        <v>-4.3156159398721743E-2</v>
      </c>
      <c r="AT7" s="64">
        <f t="shared" si="13"/>
        <v>-5.2805208127014907E-3</v>
      </c>
    </row>
    <row r="8" spans="1:46" x14ac:dyDescent="0.2">
      <c r="A8" s="4">
        <v>6</v>
      </c>
      <c r="B8" s="6" t="s">
        <v>43</v>
      </c>
      <c r="C8" s="15"/>
      <c r="D8" s="15">
        <f>LN(H!D8/H!C8)</f>
        <v>-1.8475337865160781E-2</v>
      </c>
      <c r="E8" s="15">
        <f>LN(H!E8/H!D8)</f>
        <v>-5.624732122339912E-3</v>
      </c>
      <c r="F8" s="15">
        <f>LN(H!F8/H!E8)</f>
        <v>-2.3373174357077853E-2</v>
      </c>
      <c r="G8" s="15">
        <f>LN(H!G8/H!F8)</f>
        <v>-3.1976860795449149E-3</v>
      </c>
      <c r="H8" s="15">
        <f>LN(H!H8/H!G8)</f>
        <v>-1.3696815746772622E-2</v>
      </c>
      <c r="I8" s="15">
        <f>LN(H!I8/H!H8)</f>
        <v>1.6663777629525998E-2</v>
      </c>
      <c r="J8" s="15">
        <f>LN(H!J8/H!I8)</f>
        <v>-2.7985510801443771E-2</v>
      </c>
      <c r="K8" s="15">
        <f>LN(H!K8/H!J8)</f>
        <v>-7.0975529609611874E-3</v>
      </c>
      <c r="L8" s="15">
        <f>LN(H!L8/H!K8)</f>
        <v>-7.4966205167365735E-3</v>
      </c>
      <c r="M8" s="15">
        <f>LN(H!M8/H!L8)</f>
        <v>-2.3744864213004795E-2</v>
      </c>
      <c r="N8" s="15">
        <f>LN(H!N8/H!M8)</f>
        <v>-9.8588815737456949E-3</v>
      </c>
      <c r="O8" s="15">
        <f>LN(H!O8/H!N8)</f>
        <v>1.0260666147632895E-2</v>
      </c>
      <c r="P8" s="15">
        <f>LN(H!P8/H!O8)</f>
        <v>-3.4546339804595795E-2</v>
      </c>
      <c r="Q8" s="15">
        <f>LN(H!Q8/H!P8)</f>
        <v>-6.8441003537514106E-3</v>
      </c>
      <c r="R8" s="15">
        <f>LN(H!R8/H!Q8)</f>
        <v>-4.9685972324597032E-2</v>
      </c>
      <c r="S8" s="15">
        <f>LN(H!S8/H!R8)</f>
        <v>5.3540243007248099E-2</v>
      </c>
      <c r="T8" s="15">
        <f>LN(H!T8/H!S8)</f>
        <v>-4.8650385365373453E-3</v>
      </c>
      <c r="U8" s="15">
        <f>LN(H!U8/H!T8)</f>
        <v>4.0309706423055848E-2</v>
      </c>
      <c r="V8" s="15">
        <f>LN(H!V8/H!U8)</f>
        <v>8.5991280357792209E-3</v>
      </c>
      <c r="W8" s="15">
        <f>LN(H!W8/H!V8)</f>
        <v>7.7640148415953495E-3</v>
      </c>
      <c r="X8" s="15">
        <f>LN(H!X8/H!W8)</f>
        <v>4.1284576449620788E-2</v>
      </c>
      <c r="Y8" s="15">
        <f>LN(H!Y8/H!X8)</f>
        <v>3.4715905440829212E-3</v>
      </c>
      <c r="Z8" s="15">
        <f>LN(H!Z8/H!Y8)</f>
        <v>2.5623151869234383E-2</v>
      </c>
      <c r="AA8" s="15">
        <f>LN(H!AA8/H!Z8)</f>
        <v>-4.3050098230410297E-3</v>
      </c>
      <c r="AB8" s="15">
        <f>LN(H!AB8/H!AA8)</f>
        <v>-2.0397397286559676E-2</v>
      </c>
      <c r="AC8" s="15">
        <f>LN(H!AC8/H!AB8)</f>
        <v>-3.2230236676634071E-2</v>
      </c>
      <c r="AD8" s="15">
        <f>LN(H!AD8/H!AC8)</f>
        <v>3.8963282965780888E-2</v>
      </c>
      <c r="AF8" s="64">
        <f t="shared" si="0"/>
        <v>-5.8457261352418619E-3</v>
      </c>
      <c r="AG8" s="64">
        <f t="shared" si="1"/>
        <v>-1.5236686013178402E-2</v>
      </c>
      <c r="AH8" s="64">
        <f t="shared" si="2"/>
        <v>-5.4551006656126484E-3</v>
      </c>
      <c r="AI8" s="64">
        <f t="shared" si="3"/>
        <v>1.8618477442702772E-2</v>
      </c>
      <c r="AJ8" s="64">
        <f t="shared" si="4"/>
        <v>-5.5675802745834948E-3</v>
      </c>
      <c r="AK8" s="64">
        <f t="shared" si="5"/>
        <v>-1.0345893339395526E-2</v>
      </c>
      <c r="AL8" s="64">
        <f t="shared" si="6"/>
        <v>6.5254485840596397E-3</v>
      </c>
      <c r="AM8" s="64">
        <f t="shared" si="7"/>
        <v>1.4735264975473769E-2</v>
      </c>
      <c r="AN8" s="64">
        <f t="shared" si="8"/>
        <v>-2.6313816981596874E-2</v>
      </c>
      <c r="AO8" s="64">
        <f t="shared" si="9"/>
        <v>-2.6973231291827281E-3</v>
      </c>
      <c r="AQ8" s="64">
        <f t="shared" si="10"/>
        <v>-1.0949921255302814E-3</v>
      </c>
      <c r="AR8" s="64">
        <f t="shared" si="11"/>
        <v>9.4743426187615717E-3</v>
      </c>
      <c r="AS8" s="64">
        <f t="shared" si="12"/>
        <v>1.8542302654772358E-3</v>
      </c>
      <c r="AT8" s="64">
        <f t="shared" si="13"/>
        <v>-4.5547836658042865E-3</v>
      </c>
    </row>
    <row r="9" spans="1:46" x14ac:dyDescent="0.2">
      <c r="A9" s="4">
        <v>7</v>
      </c>
      <c r="B9" s="6" t="s">
        <v>44</v>
      </c>
      <c r="C9" s="15"/>
      <c r="D9" s="15">
        <f>LN(H!D9/H!C9)</f>
        <v>-2.0891939654050545E-2</v>
      </c>
      <c r="E9" s="15">
        <f>LN(H!E9/H!D9)</f>
        <v>-3.7625749823254457E-3</v>
      </c>
      <c r="F9" s="15">
        <f>LN(H!F9/H!E9)</f>
        <v>-3.3808228194802066E-2</v>
      </c>
      <c r="G9" s="15">
        <f>LN(H!G9/H!F9)</f>
        <v>-2.5669776123084246E-2</v>
      </c>
      <c r="H9" s="15">
        <f>LN(H!H9/H!G9)</f>
        <v>-1.9056088757385372E-2</v>
      </c>
      <c r="I9" s="15">
        <f>LN(H!I9/H!H9)</f>
        <v>-2.9947305030788803E-3</v>
      </c>
      <c r="J9" s="15">
        <f>LN(H!J9/H!I9)</f>
        <v>-2.8967603349673281E-2</v>
      </c>
      <c r="K9" s="15">
        <f>LN(H!K9/H!J9)</f>
        <v>-2.1396445535913317E-2</v>
      </c>
      <c r="L9" s="15">
        <f>LN(H!L9/H!K9)</f>
        <v>-5.1547086525305243E-2</v>
      </c>
      <c r="M9" s="15">
        <f>LN(H!M9/H!L9)</f>
        <v>-2.042931169544112E-2</v>
      </c>
      <c r="N9" s="15">
        <f>LN(H!N9/H!M9)</f>
        <v>-1.8763065192047349E-2</v>
      </c>
      <c r="O9" s="15">
        <f>LN(H!O9/H!N9)</f>
        <v>-3.1292208307218293E-3</v>
      </c>
      <c r="P9" s="15">
        <f>LN(H!P9/H!O9)</f>
        <v>-3.6027783510601465E-2</v>
      </c>
      <c r="Q9" s="15">
        <f>LN(H!Q9/H!P9)</f>
        <v>-2.547871483089395E-2</v>
      </c>
      <c r="R9" s="15">
        <f>LN(H!R9/H!Q9)</f>
        <v>-5.6868972301993774E-2</v>
      </c>
      <c r="S9" s="15">
        <f>LN(H!S9/H!R9)</f>
        <v>2.8508288223617714E-2</v>
      </c>
      <c r="T9" s="15">
        <f>LN(H!T9/H!S9)</f>
        <v>-9.616117336535647E-2</v>
      </c>
      <c r="U9" s="15">
        <f>LN(H!U9/H!T9)</f>
        <v>5.4837450580043849E-2</v>
      </c>
      <c r="V9" s="15">
        <f>LN(H!V9/H!U9)</f>
        <v>-5.79733406045349E-2</v>
      </c>
      <c r="W9" s="15">
        <f>LN(H!W9/H!V9)</f>
        <v>-1.9450205652350991E-2</v>
      </c>
      <c r="X9" s="15">
        <f>LN(H!X9/H!W9)</f>
        <v>-9.4708699458721027E-3</v>
      </c>
      <c r="Y9" s="15">
        <f>LN(H!Y9/H!X9)</f>
        <v>-2.4186290039181484E-2</v>
      </c>
      <c r="Z9" s="15">
        <f>LN(H!Z9/H!Y9)</f>
        <v>-1.11607272263384E-2</v>
      </c>
      <c r="AA9" s="15">
        <f>LN(H!AA9/H!Z9)</f>
        <v>-2.9731238681429333E-2</v>
      </c>
      <c r="AB9" s="15">
        <f>LN(H!AB9/H!AA9)</f>
        <v>-2.5091349293701999E-2</v>
      </c>
      <c r="AC9" s="15">
        <f>LN(H!AC9/H!AB9)</f>
        <v>-8.8026310802636579E-2</v>
      </c>
      <c r="AD9" s="15">
        <f>LN(H!AD9/H!AC9)</f>
        <v>-1.4784500893506143E-2</v>
      </c>
      <c r="AF9" s="64">
        <f t="shared" si="0"/>
        <v>-1.7058279712135204E-2</v>
      </c>
      <c r="AG9" s="64">
        <f t="shared" si="1"/>
        <v>-2.8220702459676061E-2</v>
      </c>
      <c r="AH9" s="64">
        <f t="shared" si="2"/>
        <v>-1.8599280650118663E-2</v>
      </c>
      <c r="AI9" s="64">
        <f t="shared" si="3"/>
        <v>-2.5643627797614123E-2</v>
      </c>
      <c r="AJ9" s="64">
        <f t="shared" si="4"/>
        <v>-3.5639183208657554E-2</v>
      </c>
      <c r="AK9" s="64">
        <f t="shared" si="5"/>
        <v>-2.3409991554897359E-2</v>
      </c>
      <c r="AL9" s="64">
        <f t="shared" si="6"/>
        <v>-3.0641405503135839E-2</v>
      </c>
      <c r="AM9" s="64">
        <f t="shared" si="7"/>
        <v>-2.4162049366877478E-2</v>
      </c>
      <c r="AN9" s="64">
        <f t="shared" si="8"/>
        <v>-5.6558830048169292E-2</v>
      </c>
      <c r="AO9" s="64">
        <f t="shared" si="9"/>
        <v>-2.5032214765640323E-2</v>
      </c>
      <c r="AQ9" s="64">
        <f t="shared" si="10"/>
        <v>-2.4638071924404391E-2</v>
      </c>
      <c r="AR9" s="64">
        <f t="shared" si="11"/>
        <v>-2.9199868720442227E-2</v>
      </c>
      <c r="AS9" s="64">
        <f t="shared" si="12"/>
        <v>-3.2163402822798982E-2</v>
      </c>
      <c r="AT9" s="64">
        <f t="shared" si="13"/>
        <v>-4.2634053663281574E-2</v>
      </c>
    </row>
    <row r="10" spans="1:46" x14ac:dyDescent="0.2">
      <c r="A10" s="4">
        <v>8</v>
      </c>
      <c r="B10" s="6" t="s">
        <v>45</v>
      </c>
      <c r="C10" s="15"/>
      <c r="D10" s="15">
        <f>LN(H!D10/H!C10)</f>
        <v>-3.1438860470327318E-2</v>
      </c>
      <c r="E10" s="15">
        <f>LN(H!E10/H!D10)</f>
        <v>-7.3764417652477004E-3</v>
      </c>
      <c r="F10" s="15">
        <f>LN(H!F10/H!E10)</f>
        <v>-4.8179201169542669E-2</v>
      </c>
      <c r="G10" s="15">
        <f>LN(H!G10/H!F10)</f>
        <v>-1.2408317123087787E-2</v>
      </c>
      <c r="H10" s="15">
        <f>LN(H!H10/H!G10)</f>
        <v>-7.072199036537348E-2</v>
      </c>
      <c r="I10" s="15">
        <f>LN(H!I10/H!H10)</f>
        <v>-3.8513023434771171E-2</v>
      </c>
      <c r="J10" s="15">
        <f>LN(H!J10/H!I10)</f>
        <v>-2.5156956993172674E-2</v>
      </c>
      <c r="K10" s="15">
        <f>LN(H!K10/H!J10)</f>
        <v>4.9146661823796884E-3</v>
      </c>
      <c r="L10" s="15">
        <f>LN(H!L10/H!K10)</f>
        <v>-5.735983185722407E-2</v>
      </c>
      <c r="M10" s="15">
        <f>LN(H!M10/H!L10)</f>
        <v>1.3130909078436096E-2</v>
      </c>
      <c r="N10" s="15">
        <f>LN(H!N10/H!M10)</f>
        <v>4.7501277867241518E-3</v>
      </c>
      <c r="O10" s="15">
        <f>LN(H!O10/H!N10)</f>
        <v>1.533502542738027E-2</v>
      </c>
      <c r="P10" s="15">
        <f>LN(H!P10/H!O10)</f>
        <v>-3.772162165528456E-2</v>
      </c>
      <c r="Q10" s="15">
        <f>LN(H!Q10/H!P10)</f>
        <v>2.9076407416427814E-2</v>
      </c>
      <c r="R10" s="15">
        <f>LN(H!R10/H!Q10)</f>
        <v>-4.7903180322624535E-2</v>
      </c>
      <c r="S10" s="15">
        <f>LN(H!S10/H!R10)</f>
        <v>2.1069788018335069E-2</v>
      </c>
      <c r="T10" s="15">
        <f>LN(H!T10/H!S10)</f>
        <v>6.5037430740002899E-2</v>
      </c>
      <c r="U10" s="15">
        <f>LN(H!U10/H!T10)</f>
        <v>8.519715956133804E-2</v>
      </c>
      <c r="V10" s="15">
        <f>LN(H!V10/H!U10)</f>
        <v>-8.7032480905585505E-2</v>
      </c>
      <c r="W10" s="15">
        <f>LN(H!W10/H!V10)</f>
        <v>-9.6001587896324646E-3</v>
      </c>
      <c r="X10" s="15">
        <f>LN(H!X10/H!W10)</f>
        <v>-4.0314912253459597E-3</v>
      </c>
      <c r="Y10" s="15">
        <f>LN(H!Y10/H!X10)</f>
        <v>-1.1828742656164805E-2</v>
      </c>
      <c r="Z10" s="15">
        <f>LN(H!Z10/H!Y10)</f>
        <v>-4.0302459630561305E-3</v>
      </c>
      <c r="AA10" s="15">
        <f>LN(H!AA10/H!Z10)</f>
        <v>2.6036712823751694E-3</v>
      </c>
      <c r="AB10" s="15">
        <f>LN(H!AB10/H!AA10)</f>
        <v>-5.8627214543872548E-3</v>
      </c>
      <c r="AC10" s="15">
        <f>LN(H!AC10/H!AB10)</f>
        <v>-3.6348826360469308E-2</v>
      </c>
      <c r="AD10" s="15">
        <f>LN(H!AD10/H!AC10)</f>
        <v>1.9266964268274366E-2</v>
      </c>
      <c r="AF10" s="64">
        <f t="shared" si="0"/>
        <v>-3.5439794771604569E-2</v>
      </c>
      <c r="AG10" s="64">
        <f t="shared" si="1"/>
        <v>-1.194421716057136E-2</v>
      </c>
      <c r="AH10" s="64">
        <f t="shared" si="2"/>
        <v>-4.0287162231531877E-3</v>
      </c>
      <c r="AI10" s="64">
        <f t="shared" si="3"/>
        <v>9.9140918761554033E-3</v>
      </c>
      <c r="AJ10" s="64">
        <f t="shared" si="4"/>
        <v>-1.1093373030340466E-2</v>
      </c>
      <c r="AK10" s="64">
        <f t="shared" si="5"/>
        <v>-7.9864666918622734E-3</v>
      </c>
      <c r="AL10" s="64">
        <f t="shared" si="6"/>
        <v>-5.8964057709253131E-4</v>
      </c>
      <c r="AM10" s="64">
        <f t="shared" si="7"/>
        <v>4.5393927554914061E-3</v>
      </c>
      <c r="AN10" s="64">
        <f t="shared" si="8"/>
        <v>-2.110577390742828E-2</v>
      </c>
      <c r="AO10" s="64">
        <f t="shared" si="9"/>
        <v>-1.0518401861902836E-2</v>
      </c>
      <c r="AQ10" s="64">
        <f t="shared" si="10"/>
        <v>-9.3728108568960199E-3</v>
      </c>
      <c r="AR10" s="64">
        <f t="shared" si="11"/>
        <v>1.2155053179408229E-3</v>
      </c>
      <c r="AS10" s="64">
        <f t="shared" si="12"/>
        <v>-6.0333168139046602E-3</v>
      </c>
      <c r="AT10" s="64">
        <f t="shared" si="13"/>
        <v>-7.6481945155273982E-3</v>
      </c>
    </row>
    <row r="11" spans="1:46" x14ac:dyDescent="0.2">
      <c r="A11" s="4">
        <v>9</v>
      </c>
      <c r="B11" s="6" t="s">
        <v>46</v>
      </c>
      <c r="C11" s="15"/>
      <c r="D11" s="15">
        <f>LN(H!D11/H!C11)</f>
        <v>7.6569143686620487E-3</v>
      </c>
      <c r="E11" s="15">
        <f>LN(H!E11/H!D11)</f>
        <v>1.1172302557425797E-2</v>
      </c>
      <c r="F11" s="15">
        <f>LN(H!F11/H!E11)</f>
        <v>-3.758682256463599E-2</v>
      </c>
      <c r="G11" s="15">
        <f>LN(H!G11/H!F11)</f>
        <v>-1.9932363520059553E-2</v>
      </c>
      <c r="H11" s="15">
        <f>LN(H!H11/H!G11)</f>
        <v>-4.0731588603634518E-3</v>
      </c>
      <c r="I11" s="15">
        <f>LN(H!I11/H!H11)</f>
        <v>8.5353726636360622E-3</v>
      </c>
      <c r="J11" s="15">
        <f>LN(H!J11/H!I11)</f>
        <v>-7.1364323467279576E-4</v>
      </c>
      <c r="K11" s="15">
        <f>LN(H!K11/H!J11)</f>
        <v>-2.2765162950690978E-4</v>
      </c>
      <c r="L11" s="15">
        <f>LN(H!L11/H!K11)</f>
        <v>-1.1396684718179282E-2</v>
      </c>
      <c r="M11" s="15">
        <f>LN(H!M11/H!L11)</f>
        <v>-2.9076020175541882E-3</v>
      </c>
      <c r="N11" s="15">
        <f>LN(H!N11/H!M11)</f>
        <v>-3.8760355310334346E-3</v>
      </c>
      <c r="O11" s="15">
        <f>LN(H!O11/H!N11)</f>
        <v>1.721789562145272E-2</v>
      </c>
      <c r="P11" s="15">
        <f>LN(H!P11/H!O11)</f>
        <v>-3.1856668302071477E-2</v>
      </c>
      <c r="Q11" s="15">
        <f>LN(H!Q11/H!P11)</f>
        <v>-2.4053843307505721E-2</v>
      </c>
      <c r="R11" s="15">
        <f>LN(H!R11/H!Q11)</f>
        <v>-5.8966309022272366E-2</v>
      </c>
      <c r="S11" s="15">
        <f>LN(H!S11/H!R11)</f>
        <v>4.1171657071228163E-2</v>
      </c>
      <c r="T11" s="15">
        <f>LN(H!T11/H!S11)</f>
        <v>-4.7518719471371706E-2</v>
      </c>
      <c r="U11" s="15">
        <f>LN(H!U11/H!T11)</f>
        <v>5.1815195787466566E-2</v>
      </c>
      <c r="V11" s="15">
        <f>LN(H!V11/H!U11)</f>
        <v>-2.027771421277863E-2</v>
      </c>
      <c r="W11" s="15">
        <f>LN(H!W11/H!V11)</f>
        <v>4.2460330591859077E-3</v>
      </c>
      <c r="X11" s="15">
        <f>LN(H!X11/H!W11)</f>
        <v>-1.6742863935368935E-2</v>
      </c>
      <c r="Y11" s="15">
        <f>LN(H!Y11/H!X11)</f>
        <v>8.5324142805306904E-4</v>
      </c>
      <c r="Z11" s="15">
        <f>LN(H!Z11/H!Y11)</f>
        <v>2.3590491236922254E-2</v>
      </c>
      <c r="AA11" s="15">
        <f>LN(H!AA11/H!Z11)</f>
        <v>-1.5385411805986599E-2</v>
      </c>
      <c r="AB11" s="15">
        <f>LN(H!AB11/H!AA11)</f>
        <v>-2.35534973327357E-2</v>
      </c>
      <c r="AC11" s="15">
        <f>LN(H!AC11/H!AB11)</f>
        <v>-6.9793750042332181E-2</v>
      </c>
      <c r="AD11" s="15">
        <f>LN(H!AD11/H!AC11)</f>
        <v>-1.2890202862480861E-3</v>
      </c>
      <c r="AF11" s="64">
        <f t="shared" si="0"/>
        <v>-8.3769339447994275E-3</v>
      </c>
      <c r="AG11" s="64">
        <f t="shared" si="1"/>
        <v>-3.8243234261893222E-3</v>
      </c>
      <c r="AH11" s="64">
        <f t="shared" si="2"/>
        <v>-1.1297453587833736E-2</v>
      </c>
      <c r="AI11" s="64">
        <f t="shared" si="3"/>
        <v>-5.6956137545733599E-3</v>
      </c>
      <c r="AJ11" s="64">
        <f t="shared" si="4"/>
        <v>-1.6857785303215831E-2</v>
      </c>
      <c r="AK11" s="64">
        <f t="shared" si="5"/>
        <v>-7.5608885070115291E-3</v>
      </c>
      <c r="AL11" s="64">
        <f t="shared" si="6"/>
        <v>-1.1276699528894596E-2</v>
      </c>
      <c r="AM11" s="64">
        <f t="shared" si="7"/>
        <v>-2.4274684892347594E-3</v>
      </c>
      <c r="AN11" s="64">
        <f t="shared" si="8"/>
        <v>-4.6673623687533944E-2</v>
      </c>
      <c r="AO11" s="64">
        <f t="shared" si="9"/>
        <v>-9.2104220033223348E-3</v>
      </c>
      <c r="AQ11" s="64">
        <f t="shared" si="10"/>
        <v>-8.905752706511786E-3</v>
      </c>
      <c r="AR11" s="64">
        <f t="shared" si="11"/>
        <v>-1.0368728688654004E-2</v>
      </c>
      <c r="AS11" s="64">
        <f t="shared" si="12"/>
        <v>-1.4262991133721205E-2</v>
      </c>
      <c r="AT11" s="64">
        <f t="shared" si="13"/>
        <v>-3.154542255377199E-2</v>
      </c>
    </row>
    <row r="12" spans="1:46" x14ac:dyDescent="0.2">
      <c r="A12" s="4">
        <v>10</v>
      </c>
      <c r="B12" s="6" t="s">
        <v>47</v>
      </c>
      <c r="C12" s="15"/>
      <c r="D12" s="15">
        <f>LN(H!D12/H!C12)</f>
        <v>1.2222280761593023E-2</v>
      </c>
      <c r="E12" s="15">
        <f>LN(H!E12/H!D12)</f>
        <v>-1.2159306587769455E-2</v>
      </c>
      <c r="F12" s="15">
        <f>LN(H!F12/H!E12)</f>
        <v>1.0474679195833704E-3</v>
      </c>
      <c r="G12" s="15">
        <f>LN(H!G12/H!F12)</f>
        <v>-3.5637628198750868E-2</v>
      </c>
      <c r="H12" s="15">
        <f>LN(H!H12/H!G12)</f>
        <v>-2.790574999866301E-2</v>
      </c>
      <c r="I12" s="15">
        <f>LN(H!I12/H!H12)</f>
        <v>-1.5762253406878559E-2</v>
      </c>
      <c r="J12" s="15">
        <f>LN(H!J12/H!I12)</f>
        <v>1.0504380836333623E-4</v>
      </c>
      <c r="K12" s="15">
        <f>LN(H!K12/H!J12)</f>
        <v>-1.1970726239455038E-2</v>
      </c>
      <c r="L12" s="15">
        <f>LN(H!L12/H!K12)</f>
        <v>-5.1219396840006474E-2</v>
      </c>
      <c r="M12" s="15">
        <f>LN(H!M12/H!L12)</f>
        <v>-2.3775948468821636E-2</v>
      </c>
      <c r="N12" s="15">
        <f>LN(H!N12/H!M12)</f>
        <v>-1.4807366440410964E-2</v>
      </c>
      <c r="O12" s="15">
        <f>LN(H!O12/H!N12)</f>
        <v>1.2187504241673752E-2</v>
      </c>
      <c r="P12" s="15">
        <f>LN(H!P12/H!O12)</f>
        <v>-1.3278493521213873E-2</v>
      </c>
      <c r="Q12" s="15">
        <f>LN(H!Q12/H!P12)</f>
        <v>1.2147200063851379E-2</v>
      </c>
      <c r="R12" s="15">
        <f>LN(H!R12/H!Q12)</f>
        <v>-5.0751445927090279E-2</v>
      </c>
      <c r="S12" s="15">
        <f>LN(H!S12/H!R12)</f>
        <v>2.4051359141535167E-2</v>
      </c>
      <c r="T12" s="15">
        <f>LN(H!T12/H!S12)</f>
        <v>-8.2202783231809656E-3</v>
      </c>
      <c r="U12" s="15">
        <f>LN(H!U12/H!T12)</f>
        <v>4.9631117578705267E-2</v>
      </c>
      <c r="V12" s="15">
        <f>LN(H!V12/H!U12)</f>
        <v>-4.8851741279519148E-2</v>
      </c>
      <c r="W12" s="15">
        <f>LN(H!W12/H!V12)</f>
        <v>5.702582783202622E-3</v>
      </c>
      <c r="X12" s="15">
        <f>LN(H!X12/H!W12)</f>
        <v>1.1895230706918893E-2</v>
      </c>
      <c r="Y12" s="15">
        <f>LN(H!Y12/H!X12)</f>
        <v>-1.31384346826822E-2</v>
      </c>
      <c r="Z12" s="15">
        <f>LN(H!Z12/H!Y12)</f>
        <v>2.759906417639971E-2</v>
      </c>
      <c r="AA12" s="15">
        <f>LN(H!AA12/H!Z12)</f>
        <v>-1.0415538847869337E-2</v>
      </c>
      <c r="AB12" s="15">
        <f>LN(H!AB12/H!AA12)</f>
        <v>-1.7663797209669978E-2</v>
      </c>
      <c r="AC12" s="15">
        <f>LN(H!AC12/H!AB12)</f>
        <v>-5.6953885890829246E-2</v>
      </c>
      <c r="AD12" s="15">
        <f>LN(H!AD12/H!AC12)</f>
        <v>1.1454281489967679E-2</v>
      </c>
      <c r="AF12" s="64">
        <f t="shared" si="0"/>
        <v>-1.8083494054495705E-2</v>
      </c>
      <c r="AG12" s="64">
        <f t="shared" si="1"/>
        <v>-2.0333678836066155E-2</v>
      </c>
      <c r="AH12" s="64">
        <f t="shared" si="2"/>
        <v>-3.1287752002487706E-3</v>
      </c>
      <c r="AI12" s="64">
        <f t="shared" si="3"/>
        <v>2.0313822932253338E-3</v>
      </c>
      <c r="AJ12" s="64">
        <f t="shared" si="4"/>
        <v>-1.4114518490930211E-2</v>
      </c>
      <c r="AK12" s="64">
        <f t="shared" si="5"/>
        <v>-1.1731227018157464E-2</v>
      </c>
      <c r="AL12" s="64">
        <f t="shared" si="6"/>
        <v>-6.041568098852439E-3</v>
      </c>
      <c r="AM12" s="64">
        <f t="shared" si="7"/>
        <v>1.7752502639968549E-3</v>
      </c>
      <c r="AN12" s="64">
        <f t="shared" si="8"/>
        <v>-3.7308841550249612E-2</v>
      </c>
      <c r="AO12" s="64">
        <f t="shared" si="9"/>
        <v>-1.07258168577031E-2</v>
      </c>
      <c r="AQ12" s="64">
        <f t="shared" si="10"/>
        <v>-9.8727361520234546E-3</v>
      </c>
      <c r="AR12" s="64">
        <f t="shared" si="11"/>
        <v>-4.4510363180506095E-3</v>
      </c>
      <c r="AS12" s="64">
        <f t="shared" si="12"/>
        <v>-9.8530518274472286E-3</v>
      </c>
      <c r="AT12" s="64">
        <f t="shared" si="13"/>
        <v>-2.1054467203510518E-2</v>
      </c>
    </row>
    <row r="13" spans="1:46" x14ac:dyDescent="0.2">
      <c r="A13" s="4">
        <v>11</v>
      </c>
      <c r="B13" s="6" t="s">
        <v>48</v>
      </c>
      <c r="C13" s="15"/>
      <c r="D13" s="15">
        <f>LN(H!D13/H!C13)</f>
        <v>-4.3518479636625113E-2</v>
      </c>
      <c r="E13" s="15">
        <f>LN(H!E13/H!D13)</f>
        <v>3.8068722034766654E-2</v>
      </c>
      <c r="F13" s="15">
        <f>LN(H!F13/H!E13)</f>
        <v>-1.0474206895874387E-2</v>
      </c>
      <c r="G13" s="15">
        <f>LN(H!G13/H!F13)</f>
        <v>2.3774957564252842E-2</v>
      </c>
      <c r="H13" s="15">
        <f>LN(H!H13/H!G13)</f>
        <v>1.2751133496155908E-2</v>
      </c>
      <c r="I13" s="15">
        <f>LN(H!I13/H!H13)</f>
        <v>1.8052277524226293E-2</v>
      </c>
      <c r="J13" s="15">
        <f>LN(H!J13/H!I13)</f>
        <v>-3.4070278243101111E-2</v>
      </c>
      <c r="K13" s="15">
        <f>LN(H!K13/H!J13)</f>
        <v>4.0360621372871174E-3</v>
      </c>
      <c r="L13" s="15">
        <f>LN(H!L13/H!K13)</f>
        <v>-3.186173087717873E-2</v>
      </c>
      <c r="M13" s="15">
        <f>LN(H!M13/H!L13)</f>
        <v>-1.1324611987972317E-2</v>
      </c>
      <c r="N13" s="15">
        <f>LN(H!N13/H!M13)</f>
        <v>-1.3696245288917698E-2</v>
      </c>
      <c r="O13" s="15">
        <f>LN(H!O13/H!N13)</f>
        <v>2.6277142690909975E-2</v>
      </c>
      <c r="P13" s="15">
        <f>LN(H!P13/H!O13)</f>
        <v>3.8859060720897905E-2</v>
      </c>
      <c r="Q13" s="15">
        <f>LN(H!Q13/H!P13)</f>
        <v>1.1937663715216209E-2</v>
      </c>
      <c r="R13" s="15">
        <f>LN(H!R13/H!Q13)</f>
        <v>-1.1750846027136986E-2</v>
      </c>
      <c r="S13" s="15">
        <f>LN(H!S13/H!R13)</f>
        <v>1.1754162080186675E-2</v>
      </c>
      <c r="T13" s="15">
        <f>LN(H!T13/H!S13)</f>
        <v>6.2415161722667927E-3</v>
      </c>
      <c r="U13" s="15">
        <f>LN(H!U13/H!T13)</f>
        <v>5.9593603920338693E-3</v>
      </c>
      <c r="V13" s="15">
        <f>LN(H!V13/H!U13)</f>
        <v>-6.6832559393791166E-2</v>
      </c>
      <c r="W13" s="15">
        <f>LN(H!W13/H!V13)</f>
        <v>-2.5344919953641683E-2</v>
      </c>
      <c r="X13" s="15">
        <f>LN(H!X13/H!W13)</f>
        <v>7.3894196248245766E-2</v>
      </c>
      <c r="Y13" s="15">
        <f>LN(H!Y13/H!X13)</f>
        <v>-1.4808070973469542E-2</v>
      </c>
      <c r="Z13" s="15">
        <f>LN(H!Z13/H!Y13)</f>
        <v>2.2878439717808194E-3</v>
      </c>
      <c r="AA13" s="15">
        <f>LN(H!AA13/H!Z13)</f>
        <v>-6.8624744416940385E-3</v>
      </c>
      <c r="AB13" s="15">
        <f>LN(H!AB13/H!AA13)</f>
        <v>6.3998504950368582E-3</v>
      </c>
      <c r="AC13" s="15">
        <f>LN(H!AC13/H!AB13)</f>
        <v>3.7499105349159075E-2</v>
      </c>
      <c r="AD13" s="15">
        <f>LN(H!AD13/H!AC13)</f>
        <v>8.0514634469688345E-2</v>
      </c>
      <c r="AF13" s="64">
        <f t="shared" si="0"/>
        <v>1.6434576744705463E-2</v>
      </c>
      <c r="AG13" s="64">
        <f t="shared" si="1"/>
        <v>-1.7383360851976549E-2</v>
      </c>
      <c r="AH13" s="64">
        <f t="shared" si="2"/>
        <v>1.5415436636014756E-2</v>
      </c>
      <c r="AI13" s="64">
        <f t="shared" si="3"/>
        <v>-1.2164813069772851E-3</v>
      </c>
      <c r="AJ13" s="64">
        <f t="shared" si="4"/>
        <v>4.9032508801626334E-3</v>
      </c>
      <c r="AK13" s="64">
        <f t="shared" si="5"/>
        <v>-9.8396210798089648E-4</v>
      </c>
      <c r="AL13" s="64">
        <f t="shared" si="6"/>
        <v>1.8433847865926747E-3</v>
      </c>
      <c r="AM13" s="64">
        <f t="shared" si="7"/>
        <v>-3.1831384972836481E-3</v>
      </c>
      <c r="AN13" s="64">
        <f t="shared" si="8"/>
        <v>2.1949477922097966E-2</v>
      </c>
      <c r="AO13" s="64">
        <f t="shared" si="9"/>
        <v>3.6306844203858042E-3</v>
      </c>
      <c r="AQ13" s="64">
        <f t="shared" si="10"/>
        <v>6.587759422282056E-3</v>
      </c>
      <c r="AR13" s="64">
        <f t="shared" si="11"/>
        <v>8.9953165759650081E-3</v>
      </c>
      <c r="AS13" s="64">
        <f t="shared" si="12"/>
        <v>1.7505148145083586E-2</v>
      </c>
      <c r="AT13" s="64">
        <f t="shared" si="13"/>
        <v>4.1471196771294759E-2</v>
      </c>
    </row>
    <row r="14" spans="1:46" x14ac:dyDescent="0.2">
      <c r="A14" s="4">
        <v>12</v>
      </c>
      <c r="B14" s="6" t="s">
        <v>49</v>
      </c>
      <c r="C14" s="15"/>
      <c r="D14" s="15">
        <f>LN(H!D14/H!C14)</f>
        <v>-5.3708616858747879E-2</v>
      </c>
      <c r="E14" s="15">
        <f>LN(H!E14/H!D14)</f>
        <v>-1.2212116146561354E-2</v>
      </c>
      <c r="F14" s="15">
        <f>LN(H!F14/H!E14)</f>
        <v>2.2112189848114533E-3</v>
      </c>
      <c r="G14" s="15">
        <f>LN(H!G14/H!F14)</f>
        <v>-4.6041363536514945E-2</v>
      </c>
      <c r="H14" s="15">
        <f>LN(H!H14/H!G14)</f>
        <v>1.7846794150980987E-2</v>
      </c>
      <c r="I14" s="15">
        <f>LN(H!I14/H!H14)</f>
        <v>3.6808470757568684E-2</v>
      </c>
      <c r="J14" s="15">
        <f>LN(H!J14/H!I14)</f>
        <v>-8.4328036887427654E-2</v>
      </c>
      <c r="K14" s="15">
        <f>LN(H!K14/H!J14)</f>
        <v>-6.7545107187266348E-2</v>
      </c>
      <c r="L14" s="15">
        <f>LN(H!L14/H!K14)</f>
        <v>-4.8891416681774477E-2</v>
      </c>
      <c r="M14" s="15">
        <f>LN(H!M14/H!L14)</f>
        <v>-8.0431425084200481E-2</v>
      </c>
      <c r="N14" s="15">
        <f>LN(H!N14/H!M14)</f>
        <v>-0.23893649087360669</v>
      </c>
      <c r="O14" s="15">
        <f>LN(H!O14/H!N14)</f>
        <v>-0.10134831593676986</v>
      </c>
      <c r="P14" s="15">
        <f>LN(H!P14/H!O14)</f>
        <v>-8.3735120442993125E-2</v>
      </c>
      <c r="Q14" s="15">
        <f>LN(H!Q14/H!P14)</f>
        <v>-0.26073684462876034</v>
      </c>
      <c r="R14" s="15">
        <f>LN(H!R14/H!Q14)</f>
        <v>-0.27213925461446703</v>
      </c>
      <c r="S14" s="15">
        <f>LN(H!S14/H!R14)</f>
        <v>-4.7236921193503568E-2</v>
      </c>
      <c r="T14" s="15">
        <f>LN(H!T14/H!S14)</f>
        <v>-5.3176780819386212E-2</v>
      </c>
      <c r="U14" s="15">
        <f>LN(H!U14/H!T14)</f>
        <v>2.97458618387842E-2</v>
      </c>
      <c r="V14" s="15">
        <f>LN(H!V14/H!U14)</f>
        <v>-0.12054717296660061</v>
      </c>
      <c r="W14" s="15">
        <f>LN(H!W14/H!V14)</f>
        <v>-3.8786064100454856E-3</v>
      </c>
      <c r="X14" s="15">
        <f>LN(H!X14/H!W14)</f>
        <v>-0.22057882817414162</v>
      </c>
      <c r="Y14" s="15">
        <f>LN(H!Y14/H!X14)</f>
        <v>-0.16330282235273713</v>
      </c>
      <c r="Z14" s="15">
        <f>LN(H!Z14/H!Y14)</f>
        <v>-3.1866481461136631E-2</v>
      </c>
      <c r="AA14" s="15">
        <f>LN(H!AA14/H!Z14)</f>
        <v>-3.9063905794399736E-2</v>
      </c>
      <c r="AB14" s="15">
        <f>LN(H!AB14/H!AA14)</f>
        <v>-0.12199462882926099</v>
      </c>
      <c r="AC14" s="15">
        <f>LN(H!AC14/H!AB14)</f>
        <v>-8.3716680100070842E-2</v>
      </c>
      <c r="AD14" s="15">
        <f>LN(H!AD14/H!AC14)</f>
        <v>4.1311581428694266E-3</v>
      </c>
      <c r="AF14" s="64">
        <f t="shared" si="0"/>
        <v>-2.7739915794303404E-4</v>
      </c>
      <c r="AG14" s="64">
        <f t="shared" si="1"/>
        <v>-0.10402649534285513</v>
      </c>
      <c r="AH14" s="64">
        <f t="shared" si="2"/>
        <v>-0.1530392913632988</v>
      </c>
      <c r="AI14" s="64">
        <f t="shared" si="3"/>
        <v>-7.368710530627795E-2</v>
      </c>
      <c r="AJ14" s="64">
        <f t="shared" si="4"/>
        <v>-8.7988903707521063E-2</v>
      </c>
      <c r="AK14" s="64">
        <f t="shared" si="5"/>
        <v>-0.12853289335307697</v>
      </c>
      <c r="AL14" s="64">
        <f t="shared" si="6"/>
        <v>-8.0838004506899513E-2</v>
      </c>
      <c r="AM14" s="64">
        <f t="shared" si="7"/>
        <v>-7.5333592017457901E-2</v>
      </c>
      <c r="AN14" s="64">
        <f t="shared" si="8"/>
        <v>-0.10285565446466591</v>
      </c>
      <c r="AO14" s="64">
        <f t="shared" si="9"/>
        <v>-8.3803838975579192E-2</v>
      </c>
      <c r="AQ14" s="64">
        <f t="shared" si="10"/>
        <v>-8.0421723701792708E-2</v>
      </c>
      <c r="AR14" s="64">
        <f t="shared" si="11"/>
        <v>-7.3113535175102329E-2</v>
      </c>
      <c r="AS14" s="64">
        <f t="shared" si="12"/>
        <v>-7.263556006578932E-2</v>
      </c>
      <c r="AT14" s="64">
        <f t="shared" si="13"/>
        <v>-6.719338359548746E-2</v>
      </c>
    </row>
    <row r="15" spans="1:46" x14ac:dyDescent="0.2">
      <c r="A15" s="4">
        <v>13</v>
      </c>
      <c r="B15" s="6" t="s">
        <v>50</v>
      </c>
      <c r="C15" s="15"/>
      <c r="D15" s="15">
        <f>LN(H!D15/H!C15)</f>
        <v>-7.8736232310484128E-2</v>
      </c>
      <c r="E15" s="15">
        <f>LN(H!E15/H!D15)</f>
        <v>-4.2353358293679297E-2</v>
      </c>
      <c r="F15" s="15">
        <f>LN(H!F15/H!E15)</f>
        <v>-6.9614407245176549E-2</v>
      </c>
      <c r="G15" s="15">
        <f>LN(H!G15/H!F15)</f>
        <v>-0.12148070459767107</v>
      </c>
      <c r="H15" s="15">
        <f>LN(H!H15/H!G15)</f>
        <v>-8.0390860505556883E-2</v>
      </c>
      <c r="I15" s="15">
        <f>LN(H!I15/H!H15)</f>
        <v>-9.873814888866822E-2</v>
      </c>
      <c r="J15" s="15">
        <f>LN(H!J15/H!I15)</f>
        <v>-9.1442668812399444E-2</v>
      </c>
      <c r="K15" s="15">
        <f>LN(H!K15/H!J15)</f>
        <v>-0.10734618602952846</v>
      </c>
      <c r="L15" s="15">
        <f>LN(H!L15/H!K15)</f>
        <v>-6.4545546819734081E-2</v>
      </c>
      <c r="M15" s="15">
        <f>LN(H!M15/H!L15)</f>
        <v>-7.7503406476162412E-2</v>
      </c>
      <c r="N15" s="15">
        <f>LN(H!N15/H!M15)</f>
        <v>-7.4081947747400817E-2</v>
      </c>
      <c r="O15" s="15">
        <f>LN(H!O15/H!N15)</f>
        <v>1.0877905080715594E-2</v>
      </c>
      <c r="P15" s="15">
        <f>LN(H!P15/H!O15)</f>
        <v>-4.6098162106032216E-2</v>
      </c>
      <c r="Q15" s="15">
        <f>LN(H!Q15/H!P15)</f>
        <v>-7.1314626720946586E-2</v>
      </c>
      <c r="R15" s="15">
        <f>LN(H!R15/H!Q15)</f>
        <v>-0.13975529455905791</v>
      </c>
      <c r="S15" s="15">
        <f>LN(H!S15/H!R15)</f>
        <v>-1.3126989446701046E-2</v>
      </c>
      <c r="T15" s="15">
        <f>LN(H!T15/H!S15)</f>
        <v>-1.2424916091504125E-2</v>
      </c>
      <c r="U15" s="15">
        <f>LN(H!U15/H!T15)</f>
        <v>-5.3062321109971743E-3</v>
      </c>
      <c r="V15" s="15">
        <f>LN(H!V15/H!U15)</f>
        <v>-7.6507157952621391E-2</v>
      </c>
      <c r="W15" s="15">
        <f>LN(H!W15/H!V15)</f>
        <v>-3.8786176383960209E-2</v>
      </c>
      <c r="X15" s="15">
        <f>LN(H!X15/H!W15)</f>
        <v>-6.3986581654861222E-2</v>
      </c>
      <c r="Y15" s="15">
        <f>LN(H!Y15/H!X15)</f>
        <v>3.0076731244455743E-3</v>
      </c>
      <c r="Z15" s="15">
        <f>LN(H!Z15/H!Y15)</f>
        <v>-2.28522612664812E-2</v>
      </c>
      <c r="AA15" s="15">
        <f>LN(H!AA15/H!Z15)</f>
        <v>-3.7387314082191182E-2</v>
      </c>
      <c r="AB15" s="15">
        <f>LN(H!AB15/H!AA15)</f>
        <v>-4.7513936122490281E-2</v>
      </c>
      <c r="AC15" s="15">
        <f>LN(H!AC15/H!AB15)</f>
        <v>-0.16966075384583429</v>
      </c>
      <c r="AD15" s="15">
        <f>LN(H!AD15/H!AC15)</f>
        <v>-7.4767301424495725E-2</v>
      </c>
      <c r="AF15" s="64">
        <f t="shared" si="0"/>
        <v>-8.2515495906150399E-2</v>
      </c>
      <c r="AG15" s="64">
        <f t="shared" si="1"/>
        <v>-8.2983951177045046E-2</v>
      </c>
      <c r="AH15" s="64">
        <f t="shared" si="2"/>
        <v>-5.1883433550404437E-2</v>
      </c>
      <c r="AI15" s="64">
        <f t="shared" si="3"/>
        <v>-3.9402212838788822E-2</v>
      </c>
      <c r="AJ15" s="64">
        <f t="shared" si="4"/>
        <v>-5.4881318438510275E-2</v>
      </c>
      <c r="AK15" s="64">
        <f t="shared" si="5"/>
        <v>-6.7433692363724734E-2</v>
      </c>
      <c r="AL15" s="64">
        <f t="shared" si="6"/>
        <v>-4.7141765638649545E-2</v>
      </c>
      <c r="AM15" s="64">
        <f t="shared" si="7"/>
        <v>-3.1780370802271363E-2</v>
      </c>
      <c r="AN15" s="64">
        <f t="shared" si="8"/>
        <v>-0.10858734498416228</v>
      </c>
      <c r="AO15" s="64">
        <f t="shared" si="9"/>
        <v>-6.2333282382179805E-2</v>
      </c>
      <c r="AQ15" s="64">
        <f t="shared" si="10"/>
        <v>-6.2811513883807332E-2</v>
      </c>
      <c r="AR15" s="64">
        <f t="shared" si="11"/>
        <v>-4.9653177982817383E-2</v>
      </c>
      <c r="AS15" s="64">
        <f t="shared" si="12"/>
        <v>-5.8195648936174516E-2</v>
      </c>
      <c r="AT15" s="64">
        <f t="shared" si="13"/>
        <v>-9.7313997130940091E-2</v>
      </c>
    </row>
    <row r="16" spans="1:46" x14ac:dyDescent="0.2">
      <c r="A16" s="4">
        <v>14</v>
      </c>
      <c r="B16" s="6" t="s">
        <v>51</v>
      </c>
      <c r="C16" s="15"/>
      <c r="D16" s="15">
        <f>LN(H!D16/H!C16)</f>
        <v>-8.8093563497154026E-2</v>
      </c>
      <c r="E16" s="15">
        <f>LN(H!E16/H!D16)</f>
        <v>-1.706127203365063E-2</v>
      </c>
      <c r="F16" s="15">
        <f>LN(H!F16/H!E16)</f>
        <v>-1.7834952882408803E-2</v>
      </c>
      <c r="G16" s="15">
        <f>LN(H!G16/H!F16)</f>
        <v>-7.2748967868512038E-2</v>
      </c>
      <c r="H16" s="15">
        <f>LN(H!H16/H!G16)</f>
        <v>4.3068473760286649E-2</v>
      </c>
      <c r="I16" s="15">
        <f>LN(H!I16/H!H16)</f>
        <v>-1.7280821610078895E-2</v>
      </c>
      <c r="J16" s="15">
        <f>LN(H!J16/H!I16)</f>
        <v>-0.12347369754219698</v>
      </c>
      <c r="K16" s="15">
        <f>LN(H!K16/H!J16)</f>
        <v>-4.9587223921282952E-2</v>
      </c>
      <c r="L16" s="15">
        <f>LN(H!L16/H!K16)</f>
        <v>-0.32728495358503962</v>
      </c>
      <c r="M16" s="15">
        <f>LN(H!M16/H!L16)</f>
        <v>-0.17590849385898383</v>
      </c>
      <c r="N16" s="15">
        <f>LN(H!N16/H!M16)</f>
        <v>-0.17276901358809438</v>
      </c>
      <c r="O16" s="15">
        <f>LN(H!O16/H!N16)</f>
        <v>2.1449872900701553E-2</v>
      </c>
      <c r="P16" s="15">
        <f>LN(H!P16/H!O16)</f>
        <v>-0.20772494510542427</v>
      </c>
      <c r="Q16" s="15">
        <f>LN(H!Q16/H!P16)</f>
        <v>4.6533006791475637E-2</v>
      </c>
      <c r="R16" s="15">
        <f>LN(H!R16/H!Q16)</f>
        <v>-6.4297503085288796E-2</v>
      </c>
      <c r="S16" s="15">
        <f>LN(H!S16/H!R16)</f>
        <v>-9.9519784996754776E-2</v>
      </c>
      <c r="T16" s="15">
        <f>LN(H!T16/H!S16)</f>
        <v>5.3180830611648994E-2</v>
      </c>
      <c r="U16" s="15">
        <f>LN(H!U16/H!T16)</f>
        <v>0.16730146785299169</v>
      </c>
      <c r="V16" s="15">
        <f>LN(H!V16/H!U16)</f>
        <v>-4.1593161754536444E-2</v>
      </c>
      <c r="W16" s="15">
        <f>LN(H!W16/H!V16)</f>
        <v>-0.27632686636209342</v>
      </c>
      <c r="X16" s="15">
        <f>LN(H!X16/H!W16)</f>
        <v>4.9091319074854235E-2</v>
      </c>
      <c r="Y16" s="15">
        <f>LN(H!Y16/H!X16)</f>
        <v>-2.334396596424522E-2</v>
      </c>
      <c r="Z16" s="15">
        <f>LN(H!Z16/H!Y16)</f>
        <v>-3.3821649043526469E-2</v>
      </c>
      <c r="AA16" s="15">
        <f>LN(H!AA16/H!Z16)</f>
        <v>5.8420497646858492E-2</v>
      </c>
      <c r="AB16" s="15">
        <f>LN(H!AB16/H!AA16)</f>
        <v>-1.0152586034646173E-2</v>
      </c>
      <c r="AC16" s="15">
        <f>LN(H!AC16/H!AB16)</f>
        <v>7.7410876929088733E-3</v>
      </c>
      <c r="AD16" s="15">
        <f>LN(H!AD16/H!AC16)</f>
        <v>0.11102919841951989</v>
      </c>
      <c r="AF16" s="64">
        <f t="shared" si="0"/>
        <v>-1.6371508126872741E-2</v>
      </c>
      <c r="AG16" s="64">
        <f t="shared" si="1"/>
        <v>-0.16980467649911954</v>
      </c>
      <c r="AH16" s="64">
        <f t="shared" si="2"/>
        <v>-6.0711870699058132E-2</v>
      </c>
      <c r="AI16" s="64">
        <f t="shared" si="3"/>
        <v>-9.6692821154269904E-3</v>
      </c>
      <c r="AJ16" s="64">
        <f t="shared" si="4"/>
        <v>-2.313231405300993E-4</v>
      </c>
      <c r="AK16" s="64">
        <f t="shared" si="5"/>
        <v>-0.11525827359908884</v>
      </c>
      <c r="AL16" s="64">
        <f t="shared" si="6"/>
        <v>-4.9503026279785435E-3</v>
      </c>
      <c r="AM16" s="64">
        <f t="shared" si="7"/>
        <v>-5.8864409922560175E-3</v>
      </c>
      <c r="AN16" s="64">
        <f t="shared" si="8"/>
        <v>-1.2057491708686498E-3</v>
      </c>
      <c r="AO16" s="64">
        <f t="shared" si="9"/>
        <v>-5.1357732116201503E-2</v>
      </c>
      <c r="AQ16" s="64">
        <f t="shared" si="10"/>
        <v>-4.5112080941750676E-2</v>
      </c>
      <c r="AR16" s="64">
        <f t="shared" si="11"/>
        <v>5.5932883763394952E-3</v>
      </c>
      <c r="AS16" s="64">
        <f t="shared" si="12"/>
        <v>1.8312097119478232E-2</v>
      </c>
      <c r="AT16" s="64">
        <f t="shared" si="13"/>
        <v>3.620590002592753E-2</v>
      </c>
    </row>
    <row r="17" spans="1:46" x14ac:dyDescent="0.2">
      <c r="A17" s="4">
        <v>15</v>
      </c>
      <c r="B17" s="6" t="s">
        <v>52</v>
      </c>
      <c r="C17" s="15"/>
      <c r="D17" s="15">
        <f>LN(H!D17/H!C17)</f>
        <v>-1.85703788229485E-2</v>
      </c>
      <c r="E17" s="15">
        <f>LN(H!E17/H!D17)</f>
        <v>1.010517325985671E-3</v>
      </c>
      <c r="F17" s="15">
        <f>LN(H!F17/H!E17)</f>
        <v>-4.5221101148549226E-3</v>
      </c>
      <c r="G17" s="15">
        <f>LN(H!G17/H!F17)</f>
        <v>-5.8024250385551604E-2</v>
      </c>
      <c r="H17" s="15">
        <f>LN(H!H17/H!G17)</f>
        <v>-1.1504590006182291E-2</v>
      </c>
      <c r="I17" s="15">
        <f>LN(H!I17/H!H17)</f>
        <v>-2.9245013857750565E-2</v>
      </c>
      <c r="J17" s="15">
        <f>LN(H!J17/H!I17)</f>
        <v>-1.8665449678911785E-2</v>
      </c>
      <c r="K17" s="15">
        <f>LN(H!K17/H!J17)</f>
        <v>-5.9302461519661419E-2</v>
      </c>
      <c r="L17" s="15">
        <f>LN(H!L17/H!K17)</f>
        <v>-3.8903489154085188E-2</v>
      </c>
      <c r="M17" s="15">
        <f>LN(H!M17/H!L17)</f>
        <v>-6.0522232683321645E-2</v>
      </c>
      <c r="N17" s="15">
        <f>LN(H!N17/H!M17)</f>
        <v>-2.5232153298679831E-2</v>
      </c>
      <c r="O17" s="15">
        <f>LN(H!O17/H!N17)</f>
        <v>2.093190826756278E-2</v>
      </c>
      <c r="P17" s="15">
        <f>LN(H!P17/H!O17)</f>
        <v>-7.0764581461768242E-2</v>
      </c>
      <c r="Q17" s="15">
        <f>LN(H!Q17/H!P17)</f>
        <v>-7.6376625275769841E-2</v>
      </c>
      <c r="R17" s="15">
        <f>LN(H!R17/H!Q17)</f>
        <v>-0.12416984543745821</v>
      </c>
      <c r="S17" s="15">
        <f>LN(H!S17/H!R17)</f>
        <v>-4.2564176359924218E-2</v>
      </c>
      <c r="T17" s="15">
        <f>LN(H!T17/H!S17)</f>
        <v>1.6932475503795789E-2</v>
      </c>
      <c r="U17" s="15">
        <f>LN(H!U17/H!T17)</f>
        <v>-2.2668961287309924E-2</v>
      </c>
      <c r="V17" s="15">
        <f>LN(H!V17/H!U17)</f>
        <v>-0.10919035756407761</v>
      </c>
      <c r="W17" s="15">
        <f>LN(H!W17/H!V17)</f>
        <v>-1.7350680733621598E-2</v>
      </c>
      <c r="X17" s="15">
        <f>LN(H!X17/H!W17)</f>
        <v>-1.5714565803238423E-2</v>
      </c>
      <c r="Y17" s="15">
        <f>LN(H!Y17/H!X17)</f>
        <v>-1.5940770344914958E-2</v>
      </c>
      <c r="Z17" s="15">
        <f>LN(H!Z17/H!Y17)</f>
        <v>-8.7871951232814337E-4</v>
      </c>
      <c r="AA17" s="15">
        <f>LN(H!AA17/H!Z17)</f>
        <v>-1.8410312322325633E-2</v>
      </c>
      <c r="AB17" s="15">
        <f>LN(H!AB17/H!AA17)</f>
        <v>-5.6287115069002525E-3</v>
      </c>
      <c r="AC17" s="15">
        <f>LN(H!AC17/H!AB17)</f>
        <v>-6.3237754579467689E-2</v>
      </c>
      <c r="AD17" s="15">
        <f>LN(H!AD17/H!AC17)</f>
        <v>3.3294963960666377E-2</v>
      </c>
      <c r="AF17" s="64">
        <f t="shared" si="0"/>
        <v>-2.0457089407670742E-2</v>
      </c>
      <c r="AG17" s="64">
        <f t="shared" si="1"/>
        <v>-4.0525157266931976E-2</v>
      </c>
      <c r="AH17" s="64">
        <f t="shared" si="2"/>
        <v>-5.8588664053471552E-2</v>
      </c>
      <c r="AI17" s="64">
        <f t="shared" si="3"/>
        <v>-2.9598417976890352E-2</v>
      </c>
      <c r="AJ17" s="64">
        <f t="shared" si="4"/>
        <v>-2.0819253653187337E-2</v>
      </c>
      <c r="AK17" s="64">
        <f t="shared" si="5"/>
        <v>-4.9556910660201764E-2</v>
      </c>
      <c r="AL17" s="64">
        <f t="shared" si="6"/>
        <v>-2.5208835815038844E-2</v>
      </c>
      <c r="AM17" s="64">
        <f t="shared" si="7"/>
        <v>-2.290273650800256E-2</v>
      </c>
      <c r="AN17" s="64">
        <f t="shared" si="8"/>
        <v>-3.4433233043183971E-2</v>
      </c>
      <c r="AO17" s="64">
        <f t="shared" si="9"/>
        <v>-3.3997716471630378E-2</v>
      </c>
      <c r="AQ17" s="64">
        <f t="shared" si="10"/>
        <v>-3.1409536455003578E-2</v>
      </c>
      <c r="AR17" s="64">
        <f t="shared" si="11"/>
        <v>-1.9890308562702005E-2</v>
      </c>
      <c r="AS17" s="64">
        <f t="shared" si="12"/>
        <v>-1.1800217384211718E-2</v>
      </c>
      <c r="AT17" s="64">
        <f t="shared" si="13"/>
        <v>-1.1857167375233854E-2</v>
      </c>
    </row>
    <row r="18" spans="1:46" x14ac:dyDescent="0.2">
      <c r="A18" s="4">
        <v>16</v>
      </c>
      <c r="B18" s="6" t="s">
        <v>53</v>
      </c>
      <c r="C18" s="15"/>
      <c r="D18" s="15">
        <f>LN(H!D18/H!C18)</f>
        <v>-1.2332957265471097E-2</v>
      </c>
      <c r="E18" s="15">
        <f>LN(H!E18/H!D18)</f>
        <v>-1.1695389137436324E-4</v>
      </c>
      <c r="F18" s="15">
        <f>LN(H!F18/H!E18)</f>
        <v>-1.9981933883977145E-2</v>
      </c>
      <c r="G18" s="15">
        <f>LN(H!G18/H!F18)</f>
        <v>-3.1754969871459239E-2</v>
      </c>
      <c r="H18" s="15">
        <f>LN(H!H18/H!G18)</f>
        <v>-1.7386962332615611E-2</v>
      </c>
      <c r="I18" s="15">
        <f>LN(H!I18/H!H18)</f>
        <v>-2.6142114942896552E-3</v>
      </c>
      <c r="J18" s="15">
        <f>LN(H!J18/H!I18)</f>
        <v>-3.1952231591776625E-2</v>
      </c>
      <c r="K18" s="15">
        <f>LN(H!K18/H!J18)</f>
        <v>-3.9527995394876378E-2</v>
      </c>
      <c r="L18" s="15">
        <f>LN(H!L18/H!K18)</f>
        <v>-2.3720381794808003E-2</v>
      </c>
      <c r="M18" s="15">
        <f>LN(H!M18/H!L18)</f>
        <v>-1.8351507870799796E-2</v>
      </c>
      <c r="N18" s="15">
        <f>LN(H!N18/H!M18)</f>
        <v>-1.0346677676340918E-2</v>
      </c>
      <c r="O18" s="15">
        <f>LN(H!O18/H!N18)</f>
        <v>2.0434121823967619E-2</v>
      </c>
      <c r="P18" s="15">
        <f>LN(H!P18/H!O18)</f>
        <v>-2.7776176082222055E-2</v>
      </c>
      <c r="Q18" s="15">
        <f>LN(H!Q18/H!P18)</f>
        <v>-2.441670699755882E-2</v>
      </c>
      <c r="R18" s="15">
        <f>LN(H!R18/H!Q18)</f>
        <v>-7.8186012720108986E-2</v>
      </c>
      <c r="S18" s="15">
        <f>LN(H!S18/H!R18)</f>
        <v>2.1058731779350616E-2</v>
      </c>
      <c r="T18" s="15">
        <f>LN(H!T18/H!S18)</f>
        <v>-1.1015423071834857E-2</v>
      </c>
      <c r="U18" s="15">
        <f>LN(H!U18/H!T18)</f>
        <v>1.427621685316263E-2</v>
      </c>
      <c r="V18" s="15">
        <f>LN(H!V18/H!U18)</f>
        <v>-4.6270280206131935E-2</v>
      </c>
      <c r="W18" s="15">
        <f>LN(H!W18/H!V18)</f>
        <v>1.4458623125494776E-2</v>
      </c>
      <c r="X18" s="15">
        <f>LN(H!X18/H!W18)</f>
        <v>-1.7627283607404821E-2</v>
      </c>
      <c r="Y18" s="15">
        <f>LN(H!Y18/H!X18)</f>
        <v>1.6938185981071309E-2</v>
      </c>
      <c r="Z18" s="15">
        <f>LN(H!Z18/H!Y18)</f>
        <v>1.521428077110679E-2</v>
      </c>
      <c r="AA18" s="15">
        <f>LN(H!AA18/H!Z18)</f>
        <v>-2.2832040635648424E-2</v>
      </c>
      <c r="AB18" s="15">
        <f>LN(H!AB18/H!AA18)</f>
        <v>-2.834027995971431E-3</v>
      </c>
      <c r="AC18" s="15">
        <f>LN(H!AC18/H!AB18)</f>
        <v>-8.7917944289480007E-2</v>
      </c>
      <c r="AD18" s="15">
        <f>LN(H!AD18/H!AC18)</f>
        <v>1.2578004553980032E-2</v>
      </c>
      <c r="AF18" s="64">
        <f t="shared" si="0"/>
        <v>-1.4371006294743202E-2</v>
      </c>
      <c r="AG18" s="64">
        <f t="shared" si="1"/>
        <v>-2.4779758865720342E-2</v>
      </c>
      <c r="AH18" s="64">
        <f t="shared" si="2"/>
        <v>-1.7777208439314324E-2</v>
      </c>
      <c r="AI18" s="64">
        <f t="shared" si="3"/>
        <v>-9.2356293813428414E-3</v>
      </c>
      <c r="AJ18" s="64">
        <f t="shared" si="4"/>
        <v>-1.6286309233784352E-2</v>
      </c>
      <c r="AK18" s="64">
        <f t="shared" si="5"/>
        <v>-2.1278483652517336E-2</v>
      </c>
      <c r="AL18" s="64">
        <f t="shared" si="6"/>
        <v>-1.2760969307563597E-2</v>
      </c>
      <c r="AM18" s="64">
        <f t="shared" si="7"/>
        <v>-4.6072150987730666E-3</v>
      </c>
      <c r="AN18" s="64">
        <f t="shared" si="8"/>
        <v>-4.537598614272572E-2</v>
      </c>
      <c r="AO18" s="64">
        <f t="shared" si="9"/>
        <v>-1.6489982442981013E-2</v>
      </c>
      <c r="AQ18" s="64">
        <f t="shared" si="10"/>
        <v>-1.5371982943097896E-2</v>
      </c>
      <c r="AR18" s="64">
        <f t="shared" si="11"/>
        <v>-1.0457426229241449E-2</v>
      </c>
      <c r="AS18" s="64">
        <f t="shared" si="12"/>
        <v>-1.1475590269156954E-2</v>
      </c>
      <c r="AT18" s="64">
        <f t="shared" si="13"/>
        <v>-2.6057989243823802E-2</v>
      </c>
    </row>
    <row r="19" spans="1:46" x14ac:dyDescent="0.2">
      <c r="A19" s="4">
        <v>17</v>
      </c>
      <c r="B19" s="6" t="s">
        <v>54</v>
      </c>
      <c r="C19" s="15"/>
      <c r="D19" s="15">
        <f>LN(H!D19/H!C19)</f>
        <v>-5.0091389168645938E-2</v>
      </c>
      <c r="E19" s="15">
        <f>LN(H!E19/H!D19)</f>
        <v>3.3343140544389261E-3</v>
      </c>
      <c r="F19" s="15">
        <f>LN(H!F19/H!E19)</f>
        <v>-2.9251669964419833E-2</v>
      </c>
      <c r="G19" s="15">
        <f>LN(H!G19/H!F19)</f>
        <v>-3.9357839862712442E-2</v>
      </c>
      <c r="H19" s="15">
        <f>LN(H!H19/H!G19)</f>
        <v>-1.9100885085251373E-2</v>
      </c>
      <c r="I19" s="15">
        <f>LN(H!I19/H!H19)</f>
        <v>-1.3570116421416834E-2</v>
      </c>
      <c r="J19" s="15">
        <f>LN(H!J19/H!I19)</f>
        <v>3.3172672391032866E-2</v>
      </c>
      <c r="K19" s="15">
        <f>LN(H!K19/H!J19)</f>
        <v>-0.15550428069581088</v>
      </c>
      <c r="L19" s="15">
        <f>LN(H!L19/H!K19)</f>
        <v>0.38670766661020384</v>
      </c>
      <c r="M19" s="15">
        <f>LN(H!M19/H!L19)</f>
        <v>-0.13392151590633777</v>
      </c>
      <c r="N19" s="15">
        <f>LN(H!N19/H!M19)</f>
        <v>-6.9772275164151978E-2</v>
      </c>
      <c r="O19" s="15">
        <f>LN(H!O19/H!N19)</f>
        <v>-8.9343578854217925E-2</v>
      </c>
      <c r="P19" s="15">
        <f>LN(H!P19/H!O19)</f>
        <v>-6.7438581715240961E-2</v>
      </c>
      <c r="Q19" s="15">
        <f>LN(H!Q19/H!P19)</f>
        <v>-0.20438809952304529</v>
      </c>
      <c r="R19" s="15">
        <f>LN(H!R19/H!Q19)</f>
        <v>-0.20983624498270195</v>
      </c>
      <c r="S19" s="15">
        <f>LN(H!S19/H!R19)</f>
        <v>6.2334463677566947E-2</v>
      </c>
      <c r="T19" s="15">
        <f>LN(H!T19/H!S19)</f>
        <v>7.0930922749525713E-2</v>
      </c>
      <c r="U19" s="15">
        <f>LN(H!U19/H!T19)</f>
        <v>1.4411710516507829E-2</v>
      </c>
      <c r="V19" s="15">
        <f>LN(H!V19/H!U19)</f>
        <v>-4.3071395251315744E-2</v>
      </c>
      <c r="W19" s="15">
        <f>LN(H!W19/H!V19)</f>
        <v>1.9101554423013962E-3</v>
      </c>
      <c r="X19" s="15">
        <f>LN(H!X19/H!W19)</f>
        <v>-0.11443159902648498</v>
      </c>
      <c r="Y19" s="15">
        <f>LN(H!Y19/H!X19)</f>
        <v>-3.0940443268987112E-2</v>
      </c>
      <c r="Z19" s="15">
        <f>LN(H!Z19/H!Y19)</f>
        <v>2.3783698810427616E-2</v>
      </c>
      <c r="AA19" s="15">
        <f>LN(H!AA19/H!Z19)</f>
        <v>-1.0938995635511175E-2</v>
      </c>
      <c r="AB19" s="15">
        <f>LN(H!AB19/H!AA19)</f>
        <v>-2.9616969731486725E-2</v>
      </c>
      <c r="AC19" s="15">
        <f>LN(H!AC19/H!AB19)</f>
        <v>0.11055433235650246</v>
      </c>
      <c r="AD19" s="15">
        <f>LN(H!AD19/H!AC19)</f>
        <v>0.10164587833566203</v>
      </c>
      <c r="AF19" s="64">
        <f t="shared" si="0"/>
        <v>-1.9589239455872313E-2</v>
      </c>
      <c r="AG19" s="64">
        <f t="shared" si="1"/>
        <v>1.2136453446987213E-2</v>
      </c>
      <c r="AH19" s="64">
        <f t="shared" si="2"/>
        <v>-0.10173440827952784</v>
      </c>
      <c r="AI19" s="64">
        <f t="shared" si="3"/>
        <v>-1.4050041113893158E-2</v>
      </c>
      <c r="AJ19" s="64">
        <f t="shared" si="4"/>
        <v>1.2568324506189013E-2</v>
      </c>
      <c r="AK19" s="64">
        <f t="shared" si="5"/>
        <v>-4.4798977416270307E-2</v>
      </c>
      <c r="AL19" s="64">
        <f t="shared" si="6"/>
        <v>-7.4085830385207246E-4</v>
      </c>
      <c r="AM19" s="64">
        <f t="shared" si="7"/>
        <v>-1.1043243207942057E-2</v>
      </c>
      <c r="AN19" s="64">
        <f t="shared" si="8"/>
        <v>4.0468681312507866E-2</v>
      </c>
      <c r="AO19" s="64">
        <f t="shared" si="9"/>
        <v>-2.2133782179223415E-2</v>
      </c>
      <c r="AQ19" s="64">
        <f t="shared" si="10"/>
        <v>-1.7373026005573975E-2</v>
      </c>
      <c r="AR19" s="64">
        <f t="shared" si="11"/>
        <v>8.5670268451946644E-3</v>
      </c>
      <c r="AS19" s="64">
        <f t="shared" si="12"/>
        <v>2.7414583477767849E-2</v>
      </c>
      <c r="AT19" s="64">
        <f t="shared" si="13"/>
        <v>6.086108032022592E-2</v>
      </c>
    </row>
    <row r="20" spans="1:46" x14ac:dyDescent="0.2">
      <c r="A20" s="4">
        <v>18</v>
      </c>
      <c r="B20" s="6" t="s">
        <v>55</v>
      </c>
      <c r="C20" s="15"/>
      <c r="D20" s="15">
        <f>LN(H!D20/H!C20)</f>
        <v>-2.3589358016681283E-2</v>
      </c>
      <c r="E20" s="15">
        <f>LN(H!E20/H!D20)</f>
        <v>-4.1781258823164268E-2</v>
      </c>
      <c r="F20" s="15">
        <f>LN(H!F20/H!E20)</f>
        <v>-2.07639801363367E-2</v>
      </c>
      <c r="G20" s="15">
        <f>LN(H!G20/H!F20)</f>
        <v>6.5056281678952171E-3</v>
      </c>
      <c r="H20" s="15">
        <f>LN(H!H20/H!G20)</f>
        <v>-1.3265528093548872E-2</v>
      </c>
      <c r="I20" s="15">
        <f>LN(H!I20/H!H20)</f>
        <v>-1.9677511472663594E-2</v>
      </c>
      <c r="J20" s="15">
        <f>LN(H!J20/H!I20)</f>
        <v>1.7173139317333896E-2</v>
      </c>
      <c r="K20" s="15">
        <f>LN(H!K20/H!J20)</f>
        <v>-7.2591049591255582E-3</v>
      </c>
      <c r="L20" s="15">
        <f>LN(H!L20/H!K20)</f>
        <v>-3.8619100712678565E-2</v>
      </c>
      <c r="M20" s="15">
        <f>LN(H!M20/H!L20)</f>
        <v>3.4853975847077994E-3</v>
      </c>
      <c r="N20" s="15">
        <f>LN(H!N20/H!M20)</f>
        <v>-3.5653008087492839E-2</v>
      </c>
      <c r="O20" s="15">
        <f>LN(H!O20/H!N20)</f>
        <v>8.5877891869926126E-3</v>
      </c>
      <c r="P20" s="15">
        <f>LN(H!P20/H!O20)</f>
        <v>4.5103669851764262E-2</v>
      </c>
      <c r="Q20" s="15">
        <f>LN(H!Q20/H!P20)</f>
        <v>6.0454325363647039E-2</v>
      </c>
      <c r="R20" s="15">
        <f>LN(H!R20/H!Q20)</f>
        <v>-4.046466594257913E-2</v>
      </c>
      <c r="S20" s="15">
        <f>LN(H!S20/H!R20)</f>
        <v>-1.4737578951464811E-2</v>
      </c>
      <c r="T20" s="15">
        <f>LN(H!T20/H!S20)</f>
        <v>9.7033187976001439E-2</v>
      </c>
      <c r="U20" s="15">
        <f>LN(H!U20/H!T20)</f>
        <v>-0.12561345653311778</v>
      </c>
      <c r="V20" s="15">
        <f>LN(H!V20/H!U20)</f>
        <v>-9.2572400919165312E-2</v>
      </c>
      <c r="W20" s="15">
        <f>LN(H!W20/H!V20)</f>
        <v>-4.0911237877555628E-2</v>
      </c>
      <c r="X20" s="15">
        <f>LN(H!X20/H!W20)</f>
        <v>2.3439667408457743E-3</v>
      </c>
      <c r="Y20" s="15">
        <f>LN(H!Y20/H!X20)</f>
        <v>4.4222819389493642E-2</v>
      </c>
      <c r="Z20" s="15">
        <f>LN(H!Z20/H!Y20)</f>
        <v>5.4165672986253605E-2</v>
      </c>
      <c r="AA20" s="15">
        <f>LN(H!AA20/H!Z20)</f>
        <v>2.2705621326244933E-2</v>
      </c>
      <c r="AB20" s="15">
        <f>LN(H!AB20/H!AA20)</f>
        <v>8.4515436205020522E-4</v>
      </c>
      <c r="AC20" s="15">
        <f>LN(H!AC20/H!AB20)</f>
        <v>3.8618380780495523E-3</v>
      </c>
      <c r="AD20" s="15">
        <f>LN(H!AD20/H!AC20)</f>
        <v>1.2584813966321051E-3</v>
      </c>
      <c r="AF20" s="64">
        <f t="shared" si="0"/>
        <v>-1.7796530071563642E-2</v>
      </c>
      <c r="AG20" s="64">
        <f t="shared" si="1"/>
        <v>-1.2174535371451054E-2</v>
      </c>
      <c r="AH20" s="64">
        <f t="shared" si="2"/>
        <v>1.1788707901671993E-2</v>
      </c>
      <c r="AI20" s="64">
        <f t="shared" si="3"/>
        <v>-3.1943988122598306E-2</v>
      </c>
      <c r="AJ20" s="64">
        <f t="shared" si="4"/>
        <v>2.5160221228418388E-2</v>
      </c>
      <c r="AK20" s="64">
        <f t="shared" si="5"/>
        <v>-1.9291373488952921E-4</v>
      </c>
      <c r="AL20" s="64">
        <f t="shared" si="6"/>
        <v>-3.3918834470899593E-3</v>
      </c>
      <c r="AM20" s="64">
        <f t="shared" si="7"/>
        <v>-4.8282283638749184E-3</v>
      </c>
      <c r="AN20" s="64">
        <f t="shared" si="8"/>
        <v>2.3534962200498786E-3</v>
      </c>
      <c r="AO20" s="64">
        <f t="shared" si="9"/>
        <v>-4.9932248871045271E-3</v>
      </c>
      <c r="AQ20" s="64">
        <f t="shared" si="10"/>
        <v>-4.7527746454223488E-3</v>
      </c>
      <c r="AR20" s="64">
        <f t="shared" si="11"/>
        <v>-2.9691230067515895E-3</v>
      </c>
      <c r="AS20" s="64">
        <f t="shared" si="12"/>
        <v>2.1176597923120672E-2</v>
      </c>
      <c r="AT20" s="64">
        <f t="shared" si="13"/>
        <v>1.9884912789106209E-3</v>
      </c>
    </row>
    <row r="21" spans="1:46" x14ac:dyDescent="0.2">
      <c r="A21" s="4">
        <v>19</v>
      </c>
      <c r="B21" s="6" t="s">
        <v>56</v>
      </c>
      <c r="C21" s="15"/>
      <c r="D21" s="15">
        <f>LN(H!D21/H!C21)</f>
        <v>-8.179980431497863E-2</v>
      </c>
      <c r="E21" s="15">
        <f>LN(H!E21/H!D21)</f>
        <v>0.12579485011152</v>
      </c>
      <c r="F21" s="15">
        <f>LN(H!F21/H!E21)</f>
        <v>-0.20885961671878794</v>
      </c>
      <c r="G21" s="15">
        <f>LN(H!G21/H!F21)</f>
        <v>0.18306949641209985</v>
      </c>
      <c r="H21" s="15">
        <f>LN(H!H21/H!G21)</f>
        <v>0.25840579685688098</v>
      </c>
      <c r="I21" s="15">
        <f>LN(H!I21/H!H21)</f>
        <v>-0.17658087294941655</v>
      </c>
      <c r="J21" s="15">
        <f>LN(H!J21/H!I21)</f>
        <v>0.28411317546027814</v>
      </c>
      <c r="K21" s="15">
        <f>LN(H!K21/H!J21)</f>
        <v>5.1216633603081582E-2</v>
      </c>
      <c r="L21" s="15">
        <f>LN(H!L21/H!K21)</f>
        <v>-0.29977718755219745</v>
      </c>
      <c r="M21" s="15">
        <f>LN(H!M21/H!L21)</f>
        <v>0.17528267095854896</v>
      </c>
      <c r="N21" s="15">
        <f>LN(H!N21/H!M21)</f>
        <v>8.2498699093359634E-2</v>
      </c>
      <c r="O21" s="15">
        <f>LN(H!O21/H!N21)</f>
        <v>0.38773685993129342</v>
      </c>
      <c r="P21" s="15">
        <f>LN(H!P21/H!O21)</f>
        <v>-0.10364133877700211</v>
      </c>
      <c r="Q21" s="15">
        <f>LN(H!Q21/H!P21)</f>
        <v>-0.214011297336682</v>
      </c>
      <c r="R21" s="15">
        <f>LN(H!R21/H!Q21)</f>
        <v>-0.38962060305438162</v>
      </c>
      <c r="S21" s="15">
        <f>LN(H!S21/H!R21)</f>
        <v>0.42271426029718812</v>
      </c>
      <c r="T21" s="15">
        <f>LN(H!T21/H!S21)</f>
        <v>0.32981038623949782</v>
      </c>
      <c r="U21" s="15">
        <f>LN(H!U21/H!T21)</f>
        <v>-9.3328399683192578E-2</v>
      </c>
      <c r="V21" s="15">
        <f>LN(H!V21/H!U21)</f>
        <v>0.12351982590953728</v>
      </c>
      <c r="W21" s="15">
        <f>LN(H!W21/H!V21)</f>
        <v>-0.10623464172081631</v>
      </c>
      <c r="X21" s="15">
        <f>LN(H!X21/H!W21)</f>
        <v>-3.4773608764994877E-2</v>
      </c>
      <c r="Y21" s="15">
        <f>LN(H!Y21/H!X21)</f>
        <v>5.6955631207254876E-3</v>
      </c>
      <c r="Z21" s="15">
        <f>LN(H!Z21/H!Y21)</f>
        <v>-3.0731776491538767E-2</v>
      </c>
      <c r="AA21" s="15">
        <f>LN(H!AA21/H!Z21)</f>
        <v>-5.7349548371722306E-2</v>
      </c>
      <c r="AB21" s="15">
        <f>LN(H!AB21/H!AA21)</f>
        <v>5.3558258349749192E-2</v>
      </c>
      <c r="AC21" s="15">
        <f>LN(H!AC21/H!AB21)</f>
        <v>8.0623065112606182E-2</v>
      </c>
      <c r="AD21" s="15">
        <f>LN(H!AD21/H!AC21)</f>
        <v>2.612733479949628E-2</v>
      </c>
      <c r="AF21" s="64">
        <f t="shared" si="0"/>
        <v>3.6365930742459272E-2</v>
      </c>
      <c r="AG21" s="64">
        <f t="shared" si="1"/>
        <v>5.8666798312614177E-2</v>
      </c>
      <c r="AH21" s="64">
        <f t="shared" si="2"/>
        <v>2.0635576212083163E-2</v>
      </c>
      <c r="AI21" s="64">
        <f t="shared" si="3"/>
        <v>4.3798712396006259E-2</v>
      </c>
      <c r="AJ21" s="64">
        <f t="shared" si="4"/>
        <v>1.0359112343963956E-2</v>
      </c>
      <c r="AK21" s="64">
        <f t="shared" si="5"/>
        <v>3.9651187262348668E-2</v>
      </c>
      <c r="AL21" s="64">
        <f t="shared" si="6"/>
        <v>2.7078912369985116E-2</v>
      </c>
      <c r="AM21" s="64">
        <f t="shared" si="7"/>
        <v>1.7075975029686968E-2</v>
      </c>
      <c r="AN21" s="64">
        <f t="shared" si="8"/>
        <v>6.7090661731177684E-2</v>
      </c>
      <c r="AO21" s="64">
        <f t="shared" si="9"/>
        <v>3.3965226001425354E-2</v>
      </c>
      <c r="AQ21" s="64">
        <f t="shared" si="10"/>
        <v>3.3663768647505005E-2</v>
      </c>
      <c r="AR21" s="64">
        <f t="shared" si="11"/>
        <v>2.6992405318122494E-2</v>
      </c>
      <c r="AS21" s="64">
        <f t="shared" si="12"/>
        <v>1.2987149419886011E-2</v>
      </c>
      <c r="AT21" s="64">
        <f t="shared" si="13"/>
        <v>5.3436219420617215E-2</v>
      </c>
    </row>
    <row r="22" spans="1:46" x14ac:dyDescent="0.2">
      <c r="A22" s="4">
        <v>20</v>
      </c>
      <c r="B22" s="6" t="s">
        <v>57</v>
      </c>
      <c r="C22" s="15"/>
      <c r="D22" s="15">
        <f>LN(H!D22/H!C22)</f>
        <v>-5.4691808023803405E-2</v>
      </c>
      <c r="E22" s="15">
        <f>LN(H!E22/H!D22)</f>
        <v>3.6138692215604879E-3</v>
      </c>
      <c r="F22" s="15">
        <f>LN(H!F22/H!E22)</f>
        <v>2.8537528663557292E-2</v>
      </c>
      <c r="G22" s="15">
        <f>LN(H!G22/H!F22)</f>
        <v>-3.3736891337227397E-2</v>
      </c>
      <c r="H22" s="15">
        <f>LN(H!H22/H!G22)</f>
        <v>-8.7221937334247841E-3</v>
      </c>
      <c r="I22" s="15">
        <f>LN(H!I22/H!H22)</f>
        <v>-5.4574746467290977E-3</v>
      </c>
      <c r="J22" s="15">
        <f>LN(H!J22/H!I22)</f>
        <v>-3.7011017447817415E-2</v>
      </c>
      <c r="K22" s="15">
        <f>LN(H!K22/H!J22)</f>
        <v>-6.490195968665162E-2</v>
      </c>
      <c r="L22" s="15">
        <f>LN(H!L22/H!K22)</f>
        <v>-1.362475746164118E-2</v>
      </c>
      <c r="M22" s="15">
        <f>LN(H!M22/H!L22)</f>
        <v>-4.925554191547471E-2</v>
      </c>
      <c r="N22" s="15">
        <f>LN(H!N22/H!M22)</f>
        <v>3.1520004850237732E-2</v>
      </c>
      <c r="O22" s="15">
        <f>LN(H!O22/H!N22)</f>
        <v>1.476227308536859E-2</v>
      </c>
      <c r="P22" s="15">
        <f>LN(H!P22/H!O22)</f>
        <v>-1.2777731557997642E-2</v>
      </c>
      <c r="Q22" s="15">
        <f>LN(H!Q22/H!P22)</f>
        <v>2.7132755511769455E-2</v>
      </c>
      <c r="R22" s="15">
        <f>LN(H!R22/H!Q22)</f>
        <v>-5.4851846656737972E-2</v>
      </c>
      <c r="S22" s="15">
        <f>LN(H!S22/H!R22)</f>
        <v>5.61080927383803E-3</v>
      </c>
      <c r="T22" s="15">
        <f>LN(H!T22/H!S22)</f>
        <v>-3.0256482225493798E-2</v>
      </c>
      <c r="U22" s="15">
        <f>LN(H!U22/H!T22)</f>
        <v>5.1357369850850008E-2</v>
      </c>
      <c r="V22" s="15">
        <f>LN(H!V22/H!U22)</f>
        <v>-3.9152790354915874E-2</v>
      </c>
      <c r="W22" s="15">
        <f>LN(H!W22/H!V22)</f>
        <v>1.9156560839737508E-2</v>
      </c>
      <c r="X22" s="15">
        <f>LN(H!X22/H!W22)</f>
        <v>4.0180863422408654E-2</v>
      </c>
      <c r="Y22" s="15">
        <f>LN(H!Y22/H!X22)</f>
        <v>-6.0156750545934832E-3</v>
      </c>
      <c r="Z22" s="15">
        <f>LN(H!Z22/H!Y22)</f>
        <v>4.2540693600081813E-3</v>
      </c>
      <c r="AA22" s="15">
        <f>LN(H!AA22/H!Z22)</f>
        <v>3.2663634648490418E-2</v>
      </c>
      <c r="AB22" s="15">
        <f>LN(H!AB22/H!AA22)</f>
        <v>-7.9423306147025311E-3</v>
      </c>
      <c r="AC22" s="15">
        <f>LN(H!AC22/H!AB22)</f>
        <v>1.3018122595188817E-2</v>
      </c>
      <c r="AD22" s="15">
        <f>LN(H!AD22/H!AC22)</f>
        <v>1.2836070645190729E-2</v>
      </c>
      <c r="AF22" s="64">
        <f t="shared" si="0"/>
        <v>-3.153032366452699E-3</v>
      </c>
      <c r="AG22" s="64">
        <f t="shared" si="1"/>
        <v>-2.6654654332269441E-2</v>
      </c>
      <c r="AH22" s="64">
        <f t="shared" si="2"/>
        <v>-4.0247480687519077E-3</v>
      </c>
      <c r="AI22" s="64">
        <f t="shared" si="3"/>
        <v>8.2571043065172989E-3</v>
      </c>
      <c r="AJ22" s="64">
        <f t="shared" si="4"/>
        <v>7.19556418687828E-3</v>
      </c>
      <c r="AK22" s="64">
        <f t="shared" si="5"/>
        <v>-1.5339701200510671E-2</v>
      </c>
      <c r="AL22" s="64">
        <f t="shared" si="6"/>
        <v>7.7263342466977903E-3</v>
      </c>
      <c r="AM22" s="64">
        <f t="shared" si="7"/>
        <v>9.0234438108114517E-3</v>
      </c>
      <c r="AN22" s="64">
        <f t="shared" si="8"/>
        <v>2.5378959902431428E-3</v>
      </c>
      <c r="AO22" s="64">
        <f t="shared" si="9"/>
        <v>-3.6759532548156907E-3</v>
      </c>
      <c r="AQ22" s="64">
        <f t="shared" si="10"/>
        <v>-3.0408754125077517E-3</v>
      </c>
      <c r="AR22" s="64">
        <f t="shared" si="11"/>
        <v>8.1908557374698755E-3</v>
      </c>
      <c r="AS22" s="64">
        <f t="shared" si="12"/>
        <v>8.1356485965970223E-3</v>
      </c>
      <c r="AT22" s="64">
        <f t="shared" si="13"/>
        <v>5.9706208752256717E-3</v>
      </c>
    </row>
    <row r="23" spans="1:46" x14ac:dyDescent="0.2">
      <c r="A23" s="4">
        <v>21</v>
      </c>
      <c r="B23" s="6" t="s">
        <v>58</v>
      </c>
      <c r="C23" s="15"/>
      <c r="D23" s="15">
        <f>LN(H!D23/H!C23)</f>
        <v>-2.1850573711386826E-2</v>
      </c>
      <c r="E23" s="15">
        <f>LN(H!E23/H!D23)</f>
        <v>1.7017536776910341E-2</v>
      </c>
      <c r="F23" s="15">
        <f>LN(H!F23/H!E23)</f>
        <v>-8.6121748854304323E-3</v>
      </c>
      <c r="G23" s="15">
        <f>LN(H!G23/H!F23)</f>
        <v>-4.1794837728451405E-2</v>
      </c>
      <c r="H23" s="15">
        <f>LN(H!H23/H!G23)</f>
        <v>2.3324096278464171E-2</v>
      </c>
      <c r="I23" s="15">
        <f>LN(H!I23/H!H23)</f>
        <v>8.8291694620499222E-3</v>
      </c>
      <c r="J23" s="15">
        <f>LN(H!J23/H!I23)</f>
        <v>2.0406811753272299E-2</v>
      </c>
      <c r="K23" s="15">
        <f>LN(H!K23/H!J23)</f>
        <v>-4.0515339257991972E-3</v>
      </c>
      <c r="L23" s="15">
        <f>LN(H!L23/H!K23)</f>
        <v>-3.9122463022378672E-2</v>
      </c>
      <c r="M23" s="15">
        <f>LN(H!M23/H!L23)</f>
        <v>1.0799337660695447E-2</v>
      </c>
      <c r="N23" s="15">
        <f>LN(H!N23/H!M23)</f>
        <v>7.5461758478166776E-3</v>
      </c>
      <c r="O23" s="15">
        <f>LN(H!O23/H!N23)</f>
        <v>2.3661051955008224E-2</v>
      </c>
      <c r="P23" s="15">
        <f>LN(H!P23/H!O23)</f>
        <v>-9.1330607517215875E-2</v>
      </c>
      <c r="Q23" s="15">
        <f>LN(H!Q23/H!P23)</f>
        <v>-2.7164404487902243E-2</v>
      </c>
      <c r="R23" s="15">
        <f>LN(H!R23/H!Q23)</f>
        <v>-4.3489400522483332E-2</v>
      </c>
      <c r="S23" s="15">
        <f>LN(H!S23/H!R23)</f>
        <v>3.9242039510010956E-2</v>
      </c>
      <c r="T23" s="15">
        <f>LN(H!T23/H!S23)</f>
        <v>-1.3006966064214353E-2</v>
      </c>
      <c r="U23" s="15">
        <f>LN(H!U23/H!T23)</f>
        <v>3.1779225825141227E-2</v>
      </c>
      <c r="V23" s="15">
        <f>LN(H!V23/H!U23)</f>
        <v>-2.9103874010787303E-2</v>
      </c>
      <c r="W23" s="15">
        <f>LN(H!W23/H!V23)</f>
        <v>2.8037098796252016E-2</v>
      </c>
      <c r="X23" s="15">
        <f>LN(H!X23/H!W23)</f>
        <v>7.0573869761913731E-3</v>
      </c>
      <c r="Y23" s="15">
        <f>LN(H!Y23/H!X23)</f>
        <v>1.1434033447843337E-2</v>
      </c>
      <c r="Z23" s="15">
        <f>LN(H!Z23/H!Y23)</f>
        <v>2.6095669986859549E-3</v>
      </c>
      <c r="AA23" s="15">
        <f>LN(H!AA23/H!Z23)</f>
        <v>-5.3330840605357404E-4</v>
      </c>
      <c r="AB23" s="15">
        <f>LN(H!AB23/H!AA23)</f>
        <v>1.0659306726679267E-3</v>
      </c>
      <c r="AC23" s="15">
        <f>LN(H!AC23/H!AB23)</f>
        <v>1.2526027823461563E-2</v>
      </c>
      <c r="AD23" s="15">
        <f>LN(H!AD23/H!AC23)</f>
        <v>1.0810946103112565E-2</v>
      </c>
      <c r="AF23" s="64">
        <f t="shared" si="0"/>
        <v>-2.4724201929148015E-4</v>
      </c>
      <c r="AG23" s="64">
        <f t="shared" si="1"/>
        <v>-8.8433433727868899E-4</v>
      </c>
      <c r="AH23" s="64">
        <f t="shared" si="2"/>
        <v>-1.9816264212516449E-2</v>
      </c>
      <c r="AI23" s="64">
        <f t="shared" si="3"/>
        <v>4.952574304516592E-3</v>
      </c>
      <c r="AJ23" s="64">
        <f t="shared" si="4"/>
        <v>5.4204501073210412E-3</v>
      </c>
      <c r="AK23" s="64">
        <f t="shared" si="5"/>
        <v>-1.035029927489757E-2</v>
      </c>
      <c r="AL23" s="64">
        <f t="shared" si="6"/>
        <v>5.1865122059188166E-3</v>
      </c>
      <c r="AM23" s="64">
        <f t="shared" si="7"/>
        <v>4.7841454453823344E-3</v>
      </c>
      <c r="AN23" s="64">
        <f t="shared" si="8"/>
        <v>6.7959792480647447E-3</v>
      </c>
      <c r="AO23" s="64">
        <f t="shared" si="9"/>
        <v>-2.1149632314497969E-3</v>
      </c>
      <c r="AQ23" s="64">
        <f t="shared" si="10"/>
        <v>-1.6178128724281676E-3</v>
      </c>
      <c r="AR23" s="64">
        <f t="shared" si="11"/>
        <v>5.6978243783909754E-3</v>
      </c>
      <c r="AS23" s="64">
        <f t="shared" si="12"/>
        <v>6.3188661066196292E-3</v>
      </c>
      <c r="AT23" s="64">
        <f t="shared" si="13"/>
        <v>8.1343015330806855E-3</v>
      </c>
    </row>
    <row r="24" spans="1:46" x14ac:dyDescent="0.2">
      <c r="A24" s="4">
        <v>22</v>
      </c>
      <c r="B24" s="6" t="s">
        <v>59</v>
      </c>
      <c r="C24" s="15"/>
      <c r="D24" s="15">
        <f>LN(H!D24/H!C24)</f>
        <v>-2.6472413227381194E-2</v>
      </c>
      <c r="E24" s="15">
        <f>LN(H!E24/H!D24)</f>
        <v>1.9020861017082856E-2</v>
      </c>
      <c r="F24" s="15">
        <f>LN(H!F24/H!E24)</f>
        <v>-7.2596108160953264E-3</v>
      </c>
      <c r="G24" s="15">
        <f>LN(H!G24/H!F24)</f>
        <v>-4.1777605339496447E-2</v>
      </c>
      <c r="H24" s="15">
        <f>LN(H!H24/H!G24)</f>
        <v>-9.3465301123739318E-3</v>
      </c>
      <c r="I24" s="15">
        <f>LN(H!I24/H!H24)</f>
        <v>2.2225648116708425E-2</v>
      </c>
      <c r="J24" s="15">
        <f>LN(H!J24/H!I24)</f>
        <v>1.0573640180013314E-2</v>
      </c>
      <c r="K24" s="15">
        <f>LN(H!K24/H!J24)</f>
        <v>-6.6959395443959898E-3</v>
      </c>
      <c r="L24" s="15">
        <f>LN(H!L24/H!K24)</f>
        <v>-3.7072200966656687E-3</v>
      </c>
      <c r="M24" s="15">
        <f>LN(H!M24/H!L24)</f>
        <v>2.9472792434208465E-2</v>
      </c>
      <c r="N24" s="15">
        <f>LN(H!N24/H!M24)</f>
        <v>5.4627916679561142E-2</v>
      </c>
      <c r="O24" s="15">
        <f>LN(H!O24/H!N24)</f>
        <v>2.6480306964530645E-2</v>
      </c>
      <c r="P24" s="15">
        <f>LN(H!P24/H!O24)</f>
        <v>-4.5859377337287996E-2</v>
      </c>
      <c r="Q24" s="15">
        <f>LN(H!Q24/H!P24)</f>
        <v>-4.2857905895377364E-2</v>
      </c>
      <c r="R24" s="15">
        <f>LN(H!R24/H!Q24)</f>
        <v>-8.8730898086304244E-2</v>
      </c>
      <c r="S24" s="15">
        <f>LN(H!S24/H!R24)</f>
        <v>3.7567040159520747E-2</v>
      </c>
      <c r="T24" s="15">
        <f>LN(H!T24/H!S24)</f>
        <v>8.8510899481751542E-3</v>
      </c>
      <c r="U24" s="15">
        <f>LN(H!U24/H!T24)</f>
        <v>-3.9866693625606624E-2</v>
      </c>
      <c r="V24" s="15">
        <f>LN(H!V24/H!U24)</f>
        <v>-4.2704000270410304E-2</v>
      </c>
      <c r="W24" s="15">
        <f>LN(H!W24/H!V24)</f>
        <v>4.4661009068812851E-3</v>
      </c>
      <c r="X24" s="15">
        <f>LN(H!X24/H!W24)</f>
        <v>1.5626666302797392E-2</v>
      </c>
      <c r="Y24" s="15">
        <f>LN(H!Y24/H!X24)</f>
        <v>4.2722590149907771E-2</v>
      </c>
      <c r="Z24" s="15">
        <f>LN(H!Z24/H!Y24)</f>
        <v>5.6725048036618035E-2</v>
      </c>
      <c r="AA24" s="15">
        <f>LN(H!AA24/H!Z24)</f>
        <v>1.9628265701828917E-2</v>
      </c>
      <c r="AB24" s="15">
        <f>LN(H!AB24/H!AA24)</f>
        <v>-4.3529012849088831E-3</v>
      </c>
      <c r="AC24" s="15">
        <f>LN(H!AC24/H!AB24)</f>
        <v>9.7851931949164556E-3</v>
      </c>
      <c r="AD24" s="15">
        <f>LN(H!AD24/H!AC24)</f>
        <v>1.7326294843952459E-2</v>
      </c>
      <c r="AF24" s="64">
        <f t="shared" si="0"/>
        <v>-3.4274474268348848E-3</v>
      </c>
      <c r="AG24" s="64">
        <f t="shared" si="1"/>
        <v>1.6854237930544254E-2</v>
      </c>
      <c r="AH24" s="64">
        <f t="shared" si="2"/>
        <v>-2.2680166838983641E-2</v>
      </c>
      <c r="AI24" s="64">
        <f t="shared" si="3"/>
        <v>-1.072536734763262E-2</v>
      </c>
      <c r="AJ24" s="64">
        <f t="shared" si="4"/>
        <v>2.4901639159672459E-2</v>
      </c>
      <c r="AK24" s="64">
        <f t="shared" si="5"/>
        <v>-2.9129644542196945E-3</v>
      </c>
      <c r="AL24" s="64">
        <f t="shared" si="6"/>
        <v>7.0881359060199194E-3</v>
      </c>
      <c r="AM24" s="64">
        <f t="shared" si="7"/>
        <v>8.1811333937739528E-3</v>
      </c>
      <c r="AN24" s="64">
        <f t="shared" si="8"/>
        <v>2.7161459550037862E-3</v>
      </c>
      <c r="AO24" s="64">
        <f t="shared" si="9"/>
        <v>9.8457909535311361E-4</v>
      </c>
      <c r="AQ24" s="64">
        <f t="shared" si="10"/>
        <v>1.613106624145396E-3</v>
      </c>
      <c r="AR24" s="64">
        <f t="shared" si="11"/>
        <v>8.0188776276501495E-3</v>
      </c>
      <c r="AS24" s="64">
        <f t="shared" si="12"/>
        <v>2.3639081773719126E-2</v>
      </c>
      <c r="AT24" s="64">
        <f t="shared" si="13"/>
        <v>7.5861955846533435E-3</v>
      </c>
    </row>
    <row r="25" spans="1:46" x14ac:dyDescent="0.2">
      <c r="A25" s="4">
        <v>23</v>
      </c>
      <c r="B25" s="6" t="s">
        <v>60</v>
      </c>
      <c r="C25" s="15"/>
      <c r="D25" s="15">
        <f>LN(H!D25/H!C25)</f>
        <v>-5.2127923469652768E-2</v>
      </c>
      <c r="E25" s="15">
        <f>LN(H!E25/H!D25)</f>
        <v>-1.3410440305940787E-2</v>
      </c>
      <c r="F25" s="15">
        <f>LN(H!F25/H!E25)</f>
        <v>-3.3135536654859674E-2</v>
      </c>
      <c r="G25" s="15">
        <f>LN(H!G25/H!F25)</f>
        <v>-8.3678268739595524E-2</v>
      </c>
      <c r="H25" s="15">
        <f>LN(H!H25/H!G25)</f>
        <v>-8.1535786464874249E-2</v>
      </c>
      <c r="I25" s="15">
        <f>LN(H!I25/H!H25)</f>
        <v>-8.560139128996716E-2</v>
      </c>
      <c r="J25" s="15">
        <f>LN(H!J25/H!I25)</f>
        <v>-3.8912038335162324E-2</v>
      </c>
      <c r="K25" s="15">
        <f>LN(H!K25/H!J25)</f>
        <v>-3.1791893206506834E-2</v>
      </c>
      <c r="L25" s="15">
        <f>LN(H!L25/H!K25)</f>
        <v>1.9444007472000212E-2</v>
      </c>
      <c r="M25" s="15">
        <f>LN(H!M25/H!L25)</f>
        <v>-2.7298487358561972E-2</v>
      </c>
      <c r="N25" s="15">
        <f>LN(H!N25/H!M25)</f>
        <v>1.6381987838245026E-2</v>
      </c>
      <c r="O25" s="15">
        <f>LN(H!O25/H!N25)</f>
        <v>3.8021130528661677E-2</v>
      </c>
      <c r="P25" s="15">
        <f>LN(H!P25/H!O25)</f>
        <v>-3.4809189452535604E-2</v>
      </c>
      <c r="Q25" s="15">
        <f>LN(H!Q25/H!P25)</f>
        <v>2.4101348313688237E-2</v>
      </c>
      <c r="R25" s="15">
        <f>LN(H!R25/H!Q25)</f>
        <v>-6.1598631400717883E-2</v>
      </c>
      <c r="S25" s="15">
        <f>LN(H!S25/H!R25)</f>
        <v>3.9945682253766247E-2</v>
      </c>
      <c r="T25" s="15">
        <f>LN(H!T25/H!S25)</f>
        <v>2.7138044899082354E-2</v>
      </c>
      <c r="U25" s="15">
        <f>LN(H!U25/H!T25)</f>
        <v>-4.1543853088872568E-2</v>
      </c>
      <c r="V25" s="15">
        <f>LN(H!V25/H!U25)</f>
        <v>-5.3396578352042742E-2</v>
      </c>
      <c r="W25" s="15">
        <f>LN(H!W25/H!V25)</f>
        <v>1.2171863364726931E-2</v>
      </c>
      <c r="X25" s="15">
        <f>LN(H!X25/H!W25)</f>
        <v>-1.2161976066843825E-2</v>
      </c>
      <c r="Y25" s="15">
        <f>LN(H!Y25/H!X25)</f>
        <v>1.4248432844783684E-2</v>
      </c>
      <c r="Z25" s="15">
        <f>LN(H!Z25/H!Y25)</f>
        <v>7.9785734787214888E-3</v>
      </c>
      <c r="AA25" s="15">
        <f>LN(H!AA25/H!Z25)</f>
        <v>2.9909361534248714E-2</v>
      </c>
      <c r="AB25" s="15">
        <f>LN(H!AB25/H!AA25)</f>
        <v>2.0320715660299738E-2</v>
      </c>
      <c r="AC25" s="15">
        <f>LN(H!AC25/H!AB25)</f>
        <v>5.6504746961173934E-2</v>
      </c>
      <c r="AD25" s="15">
        <f>LN(H!AD25/H!AC25)</f>
        <v>7.4222552556795718E-2</v>
      </c>
      <c r="AF25" s="64">
        <f t="shared" si="0"/>
        <v>-5.9472284691047483E-2</v>
      </c>
      <c r="AG25" s="64">
        <f t="shared" si="1"/>
        <v>-1.2435284717997175E-2</v>
      </c>
      <c r="AH25" s="64">
        <f t="shared" si="2"/>
        <v>1.1320680485725348E-3</v>
      </c>
      <c r="AI25" s="64">
        <f t="shared" si="3"/>
        <v>-1.355849984878997E-2</v>
      </c>
      <c r="AJ25" s="64">
        <f t="shared" si="4"/>
        <v>2.5792366095845509E-2</v>
      </c>
      <c r="AK25" s="64">
        <f t="shared" si="5"/>
        <v>-5.651608334712321E-3</v>
      </c>
      <c r="AL25" s="64">
        <f t="shared" si="6"/>
        <v>6.1169331235277711E-3</v>
      </c>
      <c r="AM25" s="64">
        <f t="shared" si="7"/>
        <v>-1.9570164232744955E-3</v>
      </c>
      <c r="AN25" s="64">
        <f t="shared" si="8"/>
        <v>3.8412731310736838E-2</v>
      </c>
      <c r="AO25" s="64">
        <f t="shared" si="9"/>
        <v>-1.1708327022683318E-2</v>
      </c>
      <c r="AQ25" s="64">
        <f t="shared" si="10"/>
        <v>-8.4032931927033559E-3</v>
      </c>
      <c r="AR25" s="64">
        <f t="shared" si="11"/>
        <v>1.2308353072006674E-2</v>
      </c>
      <c r="AS25" s="64">
        <f t="shared" si="12"/>
        <v>3.3864063839337211E-2</v>
      </c>
      <c r="AT25" s="64">
        <f t="shared" si="13"/>
        <v>5.034933839275646E-2</v>
      </c>
    </row>
    <row r="26" spans="1:46" x14ac:dyDescent="0.2">
      <c r="A26" s="4">
        <v>24</v>
      </c>
      <c r="B26" s="6" t="s">
        <v>61</v>
      </c>
      <c r="C26" s="15"/>
      <c r="D26" s="15">
        <f>LN(H!D26/H!C26)</f>
        <v>-4.7495783663535122E-2</v>
      </c>
      <c r="E26" s="15">
        <f>LN(H!E26/H!D26)</f>
        <v>9.1313958826020787E-3</v>
      </c>
      <c r="F26" s="15">
        <f>LN(H!F26/H!E26)</f>
        <v>5.0589508793568702E-2</v>
      </c>
      <c r="G26" s="15">
        <f>LN(H!G26/H!F26)</f>
        <v>9.1752548846639748E-2</v>
      </c>
      <c r="H26" s="15">
        <f>LN(H!H26/H!G26)</f>
        <v>1.9181721847914081E-2</v>
      </c>
      <c r="I26" s="15">
        <f>LN(H!I26/H!H26)</f>
        <v>3.6261413443156261E-2</v>
      </c>
      <c r="J26" s="15">
        <f>LN(H!J26/H!I26)</f>
        <v>-5.7033121292146428E-3</v>
      </c>
      <c r="K26" s="15">
        <f>LN(H!K26/H!J26)</f>
        <v>-7.8834433106948071E-2</v>
      </c>
      <c r="L26" s="15">
        <f>LN(H!L26/H!K26)</f>
        <v>-0.10278545822699006</v>
      </c>
      <c r="M26" s="15">
        <f>LN(H!M26/H!L26)</f>
        <v>-6.8363447606867966E-2</v>
      </c>
      <c r="N26" s="15">
        <f>LN(H!N26/H!M26)</f>
        <v>-8.3736272648063825E-2</v>
      </c>
      <c r="O26" s="15">
        <f>LN(H!O26/H!N26)</f>
        <v>-6.8823905757507048E-2</v>
      </c>
      <c r="P26" s="15">
        <f>LN(H!P26/H!O26)</f>
        <v>-7.5078451160093485E-2</v>
      </c>
      <c r="Q26" s="15">
        <f>LN(H!Q26/H!P26)</f>
        <v>-4.0264776113245491E-2</v>
      </c>
      <c r="R26" s="15">
        <f>LN(H!R26/H!Q26)</f>
        <v>-3.0946979099151478E-2</v>
      </c>
      <c r="S26" s="15">
        <f>LN(H!S26/H!R26)</f>
        <v>8.0318544639696801E-2</v>
      </c>
      <c r="T26" s="15">
        <f>LN(H!T26/H!S26)</f>
        <v>0.17278058934740989</v>
      </c>
      <c r="U26" s="15">
        <f>LN(H!U26/H!T26)</f>
        <v>-9.1564087096800542E-2</v>
      </c>
      <c r="V26" s="15">
        <f>LN(H!V26/H!U26)</f>
        <v>-3.7338932891830155E-3</v>
      </c>
      <c r="W26" s="15">
        <f>LN(H!W26/H!V26)</f>
        <v>6.2037318769388429E-2</v>
      </c>
      <c r="X26" s="15">
        <f>LN(H!X26/H!W26)</f>
        <v>-4.2001212005800606E-2</v>
      </c>
      <c r="Y26" s="15">
        <f>LN(H!Y26/H!X26)</f>
        <v>6.340393738671192E-2</v>
      </c>
      <c r="Z26" s="15">
        <f>LN(H!Z26/H!Y26)</f>
        <v>6.0433220533547459E-2</v>
      </c>
      <c r="AA26" s="15">
        <f>LN(H!AA26/H!Z26)</f>
        <v>-1.3736363747141166E-2</v>
      </c>
      <c r="AB26" s="15">
        <f>LN(H!AB26/H!AA26)</f>
        <v>-6.3925447906381773E-3</v>
      </c>
      <c r="AC26" s="15">
        <f>LN(H!AC26/H!AB26)</f>
        <v>3.0366157320185407E-2</v>
      </c>
      <c r="AD26" s="15">
        <f>LN(H!AD26/H!AC26)</f>
        <v>3.3482036287548124E-2</v>
      </c>
      <c r="AF26" s="64">
        <f t="shared" si="0"/>
        <v>4.1383317762776171E-2</v>
      </c>
      <c r="AG26" s="64">
        <f t="shared" si="1"/>
        <v>-6.7884584743616916E-2</v>
      </c>
      <c r="AH26" s="64">
        <f t="shared" si="2"/>
        <v>-2.6959113498060138E-2</v>
      </c>
      <c r="AI26" s="64">
        <f t="shared" si="3"/>
        <v>1.950374314500283E-2</v>
      </c>
      <c r="AJ26" s="64">
        <f t="shared" si="4"/>
        <v>2.6814881340533087E-2</v>
      </c>
      <c r="AK26" s="64">
        <f t="shared" si="5"/>
        <v>-4.7421849120838536E-2</v>
      </c>
      <c r="AL26" s="64">
        <f t="shared" si="6"/>
        <v>2.3159312242767963E-2</v>
      </c>
      <c r="AM26" s="64">
        <f t="shared" si="7"/>
        <v>2.5952438737266548E-2</v>
      </c>
      <c r="AN26" s="64">
        <f t="shared" si="8"/>
        <v>1.1986806264773615E-2</v>
      </c>
      <c r="AO26" s="64">
        <f t="shared" si="9"/>
        <v>-1.4283511986729952E-3</v>
      </c>
      <c r="AQ26" s="64">
        <f t="shared" ref="AQ26" si="14">AVERAGE(E26:AD26)</f>
        <v>-8.5643987664490618E-5</v>
      </c>
      <c r="AR26" s="64">
        <f t="shared" ref="AR26" si="15">AVERAGE(T26:AD26)</f>
        <v>2.4097741701384342E-2</v>
      </c>
      <c r="AS26" s="64">
        <f t="shared" ref="AS26" si="16">AVERAGE(Y26:AD26)</f>
        <v>2.7926073831702258E-2</v>
      </c>
      <c r="AT26" s="64">
        <f t="shared" ref="AT26" si="17">AVERAGE(AB26:AD26)</f>
        <v>1.9151882939031785E-2</v>
      </c>
    </row>
    <row r="27" spans="1:46" x14ac:dyDescent="0.2">
      <c r="A27" s="4">
        <v>25</v>
      </c>
      <c r="B27" s="6" t="s">
        <v>62</v>
      </c>
      <c r="C27" s="15"/>
      <c r="D27" s="15">
        <f>LN(H!D27/H!C27)</f>
        <v>-2.4954157783082038E-2</v>
      </c>
      <c r="E27" s="15">
        <f>LN(H!E27/H!D27)</f>
        <v>-1.9294704515110367E-2</v>
      </c>
      <c r="F27" s="15">
        <f>LN(H!F27/H!E27)</f>
        <v>-1.7062883515756778E-2</v>
      </c>
      <c r="G27" s="15">
        <f>LN(H!G27/H!F27)</f>
        <v>-5.8461027861025049E-2</v>
      </c>
      <c r="H27" s="15">
        <f>LN(H!H27/H!G27)</f>
        <v>-4.7106771715413158E-2</v>
      </c>
      <c r="I27" s="15">
        <f>LN(H!I27/H!H27)</f>
        <v>1.8422718361466313E-2</v>
      </c>
      <c r="J27" s="15">
        <f>LN(H!J27/H!I27)</f>
        <v>-3.1535601133338462E-2</v>
      </c>
      <c r="K27" s="15">
        <f>LN(H!K27/H!J27)</f>
        <v>-4.4488073875380209E-2</v>
      </c>
      <c r="L27" s="15">
        <f>LN(H!L27/H!K27)</f>
        <v>-2.2533818869057105E-2</v>
      </c>
      <c r="M27" s="15">
        <f>LN(H!M27/H!L27)</f>
        <v>-1.5170447854582339E-2</v>
      </c>
      <c r="N27" s="15">
        <f>LN(H!N27/H!M27)</f>
        <v>-5.133889080905038E-2</v>
      </c>
      <c r="O27" s="15">
        <f>LN(H!O27/H!N27)</f>
        <v>6.251637899248025E-3</v>
      </c>
      <c r="P27" s="15">
        <f>LN(H!P27/H!O27)</f>
        <v>3.0240253306488597E-2</v>
      </c>
      <c r="Q27" s="15">
        <f>LN(H!Q27/H!P27)</f>
        <v>-2.7486839726920561E-2</v>
      </c>
      <c r="R27" s="15">
        <f>LN(H!R27/H!Q27)</f>
        <v>-0.13082109600752048</v>
      </c>
      <c r="S27" s="15">
        <f>LN(H!S27/H!R27)</f>
        <v>3.3590820214008478E-2</v>
      </c>
      <c r="T27" s="15">
        <f>LN(H!T27/H!S27)</f>
        <v>3.1672752101572541E-2</v>
      </c>
      <c r="U27" s="15">
        <f>LN(H!U27/H!T27)</f>
        <v>-3.7705464415891225E-2</v>
      </c>
      <c r="V27" s="15">
        <f>LN(H!V27/H!U27)</f>
        <v>-3.418317473099558E-2</v>
      </c>
      <c r="W27" s="15">
        <f>LN(H!W27/H!V27)</f>
        <v>-4.2523259410565145E-2</v>
      </c>
      <c r="X27" s="15">
        <f>LN(H!X27/H!W27)</f>
        <v>1.0140899695019077E-3</v>
      </c>
      <c r="Y27" s="15">
        <f>LN(H!Y27/H!X27)</f>
        <v>-2.2591357074792914E-2</v>
      </c>
      <c r="Z27" s="15">
        <f>LN(H!Z27/H!Y27)</f>
        <v>-2.5923583977004391E-2</v>
      </c>
      <c r="AA27" s="15">
        <f>LN(H!AA27/H!Z27)</f>
        <v>3.1558603839380232E-3</v>
      </c>
      <c r="AB27" s="15">
        <f>LN(H!AB27/H!AA27)</f>
        <v>-2.7797893262291051E-2</v>
      </c>
      <c r="AC27" s="15">
        <f>LN(H!AC27/H!AB27)</f>
        <v>-3.4376503635064955E-2</v>
      </c>
      <c r="AD27" s="15">
        <f>LN(H!AD27/H!AC27)</f>
        <v>1.9297522727793239E-3</v>
      </c>
      <c r="AF27" s="64">
        <f t="shared" si="0"/>
        <v>-2.4700533849167809E-2</v>
      </c>
      <c r="AG27" s="64">
        <f t="shared" si="1"/>
        <v>-3.3013366508281697E-2</v>
      </c>
      <c r="AH27" s="64">
        <f t="shared" si="2"/>
        <v>-1.7645044862939191E-2</v>
      </c>
      <c r="AI27" s="64">
        <f t="shared" si="3"/>
        <v>-1.6345011297275499E-2</v>
      </c>
      <c r="AJ27" s="64">
        <f t="shared" si="4"/>
        <v>-2.1506695513043055E-2</v>
      </c>
      <c r="AK27" s="64">
        <f t="shared" si="5"/>
        <v>-2.5329205685610444E-2</v>
      </c>
      <c r="AL27" s="64">
        <f t="shared" si="6"/>
        <v>-1.8925853405159277E-2</v>
      </c>
      <c r="AM27" s="64">
        <f t="shared" si="7"/>
        <v>-1.5885517144279597E-2</v>
      </c>
      <c r="AN27" s="64">
        <f t="shared" si="8"/>
        <v>-3.1087198448678001E-2</v>
      </c>
      <c r="AO27" s="64">
        <f t="shared" si="9"/>
        <v>-2.264213040614145E-2</v>
      </c>
      <c r="AQ27" s="64">
        <f t="shared" si="10"/>
        <v>-2.1697057995413729E-2</v>
      </c>
      <c r="AR27" s="64">
        <f t="shared" si="11"/>
        <v>-1.7029889252619404E-2</v>
      </c>
      <c r="AS27" s="64">
        <f t="shared" si="12"/>
        <v>-1.7600620882072659E-2</v>
      </c>
      <c r="AT27" s="64">
        <f t="shared" si="13"/>
        <v>-2.0081548208192225E-2</v>
      </c>
    </row>
    <row r="28" spans="1:46" x14ac:dyDescent="0.2">
      <c r="A28" s="4">
        <v>26</v>
      </c>
      <c r="B28" s="6" t="s">
        <v>63</v>
      </c>
      <c r="C28" s="15"/>
      <c r="D28" s="15">
        <f>LN(H!D28/H!C28)</f>
        <v>-2.4689669095984537E-2</v>
      </c>
      <c r="E28" s="15">
        <f>LN(H!E28/H!D28)</f>
        <v>-8.3275145866279401E-3</v>
      </c>
      <c r="F28" s="15">
        <f>LN(H!F28/H!E28)</f>
        <v>-4.6676403360405551E-2</v>
      </c>
      <c r="G28" s="15">
        <f>LN(H!G28/H!F28)</f>
        <v>-7.5842679070605032E-2</v>
      </c>
      <c r="H28" s="15">
        <f>LN(H!H28/H!G28)</f>
        <v>-4.6242952351188679E-2</v>
      </c>
      <c r="I28" s="15">
        <f>LN(H!I28/H!H28)</f>
        <v>-3.3731288262746101E-2</v>
      </c>
      <c r="J28" s="15">
        <f>LN(H!J28/H!I28)</f>
        <v>-4.5115108144730152E-2</v>
      </c>
      <c r="K28" s="15">
        <f>LN(H!K28/H!J28)</f>
        <v>-9.0300714021337256E-2</v>
      </c>
      <c r="L28" s="15">
        <f>LN(H!L28/H!K28)</f>
        <v>-5.465372765822496E-2</v>
      </c>
      <c r="M28" s="15">
        <f>LN(H!M28/H!L28)</f>
        <v>-7.4286579221252008E-2</v>
      </c>
      <c r="N28" s="15">
        <f>LN(H!N28/H!M28)</f>
        <v>-3.8759074949790293E-2</v>
      </c>
      <c r="O28" s="15">
        <f>LN(H!O28/H!N28)</f>
        <v>-3.9397674372627367E-3</v>
      </c>
      <c r="P28" s="15">
        <f>LN(H!P28/H!O28)</f>
        <v>-4.8654938025121525E-2</v>
      </c>
      <c r="Q28" s="15">
        <f>LN(H!Q28/H!P28)</f>
        <v>-5.5326379740968018E-2</v>
      </c>
      <c r="R28" s="15">
        <f>LN(H!R28/H!Q28)</f>
        <v>-0.10045089502766362</v>
      </c>
      <c r="S28" s="15">
        <f>LN(H!S28/H!R28)</f>
        <v>-2.9750614299644332E-2</v>
      </c>
      <c r="T28" s="15">
        <f>LN(H!T28/H!S28)</f>
        <v>-8.4610893215021979E-3</v>
      </c>
      <c r="U28" s="15">
        <f>LN(H!U28/H!T28)</f>
        <v>1.4218553011397513E-2</v>
      </c>
      <c r="V28" s="15">
        <f>LN(H!V28/H!U28)</f>
        <v>-6.8936869743477704E-3</v>
      </c>
      <c r="W28" s="15">
        <f>LN(H!W28/H!V28)</f>
        <v>-1.1382151833001699E-2</v>
      </c>
      <c r="X28" s="15">
        <f>LN(H!X28/H!W28)</f>
        <v>-5.9639028669689802E-3</v>
      </c>
      <c r="Y28" s="15">
        <f>LN(H!Y28/H!X28)</f>
        <v>-6.9542420431111963E-3</v>
      </c>
      <c r="Z28" s="15">
        <f>LN(H!Z28/H!Y28)</f>
        <v>6.7466101377448278E-3</v>
      </c>
      <c r="AA28" s="15">
        <f>LN(H!AA28/H!Z28)</f>
        <v>4.8351168166309629E-3</v>
      </c>
      <c r="AB28" s="15">
        <f>LN(H!AB28/H!AA28)</f>
        <v>-2.4145770374193541E-2</v>
      </c>
      <c r="AC28" s="15">
        <f>LN(H!AC28/H!AB28)</f>
        <v>-4.0580170455678202E-2</v>
      </c>
      <c r="AD28" s="15">
        <f>LN(H!AD28/H!AC28)</f>
        <v>-9.28965623467629E-4</v>
      </c>
      <c r="AF28" s="64">
        <f t="shared" si="0"/>
        <v>-4.2164167526314661E-2</v>
      </c>
      <c r="AG28" s="64">
        <f t="shared" si="1"/>
        <v>-6.0623040799066941E-2</v>
      </c>
      <c r="AH28" s="64">
        <f t="shared" si="2"/>
        <v>-4.7624518906132042E-2</v>
      </c>
      <c r="AI28" s="64">
        <f t="shared" si="3"/>
        <v>-3.6964555968846272E-3</v>
      </c>
      <c r="AJ28" s="64">
        <f t="shared" si="4"/>
        <v>-1.2019691183721429E-2</v>
      </c>
      <c r="AK28" s="64">
        <f t="shared" si="5"/>
        <v>-5.4123779852599488E-2</v>
      </c>
      <c r="AL28" s="64">
        <f t="shared" si="6"/>
        <v>-7.8580733903030279E-3</v>
      </c>
      <c r="AM28" s="64">
        <f t="shared" si="7"/>
        <v>-1.7318491341448176E-3</v>
      </c>
      <c r="AN28" s="64">
        <f t="shared" si="8"/>
        <v>-3.2362970414935868E-2</v>
      </c>
      <c r="AO28" s="64">
        <f t="shared" si="9"/>
        <v>-3.3225574802423948E-2</v>
      </c>
      <c r="AQ28" s="64">
        <f t="shared" si="10"/>
        <v>-3.1983397526310242E-2</v>
      </c>
      <c r="AR28" s="64">
        <f t="shared" si="11"/>
        <v>-7.2281545024089006E-3</v>
      </c>
      <c r="AS28" s="64">
        <f t="shared" si="12"/>
        <v>-1.017123692367913E-2</v>
      </c>
      <c r="AT28" s="64">
        <f t="shared" si="13"/>
        <v>-2.188496881777979E-2</v>
      </c>
    </row>
    <row r="29" spans="1:46" x14ac:dyDescent="0.2">
      <c r="A29" s="4">
        <v>27</v>
      </c>
      <c r="B29" s="6" t="s">
        <v>64</v>
      </c>
      <c r="C29" s="15"/>
      <c r="D29" s="15">
        <f>LN(H!D29/H!C29)</f>
        <v>1.2837046822086487E-2</v>
      </c>
      <c r="E29" s="15">
        <f>LN(H!E29/H!D29)</f>
        <v>-1.1861189129597509E-2</v>
      </c>
      <c r="F29" s="15">
        <f>LN(H!F29/H!E29)</f>
        <v>-2.5303947686027894E-2</v>
      </c>
      <c r="G29" s="15">
        <f>LN(H!G29/H!F29)</f>
        <v>-0.1244753135201532</v>
      </c>
      <c r="H29" s="15">
        <f>LN(H!H29/H!G29)</f>
        <v>-7.9125587810572398E-2</v>
      </c>
      <c r="I29" s="15">
        <f>LN(H!I29/H!H29)</f>
        <v>-1.7877217637356519E-2</v>
      </c>
      <c r="J29" s="15">
        <f>LN(H!J29/H!I29)</f>
        <v>-5.6756791888838941E-2</v>
      </c>
      <c r="K29" s="15">
        <f>LN(H!K29/H!J29)</f>
        <v>-0.12976733656723738</v>
      </c>
      <c r="L29" s="15">
        <f>LN(H!L29/H!K29)</f>
        <v>-1.4133894045063664E-2</v>
      </c>
      <c r="M29" s="15">
        <f>LN(H!M29/H!L29)</f>
        <v>-7.422301511982704E-2</v>
      </c>
      <c r="N29" s="15">
        <f>LN(H!N29/H!M29)</f>
        <v>-1.829785696015605E-2</v>
      </c>
      <c r="O29" s="15">
        <f>LN(H!O29/H!N29)</f>
        <v>4.8040819254395607E-2</v>
      </c>
      <c r="P29" s="15">
        <f>LN(H!P29/H!O29)</f>
        <v>1.9649520285817748E-2</v>
      </c>
      <c r="Q29" s="15">
        <f>LN(H!Q29/H!P29)</f>
        <v>-6.0946825433751427E-2</v>
      </c>
      <c r="R29" s="15">
        <f>LN(H!R29/H!Q29)</f>
        <v>-0.10999113836788579</v>
      </c>
      <c r="S29" s="15">
        <f>LN(H!S29/H!R29)</f>
        <v>-7.1749262457825079E-3</v>
      </c>
      <c r="T29" s="15">
        <f>LN(H!T29/H!S29)</f>
        <v>-3.2784953345083037E-2</v>
      </c>
      <c r="U29" s="15">
        <f>LN(H!U29/H!T29)</f>
        <v>-1.6089122946602245E-2</v>
      </c>
      <c r="V29" s="15">
        <f>LN(H!V29/H!U29)</f>
        <v>-6.0609268034687212E-2</v>
      </c>
      <c r="W29" s="15">
        <f>LN(H!W29/H!V29)</f>
        <v>-4.9980666875715327E-2</v>
      </c>
      <c r="X29" s="15">
        <f>LN(H!X29/H!W29)</f>
        <v>-2.3072316696170755E-2</v>
      </c>
      <c r="Y29" s="15">
        <f>LN(H!Y29/H!X29)</f>
        <v>-7.8758294423175342E-3</v>
      </c>
      <c r="Z29" s="15">
        <f>LN(H!Z29/H!Y29)</f>
        <v>1.2473413609333647E-2</v>
      </c>
      <c r="AA29" s="15">
        <f>LN(H!AA29/H!Z29)</f>
        <v>1.9206072083132058E-2</v>
      </c>
      <c r="AB29" s="15">
        <f>LN(H!AB29/H!AA29)</f>
        <v>-5.0114370508583909E-2</v>
      </c>
      <c r="AC29" s="15">
        <f>LN(H!AC29/H!AB29)</f>
        <v>-0.13344358269069514</v>
      </c>
      <c r="AD29" s="15">
        <f>LN(H!AD29/H!AC29)</f>
        <v>-9.3879997900480336E-2</v>
      </c>
      <c r="AF29" s="64">
        <f t="shared" si="0"/>
        <v>-5.1728651156741502E-2</v>
      </c>
      <c r="AG29" s="64">
        <f t="shared" si="1"/>
        <v>-5.8635778916224623E-2</v>
      </c>
      <c r="AH29" s="64">
        <f t="shared" si="2"/>
        <v>-2.2084510101441274E-2</v>
      </c>
      <c r="AI29" s="64">
        <f t="shared" si="3"/>
        <v>-3.6507265579651713E-2</v>
      </c>
      <c r="AJ29" s="64">
        <f t="shared" si="4"/>
        <v>-3.1950859389826176E-2</v>
      </c>
      <c r="AK29" s="64">
        <f t="shared" si="5"/>
        <v>-4.0360144508832949E-2</v>
      </c>
      <c r="AL29" s="64">
        <f t="shared" si="6"/>
        <v>-3.4229062484738948E-2</v>
      </c>
      <c r="AM29" s="64">
        <f t="shared" si="7"/>
        <v>-1.9841583956013802E-2</v>
      </c>
      <c r="AN29" s="64">
        <f t="shared" si="8"/>
        <v>-9.1778976599639531E-2</v>
      </c>
      <c r="AO29" s="64">
        <f t="shared" si="9"/>
        <v>-4.0181413028777063E-2</v>
      </c>
      <c r="AQ29" s="64">
        <f t="shared" si="10"/>
        <v>-4.2246743216150261E-2</v>
      </c>
      <c r="AR29" s="64">
        <f t="shared" si="11"/>
        <v>-3.9651874795260895E-2</v>
      </c>
      <c r="AS29" s="64">
        <f t="shared" si="12"/>
        <v>-4.22723824749352E-2</v>
      </c>
      <c r="AT29" s="64">
        <f t="shared" si="13"/>
        <v>-9.2479317033253128E-2</v>
      </c>
    </row>
    <row r="30" spans="1:46" x14ac:dyDescent="0.2">
      <c r="A30" s="4">
        <v>28</v>
      </c>
      <c r="B30" s="6" t="s">
        <v>65</v>
      </c>
      <c r="C30" s="15"/>
      <c r="D30" s="15">
        <f>LN(H!D30/H!C30)</f>
        <v>-1.1566783319172611E-2</v>
      </c>
      <c r="E30" s="15">
        <f>LN(H!E30/H!D30)</f>
        <v>-2.6366638717903828E-2</v>
      </c>
      <c r="F30" s="15">
        <f>LN(H!F30/H!E30)</f>
        <v>-4.428448644173226E-2</v>
      </c>
      <c r="G30" s="15">
        <f>LN(H!G30/H!F30)</f>
        <v>-5.1235768713234077E-2</v>
      </c>
      <c r="H30" s="15">
        <f>LN(H!H30/H!G30)</f>
        <v>-7.0507888762103399E-2</v>
      </c>
      <c r="I30" s="15">
        <f>LN(H!I30/H!H30)</f>
        <v>-5.677830173962963E-3</v>
      </c>
      <c r="J30" s="15">
        <f>LN(H!J30/H!I30)</f>
        <v>-3.8370918430076457E-2</v>
      </c>
      <c r="K30" s="15">
        <f>LN(H!K30/H!J30)</f>
        <v>-7.410615812420554E-2</v>
      </c>
      <c r="L30" s="15">
        <f>LN(H!L30/H!K30)</f>
        <v>-9.2235389747597953E-3</v>
      </c>
      <c r="M30" s="15">
        <f>LN(H!M30/H!L30)</f>
        <v>-2.8724730927903192E-2</v>
      </c>
      <c r="N30" s="15">
        <f>LN(H!N30/H!M30)</f>
        <v>-6.9452542479550381E-3</v>
      </c>
      <c r="O30" s="15">
        <f>LN(H!O30/H!N30)</f>
        <v>2.0042172681196468E-2</v>
      </c>
      <c r="P30" s="15">
        <f>LN(H!P30/H!O30)</f>
        <v>2.788176811118215E-3</v>
      </c>
      <c r="Q30" s="15">
        <f>LN(H!Q30/H!P30)</f>
        <v>-4.3504469510100001E-2</v>
      </c>
      <c r="R30" s="15">
        <f>LN(H!R30/H!Q30)</f>
        <v>-0.12240835820073892</v>
      </c>
      <c r="S30" s="15">
        <f>LN(H!S30/H!R30)</f>
        <v>4.579668379284741E-2</v>
      </c>
      <c r="T30" s="15">
        <f>LN(H!T30/H!S30)</f>
        <v>-1.0511862792971914E-2</v>
      </c>
      <c r="U30" s="15">
        <f>LN(H!U30/H!T30)</f>
        <v>2.7937030506916077E-2</v>
      </c>
      <c r="V30" s="15">
        <f>LN(H!V30/H!U30)</f>
        <v>-1.9889883973519651E-2</v>
      </c>
      <c r="W30" s="15">
        <f>LN(H!W30/H!V30)</f>
        <v>9.3066541386580964E-3</v>
      </c>
      <c r="X30" s="15">
        <f>LN(H!X30/H!W30)</f>
        <v>-1.6697512937877839E-2</v>
      </c>
      <c r="Y30" s="15">
        <f>LN(H!Y30/H!X30)</f>
        <v>-1.6939370199205816E-3</v>
      </c>
      <c r="Z30" s="15">
        <f>LN(H!Z30/H!Y30)</f>
        <v>8.6325423924829368E-3</v>
      </c>
      <c r="AA30" s="15">
        <f>LN(H!AA30/H!Z30)</f>
        <v>-3.4822892336316249E-3</v>
      </c>
      <c r="AB30" s="15">
        <f>LN(H!AB30/H!AA30)</f>
        <v>-4.9433710502375987E-2</v>
      </c>
      <c r="AC30" s="15">
        <f>LN(H!AC30/H!AB30)</f>
        <v>-5.7143911402637387E-2</v>
      </c>
      <c r="AD30" s="15">
        <f>LN(H!AD30/H!AC30)</f>
        <v>-2.1699252731872502E-2</v>
      </c>
      <c r="AF30" s="64">
        <f t="shared" si="0"/>
        <v>-3.9614522561787303E-2</v>
      </c>
      <c r="AG30" s="64">
        <f t="shared" si="1"/>
        <v>-3.147412014098E-2</v>
      </c>
      <c r="AH30" s="64">
        <f t="shared" si="2"/>
        <v>-1.9457158885135366E-2</v>
      </c>
      <c r="AI30" s="64">
        <f t="shared" si="3"/>
        <v>-1.9711150117590463E-3</v>
      </c>
      <c r="AJ30" s="64">
        <f t="shared" si="4"/>
        <v>-2.0624261153216528E-2</v>
      </c>
      <c r="AK30" s="64">
        <f t="shared" si="5"/>
        <v>-2.5465639513057685E-2</v>
      </c>
      <c r="AL30" s="64">
        <f t="shared" si="6"/>
        <v>-1.1297688082487788E-2</v>
      </c>
      <c r="AM30" s="64">
        <f t="shared" si="7"/>
        <v>-7.9990736498306264E-4</v>
      </c>
      <c r="AN30" s="64">
        <f t="shared" si="8"/>
        <v>-5.3288810952506691E-2</v>
      </c>
      <c r="AO30" s="64">
        <f t="shared" si="9"/>
        <v>-2.2628235550575648E-2</v>
      </c>
      <c r="AQ30" s="64">
        <f t="shared" si="10"/>
        <v>-2.2592505442163988E-2</v>
      </c>
      <c r="AR30" s="64">
        <f t="shared" si="11"/>
        <v>-1.2243284868795489E-2</v>
      </c>
      <c r="AS30" s="64">
        <f t="shared" si="12"/>
        <v>-2.0803426416325859E-2</v>
      </c>
      <c r="AT30" s="64">
        <f t="shared" si="13"/>
        <v>-4.2758958212295299E-2</v>
      </c>
    </row>
    <row r="31" spans="1:46" x14ac:dyDescent="0.2">
      <c r="A31" s="4">
        <v>29</v>
      </c>
      <c r="B31" s="6" t="s">
        <v>66</v>
      </c>
      <c r="C31" s="15"/>
      <c r="D31" s="15">
        <f>LN(H!D31/H!C31)</f>
        <v>-7.3857612476912915E-2</v>
      </c>
      <c r="E31" s="15">
        <f>LN(H!E31/H!D31)</f>
        <v>-5.2164738956405644E-2</v>
      </c>
      <c r="F31" s="15">
        <f>LN(H!F31/H!E31)</f>
        <v>-4.1170808624589866E-3</v>
      </c>
      <c r="G31" s="15">
        <f>LN(H!G31/H!F31)</f>
        <v>-0.10501209498639187</v>
      </c>
      <c r="H31" s="15">
        <f>LN(H!H31/H!G31)</f>
        <v>-7.268033384143141E-2</v>
      </c>
      <c r="I31" s="15">
        <f>LN(H!I31/H!H31)</f>
        <v>1.7124584494594593E-2</v>
      </c>
      <c r="J31" s="15">
        <f>LN(H!J31/H!I31)</f>
        <v>-5.8302254870674482E-2</v>
      </c>
      <c r="K31" s="15">
        <f>LN(H!K31/H!J31)</f>
        <v>-7.706882774595028E-2</v>
      </c>
      <c r="L31" s="15">
        <f>LN(H!L31/H!K31)</f>
        <v>-4.9784934290587834E-2</v>
      </c>
      <c r="M31" s="15">
        <f>LN(H!M31/H!L31)</f>
        <v>-3.5198333507851724E-2</v>
      </c>
      <c r="N31" s="15">
        <f>LN(H!N31/H!M31)</f>
        <v>-5.1355862738812217E-3</v>
      </c>
      <c r="O31" s="15">
        <f>LN(H!O31/H!N31)</f>
        <v>2.0052956695000346E-2</v>
      </c>
      <c r="P31" s="15">
        <f>LN(H!P31/H!O31)</f>
        <v>-4.4656861735520914E-2</v>
      </c>
      <c r="Q31" s="15">
        <f>LN(H!Q31/H!P31)</f>
        <v>-6.3498721829910967E-2</v>
      </c>
      <c r="R31" s="15">
        <f>LN(H!R31/H!Q31)</f>
        <v>-0.21189559659925569</v>
      </c>
      <c r="S31" s="15">
        <f>LN(H!S31/H!R31)</f>
        <v>6.2986354815154341E-2</v>
      </c>
      <c r="T31" s="15">
        <f>LN(H!T31/H!S31)</f>
        <v>5.7635698290389857E-2</v>
      </c>
      <c r="U31" s="15">
        <f>LN(H!U31/H!T31)</f>
        <v>1.603222393290589E-2</v>
      </c>
      <c r="V31" s="15">
        <f>LN(H!V31/H!U31)</f>
        <v>-9.8334610728399528E-3</v>
      </c>
      <c r="W31" s="15">
        <f>LN(H!W31/H!V31)</f>
        <v>2.027794832052935E-2</v>
      </c>
      <c r="X31" s="15">
        <f>LN(H!X31/H!W31)</f>
        <v>-1.8913538309244169E-2</v>
      </c>
      <c r="Y31" s="15">
        <f>LN(H!Y31/H!X31)</f>
        <v>5.4177499284021064E-3</v>
      </c>
      <c r="Z31" s="15">
        <f>LN(H!Z31/H!Y31)</f>
        <v>4.5577462285136323E-2</v>
      </c>
      <c r="AA31" s="15">
        <f>LN(H!AA31/H!Z31)</f>
        <v>1.5087965782361712E-2</v>
      </c>
      <c r="AB31" s="15">
        <f>LN(H!AB31/H!AA31)</f>
        <v>-2.5470847138167794E-2</v>
      </c>
      <c r="AC31" s="15">
        <f>LN(H!AC31/H!AB31)</f>
        <v>-9.232094696428908E-2</v>
      </c>
      <c r="AD31" s="15">
        <f>LN(H!AD31/H!AC31)</f>
        <v>2.890283623204401E-2</v>
      </c>
      <c r="AF31" s="64">
        <f t="shared" si="0"/>
        <v>-4.3369932830418664E-2</v>
      </c>
      <c r="AG31" s="64">
        <f t="shared" si="1"/>
        <v>-4.5097987337789108E-2</v>
      </c>
      <c r="AH31" s="64">
        <f t="shared" si="2"/>
        <v>-4.7402373730906576E-2</v>
      </c>
      <c r="AI31" s="64">
        <f t="shared" si="3"/>
        <v>1.3039774232348195E-2</v>
      </c>
      <c r="AJ31" s="64">
        <f t="shared" si="4"/>
        <v>-1.0341723221311348E-2</v>
      </c>
      <c r="AK31" s="64">
        <f t="shared" si="5"/>
        <v>-4.6250180534347839E-2</v>
      </c>
      <c r="AL31" s="64">
        <f t="shared" si="6"/>
        <v>1.3490255055184225E-3</v>
      </c>
      <c r="AM31" s="64">
        <f t="shared" si="7"/>
        <v>1.6410256144705138E-2</v>
      </c>
      <c r="AN31" s="64">
        <f t="shared" si="8"/>
        <v>-5.8895897051228441E-2</v>
      </c>
      <c r="AO31" s="64">
        <f t="shared" si="9"/>
        <v>-2.6634448577615499E-2</v>
      </c>
      <c r="AQ31" s="64">
        <f t="shared" si="10"/>
        <v>-2.4498399161859363E-2</v>
      </c>
      <c r="AR31" s="64">
        <f t="shared" si="11"/>
        <v>3.8539173897480213E-3</v>
      </c>
      <c r="AS31" s="64">
        <f t="shared" si="12"/>
        <v>-3.8009633124187884E-3</v>
      </c>
      <c r="AT31" s="64">
        <f t="shared" si="13"/>
        <v>-2.9629652623470958E-2</v>
      </c>
    </row>
    <row r="32" spans="1:46" x14ac:dyDescent="0.2">
      <c r="A32" s="4">
        <v>30</v>
      </c>
      <c r="B32" s="6" t="s">
        <v>67</v>
      </c>
      <c r="C32" s="15"/>
      <c r="D32" s="15">
        <f>LN(H!D32/H!C32)</f>
        <v>-2.7178450531555676E-3</v>
      </c>
      <c r="E32" s="15">
        <f>LN(H!E32/H!D32)</f>
        <v>3.1505256508770662E-3</v>
      </c>
      <c r="F32" s="15">
        <f>LN(H!F32/H!E32)</f>
        <v>2.4056913983332251E-3</v>
      </c>
      <c r="G32" s="15">
        <f>LN(H!G32/H!F32)</f>
        <v>-8.7451820339674927E-2</v>
      </c>
      <c r="H32" s="15">
        <f>LN(H!H32/H!G32)</f>
        <v>-4.8761480569062599E-2</v>
      </c>
      <c r="I32" s="15">
        <f>LN(H!I32/H!H32)</f>
        <v>2.7275989979971538E-2</v>
      </c>
      <c r="J32" s="15">
        <f>LN(H!J32/H!I32)</f>
        <v>-3.0442399667756664E-2</v>
      </c>
      <c r="K32" s="15">
        <f>LN(H!K32/H!J32)</f>
        <v>-6.9156518823611526E-2</v>
      </c>
      <c r="L32" s="15">
        <f>LN(H!L32/H!K32)</f>
        <v>2.8221905096066684E-4</v>
      </c>
      <c r="M32" s="15">
        <f>LN(H!M32/H!L32)</f>
        <v>2.399250156450378E-2</v>
      </c>
      <c r="N32" s="15">
        <f>LN(H!N32/H!M32)</f>
        <v>2.2796537624160777E-2</v>
      </c>
      <c r="O32" s="15">
        <f>LN(H!O32/H!N32)</f>
        <v>5.1599950682846535E-2</v>
      </c>
      <c r="P32" s="15">
        <f>LN(H!P32/H!O32)</f>
        <v>1.297412993306387E-2</v>
      </c>
      <c r="Q32" s="15">
        <f>LN(H!Q32/H!P32)</f>
        <v>-1.4430872649851989E-2</v>
      </c>
      <c r="R32" s="15">
        <f>LN(H!R32/H!Q32)</f>
        <v>-0.20301681897407198</v>
      </c>
      <c r="S32" s="15">
        <f>LN(H!S32/H!R32)</f>
        <v>0.11912872443475774</v>
      </c>
      <c r="T32" s="15">
        <f>LN(H!T32/H!S32)</f>
        <v>7.8496195276336778E-2</v>
      </c>
      <c r="U32" s="15">
        <f>LN(H!U32/H!T32)</f>
        <v>5.2992802560074626E-3</v>
      </c>
      <c r="V32" s="15">
        <f>LN(H!V32/H!U32)</f>
        <v>-1.6808654353493789E-2</v>
      </c>
      <c r="W32" s="15">
        <f>LN(H!W32/H!V32)</f>
        <v>3.6010133096395149E-2</v>
      </c>
      <c r="X32" s="15">
        <f>LN(H!X32/H!W32)</f>
        <v>-1.7455444961150476E-2</v>
      </c>
      <c r="Y32" s="15">
        <f>LN(H!Y32/H!X32)</f>
        <v>-9.4069906540428716E-4</v>
      </c>
      <c r="Z32" s="15">
        <f>LN(H!Z32/H!Y32)</f>
        <v>2.5657946335511571E-2</v>
      </c>
      <c r="AA32" s="15">
        <f>LN(H!AA32/H!Z32)</f>
        <v>7.1009603284222719E-3</v>
      </c>
      <c r="AB32" s="15">
        <f>LN(H!AB32/H!AA32)</f>
        <v>-2.4917793187303746E-2</v>
      </c>
      <c r="AC32" s="15">
        <f>LN(H!AC32/H!AB32)</f>
        <v>-7.9779846393534748E-2</v>
      </c>
      <c r="AD32" s="15">
        <f>LN(H!AD32/H!AC32)</f>
        <v>4.1270125043147213E-2</v>
      </c>
      <c r="AF32" s="64">
        <f t="shared" si="0"/>
        <v>-2.0676218775911141E-2</v>
      </c>
      <c r="AG32" s="64">
        <f t="shared" si="1"/>
        <v>-1.0505532050348595E-2</v>
      </c>
      <c r="AH32" s="64">
        <f t="shared" si="2"/>
        <v>-6.7489773146511643E-3</v>
      </c>
      <c r="AI32" s="64">
        <f t="shared" si="3"/>
        <v>1.7108301862819024E-2</v>
      </c>
      <c r="AJ32" s="64">
        <f t="shared" si="4"/>
        <v>-1.4575886396461787E-2</v>
      </c>
      <c r="AK32" s="64">
        <f t="shared" si="5"/>
        <v>-8.6272546824998804E-3</v>
      </c>
      <c r="AL32" s="64">
        <f t="shared" si="6"/>
        <v>1.2662077331786203E-3</v>
      </c>
      <c r="AM32" s="64">
        <f t="shared" si="7"/>
        <v>1.4669964614078088E-2</v>
      </c>
      <c r="AN32" s="64">
        <f t="shared" si="8"/>
        <v>-5.2348819790419249E-2</v>
      </c>
      <c r="AO32" s="64">
        <f t="shared" si="9"/>
        <v>-7.0796625349107307E-3</v>
      </c>
      <c r="AQ32" s="64">
        <f t="shared" si="10"/>
        <v>-5.2200553203700416E-3</v>
      </c>
      <c r="AR32" s="64">
        <f t="shared" si="11"/>
        <v>4.9029274886303103E-3</v>
      </c>
      <c r="AS32" s="64">
        <f t="shared" si="12"/>
        <v>-5.2682178231936204E-3</v>
      </c>
      <c r="AT32" s="64">
        <f t="shared" si="13"/>
        <v>-2.1142504845897095E-2</v>
      </c>
    </row>
    <row r="33" spans="1:46" x14ac:dyDescent="0.2">
      <c r="A33" s="4">
        <v>31</v>
      </c>
      <c r="B33" s="6" t="s">
        <v>68</v>
      </c>
      <c r="C33" s="15"/>
      <c r="D33" s="15">
        <f>LN(H!D33/H!C33)</f>
        <v>6.9854626433634964E-2</v>
      </c>
      <c r="E33" s="15">
        <f>LN(H!E33/H!D33)</f>
        <v>5.1955520947816088E-2</v>
      </c>
      <c r="F33" s="15">
        <f>LN(H!F33/H!E33)</f>
        <v>-2.9638709523665055E-2</v>
      </c>
      <c r="G33" s="15">
        <f>LN(H!G33/H!F33)</f>
        <v>-0.29444002300856426</v>
      </c>
      <c r="H33" s="15">
        <f>LN(H!H33/H!G33)</f>
        <v>1.9252987027396102E-2</v>
      </c>
      <c r="I33" s="15">
        <f>LN(H!I33/H!H33)</f>
        <v>6.838770777659027E-2</v>
      </c>
      <c r="J33" s="15">
        <f>LN(H!J33/H!I33)</f>
        <v>4.4557697258044661E-3</v>
      </c>
      <c r="K33" s="15">
        <f>LN(H!K33/H!J33)</f>
        <v>9.3118328137310885E-3</v>
      </c>
      <c r="L33" s="15">
        <f>LN(H!L33/H!K33)</f>
        <v>-4.8422610428633973E-2</v>
      </c>
      <c r="M33" s="15">
        <f>LN(H!M33/H!L33)</f>
        <v>-0.11435212598400203</v>
      </c>
      <c r="N33" s="15">
        <f>LN(H!N33/H!M33)</f>
        <v>0.1306791037463392</v>
      </c>
      <c r="O33" s="15">
        <f>LN(H!O33/H!N33)</f>
        <v>5.0462860031175477E-2</v>
      </c>
      <c r="P33" s="15">
        <f>LN(H!P33/H!O33)</f>
        <v>9.0290876284201248E-3</v>
      </c>
      <c r="Q33" s="15">
        <f>LN(H!Q33/H!P33)</f>
        <v>-5.360124189889974E-2</v>
      </c>
      <c r="R33" s="15">
        <f>LN(H!R33/H!Q33)</f>
        <v>-0.23737202043238398</v>
      </c>
      <c r="S33" s="15">
        <f>LN(H!S33/H!R33)</f>
        <v>0.10989131535223869</v>
      </c>
      <c r="T33" s="15">
        <f>LN(H!T33/H!S33)</f>
        <v>6.4941612330876464E-3</v>
      </c>
      <c r="U33" s="15">
        <f>LN(H!U33/H!T33)</f>
        <v>-1.7013769752204186E-2</v>
      </c>
      <c r="V33" s="15">
        <f>LN(H!V33/H!U33)</f>
        <v>-0.11415079137561784</v>
      </c>
      <c r="W33" s="15">
        <f>LN(H!W33/H!V33)</f>
        <v>1.9884718270019971E-2</v>
      </c>
      <c r="X33" s="15">
        <f>LN(H!X33/H!W33)</f>
        <v>-6.8377209494194777E-2</v>
      </c>
      <c r="Y33" s="15">
        <f>LN(H!Y33/H!X33)</f>
        <v>-2.7662565334116422E-2</v>
      </c>
      <c r="Z33" s="15">
        <f>LN(H!Z33/H!Y33)</f>
        <v>2.9100150666342625E-2</v>
      </c>
      <c r="AA33" s="15">
        <f>LN(H!AA33/H!Z33)</f>
        <v>2.1338992141067069E-2</v>
      </c>
      <c r="AB33" s="15">
        <f>LN(H!AB33/H!AA33)</f>
        <v>-8.7481235662245221E-3</v>
      </c>
      <c r="AC33" s="15">
        <f>LN(H!AC33/H!AB33)</f>
        <v>-5.6366822561377282E-2</v>
      </c>
      <c r="AD33" s="15">
        <f>LN(H!AD33/H!AC33)</f>
        <v>4.7477603548389619E-2</v>
      </c>
      <c r="AF33" s="64">
        <f t="shared" si="0"/>
        <v>-3.6896503356085374E-2</v>
      </c>
      <c r="AG33" s="64">
        <f t="shared" si="1"/>
        <v>-3.6656060253522473E-3</v>
      </c>
      <c r="AH33" s="64">
        <f t="shared" si="2"/>
        <v>-2.4317999863889887E-2</v>
      </c>
      <c r="AI33" s="64">
        <f t="shared" si="3"/>
        <v>-3.4632578223781837E-2</v>
      </c>
      <c r="AJ33" s="64">
        <f t="shared" si="4"/>
        <v>-8.4676737308617064E-3</v>
      </c>
      <c r="AK33" s="64">
        <f t="shared" si="5"/>
        <v>-1.3991802944621068E-2</v>
      </c>
      <c r="AL33" s="64">
        <f t="shared" si="6"/>
        <v>-2.1550125977321775E-2</v>
      </c>
      <c r="AM33" s="64">
        <f t="shared" si="7"/>
        <v>-1.8798289205701989E-2</v>
      </c>
      <c r="AN33" s="64">
        <f t="shared" si="8"/>
        <v>-3.2557473063800899E-2</v>
      </c>
      <c r="AO33" s="64">
        <f t="shared" si="9"/>
        <v>-2.1596072239994209E-2</v>
      </c>
      <c r="AQ33" s="64">
        <f t="shared" si="10"/>
        <v>-1.8939392401979449E-2</v>
      </c>
      <c r="AR33" s="64">
        <f t="shared" si="11"/>
        <v>-1.5274877838620738E-2</v>
      </c>
      <c r="AS33" s="64">
        <f t="shared" si="12"/>
        <v>8.5653914901351444E-4</v>
      </c>
      <c r="AT33" s="64">
        <f t="shared" si="13"/>
        <v>-5.8791141930707265E-3</v>
      </c>
    </row>
    <row r="34" spans="1:46" x14ac:dyDescent="0.2">
      <c r="A34" s="4">
        <v>32</v>
      </c>
      <c r="B34" s="6" t="s">
        <v>69</v>
      </c>
      <c r="C34" s="15"/>
      <c r="D34" s="15">
        <f>LN(H!D34/H!C34)</f>
        <v>-1.49654336987719E-2</v>
      </c>
      <c r="E34" s="15">
        <f>LN(H!E34/H!D34)</f>
        <v>-9.7510846388069138E-3</v>
      </c>
      <c r="F34" s="15">
        <f>LN(H!F34/H!E34)</f>
        <v>2.8472581935202586E-2</v>
      </c>
      <c r="G34" s="15">
        <f>LN(H!G34/H!F34)</f>
        <v>-9.1696333428131341E-2</v>
      </c>
      <c r="H34" s="15">
        <f>LN(H!H34/H!G34)</f>
        <v>-4.2121146900555448E-2</v>
      </c>
      <c r="I34" s="15">
        <f>LN(H!I34/H!H34)</f>
        <v>4.9801220216731695E-2</v>
      </c>
      <c r="J34" s="15">
        <f>LN(H!J34/H!I34)</f>
        <v>-6.6960125926772932E-2</v>
      </c>
      <c r="K34" s="15">
        <f>LN(H!K34/H!J34)</f>
        <v>-3.0413515057877455E-2</v>
      </c>
      <c r="L34" s="15">
        <f>LN(H!L34/H!K34)</f>
        <v>-7.7968780663191864E-2</v>
      </c>
      <c r="M34" s="15">
        <f>LN(H!M34/H!L34)</f>
        <v>-2.4075441930858945E-2</v>
      </c>
      <c r="N34" s="15">
        <f>LN(H!N34/H!M34)</f>
        <v>-2.1880384104791023E-3</v>
      </c>
      <c r="O34" s="15">
        <f>LN(H!O34/H!N34)</f>
        <v>4.6408738830171894E-2</v>
      </c>
      <c r="P34" s="15">
        <f>LN(H!P34/H!O34)</f>
        <v>1.2029121261062415E-2</v>
      </c>
      <c r="Q34" s="15">
        <f>LN(H!Q34/H!P34)</f>
        <v>-4.3043711974441137E-2</v>
      </c>
      <c r="R34" s="15">
        <f>LN(H!R34/H!Q34)</f>
        <v>-0.19717912880904037</v>
      </c>
      <c r="S34" s="15">
        <f>LN(H!S34/H!R34)</f>
        <v>5.9028551664085348E-2</v>
      </c>
      <c r="T34" s="15">
        <f>LN(H!T34/H!S34)</f>
        <v>-6.0925421837554382E-3</v>
      </c>
      <c r="U34" s="15">
        <f>LN(H!U34/H!T34)</f>
        <v>4.9375511889546496E-2</v>
      </c>
      <c r="V34" s="15">
        <f>LN(H!V34/H!U34)</f>
        <v>-4.2499242116093704E-2</v>
      </c>
      <c r="W34" s="15">
        <f>LN(H!W34/H!V34)</f>
        <v>-5.3189700815046417E-3</v>
      </c>
      <c r="X34" s="15">
        <f>LN(H!X34/H!W34)</f>
        <v>-4.0782898435176768E-2</v>
      </c>
      <c r="Y34" s="15">
        <f>LN(H!Y34/H!X34)</f>
        <v>1.6361812585385906E-2</v>
      </c>
      <c r="Z34" s="15">
        <f>LN(H!Z34/H!Y34)</f>
        <v>4.722112494373764E-2</v>
      </c>
      <c r="AA34" s="15">
        <f>LN(H!AA34/H!Z34)</f>
        <v>-1.4621766843864134E-2</v>
      </c>
      <c r="AB34" s="15">
        <f>LN(H!AB34/H!AA34)</f>
        <v>-2.9354073990079832E-2</v>
      </c>
      <c r="AC34" s="15">
        <f>LN(H!AC34/H!AB34)</f>
        <v>-4.3829356388319488E-2</v>
      </c>
      <c r="AD34" s="15">
        <f>LN(H!AD34/H!AC34)</f>
        <v>5.5989544582776836E-2</v>
      </c>
      <c r="AF34" s="64">
        <f t="shared" si="0"/>
        <v>-1.3058952563111884E-2</v>
      </c>
      <c r="AG34" s="64">
        <f t="shared" si="1"/>
        <v>-4.0321180397836061E-2</v>
      </c>
      <c r="AH34" s="64">
        <f t="shared" si="2"/>
        <v>-2.4551285805632365E-2</v>
      </c>
      <c r="AI34" s="64">
        <f t="shared" si="3"/>
        <v>-9.0636281853968114E-3</v>
      </c>
      <c r="AJ34" s="64">
        <f t="shared" si="4"/>
        <v>-4.8444519386279822E-3</v>
      </c>
      <c r="AK34" s="64">
        <f t="shared" si="5"/>
        <v>-3.2436233101734213E-2</v>
      </c>
      <c r="AL34" s="64">
        <f t="shared" si="6"/>
        <v>-6.9540400620123968E-3</v>
      </c>
      <c r="AM34" s="64">
        <f t="shared" si="7"/>
        <v>4.5537871978441912E-4</v>
      </c>
      <c r="AN34" s="64">
        <f t="shared" si="8"/>
        <v>-3.659171518919966E-2</v>
      </c>
      <c r="AO34" s="64">
        <f t="shared" si="9"/>
        <v>-1.8367899778121019E-2</v>
      </c>
      <c r="AQ34" s="64">
        <f t="shared" si="10"/>
        <v>-1.5507998071932639E-2</v>
      </c>
      <c r="AR34" s="64">
        <f t="shared" si="11"/>
        <v>-1.2318960033951938E-3</v>
      </c>
      <c r="AS34" s="64">
        <f t="shared" si="12"/>
        <v>5.2945474816061544E-3</v>
      </c>
      <c r="AT34" s="64">
        <f t="shared" si="13"/>
        <v>-5.7312952652074948E-3</v>
      </c>
    </row>
    <row r="35" spans="1:46" x14ac:dyDescent="0.2">
      <c r="A35" s="4">
        <v>33</v>
      </c>
      <c r="B35" s="6" t="s">
        <v>70</v>
      </c>
      <c r="C35" s="15"/>
      <c r="D35" s="15">
        <f>LN(H!D35/H!C35)</f>
        <v>-5.2340952421572598E-3</v>
      </c>
      <c r="E35" s="15">
        <f>LN(H!E35/H!D35)</f>
        <v>3.7500921690812234E-3</v>
      </c>
      <c r="F35" s="15">
        <f>LN(H!F35/H!E35)</f>
        <v>-2.643995483114291E-2</v>
      </c>
      <c r="G35" s="15">
        <f>LN(H!G35/H!F35)</f>
        <v>-8.6858774403153372E-2</v>
      </c>
      <c r="H35" s="15">
        <f>LN(H!H35/H!G35)</f>
        <v>-7.5347380154630203E-2</v>
      </c>
      <c r="I35" s="15">
        <f>LN(H!I35/H!H35)</f>
        <v>5.0551116845154523E-3</v>
      </c>
      <c r="J35" s="15">
        <f>LN(H!J35/H!I35)</f>
        <v>-4.1577417848754961E-2</v>
      </c>
      <c r="K35" s="15">
        <f>LN(H!K35/H!J35)</f>
        <v>-3.1783507995647359E-2</v>
      </c>
      <c r="L35" s="15">
        <f>LN(H!L35/H!K35)</f>
        <v>-4.4801868955258825E-2</v>
      </c>
      <c r="M35" s="15">
        <f>LN(H!M35/H!L35)</f>
        <v>-4.7400377476404819E-2</v>
      </c>
      <c r="N35" s="15">
        <f>LN(H!N35/H!M35)</f>
        <v>-1.3607898660764985E-2</v>
      </c>
      <c r="O35" s="15">
        <f>LN(H!O35/H!N35)</f>
        <v>3.6131758438606928E-2</v>
      </c>
      <c r="P35" s="15">
        <f>LN(H!P35/H!O35)</f>
        <v>4.6138880358445626E-3</v>
      </c>
      <c r="Q35" s="15">
        <f>LN(H!Q35/H!P35)</f>
        <v>-5.0305688737454805E-3</v>
      </c>
      <c r="R35" s="15">
        <f>LN(H!R35/H!Q35)</f>
        <v>-0.13155573491782893</v>
      </c>
      <c r="S35" s="15">
        <f>LN(H!S35/H!R35)</f>
        <v>9.3002755288981703E-3</v>
      </c>
      <c r="T35" s="15">
        <f>LN(H!T35/H!S35)</f>
        <v>-7.1582600500152527E-2</v>
      </c>
      <c r="U35" s="15">
        <f>LN(H!U35/H!T35)</f>
        <v>7.8078179410647652E-2</v>
      </c>
      <c r="V35" s="15">
        <f>LN(H!V35/H!U35)</f>
        <v>-6.294485990300574E-3</v>
      </c>
      <c r="W35" s="15">
        <f>LN(H!W35/H!V35)</f>
        <v>1.2284547691169212E-2</v>
      </c>
      <c r="X35" s="15">
        <f>LN(H!X35/H!W35)</f>
        <v>-2.8783758538396972E-2</v>
      </c>
      <c r="Y35" s="15">
        <f>LN(H!Y35/H!X35)</f>
        <v>3.7612511819195268E-2</v>
      </c>
      <c r="Z35" s="15">
        <f>LN(H!Z35/H!Y35)</f>
        <v>1.3842425679527948E-2</v>
      </c>
      <c r="AA35" s="15">
        <f>LN(H!AA35/H!Z35)</f>
        <v>2.0507379880731029E-2</v>
      </c>
      <c r="AB35" s="15">
        <f>LN(H!AB35/H!AA35)</f>
        <v>-1.2011841294254718E-2</v>
      </c>
      <c r="AC35" s="15">
        <f>LN(H!AC35/H!AB35)</f>
        <v>-0.1055205680561917</v>
      </c>
      <c r="AD35" s="15">
        <f>LN(H!AD35/H!AC35)</f>
        <v>-9.9770148933293144E-3</v>
      </c>
      <c r="AF35" s="64">
        <f t="shared" si="0"/>
        <v>-3.5968181107065969E-2</v>
      </c>
      <c r="AG35" s="64">
        <f t="shared" si="1"/>
        <v>-3.5834214187366188E-2</v>
      </c>
      <c r="AH35" s="64">
        <f t="shared" si="2"/>
        <v>-1.730807635764495E-2</v>
      </c>
      <c r="AI35" s="64">
        <f t="shared" si="3"/>
        <v>-3.2596235854066417E-3</v>
      </c>
      <c r="AJ35" s="64">
        <f t="shared" si="4"/>
        <v>-9.1140183941984358E-3</v>
      </c>
      <c r="AK35" s="64">
        <f t="shared" si="5"/>
        <v>-2.6571145272505564E-2</v>
      </c>
      <c r="AL35" s="64">
        <f t="shared" si="6"/>
        <v>-6.1868209898025385E-3</v>
      </c>
      <c r="AM35" s="64">
        <f t="shared" si="7"/>
        <v>6.9580249315526295E-3</v>
      </c>
      <c r="AN35" s="64">
        <f t="shared" si="8"/>
        <v>-5.8766204675223206E-2</v>
      </c>
      <c r="AO35" s="64">
        <f t="shared" si="9"/>
        <v>-2.0296822726336438E-2</v>
      </c>
      <c r="AQ35" s="64">
        <f t="shared" si="10"/>
        <v>-1.989990704045155E-2</v>
      </c>
      <c r="AR35" s="64">
        <f t="shared" si="11"/>
        <v>-6.5313840719413369E-3</v>
      </c>
      <c r="AS35" s="64">
        <f t="shared" si="12"/>
        <v>-9.2578511440535808E-3</v>
      </c>
      <c r="AT35" s="64">
        <f t="shared" si="13"/>
        <v>-4.2503141414591911E-2</v>
      </c>
    </row>
    <row r="36" spans="1:46" x14ac:dyDescent="0.2">
      <c r="A36" s="4">
        <v>34</v>
      </c>
      <c r="B36" s="6" t="s">
        <v>71</v>
      </c>
      <c r="C36" s="15"/>
      <c r="D36" s="15">
        <f>LN(H!D36/H!C36)</f>
        <v>7.2413678657495763E-4</v>
      </c>
      <c r="E36" s="15">
        <f>LN(H!E36/H!D36)</f>
        <v>7.7371268687418868E-4</v>
      </c>
      <c r="F36" s="15">
        <f>LN(H!F36/H!E36)</f>
        <v>-7.0428637568667523E-3</v>
      </c>
      <c r="G36" s="15">
        <f>LN(H!G36/H!F36)</f>
        <v>-8.9559407018459561E-2</v>
      </c>
      <c r="H36" s="15">
        <f>LN(H!H36/H!G36)</f>
        <v>-4.2841163577200206E-2</v>
      </c>
      <c r="I36" s="15">
        <f>LN(H!I36/H!H36)</f>
        <v>4.4552683590196256E-2</v>
      </c>
      <c r="J36" s="15">
        <f>LN(H!J36/H!I36)</f>
        <v>-4.571548409888674E-2</v>
      </c>
      <c r="K36" s="15">
        <f>LN(H!K36/H!J36)</f>
        <v>-4.1279885710335869E-2</v>
      </c>
      <c r="L36" s="15">
        <f>LN(H!L36/H!K36)</f>
        <v>-1.2399203704544587E-2</v>
      </c>
      <c r="M36" s="15">
        <f>LN(H!M36/H!L36)</f>
        <v>-2.4539936096836901E-2</v>
      </c>
      <c r="N36" s="15">
        <f>LN(H!N36/H!M36)</f>
        <v>6.2101178335570257E-3</v>
      </c>
      <c r="O36" s="15">
        <f>LN(H!O36/H!N36)</f>
        <v>5.2474683894202498E-2</v>
      </c>
      <c r="P36" s="15">
        <f>LN(H!P36/H!O36)</f>
        <v>3.328676546215359E-3</v>
      </c>
      <c r="Q36" s="15">
        <f>LN(H!Q36/H!P36)</f>
        <v>-4.0510374747954873E-2</v>
      </c>
      <c r="R36" s="15">
        <f>LN(H!R36/H!Q36)</f>
        <v>-0.16165444344315585</v>
      </c>
      <c r="S36" s="15">
        <f>LN(H!S36/H!R36)</f>
        <v>3.9902874970344733E-2</v>
      </c>
      <c r="T36" s="15">
        <f>LN(H!T36/H!S36)</f>
        <v>-4.4186689764060582E-3</v>
      </c>
      <c r="U36" s="15">
        <f>LN(H!U36/H!T36)</f>
        <v>1.7306121126699887E-2</v>
      </c>
      <c r="V36" s="15">
        <f>LN(H!V36/H!U36)</f>
        <v>-3.7844259966670214E-2</v>
      </c>
      <c r="W36" s="15">
        <f>LN(H!W36/H!V36)</f>
        <v>1.4235988226131232E-4</v>
      </c>
      <c r="X36" s="15">
        <f>LN(H!X36/H!W36)</f>
        <v>-4.6275814439037499E-2</v>
      </c>
      <c r="Y36" s="15">
        <f>LN(H!Y36/H!X36)</f>
        <v>2.612561274365232E-2</v>
      </c>
      <c r="Z36" s="15">
        <f>LN(H!Z36/H!Y36)</f>
        <v>1.5518746106416044E-2</v>
      </c>
      <c r="AA36" s="15">
        <f>LN(H!AA36/H!Z36)</f>
        <v>2.2565382555253252E-2</v>
      </c>
      <c r="AB36" s="15">
        <f>LN(H!AB36/H!AA36)</f>
        <v>-1.9604693081967665E-2</v>
      </c>
      <c r="AC36" s="15">
        <f>LN(H!AC36/H!AB36)</f>
        <v>-0.11213691084228712</v>
      </c>
      <c r="AD36" s="15">
        <f>LN(H!AD36/H!AC36)</f>
        <v>-4.8765021400864708E-4</v>
      </c>
      <c r="AF36" s="64">
        <f t="shared" si="0"/>
        <v>-1.8823407615091214E-2</v>
      </c>
      <c r="AG36" s="64">
        <f t="shared" si="1"/>
        <v>-2.3544878355409412E-2</v>
      </c>
      <c r="AH36" s="64">
        <f t="shared" si="2"/>
        <v>-2.129171655606963E-2</v>
      </c>
      <c r="AI36" s="64">
        <f t="shared" si="3"/>
        <v>-1.4218052474630516E-2</v>
      </c>
      <c r="AJ36" s="64">
        <f t="shared" si="4"/>
        <v>-1.3506372503786635E-2</v>
      </c>
      <c r="AK36" s="64">
        <f t="shared" si="5"/>
        <v>-2.2418297455739523E-2</v>
      </c>
      <c r="AL36" s="64">
        <f t="shared" si="6"/>
        <v>-1.3862212489208575E-2</v>
      </c>
      <c r="AM36" s="64">
        <f t="shared" si="7"/>
        <v>-8.6006512097887072E-4</v>
      </c>
      <c r="AN36" s="64">
        <f t="shared" si="8"/>
        <v>-6.5870801962127398E-2</v>
      </c>
      <c r="AO36" s="64">
        <f t="shared" si="9"/>
        <v>-1.8276885500997483E-2</v>
      </c>
      <c r="AQ36" s="64">
        <f t="shared" si="10"/>
        <v>-1.7592684143805604E-2</v>
      </c>
      <c r="AR36" s="64">
        <f t="shared" si="11"/>
        <v>-1.2646343191463127E-2</v>
      </c>
      <c r="AS36" s="64">
        <f t="shared" si="12"/>
        <v>-1.1336585455490303E-2</v>
      </c>
      <c r="AT36" s="64">
        <f t="shared" si="13"/>
        <v>-4.4076418046087813E-2</v>
      </c>
    </row>
    <row r="37" spans="1:46" x14ac:dyDescent="0.2">
      <c r="A37" s="4">
        <v>35</v>
      </c>
      <c r="B37" s="6" t="s">
        <v>72</v>
      </c>
      <c r="C37" s="15"/>
      <c r="D37" s="15">
        <f>LN(H!D37/H!C37)</f>
        <v>1.8779937233481668E-2</v>
      </c>
      <c r="E37" s="15">
        <f>LN(H!E37/H!D37)</f>
        <v>1.8755264798366016E-2</v>
      </c>
      <c r="F37" s="15">
        <f>LN(H!F37/H!E37)</f>
        <v>3.0133716150448136E-3</v>
      </c>
      <c r="G37" s="15">
        <f>LN(H!G37/H!F37)</f>
        <v>-5.2718902300722105E-2</v>
      </c>
      <c r="H37" s="15">
        <f>LN(H!H37/H!G37)</f>
        <v>-5.1384676490744616E-2</v>
      </c>
      <c r="I37" s="15">
        <f>LN(H!I37/H!H37)</f>
        <v>3.5747569077675886E-2</v>
      </c>
      <c r="J37" s="15">
        <f>LN(H!J37/H!I37)</f>
        <v>-4.1113451265790919E-2</v>
      </c>
      <c r="K37" s="15">
        <f>LN(H!K37/H!J37)</f>
        <v>-6.2316797836970333E-2</v>
      </c>
      <c r="L37" s="15">
        <f>LN(H!L37/H!K37)</f>
        <v>2.9366912583292503E-3</v>
      </c>
      <c r="M37" s="15">
        <f>LN(H!M37/H!L37)</f>
        <v>1.7467878630527085E-2</v>
      </c>
      <c r="N37" s="15">
        <f>LN(H!N37/H!M37)</f>
        <v>2.5619024219055122E-2</v>
      </c>
      <c r="O37" s="15">
        <f>LN(H!O37/H!N37)</f>
        <v>5.8746062595733374E-2</v>
      </c>
      <c r="P37" s="15">
        <f>LN(H!P37/H!O37)</f>
        <v>4.3976197118980265E-2</v>
      </c>
      <c r="Q37" s="15">
        <f>LN(H!Q37/H!P37)</f>
        <v>-4.1738007211982765E-2</v>
      </c>
      <c r="R37" s="15">
        <f>LN(H!R37/H!Q37)</f>
        <v>-0.19917567169740882</v>
      </c>
      <c r="S37" s="15">
        <f>LN(H!S37/H!R37)</f>
        <v>5.4797880074889123E-2</v>
      </c>
      <c r="T37" s="15">
        <f>LN(H!T37/H!S37)</f>
        <v>-1.3751957799694575E-2</v>
      </c>
      <c r="U37" s="15">
        <f>LN(H!U37/H!T37)</f>
        <v>5.1597067286509625E-3</v>
      </c>
      <c r="V37" s="15">
        <f>LN(H!V37/H!U37)</f>
        <v>-6.002831900886299E-2</v>
      </c>
      <c r="W37" s="15">
        <f>LN(H!W37/H!V37)</f>
        <v>-1.9985922699323828E-2</v>
      </c>
      <c r="X37" s="15">
        <f>LN(H!X37/H!W37)</f>
        <v>-1.8222106133115555E-2</v>
      </c>
      <c r="Y37" s="15">
        <f>LN(H!Y37/H!X37)</f>
        <v>1.3882579358444037E-3</v>
      </c>
      <c r="Z37" s="15">
        <f>LN(H!Z37/H!Y37)</f>
        <v>4.0638170817516688E-2</v>
      </c>
      <c r="AA37" s="15">
        <f>LN(H!AA37/H!Z37)</f>
        <v>1.1133583862551994E-2</v>
      </c>
      <c r="AB37" s="15">
        <f>LN(H!AB37/H!AA37)</f>
        <v>-2.7615074506407704E-2</v>
      </c>
      <c r="AC37" s="15">
        <f>LN(H!AC37/H!AB37)</f>
        <v>-6.3629840262794349E-2</v>
      </c>
      <c r="AD37" s="15">
        <f>LN(H!AD37/H!AC37)</f>
        <v>2.9741971967548419E-2</v>
      </c>
      <c r="AF37" s="64">
        <f t="shared" si="0"/>
        <v>-9.317474660076E-3</v>
      </c>
      <c r="AG37" s="64">
        <f t="shared" si="1"/>
        <v>-1.1481330998969957E-2</v>
      </c>
      <c r="AH37" s="64">
        <f t="shared" si="2"/>
        <v>-1.6678707823957768E-2</v>
      </c>
      <c r="AI37" s="64">
        <f t="shared" si="3"/>
        <v>-2.1365719782469195E-2</v>
      </c>
      <c r="AJ37" s="64">
        <f t="shared" si="4"/>
        <v>-7.6169804306577922E-3</v>
      </c>
      <c r="AK37" s="64">
        <f t="shared" si="5"/>
        <v>-1.4080019411463862E-2</v>
      </c>
      <c r="AL37" s="64">
        <f t="shared" si="6"/>
        <v>-1.4491350106563494E-2</v>
      </c>
      <c r="AM37" s="64">
        <f t="shared" si="7"/>
        <v>-6.7085732870541103E-3</v>
      </c>
      <c r="AN37" s="64">
        <f t="shared" si="8"/>
        <v>-4.5622457384601023E-2</v>
      </c>
      <c r="AO37" s="64">
        <f t="shared" si="9"/>
        <v>-1.3292042739226139E-2</v>
      </c>
      <c r="AQ37" s="64">
        <f t="shared" si="10"/>
        <v>-1.1636888327427118E-2</v>
      </c>
      <c r="AR37" s="64">
        <f t="shared" si="11"/>
        <v>-1.0470139008916956E-2</v>
      </c>
      <c r="AS37" s="64">
        <f t="shared" si="12"/>
        <v>-1.3904883642900906E-3</v>
      </c>
      <c r="AT37" s="64">
        <f t="shared" si="13"/>
        <v>-2.0500980933884541E-2</v>
      </c>
    </row>
    <row r="38" spans="1:46" x14ac:dyDescent="0.2">
      <c r="A38" s="4">
        <v>36</v>
      </c>
      <c r="B38" s="6" t="s">
        <v>73</v>
      </c>
      <c r="C38" s="15"/>
      <c r="D38" s="15">
        <f>LN(H!D38/H!C38)</f>
        <v>4.502418376869057E-3</v>
      </c>
      <c r="E38" s="15">
        <f>LN(H!E38/H!D38)</f>
        <v>4.1789735606591584E-2</v>
      </c>
      <c r="F38" s="15">
        <f>LN(H!F38/H!E38)</f>
        <v>4.9126623895699979E-5</v>
      </c>
      <c r="G38" s="15">
        <f>LN(H!G38/H!F38)</f>
        <v>-6.8257828023119957E-2</v>
      </c>
      <c r="H38" s="15">
        <f>LN(H!H38/H!G38)</f>
        <v>-1.5184962926790413E-2</v>
      </c>
      <c r="I38" s="15">
        <f>LN(H!I38/H!H38)</f>
        <v>5.0054728268564407E-2</v>
      </c>
      <c r="J38" s="15">
        <f>LN(H!J38/H!I38)</f>
        <v>-4.9692547002726989E-2</v>
      </c>
      <c r="K38" s="15">
        <f>LN(H!K38/H!J38)</f>
        <v>-7.1301323448468498E-2</v>
      </c>
      <c r="L38" s="15">
        <f>LN(H!L38/H!K38)</f>
        <v>-2.6118500140291771E-2</v>
      </c>
      <c r="M38" s="15">
        <f>LN(H!M38/H!L38)</f>
        <v>1.2568121158294284E-2</v>
      </c>
      <c r="N38" s="15">
        <f>LN(H!N38/H!M38)</f>
        <v>-1.2021773790909575E-2</v>
      </c>
      <c r="O38" s="15">
        <f>LN(H!O38/H!N38)</f>
        <v>5.473703530513932E-2</v>
      </c>
      <c r="P38" s="15">
        <f>LN(H!P38/H!O38)</f>
        <v>5.4215897374856437E-2</v>
      </c>
      <c r="Q38" s="15">
        <f>LN(H!Q38/H!P38)</f>
        <v>5.0578210619706028E-2</v>
      </c>
      <c r="R38" s="15">
        <f>LN(H!R38/H!Q38)</f>
        <v>-0.18263959741920055</v>
      </c>
      <c r="S38" s="15">
        <f>LN(H!S38/H!R38)</f>
        <v>8.3245977941108454E-2</v>
      </c>
      <c r="T38" s="15">
        <f>LN(H!T38/H!S38)</f>
        <v>2.5391204163991602E-2</v>
      </c>
      <c r="U38" s="15">
        <f>LN(H!U38/H!T38)</f>
        <v>3.1525063442797872E-3</v>
      </c>
      <c r="V38" s="15">
        <f>LN(H!V38/H!U38)</f>
        <v>-5.9299667094406781E-2</v>
      </c>
      <c r="W38" s="15">
        <f>LN(H!W38/H!V38)</f>
        <v>2.5001688115711858E-2</v>
      </c>
      <c r="X38" s="15">
        <f>LN(H!X38/H!W38)</f>
        <v>7.6852105404940224E-3</v>
      </c>
      <c r="Y38" s="15">
        <f>LN(H!Y38/H!X38)</f>
        <v>5.8272504014734204E-3</v>
      </c>
      <c r="Z38" s="15">
        <f>LN(H!Z38/H!Y38)</f>
        <v>5.2839983402562678E-2</v>
      </c>
      <c r="AA38" s="15">
        <f>LN(H!AA38/H!Z38)</f>
        <v>1.8389731145402294E-2</v>
      </c>
      <c r="AB38" s="15">
        <f>LN(H!AB38/H!AA38)</f>
        <v>-2.7912994339231924E-2</v>
      </c>
      <c r="AC38" s="15">
        <f>LN(H!AC38/H!AB38)</f>
        <v>-6.3207014429892849E-2</v>
      </c>
      <c r="AD38" s="15">
        <f>LN(H!AD38/H!AC38)</f>
        <v>2.4480631925617221E-2</v>
      </c>
      <c r="AF38" s="64">
        <f t="shared" si="0"/>
        <v>1.6901599098282649E-3</v>
      </c>
      <c r="AG38" s="64">
        <f t="shared" si="1"/>
        <v>-2.9313204644820512E-2</v>
      </c>
      <c r="AH38" s="64">
        <f t="shared" si="2"/>
        <v>1.2027504764321937E-2</v>
      </c>
      <c r="AI38" s="64">
        <f t="shared" si="3"/>
        <v>3.8618841401409784E-4</v>
      </c>
      <c r="AJ38" s="64">
        <f t="shared" si="4"/>
        <v>-2.8126087639372757E-3</v>
      </c>
      <c r="AK38" s="64">
        <f t="shared" si="5"/>
        <v>-8.6428499402492875E-3</v>
      </c>
      <c r="AL38" s="64">
        <f t="shared" si="6"/>
        <v>-1.2132101749615883E-3</v>
      </c>
      <c r="AM38" s="64">
        <f t="shared" si="7"/>
        <v>9.8734883774386113E-3</v>
      </c>
      <c r="AN38" s="64">
        <f t="shared" si="8"/>
        <v>-4.5560004384562383E-2</v>
      </c>
      <c r="AO38" s="64">
        <f t="shared" si="9"/>
        <v>-3.6043920641186987E-3</v>
      </c>
      <c r="AQ38" s="64">
        <f t="shared" si="10"/>
        <v>-2.5241988337442404E-3</v>
      </c>
      <c r="AR38" s="64">
        <f t="shared" si="11"/>
        <v>1.1225936523637581E-3</v>
      </c>
      <c r="AS38" s="64">
        <f t="shared" si="12"/>
        <v>1.7362646843218071E-3</v>
      </c>
      <c r="AT38" s="64">
        <f t="shared" si="13"/>
        <v>-2.2213125614502515E-2</v>
      </c>
    </row>
    <row r="39" spans="1:46" x14ac:dyDescent="0.2">
      <c r="A39" s="4">
        <v>37</v>
      </c>
      <c r="B39" s="6" t="s">
        <v>74</v>
      </c>
      <c r="C39" s="15"/>
      <c r="D39" s="15">
        <f>LN(H!D39/H!C39)</f>
        <v>1.853663293892787E-2</v>
      </c>
      <c r="E39" s="15">
        <f>LN(H!E39/H!D39)</f>
        <v>-1.6355677113864531E-2</v>
      </c>
      <c r="F39" s="15">
        <f>LN(H!F39/H!E39)</f>
        <v>-1.0477662574171357E-2</v>
      </c>
      <c r="G39" s="15">
        <f>LN(H!G39/H!F39)</f>
        <v>-5.1549525636128461E-2</v>
      </c>
      <c r="H39" s="15">
        <f>LN(H!H39/H!G39)</f>
        <v>-4.4643102751976152E-2</v>
      </c>
      <c r="I39" s="15">
        <f>LN(H!I39/H!H39)</f>
        <v>-7.8734165004829011E-3</v>
      </c>
      <c r="J39" s="15">
        <f>LN(H!J39/H!I39)</f>
        <v>-5.6215821421027122E-2</v>
      </c>
      <c r="K39" s="15">
        <f>LN(H!K39/H!J39)</f>
        <v>1.2232753409616194E-2</v>
      </c>
      <c r="L39" s="15">
        <f>LN(H!L39/H!K39)</f>
        <v>-5.603861646127921E-3</v>
      </c>
      <c r="M39" s="15">
        <f>LN(H!M39/H!L39)</f>
        <v>-2.2708330199248044E-2</v>
      </c>
      <c r="N39" s="15">
        <f>LN(H!N39/H!M39)</f>
        <v>2.7203380108703813E-2</v>
      </c>
      <c r="O39" s="15">
        <f>LN(H!O39/H!N39)</f>
        <v>4.7823082657362563E-2</v>
      </c>
      <c r="P39" s="15">
        <f>LN(H!P39/H!O39)</f>
        <v>-3.2158762313080742E-2</v>
      </c>
      <c r="Q39" s="15">
        <f>LN(H!Q39/H!P39)</f>
        <v>-7.9255256028475884E-2</v>
      </c>
      <c r="R39" s="15">
        <f>LN(H!R39/H!Q39)</f>
        <v>-0.33223959532279485</v>
      </c>
      <c r="S39" s="15">
        <f>LN(H!S39/H!R39)</f>
        <v>2.809728551415212E-2</v>
      </c>
      <c r="T39" s="15">
        <f>LN(H!T39/H!S39)</f>
        <v>1.2863164681005533E-2</v>
      </c>
      <c r="U39" s="15">
        <f>LN(H!U39/H!T39)</f>
        <v>-7.0988454199919677E-3</v>
      </c>
      <c r="V39" s="15">
        <f>LN(H!V39/H!U39)</f>
        <v>4.2136295554906014E-2</v>
      </c>
      <c r="W39" s="15">
        <f>LN(H!W39/H!V39)</f>
        <v>4.6690168573278831E-2</v>
      </c>
      <c r="X39" s="15">
        <f>LN(H!X39/H!W39)</f>
        <v>-4.3389905019195159E-2</v>
      </c>
      <c r="Y39" s="15">
        <f>LN(H!Y39/H!X39)</f>
        <v>-5.9505552453685134E-2</v>
      </c>
      <c r="Z39" s="15">
        <f>LN(H!Z39/H!Y39)</f>
        <v>-3.6449889545612353E-2</v>
      </c>
      <c r="AA39" s="15">
        <f>LN(H!AA39/H!Z39)</f>
        <v>-2.5774063162271904E-2</v>
      </c>
      <c r="AB39" s="15">
        <f>LN(H!AB39/H!AA39)</f>
        <v>-3.1150235701460232E-2</v>
      </c>
      <c r="AC39" s="15">
        <f>LN(H!AC39/H!AB39)</f>
        <v>-3.8459858900665153E-2</v>
      </c>
      <c r="AD39" s="15">
        <f>LN(H!AD39/H!AC39)</f>
        <v>1.910039233456259E-2</v>
      </c>
      <c r="AF39" s="64">
        <f t="shared" si="0"/>
        <v>-2.6179876915324685E-2</v>
      </c>
      <c r="AG39" s="64">
        <f t="shared" si="1"/>
        <v>-9.0183759496166166E-3</v>
      </c>
      <c r="AH39" s="64">
        <f t="shared" si="2"/>
        <v>-7.3546649098567354E-2</v>
      </c>
      <c r="AI39" s="64">
        <f t="shared" si="3"/>
        <v>1.0240175674000649E-2</v>
      </c>
      <c r="AJ39" s="64">
        <f t="shared" si="4"/>
        <v>-3.8267919952738948E-2</v>
      </c>
      <c r="AK39" s="64">
        <f t="shared" si="5"/>
        <v>-4.1282512524091985E-2</v>
      </c>
      <c r="AL39" s="64">
        <f t="shared" si="6"/>
        <v>-1.4013872139369155E-2</v>
      </c>
      <c r="AM39" s="64">
        <f t="shared" si="7"/>
        <v>-8.8160783489457679E-3</v>
      </c>
      <c r="AN39" s="64">
        <f t="shared" si="8"/>
        <v>-3.4805047301062694E-2</v>
      </c>
      <c r="AO39" s="64">
        <f t="shared" si="9"/>
        <v>-2.7354529248449392E-2</v>
      </c>
      <c r="AQ39" s="64">
        <f t="shared" si="10"/>
        <v>-2.5567801495256622E-2</v>
      </c>
      <c r="AR39" s="64">
        <f t="shared" si="11"/>
        <v>-1.1003484459920814E-2</v>
      </c>
      <c r="AS39" s="64">
        <f t="shared" si="12"/>
        <v>-2.8706534571522026E-2</v>
      </c>
      <c r="AT39" s="64">
        <f t="shared" si="13"/>
        <v>-1.6836567422520932E-2</v>
      </c>
    </row>
    <row r="40" spans="1:46" x14ac:dyDescent="0.2">
      <c r="A40" s="4">
        <v>38</v>
      </c>
      <c r="B40" s="6" t="s">
        <v>75</v>
      </c>
      <c r="C40" s="15"/>
      <c r="D40" s="15">
        <f>LN(H!D40/H!C40)</f>
        <v>-2.786012044793594E-2</v>
      </c>
      <c r="E40" s="15">
        <f>LN(H!E40/H!D40)</f>
        <v>-1.9727553812983464E-2</v>
      </c>
      <c r="F40" s="15">
        <f>LN(H!F40/H!E40)</f>
        <v>2.3772723115036618E-2</v>
      </c>
      <c r="G40" s="15">
        <f>LN(H!G40/H!F40)</f>
        <v>-5.0346251541011057E-2</v>
      </c>
      <c r="H40" s="15">
        <f>LN(H!H40/H!G40)</f>
        <v>-6.0109147626305662E-2</v>
      </c>
      <c r="I40" s="15">
        <f>LN(H!I40/H!H40)</f>
        <v>4.8084951224757304E-3</v>
      </c>
      <c r="J40" s="15">
        <f>LN(H!J40/H!I40)</f>
        <v>-2.7373432645122573E-2</v>
      </c>
      <c r="K40" s="15">
        <f>LN(H!K40/H!J40)</f>
        <v>-5.7983611118476455E-2</v>
      </c>
      <c r="L40" s="15">
        <f>LN(H!L40/H!K40)</f>
        <v>1.0087893498085695E-2</v>
      </c>
      <c r="M40" s="15">
        <f>LN(H!M40/H!L40)</f>
        <v>1.7418064324471051E-2</v>
      </c>
      <c r="N40" s="15">
        <f>LN(H!N40/H!M40)</f>
        <v>-2.6053912987938192E-2</v>
      </c>
      <c r="O40" s="15">
        <f>LN(H!O40/H!N40)</f>
        <v>8.3309529759973175E-2</v>
      </c>
      <c r="P40" s="15">
        <f>LN(H!P40/H!O40)</f>
        <v>-2.1388821318295077E-2</v>
      </c>
      <c r="Q40" s="15">
        <f>LN(H!Q40/H!P40)</f>
        <v>-3.3888125335930948E-2</v>
      </c>
      <c r="R40" s="15">
        <f>LN(H!R40/H!Q40)</f>
        <v>-0.17113423328493529</v>
      </c>
      <c r="S40" s="15">
        <f>LN(H!S40/H!R40)</f>
        <v>-1.2420647997104896E-3</v>
      </c>
      <c r="T40" s="15">
        <f>LN(H!T40/H!S40)</f>
        <v>-1.2303551789032837E-2</v>
      </c>
      <c r="U40" s="15">
        <f>LN(H!U40/H!T40)</f>
        <v>-4.7754355064892083E-2</v>
      </c>
      <c r="V40" s="15">
        <f>LN(H!V40/H!U40)</f>
        <v>-6.1655397793086424E-2</v>
      </c>
      <c r="W40" s="15">
        <f>LN(H!W40/H!V40)</f>
        <v>-2.2385923955784044E-2</v>
      </c>
      <c r="X40" s="15">
        <f>LN(H!X40/H!W40)</f>
        <v>4.3578229580896702E-2</v>
      </c>
      <c r="Y40" s="15">
        <f>LN(H!Y40/H!X40)</f>
        <v>1.3275283063031959E-2</v>
      </c>
      <c r="Z40" s="15">
        <f>LN(H!Z40/H!Y40)</f>
        <v>3.2180256003067467E-2</v>
      </c>
      <c r="AA40" s="15">
        <f>LN(H!AA40/H!Z40)</f>
        <v>1.6851662534719373E-2</v>
      </c>
      <c r="AB40" s="15">
        <f>LN(H!AB40/H!AA40)</f>
        <v>-5.5952887291119959E-3</v>
      </c>
      <c r="AC40" s="15">
        <f>LN(H!AC40/H!AB40)</f>
        <v>-2.816470004715272E-2</v>
      </c>
      <c r="AD40" s="15">
        <f>LN(H!AD40/H!AC40)</f>
        <v>-9.6350135930535301E-4</v>
      </c>
      <c r="AF40" s="64">
        <f t="shared" si="0"/>
        <v>-2.0320346948557565E-2</v>
      </c>
      <c r="AG40" s="64">
        <f t="shared" si="1"/>
        <v>-1.6780999785796093E-2</v>
      </c>
      <c r="AH40" s="64">
        <f t="shared" si="2"/>
        <v>-2.8868742995779722E-2</v>
      </c>
      <c r="AI40" s="64">
        <f t="shared" si="3"/>
        <v>-2.010419980437974E-2</v>
      </c>
      <c r="AJ40" s="64">
        <f t="shared" si="4"/>
        <v>5.7094425649108172E-3</v>
      </c>
      <c r="AK40" s="64">
        <f t="shared" si="5"/>
        <v>-2.2824871390787909E-2</v>
      </c>
      <c r="AL40" s="64">
        <f t="shared" si="6"/>
        <v>-7.1973786197344625E-3</v>
      </c>
      <c r="AM40" s="64">
        <f t="shared" si="7"/>
        <v>-4.7767246776349876E-3</v>
      </c>
      <c r="AN40" s="64">
        <f t="shared" si="8"/>
        <v>-1.6879994388132358E-2</v>
      </c>
      <c r="AO40" s="64">
        <f t="shared" si="9"/>
        <v>-1.6072969393920465E-2</v>
      </c>
      <c r="AQ40" s="64">
        <f t="shared" si="10"/>
        <v>-1.5491836007973729E-2</v>
      </c>
      <c r="AR40" s="64">
        <f t="shared" si="11"/>
        <v>-6.6306625051499981E-3</v>
      </c>
      <c r="AS40" s="64">
        <f t="shared" si="12"/>
        <v>4.5972852442081229E-3</v>
      </c>
      <c r="AT40" s="64">
        <f t="shared" si="13"/>
        <v>-1.157449671185669E-2</v>
      </c>
    </row>
    <row r="41" spans="1:46" x14ac:dyDescent="0.2">
      <c r="A41" s="4">
        <v>39</v>
      </c>
      <c r="B41" s="6" t="s">
        <v>76</v>
      </c>
      <c r="C41" s="15"/>
      <c r="D41" s="15">
        <f>LN(H!D41/H!C41)</f>
        <v>-4.4155568078315263E-2</v>
      </c>
      <c r="E41" s="15">
        <f>LN(H!E41/H!D41)</f>
        <v>1.7200527399112202E-2</v>
      </c>
      <c r="F41" s="15">
        <f>LN(H!F41/H!E41)</f>
        <v>6.3655633618390217E-2</v>
      </c>
      <c r="G41" s="15">
        <f>LN(H!G41/H!F41)</f>
        <v>-1.425041706223744E-2</v>
      </c>
      <c r="H41" s="15">
        <f>LN(H!H41/H!G41)</f>
        <v>-0.24778730289382475</v>
      </c>
      <c r="I41" s="15">
        <f>LN(H!I41/H!H41)</f>
        <v>0.40186079668487096</v>
      </c>
      <c r="J41" s="15">
        <f>LN(H!J41/H!I41)</f>
        <v>-0.29523429783054966</v>
      </c>
      <c r="K41" s="15">
        <f>LN(H!K41/H!J41)</f>
        <v>0.38880036963993897</v>
      </c>
      <c r="L41" s="15">
        <f>LN(H!L41/H!K41)</f>
        <v>-0.87355045680373733</v>
      </c>
      <c r="M41" s="15">
        <f>LN(H!M41/H!L41)</f>
        <v>0.75217949294514208</v>
      </c>
      <c r="N41" s="15">
        <f>LN(H!N41/H!M41)</f>
        <v>-5.0127073407955774E-2</v>
      </c>
      <c r="O41" s="15">
        <f>LN(H!O41/H!N41)</f>
        <v>-0.11625510220996965</v>
      </c>
      <c r="P41" s="15">
        <f>LN(H!P41/H!O41)</f>
        <v>-0.37022839155941534</v>
      </c>
      <c r="Q41" s="15">
        <f>LN(H!Q41/H!P41)</f>
        <v>0.42378396571469779</v>
      </c>
      <c r="R41" s="15">
        <f>LN(H!R41/H!Q41)</f>
        <v>-3.9355473935072917E-2</v>
      </c>
      <c r="S41" s="15">
        <f>LN(H!S41/H!R41)</f>
        <v>0.16598934490783826</v>
      </c>
      <c r="T41" s="15">
        <f>LN(H!T41/H!S41)</f>
        <v>0.22195562792410203</v>
      </c>
      <c r="U41" s="15">
        <f>LN(H!U41/H!T41)</f>
        <v>6.3321678199952436E-2</v>
      </c>
      <c r="V41" s="15">
        <f>LN(H!V41/H!U41)</f>
        <v>0.13882050544193636</v>
      </c>
      <c r="W41" s="15">
        <f>LN(H!W41/H!V41)</f>
        <v>7.9356448296510326E-2</v>
      </c>
      <c r="X41" s="15">
        <f>LN(H!X41/H!W41)</f>
        <v>5.4377090411367153E-3</v>
      </c>
      <c r="Y41" s="15">
        <f>LN(H!Y41/H!X41)</f>
        <v>-0.11925058518733153</v>
      </c>
      <c r="Z41" s="15">
        <f>LN(H!Z41/H!Y41)</f>
        <v>-3.8706971199195042E-2</v>
      </c>
      <c r="AA41" s="15">
        <f>LN(H!AA41/H!Z41)</f>
        <v>-0.13370661197334205</v>
      </c>
      <c r="AB41" s="15">
        <f>LN(H!AB41/H!AA41)</f>
        <v>-1.9692475651430792E-2</v>
      </c>
      <c r="AC41" s="15">
        <f>LN(H!AC41/H!AB41)</f>
        <v>0.18866489465404296</v>
      </c>
      <c r="AD41" s="15">
        <f>LN(H!AD41/H!AC41)</f>
        <v>4.8270980424801921E-2</v>
      </c>
      <c r="AF41" s="64">
        <f t="shared" si="0"/>
        <v>4.4135847549262239E-2</v>
      </c>
      <c r="AG41" s="64">
        <f t="shared" si="1"/>
        <v>-1.5586393091432333E-2</v>
      </c>
      <c r="AH41" s="64">
        <f t="shared" si="2"/>
        <v>1.278686858361563E-2</v>
      </c>
      <c r="AI41" s="64">
        <f t="shared" si="3"/>
        <v>0.10177839378072757</v>
      </c>
      <c r="AJ41" s="64">
        <f t="shared" si="4"/>
        <v>-2.4538349871451294E-2</v>
      </c>
      <c r="AK41" s="64">
        <f t="shared" si="5"/>
        <v>-1.3997622539083543E-3</v>
      </c>
      <c r="AL41" s="64">
        <f t="shared" si="6"/>
        <v>3.8620021954638137E-2</v>
      </c>
      <c r="AM41" s="64">
        <f t="shared" si="7"/>
        <v>2.7153475067971153E-2</v>
      </c>
      <c r="AN41" s="64">
        <f t="shared" si="8"/>
        <v>8.4486209501306087E-2</v>
      </c>
      <c r="AO41" s="64">
        <f t="shared" si="9"/>
        <v>2.3715273390144363E-2</v>
      </c>
      <c r="AQ41" s="64">
        <f t="shared" si="10"/>
        <v>2.4659723660708118E-2</v>
      </c>
      <c r="AR41" s="64">
        <f t="shared" si="11"/>
        <v>3.9497381815562123E-2</v>
      </c>
      <c r="AS41" s="64">
        <f t="shared" si="12"/>
        <v>-1.2403461488742424E-2</v>
      </c>
      <c r="AT41" s="64">
        <f t="shared" si="13"/>
        <v>7.2414466475804698E-2</v>
      </c>
    </row>
    <row r="42" spans="1:46" x14ac:dyDescent="0.2">
      <c r="A42" s="4">
        <v>40</v>
      </c>
      <c r="B42" s="6" t="s">
        <v>77</v>
      </c>
      <c r="C42" s="15"/>
      <c r="D42" s="15">
        <f>LN(H!D42/H!C42)</f>
        <v>2.274513583747376E-2</v>
      </c>
      <c r="E42" s="15">
        <f>LN(H!E42/H!D42)</f>
        <v>-1.6251024269674941E-2</v>
      </c>
      <c r="F42" s="15">
        <f>LN(H!F42/H!E42)</f>
        <v>2.1346060406034394E-2</v>
      </c>
      <c r="G42" s="15">
        <f>LN(H!G42/H!F42)</f>
        <v>-1.489584234235071E-2</v>
      </c>
      <c r="H42" s="15">
        <f>LN(H!H42/H!G42)</f>
        <v>2.9774296514933751E-2</v>
      </c>
      <c r="I42" s="15">
        <f>LN(H!I42/H!H42)</f>
        <v>2.6572589895004987E-2</v>
      </c>
      <c r="J42" s="15">
        <f>LN(H!J42/H!I42)</f>
        <v>-7.8874904825484204E-2</v>
      </c>
      <c r="K42" s="15">
        <f>LN(H!K42/H!J42)</f>
        <v>-0.11579586722895885</v>
      </c>
      <c r="L42" s="15">
        <f>LN(H!L42/H!K42)</f>
        <v>-5.9964231769836895E-2</v>
      </c>
      <c r="M42" s="15">
        <f>LN(H!M42/H!L42)</f>
        <v>-5.8102300304570385E-2</v>
      </c>
      <c r="N42" s="15">
        <f>LN(H!N42/H!M42)</f>
        <v>-6.8504388970158203E-2</v>
      </c>
      <c r="O42" s="15">
        <f>LN(H!O42/H!N42)</f>
        <v>-2.145576634124078E-2</v>
      </c>
      <c r="P42" s="15">
        <f>LN(H!P42/H!O42)</f>
        <v>5.3416071748150648E-2</v>
      </c>
      <c r="Q42" s="15">
        <f>LN(H!Q42/H!P42)</f>
        <v>-4.0455855987258458E-3</v>
      </c>
      <c r="R42" s="15">
        <f>LN(H!R42/H!Q42)</f>
        <v>-0.12334115320993848</v>
      </c>
      <c r="S42" s="15">
        <f>LN(H!S42/H!R42)</f>
        <v>3.4992821211965071E-2</v>
      </c>
      <c r="T42" s="15">
        <f>LN(H!T42/H!S42)</f>
        <v>-5.904015322946865E-2</v>
      </c>
      <c r="U42" s="15">
        <f>LN(H!U42/H!T42)</f>
        <v>-0.15720976168094597</v>
      </c>
      <c r="V42" s="15">
        <f>LN(H!V42/H!U42)</f>
        <v>-5.3433637065037974E-2</v>
      </c>
      <c r="W42" s="15">
        <f>LN(H!W42/H!V42)</f>
        <v>-6.317781791970134E-2</v>
      </c>
      <c r="X42" s="15">
        <f>LN(H!X42/H!W42)</f>
        <v>-5.140332378064294E-2</v>
      </c>
      <c r="Y42" s="15">
        <f>LN(H!Y42/H!X42)</f>
        <v>-2.8670537938658501E-2</v>
      </c>
      <c r="Z42" s="15">
        <f>LN(H!Z42/H!Y42)</f>
        <v>6.9627132602455514E-3</v>
      </c>
      <c r="AA42" s="15">
        <f>LN(H!AA42/H!Z42)</f>
        <v>4.0280851878923697E-2</v>
      </c>
      <c r="AB42" s="15">
        <f>LN(H!AB42/H!AA42)</f>
        <v>4.1125850237721407E-3</v>
      </c>
      <c r="AC42" s="15">
        <f>LN(H!AC42/H!AB42)</f>
        <v>-1.2301888163951226E-2</v>
      </c>
      <c r="AD42" s="15">
        <f>LN(H!AD42/H!AC42)</f>
        <v>1.2903618623742171E-2</v>
      </c>
      <c r="AF42" s="64">
        <f t="shared" si="0"/>
        <v>9.3092160407894954E-3</v>
      </c>
      <c r="AG42" s="64">
        <f t="shared" si="1"/>
        <v>-7.6248338619801709E-2</v>
      </c>
      <c r="AH42" s="64">
        <f t="shared" si="2"/>
        <v>-1.2086722437957876E-2</v>
      </c>
      <c r="AI42" s="64">
        <f t="shared" si="3"/>
        <v>-7.6852938735159373E-2</v>
      </c>
      <c r="AJ42" s="64">
        <f t="shared" si="4"/>
        <v>2.0767448120663319E-3</v>
      </c>
      <c r="AK42" s="64">
        <f t="shared" si="5"/>
        <v>-4.4167530528879798E-2</v>
      </c>
      <c r="AL42" s="64">
        <f t="shared" si="6"/>
        <v>-3.7388096961546512E-2</v>
      </c>
      <c r="AM42" s="64">
        <f t="shared" si="7"/>
        <v>-4.5711458309410757E-2</v>
      </c>
      <c r="AN42" s="64">
        <f t="shared" si="8"/>
        <v>-4.0946515700895428E-3</v>
      </c>
      <c r="AO42" s="64">
        <f t="shared" si="9"/>
        <v>-3.0760407788012631E-2</v>
      </c>
      <c r="AQ42" s="64">
        <f t="shared" si="10"/>
        <v>-2.9081022156791293E-2</v>
      </c>
      <c r="AR42" s="64">
        <f t="shared" si="11"/>
        <v>-3.2816122817429356E-2</v>
      </c>
      <c r="AS42" s="64">
        <f t="shared" si="12"/>
        <v>3.8812237806789712E-3</v>
      </c>
      <c r="AT42" s="64">
        <f t="shared" si="13"/>
        <v>1.5714384945210286E-3</v>
      </c>
    </row>
    <row r="43" spans="1:46" x14ac:dyDescent="0.2">
      <c r="A43" s="4">
        <v>41</v>
      </c>
      <c r="B43" s="6" t="s">
        <v>78</v>
      </c>
      <c r="C43" s="15"/>
      <c r="D43" s="15">
        <f>LN(H!D43/H!C43)</f>
        <v>2.3959578160298745E-2</v>
      </c>
      <c r="E43" s="15">
        <f>LN(H!E43/H!D43)</f>
        <v>9.2935044250708962E-3</v>
      </c>
      <c r="F43" s="15">
        <f>LN(H!F43/H!E43)</f>
        <v>3.1366037224492556E-2</v>
      </c>
      <c r="G43" s="15">
        <f>LN(H!G43/H!F43)</f>
        <v>-3.7883020164435836E-2</v>
      </c>
      <c r="H43" s="15">
        <f>LN(H!H43/H!G43)</f>
        <v>1.7001703278075849E-3</v>
      </c>
      <c r="I43" s="15">
        <f>LN(H!I43/H!H43)</f>
        <v>4.1486295898856218E-2</v>
      </c>
      <c r="J43" s="15">
        <f>LN(H!J43/H!I43)</f>
        <v>-0.12093902175364962</v>
      </c>
      <c r="K43" s="15">
        <f>LN(H!K43/H!J43)</f>
        <v>-4.8367178513313534E-2</v>
      </c>
      <c r="L43" s="15">
        <f>LN(H!L43/H!K43)</f>
        <v>-2.4818072554738282E-3</v>
      </c>
      <c r="M43" s="15">
        <f>LN(H!M43/H!L43)</f>
        <v>2.0733030131580763E-2</v>
      </c>
      <c r="N43" s="15">
        <f>LN(H!N43/H!M43)</f>
        <v>-2.884948204395411E-2</v>
      </c>
      <c r="O43" s="15">
        <f>LN(H!O43/H!N43)</f>
        <v>7.1989356876964478E-2</v>
      </c>
      <c r="P43" s="15">
        <f>LN(H!P43/H!O43)</f>
        <v>-2.3184284228531287E-2</v>
      </c>
      <c r="Q43" s="15">
        <f>LN(H!Q43/H!P43)</f>
        <v>-6.1470241254278406E-2</v>
      </c>
      <c r="R43" s="15">
        <f>LN(H!R43/H!Q43)</f>
        <v>-0.24301400417155034</v>
      </c>
      <c r="S43" s="15">
        <f>LN(H!S43/H!R43)</f>
        <v>3.91766470106161E-2</v>
      </c>
      <c r="T43" s="15">
        <f>LN(H!T43/H!S43)</f>
        <v>3.4460153302970462E-2</v>
      </c>
      <c r="U43" s="15">
        <f>LN(H!U43/H!T43)</f>
        <v>-0.13273860226361045</v>
      </c>
      <c r="V43" s="15">
        <f>LN(H!V43/H!U43)</f>
        <v>-5.308178719040061E-2</v>
      </c>
      <c r="W43" s="15">
        <f>LN(H!W43/H!V43)</f>
        <v>2.06937884390134E-2</v>
      </c>
      <c r="X43" s="15">
        <f>LN(H!X43/H!W43)</f>
        <v>2.4378448884406149E-2</v>
      </c>
      <c r="Y43" s="15">
        <f>LN(H!Y43/H!X43)</f>
        <v>2.5187179446372547E-2</v>
      </c>
      <c r="Z43" s="15">
        <f>LN(H!Z43/H!Y43)</f>
        <v>2.7459968031631955E-2</v>
      </c>
      <c r="AA43" s="15">
        <f>LN(H!AA43/H!Z43)</f>
        <v>1.7227606630222329E-2</v>
      </c>
      <c r="AB43" s="15">
        <f>LN(H!AB43/H!AA43)</f>
        <v>-2.7071423340725022E-2</v>
      </c>
      <c r="AC43" s="15">
        <f>LN(H!AC43/H!AB43)</f>
        <v>-1.5050287183443641E-2</v>
      </c>
      <c r="AD43" s="15">
        <f>LN(H!AD43/H!AC43)</f>
        <v>4.2683891270198879E-2</v>
      </c>
      <c r="AF43" s="64">
        <f t="shared" si="0"/>
        <v>9.1925975423582836E-3</v>
      </c>
      <c r="AG43" s="64">
        <f t="shared" si="1"/>
        <v>-3.5980891886962067E-2</v>
      </c>
      <c r="AH43" s="64">
        <f t="shared" si="2"/>
        <v>-4.3300505153355887E-2</v>
      </c>
      <c r="AI43" s="64">
        <f t="shared" si="3"/>
        <v>-2.1257599765524209E-2</v>
      </c>
      <c r="AJ43" s="64">
        <f t="shared" si="4"/>
        <v>5.5506087168116329E-3</v>
      </c>
      <c r="AK43" s="64">
        <f t="shared" si="5"/>
        <v>-3.964069852015898E-2</v>
      </c>
      <c r="AL43" s="64">
        <f t="shared" si="6"/>
        <v>-7.8534955243562878E-3</v>
      </c>
      <c r="AM43" s="64">
        <f t="shared" si="7"/>
        <v>-4.551655589924276E-3</v>
      </c>
      <c r="AN43" s="64">
        <f t="shared" si="8"/>
        <v>-2.106085526208433E-2</v>
      </c>
      <c r="AO43" s="64">
        <f t="shared" si="9"/>
        <v>-1.7159158109334448E-2</v>
      </c>
      <c r="AQ43" s="64">
        <f t="shared" si="10"/>
        <v>-1.4857502363967783E-2</v>
      </c>
      <c r="AR43" s="64">
        <f t="shared" si="11"/>
        <v>-3.2591876339421819E-3</v>
      </c>
      <c r="AS43" s="64">
        <f t="shared" si="12"/>
        <v>1.1739489142376174E-2</v>
      </c>
      <c r="AT43" s="64">
        <f t="shared" si="13"/>
        <v>1.8739358201007306E-4</v>
      </c>
    </row>
    <row r="44" spans="1:46" x14ac:dyDescent="0.2">
      <c r="A44" s="4">
        <v>42</v>
      </c>
      <c r="B44" s="6" t="s">
        <v>79</v>
      </c>
      <c r="C44" s="15"/>
      <c r="D44" s="15">
        <f>LN(H!D44/H!C44)</f>
        <v>-1.4689921495215219E-2</v>
      </c>
      <c r="E44" s="15">
        <f>LN(H!E44/H!D44)</f>
        <v>-3.0904812046782627E-2</v>
      </c>
      <c r="F44" s="15">
        <f>LN(H!F44/H!E44)</f>
        <v>-6.3142919901020586E-4</v>
      </c>
      <c r="G44" s="15">
        <f>LN(H!G44/H!F44)</f>
        <v>-7.5953073201393731E-2</v>
      </c>
      <c r="H44" s="15">
        <f>LN(H!H44/H!G44)</f>
        <v>-3.7174654271846422E-2</v>
      </c>
      <c r="I44" s="15">
        <f>LN(H!I44/H!H44)</f>
        <v>1.659910861482122E-2</v>
      </c>
      <c r="J44" s="15">
        <f>LN(H!J44/H!I44)</f>
        <v>-6.6047029845186608E-2</v>
      </c>
      <c r="K44" s="15">
        <f>LN(H!K44/H!J44)</f>
        <v>-6.151162594038187E-2</v>
      </c>
      <c r="L44" s="15">
        <f>LN(H!L44/H!K44)</f>
        <v>-3.4263347203594509E-2</v>
      </c>
      <c r="M44" s="15">
        <f>LN(H!M44/H!L44)</f>
        <v>-2.0952109642669619E-2</v>
      </c>
      <c r="N44" s="15">
        <f>LN(H!N44/H!M44)</f>
        <v>2.5240099434526639E-2</v>
      </c>
      <c r="O44" s="15">
        <f>LN(H!O44/H!N44)</f>
        <v>3.6012826700265302E-2</v>
      </c>
      <c r="P44" s="15">
        <f>LN(H!P44/H!O44)</f>
        <v>-1.9313548898237252E-2</v>
      </c>
      <c r="Q44" s="15">
        <f>LN(H!Q44/H!P44)</f>
        <v>-5.2350616600550418E-2</v>
      </c>
      <c r="R44" s="15">
        <f>LN(H!R44/H!Q44)</f>
        <v>-0.1387949845901599</v>
      </c>
      <c r="S44" s="15">
        <f>LN(H!S44/H!R44)</f>
        <v>5.0810456434442833E-2</v>
      </c>
      <c r="T44" s="15">
        <f>LN(H!T44/H!S44)</f>
        <v>3.1818475372837975E-2</v>
      </c>
      <c r="U44" s="15">
        <f>LN(H!U44/H!T44)</f>
        <v>-2.9110498400227253E-2</v>
      </c>
      <c r="V44" s="15">
        <f>LN(H!V44/H!U44)</f>
        <v>-3.2857265527203069E-2</v>
      </c>
      <c r="W44" s="15">
        <f>LN(H!W44/H!V44)</f>
        <v>7.936892500235224E-3</v>
      </c>
      <c r="X44" s="15">
        <f>LN(H!X44/H!W44)</f>
        <v>3.411220084828746E-3</v>
      </c>
      <c r="Y44" s="15">
        <f>LN(H!Y44/H!X44)</f>
        <v>-6.7090668593147848E-4</v>
      </c>
      <c r="Z44" s="15">
        <f>LN(H!Z44/H!Y44)</f>
        <v>-1.3069989426987877E-3</v>
      </c>
      <c r="AA44" s="15">
        <f>LN(H!AA44/H!Z44)</f>
        <v>2.5607081128704096E-2</v>
      </c>
      <c r="AB44" s="15">
        <f>LN(H!AB44/H!AA44)</f>
        <v>-8.7462115097187345E-3</v>
      </c>
      <c r="AC44" s="15">
        <f>LN(H!AC44/H!AB44)</f>
        <v>-5.6499052945106744E-2</v>
      </c>
      <c r="AD44" s="15">
        <f>LN(H!AD44/H!AC44)</f>
        <v>1.1354377802895782E-2</v>
      </c>
      <c r="AF44" s="64">
        <f t="shared" si="0"/>
        <v>-2.561297202084235E-2</v>
      </c>
      <c r="AG44" s="64">
        <f t="shared" si="1"/>
        <v>-3.1506802639461186E-2</v>
      </c>
      <c r="AH44" s="64">
        <f t="shared" si="2"/>
        <v>-2.4727173390847887E-2</v>
      </c>
      <c r="AI44" s="64">
        <f t="shared" si="3"/>
        <v>-3.7602351939056756E-3</v>
      </c>
      <c r="AJ44" s="64">
        <f t="shared" si="4"/>
        <v>-8.3232177909503303E-3</v>
      </c>
      <c r="AK44" s="64">
        <f t="shared" si="5"/>
        <v>-2.8116988015154543E-2</v>
      </c>
      <c r="AL44" s="64">
        <f t="shared" si="6"/>
        <v>-6.0417264924280028E-3</v>
      </c>
      <c r="AM44" s="64">
        <f t="shared" si="7"/>
        <v>6.0349994131818178E-4</v>
      </c>
      <c r="AN44" s="64">
        <f t="shared" si="8"/>
        <v>-3.262263222741274E-2</v>
      </c>
      <c r="AO44" s="64">
        <f t="shared" si="9"/>
        <v>-1.8786080207201496E-2</v>
      </c>
      <c r="AQ44" s="64">
        <f t="shared" si="10"/>
        <v>-1.7626831822197753E-2</v>
      </c>
      <c r="AR44" s="64">
        <f t="shared" si="11"/>
        <v>-4.4602624655803854E-3</v>
      </c>
      <c r="AS44" s="64">
        <f t="shared" si="12"/>
        <v>-5.0436185253093105E-3</v>
      </c>
      <c r="AT44" s="64">
        <f t="shared" si="13"/>
        <v>-1.7963628883976564E-2</v>
      </c>
    </row>
    <row r="45" spans="1:46" x14ac:dyDescent="0.2">
      <c r="A45" s="4">
        <v>43</v>
      </c>
      <c r="B45" s="6" t="s">
        <v>80</v>
      </c>
      <c r="C45" s="15"/>
      <c r="D45" s="15">
        <f>LN(H!D45/H!C45)</f>
        <v>-1.7649515211297269E-2</v>
      </c>
      <c r="E45" s="15">
        <f>LN(H!E45/H!D45)</f>
        <v>-1.3433598153705225E-2</v>
      </c>
      <c r="F45" s="15">
        <f>LN(H!F45/H!E45)</f>
        <v>-5.9887593923799425E-4</v>
      </c>
      <c r="G45" s="15">
        <f>LN(H!G45/H!F45)</f>
        <v>-8.0421820140607975E-2</v>
      </c>
      <c r="H45" s="15">
        <f>LN(H!H45/H!G45)</f>
        <v>-2.4503576100069504E-2</v>
      </c>
      <c r="I45" s="15">
        <f>LN(H!I45/H!H45)</f>
        <v>-4.2750372101802957E-2</v>
      </c>
      <c r="J45" s="15">
        <f>LN(H!J45/H!I45)</f>
        <v>-4.7521601847651938E-2</v>
      </c>
      <c r="K45" s="15">
        <f>LN(H!K45/H!J45)</f>
        <v>-6.9208321692667205E-2</v>
      </c>
      <c r="L45" s="15">
        <f>LN(H!L45/H!K45)</f>
        <v>-0.1468923312705285</v>
      </c>
      <c r="M45" s="15">
        <f>LN(H!M45/H!L45)</f>
        <v>-6.9277115048055116E-2</v>
      </c>
      <c r="N45" s="15">
        <f>LN(H!N45/H!M45)</f>
        <v>-1.4879397161072607E-2</v>
      </c>
      <c r="O45" s="15">
        <f>LN(H!O45/H!N45)</f>
        <v>5.2334198201709529E-2</v>
      </c>
      <c r="P45" s="15">
        <f>LN(H!P45/H!O45)</f>
        <v>-5.6412152601498733E-2</v>
      </c>
      <c r="Q45" s="15">
        <f>LN(H!Q45/H!P45)</f>
        <v>-5.9129946429210024E-2</v>
      </c>
      <c r="R45" s="15">
        <f>LN(H!R45/H!Q45)</f>
        <v>-0.15763038808960683</v>
      </c>
      <c r="S45" s="15">
        <f>LN(H!S45/H!R45)</f>
        <v>0.1046010502863929</v>
      </c>
      <c r="T45" s="15">
        <f>LN(H!T45/H!S45)</f>
        <v>-5.8299711697384071E-2</v>
      </c>
      <c r="U45" s="15">
        <f>LN(H!U45/H!T45)</f>
        <v>-7.6338690008537033E-2</v>
      </c>
      <c r="V45" s="15">
        <f>LN(H!V45/H!U45)</f>
        <v>-3.0872645270434641E-3</v>
      </c>
      <c r="W45" s="15">
        <f>LN(H!W45/H!V45)</f>
        <v>2.3177351668663755E-2</v>
      </c>
      <c r="X45" s="15">
        <f>LN(H!X45/H!W45)</f>
        <v>4.63739436629374E-2</v>
      </c>
      <c r="Y45" s="15">
        <f>LN(H!Y45/H!X45)</f>
        <v>8.5662752621991894E-3</v>
      </c>
      <c r="Z45" s="15">
        <f>LN(H!Z45/H!Y45)</f>
        <v>-6.041376705662225E-3</v>
      </c>
      <c r="AA45" s="15">
        <f>LN(H!AA45/H!Z45)</f>
        <v>5.5885410106186117E-3</v>
      </c>
      <c r="AB45" s="15">
        <f>LN(H!AB45/H!AA45)</f>
        <v>-4.1387551022238067E-2</v>
      </c>
      <c r="AC45" s="15">
        <f>LN(H!AC45/H!AB45)</f>
        <v>-7.0001366857222927E-2</v>
      </c>
      <c r="AD45" s="15">
        <f>LN(H!AD45/H!AC45)</f>
        <v>3.2808046541947432E-2</v>
      </c>
      <c r="AF45" s="64">
        <f t="shared" si="0"/>
        <v>-3.2341648487084734E-2</v>
      </c>
      <c r="AG45" s="64">
        <f t="shared" si="1"/>
        <v>-6.9555753403995085E-2</v>
      </c>
      <c r="AH45" s="64">
        <f t="shared" si="2"/>
        <v>-2.3247447726442636E-2</v>
      </c>
      <c r="AI45" s="64">
        <f t="shared" si="3"/>
        <v>-1.3634874180272687E-2</v>
      </c>
      <c r="AJ45" s="64">
        <f t="shared" si="4"/>
        <v>-2.0655095662461084E-2</v>
      </c>
      <c r="AK45" s="64">
        <f t="shared" si="5"/>
        <v>-4.6401600565218859E-2</v>
      </c>
      <c r="AL45" s="64">
        <f t="shared" si="6"/>
        <v>-1.7144984921366884E-2</v>
      </c>
      <c r="AM45" s="64">
        <f t="shared" si="7"/>
        <v>-7.5076164167759826E-3</v>
      </c>
      <c r="AN45" s="64">
        <f t="shared" si="8"/>
        <v>-5.5694458939730497E-2</v>
      </c>
      <c r="AO45" s="64">
        <f t="shared" si="9"/>
        <v>-3.1886963892051236E-2</v>
      </c>
      <c r="AQ45" s="64">
        <f t="shared" si="10"/>
        <v>-2.9398694259974364E-2</v>
      </c>
      <c r="AR45" s="64">
        <f t="shared" si="11"/>
        <v>-1.2603800242883765E-2</v>
      </c>
      <c r="AS45" s="64">
        <f t="shared" si="12"/>
        <v>-1.1744571961726333E-2</v>
      </c>
      <c r="AT45" s="64">
        <f t="shared" si="13"/>
        <v>-2.6193623779171189E-2</v>
      </c>
    </row>
    <row r="46" spans="1:46" x14ac:dyDescent="0.2">
      <c r="A46" s="4">
        <v>44</v>
      </c>
      <c r="B46" s="6" t="s">
        <v>81</v>
      </c>
      <c r="C46" s="15"/>
      <c r="D46" s="15">
        <f>LN(H!D46/H!C46)</f>
        <v>-4.4917080920468581E-2</v>
      </c>
      <c r="E46" s="15">
        <f>LN(H!E46/H!D46)</f>
        <v>-6.4163861557675209E-3</v>
      </c>
      <c r="F46" s="15">
        <f>LN(H!F46/H!E46)</f>
        <v>8.2531465358436709E-3</v>
      </c>
      <c r="G46" s="15">
        <f>LN(H!G46/H!F46)</f>
        <v>-4.6703571140856263E-2</v>
      </c>
      <c r="H46" s="15">
        <f>LN(H!H46/H!G46)</f>
        <v>-1.9481925881986693E-2</v>
      </c>
      <c r="I46" s="15">
        <f>LN(H!I46/H!H46)</f>
        <v>5.9890685764055235E-2</v>
      </c>
      <c r="J46" s="15">
        <f>LN(H!J46/H!I46)</f>
        <v>-7.7732599016790929E-2</v>
      </c>
      <c r="K46" s="15">
        <f>LN(H!K46/H!J46)</f>
        <v>-2.489457180970276E-2</v>
      </c>
      <c r="L46" s="15">
        <f>LN(H!L46/H!K46)</f>
        <v>-9.0407795115486592E-2</v>
      </c>
      <c r="M46" s="15">
        <f>LN(H!M46/H!L46)</f>
        <v>7.3832112879712211E-2</v>
      </c>
      <c r="N46" s="15">
        <f>LN(H!N46/H!M46)</f>
        <v>8.6985568106891717E-2</v>
      </c>
      <c r="O46" s="15">
        <f>LN(H!O46/H!N46)</f>
        <v>7.2772449958723978E-2</v>
      </c>
      <c r="P46" s="15">
        <f>LN(H!P46/H!O46)</f>
        <v>-1.9494113901667366E-2</v>
      </c>
      <c r="Q46" s="15">
        <f>LN(H!Q46/H!P46)</f>
        <v>-0.13869015441956098</v>
      </c>
      <c r="R46" s="15">
        <f>LN(H!R46/H!Q46)</f>
        <v>-0.26298587036773913</v>
      </c>
      <c r="S46" s="15">
        <f>LN(H!S46/H!R46)</f>
        <v>0.13459281908406664</v>
      </c>
      <c r="T46" s="15">
        <f>LN(H!T46/H!S46)</f>
        <v>2.2817128900496329E-2</v>
      </c>
      <c r="U46" s="15">
        <f>LN(H!U46/H!T46)</f>
        <v>-1.9022316374726608E-2</v>
      </c>
      <c r="V46" s="15">
        <f>LN(H!V46/H!U46)</f>
        <v>-3.4065829539640081E-2</v>
      </c>
      <c r="W46" s="15">
        <f>LN(H!W46/H!V46)</f>
        <v>3.6484261444688686E-2</v>
      </c>
      <c r="X46" s="15">
        <f>LN(H!X46/H!W46)</f>
        <v>-3.6290219291827019E-2</v>
      </c>
      <c r="Y46" s="15">
        <f>LN(H!Y46/H!X46)</f>
        <v>-9.616596395701402E-3</v>
      </c>
      <c r="Z46" s="15">
        <f>LN(H!Z46/H!Y46)</f>
        <v>-4.7120637943351513E-3</v>
      </c>
      <c r="AA46" s="15">
        <f>LN(H!AA46/H!Z46)</f>
        <v>1.0192503507471579E-2</v>
      </c>
      <c r="AB46" s="15">
        <f>LN(H!AB46/H!AA46)</f>
        <v>-2.0127321846177019E-3</v>
      </c>
      <c r="AC46" s="15">
        <f>LN(H!AC46/H!AB46)</f>
        <v>-7.5313567976776491E-3</v>
      </c>
      <c r="AD46" s="15">
        <f>LN(H!AD46/H!AC46)</f>
        <v>3.3376485123471335E-2</v>
      </c>
      <c r="AF46" s="64">
        <f t="shared" si="0"/>
        <v>-8.9161017574231343E-4</v>
      </c>
      <c r="AG46" s="64">
        <f t="shared" si="1"/>
        <v>-6.4434569910752689E-3</v>
      </c>
      <c r="AH46" s="64">
        <f t="shared" si="2"/>
        <v>-4.2760973929235363E-2</v>
      </c>
      <c r="AI46" s="64">
        <f t="shared" si="3"/>
        <v>-6.0153949722017387E-3</v>
      </c>
      <c r="AJ46" s="64">
        <f t="shared" si="4"/>
        <v>-2.7360491329720647E-3</v>
      </c>
      <c r="AK46" s="64">
        <f t="shared" si="5"/>
        <v>-2.4602215460155317E-2</v>
      </c>
      <c r="AL46" s="64">
        <f t="shared" si="6"/>
        <v>-4.3757220525869013E-3</v>
      </c>
      <c r="AM46" s="64">
        <f t="shared" si="7"/>
        <v>-4.2766414429467083E-3</v>
      </c>
      <c r="AN46" s="64">
        <f t="shared" si="8"/>
        <v>-4.7720444911476759E-3</v>
      </c>
      <c r="AO46" s="64">
        <f t="shared" si="9"/>
        <v>-1.1769497040245354E-2</v>
      </c>
      <c r="AQ46" s="64">
        <f t="shared" si="10"/>
        <v>-1.0033113110871635E-2</v>
      </c>
      <c r="AR46" s="64">
        <f t="shared" si="11"/>
        <v>-9.4370321839978909E-4</v>
      </c>
      <c r="AS46" s="64">
        <f t="shared" si="12"/>
        <v>3.2827065764351685E-3</v>
      </c>
      <c r="AT46" s="64">
        <f t="shared" si="13"/>
        <v>7.9441320470586604E-3</v>
      </c>
    </row>
    <row r="47" spans="1:46" x14ac:dyDescent="0.2">
      <c r="A47" s="4">
        <v>45</v>
      </c>
      <c r="B47" s="6" t="s">
        <v>82</v>
      </c>
      <c r="C47" s="15"/>
      <c r="D47" s="15">
        <f>LN(H!D47/H!C47)</f>
        <v>-1.0676805345071561E-2</v>
      </c>
      <c r="E47" s="15">
        <f>LN(H!E47/H!D47)</f>
        <v>-2.3080260457412662E-3</v>
      </c>
      <c r="F47" s="15">
        <f>LN(H!F47/H!E47)</f>
        <v>1.1881224366716164E-2</v>
      </c>
      <c r="G47" s="15">
        <f>LN(H!G47/H!F47)</f>
        <v>-7.2303247522106692E-2</v>
      </c>
      <c r="H47" s="15">
        <f>LN(H!H47/H!G47)</f>
        <v>7.181316599438875E-2</v>
      </c>
      <c r="I47" s="15">
        <f>LN(H!I47/H!H47)</f>
        <v>3.953161934796029E-2</v>
      </c>
      <c r="J47" s="15">
        <f>LN(H!J47/H!I47)</f>
        <v>-7.8772686178093604E-2</v>
      </c>
      <c r="K47" s="15">
        <f>LN(H!K47/H!J47)</f>
        <v>-0.13884074504011965</v>
      </c>
      <c r="L47" s="15">
        <f>LN(H!L47/H!K47)</f>
        <v>-7.9910630748364173E-2</v>
      </c>
      <c r="M47" s="15">
        <f>LN(H!M47/H!L47)</f>
        <v>4.9156310077555299E-3</v>
      </c>
      <c r="N47" s="15">
        <f>LN(H!N47/H!M47)</f>
        <v>2.9961292631577796E-3</v>
      </c>
      <c r="O47" s="15">
        <f>LN(H!O47/H!N47)</f>
        <v>9.018166549632281E-2</v>
      </c>
      <c r="P47" s="15">
        <f>LN(H!P47/H!O47)</f>
        <v>8.4274434654860481E-2</v>
      </c>
      <c r="Q47" s="15">
        <f>LN(H!Q47/H!P47)</f>
        <v>-0.16034278681034639</v>
      </c>
      <c r="R47" s="15">
        <f>LN(H!R47/H!Q47)</f>
        <v>-6.2294705386189864E-2</v>
      </c>
      <c r="S47" s="15">
        <f>LN(H!S47/H!R47)</f>
        <v>5.6130478937036848E-2</v>
      </c>
      <c r="T47" s="15">
        <f>LN(H!T47/H!S47)</f>
        <v>-0.13909426474182338</v>
      </c>
      <c r="U47" s="15">
        <f>LN(H!U47/H!T47)</f>
        <v>1.9307084931360394E-2</v>
      </c>
      <c r="V47" s="15">
        <f>LN(H!V47/H!U47)</f>
        <v>-0.11214189946639792</v>
      </c>
      <c r="W47" s="15">
        <f>LN(H!W47/H!V47)</f>
        <v>-4.8006961011007751E-2</v>
      </c>
      <c r="X47" s="15">
        <f>LN(H!X47/H!W47)</f>
        <v>1.4546190346160944E-2</v>
      </c>
      <c r="Y47" s="15">
        <f>LN(H!Y47/H!X47)</f>
        <v>-1.6870463624180005E-2</v>
      </c>
      <c r="Z47" s="15">
        <f>LN(H!Z47/H!Y47)</f>
        <v>-4.5625357781119369E-2</v>
      </c>
      <c r="AA47" s="15">
        <f>LN(H!AA47/H!Z47)</f>
        <v>2.660072796913787E-3</v>
      </c>
      <c r="AB47" s="15">
        <f>LN(H!AB47/H!AA47)</f>
        <v>-2.9923752502406024E-3</v>
      </c>
      <c r="AC47" s="15">
        <f>LN(H!AC47/H!AB47)</f>
        <v>-4.0047634946771847E-2</v>
      </c>
      <c r="AD47" s="15">
        <f>LN(H!AD47/H!AC47)</f>
        <v>3.002215720522275E-3</v>
      </c>
      <c r="AF47" s="64">
        <f t="shared" si="0"/>
        <v>9.7229472282434511E-3</v>
      </c>
      <c r="AG47" s="64">
        <f t="shared" si="1"/>
        <v>-5.7922460339132821E-2</v>
      </c>
      <c r="AH47" s="64">
        <f t="shared" si="2"/>
        <v>1.5898173783367776E-3</v>
      </c>
      <c r="AI47" s="64">
        <f t="shared" si="3"/>
        <v>-5.3077969988341543E-2</v>
      </c>
      <c r="AJ47" s="64">
        <f t="shared" si="4"/>
        <v>-2.0575151761079609E-2</v>
      </c>
      <c r="AK47" s="64">
        <f t="shared" si="5"/>
        <v>-2.8166321480398028E-2</v>
      </c>
      <c r="AL47" s="64">
        <f t="shared" si="6"/>
        <v>-3.6826560874710576E-2</v>
      </c>
      <c r="AM47" s="64">
        <f t="shared" si="7"/>
        <v>-4.0653199818761664E-2</v>
      </c>
      <c r="AN47" s="64">
        <f t="shared" si="8"/>
        <v>-2.1520005098506226E-2</v>
      </c>
      <c r="AO47" s="64">
        <f t="shared" si="9"/>
        <v>-2.4052563496394747E-2</v>
      </c>
      <c r="AQ47" s="64">
        <f t="shared" si="10"/>
        <v>-2.3011995064974863E-2</v>
      </c>
      <c r="AR47" s="64">
        <f t="shared" si="11"/>
        <v>-3.3205763002416677E-2</v>
      </c>
      <c r="AS47" s="64">
        <f t="shared" si="12"/>
        <v>-1.664559051414596E-2</v>
      </c>
      <c r="AT47" s="64">
        <f t="shared" si="13"/>
        <v>-1.3345931492163392E-2</v>
      </c>
    </row>
    <row r="48" spans="1:46" x14ac:dyDescent="0.2">
      <c r="A48" s="4">
        <v>46</v>
      </c>
      <c r="B48" s="6" t="s">
        <v>83</v>
      </c>
      <c r="C48" s="15"/>
      <c r="D48" s="15">
        <f>LN(H!D48/H!C48)</f>
        <v>-7.0859371478414687E-2</v>
      </c>
      <c r="E48" s="15">
        <f>LN(H!E48/H!D48)</f>
        <v>-0.13371108485841143</v>
      </c>
      <c r="F48" s="15">
        <f>LN(H!F48/H!E48)</f>
        <v>-1.1145884791242495E-2</v>
      </c>
      <c r="G48" s="15">
        <f>LN(H!G48/H!F48)</f>
        <v>-6.3771003042899344E-2</v>
      </c>
      <c r="H48" s="15">
        <f>LN(H!H48/H!G48)</f>
        <v>3.4033601873097473E-2</v>
      </c>
      <c r="I48" s="15">
        <f>LN(H!I48/H!H48)</f>
        <v>-2.5107676540845558E-2</v>
      </c>
      <c r="J48" s="15">
        <f>LN(H!J48/H!I48)</f>
        <v>-0.23433446145085518</v>
      </c>
      <c r="K48" s="15">
        <f>LN(H!K48/H!J48)</f>
        <v>-5.3954055076990755E-2</v>
      </c>
      <c r="L48" s="15">
        <f>LN(H!L48/H!K48)</f>
        <v>-7.7936951816060293E-2</v>
      </c>
      <c r="M48" s="15">
        <f>LN(H!M48/H!L48)</f>
        <v>-0.17243104850365853</v>
      </c>
      <c r="N48" s="15">
        <f>LN(H!N48/H!M48)</f>
        <v>-0.24820027415181764</v>
      </c>
      <c r="O48" s="15">
        <f>LN(H!O48/H!N48)</f>
        <v>-0.13152970293499816</v>
      </c>
      <c r="P48" s="15">
        <f>LN(H!P48/H!O48)</f>
        <v>0.1181942617766597</v>
      </c>
      <c r="Q48" s="15">
        <f>LN(H!Q48/H!P48)</f>
        <v>5.5308490231910654E-3</v>
      </c>
      <c r="R48" s="15">
        <f>LN(H!R48/H!Q48)</f>
        <v>-6.0560263098619102E-2</v>
      </c>
      <c r="S48" s="15">
        <f>LN(H!S48/H!R48)</f>
        <v>4.8542504628616708E-2</v>
      </c>
      <c r="T48" s="15">
        <f>LN(H!T48/H!S48)</f>
        <v>1.1493735511288111E-2</v>
      </c>
      <c r="U48" s="15">
        <f>LN(H!U48/H!T48)</f>
        <v>-0.1935103049891051</v>
      </c>
      <c r="V48" s="15">
        <f>LN(H!V48/H!U48)</f>
        <v>-0.16344733371301035</v>
      </c>
      <c r="W48" s="15">
        <f>LN(H!W48/H!V48)</f>
        <v>-5.897552293007647E-2</v>
      </c>
      <c r="X48" s="15">
        <f>LN(H!X48/H!W48)</f>
        <v>-0.10713910916106656</v>
      </c>
      <c r="Y48" s="15">
        <f>LN(H!Y48/H!X48)</f>
        <v>-9.4999943257403671E-2</v>
      </c>
      <c r="Z48" s="15">
        <f>LN(H!Z48/H!Y48)</f>
        <v>-5.7894993703416053E-2</v>
      </c>
      <c r="AA48" s="15">
        <f>LN(H!AA48/H!Z48)</f>
        <v>-3.3203567072224672E-3</v>
      </c>
      <c r="AB48" s="15">
        <f>LN(H!AB48/H!AA48)</f>
        <v>-3.1413984791231413E-2</v>
      </c>
      <c r="AC48" s="15">
        <f>LN(H!AC48/H!AB48)</f>
        <v>-0.10754793001640217</v>
      </c>
      <c r="AD48" s="15">
        <f>LN(H!AD48/H!AC48)</f>
        <v>-4.0161647059980453E-2</v>
      </c>
      <c r="AF48" s="64">
        <f t="shared" si="0"/>
        <v>-3.9940409472060269E-2</v>
      </c>
      <c r="AG48" s="64">
        <f t="shared" si="1"/>
        <v>-0.15737135819987649</v>
      </c>
      <c r="AH48" s="64">
        <f t="shared" si="2"/>
        <v>-3.9644701210299572E-3</v>
      </c>
      <c r="AI48" s="64">
        <f t="shared" si="3"/>
        <v>-0.10231570705639408</v>
      </c>
      <c r="AJ48" s="64">
        <f t="shared" si="4"/>
        <v>-5.9035441695135159E-2</v>
      </c>
      <c r="AK48" s="64">
        <f t="shared" si="5"/>
        <v>-8.0667914160453214E-2</v>
      </c>
      <c r="AL48" s="64">
        <f t="shared" si="6"/>
        <v>-8.06755743757646E-2</v>
      </c>
      <c r="AM48" s="64">
        <f t="shared" si="7"/>
        <v>-8.3474228618751561E-2</v>
      </c>
      <c r="AN48" s="64">
        <f t="shared" si="8"/>
        <v>-6.9480957403816795E-2</v>
      </c>
      <c r="AO48" s="64">
        <f t="shared" si="9"/>
        <v>-7.2525477308899189E-2</v>
      </c>
      <c r="AQ48" s="64">
        <f t="shared" si="10"/>
        <v>-7.1280714607017695E-2</v>
      </c>
      <c r="AR48" s="64">
        <f t="shared" si="11"/>
        <v>-7.6992490074329678E-2</v>
      </c>
      <c r="AS48" s="64">
        <f t="shared" si="12"/>
        <v>-5.5889809255942703E-2</v>
      </c>
      <c r="AT48" s="64">
        <f t="shared" si="13"/>
        <v>-5.9707853955871353E-2</v>
      </c>
    </row>
    <row r="49" spans="1:46" x14ac:dyDescent="0.2">
      <c r="A49" s="4">
        <v>47</v>
      </c>
      <c r="B49" s="6" t="s">
        <v>84</v>
      </c>
      <c r="C49" s="15"/>
      <c r="D49" s="15">
        <f>LN(H!D49/H!C49)</f>
        <v>1.4970251427840812E-2</v>
      </c>
      <c r="E49" s="15">
        <f>LN(H!E49/H!D49)</f>
        <v>2.9336320275533612E-2</v>
      </c>
      <c r="F49" s="15">
        <f>LN(H!F49/H!E49)</f>
        <v>-2.541111151380827E-2</v>
      </c>
      <c r="G49" s="15">
        <f>LN(H!G49/H!F49)</f>
        <v>-1.6288506432342886E-3</v>
      </c>
      <c r="H49" s="15">
        <f>LN(H!H49/H!G49)</f>
        <v>2.8436863069682738E-2</v>
      </c>
      <c r="I49" s="15">
        <f>LN(H!I49/H!H49)</f>
        <v>1.181485892171023E-2</v>
      </c>
      <c r="J49" s="15">
        <f>LN(H!J49/H!I49)</f>
        <v>4.3783521092668594E-2</v>
      </c>
      <c r="K49" s="15">
        <f>LN(H!K49/H!J49)</f>
        <v>-0.11775273013579912</v>
      </c>
      <c r="L49" s="15">
        <f>LN(H!L49/H!K49)</f>
        <v>-1.7100055794321594E-2</v>
      </c>
      <c r="M49" s="15">
        <f>LN(H!M49/H!L49)</f>
        <v>-5.3712726696732813E-2</v>
      </c>
      <c r="N49" s="15">
        <f>LN(H!N49/H!M49)</f>
        <v>-1.3944849026000548E-2</v>
      </c>
      <c r="O49" s="15">
        <f>LN(H!O49/H!N49)</f>
        <v>0.11394592041308624</v>
      </c>
      <c r="P49" s="15">
        <f>LN(H!P49/H!O49)</f>
        <v>5.2656781459578465E-2</v>
      </c>
      <c r="Q49" s="15">
        <f>LN(H!Q49/H!P49)</f>
        <v>-0.12311646443783851</v>
      </c>
      <c r="R49" s="15">
        <f>LN(H!R49/H!Q49)</f>
        <v>-8.6585360926952751E-2</v>
      </c>
      <c r="S49" s="15">
        <f>LN(H!S49/H!R49)</f>
        <v>6.0025949877269995E-2</v>
      </c>
      <c r="T49" s="15">
        <f>LN(H!T49/H!S49)</f>
        <v>-6.1355573738716272E-2</v>
      </c>
      <c r="U49" s="15">
        <f>LN(H!U49/H!T49)</f>
        <v>-0.12351643696410576</v>
      </c>
      <c r="V49" s="15">
        <f>LN(H!V49/H!U49)</f>
        <v>-0.16464369752845304</v>
      </c>
      <c r="W49" s="15">
        <f>LN(H!W49/H!V49)</f>
        <v>-2.2995914766465144E-2</v>
      </c>
      <c r="X49" s="15">
        <f>LN(H!X49/H!W49)</f>
        <v>-0.12248812276863184</v>
      </c>
      <c r="Y49" s="15">
        <f>LN(H!Y49/H!X49)</f>
        <v>-3.6417902401612051E-2</v>
      </c>
      <c r="Z49" s="15">
        <f>LN(H!Z49/H!Y49)</f>
        <v>1.2783883705556999E-2</v>
      </c>
      <c r="AA49" s="15">
        <f>LN(H!AA49/H!Z49)</f>
        <v>-1.7914761155351717E-3</v>
      </c>
      <c r="AB49" s="15">
        <f>LN(H!AB49/H!AA49)</f>
        <v>-2.7756054770043868E-2</v>
      </c>
      <c r="AC49" s="15">
        <f>LN(H!AC49/H!AB49)</f>
        <v>-7.9051993692827394E-2</v>
      </c>
      <c r="AD49" s="15">
        <f>LN(H!AD49/H!AC49)</f>
        <v>-1.9462686410067331E-2</v>
      </c>
      <c r="AF49" s="64">
        <f t="shared" si="0"/>
        <v>8.5096160219768034E-3</v>
      </c>
      <c r="AG49" s="64">
        <f t="shared" si="1"/>
        <v>-3.1745368112037098E-2</v>
      </c>
      <c r="AH49" s="64">
        <f t="shared" si="2"/>
        <v>3.3853652770286886E-3</v>
      </c>
      <c r="AI49" s="64">
        <f t="shared" si="3"/>
        <v>-9.8999949153274411E-2</v>
      </c>
      <c r="AJ49" s="64">
        <f t="shared" si="4"/>
        <v>-2.6446708654892299E-2</v>
      </c>
      <c r="AK49" s="64">
        <f t="shared" si="5"/>
        <v>-1.4180001417504206E-2</v>
      </c>
      <c r="AL49" s="64">
        <f t="shared" si="6"/>
        <v>-6.2723328904083345E-2</v>
      </c>
      <c r="AM49" s="64">
        <f t="shared" si="7"/>
        <v>-6.5053155072245281E-2</v>
      </c>
      <c r="AN49" s="64">
        <f t="shared" si="8"/>
        <v>-5.3404024231435629E-2</v>
      </c>
      <c r="AO49" s="64">
        <f t="shared" si="9"/>
        <v>-2.9059408924239659E-2</v>
      </c>
      <c r="AQ49" s="64">
        <f t="shared" si="10"/>
        <v>-2.8690304212156108E-2</v>
      </c>
      <c r="AR49" s="64">
        <f t="shared" si="11"/>
        <v>-5.8790543222809161E-2</v>
      </c>
      <c r="AS49" s="64">
        <f t="shared" si="12"/>
        <v>-2.5282704947421467E-2</v>
      </c>
      <c r="AT49" s="64">
        <f t="shared" si="13"/>
        <v>-4.209024495764619E-2</v>
      </c>
    </row>
    <row r="50" spans="1:46" x14ac:dyDescent="0.2">
      <c r="A50" s="4">
        <v>48</v>
      </c>
      <c r="B50" s="6" t="s">
        <v>85</v>
      </c>
      <c r="C50" s="15"/>
      <c r="D50" s="15">
        <f>LN(H!D50/H!C50)</f>
        <v>-1.8887563839447719E-2</v>
      </c>
      <c r="E50" s="15">
        <f>LN(H!E50/H!D50)</f>
        <v>-1.6008897522136029E-3</v>
      </c>
      <c r="F50" s="15">
        <f>LN(H!F50/H!E50)</f>
        <v>2.0551003559109805E-2</v>
      </c>
      <c r="G50" s="15">
        <f>LN(H!G50/H!F50)</f>
        <v>-7.9323120538515052E-3</v>
      </c>
      <c r="H50" s="15">
        <f>LN(H!H50/H!G50)</f>
        <v>2.4575388071941425E-2</v>
      </c>
      <c r="I50" s="15">
        <f>LN(H!I50/H!H50)</f>
        <v>7.6622847225707334E-3</v>
      </c>
      <c r="J50" s="15">
        <f>LN(H!J50/H!I50)</f>
        <v>-0.10903786638464527</v>
      </c>
      <c r="K50" s="15">
        <f>LN(H!K50/H!J50)</f>
        <v>-0.2375957027842763</v>
      </c>
      <c r="L50" s="15">
        <f>LN(H!L50/H!K50)</f>
        <v>-2.6332213131538228E-2</v>
      </c>
      <c r="M50" s="15">
        <f>LN(H!M50/H!L50)</f>
        <v>3.5084519679815863E-4</v>
      </c>
      <c r="N50" s="15">
        <f>LN(H!N50/H!M50)</f>
        <v>-9.2834298727598241E-2</v>
      </c>
      <c r="O50" s="15">
        <f>LN(H!O50/H!N50)</f>
        <v>8.8571605138129575E-2</v>
      </c>
      <c r="P50" s="15">
        <f>LN(H!P50/H!O50)</f>
        <v>0.18242984979564433</v>
      </c>
      <c r="Q50" s="15">
        <f>LN(H!Q50/H!P50)</f>
        <v>-4.6964627181735559E-2</v>
      </c>
      <c r="R50" s="15">
        <f>LN(H!R50/H!Q50)</f>
        <v>-0.11300904737148063</v>
      </c>
      <c r="S50" s="15">
        <f>LN(H!S50/H!R50)</f>
        <v>-5.0136551362776241E-2</v>
      </c>
      <c r="T50" s="15">
        <f>LN(H!T50/H!S50)</f>
        <v>-6.7543572107781183E-2</v>
      </c>
      <c r="U50" s="15">
        <f>LN(H!U50/H!T50)</f>
        <v>-0.12066868306762439</v>
      </c>
      <c r="V50" s="15">
        <f>LN(H!V50/H!U50)</f>
        <v>-3.108174456178767E-2</v>
      </c>
      <c r="W50" s="15">
        <f>LN(H!W50/H!V50)</f>
        <v>-8.9993801642285154E-2</v>
      </c>
      <c r="X50" s="15">
        <f>LN(H!X50/H!W50)</f>
        <v>-5.6811731895636271E-2</v>
      </c>
      <c r="Y50" s="15">
        <f>LN(H!Y50/H!X50)</f>
        <v>-3.2533960012640965E-2</v>
      </c>
      <c r="Z50" s="15">
        <f>LN(H!Z50/H!Y50)</f>
        <v>-2.8280928251748029E-2</v>
      </c>
      <c r="AA50" s="15">
        <f>LN(H!AA50/H!Z50)</f>
        <v>-3.3145986829459601E-2</v>
      </c>
      <c r="AB50" s="15">
        <f>LN(H!AB50/H!AA50)</f>
        <v>-4.8941065914059494E-2</v>
      </c>
      <c r="AC50" s="15">
        <f>LN(H!AC50/H!AB50)</f>
        <v>-4.8119295760251188E-2</v>
      </c>
      <c r="AD50" s="15">
        <f>LN(H!AD50/H!AC50)</f>
        <v>8.9012368193409873E-3</v>
      </c>
      <c r="AF50" s="64">
        <f t="shared" si="0"/>
        <v>8.6510949095113705E-3</v>
      </c>
      <c r="AG50" s="64">
        <f t="shared" si="1"/>
        <v>-9.3089847166251974E-2</v>
      </c>
      <c r="AH50" s="64">
        <f t="shared" si="2"/>
        <v>1.21782458035563E-2</v>
      </c>
      <c r="AI50" s="64">
        <f t="shared" si="3"/>
        <v>-7.321990665502294E-2</v>
      </c>
      <c r="AJ50" s="64">
        <f t="shared" si="4"/>
        <v>-3.8204247353631857E-2</v>
      </c>
      <c r="AK50" s="64">
        <f t="shared" si="5"/>
        <v>-4.0455800681347839E-2</v>
      </c>
      <c r="AL50" s="64">
        <f t="shared" si="6"/>
        <v>-5.5712077004327398E-2</v>
      </c>
      <c r="AM50" s="64">
        <f t="shared" si="7"/>
        <v>-5.7507551046120417E-2</v>
      </c>
      <c r="AN50" s="64">
        <f t="shared" si="8"/>
        <v>-4.8530180837155337E-2</v>
      </c>
      <c r="AO50" s="64">
        <f t="shared" si="9"/>
        <v>-3.6736932092367815E-2</v>
      </c>
      <c r="AQ50" s="64">
        <f t="shared" si="10"/>
        <v>-3.4981617903455942E-2</v>
      </c>
      <c r="AR50" s="64">
        <f t="shared" si="11"/>
        <v>-4.983813938399391E-2</v>
      </c>
      <c r="AS50" s="64">
        <f t="shared" si="12"/>
        <v>-3.0353333324803052E-2</v>
      </c>
      <c r="AT50" s="64">
        <f t="shared" si="13"/>
        <v>-2.9386374951656562E-2</v>
      </c>
    </row>
    <row r="51" spans="1:46" x14ac:dyDescent="0.2">
      <c r="A51" s="4">
        <v>49</v>
      </c>
      <c r="B51" s="6" t="s">
        <v>86</v>
      </c>
      <c r="C51" s="15"/>
      <c r="D51" s="15">
        <f>LN(H!D51/H!C51)</f>
        <v>-1.3713927901931818E-2</v>
      </c>
      <c r="E51" s="15">
        <f>LN(H!E51/H!D51)</f>
        <v>-8.1469515743941429E-3</v>
      </c>
      <c r="F51" s="15">
        <f>LN(H!F51/H!E51)</f>
        <v>5.9294901955230232E-2</v>
      </c>
      <c r="G51" s="15">
        <f>LN(H!G51/H!F51)</f>
        <v>-5.2267376659443712E-2</v>
      </c>
      <c r="H51" s="15">
        <f>LN(H!H51/H!G51)</f>
        <v>-1.9937417143370186E-2</v>
      </c>
      <c r="I51" s="15">
        <f>LN(H!I51/H!H51)</f>
        <v>1.1466161993281456E-2</v>
      </c>
      <c r="J51" s="15">
        <f>LN(H!J51/H!I51)</f>
        <v>-5.4129744677001788E-2</v>
      </c>
      <c r="K51" s="15">
        <f>LN(H!K51/H!J51)</f>
        <v>-5.4526477747669923E-2</v>
      </c>
      <c r="L51" s="15">
        <f>LN(H!L51/H!K51)</f>
        <v>2.5913555951347384E-2</v>
      </c>
      <c r="M51" s="15">
        <f>LN(H!M51/H!L51)</f>
        <v>-2.8649391422012071E-2</v>
      </c>
      <c r="N51" s="15">
        <f>LN(H!N51/H!M51)</f>
        <v>3.2813618359506247E-2</v>
      </c>
      <c r="O51" s="15">
        <f>LN(H!O51/H!N51)</f>
        <v>1.80180288620841E-2</v>
      </c>
      <c r="P51" s="15">
        <f>LN(H!P51/H!O51)</f>
        <v>-0.1187878443086802</v>
      </c>
      <c r="Q51" s="15">
        <f>LN(H!Q51/H!P51)</f>
        <v>-7.5887942451023172E-3</v>
      </c>
      <c r="R51" s="15">
        <f>LN(H!R51/H!Q51)</f>
        <v>-0.19357489858213578</v>
      </c>
      <c r="S51" s="15">
        <f>LN(H!S51/H!R51)</f>
        <v>1.7060845211554529E-2</v>
      </c>
      <c r="T51" s="15">
        <f>LN(H!T51/H!S51)</f>
        <v>-2.0651227253759803E-2</v>
      </c>
      <c r="U51" s="15">
        <f>LN(H!U51/H!T51)</f>
        <v>7.2522755692555563E-2</v>
      </c>
      <c r="V51" s="15">
        <f>LN(H!V51/H!U51)</f>
        <v>2.9637619954239167E-2</v>
      </c>
      <c r="W51" s="15">
        <f>LN(H!W51/H!V51)</f>
        <v>7.607595838556383E-2</v>
      </c>
      <c r="X51" s="15">
        <f>LN(H!X51/H!W51)</f>
        <v>1.9516778692536346E-2</v>
      </c>
      <c r="Y51" s="15">
        <f>LN(H!Y51/H!X51)</f>
        <v>2.8343460183716106E-2</v>
      </c>
      <c r="Z51" s="15">
        <f>LN(H!Z51/H!Y51)</f>
        <v>3.6687300255957532E-2</v>
      </c>
      <c r="AA51" s="15">
        <f>LN(H!AA51/H!Z51)</f>
        <v>-1.4327613457889424E-2</v>
      </c>
      <c r="AB51" s="15">
        <f>LN(H!AB51/H!AA51)</f>
        <v>-3.3587909831537102E-2</v>
      </c>
      <c r="AC51" s="15">
        <f>LN(H!AC51/H!AB51)</f>
        <v>-5.8220539016423448E-2</v>
      </c>
      <c r="AD51" s="15">
        <f>LN(H!AD51/H!AC51)</f>
        <v>4.9814801833563495E-2</v>
      </c>
      <c r="AF51" s="64">
        <f t="shared" si="0"/>
        <v>-1.9181362857392705E-3</v>
      </c>
      <c r="AG51" s="64">
        <f t="shared" si="1"/>
        <v>-1.5715687907166032E-2</v>
      </c>
      <c r="AH51" s="64">
        <f t="shared" si="2"/>
        <v>-5.6974532612455928E-2</v>
      </c>
      <c r="AI51" s="64">
        <f t="shared" si="3"/>
        <v>3.5420377094227025E-2</v>
      </c>
      <c r="AJ51" s="64">
        <f t="shared" si="4"/>
        <v>-8.2210603732352679E-3</v>
      </c>
      <c r="AK51" s="64">
        <f t="shared" si="5"/>
        <v>-3.6345110259810978E-2</v>
      </c>
      <c r="AL51" s="64">
        <f t="shared" si="6"/>
        <v>1.359965836049588E-2</v>
      </c>
      <c r="AM51" s="64">
        <f t="shared" si="7"/>
        <v>2.8475629056614916E-2</v>
      </c>
      <c r="AN51" s="64">
        <f t="shared" si="8"/>
        <v>-4.5904224423980275E-2</v>
      </c>
      <c r="AO51" s="64">
        <f t="shared" si="9"/>
        <v>-9.4818080168738925E-3</v>
      </c>
      <c r="AQ51" s="64">
        <f t="shared" si="10"/>
        <v>-7.2011691764724542E-3</v>
      </c>
      <c r="AR51" s="64">
        <f t="shared" si="11"/>
        <v>1.6891944130774755E-2</v>
      </c>
      <c r="AS51" s="64">
        <f t="shared" si="12"/>
        <v>1.4515833278978599E-3</v>
      </c>
      <c r="AT51" s="64">
        <f t="shared" si="13"/>
        <v>-1.3997882338132352E-2</v>
      </c>
    </row>
    <row r="52" spans="1:46" x14ac:dyDescent="0.2">
      <c r="A52" s="4">
        <v>50</v>
      </c>
      <c r="B52" s="6" t="s">
        <v>87</v>
      </c>
      <c r="C52" s="15"/>
      <c r="D52" s="15">
        <f>LN(H!D52/H!C52)</f>
        <v>-2.6484700300298973E-2</v>
      </c>
      <c r="E52" s="15">
        <f>LN(H!E52/H!D52)</f>
        <v>8.9262084139310194E-3</v>
      </c>
      <c r="F52" s="15">
        <f>LN(H!F52/H!E52)</f>
        <v>2.8484247316880755E-2</v>
      </c>
      <c r="G52" s="15">
        <f>LN(H!G52/H!F52)</f>
        <v>-7.3297537880747138E-2</v>
      </c>
      <c r="H52" s="15">
        <f>LN(H!H52/H!G52)</f>
        <v>-1.2483169321551963E-2</v>
      </c>
      <c r="I52" s="15">
        <f>LN(H!I52/H!H52)</f>
        <v>2.5657722649968864E-2</v>
      </c>
      <c r="J52" s="15">
        <f>LN(H!J52/H!I52)</f>
        <v>-1.7924570013860706E-3</v>
      </c>
      <c r="K52" s="15">
        <f>LN(H!K52/H!J52)</f>
        <v>1.0050347572433081E-2</v>
      </c>
      <c r="L52" s="15">
        <f>LN(H!L52/H!K52)</f>
        <v>1.7691820817963121E-2</v>
      </c>
      <c r="M52" s="15">
        <f>LN(H!M52/H!L52)</f>
        <v>3.9549577202095718E-2</v>
      </c>
      <c r="N52" s="15">
        <f>LN(H!N52/H!M52)</f>
        <v>3.2551920697261739E-2</v>
      </c>
      <c r="O52" s="15">
        <f>LN(H!O52/H!N52)</f>
        <v>2.5639021661137119E-2</v>
      </c>
      <c r="P52" s="15">
        <f>LN(H!P52/H!O52)</f>
        <v>3.4088323536934403E-2</v>
      </c>
      <c r="Q52" s="15">
        <f>LN(H!Q52/H!P52)</f>
        <v>-5.4798585842965888E-2</v>
      </c>
      <c r="R52" s="15">
        <f>LN(H!R52/H!Q52)</f>
        <v>-0.18389455444728625</v>
      </c>
      <c r="S52" s="15">
        <f>LN(H!S52/H!R52)</f>
        <v>8.0172506361062545E-2</v>
      </c>
      <c r="T52" s="15">
        <f>LN(H!T52/H!S52)</f>
        <v>1.4490796599868948E-2</v>
      </c>
      <c r="U52" s="15">
        <f>LN(H!U52/H!T52)</f>
        <v>-5.7407965688084936E-3</v>
      </c>
      <c r="V52" s="15">
        <f>LN(H!V52/H!U52)</f>
        <v>-2.5406853944897164E-2</v>
      </c>
      <c r="W52" s="15">
        <f>LN(H!W52/H!V52)</f>
        <v>2.3782374182349818E-2</v>
      </c>
      <c r="X52" s="15">
        <f>LN(H!X52/H!W52)</f>
        <v>6.8572001102634186E-2</v>
      </c>
      <c r="Y52" s="15">
        <f>LN(H!Y52/H!X52)</f>
        <v>2.6094887369892208E-2</v>
      </c>
      <c r="Z52" s="15">
        <f>LN(H!Z52/H!Y52)</f>
        <v>2.2305155171017173E-2</v>
      </c>
      <c r="AA52" s="15">
        <f>LN(H!AA52/H!Z52)</f>
        <v>2.7134042017589485E-3</v>
      </c>
      <c r="AB52" s="15">
        <f>LN(H!AB52/H!AA52)</f>
        <v>-3.5715751622826752E-2</v>
      </c>
      <c r="AC52" s="15">
        <f>LN(H!AC52/H!AB52)</f>
        <v>-8.272955417623104E-2</v>
      </c>
      <c r="AD52" s="15">
        <f>LN(H!AD52/H!AC52)</f>
        <v>3.2504289735076124E-2</v>
      </c>
      <c r="AF52" s="64">
        <f t="shared" si="0"/>
        <v>-4.542505764303692E-3</v>
      </c>
      <c r="AG52" s="64">
        <f t="shared" si="1"/>
        <v>1.9610241857673516E-2</v>
      </c>
      <c r="AH52" s="64">
        <f t="shared" si="2"/>
        <v>-1.9758657746223617E-2</v>
      </c>
      <c r="AI52" s="64">
        <f t="shared" si="3"/>
        <v>1.513950427422946E-2</v>
      </c>
      <c r="AJ52" s="64">
        <f t="shared" si="4"/>
        <v>-1.3466371811277893E-2</v>
      </c>
      <c r="AK52" s="64">
        <f t="shared" si="5"/>
        <v>-7.4207944275049567E-5</v>
      </c>
      <c r="AL52" s="64">
        <f t="shared" si="6"/>
        <v>8.3656623147578273E-4</v>
      </c>
      <c r="AM52" s="64">
        <f t="shared" si="7"/>
        <v>1.5851371014226952E-2</v>
      </c>
      <c r="AN52" s="64">
        <f t="shared" si="8"/>
        <v>-5.9222652899528896E-2</v>
      </c>
      <c r="AO52" s="64">
        <f t="shared" si="9"/>
        <v>-6.0355783798044513E-4</v>
      </c>
      <c r="AQ52" s="64">
        <f t="shared" si="10"/>
        <v>6.6982091482942283E-4</v>
      </c>
      <c r="AR52" s="64">
        <f t="shared" si="11"/>
        <v>3.7154501863485411E-3</v>
      </c>
      <c r="AS52" s="64">
        <f t="shared" si="12"/>
        <v>-5.8045948868855578E-3</v>
      </c>
      <c r="AT52" s="64">
        <f t="shared" si="13"/>
        <v>-2.8647005354660554E-2</v>
      </c>
    </row>
    <row r="53" spans="1:46" x14ac:dyDescent="0.2">
      <c r="A53" s="4">
        <v>51</v>
      </c>
      <c r="B53" s="6" t="s">
        <v>88</v>
      </c>
      <c r="C53" s="15"/>
      <c r="D53" s="15">
        <f>LN(H!D53/H!C53)</f>
        <v>-4.4735349013198318E-2</v>
      </c>
      <c r="E53" s="15">
        <f>LN(H!E53/H!D53)</f>
        <v>-3.8369411458381242E-2</v>
      </c>
      <c r="F53" s="15">
        <f>LN(H!F53/H!E53)</f>
        <v>7.7612146350376767E-3</v>
      </c>
      <c r="G53" s="15">
        <f>LN(H!G53/H!F53)</f>
        <v>-6.0503956884506854E-2</v>
      </c>
      <c r="H53" s="15">
        <f>LN(H!H53/H!G53)</f>
        <v>-4.1732867459819294E-2</v>
      </c>
      <c r="I53" s="15">
        <f>LN(H!I53/H!H53)</f>
        <v>-4.9739152274238155E-2</v>
      </c>
      <c r="J53" s="15">
        <f>LN(H!J53/H!I53)</f>
        <v>-3.2812521700449022E-2</v>
      </c>
      <c r="K53" s="15">
        <f>LN(H!K53/H!J53)</f>
        <v>-9.811491465672376E-3</v>
      </c>
      <c r="L53" s="15">
        <f>LN(H!L53/H!K53)</f>
        <v>1.9509313342431753E-2</v>
      </c>
      <c r="M53" s="15">
        <f>LN(H!M53/H!L53)</f>
        <v>-1.9506007854410312E-2</v>
      </c>
      <c r="N53" s="15">
        <f>LN(H!N53/H!M53)</f>
        <v>-3.310607504639374E-4</v>
      </c>
      <c r="O53" s="15">
        <f>LN(H!O53/H!N53)</f>
        <v>2.9001108238546222E-2</v>
      </c>
      <c r="P53" s="15">
        <f>LN(H!P53/H!O53)</f>
        <v>7.3098425815466578E-2</v>
      </c>
      <c r="Q53" s="15">
        <f>LN(H!Q53/H!P53)</f>
        <v>6.745583862872917E-2</v>
      </c>
      <c r="R53" s="15">
        <f>LN(H!R53/H!Q53)</f>
        <v>-8.5547754472532669E-2</v>
      </c>
      <c r="S53" s="15">
        <f>LN(H!S53/H!R53)</f>
        <v>4.5385253145461393E-2</v>
      </c>
      <c r="T53" s="15">
        <f>LN(H!T53/H!S53)</f>
        <v>1.7377642930807069E-2</v>
      </c>
      <c r="U53" s="15">
        <f>LN(H!U53/H!T53)</f>
        <v>-5.8648959434846965E-2</v>
      </c>
      <c r="V53" s="15">
        <f>LN(H!V53/H!U53)</f>
        <v>-4.2686354354039481E-2</v>
      </c>
      <c r="W53" s="15">
        <f>LN(H!W53/H!V53)</f>
        <v>6.9410764553456796E-3</v>
      </c>
      <c r="X53" s="15">
        <f>LN(H!X53/H!W53)</f>
        <v>6.5966777737516621E-2</v>
      </c>
      <c r="Y53" s="15">
        <f>LN(H!Y53/H!X53)</f>
        <v>1.5799819691991363E-2</v>
      </c>
      <c r="Z53" s="15">
        <f>LN(H!Z53/H!Y53)</f>
        <v>-2.5147415927978811E-2</v>
      </c>
      <c r="AA53" s="15">
        <f>LN(H!AA53/H!Z53)</f>
        <v>-4.158186497617615E-2</v>
      </c>
      <c r="AB53" s="15">
        <f>LN(H!AB53/H!AA53)</f>
        <v>-1.0657383511557393E-2</v>
      </c>
      <c r="AC53" s="15">
        <f>LN(H!AC53/H!AB53)</f>
        <v>-6.1399743939138385E-2</v>
      </c>
      <c r="AD53" s="15">
        <f>LN(H!AD53/H!AC53)</f>
        <v>2.1757509157818915E-2</v>
      </c>
      <c r="AF53" s="64">
        <f t="shared" si="0"/>
        <v>-3.6516834688381572E-2</v>
      </c>
      <c r="AG53" s="64">
        <f t="shared" si="1"/>
        <v>-8.5903536857127785E-3</v>
      </c>
      <c r="AH53" s="64">
        <f t="shared" si="2"/>
        <v>2.5878574271134137E-2</v>
      </c>
      <c r="AI53" s="64">
        <f t="shared" si="3"/>
        <v>-2.2099633330434133E-3</v>
      </c>
      <c r="AJ53" s="64">
        <f t="shared" si="4"/>
        <v>-2.4597317732571879E-2</v>
      </c>
      <c r="AK53" s="64">
        <f t="shared" si="5"/>
        <v>8.6441102927106803E-3</v>
      </c>
      <c r="AL53" s="64">
        <f t="shared" si="6"/>
        <v>-1.3403640532807645E-2</v>
      </c>
      <c r="AM53" s="64">
        <f t="shared" si="7"/>
        <v>-7.7474097346725834E-3</v>
      </c>
      <c r="AN53" s="64">
        <f t="shared" si="8"/>
        <v>-3.6028563725347892E-2</v>
      </c>
      <c r="AO53" s="64">
        <f t="shared" si="9"/>
        <v>-9.2071790337151013E-3</v>
      </c>
      <c r="AQ53" s="64">
        <f t="shared" si="10"/>
        <v>-8.0162294878868712E-3</v>
      </c>
      <c r="AR53" s="64">
        <f t="shared" si="11"/>
        <v>-1.0207172379114322E-2</v>
      </c>
      <c r="AS53" s="64">
        <f t="shared" si="12"/>
        <v>-1.6871513250840079E-2</v>
      </c>
      <c r="AT53" s="64">
        <f t="shared" si="13"/>
        <v>-1.6766539430958956E-2</v>
      </c>
    </row>
    <row r="54" spans="1:46" x14ac:dyDescent="0.2">
      <c r="A54" s="4">
        <v>52</v>
      </c>
      <c r="B54" s="6" t="s">
        <v>89</v>
      </c>
      <c r="C54" s="15"/>
      <c r="D54" s="15">
        <f>LN(H!D54/H!C54)</f>
        <v>1.089479533072127E-3</v>
      </c>
      <c r="E54" s="15">
        <f>LN(H!E54/H!D54)</f>
        <v>-2.4571707408777206E-3</v>
      </c>
      <c r="F54" s="15">
        <f>LN(H!F54/H!E54)</f>
        <v>-3.0900014910357002E-2</v>
      </c>
      <c r="G54" s="15">
        <f>LN(H!G54/H!F54)</f>
        <v>-2.8200058841736122E-2</v>
      </c>
      <c r="H54" s="15">
        <f>LN(H!H54/H!G54)</f>
        <v>-4.6453426935599854E-2</v>
      </c>
      <c r="I54" s="15">
        <f>LN(H!I54/H!H54)</f>
        <v>-6.6686584684919918E-3</v>
      </c>
      <c r="J54" s="15">
        <f>LN(H!J54/H!I54)</f>
        <v>-2.0841788374889116E-2</v>
      </c>
      <c r="K54" s="15">
        <f>LN(H!K54/H!J54)</f>
        <v>-3.1483470225850248E-2</v>
      </c>
      <c r="L54" s="15">
        <f>LN(H!L54/H!K54)</f>
        <v>-2.4614366573866939E-2</v>
      </c>
      <c r="M54" s="15">
        <f>LN(H!M54/H!L54)</f>
        <v>-2.5177530071205548E-2</v>
      </c>
      <c r="N54" s="15">
        <f>LN(H!N54/H!M54)</f>
        <v>-2.3629716667495144E-2</v>
      </c>
      <c r="O54" s="15">
        <f>LN(H!O54/H!N54)</f>
        <v>1.0741538383025426E-3</v>
      </c>
      <c r="P54" s="15">
        <f>LN(H!P54/H!O54)</f>
        <v>-5.3240346228651265E-2</v>
      </c>
      <c r="Q54" s="15">
        <f>LN(H!Q54/H!P54)</f>
        <v>-4.3223241704610532E-2</v>
      </c>
      <c r="R54" s="15">
        <f>LN(H!R54/H!Q54)</f>
        <v>-6.3169255171375158E-2</v>
      </c>
      <c r="S54" s="15">
        <f>LN(H!S54/H!R54)</f>
        <v>-1.9539776274410302E-2</v>
      </c>
      <c r="T54" s="15">
        <f>LN(H!T54/H!S54)</f>
        <v>-5.6171625853407181E-2</v>
      </c>
      <c r="U54" s="15">
        <f>LN(H!U54/H!T54)</f>
        <v>3.0062054966307934E-2</v>
      </c>
      <c r="V54" s="15">
        <f>LN(H!V54/H!U54)</f>
        <v>-6.6391071486887082E-2</v>
      </c>
      <c r="W54" s="15">
        <f>LN(H!W54/H!V54)</f>
        <v>-4.2968492695616749E-2</v>
      </c>
      <c r="X54" s="15">
        <f>LN(H!X54/H!W54)</f>
        <v>-3.4396315907616909E-2</v>
      </c>
      <c r="Y54" s="15">
        <f>LN(H!Y54/H!X54)</f>
        <v>-1.3307920665784158E-2</v>
      </c>
      <c r="Z54" s="15">
        <f>LN(H!Z54/H!Y54)</f>
        <v>-1.5572047051553323E-2</v>
      </c>
      <c r="AA54" s="15">
        <f>LN(H!AA54/H!Z54)</f>
        <v>-2.4898561216206292E-2</v>
      </c>
      <c r="AB54" s="15">
        <f>LN(H!AB54/H!AA54)</f>
        <v>-3.5990286224418355E-2</v>
      </c>
      <c r="AC54" s="15">
        <f>LN(H!AC54/H!AB54)</f>
        <v>-0.10539379827768772</v>
      </c>
      <c r="AD54" s="15">
        <f>LN(H!AD54/H!AC54)</f>
        <v>-3.3218552569112623E-2</v>
      </c>
      <c r="AF54" s="64">
        <f t="shared" si="0"/>
        <v>-2.2935865979412537E-2</v>
      </c>
      <c r="AG54" s="64">
        <f t="shared" si="1"/>
        <v>-2.5149374382661398E-2</v>
      </c>
      <c r="AH54" s="64">
        <f t="shared" si="2"/>
        <v>-3.5619693108148949E-2</v>
      </c>
      <c r="AI54" s="64">
        <f t="shared" si="3"/>
        <v>-3.3973090195443999E-2</v>
      </c>
      <c r="AJ54" s="64">
        <f t="shared" si="4"/>
        <v>-3.9032522687129964E-2</v>
      </c>
      <c r="AK54" s="64">
        <f t="shared" si="5"/>
        <v>-3.0384533745405166E-2</v>
      </c>
      <c r="AL54" s="64">
        <f t="shared" si="6"/>
        <v>-3.6502806441286985E-2</v>
      </c>
      <c r="AM54" s="64">
        <f t="shared" si="7"/>
        <v>-2.795549748884547E-2</v>
      </c>
      <c r="AN54" s="64">
        <f t="shared" si="8"/>
        <v>-7.0692042251053036E-2</v>
      </c>
      <c r="AO54" s="64">
        <f t="shared" si="9"/>
        <v>-3.1342109270559367E-2</v>
      </c>
      <c r="AQ54" s="64">
        <f t="shared" si="10"/>
        <v>-3.1414280166657572E-2</v>
      </c>
      <c r="AR54" s="64">
        <f t="shared" si="11"/>
        <v>-3.6204237907452946E-2</v>
      </c>
      <c r="AS54" s="64">
        <f t="shared" si="12"/>
        <v>-3.8063527667460413E-2</v>
      </c>
      <c r="AT54" s="64">
        <f t="shared" si="13"/>
        <v>-5.820087902373957E-2</v>
      </c>
    </row>
    <row r="55" spans="1:46" x14ac:dyDescent="0.2">
      <c r="A55" s="4">
        <v>53</v>
      </c>
      <c r="B55" s="6" t="s">
        <v>90</v>
      </c>
      <c r="C55" s="15"/>
      <c r="D55" s="15">
        <f>LN(H!D55/H!C55)</f>
        <v>-4.398120533444512E-2</v>
      </c>
      <c r="E55" s="15">
        <f>LN(H!E55/H!D55)</f>
        <v>1.6522021167137455E-2</v>
      </c>
      <c r="F55" s="15">
        <f>LN(H!F55/H!E55)</f>
        <v>-7.4376553726753517E-2</v>
      </c>
      <c r="G55" s="15">
        <f>LN(H!G55/H!F55)</f>
        <v>-0.13115045579356865</v>
      </c>
      <c r="H55" s="15">
        <f>LN(H!H55/H!G55)</f>
        <v>-1.6141272235388415E-2</v>
      </c>
      <c r="I55" s="15">
        <f>LN(H!I55/H!H55)</f>
        <v>-3.2821728300293979E-2</v>
      </c>
      <c r="J55" s="15">
        <f>LN(H!J55/H!I55)</f>
        <v>-6.42050625195172E-2</v>
      </c>
      <c r="K55" s="15">
        <f>LN(H!K55/H!J55)</f>
        <v>-5.6144641642075908E-2</v>
      </c>
      <c r="L55" s="15">
        <f>LN(H!L55/H!K55)</f>
        <v>-3.6780225896798094E-2</v>
      </c>
      <c r="M55" s="15">
        <f>LN(H!M55/H!L55)</f>
        <v>-5.0801368852167392E-2</v>
      </c>
      <c r="N55" s="15">
        <f>LN(H!N55/H!M55)</f>
        <v>-4.7390518744309086E-2</v>
      </c>
      <c r="O55" s="15">
        <f>LN(H!O55/H!N55)</f>
        <v>2.2389406379420631E-2</v>
      </c>
      <c r="P55" s="15">
        <f>LN(H!P55/H!O55)</f>
        <v>-4.7647177066624177E-2</v>
      </c>
      <c r="Q55" s="15">
        <f>LN(H!Q55/H!P55)</f>
        <v>-9.3802696369367111E-2</v>
      </c>
      <c r="R55" s="15">
        <f>LN(H!R55/H!Q55)</f>
        <v>-0.15663420522790436</v>
      </c>
      <c r="S55" s="15">
        <f>LN(H!S55/H!R55)</f>
        <v>2.0003013669905461E-2</v>
      </c>
      <c r="T55" s="15">
        <f>LN(H!T55/H!S55)</f>
        <v>-1.3132262341363154E-3</v>
      </c>
      <c r="U55" s="15">
        <f>LN(H!U55/H!T55)</f>
        <v>3.7476126447263884E-2</v>
      </c>
      <c r="V55" s="15">
        <f>LN(H!V55/H!U55)</f>
        <v>-3.5028283684388831E-2</v>
      </c>
      <c r="W55" s="15">
        <f>LN(H!W55/H!V55)</f>
        <v>-2.0891467754823072E-2</v>
      </c>
      <c r="X55" s="15">
        <f>LN(H!X55/H!W55)</f>
        <v>-1.0331660783305408E-2</v>
      </c>
      <c r="Y55" s="15">
        <f>LN(H!Y55/H!X55)</f>
        <v>-9.908229725367302E-3</v>
      </c>
      <c r="Z55" s="15">
        <f>LN(H!Z55/H!Y55)</f>
        <v>-4.1474278637165362E-3</v>
      </c>
      <c r="AA55" s="15">
        <f>LN(H!AA55/H!Z55)</f>
        <v>-1.8429919404282482E-2</v>
      </c>
      <c r="AB55" s="15">
        <f>LN(H!AB55/H!AA55)</f>
        <v>-4.806250999565715E-2</v>
      </c>
      <c r="AC55" s="15">
        <f>LN(H!AC55/H!AB55)</f>
        <v>-0.10417066670363716</v>
      </c>
      <c r="AD55" s="15">
        <f>LN(H!AD55/H!AC55)</f>
        <v>-2.3927817078307084E-2</v>
      </c>
      <c r="AF55" s="64">
        <f t="shared" si="0"/>
        <v>-4.7593597777773423E-2</v>
      </c>
      <c r="AG55" s="64">
        <f t="shared" si="1"/>
        <v>-5.1064363530973544E-2</v>
      </c>
      <c r="AH55" s="64">
        <f t="shared" si="2"/>
        <v>-5.1138331722913911E-2</v>
      </c>
      <c r="AI55" s="64">
        <f t="shared" si="3"/>
        <v>-6.0177024018779491E-3</v>
      </c>
      <c r="AJ55" s="64">
        <f t="shared" si="4"/>
        <v>-3.6943750738532122E-2</v>
      </c>
      <c r="AK55" s="64">
        <f t="shared" si="5"/>
        <v>-5.1101347626943724E-2</v>
      </c>
      <c r="AL55" s="64">
        <f t="shared" si="6"/>
        <v>-2.1480726570205038E-2</v>
      </c>
      <c r="AM55" s="64">
        <f t="shared" si="7"/>
        <v>-7.8217611253445091E-3</v>
      </c>
      <c r="AN55" s="64">
        <f t="shared" si="8"/>
        <v>-7.6116588349647157E-2</v>
      </c>
      <c r="AO55" s="64">
        <f t="shared" si="9"/>
        <v>-3.8551549234414201E-2</v>
      </c>
      <c r="AQ55" s="64">
        <f t="shared" si="10"/>
        <v>-3.7989097997640844E-2</v>
      </c>
      <c r="AR55" s="64">
        <f t="shared" si="11"/>
        <v>-2.1703189343668858E-2</v>
      </c>
      <c r="AS55" s="64">
        <f t="shared" si="12"/>
        <v>-3.4774428461827947E-2</v>
      </c>
      <c r="AT55" s="64">
        <f t="shared" si="13"/>
        <v>-5.872033125920046E-2</v>
      </c>
    </row>
    <row r="56" spans="1:46" x14ac:dyDescent="0.2">
      <c r="A56" s="4">
        <v>54</v>
      </c>
      <c r="B56" s="6" t="s">
        <v>91</v>
      </c>
      <c r="C56" s="15"/>
      <c r="D56" s="15">
        <f>LN(H!D56/H!C56)</f>
        <v>-5.1758346363080257E-2</v>
      </c>
      <c r="E56" s="15">
        <f>LN(H!E56/H!D56)</f>
        <v>2.2029414438450776E-2</v>
      </c>
      <c r="F56" s="15">
        <f>LN(H!F56/H!E56)</f>
        <v>-3.3551457633557921E-2</v>
      </c>
      <c r="G56" s="15">
        <f>LN(H!G56/H!F56)</f>
        <v>-0.11082045078913068</v>
      </c>
      <c r="H56" s="15">
        <f>LN(H!H56/H!G56)</f>
        <v>-4.6857163711107978E-2</v>
      </c>
      <c r="I56" s="15">
        <f>LN(H!I56/H!H56)</f>
        <v>-2.8089876940609333E-2</v>
      </c>
      <c r="J56" s="15">
        <f>LN(H!J56/H!I56)</f>
        <v>-4.4748317734871576E-2</v>
      </c>
      <c r="K56" s="15">
        <f>LN(H!K56/H!J56)</f>
        <v>-9.2623585247770104E-2</v>
      </c>
      <c r="L56" s="15">
        <f>LN(H!L56/H!K56)</f>
        <v>-1.3306950667797494E-2</v>
      </c>
      <c r="M56" s="15">
        <f>LN(H!M56/H!L56)</f>
        <v>-5.7533093301293838E-2</v>
      </c>
      <c r="N56" s="15">
        <f>LN(H!N56/H!M56)</f>
        <v>-1.6124574214697471E-2</v>
      </c>
      <c r="O56" s="15">
        <f>LN(H!O56/H!N56)</f>
        <v>1.9040985369113844E-2</v>
      </c>
      <c r="P56" s="15">
        <f>LN(H!P56/H!O56)</f>
        <v>-1.1084135114593087E-2</v>
      </c>
      <c r="Q56" s="15">
        <f>LN(H!Q56/H!P56)</f>
        <v>-5.8169759286247069E-2</v>
      </c>
      <c r="R56" s="15">
        <f>LN(H!R56/H!Q56)</f>
        <v>-9.4153416340323023E-2</v>
      </c>
      <c r="S56" s="15">
        <f>LN(H!S56/H!R56)</f>
        <v>-3.4131353718478016E-2</v>
      </c>
      <c r="T56" s="15">
        <f>LN(H!T56/H!S56)</f>
        <v>-3.5415146123472928E-2</v>
      </c>
      <c r="U56" s="15">
        <f>LN(H!U56/H!T56)</f>
        <v>2.3944411667558244E-2</v>
      </c>
      <c r="V56" s="15">
        <f>LN(H!V56/H!U56)</f>
        <v>-4.5252298861127957E-2</v>
      </c>
      <c r="W56" s="15">
        <f>LN(H!W56/H!V56)</f>
        <v>-3.0198325871301564E-2</v>
      </c>
      <c r="X56" s="15">
        <f>LN(H!X56/H!W56)</f>
        <v>-3.1697421785960335E-2</v>
      </c>
      <c r="Y56" s="15">
        <f>LN(H!Y56/H!X56)</f>
        <v>4.3690019107147805E-3</v>
      </c>
      <c r="Z56" s="15">
        <f>LN(H!Z56/H!Y56)</f>
        <v>-1.2443584780978628E-2</v>
      </c>
      <c r="AA56" s="15">
        <f>LN(H!AA56/H!Z56)</f>
        <v>-3.4435834352670003E-2</v>
      </c>
      <c r="AB56" s="15">
        <f>LN(H!AB56/H!AA56)</f>
        <v>-3.840371247613153E-2</v>
      </c>
      <c r="AC56" s="15">
        <f>LN(H!AC56/H!AB56)</f>
        <v>-0.16464602600948117</v>
      </c>
      <c r="AD56" s="15">
        <f>LN(H!AD56/H!AC56)</f>
        <v>-8.0176135818371672E-2</v>
      </c>
      <c r="AF56" s="64">
        <f t="shared" si="0"/>
        <v>-3.9457906927191026E-2</v>
      </c>
      <c r="AG56" s="64">
        <f t="shared" si="1"/>
        <v>-4.4867304233286096E-2</v>
      </c>
      <c r="AH56" s="64">
        <f t="shared" si="2"/>
        <v>-3.5699535818105477E-2</v>
      </c>
      <c r="AI56" s="64">
        <f t="shared" si="3"/>
        <v>-2.3723756194860907E-2</v>
      </c>
      <c r="AJ56" s="64">
        <f t="shared" si="4"/>
        <v>-4.9112031141709311E-2</v>
      </c>
      <c r="AK56" s="64">
        <f t="shared" si="5"/>
        <v>-4.0283420025695786E-2</v>
      </c>
      <c r="AL56" s="64">
        <f t="shared" si="6"/>
        <v>-3.6417893668285108E-2</v>
      </c>
      <c r="AM56" s="64">
        <f t="shared" si="7"/>
        <v>-2.0141149774654799E-2</v>
      </c>
      <c r="AN56" s="64">
        <f t="shared" si="8"/>
        <v>-0.10152486924280635</v>
      </c>
      <c r="AO56" s="64">
        <f t="shared" si="9"/>
        <v>-3.8572106863030566E-2</v>
      </c>
      <c r="AQ56" s="64">
        <f t="shared" si="10"/>
        <v>-4.0172261822851378E-2</v>
      </c>
      <c r="AR56" s="64">
        <f t="shared" si="11"/>
        <v>-4.0395915681929344E-2</v>
      </c>
      <c r="AS56" s="64">
        <f t="shared" si="12"/>
        <v>-5.428938192115304E-2</v>
      </c>
      <c r="AT56" s="64">
        <f t="shared" si="13"/>
        <v>-9.4408624767994789E-2</v>
      </c>
    </row>
    <row r="57" spans="1:46" x14ac:dyDescent="0.2">
      <c r="A57" s="4">
        <v>55</v>
      </c>
      <c r="B57" s="6" t="s">
        <v>92</v>
      </c>
      <c r="C57" s="15"/>
      <c r="D57" s="15">
        <f>LN(H!D57/H!C57)</f>
        <v>3.2534045660914876E-3</v>
      </c>
      <c r="E57" s="15">
        <f>LN(H!E57/H!D57)</f>
        <v>-3.4918319133015372E-3</v>
      </c>
      <c r="F57" s="15">
        <f>LN(H!F57/H!E57)</f>
        <v>-7.5499083519294944E-3</v>
      </c>
      <c r="G57" s="15">
        <f>LN(H!G57/H!F57)</f>
        <v>-5.5579159658008963E-2</v>
      </c>
      <c r="H57" s="15">
        <f>LN(H!H57/H!G57)</f>
        <v>5.5899038905582593E-3</v>
      </c>
      <c r="I57" s="15">
        <f>LN(H!I57/H!H57)</f>
        <v>3.2745608428159406E-2</v>
      </c>
      <c r="J57" s="15">
        <f>LN(H!J57/H!I57)</f>
        <v>-3.0171220286453089E-2</v>
      </c>
      <c r="K57" s="15">
        <f>LN(H!K57/H!J57)</f>
        <v>-3.3551369242569073E-2</v>
      </c>
      <c r="L57" s="15">
        <f>LN(H!L57/H!K57)</f>
        <v>-4.0452515868773511E-3</v>
      </c>
      <c r="M57" s="15">
        <f>LN(H!M57/H!L57)</f>
        <v>-9.6013122603012778E-3</v>
      </c>
      <c r="N57" s="15">
        <f>LN(H!N57/H!M57)</f>
        <v>-2.0209105771636392E-2</v>
      </c>
      <c r="O57" s="15">
        <f>LN(H!O57/H!N57)</f>
        <v>2.9547376650647328E-2</v>
      </c>
      <c r="P57" s="15">
        <f>LN(H!P57/H!O57)</f>
        <v>2.5800909161140671E-2</v>
      </c>
      <c r="Q57" s="15">
        <f>LN(H!Q57/H!P57)</f>
        <v>-4.6926480598939772E-2</v>
      </c>
      <c r="R57" s="15">
        <f>LN(H!R57/H!Q57)</f>
        <v>-0.12788044216104336</v>
      </c>
      <c r="S57" s="15">
        <f>LN(H!S57/H!R57)</f>
        <v>6.2194032125401456E-2</v>
      </c>
      <c r="T57" s="15">
        <f>LN(H!T57/H!S57)</f>
        <v>1.1327754708886187E-2</v>
      </c>
      <c r="U57" s="15">
        <f>LN(H!U57/H!T57)</f>
        <v>4.1389095920693501E-2</v>
      </c>
      <c r="V57" s="15">
        <f>LN(H!V57/H!U57)</f>
        <v>1.1073087565239705E-2</v>
      </c>
      <c r="W57" s="15">
        <f>LN(H!W57/H!V57)</f>
        <v>-1.3496879726821964E-2</v>
      </c>
      <c r="X57" s="15">
        <f>LN(H!X57/H!W57)</f>
        <v>8.0362565938959952E-3</v>
      </c>
      <c r="Y57" s="15">
        <f>LN(H!Y57/H!X57)</f>
        <v>1.2211262731800326E-2</v>
      </c>
      <c r="Z57" s="15">
        <f>LN(H!Z57/H!Y57)</f>
        <v>3.1079304948894104E-2</v>
      </c>
      <c r="AA57" s="15">
        <f>LN(H!AA57/H!Z57)</f>
        <v>2.3841184782831152E-2</v>
      </c>
      <c r="AB57" s="15">
        <f>LN(H!AB57/H!AA57)</f>
        <v>-1.4438817060628034E-3</v>
      </c>
      <c r="AC57" s="15">
        <f>LN(H!AC57/H!AB57)</f>
        <v>-6.6751262928785568E-2</v>
      </c>
      <c r="AD57" s="15">
        <f>LN(H!AD57/H!AC57)</f>
        <v>2.0966102345894581E-2</v>
      </c>
      <c r="AF57" s="64">
        <f t="shared" si="0"/>
        <v>-5.6570775209044662E-3</v>
      </c>
      <c r="AG57" s="64">
        <f t="shared" si="1"/>
        <v>-1.9515651829567437E-2</v>
      </c>
      <c r="AH57" s="64">
        <f t="shared" si="2"/>
        <v>-1.1452920964558737E-2</v>
      </c>
      <c r="AI57" s="64">
        <f t="shared" si="3"/>
        <v>1.1665863012378685E-2</v>
      </c>
      <c r="AJ57" s="64">
        <f t="shared" si="4"/>
        <v>-2.1267843426455712E-4</v>
      </c>
      <c r="AK57" s="64">
        <f t="shared" si="5"/>
        <v>-1.5484286397063087E-2</v>
      </c>
      <c r="AL57" s="64">
        <f t="shared" si="6"/>
        <v>5.7265922890570656E-3</v>
      </c>
      <c r="AM57" s="64">
        <f t="shared" si="7"/>
        <v>1.5682633440677378E-2</v>
      </c>
      <c r="AN57" s="64">
        <f t="shared" si="8"/>
        <v>-3.4097572317424184E-2</v>
      </c>
      <c r="AO57" s="64">
        <f t="shared" si="9"/>
        <v>-5.0344931473833036E-3</v>
      </c>
      <c r="AQ57" s="64">
        <f t="shared" si="10"/>
        <v>-4.034470243795692E-3</v>
      </c>
      <c r="AR57" s="64">
        <f t="shared" si="11"/>
        <v>7.1120022942241122E-3</v>
      </c>
      <c r="AS57" s="64">
        <f t="shared" si="12"/>
        <v>3.3171183624286327E-3</v>
      </c>
      <c r="AT57" s="64">
        <f t="shared" si="13"/>
        <v>-1.5743014096317929E-2</v>
      </c>
    </row>
    <row r="58" spans="1:46" x14ac:dyDescent="0.2">
      <c r="A58" s="4">
        <v>56</v>
      </c>
      <c r="B58" s="6" t="s">
        <v>93</v>
      </c>
      <c r="C58" s="15"/>
      <c r="D58" s="15">
        <f>LN(H!D58/H!C58)</f>
        <v>-4.5498107872256444E-2</v>
      </c>
      <c r="E58" s="15">
        <f>LN(H!E58/H!D58)</f>
        <v>-1.0245911151666802E-2</v>
      </c>
      <c r="F58" s="15">
        <f>LN(H!F58/H!E58)</f>
        <v>-1.9324139923370079E-2</v>
      </c>
      <c r="G58" s="15">
        <f>LN(H!G58/H!F58)</f>
        <v>-7.5880714726740434E-2</v>
      </c>
      <c r="H58" s="15">
        <f>LN(H!H58/H!G58)</f>
        <v>-1.4317413683846404E-2</v>
      </c>
      <c r="I58" s="15">
        <f>LN(H!I58/H!H58)</f>
        <v>5.4475715495465636E-3</v>
      </c>
      <c r="J58" s="15">
        <f>LN(H!J58/H!I58)</f>
        <v>-4.380417579038462E-2</v>
      </c>
      <c r="K58" s="15">
        <f>LN(H!K58/H!J58)</f>
        <v>-3.7608768055031813E-2</v>
      </c>
      <c r="L58" s="15">
        <f>LN(H!L58/H!K58)</f>
        <v>-6.3346169293111293E-3</v>
      </c>
      <c r="M58" s="15">
        <f>LN(H!M58/H!L58)</f>
        <v>5.1455566699733701E-3</v>
      </c>
      <c r="N58" s="15">
        <f>LN(H!N58/H!M58)</f>
        <v>1.2807603037721816E-2</v>
      </c>
      <c r="O58" s="15">
        <f>LN(H!O58/H!N58)</f>
        <v>3.4179541105655319E-2</v>
      </c>
      <c r="P58" s="15">
        <f>LN(H!P58/H!O58)</f>
        <v>3.9842849835693674E-2</v>
      </c>
      <c r="Q58" s="15">
        <f>LN(H!Q58/H!P58)</f>
        <v>-7.2523461952739551E-2</v>
      </c>
      <c r="R58" s="15">
        <f>LN(H!R58/H!Q58)</f>
        <v>-0.13652316327386851</v>
      </c>
      <c r="S58" s="15">
        <f>LN(H!S58/H!R58)</f>
        <v>8.0462229477945429E-2</v>
      </c>
      <c r="T58" s="15">
        <f>LN(H!T58/H!S58)</f>
        <v>-3.7704877141583899E-3</v>
      </c>
      <c r="U58" s="15">
        <f>LN(H!U58/H!T58)</f>
        <v>-3.4626910959711606E-2</v>
      </c>
      <c r="V58" s="15">
        <f>LN(H!V58/H!U58)</f>
        <v>-4.0061332977583818E-2</v>
      </c>
      <c r="W58" s="15">
        <f>LN(H!W58/H!V58)</f>
        <v>-2.3537657179519667E-2</v>
      </c>
      <c r="X58" s="15">
        <f>LN(H!X58/H!W58)</f>
        <v>1.0760870430197749E-2</v>
      </c>
      <c r="Y58" s="15">
        <f>LN(H!Y58/H!X58)</f>
        <v>7.3630606694383158E-3</v>
      </c>
      <c r="Z58" s="15">
        <f>LN(H!Z58/H!Y58)</f>
        <v>4.1973901898763348E-3</v>
      </c>
      <c r="AA58" s="15">
        <f>LN(H!AA58/H!Z58)</f>
        <v>2.2020920836288357E-2</v>
      </c>
      <c r="AB58" s="15">
        <f>LN(H!AB58/H!AA58)</f>
        <v>-2.4511579394555696E-2</v>
      </c>
      <c r="AC58" s="15">
        <f>LN(H!AC58/H!AB58)</f>
        <v>-9.8036349711862286E-2</v>
      </c>
      <c r="AD58" s="15">
        <f>LN(H!AD58/H!AC58)</f>
        <v>4.0692757639724922E-2</v>
      </c>
      <c r="AF58" s="64">
        <f t="shared" si="0"/>
        <v>-2.286412158721543E-2</v>
      </c>
      <c r="AG58" s="64">
        <f t="shared" si="1"/>
        <v>-1.3958880213406476E-2</v>
      </c>
      <c r="AH58" s="64">
        <f t="shared" si="2"/>
        <v>-1.0912400961462726E-2</v>
      </c>
      <c r="AI58" s="64">
        <f t="shared" si="3"/>
        <v>-1.8247103680155148E-2</v>
      </c>
      <c r="AJ58" s="64">
        <f t="shared" si="4"/>
        <v>-1.7793311482162996E-2</v>
      </c>
      <c r="AK58" s="64">
        <f t="shared" si="5"/>
        <v>-1.2435640587434602E-2</v>
      </c>
      <c r="AL58" s="64">
        <f t="shared" si="6"/>
        <v>-1.8020207581159069E-2</v>
      </c>
      <c r="AM58" s="64">
        <f t="shared" si="7"/>
        <v>-7.2067683381465911E-3</v>
      </c>
      <c r="AN58" s="64">
        <f t="shared" si="8"/>
        <v>-6.1273964553208993E-2</v>
      </c>
      <c r="AO58" s="64">
        <f t="shared" si="9"/>
        <v>-1.6755163584880554E-2</v>
      </c>
      <c r="AQ58" s="64">
        <f t="shared" si="10"/>
        <v>-1.4545628153164958E-2</v>
      </c>
      <c r="AR58" s="64">
        <f t="shared" si="11"/>
        <v>-1.2682665288351436E-2</v>
      </c>
      <c r="AS58" s="64">
        <f t="shared" si="12"/>
        <v>-8.0456332951816759E-3</v>
      </c>
      <c r="AT58" s="64">
        <f t="shared" si="13"/>
        <v>-2.7285057155564355E-2</v>
      </c>
    </row>
    <row r="59" spans="1:46" x14ac:dyDescent="0.2">
      <c r="A59" s="4">
        <v>57</v>
      </c>
      <c r="B59" s="6" t="s">
        <v>94</v>
      </c>
      <c r="C59" s="15"/>
      <c r="D59" s="15">
        <f>LN(H!D59/H!C59)</f>
        <v>-8.1913176065879501E-2</v>
      </c>
      <c r="E59" s="15">
        <f>LN(H!E59/H!D59)</f>
        <v>-1.2872898305483257E-2</v>
      </c>
      <c r="F59" s="15">
        <f>LN(H!F59/H!E59)</f>
        <v>-7.656134695071759E-2</v>
      </c>
      <c r="G59" s="15">
        <f>LN(H!G59/H!F59)</f>
        <v>-0.10093432550262849</v>
      </c>
      <c r="H59" s="15">
        <f>LN(H!H59/H!G59)</f>
        <v>-6.8702364727551118E-2</v>
      </c>
      <c r="I59" s="15">
        <f>LN(H!I59/H!H59)</f>
        <v>-4.3266585326193152E-2</v>
      </c>
      <c r="J59" s="15">
        <f>LN(H!J59/H!I59)</f>
        <v>-7.4634843195507394E-2</v>
      </c>
      <c r="K59" s="15">
        <f>LN(H!K59/H!J59)</f>
        <v>-0.12081004229284344</v>
      </c>
      <c r="L59" s="15">
        <f>LN(H!L59/H!K59)</f>
        <v>-4.3672511883670308E-2</v>
      </c>
      <c r="M59" s="15">
        <f>LN(H!M59/H!L59)</f>
        <v>-6.3981340617182192E-2</v>
      </c>
      <c r="N59" s="15">
        <f>LN(H!N59/H!M59)</f>
        <v>-4.7071607381443913E-2</v>
      </c>
      <c r="O59" s="15">
        <f>LN(H!O59/H!N59)</f>
        <v>2.0416720266264897E-3</v>
      </c>
      <c r="P59" s="15">
        <f>LN(H!P59/H!O59)</f>
        <v>-2.953626525287054E-2</v>
      </c>
      <c r="Q59" s="15">
        <f>LN(H!Q59/H!P59)</f>
        <v>-5.8839981684922937E-2</v>
      </c>
      <c r="R59" s="15">
        <f>LN(H!R59/H!Q59)</f>
        <v>-0.10755509446019382</v>
      </c>
      <c r="S59" s="15">
        <f>LN(H!S59/H!R59)</f>
        <v>-4.0494146006127059E-2</v>
      </c>
      <c r="T59" s="15">
        <f>LN(H!T59/H!S59)</f>
        <v>-5.3069563490491342E-2</v>
      </c>
      <c r="U59" s="15">
        <f>LN(H!U59/H!T59)</f>
        <v>1.5482812592174331E-2</v>
      </c>
      <c r="V59" s="15">
        <f>LN(H!V59/H!U59)</f>
        <v>-8.4944564877209763E-2</v>
      </c>
      <c r="W59" s="15">
        <f>LN(H!W59/H!V59)</f>
        <v>-2.6451870727054211E-2</v>
      </c>
      <c r="X59" s="15">
        <f>LN(H!X59/H!W59)</f>
        <v>-6.4004061688528666E-2</v>
      </c>
      <c r="Y59" s="15">
        <f>LN(H!Y59/H!X59)</f>
        <v>-1.8312540991989572E-2</v>
      </c>
      <c r="Z59" s="15">
        <f>LN(H!Z59/H!Y59)</f>
        <v>-2.7095546973763588E-3</v>
      </c>
      <c r="AA59" s="15">
        <f>LN(H!AA59/H!Z59)</f>
        <v>-2.9237493608333654E-2</v>
      </c>
      <c r="AB59" s="15">
        <f>LN(H!AB59/H!AA59)</f>
        <v>-6.4494981542200985E-2</v>
      </c>
      <c r="AC59" s="15">
        <f>LN(H!AC59/H!AB59)</f>
        <v>-0.24159612310039499</v>
      </c>
      <c r="AD59" s="15">
        <f>LN(H!AD59/H!AC59)</f>
        <v>-0.1082731269210729</v>
      </c>
      <c r="AF59" s="64">
        <f t="shared" si="0"/>
        <v>-6.0467504162514729E-2</v>
      </c>
      <c r="AG59" s="64">
        <f t="shared" si="1"/>
        <v>-7.0034069074129429E-2</v>
      </c>
      <c r="AH59" s="64">
        <f t="shared" si="2"/>
        <v>-4.6876763075497575E-2</v>
      </c>
      <c r="AI59" s="64">
        <f t="shared" si="3"/>
        <v>-4.2597449638221929E-2</v>
      </c>
      <c r="AJ59" s="64">
        <f t="shared" si="4"/>
        <v>-7.1270138788059115E-2</v>
      </c>
      <c r="AK59" s="64">
        <f t="shared" si="5"/>
        <v>-5.8455416074813513E-2</v>
      </c>
      <c r="AL59" s="64">
        <f t="shared" si="6"/>
        <v>-5.6933794213140522E-2</v>
      </c>
      <c r="AM59" s="64">
        <f t="shared" si="7"/>
        <v>-3.2905854686101153E-2</v>
      </c>
      <c r="AN59" s="64">
        <f t="shared" si="8"/>
        <v>-0.15304555232129799</v>
      </c>
      <c r="AO59" s="64">
        <f t="shared" si="9"/>
        <v>-5.8249184947684558E-2</v>
      </c>
      <c r="AQ59" s="64">
        <f t="shared" si="10"/>
        <v>-6.0173182715891796E-2</v>
      </c>
      <c r="AR59" s="64">
        <f t="shared" si="11"/>
        <v>-6.160100627749801E-2</v>
      </c>
      <c r="AS59" s="64">
        <f t="shared" si="12"/>
        <v>-7.7437303476894745E-2</v>
      </c>
      <c r="AT59" s="64">
        <f t="shared" si="13"/>
        <v>-0.13812141052122295</v>
      </c>
    </row>
    <row r="60" spans="1:46" x14ac:dyDescent="0.2">
      <c r="A60" s="4">
        <v>58</v>
      </c>
      <c r="B60" s="6" t="s">
        <v>95</v>
      </c>
      <c r="C60" s="15"/>
      <c r="D60" s="15">
        <f>LN(H!D60/H!C60)</f>
        <v>-9.0987527737804857E-2</v>
      </c>
      <c r="E60" s="15">
        <f>LN(H!E60/H!D60)</f>
        <v>-0.10385872674279625</v>
      </c>
      <c r="F60" s="15">
        <f>LN(H!F60/H!E60)</f>
        <v>-8.7401591685629144E-3</v>
      </c>
      <c r="G60" s="15">
        <f>LN(H!G60/H!F60)</f>
        <v>-3.4005358099913584E-2</v>
      </c>
      <c r="H60" s="15">
        <f>LN(H!H60/H!G60)</f>
        <v>-0.13868152601005673</v>
      </c>
      <c r="I60" s="15">
        <f>LN(H!I60/H!H60)</f>
        <v>-4.6956551240360536E-2</v>
      </c>
      <c r="J60" s="15">
        <f>LN(H!J60/H!I60)</f>
        <v>-0.18614495205044623</v>
      </c>
      <c r="K60" s="15">
        <f>LN(H!K60/H!J60)</f>
        <v>-0.14384341680913434</v>
      </c>
      <c r="L60" s="15">
        <f>LN(H!L60/H!K60)</f>
        <v>7.584426750862361E-3</v>
      </c>
      <c r="M60" s="15">
        <f>LN(H!M60/H!L60)</f>
        <v>-0.12754453214618813</v>
      </c>
      <c r="N60" s="15">
        <f>LN(H!N60/H!M60)</f>
        <v>-4.0991331338289395E-2</v>
      </c>
      <c r="O60" s="15">
        <f>LN(H!O60/H!N60)</f>
        <v>6.4413237431190942E-2</v>
      </c>
      <c r="P60" s="15">
        <f>LN(H!P60/H!O60)</f>
        <v>-0.23651529467067442</v>
      </c>
      <c r="Q60" s="15">
        <f>LN(H!Q60/H!P60)</f>
        <v>-7.5661387091580476E-2</v>
      </c>
      <c r="R60" s="15">
        <f>LN(H!R60/H!Q60)</f>
        <v>-0.35329142788926543</v>
      </c>
      <c r="S60" s="15">
        <f>LN(H!S60/H!R60)</f>
        <v>0.11824180573798045</v>
      </c>
      <c r="T60" s="15">
        <f>LN(H!T60/H!S60)</f>
        <v>-9.1783080541779055E-2</v>
      </c>
      <c r="U60" s="15">
        <f>LN(H!U60/H!T60)</f>
        <v>1.6934050375593111E-2</v>
      </c>
      <c r="V60" s="15">
        <f>LN(H!V60/H!U60)</f>
        <v>-0.24754118009507342</v>
      </c>
      <c r="W60" s="15">
        <f>LN(H!W60/H!V60)</f>
        <v>-0.10578131689088184</v>
      </c>
      <c r="X60" s="15">
        <f>LN(H!X60/H!W60)</f>
        <v>5.7397781523281101E-2</v>
      </c>
      <c r="Y60" s="15">
        <f>LN(H!Y60/H!X60)</f>
        <v>5.7298303388008988E-3</v>
      </c>
      <c r="Z60" s="15">
        <f>LN(H!Z60/H!Y60)</f>
        <v>4.0570710546719464E-2</v>
      </c>
      <c r="AA60" s="15">
        <f>LN(H!AA60/H!Z60)</f>
        <v>-3.6859754566843208E-3</v>
      </c>
      <c r="AB60" s="15">
        <f>LN(H!AB60/H!AA60)</f>
        <v>-6.9331083685718276E-2</v>
      </c>
      <c r="AC60" s="15">
        <f>LN(H!AC60/H!AB60)</f>
        <v>-0.13519155711057995</v>
      </c>
      <c r="AD60" s="15">
        <f>LN(H!AD60/H!AC60)</f>
        <v>-5.802013559873398E-2</v>
      </c>
      <c r="AF60" s="64">
        <f t="shared" si="0"/>
        <v>-6.6448464252337996E-2</v>
      </c>
      <c r="AG60" s="64">
        <f t="shared" si="1"/>
        <v>-9.8187961118639158E-2</v>
      </c>
      <c r="AH60" s="64">
        <f t="shared" si="2"/>
        <v>-9.6562613296469785E-2</v>
      </c>
      <c r="AI60" s="64">
        <f t="shared" si="3"/>
        <v>-7.415474912577201E-2</v>
      </c>
      <c r="AJ60" s="64">
        <f t="shared" si="4"/>
        <v>-3.2381615073492437E-2</v>
      </c>
      <c r="AK60" s="64">
        <f t="shared" si="5"/>
        <v>-9.7375287207554478E-2</v>
      </c>
      <c r="AL60" s="64">
        <f t="shared" si="6"/>
        <v>-5.3268182099632223E-2</v>
      </c>
      <c r="AM60" s="64">
        <f t="shared" si="7"/>
        <v>-4.1019897525002999E-2</v>
      </c>
      <c r="AN60" s="64">
        <f t="shared" si="8"/>
        <v>-0.10226132039814911</v>
      </c>
      <c r="AO60" s="64">
        <f t="shared" si="9"/>
        <v>-7.3547080573342277E-2</v>
      </c>
      <c r="AQ60" s="64">
        <f t="shared" si="10"/>
        <v>-7.294989038201119E-2</v>
      </c>
      <c r="AR60" s="64">
        <f t="shared" si="11"/>
        <v>-5.3700177872277835E-2</v>
      </c>
      <c r="AS60" s="64">
        <f t="shared" si="12"/>
        <v>-3.6654701827699358E-2</v>
      </c>
      <c r="AT60" s="64">
        <f t="shared" si="13"/>
        <v>-8.7514258798344069E-2</v>
      </c>
    </row>
    <row r="61" spans="1:46" x14ac:dyDescent="0.2">
      <c r="A61" s="4">
        <v>59</v>
      </c>
      <c r="B61" s="6" t="s">
        <v>96</v>
      </c>
      <c r="C61" s="15"/>
      <c r="D61" s="15">
        <f>LN(H!D61/H!C61)</f>
        <v>-1.8322489001859107E-2</v>
      </c>
      <c r="E61" s="15">
        <f>LN(H!E61/H!D61)</f>
        <v>-2.4143156294510981E-2</v>
      </c>
      <c r="F61" s="15">
        <f>LN(H!F61/H!E61)</f>
        <v>-3.5707059153623301E-2</v>
      </c>
      <c r="G61" s="15">
        <f>LN(H!G61/H!F61)</f>
        <v>-3.867586960279859E-2</v>
      </c>
      <c r="H61" s="15">
        <f>LN(H!H61/H!G61)</f>
        <v>-5.9153104236044848E-2</v>
      </c>
      <c r="I61" s="15">
        <f>LN(H!I61/H!H61)</f>
        <v>-1.0983417774321854E-2</v>
      </c>
      <c r="J61" s="15">
        <f>LN(H!J61/H!I61)</f>
        <v>-4.9725605500952522E-2</v>
      </c>
      <c r="K61" s="15">
        <f>LN(H!K61/H!J61)</f>
        <v>-7.8446211078945116E-2</v>
      </c>
      <c r="L61" s="15">
        <f>LN(H!L61/H!K61)</f>
        <v>-2.5221736281921803E-2</v>
      </c>
      <c r="M61" s="15">
        <f>LN(H!M61/H!L61)</f>
        <v>-5.518730376627487E-2</v>
      </c>
      <c r="N61" s="15">
        <f>LN(H!N61/H!M61)</f>
        <v>-1.2461540978073142E-2</v>
      </c>
      <c r="O61" s="15">
        <f>LN(H!O61/H!N61)</f>
        <v>4.5410278136515672E-2</v>
      </c>
      <c r="P61" s="15">
        <f>LN(H!P61/H!O61)</f>
        <v>3.6078021796543576E-2</v>
      </c>
      <c r="Q61" s="15">
        <f>LN(H!Q61/H!P61)</f>
        <v>-4.3829417063053967E-2</v>
      </c>
      <c r="R61" s="15">
        <f>LN(H!R61/H!Q61)</f>
        <v>-5.8075979531793727E-2</v>
      </c>
      <c r="S61" s="15">
        <f>LN(H!S61/H!R61)</f>
        <v>-2.3788001993875284E-2</v>
      </c>
      <c r="T61" s="15">
        <f>LN(H!T61/H!S61)</f>
        <v>2.8854219830365138E-2</v>
      </c>
      <c r="U61" s="15">
        <f>LN(H!U61/H!T61)</f>
        <v>1.3924614835889746E-2</v>
      </c>
      <c r="V61" s="15">
        <f>LN(H!V61/H!U61)</f>
        <v>-5.4702889708017094E-2</v>
      </c>
      <c r="W61" s="15">
        <f>LN(H!W61/H!V61)</f>
        <v>-1.3862539337145686E-2</v>
      </c>
      <c r="X61" s="15">
        <f>LN(H!X61/H!W61)</f>
        <v>-1.9422920885309818E-2</v>
      </c>
      <c r="Y61" s="15">
        <f>LN(H!Y61/H!X61)</f>
        <v>1.5655406072819567E-2</v>
      </c>
      <c r="Z61" s="15">
        <f>LN(H!Z61/H!Y61)</f>
        <v>-2.0000094551977821E-2</v>
      </c>
      <c r="AA61" s="15">
        <f>LN(H!AA61/H!Z61)</f>
        <v>-9.911192477723289E-3</v>
      </c>
      <c r="AB61" s="15">
        <f>LN(H!AB61/H!AA61)</f>
        <v>-2.6465836735752962E-2</v>
      </c>
      <c r="AC61" s="15">
        <f>LN(H!AC61/H!AB61)</f>
        <v>-0.10509422280150978</v>
      </c>
      <c r="AD61" s="15">
        <f>LN(H!AD61/H!AC61)</f>
        <v>1.9876283973832934E-5</v>
      </c>
      <c r="AF61" s="64">
        <f t="shared" si="0"/>
        <v>-3.3732521412259915E-2</v>
      </c>
      <c r="AG61" s="64">
        <f t="shared" si="1"/>
        <v>-4.4208479521233489E-2</v>
      </c>
      <c r="AH61" s="64">
        <f t="shared" si="2"/>
        <v>-8.8410197311327449E-3</v>
      </c>
      <c r="AI61" s="64">
        <f t="shared" si="3"/>
        <v>-9.0419030528435425E-3</v>
      </c>
      <c r="AJ61" s="64">
        <f t="shared" si="4"/>
        <v>-2.9163188098828858E-2</v>
      </c>
      <c r="AK61" s="64">
        <f t="shared" si="5"/>
        <v>-2.6524749626183119E-2</v>
      </c>
      <c r="AL61" s="64">
        <f t="shared" si="6"/>
        <v>-1.91025455758362E-2</v>
      </c>
      <c r="AM61" s="64">
        <f t="shared" si="7"/>
        <v>-7.4331745276374067E-3</v>
      </c>
      <c r="AN61" s="64">
        <f t="shared" si="8"/>
        <v>-6.5780029768631371E-2</v>
      </c>
      <c r="AO61" s="64">
        <f t="shared" si="9"/>
        <v>-2.4997422363259712E-2</v>
      </c>
      <c r="AQ61" s="64">
        <f t="shared" si="10"/>
        <v>-2.4035218569135344E-2</v>
      </c>
      <c r="AR61" s="64">
        <f t="shared" si="11"/>
        <v>-1.7364143588580742E-2</v>
      </c>
      <c r="AS61" s="64">
        <f t="shared" si="12"/>
        <v>-2.4299344035028408E-2</v>
      </c>
      <c r="AT61" s="64">
        <f t="shared" si="13"/>
        <v>-4.3846727751096298E-2</v>
      </c>
    </row>
    <row r="62" spans="1:46" x14ac:dyDescent="0.2">
      <c r="A62" s="4">
        <v>60</v>
      </c>
      <c r="B62" s="6" t="s">
        <v>97</v>
      </c>
      <c r="C62" s="15"/>
      <c r="D62" s="15">
        <f>LN(H!D62/H!C62)</f>
        <v>8.1101070804799974E-2</v>
      </c>
      <c r="E62" s="15">
        <f>LN(H!E62/H!D62)</f>
        <v>-0.11943830837804555</v>
      </c>
      <c r="F62" s="15">
        <f>LN(H!F62/H!E62)</f>
        <v>-7.1677126457141888E-2</v>
      </c>
      <c r="G62" s="15">
        <f>LN(H!G62/H!F62)</f>
        <v>2.9958039270596454E-2</v>
      </c>
      <c r="H62" s="15">
        <f>LN(H!H62/H!G62)</f>
        <v>-1.6481774609511186E-2</v>
      </c>
      <c r="I62" s="15">
        <f>LN(H!I62/H!H62)</f>
        <v>-4.3879083468789874E-2</v>
      </c>
      <c r="J62" s="15">
        <f>LN(H!J62/H!I62)</f>
        <v>-1.9648985592195408E-2</v>
      </c>
      <c r="K62" s="15">
        <f>LN(H!K62/H!J62)</f>
        <v>-7.5571860680169519E-3</v>
      </c>
      <c r="L62" s="15">
        <f>LN(H!L62/H!K62)</f>
        <v>-6.0708688459721036E-2</v>
      </c>
      <c r="M62" s="15">
        <f>LN(H!M62/H!L62)</f>
        <v>1.0426434643276618E-2</v>
      </c>
      <c r="N62" s="15">
        <f>LN(H!N62/H!M62)</f>
        <v>0.13288221303063572</v>
      </c>
      <c r="O62" s="15">
        <f>LN(H!O62/H!N62)</f>
        <v>4.1738663414714765E-2</v>
      </c>
      <c r="P62" s="15">
        <f>LN(H!P62/H!O62)</f>
        <v>-0.117780743392048</v>
      </c>
      <c r="Q62" s="15">
        <f>LN(H!Q62/H!P62)</f>
        <v>4.7444367852844975E-3</v>
      </c>
      <c r="R62" s="15">
        <f>LN(H!R62/H!Q62)</f>
        <v>5.1705037671640905E-2</v>
      </c>
      <c r="S62" s="15">
        <f>LN(H!S62/H!R62)</f>
        <v>1.4972894387927921E-2</v>
      </c>
      <c r="T62" s="15">
        <f>LN(H!T62/H!S62)</f>
        <v>-7.0567603319854233E-2</v>
      </c>
      <c r="U62" s="15">
        <f>LN(H!U62/H!T62)</f>
        <v>2.6704112098677478E-2</v>
      </c>
      <c r="V62" s="15">
        <f>LN(H!V62/H!U62)</f>
        <v>-7.0529627009549303E-2</v>
      </c>
      <c r="W62" s="15">
        <f>LN(H!W62/H!V62)</f>
        <v>-1.353760792594302E-2</v>
      </c>
      <c r="X62" s="15">
        <f>LN(H!X62/H!W62)</f>
        <v>9.6817930645542883E-3</v>
      </c>
      <c r="Y62" s="15">
        <f>LN(H!Y62/H!X62)</f>
        <v>3.5856062083414679E-2</v>
      </c>
      <c r="Z62" s="15">
        <f>LN(H!Z62/H!Y62)</f>
        <v>-7.4220716608480619E-2</v>
      </c>
      <c r="AA62" s="15">
        <f>LN(H!AA62/H!Z62)</f>
        <v>7.7361106272403508E-3</v>
      </c>
      <c r="AB62" s="15">
        <f>LN(H!AB62/H!AA62)</f>
        <v>-5.9529681808168707E-2</v>
      </c>
      <c r="AC62" s="15">
        <f>LN(H!AC62/H!AB62)</f>
        <v>0.15001445904246591</v>
      </c>
      <c r="AD62" s="15">
        <f>LN(H!AD62/H!AC62)</f>
        <v>0.11433720238402779</v>
      </c>
      <c r="AF62" s="64">
        <f t="shared" si="0"/>
        <v>-4.4303650728578413E-2</v>
      </c>
      <c r="AG62" s="64">
        <f t="shared" si="1"/>
        <v>1.1078757510795789E-2</v>
      </c>
      <c r="AH62" s="64">
        <f t="shared" si="2"/>
        <v>-9.2394222649598112E-4</v>
      </c>
      <c r="AI62" s="64">
        <f t="shared" si="3"/>
        <v>-2.3649786618422961E-2</v>
      </c>
      <c r="AJ62" s="64">
        <f t="shared" si="4"/>
        <v>1.1971246667294322E-2</v>
      </c>
      <c r="AK62" s="64">
        <f t="shared" si="5"/>
        <v>5.0774076421499035E-3</v>
      </c>
      <c r="AL62" s="64">
        <f t="shared" si="6"/>
        <v>-5.8392699755643179E-3</v>
      </c>
      <c r="AM62" s="64">
        <f t="shared" si="7"/>
        <v>-1.8609684623742549E-2</v>
      </c>
      <c r="AN62" s="64">
        <f t="shared" si="8"/>
        <v>4.5242388617148604E-2</v>
      </c>
      <c r="AO62" s="64">
        <f t="shared" si="9"/>
        <v>-9.1654750790814473E-3</v>
      </c>
      <c r="AQ62" s="64">
        <f t="shared" si="10"/>
        <v>-4.4153720997310913E-3</v>
      </c>
      <c r="AR62" s="64">
        <f t="shared" si="11"/>
        <v>5.0858638753076921E-3</v>
      </c>
      <c r="AS62" s="64">
        <f t="shared" si="12"/>
        <v>2.9032239286749899E-2</v>
      </c>
      <c r="AT62" s="64">
        <f t="shared" si="13"/>
        <v>6.827399320610833E-2</v>
      </c>
    </row>
    <row r="63" spans="1:46" x14ac:dyDescent="0.2">
      <c r="A63" s="4">
        <v>61</v>
      </c>
      <c r="B63" s="6" t="s">
        <v>98</v>
      </c>
      <c r="C63" s="15"/>
      <c r="D63" s="15">
        <f>LN(H!D63/H!C63)</f>
        <v>7.8778186438197395E-2</v>
      </c>
      <c r="E63" s="15">
        <f>LN(H!E63/H!D63)</f>
        <v>-0.12369369204030574</v>
      </c>
      <c r="F63" s="15">
        <f>LN(H!F63/H!E63)</f>
        <v>-7.0207480293139127E-2</v>
      </c>
      <c r="G63" s="15">
        <f>LN(H!G63/H!F63)</f>
        <v>9.1146106459818171E-3</v>
      </c>
      <c r="H63" s="15">
        <f>LN(H!H63/H!G63)</f>
        <v>-9.3114571484829317E-4</v>
      </c>
      <c r="I63" s="15">
        <f>LN(H!I63/H!H63)</f>
        <v>-5.8141779919059708E-2</v>
      </c>
      <c r="J63" s="15">
        <f>LN(H!J63/H!I63)</f>
        <v>-4.5320716135432718E-2</v>
      </c>
      <c r="K63" s="15">
        <f>LN(H!K63/H!J63)</f>
        <v>-3.6970665485643948E-2</v>
      </c>
      <c r="L63" s="15">
        <f>LN(H!L63/H!K63)</f>
        <v>-7.3158002472560227E-2</v>
      </c>
      <c r="M63" s="15">
        <f>LN(H!M63/H!L63)</f>
        <v>-3.0214112314169598E-2</v>
      </c>
      <c r="N63" s="15">
        <f>LN(H!N63/H!M63)</f>
        <v>8.1078826719879857E-2</v>
      </c>
      <c r="O63" s="15">
        <f>LN(H!O63/H!N63)</f>
        <v>5.2153641607259695E-2</v>
      </c>
      <c r="P63" s="15">
        <f>LN(H!P63/H!O63)</f>
        <v>-0.12785850610592508</v>
      </c>
      <c r="Q63" s="15">
        <f>LN(H!Q63/H!P63)</f>
        <v>-6.4714815015642401E-3</v>
      </c>
      <c r="R63" s="15">
        <f>LN(H!R63/H!Q63)</f>
        <v>8.8016024453589723E-3</v>
      </c>
      <c r="S63" s="15">
        <f>LN(H!S63/H!R63)</f>
        <v>-1.6413304433062558E-2</v>
      </c>
      <c r="T63" s="15">
        <f>LN(H!T63/H!S63)</f>
        <v>-7.6737848009810636E-2</v>
      </c>
      <c r="U63" s="15">
        <f>LN(H!U63/H!T63)</f>
        <v>4.2862452224467489E-2</v>
      </c>
      <c r="V63" s="15">
        <f>LN(H!V63/H!U63)</f>
        <v>-6.2552202378978877E-2</v>
      </c>
      <c r="W63" s="15">
        <f>LN(H!W63/H!V63)</f>
        <v>-4.6490778959246117E-2</v>
      </c>
      <c r="X63" s="15">
        <f>LN(H!X63/H!W63)</f>
        <v>-4.5218904833828726E-2</v>
      </c>
      <c r="Y63" s="15">
        <f>LN(H!Y63/H!X63)</f>
        <v>6.421674769303623E-2</v>
      </c>
      <c r="Z63" s="15">
        <f>LN(H!Z63/H!Y63)</f>
        <v>-7.7982777282865193E-2</v>
      </c>
      <c r="AA63" s="15">
        <f>LN(H!AA63/H!Z63)</f>
        <v>-4.4150168787780043E-3</v>
      </c>
      <c r="AB63" s="15">
        <f>LN(H!AB63/H!AA63)</f>
        <v>-6.3485878777374355E-2</v>
      </c>
      <c r="AC63" s="15">
        <f>LN(H!AC63/H!AB63)</f>
        <v>0.14165333492614904</v>
      </c>
      <c r="AD63" s="15">
        <f>LN(H!AD63/H!AC63)</f>
        <v>9.5137326976738698E-2</v>
      </c>
      <c r="AF63" s="64">
        <f t="shared" si="0"/>
        <v>-4.8771897464274204E-2</v>
      </c>
      <c r="AG63" s="64">
        <f t="shared" si="1"/>
        <v>-2.0916933937585327E-2</v>
      </c>
      <c r="AH63" s="64">
        <f t="shared" si="2"/>
        <v>-1.7957609597586643E-2</v>
      </c>
      <c r="AI63" s="64">
        <f t="shared" si="3"/>
        <v>-3.7627456391479373E-2</v>
      </c>
      <c r="AJ63" s="64">
        <f t="shared" si="4"/>
        <v>1.1997281936033544E-2</v>
      </c>
      <c r="AK63" s="64">
        <f t="shared" si="5"/>
        <v>-1.9437271767585983E-2</v>
      </c>
      <c r="AL63" s="64">
        <f t="shared" si="6"/>
        <v>-1.2815087227722918E-2</v>
      </c>
      <c r="AM63" s="64">
        <f t="shared" si="7"/>
        <v>-2.5789791053250483E-2</v>
      </c>
      <c r="AN63" s="64">
        <f t="shared" si="8"/>
        <v>3.9083728074387342E-2</v>
      </c>
      <c r="AO63" s="64">
        <f t="shared" si="9"/>
        <v>-2.2655323090978393E-2</v>
      </c>
      <c r="AQ63" s="64">
        <f t="shared" si="10"/>
        <v>-1.812483654991235E-2</v>
      </c>
      <c r="AR63" s="64">
        <f t="shared" si="11"/>
        <v>-3.0012313909536805E-3</v>
      </c>
      <c r="AS63" s="64">
        <f t="shared" si="12"/>
        <v>2.5853956109484405E-2</v>
      </c>
      <c r="AT63" s="64">
        <f t="shared" si="13"/>
        <v>5.7768261041837798E-2</v>
      </c>
    </row>
    <row r="64" spans="1:46" x14ac:dyDescent="0.2">
      <c r="A64" s="4">
        <v>62</v>
      </c>
      <c r="B64" s="6" t="s">
        <v>99</v>
      </c>
      <c r="C64" s="15"/>
      <c r="D64" s="15">
        <f>LN(H!D64/H!C64)</f>
        <v>8.1429460719031899E-2</v>
      </c>
      <c r="E64" s="15">
        <f>LN(H!E64/H!D64)</f>
        <v>-0.12380017498749754</v>
      </c>
      <c r="F64" s="15">
        <f>LN(H!F64/H!E64)</f>
        <v>-6.7303998356218669E-2</v>
      </c>
      <c r="G64" s="15">
        <f>LN(H!G64/H!F64)</f>
        <v>3.1217818460658943E-2</v>
      </c>
      <c r="H64" s="15">
        <f>LN(H!H64/H!G64)</f>
        <v>3.1142045634365424E-3</v>
      </c>
      <c r="I64" s="15">
        <f>LN(H!I64/H!H64)</f>
        <v>-4.6580481792232342E-2</v>
      </c>
      <c r="J64" s="15">
        <f>LN(H!J64/H!I64)</f>
        <v>-3.6399699068348473E-2</v>
      </c>
      <c r="K64" s="15">
        <f>LN(H!K64/H!J64)</f>
        <v>-1.8064275942420212E-2</v>
      </c>
      <c r="L64" s="15">
        <f>LN(H!L64/H!K64)</f>
        <v>-5.5280532394756228E-2</v>
      </c>
      <c r="M64" s="15">
        <f>LN(H!M64/H!L64)</f>
        <v>3.1015695789407299E-2</v>
      </c>
      <c r="N64" s="15">
        <f>LN(H!N64/H!M64)</f>
        <v>8.8341971666009919E-2</v>
      </c>
      <c r="O64" s="15">
        <f>LN(H!O64/H!N64)</f>
        <v>3.1891341842243209E-2</v>
      </c>
      <c r="P64" s="15">
        <f>LN(H!P64/H!O64)</f>
        <v>-0.12418892583048763</v>
      </c>
      <c r="Q64" s="15">
        <f>LN(H!Q64/H!P64)</f>
        <v>8.8138176729250142E-3</v>
      </c>
      <c r="R64" s="15">
        <f>LN(H!R64/H!Q64)</f>
        <v>5.740511622121456E-2</v>
      </c>
      <c r="S64" s="15">
        <f>LN(H!S64/H!R64)</f>
        <v>-2.57562301285011E-2</v>
      </c>
      <c r="T64" s="15">
        <f>LN(H!T64/H!S64)</f>
        <v>-7.509062786120263E-2</v>
      </c>
      <c r="U64" s="15">
        <f>LN(H!U64/H!T64)</f>
        <v>7.3458756179630765E-3</v>
      </c>
      <c r="V64" s="15">
        <f>LN(H!V64/H!U64)</f>
        <v>-7.24634257221448E-2</v>
      </c>
      <c r="W64" s="15">
        <f>LN(H!W64/H!V64)</f>
        <v>-3.1208681649179417E-2</v>
      </c>
      <c r="X64" s="15">
        <f>LN(H!X64/H!W64)</f>
        <v>-9.5332088560802358E-3</v>
      </c>
      <c r="Y64" s="15">
        <f>LN(H!Y64/H!X64)</f>
        <v>4.0140082178678642E-2</v>
      </c>
      <c r="Z64" s="15">
        <f>LN(H!Z64/H!Y64)</f>
        <v>-5.4631293939925454E-2</v>
      </c>
      <c r="AA64" s="15">
        <f>LN(H!AA64/H!Z64)</f>
        <v>-2.5727679746652042E-2</v>
      </c>
      <c r="AB64" s="15">
        <f>LN(H!AB64/H!AA64)</f>
        <v>-5.5583350061303244E-2</v>
      </c>
      <c r="AC64" s="15">
        <f>LN(H!AC64/H!AB64)</f>
        <v>0.14517033613325836</v>
      </c>
      <c r="AD64" s="15">
        <f>LN(H!AD64/H!AC64)</f>
        <v>0.12511489021990685</v>
      </c>
      <c r="AF64" s="64">
        <f t="shared" si="0"/>
        <v>-4.0670526422370616E-2</v>
      </c>
      <c r="AG64" s="64">
        <f t="shared" si="1"/>
        <v>1.9226320099784617E-3</v>
      </c>
      <c r="AH64" s="64">
        <f t="shared" si="2"/>
        <v>-1.0366976044521189E-2</v>
      </c>
      <c r="AI64" s="64">
        <f t="shared" si="3"/>
        <v>-3.619001369412881E-2</v>
      </c>
      <c r="AJ64" s="64">
        <f t="shared" si="4"/>
        <v>9.8736189128112526E-3</v>
      </c>
      <c r="AK64" s="64">
        <f t="shared" si="5"/>
        <v>-4.2221720172713638E-3</v>
      </c>
      <c r="AL64" s="64">
        <f t="shared" si="6"/>
        <v>-1.3158197390658776E-2</v>
      </c>
      <c r="AM64" s="64">
        <f t="shared" si="7"/>
        <v>-2.764611999731786E-2</v>
      </c>
      <c r="AN64" s="64">
        <f t="shared" si="8"/>
        <v>4.4793493035977558E-2</v>
      </c>
      <c r="AO64" s="64">
        <f t="shared" si="9"/>
        <v>-1.508625304764618E-2</v>
      </c>
      <c r="AQ64" s="64">
        <f t="shared" si="10"/>
        <v>-9.693901383509524E-3</v>
      </c>
      <c r="AR64" s="64">
        <f t="shared" si="11"/>
        <v>-5.8791669878917449E-4</v>
      </c>
      <c r="AS64" s="64">
        <f t="shared" si="12"/>
        <v>2.9080497463993854E-2</v>
      </c>
      <c r="AT64" s="64">
        <f t="shared" si="13"/>
        <v>7.1567292097287322E-2</v>
      </c>
    </row>
    <row r="65" spans="1:46" x14ac:dyDescent="0.2">
      <c r="A65" s="4">
        <v>63</v>
      </c>
      <c r="B65" s="6" t="s">
        <v>100</v>
      </c>
      <c r="C65" s="15"/>
      <c r="D65" s="15">
        <f>LN(H!D65/H!C65)</f>
        <v>8.1154265663941988E-2</v>
      </c>
      <c r="E65" s="15">
        <f>LN(H!E65/H!D65)</f>
        <v>-0.10364460987999194</v>
      </c>
      <c r="F65" s="15">
        <f>LN(H!F65/H!E65)</f>
        <v>-3.9158793310884399E-2</v>
      </c>
      <c r="G65" s="15">
        <f>LN(H!G65/H!F65)</f>
        <v>5.9135627674602009E-2</v>
      </c>
      <c r="H65" s="15">
        <f>LN(H!H65/H!G65)</f>
        <v>2.6268446736526264E-2</v>
      </c>
      <c r="I65" s="15">
        <f>LN(H!I65/H!H65)</f>
        <v>-2.2231498127302428E-2</v>
      </c>
      <c r="J65" s="15">
        <f>LN(H!J65/H!I65)</f>
        <v>-5.2260772540235881E-2</v>
      </c>
      <c r="K65" s="15">
        <f>LN(H!K65/H!J65)</f>
        <v>-4.1233811541206887E-2</v>
      </c>
      <c r="L65" s="15">
        <f>LN(H!L65/H!K65)</f>
        <v>-8.1030963542553805E-2</v>
      </c>
      <c r="M65" s="15">
        <f>LN(H!M65/H!L65)</f>
        <v>5.7719219424995204E-3</v>
      </c>
      <c r="N65" s="15">
        <f>LN(H!N65/H!M65)</f>
        <v>6.0401653563823189E-2</v>
      </c>
      <c r="O65" s="15">
        <f>LN(H!O65/H!N65)</f>
        <v>2.9136153316726563E-2</v>
      </c>
      <c r="P65" s="15">
        <f>LN(H!P65/H!O65)</f>
        <v>-0.1288349849326004</v>
      </c>
      <c r="Q65" s="15">
        <f>LN(H!Q65/H!P65)</f>
        <v>3.9019372282412062E-3</v>
      </c>
      <c r="R65" s="15">
        <f>LN(H!R65/H!Q65)</f>
        <v>5.1883339313159041E-2</v>
      </c>
      <c r="S65" s="15">
        <f>LN(H!S65/H!R65)</f>
        <v>-2.7465258559420364E-2</v>
      </c>
      <c r="T65" s="15">
        <f>LN(H!T65/H!S65)</f>
        <v>-7.5808641333066765E-2</v>
      </c>
      <c r="U65" s="15">
        <f>LN(H!U65/H!T65)</f>
        <v>7.2881112099532231E-3</v>
      </c>
      <c r="V65" s="15">
        <f>LN(H!V65/H!U65)</f>
        <v>-7.4438767345083617E-2</v>
      </c>
      <c r="W65" s="15">
        <f>LN(H!W65/H!V65)</f>
        <v>-3.0575839456968339E-2</v>
      </c>
      <c r="X65" s="15">
        <f>LN(H!X65/H!W65)</f>
        <v>-1.5663512006593588E-2</v>
      </c>
      <c r="Y65" s="15">
        <f>LN(H!Y65/H!X65)</f>
        <v>3.5882277314206283E-2</v>
      </c>
      <c r="Z65" s="15">
        <f>LN(H!Z65/H!Y65)</f>
        <v>-5.1821803624276019E-2</v>
      </c>
      <c r="AA65" s="15">
        <f>LN(H!AA65/H!Z65)</f>
        <v>-3.355393406864824E-2</v>
      </c>
      <c r="AB65" s="15">
        <f>LN(H!AB65/H!AA65)</f>
        <v>-5.6158039550670773E-2</v>
      </c>
      <c r="AC65" s="15">
        <f>LN(H!AC65/H!AB65)</f>
        <v>0.14615354662170887</v>
      </c>
      <c r="AD65" s="15">
        <f>LN(H!AD65/H!AC65)</f>
        <v>0.12800522345153079</v>
      </c>
      <c r="AF65" s="64">
        <f t="shared" si="0"/>
        <v>-1.5926165381410097E-2</v>
      </c>
      <c r="AG65" s="64">
        <f t="shared" si="1"/>
        <v>-2.1670394423534779E-2</v>
      </c>
      <c r="AH65" s="64">
        <f t="shared" si="2"/>
        <v>-1.4275762726778791E-2</v>
      </c>
      <c r="AI65" s="64">
        <f t="shared" si="3"/>
        <v>-3.7839729786351819E-2</v>
      </c>
      <c r="AJ65" s="64">
        <f t="shared" si="4"/>
        <v>8.100409338464027E-3</v>
      </c>
      <c r="AK65" s="64">
        <f t="shared" si="5"/>
        <v>-1.7973078575156783E-2</v>
      </c>
      <c r="AL65" s="64">
        <f t="shared" si="6"/>
        <v>-1.4869660223943893E-2</v>
      </c>
      <c r="AM65" s="64">
        <f t="shared" si="7"/>
        <v>-2.9836513663809631E-2</v>
      </c>
      <c r="AN65" s="64">
        <f t="shared" si="8"/>
        <v>4.4997753535519047E-2</v>
      </c>
      <c r="AO65" s="64">
        <f t="shared" si="9"/>
        <v>-1.6322328595922291E-2</v>
      </c>
      <c r="AQ65" s="64">
        <f t="shared" si="10"/>
        <v>-1.077126890178948E-2</v>
      </c>
      <c r="AR65" s="64">
        <f t="shared" si="11"/>
        <v>-1.8810344352643762E-3</v>
      </c>
      <c r="AS65" s="64">
        <f t="shared" si="12"/>
        <v>2.8084545023975154E-2</v>
      </c>
      <c r="AT65" s="64">
        <f t="shared" si="13"/>
        <v>7.2666910174189622E-2</v>
      </c>
    </row>
    <row r="66" spans="1:46" x14ac:dyDescent="0.2">
      <c r="A66" s="4">
        <v>64</v>
      </c>
      <c r="B66" s="6" t="s">
        <v>101</v>
      </c>
      <c r="C66" s="15"/>
      <c r="D66" s="15">
        <f>LN(H!D66/H!C66)</f>
        <v>8.2949755103633685E-2</v>
      </c>
      <c r="E66" s="15">
        <f>LN(H!E66/H!D66)</f>
        <v>-0.10575080098389497</v>
      </c>
      <c r="F66" s="15">
        <f>LN(H!F66/H!E66)</f>
        <v>-4.8226295446382399E-2</v>
      </c>
      <c r="G66" s="15">
        <f>LN(H!G66/H!F66)</f>
        <v>4.957383082262088E-2</v>
      </c>
      <c r="H66" s="15">
        <f>LN(H!H66/H!G66)</f>
        <v>1.9393871066479523E-2</v>
      </c>
      <c r="I66" s="15">
        <f>LN(H!I66/H!H66)</f>
        <v>-2.9367532631140725E-2</v>
      </c>
      <c r="J66" s="15">
        <f>LN(H!J66/H!I66)</f>
        <v>-2.1391637630137614E-2</v>
      </c>
      <c r="K66" s="15">
        <f>LN(H!K66/H!J66)</f>
        <v>-2.9270022735139747E-3</v>
      </c>
      <c r="L66" s="15">
        <f>LN(H!L66/H!K66)</f>
        <v>-4.3680735275597543E-2</v>
      </c>
      <c r="M66" s="15">
        <f>LN(H!M66/H!L66)</f>
        <v>4.5469681780937903E-2</v>
      </c>
      <c r="N66" s="15">
        <f>LN(H!N66/H!M66)</f>
        <v>0.10224584322817609</v>
      </c>
      <c r="O66" s="15">
        <f>LN(H!O66/H!N66)</f>
        <v>2.8611846166019056E-2</v>
      </c>
      <c r="P66" s="15">
        <f>LN(H!P66/H!O66)</f>
        <v>-0.12814066291519638</v>
      </c>
      <c r="Q66" s="15">
        <f>LN(H!Q66/H!P66)</f>
        <v>5.0638948689204722E-3</v>
      </c>
      <c r="R66" s="15">
        <f>LN(H!R66/H!Q66)</f>
        <v>5.326879378707252E-2</v>
      </c>
      <c r="S66" s="15">
        <f>LN(H!S66/H!R66)</f>
        <v>-2.9230108584406458E-2</v>
      </c>
      <c r="T66" s="15">
        <f>LN(H!T66/H!S66)</f>
        <v>-0.11346788841182938</v>
      </c>
      <c r="U66" s="15">
        <f>LN(H!U66/H!T66)</f>
        <v>-3.255890705352342E-2</v>
      </c>
      <c r="V66" s="15">
        <f>LN(H!V66/H!U66)</f>
        <v>-0.11534072444767664</v>
      </c>
      <c r="W66" s="15">
        <f>LN(H!W66/H!V66)</f>
        <v>-7.5361988660059609E-2</v>
      </c>
      <c r="X66" s="15">
        <f>LN(H!X66/H!W66)</f>
        <v>-4.733765226294212E-2</v>
      </c>
      <c r="Y66" s="15">
        <f>LN(H!Y66/H!X66)</f>
        <v>4.7995213914821026E-2</v>
      </c>
      <c r="Z66" s="15">
        <f>LN(H!Z66/H!Y66)</f>
        <v>-5.5235018521695343E-2</v>
      </c>
      <c r="AA66" s="15">
        <f>LN(H!AA66/H!Z66)</f>
        <v>-2.2408613156973411E-2</v>
      </c>
      <c r="AB66" s="15">
        <f>LN(H!AB66/H!AA66)</f>
        <v>-5.4412738923116599E-2</v>
      </c>
      <c r="AC66" s="15">
        <f>LN(H!AC66/H!AB66)</f>
        <v>0.14211727563540258</v>
      </c>
      <c r="AD66" s="15">
        <f>LN(H!AD66/H!AC66)</f>
        <v>0.12176969386620472</v>
      </c>
      <c r="AF66" s="64">
        <f t="shared" si="0"/>
        <v>-2.287538543446354E-2</v>
      </c>
      <c r="AG66" s="64">
        <f t="shared" si="1"/>
        <v>1.5943229965972971E-2</v>
      </c>
      <c r="AH66" s="64">
        <f t="shared" si="2"/>
        <v>-1.4085247335518159E-2</v>
      </c>
      <c r="AI66" s="64">
        <f t="shared" si="3"/>
        <v>-7.6813432167206236E-2</v>
      </c>
      <c r="AJ66" s="64">
        <f t="shared" si="4"/>
        <v>1.1611223789687649E-2</v>
      </c>
      <c r="AK66" s="64">
        <f t="shared" si="5"/>
        <v>9.2899131522740657E-4</v>
      </c>
      <c r="AL66" s="64">
        <f t="shared" si="6"/>
        <v>-3.2601104188759292E-2</v>
      </c>
      <c r="AM66" s="64">
        <f t="shared" si="7"/>
        <v>-5.1714447324984855E-2</v>
      </c>
      <c r="AN66" s="64">
        <f t="shared" si="8"/>
        <v>4.385226835614299E-2</v>
      </c>
      <c r="AO66" s="64">
        <f t="shared" si="9"/>
        <v>-1.724392223630546E-2</v>
      </c>
      <c r="AQ66" s="64">
        <f t="shared" si="10"/>
        <v>-1.1897244693901222E-2</v>
      </c>
      <c r="AR66" s="64">
        <f t="shared" si="11"/>
        <v>-1.856739527467165E-2</v>
      </c>
      <c r="AS66" s="64">
        <f t="shared" si="12"/>
        <v>2.9970968802440493E-2</v>
      </c>
      <c r="AT66" s="64">
        <f t="shared" si="13"/>
        <v>6.9824743526163566E-2</v>
      </c>
    </row>
    <row r="67" spans="1:46" x14ac:dyDescent="0.2">
      <c r="A67" s="4">
        <v>65</v>
      </c>
      <c r="B67" s="6" t="s">
        <v>102</v>
      </c>
      <c r="C67" s="15"/>
      <c r="D67" s="15">
        <f>LN(H!D67/H!C67)</f>
        <v>6.1486591344979455E-2</v>
      </c>
      <c r="E67" s="15">
        <f>LN(H!E67/H!D67)</f>
        <v>1.4508762251303172E-2</v>
      </c>
      <c r="F67" s="15">
        <f>LN(H!F67/H!E67)</f>
        <v>4.7653965357511097E-2</v>
      </c>
      <c r="G67" s="15">
        <f>LN(H!G67/H!F67)</f>
        <v>4.5856356022902785E-2</v>
      </c>
      <c r="H67" s="15">
        <f>LN(H!H67/H!G67)</f>
        <v>3.1883476553805558E-2</v>
      </c>
      <c r="I67" s="15">
        <f>LN(H!I67/H!H67)</f>
        <v>3.1172507006109334E-2</v>
      </c>
      <c r="J67" s="15">
        <f>LN(H!J67/H!I67)</f>
        <v>1.9058614202200237E-2</v>
      </c>
      <c r="K67" s="15">
        <f>LN(H!K67/H!J67)</f>
        <v>1.4187541098974722E-2</v>
      </c>
      <c r="L67" s="15">
        <f>LN(H!L67/H!K67)</f>
        <v>2.7707858696540223E-2</v>
      </c>
      <c r="M67" s="15">
        <f>LN(H!M67/H!L67)</f>
        <v>3.6304371360125882E-2</v>
      </c>
      <c r="N67" s="15">
        <f>LN(H!N67/H!M67)</f>
        <v>5.8435909383241967E-2</v>
      </c>
      <c r="O67" s="15">
        <f>LN(H!O67/H!N67)</f>
        <v>3.7771699397999112E-2</v>
      </c>
      <c r="P67" s="15">
        <f>LN(H!P67/H!O67)</f>
        <v>-7.3243952362943973E-3</v>
      </c>
      <c r="Q67" s="15">
        <f>LN(H!Q67/H!P67)</f>
        <v>3.3810377364655288E-2</v>
      </c>
      <c r="R67" s="15">
        <f>LN(H!R67/H!Q67)</f>
        <v>2.5191723186693625E-2</v>
      </c>
      <c r="S67" s="15">
        <f>LN(H!S67/H!R67)</f>
        <v>4.5595082649733845E-2</v>
      </c>
      <c r="T67" s="15">
        <f>LN(H!T67/H!S67)</f>
        <v>7.2877985779954422E-3</v>
      </c>
      <c r="U67" s="15">
        <f>LN(H!U67/H!T67)</f>
        <v>6.3869624265020988E-3</v>
      </c>
      <c r="V67" s="15">
        <f>LN(H!V67/H!U67)</f>
        <v>-1.577304441384798E-2</v>
      </c>
      <c r="W67" s="15">
        <f>LN(H!W67/H!V67)</f>
        <v>-2.794585182461405E-3</v>
      </c>
      <c r="X67" s="15">
        <f>LN(H!X67/H!W67)</f>
        <v>7.2670675025894235E-3</v>
      </c>
      <c r="Y67" s="15">
        <f>LN(H!Y67/H!X67)</f>
        <v>5.2714136750258496E-4</v>
      </c>
      <c r="Z67" s="15">
        <f>LN(H!Z67/H!Y67)</f>
        <v>-1.5630893271305263E-2</v>
      </c>
      <c r="AA67" s="15">
        <f>LN(H!AA67/H!Z67)</f>
        <v>2.5310396143221562E-2</v>
      </c>
      <c r="AB67" s="15">
        <f>LN(H!AB67/H!AA67)</f>
        <v>1.6562173148070784E-2</v>
      </c>
      <c r="AC67" s="15">
        <f>LN(H!AC67/H!AB67)</f>
        <v>-4.928491472944177E-2</v>
      </c>
      <c r="AD67" s="15">
        <f>LN(H!AD67/H!AC67)</f>
        <v>9.0221485361617042E-3</v>
      </c>
      <c r="AF67" s="64">
        <f t="shared" si="0"/>
        <v>3.4215013438326385E-2</v>
      </c>
      <c r="AG67" s="64">
        <f t="shared" si="1"/>
        <v>3.1138858948216608E-2</v>
      </c>
      <c r="AH67" s="64">
        <f t="shared" si="2"/>
        <v>2.700889747255749E-2</v>
      </c>
      <c r="AI67" s="64">
        <f t="shared" si="3"/>
        <v>4.7483978215551604E-4</v>
      </c>
      <c r="AJ67" s="64">
        <f t="shared" si="4"/>
        <v>-4.5032194683904203E-3</v>
      </c>
      <c r="AK67" s="64">
        <f t="shared" si="5"/>
        <v>2.9073878210387056E-2</v>
      </c>
      <c r="AL67" s="64">
        <f t="shared" si="6"/>
        <v>-2.0141898431174522E-3</v>
      </c>
      <c r="AM67" s="64">
        <f t="shared" si="7"/>
        <v>1.572605393774558E-3</v>
      </c>
      <c r="AN67" s="64">
        <f t="shared" si="8"/>
        <v>-1.6361370790685493E-2</v>
      </c>
      <c r="AO67" s="64">
        <f t="shared" si="9"/>
        <v>1.7666878034573119E-2</v>
      </c>
      <c r="AQ67" s="64">
        <f t="shared" si="10"/>
        <v>1.7334388438480373E-2</v>
      </c>
      <c r="AR67" s="64">
        <f t="shared" si="11"/>
        <v>-1.0108863540920744E-3</v>
      </c>
      <c r="AS67" s="64">
        <f t="shared" si="12"/>
        <v>-2.2489914676317329E-3</v>
      </c>
      <c r="AT67" s="64">
        <f t="shared" si="13"/>
        <v>-7.9001976817364272E-3</v>
      </c>
    </row>
    <row r="68" spans="1:46" x14ac:dyDescent="0.2">
      <c r="A68" s="4">
        <v>66</v>
      </c>
      <c r="B68" s="6" t="s">
        <v>103</v>
      </c>
      <c r="C68" s="15"/>
      <c r="D68" s="15">
        <f>LN(H!D68/H!C68)</f>
        <v>1.7637807480995537E-2</v>
      </c>
      <c r="E68" s="15">
        <f>LN(H!E68/H!D68)</f>
        <v>9.1580681807729158E-3</v>
      </c>
      <c r="F68" s="15">
        <f>LN(H!F68/H!E68)</f>
        <v>1.1240250768045173E-2</v>
      </c>
      <c r="G68" s="15">
        <f>LN(H!G68/H!F68)</f>
        <v>-3.0230531015701875E-2</v>
      </c>
      <c r="H68" s="15">
        <f>LN(H!H68/H!G68)</f>
        <v>-5.511465228813725E-3</v>
      </c>
      <c r="I68" s="15">
        <f>LN(H!I68/H!H68)</f>
        <v>2.1561970692917921E-2</v>
      </c>
      <c r="J68" s="15">
        <f>LN(H!J68/H!I68)</f>
        <v>-4.9692647502190337E-2</v>
      </c>
      <c r="K68" s="15">
        <f>LN(H!K68/H!J68)</f>
        <v>-1.1174801354381715E-2</v>
      </c>
      <c r="L68" s="15">
        <f>LN(H!L68/H!K68)</f>
        <v>6.3651400411536083E-3</v>
      </c>
      <c r="M68" s="15">
        <f>LN(H!M68/H!L68)</f>
        <v>4.5647485465828981E-2</v>
      </c>
      <c r="N68" s="15">
        <f>LN(H!N68/H!M68)</f>
        <v>-3.7511050594658327E-2</v>
      </c>
      <c r="O68" s="15">
        <f>LN(H!O68/H!N68)</f>
        <v>5.161047016852641E-3</v>
      </c>
      <c r="P68" s="15">
        <f>LN(H!P68/H!O68)</f>
        <v>5.2656522477530776E-3</v>
      </c>
      <c r="Q68" s="15">
        <f>LN(H!Q68/H!P68)</f>
        <v>-3.0679162895710235E-2</v>
      </c>
      <c r="R68" s="15">
        <f>LN(H!R68/H!Q68)</f>
        <v>-6.8660745463878056E-2</v>
      </c>
      <c r="S68" s="15">
        <f>LN(H!S68/H!R68)</f>
        <v>-2.7969468788737191E-2</v>
      </c>
      <c r="T68" s="15">
        <f>LN(H!T68/H!S68)</f>
        <v>3.9711804656053385E-3</v>
      </c>
      <c r="U68" s="15">
        <f>LN(H!U68/H!T68)</f>
        <v>3.8377158909855308E-3</v>
      </c>
      <c r="V68" s="15">
        <f>LN(H!V68/H!U68)</f>
        <v>-2.2188026592407668E-2</v>
      </c>
      <c r="W68" s="15">
        <f>LN(H!W68/H!V68)</f>
        <v>2.2842647660870796E-2</v>
      </c>
      <c r="X68" s="15">
        <f>LN(H!X68/H!W68)</f>
        <v>-1.3466113429125107E-2</v>
      </c>
      <c r="Y68" s="15">
        <f>LN(H!Y68/H!X68)</f>
        <v>-2.0135233535153903E-2</v>
      </c>
      <c r="Z68" s="15">
        <f>LN(H!Z68/H!Y68)</f>
        <v>1.4493663608743816E-2</v>
      </c>
      <c r="AA68" s="15">
        <f>LN(H!AA68/H!Z68)</f>
        <v>-1.836410594713336E-2</v>
      </c>
      <c r="AB68" s="15">
        <f>LN(H!AB68/H!AA68)</f>
        <v>-1.9284272014399143E-2</v>
      </c>
      <c r="AC68" s="15">
        <f>LN(H!AC68/H!AB68)</f>
        <v>-4.1265736947766314E-2</v>
      </c>
      <c r="AD68" s="15">
        <f>LN(H!AD68/H!AC68)</f>
        <v>-1.031493497331545E-2</v>
      </c>
      <c r="AF68" s="64">
        <f t="shared" ref="AF68:AF102" si="18">AVERAGE(E68:I68)</f>
        <v>1.2436586794440819E-3</v>
      </c>
      <c r="AG68" s="64">
        <f t="shared" ref="AG68:AG102" si="19">AVERAGE(J68:N68)</f>
        <v>-9.2731747888495589E-3</v>
      </c>
      <c r="AH68" s="64">
        <f t="shared" ref="AH68:AH102" si="20">AVERAGE(O68:S68)</f>
        <v>-2.3376535576743952E-2</v>
      </c>
      <c r="AI68" s="64">
        <f t="shared" ref="AI68:AI102" si="21">AVERAGE(T68:X68)</f>
        <v>-1.0005192008142219E-3</v>
      </c>
      <c r="AJ68" s="64">
        <f t="shared" ref="AJ68:AJ102" si="22">AVERAGE(Y68:AC68)</f>
        <v>-1.6911136967141784E-2</v>
      </c>
      <c r="AK68" s="64">
        <f t="shared" ref="AK68:AK102" si="23">AVERAGE(J68:S68)</f>
        <v>-1.6324855182796756E-2</v>
      </c>
      <c r="AL68" s="64">
        <f t="shared" ref="AL68:AL102" si="24">AVERAGE(T68:AC68)</f>
        <v>-8.9558280839780006E-3</v>
      </c>
      <c r="AM68" s="64">
        <f t="shared" ref="AM68:AM102" si="25">AVERAGE(T68:AA68)</f>
        <v>-3.6260339847018195E-3</v>
      </c>
      <c r="AN68" s="64">
        <f t="shared" ref="AN68:AN102" si="26">AVERAGE(AB68:AC68)</f>
        <v>-3.027500448108273E-2</v>
      </c>
      <c r="AO68" s="64">
        <f t="shared" ref="AO68:AO102" si="27">AVERAGE(E68:AC68)</f>
        <v>-9.8635415708210848E-3</v>
      </c>
      <c r="AQ68" s="64">
        <f t="shared" ref="AQ68:AQ111" si="28">AVERAGE(E68:AD68)</f>
        <v>-9.8809028555324075E-3</v>
      </c>
      <c r="AR68" s="64">
        <f t="shared" ref="AR68:AR111" si="29">AVERAGE(T68:AD68)</f>
        <v>-9.0793832557359514E-3</v>
      </c>
      <c r="AS68" s="64">
        <f t="shared" ref="AS68:AS111" si="30">AVERAGE(Y68:AD68)</f>
        <v>-1.5811769968170727E-2</v>
      </c>
      <c r="AT68" s="64">
        <f t="shared" ref="AT68:AT111" si="31">AVERAGE(AB68:AD68)</f>
        <v>-2.3621647978493639E-2</v>
      </c>
    </row>
    <row r="69" spans="1:46" x14ac:dyDescent="0.2">
      <c r="A69" s="4">
        <v>67</v>
      </c>
      <c r="B69" s="6" t="s">
        <v>104</v>
      </c>
      <c r="C69" s="15"/>
      <c r="D69" s="15">
        <f>LN(H!D69/H!C69)</f>
        <v>1.7637807480993136E-2</v>
      </c>
      <c r="E69" s="15">
        <f>LN(H!E69/H!D69)</f>
        <v>9.1580681807731344E-3</v>
      </c>
      <c r="F69" s="15">
        <f>LN(H!F69/H!E69)</f>
        <v>-5.8387059167760939E-3</v>
      </c>
      <c r="G69" s="15">
        <f>LN(H!G69/H!F69)</f>
        <v>-4.8397278220153994E-2</v>
      </c>
      <c r="H69" s="15">
        <f>LN(H!H69/H!G69)</f>
        <v>-2.4876653695573975E-2</v>
      </c>
      <c r="I69" s="15">
        <f>LN(H!I69/H!H69)</f>
        <v>8.7168568466881315E-4</v>
      </c>
      <c r="J69" s="15">
        <f>LN(H!J69/H!I69)</f>
        <v>-7.1853777900717966E-2</v>
      </c>
      <c r="K69" s="15">
        <f>LN(H!K69/H!J69)</f>
        <v>-4.7716815973173239E-2</v>
      </c>
      <c r="L69" s="15">
        <f>LN(H!L69/H!K69)</f>
        <v>-3.2997702913160398E-2</v>
      </c>
      <c r="M69" s="15">
        <f>LN(H!M69/H!L69)</f>
        <v>3.0896806045601424E-3</v>
      </c>
      <c r="N69" s="15">
        <f>LN(H!N69/H!M69)</f>
        <v>-8.3713009283098827E-2</v>
      </c>
      <c r="O69" s="15">
        <f>LN(H!O69/H!N69)</f>
        <v>-4.5230455820979919E-2</v>
      </c>
      <c r="P69" s="15">
        <f>LN(H!P69/H!O69)</f>
        <v>6.2945220041371965E-4</v>
      </c>
      <c r="Q69" s="15">
        <f>LN(H!Q69/H!P69)</f>
        <v>-3.5193258562283142E-2</v>
      </c>
      <c r="R69" s="15">
        <f>LN(H!R69/H!Q69)</f>
        <v>-7.3057542108000958E-2</v>
      </c>
      <c r="S69" s="15">
        <f>LN(H!S69/H!R69)</f>
        <v>-2.8071288838054185E-2</v>
      </c>
      <c r="T69" s="15">
        <f>LN(H!T69/H!S69)</f>
        <v>3.8640961382551391E-3</v>
      </c>
      <c r="U69" s="15">
        <f>LN(H!U69/H!T69)</f>
        <v>3.7249481921782361E-3</v>
      </c>
      <c r="V69" s="15">
        <f>LN(H!V69/H!U69)</f>
        <v>-2.2306942454690976E-2</v>
      </c>
      <c r="W69" s="15">
        <f>LN(H!W69/H!V69)</f>
        <v>2.2717066741118459E-2</v>
      </c>
      <c r="X69" s="15">
        <f>LN(H!X69/H!W69)</f>
        <v>-1.1960478051349994E-2</v>
      </c>
      <c r="Y69" s="15">
        <f>LN(H!Y69/H!X69)</f>
        <v>-1.8584484193187933E-2</v>
      </c>
      <c r="Z69" s="15">
        <f>LN(H!Z69/H!Y69)</f>
        <v>1.4493663608745129E-2</v>
      </c>
      <c r="AA69" s="15">
        <f>LN(H!AA69/H!Z69)</f>
        <v>-1.8364105947135508E-2</v>
      </c>
      <c r="AB69" s="15">
        <f>LN(H!AB69/H!AA69)</f>
        <v>-1.9284272014399029E-2</v>
      </c>
      <c r="AC69" s="15">
        <f>LN(H!AC69/H!AB69)</f>
        <v>-4.1265736947764926E-2</v>
      </c>
      <c r="AD69" s="15">
        <f>LN(H!AD69/H!AC69)</f>
        <v>-1.0314934973311637E-2</v>
      </c>
      <c r="AF69" s="64">
        <f t="shared" si="18"/>
        <v>-1.3816576793412421E-2</v>
      </c>
      <c r="AG69" s="64">
        <f t="shared" si="19"/>
        <v>-4.6638325093118063E-2</v>
      </c>
      <c r="AH69" s="64">
        <f t="shared" si="20"/>
        <v>-3.6184618625780894E-2</v>
      </c>
      <c r="AI69" s="64">
        <f t="shared" si="21"/>
        <v>-7.9226188689782704E-4</v>
      </c>
      <c r="AJ69" s="64">
        <f t="shared" si="22"/>
        <v>-1.6600987098748455E-2</v>
      </c>
      <c r="AK69" s="64">
        <f t="shared" si="23"/>
        <v>-4.1411471859449475E-2</v>
      </c>
      <c r="AL69" s="64">
        <f t="shared" si="24"/>
        <v>-8.69662449282314E-3</v>
      </c>
      <c r="AM69" s="64">
        <f t="shared" si="25"/>
        <v>-3.3020294957584306E-3</v>
      </c>
      <c r="AN69" s="64">
        <f t="shared" si="26"/>
        <v>-3.0275004481081978E-2</v>
      </c>
      <c r="AO69" s="64">
        <f t="shared" si="27"/>
        <v>-2.2806553899591533E-2</v>
      </c>
      <c r="AQ69" s="64">
        <f t="shared" si="28"/>
        <v>-2.2326107017811535E-2</v>
      </c>
      <c r="AR69" s="64">
        <f t="shared" si="29"/>
        <v>-8.8437436274130046E-3</v>
      </c>
      <c r="AS69" s="64">
        <f t="shared" si="30"/>
        <v>-1.5553311744508984E-2</v>
      </c>
      <c r="AT69" s="64">
        <f t="shared" si="31"/>
        <v>-2.3621647978491866E-2</v>
      </c>
    </row>
    <row r="70" spans="1:46" x14ac:dyDescent="0.2">
      <c r="A70" s="4">
        <v>68</v>
      </c>
      <c r="B70" s="6" t="s">
        <v>105</v>
      </c>
      <c r="C70" s="15"/>
      <c r="D70" s="15">
        <f>LN(H!D70/H!C70)</f>
        <v>6.8367420889924556E-4</v>
      </c>
      <c r="E70" s="15">
        <f>LN(H!E70/H!D70)</f>
        <v>-1.1846200212447887E-2</v>
      </c>
      <c r="F70" s="15">
        <f>LN(H!F70/H!E70)</f>
        <v>-2.1411171742416812E-2</v>
      </c>
      <c r="G70" s="15">
        <f>LN(H!G70/H!F70)</f>
        <v>-2.0623099200390967E-2</v>
      </c>
      <c r="H70" s="15">
        <f>LN(H!H70/H!G70)</f>
        <v>-1.2953197858354762E-2</v>
      </c>
      <c r="I70" s="15">
        <f>LN(H!I70/H!H70)</f>
        <v>-4.677618218225206E-2</v>
      </c>
      <c r="J70" s="15">
        <f>LN(H!J70/H!I70)</f>
        <v>-3.6519403905982031E-2</v>
      </c>
      <c r="K70" s="15">
        <f>LN(H!K70/H!J70)</f>
        <v>-6.3715750761287548E-2</v>
      </c>
      <c r="L70" s="15">
        <f>LN(H!L70/H!K70)</f>
        <v>-1.4564467726964014E-2</v>
      </c>
      <c r="M70" s="15">
        <f>LN(H!M70/H!L70)</f>
        <v>2.9433633770705606E-3</v>
      </c>
      <c r="N70" s="15">
        <f>LN(H!N70/H!M70)</f>
        <v>-1.3761954686275397E-2</v>
      </c>
      <c r="O70" s="15">
        <f>LN(H!O70/H!N70)</f>
        <v>-9.0070475578361443E-3</v>
      </c>
      <c r="P70" s="15">
        <f>LN(H!P70/H!O70)</f>
        <v>-8.1290542166101497E-4</v>
      </c>
      <c r="Q70" s="15">
        <f>LN(H!Q70/H!P70)</f>
        <v>-1.6191900347751653E-2</v>
      </c>
      <c r="R70" s="15">
        <f>LN(H!R70/H!Q70)</f>
        <v>-3.2023353220374876E-2</v>
      </c>
      <c r="S70" s="15">
        <f>LN(H!S70/H!R70)</f>
        <v>1.8342966145872693E-3</v>
      </c>
      <c r="T70" s="15">
        <f>LN(H!T70/H!S70)</f>
        <v>6.3170301640536304E-3</v>
      </c>
      <c r="U70" s="15">
        <f>LN(H!U70/H!T70)</f>
        <v>-3.0648725390664176E-2</v>
      </c>
      <c r="V70" s="15">
        <f>LN(H!V70/H!U70)</f>
        <v>-1.1813472392228682E-2</v>
      </c>
      <c r="W70" s="15">
        <f>LN(H!W70/H!V70)</f>
        <v>-8.3555599453452312E-3</v>
      </c>
      <c r="X70" s="15">
        <f>LN(H!X70/H!W70)</f>
        <v>3.6039666416629819E-2</v>
      </c>
      <c r="Y70" s="15">
        <f>LN(H!Y70/H!X70)</f>
        <v>1.6777528776621524E-2</v>
      </c>
      <c r="Z70" s="15">
        <f>LN(H!Z70/H!Y70)</f>
        <v>1.274791405265412E-2</v>
      </c>
      <c r="AA70" s="15">
        <f>LN(H!AA70/H!Z70)</f>
        <v>-1.0798389498933433E-2</v>
      </c>
      <c r="AB70" s="15">
        <f>LN(H!AB70/H!AA70)</f>
        <v>-4.1139678534253259E-2</v>
      </c>
      <c r="AC70" s="15">
        <f>LN(H!AC70/H!AB70)</f>
        <v>-1.98952459111644E-2</v>
      </c>
      <c r="AD70" s="15">
        <f>LN(H!AD70/H!AC70)</f>
        <v>-1.9748075760435118E-3</v>
      </c>
      <c r="AF70" s="64">
        <f t="shared" si="18"/>
        <v>-2.2721970239172499E-2</v>
      </c>
      <c r="AG70" s="64">
        <f t="shared" si="19"/>
        <v>-2.5123642740687686E-2</v>
      </c>
      <c r="AH70" s="64">
        <f t="shared" si="20"/>
        <v>-1.1240181986607284E-2</v>
      </c>
      <c r="AI70" s="64">
        <f t="shared" si="21"/>
        <v>-1.6922122295109283E-3</v>
      </c>
      <c r="AJ70" s="64">
        <f t="shared" si="22"/>
        <v>-8.4615742230150885E-3</v>
      </c>
      <c r="AK70" s="64">
        <f t="shared" si="23"/>
        <v>-1.8181912363647485E-2</v>
      </c>
      <c r="AL70" s="64">
        <f t="shared" si="24"/>
        <v>-5.0768932262630091E-3</v>
      </c>
      <c r="AM70" s="64">
        <f t="shared" si="25"/>
        <v>1.2832490228484462E-3</v>
      </c>
      <c r="AN70" s="64">
        <f t="shared" si="26"/>
        <v>-3.0517462222708829E-2</v>
      </c>
      <c r="AO70" s="64">
        <f t="shared" si="27"/>
        <v>-1.3847916283798693E-2</v>
      </c>
      <c r="AQ70" s="64">
        <f t="shared" si="28"/>
        <v>-1.3391258256577341E-2</v>
      </c>
      <c r="AR70" s="64">
        <f t="shared" si="29"/>
        <v>-4.7948854398794181E-3</v>
      </c>
      <c r="AS70" s="64">
        <f t="shared" si="30"/>
        <v>-7.3804464485198269E-3</v>
      </c>
      <c r="AT70" s="64">
        <f t="shared" si="31"/>
        <v>-2.1003244007153723E-2</v>
      </c>
    </row>
    <row r="71" spans="1:46" x14ac:dyDescent="0.2">
      <c r="A71" s="4">
        <v>69</v>
      </c>
      <c r="B71" s="6" t="s">
        <v>106</v>
      </c>
      <c r="C71" s="15"/>
      <c r="D71" s="15">
        <f>LN(H!D71/H!C71)</f>
        <v>5.7491869311405283E-3</v>
      </c>
      <c r="E71" s="15">
        <f>LN(H!E71/H!D71)</f>
        <v>7.1754545663725482E-3</v>
      </c>
      <c r="F71" s="15">
        <f>LN(H!F71/H!E71)</f>
        <v>-1.9984079232786171E-2</v>
      </c>
      <c r="G71" s="15">
        <f>LN(H!G71/H!F71)</f>
        <v>1.1198753655885199E-2</v>
      </c>
      <c r="H71" s="15">
        <f>LN(H!H71/H!G71)</f>
        <v>2.1536148443453616E-2</v>
      </c>
      <c r="I71" s="15">
        <f>LN(H!I71/H!H71)</f>
        <v>6.4588820817134572E-3</v>
      </c>
      <c r="J71" s="15">
        <f>LN(H!J71/H!I71)</f>
        <v>-2.4931442422029194E-2</v>
      </c>
      <c r="K71" s="15">
        <f>LN(H!K71/H!J71)</f>
        <v>-2.3803877995430701E-2</v>
      </c>
      <c r="L71" s="15">
        <f>LN(H!L71/H!K71)</f>
        <v>-6.2097410770128739E-3</v>
      </c>
      <c r="M71" s="15">
        <f>LN(H!M71/H!L71)</f>
        <v>1.8287039835152469E-2</v>
      </c>
      <c r="N71" s="15">
        <f>LN(H!N71/H!M71)</f>
        <v>-2.223671829752423E-2</v>
      </c>
      <c r="O71" s="15">
        <f>LN(H!O71/H!N71)</f>
        <v>-1.7835233284973884E-2</v>
      </c>
      <c r="P71" s="15">
        <f>LN(H!P71/H!O71)</f>
        <v>-2.3161468230216024E-2</v>
      </c>
      <c r="Q71" s="15">
        <f>LN(H!Q71/H!P71)</f>
        <v>-2.5899951615024827E-2</v>
      </c>
      <c r="R71" s="15">
        <f>LN(H!R71/H!Q71)</f>
        <v>-3.6570536406603675E-2</v>
      </c>
      <c r="S71" s="15">
        <f>LN(H!S71/H!R71)</f>
        <v>1.7811610440023808E-2</v>
      </c>
      <c r="T71" s="15">
        <f>LN(H!T71/H!S71)</f>
        <v>-1.5240243892301122E-2</v>
      </c>
      <c r="U71" s="15">
        <f>LN(H!U71/H!T71)</f>
        <v>-1.8520581210665431E-2</v>
      </c>
      <c r="V71" s="15">
        <f>LN(H!V71/H!U71)</f>
        <v>-1.3937742628142846E-2</v>
      </c>
      <c r="W71" s="15">
        <f>LN(H!W71/H!V71)</f>
        <v>-1.5887330586137165E-2</v>
      </c>
      <c r="X71" s="15">
        <f>LN(H!X71/H!W71)</f>
        <v>1.4579792326599349E-2</v>
      </c>
      <c r="Y71" s="15">
        <f>LN(H!Y71/H!X71)</f>
        <v>1.2942143525951039E-2</v>
      </c>
      <c r="Z71" s="15">
        <f>LN(H!Z71/H!Y71)</f>
        <v>-1.5585552686304025E-3</v>
      </c>
      <c r="AA71" s="15">
        <f>LN(H!AA71/H!Z71)</f>
        <v>-3.5145181303317771E-2</v>
      </c>
      <c r="AB71" s="15">
        <f>LN(H!AB71/H!AA71)</f>
        <v>-1.9374591082452021E-2</v>
      </c>
      <c r="AC71" s="15">
        <f>LN(H!AC71/H!AB71)</f>
        <v>-8.5967727421886575E-2</v>
      </c>
      <c r="AD71" s="15">
        <f>LN(H!AD71/H!AC71)</f>
        <v>2.5243042808815078E-2</v>
      </c>
      <c r="AF71" s="64">
        <f t="shared" si="18"/>
        <v>5.2770319029277297E-3</v>
      </c>
      <c r="AG71" s="64">
        <f t="shared" si="19"/>
        <v>-1.1778947991368907E-2</v>
      </c>
      <c r="AH71" s="64">
        <f t="shared" si="20"/>
        <v>-1.7131115819358923E-2</v>
      </c>
      <c r="AI71" s="64">
        <f t="shared" si="21"/>
        <v>-9.8012211981294423E-3</v>
      </c>
      <c r="AJ71" s="64">
        <f t="shared" si="22"/>
        <v>-2.5820782310067146E-2</v>
      </c>
      <c r="AK71" s="64">
        <f t="shared" si="23"/>
        <v>-1.4455031905363916E-2</v>
      </c>
      <c r="AL71" s="64">
        <f t="shared" si="24"/>
        <v>-1.7811001754098294E-2</v>
      </c>
      <c r="AM71" s="64">
        <f t="shared" si="25"/>
        <v>-9.0959623795805432E-3</v>
      </c>
      <c r="AN71" s="64">
        <f t="shared" si="26"/>
        <v>-5.2671159252169295E-2</v>
      </c>
      <c r="AO71" s="64">
        <f t="shared" si="27"/>
        <v>-1.1851007083199337E-2</v>
      </c>
      <c r="AQ71" s="64">
        <f t="shared" si="28"/>
        <v>-1.0424312856583398E-2</v>
      </c>
      <c r="AR71" s="64">
        <f t="shared" si="29"/>
        <v>-1.3896997702924352E-2</v>
      </c>
      <c r="AS71" s="64">
        <f t="shared" si="30"/>
        <v>-1.7310144790253442E-2</v>
      </c>
      <c r="AT71" s="64">
        <f t="shared" si="31"/>
        <v>-2.6699758565174505E-2</v>
      </c>
    </row>
    <row r="72" spans="1:46" x14ac:dyDescent="0.2">
      <c r="A72" s="4">
        <v>70</v>
      </c>
      <c r="B72" s="6" t="s">
        <v>107</v>
      </c>
      <c r="C72" s="15"/>
      <c r="D72" s="15">
        <f>LN(H!D72/H!C72)</f>
        <v>-1.1001444544375415E-2</v>
      </c>
      <c r="E72" s="15">
        <f>LN(H!E72/H!D72)</f>
        <v>-2.3723661329962752E-2</v>
      </c>
      <c r="F72" s="15">
        <f>LN(H!F72/H!E72)</f>
        <v>-2.3066763925217636E-2</v>
      </c>
      <c r="G72" s="15">
        <f>LN(H!G72/H!F72)</f>
        <v>-9.4909821903258341E-4</v>
      </c>
      <c r="H72" s="15">
        <f>LN(H!H72/H!G72)</f>
        <v>-2.9135238149864837E-2</v>
      </c>
      <c r="I72" s="15">
        <f>LN(H!I72/H!H72)</f>
        <v>-1.9673661732797439E-2</v>
      </c>
      <c r="J72" s="15">
        <f>LN(H!J72/H!I72)</f>
        <v>-7.0838684661625337E-2</v>
      </c>
      <c r="K72" s="15">
        <f>LN(H!K72/H!J72)</f>
        <v>-3.3649152513214618E-2</v>
      </c>
      <c r="L72" s="15">
        <f>LN(H!L72/H!K72)</f>
        <v>1.4752442951913421E-2</v>
      </c>
      <c r="M72" s="15">
        <f>LN(H!M72/H!L72)</f>
        <v>-5.7684819138593496E-2</v>
      </c>
      <c r="N72" s="15">
        <f>LN(H!N72/H!M72)</f>
        <v>-4.4070710767917264E-2</v>
      </c>
      <c r="O72" s="15">
        <f>LN(H!O72/H!N72)</f>
        <v>2.6141428660495735E-3</v>
      </c>
      <c r="P72" s="15">
        <f>LN(H!P72/H!O72)</f>
        <v>3.5495756659771512E-2</v>
      </c>
      <c r="Q72" s="15">
        <f>LN(H!Q72/H!P72)</f>
        <v>-2.2084945864654516E-2</v>
      </c>
      <c r="R72" s="15">
        <f>LN(H!R72/H!Q72)</f>
        <v>-2.8703977908719126E-2</v>
      </c>
      <c r="S72" s="15">
        <f>LN(H!S72/H!R72)</f>
        <v>1.8979293825034604E-2</v>
      </c>
      <c r="T72" s="15">
        <f>LN(H!T72/H!S72)</f>
        <v>-1.6443874941921437E-2</v>
      </c>
      <c r="U72" s="15">
        <f>LN(H!U72/H!T72)</f>
        <v>1.525186803768229E-3</v>
      </c>
      <c r="V72" s="15">
        <f>LN(H!V72/H!U72)</f>
        <v>-6.7580549924809953E-3</v>
      </c>
      <c r="W72" s="15">
        <f>LN(H!W72/H!V72)</f>
        <v>1.0604793669544112E-2</v>
      </c>
      <c r="X72" s="15">
        <f>LN(H!X72/H!W72)</f>
        <v>-6.1784681394589605E-2</v>
      </c>
      <c r="Y72" s="15">
        <f>LN(H!Y72/H!X72)</f>
        <v>2.49528484861231E-2</v>
      </c>
      <c r="Z72" s="15">
        <f>LN(H!Z72/H!Y72)</f>
        <v>9.794453640662136E-3</v>
      </c>
      <c r="AA72" s="15">
        <f>LN(H!AA72/H!Z72)</f>
        <v>-1.5674421224205665E-2</v>
      </c>
      <c r="AB72" s="15">
        <f>LN(H!AB72/H!AA72)</f>
        <v>-1.0421747284212437E-2</v>
      </c>
      <c r="AC72" s="15">
        <f>LN(H!AC72/H!AB72)</f>
        <v>-3.8312073708095855E-2</v>
      </c>
      <c r="AD72" s="15">
        <f>LN(H!AD72/H!AC72)</f>
        <v>1.906266796569657E-2</v>
      </c>
      <c r="AF72" s="64">
        <f t="shared" si="18"/>
        <v>-1.930968467137505E-2</v>
      </c>
      <c r="AG72" s="64">
        <f t="shared" si="19"/>
        <v>-3.8298184825887462E-2</v>
      </c>
      <c r="AH72" s="64">
        <f t="shared" si="20"/>
        <v>1.2600539154964091E-3</v>
      </c>
      <c r="AI72" s="64">
        <f t="shared" si="21"/>
        <v>-1.457132617113594E-2</v>
      </c>
      <c r="AJ72" s="64">
        <f t="shared" si="22"/>
        <v>-5.9321880179457444E-3</v>
      </c>
      <c r="AK72" s="64">
        <f t="shared" si="23"/>
        <v>-1.8519065455195525E-2</v>
      </c>
      <c r="AL72" s="64">
        <f t="shared" si="24"/>
        <v>-1.0251757094540842E-2</v>
      </c>
      <c r="AM72" s="64">
        <f t="shared" si="25"/>
        <v>-6.7229687441375165E-3</v>
      </c>
      <c r="AN72" s="64">
        <f t="shared" si="26"/>
        <v>-2.4366910496154144E-2</v>
      </c>
      <c r="AO72" s="64">
        <f t="shared" si="27"/>
        <v>-1.537026595416956E-2</v>
      </c>
      <c r="AQ72" s="64">
        <f t="shared" si="28"/>
        <v>-1.4045922341867016E-2</v>
      </c>
      <c r="AR72" s="64">
        <f t="shared" si="29"/>
        <v>-7.586809361791986E-3</v>
      </c>
      <c r="AS72" s="64">
        <f t="shared" si="30"/>
        <v>-1.7663786873386919E-3</v>
      </c>
      <c r="AT72" s="64">
        <f t="shared" si="31"/>
        <v>-9.8903843422039062E-3</v>
      </c>
    </row>
    <row r="73" spans="1:46" x14ac:dyDescent="0.2">
      <c r="A73" s="4">
        <v>71</v>
      </c>
      <c r="B73" s="6" t="s">
        <v>108</v>
      </c>
      <c r="C73" s="15"/>
      <c r="D73" s="15">
        <f>LN(H!D73/H!C73)</f>
        <v>3.5116477409439135E-2</v>
      </c>
      <c r="E73" s="15">
        <f>LN(H!E73/H!D73)</f>
        <v>3.3628715411627125E-2</v>
      </c>
      <c r="F73" s="15">
        <f>LN(H!F73/H!E73)</f>
        <v>-1.9219143979326336E-2</v>
      </c>
      <c r="G73" s="15">
        <f>LN(H!G73/H!F73)</f>
        <v>-1.5924539598527888E-2</v>
      </c>
      <c r="H73" s="15">
        <f>LN(H!H73/H!G73)</f>
        <v>3.617769704665299E-3</v>
      </c>
      <c r="I73" s="15">
        <f>LN(H!I73/H!H73)</f>
        <v>1.8481953722052476E-2</v>
      </c>
      <c r="J73" s="15">
        <f>LN(H!J73/H!I73)</f>
        <v>-3.5608247730788356E-2</v>
      </c>
      <c r="K73" s="15">
        <f>LN(H!K73/H!J73)</f>
        <v>-1.2189516761995874E-2</v>
      </c>
      <c r="L73" s="15">
        <f>LN(H!L73/H!K73)</f>
        <v>4.4349846899721258E-3</v>
      </c>
      <c r="M73" s="15">
        <f>LN(H!M73/H!L73)</f>
        <v>-8.7333687169135546E-3</v>
      </c>
      <c r="N73" s="15">
        <f>LN(H!N73/H!M73)</f>
        <v>-2.5793518201133361E-2</v>
      </c>
      <c r="O73" s="15">
        <f>LN(H!O73/H!N73)</f>
        <v>3.4822266243230662E-2</v>
      </c>
      <c r="P73" s="15">
        <f>LN(H!P73/H!O73)</f>
        <v>4.8978964020587445E-3</v>
      </c>
      <c r="Q73" s="15">
        <f>LN(H!Q73/H!P73)</f>
        <v>-4.1241089290101098E-2</v>
      </c>
      <c r="R73" s="15">
        <f>LN(H!R73/H!Q73)</f>
        <v>-2.1298368603627264E-2</v>
      </c>
      <c r="S73" s="15">
        <f>LN(H!S73/H!R73)</f>
        <v>8.5055640842039894E-3</v>
      </c>
      <c r="T73" s="15">
        <f>LN(H!T73/H!S73)</f>
        <v>-8.498692799951588E-3</v>
      </c>
      <c r="U73" s="15">
        <f>LN(H!U73/H!T73)</f>
        <v>2.934229880534886E-2</v>
      </c>
      <c r="V73" s="15">
        <f>LN(H!V73/H!U73)</f>
        <v>6.9650994473190444E-3</v>
      </c>
      <c r="W73" s="15">
        <f>LN(H!W73/H!V73)</f>
        <v>1.2906688846769598E-2</v>
      </c>
      <c r="X73" s="15">
        <f>LN(H!X73/H!W73)</f>
        <v>-1.7606568650875024E-2</v>
      </c>
      <c r="Y73" s="15">
        <f>LN(H!Y73/H!X73)</f>
        <v>-7.3902697540166552E-3</v>
      </c>
      <c r="Z73" s="15">
        <f>LN(H!Z73/H!Y73)</f>
        <v>2.1141627135683558E-2</v>
      </c>
      <c r="AA73" s="15">
        <f>LN(H!AA73/H!Z73)</f>
        <v>-2.3826173866842125E-2</v>
      </c>
      <c r="AB73" s="15">
        <f>LN(H!AB73/H!AA73)</f>
        <v>-2.0427876097794125E-2</v>
      </c>
      <c r="AC73" s="15">
        <f>LN(H!AC73/H!AB73)</f>
        <v>-5.0364627746404551E-2</v>
      </c>
      <c r="AD73" s="15">
        <f>LN(H!AD73/H!AC73)</f>
        <v>3.086665714085593E-2</v>
      </c>
      <c r="AF73" s="64">
        <f t="shared" si="18"/>
        <v>4.1169510520981346E-3</v>
      </c>
      <c r="AG73" s="64">
        <f t="shared" si="19"/>
        <v>-1.5577933344171804E-2</v>
      </c>
      <c r="AH73" s="64">
        <f t="shared" si="20"/>
        <v>-2.8627462328469928E-3</v>
      </c>
      <c r="AI73" s="64">
        <f t="shared" si="21"/>
        <v>4.6217651297221791E-3</v>
      </c>
      <c r="AJ73" s="64">
        <f t="shared" si="22"/>
        <v>-1.617346406587478E-2</v>
      </c>
      <c r="AK73" s="64">
        <f t="shared" si="23"/>
        <v>-9.2203397885094011E-3</v>
      </c>
      <c r="AL73" s="64">
        <f t="shared" si="24"/>
        <v>-5.7758494680763004E-3</v>
      </c>
      <c r="AM73" s="64">
        <f t="shared" si="25"/>
        <v>1.6292511454294592E-3</v>
      </c>
      <c r="AN73" s="64">
        <f t="shared" si="26"/>
        <v>-3.5396251922099338E-2</v>
      </c>
      <c r="AO73" s="64">
        <f t="shared" si="27"/>
        <v>-5.175085492214653E-3</v>
      </c>
      <c r="AQ73" s="64">
        <f t="shared" si="28"/>
        <v>-3.7888646217119379E-3</v>
      </c>
      <c r="AR73" s="64">
        <f t="shared" si="29"/>
        <v>-2.4447125036279158E-3</v>
      </c>
      <c r="AS73" s="64">
        <f t="shared" si="30"/>
        <v>-8.3334438647529943E-3</v>
      </c>
      <c r="AT73" s="64">
        <f t="shared" si="31"/>
        <v>-1.3308615567780915E-2</v>
      </c>
    </row>
    <row r="74" spans="1:46" x14ac:dyDescent="0.2">
      <c r="A74" s="4">
        <v>72</v>
      </c>
      <c r="B74" s="6" t="s">
        <v>109</v>
      </c>
      <c r="C74" s="15"/>
      <c r="D74" s="15">
        <f>LN(H!D74/H!C74)</f>
        <v>1.4668917413951958E-2</v>
      </c>
      <c r="E74" s="15">
        <f>LN(H!E74/H!D74)</f>
        <v>-9.7669915005402924E-3</v>
      </c>
      <c r="F74" s="15">
        <f>LN(H!F74/H!E74)</f>
        <v>-7.0519611021859441E-2</v>
      </c>
      <c r="G74" s="15">
        <f>LN(H!G74/H!F74)</f>
        <v>-5.9732494479455674E-2</v>
      </c>
      <c r="H74" s="15">
        <f>LN(H!H74/H!G74)</f>
        <v>-6.6880071539856548E-2</v>
      </c>
      <c r="I74" s="15">
        <f>LN(H!I74/H!H74)</f>
        <v>5.8645627025294507E-3</v>
      </c>
      <c r="J74" s="15">
        <f>LN(H!J74/H!I74)</f>
        <v>-4.0422316774199989E-2</v>
      </c>
      <c r="K74" s="15">
        <f>LN(H!K74/H!J74)</f>
        <v>-3.8145281894429436E-2</v>
      </c>
      <c r="L74" s="15">
        <f>LN(H!L74/H!K74)</f>
        <v>-1.8248263990483141E-2</v>
      </c>
      <c r="M74" s="15">
        <f>LN(H!M74/H!L74)</f>
        <v>-4.377627547851895E-2</v>
      </c>
      <c r="N74" s="15">
        <f>LN(H!N74/H!M74)</f>
        <v>-1.5890772542874545E-2</v>
      </c>
      <c r="O74" s="15">
        <f>LN(H!O74/H!N74)</f>
        <v>6.553380951026766E-2</v>
      </c>
      <c r="P74" s="15">
        <f>LN(H!P74/H!O74)</f>
        <v>1.395965902242644E-2</v>
      </c>
      <c r="Q74" s="15">
        <f>LN(H!Q74/H!P74)</f>
        <v>-2.4423129467823042E-2</v>
      </c>
      <c r="R74" s="15">
        <f>LN(H!R74/H!Q74)</f>
        <v>-2.2580972676232481E-2</v>
      </c>
      <c r="S74" s="15">
        <f>LN(H!S74/H!R74)</f>
        <v>-6.2075269643659045E-3</v>
      </c>
      <c r="T74" s="15">
        <f>LN(H!T74/H!S74)</f>
        <v>-1.6564848895617525E-2</v>
      </c>
      <c r="U74" s="15">
        <f>LN(H!U74/H!T74)</f>
        <v>-8.9019262680279931E-3</v>
      </c>
      <c r="V74" s="15">
        <f>LN(H!V74/H!U74)</f>
        <v>6.2263180222991953E-2</v>
      </c>
      <c r="W74" s="15">
        <f>LN(H!W74/H!V74)</f>
        <v>1.8623537772066132E-2</v>
      </c>
      <c r="X74" s="15">
        <f>LN(H!X74/H!W74)</f>
        <v>-5.182497739154561E-2</v>
      </c>
      <c r="Y74" s="15">
        <f>LN(H!Y74/H!X74)</f>
        <v>-1.6583644663054221E-2</v>
      </c>
      <c r="Z74" s="15">
        <f>LN(H!Z74/H!Y74)</f>
        <v>2.3832938116760811E-2</v>
      </c>
      <c r="AA74" s="15">
        <f>LN(H!AA74/H!Z74)</f>
        <v>3.9227107876145993E-2</v>
      </c>
      <c r="AB74" s="15">
        <f>LN(H!AB74/H!AA74)</f>
        <v>5.412229011744223E-3</v>
      </c>
      <c r="AC74" s="15">
        <f>LN(H!AC74/H!AB74)</f>
        <v>-9.5131975796525534E-2</v>
      </c>
      <c r="AD74" s="15">
        <f>LN(H!AD74/H!AC74)</f>
        <v>-1.3312738934771367E-2</v>
      </c>
      <c r="AF74" s="64">
        <f t="shared" si="18"/>
        <v>-4.0206921167836508E-2</v>
      </c>
      <c r="AG74" s="64">
        <f t="shared" si="19"/>
        <v>-3.129658213610121E-2</v>
      </c>
      <c r="AH74" s="64">
        <f t="shared" si="20"/>
        <v>5.256367884854533E-3</v>
      </c>
      <c r="AI74" s="64">
        <f t="shared" si="21"/>
        <v>7.1899308797339074E-4</v>
      </c>
      <c r="AJ74" s="64">
        <f t="shared" si="22"/>
        <v>-8.6486690909857462E-3</v>
      </c>
      <c r="AK74" s="64">
        <f t="shared" si="23"/>
        <v>-1.3020107125623338E-2</v>
      </c>
      <c r="AL74" s="64">
        <f t="shared" si="24"/>
        <v>-3.9648380015061772E-3</v>
      </c>
      <c r="AM74" s="64">
        <f t="shared" si="25"/>
        <v>6.2589208462149422E-3</v>
      </c>
      <c r="AN74" s="64">
        <f t="shared" si="26"/>
        <v>-4.4859873392390656E-2</v>
      </c>
      <c r="AO74" s="64">
        <f t="shared" si="27"/>
        <v>-1.4835362284419109E-2</v>
      </c>
      <c r="AQ74" s="64">
        <f t="shared" si="28"/>
        <v>-1.4776799847894196E-2</v>
      </c>
      <c r="AR74" s="64">
        <f t="shared" si="29"/>
        <v>-4.8146471772575585E-3</v>
      </c>
      <c r="AS74" s="64">
        <f t="shared" si="30"/>
        <v>-9.4260140649500158E-3</v>
      </c>
      <c r="AT74" s="64">
        <f t="shared" si="31"/>
        <v>-3.434416190651756E-2</v>
      </c>
    </row>
    <row r="75" spans="1:46" x14ac:dyDescent="0.2">
      <c r="A75" s="4">
        <v>73</v>
      </c>
      <c r="B75" s="6" t="s">
        <v>110</v>
      </c>
      <c r="C75" s="15"/>
      <c r="D75" s="15">
        <f>LN(H!D75/H!C75)</f>
        <v>1.0739913261671967E-2</v>
      </c>
      <c r="E75" s="15">
        <f>LN(H!E75/H!D75)</f>
        <v>-6.079861324101812E-3</v>
      </c>
      <c r="F75" s="15">
        <f>LN(H!F75/H!E75)</f>
        <v>-6.4565505935234427E-2</v>
      </c>
      <c r="G75" s="15">
        <f>LN(H!G75/H!F75)</f>
        <v>-6.3389028276517517E-2</v>
      </c>
      <c r="H75" s="15">
        <f>LN(H!H75/H!G75)</f>
        <v>-6.2455412573449345E-2</v>
      </c>
      <c r="I75" s="15">
        <f>LN(H!I75/H!H75)</f>
        <v>3.3730992204409532E-2</v>
      </c>
      <c r="J75" s="15">
        <f>LN(H!J75/H!I75)</f>
        <v>2.5540484926655465E-3</v>
      </c>
      <c r="K75" s="15">
        <f>LN(H!K75/H!J75)</f>
        <v>-1.8003656001022928E-2</v>
      </c>
      <c r="L75" s="15">
        <f>LN(H!L75/H!K75)</f>
        <v>-1.9726821864552553E-2</v>
      </c>
      <c r="M75" s="15">
        <f>LN(H!M75/H!L75)</f>
        <v>-5.059011866906777E-2</v>
      </c>
      <c r="N75" s="15">
        <f>LN(H!N75/H!M75)</f>
        <v>-2.7422812155081404E-2</v>
      </c>
      <c r="O75" s="15">
        <f>LN(H!O75/H!N75)</f>
        <v>3.1963362270145172E-2</v>
      </c>
      <c r="P75" s="15">
        <f>LN(H!P75/H!O75)</f>
        <v>9.1176877511629825E-2</v>
      </c>
      <c r="Q75" s="15">
        <f>LN(H!Q75/H!P75)</f>
        <v>4.3165796004520543E-2</v>
      </c>
      <c r="R75" s="15">
        <f>LN(H!R75/H!Q75)</f>
        <v>2.2316960517680617E-2</v>
      </c>
      <c r="S75" s="15">
        <f>LN(H!S75/H!R75)</f>
        <v>6.2312563546567744E-2</v>
      </c>
      <c r="T75" s="15">
        <f>LN(H!T75/H!S75)</f>
        <v>4.7074294580770254E-2</v>
      </c>
      <c r="U75" s="15">
        <f>LN(H!U75/H!T75)</f>
        <v>6.5241211647118352E-2</v>
      </c>
      <c r="V75" s="15">
        <f>LN(H!V75/H!U75)</f>
        <v>-8.0386839127550597E-2</v>
      </c>
      <c r="W75" s="15">
        <f>LN(H!W75/H!V75)</f>
        <v>-0.13791732110019403</v>
      </c>
      <c r="X75" s="15">
        <f>LN(H!X75/H!W75)</f>
        <v>-2.266887326233618E-2</v>
      </c>
      <c r="Y75" s="15">
        <f>LN(H!Y75/H!X75)</f>
        <v>-3.1283980171902745E-2</v>
      </c>
      <c r="Z75" s="15">
        <f>LN(H!Z75/H!Y75)</f>
        <v>-1.2698839821878423E-2</v>
      </c>
      <c r="AA75" s="15">
        <f>LN(H!AA75/H!Z75)</f>
        <v>-1.2907462417625748E-2</v>
      </c>
      <c r="AB75" s="15">
        <f>LN(H!AB75/H!AA75)</f>
        <v>-1.0720223199816208E-2</v>
      </c>
      <c r="AC75" s="15">
        <f>LN(H!AC75/H!AB75)</f>
        <v>-1.8427096796070148E-2</v>
      </c>
      <c r="AD75" s="15">
        <f>LN(H!AD75/H!AC75)</f>
        <v>3.0657249969663243E-3</v>
      </c>
      <c r="AF75" s="64">
        <f t="shared" si="18"/>
        <v>-3.2551763180978716E-2</v>
      </c>
      <c r="AG75" s="64">
        <f t="shared" si="19"/>
        <v>-2.2637872039411821E-2</v>
      </c>
      <c r="AH75" s="64">
        <f t="shared" si="20"/>
        <v>5.0187111970108778E-2</v>
      </c>
      <c r="AI75" s="64">
        <f t="shared" si="21"/>
        <v>-2.5731505452438443E-2</v>
      </c>
      <c r="AJ75" s="64">
        <f t="shared" si="22"/>
        <v>-1.7207520481458655E-2</v>
      </c>
      <c r="AK75" s="64">
        <f t="shared" si="23"/>
        <v>1.377461996534848E-2</v>
      </c>
      <c r="AL75" s="64">
        <f t="shared" si="24"/>
        <v>-2.1469512966948552E-2</v>
      </c>
      <c r="AM75" s="64">
        <f t="shared" si="25"/>
        <v>-2.3193476209199891E-2</v>
      </c>
      <c r="AN75" s="64">
        <f t="shared" si="26"/>
        <v>-1.4573659997943179E-2</v>
      </c>
      <c r="AO75" s="64">
        <f t="shared" si="27"/>
        <v>-9.5883098368357688E-3</v>
      </c>
      <c r="AQ75" s="64">
        <f t="shared" si="28"/>
        <v>-9.1016161893818417E-3</v>
      </c>
      <c r="AR75" s="64">
        <f t="shared" si="29"/>
        <v>-1.9239036788410834E-2</v>
      </c>
      <c r="AS75" s="64">
        <f t="shared" si="30"/>
        <v>-1.3828646235054491E-2</v>
      </c>
      <c r="AT75" s="64">
        <f t="shared" si="31"/>
        <v>-8.6938649996400105E-3</v>
      </c>
    </row>
    <row r="76" spans="1:46" x14ac:dyDescent="0.2">
      <c r="A76" s="4">
        <v>74</v>
      </c>
      <c r="B76" s="6" t="s">
        <v>111</v>
      </c>
      <c r="C76" s="15"/>
      <c r="D76" s="15">
        <f>LN(H!D76/H!C76)</f>
        <v>1.0643942963874392E-2</v>
      </c>
      <c r="E76" s="15">
        <f>LN(H!E76/H!D76)</f>
        <v>6.1704779255788349E-4</v>
      </c>
      <c r="F76" s="15">
        <f>LN(H!F76/H!E76)</f>
        <v>-3.3908587135327781E-2</v>
      </c>
      <c r="G76" s="15">
        <f>LN(H!G76/H!F76)</f>
        <v>-2.7544652477346429E-2</v>
      </c>
      <c r="H76" s="15">
        <f>LN(H!H76/H!G76)</f>
        <v>-1.0477606891337057E-2</v>
      </c>
      <c r="I76" s="15">
        <f>LN(H!I76/H!H76)</f>
        <v>4.6970752893195682E-2</v>
      </c>
      <c r="J76" s="15">
        <f>LN(H!J76/H!I76)</f>
        <v>-9.1164790843519476E-3</v>
      </c>
      <c r="K76" s="15">
        <f>LN(H!K76/H!J76)</f>
        <v>-1.531219369235094E-2</v>
      </c>
      <c r="L76" s="15">
        <f>LN(H!L76/H!K76)</f>
        <v>-1.6343669803268745E-2</v>
      </c>
      <c r="M76" s="15">
        <f>LN(H!M76/H!L76)</f>
        <v>-1.1662356474398705E-2</v>
      </c>
      <c r="N76" s="15">
        <f>LN(H!N76/H!M76)</f>
        <v>-1.9402407086114053E-2</v>
      </c>
      <c r="O76" s="15">
        <f>LN(H!O76/H!N76)</f>
        <v>6.7832079966630043E-2</v>
      </c>
      <c r="P76" s="15">
        <f>LN(H!P76/H!O76)</f>
        <v>4.421732766372042E-2</v>
      </c>
      <c r="Q76" s="15">
        <f>LN(H!Q76/H!P76)</f>
        <v>-2.3623965801410855E-2</v>
      </c>
      <c r="R76" s="15">
        <f>LN(H!R76/H!Q76)</f>
        <v>-3.5576208434834867E-3</v>
      </c>
      <c r="S76" s="15">
        <f>LN(H!S76/H!R76)</f>
        <v>1.8531106210187782E-2</v>
      </c>
      <c r="T76" s="15">
        <f>LN(H!T76/H!S76)</f>
        <v>-3.0784143243399294E-2</v>
      </c>
      <c r="U76" s="15">
        <f>LN(H!U76/H!T76)</f>
        <v>-4.1006059227883659E-3</v>
      </c>
      <c r="V76" s="15">
        <f>LN(H!V76/H!U76)</f>
        <v>1.9276653232626357E-2</v>
      </c>
      <c r="W76" s="15">
        <f>LN(H!W76/H!V76)</f>
        <v>4.7098097378919623E-2</v>
      </c>
      <c r="X76" s="15">
        <f>LN(H!X76/H!W76)</f>
        <v>-5.6502105064279214E-3</v>
      </c>
      <c r="Y76" s="15">
        <f>LN(H!Y76/H!X76)</f>
        <v>1.6365396105805483E-2</v>
      </c>
      <c r="Z76" s="15">
        <f>LN(H!Z76/H!Y76)</f>
        <v>2.97700643088817E-2</v>
      </c>
      <c r="AA76" s="15">
        <f>LN(H!AA76/H!Z76)</f>
        <v>-2.3468464700500243E-2</v>
      </c>
      <c r="AB76" s="15">
        <f>LN(H!AB76/H!AA76)</f>
        <v>6.4050241316914724E-2</v>
      </c>
      <c r="AC76" s="15">
        <f>LN(H!AC76/H!AB76)</f>
        <v>-6.0582234809001219E-2</v>
      </c>
      <c r="AD76" s="15">
        <f>LN(H!AD76/H!AC76)</f>
        <v>-1.5734647519417833E-2</v>
      </c>
      <c r="AF76" s="64">
        <f t="shared" si="18"/>
        <v>-4.8686091636515397E-3</v>
      </c>
      <c r="AG76" s="64">
        <f t="shared" si="19"/>
        <v>-1.4367421228096876E-2</v>
      </c>
      <c r="AH76" s="64">
        <f t="shared" si="20"/>
        <v>2.0679785439128778E-2</v>
      </c>
      <c r="AI76" s="64">
        <f t="shared" si="21"/>
        <v>5.1679581877860804E-3</v>
      </c>
      <c r="AJ76" s="64">
        <f t="shared" si="22"/>
        <v>5.2270004444200891E-3</v>
      </c>
      <c r="AK76" s="64">
        <f t="shared" si="23"/>
        <v>3.1561821055159519E-3</v>
      </c>
      <c r="AL76" s="64">
        <f t="shared" si="24"/>
        <v>5.1974793161030843E-3</v>
      </c>
      <c r="AM76" s="64">
        <f t="shared" si="25"/>
        <v>6.0633483316396676E-3</v>
      </c>
      <c r="AN76" s="64">
        <f t="shared" si="26"/>
        <v>1.7340032539567528E-3</v>
      </c>
      <c r="AO76" s="64">
        <f t="shared" si="27"/>
        <v>2.3677427359173062E-3</v>
      </c>
      <c r="AQ76" s="64">
        <f t="shared" si="28"/>
        <v>1.6714969568659547E-3</v>
      </c>
      <c r="AR76" s="64">
        <f t="shared" si="29"/>
        <v>3.2945586946920916E-3</v>
      </c>
      <c r="AS76" s="64">
        <f t="shared" si="30"/>
        <v>1.7333924504471024E-3</v>
      </c>
      <c r="AT76" s="64">
        <f t="shared" si="31"/>
        <v>-4.088880337168109E-3</v>
      </c>
    </row>
    <row r="77" spans="1:46" x14ac:dyDescent="0.2">
      <c r="A77" s="4">
        <v>75</v>
      </c>
      <c r="B77" s="6" t="s">
        <v>112</v>
      </c>
      <c r="C77" s="15"/>
      <c r="D77" s="15">
        <f>LN(H!D77/H!C77)</f>
        <v>9.79220868155691E-3</v>
      </c>
      <c r="E77" s="15">
        <f>LN(H!E77/H!D77)</f>
        <v>-2.853744288039281E-2</v>
      </c>
      <c r="F77" s="15">
        <f>LN(H!F77/H!E77)</f>
        <v>2.375952537553162E-2</v>
      </c>
      <c r="G77" s="15">
        <f>LN(H!G77/H!F77)</f>
        <v>2.4056528439783276E-2</v>
      </c>
      <c r="H77" s="15">
        <f>LN(H!H77/H!G77)</f>
        <v>1.792532830387368E-2</v>
      </c>
      <c r="I77" s="15">
        <f>LN(H!I77/H!H77)</f>
        <v>3.6926434514123717E-2</v>
      </c>
      <c r="J77" s="15">
        <f>LN(H!J77/H!I77)</f>
        <v>-9.0949182238333169E-3</v>
      </c>
      <c r="K77" s="15">
        <f>LN(H!K77/H!J77)</f>
        <v>4.1035833124469399E-3</v>
      </c>
      <c r="L77" s="15">
        <f>LN(H!L77/H!K77)</f>
        <v>8.0920801880809089E-4</v>
      </c>
      <c r="M77" s="15">
        <f>LN(H!M77/H!L77)</f>
        <v>-4.892687395841171E-4</v>
      </c>
      <c r="N77" s="15">
        <f>LN(H!N77/H!M77)</f>
        <v>-1.3879174971651765E-2</v>
      </c>
      <c r="O77" s="15">
        <f>LN(H!O77/H!N77)</f>
        <v>4.7644486375498868E-2</v>
      </c>
      <c r="P77" s="15">
        <f>LN(H!P77/H!O77)</f>
        <v>1.4114375662548749E-2</v>
      </c>
      <c r="Q77" s="15">
        <f>LN(H!Q77/H!P77)</f>
        <v>-6.2427487989156462E-2</v>
      </c>
      <c r="R77" s="15">
        <f>LN(H!R77/H!Q77)</f>
        <v>1.4263267105319652E-2</v>
      </c>
      <c r="S77" s="15">
        <f>LN(H!S77/H!R77)</f>
        <v>6.8567016765337691E-2</v>
      </c>
      <c r="T77" s="15">
        <f>LN(H!T77/H!S77)</f>
        <v>-1.7323282803031591E-2</v>
      </c>
      <c r="U77" s="15">
        <f>LN(H!U77/H!T77)</f>
        <v>3.7767104700653226E-3</v>
      </c>
      <c r="V77" s="15">
        <f>LN(H!V77/H!U77)</f>
        <v>7.6478650009340048E-3</v>
      </c>
      <c r="W77" s="15">
        <f>LN(H!W77/H!V77)</f>
        <v>4.0971967680766413E-2</v>
      </c>
      <c r="X77" s="15">
        <f>LN(H!X77/H!W77)</f>
        <v>1.1160318975822849E-2</v>
      </c>
      <c r="Y77" s="15">
        <f>LN(H!Y77/H!X77)</f>
        <v>1.7024048531803729E-2</v>
      </c>
      <c r="Z77" s="15">
        <f>LN(H!Z77/H!Y77)</f>
        <v>-4.2712092859983273E-4</v>
      </c>
      <c r="AA77" s="15">
        <f>LN(H!AA77/H!Z77)</f>
        <v>-3.1637123210150025E-2</v>
      </c>
      <c r="AB77" s="15">
        <f>LN(H!AB77/H!AA77)</f>
        <v>-5.0143342404550997E-2</v>
      </c>
      <c r="AC77" s="15">
        <f>LN(H!AC77/H!AB77)</f>
        <v>-4.9118640970760734E-2</v>
      </c>
      <c r="AD77" s="15">
        <f>LN(H!AD77/H!AC77)</f>
        <v>-1.0271534318842892E-2</v>
      </c>
      <c r="AF77" s="64">
        <f t="shared" si="18"/>
        <v>1.4826074750583895E-2</v>
      </c>
      <c r="AG77" s="64">
        <f t="shared" si="19"/>
        <v>-3.7101141207628334E-3</v>
      </c>
      <c r="AH77" s="64">
        <f t="shared" si="20"/>
        <v>1.64323315839097E-2</v>
      </c>
      <c r="AI77" s="64">
        <f t="shared" si="21"/>
        <v>9.2467158649113985E-3</v>
      </c>
      <c r="AJ77" s="64">
        <f t="shared" si="22"/>
        <v>-2.2860435796451573E-2</v>
      </c>
      <c r="AK77" s="64">
        <f t="shared" si="23"/>
        <v>6.3611087315734336E-3</v>
      </c>
      <c r="AL77" s="64">
        <f t="shared" si="24"/>
        <v>-6.8068599657700873E-3</v>
      </c>
      <c r="AM77" s="64">
        <f t="shared" si="25"/>
        <v>3.8991729647013581E-3</v>
      </c>
      <c r="AN77" s="64">
        <f t="shared" si="26"/>
        <v>-4.9630991687655862E-2</v>
      </c>
      <c r="AO77" s="64">
        <f t="shared" si="27"/>
        <v>2.7869144564381166E-3</v>
      </c>
      <c r="AQ77" s="64">
        <f t="shared" si="28"/>
        <v>2.2846664266196162E-3</v>
      </c>
      <c r="AR77" s="64">
        <f t="shared" si="29"/>
        <v>-7.1218303615039787E-3</v>
      </c>
      <c r="AS77" s="64">
        <f t="shared" si="30"/>
        <v>-2.076228555018346E-2</v>
      </c>
      <c r="AT77" s="64">
        <f t="shared" si="31"/>
        <v>-3.6511172564718204E-2</v>
      </c>
    </row>
    <row r="78" spans="1:46" x14ac:dyDescent="0.2">
      <c r="A78" s="4">
        <v>76</v>
      </c>
      <c r="B78" s="6" t="s">
        <v>113</v>
      </c>
      <c r="C78" s="15"/>
      <c r="D78" s="15">
        <f>LN(H!D78/H!C78)</f>
        <v>3.5192287974536121E-2</v>
      </c>
      <c r="E78" s="15">
        <f>LN(H!E78/H!D78)</f>
        <v>1.6086917285530224E-2</v>
      </c>
      <c r="F78" s="15">
        <f>LN(H!F78/H!E78)</f>
        <v>-4.349849071838581E-2</v>
      </c>
      <c r="G78" s="15">
        <f>LN(H!G78/H!F78)</f>
        <v>-3.6622879025851887E-2</v>
      </c>
      <c r="H78" s="15">
        <f>LN(H!H78/H!G78)</f>
        <v>-5.7838601838944688E-2</v>
      </c>
      <c r="I78" s="15">
        <f>LN(H!I78/H!H78)</f>
        <v>-5.113229843789425E-3</v>
      </c>
      <c r="J78" s="15">
        <f>LN(H!J78/H!I78)</f>
        <v>-4.5713867920182012E-3</v>
      </c>
      <c r="K78" s="15">
        <f>LN(H!K78/H!J78)</f>
        <v>1.9162344399655819E-3</v>
      </c>
      <c r="L78" s="15">
        <f>LN(H!L78/H!K78)</f>
        <v>2.2794784797790128E-2</v>
      </c>
      <c r="M78" s="15">
        <f>LN(H!M78/H!L78)</f>
        <v>-1.3302414258346091E-3</v>
      </c>
      <c r="N78" s="15">
        <f>LN(H!N78/H!M78)</f>
        <v>-1.8240024220311339E-2</v>
      </c>
      <c r="O78" s="15">
        <f>LN(H!O78/H!N78)</f>
        <v>1.4223421120259988E-2</v>
      </c>
      <c r="P78" s="15">
        <f>LN(H!P78/H!O78)</f>
        <v>-3.8769021408004263E-2</v>
      </c>
      <c r="Q78" s="15">
        <f>LN(H!Q78/H!P78)</f>
        <v>-2.2944876807086286E-2</v>
      </c>
      <c r="R78" s="15">
        <f>LN(H!R78/H!Q78)</f>
        <v>2.21044315004232E-3</v>
      </c>
      <c r="S78" s="15">
        <f>LN(H!S78/H!R78)</f>
        <v>-2.0060022791960237E-3</v>
      </c>
      <c r="T78" s="15">
        <f>LN(H!T78/H!S78)</f>
        <v>-4.7009103483588263E-2</v>
      </c>
      <c r="U78" s="15">
        <f>LN(H!U78/H!T78)</f>
        <v>9.2817399011893842E-3</v>
      </c>
      <c r="V78" s="15">
        <f>LN(H!V78/H!U78)</f>
        <v>-1.6529337013760519E-2</v>
      </c>
      <c r="W78" s="15">
        <f>LN(H!W78/H!V78)</f>
        <v>-2.6581614291855318E-2</v>
      </c>
      <c r="X78" s="15">
        <f>LN(H!X78/H!W78)</f>
        <v>-2.2152767577359598E-2</v>
      </c>
      <c r="Y78" s="15">
        <f>LN(H!Y78/H!X78)</f>
        <v>9.0497696114585132E-3</v>
      </c>
      <c r="Z78" s="15">
        <f>LN(H!Z78/H!Y78)</f>
        <v>2.3741933630581039E-2</v>
      </c>
      <c r="AA78" s="15">
        <f>LN(H!AA78/H!Z78)</f>
        <v>1.9245210776919056E-2</v>
      </c>
      <c r="AB78" s="15">
        <f>LN(H!AB78/H!AA78)</f>
        <v>3.3761226165885193E-2</v>
      </c>
      <c r="AC78" s="15">
        <f>LN(H!AC78/H!AB78)</f>
        <v>-0.14992113215711467</v>
      </c>
      <c r="AD78" s="15">
        <f>LN(H!AD78/H!AC78)</f>
        <v>-4.846323398986209E-2</v>
      </c>
      <c r="AF78" s="64">
        <f t="shared" si="18"/>
        <v>-2.5397256828288316E-2</v>
      </c>
      <c r="AG78" s="64">
        <f t="shared" si="19"/>
        <v>1.1387335991831157E-4</v>
      </c>
      <c r="AH78" s="64">
        <f t="shared" si="20"/>
        <v>-9.4572072447968534E-3</v>
      </c>
      <c r="AI78" s="64">
        <f t="shared" si="21"/>
        <v>-2.0598216493074861E-2</v>
      </c>
      <c r="AJ78" s="64">
        <f t="shared" si="22"/>
        <v>-1.2824598394454174E-2</v>
      </c>
      <c r="AK78" s="64">
        <f t="shared" si="23"/>
        <v>-4.6716669424392704E-3</v>
      </c>
      <c r="AL78" s="64">
        <f t="shared" si="24"/>
        <v>-1.6711407443764516E-2</v>
      </c>
      <c r="AM78" s="64">
        <f t="shared" si="25"/>
        <v>-6.369271055801963E-3</v>
      </c>
      <c r="AN78" s="64">
        <f t="shared" si="26"/>
        <v>-5.8079952995614734E-2</v>
      </c>
      <c r="AO78" s="64">
        <f t="shared" si="27"/>
        <v>-1.3632681120139182E-2</v>
      </c>
      <c r="AQ78" s="64">
        <f t="shared" si="28"/>
        <v>-1.4972317768974678E-2</v>
      </c>
      <c r="AR78" s="64">
        <f t="shared" si="29"/>
        <v>-1.9597937129773389E-2</v>
      </c>
      <c r="AS78" s="64">
        <f t="shared" si="30"/>
        <v>-1.8764370993688825E-2</v>
      </c>
      <c r="AT78" s="64">
        <f t="shared" si="31"/>
        <v>-5.4874379993697188E-2</v>
      </c>
    </row>
    <row r="79" spans="1:46" x14ac:dyDescent="0.2">
      <c r="A79" s="4">
        <v>77</v>
      </c>
      <c r="B79" s="6" t="s">
        <v>114</v>
      </c>
      <c r="C79" s="15"/>
      <c r="D79" s="15">
        <f>LN(H!D79/H!C79)</f>
        <v>1.5926377869063146E-2</v>
      </c>
      <c r="E79" s="15">
        <f>LN(H!E79/H!D79)</f>
        <v>2.83751738129434E-2</v>
      </c>
      <c r="F79" s="15">
        <f>LN(H!F79/H!E79)</f>
        <v>-1.4300764886077148E-2</v>
      </c>
      <c r="G79" s="15">
        <f>LN(H!G79/H!F79)</f>
        <v>-2.964876125188374E-3</v>
      </c>
      <c r="H79" s="15">
        <f>LN(H!H79/H!G79)</f>
        <v>1.543061692750043E-2</v>
      </c>
      <c r="I79" s="15">
        <f>LN(H!I79/H!H79)</f>
        <v>5.0368562247466173E-3</v>
      </c>
      <c r="J79" s="15">
        <f>LN(H!J79/H!I79)</f>
        <v>-3.0457709104255742E-2</v>
      </c>
      <c r="K79" s="15">
        <f>LN(H!K79/H!J79)</f>
        <v>7.7649139638687114E-3</v>
      </c>
      <c r="L79" s="15">
        <f>LN(H!L79/H!K79)</f>
        <v>-4.7947696765164936E-2</v>
      </c>
      <c r="M79" s="15">
        <f>LN(H!M79/H!L79)</f>
        <v>2.9636909519337166E-2</v>
      </c>
      <c r="N79" s="15">
        <f>LN(H!N79/H!M79)</f>
        <v>-1.7316468754134087E-2</v>
      </c>
      <c r="O79" s="15">
        <f>LN(H!O79/H!N79)</f>
        <v>-2.3209321462778435E-3</v>
      </c>
      <c r="P79" s="15">
        <f>LN(H!P79/H!O79)</f>
        <v>-1.3455285034121228E-2</v>
      </c>
      <c r="Q79" s="15">
        <f>LN(H!Q79/H!P79)</f>
        <v>-2.3577340955643171E-2</v>
      </c>
      <c r="R79" s="15">
        <f>LN(H!R79/H!Q79)</f>
        <v>-1.670474009801565E-2</v>
      </c>
      <c r="S79" s="15">
        <f>LN(H!S79/H!R79)</f>
        <v>4.5066118048685301E-3</v>
      </c>
      <c r="T79" s="15">
        <f>LN(H!T79/H!S79)</f>
        <v>-3.7627418391276667E-2</v>
      </c>
      <c r="U79" s="15">
        <f>LN(H!U79/H!T79)</f>
        <v>-6.4529478466420201E-3</v>
      </c>
      <c r="V79" s="15">
        <f>LN(H!V79/H!U79)</f>
        <v>1.5567065495158955E-2</v>
      </c>
      <c r="W79" s="15">
        <f>LN(H!W79/H!V79)</f>
        <v>-1.2106812915490471E-2</v>
      </c>
      <c r="X79" s="15">
        <f>LN(H!X79/H!W79)</f>
        <v>-8.1706423108518448E-3</v>
      </c>
      <c r="Y79" s="15">
        <f>LN(H!Y79/H!X79)</f>
        <v>1.9098483255205512E-2</v>
      </c>
      <c r="Z79" s="15">
        <f>LN(H!Z79/H!Y79)</f>
        <v>-3.6688189308857665E-2</v>
      </c>
      <c r="AA79" s="15">
        <f>LN(H!AA79/H!Z79)</f>
        <v>4.8313681210506755E-3</v>
      </c>
      <c r="AB79" s="15">
        <f>LN(H!AB79/H!AA79)</f>
        <v>-1.1744857472597644E-2</v>
      </c>
      <c r="AC79" s="15">
        <f>LN(H!AC79/H!AB79)</f>
        <v>-0.14628235655208432</v>
      </c>
      <c r="AD79" s="15">
        <f>LN(H!AD79/H!AC79)</f>
        <v>-6.4236635349921828E-2</v>
      </c>
      <c r="AF79" s="64">
        <f t="shared" si="18"/>
        <v>6.315401190784985E-3</v>
      </c>
      <c r="AG79" s="64">
        <f t="shared" si="19"/>
        <v>-1.1664010228069777E-2</v>
      </c>
      <c r="AH79" s="64">
        <f t="shared" si="20"/>
        <v>-1.0310337285837873E-2</v>
      </c>
      <c r="AI79" s="64">
        <f t="shared" si="21"/>
        <v>-9.758151193820409E-3</v>
      </c>
      <c r="AJ79" s="64">
        <f t="shared" si="22"/>
        <v>-3.4157110391456691E-2</v>
      </c>
      <c r="AK79" s="64">
        <f t="shared" si="23"/>
        <v>-1.0987173756953825E-2</v>
      </c>
      <c r="AL79" s="64">
        <f t="shared" si="24"/>
        <v>-2.1957630792638551E-2</v>
      </c>
      <c r="AM79" s="64">
        <f t="shared" si="25"/>
        <v>-7.6936367377129413E-3</v>
      </c>
      <c r="AN79" s="64">
        <f t="shared" si="26"/>
        <v>-7.9013607012340989E-2</v>
      </c>
      <c r="AO79" s="64">
        <f t="shared" si="27"/>
        <v>-1.1914841581679951E-2</v>
      </c>
      <c r="AQ79" s="64">
        <f t="shared" si="28"/>
        <v>-1.3927218265073871E-2</v>
      </c>
      <c r="AR79" s="64">
        <f t="shared" si="29"/>
        <v>-2.5801176661482485E-2</v>
      </c>
      <c r="AS79" s="64">
        <f t="shared" si="30"/>
        <v>-3.9170364551200883E-2</v>
      </c>
      <c r="AT79" s="64">
        <f t="shared" si="31"/>
        <v>-7.4087949791534602E-2</v>
      </c>
    </row>
    <row r="80" spans="1:46" x14ac:dyDescent="0.2">
      <c r="A80" s="4">
        <v>78</v>
      </c>
      <c r="B80" s="6" t="s">
        <v>115</v>
      </c>
      <c r="C80" s="15"/>
      <c r="D80" s="15">
        <f>LN(H!D80/H!C80)</f>
        <v>-1.8421142470625183E-2</v>
      </c>
      <c r="E80" s="15">
        <f>LN(H!E80/H!D80)</f>
        <v>7.286613996613571E-2</v>
      </c>
      <c r="F80" s="15">
        <f>LN(H!F80/H!E80)</f>
        <v>-2.6861224823842629E-2</v>
      </c>
      <c r="G80" s="15">
        <f>LN(H!G80/H!F80)</f>
        <v>-2.064920214966726E-2</v>
      </c>
      <c r="H80" s="15">
        <f>LN(H!H80/H!G80)</f>
        <v>2.97990787804592E-2</v>
      </c>
      <c r="I80" s="15">
        <f>LN(H!I80/H!H80)</f>
        <v>0.18707448832225479</v>
      </c>
      <c r="J80" s="15">
        <f>LN(H!J80/H!I80)</f>
        <v>1.5243135990228239E-2</v>
      </c>
      <c r="K80" s="15">
        <f>LN(H!K80/H!J80)</f>
        <v>-0.11733813583910063</v>
      </c>
      <c r="L80" s="15">
        <f>LN(H!L80/H!K80)</f>
        <v>-3.7786211505570301E-2</v>
      </c>
      <c r="M80" s="15">
        <f>LN(H!M80/H!L80)</f>
        <v>-6.5703516069278975E-2</v>
      </c>
      <c r="N80" s="15">
        <f>LN(H!N80/H!M80)</f>
        <v>0.12811010394434821</v>
      </c>
      <c r="O80" s="15">
        <f>LN(H!O80/H!N80)</f>
        <v>0.1194188907106378</v>
      </c>
      <c r="P80" s="15">
        <f>LN(H!P80/H!O80)</f>
        <v>6.4437129639975952E-3</v>
      </c>
      <c r="Q80" s="15">
        <f>LN(H!Q80/H!P80)</f>
        <v>1.4425026657440233E-2</v>
      </c>
      <c r="R80" s="15">
        <f>LN(H!R80/H!Q80)</f>
        <v>-4.4266880294916974E-2</v>
      </c>
      <c r="S80" s="15">
        <f>LN(H!S80/H!R80)</f>
        <v>4.170836068355833E-3</v>
      </c>
      <c r="T80" s="15">
        <f>LN(H!T80/H!S80)</f>
        <v>-1.5983296287400847E-2</v>
      </c>
      <c r="U80" s="15">
        <f>LN(H!U80/H!T80)</f>
        <v>1.3613544842283018E-2</v>
      </c>
      <c r="V80" s="15">
        <f>LN(H!V80/H!U80)</f>
        <v>5.0329343242667881E-3</v>
      </c>
      <c r="W80" s="15">
        <f>LN(H!W80/H!V80)</f>
        <v>5.2232216385079836E-3</v>
      </c>
      <c r="X80" s="15">
        <f>LN(H!X80/H!W80)</f>
        <v>-5.4693310578644891E-2</v>
      </c>
      <c r="Y80" s="15">
        <f>LN(H!Y80/H!X80)</f>
        <v>8.8717553773344754E-2</v>
      </c>
      <c r="Z80" s="15">
        <f>LN(H!Z80/H!Y80)</f>
        <v>7.8546484318948437E-2</v>
      </c>
      <c r="AA80" s="15">
        <f>LN(H!AA80/H!Z80)</f>
        <v>4.3977015836089581E-2</v>
      </c>
      <c r="AB80" s="15">
        <f>LN(H!AB80/H!AA80)</f>
        <v>-2.5919463704842001E-2</v>
      </c>
      <c r="AC80" s="15">
        <f>LN(H!AC80/H!AB80)</f>
        <v>6.2216137704750332E-2</v>
      </c>
      <c r="AD80" s="15">
        <f>LN(H!AD80/H!AC80)</f>
        <v>8.428446582005289E-2</v>
      </c>
      <c r="AF80" s="64">
        <f t="shared" si="18"/>
        <v>4.8445856019067965E-2</v>
      </c>
      <c r="AG80" s="64">
        <f t="shared" si="19"/>
        <v>-1.5494924695874695E-2</v>
      </c>
      <c r="AH80" s="64">
        <f t="shared" si="20"/>
        <v>2.0038317221102893E-2</v>
      </c>
      <c r="AI80" s="64">
        <f t="shared" si="21"/>
        <v>-9.3613812121975896E-3</v>
      </c>
      <c r="AJ80" s="64">
        <f t="shared" si="22"/>
        <v>4.9507545585658216E-2</v>
      </c>
      <c r="AK80" s="64">
        <f t="shared" si="23"/>
        <v>2.2716962626141007E-3</v>
      </c>
      <c r="AL80" s="64">
        <f t="shared" si="24"/>
        <v>2.0073082186730318E-2</v>
      </c>
      <c r="AM80" s="64">
        <f t="shared" si="25"/>
        <v>2.0554268483424353E-2</v>
      </c>
      <c r="AN80" s="64">
        <f t="shared" si="26"/>
        <v>1.8148336999954166E-2</v>
      </c>
      <c r="AO80" s="64">
        <f t="shared" si="27"/>
        <v>1.8627082583551356E-2</v>
      </c>
      <c r="AQ80" s="64">
        <f t="shared" si="28"/>
        <v>2.1152366554186029E-2</v>
      </c>
      <c r="AR80" s="64">
        <f t="shared" si="29"/>
        <v>2.591048069885055E-2</v>
      </c>
      <c r="AS80" s="64">
        <f t="shared" si="30"/>
        <v>5.5303698958057333E-2</v>
      </c>
      <c r="AT80" s="64">
        <f t="shared" si="31"/>
        <v>4.0193713273320407E-2</v>
      </c>
    </row>
    <row r="81" spans="1:46" x14ac:dyDescent="0.2">
      <c r="A81" s="4">
        <v>79</v>
      </c>
      <c r="B81" s="6" t="s">
        <v>116</v>
      </c>
      <c r="C81" s="15"/>
      <c r="D81" s="15">
        <f>LN(H!D81/H!C81)</f>
        <v>1.8660596319321723E-2</v>
      </c>
      <c r="E81" s="15">
        <f>LN(H!E81/H!D81)</f>
        <v>-1.5476239750553367E-3</v>
      </c>
      <c r="F81" s="15">
        <f>LN(H!F81/H!E81)</f>
        <v>1.0594580236034408E-2</v>
      </c>
      <c r="G81" s="15">
        <f>LN(H!G81/H!F81)</f>
        <v>2.3049368737601689E-3</v>
      </c>
      <c r="H81" s="15">
        <f>LN(H!H81/H!G81)</f>
        <v>-2.9582794935576206E-2</v>
      </c>
      <c r="I81" s="15">
        <f>LN(H!I81/H!H81)</f>
        <v>1.1775140927709033E-2</v>
      </c>
      <c r="J81" s="15">
        <f>LN(H!J81/H!I81)</f>
        <v>-2.149640457706516E-2</v>
      </c>
      <c r="K81" s="15">
        <f>LN(H!K81/H!J81)</f>
        <v>-3.9082275600450016E-2</v>
      </c>
      <c r="L81" s="15">
        <f>LN(H!L81/H!K81)</f>
        <v>5.0753051966814311E-3</v>
      </c>
      <c r="M81" s="15">
        <f>LN(H!M81/H!L81)</f>
        <v>-5.84642053321265E-3</v>
      </c>
      <c r="N81" s="15">
        <f>LN(H!N81/H!M81)</f>
        <v>2.8121765279448315E-2</v>
      </c>
      <c r="O81" s="15">
        <f>LN(H!O81/H!N81)</f>
        <v>5.8326561141639983E-2</v>
      </c>
      <c r="P81" s="15">
        <f>LN(H!P81/H!O81)</f>
        <v>-1.6949018029736203E-2</v>
      </c>
      <c r="Q81" s="15">
        <f>LN(H!Q81/H!P81)</f>
        <v>2.2074807287169675E-2</v>
      </c>
      <c r="R81" s="15">
        <f>LN(H!R81/H!Q81)</f>
        <v>1.2833676897061235E-2</v>
      </c>
      <c r="S81" s="15">
        <f>LN(H!S81/H!R81)</f>
        <v>4.8320645496972283E-3</v>
      </c>
      <c r="T81" s="15">
        <f>LN(H!T81/H!S81)</f>
        <v>-2.9493236221327081E-2</v>
      </c>
      <c r="U81" s="15">
        <f>LN(H!U81/H!T81)</f>
        <v>-2.5628080566798331E-2</v>
      </c>
      <c r="V81" s="15">
        <f>LN(H!V81/H!U81)</f>
        <v>-9.4282852562680639E-3</v>
      </c>
      <c r="W81" s="15">
        <f>LN(H!W81/H!V81)</f>
        <v>-1.4354963470737392E-2</v>
      </c>
      <c r="X81" s="15">
        <f>LN(H!X81/H!W81)</f>
        <v>1.9406571294877134E-2</v>
      </c>
      <c r="Y81" s="15">
        <f>LN(H!Y81/H!X81)</f>
        <v>6.1280515526965659E-2</v>
      </c>
      <c r="Z81" s="15">
        <f>LN(H!Z81/H!Y81)</f>
        <v>-1.0777993091305949E-2</v>
      </c>
      <c r="AA81" s="15">
        <f>LN(H!AA81/H!Z81)</f>
        <v>3.0522031758634854E-2</v>
      </c>
      <c r="AB81" s="15">
        <f>LN(H!AB81/H!AA81)</f>
        <v>-4.3360068901111722E-2</v>
      </c>
      <c r="AC81" s="15">
        <f>LN(H!AC81/H!AB81)</f>
        <v>-1.5847298292673562E-2</v>
      </c>
      <c r="AD81" s="15">
        <f>LN(H!AD81/H!AC81)</f>
        <v>1.8303155191505133E-3</v>
      </c>
      <c r="AF81" s="64">
        <f t="shared" si="18"/>
        <v>-1.2911521746255868E-3</v>
      </c>
      <c r="AG81" s="64">
        <f t="shared" si="19"/>
        <v>-6.6456060469196167E-3</v>
      </c>
      <c r="AH81" s="64">
        <f t="shared" si="20"/>
        <v>1.6223618369166384E-2</v>
      </c>
      <c r="AI81" s="64">
        <f t="shared" si="21"/>
        <v>-1.1899598844050747E-2</v>
      </c>
      <c r="AJ81" s="64">
        <f t="shared" si="22"/>
        <v>4.3634374001018566E-3</v>
      </c>
      <c r="AK81" s="64">
        <f t="shared" si="23"/>
        <v>4.7890061611233839E-3</v>
      </c>
      <c r="AL81" s="64">
        <f t="shared" si="24"/>
        <v>-3.7680807219744447E-3</v>
      </c>
      <c r="AM81" s="64">
        <f t="shared" si="25"/>
        <v>2.6908199967551043E-3</v>
      </c>
      <c r="AN81" s="64">
        <f t="shared" si="26"/>
        <v>-2.9603683596892642E-2</v>
      </c>
      <c r="AO81" s="64">
        <f t="shared" si="27"/>
        <v>1.5013974073445875E-4</v>
      </c>
      <c r="AQ81" s="64">
        <f t="shared" si="28"/>
        <v>2.1476188605815314E-4</v>
      </c>
      <c r="AR81" s="64">
        <f t="shared" si="29"/>
        <v>-3.2591356091449032E-3</v>
      </c>
      <c r="AS81" s="64">
        <f t="shared" si="30"/>
        <v>3.9412504199432992E-3</v>
      </c>
      <c r="AT81" s="64">
        <f t="shared" si="31"/>
        <v>-1.9125683891544922E-2</v>
      </c>
    </row>
    <row r="82" spans="1:46" x14ac:dyDescent="0.2">
      <c r="A82" s="4">
        <v>80</v>
      </c>
      <c r="B82" s="6" t="s">
        <v>117</v>
      </c>
      <c r="C82" s="15"/>
      <c r="D82" s="15">
        <f>LN(H!D82/H!C82)</f>
        <v>3.3689997994555125E-2</v>
      </c>
      <c r="E82" s="15">
        <f>LN(H!E82/H!D82)</f>
        <v>-7.3869204512076294E-3</v>
      </c>
      <c r="F82" s="15">
        <f>LN(H!F82/H!E82)</f>
        <v>4.1958366694933406E-2</v>
      </c>
      <c r="G82" s="15">
        <f>LN(H!G82/H!F82)</f>
        <v>8.7792385992974592E-2</v>
      </c>
      <c r="H82" s="15">
        <f>LN(H!H82/H!G82)</f>
        <v>2.2168471635099383E-3</v>
      </c>
      <c r="I82" s="15">
        <f>LN(H!I82/H!H82)</f>
        <v>8.6983903562527595E-2</v>
      </c>
      <c r="J82" s="15">
        <f>LN(H!J82/H!I82)</f>
        <v>4.1965059477773875E-2</v>
      </c>
      <c r="K82" s="15">
        <f>LN(H!K82/H!J82)</f>
        <v>4.4599624411873718E-3</v>
      </c>
      <c r="L82" s="15">
        <f>LN(H!L82/H!K82)</f>
        <v>5.4975673369080894E-2</v>
      </c>
      <c r="M82" s="15">
        <f>LN(H!M82/H!L82)</f>
        <v>2.6990428726102057E-2</v>
      </c>
      <c r="N82" s="15">
        <f>LN(H!N82/H!M82)</f>
        <v>5.8705330420345737E-2</v>
      </c>
      <c r="O82" s="15">
        <f>LN(H!O82/H!N82)</f>
        <v>5.3179919463222376E-2</v>
      </c>
      <c r="P82" s="15">
        <f>LN(H!P82/H!O82)</f>
        <v>-8.405510697075921E-3</v>
      </c>
      <c r="Q82" s="15">
        <f>LN(H!Q82/H!P82)</f>
        <v>1.7211863697441772E-2</v>
      </c>
      <c r="R82" s="15">
        <f>LN(H!R82/H!Q82)</f>
        <v>-2.089297384658851E-2</v>
      </c>
      <c r="S82" s="15">
        <f>LN(H!S82/H!R82)</f>
        <v>3.9391453474875417E-2</v>
      </c>
      <c r="T82" s="15">
        <f>LN(H!T82/H!S82)</f>
        <v>-2.2588767214148656E-2</v>
      </c>
      <c r="U82" s="15">
        <f>LN(H!U82/H!T82)</f>
        <v>-5.4750595212279769E-2</v>
      </c>
      <c r="V82" s="15">
        <f>LN(H!V82/H!U82)</f>
        <v>1.2337198240194512E-2</v>
      </c>
      <c r="W82" s="15">
        <f>LN(H!W82/H!V82)</f>
        <v>3.7867801675899447E-2</v>
      </c>
      <c r="X82" s="15">
        <f>LN(H!X82/H!W82)</f>
        <v>-2.6277686598275708E-2</v>
      </c>
      <c r="Y82" s="15">
        <f>LN(H!Y82/H!X82)</f>
        <v>2.756339530379287E-2</v>
      </c>
      <c r="Z82" s="15">
        <f>LN(H!Z82/H!Y82)</f>
        <v>3.6029085100373386E-2</v>
      </c>
      <c r="AA82" s="15">
        <f>LN(H!AA82/H!Z82)</f>
        <v>2.2698621603796369E-2</v>
      </c>
      <c r="AB82" s="15">
        <f>LN(H!AB82/H!AA82)</f>
        <v>-1.4158679765902314E-2</v>
      </c>
      <c r="AC82" s="15">
        <f>LN(H!AC82/H!AB82)</f>
        <v>1.740454830429267E-2</v>
      </c>
      <c r="AD82" s="15">
        <f>LN(H!AD82/H!AC82)</f>
        <v>2.1927713992651837E-2</v>
      </c>
      <c r="AF82" s="64">
        <f t="shared" si="18"/>
        <v>4.2312916592547579E-2</v>
      </c>
      <c r="AG82" s="64">
        <f t="shared" si="19"/>
        <v>3.741929088689798E-2</v>
      </c>
      <c r="AH82" s="64">
        <f t="shared" si="20"/>
        <v>1.6096950418375028E-2</v>
      </c>
      <c r="AI82" s="64">
        <f t="shared" si="21"/>
        <v>-1.0682409821722036E-2</v>
      </c>
      <c r="AJ82" s="64">
        <f t="shared" si="22"/>
        <v>1.7907394109270596E-2</v>
      </c>
      <c r="AK82" s="64">
        <f t="shared" si="23"/>
        <v>2.6758120652636504E-2</v>
      </c>
      <c r="AL82" s="64">
        <f t="shared" si="24"/>
        <v>3.6124921437742804E-3</v>
      </c>
      <c r="AM82" s="64">
        <f t="shared" si="25"/>
        <v>4.1098816124190557E-3</v>
      </c>
      <c r="AN82" s="64">
        <f t="shared" si="26"/>
        <v>1.6229342691951778E-3</v>
      </c>
      <c r="AO82" s="64">
        <f t="shared" si="27"/>
        <v>2.0610828437073833E-2</v>
      </c>
      <c r="AQ82" s="64">
        <f t="shared" si="28"/>
        <v>2.066147788151914E-2</v>
      </c>
      <c r="AR82" s="64">
        <f t="shared" si="29"/>
        <v>5.277512311854058E-3</v>
      </c>
      <c r="AS82" s="64">
        <f t="shared" si="30"/>
        <v>1.857744742316747E-2</v>
      </c>
      <c r="AT82" s="64">
        <f t="shared" si="31"/>
        <v>8.3911941770140643E-3</v>
      </c>
    </row>
    <row r="83" spans="1:46" x14ac:dyDescent="0.2">
      <c r="A83" s="4">
        <v>81</v>
      </c>
      <c r="B83" s="6" t="s">
        <v>118</v>
      </c>
      <c r="C83" s="15"/>
      <c r="D83" s="15">
        <f>LN(H!D83/H!C83)</f>
        <v>1.9864576059558853E-2</v>
      </c>
      <c r="E83" s="15">
        <f>LN(H!E83/H!D83)</f>
        <v>7.8771783736951029E-3</v>
      </c>
      <c r="F83" s="15">
        <f>LN(H!F83/H!E83)</f>
        <v>-5.6043357851942076E-3</v>
      </c>
      <c r="G83" s="15">
        <f>LN(H!G83/H!F83)</f>
        <v>-2.6535348893258291E-2</v>
      </c>
      <c r="H83" s="15">
        <f>LN(H!H83/H!G83)</f>
        <v>5.6440343972998294E-3</v>
      </c>
      <c r="I83" s="15">
        <f>LN(H!I83/H!H83)</f>
        <v>1.2634280443826938E-2</v>
      </c>
      <c r="J83" s="15">
        <f>LN(H!J83/H!I83)</f>
        <v>-1.0045743013220873E-3</v>
      </c>
      <c r="K83" s="15">
        <f>LN(H!K83/H!J83)</f>
        <v>-7.1898170400559033E-3</v>
      </c>
      <c r="L83" s="15">
        <f>LN(H!L83/H!K83)</f>
        <v>7.1236840398195989E-3</v>
      </c>
      <c r="M83" s="15">
        <f>LN(H!M83/H!L83)</f>
        <v>-3.751029815176065E-2</v>
      </c>
      <c r="N83" s="15">
        <f>LN(H!N83/H!M83)</f>
        <v>1.4768209592920214E-4</v>
      </c>
      <c r="O83" s="15">
        <f>LN(H!O83/H!N83)</f>
        <v>9.3563597248874225E-3</v>
      </c>
      <c r="P83" s="15">
        <f>LN(H!P83/H!O83)</f>
        <v>-3.7637758926775964E-3</v>
      </c>
      <c r="Q83" s="15">
        <f>LN(H!Q83/H!P83)</f>
        <v>8.1321286019473103E-3</v>
      </c>
      <c r="R83" s="15">
        <f>LN(H!R83/H!Q83)</f>
        <v>-3.3287814070964046E-2</v>
      </c>
      <c r="S83" s="15">
        <f>LN(H!S83/H!R83)</f>
        <v>3.5724545523286765E-2</v>
      </c>
      <c r="T83" s="15">
        <f>LN(H!T83/H!S83)</f>
        <v>-2.1690624928940763E-2</v>
      </c>
      <c r="U83" s="15">
        <f>LN(H!U83/H!T83)</f>
        <v>-0.11668883156666927</v>
      </c>
      <c r="V83" s="15">
        <f>LN(H!V83/H!U83)</f>
        <v>-4.8859054802731477E-2</v>
      </c>
      <c r="W83" s="15">
        <f>LN(H!W83/H!V83)</f>
        <v>1.0840005872852205E-2</v>
      </c>
      <c r="X83" s="15">
        <f>LN(H!X83/H!W83)</f>
        <v>-1.4695557700343765E-2</v>
      </c>
      <c r="Y83" s="15">
        <f>LN(H!Y83/H!X83)</f>
        <v>-5.8336728888211476E-3</v>
      </c>
      <c r="Z83" s="15">
        <f>LN(H!Z83/H!Y83)</f>
        <v>2.9859676904779562E-2</v>
      </c>
      <c r="AA83" s="15">
        <f>LN(H!AA83/H!Z83)</f>
        <v>2.4030635466429119E-2</v>
      </c>
      <c r="AB83" s="15">
        <f>LN(H!AB83/H!AA83)</f>
        <v>2.9900102381374014E-2</v>
      </c>
      <c r="AC83" s="15">
        <f>LN(H!AC83/H!AB83)</f>
        <v>-9.87479997654548E-3</v>
      </c>
      <c r="AD83" s="15">
        <f>LN(H!AD83/H!AC83)</f>
        <v>-7.5614833878395833E-3</v>
      </c>
      <c r="AF83" s="64">
        <f t="shared" si="18"/>
        <v>-1.1968382927261254E-3</v>
      </c>
      <c r="AG83" s="64">
        <f t="shared" si="19"/>
        <v>-7.686664671477968E-3</v>
      </c>
      <c r="AH83" s="64">
        <f t="shared" si="20"/>
        <v>3.2322887772959713E-3</v>
      </c>
      <c r="AI83" s="64">
        <f t="shared" si="21"/>
        <v>-3.8218812625166618E-2</v>
      </c>
      <c r="AJ83" s="64">
        <f t="shared" si="22"/>
        <v>1.3616388377443212E-2</v>
      </c>
      <c r="AK83" s="64">
        <f t="shared" si="23"/>
        <v>-2.2271879470909979E-3</v>
      </c>
      <c r="AL83" s="64">
        <f t="shared" si="24"/>
        <v>-1.2301212123861701E-2</v>
      </c>
      <c r="AM83" s="64">
        <f t="shared" si="25"/>
        <v>-1.7879677955430693E-2</v>
      </c>
      <c r="AN83" s="64">
        <f t="shared" si="26"/>
        <v>1.0012651202414267E-2</v>
      </c>
      <c r="AO83" s="64">
        <f t="shared" si="27"/>
        <v>-6.0507276869263037E-3</v>
      </c>
      <c r="AQ83" s="64">
        <f t="shared" si="28"/>
        <v>-6.1088336754229677E-3</v>
      </c>
      <c r="AR83" s="64">
        <f t="shared" si="29"/>
        <v>-1.1870327693314236E-2</v>
      </c>
      <c r="AS83" s="64">
        <f t="shared" si="30"/>
        <v>1.0086743083229413E-2</v>
      </c>
      <c r="AT83" s="64">
        <f t="shared" si="31"/>
        <v>4.1546063389963162E-3</v>
      </c>
    </row>
    <row r="84" spans="1:46" x14ac:dyDescent="0.2">
      <c r="A84" s="4">
        <v>82</v>
      </c>
      <c r="B84" s="6" t="s">
        <v>119</v>
      </c>
      <c r="C84" s="15"/>
      <c r="D84" s="15">
        <f>LN(H!D84/H!C84)</f>
        <v>4.5968153472782424E-3</v>
      </c>
      <c r="E84" s="15">
        <f>LN(H!E84/H!D84)</f>
        <v>-8.401304219660799E-2</v>
      </c>
      <c r="F84" s="15">
        <f>LN(H!F84/H!E84)</f>
        <v>-4.327292531901937E-2</v>
      </c>
      <c r="G84" s="15">
        <f>LN(H!G84/H!F84)</f>
        <v>1.8104152682885524E-2</v>
      </c>
      <c r="H84" s="15">
        <f>LN(H!H84/H!G84)</f>
        <v>-5.4299416019504769E-2</v>
      </c>
      <c r="I84" s="15">
        <f>LN(H!I84/H!H84)</f>
        <v>-7.6562913158218487E-3</v>
      </c>
      <c r="J84" s="15">
        <f>LN(H!J84/H!I84)</f>
        <v>-6.5012840363995142E-2</v>
      </c>
      <c r="K84" s="15">
        <f>LN(H!K84/H!J84)</f>
        <v>-1.6115554403113703E-2</v>
      </c>
      <c r="L84" s="15">
        <f>LN(H!L84/H!K84)</f>
        <v>-3.6014300965710358E-2</v>
      </c>
      <c r="M84" s="15">
        <f>LN(H!M84/H!L84)</f>
        <v>-2.7657152830482659E-2</v>
      </c>
      <c r="N84" s="15">
        <f>LN(H!N84/H!M84)</f>
        <v>-2.4968517509992124E-2</v>
      </c>
      <c r="O84" s="15">
        <f>LN(H!O84/H!N84)</f>
        <v>4.7944190718850588E-2</v>
      </c>
      <c r="P84" s="15">
        <f>LN(H!P84/H!O84)</f>
        <v>-1.7995023778932453E-3</v>
      </c>
      <c r="Q84" s="15">
        <f>LN(H!Q84/H!P84)</f>
        <v>4.1468506365355479E-3</v>
      </c>
      <c r="R84" s="15">
        <f>LN(H!R84/H!Q84)</f>
        <v>-5.2293630154119281E-2</v>
      </c>
      <c r="S84" s="15">
        <f>LN(H!S84/H!R84)</f>
        <v>-1.8852311300282074E-3</v>
      </c>
      <c r="T84" s="15">
        <f>LN(H!T84/H!S84)</f>
        <v>-2.907516519215458E-2</v>
      </c>
      <c r="U84" s="15">
        <f>LN(H!U84/H!T84)</f>
        <v>1.5410721581505717E-2</v>
      </c>
      <c r="V84" s="15">
        <f>LN(H!V84/H!U84)</f>
        <v>-4.4617679386953893E-2</v>
      </c>
      <c r="W84" s="15">
        <f>LN(H!W84/H!V84)</f>
        <v>-4.9510349950465785E-2</v>
      </c>
      <c r="X84" s="15">
        <f>LN(H!X84/H!W84)</f>
        <v>9.6240585853654987E-3</v>
      </c>
      <c r="Y84" s="15">
        <f>LN(H!Y84/H!X84)</f>
        <v>2.1822488696648431E-2</v>
      </c>
      <c r="Z84" s="15">
        <f>LN(H!Z84/H!Y84)</f>
        <v>2.711329029942015E-2</v>
      </c>
      <c r="AA84" s="15">
        <f>LN(H!AA84/H!Z84)</f>
        <v>-1.1657615170873608E-2</v>
      </c>
      <c r="AB84" s="15">
        <f>LN(H!AB84/H!AA84)</f>
        <v>-4.0565754376805062E-2</v>
      </c>
      <c r="AC84" s="15">
        <f>LN(H!AC84/H!AB84)</f>
        <v>-1.6075641076342931E-3</v>
      </c>
      <c r="AD84" s="15">
        <f>LN(H!AD84/H!AC84)</f>
        <v>-1.1257721887907393E-2</v>
      </c>
      <c r="AF84" s="64">
        <f t="shared" si="18"/>
        <v>-3.4227504433613692E-2</v>
      </c>
      <c r="AG84" s="64">
        <f t="shared" si="19"/>
        <v>-3.3953673214658794E-2</v>
      </c>
      <c r="AH84" s="64">
        <f t="shared" si="20"/>
        <v>-7.7746446133091971E-4</v>
      </c>
      <c r="AI84" s="64">
        <f t="shared" si="21"/>
        <v>-1.9633682872540609E-2</v>
      </c>
      <c r="AJ84" s="64">
        <f t="shared" si="22"/>
        <v>-9.790309318488768E-4</v>
      </c>
      <c r="AK84" s="64">
        <f t="shared" si="23"/>
        <v>-1.7365568837994855E-2</v>
      </c>
      <c r="AL84" s="64">
        <f t="shared" si="24"/>
        <v>-1.0306356902194742E-2</v>
      </c>
      <c r="AM84" s="64">
        <f t="shared" si="25"/>
        <v>-7.6112813171885082E-3</v>
      </c>
      <c r="AN84" s="64">
        <f t="shared" si="26"/>
        <v>-2.1086659242219679E-2</v>
      </c>
      <c r="AO84" s="64">
        <f t="shared" si="27"/>
        <v>-1.7914271182798574E-2</v>
      </c>
      <c r="AQ84" s="64">
        <f t="shared" si="28"/>
        <v>-1.7658250056071991E-2</v>
      </c>
      <c r="AR84" s="64">
        <f t="shared" si="29"/>
        <v>-1.039284462816862E-2</v>
      </c>
      <c r="AS84" s="64">
        <f t="shared" si="30"/>
        <v>-2.6921460911919631E-3</v>
      </c>
      <c r="AT84" s="64">
        <f t="shared" si="31"/>
        <v>-1.781034679078225E-2</v>
      </c>
    </row>
    <row r="85" spans="1:46" x14ac:dyDescent="0.2">
      <c r="A85" s="4">
        <v>83</v>
      </c>
      <c r="B85" s="6" t="s">
        <v>120</v>
      </c>
      <c r="C85" s="15"/>
      <c r="D85" s="15">
        <f>LN(H!D85/H!C85)</f>
        <v>1.4395056242913134E-2</v>
      </c>
      <c r="E85" s="15">
        <f>LN(H!E85/H!D85)</f>
        <v>2.0713561789749011E-2</v>
      </c>
      <c r="F85" s="15">
        <f>LN(H!F85/H!E85)</f>
        <v>-4.3003389578925237E-2</v>
      </c>
      <c r="G85" s="15">
        <f>LN(H!G85/H!F85)</f>
        <v>8.977624130304564E-3</v>
      </c>
      <c r="H85" s="15">
        <f>LN(H!H85/H!G85)</f>
        <v>-4.8962011568159491E-2</v>
      </c>
      <c r="I85" s="15">
        <f>LN(H!I85/H!H85)</f>
        <v>-2.7299047996080648E-2</v>
      </c>
      <c r="J85" s="15">
        <f>LN(H!J85/H!I85)</f>
        <v>-6.2285271072352565E-2</v>
      </c>
      <c r="K85" s="15">
        <f>LN(H!K85/H!J85)</f>
        <v>-1.2235444598687747E-2</v>
      </c>
      <c r="L85" s="15">
        <f>LN(H!L85/H!K85)</f>
        <v>-4.6585242862090849E-2</v>
      </c>
      <c r="M85" s="15">
        <f>LN(H!M85/H!L85)</f>
        <v>-4.8319336513919051E-2</v>
      </c>
      <c r="N85" s="15">
        <f>LN(H!N85/H!M85)</f>
        <v>2.7912569930101321E-2</v>
      </c>
      <c r="O85" s="15">
        <f>LN(H!O85/H!N85)</f>
        <v>-4.8256801941510316E-2</v>
      </c>
      <c r="P85" s="15">
        <f>LN(H!P85/H!O85)</f>
        <v>4.3006767516557992E-2</v>
      </c>
      <c r="Q85" s="15">
        <f>LN(H!Q85/H!P85)</f>
        <v>6.7834270156705359E-2</v>
      </c>
      <c r="R85" s="15">
        <f>LN(H!R85/H!Q85)</f>
        <v>2.6614041535871699E-3</v>
      </c>
      <c r="S85" s="15">
        <f>LN(H!S85/H!R85)</f>
        <v>-1.8669648337069108E-3</v>
      </c>
      <c r="T85" s="15">
        <f>LN(H!T85/H!S85)</f>
        <v>1.6858977848987343E-2</v>
      </c>
      <c r="U85" s="15">
        <f>LN(H!U85/H!T85)</f>
        <v>-1.7923329217185134E-5</v>
      </c>
      <c r="V85" s="15">
        <f>LN(H!V85/H!U85)</f>
        <v>-7.9627338682895593E-2</v>
      </c>
      <c r="W85" s="15">
        <f>LN(H!W85/H!V85)</f>
        <v>-6.4290357252062807E-2</v>
      </c>
      <c r="X85" s="15">
        <f>LN(H!X85/H!W85)</f>
        <v>4.8355442293854363E-2</v>
      </c>
      <c r="Y85" s="15">
        <f>LN(H!Y85/H!X85)</f>
        <v>3.4915040148188879E-2</v>
      </c>
      <c r="Z85" s="15">
        <f>LN(H!Z85/H!Y85)</f>
        <v>1.5093017440278016E-2</v>
      </c>
      <c r="AA85" s="15">
        <f>LN(H!AA85/H!Z85)</f>
        <v>-1.6754018461478636E-2</v>
      </c>
      <c r="AB85" s="15">
        <f>LN(H!AB85/H!AA85)</f>
        <v>1.1409979154048405E-2</v>
      </c>
      <c r="AC85" s="15">
        <f>LN(H!AC85/H!AB85)</f>
        <v>2.6167016549292554E-2</v>
      </c>
      <c r="AD85" s="15">
        <f>LN(H!AD85/H!AC85)</f>
        <v>1.588188498874317E-2</v>
      </c>
      <c r="AF85" s="64">
        <f t="shared" si="18"/>
        <v>-1.7914652644622359E-2</v>
      </c>
      <c r="AG85" s="64">
        <f t="shared" si="19"/>
        <v>-2.8302545023389782E-2</v>
      </c>
      <c r="AH85" s="64">
        <f t="shared" si="20"/>
        <v>1.267573501032666E-2</v>
      </c>
      <c r="AI85" s="64">
        <f t="shared" si="21"/>
        <v>-1.5744239824266777E-2</v>
      </c>
      <c r="AJ85" s="64">
        <f t="shared" si="22"/>
        <v>1.4166206966065844E-2</v>
      </c>
      <c r="AK85" s="64">
        <f t="shared" si="23"/>
        <v>-7.8134050065315624E-3</v>
      </c>
      <c r="AL85" s="64">
        <f t="shared" si="24"/>
        <v>-7.890164291004659E-4</v>
      </c>
      <c r="AM85" s="64">
        <f t="shared" si="25"/>
        <v>-5.6833949992932025E-3</v>
      </c>
      <c r="AN85" s="64">
        <f t="shared" si="26"/>
        <v>1.8788497851670478E-2</v>
      </c>
      <c r="AO85" s="64">
        <f t="shared" si="27"/>
        <v>-7.0238991031772828E-3</v>
      </c>
      <c r="AQ85" s="64">
        <f t="shared" si="28"/>
        <v>-6.1429074073341885E-3</v>
      </c>
      <c r="AR85" s="64">
        <f t="shared" si="29"/>
        <v>7.2652006343077368E-4</v>
      </c>
      <c r="AS85" s="64">
        <f t="shared" si="30"/>
        <v>1.4452153303178733E-2</v>
      </c>
      <c r="AT85" s="64">
        <f t="shared" si="31"/>
        <v>1.7819626897361374E-2</v>
      </c>
    </row>
    <row r="86" spans="1:46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Q86" s="64"/>
      <c r="AR86" s="64"/>
      <c r="AS86" s="64"/>
      <c r="AT86" s="64"/>
    </row>
    <row r="87" spans="1:46" x14ac:dyDescent="0.2">
      <c r="A87" s="4">
        <v>85</v>
      </c>
      <c r="B87" s="6" t="s">
        <v>122</v>
      </c>
      <c r="C87" s="15"/>
      <c r="D87" s="15">
        <f>LN(H!D87/H!C87)</f>
        <v>6.9296150156074265E-2</v>
      </c>
      <c r="E87" s="15">
        <f>LN(H!E87/H!D87)</f>
        <v>-5.7963135573963955E-3</v>
      </c>
      <c r="F87" s="15">
        <f>LN(H!F87/H!E87)</f>
        <v>-1.0695073191317501E-2</v>
      </c>
      <c r="G87" s="15">
        <f>LN(H!G87/H!F87)</f>
        <v>4.2590520269741292E-2</v>
      </c>
      <c r="H87" s="15">
        <f>LN(H!H87/H!G87)</f>
        <v>-2.7023503832475003E-2</v>
      </c>
      <c r="I87" s="15">
        <f>LN(H!I87/H!H87)</f>
        <v>2.8805974591711796E-2</v>
      </c>
      <c r="J87" s="15">
        <f>LN(H!J87/H!I87)</f>
        <v>-2.7584937525655759E-2</v>
      </c>
      <c r="K87" s="15">
        <f>LN(H!K87/H!J87)</f>
        <v>3.020996504843123E-2</v>
      </c>
      <c r="L87" s="15">
        <f>LN(H!L87/H!K87)</f>
        <v>-9.8537673380558188E-3</v>
      </c>
      <c r="M87" s="15">
        <f>LN(H!M87/H!L87)</f>
        <v>2.1466639221005016E-2</v>
      </c>
      <c r="N87" s="15">
        <f>LN(H!N87/H!M87)</f>
        <v>2.0810336706727758E-2</v>
      </c>
      <c r="O87" s="15">
        <f>LN(H!O87/H!N87)</f>
        <v>6.4450609099120371E-2</v>
      </c>
      <c r="P87" s="15">
        <f>LN(H!P87/H!O87)</f>
        <v>3.8213423915217641E-2</v>
      </c>
      <c r="Q87" s="15">
        <f>LN(H!Q87/H!P87)</f>
        <v>6.7833133211410102E-2</v>
      </c>
      <c r="R87" s="15">
        <f>LN(H!R87/H!Q87)</f>
        <v>-2.2833940826265625E-4</v>
      </c>
      <c r="S87" s="15">
        <f>LN(H!S87/H!R87)</f>
        <v>-7.3038457380609906E-3</v>
      </c>
      <c r="T87" s="15">
        <f>LN(H!T87/H!S87)</f>
        <v>-3.1990146379950631E-2</v>
      </c>
      <c r="U87" s="15">
        <f>LN(H!U87/H!T87)</f>
        <v>5.1814358420907133E-2</v>
      </c>
      <c r="V87" s="15">
        <f>LN(H!V87/H!U87)</f>
        <v>-5.0064892467016009E-2</v>
      </c>
      <c r="W87" s="15">
        <f>LN(H!W87/H!V87)</f>
        <v>-3.5399546247613607E-2</v>
      </c>
      <c r="X87" s="15">
        <f>LN(H!X87/H!W87)</f>
        <v>3.9412220564797547E-2</v>
      </c>
      <c r="Y87" s="15">
        <f>LN(H!Y87/H!X87)</f>
        <v>2.7707079192143644E-2</v>
      </c>
      <c r="Z87" s="15">
        <f>LN(H!Z87/H!Y87)</f>
        <v>7.081709150513317E-2</v>
      </c>
      <c r="AA87" s="15">
        <f>LN(H!AA87/H!Z87)</f>
        <v>9.5991181210678365E-3</v>
      </c>
      <c r="AB87" s="15">
        <f>LN(H!AB87/H!AA87)</f>
        <v>-7.9051800236012021E-3</v>
      </c>
      <c r="AC87" s="15">
        <f>LN(H!AC87/H!AB87)</f>
        <v>1.4136727423975457E-2</v>
      </c>
      <c r="AD87" s="15">
        <f>LN(H!AD87/H!AC87)</f>
        <v>2.1031079252031161E-2</v>
      </c>
      <c r="AF87" s="64">
        <f t="shared" si="18"/>
        <v>5.5763208560528372E-3</v>
      </c>
      <c r="AG87" s="64">
        <f t="shared" si="19"/>
        <v>7.0096472224904852E-3</v>
      </c>
      <c r="AH87" s="64">
        <f t="shared" si="20"/>
        <v>3.2592996215884892E-2</v>
      </c>
      <c r="AI87" s="64">
        <f t="shared" si="21"/>
        <v>-5.2456012217751129E-3</v>
      </c>
      <c r="AJ87" s="64">
        <f t="shared" si="22"/>
        <v>2.2870967243743781E-2</v>
      </c>
      <c r="AK87" s="64">
        <f t="shared" si="23"/>
        <v>1.9801321719187685E-2</v>
      </c>
      <c r="AL87" s="64">
        <f t="shared" si="24"/>
        <v>8.8126830109843332E-3</v>
      </c>
      <c r="AM87" s="64">
        <f t="shared" si="25"/>
        <v>1.0236910338683635E-2</v>
      </c>
      <c r="AN87" s="64">
        <f t="shared" si="26"/>
        <v>3.1157737001871275E-3</v>
      </c>
      <c r="AO87" s="64">
        <f t="shared" si="27"/>
        <v>1.2560866063279379E-2</v>
      </c>
      <c r="AQ87" s="64">
        <f t="shared" si="28"/>
        <v>1.2886643493615986E-2</v>
      </c>
      <c r="AR87" s="64">
        <f t="shared" si="29"/>
        <v>9.9234463056249549E-3</v>
      </c>
      <c r="AS87" s="64">
        <f t="shared" si="30"/>
        <v>2.2564319245125013E-2</v>
      </c>
      <c r="AT87" s="64">
        <f t="shared" si="31"/>
        <v>9.0875422174684726E-3</v>
      </c>
    </row>
    <row r="88" spans="1:46" x14ac:dyDescent="0.2">
      <c r="A88" s="4">
        <v>86</v>
      </c>
      <c r="B88" s="6" t="s">
        <v>123</v>
      </c>
      <c r="C88" s="15"/>
      <c r="D88" s="15">
        <f>LN(H!D88/H!C88)</f>
        <v>5.4506774259674443E-2</v>
      </c>
      <c r="E88" s="15">
        <f>LN(H!E88/H!D88)</f>
        <v>-4.1845503765068738E-3</v>
      </c>
      <c r="F88" s="15">
        <f>LN(H!F88/H!E88)</f>
        <v>5.8761596392467925E-2</v>
      </c>
      <c r="G88" s="15">
        <f>LN(H!G88/H!F88)</f>
        <v>3.7211052774244434E-2</v>
      </c>
      <c r="H88" s="15">
        <f>LN(H!H88/H!G88)</f>
        <v>3.9950758022898637E-2</v>
      </c>
      <c r="I88" s="15">
        <f>LN(H!I88/H!H88)</f>
        <v>4.2411245403692822E-2</v>
      </c>
      <c r="J88" s="15">
        <f>LN(H!J88/H!I88)</f>
        <v>1.1033024843666729E-2</v>
      </c>
      <c r="K88" s="15">
        <f>LN(H!K88/H!J88)</f>
        <v>-8.8673645195976272E-2</v>
      </c>
      <c r="L88" s="15">
        <f>LN(H!L88/H!K88)</f>
        <v>5.3750203334634681E-3</v>
      </c>
      <c r="M88" s="15">
        <f>LN(H!M88/H!L88)</f>
        <v>4.903201975392496E-2</v>
      </c>
      <c r="N88" s="15">
        <f>LN(H!N88/H!M88)</f>
        <v>4.6148836244231675E-2</v>
      </c>
      <c r="O88" s="15">
        <f>LN(H!O88/H!N88)</f>
        <v>2.8516073126882778E-2</v>
      </c>
      <c r="P88" s="15">
        <f>LN(H!P88/H!O88)</f>
        <v>-2.8806421958193263E-2</v>
      </c>
      <c r="Q88" s="15">
        <f>LN(H!Q88/H!P88)</f>
        <v>1.4541516118983508E-2</v>
      </c>
      <c r="R88" s="15">
        <f>LN(H!R88/H!Q88)</f>
        <v>3.6224350042791037E-2</v>
      </c>
      <c r="S88" s="15">
        <f>LN(H!S88/H!R88)</f>
        <v>6.3071775811371245E-2</v>
      </c>
      <c r="T88" s="15">
        <f>LN(H!T88/H!S88)</f>
        <v>9.5076095000948945E-3</v>
      </c>
      <c r="U88" s="15">
        <f>LN(H!U88/H!T88)</f>
        <v>-6.8594575644416858E-2</v>
      </c>
      <c r="V88" s="15">
        <f>LN(H!V88/H!U88)</f>
        <v>-2.7248836343364929E-2</v>
      </c>
      <c r="W88" s="15">
        <f>LN(H!W88/H!V88)</f>
        <v>1.5358852914716776E-2</v>
      </c>
      <c r="X88" s="15">
        <f>LN(H!X88/H!W88)</f>
        <v>4.456050935923251E-2</v>
      </c>
      <c r="Y88" s="15">
        <f>LN(H!Y88/H!X88)</f>
        <v>1.9847821426551517E-4</v>
      </c>
      <c r="Z88" s="15">
        <f>LN(H!Z88/H!Y88)</f>
        <v>1.1411779772425034E-2</v>
      </c>
      <c r="AA88" s="15">
        <f>LN(H!AA88/H!Z88)</f>
        <v>-9.7827310857205065E-3</v>
      </c>
      <c r="AB88" s="15">
        <f>LN(H!AB88/H!AA88)</f>
        <v>-2.8259681276846117E-2</v>
      </c>
      <c r="AC88" s="15">
        <f>LN(H!AC88/H!AB88)</f>
        <v>2.7041809530585644E-3</v>
      </c>
      <c r="AD88" s="15">
        <f>LN(H!AD88/H!AC88)</f>
        <v>6.5489003313074744E-3</v>
      </c>
      <c r="AF88" s="64">
        <f t="shared" si="18"/>
        <v>3.4830020443359387E-2</v>
      </c>
      <c r="AG88" s="64">
        <f t="shared" si="19"/>
        <v>4.5830511958621142E-3</v>
      </c>
      <c r="AH88" s="64">
        <f t="shared" si="20"/>
        <v>2.2709458628367062E-2</v>
      </c>
      <c r="AI88" s="64">
        <f t="shared" si="21"/>
        <v>-5.2832880427475205E-3</v>
      </c>
      <c r="AJ88" s="64">
        <f t="shared" si="22"/>
        <v>-4.7455946845635019E-3</v>
      </c>
      <c r="AK88" s="64">
        <f t="shared" si="23"/>
        <v>1.3646254912114585E-2</v>
      </c>
      <c r="AL88" s="64">
        <f t="shared" si="24"/>
        <v>-5.0144413636555116E-3</v>
      </c>
      <c r="AM88" s="64">
        <f t="shared" si="25"/>
        <v>-3.0736141640959453E-3</v>
      </c>
      <c r="AN88" s="64">
        <f t="shared" si="26"/>
        <v>-1.2777750161893777E-2</v>
      </c>
      <c r="AO88" s="64">
        <f t="shared" si="27"/>
        <v>1.0418729508055507E-2</v>
      </c>
      <c r="AQ88" s="64">
        <f t="shared" si="28"/>
        <v>1.0269889924334428E-2</v>
      </c>
      <c r="AR88" s="64">
        <f t="shared" si="29"/>
        <v>-3.9632284822952394E-3</v>
      </c>
      <c r="AS88" s="64">
        <f t="shared" si="30"/>
        <v>-2.8631788485850057E-3</v>
      </c>
      <c r="AT88" s="64">
        <f t="shared" si="31"/>
        <v>-6.3355333308266933E-3</v>
      </c>
    </row>
    <row r="89" spans="1:46" x14ac:dyDescent="0.2">
      <c r="A89" s="4">
        <v>87</v>
      </c>
      <c r="B89" s="6" t="s">
        <v>124</v>
      </c>
      <c r="C89" s="15"/>
      <c r="D89" s="15">
        <f>LN(H!D89/H!C89)</f>
        <v>3.0816322779877591E-3</v>
      </c>
      <c r="E89" s="15">
        <f>LN(H!E89/H!D89)</f>
        <v>3.5884406237923945E-2</v>
      </c>
      <c r="F89" s="15">
        <f>LN(H!F89/H!E89)</f>
        <v>2.5624889451235301E-2</v>
      </c>
      <c r="G89" s="15">
        <f>LN(H!G89/H!F89)</f>
        <v>-5.4285577882889638E-2</v>
      </c>
      <c r="H89" s="15">
        <f>LN(H!H89/H!G89)</f>
        <v>-9.238746050549014E-2</v>
      </c>
      <c r="I89" s="15">
        <f>LN(H!I89/H!H89)</f>
        <v>-1.8652219174275651E-2</v>
      </c>
      <c r="J89" s="15">
        <f>LN(H!J89/H!I89)</f>
        <v>5.4121591204643216E-2</v>
      </c>
      <c r="K89" s="15">
        <f>LN(H!K89/H!J89)</f>
        <v>-2.3251330282811566E-2</v>
      </c>
      <c r="L89" s="15">
        <f>LN(H!L89/H!K89)</f>
        <v>2.5474120750696733E-2</v>
      </c>
      <c r="M89" s="15">
        <f>LN(H!M89/H!L89)</f>
        <v>-1.1557425782392208E-2</v>
      </c>
      <c r="N89" s="15">
        <f>LN(H!N89/H!M89)</f>
        <v>4.5005748455643667E-2</v>
      </c>
      <c r="O89" s="15">
        <f>LN(H!O89/H!N89)</f>
        <v>2.5966908830920239E-2</v>
      </c>
      <c r="P89" s="15">
        <f>LN(H!P89/H!O89)</f>
        <v>-2.5214578454441989E-2</v>
      </c>
      <c r="Q89" s="15">
        <f>LN(H!Q89/H!P89)</f>
        <v>-7.6685590341597568E-3</v>
      </c>
      <c r="R89" s="15">
        <f>LN(H!R89/H!Q89)</f>
        <v>-2.3260112269552779E-2</v>
      </c>
      <c r="S89" s="15">
        <f>LN(H!S89/H!R89)</f>
        <v>6.3614169936292556E-2</v>
      </c>
      <c r="T89" s="15">
        <f>LN(H!T89/H!S89)</f>
        <v>2.7549502327581344E-2</v>
      </c>
      <c r="U89" s="15">
        <f>LN(H!U89/H!T89)</f>
        <v>-0.18600660078636336</v>
      </c>
      <c r="V89" s="15">
        <f>LN(H!V89/H!U89)</f>
        <v>3.2557094468052029E-2</v>
      </c>
      <c r="W89" s="15">
        <f>LN(H!W89/H!V89)</f>
        <v>4.6813239967319628E-3</v>
      </c>
      <c r="X89" s="15">
        <f>LN(H!X89/H!W89)</f>
        <v>1.7700306834410689E-2</v>
      </c>
      <c r="Y89" s="15">
        <f>LN(H!Y89/H!X89)</f>
        <v>1.6996983519401165E-2</v>
      </c>
      <c r="Z89" s="15">
        <f>LN(H!Z89/H!Y89)</f>
        <v>0.11134507549944798</v>
      </c>
      <c r="AA89" s="15">
        <f>LN(H!AA89/H!Z89)</f>
        <v>-4.5013812438437918E-2</v>
      </c>
      <c r="AB89" s="15">
        <f>LN(H!AB89/H!AA89)</f>
        <v>-3.0721021635209848E-2</v>
      </c>
      <c r="AC89" s="15">
        <f>LN(H!AC89/H!AB89)</f>
        <v>-2.7000047077009215E-3</v>
      </c>
      <c r="AD89" s="15">
        <f>LN(H!AD89/H!AC89)</f>
        <v>-2.0365276174518953E-2</v>
      </c>
      <c r="AF89" s="64">
        <f t="shared" si="18"/>
        <v>-2.0763192374699237E-2</v>
      </c>
      <c r="AG89" s="64">
        <f t="shared" si="19"/>
        <v>1.7958540869155968E-2</v>
      </c>
      <c r="AH89" s="64">
        <f t="shared" si="20"/>
        <v>6.6875658018116539E-3</v>
      </c>
      <c r="AI89" s="64">
        <f t="shared" si="21"/>
        <v>-2.0703674631917465E-2</v>
      </c>
      <c r="AJ89" s="64">
        <f t="shared" si="22"/>
        <v>9.9814440475000949E-3</v>
      </c>
      <c r="AK89" s="64">
        <f t="shared" si="23"/>
        <v>1.2323053335483811E-2</v>
      </c>
      <c r="AL89" s="64">
        <f t="shared" si="24"/>
        <v>-5.3611152922086866E-3</v>
      </c>
      <c r="AM89" s="64">
        <f t="shared" si="25"/>
        <v>-2.5237658223970115E-3</v>
      </c>
      <c r="AN89" s="64">
        <f t="shared" si="26"/>
        <v>-1.6710513171455384E-2</v>
      </c>
      <c r="AO89" s="64">
        <f t="shared" si="27"/>
        <v>-1.3678632576297975E-3</v>
      </c>
      <c r="AQ89" s="64">
        <f t="shared" si="28"/>
        <v>-2.0985329852024571E-3</v>
      </c>
      <c r="AR89" s="64">
        <f t="shared" si="29"/>
        <v>-6.7251299178732564E-3</v>
      </c>
      <c r="AS89" s="64">
        <f t="shared" si="30"/>
        <v>4.923657343830253E-3</v>
      </c>
      <c r="AT89" s="64">
        <f t="shared" si="31"/>
        <v>-1.7928767505809906E-2</v>
      </c>
    </row>
    <row r="90" spans="1:46" x14ac:dyDescent="0.2">
      <c r="A90" s="4">
        <v>88</v>
      </c>
      <c r="B90" s="6" t="s">
        <v>125</v>
      </c>
      <c r="C90" s="15"/>
      <c r="D90" s="15">
        <f>LN(H!D90/H!C90)</f>
        <v>2.2585730312336672E-2</v>
      </c>
      <c r="E90" s="15">
        <f>LN(H!E90/H!D90)</f>
        <v>-9.5812958814026732E-3</v>
      </c>
      <c r="F90" s="15">
        <f>LN(H!F90/H!E90)</f>
        <v>-1.7977364446361794E-2</v>
      </c>
      <c r="G90" s="15">
        <f>LN(H!G90/H!F90)</f>
        <v>-3.4189260345995759E-2</v>
      </c>
      <c r="H90" s="15">
        <f>LN(H!H90/H!G90)</f>
        <v>-2.5219966212313736E-2</v>
      </c>
      <c r="I90" s="15">
        <f>LN(H!I90/H!H90)</f>
        <v>1.6862532487493889E-2</v>
      </c>
      <c r="J90" s="15">
        <f>LN(H!J90/H!I90)</f>
        <v>-1.0127406144467501E-2</v>
      </c>
      <c r="K90" s="15">
        <f>LN(H!K90/H!J90)</f>
        <v>-6.8919526743258436E-2</v>
      </c>
      <c r="L90" s="15">
        <f>LN(H!L90/H!K90)</f>
        <v>1.2357478440336985E-2</v>
      </c>
      <c r="M90" s="15">
        <f>LN(H!M90/H!L90)</f>
        <v>-6.7430412137311777E-3</v>
      </c>
      <c r="N90" s="15">
        <f>LN(H!N90/H!M90)</f>
        <v>-4.9311111677348115E-3</v>
      </c>
      <c r="O90" s="15">
        <f>LN(H!O90/H!N90)</f>
        <v>5.4796862991373582E-2</v>
      </c>
      <c r="P90" s="15">
        <f>LN(H!P90/H!O90)</f>
        <v>-3.025398690687995E-2</v>
      </c>
      <c r="Q90" s="15">
        <f>LN(H!Q90/H!P90)</f>
        <v>3.3984889485319213E-2</v>
      </c>
      <c r="R90" s="15">
        <f>LN(H!R90/H!Q90)</f>
        <v>3.169550101912509E-3</v>
      </c>
      <c r="S90" s="15">
        <f>LN(H!S90/H!R90)</f>
        <v>1.0778504672483095E-2</v>
      </c>
      <c r="T90" s="15">
        <f>LN(H!T90/H!S90)</f>
        <v>-1.2370176720564934E-2</v>
      </c>
      <c r="U90" s="15">
        <f>LN(H!U90/H!T90)</f>
        <v>8.126864506080517E-3</v>
      </c>
      <c r="V90" s="15">
        <f>LN(H!V90/H!U90)</f>
        <v>-1.6104317825053804E-3</v>
      </c>
      <c r="W90" s="15">
        <f>LN(H!W90/H!V90)</f>
        <v>3.1925982311543973E-3</v>
      </c>
      <c r="X90" s="15">
        <f>LN(H!X90/H!W90)</f>
        <v>-1.1777371064924051E-2</v>
      </c>
      <c r="Y90" s="15">
        <f>LN(H!Y90/H!X90)</f>
        <v>-2.9195005856356097E-2</v>
      </c>
      <c r="Z90" s="15">
        <f>LN(H!Z90/H!Y90)</f>
        <v>-3.1739575679753918E-3</v>
      </c>
      <c r="AA90" s="15">
        <f>LN(H!AA90/H!Z90)</f>
        <v>-5.5958290260505654E-3</v>
      </c>
      <c r="AB90" s="15">
        <f>LN(H!AB90/H!AA90)</f>
        <v>-2.4911158840799304E-2</v>
      </c>
      <c r="AC90" s="15">
        <f>LN(H!AC90/H!AB90)</f>
        <v>-7.3528718849741131E-2</v>
      </c>
      <c r="AD90" s="15">
        <f>LN(H!AD90/H!AC90)</f>
        <v>3.451027975083127E-2</v>
      </c>
      <c r="AF90" s="64">
        <f t="shared" si="18"/>
        <v>-1.4021070879716014E-2</v>
      </c>
      <c r="AG90" s="64">
        <f t="shared" si="19"/>
        <v>-1.567272136577099E-2</v>
      </c>
      <c r="AH90" s="64">
        <f t="shared" si="20"/>
        <v>1.4495164068841691E-2</v>
      </c>
      <c r="AI90" s="64">
        <f t="shared" si="21"/>
        <v>-2.8877033661518902E-3</v>
      </c>
      <c r="AJ90" s="64">
        <f t="shared" si="22"/>
        <v>-2.72809340281845E-2</v>
      </c>
      <c r="AK90" s="64">
        <f t="shared" si="23"/>
        <v>-5.8877864846464958E-4</v>
      </c>
      <c r="AL90" s="64">
        <f t="shared" si="24"/>
        <v>-1.5084318697168194E-2</v>
      </c>
      <c r="AM90" s="64">
        <f t="shared" si="25"/>
        <v>-6.5504136601426885E-3</v>
      </c>
      <c r="AN90" s="64">
        <f t="shared" si="26"/>
        <v>-4.921993884527022E-2</v>
      </c>
      <c r="AO90" s="64">
        <f t="shared" si="27"/>
        <v>-9.0734531141963386E-3</v>
      </c>
      <c r="AQ90" s="64">
        <f t="shared" si="28"/>
        <v>-7.3971556963106627E-3</v>
      </c>
      <c r="AR90" s="64">
        <f t="shared" si="29"/>
        <v>-1.0575718838259153E-2</v>
      </c>
      <c r="AS90" s="64">
        <f t="shared" si="30"/>
        <v>-1.6982398398348541E-2</v>
      </c>
      <c r="AT90" s="64">
        <f t="shared" si="31"/>
        <v>-2.1309865979903059E-2</v>
      </c>
    </row>
    <row r="91" spans="1:46" x14ac:dyDescent="0.2">
      <c r="A91" s="4">
        <v>89</v>
      </c>
      <c r="B91" s="6" t="s">
        <v>126</v>
      </c>
      <c r="C91" s="15"/>
      <c r="D91" s="15">
        <f>LN(H!D91/H!C91)</f>
        <v>2.7037718911161145E-2</v>
      </c>
      <c r="E91" s="15">
        <f>LN(H!E91/H!D91)</f>
        <v>1.3247962559445631E-2</v>
      </c>
      <c r="F91" s="15">
        <f>LN(H!F91/H!E91)</f>
        <v>1.0950486187340151E-2</v>
      </c>
      <c r="G91" s="15">
        <f>LN(H!G91/H!F91)</f>
        <v>-2.671074915799429E-2</v>
      </c>
      <c r="H91" s="15">
        <f>LN(H!H91/H!G91)</f>
        <v>-2.6577772487503142E-2</v>
      </c>
      <c r="I91" s="15">
        <f>LN(H!I91/H!H91)</f>
        <v>-1.6170162966675183E-2</v>
      </c>
      <c r="J91" s="15">
        <f>LN(H!J91/H!I91)</f>
        <v>1.3848343879653478E-2</v>
      </c>
      <c r="K91" s="15">
        <f>LN(H!K91/H!J91)</f>
        <v>-2.6587316186926099E-2</v>
      </c>
      <c r="L91" s="15">
        <f>LN(H!L91/H!K91)</f>
        <v>1.8233779676253691E-2</v>
      </c>
      <c r="M91" s="15">
        <f>LN(H!M91/H!L91)</f>
        <v>3.1857401286510562E-3</v>
      </c>
      <c r="N91" s="15">
        <f>LN(H!N91/H!M91)</f>
        <v>1.3430356141767833E-2</v>
      </c>
      <c r="O91" s="15">
        <f>LN(H!O91/H!N91)</f>
        <v>4.0823494117591785E-2</v>
      </c>
      <c r="P91" s="15">
        <f>LN(H!P91/H!O91)</f>
        <v>-2.8656151918291989E-2</v>
      </c>
      <c r="Q91" s="15">
        <f>LN(H!Q91/H!P91)</f>
        <v>-4.173856901369391E-2</v>
      </c>
      <c r="R91" s="15">
        <f>LN(H!R91/H!Q91)</f>
        <v>-2.16229285896819E-2</v>
      </c>
      <c r="S91" s="15">
        <f>LN(H!S91/H!R91)</f>
        <v>1.6994182711030096E-2</v>
      </c>
      <c r="T91" s="15">
        <f>LN(H!T91/H!S91)</f>
        <v>-4.7757087807544238E-3</v>
      </c>
      <c r="U91" s="15">
        <f>LN(H!U91/H!T91)</f>
        <v>-1.585115747350609E-2</v>
      </c>
      <c r="V91" s="15">
        <f>LN(H!V91/H!U91)</f>
        <v>-1.7018771759772067E-2</v>
      </c>
      <c r="W91" s="15">
        <f>LN(H!W91/H!V91)</f>
        <v>-3.7719105717406096E-2</v>
      </c>
      <c r="X91" s="15">
        <f>LN(H!X91/H!W91)</f>
        <v>-1.1458556707562514E-2</v>
      </c>
      <c r="Y91" s="15">
        <f>LN(H!Y91/H!X91)</f>
        <v>-2.7137433594913274E-2</v>
      </c>
      <c r="Z91" s="15">
        <f>LN(H!Z91/H!Y91)</f>
        <v>-1.2008745872367032E-2</v>
      </c>
      <c r="AA91" s="15">
        <f>LN(H!AA91/H!Z91)</f>
        <v>1.7982436676109527E-2</v>
      </c>
      <c r="AB91" s="15">
        <f>LN(H!AB91/H!AA91)</f>
        <v>-5.9906054701188384E-3</v>
      </c>
      <c r="AC91" s="15">
        <f>LN(H!AC91/H!AB91)</f>
        <v>-7.4629602771068254E-2</v>
      </c>
      <c r="AD91" s="15">
        <f>LN(H!AD91/H!AC91)</f>
        <v>1.1171005326182237E-4</v>
      </c>
      <c r="AF91" s="64">
        <f t="shared" si="18"/>
        <v>-9.0520471730773655E-3</v>
      </c>
      <c r="AG91" s="64">
        <f t="shared" si="19"/>
        <v>4.4221807278799919E-3</v>
      </c>
      <c r="AH91" s="64">
        <f t="shared" si="20"/>
        <v>-6.8399945386091844E-3</v>
      </c>
      <c r="AI91" s="64">
        <f t="shared" si="21"/>
        <v>-1.7364660087800236E-2</v>
      </c>
      <c r="AJ91" s="64">
        <f t="shared" si="22"/>
        <v>-2.0356790206471576E-2</v>
      </c>
      <c r="AK91" s="64">
        <f t="shared" si="23"/>
        <v>-1.2089069053645954E-3</v>
      </c>
      <c r="AL91" s="64">
        <f t="shared" si="24"/>
        <v>-1.8860725147135906E-2</v>
      </c>
      <c r="AM91" s="64">
        <f t="shared" si="25"/>
        <v>-1.3498380403771496E-2</v>
      </c>
      <c r="AN91" s="64">
        <f t="shared" si="26"/>
        <v>-4.0310104120593548E-2</v>
      </c>
      <c r="AO91" s="64">
        <f t="shared" si="27"/>
        <v>-9.8382622556156749E-3</v>
      </c>
      <c r="AQ91" s="64">
        <f t="shared" si="28"/>
        <v>-9.4555710129665405E-3</v>
      </c>
      <c r="AR91" s="64">
        <f t="shared" si="29"/>
        <v>-1.7135958310736114E-2</v>
      </c>
      <c r="AS91" s="64">
        <f t="shared" si="30"/>
        <v>-1.6945373496516009E-2</v>
      </c>
      <c r="AT91" s="64">
        <f t="shared" si="31"/>
        <v>-2.6836166062641758E-2</v>
      </c>
    </row>
    <row r="92" spans="1:46" x14ac:dyDescent="0.2">
      <c r="A92" s="4">
        <v>90</v>
      </c>
      <c r="B92" s="6" t="s">
        <v>127</v>
      </c>
      <c r="C92" s="15"/>
      <c r="D92" s="15">
        <f>LN(H!D92/H!C92)</f>
        <v>4.708906846049591E-2</v>
      </c>
      <c r="E92" s="15">
        <f>LN(H!E92/H!D92)</f>
        <v>1.6285687500941875E-2</v>
      </c>
      <c r="F92" s="15">
        <f>LN(H!F92/H!E92)</f>
        <v>2.7372660800697966E-2</v>
      </c>
      <c r="G92" s="15">
        <f>LN(H!G92/H!F92)</f>
        <v>1.8061912630876815E-2</v>
      </c>
      <c r="H92" s="15">
        <f>LN(H!H92/H!G92)</f>
        <v>2.3586534743956777E-3</v>
      </c>
      <c r="I92" s="15">
        <f>LN(H!I92/H!H92)</f>
        <v>4.1035938404124964E-2</v>
      </c>
      <c r="J92" s="15">
        <f>LN(H!J92/H!I92)</f>
        <v>1.4505295094826861E-2</v>
      </c>
      <c r="K92" s="15">
        <f>LN(H!K92/H!J92)</f>
        <v>2.4920487016394578E-2</v>
      </c>
      <c r="L92" s="15">
        <f>LN(H!L92/H!K92)</f>
        <v>6.2565123327844141E-2</v>
      </c>
      <c r="M92" s="15">
        <f>LN(H!M92/H!L92)</f>
        <v>7.0668174689039756E-2</v>
      </c>
      <c r="N92" s="15">
        <f>LN(H!N92/H!M92)</f>
        <v>3.329757507941225E-2</v>
      </c>
      <c r="O92" s="15">
        <f>LN(H!O92/H!N92)</f>
        <v>4.6556989548509953E-2</v>
      </c>
      <c r="P92" s="15">
        <f>LN(H!P92/H!O92)</f>
        <v>-2.5671515661201109E-4</v>
      </c>
      <c r="Q92" s="15">
        <f>LN(H!Q92/H!P92)</f>
        <v>6.7280588039328425E-3</v>
      </c>
      <c r="R92" s="15">
        <f>LN(H!R92/H!Q92)</f>
        <v>-8.7977143502593572E-2</v>
      </c>
      <c r="S92" s="15">
        <f>LN(H!S92/H!R92)</f>
        <v>-2.465084887283844E-2</v>
      </c>
      <c r="T92" s="15">
        <f>LN(H!T92/H!S92)</f>
        <v>2.8836201922162959E-2</v>
      </c>
      <c r="U92" s="15">
        <f>LN(H!U92/H!T92)</f>
        <v>0.14732978163793128</v>
      </c>
      <c r="V92" s="15">
        <f>LN(H!V92/H!U92)</f>
        <v>-6.6273621390856886E-3</v>
      </c>
      <c r="W92" s="15">
        <f>LN(H!W92/H!V92)</f>
        <v>7.2653589045870333E-3</v>
      </c>
      <c r="X92" s="15">
        <f>LN(H!X92/H!W92)</f>
        <v>2.2313979955766623E-2</v>
      </c>
      <c r="Y92" s="15">
        <f>LN(H!Y92/H!X92)</f>
        <v>2.9664667293067725E-2</v>
      </c>
      <c r="Z92" s="15">
        <f>LN(H!Z92/H!Y92)</f>
        <v>1.9508815296216887E-2</v>
      </c>
      <c r="AA92" s="15">
        <f>LN(H!AA92/H!Z92)</f>
        <v>2.2143278894137992E-2</v>
      </c>
      <c r="AB92" s="15">
        <f>LN(H!AB92/H!AA92)</f>
        <v>4.1872348223351832E-3</v>
      </c>
      <c r="AC92" s="15">
        <f>LN(H!AC92/H!AB92)</f>
        <v>-6.3167809632875771E-2</v>
      </c>
      <c r="AD92" s="15">
        <f>LN(H!AD92/H!AC92)</f>
        <v>5.2226154983225762E-2</v>
      </c>
      <c r="AF92" s="64">
        <f t="shared" si="18"/>
        <v>2.1022970562207456E-2</v>
      </c>
      <c r="AG92" s="64">
        <f t="shared" si="19"/>
        <v>4.1191331041503514E-2</v>
      </c>
      <c r="AH92" s="64">
        <f t="shared" si="20"/>
        <v>-1.1919931835920248E-2</v>
      </c>
      <c r="AI92" s="64">
        <f t="shared" si="21"/>
        <v>3.9823592056272443E-2</v>
      </c>
      <c r="AJ92" s="64">
        <f t="shared" si="22"/>
        <v>2.4672373345764028E-3</v>
      </c>
      <c r="AK92" s="64">
        <f t="shared" si="23"/>
        <v>1.4635699602791638E-2</v>
      </c>
      <c r="AL92" s="64">
        <f t="shared" si="24"/>
        <v>2.1145414695424424E-2</v>
      </c>
      <c r="AM92" s="64">
        <f t="shared" si="25"/>
        <v>3.3804340220598104E-2</v>
      </c>
      <c r="AN92" s="64">
        <f t="shared" si="26"/>
        <v>-2.9490287405270293E-2</v>
      </c>
      <c r="AO92" s="64">
        <f t="shared" si="27"/>
        <v>1.8517039831727915E-2</v>
      </c>
      <c r="AQ92" s="64">
        <f t="shared" si="28"/>
        <v>1.9813544260631678E-2</v>
      </c>
      <c r="AR92" s="64">
        <f t="shared" si="29"/>
        <v>2.3970936539770001E-2</v>
      </c>
      <c r="AS92" s="64">
        <f t="shared" si="30"/>
        <v>1.0760390276017962E-2</v>
      </c>
      <c r="AT92" s="64">
        <f t="shared" si="31"/>
        <v>-2.2514732757716086E-3</v>
      </c>
    </row>
    <row r="93" spans="1:46" x14ac:dyDescent="0.2">
      <c r="A93" s="4">
        <v>91</v>
      </c>
      <c r="B93" s="6" t="s">
        <v>128</v>
      </c>
      <c r="C93" s="15"/>
      <c r="D93" s="15">
        <f>LN(H!D93/H!C93)</f>
        <v>4.390635628283017E-2</v>
      </c>
      <c r="E93" s="15">
        <f>LN(H!E93/H!D93)</f>
        <v>-5.0164852165020195E-2</v>
      </c>
      <c r="F93" s="15">
        <f>LN(H!F93/H!E93)</f>
        <v>-9.9845929247194872E-3</v>
      </c>
      <c r="G93" s="15">
        <f>LN(H!G93/H!F93)</f>
        <v>1.5431815179572027E-2</v>
      </c>
      <c r="H93" s="15">
        <f>LN(H!H93/H!G93)</f>
        <v>-1.5113713382739249E-2</v>
      </c>
      <c r="I93" s="15">
        <f>LN(H!I93/H!H93)</f>
        <v>2.8989745066637287E-2</v>
      </c>
      <c r="J93" s="15">
        <f>LN(H!J93/H!I93)</f>
        <v>-4.2728493972963105E-2</v>
      </c>
      <c r="K93" s="15">
        <f>LN(H!K93/H!J93)</f>
        <v>2.7075140635950304E-2</v>
      </c>
      <c r="L93" s="15">
        <f>LN(H!L93/H!K93)</f>
        <v>5.0705293901562233E-2</v>
      </c>
      <c r="M93" s="15">
        <f>LN(H!M93/H!L93)</f>
        <v>3.3060315472974319E-2</v>
      </c>
      <c r="N93" s="15">
        <f>LN(H!N93/H!M93)</f>
        <v>-2.2139305543293263E-2</v>
      </c>
      <c r="O93" s="15">
        <f>LN(H!O93/H!N93)</f>
        <v>-7.4909541431814044E-3</v>
      </c>
      <c r="P93" s="15">
        <f>LN(H!P93/H!O93)</f>
        <v>-2.0751507654748896E-3</v>
      </c>
      <c r="Q93" s="15">
        <f>LN(H!Q93/H!P93)</f>
        <v>-3.6804161734909538E-2</v>
      </c>
      <c r="R93" s="15">
        <f>LN(H!R93/H!Q93)</f>
        <v>-1.0028630950487456E-4</v>
      </c>
      <c r="S93" s="15">
        <f>LN(H!S93/H!R93)</f>
        <v>-1.7348205386786497E-2</v>
      </c>
      <c r="T93" s="15">
        <f>LN(H!T93/H!S93)</f>
        <v>-8.7227538956999805E-4</v>
      </c>
      <c r="U93" s="15">
        <f>LN(H!U93/H!T93)</f>
        <v>1.2572411384060471E-2</v>
      </c>
      <c r="V93" s="15">
        <f>LN(H!V93/H!U93)</f>
        <v>-8.026736428983659E-3</v>
      </c>
      <c r="W93" s="15">
        <f>LN(H!W93/H!V93)</f>
        <v>2.6160727307392826E-3</v>
      </c>
      <c r="X93" s="15">
        <f>LN(H!X93/H!W93)</f>
        <v>-1.3001420577613968E-2</v>
      </c>
      <c r="Y93" s="15">
        <f>LN(H!Y93/H!X93)</f>
        <v>-1.1555938072993401E-2</v>
      </c>
      <c r="Z93" s="15">
        <f>LN(H!Z93/H!Y93)</f>
        <v>1.781323829932964E-2</v>
      </c>
      <c r="AA93" s="15">
        <f>LN(H!AA93/H!Z93)</f>
        <v>-2.5237384265662376E-2</v>
      </c>
      <c r="AB93" s="15">
        <f>LN(H!AB93/H!AA93)</f>
        <v>3.8377527486542273E-2</v>
      </c>
      <c r="AC93" s="15">
        <f>LN(H!AC93/H!AB93)</f>
        <v>-9.9445571028216068E-3</v>
      </c>
      <c r="AD93" s="15">
        <f>LN(H!AD93/H!AC93)</f>
        <v>7.59872021930694E-4</v>
      </c>
      <c r="AF93" s="64">
        <f t="shared" si="18"/>
        <v>-6.1683196452539243E-3</v>
      </c>
      <c r="AG93" s="64">
        <f t="shared" si="19"/>
        <v>9.194590098846097E-3</v>
      </c>
      <c r="AH93" s="64">
        <f t="shared" si="20"/>
        <v>-1.2763751667971441E-2</v>
      </c>
      <c r="AI93" s="64">
        <f t="shared" si="21"/>
        <v>-1.3423896562735744E-3</v>
      </c>
      <c r="AJ93" s="64">
        <f t="shared" si="22"/>
        <v>1.8905772688789057E-3</v>
      </c>
      <c r="AK93" s="64">
        <f t="shared" si="23"/>
        <v>-1.7845807845626722E-3</v>
      </c>
      <c r="AL93" s="64">
        <f t="shared" si="24"/>
        <v>2.7409380630266569E-4</v>
      </c>
      <c r="AM93" s="64">
        <f t="shared" si="25"/>
        <v>-3.2115040400867512E-3</v>
      </c>
      <c r="AN93" s="64">
        <f t="shared" si="26"/>
        <v>1.4216485191860334E-2</v>
      </c>
      <c r="AO93" s="64">
        <f t="shared" si="27"/>
        <v>-1.8378587203547868E-3</v>
      </c>
      <c r="AQ93" s="64">
        <f t="shared" si="28"/>
        <v>-1.7379459994976529E-3</v>
      </c>
      <c r="AR93" s="64">
        <f t="shared" si="29"/>
        <v>3.1825546226885008E-4</v>
      </c>
      <c r="AS93" s="64">
        <f t="shared" si="30"/>
        <v>1.7021263943875372E-3</v>
      </c>
      <c r="AT93" s="64">
        <f t="shared" si="31"/>
        <v>9.7309474685504539E-3</v>
      </c>
    </row>
    <row r="94" spans="1:46" x14ac:dyDescent="0.2">
      <c r="A94" s="4">
        <v>92</v>
      </c>
      <c r="B94" s="6" t="s">
        <v>129</v>
      </c>
      <c r="C94" s="15"/>
      <c r="D94" s="15">
        <f>LN(H!D94/H!C94)</f>
        <v>6.2100328588157918E-3</v>
      </c>
      <c r="E94" s="15">
        <f>LN(H!E94/H!D94)</f>
        <v>-2.1561239105995531E-2</v>
      </c>
      <c r="F94" s="15">
        <f>LN(H!F94/H!E94)</f>
        <v>2.4283451282234837E-2</v>
      </c>
      <c r="G94" s="15">
        <f>LN(H!G94/H!F94)</f>
        <v>2.6514673609390527E-2</v>
      </c>
      <c r="H94" s="15">
        <f>LN(H!H94/H!G94)</f>
        <v>-7.7576742268570427E-3</v>
      </c>
      <c r="I94" s="15">
        <f>LN(H!I94/H!H94)</f>
        <v>-1.4532081320064089E-2</v>
      </c>
      <c r="J94" s="15">
        <f>LN(H!J94/H!I94)</f>
        <v>-2.511585121512961E-2</v>
      </c>
      <c r="K94" s="15">
        <f>LN(H!K94/H!J94)</f>
        <v>-1.3719629761415631E-2</v>
      </c>
      <c r="L94" s="15">
        <f>LN(H!L94/H!K94)</f>
        <v>5.858030384097139E-2</v>
      </c>
      <c r="M94" s="15">
        <f>LN(H!M94/H!L94)</f>
        <v>5.8968580905642894E-2</v>
      </c>
      <c r="N94" s="15">
        <f>LN(H!N94/H!M94)</f>
        <v>-2.725186540935108E-3</v>
      </c>
      <c r="O94" s="15">
        <f>LN(H!O94/H!N94)</f>
        <v>1.3410616200372368E-2</v>
      </c>
      <c r="P94" s="15">
        <f>LN(H!P94/H!O94)</f>
        <v>-3.5343826591784748E-2</v>
      </c>
      <c r="Q94" s="15">
        <f>LN(H!Q94/H!P94)</f>
        <v>1.285154566678998E-2</v>
      </c>
      <c r="R94" s="15">
        <f>LN(H!R94/H!Q94)</f>
        <v>2.7017390049116519E-2</v>
      </c>
      <c r="S94" s="15">
        <f>LN(H!S94/H!R94)</f>
        <v>2.1372412429409005E-2</v>
      </c>
      <c r="T94" s="15">
        <f>LN(H!T94/H!S94)</f>
        <v>-1.2755025116319939E-3</v>
      </c>
      <c r="U94" s="15">
        <f>LN(H!U94/H!T94)</f>
        <v>-1.5469039488350707E-2</v>
      </c>
      <c r="V94" s="15">
        <f>LN(H!V94/H!U94)</f>
        <v>-1.8668666567703898E-2</v>
      </c>
      <c r="W94" s="15">
        <f>LN(H!W94/H!V94)</f>
        <v>7.3062652253012839E-3</v>
      </c>
      <c r="X94" s="15">
        <f>LN(H!X94/H!W94)</f>
        <v>2.2386080277680184E-2</v>
      </c>
      <c r="Y94" s="15">
        <f>LN(H!Y94/H!X94)</f>
        <v>2.1486328383243217E-2</v>
      </c>
      <c r="Z94" s="15">
        <f>LN(H!Z94/H!Y94)</f>
        <v>1.8231639228627809E-2</v>
      </c>
      <c r="AA94" s="15">
        <f>LN(H!AA94/H!Z94)</f>
        <v>1.1555785644644602E-3</v>
      </c>
      <c r="AB94" s="15">
        <f>LN(H!AB94/H!AA94)</f>
        <v>-1.8240764726542014E-2</v>
      </c>
      <c r="AC94" s="15">
        <f>LN(H!AC94/H!AB94)</f>
        <v>-3.2481507441916836E-2</v>
      </c>
      <c r="AD94" s="15">
        <f>LN(H!AD94/H!AC94)</f>
        <v>1.9586482997867433E-2</v>
      </c>
      <c r="AF94" s="64">
        <f t="shared" si="18"/>
        <v>1.3894260477417403E-3</v>
      </c>
      <c r="AG94" s="64">
        <f t="shared" si="19"/>
        <v>1.5197643445826789E-2</v>
      </c>
      <c r="AH94" s="64">
        <f t="shared" si="20"/>
        <v>7.8616275507806255E-3</v>
      </c>
      <c r="AI94" s="64">
        <f t="shared" si="21"/>
        <v>-1.1441726129410267E-3</v>
      </c>
      <c r="AJ94" s="64">
        <f t="shared" si="22"/>
        <v>-1.9697451984246731E-3</v>
      </c>
      <c r="AK94" s="64">
        <f t="shared" si="23"/>
        <v>1.1529635498303707E-2</v>
      </c>
      <c r="AL94" s="64">
        <f t="shared" si="24"/>
        <v>-1.5569589056828495E-3</v>
      </c>
      <c r="AM94" s="64">
        <f t="shared" si="25"/>
        <v>4.3940853889537944E-3</v>
      </c>
      <c r="AN94" s="64">
        <f t="shared" si="26"/>
        <v>-2.5361136084229425E-2</v>
      </c>
      <c r="AO94" s="64">
        <f t="shared" si="27"/>
        <v>4.2669558465966905E-3</v>
      </c>
      <c r="AQ94" s="64">
        <f t="shared" si="28"/>
        <v>4.8561684293378735E-3</v>
      </c>
      <c r="AR94" s="64">
        <f t="shared" si="29"/>
        <v>3.6517217645808532E-4</v>
      </c>
      <c r="AS94" s="64">
        <f t="shared" si="30"/>
        <v>1.6229595009573446E-3</v>
      </c>
      <c r="AT94" s="64">
        <f t="shared" si="31"/>
        <v>-1.0378596390197139E-2</v>
      </c>
    </row>
    <row r="95" spans="1:46" x14ac:dyDescent="0.2">
      <c r="A95" s="4">
        <v>93</v>
      </c>
      <c r="B95" s="6" t="s">
        <v>130</v>
      </c>
      <c r="C95" s="15"/>
      <c r="D95" s="15">
        <f>LN(H!D95/H!C95)</f>
        <v>3.7956301447834379E-2</v>
      </c>
      <c r="E95" s="15">
        <f>LN(H!E95/H!D95)</f>
        <v>2.7886876981831961E-2</v>
      </c>
      <c r="F95" s="15">
        <f>LN(H!F95/H!E95)</f>
        <v>1.5692679911396546E-2</v>
      </c>
      <c r="G95" s="15">
        <f>LN(H!G95/H!F95)</f>
        <v>2.4463085360240191E-2</v>
      </c>
      <c r="H95" s="15">
        <f>LN(H!H95/H!G95)</f>
        <v>1.4149619878686417E-3</v>
      </c>
      <c r="I95" s="15">
        <f>LN(H!I95/H!H95)</f>
        <v>3.7359855124709664E-2</v>
      </c>
      <c r="J95" s="15">
        <f>LN(H!J95/H!I95)</f>
        <v>2.5101919860793912E-2</v>
      </c>
      <c r="K95" s="15">
        <f>LN(H!K95/H!J95)</f>
        <v>2.2427185682313864E-2</v>
      </c>
      <c r="L95" s="15">
        <f>LN(H!L95/H!K95)</f>
        <v>3.7751536960662767E-2</v>
      </c>
      <c r="M95" s="15">
        <f>LN(H!M95/H!L95)</f>
        <v>3.8945374241126644E-2</v>
      </c>
      <c r="N95" s="15">
        <f>LN(H!N95/H!M95)</f>
        <v>2.3265608318692284E-2</v>
      </c>
      <c r="O95" s="15">
        <f>LN(H!O95/H!N95)</f>
        <v>5.0517473455014783E-2</v>
      </c>
      <c r="P95" s="15">
        <f>LN(H!P95/H!O95)</f>
        <v>-1.547292262115163E-2</v>
      </c>
      <c r="Q95" s="15">
        <f>LN(H!Q95/H!P95)</f>
        <v>2.2746998490286684E-3</v>
      </c>
      <c r="R95" s="15">
        <f>LN(H!R95/H!Q95)</f>
        <v>5.2006919186407659E-2</v>
      </c>
      <c r="S95" s="15">
        <f>LN(H!S95/H!R95)</f>
        <v>4.3295410211159562E-2</v>
      </c>
      <c r="T95" s="15">
        <f>LN(H!T95/H!S95)</f>
        <v>2.7175542638816837E-2</v>
      </c>
      <c r="U95" s="15">
        <f>LN(H!U95/H!T95)</f>
        <v>2.2303939460473446E-2</v>
      </c>
      <c r="V95" s="15">
        <f>LN(H!V95/H!U95)</f>
        <v>2.2630670689332767E-2</v>
      </c>
      <c r="W95" s="15">
        <f>LN(H!W95/H!V95)</f>
        <v>7.1360490813857282E-3</v>
      </c>
      <c r="X95" s="15">
        <f>LN(H!X95/H!W95)</f>
        <v>2.3549226926825852E-2</v>
      </c>
      <c r="Y95" s="15">
        <f>LN(H!Y95/H!X95)</f>
        <v>1.1548487774619679E-2</v>
      </c>
      <c r="Z95" s="15">
        <f>LN(H!Z95/H!Y95)</f>
        <v>3.1827851674054893E-2</v>
      </c>
      <c r="AA95" s="15">
        <f>LN(H!AA95/H!Z95)</f>
        <v>1.0324821485800934E-2</v>
      </c>
      <c r="AB95" s="15">
        <f>LN(H!AB95/H!AA95)</f>
        <v>-1.528149958062171E-3</v>
      </c>
      <c r="AC95" s="15">
        <f>LN(H!AC95/H!AB95)</f>
        <v>-4.2239306944158679E-2</v>
      </c>
      <c r="AD95" s="15">
        <f>LN(H!AD95/H!AC95)</f>
        <v>2.3472665815489204E-2</v>
      </c>
      <c r="AF95" s="64">
        <f t="shared" si="18"/>
        <v>2.1363491873209399E-2</v>
      </c>
      <c r="AG95" s="64">
        <f t="shared" si="19"/>
        <v>2.9498325012717895E-2</v>
      </c>
      <c r="AH95" s="64">
        <f t="shared" si="20"/>
        <v>2.6524316016091808E-2</v>
      </c>
      <c r="AI95" s="64">
        <f t="shared" si="21"/>
        <v>2.0559085759366925E-2</v>
      </c>
      <c r="AJ95" s="64">
        <f t="shared" si="22"/>
        <v>1.9867408064509302E-3</v>
      </c>
      <c r="AK95" s="64">
        <f t="shared" si="23"/>
        <v>2.8011320514404851E-2</v>
      </c>
      <c r="AL95" s="64">
        <f t="shared" si="24"/>
        <v>1.1272913282908931E-2</v>
      </c>
      <c r="AM95" s="64">
        <f t="shared" si="25"/>
        <v>1.9562073716413768E-2</v>
      </c>
      <c r="AN95" s="64">
        <f t="shared" si="26"/>
        <v>-2.1883728451110425E-2</v>
      </c>
      <c r="AO95" s="64">
        <f t="shared" si="27"/>
        <v>1.9986391893567389E-2</v>
      </c>
      <c r="AQ95" s="64">
        <f t="shared" si="28"/>
        <v>2.0120479352102847E-2</v>
      </c>
      <c r="AR95" s="64">
        <f t="shared" si="29"/>
        <v>1.2381981694961684E-2</v>
      </c>
      <c r="AS95" s="64">
        <f t="shared" si="30"/>
        <v>5.567728307957309E-3</v>
      </c>
      <c r="AT95" s="64">
        <f t="shared" si="31"/>
        <v>-6.7649303622438822E-3</v>
      </c>
    </row>
    <row r="96" spans="1:46" x14ac:dyDescent="0.2">
      <c r="A96" s="4">
        <v>94</v>
      </c>
      <c r="B96" s="6" t="s">
        <v>131</v>
      </c>
      <c r="C96" s="15"/>
      <c r="D96" s="15">
        <f>LN(H!D96/H!C96)</f>
        <v>3.8691690880245481E-2</v>
      </c>
      <c r="E96" s="15">
        <f>LN(H!E96/H!D96)</f>
        <v>0.12395736876619562</v>
      </c>
      <c r="F96" s="15">
        <f>LN(H!F96/H!E96)</f>
        <v>0.13664266467358457</v>
      </c>
      <c r="G96" s="15">
        <f>LN(H!G96/H!F96)</f>
        <v>0.12523683237355551</v>
      </c>
      <c r="H96" s="15">
        <f>LN(H!H96/H!G96)</f>
        <v>9.3923710089418078E-2</v>
      </c>
      <c r="I96" s="15">
        <f>LN(H!I96/H!H96)</f>
        <v>-0.47073200205539117</v>
      </c>
      <c r="J96" s="15">
        <f>LN(H!J96/H!I96)</f>
        <v>-2.2089675770420092E-2</v>
      </c>
      <c r="K96" s="15">
        <f>LN(H!K96/H!J96)</f>
        <v>7.1072036095273489E-2</v>
      </c>
      <c r="L96" s="15">
        <f>LN(H!L96/H!K96)</f>
        <v>6.4684748872992234E-2</v>
      </c>
      <c r="M96" s="15">
        <f>LN(H!M96/H!L96)</f>
        <v>0.12061088705130739</v>
      </c>
      <c r="N96" s="15">
        <f>LN(H!N96/H!M96)</f>
        <v>4.2648049007581686E-2</v>
      </c>
      <c r="O96" s="15">
        <f>LN(H!O96/H!N96)</f>
        <v>3.3291160887049802E-2</v>
      </c>
      <c r="P96" s="15">
        <f>LN(H!P96/H!O96)</f>
        <v>-3.3382642486263533E-2</v>
      </c>
      <c r="Q96" s="15">
        <f>LN(H!Q96/H!P96)</f>
        <v>2.2944180773085934E-2</v>
      </c>
      <c r="R96" s="15">
        <f>LN(H!R96/H!Q96)</f>
        <v>-6.8335092296507846E-2</v>
      </c>
      <c r="S96" s="15">
        <f>LN(H!S96/H!R96)</f>
        <v>3.519204512333439E-2</v>
      </c>
      <c r="T96" s="15">
        <f>LN(H!T96/H!S96)</f>
        <v>6.9266469865368616E-3</v>
      </c>
      <c r="U96" s="15">
        <f>LN(H!U96/H!T96)</f>
        <v>0.1055740600896742</v>
      </c>
      <c r="V96" s="15">
        <f>LN(H!V96/H!U96)</f>
        <v>0.11891322927644261</v>
      </c>
      <c r="W96" s="15">
        <f>LN(H!W96/H!V96)</f>
        <v>0.10421280639648264</v>
      </c>
      <c r="X96" s="15">
        <f>LN(H!X96/H!W96)</f>
        <v>2.5766947717483241E-2</v>
      </c>
      <c r="Y96" s="15">
        <f>LN(H!Y96/H!X96)</f>
        <v>2.8259225474469168E-2</v>
      </c>
      <c r="Z96" s="15">
        <f>LN(H!Z96/H!Y96)</f>
        <v>3.3385844853572627E-2</v>
      </c>
      <c r="AA96" s="15">
        <f>LN(H!AA96/H!Z96)</f>
        <v>-4.057113481698027E-2</v>
      </c>
      <c r="AB96" s="15">
        <f>LN(H!AB96/H!AA96)</f>
        <v>2.4159912715033701E-2</v>
      </c>
      <c r="AC96" s="15">
        <f>LN(H!AC96/H!AB96)</f>
        <v>-2.0862838256031288E-2</v>
      </c>
      <c r="AD96" s="15">
        <f>LN(H!AD96/H!AC96)</f>
        <v>7.8047086910210728E-2</v>
      </c>
      <c r="AF96" s="64">
        <f t="shared" si="18"/>
        <v>1.8057147694725329E-3</v>
      </c>
      <c r="AG96" s="64">
        <f t="shared" si="19"/>
        <v>5.5385209051346938E-2</v>
      </c>
      <c r="AH96" s="64">
        <f t="shared" si="20"/>
        <v>-2.0580695998602518E-3</v>
      </c>
      <c r="AI96" s="64">
        <f t="shared" si="21"/>
        <v>7.2278738093323899E-2</v>
      </c>
      <c r="AJ96" s="64">
        <f t="shared" si="22"/>
        <v>4.8742019940127886E-3</v>
      </c>
      <c r="AK96" s="64">
        <f t="shared" si="23"/>
        <v>2.6663569725743342E-2</v>
      </c>
      <c r="AL96" s="64">
        <f t="shared" si="24"/>
        <v>3.8576470043668341E-2</v>
      </c>
      <c r="AM96" s="64">
        <f t="shared" si="25"/>
        <v>4.7808453247210128E-2</v>
      </c>
      <c r="AN96" s="64">
        <f t="shared" si="26"/>
        <v>1.6485372295012065E-3</v>
      </c>
      <c r="AO96" s="64">
        <f t="shared" si="27"/>
        <v>2.6457158861659183E-2</v>
      </c>
      <c r="AQ96" s="64">
        <f t="shared" si="28"/>
        <v>2.8441386863526555E-2</v>
      </c>
      <c r="AR96" s="64">
        <f t="shared" si="29"/>
        <v>4.2164707940626739E-2</v>
      </c>
      <c r="AS96" s="64">
        <f t="shared" si="30"/>
        <v>1.7069682813379113E-2</v>
      </c>
      <c r="AT96" s="64">
        <f t="shared" si="31"/>
        <v>2.7114720456404381E-2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LN(H!J97/H!I97)</f>
        <v>0.12533151702259435</v>
      </c>
      <c r="K97" s="15">
        <f>LN(H!K97/H!J97)</f>
        <v>9.6552516782863099E-2</v>
      </c>
      <c r="L97" s="15">
        <f>LN(H!L97/H!K97)</f>
        <v>0.17182354885716136</v>
      </c>
      <c r="M97" s="15">
        <f>LN(H!M97/H!L97)</f>
        <v>0.13601874452967544</v>
      </c>
      <c r="N97" s="15">
        <f>LN(H!N97/H!M97)</f>
        <v>0.11543994221427568</v>
      </c>
      <c r="O97" s="15">
        <f>LN(H!O97/H!N97)</f>
        <v>7.9525140859551549E-2</v>
      </c>
      <c r="P97" s="15">
        <f>LN(H!P97/H!O97)</f>
        <v>1.9241999334306714E-3</v>
      </c>
      <c r="Q97" s="15">
        <f>LN(H!Q97/H!P97)</f>
        <v>1.2250254587106794E-2</v>
      </c>
      <c r="R97" s="15">
        <f>LN(H!R97/H!Q97)</f>
        <v>9.1650980196209389E-2</v>
      </c>
      <c r="S97" s="15">
        <f>LN(H!S97/H!R97)</f>
        <v>5.7877159637511395E-2</v>
      </c>
      <c r="T97" s="15">
        <f>LN(H!T97/H!S97)</f>
        <v>3.9959791023025965E-2</v>
      </c>
      <c r="U97" s="15">
        <f>LN(H!U97/H!T97)</f>
        <v>4.6683052237040924E-2</v>
      </c>
      <c r="V97" s="15">
        <f>LN(H!V97/H!U97)</f>
        <v>9.2835774168946728E-3</v>
      </c>
      <c r="W97" s="15">
        <f>LN(H!W97/H!V97)</f>
        <v>-3.3646432510234881E-3</v>
      </c>
      <c r="X97" s="15">
        <f>LN(H!X97/H!W97)</f>
        <v>8.3010421987153166E-3</v>
      </c>
      <c r="Y97" s="15">
        <f>LN(H!Y97/H!X97)</f>
        <v>4.180643348853668E-2</v>
      </c>
      <c r="Z97" s="15">
        <f>LN(H!Z97/H!Y97)</f>
        <v>4.2159181411540965E-2</v>
      </c>
      <c r="AA97" s="15">
        <f>LN(H!AA97/H!Z97)</f>
        <v>1.8040089610636308E-2</v>
      </c>
      <c r="AB97" s="15">
        <f>LN(H!AB97/H!AA97)</f>
        <v>1.9374973129773501E-2</v>
      </c>
      <c r="AC97" s="15">
        <f>LN(H!AC97/H!AB97)</f>
        <v>-6.0370302129402901E-3</v>
      </c>
      <c r="AD97" s="15">
        <f>LN(H!AD97/H!AC97)</f>
        <v>6.7239357334317367E-3</v>
      </c>
      <c r="AF97" s="64"/>
      <c r="AG97" s="64">
        <f t="shared" si="19"/>
        <v>0.12903325388131398</v>
      </c>
      <c r="AH97" s="64">
        <f t="shared" si="20"/>
        <v>4.8645547042761958E-2</v>
      </c>
      <c r="AI97" s="64">
        <f t="shared" si="21"/>
        <v>2.0172563924930675E-2</v>
      </c>
      <c r="AJ97" s="64">
        <f t="shared" si="22"/>
        <v>2.3068729485509431E-2</v>
      </c>
      <c r="AK97" s="64">
        <f t="shared" si="23"/>
        <v>8.8839400462037976E-2</v>
      </c>
      <c r="AL97" s="64">
        <f t="shared" si="24"/>
        <v>2.1620646705220049E-2</v>
      </c>
      <c r="AM97" s="64">
        <f t="shared" si="25"/>
        <v>2.5358565516920915E-2</v>
      </c>
      <c r="AN97" s="64">
        <f t="shared" si="26"/>
        <v>6.668971458416606E-3</v>
      </c>
      <c r="AO97" s="64">
        <f t="shared" si="27"/>
        <v>5.5230023583629016E-2</v>
      </c>
      <c r="AQ97" s="64">
        <f t="shared" si="28"/>
        <v>5.2920209876476762E-2</v>
      </c>
      <c r="AR97" s="64">
        <f t="shared" si="29"/>
        <v>2.0266400253239295E-2</v>
      </c>
      <c r="AS97" s="64">
        <f t="shared" si="30"/>
        <v>2.0344597193496482E-2</v>
      </c>
      <c r="AT97" s="64">
        <f t="shared" si="31"/>
        <v>6.6872928834216493E-3</v>
      </c>
    </row>
    <row r="98" spans="1:75" x14ac:dyDescent="0.2">
      <c r="A98" s="4">
        <v>96</v>
      </c>
      <c r="B98" s="6" t="s">
        <v>133</v>
      </c>
      <c r="C98" s="15"/>
      <c r="D98" s="15">
        <f>LN(H!D98/H!C98)</f>
        <v>6.4499949625156067E-2</v>
      </c>
      <c r="E98" s="15">
        <f>LN(H!E98/H!D98)</f>
        <v>3.2506023894708802E-2</v>
      </c>
      <c r="F98" s="15">
        <f>LN(H!F98/H!E98)</f>
        <v>-5.2230947012042658E-2</v>
      </c>
      <c r="G98" s="15">
        <f>LN(H!G98/H!F98)</f>
        <v>-5.2331405305086155E-2</v>
      </c>
      <c r="H98" s="15">
        <f>LN(H!H98/H!G98)</f>
        <v>-2.0539775633419778E-2</v>
      </c>
      <c r="I98" s="15">
        <f>LN(H!I98/H!H98)</f>
        <v>5.0133188967519896E-3</v>
      </c>
      <c r="J98" s="15">
        <f>LN(H!J98/H!I98)</f>
        <v>-3.1738943405395903E-2</v>
      </c>
      <c r="K98" s="15">
        <f>LN(H!K98/H!J98)</f>
        <v>1.5842498829202224E-2</v>
      </c>
      <c r="L98" s="15">
        <f>LN(H!L98/H!K98)</f>
        <v>-9.0299183983766993E-3</v>
      </c>
      <c r="M98" s="15">
        <f>LN(H!M98/H!L98)</f>
        <v>1.1335082890140799E-2</v>
      </c>
      <c r="N98" s="15">
        <f>LN(H!N98/H!M98)</f>
        <v>-5.2238627587833333E-2</v>
      </c>
      <c r="O98" s="15">
        <f>LN(H!O98/H!N98)</f>
        <v>2.2630460929311102E-2</v>
      </c>
      <c r="P98" s="15">
        <f>LN(H!P98/H!O98)</f>
        <v>-4.4376959922259061E-2</v>
      </c>
      <c r="Q98" s="15">
        <f>LN(H!Q98/H!P98)</f>
        <v>1.5167962788453219E-2</v>
      </c>
      <c r="R98" s="15">
        <f>LN(H!R98/H!Q98)</f>
        <v>2.4149029428236605E-2</v>
      </c>
      <c r="S98" s="15">
        <f>LN(H!S98/H!R98)</f>
        <v>5.9206740254031439E-3</v>
      </c>
      <c r="T98" s="15">
        <f>LN(H!T98/H!S98)</f>
        <v>-3.6030453704249989E-2</v>
      </c>
      <c r="U98" s="15">
        <f>LN(H!U98/H!T98)</f>
        <v>-4.5700921922910724E-3</v>
      </c>
      <c r="V98" s="15">
        <f>LN(H!V98/H!U98)</f>
        <v>-3.8079323342663576E-2</v>
      </c>
      <c r="W98" s="15">
        <f>LN(H!W98/H!V98)</f>
        <v>-1.6927175102573459E-2</v>
      </c>
      <c r="X98" s="15">
        <f>LN(H!X98/H!W98)</f>
        <v>-1.3900237980082856E-2</v>
      </c>
      <c r="Y98" s="15">
        <f>LN(H!Y98/H!X98)</f>
        <v>2.9962444579789145E-2</v>
      </c>
      <c r="Z98" s="15">
        <f>LN(H!Z98/H!Y98)</f>
        <v>4.0192606498210152E-2</v>
      </c>
      <c r="AA98" s="15">
        <f>LN(H!AA98/H!Z98)</f>
        <v>1.5539982805878455E-2</v>
      </c>
      <c r="AB98" s="15">
        <f>LN(H!AB98/H!AA98)</f>
        <v>1.5339681951967196E-3</v>
      </c>
      <c r="AC98" s="15">
        <f>LN(H!AC98/H!AB98)</f>
        <v>-8.478311132773457E-2</v>
      </c>
      <c r="AD98" s="15">
        <f>LN(H!AD98/H!AC98)</f>
        <v>-3.3906729415709011E-3</v>
      </c>
      <c r="AF98" s="64">
        <f t="shared" si="18"/>
        <v>-1.7516557031817558E-2</v>
      </c>
      <c r="AG98" s="64">
        <f t="shared" si="19"/>
        <v>-1.3165981534452581E-2</v>
      </c>
      <c r="AH98" s="64">
        <f t="shared" si="20"/>
        <v>4.6982334498290017E-3</v>
      </c>
      <c r="AI98" s="64">
        <f t="shared" si="21"/>
        <v>-2.1901456464372193E-2</v>
      </c>
      <c r="AJ98" s="64">
        <f t="shared" si="22"/>
        <v>4.8917815026797986E-4</v>
      </c>
      <c r="AK98" s="64">
        <f t="shared" si="23"/>
        <v>-4.2338740423117881E-3</v>
      </c>
      <c r="AL98" s="64">
        <f t="shared" si="24"/>
        <v>-1.0706139157052107E-2</v>
      </c>
      <c r="AM98" s="64">
        <f t="shared" si="25"/>
        <v>-2.9765310547479025E-3</v>
      </c>
      <c r="AN98" s="64">
        <f t="shared" si="26"/>
        <v>-4.1624571566268927E-2</v>
      </c>
      <c r="AO98" s="64">
        <f t="shared" si="27"/>
        <v>-9.4793166861090721E-3</v>
      </c>
      <c r="AQ98" s="64">
        <f t="shared" si="28"/>
        <v>-9.2451380805499105E-3</v>
      </c>
      <c r="AR98" s="64">
        <f t="shared" si="29"/>
        <v>-1.0041096773826542E-2</v>
      </c>
      <c r="AS98" s="64">
        <f t="shared" si="30"/>
        <v>-1.5746369837183364E-4</v>
      </c>
      <c r="AT98" s="64">
        <f t="shared" si="31"/>
        <v>-2.8879938691369584E-2</v>
      </c>
      <c r="AW98" s="13"/>
    </row>
    <row r="99" spans="1:75" x14ac:dyDescent="0.2">
      <c r="A99" s="4">
        <v>97</v>
      </c>
      <c r="B99" s="6" t="s">
        <v>134</v>
      </c>
      <c r="C99" s="15"/>
      <c r="D99" s="15">
        <f>LN(H!D99/H!C99)</f>
        <v>1.2364586967868468E-2</v>
      </c>
      <c r="E99" s="15">
        <f>LN(H!E99/H!D99)</f>
        <v>8.5008514377743968E-3</v>
      </c>
      <c r="F99" s="15">
        <f>LN(H!F99/H!E99)</f>
        <v>-1.7044632913870067E-2</v>
      </c>
      <c r="G99" s="15">
        <f>LN(H!G99/H!F99)</f>
        <v>-2.0757875417225846E-2</v>
      </c>
      <c r="H99" s="15">
        <f>LN(H!H99/H!G99)</f>
        <v>-2.3065831869824319E-2</v>
      </c>
      <c r="I99" s="15">
        <f>LN(H!I99/H!H99)</f>
        <v>2.4054849461051003E-2</v>
      </c>
      <c r="J99" s="15">
        <f>LN(H!J99/H!I99)</f>
        <v>9.3348071072274878E-3</v>
      </c>
      <c r="K99" s="15">
        <f>LN(H!K99/H!J99)</f>
        <v>2.5482195300123955E-3</v>
      </c>
      <c r="L99" s="15">
        <f>LN(H!L99/H!K99)</f>
        <v>1.5492433638464115E-2</v>
      </c>
      <c r="M99" s="15">
        <f>LN(H!M99/H!L99)</f>
        <v>5.836687112190618E-3</v>
      </c>
      <c r="N99" s="15">
        <f>LN(H!N99/H!M99)</f>
        <v>4.7611167631762359E-3</v>
      </c>
      <c r="O99" s="15">
        <f>LN(H!O99/H!N99)</f>
        <v>6.619300774719622E-2</v>
      </c>
      <c r="P99" s="15">
        <f>LN(H!P99/H!O99)</f>
        <v>-6.9898602018017938E-2</v>
      </c>
      <c r="Q99" s="15">
        <f>LN(H!Q99/H!P99)</f>
        <v>-1.5500055089415394E-2</v>
      </c>
      <c r="R99" s="15">
        <f>LN(H!R99/H!Q99)</f>
        <v>-2.0983307101490541E-2</v>
      </c>
      <c r="S99" s="15">
        <f>LN(H!S99/H!R99)</f>
        <v>-6.6400314728714801E-3</v>
      </c>
      <c r="T99" s="15">
        <f>LN(H!T99/H!S99)</f>
        <v>-1.835149360648838E-2</v>
      </c>
      <c r="U99" s="15">
        <f>LN(H!U99/H!T99)</f>
        <v>-1.6578905936247192E-2</v>
      </c>
      <c r="V99" s="15">
        <f>LN(H!V99/H!U99)</f>
        <v>-5.4427929267601627E-3</v>
      </c>
      <c r="W99" s="15">
        <f>LN(H!W99/H!V99)</f>
        <v>-2.2792858834198019E-2</v>
      </c>
      <c r="X99" s="15">
        <f>LN(H!X99/H!W99)</f>
        <v>-1.9156201695387426E-2</v>
      </c>
      <c r="Y99" s="15">
        <f>LN(H!Y99/H!X99)</f>
        <v>-3.552120710136375E-2</v>
      </c>
      <c r="Z99" s="15">
        <f>LN(H!Z99/H!Y99)</f>
        <v>-5.4184959613655954E-3</v>
      </c>
      <c r="AA99" s="15">
        <f>LN(H!AA99/H!Z99)</f>
        <v>-3.783545973946997E-3</v>
      </c>
      <c r="AB99" s="15">
        <f>LN(H!AB99/H!AA99)</f>
        <v>-2.1985012773145924E-2</v>
      </c>
      <c r="AC99" s="15">
        <f>LN(H!AC99/H!AB99)</f>
        <v>-9.9623779335148335E-2</v>
      </c>
      <c r="AD99" s="15">
        <f>LN(H!AD99/H!AC99)</f>
        <v>1.5412787669496488E-2</v>
      </c>
      <c r="AF99" s="64">
        <f t="shared" si="18"/>
        <v>-5.6625278604189666E-3</v>
      </c>
      <c r="AG99" s="64">
        <f t="shared" si="19"/>
        <v>7.5946528302141703E-3</v>
      </c>
      <c r="AH99" s="64">
        <f t="shared" si="20"/>
        <v>-9.3657975869198273E-3</v>
      </c>
      <c r="AI99" s="64">
        <f t="shared" si="21"/>
        <v>-1.6464450599816237E-2</v>
      </c>
      <c r="AJ99" s="64">
        <f t="shared" si="22"/>
        <v>-3.326640822899412E-2</v>
      </c>
      <c r="AK99" s="64">
        <f t="shared" si="23"/>
        <v>-8.8557237835282764E-4</v>
      </c>
      <c r="AL99" s="64">
        <f t="shared" si="24"/>
        <v>-2.4865429414405178E-2</v>
      </c>
      <c r="AM99" s="64">
        <f t="shared" si="25"/>
        <v>-1.5880687754469689E-2</v>
      </c>
      <c r="AN99" s="64">
        <f t="shared" si="26"/>
        <v>-6.0804396054147128E-2</v>
      </c>
      <c r="AO99" s="64">
        <f t="shared" si="27"/>
        <v>-1.1432906289186997E-2</v>
      </c>
      <c r="AQ99" s="64">
        <f t="shared" si="28"/>
        <v>-1.0400379598468401E-2</v>
      </c>
      <c r="AR99" s="64">
        <f t="shared" si="29"/>
        <v>-2.120377331586866E-2</v>
      </c>
      <c r="AS99" s="64">
        <f t="shared" si="30"/>
        <v>-2.5153208912579019E-2</v>
      </c>
      <c r="AT99" s="64">
        <f t="shared" si="31"/>
        <v>-3.5398668146265924E-2</v>
      </c>
      <c r="AW99" s="13"/>
    </row>
    <row r="100" spans="1:75" x14ac:dyDescent="0.2">
      <c r="A100" s="4">
        <v>98</v>
      </c>
      <c r="B100" s="6" t="s">
        <v>135</v>
      </c>
      <c r="C100" s="15"/>
      <c r="D100" s="15">
        <f>LN(H!D100/H!C100)</f>
        <v>2.4927188311597358E-2</v>
      </c>
      <c r="E100" s="15">
        <f>LN(H!E100/H!D100)</f>
        <v>-9.4204582368671401E-3</v>
      </c>
      <c r="F100" s="15">
        <f>LN(H!F100/H!E100)</f>
        <v>-3.5843512618717807E-2</v>
      </c>
      <c r="G100" s="15">
        <f>LN(H!G100/H!F100)</f>
        <v>-3.7367741389891143E-2</v>
      </c>
      <c r="H100" s="15">
        <f>LN(H!H100/H!G100)</f>
        <v>-3.0908667438246145E-2</v>
      </c>
      <c r="I100" s="15">
        <f>LN(H!I100/H!H100)</f>
        <v>3.9117696697724136E-2</v>
      </c>
      <c r="J100" s="15">
        <f>LN(H!J100/H!I100)</f>
        <v>2.3784396689077201E-2</v>
      </c>
      <c r="K100" s="15">
        <f>LN(H!K100/H!J100)</f>
        <v>-1.0142647930171236E-2</v>
      </c>
      <c r="L100" s="15">
        <f>LN(H!L100/H!K100)</f>
        <v>3.0007235161048612E-2</v>
      </c>
      <c r="M100" s="15">
        <f>LN(H!M100/H!L100)</f>
        <v>1.5340124069779221E-2</v>
      </c>
      <c r="N100" s="15">
        <f>LN(H!N100/H!M100)</f>
        <v>4.648047079288696E-2</v>
      </c>
      <c r="O100" s="15">
        <f>LN(H!O100/H!N100)</f>
        <v>8.4698429413021983E-2</v>
      </c>
      <c r="P100" s="15">
        <f>LN(H!P100/H!O100)</f>
        <v>-3.3968369327584735E-2</v>
      </c>
      <c r="Q100" s="15">
        <f>LN(H!Q100/H!P100)</f>
        <v>2.1038363996602216E-3</v>
      </c>
      <c r="R100" s="15">
        <f>LN(H!R100/H!Q100)</f>
        <v>2.4183081812926841E-3</v>
      </c>
      <c r="S100" s="15">
        <f>LN(H!S100/H!R100)</f>
        <v>1.0485182730205529E-2</v>
      </c>
      <c r="T100" s="15">
        <f>LN(H!T100/H!S100)</f>
        <v>-1.6666186875370227E-2</v>
      </c>
      <c r="U100" s="15">
        <f>LN(H!U100/H!T100)</f>
        <v>-1.4267510307825393E-4</v>
      </c>
      <c r="V100" s="15">
        <f>LN(H!V100/H!U100)</f>
        <v>1.7531309995329283E-2</v>
      </c>
      <c r="W100" s="15">
        <f>LN(H!W100/H!V100)</f>
        <v>7.5581358080685805E-3</v>
      </c>
      <c r="X100" s="15">
        <f>LN(H!X100/H!W100)</f>
        <v>-2.8007046453310321E-2</v>
      </c>
      <c r="Y100" s="15">
        <f>LN(H!Y100/H!X100)</f>
        <v>-1.2061082764207469E-2</v>
      </c>
      <c r="Z100" s="15">
        <f>LN(H!Z100/H!Y100)</f>
        <v>2.0169037291814143E-2</v>
      </c>
      <c r="AA100" s="15">
        <f>LN(H!AA100/H!Z100)</f>
        <v>2.9046653575384697E-2</v>
      </c>
      <c r="AB100" s="15">
        <f>LN(H!AB100/H!AA100)</f>
        <v>1.7436352847290035E-2</v>
      </c>
      <c r="AC100" s="15">
        <f>LN(H!AC100/H!AB100)</f>
        <v>-0.10389342949399848</v>
      </c>
      <c r="AD100" s="15">
        <f>LN(H!AD100/H!AC100)</f>
        <v>-4.3002141553206141E-3</v>
      </c>
      <c r="AF100" s="64">
        <f t="shared" si="18"/>
        <v>-1.4884536597199622E-2</v>
      </c>
      <c r="AG100" s="64">
        <f t="shared" si="19"/>
        <v>2.109391575652415E-2</v>
      </c>
      <c r="AH100" s="64">
        <f t="shared" si="20"/>
        <v>1.3147477479319136E-2</v>
      </c>
      <c r="AI100" s="64">
        <f t="shared" si="21"/>
        <v>-3.9452925256721876E-3</v>
      </c>
      <c r="AJ100" s="64">
        <f t="shared" si="22"/>
        <v>-9.8604937087434143E-3</v>
      </c>
      <c r="AK100" s="64">
        <f t="shared" si="23"/>
        <v>1.7120696617921642E-2</v>
      </c>
      <c r="AL100" s="64">
        <f t="shared" si="24"/>
        <v>-6.902893117207801E-3</v>
      </c>
      <c r="AM100" s="64">
        <f t="shared" si="25"/>
        <v>2.1785181843288039E-3</v>
      </c>
      <c r="AN100" s="64">
        <f t="shared" si="26"/>
        <v>-4.3228538323354222E-2</v>
      </c>
      <c r="AO100" s="64">
        <f t="shared" si="27"/>
        <v>1.1102140808456134E-3</v>
      </c>
      <c r="AQ100" s="64">
        <f t="shared" si="28"/>
        <v>9.0212068714691236E-4</v>
      </c>
      <c r="AR100" s="64">
        <f t="shared" si="29"/>
        <v>-6.6662859388544196E-3</v>
      </c>
      <c r="AS100" s="64">
        <f t="shared" si="30"/>
        <v>-8.933780449839614E-3</v>
      </c>
      <c r="AT100" s="64">
        <f t="shared" si="31"/>
        <v>-3.025243026734302E-2</v>
      </c>
      <c r="AW100" s="13"/>
    </row>
    <row r="101" spans="1:75" x14ac:dyDescent="0.2">
      <c r="A101" s="4">
        <v>99</v>
      </c>
      <c r="B101" s="6" t="s">
        <v>136</v>
      </c>
      <c r="C101" s="15"/>
      <c r="D101" s="15">
        <f>LN(H!D101/H!C101)</f>
        <v>-5.8168603444307626E-3</v>
      </c>
      <c r="E101" s="15">
        <f>LN(H!E101/H!D101)</f>
        <v>-5.3139374093843061E-2</v>
      </c>
      <c r="F101" s="15">
        <f>LN(H!F101/H!E101)</f>
        <v>-4.392169612739584E-2</v>
      </c>
      <c r="G101" s="15">
        <f>LN(H!G101/H!F101)</f>
        <v>3.8598204612340673E-4</v>
      </c>
      <c r="H101" s="15">
        <f>LN(H!H101/H!G101)</f>
        <v>-5.9241875451217119E-2</v>
      </c>
      <c r="I101" s="15">
        <f>LN(H!I101/H!H101)</f>
        <v>2.7281786421806405E-2</v>
      </c>
      <c r="J101" s="15">
        <f>LN(H!J101/H!I101)</f>
        <v>1.6689101306837734E-2</v>
      </c>
      <c r="K101" s="15">
        <f>LN(H!K101/H!J101)</f>
        <v>5.1579340642299255E-4</v>
      </c>
      <c r="L101" s="15">
        <f>LN(H!L101/H!K101)</f>
        <v>-5.5602166868953556E-2</v>
      </c>
      <c r="M101" s="15">
        <f>LN(H!M101/H!L101)</f>
        <v>4.4240790533771009E-2</v>
      </c>
      <c r="N101" s="15">
        <f>LN(H!N101/H!M101)</f>
        <v>1.0856239201964739E-2</v>
      </c>
      <c r="O101" s="15">
        <f>LN(H!O101/H!N101)</f>
        <v>2.1886991192694213E-2</v>
      </c>
      <c r="P101" s="15">
        <f>LN(H!P101/H!O101)</f>
        <v>-4.0011752585597145E-2</v>
      </c>
      <c r="Q101" s="15">
        <f>LN(H!Q101/H!P101)</f>
        <v>-3.5305924290704088E-2</v>
      </c>
      <c r="R101" s="15">
        <f>LN(H!R101/H!Q101)</f>
        <v>-4.9816137343419303E-3</v>
      </c>
      <c r="S101" s="15">
        <f>LN(H!S101/H!R101)</f>
        <v>4.360731975838826E-2</v>
      </c>
      <c r="T101" s="15">
        <f>LN(H!T101/H!S101)</f>
        <v>-2.6859564651370779E-3</v>
      </c>
      <c r="U101" s="15">
        <f>LN(H!U101/H!T101)</f>
        <v>5.241408016476384E-3</v>
      </c>
      <c r="V101" s="15">
        <f>LN(H!V101/H!U101)</f>
        <v>-9.9216085114175262E-2</v>
      </c>
      <c r="W101" s="15">
        <f>LN(H!W101/H!V101)</f>
        <v>-5.1258910303820127E-2</v>
      </c>
      <c r="X101" s="15">
        <f>LN(H!X101/H!W101)</f>
        <v>-1.9848978104106137E-2</v>
      </c>
      <c r="Y101" s="15">
        <f>LN(H!Y101/H!X101)</f>
        <v>4.6436863380168473E-3</v>
      </c>
      <c r="Z101" s="15">
        <f>LN(H!Z101/H!Y101)</f>
        <v>3.7395976410986971E-2</v>
      </c>
      <c r="AA101" s="15">
        <f>LN(H!AA101/H!Z101)</f>
        <v>-3.1682375992131513E-3</v>
      </c>
      <c r="AB101" s="15">
        <f>LN(H!AB101/H!AA101)</f>
        <v>1.7738898102368433E-2</v>
      </c>
      <c r="AC101" s="15">
        <f>LN(H!AC101/H!AB101)</f>
        <v>4.2350475256027462E-2</v>
      </c>
      <c r="AD101" s="15">
        <f>LN(H!AD101/H!AC101)</f>
        <v>7.6329768911344217E-5</v>
      </c>
      <c r="AF101" s="64">
        <f t="shared" si="18"/>
        <v>-2.5727035440905245E-2</v>
      </c>
      <c r="AG101" s="64">
        <f t="shared" si="19"/>
        <v>3.3399515160085838E-3</v>
      </c>
      <c r="AH101" s="64">
        <f t="shared" si="20"/>
        <v>-2.9609959319121387E-3</v>
      </c>
      <c r="AI101" s="64">
        <f t="shared" si="21"/>
        <v>-3.3553704394152437E-2</v>
      </c>
      <c r="AJ101" s="64">
        <f t="shared" si="22"/>
        <v>1.9792159701637314E-2</v>
      </c>
      <c r="AK101" s="64">
        <f t="shared" si="23"/>
        <v>1.8947779204822254E-4</v>
      </c>
      <c r="AL101" s="64">
        <f t="shared" si="24"/>
        <v>-6.8807723462575628E-3</v>
      </c>
      <c r="AM101" s="64">
        <f t="shared" si="25"/>
        <v>-1.6112137102621441E-2</v>
      </c>
      <c r="AN101" s="64">
        <f t="shared" si="26"/>
        <v>3.0044686679197949E-2</v>
      </c>
      <c r="AO101" s="64">
        <f t="shared" si="27"/>
        <v>-7.8219249098647851E-3</v>
      </c>
      <c r="AQ101" s="64">
        <f t="shared" si="28"/>
        <v>-7.5181458837580116E-3</v>
      </c>
      <c r="AR101" s="64">
        <f t="shared" si="29"/>
        <v>-6.2483085176058446E-3</v>
      </c>
      <c r="AS101" s="64">
        <f t="shared" si="30"/>
        <v>1.6506188046182983E-2</v>
      </c>
      <c r="AT101" s="64">
        <f t="shared" si="31"/>
        <v>2.0055234375769081E-2</v>
      </c>
      <c r="AW101" s="13"/>
    </row>
    <row r="102" spans="1:75" x14ac:dyDescent="0.2">
      <c r="A102" s="4">
        <v>100</v>
      </c>
      <c r="B102" s="6" t="s">
        <v>137</v>
      </c>
      <c r="C102" s="15"/>
      <c r="D102" s="15">
        <f>LN(H!D102/H!C102)</f>
        <v>1.671224650932018E-2</v>
      </c>
      <c r="E102" s="15">
        <f>LN(H!E102/H!D102)</f>
        <v>-1.02928461882678E-2</v>
      </c>
      <c r="F102" s="15">
        <f>LN(H!F102/H!E102)</f>
        <v>-1.7254252157929799E-2</v>
      </c>
      <c r="G102" s="15">
        <f>LN(H!G102/H!F102)</f>
        <v>-1.0292787339210191E-2</v>
      </c>
      <c r="H102" s="15">
        <f>LN(H!H102/H!G102)</f>
        <v>-3.4397061939760762E-2</v>
      </c>
      <c r="I102" s="15">
        <f>LN(H!I102/H!H102)</f>
        <v>-2.3851790268964626E-2</v>
      </c>
      <c r="J102" s="15">
        <f>LN(H!J102/H!I102)</f>
        <v>-3.3785695676316667E-2</v>
      </c>
      <c r="K102" s="15">
        <f>LN(H!K102/H!J102)</f>
        <v>-8.6175620853259458E-2</v>
      </c>
      <c r="L102" s="15">
        <f>LN(H!L102/H!K102)</f>
        <v>-4.8562652772811216E-2</v>
      </c>
      <c r="M102" s="15">
        <f>LN(H!M102/H!L102)</f>
        <v>-6.3624917005193724E-2</v>
      </c>
      <c r="N102" s="15">
        <f>LN(H!N102/H!M102)</f>
        <v>1.7371563150669747E-2</v>
      </c>
      <c r="O102" s="15">
        <f>LN(H!O102/H!N102)</f>
        <v>3.6744427987528229E-2</v>
      </c>
      <c r="P102" s="15">
        <f>LN(H!P102/H!O102)</f>
        <v>-4.5296797789093443E-2</v>
      </c>
      <c r="Q102" s="15">
        <f>LN(H!Q102/H!P102)</f>
        <v>-1.8433056420946156E-2</v>
      </c>
      <c r="R102" s="15">
        <f>LN(H!R102/H!Q102)</f>
        <v>-5.6811511588650632E-3</v>
      </c>
      <c r="S102" s="15">
        <f>LN(H!S102/H!R102)</f>
        <v>3.0872959167547617E-2</v>
      </c>
      <c r="T102" s="15">
        <f>LN(H!T102/H!S102)</f>
        <v>1.2380449968118018E-2</v>
      </c>
      <c r="U102" s="15">
        <f>LN(H!U102/H!T102)</f>
        <v>1.3516967334344624E-2</v>
      </c>
      <c r="V102" s="15">
        <f>LN(H!V102/H!U102)</f>
        <v>3.186953092189744E-2</v>
      </c>
      <c r="W102" s="15">
        <f>LN(H!W102/H!V102)</f>
        <v>3.4507847935979809E-2</v>
      </c>
      <c r="X102" s="15">
        <f>LN(H!X102/H!W102)</f>
        <v>-7.4253469224891969E-2</v>
      </c>
      <c r="Y102" s="15">
        <f>LN(H!Y102/H!X102)</f>
        <v>-7.100732460582275E-2</v>
      </c>
      <c r="Z102" s="15">
        <f>LN(H!Z102/H!Y102)</f>
        <v>7.0528972392326266E-3</v>
      </c>
      <c r="AA102" s="15">
        <f>LN(H!AA102/H!Z102)</f>
        <v>4.274193096791494E-3</v>
      </c>
      <c r="AB102" s="15">
        <f>LN(H!AB102/H!AA102)</f>
        <v>-1.7934488187878229E-2</v>
      </c>
      <c r="AC102" s="15">
        <f>LN(H!AC102/H!AB102)</f>
        <v>-5.4849995643528701E-2</v>
      </c>
      <c r="AD102" s="15">
        <f>LN(H!AD102/H!AC102)</f>
        <v>1.1791343750028082E-2</v>
      </c>
      <c r="AF102" s="64">
        <f t="shared" si="18"/>
        <v>-1.9217747578826636E-2</v>
      </c>
      <c r="AG102" s="64">
        <f t="shared" si="19"/>
        <v>-4.2955464631382265E-2</v>
      </c>
      <c r="AH102" s="64">
        <f t="shared" si="20"/>
        <v>-3.5872364276576322E-4</v>
      </c>
      <c r="AI102" s="64">
        <f t="shared" si="21"/>
        <v>3.6042653870895862E-3</v>
      </c>
      <c r="AJ102" s="64">
        <f t="shared" si="22"/>
        <v>-2.6492943620241117E-2</v>
      </c>
      <c r="AK102" s="64">
        <f t="shared" si="23"/>
        <v>-2.1657094137074014E-2</v>
      </c>
      <c r="AL102" s="64">
        <f t="shared" si="24"/>
        <v>-1.1444339116575762E-2</v>
      </c>
      <c r="AM102" s="64">
        <f t="shared" si="25"/>
        <v>-5.2073634167938369E-3</v>
      </c>
      <c r="AN102" s="64">
        <f t="shared" si="26"/>
        <v>-3.6392241915703463E-2</v>
      </c>
      <c r="AO102" s="64">
        <f t="shared" si="27"/>
        <v>-1.7084122817225243E-2</v>
      </c>
      <c r="AQ102" s="64">
        <f t="shared" si="28"/>
        <v>-1.5973527949253961E-2</v>
      </c>
      <c r="AR102" s="64">
        <f t="shared" si="29"/>
        <v>-9.3320043105208673E-3</v>
      </c>
      <c r="AS102" s="64">
        <f t="shared" si="30"/>
        <v>-2.0112229058529583E-2</v>
      </c>
      <c r="AT102" s="64">
        <f t="shared" si="31"/>
        <v>-2.0331046693792949E-2</v>
      </c>
      <c r="AW102" s="13"/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  <c r="AQ103" s="15"/>
      <c r="AR103" s="15"/>
      <c r="AS103" s="15"/>
      <c r="AT103" s="15"/>
      <c r="AW103" s="13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5"/>
      <c r="AR104" s="15"/>
      <c r="AS104" s="15"/>
      <c r="AT104" s="15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LN(H!D105/H!C105)</f>
        <v>9.8256384983451718E-3</v>
      </c>
      <c r="E105" s="15">
        <f>LN(H!E105/H!D105)</f>
        <v>3.2199036919280992E-4</v>
      </c>
      <c r="F105" s="15">
        <f>LN(H!F105/H!E105)</f>
        <v>-1.197126297177723E-2</v>
      </c>
      <c r="G105" s="15">
        <f>LN(H!G105/H!F105)</f>
        <v>-1.5726428364656105E-2</v>
      </c>
      <c r="H105" s="15">
        <f>LN(H!H105/H!G105)</f>
        <v>-1.0773572179279186E-2</v>
      </c>
      <c r="I105" s="15">
        <f>LN(H!I105/H!H105)</f>
        <v>8.5756924209391926E-3</v>
      </c>
      <c r="J105" s="15">
        <f>LN(H!J105/H!I105)</f>
        <v>-2.6199348648221821E-2</v>
      </c>
      <c r="K105" s="15">
        <f>LN(H!K105/H!J105)</f>
        <v>-2.1384088364702711E-2</v>
      </c>
      <c r="L105" s="15">
        <f>LN(H!L105/H!K105)</f>
        <v>1.6891445240091866E-3</v>
      </c>
      <c r="M105" s="15">
        <f>LN(H!M105/H!L105)</f>
        <v>1.5211309619416824E-2</v>
      </c>
      <c r="N105" s="15">
        <f>LN(H!N105/H!M105)</f>
        <v>-5.5802032179805179E-3</v>
      </c>
      <c r="O105" s="15">
        <f>LN(H!O105/H!N105)</f>
        <v>1.6585804510069801E-2</v>
      </c>
      <c r="P105" s="15">
        <f>LN(H!P105/H!O105)</f>
        <v>-9.2140248235529822E-3</v>
      </c>
      <c r="Q105" s="15">
        <f>LN(H!Q105/H!P105)</f>
        <v>-1.7406115796963263E-2</v>
      </c>
      <c r="R105" s="15">
        <f>LN(H!R105/H!Q105)</f>
        <v>-4.1771438484528738E-2</v>
      </c>
      <c r="S105" s="15">
        <f>LN(H!S105/H!R105)</f>
        <v>1.0064953787130166E-2</v>
      </c>
      <c r="T105" s="15">
        <f>LN(H!T105/H!S105)</f>
        <v>-5.412617926659243E-3</v>
      </c>
      <c r="U105" s="15">
        <f>LN(H!U105/H!T105)</f>
        <v>8.9751382896570402E-3</v>
      </c>
      <c r="V105" s="15">
        <f>LN(H!V105/H!U105)</f>
        <v>-1.3779699595025808E-2</v>
      </c>
      <c r="W105" s="15">
        <f>LN(H!W105/H!V105)</f>
        <v>4.7834877154347469E-4</v>
      </c>
      <c r="X105" s="15">
        <f>LN(H!X105/H!W105)</f>
        <v>3.1906312709317009E-3</v>
      </c>
      <c r="Y105" s="15">
        <f>LN(H!Y105/H!X105)</f>
        <v>6.8128589801425615E-3</v>
      </c>
      <c r="Z105" s="15">
        <f>LN(H!Z105/H!Y105)</f>
        <v>1.5596021925211135E-2</v>
      </c>
      <c r="AA105" s="15">
        <f>LN(H!AA105/H!Z105)</f>
        <v>-4.1828933782406133E-3</v>
      </c>
      <c r="AB105" s="15">
        <f>LN(H!AB105/H!AA105)</f>
        <v>-1.1419033388480541E-2</v>
      </c>
      <c r="AC105" s="15">
        <f>LN(H!AC105/H!AB105)</f>
        <v>-5.1794184263680265E-2</v>
      </c>
      <c r="AD105" s="15">
        <f>LN(H!AD105/H!AC105)</f>
        <v>1.2638212296182885E-2</v>
      </c>
      <c r="AE105" s="15"/>
      <c r="AF105" s="64">
        <f t="shared" ref="AF105:AF111" si="32">AVERAGE(E105:I105)</f>
        <v>-5.9147161451161036E-3</v>
      </c>
      <c r="AG105" s="64">
        <f t="shared" ref="AG105:AG111" si="33">AVERAGE(J105:N105)</f>
        <v>-7.252637217495808E-3</v>
      </c>
      <c r="AH105" s="64">
        <f t="shared" ref="AH105:AH111" si="34">AVERAGE(O105:S105)</f>
        <v>-8.3481641615690029E-3</v>
      </c>
      <c r="AI105" s="64">
        <f t="shared" ref="AI105:AI111" si="35">AVERAGE(T105:X105)</f>
        <v>-1.3096398379105671E-3</v>
      </c>
      <c r="AJ105" s="64">
        <f t="shared" ref="AJ105:AJ111" si="36">AVERAGE(Y105:AC105)</f>
        <v>-8.9974460250095457E-3</v>
      </c>
      <c r="AK105" s="64">
        <f t="shared" ref="AK105:AK111" si="37">AVERAGE(J105:S105)</f>
        <v>-7.8004006895324067E-3</v>
      </c>
      <c r="AL105" s="64">
        <f t="shared" ref="AL105:AL111" si="38">AVERAGE(T105:AC105)</f>
        <v>-5.1535429314600563E-3</v>
      </c>
      <c r="AM105" s="64">
        <f t="shared" ref="AM105:AM111" si="39">AVERAGE(T105:AA105)</f>
        <v>1.4597235421950311E-3</v>
      </c>
      <c r="AN105" s="64">
        <f t="shared" ref="AN105:AN111" si="40">AVERAGE(AB105:AC105)</f>
        <v>-3.1606608826080407E-2</v>
      </c>
      <c r="AO105" s="64">
        <f t="shared" ref="AO105:AO111" si="41">AVERAGE(E105:AC105)</f>
        <v>-6.3645206774202052E-3</v>
      </c>
      <c r="AP105" s="15"/>
      <c r="AQ105" s="64">
        <f t="shared" si="28"/>
        <v>-5.6336463322816249E-3</v>
      </c>
      <c r="AR105" s="64">
        <f t="shared" si="29"/>
        <v>-3.5361106380379704E-3</v>
      </c>
      <c r="AS105" s="64">
        <f t="shared" si="30"/>
        <v>-5.3915029714774734E-3</v>
      </c>
      <c r="AT105" s="64">
        <f t="shared" si="31"/>
        <v>-1.685833511865931E-2</v>
      </c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LN(H!D106/H!C106)</f>
        <v>7.3437217374510777E-3</v>
      </c>
      <c r="E106" s="15">
        <f>LN(H!E106/H!D106)</f>
        <v>1.2234244458846093E-3</v>
      </c>
      <c r="F106" s="15">
        <f>LN(H!F106/H!E106)</f>
        <v>-1.6057434255812655E-2</v>
      </c>
      <c r="G106" s="15">
        <f>LN(H!G106/H!F106)</f>
        <v>-2.2788108756111838E-2</v>
      </c>
      <c r="H106" s="15">
        <f>LN(H!H106/H!G106)</f>
        <v>-1.2524285577499281E-2</v>
      </c>
      <c r="I106" s="15">
        <f>LN(H!I106/H!H106)</f>
        <v>4.7230060131845828E-3</v>
      </c>
      <c r="J106" s="15">
        <f>LN(H!J106/H!I106)</f>
        <v>-3.034641251696758E-2</v>
      </c>
      <c r="K106" s="15">
        <f>LN(H!K106/H!J106)</f>
        <v>-2.8978016625490242E-2</v>
      </c>
      <c r="L106" s="15">
        <f>LN(H!L106/H!K106)</f>
        <v>-6.9772677367492663E-3</v>
      </c>
      <c r="M106" s="15">
        <f>LN(H!M106/H!L106)</f>
        <v>7.2473448250097595E-3</v>
      </c>
      <c r="N106" s="15">
        <f>LN(H!N106/H!M106)</f>
        <v>-9.9385271820486339E-3</v>
      </c>
      <c r="O106" s="15">
        <f>LN(H!O106/H!N106)</f>
        <v>1.4123028299375067E-2</v>
      </c>
      <c r="P106" s="15">
        <f>LN(H!P106/H!O106)</f>
        <v>-7.4685710572337163E-3</v>
      </c>
      <c r="Q106" s="15">
        <f>LN(H!Q106/H!P106)</f>
        <v>-1.9991505020322299E-2</v>
      </c>
      <c r="R106" s="15">
        <f>LN(H!R106/H!Q106)</f>
        <v>-5.6021719045441912E-2</v>
      </c>
      <c r="S106" s="15">
        <f>LN(H!S106/H!R106)</f>
        <v>6.2718745839559107E-3</v>
      </c>
      <c r="T106" s="15">
        <f>LN(H!T106/H!S106)</f>
        <v>-9.7267327167239511E-3</v>
      </c>
      <c r="U106" s="15">
        <f>LN(H!U106/H!T106)</f>
        <v>5.928925180226678E-3</v>
      </c>
      <c r="V106" s="15">
        <f>LN(H!V106/H!U106)</f>
        <v>-1.8911684448741098E-2</v>
      </c>
      <c r="W106" s="15">
        <f>LN(H!W106/H!V106)</f>
        <v>-2.1527721190375479E-3</v>
      </c>
      <c r="X106" s="15">
        <f>LN(H!X106/H!W106)</f>
        <v>1.068728435048235E-3</v>
      </c>
      <c r="Y106" s="15">
        <f>LN(H!Y106/H!X106)</f>
        <v>4.9828777351851733E-3</v>
      </c>
      <c r="Z106" s="15">
        <f>LN(H!Z106/H!Y106)</f>
        <v>1.2347526440892934E-2</v>
      </c>
      <c r="AA106" s="15">
        <f>LN(H!AA106/H!Z106)</f>
        <v>-4.3938741204008628E-3</v>
      </c>
      <c r="AB106" s="15">
        <f>LN(H!AB106/H!AA106)</f>
        <v>-1.6830566884946625E-2</v>
      </c>
      <c r="AC106" s="15">
        <f>LN(H!AC106/H!AB106)</f>
        <v>-5.9712367484138711E-2</v>
      </c>
      <c r="AD106" s="15">
        <f>LN(H!AD106/H!AC106)</f>
        <v>1.0392253620034594E-2</v>
      </c>
      <c r="AE106" s="15"/>
      <c r="AF106" s="64">
        <f t="shared" si="32"/>
        <v>-9.0846796260709173E-3</v>
      </c>
      <c r="AG106" s="64">
        <f t="shared" si="33"/>
        <v>-1.3798575847249191E-2</v>
      </c>
      <c r="AH106" s="64">
        <f t="shared" si="34"/>
        <v>-1.2617378447933389E-2</v>
      </c>
      <c r="AI106" s="64">
        <f t="shared" si="35"/>
        <v>-4.7587071338455371E-3</v>
      </c>
      <c r="AJ106" s="64">
        <f t="shared" si="36"/>
        <v>-1.2721280862681617E-2</v>
      </c>
      <c r="AK106" s="64">
        <f t="shared" si="37"/>
        <v>-1.3207977147591291E-2</v>
      </c>
      <c r="AL106" s="64">
        <f t="shared" si="38"/>
        <v>-8.7399939982635774E-3</v>
      </c>
      <c r="AM106" s="64">
        <f t="shared" si="39"/>
        <v>-1.3571257016938049E-3</v>
      </c>
      <c r="AN106" s="64">
        <f t="shared" si="40"/>
        <v>-3.8271467184542669E-2</v>
      </c>
      <c r="AO106" s="64">
        <f t="shared" si="41"/>
        <v>-1.0596124383556131E-2</v>
      </c>
      <c r="AP106" s="15"/>
      <c r="AQ106" s="64">
        <f t="shared" si="28"/>
        <v>-9.7888790757257194E-3</v>
      </c>
      <c r="AR106" s="64">
        <f t="shared" si="29"/>
        <v>-7.0006987602364706E-3</v>
      </c>
      <c r="AS106" s="64">
        <f t="shared" si="30"/>
        <v>-8.8690251155622481E-3</v>
      </c>
      <c r="AT106" s="64">
        <f t="shared" si="31"/>
        <v>-2.2050226916350248E-2</v>
      </c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LN(H!D107/H!C107)</f>
        <v>8.9382395539429199E-3</v>
      </c>
      <c r="E107" s="15">
        <f>LN(H!E107/H!D107)</f>
        <v>2.7633926341445597E-3</v>
      </c>
      <c r="F107" s="15">
        <f>LN(H!F107/H!E107)</f>
        <v>-1.2197291844618317E-2</v>
      </c>
      <c r="G107" s="15">
        <f>LN(H!G107/H!F107)</f>
        <v>-2.3244868702804952E-2</v>
      </c>
      <c r="H107" s="15">
        <f>LN(H!H107/H!G107)</f>
        <v>-1.0844787313612237E-2</v>
      </c>
      <c r="I107" s="15">
        <f>LN(H!I107/H!H107)</f>
        <v>7.7254290014396069E-3</v>
      </c>
      <c r="J107" s="15">
        <f>LN(H!J107/H!I107)</f>
        <v>-3.0999949861002758E-2</v>
      </c>
      <c r="K107" s="15">
        <f>LN(H!K107/H!J107)</f>
        <v>-2.5174595100230072E-2</v>
      </c>
      <c r="L107" s="15">
        <f>LN(H!L107/H!K107)</f>
        <v>-7.1005487558549853E-3</v>
      </c>
      <c r="M107" s="15">
        <f>LN(H!M107/H!L107)</f>
        <v>8.3401013627576823E-3</v>
      </c>
      <c r="N107" s="15">
        <f>LN(H!N107/H!M107)</f>
        <v>-1.0423936393510263E-2</v>
      </c>
      <c r="O107" s="15">
        <f>LN(H!O107/H!N107)</f>
        <v>1.8823401084797874E-2</v>
      </c>
      <c r="P107" s="15">
        <f>LN(H!P107/H!O107)</f>
        <v>-7.469821588452716E-3</v>
      </c>
      <c r="Q107" s="15">
        <f>LN(H!Q107/H!P107)</f>
        <v>-1.9241505578101899E-2</v>
      </c>
      <c r="R107" s="15">
        <f>LN(H!R107/H!Q107)</f>
        <v>-5.7895851268167847E-2</v>
      </c>
      <c r="S107" s="15">
        <f>LN(H!S107/H!R107)</f>
        <v>9.9848901833371733E-3</v>
      </c>
      <c r="T107" s="15">
        <f>LN(H!T107/H!S107)</f>
        <v>-8.6957392258156744E-3</v>
      </c>
      <c r="U107" s="15">
        <f>LN(H!U107/H!T107)</f>
        <v>8.2990860771520406E-3</v>
      </c>
      <c r="V107" s="15">
        <f>LN(H!V107/H!U107)</f>
        <v>-1.7623365488148801E-2</v>
      </c>
      <c r="W107" s="15">
        <f>LN(H!W107/H!V107)</f>
        <v>-1.802866682566917E-3</v>
      </c>
      <c r="X107" s="15">
        <f>LN(H!X107/H!W107)</f>
        <v>1.1792328557200607E-3</v>
      </c>
      <c r="Y107" s="15">
        <f>LN(H!Y107/H!X107)</f>
        <v>7.9462379238070101E-3</v>
      </c>
      <c r="Z107" s="15">
        <f>LN(H!Z107/H!Y107)</f>
        <v>1.1962057265485859E-2</v>
      </c>
      <c r="AA107" s="15">
        <f>LN(H!AA107/H!Z107)</f>
        <v>-4.5932073221298915E-3</v>
      </c>
      <c r="AB107" s="15">
        <f>LN(H!AB107/H!AA107)</f>
        <v>-1.5733306281774918E-2</v>
      </c>
      <c r="AC107" s="15">
        <f>LN(H!AC107/H!AB107)</f>
        <v>-5.964122732885644E-2</v>
      </c>
      <c r="AD107" s="15">
        <f>LN(H!AD107/H!AC107)</f>
        <v>1.0397854820270825E-2</v>
      </c>
      <c r="AE107" s="15"/>
      <c r="AF107" s="64">
        <f t="shared" ref="AF107" si="42">AVERAGE(E107:I107)</f>
        <v>-7.1596252450902677E-3</v>
      </c>
      <c r="AG107" s="64">
        <f t="shared" ref="AG107" si="43">AVERAGE(J107:N107)</f>
        <v>-1.307178574956808E-2</v>
      </c>
      <c r="AH107" s="64">
        <f t="shared" ref="AH107" si="44">AVERAGE(O107:S107)</f>
        <v>-1.1159777433317484E-2</v>
      </c>
      <c r="AI107" s="64">
        <f t="shared" ref="AI107" si="45">AVERAGE(T107:X107)</f>
        <v>-3.7287304927318583E-3</v>
      </c>
      <c r="AJ107" s="64">
        <f t="shared" ref="AJ107" si="46">AVERAGE(Y107:AC107)</f>
        <v>-1.2011889148693677E-2</v>
      </c>
      <c r="AK107" s="64">
        <f t="shared" ref="AK107" si="47">AVERAGE(J107:S107)</f>
        <v>-1.2115781591442781E-2</v>
      </c>
      <c r="AL107" s="64">
        <f t="shared" ref="AL107" si="48">AVERAGE(T107:AC107)</f>
        <v>-7.8703098207127675E-3</v>
      </c>
      <c r="AM107" s="64">
        <f t="shared" ref="AM107" si="49">AVERAGE(T107:AA107)</f>
        <v>-4.1607057456203927E-4</v>
      </c>
      <c r="AN107" s="64">
        <f t="shared" ref="AN107" si="50">AVERAGE(AB107:AC107)</f>
        <v>-3.7687266805315679E-2</v>
      </c>
      <c r="AO107" s="64">
        <f t="shared" ref="AO107" si="51">AVERAGE(E107:AC107)</f>
        <v>-9.4263616138802724E-3</v>
      </c>
      <c r="AP107" s="15"/>
      <c r="AQ107" s="64">
        <f t="shared" ref="AQ107" si="52">AVERAGE(E107:AD107)</f>
        <v>-8.6638917510283055E-3</v>
      </c>
      <c r="AR107" s="64">
        <f t="shared" ref="AR107" si="53">AVERAGE(T107:AD107)</f>
        <v>-6.2095675806233507E-3</v>
      </c>
      <c r="AS107" s="64">
        <f t="shared" ref="AS107" si="54">AVERAGE(Y107:AD107)</f>
        <v>-8.2769318205329259E-3</v>
      </c>
      <c r="AT107" s="64">
        <f t="shared" ref="AT107" si="55">AVERAGE(AB107:AD107)</f>
        <v>-2.1658892930120178E-2</v>
      </c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4"/>
      <c r="D108" s="15">
        <f>LN(H!D108/H!C108)</f>
        <v>-1.7660801311319394E-2</v>
      </c>
      <c r="E108" s="15">
        <f>LN(H!E108/H!D108)</f>
        <v>-4.945422250763323E-3</v>
      </c>
      <c r="F108" s="15">
        <f>LN(H!F108/H!E108)</f>
        <v>-1.3310043875084937E-2</v>
      </c>
      <c r="G108" s="15">
        <f>LN(H!G108/H!F108)</f>
        <v>-6.2040983551096371E-2</v>
      </c>
      <c r="H108" s="15">
        <f>LN(H!H108/H!G108)</f>
        <v>-2.7544422362717331E-2</v>
      </c>
      <c r="I108" s="15">
        <f>LN(H!I108/H!H108)</f>
        <v>5.1296204197193449E-3</v>
      </c>
      <c r="J108" s="15">
        <f>LN(H!J108/H!I108)</f>
        <v>-4.5152836181452251E-2</v>
      </c>
      <c r="K108" s="15">
        <f>LN(H!K108/H!J108)</f>
        <v>-5.0006708947937559E-2</v>
      </c>
      <c r="L108" s="15">
        <f>LN(H!L108/H!K108)</f>
        <v>-2.2979433415819754E-2</v>
      </c>
      <c r="M108" s="15">
        <f>LN(H!M108/H!L108)</f>
        <v>-1.7042429622554273E-2</v>
      </c>
      <c r="N108" s="15">
        <f>LN(H!N108/H!M108)</f>
        <v>-9.5221513515624107E-3</v>
      </c>
      <c r="O108" s="15">
        <f>LN(H!O108/H!N108)</f>
        <v>3.2803226833636921E-2</v>
      </c>
      <c r="P108" s="15">
        <f>LN(H!P108/H!O108)</f>
        <v>-2.3736291862870452E-3</v>
      </c>
      <c r="Q108" s="15">
        <f>LN(H!Q108/H!P108)</f>
        <v>-3.5432216332950399E-2</v>
      </c>
      <c r="R108" s="15">
        <f>LN(H!R108/H!Q108)</f>
        <v>-0.13326787374353888</v>
      </c>
      <c r="S108" s="15">
        <f>LN(H!S108/H!R108)</f>
        <v>3.719531559713226E-2</v>
      </c>
      <c r="T108" s="15">
        <f>LN(H!T108/H!S108)</f>
        <v>-8.2194525319185495E-3</v>
      </c>
      <c r="U108" s="15">
        <f>LN(H!U108/H!T108)</f>
        <v>6.4663649310199589E-4</v>
      </c>
      <c r="V108" s="15">
        <f>LN(H!V108/H!U108)</f>
        <v>-3.9739970097584718E-2</v>
      </c>
      <c r="W108" s="15">
        <f>LN(H!W108/H!V108)</f>
        <v>-1.3127589386470922E-3</v>
      </c>
      <c r="X108" s="15">
        <f>LN(H!X108/H!W108)</f>
        <v>-4.4683904822609239E-3</v>
      </c>
      <c r="Y108" s="15">
        <f>LN(H!Y108/H!X108)</f>
        <v>6.3162134472342169E-3</v>
      </c>
      <c r="Z108" s="15">
        <f>LN(H!Z108/H!Y108)</f>
        <v>1.5551613743800787E-2</v>
      </c>
      <c r="AA108" s="15">
        <f>LN(H!AA108/H!Z108)</f>
        <v>1.3333769484764595E-3</v>
      </c>
      <c r="AB108" s="15">
        <f>LN(H!AB108/H!AA108)</f>
        <v>-2.3044672881464737E-2</v>
      </c>
      <c r="AC108" s="15">
        <f>LN(H!AC108/H!AB108)</f>
        <v>-6.9366950017545587E-2</v>
      </c>
      <c r="AD108" s="15">
        <f>LN(H!AD108/H!AC108)</f>
        <v>1.1044466216792899E-2</v>
      </c>
      <c r="AE108" s="15"/>
      <c r="AF108" s="64">
        <f t="shared" si="32"/>
        <v>-2.0542250323988522E-2</v>
      </c>
      <c r="AG108" s="64">
        <f t="shared" si="33"/>
        <v>-2.8940711903865258E-2</v>
      </c>
      <c r="AH108" s="64">
        <f t="shared" si="34"/>
        <v>-2.0215035366401429E-2</v>
      </c>
      <c r="AI108" s="64">
        <f t="shared" si="35"/>
        <v>-1.0618787111461858E-2</v>
      </c>
      <c r="AJ108" s="64">
        <f t="shared" si="36"/>
        <v>-1.3842083751899773E-2</v>
      </c>
      <c r="AK108" s="64">
        <f t="shared" si="37"/>
        <v>-2.4577873635133342E-2</v>
      </c>
      <c r="AL108" s="64">
        <f t="shared" si="38"/>
        <v>-1.2230435431680816E-2</v>
      </c>
      <c r="AM108" s="64">
        <f t="shared" si="39"/>
        <v>-3.7365914272247287E-3</v>
      </c>
      <c r="AN108" s="64">
        <f t="shared" si="40"/>
        <v>-4.6205811449505162E-2</v>
      </c>
      <c r="AO108" s="64">
        <f t="shared" si="41"/>
        <v>-1.8831773691523369E-2</v>
      </c>
      <c r="AP108" s="15"/>
      <c r="AQ108" s="64">
        <f t="shared" si="28"/>
        <v>-1.7682687541203515E-2</v>
      </c>
      <c r="AR108" s="64">
        <f t="shared" si="29"/>
        <v>-1.0114535281819569E-2</v>
      </c>
      <c r="AS108" s="64">
        <f t="shared" si="30"/>
        <v>-9.6943254237843272E-3</v>
      </c>
      <c r="AT108" s="64">
        <f t="shared" si="31"/>
        <v>-2.7122385560739138E-2</v>
      </c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4"/>
      <c r="D109" s="15">
        <f>LN(H!D109/H!C109)</f>
        <v>1.8188422664928452E-2</v>
      </c>
      <c r="E109" s="15">
        <f>LN(H!E109/H!D109)</f>
        <v>1.890722452422032E-3</v>
      </c>
      <c r="F109" s="15">
        <f>LN(H!F109/H!E109)</f>
        <v>-1.1574255072553925E-2</v>
      </c>
      <c r="G109" s="15">
        <f>LN(H!G109/H!F109)</f>
        <v>-2.4060601440910063E-3</v>
      </c>
      <c r="H109" s="15">
        <f>LN(H!H109/H!G109)</f>
        <v>-6.1420272718768253E-3</v>
      </c>
      <c r="I109" s="15">
        <f>LN(H!I109/H!H109)</f>
        <v>9.5151796082808011E-3</v>
      </c>
      <c r="J109" s="15">
        <f>LN(H!J109/H!I109)</f>
        <v>-2.1105016579746512E-2</v>
      </c>
      <c r="K109" s="15">
        <f>LN(H!K109/H!J109)</f>
        <v>-1.3918621891403417E-2</v>
      </c>
      <c r="L109" s="15">
        <f>LN(H!L109/H!K109)</f>
        <v>7.9113434252467384E-3</v>
      </c>
      <c r="M109" s="15">
        <f>LN(H!M109/H!L109)</f>
        <v>2.3063134124576008E-2</v>
      </c>
      <c r="N109" s="15">
        <f>LN(H!N109/H!M109)</f>
        <v>-4.6419599804423412E-3</v>
      </c>
      <c r="O109" s="15">
        <f>LN(H!O109/H!N109)</f>
        <v>1.2696275340946105E-2</v>
      </c>
      <c r="P109" s="15">
        <f>LN(H!P109/H!O109)</f>
        <v>-1.0878225359007891E-2</v>
      </c>
      <c r="Q109" s="15">
        <f>LN(H!Q109/H!P109)</f>
        <v>-1.3050819999090524E-2</v>
      </c>
      <c r="R109" s="15">
        <f>LN(H!R109/H!Q109)</f>
        <v>-2.1096676243659858E-2</v>
      </c>
      <c r="S109" s="15">
        <f>LN(H!S109/H!R109)</f>
        <v>4.1741620449599389E-3</v>
      </c>
      <c r="T109" s="15">
        <f>LN(H!T109/H!S109)</f>
        <v>-4.7941046905588544E-3</v>
      </c>
      <c r="U109" s="15">
        <f>LN(H!U109/H!T109)</f>
        <v>1.0797992664899513E-2</v>
      </c>
      <c r="V109" s="15">
        <f>LN(H!V109/H!U109)</f>
        <v>-8.2148323439841277E-3</v>
      </c>
      <c r="W109" s="15">
        <f>LN(H!W109/H!V109)</f>
        <v>8.558681169653484E-4</v>
      </c>
      <c r="X109" s="15">
        <f>LN(H!X109/H!W109)</f>
        <v>4.7957574381284635E-3</v>
      </c>
      <c r="Y109" s="15">
        <f>LN(H!Y109/H!X109)</f>
        <v>6.9164302676703064E-3</v>
      </c>
      <c r="Z109" s="15">
        <f>LN(H!Z109/H!Y109)</f>
        <v>1.5605279854021594E-2</v>
      </c>
      <c r="AA109" s="15">
        <f>LN(H!AA109/H!Z109)</f>
        <v>-5.3367016588886504E-3</v>
      </c>
      <c r="AB109" s="15">
        <f>LN(H!AB109/H!AA109)</f>
        <v>-8.996305714316484E-3</v>
      </c>
      <c r="AC109" s="15">
        <f>LN(H!AC109/H!AB109)</f>
        <v>-4.8196002437416278E-2</v>
      </c>
      <c r="AD109" s="15">
        <f>LN(H!AD109/H!AC109)</f>
        <v>1.2960796774583875E-2</v>
      </c>
      <c r="AE109" s="15"/>
      <c r="AF109" s="64">
        <f t="shared" si="32"/>
        <v>-1.7432880855637847E-3</v>
      </c>
      <c r="AG109" s="64">
        <f t="shared" si="33"/>
        <v>-1.7382241803539044E-3</v>
      </c>
      <c r="AH109" s="64">
        <f t="shared" si="34"/>
        <v>-5.6310568431704455E-3</v>
      </c>
      <c r="AI109" s="64">
        <f t="shared" si="35"/>
        <v>6.8813623709006861E-4</v>
      </c>
      <c r="AJ109" s="64">
        <f t="shared" si="36"/>
        <v>-8.0014599377859034E-3</v>
      </c>
      <c r="AK109" s="64">
        <f t="shared" si="37"/>
        <v>-3.684640511762175E-3</v>
      </c>
      <c r="AL109" s="64">
        <f t="shared" si="38"/>
        <v>-3.6566618503479169E-3</v>
      </c>
      <c r="AM109" s="64">
        <f t="shared" si="39"/>
        <v>2.578211206031699E-3</v>
      </c>
      <c r="AN109" s="64">
        <f t="shared" si="40"/>
        <v>-2.8596154075866381E-2</v>
      </c>
      <c r="AO109" s="64">
        <f t="shared" si="41"/>
        <v>-3.2851785619567942E-3</v>
      </c>
      <c r="AP109" s="15"/>
      <c r="AQ109" s="64">
        <f t="shared" si="28"/>
        <v>-2.6603333567052296E-3</v>
      </c>
      <c r="AR109" s="64">
        <f t="shared" si="29"/>
        <v>-2.1459837935359359E-3</v>
      </c>
      <c r="AS109" s="64">
        <f t="shared" si="30"/>
        <v>-4.5077504857242738E-3</v>
      </c>
      <c r="AT109" s="64">
        <f t="shared" si="31"/>
        <v>-1.4743837125716296E-2</v>
      </c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4"/>
      <c r="D110" s="15">
        <f>LN(H!D110/H!C110)</f>
        <v>1.6414030532606948E-2</v>
      </c>
      <c r="E110" s="15">
        <f>LN(H!E110/H!D110)</f>
        <v>3.4141286563571364E-3</v>
      </c>
      <c r="F110" s="15">
        <f>LN(H!F110/H!E110)</f>
        <v>-1.7030836543924673E-2</v>
      </c>
      <c r="G110" s="15">
        <f>LN(H!G110/H!F110)</f>
        <v>-9.2173124167528077E-3</v>
      </c>
      <c r="H110" s="15">
        <f>LN(H!H110/H!G110)</f>
        <v>-7.5174018599592166E-3</v>
      </c>
      <c r="I110" s="15">
        <f>LN(H!I110/H!H110)</f>
        <v>4.5887785497192224E-3</v>
      </c>
      <c r="J110" s="15">
        <f>LN(H!J110/H!I110)</f>
        <v>-2.5505097707679933E-2</v>
      </c>
      <c r="K110" s="15">
        <f>LN(H!K110/H!J110)</f>
        <v>-2.2263137959923102E-2</v>
      </c>
      <c r="L110" s="15">
        <f>LN(H!L110/H!K110)</f>
        <v>-1.990495496195266E-3</v>
      </c>
      <c r="M110" s="15">
        <f>LN(H!M110/H!L110)</f>
        <v>1.4620215489641694E-2</v>
      </c>
      <c r="N110" s="15">
        <f>LN(H!N110/H!M110)</f>
        <v>-1.0062958853408532E-2</v>
      </c>
      <c r="O110" s="15">
        <f>LN(H!O110/H!N110)</f>
        <v>8.4706159326972674E-3</v>
      </c>
      <c r="P110" s="15">
        <f>LN(H!P110/H!O110)</f>
        <v>-9.0342992738475982E-3</v>
      </c>
      <c r="Q110" s="15">
        <f>LN(H!Q110/H!P110)</f>
        <v>-1.5278282869680349E-2</v>
      </c>
      <c r="R110" s="15">
        <f>LN(H!R110/H!Q110)</f>
        <v>-3.3806607733167036E-2</v>
      </c>
      <c r="S110" s="15">
        <f>LN(H!S110/H!R110)</f>
        <v>-2.3572621017406139E-3</v>
      </c>
      <c r="T110" s="15">
        <f>LN(H!T110/H!S110)</f>
        <v>-1.0156137506167132E-2</v>
      </c>
      <c r="U110" s="15">
        <f>LN(H!U110/H!T110)</f>
        <v>7.4301404727612069E-3</v>
      </c>
      <c r="V110" s="15">
        <f>LN(H!V110/H!U110)</f>
        <v>-1.3090367596501437E-2</v>
      </c>
      <c r="W110" s="15">
        <f>LN(H!W110/H!V110)</f>
        <v>-2.3845609151471377E-3</v>
      </c>
      <c r="X110" s="15">
        <f>LN(H!X110/H!W110)</f>
        <v>2.5920453891238129E-3</v>
      </c>
      <c r="Y110" s="15">
        <f>LN(H!Y110/H!X110)</f>
        <v>4.6170460912289164E-3</v>
      </c>
      <c r="Z110" s="15">
        <f>LN(H!Z110/H!Y110)</f>
        <v>1.1465863839840355E-2</v>
      </c>
      <c r="AA110" s="15">
        <f>LN(H!AA110/H!Z110)</f>
        <v>-5.9788392552002868E-3</v>
      </c>
      <c r="AB110" s="15">
        <f>LN(H!AB110/H!AA110)</f>
        <v>-1.511140258025309E-2</v>
      </c>
      <c r="AC110" s="15">
        <f>LN(H!AC110/H!AB110)</f>
        <v>-5.7068255604218805E-2</v>
      </c>
      <c r="AD110" s="15">
        <f>LN(H!AD110/H!AC110)</f>
        <v>1.0214653391076177E-2</v>
      </c>
      <c r="AE110" s="15"/>
      <c r="AF110" s="64">
        <f t="shared" si="32"/>
        <v>-5.152528722912067E-3</v>
      </c>
      <c r="AG110" s="64">
        <f t="shared" si="33"/>
        <v>-9.0402949055130265E-3</v>
      </c>
      <c r="AH110" s="64">
        <f t="shared" si="34"/>
        <v>-1.0401167209147666E-2</v>
      </c>
      <c r="AI110" s="64">
        <f t="shared" si="35"/>
        <v>-3.1217760311861376E-3</v>
      </c>
      <c r="AJ110" s="64">
        <f t="shared" si="36"/>
        <v>-1.2415117501720582E-2</v>
      </c>
      <c r="AK110" s="64">
        <f t="shared" si="37"/>
        <v>-9.7207310573303486E-3</v>
      </c>
      <c r="AL110" s="64">
        <f t="shared" si="38"/>
        <v>-7.76844676645336E-3</v>
      </c>
      <c r="AM110" s="64">
        <f t="shared" si="39"/>
        <v>-6.8810118500771302E-4</v>
      </c>
      <c r="AN110" s="64">
        <f t="shared" si="40"/>
        <v>-3.6089829092235945E-2</v>
      </c>
      <c r="AO110" s="64">
        <f t="shared" si="41"/>
        <v>-8.0261768740958975E-3</v>
      </c>
      <c r="AP110" s="15"/>
      <c r="AQ110" s="64">
        <f t="shared" si="28"/>
        <v>-7.3246064792815858E-3</v>
      </c>
      <c r="AR110" s="64">
        <f t="shared" si="29"/>
        <v>-6.1336194794052203E-3</v>
      </c>
      <c r="AS110" s="64">
        <f t="shared" si="30"/>
        <v>-8.6434890195877887E-3</v>
      </c>
      <c r="AT110" s="64">
        <f t="shared" si="31"/>
        <v>-2.065500159779857E-2</v>
      </c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4"/>
      <c r="D111" s="15">
        <f>LN(H!D111/H!C111)</f>
        <v>9.8269470051242612E-3</v>
      </c>
      <c r="E111" s="15">
        <f>LN(H!E111/H!D111)</f>
        <v>3.1997722128476725E-4</v>
      </c>
      <c r="F111" s="15">
        <f>LN(H!F111/H!E111)</f>
        <v>-1.1972256977865661E-2</v>
      </c>
      <c r="G111" s="15">
        <f>LN(H!G111/H!F111)</f>
        <v>-1.572540593602444E-2</v>
      </c>
      <c r="H111" s="15">
        <f>LN(H!H111/H!G111)</f>
        <v>-1.0777977185607164E-2</v>
      </c>
      <c r="I111" s="15">
        <f>LN(H!I111/H!H111)</f>
        <v>8.5698127155210378E-3</v>
      </c>
      <c r="J111" s="15">
        <f>LN(H!J111/H!I111)</f>
        <v>-2.6200696896042017E-2</v>
      </c>
      <c r="K111" s="15">
        <f>LN(H!K111/H!J111)</f>
        <v>-2.1395195862662298E-2</v>
      </c>
      <c r="L111" s="15">
        <f>LN(H!L111/H!K111)</f>
        <v>1.6810116853142902E-3</v>
      </c>
      <c r="M111" s="15">
        <f>LN(H!M111/H!L111)</f>
        <v>1.519934617019723E-2</v>
      </c>
      <c r="N111" s="15">
        <f>LN(H!N111/H!M111)</f>
        <v>-5.5768170346046659E-3</v>
      </c>
      <c r="O111" s="15">
        <f>LN(H!O111/H!N111)</f>
        <v>1.6588843385935671E-2</v>
      </c>
      <c r="P111" s="15">
        <f>LN(H!P111/H!O111)</f>
        <v>-9.2194213067054095E-3</v>
      </c>
      <c r="Q111" s="15">
        <f>LN(H!Q111/H!P111)</f>
        <v>-1.7406266553324452E-2</v>
      </c>
      <c r="R111" s="15">
        <f>LN(H!R111/H!Q111)</f>
        <v>-4.1766046396511526E-2</v>
      </c>
      <c r="S111" s="15">
        <f>LN(H!S111/H!R111)</f>
        <v>1.0068152201971345E-2</v>
      </c>
      <c r="T111" s="15">
        <f>LN(H!T111/H!S111)</f>
        <v>-5.409829662687886E-3</v>
      </c>
      <c r="U111" s="15">
        <f>LN(H!U111/H!T111)</f>
        <v>8.9758579998909047E-3</v>
      </c>
      <c r="V111" s="15">
        <f>LN(H!V111/H!U111)</f>
        <v>-1.3772281459322333E-2</v>
      </c>
      <c r="W111" s="15">
        <f>LN(H!W111/H!V111)</f>
        <v>4.8410316127793854E-4</v>
      </c>
      <c r="X111" s="15">
        <f>LN(H!X111/H!W111)</f>
        <v>3.1778140521424012E-3</v>
      </c>
      <c r="Y111" s="15">
        <f>LN(H!Y111/H!X111)</f>
        <v>6.8009413768249666E-3</v>
      </c>
      <c r="Z111" s="15">
        <f>LN(H!Z111/H!Y111)</f>
        <v>1.5594769203902327E-2</v>
      </c>
      <c r="AA111" s="15">
        <f>LN(H!AA111/H!Z111)</f>
        <v>-4.1816533265617521E-3</v>
      </c>
      <c r="AB111" s="15">
        <f>LN(H!AB111/H!AA111)</f>
        <v>-1.1419989667839754E-2</v>
      </c>
      <c r="AC111" s="15">
        <f>LN(H!AC111/H!AB111)</f>
        <v>-5.179463062640597E-2</v>
      </c>
      <c r="AD111" s="15">
        <f>LN(H!AD111/H!AC111)</f>
        <v>1.2638088835154044E-2</v>
      </c>
      <c r="AE111" s="15"/>
      <c r="AF111" s="64">
        <f t="shared" si="32"/>
        <v>-5.9171700325382917E-3</v>
      </c>
      <c r="AG111" s="64">
        <f t="shared" si="33"/>
        <v>-7.2584703875594927E-3</v>
      </c>
      <c r="AH111" s="64">
        <f t="shared" si="34"/>
        <v>-8.3469477337268748E-3</v>
      </c>
      <c r="AI111" s="64">
        <f t="shared" si="35"/>
        <v>-1.3088671817397947E-3</v>
      </c>
      <c r="AJ111" s="64">
        <f t="shared" si="36"/>
        <v>-9.0001126080160362E-3</v>
      </c>
      <c r="AK111" s="64">
        <f t="shared" si="37"/>
        <v>-7.8027090606431846E-3</v>
      </c>
      <c r="AL111" s="64">
        <f t="shared" si="38"/>
        <v>-5.1544898948779156E-3</v>
      </c>
      <c r="AM111" s="64">
        <f t="shared" si="39"/>
        <v>1.458715168183321E-3</v>
      </c>
      <c r="AN111" s="64">
        <f t="shared" si="40"/>
        <v>-3.1607310147122862E-2</v>
      </c>
      <c r="AO111" s="64">
        <f t="shared" si="41"/>
        <v>-6.3663135887160969E-3</v>
      </c>
      <c r="AP111" s="15"/>
      <c r="AQ111" s="64">
        <f t="shared" si="28"/>
        <v>-5.635375033951861E-3</v>
      </c>
      <c r="AR111" s="64">
        <f t="shared" si="29"/>
        <v>-3.5369827376022832E-3</v>
      </c>
      <c r="AS111" s="64">
        <f t="shared" si="30"/>
        <v>-5.3937457008210237E-3</v>
      </c>
      <c r="AT111" s="64">
        <f t="shared" si="31"/>
        <v>-1.6858843819697229E-2</v>
      </c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  <row r="112" spans="1:75" x14ac:dyDescent="0.2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Q112" s="15"/>
      <c r="AR112" s="15"/>
      <c r="AS112" s="15"/>
      <c r="AT112" s="15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autoPageBreaks="0"/>
  </sheetPr>
  <dimension ref="A1:BW112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6" x14ac:dyDescent="0.2">
      <c r="A1" s="1"/>
      <c r="C1" s="1" t="s">
        <v>219</v>
      </c>
    </row>
    <row r="2" spans="1:46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  <c r="AQ2" s="72" t="s">
        <v>291</v>
      </c>
      <c r="AR2" s="72" t="s">
        <v>292</v>
      </c>
      <c r="AS2" s="72" t="s">
        <v>293</v>
      </c>
      <c r="AT2" s="72" t="s">
        <v>294</v>
      </c>
    </row>
    <row r="3" spans="1:46" x14ac:dyDescent="0.2">
      <c r="A3" s="4">
        <v>1</v>
      </c>
      <c r="B3" s="3" t="s">
        <v>41</v>
      </c>
      <c r="C3" s="15"/>
      <c r="D3" s="15">
        <f>0.5*(Cv!C3+Cv!D3)*LN(LC!D3/LC!C3)</f>
        <v>1.5342306906377604E-3</v>
      </c>
      <c r="E3" s="15">
        <f>0.5*(Cv!D3+Cv!E3)*LN(LC!E3/LC!D3)</f>
        <v>2.9795509449465117E-3</v>
      </c>
      <c r="F3" s="15">
        <f>0.5*(Cv!E3+Cv!F3)*LN(LC!F3/LC!E3)</f>
        <v>4.9153934055528471E-3</v>
      </c>
      <c r="G3" s="15">
        <f>0.5*(Cv!F3+Cv!G3)*LN(LC!G3/LC!F3)</f>
        <v>1.8929797163527696E-3</v>
      </c>
      <c r="H3" s="15">
        <f>0.5*(Cv!G3+Cv!H3)*LN(LC!H3/LC!G3)</f>
        <v>1.9737078374621768E-3</v>
      </c>
      <c r="I3" s="15">
        <f>0.5*(Cv!H3+Cv!I3)*LN(LC!I3/LC!H3)</f>
        <v>8.6375919987267229E-3</v>
      </c>
      <c r="J3" s="15">
        <f>0.5*(Cv!I3+Cv!J3)*LN(LC!J3/LC!I3)</f>
        <v>-1.3672558006489481E-3</v>
      </c>
      <c r="K3" s="15">
        <f>0.5*(Cv!J3+Cv!K3)*LN(LC!K3/LC!J3)</f>
        <v>1.2559583442892352E-2</v>
      </c>
      <c r="L3" s="15">
        <f>0.5*(Cv!K3+Cv!L3)*LN(LC!L3/LC!K3)</f>
        <v>1.9427641648911561E-3</v>
      </c>
      <c r="M3" s="15">
        <f>0.5*(Cv!L3+Cv!M3)*LN(LC!M3/LC!L3)</f>
        <v>2.8413443421323845E-3</v>
      </c>
      <c r="N3" s="15">
        <f>0.5*(Cv!M3+Cv!N3)*LN(LC!N3/LC!M3)</f>
        <v>3.9275638985770906E-3</v>
      </c>
      <c r="O3" s="15">
        <f>0.5*(Cv!N3+Cv!O3)*LN(LC!O3/LC!N3)</f>
        <v>2.4185192147688068E-2</v>
      </c>
      <c r="P3" s="15">
        <f>0.5*(Cv!O3+Cv!P3)*LN(LC!P3/LC!O3)</f>
        <v>7.438542884011458E-3</v>
      </c>
      <c r="Q3" s="15">
        <f>0.5*(Cv!P3+Cv!Q3)*LN(LC!Q3/LC!P3)</f>
        <v>1.1842304610351215E-2</v>
      </c>
      <c r="R3" s="15">
        <f>0.5*(Cv!Q3+Cv!R3)*LN(LC!R3/LC!Q3)</f>
        <v>3.541687228573333E-3</v>
      </c>
      <c r="S3" s="15">
        <f>0.5*(Cv!R3+Cv!S3)*LN(LC!S3/LC!R3)</f>
        <v>1.3651400907947203E-2</v>
      </c>
      <c r="T3" s="15">
        <f>0.5*(Cv!S3+Cv!T3)*LN(LC!T3/LC!S3)</f>
        <v>1.1112824382084763E-2</v>
      </c>
      <c r="U3" s="15">
        <f>0.5*(Cv!T3+Cv!U3)*LN(LC!U3/LC!T3)</f>
        <v>9.8766419176351972E-3</v>
      </c>
      <c r="V3" s="15">
        <f>0.5*(Cv!U3+Cv!V3)*LN(LC!V3/LC!U3)</f>
        <v>-9.2200966784777697E-4</v>
      </c>
      <c r="W3" s="15">
        <f>0.5*(Cv!V3+Cv!W3)*LN(LC!W3/LC!V3)</f>
        <v>-7.4068382886299322E-5</v>
      </c>
      <c r="X3" s="15">
        <f>0.5*(Cv!W3+Cv!X3)*LN(LC!X3/LC!W3)</f>
        <v>1.061303320745581E-2</v>
      </c>
      <c r="Y3" s="15">
        <f>0.5*(Cv!X3+Cv!Y3)*LN(LC!Y3/LC!X3)</f>
        <v>1.6868297159521109E-2</v>
      </c>
      <c r="Z3" s="15">
        <f>0.5*(Cv!Y3+Cv!Z3)*LN(LC!Z3/LC!Y3)</f>
        <v>3.8349989127049026E-3</v>
      </c>
      <c r="AA3" s="15">
        <f>0.5*(Cv!Z3+Cv!AA3)*LN(LC!AA3/LC!Z3)</f>
        <v>1.3730250734848152E-2</v>
      </c>
      <c r="AB3" s="15">
        <f>0.5*(Cv!AA3+Cv!AB3)*LN(LC!AB3/LC!AA3)</f>
        <v>5.4356493651323418E-3</v>
      </c>
      <c r="AC3" s="15">
        <f>0.5*(Cv!AB3+Cv!AC3)*LN(LC!AC3/LC!AB3)</f>
        <v>9.6447514936016509E-3</v>
      </c>
      <c r="AD3" s="15">
        <f>0.5*(Cv!AC3+Cv!AD3)*LN(LC!AD3/LC!AC3)</f>
        <v>-5.8072817568745327E-3</v>
      </c>
      <c r="AF3" s="64">
        <f>AVERAGE(E3:I3)</f>
        <v>4.0798447806082057E-3</v>
      </c>
      <c r="AG3" s="64">
        <f>AVERAGE(J3:N3)</f>
        <v>3.9808000095688072E-3</v>
      </c>
      <c r="AH3" s="64">
        <f>AVERAGE(O3:S3)</f>
        <v>1.2131825555714256E-2</v>
      </c>
      <c r="AI3" s="64">
        <f>AVERAGE(T3:X3)</f>
        <v>6.1212842912883392E-3</v>
      </c>
      <c r="AJ3" s="64">
        <f>AVERAGE(Y3:AC3)</f>
        <v>9.9027895331616315E-3</v>
      </c>
      <c r="AK3" s="64">
        <f>AVERAGE(J3:S3)</f>
        <v>8.0563127826415309E-3</v>
      </c>
      <c r="AL3" s="64">
        <f>AVERAGE(T3:AC3)</f>
        <v>8.0120369122249867E-3</v>
      </c>
      <c r="AM3" s="64">
        <f>AVERAGE(T3:AA3)</f>
        <v>8.1299960329394832E-3</v>
      </c>
      <c r="AN3" s="64">
        <f>AVERAGE(AB3:AC3)</f>
        <v>7.5402004293669963E-3</v>
      </c>
      <c r="AO3" s="64">
        <f>AVERAGE(E3:AC3)</f>
        <v>7.2433088340682437E-3</v>
      </c>
      <c r="AQ3" s="64">
        <f>AVERAGE(E3:AD3)</f>
        <v>6.741363042108906E-3</v>
      </c>
      <c r="AR3" s="64">
        <f>AVERAGE(T3:AD3)</f>
        <v>6.7557352150341204E-3</v>
      </c>
      <c r="AS3" s="64">
        <f>AVERAGE(Y3:AD3)</f>
        <v>7.2844443181556045E-3</v>
      </c>
      <c r="AT3" s="64">
        <f>AVERAGE(AB3:AD3)</f>
        <v>3.0910397006198198E-3</v>
      </c>
    </row>
    <row r="4" spans="1:46" x14ac:dyDescent="0.2">
      <c r="A4" s="4">
        <v>2</v>
      </c>
      <c r="B4" s="3" t="s">
        <v>42</v>
      </c>
      <c r="C4" s="15"/>
      <c r="D4" s="15">
        <f>0.5*(Cv!C4+Cv!D4)*LN(LC!D4/LC!C4)</f>
        <v>7.6939247147718749E-3</v>
      </c>
      <c r="E4" s="15">
        <f>0.5*(Cv!D4+Cv!E4)*LN(LC!E4/LC!D4)</f>
        <v>-1.2352026529605016E-3</v>
      </c>
      <c r="F4" s="15">
        <f>0.5*(Cv!E4+Cv!F4)*LN(LC!F4/LC!E4)</f>
        <v>2.7463243979026896E-3</v>
      </c>
      <c r="G4" s="15">
        <f>0.5*(Cv!F4+Cv!G4)*LN(LC!G4/LC!F4)</f>
        <v>6.6714072659124091E-3</v>
      </c>
      <c r="H4" s="15">
        <f>0.5*(Cv!G4+Cv!H4)*LN(LC!H4/LC!G4)</f>
        <v>-7.663697277206494E-4</v>
      </c>
      <c r="I4" s="15">
        <f>0.5*(Cv!H4+Cv!I4)*LN(LC!I4/LC!H4)</f>
        <v>1.97958945810345E-2</v>
      </c>
      <c r="J4" s="15">
        <f>0.5*(Cv!I4+Cv!J4)*LN(LC!J4/LC!I4)</f>
        <v>-6.9339613894598461E-3</v>
      </c>
      <c r="K4" s="15">
        <f>0.5*(Cv!J4+Cv!K4)*LN(LC!K4/LC!J4)</f>
        <v>1.7417189138801154E-2</v>
      </c>
      <c r="L4" s="15">
        <f>0.5*(Cv!K4+Cv!L4)*LN(LC!L4/LC!K4)</f>
        <v>-5.5500308378695845E-3</v>
      </c>
      <c r="M4" s="15">
        <f>0.5*(Cv!L4+Cv!M4)*LN(LC!M4/LC!L4)</f>
        <v>-7.8428722862280943E-4</v>
      </c>
      <c r="N4" s="15">
        <f>0.5*(Cv!M4+Cv!N4)*LN(LC!N4/LC!M4)</f>
        <v>3.0779167573949575E-3</v>
      </c>
      <c r="O4" s="15">
        <f>0.5*(Cv!N4+Cv!O4)*LN(LC!O4/LC!N4)</f>
        <v>2.7740617144097764E-2</v>
      </c>
      <c r="P4" s="15">
        <f>0.5*(Cv!O4+Cv!P4)*LN(LC!P4/LC!O4)</f>
        <v>-3.33957343396053E-3</v>
      </c>
      <c r="Q4" s="15">
        <f>0.5*(Cv!P4+Cv!Q4)*LN(LC!Q4/LC!P4)</f>
        <v>2.4979950332852867E-3</v>
      </c>
      <c r="R4" s="15">
        <f>0.5*(Cv!Q4+Cv!R4)*LN(LC!R4/LC!Q4)</f>
        <v>2.1453610721054684E-3</v>
      </c>
      <c r="S4" s="15">
        <f>0.5*(Cv!R4+Cv!S4)*LN(LC!S4/LC!R4)</f>
        <v>6.6338527970621342E-3</v>
      </c>
      <c r="T4" s="15">
        <f>0.5*(Cv!S4+Cv!T4)*LN(LC!T4/LC!S4)</f>
        <v>1.0519667938006861E-2</v>
      </c>
      <c r="U4" s="15">
        <f>0.5*(Cv!T4+Cv!U4)*LN(LC!U4/LC!T4)</f>
        <v>-2.5159184785638216E-3</v>
      </c>
      <c r="V4" s="15">
        <f>0.5*(Cv!U4+Cv!V4)*LN(LC!V4/LC!U4)</f>
        <v>-7.3283276854937988E-3</v>
      </c>
      <c r="W4" s="15">
        <f>0.5*(Cv!V4+Cv!W4)*LN(LC!W4/LC!V4)</f>
        <v>-5.6578302354474133E-3</v>
      </c>
      <c r="X4" s="15">
        <f>0.5*(Cv!W4+Cv!X4)*LN(LC!X4/LC!W4)</f>
        <v>3.5723777769672994E-3</v>
      </c>
      <c r="Y4" s="15">
        <f>0.5*(Cv!X4+Cv!Y4)*LN(LC!Y4/LC!X4)</f>
        <v>6.9535000700115829E-3</v>
      </c>
      <c r="Z4" s="15">
        <f>0.5*(Cv!Y4+Cv!Z4)*LN(LC!Z4/LC!Y4)</f>
        <v>2.827888809985705E-4</v>
      </c>
      <c r="AA4" s="15">
        <f>0.5*(Cv!Z4+Cv!AA4)*LN(LC!AA4/LC!Z4)</f>
        <v>5.1284463920161431E-4</v>
      </c>
      <c r="AB4" s="15">
        <f>0.5*(Cv!AA4+Cv!AB4)*LN(LC!AB4/LC!AA4)</f>
        <v>1.0602534984165465E-3</v>
      </c>
      <c r="AC4" s="15">
        <f>0.5*(Cv!AB4+Cv!AC4)*LN(LC!AC4/LC!AB4)</f>
        <v>6.1894745003269044E-3</v>
      </c>
      <c r="AD4" s="15">
        <f>0.5*(Cv!AC4+Cv!AD4)*LN(LC!AD4/LC!AC4)</f>
        <v>-5.6503322132502487E-4</v>
      </c>
      <c r="AF4" s="64">
        <f t="shared" ref="AF4:AF67" si="0">AVERAGE(E4:I4)</f>
        <v>5.4424107728336894E-3</v>
      </c>
      <c r="AG4" s="64">
        <f t="shared" ref="AG4:AG67" si="1">AVERAGE(J4:N4)</f>
        <v>1.4453652880487744E-3</v>
      </c>
      <c r="AH4" s="64">
        <f t="shared" ref="AH4:AH67" si="2">AVERAGE(O4:S4)</f>
        <v>7.1356505225180248E-3</v>
      </c>
      <c r="AI4" s="64">
        <f t="shared" ref="AI4:AI67" si="3">AVERAGE(T4:X4)</f>
        <v>-2.820061369061745E-4</v>
      </c>
      <c r="AJ4" s="64">
        <f t="shared" ref="AJ4:AJ67" si="4">AVERAGE(Y4:AC4)</f>
        <v>2.9997723177910439E-3</v>
      </c>
      <c r="AK4" s="64">
        <f t="shared" ref="AK4:AK67" si="5">AVERAGE(J4:S4)</f>
        <v>4.2905079052833993E-3</v>
      </c>
      <c r="AL4" s="64">
        <f t="shared" ref="AL4:AL67" si="6">AVERAGE(T4:AC4)</f>
        <v>1.3588830904424345E-3</v>
      </c>
      <c r="AM4" s="64">
        <f t="shared" ref="AM4:AM67" si="7">AVERAGE(T4:AA4)</f>
        <v>7.9238786321011187E-4</v>
      </c>
      <c r="AN4" s="64">
        <f t="shared" ref="AN4:AN67" si="8">AVERAGE(AB4:AC4)</f>
        <v>3.6248639993717254E-3</v>
      </c>
      <c r="AO4" s="64">
        <f t="shared" ref="AO4:AO67" si="9">AVERAGE(E4:AC4)</f>
        <v>3.3482385528570717E-3</v>
      </c>
      <c r="AQ4" s="64">
        <f t="shared" ref="AQ4:AQ67" si="10">AVERAGE(E4:AD4)</f>
        <v>3.1977281000039144E-3</v>
      </c>
      <c r="AR4" s="64">
        <f t="shared" ref="AR4:AR67" si="11">AVERAGE(T4:AD4)</f>
        <v>1.1839816075544837E-3</v>
      </c>
      <c r="AS4" s="64">
        <f t="shared" ref="AS4:AS67" si="12">AVERAGE(Y4:AD4)</f>
        <v>2.405638061271699E-3</v>
      </c>
      <c r="AT4" s="64">
        <f t="shared" ref="AT4:AT67" si="13">AVERAGE(AB4:AD4)</f>
        <v>2.2282315924728089E-3</v>
      </c>
    </row>
    <row r="5" spans="1:46" x14ac:dyDescent="0.2">
      <c r="A5" s="4">
        <v>3</v>
      </c>
      <c r="B5" s="3" t="s">
        <v>0</v>
      </c>
      <c r="C5" s="15"/>
      <c r="D5" s="15">
        <f>0.5*(Cv!C5+Cv!D5)*LN(LC!D5/LC!C5)</f>
        <v>1.7009765387823221E-2</v>
      </c>
      <c r="E5" s="15">
        <f>0.5*(Cv!D5+Cv!E5)*LN(LC!E5/LC!D5)</f>
        <v>-9.9869001022888058E-3</v>
      </c>
      <c r="F5" s="15">
        <f>0.5*(Cv!E5+Cv!F5)*LN(LC!F5/LC!E5)</f>
        <v>-2.3583238427081965E-3</v>
      </c>
      <c r="G5" s="15">
        <f>0.5*(Cv!F5+Cv!G5)*LN(LC!G5/LC!F5)</f>
        <v>-3.4864094067700154E-3</v>
      </c>
      <c r="H5" s="15">
        <f>0.5*(Cv!G5+Cv!H5)*LN(LC!H5/LC!G5)</f>
        <v>-1.6182431045922589E-2</v>
      </c>
      <c r="I5" s="15">
        <f>0.5*(Cv!H5+Cv!I5)*LN(LC!I5/LC!H5)</f>
        <v>1.235176056949195E-2</v>
      </c>
      <c r="J5" s="15">
        <f>0.5*(Cv!I5+Cv!J5)*LN(LC!J5/LC!I5)</f>
        <v>-2.7906243416766671E-2</v>
      </c>
      <c r="K5" s="15">
        <f>0.5*(Cv!J5+Cv!K5)*LN(LC!K5/LC!J5)</f>
        <v>1.8002758682986088E-2</v>
      </c>
      <c r="L5" s="15">
        <f>0.5*(Cv!K5+Cv!L5)*LN(LC!L5/LC!K5)</f>
        <v>-1.7625624331764227E-2</v>
      </c>
      <c r="M5" s="15">
        <f>0.5*(Cv!L5+Cv!M5)*LN(LC!M5/LC!L5)</f>
        <v>-8.4952747583407848E-3</v>
      </c>
      <c r="N5" s="15">
        <f>0.5*(Cv!M5+Cv!N5)*LN(LC!N5/LC!M5)</f>
        <v>2.8396211453167253E-3</v>
      </c>
      <c r="O5" s="15">
        <f>0.5*(Cv!N5+Cv!O5)*LN(LC!O5/LC!N5)</f>
        <v>5.7876566480652952E-2</v>
      </c>
      <c r="P5" s="15">
        <f>0.5*(Cv!O5+Cv!P5)*LN(LC!P5/LC!O5)</f>
        <v>3.506106797551136E-3</v>
      </c>
      <c r="Q5" s="15">
        <f>0.5*(Cv!P5+Cv!Q5)*LN(LC!Q5/LC!P5)</f>
        <v>1.6200168064132894E-2</v>
      </c>
      <c r="R5" s="15">
        <f>0.5*(Cv!Q5+Cv!R5)*LN(LC!R5/LC!Q5)</f>
        <v>7.3581690586427047E-3</v>
      </c>
      <c r="S5" s="15">
        <f>0.5*(Cv!R5+Cv!S5)*LN(LC!S5/LC!R5)</f>
        <v>9.3733680799455467E-3</v>
      </c>
      <c r="T5" s="15">
        <f>0.5*(Cv!S5+Cv!T5)*LN(LC!T5/LC!S5)</f>
        <v>1.6757414837179609E-2</v>
      </c>
      <c r="U5" s="15">
        <f>0.5*(Cv!T5+Cv!U5)*LN(LC!U5/LC!T5)</f>
        <v>1.4853955131838091E-3</v>
      </c>
      <c r="V5" s="15">
        <f>0.5*(Cv!U5+Cv!V5)*LN(LC!V5/LC!U5)</f>
        <v>-1.9639176244691633E-2</v>
      </c>
      <c r="W5" s="15">
        <f>0.5*(Cv!V5+Cv!W5)*LN(LC!W5/LC!V5)</f>
        <v>-1.1632993466195205E-2</v>
      </c>
      <c r="X5" s="15">
        <f>0.5*(Cv!W5+Cv!X5)*LN(LC!X5/LC!W5)</f>
        <v>1.165000426614835E-2</v>
      </c>
      <c r="Y5" s="15">
        <f>0.5*(Cv!X5+Cv!Y5)*LN(LC!Y5/LC!X5)</f>
        <v>1.8206790325470258E-3</v>
      </c>
      <c r="Z5" s="15">
        <f>0.5*(Cv!Y5+Cv!Z5)*LN(LC!Z5/LC!Y5)</f>
        <v>7.170783715108842E-3</v>
      </c>
      <c r="AA5" s="15">
        <f>0.5*(Cv!Z5+Cv!AA5)*LN(LC!AA5/LC!Z5)</f>
        <v>-4.8219081363907372E-4</v>
      </c>
      <c r="AB5" s="15">
        <f>0.5*(Cv!AA5+Cv!AB5)*LN(LC!AB5/LC!AA5)</f>
        <v>-1.4475163593201291E-2</v>
      </c>
      <c r="AC5" s="15">
        <f>0.5*(Cv!AB5+Cv!AC5)*LN(LC!AC5/LC!AB5)</f>
        <v>-4.1486135472522722E-5</v>
      </c>
      <c r="AD5" s="15">
        <f>0.5*(Cv!AC5+Cv!AD5)*LN(LC!AD5/LC!AC5)</f>
        <v>1.6993777679079711E-3</v>
      </c>
      <c r="AF5" s="64">
        <f t="shared" si="0"/>
        <v>-3.9324607656395323E-3</v>
      </c>
      <c r="AG5" s="64">
        <f t="shared" si="1"/>
        <v>-6.6369525357137735E-3</v>
      </c>
      <c r="AH5" s="64">
        <f t="shared" si="2"/>
        <v>1.8862875696185045E-2</v>
      </c>
      <c r="AI5" s="64">
        <f t="shared" si="3"/>
        <v>-2.7587101887501414E-4</v>
      </c>
      <c r="AJ5" s="64">
        <f t="shared" si="4"/>
        <v>-1.2014755589314038E-3</v>
      </c>
      <c r="AK5" s="64">
        <f t="shared" si="5"/>
        <v>6.1129615802356374E-3</v>
      </c>
      <c r="AL5" s="64">
        <f t="shared" si="6"/>
        <v>-7.3867328890320899E-4</v>
      </c>
      <c r="AM5" s="64">
        <f t="shared" si="7"/>
        <v>8.9123960495521542E-4</v>
      </c>
      <c r="AN5" s="64">
        <f t="shared" si="8"/>
        <v>-7.2583248643369068E-3</v>
      </c>
      <c r="AO5" s="64">
        <f t="shared" si="9"/>
        <v>1.3632231634050642E-3</v>
      </c>
      <c r="AQ5" s="64">
        <f t="shared" si="10"/>
        <v>1.376152186655176E-3</v>
      </c>
      <c r="AR5" s="64">
        <f t="shared" si="11"/>
        <v>-5.1703228373855626E-4</v>
      </c>
      <c r="AS5" s="64">
        <f t="shared" si="12"/>
        <v>-7.180000044581746E-4</v>
      </c>
      <c r="AT5" s="64">
        <f t="shared" si="13"/>
        <v>-4.272423986921947E-3</v>
      </c>
    </row>
    <row r="6" spans="1:46" x14ac:dyDescent="0.2">
      <c r="A6" s="4">
        <v>4</v>
      </c>
      <c r="B6" s="6" t="s">
        <v>1</v>
      </c>
      <c r="C6" s="15"/>
      <c r="D6" s="15">
        <f>0.5*(Cv!C6+Cv!D6)*LN(LC!D6/LC!C6)</f>
        <v>-2.2301633125030116E-3</v>
      </c>
      <c r="E6" s="15">
        <f>0.5*(Cv!D6+Cv!E6)*LN(LC!E6/LC!D6)</f>
        <v>-3.8481164569659602E-3</v>
      </c>
      <c r="F6" s="15">
        <f>0.5*(Cv!E6+Cv!F6)*LN(LC!F6/LC!E6)</f>
        <v>-5.8202366572725622E-3</v>
      </c>
      <c r="G6" s="15">
        <f>0.5*(Cv!F6+Cv!G6)*LN(LC!G6/LC!F6)</f>
        <v>-5.0807176988194036E-3</v>
      </c>
      <c r="H6" s="15">
        <f>0.5*(Cv!G6+Cv!H6)*LN(LC!H6/LC!G6)</f>
        <v>-1.5058259345649305E-2</v>
      </c>
      <c r="I6" s="15">
        <f>0.5*(Cv!H6+Cv!I6)*LN(LC!I6/LC!H6)</f>
        <v>1.0436018781530339E-3</v>
      </c>
      <c r="J6" s="15">
        <f>0.5*(Cv!I6+Cv!J6)*LN(LC!J6/LC!I6)</f>
        <v>1.1180303224851088E-2</v>
      </c>
      <c r="K6" s="15">
        <f>0.5*(Cv!J6+Cv!K6)*LN(LC!K6/LC!J6)</f>
        <v>-1.649531222469873E-2</v>
      </c>
      <c r="L6" s="15">
        <f>0.5*(Cv!K6+Cv!L6)*LN(LC!L6/LC!K6)</f>
        <v>-5.878282815256132E-3</v>
      </c>
      <c r="M6" s="15">
        <f>0.5*(Cv!L6+Cv!M6)*LN(LC!M6/LC!L6)</f>
        <v>2.7180433807799935E-2</v>
      </c>
      <c r="N6" s="15">
        <f>0.5*(Cv!M6+Cv!N6)*LN(LC!N6/LC!M6)</f>
        <v>-1.4715855957149186E-2</v>
      </c>
      <c r="O6" s="15">
        <f>0.5*(Cv!N6+Cv!O6)*LN(LC!O6/LC!N6)</f>
        <v>-8.4714568582905398E-3</v>
      </c>
      <c r="P6" s="15">
        <f>0.5*(Cv!O6+Cv!P6)*LN(LC!P6/LC!O6)</f>
        <v>2.8909442940452411E-2</v>
      </c>
      <c r="Q6" s="15">
        <f>0.5*(Cv!P6+Cv!Q6)*LN(LC!Q6/LC!P6)</f>
        <v>-1.7531171420792222E-2</v>
      </c>
      <c r="R6" s="15">
        <f>0.5*(Cv!Q6+Cv!R6)*LN(LC!R6/LC!Q6)</f>
        <v>-8.8893262188062226E-3</v>
      </c>
      <c r="S6" s="15">
        <f>0.5*(Cv!R6+Cv!S6)*LN(LC!S6/LC!R6)</f>
        <v>2.7296940701231338E-3</v>
      </c>
      <c r="T6" s="15">
        <f>0.5*(Cv!S6+Cv!T6)*LN(LC!T6/LC!S6)</f>
        <v>8.6001542499682376E-3</v>
      </c>
      <c r="U6" s="15">
        <f>0.5*(Cv!T6+Cv!U6)*LN(LC!U6/LC!T6)</f>
        <v>8.5629441392122002E-3</v>
      </c>
      <c r="V6" s="15">
        <f>0.5*(Cv!U6+Cv!V6)*LN(LC!V6/LC!U6)</f>
        <v>2.4431254672563109E-3</v>
      </c>
      <c r="W6" s="15">
        <f>0.5*(Cv!V6+Cv!W6)*LN(LC!W6/LC!V6)</f>
        <v>-1.6016889571546785E-2</v>
      </c>
      <c r="X6" s="15">
        <f>0.5*(Cv!W6+Cv!X6)*LN(LC!X6/LC!W6)</f>
        <v>-8.3234160785379298E-3</v>
      </c>
      <c r="Y6" s="15">
        <f>0.5*(Cv!X6+Cv!Y6)*LN(LC!Y6/LC!X6)</f>
        <v>1.8820500163096578E-2</v>
      </c>
      <c r="Z6" s="15">
        <f>0.5*(Cv!Y6+Cv!Z6)*LN(LC!Z6/LC!Y6)</f>
        <v>9.8615776627247031E-3</v>
      </c>
      <c r="AA6" s="15">
        <f>0.5*(Cv!Z6+Cv!AA6)*LN(LC!AA6/LC!Z6)</f>
        <v>-6.8417855993044008E-3</v>
      </c>
      <c r="AB6" s="15">
        <f>0.5*(Cv!AA6+Cv!AB6)*LN(LC!AB6/LC!AA6)</f>
        <v>3.5434110650435516E-2</v>
      </c>
      <c r="AC6" s="15">
        <f>0.5*(Cv!AB6+Cv!AC6)*LN(LC!AC6/LC!AB6)</f>
        <v>1.2260261593820277E-2</v>
      </c>
      <c r="AD6" s="15">
        <f>0.5*(Cv!AC6+Cv!AD6)*LN(LC!AD6/LC!AC6)</f>
        <v>-3.7749580061729217E-2</v>
      </c>
      <c r="AF6" s="64">
        <f t="shared" si="0"/>
        <v>-5.7527456561108394E-3</v>
      </c>
      <c r="AG6" s="64">
        <f t="shared" si="1"/>
        <v>2.5425720710939498E-4</v>
      </c>
      <c r="AH6" s="64">
        <f t="shared" si="2"/>
        <v>-6.5056349746268763E-4</v>
      </c>
      <c r="AI6" s="64">
        <f t="shared" si="3"/>
        <v>-9.4681635872959286E-4</v>
      </c>
      <c r="AJ6" s="64">
        <f t="shared" si="4"/>
        <v>1.3906932894154534E-2</v>
      </c>
      <c r="AK6" s="64">
        <f t="shared" si="5"/>
        <v>-1.9815314517664665E-4</v>
      </c>
      <c r="AL6" s="64">
        <f t="shared" si="6"/>
        <v>6.4800582677124715E-3</v>
      </c>
      <c r="AM6" s="64">
        <f t="shared" si="7"/>
        <v>2.1382763041086147E-3</v>
      </c>
      <c r="AN6" s="64">
        <f t="shared" si="8"/>
        <v>2.3847186122127897E-2</v>
      </c>
      <c r="AO6" s="64">
        <f t="shared" si="9"/>
        <v>1.3622129177921619E-3</v>
      </c>
      <c r="AQ6" s="64">
        <f t="shared" si="10"/>
        <v>-1.4208681218942962E-4</v>
      </c>
      <c r="AR6" s="64">
        <f t="shared" si="11"/>
        <v>2.4591820559450449E-3</v>
      </c>
      <c r="AS6" s="64">
        <f t="shared" si="12"/>
        <v>5.2975140681739081E-3</v>
      </c>
      <c r="AT6" s="64">
        <f t="shared" si="13"/>
        <v>3.3149307275088594E-3</v>
      </c>
    </row>
    <row r="7" spans="1:46" x14ac:dyDescent="0.2">
      <c r="A7" s="4">
        <v>5</v>
      </c>
      <c r="B7" s="6" t="s">
        <v>2</v>
      </c>
      <c r="C7" s="15"/>
      <c r="D7" s="15">
        <f>0.5*(Cv!C7+Cv!D7)*LN(LC!D7/LC!C7)</f>
        <v>3.7155600697029081E-3</v>
      </c>
      <c r="E7" s="15">
        <f>0.5*(Cv!D7+Cv!E7)*LN(LC!E7/LC!D7)</f>
        <v>-1.9155546665292839E-3</v>
      </c>
      <c r="F7" s="15">
        <f>0.5*(Cv!E7+Cv!F7)*LN(LC!F7/LC!E7)</f>
        <v>7.2555222629003486E-3</v>
      </c>
      <c r="G7" s="15">
        <f>0.5*(Cv!F7+Cv!G7)*LN(LC!G7/LC!F7)</f>
        <v>5.1716648185599998E-4</v>
      </c>
      <c r="H7" s="15">
        <f>0.5*(Cv!G7+Cv!H7)*LN(LC!H7/LC!G7)</f>
        <v>3.0637560608891856E-3</v>
      </c>
      <c r="I7" s="15">
        <f>0.5*(Cv!H7+Cv!I7)*LN(LC!I7/LC!H7)</f>
        <v>-1.020930774128327E-3</v>
      </c>
      <c r="J7" s="15">
        <f>0.5*(Cv!I7+Cv!J7)*LN(LC!J7/LC!I7)</f>
        <v>-1.6749652179286101E-3</v>
      </c>
      <c r="K7" s="15">
        <f>0.5*(Cv!J7+Cv!K7)*LN(LC!K7/LC!J7)</f>
        <v>4.8802541681608825E-3</v>
      </c>
      <c r="L7" s="15">
        <f>0.5*(Cv!K7+Cv!L7)*LN(LC!L7/LC!K7)</f>
        <v>7.5360518835985925E-4</v>
      </c>
      <c r="M7" s="15">
        <f>0.5*(Cv!L7+Cv!M7)*LN(LC!M7/LC!L7)</f>
        <v>3.2518623437275073E-3</v>
      </c>
      <c r="N7" s="15">
        <f>0.5*(Cv!M7+Cv!N7)*LN(LC!N7/LC!M7)</f>
        <v>2.478259679846525E-3</v>
      </c>
      <c r="O7" s="15">
        <f>0.5*(Cv!N7+Cv!O7)*LN(LC!O7/LC!N7)</f>
        <v>3.5049319391553704E-3</v>
      </c>
      <c r="P7" s="15">
        <f>0.5*(Cv!O7+Cv!P7)*LN(LC!P7/LC!O7)</f>
        <v>5.5933557250020622E-3</v>
      </c>
      <c r="Q7" s="15">
        <f>0.5*(Cv!P7+Cv!Q7)*LN(LC!Q7/LC!P7)</f>
        <v>-9.1618551510050592E-3</v>
      </c>
      <c r="R7" s="15">
        <f>0.5*(Cv!Q7+Cv!R7)*LN(LC!R7/LC!Q7)</f>
        <v>2.1331660467731856E-2</v>
      </c>
      <c r="S7" s="15">
        <f>0.5*(Cv!R7+Cv!S7)*LN(LC!S7/LC!R7)</f>
        <v>-2.1185370791758956E-3</v>
      </c>
      <c r="T7" s="15">
        <f>0.5*(Cv!S7+Cv!T7)*LN(LC!T7/LC!S7)</f>
        <v>4.5703753424044856E-3</v>
      </c>
      <c r="U7" s="15">
        <f>0.5*(Cv!T7+Cv!U7)*LN(LC!U7/LC!T7)</f>
        <v>8.1975407470646444E-4</v>
      </c>
      <c r="V7" s="15">
        <f>0.5*(Cv!U7+Cv!V7)*LN(LC!V7/LC!U7)</f>
        <v>-5.4447710191004315E-3</v>
      </c>
      <c r="W7" s="15">
        <f>0.5*(Cv!V7+Cv!W7)*LN(LC!W7/LC!V7)</f>
        <v>-3.3516383740944378E-3</v>
      </c>
      <c r="X7" s="15">
        <f>0.5*(Cv!W7+Cv!X7)*LN(LC!X7/LC!W7)</f>
        <v>-3.6935291032674264E-3</v>
      </c>
      <c r="Y7" s="15">
        <f>0.5*(Cv!X7+Cv!Y7)*LN(LC!Y7/LC!X7)</f>
        <v>1.0519147499611164E-2</v>
      </c>
      <c r="Z7" s="15">
        <f>0.5*(Cv!Y7+Cv!Z7)*LN(LC!Z7/LC!Y7)</f>
        <v>-4.7887984474934853E-3</v>
      </c>
      <c r="AA7" s="15">
        <f>0.5*(Cv!Z7+Cv!AA7)*LN(LC!AA7/LC!Z7)</f>
        <v>4.0786969688772238E-3</v>
      </c>
      <c r="AB7" s="15">
        <f>0.5*(Cv!AA7+Cv!AB7)*LN(LC!AB7/LC!AA7)</f>
        <v>6.6970289942311096E-4</v>
      </c>
      <c r="AC7" s="15">
        <f>0.5*(Cv!AB7+Cv!AC7)*LN(LC!AC7/LC!AB7)</f>
        <v>-1.7115878504832725E-2</v>
      </c>
      <c r="AD7" s="15">
        <f>0.5*(Cv!AC7+Cv!AD7)*LN(LC!AD7/LC!AC7)</f>
        <v>4.3246708920838343E-4</v>
      </c>
      <c r="AF7" s="64">
        <f t="shared" si="0"/>
        <v>1.5799918729975846E-3</v>
      </c>
      <c r="AG7" s="64">
        <f t="shared" si="1"/>
        <v>1.9378032324332329E-3</v>
      </c>
      <c r="AH7" s="64">
        <f t="shared" si="2"/>
        <v>3.829911180341667E-3</v>
      </c>
      <c r="AI7" s="64">
        <f t="shared" si="3"/>
        <v>-1.4199618158702691E-3</v>
      </c>
      <c r="AJ7" s="64">
        <f t="shared" si="4"/>
        <v>-1.3274259168829425E-3</v>
      </c>
      <c r="AK7" s="64">
        <f t="shared" si="5"/>
        <v>2.8838572063874498E-3</v>
      </c>
      <c r="AL7" s="64">
        <f t="shared" si="6"/>
        <v>-1.3736938663766057E-3</v>
      </c>
      <c r="AM7" s="64">
        <f t="shared" si="7"/>
        <v>3.3865461770544471E-4</v>
      </c>
      <c r="AN7" s="64">
        <f t="shared" si="8"/>
        <v>-8.2230878027048076E-3</v>
      </c>
      <c r="AO7" s="64">
        <f t="shared" si="9"/>
        <v>9.2006371060385423E-4</v>
      </c>
      <c r="AQ7" s="64">
        <f t="shared" si="10"/>
        <v>9.0130999439633609E-4</v>
      </c>
      <c r="AR7" s="64">
        <f t="shared" si="11"/>
        <v>-1.2094974158688794E-3</v>
      </c>
      <c r="AS7" s="64">
        <f t="shared" si="12"/>
        <v>-1.0341104158677215E-3</v>
      </c>
      <c r="AT7" s="64">
        <f t="shared" si="13"/>
        <v>-5.3379028387337442E-3</v>
      </c>
    </row>
    <row r="8" spans="1:46" x14ac:dyDescent="0.2">
      <c r="A8" s="4">
        <v>6</v>
      </c>
      <c r="B8" s="6" t="s">
        <v>43</v>
      </c>
      <c r="C8" s="15"/>
      <c r="D8" s="15">
        <f>0.5*(Cv!C8+Cv!D8)*LN(LC!D8/LC!C8)</f>
        <v>1.5946403814672255E-2</v>
      </c>
      <c r="E8" s="15">
        <f>0.5*(Cv!D8+Cv!E8)*LN(LC!E8/LC!D8)</f>
        <v>-5.5158804139625092E-3</v>
      </c>
      <c r="F8" s="15">
        <f>0.5*(Cv!E8+Cv!F8)*LN(LC!F8/LC!E8)</f>
        <v>-3.1821555609453998E-3</v>
      </c>
      <c r="G8" s="15">
        <f>0.5*(Cv!F8+Cv!G8)*LN(LC!G8/LC!F8)</f>
        <v>9.4166409574465357E-3</v>
      </c>
      <c r="H8" s="15">
        <f>0.5*(Cv!G8+Cv!H8)*LN(LC!H8/LC!G8)</f>
        <v>-4.532293381866663E-3</v>
      </c>
      <c r="I8" s="15">
        <f>0.5*(Cv!H8+Cv!I8)*LN(LC!I8/LC!H8)</f>
        <v>1.2832903393099403E-3</v>
      </c>
      <c r="J8" s="15">
        <f>0.5*(Cv!I8+Cv!J8)*LN(LC!J8/LC!I8)</f>
        <v>-1.4182911609422588E-2</v>
      </c>
      <c r="K8" s="15">
        <f>0.5*(Cv!J8+Cv!K8)*LN(LC!K8/LC!J8)</f>
        <v>6.0444427196159629E-3</v>
      </c>
      <c r="L8" s="15">
        <f>0.5*(Cv!K8+Cv!L8)*LN(LC!L8/LC!K8)</f>
        <v>3.0107031491967478E-3</v>
      </c>
      <c r="M8" s="15">
        <f>0.5*(Cv!L8+Cv!M8)*LN(LC!M8/LC!L8)</f>
        <v>6.8455774484446671E-3</v>
      </c>
      <c r="N8" s="15">
        <f>0.5*(Cv!M8+Cv!N8)*LN(LC!N8/LC!M8)</f>
        <v>4.1148837822331565E-3</v>
      </c>
      <c r="O8" s="15">
        <f>0.5*(Cv!N8+Cv!O8)*LN(LC!O8/LC!N8)</f>
        <v>1.3223534169461525E-2</v>
      </c>
      <c r="P8" s="15">
        <f>0.5*(Cv!O8+Cv!P8)*LN(LC!P8/LC!O8)</f>
        <v>-8.7101076219984301E-3</v>
      </c>
      <c r="Q8" s="15">
        <f>0.5*(Cv!P8+Cv!Q8)*LN(LC!Q8/LC!P8)</f>
        <v>-1.4057217195509009E-2</v>
      </c>
      <c r="R8" s="15">
        <f>0.5*(Cv!Q8+Cv!R8)*LN(LC!R8/LC!Q8)</f>
        <v>-1.3821549423221667E-2</v>
      </c>
      <c r="S8" s="15">
        <f>0.5*(Cv!R8+Cv!S8)*LN(LC!S8/LC!R8)</f>
        <v>1.4668524499070501E-2</v>
      </c>
      <c r="T8" s="15">
        <f>0.5*(Cv!S8+Cv!T8)*LN(LC!T8/LC!S8)</f>
        <v>-2.686240521603054E-3</v>
      </c>
      <c r="U8" s="15">
        <f>0.5*(Cv!T8+Cv!U8)*LN(LC!U8/LC!T8)</f>
        <v>1.7267319702339235E-2</v>
      </c>
      <c r="V8" s="15">
        <f>0.5*(Cv!U8+Cv!V8)*LN(LC!V8/LC!U8)</f>
        <v>-1.16663608118707E-2</v>
      </c>
      <c r="W8" s="15">
        <f>0.5*(Cv!V8+Cv!W8)*LN(LC!W8/LC!V8)</f>
        <v>-6.4198020515845652E-3</v>
      </c>
      <c r="X8" s="15">
        <f>0.5*(Cv!W8+Cv!X8)*LN(LC!X8/LC!W8)</f>
        <v>7.6866018984108175E-3</v>
      </c>
      <c r="Y8" s="15">
        <f>0.5*(Cv!X8+Cv!Y8)*LN(LC!Y8/LC!X8)</f>
        <v>-5.0063310574118801E-3</v>
      </c>
      <c r="Z8" s="15">
        <f>0.5*(Cv!Y8+Cv!Z8)*LN(LC!Z8/LC!Y8)</f>
        <v>1.4430656805568114E-2</v>
      </c>
      <c r="AA8" s="15">
        <f>0.5*(Cv!Z8+Cv!AA8)*LN(LC!AA8/LC!Z8)</f>
        <v>-2.1481050067906838E-2</v>
      </c>
      <c r="AB8" s="15">
        <f>0.5*(Cv!AA8+Cv!AB8)*LN(LC!AB8/LC!AA8)</f>
        <v>1.9781672069333735E-3</v>
      </c>
      <c r="AC8" s="15">
        <f>0.5*(Cv!AB8+Cv!AC8)*LN(LC!AC8/LC!AB8)</f>
        <v>-2.9121638753567134E-2</v>
      </c>
      <c r="AD8" s="15">
        <f>0.5*(Cv!AC8+Cv!AD8)*LN(LC!AD8/LC!AC8)</f>
        <v>3.2690439373818457E-2</v>
      </c>
      <c r="AF8" s="64">
        <f t="shared" si="0"/>
        <v>-5.0607961200361932E-4</v>
      </c>
      <c r="AG8" s="64">
        <f t="shared" si="1"/>
        <v>1.1665390980135893E-3</v>
      </c>
      <c r="AH8" s="64">
        <f t="shared" si="2"/>
        <v>-1.7393631144394159E-3</v>
      </c>
      <c r="AI8" s="64">
        <f t="shared" si="3"/>
        <v>8.3630364313834677E-4</v>
      </c>
      <c r="AJ8" s="64">
        <f t="shared" si="4"/>
        <v>-7.8400391732768721E-3</v>
      </c>
      <c r="AK8" s="64">
        <f t="shared" si="5"/>
        <v>-2.8641200821291363E-4</v>
      </c>
      <c r="AL8" s="64">
        <f t="shared" si="6"/>
        <v>-3.5018677650692628E-3</v>
      </c>
      <c r="AM8" s="64">
        <f t="shared" si="7"/>
        <v>-9.8440076300735876E-4</v>
      </c>
      <c r="AN8" s="64">
        <f t="shared" si="8"/>
        <v>-1.3571735773316881E-2</v>
      </c>
      <c r="AO8" s="64">
        <f t="shared" si="9"/>
        <v>-1.6165278317135945E-3</v>
      </c>
      <c r="AQ8" s="64">
        <f t="shared" si="10"/>
        <v>-2.970290930392848E-4</v>
      </c>
      <c r="AR8" s="64">
        <f t="shared" si="11"/>
        <v>-2.1165802517037933E-4</v>
      </c>
      <c r="AS8" s="64">
        <f t="shared" si="12"/>
        <v>-1.0849594154276505E-3</v>
      </c>
      <c r="AT8" s="64">
        <f t="shared" si="13"/>
        <v>1.8489892757282318E-3</v>
      </c>
    </row>
    <row r="9" spans="1:46" x14ac:dyDescent="0.2">
      <c r="A9" s="4">
        <v>7</v>
      </c>
      <c r="B9" s="6" t="s">
        <v>44</v>
      </c>
      <c r="C9" s="15"/>
      <c r="D9" s="15">
        <f>0.5*(Cv!C9+Cv!D9)*LN(LC!D9/LC!C9)</f>
        <v>1.7786102532661895E-2</v>
      </c>
      <c r="E9" s="15">
        <f>0.5*(Cv!D9+Cv!E9)*LN(LC!E9/LC!D9)</f>
        <v>-7.6241343077721952E-3</v>
      </c>
      <c r="F9" s="15">
        <f>0.5*(Cv!E9+Cv!F9)*LN(LC!F9/LC!E9)</f>
        <v>2.8287203096620577E-4</v>
      </c>
      <c r="G9" s="15">
        <f>0.5*(Cv!F9+Cv!G9)*LN(LC!G9/LC!F9)</f>
        <v>1.4592552734871591E-2</v>
      </c>
      <c r="H9" s="15">
        <f>0.5*(Cv!G9+Cv!H9)*LN(LC!H9/LC!G9)</f>
        <v>-1.1756695463776435E-3</v>
      </c>
      <c r="I9" s="15">
        <f>0.5*(Cv!H9+Cv!I9)*LN(LC!I9/LC!H9)</f>
        <v>7.3068672690556795E-3</v>
      </c>
      <c r="J9" s="15">
        <f>0.5*(Cv!I9+Cv!J9)*LN(LC!J9/LC!I9)</f>
        <v>-1.2739741094487399E-2</v>
      </c>
      <c r="K9" s="15">
        <f>0.5*(Cv!J9+Cv!K9)*LN(LC!K9/LC!J9)</f>
        <v>7.4245718579494168E-3</v>
      </c>
      <c r="L9" s="15">
        <f>0.5*(Cv!K9+Cv!L9)*LN(LC!L9/LC!K9)</f>
        <v>3.9770102769895732E-3</v>
      </c>
      <c r="M9" s="15">
        <f>0.5*(Cv!L9+Cv!M9)*LN(LC!M9/LC!L9)</f>
        <v>7.6563399607253793E-3</v>
      </c>
      <c r="N9" s="15">
        <f>0.5*(Cv!M9+Cv!N9)*LN(LC!N9/LC!M9)</f>
        <v>5.0528704880831695E-3</v>
      </c>
      <c r="O9" s="15">
        <f>0.5*(Cv!N9+Cv!O9)*LN(LC!O9/LC!N9)</f>
        <v>1.7030354237053406E-2</v>
      </c>
      <c r="P9" s="15">
        <f>0.5*(Cv!O9+Cv!P9)*LN(LC!P9/LC!O9)</f>
        <v>-7.9239427059099414E-3</v>
      </c>
      <c r="Q9" s="15">
        <f>0.5*(Cv!P9+Cv!Q9)*LN(LC!Q9/LC!P9)</f>
        <v>-1.0318895010779133E-2</v>
      </c>
      <c r="R9" s="15">
        <f>0.5*(Cv!Q9+Cv!R9)*LN(LC!R9/LC!Q9)</f>
        <v>-1.1953699775686701E-2</v>
      </c>
      <c r="S9" s="15">
        <f>0.5*(Cv!R9+Cv!S9)*LN(LC!S9/LC!R9)</f>
        <v>2.114484387030276E-2</v>
      </c>
      <c r="T9" s="15">
        <f>0.5*(Cv!S9+Cv!T9)*LN(LC!T9/LC!S9)</f>
        <v>-1.1429534191797659E-3</v>
      </c>
      <c r="U9" s="15">
        <f>0.5*(Cv!T9+Cv!U9)*LN(LC!U9/LC!T9)</f>
        <v>2.1399583290255614E-2</v>
      </c>
      <c r="V9" s="15">
        <f>0.5*(Cv!U9+Cv!V9)*LN(LC!V9/LC!U9)</f>
        <v>-8.0486908182000015E-3</v>
      </c>
      <c r="W9" s="15">
        <f>0.5*(Cv!V9+Cv!W9)*LN(LC!W9/LC!V9)</f>
        <v>-5.8545309401208702E-3</v>
      </c>
      <c r="X9" s="15">
        <f>0.5*(Cv!W9+Cv!X9)*LN(LC!X9/LC!W9)</f>
        <v>8.8395787960997042E-3</v>
      </c>
      <c r="Y9" s="15">
        <f>0.5*(Cv!X9+Cv!Y9)*LN(LC!Y9/LC!X9)</f>
        <v>-2.8952671030086012E-3</v>
      </c>
      <c r="Z9" s="15">
        <f>0.5*(Cv!Y9+Cv!Z9)*LN(LC!Z9/LC!Y9)</f>
        <v>1.7431855580855467E-2</v>
      </c>
      <c r="AA9" s="15">
        <f>0.5*(Cv!Z9+Cv!AA9)*LN(LC!AA9/LC!Z9)</f>
        <v>-1.6627095414417387E-2</v>
      </c>
      <c r="AB9" s="15">
        <f>0.5*(Cv!AA9+Cv!AB9)*LN(LC!AB9/LC!AA9)</f>
        <v>5.8066932355514949E-3</v>
      </c>
      <c r="AC9" s="15">
        <f>0.5*(Cv!AB9+Cv!AC9)*LN(LC!AC9/LC!AB9)</f>
        <v>-3.3158068607085499E-2</v>
      </c>
      <c r="AD9" s="15">
        <f>0.5*(Cv!AC9+Cv!AD9)*LN(LC!AD9/LC!AC9)</f>
        <v>2.9643361105396619E-2</v>
      </c>
      <c r="AF9" s="64">
        <f t="shared" si="0"/>
        <v>2.6764976361487273E-3</v>
      </c>
      <c r="AG9" s="64">
        <f t="shared" si="1"/>
        <v>2.2742102978520278E-3</v>
      </c>
      <c r="AH9" s="64">
        <f t="shared" si="2"/>
        <v>1.5957321229960783E-3</v>
      </c>
      <c r="AI9" s="64">
        <f t="shared" si="3"/>
        <v>3.0385973817709361E-3</v>
      </c>
      <c r="AJ9" s="64">
        <f t="shared" si="4"/>
        <v>-5.8883764616209045E-3</v>
      </c>
      <c r="AK9" s="64">
        <f t="shared" si="5"/>
        <v>1.9349712104240531E-3</v>
      </c>
      <c r="AL9" s="64">
        <f t="shared" si="6"/>
        <v>-1.4248895399249846E-3</v>
      </c>
      <c r="AM9" s="64">
        <f t="shared" si="7"/>
        <v>1.63780999653552E-3</v>
      </c>
      <c r="AN9" s="64">
        <f t="shared" si="8"/>
        <v>-1.3675687685767001E-2</v>
      </c>
      <c r="AO9" s="64">
        <f t="shared" si="9"/>
        <v>7.3933219542937276E-4</v>
      </c>
      <c r="AQ9" s="64">
        <f t="shared" si="10"/>
        <v>1.8510256150434978E-3</v>
      </c>
      <c r="AR9" s="64">
        <f t="shared" si="11"/>
        <v>1.3994968823769793E-3</v>
      </c>
      <c r="AS9" s="64">
        <f t="shared" si="12"/>
        <v>3.3579799548682489E-5</v>
      </c>
      <c r="AT9" s="64">
        <f t="shared" si="13"/>
        <v>7.6399524462087212E-4</v>
      </c>
    </row>
    <row r="10" spans="1:46" x14ac:dyDescent="0.2">
      <c r="A10" s="4">
        <v>8</v>
      </c>
      <c r="B10" s="6" t="s">
        <v>45</v>
      </c>
      <c r="C10" s="15"/>
      <c r="D10" s="15">
        <f>0.5*(Cv!C10+Cv!D10)*LN(LC!D10/LC!C10)</f>
        <v>1.2681985363428962E-2</v>
      </c>
      <c r="E10" s="15">
        <f>0.5*(Cv!D10+Cv!E10)*LN(LC!E10/LC!D10)</f>
        <v>-1.0134386515438445E-3</v>
      </c>
      <c r="F10" s="15">
        <f>0.5*(Cv!E10+Cv!F10)*LN(LC!F10/LC!E10)</f>
        <v>2.5392785542328279E-3</v>
      </c>
      <c r="G10" s="15">
        <f>0.5*(Cv!F10+Cv!G10)*LN(LC!G10/LC!F10)</f>
        <v>1.042175536290952E-2</v>
      </c>
      <c r="H10" s="15">
        <f>0.5*(Cv!G10+Cv!H10)*LN(LC!H10/LC!G10)</f>
        <v>-2.8646442214963708E-4</v>
      </c>
      <c r="I10" s="15">
        <f>0.5*(Cv!H10+Cv!I10)*LN(LC!I10/LC!H10)</f>
        <v>4.0497446061432186E-4</v>
      </c>
      <c r="J10" s="15">
        <f>0.5*(Cv!I10+Cv!J10)*LN(LC!J10/LC!I10)</f>
        <v>2.6521977794773132E-3</v>
      </c>
      <c r="K10" s="15">
        <f>0.5*(Cv!J10+Cv!K10)*LN(LC!K10/LC!J10)</f>
        <v>7.3686723619882585E-3</v>
      </c>
      <c r="L10" s="15">
        <f>0.5*(Cv!K10+Cv!L10)*LN(LC!L10/LC!K10)</f>
        <v>6.5118810568083078E-3</v>
      </c>
      <c r="M10" s="15">
        <f>0.5*(Cv!L10+Cv!M10)*LN(LC!M10/LC!L10)</f>
        <v>7.9563877354447698E-3</v>
      </c>
      <c r="N10" s="15">
        <f>0.5*(Cv!M10+Cv!N10)*LN(LC!N10/LC!M10)</f>
        <v>4.654325475137543E-3</v>
      </c>
      <c r="O10" s="15">
        <f>0.5*(Cv!N10+Cv!O10)*LN(LC!O10/LC!N10)</f>
        <v>1.4179520030078628E-2</v>
      </c>
      <c r="P10" s="15">
        <f>0.5*(Cv!O10+Cv!P10)*LN(LC!P10/LC!O10)</f>
        <v>-5.0851389044453089E-3</v>
      </c>
      <c r="Q10" s="15">
        <f>0.5*(Cv!P10+Cv!Q10)*LN(LC!Q10/LC!P10)</f>
        <v>-1.4229856608651141E-2</v>
      </c>
      <c r="R10" s="15">
        <f>0.5*(Cv!Q10+Cv!R10)*LN(LC!R10/LC!Q10)</f>
        <v>-1.0220894283635326E-2</v>
      </c>
      <c r="S10" s="15">
        <f>0.5*(Cv!R10+Cv!S10)*LN(LC!S10/LC!R10)</f>
        <v>1.3289364634711892E-2</v>
      </c>
      <c r="T10" s="15">
        <f>0.5*(Cv!S10+Cv!T10)*LN(LC!T10/LC!S10)</f>
        <v>-3.8781025744910559E-3</v>
      </c>
      <c r="U10" s="15">
        <f>0.5*(Cv!T10+Cv!U10)*LN(LC!U10/LC!T10)</f>
        <v>1.317463648452331E-2</v>
      </c>
      <c r="V10" s="15">
        <f>0.5*(Cv!U10+Cv!V10)*LN(LC!V10/LC!U10)</f>
        <v>-8.0617258719373839E-3</v>
      </c>
      <c r="W10" s="15">
        <f>0.5*(Cv!V10+Cv!W10)*LN(LC!W10/LC!V10)</f>
        <v>-2.8324928920016677E-3</v>
      </c>
      <c r="X10" s="15">
        <f>0.5*(Cv!W10+Cv!X10)*LN(LC!X10/LC!W10)</f>
        <v>8.4315312917520053E-3</v>
      </c>
      <c r="Y10" s="15">
        <f>0.5*(Cv!X10+Cv!Y10)*LN(LC!Y10/LC!X10)</f>
        <v>-6.9189512614694342E-3</v>
      </c>
      <c r="Z10" s="15">
        <f>0.5*(Cv!Y10+Cv!Z10)*LN(LC!Z10/LC!Y10)</f>
        <v>1.0133654026051604E-2</v>
      </c>
      <c r="AA10" s="15">
        <f>0.5*(Cv!Z10+Cv!AA10)*LN(LC!AA10/LC!Z10)</f>
        <v>-1.179681318219558E-2</v>
      </c>
      <c r="AB10" s="15">
        <f>0.5*(Cv!AA10+Cv!AB10)*LN(LC!AB10/LC!AA10)</f>
        <v>2.2736082203277854E-3</v>
      </c>
      <c r="AC10" s="15">
        <f>0.5*(Cv!AB10+Cv!AC10)*LN(LC!AC10/LC!AB10)</f>
        <v>-2.5780960422521395E-2</v>
      </c>
      <c r="AD10" s="15">
        <f>0.5*(Cv!AC10+Cv!AD10)*LN(LC!AD10/LC!AC10)</f>
        <v>1.3112568876465407E-2</v>
      </c>
      <c r="AF10" s="64">
        <f t="shared" si="0"/>
        <v>2.4132210608126376E-3</v>
      </c>
      <c r="AG10" s="64">
        <f t="shared" si="1"/>
        <v>5.8286928817712384E-3</v>
      </c>
      <c r="AH10" s="64">
        <f t="shared" si="2"/>
        <v>-4.1340102638825137E-4</v>
      </c>
      <c r="AI10" s="64">
        <f t="shared" si="3"/>
        <v>1.3667692875690414E-3</v>
      </c>
      <c r="AJ10" s="64">
        <f t="shared" si="4"/>
        <v>-6.4178925239614035E-3</v>
      </c>
      <c r="AK10" s="64">
        <f t="shared" si="5"/>
        <v>2.7076459276914938E-3</v>
      </c>
      <c r="AL10" s="64">
        <f t="shared" si="6"/>
        <v>-2.5255616181961813E-3</v>
      </c>
      <c r="AM10" s="64">
        <f t="shared" si="7"/>
        <v>-2.1853299747102528E-4</v>
      </c>
      <c r="AN10" s="64">
        <f t="shared" si="8"/>
        <v>-1.1753676101096806E-2</v>
      </c>
      <c r="AO10" s="64">
        <f t="shared" si="9"/>
        <v>5.5547793596065281E-4</v>
      </c>
      <c r="AQ10" s="64">
        <f t="shared" si="10"/>
        <v>1.0384429721339125E-3</v>
      </c>
      <c r="AR10" s="64">
        <f t="shared" si="11"/>
        <v>-1.1039133914087641E-3</v>
      </c>
      <c r="AS10" s="64">
        <f t="shared" si="12"/>
        <v>-3.1628156238902687E-3</v>
      </c>
      <c r="AT10" s="64">
        <f t="shared" si="13"/>
        <v>-3.4649277752427346E-3</v>
      </c>
    </row>
    <row r="11" spans="1:46" x14ac:dyDescent="0.2">
      <c r="A11" s="4">
        <v>9</v>
      </c>
      <c r="B11" s="6" t="s">
        <v>46</v>
      </c>
      <c r="C11" s="15"/>
      <c r="D11" s="15">
        <f>0.5*(Cv!C11+Cv!D11)*LN(LC!D11/LC!C11)</f>
        <v>1.5997679843708746E-2</v>
      </c>
      <c r="E11" s="15">
        <f>0.5*(Cv!D11+Cv!E11)*LN(LC!E11/LC!D11)</f>
        <v>-6.0586360367237187E-3</v>
      </c>
      <c r="F11" s="15">
        <f>0.5*(Cv!E11+Cv!F11)*LN(LC!F11/LC!E11)</f>
        <v>-4.2475092944289916E-3</v>
      </c>
      <c r="G11" s="15">
        <f>0.5*(Cv!F11+Cv!G11)*LN(LC!G11/LC!F11)</f>
        <v>9.2557189961774509E-3</v>
      </c>
      <c r="H11" s="15">
        <f>0.5*(Cv!G11+Cv!H11)*LN(LC!H11/LC!G11)</f>
        <v>-5.1150701701330953E-3</v>
      </c>
      <c r="I11" s="15">
        <f>0.5*(Cv!H11+Cv!I11)*LN(LC!I11/LC!H11)</f>
        <v>3.459053860585122E-3</v>
      </c>
      <c r="J11" s="15">
        <f>0.5*(Cv!I11+Cv!J11)*LN(LC!J11/LC!I11)</f>
        <v>-1.5024023826136776E-2</v>
      </c>
      <c r="K11" s="15">
        <f>0.5*(Cv!J11+Cv!K11)*LN(LC!K11/LC!J11)</f>
        <v>7.537017376579319E-3</v>
      </c>
      <c r="L11" s="15">
        <f>0.5*(Cv!K11+Cv!L11)*LN(LC!L11/LC!K11)</f>
        <v>4.0080574074094107E-3</v>
      </c>
      <c r="M11" s="15">
        <f>0.5*(Cv!L11+Cv!M11)*LN(LC!M11/LC!L11)</f>
        <v>8.0806445018481599E-3</v>
      </c>
      <c r="N11" s="15">
        <f>0.5*(Cv!M11+Cv!N11)*LN(LC!N11/LC!M11)</f>
        <v>4.9413793634685279E-3</v>
      </c>
      <c r="O11" s="15">
        <f>0.5*(Cv!N11+Cv!O11)*LN(LC!O11/LC!N11)</f>
        <v>1.4357798673816572E-2</v>
      </c>
      <c r="P11" s="15">
        <f>0.5*(Cv!O11+Cv!P11)*LN(LC!P11/LC!O11)</f>
        <v>-1.1348249202146605E-2</v>
      </c>
      <c r="Q11" s="15">
        <f>0.5*(Cv!P11+Cv!Q11)*LN(LC!Q11/LC!P11)</f>
        <v>-1.3442877853983176E-2</v>
      </c>
      <c r="R11" s="15">
        <f>0.5*(Cv!Q11+Cv!R11)*LN(LC!R11/LC!Q11)</f>
        <v>-1.4681910790063002E-2</v>
      </c>
      <c r="S11" s="15">
        <f>0.5*(Cv!R11+Cv!S11)*LN(LC!S11/LC!R11)</f>
        <v>1.7229140193625519E-2</v>
      </c>
      <c r="T11" s="15">
        <f>0.5*(Cv!S11+Cv!T11)*LN(LC!T11/LC!S11)</f>
        <v>-3.38570345892118E-3</v>
      </c>
      <c r="U11" s="15">
        <f>0.5*(Cv!T11+Cv!U11)*LN(LC!U11/LC!T11)</f>
        <v>2.0301065104719129E-2</v>
      </c>
      <c r="V11" s="15">
        <f>0.5*(Cv!U11+Cv!V11)*LN(LC!V11/LC!U11)</f>
        <v>-1.3721648939780128E-2</v>
      </c>
      <c r="W11" s="15">
        <f>0.5*(Cv!V11+Cv!W11)*LN(LC!W11/LC!V11)</f>
        <v>-9.2089606956803401E-3</v>
      </c>
      <c r="X11" s="15">
        <f>0.5*(Cv!W11+Cv!X11)*LN(LC!X11/LC!W11)</f>
        <v>9.1206277452586439E-3</v>
      </c>
      <c r="Y11" s="15">
        <f>0.5*(Cv!X11+Cv!Y11)*LN(LC!Y11/LC!X11)</f>
        <v>-6.0125472122821537E-3</v>
      </c>
      <c r="Z11" s="15">
        <f>0.5*(Cv!Y11+Cv!Z11)*LN(LC!Z11/LC!Y11)</f>
        <v>1.414666712249168E-2</v>
      </c>
      <c r="AA11" s="15">
        <f>0.5*(Cv!Z11+Cv!AA11)*LN(LC!AA11/LC!Z11)</f>
        <v>-2.1639496480020285E-2</v>
      </c>
      <c r="AB11" s="15">
        <f>0.5*(Cv!AA11+Cv!AB11)*LN(LC!AB11/LC!AA11)</f>
        <v>2.8523739583942755E-3</v>
      </c>
      <c r="AC11" s="15">
        <f>0.5*(Cv!AB11+Cv!AC11)*LN(LC!AC11/LC!AB11)</f>
        <v>-3.3368360245829141E-2</v>
      </c>
      <c r="AD11" s="15">
        <f>0.5*(Cv!AC11+Cv!AD11)*LN(LC!AD11/LC!AC11)</f>
        <v>2.8983607858725249E-2</v>
      </c>
      <c r="AF11" s="64">
        <f t="shared" si="0"/>
        <v>-5.4128852890464655E-4</v>
      </c>
      <c r="AG11" s="64">
        <f t="shared" si="1"/>
        <v>1.9086149646337282E-3</v>
      </c>
      <c r="AH11" s="64">
        <f t="shared" si="2"/>
        <v>-1.5772197957501385E-3</v>
      </c>
      <c r="AI11" s="64">
        <f t="shared" si="3"/>
        <v>6.2107595111922517E-4</v>
      </c>
      <c r="AJ11" s="64">
        <f t="shared" si="4"/>
        <v>-8.8042725714491243E-3</v>
      </c>
      <c r="AK11" s="64">
        <f t="shared" si="5"/>
        <v>1.6569758444179484E-4</v>
      </c>
      <c r="AL11" s="64">
        <f t="shared" si="6"/>
        <v>-4.0915983101649494E-3</v>
      </c>
      <c r="AM11" s="64">
        <f t="shared" si="7"/>
        <v>-1.2999996017768291E-3</v>
      </c>
      <c r="AN11" s="64">
        <f t="shared" si="8"/>
        <v>-1.5257993143717433E-2</v>
      </c>
      <c r="AO11" s="64">
        <f t="shared" si="9"/>
        <v>-1.6786179960701913E-3</v>
      </c>
      <c r="AQ11" s="64">
        <f t="shared" si="10"/>
        <v>-4.9930161703959754E-4</v>
      </c>
      <c r="AR11" s="64">
        <f t="shared" si="11"/>
        <v>-1.0847613857203862E-3</v>
      </c>
      <c r="AS11" s="64">
        <f t="shared" si="12"/>
        <v>-2.5062924997533956E-3</v>
      </c>
      <c r="AT11" s="64">
        <f t="shared" si="13"/>
        <v>-5.1079280956987244E-4</v>
      </c>
    </row>
    <row r="12" spans="1:46" x14ac:dyDescent="0.2">
      <c r="A12" s="4">
        <v>10</v>
      </c>
      <c r="B12" s="6" t="s">
        <v>47</v>
      </c>
      <c r="C12" s="15"/>
      <c r="D12" s="15">
        <f>0.5*(Cv!C12+Cv!D12)*LN(LC!D12/LC!C12)</f>
        <v>1.8393318861259032E-2</v>
      </c>
      <c r="E12" s="15">
        <f>0.5*(Cv!D12+Cv!E12)*LN(LC!E12/LC!D12)</f>
        <v>-5.2146341276868707E-3</v>
      </c>
      <c r="F12" s="15">
        <f>0.5*(Cv!E12+Cv!F12)*LN(LC!F12/LC!E12)</f>
        <v>-7.0376651690623492E-4</v>
      </c>
      <c r="G12" s="15">
        <f>0.5*(Cv!F12+Cv!G12)*LN(LC!G12/LC!F12)</f>
        <v>1.2232408913508703E-2</v>
      </c>
      <c r="H12" s="15">
        <f>0.5*(Cv!G12+Cv!H12)*LN(LC!H12/LC!G12)</f>
        <v>6.952343947614431E-5</v>
      </c>
      <c r="I12" s="15">
        <f>0.5*(Cv!H12+Cv!I12)*LN(LC!I12/LC!H12)</f>
        <v>5.6304115602051012E-3</v>
      </c>
      <c r="J12" s="15">
        <f>0.5*(Cv!I12+Cv!J12)*LN(LC!J12/LC!I12)</f>
        <v>-6.6829122836346106E-3</v>
      </c>
      <c r="K12" s="15">
        <f>0.5*(Cv!J12+Cv!K12)*LN(LC!K12/LC!J12)</f>
        <v>3.5609599406743173E-3</v>
      </c>
      <c r="L12" s="15">
        <f>0.5*(Cv!K12+Cv!L12)*LN(LC!L12/LC!K12)</f>
        <v>7.2333845644882711E-3</v>
      </c>
      <c r="M12" s="15">
        <f>0.5*(Cv!L12+Cv!M12)*LN(LC!M12/LC!L12)</f>
        <v>2.2870631298942236E-3</v>
      </c>
      <c r="N12" s="15">
        <f>0.5*(Cv!M12+Cv!N12)*LN(LC!N12/LC!M12)</f>
        <v>1.0337891982137516E-2</v>
      </c>
      <c r="O12" s="15">
        <f>0.5*(Cv!N12+Cv!O12)*LN(LC!O12/LC!N12)</f>
        <v>1.2858080149978062E-3</v>
      </c>
      <c r="P12" s="15">
        <f>0.5*(Cv!O12+Cv!P12)*LN(LC!P12/LC!O12)</f>
        <v>1.9512713433934964E-4</v>
      </c>
      <c r="Q12" s="15">
        <f>0.5*(Cv!P12+Cv!Q12)*LN(LC!Q12/LC!P12)</f>
        <v>-1.3307111661062885E-2</v>
      </c>
      <c r="R12" s="15">
        <f>0.5*(Cv!Q12+Cv!R12)*LN(LC!R12/LC!Q12)</f>
        <v>-1.0000867803417185E-2</v>
      </c>
      <c r="S12" s="15">
        <f>0.5*(Cv!R12+Cv!S12)*LN(LC!S12/LC!R12)</f>
        <v>1.2031726988971012E-2</v>
      </c>
      <c r="T12" s="15">
        <f>0.5*(Cv!S12+Cv!T12)*LN(LC!T12/LC!S12)</f>
        <v>2.2881808297249761E-3</v>
      </c>
      <c r="U12" s="15">
        <f>0.5*(Cv!T12+Cv!U12)*LN(LC!U12/LC!T12)</f>
        <v>6.6724369573488342E-3</v>
      </c>
      <c r="V12" s="15">
        <f>0.5*(Cv!U12+Cv!V12)*LN(LC!V12/LC!U12)</f>
        <v>-4.6378806001048959E-3</v>
      </c>
      <c r="W12" s="15">
        <f>0.5*(Cv!V12+Cv!W12)*LN(LC!W12/LC!V12)</f>
        <v>-7.3930424179822936E-3</v>
      </c>
      <c r="X12" s="15">
        <f>0.5*(Cv!W12+Cv!X12)*LN(LC!X12/LC!W12)</f>
        <v>2.8516203135217715E-3</v>
      </c>
      <c r="Y12" s="15">
        <f>0.5*(Cv!X12+Cv!Y12)*LN(LC!Y12/LC!X12)</f>
        <v>-1.278475735227149E-3</v>
      </c>
      <c r="Z12" s="15">
        <f>0.5*(Cv!Y12+Cv!Z12)*LN(LC!Z12/LC!Y12)</f>
        <v>1.874916132391832E-2</v>
      </c>
      <c r="AA12" s="15">
        <f>0.5*(Cv!Z12+Cv!AA12)*LN(LC!AA12/LC!Z12)</f>
        <v>-7.5755230245374613E-3</v>
      </c>
      <c r="AB12" s="15">
        <f>0.5*(Cv!AA12+Cv!AB12)*LN(LC!AB12/LC!AA12)</f>
        <v>-2.6106575700036356E-3</v>
      </c>
      <c r="AC12" s="15">
        <f>0.5*(Cv!AB12+Cv!AC12)*LN(LC!AC12/LC!AB12)</f>
        <v>-1.2820230905413708E-2</v>
      </c>
      <c r="AD12" s="15">
        <f>0.5*(Cv!AC12+Cv!AD12)*LN(LC!AD12/LC!AC12)</f>
        <v>1.4235035477421609E-2</v>
      </c>
      <c r="AF12" s="64">
        <f t="shared" si="0"/>
        <v>2.4027886537193685E-3</v>
      </c>
      <c r="AG12" s="64">
        <f t="shared" si="1"/>
        <v>3.3472774667119435E-3</v>
      </c>
      <c r="AH12" s="64">
        <f t="shared" si="2"/>
        <v>-1.9590634652343806E-3</v>
      </c>
      <c r="AI12" s="64">
        <f t="shared" si="3"/>
        <v>-4.3736983498321706E-5</v>
      </c>
      <c r="AJ12" s="64">
        <f t="shared" si="4"/>
        <v>-1.1071451822527265E-3</v>
      </c>
      <c r="AK12" s="64">
        <f t="shared" si="5"/>
        <v>6.9410700073878112E-4</v>
      </c>
      <c r="AL12" s="64">
        <f t="shared" si="6"/>
        <v>-5.7544108287552426E-4</v>
      </c>
      <c r="AM12" s="64">
        <f t="shared" si="7"/>
        <v>1.2095597058327625E-3</v>
      </c>
      <c r="AN12" s="64">
        <f t="shared" si="8"/>
        <v>-7.7154442377086714E-3</v>
      </c>
      <c r="AO12" s="64">
        <f t="shared" si="9"/>
        <v>5.2802409788917657E-4</v>
      </c>
      <c r="AQ12" s="64">
        <f t="shared" si="10"/>
        <v>1.0552168432558086E-3</v>
      </c>
      <c r="AR12" s="64">
        <f t="shared" si="11"/>
        <v>7.7096587715148781E-4</v>
      </c>
      <c r="AS12" s="64">
        <f t="shared" si="12"/>
        <v>1.4498849276929962E-3</v>
      </c>
      <c r="AT12" s="64">
        <f t="shared" si="13"/>
        <v>-3.9861766599857788E-4</v>
      </c>
    </row>
    <row r="13" spans="1:46" x14ac:dyDescent="0.2">
      <c r="A13" s="4">
        <v>11</v>
      </c>
      <c r="B13" s="6" t="s">
        <v>48</v>
      </c>
      <c r="C13" s="15"/>
      <c r="D13" s="15">
        <f>0.5*(Cv!C13+Cv!D13)*LN(LC!D13/LC!C13)</f>
        <v>1.1354085765541908E-2</v>
      </c>
      <c r="E13" s="15">
        <f>0.5*(Cv!D13+Cv!E13)*LN(LC!E13/LC!D13)</f>
        <v>-2.9492646420293928E-3</v>
      </c>
      <c r="F13" s="15">
        <f>0.5*(Cv!E13+Cv!F13)*LN(LC!F13/LC!E13)</f>
        <v>-1.3402260516507307E-3</v>
      </c>
      <c r="G13" s="15">
        <f>0.5*(Cv!F13+Cv!G13)*LN(LC!G13/LC!F13)</f>
        <v>8.4228840591044837E-3</v>
      </c>
      <c r="H13" s="15">
        <f>0.5*(Cv!G13+Cv!H13)*LN(LC!H13/LC!G13)</f>
        <v>-9.5388770053177327E-4</v>
      </c>
      <c r="I13" s="15">
        <f>0.5*(Cv!H13+Cv!I13)*LN(LC!I13/LC!H13)</f>
        <v>2.2367351757385701E-3</v>
      </c>
      <c r="J13" s="15">
        <f>0.5*(Cv!I13+Cv!J13)*LN(LC!J13/LC!I13)</f>
        <v>-4.5934441903919205E-3</v>
      </c>
      <c r="K13" s="15">
        <f>0.5*(Cv!J13+Cv!K13)*LN(LC!K13/LC!J13)</f>
        <v>2.1746679859333232E-3</v>
      </c>
      <c r="L13" s="15">
        <f>0.5*(Cv!K13+Cv!L13)*LN(LC!L13/LC!K13)</f>
        <v>6.8172770432925961E-3</v>
      </c>
      <c r="M13" s="15">
        <f>0.5*(Cv!L13+Cv!M13)*LN(LC!M13/LC!L13)</f>
        <v>1.3004345724172734E-3</v>
      </c>
      <c r="N13" s="15">
        <f>0.5*(Cv!M13+Cv!N13)*LN(LC!N13/LC!M13)</f>
        <v>8.2937623122297972E-3</v>
      </c>
      <c r="O13" s="15">
        <f>0.5*(Cv!N13+Cv!O13)*LN(LC!O13/LC!N13)</f>
        <v>-1.043762622994617E-3</v>
      </c>
      <c r="P13" s="15">
        <f>0.5*(Cv!O13+Cv!P13)*LN(LC!P13/LC!O13)</f>
        <v>1.2097817749284726E-3</v>
      </c>
      <c r="Q13" s="15">
        <f>0.5*(Cv!P13+Cv!Q13)*LN(LC!Q13/LC!P13)</f>
        <v>-1.6496602189990228E-2</v>
      </c>
      <c r="R13" s="15">
        <f>0.5*(Cv!Q13+Cv!R13)*LN(LC!R13/LC!Q13)</f>
        <v>-7.4311757088155661E-3</v>
      </c>
      <c r="S13" s="15">
        <f>0.5*(Cv!R13+Cv!S13)*LN(LC!S13/LC!R13)</f>
        <v>6.9953021978700894E-3</v>
      </c>
      <c r="T13" s="15">
        <f>0.5*(Cv!S13+Cv!T13)*LN(LC!T13/LC!S13)</f>
        <v>3.3995040702492223E-4</v>
      </c>
      <c r="U13" s="15">
        <f>0.5*(Cv!T13+Cv!U13)*LN(LC!U13/LC!T13)</f>
        <v>4.8409732056354914E-3</v>
      </c>
      <c r="V13" s="15">
        <f>0.5*(Cv!U13+Cv!V13)*LN(LC!V13/LC!U13)</f>
        <v>-5.4276505288506638E-3</v>
      </c>
      <c r="W13" s="15">
        <f>0.5*(Cv!V13+Cv!W13)*LN(LC!W13/LC!V13)</f>
        <v>-9.0769835371760522E-3</v>
      </c>
      <c r="X13" s="15">
        <f>0.5*(Cv!W13+Cv!X13)*LN(LC!X13/LC!W13)</f>
        <v>6.9592826030680458E-3</v>
      </c>
      <c r="Y13" s="15">
        <f>0.5*(Cv!X13+Cv!Y13)*LN(LC!Y13/LC!X13)</f>
        <v>-2.8683082350425128E-3</v>
      </c>
      <c r="Z13" s="15">
        <f>0.5*(Cv!Y13+Cv!Z13)*LN(LC!Z13/LC!Y13)</f>
        <v>1.173811662627823E-2</v>
      </c>
      <c r="AA13" s="15">
        <f>0.5*(Cv!Z13+Cv!AA13)*LN(LC!AA13/LC!Z13)</f>
        <v>-1.3839847420529339E-2</v>
      </c>
      <c r="AB13" s="15">
        <f>0.5*(Cv!AA13+Cv!AB13)*LN(LC!AB13/LC!AA13)</f>
        <v>-1.5514369082424511E-4</v>
      </c>
      <c r="AC13" s="15">
        <f>0.5*(Cv!AB13+Cv!AC13)*LN(LC!AC13/LC!AB13)</f>
        <v>-1.6572773900909627E-2</v>
      </c>
      <c r="AD13" s="15">
        <f>0.5*(Cv!AC13+Cv!AD13)*LN(LC!AD13/LC!AC13)</f>
        <v>5.7726928327372076E-3</v>
      </c>
      <c r="AF13" s="64">
        <f t="shared" si="0"/>
        <v>1.0832481681262314E-3</v>
      </c>
      <c r="AG13" s="64">
        <f t="shared" si="1"/>
        <v>2.7985395446962135E-3</v>
      </c>
      <c r="AH13" s="64">
        <f t="shared" si="2"/>
        <v>-3.3532913098003698E-3</v>
      </c>
      <c r="AI13" s="64">
        <f t="shared" si="3"/>
        <v>-4.7288557005965121E-4</v>
      </c>
      <c r="AJ13" s="64">
        <f t="shared" si="4"/>
        <v>-4.3395913242054987E-3</v>
      </c>
      <c r="AK13" s="64">
        <f t="shared" si="5"/>
        <v>-2.7737588255207825E-4</v>
      </c>
      <c r="AL13" s="64">
        <f t="shared" si="6"/>
        <v>-2.4062384471325747E-3</v>
      </c>
      <c r="AM13" s="64">
        <f t="shared" si="7"/>
        <v>-9.1680835994898476E-4</v>
      </c>
      <c r="AN13" s="64">
        <f t="shared" si="8"/>
        <v>-8.3639587958669361E-3</v>
      </c>
      <c r="AO13" s="64">
        <f t="shared" si="9"/>
        <v>-8.5679609824861503E-4</v>
      </c>
      <c r="AQ13" s="64">
        <f t="shared" si="10"/>
        <v>-6.0181575474916032E-4</v>
      </c>
      <c r="AR13" s="64">
        <f t="shared" si="11"/>
        <v>-1.6626992398716854E-3</v>
      </c>
      <c r="AS13" s="64">
        <f t="shared" si="12"/>
        <v>-2.6542106313817144E-3</v>
      </c>
      <c r="AT13" s="64">
        <f t="shared" si="13"/>
        <v>-3.6517415863322211E-3</v>
      </c>
    </row>
    <row r="14" spans="1:46" x14ac:dyDescent="0.2">
      <c r="A14" s="4">
        <v>12</v>
      </c>
      <c r="B14" s="6" t="s">
        <v>49</v>
      </c>
      <c r="C14" s="15"/>
      <c r="D14" s="15">
        <f>0.5*(Cv!C14+Cv!D14)*LN(LC!D14/LC!C14)</f>
        <v>1.1408975251920811E-3</v>
      </c>
      <c r="E14" s="15">
        <f>0.5*(Cv!D14+Cv!E14)*LN(LC!E14/LC!D14)</f>
        <v>3.4926861852969736E-3</v>
      </c>
      <c r="F14" s="15">
        <f>0.5*(Cv!E14+Cv!F14)*LN(LC!F14/LC!E14)</f>
        <v>3.1313742128165618E-3</v>
      </c>
      <c r="G14" s="15">
        <f>0.5*(Cv!F14+Cv!G14)*LN(LC!G14/LC!F14)</f>
        <v>8.1445418792836684E-3</v>
      </c>
      <c r="H14" s="15">
        <f>0.5*(Cv!G14+Cv!H14)*LN(LC!H14/LC!G14)</f>
        <v>3.900162216683475E-3</v>
      </c>
      <c r="I14" s="15">
        <f>0.5*(Cv!H14+Cv!I14)*LN(LC!I14/LC!H14)</f>
        <v>3.273072984125346E-3</v>
      </c>
      <c r="J14" s="15">
        <f>0.5*(Cv!I14+Cv!J14)*LN(LC!J14/LC!I14)</f>
        <v>3.2545959624296255E-3</v>
      </c>
      <c r="K14" s="15">
        <f>0.5*(Cv!J14+Cv!K14)*LN(LC!K14/LC!J14)</f>
        <v>7.4425006012912955E-4</v>
      </c>
      <c r="L14" s="15">
        <f>0.5*(Cv!K14+Cv!L14)*LN(LC!L14/LC!K14)</f>
        <v>3.0769423587080368E-3</v>
      </c>
      <c r="M14" s="15">
        <f>0.5*(Cv!L14+Cv!M14)*LN(LC!M14/LC!L14)</f>
        <v>-1.0510416357738428E-3</v>
      </c>
      <c r="N14" s="15">
        <f>0.5*(Cv!M14+Cv!N14)*LN(LC!N14/LC!M14)</f>
        <v>3.5577387065713634E-3</v>
      </c>
      <c r="O14" s="15">
        <f>0.5*(Cv!N14+Cv!O14)*LN(LC!O14/LC!N14)</f>
        <v>-2.5302099779825516E-3</v>
      </c>
      <c r="P14" s="15">
        <f>0.5*(Cv!O14+Cv!P14)*LN(LC!P14/LC!O14)</f>
        <v>6.4611748826506055E-3</v>
      </c>
      <c r="Q14" s="15">
        <f>0.5*(Cv!P14+Cv!Q14)*LN(LC!Q14/LC!P14)</f>
        <v>-2.1556329930353586E-3</v>
      </c>
      <c r="R14" s="15">
        <f>0.5*(Cv!Q14+Cv!R14)*LN(LC!R14/LC!Q14)</f>
        <v>2.6912751030236932E-3</v>
      </c>
      <c r="S14" s="15">
        <f>0.5*(Cv!R14+Cv!S14)*LN(LC!S14/LC!R14)</f>
        <v>1.8402256594881661E-3</v>
      </c>
      <c r="T14" s="15">
        <f>0.5*(Cv!S14+Cv!T14)*LN(LC!T14/LC!S14)</f>
        <v>-1.5377655598548914E-3</v>
      </c>
      <c r="U14" s="15">
        <f>0.5*(Cv!T14+Cv!U14)*LN(LC!U14/LC!T14)</f>
        <v>-1.4981017128631296E-3</v>
      </c>
      <c r="V14" s="15">
        <f>0.5*(Cv!U14+Cv!V14)*LN(LC!V14/LC!U14)</f>
        <v>4.1076722523443248E-4</v>
      </c>
      <c r="W14" s="15">
        <f>0.5*(Cv!V14+Cv!W14)*LN(LC!W14/LC!V14)</f>
        <v>-2.2012826108508028E-3</v>
      </c>
      <c r="X14" s="15">
        <f>0.5*(Cv!W14+Cv!X14)*LN(LC!X14/LC!W14)</f>
        <v>1.3251087602617942E-3</v>
      </c>
      <c r="Y14" s="15">
        <f>0.5*(Cv!X14+Cv!Y14)*LN(LC!Y14/LC!X14)</f>
        <v>-1.21881358294374E-3</v>
      </c>
      <c r="Z14" s="15">
        <f>0.5*(Cv!Y14+Cv!Z14)*LN(LC!Z14/LC!Y14)</f>
        <v>-2.4460088907690184E-3</v>
      </c>
      <c r="AA14" s="15">
        <f>0.5*(Cv!Z14+Cv!AA14)*LN(LC!AA14/LC!Z14)</f>
        <v>-3.1701505452928921E-3</v>
      </c>
      <c r="AB14" s="15">
        <f>0.5*(Cv!AA14+Cv!AB14)*LN(LC!AB14/LC!AA14)</f>
        <v>-3.7690234848817032E-3</v>
      </c>
      <c r="AC14" s="15">
        <f>0.5*(Cv!AB14+Cv!AC14)*LN(LC!AC14/LC!AB14)</f>
        <v>2.7033580904647033E-3</v>
      </c>
      <c r="AD14" s="15">
        <f>0.5*(Cv!AC14+Cv!AD14)*LN(LC!AD14/LC!AC14)</f>
        <v>-1.9783926801317272E-3</v>
      </c>
      <c r="AF14" s="64">
        <f t="shared" si="0"/>
        <v>4.388367495641205E-3</v>
      </c>
      <c r="AG14" s="64">
        <f t="shared" si="1"/>
        <v>1.9164970904128626E-3</v>
      </c>
      <c r="AH14" s="64">
        <f t="shared" si="2"/>
        <v>1.2613665348289111E-3</v>
      </c>
      <c r="AI14" s="64">
        <f t="shared" si="3"/>
        <v>-7.0025477961451941E-4</v>
      </c>
      <c r="AJ14" s="64">
        <f t="shared" si="4"/>
        <v>-1.58012768268453E-3</v>
      </c>
      <c r="AK14" s="64">
        <f t="shared" si="5"/>
        <v>1.5889318126208868E-3</v>
      </c>
      <c r="AL14" s="64">
        <f t="shared" si="6"/>
        <v>-1.1401912311495249E-3</v>
      </c>
      <c r="AM14" s="64">
        <f t="shared" si="7"/>
        <v>-1.2920308646347809E-3</v>
      </c>
      <c r="AN14" s="64">
        <f t="shared" si="8"/>
        <v>-5.3283269720849993E-4</v>
      </c>
      <c r="AO14" s="64">
        <f t="shared" si="9"/>
        <v>1.0571697317167863E-3</v>
      </c>
      <c r="AQ14" s="64">
        <f t="shared" si="10"/>
        <v>9.4041733126107416E-4</v>
      </c>
      <c r="AR14" s="64">
        <f t="shared" si="11"/>
        <v>-1.2163913628751796E-3</v>
      </c>
      <c r="AS14" s="64">
        <f t="shared" si="12"/>
        <v>-1.646505182259063E-3</v>
      </c>
      <c r="AT14" s="64">
        <f t="shared" si="13"/>
        <v>-1.0146860248495756E-3</v>
      </c>
    </row>
    <row r="15" spans="1:46" x14ac:dyDescent="0.2">
      <c r="A15" s="4">
        <v>13</v>
      </c>
      <c r="B15" s="6" t="s">
        <v>50</v>
      </c>
      <c r="C15" s="15"/>
      <c r="D15" s="15">
        <f>0.5*(Cv!C15+Cv!D15)*LN(LC!D15/LC!C15)</f>
        <v>9.4365049630355698E-3</v>
      </c>
      <c r="E15" s="15">
        <f>0.5*(Cv!D15+Cv!E15)*LN(LC!E15/LC!D15)</f>
        <v>4.1514933197905717E-3</v>
      </c>
      <c r="F15" s="15">
        <f>0.5*(Cv!E15+Cv!F15)*LN(LC!F15/LC!E15)</f>
        <v>3.148418025764464E-3</v>
      </c>
      <c r="G15" s="15">
        <f>0.5*(Cv!F15+Cv!G15)*LN(LC!G15/LC!F15)</f>
        <v>1.0094174918381172E-2</v>
      </c>
      <c r="H15" s="15">
        <f>0.5*(Cv!G15+Cv!H15)*LN(LC!H15/LC!G15)</f>
        <v>-1.1776021166058945E-3</v>
      </c>
      <c r="I15" s="15">
        <f>0.5*(Cv!H15+Cv!I15)*LN(LC!I15/LC!H15)</f>
        <v>5.7442375083885701E-3</v>
      </c>
      <c r="J15" s="15">
        <f>0.5*(Cv!I15+Cv!J15)*LN(LC!J15/LC!I15)</f>
        <v>5.7725904356920599E-3</v>
      </c>
      <c r="K15" s="15">
        <f>0.5*(Cv!J15+Cv!K15)*LN(LC!K15/LC!J15)</f>
        <v>6.4152065684036537E-3</v>
      </c>
      <c r="L15" s="15">
        <f>0.5*(Cv!K15+Cv!L15)*LN(LC!L15/LC!K15)</f>
        <v>6.2920802617860878E-3</v>
      </c>
      <c r="M15" s="15">
        <f>0.5*(Cv!L15+Cv!M15)*LN(LC!M15/LC!L15)</f>
        <v>1.2461509811759549E-2</v>
      </c>
      <c r="N15" s="15">
        <f>0.5*(Cv!M15+Cv!N15)*LN(LC!N15/LC!M15)</f>
        <v>1.1474927586615778E-2</v>
      </c>
      <c r="O15" s="15">
        <f>0.5*(Cv!N15+Cv!O15)*LN(LC!O15/LC!N15)</f>
        <v>6.5077039696174671E-3</v>
      </c>
      <c r="P15" s="15">
        <f>0.5*(Cv!O15+Cv!P15)*LN(LC!P15/LC!O15)</f>
        <v>6.0354047426279707E-4</v>
      </c>
      <c r="Q15" s="15">
        <f>0.5*(Cv!P15+Cv!Q15)*LN(LC!Q15/LC!P15)</f>
        <v>1.3594474156643036E-2</v>
      </c>
      <c r="R15" s="15">
        <f>0.5*(Cv!Q15+Cv!R15)*LN(LC!R15/LC!Q15)</f>
        <v>6.4220480635768067E-3</v>
      </c>
      <c r="S15" s="15">
        <f>0.5*(Cv!R15+Cv!S15)*LN(LC!S15/LC!R15)</f>
        <v>1.9965010709511288E-2</v>
      </c>
      <c r="T15" s="15">
        <f>0.5*(Cv!S15+Cv!T15)*LN(LC!T15/LC!S15)</f>
        <v>-8.6530952648237666E-3</v>
      </c>
      <c r="U15" s="15">
        <f>0.5*(Cv!T15+Cv!U15)*LN(LC!U15/LC!T15)</f>
        <v>1.5426064500485176E-2</v>
      </c>
      <c r="V15" s="15">
        <f>0.5*(Cv!U15+Cv!V15)*LN(LC!V15/LC!U15)</f>
        <v>-5.1410409576580233E-4</v>
      </c>
      <c r="W15" s="15">
        <f>0.5*(Cv!V15+Cv!W15)*LN(LC!W15/LC!V15)</f>
        <v>-1.5118545014219642E-2</v>
      </c>
      <c r="X15" s="15">
        <f>0.5*(Cv!W15+Cv!X15)*LN(LC!X15/LC!W15)</f>
        <v>3.9596861358674957E-3</v>
      </c>
      <c r="Y15" s="15">
        <f>0.5*(Cv!X15+Cv!Y15)*LN(LC!Y15/LC!X15)</f>
        <v>4.4848620435389659E-3</v>
      </c>
      <c r="Z15" s="15">
        <f>0.5*(Cv!Y15+Cv!Z15)*LN(LC!Z15/LC!Y15)</f>
        <v>6.4967259338368673E-3</v>
      </c>
      <c r="AA15" s="15">
        <f>0.5*(Cv!Z15+Cv!AA15)*LN(LC!AA15/LC!Z15)</f>
        <v>-5.3275283881053367E-3</v>
      </c>
      <c r="AB15" s="15">
        <f>0.5*(Cv!AA15+Cv!AB15)*LN(LC!AB15/LC!AA15)</f>
        <v>1.008177770792144E-2</v>
      </c>
      <c r="AC15" s="15">
        <f>0.5*(Cv!AB15+Cv!AC15)*LN(LC!AC15/LC!AB15)</f>
        <v>-2.1892338015958877E-2</v>
      </c>
      <c r="AD15" s="15">
        <f>0.5*(Cv!AC15+Cv!AD15)*LN(LC!AD15/LC!AC15)</f>
        <v>2.0193061832265084E-3</v>
      </c>
      <c r="AF15" s="64">
        <f t="shared" si="0"/>
        <v>4.3921443311437771E-3</v>
      </c>
      <c r="AG15" s="64">
        <f t="shared" si="1"/>
        <v>8.4832629328514264E-3</v>
      </c>
      <c r="AH15" s="64">
        <f t="shared" si="2"/>
        <v>9.4185554747222792E-3</v>
      </c>
      <c r="AI15" s="64">
        <f t="shared" si="3"/>
        <v>-9.7999874769130789E-4</v>
      </c>
      <c r="AJ15" s="64">
        <f t="shared" si="4"/>
        <v>-1.2313001437533882E-3</v>
      </c>
      <c r="AK15" s="64">
        <f t="shared" si="5"/>
        <v>8.9509092037868519E-3</v>
      </c>
      <c r="AL15" s="64">
        <f t="shared" si="6"/>
        <v>-1.1056494457223481E-3</v>
      </c>
      <c r="AM15" s="64">
        <f t="shared" si="7"/>
        <v>9.425823135174457E-5</v>
      </c>
      <c r="AN15" s="64">
        <f t="shared" si="8"/>
        <v>-5.9052801540187185E-3</v>
      </c>
      <c r="AO15" s="64">
        <f t="shared" si="9"/>
        <v>4.0165327694545571E-3</v>
      </c>
      <c r="AQ15" s="64">
        <f t="shared" si="10"/>
        <v>3.9397163622919397E-3</v>
      </c>
      <c r="AR15" s="64">
        <f t="shared" si="11"/>
        <v>-8.2156257036336111E-4</v>
      </c>
      <c r="AS15" s="64">
        <f t="shared" si="12"/>
        <v>-6.8953242259007196E-4</v>
      </c>
      <c r="AT15" s="64">
        <f t="shared" si="13"/>
        <v>-3.2637513749369761E-3</v>
      </c>
    </row>
    <row r="16" spans="1:46" x14ac:dyDescent="0.2">
      <c r="A16" s="4">
        <v>14</v>
      </c>
      <c r="B16" s="6" t="s">
        <v>51</v>
      </c>
      <c r="C16" s="15"/>
      <c r="D16" s="15">
        <f>0.5*(Cv!C16+Cv!D16)*LN(LC!D16/LC!C16)</f>
        <v>3.5793438786461918E-3</v>
      </c>
      <c r="E16" s="15">
        <f>0.5*(Cv!D16+Cv!E16)*LN(LC!E16/LC!D16)</f>
        <v>4.4966647512106337E-3</v>
      </c>
      <c r="F16" s="15">
        <f>0.5*(Cv!E16+Cv!F16)*LN(LC!F16/LC!E16)</f>
        <v>2.7817555583901621E-3</v>
      </c>
      <c r="G16" s="15">
        <f>0.5*(Cv!F16+Cv!G16)*LN(LC!G16/LC!F16)</f>
        <v>3.3074117312733705E-3</v>
      </c>
      <c r="H16" s="15">
        <f>0.5*(Cv!G16+Cv!H16)*LN(LC!H16/LC!G16)</f>
        <v>2.7137201658925282E-3</v>
      </c>
      <c r="I16" s="15">
        <f>0.5*(Cv!H16+Cv!I16)*LN(LC!I16/LC!H16)</f>
        <v>4.3149674521972365E-3</v>
      </c>
      <c r="J16" s="15">
        <f>0.5*(Cv!I16+Cv!J16)*LN(LC!J16/LC!I16)</f>
        <v>3.043637343486001E-3</v>
      </c>
      <c r="K16" s="15">
        <f>0.5*(Cv!J16+Cv!K16)*LN(LC!K16/LC!J16)</f>
        <v>-1.9483331818936258E-3</v>
      </c>
      <c r="L16" s="15">
        <f>0.5*(Cv!K16+Cv!L16)*LN(LC!L16/LC!K16)</f>
        <v>2.7637091702134179E-4</v>
      </c>
      <c r="M16" s="15">
        <f>0.5*(Cv!L16+Cv!M16)*LN(LC!M16/LC!L16)</f>
        <v>3.0760939455954065E-3</v>
      </c>
      <c r="N16" s="15">
        <f>0.5*(Cv!M16+Cv!N16)*LN(LC!N16/LC!M16)</f>
        <v>1.2696939013664959E-3</v>
      </c>
      <c r="O16" s="15">
        <f>0.5*(Cv!N16+Cv!O16)*LN(LC!O16/LC!N16)</f>
        <v>-9.5925978847325561E-4</v>
      </c>
      <c r="P16" s="15">
        <f>0.5*(Cv!O16+Cv!P16)*LN(LC!P16/LC!O16)</f>
        <v>-2.8645065961039701E-4</v>
      </c>
      <c r="Q16" s="15">
        <f>0.5*(Cv!P16+Cv!Q16)*LN(LC!Q16/LC!P16)</f>
        <v>2.0932922710288171E-3</v>
      </c>
      <c r="R16" s="15">
        <f>0.5*(Cv!Q16+Cv!R16)*LN(LC!R16/LC!Q16)</f>
        <v>6.123708121729997E-3</v>
      </c>
      <c r="S16" s="15">
        <f>0.5*(Cv!R16+Cv!S16)*LN(LC!S16/LC!R16)</f>
        <v>9.1498544063667688E-4</v>
      </c>
      <c r="T16" s="15">
        <f>0.5*(Cv!S16+Cv!T16)*LN(LC!T16/LC!S16)</f>
        <v>-4.0417932980803088E-3</v>
      </c>
      <c r="U16" s="15">
        <f>0.5*(Cv!T16+Cv!U16)*LN(LC!U16/LC!T16)</f>
        <v>5.6919162983532007E-5</v>
      </c>
      <c r="V16" s="15">
        <f>0.5*(Cv!U16+Cv!V16)*LN(LC!V16/LC!U16)</f>
        <v>-5.4189947232138457E-4</v>
      </c>
      <c r="W16" s="15">
        <f>0.5*(Cv!V16+Cv!W16)*LN(LC!W16/LC!V16)</f>
        <v>-1.0355364293358397E-2</v>
      </c>
      <c r="X16" s="15">
        <f>0.5*(Cv!W16+Cv!X16)*LN(LC!X16/LC!W16)</f>
        <v>-6.5911190267654305E-3</v>
      </c>
      <c r="Y16" s="15">
        <f>0.5*(Cv!X16+Cv!Y16)*LN(LC!Y16/LC!X16)</f>
        <v>2.1257656911104449E-3</v>
      </c>
      <c r="Z16" s="15">
        <f>0.5*(Cv!Y16+Cv!Z16)*LN(LC!Z16/LC!Y16)</f>
        <v>3.7281001557410666E-3</v>
      </c>
      <c r="AA16" s="15">
        <f>0.5*(Cv!Z16+Cv!AA16)*LN(LC!AA16/LC!Z16)</f>
        <v>6.9882696175507168E-4</v>
      </c>
      <c r="AB16" s="15">
        <f>0.5*(Cv!AA16+Cv!AB16)*LN(LC!AB16/LC!AA16)</f>
        <v>3.744887103183968E-3</v>
      </c>
      <c r="AC16" s="15">
        <f>0.5*(Cv!AB16+Cv!AC16)*LN(LC!AC16/LC!AB16)</f>
        <v>-3.4087245384986668E-3</v>
      </c>
      <c r="AD16" s="15">
        <f>0.5*(Cv!AC16+Cv!AD16)*LN(LC!AD16/LC!AC16)</f>
        <v>-5.9141877160923152E-3</v>
      </c>
      <c r="AF16" s="64">
        <f t="shared" si="0"/>
        <v>3.5229039317927861E-3</v>
      </c>
      <c r="AG16" s="64">
        <f t="shared" si="1"/>
        <v>1.1434925851151237E-3</v>
      </c>
      <c r="AH16" s="64">
        <f t="shared" si="2"/>
        <v>1.5772550770623676E-3</v>
      </c>
      <c r="AI16" s="64">
        <f t="shared" si="3"/>
        <v>-4.2946513855083978E-3</v>
      </c>
      <c r="AJ16" s="64">
        <f t="shared" si="4"/>
        <v>1.3777710746583768E-3</v>
      </c>
      <c r="AK16" s="64">
        <f t="shared" si="5"/>
        <v>1.3603738310887456E-3</v>
      </c>
      <c r="AL16" s="64">
        <f t="shared" si="6"/>
        <v>-1.4584401554250104E-3</v>
      </c>
      <c r="AM16" s="64">
        <f t="shared" si="7"/>
        <v>-1.8650705148669255E-3</v>
      </c>
      <c r="AN16" s="64">
        <f t="shared" si="8"/>
        <v>1.6808128234265061E-4</v>
      </c>
      <c r="AO16" s="64">
        <f t="shared" si="9"/>
        <v>6.6535425662405116E-4</v>
      </c>
      <c r="AQ16" s="64">
        <f t="shared" si="10"/>
        <v>4.1229494998111396E-4</v>
      </c>
      <c r="AR16" s="64">
        <f t="shared" si="11"/>
        <v>-1.8635081154856745E-3</v>
      </c>
      <c r="AS16" s="64">
        <f t="shared" si="12"/>
        <v>1.6244460953326141E-4</v>
      </c>
      <c r="AT16" s="64">
        <f t="shared" si="13"/>
        <v>-1.8593417171356714E-3</v>
      </c>
    </row>
    <row r="17" spans="1:46" x14ac:dyDescent="0.2">
      <c r="A17" s="4">
        <v>15</v>
      </c>
      <c r="B17" s="6" t="s">
        <v>52</v>
      </c>
      <c r="C17" s="15"/>
      <c r="D17" s="15">
        <f>0.5*(Cv!C17+Cv!D17)*LN(LC!D17/LC!C17)</f>
        <v>3.8273166716572327E-3</v>
      </c>
      <c r="E17" s="15">
        <f>0.5*(Cv!D17+Cv!E17)*LN(LC!E17/LC!D17)</f>
        <v>3.7725167214519247E-4</v>
      </c>
      <c r="F17" s="15">
        <f>0.5*(Cv!E17+Cv!F17)*LN(LC!F17/LC!E17)</f>
        <v>-1.7511890941974205E-3</v>
      </c>
      <c r="G17" s="15">
        <f>0.5*(Cv!F17+Cv!G17)*LN(LC!G17/LC!F17)</f>
        <v>4.2314330391776053E-3</v>
      </c>
      <c r="H17" s="15">
        <f>0.5*(Cv!G17+Cv!H17)*LN(LC!H17/LC!G17)</f>
        <v>1.9225307732789294E-3</v>
      </c>
      <c r="I17" s="15">
        <f>0.5*(Cv!H17+Cv!I17)*LN(LC!I17/LC!H17)</f>
        <v>-3.2343414794409891E-4</v>
      </c>
      <c r="J17" s="15">
        <f>0.5*(Cv!I17+Cv!J17)*LN(LC!J17/LC!I17)</f>
        <v>1.1783872285551715E-3</v>
      </c>
      <c r="K17" s="15">
        <f>0.5*(Cv!J17+Cv!K17)*LN(LC!K17/LC!J17)</f>
        <v>2.829325896081539E-3</v>
      </c>
      <c r="L17" s="15">
        <f>0.5*(Cv!K17+Cv!L17)*LN(LC!L17/LC!K17)</f>
        <v>2.5503702553228355E-3</v>
      </c>
      <c r="M17" s="15">
        <f>0.5*(Cv!L17+Cv!M17)*LN(LC!M17/LC!L17)</f>
        <v>4.7006981694583229E-3</v>
      </c>
      <c r="N17" s="15">
        <f>0.5*(Cv!M17+Cv!N17)*LN(LC!N17/LC!M17)</f>
        <v>4.9155793289272845E-3</v>
      </c>
      <c r="O17" s="15">
        <f>0.5*(Cv!N17+Cv!O17)*LN(LC!O17/LC!N17)</f>
        <v>2.5417077291572665E-3</v>
      </c>
      <c r="P17" s="15">
        <f>0.5*(Cv!O17+Cv!P17)*LN(LC!P17/LC!O17)</f>
        <v>5.8230147507278061E-4</v>
      </c>
      <c r="Q17" s="15">
        <f>0.5*(Cv!P17+Cv!Q17)*LN(LC!Q17/LC!P17)</f>
        <v>3.3312359073099686E-3</v>
      </c>
      <c r="R17" s="15">
        <f>0.5*(Cv!Q17+Cv!R17)*LN(LC!R17/LC!Q17)</f>
        <v>-2.4332131736831313E-3</v>
      </c>
      <c r="S17" s="15">
        <f>0.5*(Cv!R17+Cv!S17)*LN(LC!S17/LC!R17)</f>
        <v>5.3289541584272291E-3</v>
      </c>
      <c r="T17" s="15">
        <f>0.5*(Cv!S17+Cv!T17)*LN(LC!T17/LC!S17)</f>
        <v>1.7943245690057771E-3</v>
      </c>
      <c r="U17" s="15">
        <f>0.5*(Cv!T17+Cv!U17)*LN(LC!U17/LC!T17)</f>
        <v>4.2671016182943434E-3</v>
      </c>
      <c r="V17" s="15">
        <f>0.5*(Cv!U17+Cv!V17)*LN(LC!V17/LC!U17)</f>
        <v>7.0345664990189812E-4</v>
      </c>
      <c r="W17" s="15">
        <f>0.5*(Cv!V17+Cv!W17)*LN(LC!W17/LC!V17)</f>
        <v>1.1768813748831461E-3</v>
      </c>
      <c r="X17" s="15">
        <f>0.5*(Cv!W17+Cv!X17)*LN(LC!X17/LC!W17)</f>
        <v>2.8245477111447309E-3</v>
      </c>
      <c r="Y17" s="15">
        <f>0.5*(Cv!X17+Cv!Y17)*LN(LC!Y17/LC!X17)</f>
        <v>-2.5361040303670417E-3</v>
      </c>
      <c r="Z17" s="15">
        <f>0.5*(Cv!Y17+Cv!Z17)*LN(LC!Z17/LC!Y17)</f>
        <v>5.4431630103129319E-3</v>
      </c>
      <c r="AA17" s="15">
        <f>0.5*(Cv!Z17+Cv!AA17)*LN(LC!AA17/LC!Z17)</f>
        <v>-3.3054932001351841E-3</v>
      </c>
      <c r="AB17" s="15">
        <f>0.5*(Cv!AA17+Cv!AB17)*LN(LC!AB17/LC!AA17)</f>
        <v>4.3834388018526935E-3</v>
      </c>
      <c r="AC17" s="15">
        <f>0.5*(Cv!AB17+Cv!AC17)*LN(LC!AC17/LC!AB17)</f>
        <v>-6.4251997342467376E-3</v>
      </c>
      <c r="AD17" s="15">
        <f>0.5*(Cv!AC17+Cv!AD17)*LN(LC!AD17/LC!AC17)</f>
        <v>-1.5338863515504587E-4</v>
      </c>
      <c r="AF17" s="64">
        <f t="shared" si="0"/>
        <v>8.9131844849204157E-4</v>
      </c>
      <c r="AG17" s="64">
        <f t="shared" si="1"/>
        <v>3.2348721756690303E-3</v>
      </c>
      <c r="AH17" s="64">
        <f t="shared" si="2"/>
        <v>1.8701972192568226E-3</v>
      </c>
      <c r="AI17" s="64">
        <f t="shared" si="3"/>
        <v>2.1532623846459791E-3</v>
      </c>
      <c r="AJ17" s="64">
        <f t="shared" si="4"/>
        <v>-4.8803903051666749E-4</v>
      </c>
      <c r="AK17" s="64">
        <f t="shared" si="5"/>
        <v>2.5525346974629268E-3</v>
      </c>
      <c r="AL17" s="64">
        <f t="shared" si="6"/>
        <v>8.3261167706465589E-4</v>
      </c>
      <c r="AM17" s="64">
        <f t="shared" si="7"/>
        <v>1.2959847128800753E-3</v>
      </c>
      <c r="AN17" s="64">
        <f t="shared" si="8"/>
        <v>-1.020880466197022E-3</v>
      </c>
      <c r="AO17" s="64">
        <f t="shared" si="9"/>
        <v>1.5323222395094414E-3</v>
      </c>
      <c r="AQ17" s="64">
        <f t="shared" si="10"/>
        <v>1.4674872058684995E-3</v>
      </c>
      <c r="AR17" s="64">
        <f t="shared" si="11"/>
        <v>7.4297528504468295E-4</v>
      </c>
      <c r="AS17" s="64">
        <f t="shared" si="12"/>
        <v>-4.3226396462306389E-4</v>
      </c>
      <c r="AT17" s="64">
        <f t="shared" si="13"/>
        <v>-7.3171652251636328E-4</v>
      </c>
    </row>
    <row r="18" spans="1:46" x14ac:dyDescent="0.2">
      <c r="A18" s="4">
        <v>16</v>
      </c>
      <c r="B18" s="6" t="s">
        <v>53</v>
      </c>
      <c r="C18" s="15"/>
      <c r="D18" s="15">
        <f>0.5*(Cv!C18+Cv!D18)*LN(LC!D18/LC!C18)</f>
        <v>8.4911482041150239E-3</v>
      </c>
      <c r="E18" s="15">
        <f>0.5*(Cv!D18+Cv!E18)*LN(LC!E18/LC!D18)</f>
        <v>7.5377751303813841E-4</v>
      </c>
      <c r="F18" s="15">
        <f>0.5*(Cv!E18+Cv!F18)*LN(LC!F18/LC!E18)</f>
        <v>-3.0766333946745171E-3</v>
      </c>
      <c r="G18" s="15">
        <f>0.5*(Cv!F18+Cv!G18)*LN(LC!G18/LC!F18)</f>
        <v>8.0243158198187534E-3</v>
      </c>
      <c r="H18" s="15">
        <f>0.5*(Cv!G18+Cv!H18)*LN(LC!H18/LC!G18)</f>
        <v>1.7635579250843295E-3</v>
      </c>
      <c r="I18" s="15">
        <f>0.5*(Cv!H18+Cv!I18)*LN(LC!I18/LC!H18)</f>
        <v>2.2921740559010782E-3</v>
      </c>
      <c r="J18" s="15">
        <f>0.5*(Cv!I18+Cv!J18)*LN(LC!J18/LC!I18)</f>
        <v>-1.8794961444162522E-3</v>
      </c>
      <c r="K18" s="15">
        <f>0.5*(Cv!J18+Cv!K18)*LN(LC!K18/LC!J18)</f>
        <v>4.1073316364083059E-3</v>
      </c>
      <c r="L18" s="15">
        <f>0.5*(Cv!K18+Cv!L18)*LN(LC!L18/LC!K18)</f>
        <v>3.9898690777075167E-3</v>
      </c>
      <c r="M18" s="15">
        <f>0.5*(Cv!L18+Cv!M18)*LN(LC!M18/LC!L18)</f>
        <v>8.0883366146856477E-3</v>
      </c>
      <c r="N18" s="15">
        <f>0.5*(Cv!M18+Cv!N18)*LN(LC!N18/LC!M18)</f>
        <v>6.5853520241124222E-3</v>
      </c>
      <c r="O18" s="15">
        <f>0.5*(Cv!N18+Cv!O18)*LN(LC!O18/LC!N18)</f>
        <v>4.0398041887542667E-3</v>
      </c>
      <c r="P18" s="15">
        <f>0.5*(Cv!O18+Cv!P18)*LN(LC!P18/LC!O18)</f>
        <v>-3.3511998810319267E-3</v>
      </c>
      <c r="Q18" s="15">
        <f>0.5*(Cv!P18+Cv!Q18)*LN(LC!Q18/LC!P18)</f>
        <v>4.8098928941683119E-3</v>
      </c>
      <c r="R18" s="15">
        <f>0.5*(Cv!Q18+Cv!R18)*LN(LC!R18/LC!Q18)</f>
        <v>-4.7428679830439583E-3</v>
      </c>
      <c r="S18" s="15">
        <f>0.5*(Cv!R18+Cv!S18)*LN(LC!S18/LC!R18)</f>
        <v>7.0900704433450876E-3</v>
      </c>
      <c r="T18" s="15">
        <f>0.5*(Cv!S18+Cv!T18)*LN(LC!T18/LC!S18)</f>
        <v>8.7806534978936504E-4</v>
      </c>
      <c r="U18" s="15">
        <f>0.5*(Cv!T18+Cv!U18)*LN(LC!U18/LC!T18)</f>
        <v>1.1401469433313022E-2</v>
      </c>
      <c r="V18" s="15">
        <f>0.5*(Cv!U18+Cv!V18)*LN(LC!V18/LC!U18)</f>
        <v>-1.9592229308413277E-3</v>
      </c>
      <c r="W18" s="15">
        <f>0.5*(Cv!V18+Cv!W18)*LN(LC!W18/LC!V18)</f>
        <v>-4.2738311341163505E-3</v>
      </c>
      <c r="X18" s="15">
        <f>0.5*(Cv!W18+Cv!X18)*LN(LC!X18/LC!W18)</f>
        <v>8.528579453211246E-3</v>
      </c>
      <c r="Y18" s="15">
        <f>0.5*(Cv!X18+Cv!Y18)*LN(LC!Y18/LC!X18)</f>
        <v>-2.7550516569184295E-3</v>
      </c>
      <c r="Z18" s="15">
        <f>0.5*(Cv!Y18+Cv!Z18)*LN(LC!Z18/LC!Y18)</f>
        <v>1.1730720621164824E-2</v>
      </c>
      <c r="AA18" s="15">
        <f>0.5*(Cv!Z18+Cv!AA18)*LN(LC!AA18/LC!Z18)</f>
        <v>-7.827717927739869E-3</v>
      </c>
      <c r="AB18" s="15">
        <f>0.5*(Cv!AA18+Cv!AB18)*LN(LC!AB18/LC!AA18)</f>
        <v>1.0352427994016188E-2</v>
      </c>
      <c r="AC18" s="15">
        <f>0.5*(Cv!AB18+Cv!AC18)*LN(LC!AC18/LC!AB18)</f>
        <v>-2.0376699800826053E-2</v>
      </c>
      <c r="AD18" s="15">
        <f>0.5*(Cv!AC18+Cv!AD18)*LN(LC!AD18/LC!AC18)</f>
        <v>1.6569341797486595E-2</v>
      </c>
      <c r="AF18" s="64">
        <f t="shared" si="0"/>
        <v>1.9514383838335563E-3</v>
      </c>
      <c r="AG18" s="64">
        <f t="shared" si="1"/>
        <v>4.1782786416995283E-3</v>
      </c>
      <c r="AH18" s="64">
        <f t="shared" si="2"/>
        <v>1.5691399324383563E-3</v>
      </c>
      <c r="AI18" s="64">
        <f t="shared" si="3"/>
        <v>2.9150120342711907E-3</v>
      </c>
      <c r="AJ18" s="64">
        <f t="shared" si="4"/>
        <v>-1.7752641540606678E-3</v>
      </c>
      <c r="AK18" s="64">
        <f t="shared" si="5"/>
        <v>2.8737092870689423E-3</v>
      </c>
      <c r="AL18" s="64">
        <f t="shared" si="6"/>
        <v>5.6987394010526125E-4</v>
      </c>
      <c r="AM18" s="64">
        <f t="shared" si="7"/>
        <v>1.9653764009828099E-3</v>
      </c>
      <c r="AN18" s="64">
        <f t="shared" si="8"/>
        <v>-5.0121359034049325E-3</v>
      </c>
      <c r="AO18" s="64">
        <f t="shared" si="9"/>
        <v>1.7677209676363924E-3</v>
      </c>
      <c r="AQ18" s="64">
        <f t="shared" si="10"/>
        <v>2.3370140764767846E-3</v>
      </c>
      <c r="AR18" s="64">
        <f t="shared" si="11"/>
        <v>2.0243710180490189E-3</v>
      </c>
      <c r="AS18" s="64">
        <f t="shared" si="12"/>
        <v>1.2821701711972094E-3</v>
      </c>
      <c r="AT18" s="64">
        <f t="shared" si="13"/>
        <v>2.1816899968922433E-3</v>
      </c>
    </row>
    <row r="19" spans="1:46" x14ac:dyDescent="0.2">
      <c r="A19" s="4">
        <v>17</v>
      </c>
      <c r="B19" s="6" t="s">
        <v>54</v>
      </c>
      <c r="C19" s="15"/>
      <c r="D19" s="15">
        <f>0.5*(Cv!C19+Cv!D19)*LN(LC!D19/LC!C19)</f>
        <v>2.5509708899087878E-3</v>
      </c>
      <c r="E19" s="15">
        <f>0.5*(Cv!D19+Cv!E19)*LN(LC!E19/LC!D19)</f>
        <v>-8.3268152933847653E-4</v>
      </c>
      <c r="F19" s="15">
        <f>0.5*(Cv!E19+Cv!F19)*LN(LC!F19/LC!E19)</f>
        <v>1.5087454561695469E-3</v>
      </c>
      <c r="G19" s="15">
        <f>0.5*(Cv!F19+Cv!G19)*LN(LC!G19/LC!F19)</f>
        <v>2.6883239662928316E-3</v>
      </c>
      <c r="H19" s="15">
        <f>0.5*(Cv!G19+Cv!H19)*LN(LC!H19/LC!G19)</f>
        <v>2.7193959116769912E-3</v>
      </c>
      <c r="I19" s="15">
        <f>0.5*(Cv!H19+Cv!I19)*LN(LC!I19/LC!H19)</f>
        <v>1.8711022709385339E-3</v>
      </c>
      <c r="J19" s="15">
        <f>0.5*(Cv!I19+Cv!J19)*LN(LC!J19/LC!I19)</f>
        <v>7.7210759380168985E-4</v>
      </c>
      <c r="K19" s="15">
        <f>0.5*(Cv!J19+Cv!K19)*LN(LC!K19/LC!J19)</f>
        <v>1.9200098643940482E-3</v>
      </c>
      <c r="L19" s="15">
        <f>0.5*(Cv!K19+Cv!L19)*LN(LC!L19/LC!K19)</f>
        <v>2.4427027703082162E-3</v>
      </c>
      <c r="M19" s="15">
        <f>0.5*(Cv!L19+Cv!M19)*LN(LC!M19/LC!L19)</f>
        <v>6.3287360312981886E-3</v>
      </c>
      <c r="N19" s="15">
        <f>0.5*(Cv!M19+Cv!N19)*LN(LC!N19/LC!M19)</f>
        <v>1.915501533029756E-3</v>
      </c>
      <c r="O19" s="15">
        <f>0.5*(Cv!N19+Cv!O19)*LN(LC!O19/LC!N19)</f>
        <v>2.1972704381697794E-3</v>
      </c>
      <c r="P19" s="15">
        <f>0.5*(Cv!O19+Cv!P19)*LN(LC!P19/LC!O19)</f>
        <v>-3.7003125782702909E-4</v>
      </c>
      <c r="Q19" s="15">
        <f>0.5*(Cv!P19+Cv!Q19)*LN(LC!Q19/LC!P19)</f>
        <v>-6.5783050805312765E-3</v>
      </c>
      <c r="R19" s="15">
        <f>0.5*(Cv!Q19+Cv!R19)*LN(LC!R19/LC!Q19)</f>
        <v>-4.7075721698303947E-3</v>
      </c>
      <c r="S19" s="15">
        <f>0.5*(Cv!R19+Cv!S19)*LN(LC!S19/LC!R19)</f>
        <v>3.6185463847237726E-3</v>
      </c>
      <c r="T19" s="15">
        <f>0.5*(Cv!S19+Cv!T19)*LN(LC!T19/LC!S19)</f>
        <v>-2.6935173322233164E-3</v>
      </c>
      <c r="U19" s="15">
        <f>0.5*(Cv!T19+Cv!U19)*LN(LC!U19/LC!T19)</f>
        <v>7.1895068912924626E-3</v>
      </c>
      <c r="V19" s="15">
        <f>0.5*(Cv!U19+Cv!V19)*LN(LC!V19/LC!U19)</f>
        <v>-1.1323109275587863E-2</v>
      </c>
      <c r="W19" s="15">
        <f>0.5*(Cv!V19+Cv!W19)*LN(LC!W19/LC!V19)</f>
        <v>-4.5783072610242909E-3</v>
      </c>
      <c r="X19" s="15">
        <f>0.5*(Cv!W19+Cv!X19)*LN(LC!X19/LC!W19)</f>
        <v>6.2210565290841025E-4</v>
      </c>
      <c r="Y19" s="15">
        <f>0.5*(Cv!X19+Cv!Y19)*LN(LC!Y19/LC!X19)</f>
        <v>1.0201914528618312E-2</v>
      </c>
      <c r="Z19" s="15">
        <f>0.5*(Cv!Y19+Cv!Z19)*LN(LC!Z19/LC!Y19)</f>
        <v>-4.9762043829753449E-4</v>
      </c>
      <c r="AA19" s="15">
        <f>0.5*(Cv!Z19+Cv!AA19)*LN(LC!AA19/LC!Z19)</f>
        <v>-3.3085419448274961E-3</v>
      </c>
      <c r="AB19" s="15">
        <f>0.5*(Cv!AA19+Cv!AB19)*LN(LC!AB19/LC!AA19)</f>
        <v>-1.7581001092946593E-3</v>
      </c>
      <c r="AC19" s="15">
        <f>0.5*(Cv!AB19+Cv!AC19)*LN(LC!AC19/LC!AB19)</f>
        <v>-2.6581760189775005E-3</v>
      </c>
      <c r="AD19" s="15">
        <f>0.5*(Cv!AC19+Cv!AD19)*LN(LC!AD19/LC!AC19)</f>
        <v>-6.9154170456882189E-3</v>
      </c>
      <c r="AF19" s="64">
        <f t="shared" si="0"/>
        <v>1.5909772151478853E-3</v>
      </c>
      <c r="AG19" s="64">
        <f t="shared" si="1"/>
        <v>2.6758115585663799E-3</v>
      </c>
      <c r="AH19" s="64">
        <f t="shared" si="2"/>
        <v>-1.1680183370590298E-3</v>
      </c>
      <c r="AI19" s="64">
        <f t="shared" si="3"/>
        <v>-2.1566642649269194E-3</v>
      </c>
      <c r="AJ19" s="64">
        <f t="shared" si="4"/>
        <v>3.9589520344422431E-4</v>
      </c>
      <c r="AK19" s="64">
        <f t="shared" si="5"/>
        <v>7.5389661075367517E-4</v>
      </c>
      <c r="AL19" s="64">
        <f t="shared" si="6"/>
        <v>-8.8038453074134758E-4</v>
      </c>
      <c r="AM19" s="64">
        <f t="shared" si="7"/>
        <v>-5.4844614739266444E-4</v>
      </c>
      <c r="AN19" s="64">
        <f t="shared" si="8"/>
        <v>-2.2081380641360798E-3</v>
      </c>
      <c r="AO19" s="64">
        <f t="shared" si="9"/>
        <v>2.6760027503450808E-4</v>
      </c>
      <c r="AQ19" s="64">
        <f t="shared" si="10"/>
        <v>-8.6696219163660396E-6</v>
      </c>
      <c r="AR19" s="64">
        <f t="shared" si="11"/>
        <v>-1.4290238502819722E-3</v>
      </c>
      <c r="AS19" s="64">
        <f t="shared" si="12"/>
        <v>-8.2265683807784958E-4</v>
      </c>
      <c r="AT19" s="64">
        <f t="shared" si="13"/>
        <v>-3.7772310579867927E-3</v>
      </c>
    </row>
    <row r="20" spans="1:46" x14ac:dyDescent="0.2">
      <c r="A20" s="4">
        <v>18</v>
      </c>
      <c r="B20" s="6" t="s">
        <v>55</v>
      </c>
      <c r="C20" s="15"/>
      <c r="D20" s="15">
        <f>0.5*(Cv!C20+Cv!D20)*LN(LC!D20/LC!C20)</f>
        <v>6.0035203889198321E-3</v>
      </c>
      <c r="E20" s="15">
        <f>0.5*(Cv!D20+Cv!E20)*LN(LC!E20/LC!D20)</f>
        <v>-2.9363783249550949E-3</v>
      </c>
      <c r="F20" s="15">
        <f>0.5*(Cv!E20+Cv!F20)*LN(LC!F20/LC!E20)</f>
        <v>2.4447854379239945E-3</v>
      </c>
      <c r="G20" s="15">
        <f>0.5*(Cv!F20+Cv!G20)*LN(LC!G20/LC!F20)</f>
        <v>5.300930147206318E-3</v>
      </c>
      <c r="H20" s="15">
        <f>0.5*(Cv!G20+Cv!H20)*LN(LC!H20/LC!G20)</f>
        <v>4.7941283923913832E-3</v>
      </c>
      <c r="I20" s="15">
        <f>0.5*(Cv!H20+Cv!I20)*LN(LC!I20/LC!H20)</f>
        <v>3.8666543414527603E-3</v>
      </c>
      <c r="J20" s="15">
        <f>0.5*(Cv!I20+Cv!J20)*LN(LC!J20/LC!I20)</f>
        <v>2.2344814853307686E-3</v>
      </c>
      <c r="K20" s="15">
        <f>0.5*(Cv!J20+Cv!K20)*LN(LC!K20/LC!J20)</f>
        <v>1.5426002498741245E-3</v>
      </c>
      <c r="L20" s="15">
        <f>0.5*(Cv!K20+Cv!L20)*LN(LC!L20/LC!K20)</f>
        <v>2.3819393815103689E-3</v>
      </c>
      <c r="M20" s="15">
        <f>0.5*(Cv!L20+Cv!M20)*LN(LC!M20/LC!L20)</f>
        <v>8.936733264362378E-3</v>
      </c>
      <c r="N20" s="15">
        <f>0.5*(Cv!M20+Cv!N20)*LN(LC!N20/LC!M20)</f>
        <v>1.1434841761776215E-3</v>
      </c>
      <c r="O20" s="15">
        <f>0.5*(Cv!N20+Cv!O20)*LN(LC!O20/LC!N20)</f>
        <v>2.4325709418772687E-3</v>
      </c>
      <c r="P20" s="15">
        <f>0.5*(Cv!O20+Cv!P20)*LN(LC!P20/LC!O20)</f>
        <v>3.0059367397435263E-3</v>
      </c>
      <c r="Q20" s="15">
        <f>0.5*(Cv!P20+Cv!Q20)*LN(LC!Q20/LC!P20)</f>
        <v>-1.2439074593167718E-2</v>
      </c>
      <c r="R20" s="15">
        <f>0.5*(Cv!Q20+Cv!R20)*LN(LC!R20/LC!Q20)</f>
        <v>-1.0954991012425782E-2</v>
      </c>
      <c r="S20" s="15">
        <f>0.5*(Cv!R20+Cv!S20)*LN(LC!S20/LC!R20)</f>
        <v>1.4108294519349493E-2</v>
      </c>
      <c r="T20" s="15">
        <f>0.5*(Cv!S20+Cv!T20)*LN(LC!T20/LC!S20)</f>
        <v>-5.513813044492534E-3</v>
      </c>
      <c r="U20" s="15">
        <f>0.5*(Cv!T20+Cv!U20)*LN(LC!U20/LC!T20)</f>
        <v>2.4501477980660439E-2</v>
      </c>
      <c r="V20" s="15">
        <f>0.5*(Cv!U20+Cv!V20)*LN(LC!V20/LC!U20)</f>
        <v>-2.5686458336847091E-2</v>
      </c>
      <c r="W20" s="15">
        <f>0.5*(Cv!V20+Cv!W20)*LN(LC!W20/LC!V20)</f>
        <v>-7.1333080801736018E-3</v>
      </c>
      <c r="X20" s="15">
        <f>0.5*(Cv!W20+Cv!X20)*LN(LC!X20/LC!W20)</f>
        <v>-1.0278701447239832E-3</v>
      </c>
      <c r="Y20" s="15">
        <f>0.5*(Cv!X20+Cv!Y20)*LN(LC!Y20/LC!X20)</f>
        <v>2.4476729532254372E-2</v>
      </c>
      <c r="Z20" s="15">
        <f>0.5*(Cv!Y20+Cv!Z20)*LN(LC!Z20/LC!Y20)</f>
        <v>-2.5625458088655703E-3</v>
      </c>
      <c r="AA20" s="15">
        <f>0.5*(Cv!Z20+Cv!AA20)*LN(LC!AA20/LC!Z20)</f>
        <v>-1.2103138393888352E-2</v>
      </c>
      <c r="AB20" s="15">
        <f>0.5*(Cv!AA20+Cv!AB20)*LN(LC!AB20/LC!AA20)</f>
        <v>-2.5186758920921204E-3</v>
      </c>
      <c r="AC20" s="15">
        <f>0.5*(Cv!AB20+Cv!AC20)*LN(LC!AC20/LC!AB20)</f>
        <v>-8.992263123582657E-4</v>
      </c>
      <c r="AD20" s="15">
        <f>0.5*(Cv!AC20+Cv!AD20)*LN(LC!AD20/LC!AC20)</f>
        <v>-1.2526819061148831E-2</v>
      </c>
      <c r="AF20" s="64">
        <f t="shared" si="0"/>
        <v>2.6940239988038723E-3</v>
      </c>
      <c r="AG20" s="64">
        <f t="shared" si="1"/>
        <v>3.2478477114510525E-3</v>
      </c>
      <c r="AH20" s="64">
        <f t="shared" si="2"/>
        <v>-7.6945268092464231E-4</v>
      </c>
      <c r="AI20" s="64">
        <f t="shared" si="3"/>
        <v>-2.9719943251153543E-3</v>
      </c>
      <c r="AJ20" s="64">
        <f t="shared" si="4"/>
        <v>1.2786286250100125E-3</v>
      </c>
      <c r="AK20" s="64">
        <f t="shared" si="5"/>
        <v>1.2391975152632052E-3</v>
      </c>
      <c r="AL20" s="64">
        <f t="shared" si="6"/>
        <v>-8.466828500526708E-4</v>
      </c>
      <c r="AM20" s="64">
        <f t="shared" si="7"/>
        <v>-6.3111578700954013E-4</v>
      </c>
      <c r="AN20" s="64">
        <f t="shared" si="8"/>
        <v>-1.7089511022251929E-3</v>
      </c>
      <c r="AO20" s="64">
        <f t="shared" si="9"/>
        <v>6.9581066584498781E-4</v>
      </c>
      <c r="AQ20" s="64">
        <f t="shared" si="10"/>
        <v>1.8724798403753324E-4</v>
      </c>
      <c r="AR20" s="64">
        <f t="shared" si="11"/>
        <v>-1.908513414697776E-3</v>
      </c>
      <c r="AS20" s="64">
        <f t="shared" si="12"/>
        <v>-1.0222793226831279E-3</v>
      </c>
      <c r="AT20" s="64">
        <f t="shared" si="13"/>
        <v>-5.314907088533073E-3</v>
      </c>
    </row>
    <row r="21" spans="1:46" x14ac:dyDescent="0.2">
      <c r="A21" s="4">
        <v>19</v>
      </c>
      <c r="B21" s="6" t="s">
        <v>56</v>
      </c>
      <c r="C21" s="15"/>
      <c r="D21" s="15">
        <f>0.5*(Cv!C21+Cv!D21)*LN(LC!D21/LC!C21)</f>
        <v>1.5362552572656225E-4</v>
      </c>
      <c r="E21" s="15">
        <f>0.5*(Cv!D21+Cv!E21)*LN(LC!E21/LC!D21)</f>
        <v>-3.0054540768968322E-4</v>
      </c>
      <c r="F21" s="15">
        <f>0.5*(Cv!E21+Cv!F21)*LN(LC!F21/LC!E21)</f>
        <v>1.8401217274966692E-4</v>
      </c>
      <c r="G21" s="15">
        <f>0.5*(Cv!F21+Cv!G21)*LN(LC!G21/LC!F21)</f>
        <v>2.3398209301431672E-4</v>
      </c>
      <c r="H21" s="15">
        <f>0.5*(Cv!G21+Cv!H21)*LN(LC!H21/LC!G21)</f>
        <v>8.5552609470169918E-4</v>
      </c>
      <c r="I21" s="15">
        <f>0.5*(Cv!H21+Cv!I21)*LN(LC!I21/LC!H21)</f>
        <v>6.6958717238148829E-5</v>
      </c>
      <c r="J21" s="15">
        <f>0.5*(Cv!I21+Cv!J21)*LN(LC!J21/LC!I21)</f>
        <v>1.6478126346694882E-3</v>
      </c>
      <c r="K21" s="15">
        <f>0.5*(Cv!J21+Cv!K21)*LN(LC!K21/LC!J21)</f>
        <v>9.385876049301233E-4</v>
      </c>
      <c r="L21" s="15">
        <f>0.5*(Cv!K21+Cv!L21)*LN(LC!L21/LC!K21)</f>
        <v>1.3771502155472506E-3</v>
      </c>
      <c r="M21" s="15">
        <f>0.5*(Cv!L21+Cv!M21)*LN(LC!M21/LC!L21)</f>
        <v>2.8252647939688291E-3</v>
      </c>
      <c r="N21" s="15">
        <f>0.5*(Cv!M21+Cv!N21)*LN(LC!N21/LC!M21)</f>
        <v>2.5252204245651978E-4</v>
      </c>
      <c r="O21" s="15">
        <f>0.5*(Cv!N21+Cv!O21)*LN(LC!O21/LC!N21)</f>
        <v>8.3206902313284108E-4</v>
      </c>
      <c r="P21" s="15">
        <f>0.5*(Cv!O21+Cv!P21)*LN(LC!P21/LC!O21)</f>
        <v>1.9641260165792294E-3</v>
      </c>
      <c r="Q21" s="15">
        <f>0.5*(Cv!P21+Cv!Q21)*LN(LC!Q21/LC!P21)</f>
        <v>-3.5062522045709817E-3</v>
      </c>
      <c r="R21" s="15">
        <f>0.5*(Cv!Q21+Cv!R21)*LN(LC!R21/LC!Q21)</f>
        <v>-1.2432079218754972E-3</v>
      </c>
      <c r="S21" s="15">
        <f>0.5*(Cv!R21+Cv!S21)*LN(LC!S21/LC!R21)</f>
        <v>1.0054089603898891E-3</v>
      </c>
      <c r="T21" s="15">
        <f>0.5*(Cv!S21+Cv!T21)*LN(LC!T21/LC!S21)</f>
        <v>-2.6536825803424357E-3</v>
      </c>
      <c r="U21" s="15">
        <f>0.5*(Cv!T21+Cv!U21)*LN(LC!U21/LC!T21)</f>
        <v>6.4877990621880731E-3</v>
      </c>
      <c r="V21" s="15">
        <f>0.5*(Cv!U21+Cv!V21)*LN(LC!V21/LC!U21)</f>
        <v>-9.501560472137207E-3</v>
      </c>
      <c r="W21" s="15">
        <f>0.5*(Cv!V21+Cv!W21)*LN(LC!W21/LC!V21)</f>
        <v>-2.9824308332336664E-3</v>
      </c>
      <c r="X21" s="15">
        <f>0.5*(Cv!W21+Cv!X21)*LN(LC!X21/LC!W21)</f>
        <v>-3.0541423099466019E-3</v>
      </c>
      <c r="Y21" s="15">
        <f>0.5*(Cv!X21+Cv!Y21)*LN(LC!Y21/LC!X21)</f>
        <v>5.548318808518464E-3</v>
      </c>
      <c r="Z21" s="15">
        <f>0.5*(Cv!Y21+Cv!Z21)*LN(LC!Z21/LC!Y21)</f>
        <v>-8.3011569855871558E-3</v>
      </c>
      <c r="AA21" s="15">
        <f>0.5*(Cv!Z21+Cv!AA21)*LN(LC!AA21/LC!Z21)</f>
        <v>-5.5771126213768731E-3</v>
      </c>
      <c r="AB21" s="15">
        <f>0.5*(Cv!AA21+Cv!AB21)*LN(LC!AB21/LC!AA21)</f>
        <v>-5.5574462258505212E-3</v>
      </c>
      <c r="AC21" s="15">
        <f>0.5*(Cv!AB21+Cv!AC21)*LN(LC!AC21/LC!AB21)</f>
        <v>-2.1032361050293815E-3</v>
      </c>
      <c r="AD21" s="15">
        <f>0.5*(Cv!AC21+Cv!AD21)*LN(LC!AD21/LC!AC21)</f>
        <v>4.2231922043856349E-3</v>
      </c>
      <c r="AF21" s="64">
        <f t="shared" si="0"/>
        <v>2.0798673400282966E-4</v>
      </c>
      <c r="AG21" s="64">
        <f t="shared" si="1"/>
        <v>1.4082674583144421E-3</v>
      </c>
      <c r="AH21" s="64">
        <f t="shared" si="2"/>
        <v>-1.8957122526890393E-4</v>
      </c>
      <c r="AI21" s="64">
        <f t="shared" si="3"/>
        <v>-2.3408034266943676E-3</v>
      </c>
      <c r="AJ21" s="64">
        <f t="shared" si="4"/>
        <v>-3.1981266258650936E-3</v>
      </c>
      <c r="AK21" s="64">
        <f t="shared" si="5"/>
        <v>6.0934811652276909E-4</v>
      </c>
      <c r="AL21" s="64">
        <f t="shared" si="6"/>
        <v>-2.7694650262797306E-3</v>
      </c>
      <c r="AM21" s="64">
        <f t="shared" si="7"/>
        <v>-2.5042459914896755E-3</v>
      </c>
      <c r="AN21" s="64">
        <f t="shared" si="8"/>
        <v>-3.8303411654399514E-3</v>
      </c>
      <c r="AO21" s="64">
        <f t="shared" si="9"/>
        <v>-8.224494171022187E-4</v>
      </c>
      <c r="AQ21" s="64">
        <f t="shared" si="10"/>
        <v>-6.2838627781422441E-4</v>
      </c>
      <c r="AR21" s="64">
        <f t="shared" si="11"/>
        <v>-2.1337689144010612E-3</v>
      </c>
      <c r="AS21" s="64">
        <f t="shared" si="12"/>
        <v>-1.9612401541566388E-3</v>
      </c>
      <c r="AT21" s="64">
        <f t="shared" si="13"/>
        <v>-1.1458300421647559E-3</v>
      </c>
    </row>
    <row r="22" spans="1:46" x14ac:dyDescent="0.2">
      <c r="A22" s="4">
        <v>20</v>
      </c>
      <c r="B22" s="6" t="s">
        <v>57</v>
      </c>
      <c r="C22" s="15"/>
      <c r="D22" s="15">
        <f>0.5*(Cv!C22+Cv!D22)*LN(LC!D22/LC!C22)</f>
        <v>2.145970943770855E-3</v>
      </c>
      <c r="E22" s="15">
        <f>0.5*(Cv!D22+Cv!E22)*LN(LC!E22/LC!D22)</f>
        <v>-2.856054046515593E-4</v>
      </c>
      <c r="F22" s="15">
        <f>0.5*(Cv!E22+Cv!F22)*LN(LC!F22/LC!E22)</f>
        <v>1.7130202779668457E-3</v>
      </c>
      <c r="G22" s="15">
        <f>0.5*(Cv!F22+Cv!G22)*LN(LC!G22/LC!F22)</f>
        <v>2.8516348892709048E-3</v>
      </c>
      <c r="H22" s="15">
        <f>0.5*(Cv!G22+Cv!H22)*LN(LC!H22/LC!G22)</f>
        <v>3.3002619287755201E-3</v>
      </c>
      <c r="I22" s="15">
        <f>0.5*(Cv!H22+Cv!I22)*LN(LC!I22/LC!H22)</f>
        <v>1.6164246298579796E-3</v>
      </c>
      <c r="J22" s="15">
        <f>0.5*(Cv!I22+Cv!J22)*LN(LC!J22/LC!I22)</f>
        <v>1.3963987481835772E-3</v>
      </c>
      <c r="K22" s="15">
        <f>0.5*(Cv!J22+Cv!K22)*LN(LC!K22/LC!J22)</f>
        <v>1.0779530141915633E-3</v>
      </c>
      <c r="L22" s="15">
        <f>0.5*(Cv!K22+Cv!L22)*LN(LC!L22/LC!K22)</f>
        <v>1.9375064024639316E-3</v>
      </c>
      <c r="M22" s="15">
        <f>0.5*(Cv!L22+Cv!M22)*LN(LC!M22/LC!L22)</f>
        <v>6.0452782382898447E-3</v>
      </c>
      <c r="N22" s="15">
        <f>0.5*(Cv!M22+Cv!N22)*LN(LC!N22/LC!M22)</f>
        <v>5.203851827999097E-4</v>
      </c>
      <c r="O22" s="15">
        <f>0.5*(Cv!N22+Cv!O22)*LN(LC!O22/LC!N22)</f>
        <v>1.746001893964787E-3</v>
      </c>
      <c r="P22" s="15">
        <f>0.5*(Cv!O22+Cv!P22)*LN(LC!P22/LC!O22)</f>
        <v>1.0803814976659241E-3</v>
      </c>
      <c r="Q22" s="15">
        <f>0.5*(Cv!P22+Cv!Q22)*LN(LC!Q22/LC!P22)</f>
        <v>-9.5290509467543943E-3</v>
      </c>
      <c r="R22" s="15">
        <f>0.5*(Cv!Q22+Cv!R22)*LN(LC!R22/LC!Q22)</f>
        <v>-8.179129908024281E-3</v>
      </c>
      <c r="S22" s="15">
        <f>0.5*(Cv!R22+Cv!S22)*LN(LC!S22/LC!R22)</f>
        <v>8.4377777948429628E-3</v>
      </c>
      <c r="T22" s="15">
        <f>0.5*(Cv!S22+Cv!T22)*LN(LC!T22/LC!S22)</f>
        <v>-2.2439479374275991E-3</v>
      </c>
      <c r="U22" s="15">
        <f>0.5*(Cv!T22+Cv!U22)*LN(LC!U22/LC!T22)</f>
        <v>1.5238911480859433E-2</v>
      </c>
      <c r="V22" s="15">
        <f>0.5*(Cv!U22+Cv!V22)*LN(LC!V22/LC!U22)</f>
        <v>-1.5403339221843464E-2</v>
      </c>
      <c r="W22" s="15">
        <f>0.5*(Cv!V22+Cv!W22)*LN(LC!W22/LC!V22)</f>
        <v>-3.5307295312892169E-3</v>
      </c>
      <c r="X22" s="15">
        <f>0.5*(Cv!W22+Cv!X22)*LN(LC!X22/LC!W22)</f>
        <v>9.5599204052888734E-4</v>
      </c>
      <c r="Y22" s="15">
        <f>0.5*(Cv!X22+Cv!Y22)*LN(LC!Y22/LC!X22)</f>
        <v>1.7524426690091452E-2</v>
      </c>
      <c r="Z22" s="15">
        <f>0.5*(Cv!Y22+Cv!Z22)*LN(LC!Z22/LC!Y22)</f>
        <v>-3.2346603328454963E-3</v>
      </c>
      <c r="AA22" s="15">
        <f>0.5*(Cv!Z22+Cv!AA22)*LN(LC!AA22/LC!Z22)</f>
        <v>-6.5103505520147167E-3</v>
      </c>
      <c r="AB22" s="15">
        <f>0.5*(Cv!AA22+Cv!AB22)*LN(LC!AB22/LC!AA22)</f>
        <v>-3.6718275439052046E-3</v>
      </c>
      <c r="AC22" s="15">
        <f>0.5*(Cv!AB22+Cv!AC22)*LN(LC!AC22/LC!AB22)</f>
        <v>-3.2158523683616623E-4</v>
      </c>
      <c r="AD22" s="15">
        <f>0.5*(Cv!AC22+Cv!AD22)*LN(LC!AD22/LC!AC22)</f>
        <v>-5.2199090563923353E-3</v>
      </c>
      <c r="AF22" s="64">
        <f t="shared" si="0"/>
        <v>1.8391472642439381E-3</v>
      </c>
      <c r="AG22" s="64">
        <f t="shared" si="1"/>
        <v>2.1955043171857655E-3</v>
      </c>
      <c r="AH22" s="64">
        <f t="shared" si="2"/>
        <v>-1.2888039336610001E-3</v>
      </c>
      <c r="AI22" s="64">
        <f t="shared" si="3"/>
        <v>-9.9662263383439183E-4</v>
      </c>
      <c r="AJ22" s="64">
        <f t="shared" si="4"/>
        <v>7.5720060489797359E-4</v>
      </c>
      <c r="AK22" s="64">
        <f t="shared" si="5"/>
        <v>4.5335019176238249E-4</v>
      </c>
      <c r="AL22" s="64">
        <f t="shared" si="6"/>
        <v>-1.1971101446820904E-4</v>
      </c>
      <c r="AM22" s="64">
        <f t="shared" si="7"/>
        <v>3.4953782950741005E-4</v>
      </c>
      <c r="AN22" s="64">
        <f t="shared" si="8"/>
        <v>-1.9967063903706854E-3</v>
      </c>
      <c r="AO22" s="64">
        <f t="shared" si="9"/>
        <v>5.012851237664569E-4</v>
      </c>
      <c r="AQ22" s="64">
        <f t="shared" si="10"/>
        <v>2.8123919376034953E-4</v>
      </c>
      <c r="AR22" s="64">
        <f t="shared" si="11"/>
        <v>-5.8336538191585687E-4</v>
      </c>
      <c r="AS22" s="64">
        <f t="shared" si="12"/>
        <v>-2.3898433865041121E-4</v>
      </c>
      <c r="AT22" s="64">
        <f t="shared" si="13"/>
        <v>-3.0711072790445687E-3</v>
      </c>
    </row>
    <row r="23" spans="1:46" x14ac:dyDescent="0.2">
      <c r="A23" s="4">
        <v>21</v>
      </c>
      <c r="B23" s="6" t="s">
        <v>58</v>
      </c>
      <c r="C23" s="15"/>
      <c r="D23" s="15">
        <f>0.5*(Cv!C23+Cv!D23)*LN(LC!D23/LC!C23)</f>
        <v>3.2507981162762305E-3</v>
      </c>
      <c r="E23" s="15">
        <f>0.5*(Cv!D23+Cv!E23)*LN(LC!E23/LC!D23)</f>
        <v>1.5459111569144008E-3</v>
      </c>
      <c r="F23" s="15">
        <f>0.5*(Cv!E23+Cv!F23)*LN(LC!F23/LC!E23)</f>
        <v>3.6164585419282648E-3</v>
      </c>
      <c r="G23" s="15">
        <f>0.5*(Cv!F23+Cv!G23)*LN(LC!G23/LC!F23)</f>
        <v>6.4504487412369227E-3</v>
      </c>
      <c r="H23" s="15">
        <f>0.5*(Cv!G23+Cv!H23)*LN(LC!H23/LC!G23)</f>
        <v>5.3250650824550006E-3</v>
      </c>
      <c r="I23" s="15">
        <f>0.5*(Cv!H23+Cv!I23)*LN(LC!I23/LC!H23)</f>
        <v>4.474162691491688E-3</v>
      </c>
      <c r="J23" s="15">
        <f>0.5*(Cv!I23+Cv!J23)*LN(LC!J23/LC!I23)</f>
        <v>-1.6354860390515706E-3</v>
      </c>
      <c r="K23" s="15">
        <f>0.5*(Cv!J23+Cv!K23)*LN(LC!K23/LC!J23)</f>
        <v>2.7096000513487117E-3</v>
      </c>
      <c r="L23" s="15">
        <f>0.5*(Cv!K23+Cv!L23)*LN(LC!L23/LC!K23)</f>
        <v>5.5741500457203569E-4</v>
      </c>
      <c r="M23" s="15">
        <f>0.5*(Cv!L23+Cv!M23)*LN(LC!M23/LC!L23)</f>
        <v>5.3590232311529189E-3</v>
      </c>
      <c r="N23" s="15">
        <f>0.5*(Cv!M23+Cv!N23)*LN(LC!N23/LC!M23)</f>
        <v>2.0331549007820806E-3</v>
      </c>
      <c r="O23" s="15">
        <f>0.5*(Cv!N23+Cv!O23)*LN(LC!O23/LC!N23)</f>
        <v>1.3521620292345662E-3</v>
      </c>
      <c r="P23" s="15">
        <f>0.5*(Cv!O23+Cv!P23)*LN(LC!P23/LC!O23)</f>
        <v>4.3943918918335594E-3</v>
      </c>
      <c r="Q23" s="15">
        <f>0.5*(Cv!P23+Cv!Q23)*LN(LC!Q23/LC!P23)</f>
        <v>-5.1363559860134571E-3</v>
      </c>
      <c r="R23" s="15">
        <f>0.5*(Cv!Q23+Cv!R23)*LN(LC!R23/LC!Q23)</f>
        <v>-8.9911615794113654E-3</v>
      </c>
      <c r="S23" s="15">
        <f>0.5*(Cv!R23+Cv!S23)*LN(LC!S23/LC!R23)</f>
        <v>1.1000816918305232E-2</v>
      </c>
      <c r="T23" s="15">
        <f>0.5*(Cv!S23+Cv!T23)*LN(LC!T23/LC!S23)</f>
        <v>-2.3895697879574161E-3</v>
      </c>
      <c r="U23" s="15">
        <f>0.5*(Cv!T23+Cv!U23)*LN(LC!U23/LC!T23)</f>
        <v>1.7506678227320417E-2</v>
      </c>
      <c r="V23" s="15">
        <f>0.5*(Cv!U23+Cv!V23)*LN(LC!V23/LC!U23)</f>
        <v>-1.4369689916570184E-2</v>
      </c>
      <c r="W23" s="15">
        <f>0.5*(Cv!V23+Cv!W23)*LN(LC!W23/LC!V23)</f>
        <v>-3.5824573621105423E-3</v>
      </c>
      <c r="X23" s="15">
        <f>0.5*(Cv!W23+Cv!X23)*LN(LC!X23/LC!W23)</f>
        <v>-1.7277640176749545E-3</v>
      </c>
      <c r="Y23" s="15">
        <f>0.5*(Cv!X23+Cv!Y23)*LN(LC!Y23/LC!X23)</f>
        <v>1.4502026944348748E-2</v>
      </c>
      <c r="Z23" s="15">
        <f>0.5*(Cv!Y23+Cv!Z23)*LN(LC!Z23/LC!Y23)</f>
        <v>-2.262978260515146E-3</v>
      </c>
      <c r="AA23" s="15">
        <f>0.5*(Cv!Z23+Cv!AA23)*LN(LC!AA23/LC!Z23)</f>
        <v>-6.0256930183307262E-3</v>
      </c>
      <c r="AB23" s="15">
        <f>0.5*(Cv!AA23+Cv!AB23)*LN(LC!AB23/LC!AA23)</f>
        <v>-2.1052168099047275E-3</v>
      </c>
      <c r="AC23" s="15">
        <f>0.5*(Cv!AB23+Cv!AC23)*LN(LC!AC23/LC!AB23)</f>
        <v>-1.1679036693935212E-3</v>
      </c>
      <c r="AD23" s="15">
        <f>0.5*(Cv!AC23+Cv!AD23)*LN(LC!AD23/LC!AC23)</f>
        <v>-5.0843868627925724E-3</v>
      </c>
      <c r="AF23" s="64">
        <f t="shared" si="0"/>
        <v>4.2824092428052551E-3</v>
      </c>
      <c r="AG23" s="64">
        <f t="shared" si="1"/>
        <v>1.8047414297608353E-3</v>
      </c>
      <c r="AH23" s="64">
        <f t="shared" si="2"/>
        <v>5.2397065478970717E-4</v>
      </c>
      <c r="AI23" s="64">
        <f t="shared" si="3"/>
        <v>-9.1256057139853589E-4</v>
      </c>
      <c r="AJ23" s="64">
        <f t="shared" si="4"/>
        <v>5.8804703724092537E-4</v>
      </c>
      <c r="AK23" s="64">
        <f t="shared" si="5"/>
        <v>1.1643560422752712E-3</v>
      </c>
      <c r="AL23" s="64">
        <f t="shared" si="6"/>
        <v>-1.6225676707880529E-4</v>
      </c>
      <c r="AM23" s="64">
        <f t="shared" si="7"/>
        <v>2.0631910106377448E-4</v>
      </c>
      <c r="AN23" s="64">
        <f t="shared" si="8"/>
        <v>-1.6365602396491243E-3</v>
      </c>
      <c r="AO23" s="64">
        <f t="shared" si="9"/>
        <v>1.2573215586396374E-3</v>
      </c>
      <c r="AQ23" s="64">
        <f t="shared" si="10"/>
        <v>1.0134096962768602E-3</v>
      </c>
      <c r="AR23" s="64">
        <f t="shared" si="11"/>
        <v>-6.0972313941642052E-4</v>
      </c>
      <c r="AS23" s="64">
        <f t="shared" si="12"/>
        <v>-3.5735861276465765E-4</v>
      </c>
      <c r="AT23" s="64">
        <f t="shared" si="13"/>
        <v>-2.7858357806969402E-3</v>
      </c>
    </row>
    <row r="24" spans="1:46" x14ac:dyDescent="0.2">
      <c r="A24" s="4">
        <v>22</v>
      </c>
      <c r="B24" s="6" t="s">
        <v>59</v>
      </c>
      <c r="C24" s="15"/>
      <c r="D24" s="15">
        <f>0.5*(Cv!C24+Cv!D24)*LN(LC!D24/LC!C24)</f>
        <v>4.7480280542279872E-3</v>
      </c>
      <c r="E24" s="15">
        <f>0.5*(Cv!D24+Cv!E24)*LN(LC!E24/LC!D24)</f>
        <v>-3.3548937063319064E-3</v>
      </c>
      <c r="F24" s="15">
        <f>0.5*(Cv!E24+Cv!F24)*LN(LC!F24/LC!E24)</f>
        <v>-7.3524248295819643E-4</v>
      </c>
      <c r="G24" s="15">
        <f>0.5*(Cv!F24+Cv!G24)*LN(LC!G24/LC!F24)</f>
        <v>3.5082532533515409E-3</v>
      </c>
      <c r="H24" s="15">
        <f>0.5*(Cv!G24+Cv!H24)*LN(LC!H24/LC!G24)</f>
        <v>1.4173388421434843E-3</v>
      </c>
      <c r="I24" s="15">
        <f>0.5*(Cv!H24+Cv!I24)*LN(LC!I24/LC!H24)</f>
        <v>9.434217832842987E-4</v>
      </c>
      <c r="J24" s="15">
        <f>0.5*(Cv!I24+Cv!J24)*LN(LC!J24/LC!I24)</f>
        <v>-4.1738969908285449E-3</v>
      </c>
      <c r="K24" s="15">
        <f>0.5*(Cv!J24+Cv!K24)*LN(LC!K24/LC!J24)</f>
        <v>4.5884131232892117E-3</v>
      </c>
      <c r="L24" s="15">
        <f>0.5*(Cv!K24+Cv!L24)*LN(LC!L24/LC!K24)</f>
        <v>2.5769911615406947E-3</v>
      </c>
      <c r="M24" s="15">
        <f>0.5*(Cv!L24+Cv!M24)*LN(LC!M24/LC!L24)</f>
        <v>8.9182278237605675E-3</v>
      </c>
      <c r="N24" s="15">
        <f>0.5*(Cv!M24+Cv!N24)*LN(LC!N24/LC!M24)</f>
        <v>4.739525313484187E-3</v>
      </c>
      <c r="O24" s="15">
        <f>0.5*(Cv!N24+Cv!O24)*LN(LC!O24/LC!N24)</f>
        <v>2.9846758171954151E-3</v>
      </c>
      <c r="P24" s="15">
        <f>0.5*(Cv!O24+Cv!P24)*LN(LC!P24/LC!O24)</f>
        <v>2.7956418666894665E-3</v>
      </c>
      <c r="Q24" s="15">
        <f>0.5*(Cv!P24+Cv!Q24)*LN(LC!Q24/LC!P24)</f>
        <v>-9.1924469301751712E-3</v>
      </c>
      <c r="R24" s="15">
        <f>0.5*(Cv!Q24+Cv!R24)*LN(LC!R24/LC!Q24)</f>
        <v>-1.3128706561237345E-2</v>
      </c>
      <c r="S24" s="15">
        <f>0.5*(Cv!R24+Cv!S24)*LN(LC!S24/LC!R24)</f>
        <v>1.2793936930959189E-2</v>
      </c>
      <c r="T24" s="15">
        <f>0.5*(Cv!S24+Cv!T24)*LN(LC!T24/LC!S24)</f>
        <v>-4.3936028118495814E-3</v>
      </c>
      <c r="U24" s="15">
        <f>0.5*(Cv!T24+Cv!U24)*LN(LC!U24/LC!T24)</f>
        <v>2.2921034064007903E-2</v>
      </c>
      <c r="V24" s="15">
        <f>0.5*(Cv!U24+Cv!V24)*LN(LC!V24/LC!U24)</f>
        <v>-2.1422148375201146E-2</v>
      </c>
      <c r="W24" s="15">
        <f>0.5*(Cv!V24+Cv!W24)*LN(LC!W24/LC!V24)</f>
        <v>-6.7798049780311946E-3</v>
      </c>
      <c r="X24" s="15">
        <f>0.5*(Cv!W24+Cv!X24)*LN(LC!X24/LC!W24)</f>
        <v>2.1688326624500517E-3</v>
      </c>
      <c r="Y24" s="15">
        <f>0.5*(Cv!X24+Cv!Y24)*LN(LC!Y24/LC!X24)</f>
        <v>2.1420914913863484E-2</v>
      </c>
      <c r="Z24" s="15">
        <f>0.5*(Cv!Y24+Cv!Z24)*LN(LC!Z24/LC!Y24)</f>
        <v>-5.3079708800759487E-4</v>
      </c>
      <c r="AA24" s="15">
        <f>0.5*(Cv!Z24+Cv!AA24)*LN(LC!AA24/LC!Z24)</f>
        <v>-1.3206771888061374E-2</v>
      </c>
      <c r="AB24" s="15">
        <f>0.5*(Cv!AA24+Cv!AB24)*LN(LC!AB24/LC!AA24)</f>
        <v>-4.1724244367745515E-3</v>
      </c>
      <c r="AC24" s="15">
        <f>0.5*(Cv!AB24+Cv!AC24)*LN(LC!AC24/LC!AB24)</f>
        <v>-3.0179005290284357E-3</v>
      </c>
      <c r="AD24" s="15">
        <f>0.5*(Cv!AC24+Cv!AD24)*LN(LC!AD24/LC!AC24)</f>
        <v>-6.6530498309964976E-3</v>
      </c>
      <c r="AF24" s="64">
        <f t="shared" si="0"/>
        <v>3.5577553789784417E-4</v>
      </c>
      <c r="AG24" s="64">
        <f t="shared" si="1"/>
        <v>3.3298520862492234E-3</v>
      </c>
      <c r="AH24" s="64">
        <f t="shared" si="2"/>
        <v>-7.4937977531368933E-4</v>
      </c>
      <c r="AI24" s="64">
        <f t="shared" si="3"/>
        <v>-1.5011378877247932E-3</v>
      </c>
      <c r="AJ24" s="64">
        <f t="shared" si="4"/>
        <v>9.8604194398305931E-5</v>
      </c>
      <c r="AK24" s="64">
        <f t="shared" si="5"/>
        <v>1.2902361554677673E-3</v>
      </c>
      <c r="AL24" s="64">
        <f t="shared" si="6"/>
        <v>-7.0126684666324394E-4</v>
      </c>
      <c r="AM24" s="64">
        <f t="shared" si="7"/>
        <v>2.220706239631858E-5</v>
      </c>
      <c r="AN24" s="64">
        <f t="shared" si="8"/>
        <v>-3.5951624829014938E-3</v>
      </c>
      <c r="AO24" s="64">
        <f t="shared" si="9"/>
        <v>3.0674283110137813E-4</v>
      </c>
      <c r="AQ24" s="64">
        <f t="shared" si="10"/>
        <v>3.9058497943767516E-5</v>
      </c>
      <c r="AR24" s="64">
        <f t="shared" si="11"/>
        <v>-1.2423380270571759E-3</v>
      </c>
      <c r="AS24" s="64">
        <f t="shared" si="12"/>
        <v>-1.026671476500828E-3</v>
      </c>
      <c r="AT24" s="64">
        <f t="shared" si="13"/>
        <v>-4.6144582655998287E-3</v>
      </c>
    </row>
    <row r="25" spans="1:46" x14ac:dyDescent="0.2">
      <c r="A25" s="4">
        <v>23</v>
      </c>
      <c r="B25" s="6" t="s">
        <v>60</v>
      </c>
      <c r="C25" s="15"/>
      <c r="D25" s="15">
        <f>0.5*(Cv!C25+Cv!D25)*LN(LC!D25/LC!C25)</f>
        <v>2.1880420854445328E-3</v>
      </c>
      <c r="E25" s="15">
        <f>0.5*(Cv!D25+Cv!E25)*LN(LC!E25/LC!D25)</f>
        <v>1.9471272874453636E-3</v>
      </c>
      <c r="F25" s="15">
        <f>0.5*(Cv!E25+Cv!F25)*LN(LC!F25/LC!E25)</f>
        <v>5.7512938842450379E-4</v>
      </c>
      <c r="G25" s="15">
        <f>0.5*(Cv!F25+Cv!G25)*LN(LC!G25/LC!F25)</f>
        <v>1.4287168261358867E-3</v>
      </c>
      <c r="H25" s="15">
        <f>0.5*(Cv!G25+Cv!H25)*LN(LC!H25/LC!G25)</f>
        <v>2.7496315040258746E-3</v>
      </c>
      <c r="I25" s="15">
        <f>0.5*(Cv!H25+Cv!I25)*LN(LC!I25/LC!H25)</f>
        <v>4.5396623589715867E-3</v>
      </c>
      <c r="J25" s="15">
        <f>0.5*(Cv!I25+Cv!J25)*LN(LC!J25/LC!I25)</f>
        <v>4.4459004973446689E-3</v>
      </c>
      <c r="K25" s="15">
        <f>0.5*(Cv!J25+Cv!K25)*LN(LC!K25/LC!J25)</f>
        <v>5.6659979043933552E-3</v>
      </c>
      <c r="L25" s="15">
        <f>0.5*(Cv!K25+Cv!L25)*LN(LC!L25/LC!K25)</f>
        <v>8.0683756499609228E-3</v>
      </c>
      <c r="M25" s="15">
        <f>0.5*(Cv!L25+Cv!M25)*LN(LC!M25/LC!L25)</f>
        <v>3.1170856573634591E-3</v>
      </c>
      <c r="N25" s="15">
        <f>0.5*(Cv!M25+Cv!N25)*LN(LC!N25/LC!M25)</f>
        <v>3.1809908489525891E-3</v>
      </c>
      <c r="O25" s="15">
        <f>0.5*(Cv!N25+Cv!O25)*LN(LC!O25/LC!N25)</f>
        <v>1.1586242062020045E-3</v>
      </c>
      <c r="P25" s="15">
        <f>0.5*(Cv!O25+Cv!P25)*LN(LC!P25/LC!O25)</f>
        <v>-1.7449765416506396E-3</v>
      </c>
      <c r="Q25" s="15">
        <f>0.5*(Cv!P25+Cv!Q25)*LN(LC!Q25/LC!P25)</f>
        <v>-1.23915525816454E-2</v>
      </c>
      <c r="R25" s="15">
        <f>0.5*(Cv!Q25+Cv!R25)*LN(LC!R25/LC!Q25)</f>
        <v>-6.6157469415363381E-3</v>
      </c>
      <c r="S25" s="15">
        <f>0.5*(Cv!R25+Cv!S25)*LN(LC!S25/LC!R25)</f>
        <v>9.7069608281141646E-3</v>
      </c>
      <c r="T25" s="15">
        <f>0.5*(Cv!S25+Cv!T25)*LN(LC!T25/LC!S25)</f>
        <v>-3.2187781647504818E-3</v>
      </c>
      <c r="U25" s="15">
        <f>0.5*(Cv!T25+Cv!U25)*LN(LC!U25/LC!T25)</f>
        <v>5.885764434011783E-3</v>
      </c>
      <c r="V25" s="15">
        <f>0.5*(Cv!U25+Cv!V25)*LN(LC!V25/LC!U25)</f>
        <v>-1.5366765662219497E-2</v>
      </c>
      <c r="W25" s="15">
        <f>0.5*(Cv!V25+Cv!W25)*LN(LC!W25/LC!V25)</f>
        <v>-6.5471431931529815E-3</v>
      </c>
      <c r="X25" s="15">
        <f>0.5*(Cv!W25+Cv!X25)*LN(LC!X25/LC!W25)</f>
        <v>-8.1418373181137097E-3</v>
      </c>
      <c r="Y25" s="15">
        <f>0.5*(Cv!X25+Cv!Y25)*LN(LC!Y25/LC!X25)</f>
        <v>1.5183231549164219E-2</v>
      </c>
      <c r="Z25" s="15">
        <f>0.5*(Cv!Y25+Cv!Z25)*LN(LC!Z25/LC!Y25)</f>
        <v>-1.0938643333485296E-2</v>
      </c>
      <c r="AA25" s="15">
        <f>0.5*(Cv!Z25+Cv!AA25)*LN(LC!AA25/LC!Z25)</f>
        <v>-5.7901942402581695E-3</v>
      </c>
      <c r="AB25" s="15">
        <f>0.5*(Cv!AA25+Cv!AB25)*LN(LC!AB25/LC!AA25)</f>
        <v>-3.6572886905221614E-3</v>
      </c>
      <c r="AC25" s="15">
        <f>0.5*(Cv!AB25+Cv!AC25)*LN(LC!AC25/LC!AB25)</f>
        <v>-1.1726048483211817E-2</v>
      </c>
      <c r="AD25" s="15">
        <f>0.5*(Cv!AC25+Cv!AD25)*LN(LC!AD25/LC!AC25)</f>
        <v>9.9735891123974019E-3</v>
      </c>
      <c r="AF25" s="64">
        <f t="shared" si="0"/>
        <v>2.2480534730006433E-3</v>
      </c>
      <c r="AG25" s="64">
        <f t="shared" si="1"/>
        <v>4.8956701116029998E-3</v>
      </c>
      <c r="AH25" s="64">
        <f t="shared" si="2"/>
        <v>-1.9773382061032416E-3</v>
      </c>
      <c r="AI25" s="64">
        <f t="shared" si="3"/>
        <v>-5.4777519808449776E-3</v>
      </c>
      <c r="AJ25" s="64">
        <f t="shared" si="4"/>
        <v>-3.3857886396626452E-3</v>
      </c>
      <c r="AK25" s="64">
        <f t="shared" si="5"/>
        <v>1.4591659527498787E-3</v>
      </c>
      <c r="AL25" s="64">
        <f t="shared" si="6"/>
        <v>-4.431770310253812E-3</v>
      </c>
      <c r="AM25" s="64">
        <f t="shared" si="7"/>
        <v>-3.6167957411005168E-3</v>
      </c>
      <c r="AN25" s="64">
        <f t="shared" si="8"/>
        <v>-7.6916685868669895E-3</v>
      </c>
      <c r="AO25" s="64">
        <f t="shared" si="9"/>
        <v>-7.3943104840144423E-4</v>
      </c>
      <c r="AQ25" s="64">
        <f t="shared" si="10"/>
        <v>-3.2739181144764243E-4</v>
      </c>
      <c r="AR25" s="64">
        <f t="shared" si="11"/>
        <v>-3.1221921809218831E-3</v>
      </c>
      <c r="AS25" s="64">
        <f t="shared" si="12"/>
        <v>-1.1592256809859706E-3</v>
      </c>
      <c r="AT25" s="64">
        <f t="shared" si="13"/>
        <v>-1.8032493537788591E-3</v>
      </c>
    </row>
    <row r="26" spans="1:46" x14ac:dyDescent="0.2">
      <c r="A26" s="4">
        <v>24</v>
      </c>
      <c r="B26" s="6" t="s">
        <v>61</v>
      </c>
      <c r="C26" s="15"/>
      <c r="D26" s="15">
        <f>0.5*(Cv!C26+Cv!D26)*LN(LC!D26/LC!C26)</f>
        <v>8.6124266887049883E-3</v>
      </c>
      <c r="E26" s="15">
        <f>0.5*(Cv!D26+Cv!E26)*LN(LC!E26/LC!D26)</f>
        <v>-2.9231906363106747E-3</v>
      </c>
      <c r="F26" s="15">
        <f>0.5*(Cv!E26+Cv!F26)*LN(LC!F26/LC!E26)</f>
        <v>-5.5697283629935306E-3</v>
      </c>
      <c r="G26" s="15">
        <f>0.5*(Cv!F26+Cv!G26)*LN(LC!G26/LC!F26)</f>
        <v>7.4046504530845322E-4</v>
      </c>
      <c r="H26" s="15">
        <f>0.5*(Cv!G26+Cv!H26)*LN(LC!H26/LC!G26)</f>
        <v>1.1317580511684021E-4</v>
      </c>
      <c r="I26" s="15">
        <f>0.5*(Cv!H26+Cv!I26)*LN(LC!I26/LC!H26)</f>
        <v>4.5720377360538881E-3</v>
      </c>
      <c r="J26" s="15">
        <f>0.5*(Cv!I26+Cv!J26)*LN(LC!J26/LC!I26)</f>
        <v>-1.0694486559240714E-2</v>
      </c>
      <c r="K26" s="15">
        <f>0.5*(Cv!J26+Cv!K26)*LN(LC!K26/LC!J26)</f>
        <v>1.1976710488673863E-2</v>
      </c>
      <c r="L26" s="15">
        <f>0.5*(Cv!K26+Cv!L26)*LN(LC!L26/LC!K26)</f>
        <v>1.490543032243914E-2</v>
      </c>
      <c r="M26" s="15">
        <f>0.5*(Cv!L26+Cv!M26)*LN(LC!M26/LC!L26)</f>
        <v>6.9449348915727235E-3</v>
      </c>
      <c r="N26" s="15">
        <f>0.5*(Cv!M26+Cv!N26)*LN(LC!N26/LC!M26)</f>
        <v>6.6011735372659324E-3</v>
      </c>
      <c r="O26" s="15">
        <f>0.5*(Cv!N26+Cv!O26)*LN(LC!O26/LC!N26)</f>
        <v>7.1130803544211703E-3</v>
      </c>
      <c r="P26" s="15">
        <f>0.5*(Cv!O26+Cv!P26)*LN(LC!P26/LC!O26)</f>
        <v>-2.009115303410839E-2</v>
      </c>
      <c r="Q26" s="15">
        <f>0.5*(Cv!P26+Cv!Q26)*LN(LC!Q26/LC!P26)</f>
        <v>-2.8078702705786232E-2</v>
      </c>
      <c r="R26" s="15">
        <f>0.5*(Cv!Q26+Cv!R26)*LN(LC!R26/LC!Q26)</f>
        <v>-3.3636543546025563E-2</v>
      </c>
      <c r="S26" s="15">
        <f>0.5*(Cv!R26+Cv!S26)*LN(LC!S26/LC!R26)</f>
        <v>3.3327484199591646E-2</v>
      </c>
      <c r="T26" s="15">
        <f>0.5*(Cv!S26+Cv!T26)*LN(LC!T26/LC!S26)</f>
        <v>1.2021182364467703E-2</v>
      </c>
      <c r="U26" s="15">
        <f>0.5*(Cv!T26+Cv!U26)*LN(LC!U26/LC!T26)</f>
        <v>2.9245605407769798E-2</v>
      </c>
      <c r="V26" s="15">
        <f>0.5*(Cv!U26+Cv!V26)*LN(LC!V26/LC!U26)</f>
        <v>-2.2903576279228937E-2</v>
      </c>
      <c r="W26" s="15">
        <f>0.5*(Cv!V26+Cv!W26)*LN(LC!W26/LC!V26)</f>
        <v>8.3743281200365349E-3</v>
      </c>
      <c r="X26" s="15">
        <f>0.5*(Cv!W26+Cv!X26)*LN(LC!X26/LC!W26)</f>
        <v>-1.136816255356295E-2</v>
      </c>
      <c r="Y26" s="15">
        <f>0.5*(Cv!X26+Cv!Y26)*LN(LC!Y26/LC!X26)</f>
        <v>3.0568791366573232E-2</v>
      </c>
      <c r="Z26" s="15">
        <f>0.5*(Cv!Y26+Cv!Z26)*LN(LC!Z26/LC!Y26)</f>
        <v>1.0429694733800879E-2</v>
      </c>
      <c r="AA26" s="15">
        <f>0.5*(Cv!Z26+Cv!AA26)*LN(LC!AA26/LC!Z26)</f>
        <v>-4.2455654001640709E-3</v>
      </c>
      <c r="AB26" s="15">
        <f>0.5*(Cv!AA26+Cv!AB26)*LN(LC!AB26/LC!AA26)</f>
        <v>8.5196034622474074E-4</v>
      </c>
      <c r="AC26" s="15">
        <f>0.5*(Cv!AB26+Cv!AC26)*LN(LC!AC26/LC!AB26)</f>
        <v>-1.77878967841399E-2</v>
      </c>
      <c r="AD26" s="15">
        <f>0.5*(Cv!AC26+Cv!AD26)*LN(LC!AD26/LC!AC26)</f>
        <v>-4.824044258596197E-3</v>
      </c>
      <c r="AF26" s="64">
        <f t="shared" si="0"/>
        <v>-6.134480825650048E-4</v>
      </c>
      <c r="AG26" s="64">
        <f t="shared" si="1"/>
        <v>5.9467525361421893E-3</v>
      </c>
      <c r="AH26" s="64">
        <f t="shared" si="2"/>
        <v>-8.2731669463814734E-3</v>
      </c>
      <c r="AI26" s="64">
        <f t="shared" si="3"/>
        <v>3.0738754118964295E-3</v>
      </c>
      <c r="AJ26" s="64">
        <f t="shared" si="4"/>
        <v>3.9633968524589776E-3</v>
      </c>
      <c r="AK26" s="64">
        <f t="shared" si="5"/>
        <v>-1.1632072051196423E-3</v>
      </c>
      <c r="AL26" s="64">
        <f t="shared" si="6"/>
        <v>3.5186361321777036E-3</v>
      </c>
      <c r="AM26" s="64">
        <f t="shared" si="7"/>
        <v>6.5152872199615236E-3</v>
      </c>
      <c r="AN26" s="64">
        <f t="shared" si="8"/>
        <v>-8.4679682189575788E-3</v>
      </c>
      <c r="AO26" s="64">
        <f t="shared" si="9"/>
        <v>8.1948195431022313E-4</v>
      </c>
      <c r="AQ26" s="64">
        <f t="shared" si="10"/>
        <v>6.0242325381382243E-4</v>
      </c>
      <c r="AR26" s="64">
        <f t="shared" si="11"/>
        <v>2.760210642107349E-3</v>
      </c>
      <c r="AS26" s="64">
        <f t="shared" si="12"/>
        <v>2.4988233339497817E-3</v>
      </c>
      <c r="AT26" s="64">
        <f t="shared" si="13"/>
        <v>-7.2533268988371176E-3</v>
      </c>
    </row>
    <row r="27" spans="1:46" x14ac:dyDescent="0.2">
      <c r="A27" s="4">
        <v>25</v>
      </c>
      <c r="B27" s="6" t="s">
        <v>62</v>
      </c>
      <c r="C27" s="15"/>
      <c r="D27" s="15">
        <f>0.5*(Cv!C27+Cv!D27)*LN(LC!D27/LC!C27)</f>
        <v>7.3520112683450609E-3</v>
      </c>
      <c r="E27" s="15">
        <f>0.5*(Cv!D27+Cv!E27)*LN(LC!E27/LC!D27)</f>
        <v>-6.8136594776292575E-5</v>
      </c>
      <c r="F27" s="15">
        <f>0.5*(Cv!E27+Cv!F27)*LN(LC!F27/LC!E27)</f>
        <v>1.3684578260471747E-3</v>
      </c>
      <c r="G27" s="15">
        <f>0.5*(Cv!F27+Cv!G27)*LN(LC!G27/LC!F27)</f>
        <v>4.1468835053366021E-3</v>
      </c>
      <c r="H27" s="15">
        <f>0.5*(Cv!G27+Cv!H27)*LN(LC!H27/LC!G27)</f>
        <v>1.0888397588894787E-3</v>
      </c>
      <c r="I27" s="15">
        <f>0.5*(Cv!H27+Cv!I27)*LN(LC!I27/LC!H27)</f>
        <v>4.1439055426247774E-3</v>
      </c>
      <c r="J27" s="15">
        <f>0.5*(Cv!I27+Cv!J27)*LN(LC!J27/LC!I27)</f>
        <v>-2.9357171187134102E-3</v>
      </c>
      <c r="K27" s="15">
        <f>0.5*(Cv!J27+Cv!K27)*LN(LC!K27/LC!J27)</f>
        <v>4.7776749721455567E-3</v>
      </c>
      <c r="L27" s="15">
        <f>0.5*(Cv!K27+Cv!L27)*LN(LC!L27/LC!K27)</f>
        <v>4.1885237679916169E-3</v>
      </c>
      <c r="M27" s="15">
        <f>0.5*(Cv!L27+Cv!M27)*LN(LC!M27/LC!L27)</f>
        <v>1.713786410331227E-3</v>
      </c>
      <c r="N27" s="15">
        <f>0.5*(Cv!M27+Cv!N27)*LN(LC!N27/LC!M27)</f>
        <v>5.0951304939279476E-5</v>
      </c>
      <c r="O27" s="15">
        <f>0.5*(Cv!N27+Cv!O27)*LN(LC!O27/LC!N27)</f>
        <v>4.8977449654235439E-3</v>
      </c>
      <c r="P27" s="15">
        <f>0.5*(Cv!O27+Cv!P27)*LN(LC!P27/LC!O27)</f>
        <v>2.094172172430937E-5</v>
      </c>
      <c r="Q27" s="15">
        <f>0.5*(Cv!P27+Cv!Q27)*LN(LC!Q27/LC!P27)</f>
        <v>-3.3226696087172453E-3</v>
      </c>
      <c r="R27" s="15">
        <f>0.5*(Cv!Q27+Cv!R27)*LN(LC!R27/LC!Q27)</f>
        <v>5.0244817826179148E-3</v>
      </c>
      <c r="S27" s="15">
        <f>0.5*(Cv!R27+Cv!S27)*LN(LC!S27/LC!R27)</f>
        <v>3.4393152609827888E-3</v>
      </c>
      <c r="T27" s="15">
        <f>0.5*(Cv!S27+Cv!T27)*LN(LC!T27/LC!S27)</f>
        <v>4.5966419841739414E-3</v>
      </c>
      <c r="U27" s="15">
        <f>0.5*(Cv!T27+Cv!U27)*LN(LC!U27/LC!T27)</f>
        <v>1.1622837292661189E-2</v>
      </c>
      <c r="V27" s="15">
        <f>0.5*(Cv!U27+Cv!V27)*LN(LC!V27/LC!U27)</f>
        <v>-3.7712256838755803E-3</v>
      </c>
      <c r="W27" s="15">
        <f>0.5*(Cv!V27+Cv!W27)*LN(LC!W27/LC!V27)</f>
        <v>-4.8619544965891708E-3</v>
      </c>
      <c r="X27" s="15">
        <f>0.5*(Cv!W27+Cv!X27)*LN(LC!X27/LC!W27)</f>
        <v>1.2652517085152129E-2</v>
      </c>
      <c r="Y27" s="15">
        <f>0.5*(Cv!X27+Cv!Y27)*LN(LC!Y27/LC!X27)</f>
        <v>-2.7923767581982031E-3</v>
      </c>
      <c r="Z27" s="15">
        <f>0.5*(Cv!Y27+Cv!Z27)*LN(LC!Z27/LC!Y27)</f>
        <v>1.31776764127104E-3</v>
      </c>
      <c r="AA27" s="15">
        <f>0.5*(Cv!Z27+Cv!AA27)*LN(LC!AA27/LC!Z27)</f>
        <v>-2.9994902346188786E-3</v>
      </c>
      <c r="AB27" s="15">
        <f>0.5*(Cv!AA27+Cv!AB27)*LN(LC!AB27/LC!AA27)</f>
        <v>-1.4869728358827123E-3</v>
      </c>
      <c r="AC27" s="15">
        <f>0.5*(Cv!AB27+Cv!AC27)*LN(LC!AC27/LC!AB27)</f>
        <v>-1.732901987183327E-2</v>
      </c>
      <c r="AD27" s="15">
        <f>0.5*(Cv!AC27+Cv!AD27)*LN(LC!AD27/LC!AC27)</f>
        <v>-3.9005243860559423E-4</v>
      </c>
      <c r="AF27" s="64">
        <f t="shared" si="0"/>
        <v>2.1359900076243477E-3</v>
      </c>
      <c r="AG27" s="64">
        <f t="shared" si="1"/>
        <v>1.5590438673388541E-3</v>
      </c>
      <c r="AH27" s="64">
        <f t="shared" si="2"/>
        <v>2.0119628244062624E-3</v>
      </c>
      <c r="AI27" s="64">
        <f t="shared" si="3"/>
        <v>4.0477632363045014E-3</v>
      </c>
      <c r="AJ27" s="64">
        <f t="shared" si="4"/>
        <v>-4.6580184118524045E-3</v>
      </c>
      <c r="AK27" s="64">
        <f t="shared" si="5"/>
        <v>1.7855033458725582E-3</v>
      </c>
      <c r="AL27" s="64">
        <f t="shared" si="6"/>
        <v>-3.051275877739521E-4</v>
      </c>
      <c r="AM27" s="64">
        <f t="shared" si="7"/>
        <v>1.9705896037470576E-3</v>
      </c>
      <c r="AN27" s="64">
        <f t="shared" si="8"/>
        <v>-9.4079963538579916E-3</v>
      </c>
      <c r="AO27" s="64">
        <f t="shared" si="9"/>
        <v>1.0193483047643121E-3</v>
      </c>
      <c r="AQ27" s="64">
        <f t="shared" si="10"/>
        <v>9.6514058386546961E-4</v>
      </c>
      <c r="AR27" s="64">
        <f t="shared" si="11"/>
        <v>-3.1284802875864684E-4</v>
      </c>
      <c r="AS27" s="64">
        <f t="shared" si="12"/>
        <v>-3.9466907496446034E-3</v>
      </c>
      <c r="AT27" s="64">
        <f t="shared" si="13"/>
        <v>-6.4020150487738596E-3</v>
      </c>
    </row>
    <row r="28" spans="1:46" x14ac:dyDescent="0.2">
      <c r="A28" s="4">
        <v>26</v>
      </c>
      <c r="B28" s="6" t="s">
        <v>63</v>
      </c>
      <c r="C28" s="15"/>
      <c r="D28" s="15">
        <f>0.5*(Cv!C28+Cv!D28)*LN(LC!D28/LC!C28)</f>
        <v>1.0037231220591877E-2</v>
      </c>
      <c r="E28" s="15">
        <f>0.5*(Cv!D28+Cv!E28)*LN(LC!E28/LC!D28)</f>
        <v>2.4410245335024445E-4</v>
      </c>
      <c r="F28" s="15">
        <f>0.5*(Cv!E28+Cv!F28)*LN(LC!F28/LC!E28)</f>
        <v>3.9746196113686896E-3</v>
      </c>
      <c r="G28" s="15">
        <f>0.5*(Cv!F28+Cv!G28)*LN(LC!G28/LC!F28)</f>
        <v>5.4606945777745733E-3</v>
      </c>
      <c r="H28" s="15">
        <f>0.5*(Cv!G28+Cv!H28)*LN(LC!H28/LC!G28)</f>
        <v>3.3740882869417051E-3</v>
      </c>
      <c r="I28" s="15">
        <f>0.5*(Cv!H28+Cv!I28)*LN(LC!I28/LC!H28)</f>
        <v>7.8458091667439975E-3</v>
      </c>
      <c r="J28" s="15">
        <f>0.5*(Cv!I28+Cv!J28)*LN(LC!J28/LC!I28)</f>
        <v>-1.4744641188664299E-3</v>
      </c>
      <c r="K28" s="15">
        <f>0.5*(Cv!J28+Cv!K28)*LN(LC!K28/LC!J28)</f>
        <v>7.9006665136263435E-3</v>
      </c>
      <c r="L28" s="15">
        <f>0.5*(Cv!K28+Cv!L28)*LN(LC!L28/LC!K28)</f>
        <v>5.9922934556640049E-3</v>
      </c>
      <c r="M28" s="15">
        <f>0.5*(Cv!L28+Cv!M28)*LN(LC!M28/LC!L28)</f>
        <v>2.9523969621673449E-3</v>
      </c>
      <c r="N28" s="15">
        <f>0.5*(Cv!M28+Cv!N28)*LN(LC!N28/LC!M28)</f>
        <v>3.5469858193368799E-3</v>
      </c>
      <c r="O28" s="15">
        <f>0.5*(Cv!N28+Cv!O28)*LN(LC!O28/LC!N28)</f>
        <v>4.1568003584465619E-3</v>
      </c>
      <c r="P28" s="15">
        <f>0.5*(Cv!O28+Cv!P28)*LN(LC!P28/LC!O28)</f>
        <v>-3.8977692875779161E-3</v>
      </c>
      <c r="Q28" s="15">
        <f>0.5*(Cv!P28+Cv!Q28)*LN(LC!Q28/LC!P28)</f>
        <v>-8.3511621257040519E-3</v>
      </c>
      <c r="R28" s="15">
        <f>0.5*(Cv!Q28+Cv!R28)*LN(LC!R28/LC!Q28)</f>
        <v>2.4953400396078157E-3</v>
      </c>
      <c r="S28" s="15">
        <f>0.5*(Cv!R28+Cv!S28)*LN(LC!S28/LC!R28)</f>
        <v>3.1130187323288069E-3</v>
      </c>
      <c r="T28" s="15">
        <f>0.5*(Cv!S28+Cv!T28)*LN(LC!T28/LC!S28)</f>
        <v>5.0110498428533774E-3</v>
      </c>
      <c r="U28" s="15">
        <f>0.5*(Cv!T28+Cv!U28)*LN(LC!U28/LC!T28)</f>
        <v>1.0856685278518395E-2</v>
      </c>
      <c r="V28" s="15">
        <f>0.5*(Cv!U28+Cv!V28)*LN(LC!V28/LC!U28)</f>
        <v>-9.8634316145317837E-3</v>
      </c>
      <c r="W28" s="15">
        <f>0.5*(Cv!V28+Cv!W28)*LN(LC!W28/LC!V28)</f>
        <v>-9.4918607798871457E-3</v>
      </c>
      <c r="X28" s="15">
        <f>0.5*(Cv!W28+Cv!X28)*LN(LC!X28/LC!W28)</f>
        <v>7.668150540977664E-3</v>
      </c>
      <c r="Y28" s="15">
        <f>0.5*(Cv!X28+Cv!Y28)*LN(LC!Y28/LC!X28)</f>
        <v>-4.0153834748441614E-3</v>
      </c>
      <c r="Z28" s="15">
        <f>0.5*(Cv!Y28+Cv!Z28)*LN(LC!Z28/LC!Y28)</f>
        <v>4.7778376083261326E-3</v>
      </c>
      <c r="AA28" s="15">
        <f>0.5*(Cv!Z28+Cv!AA28)*LN(LC!AA28/LC!Z28)</f>
        <v>-4.6494292837225403E-3</v>
      </c>
      <c r="AB28" s="15">
        <f>0.5*(Cv!AA28+Cv!AB28)*LN(LC!AB28/LC!AA28)</f>
        <v>-4.3233089397904231E-3</v>
      </c>
      <c r="AC28" s="15">
        <f>0.5*(Cv!AB28+Cv!AC28)*LN(LC!AC28/LC!AB28)</f>
        <v>-2.414972411923056E-2</v>
      </c>
      <c r="AD28" s="15">
        <f>0.5*(Cv!AC28+Cv!AD28)*LN(LC!AD28/LC!AC28)</f>
        <v>1.5135431193318519E-2</v>
      </c>
      <c r="AF28" s="64">
        <f t="shared" si="0"/>
        <v>4.1798628192358427E-3</v>
      </c>
      <c r="AG28" s="64">
        <f t="shared" si="1"/>
        <v>3.7835757263856287E-3</v>
      </c>
      <c r="AH28" s="64">
        <f t="shared" si="2"/>
        <v>-4.9675445657975672E-4</v>
      </c>
      <c r="AI28" s="64">
        <f t="shared" si="3"/>
        <v>8.3611865358610186E-4</v>
      </c>
      <c r="AJ28" s="64">
        <f t="shared" si="4"/>
        <v>-6.4720016418523098E-3</v>
      </c>
      <c r="AK28" s="64">
        <f t="shared" si="5"/>
        <v>1.6434106349029361E-3</v>
      </c>
      <c r="AL28" s="64">
        <f t="shared" si="6"/>
        <v>-2.8179414941331042E-3</v>
      </c>
      <c r="AM28" s="64">
        <f t="shared" si="7"/>
        <v>3.6702264711242511E-5</v>
      </c>
      <c r="AN28" s="64">
        <f t="shared" si="8"/>
        <v>-1.4236516529510492E-2</v>
      </c>
      <c r="AO28" s="64">
        <f t="shared" si="9"/>
        <v>3.6616022015510062E-4</v>
      </c>
      <c r="AQ28" s="64">
        <f t="shared" si="10"/>
        <v>9.3420910373830904E-4</v>
      </c>
      <c r="AR28" s="64">
        <f t="shared" si="11"/>
        <v>-1.185816704364775E-3</v>
      </c>
      <c r="AS28" s="64">
        <f t="shared" si="12"/>
        <v>-2.8707628359905049E-3</v>
      </c>
      <c r="AT28" s="64">
        <f t="shared" si="13"/>
        <v>-4.4458672885674885E-3</v>
      </c>
    </row>
    <row r="29" spans="1:46" x14ac:dyDescent="0.2">
      <c r="A29" s="4">
        <v>27</v>
      </c>
      <c r="B29" s="6" t="s">
        <v>64</v>
      </c>
      <c r="C29" s="15"/>
      <c r="D29" s="15">
        <f>0.5*(Cv!C29+Cv!D29)*LN(LC!D29/LC!C29)</f>
        <v>1.0037276981432041E-2</v>
      </c>
      <c r="E29" s="15">
        <f>0.5*(Cv!D29+Cv!E29)*LN(LC!E29/LC!D29)</f>
        <v>3.411344585515415E-3</v>
      </c>
      <c r="F29" s="15">
        <f>0.5*(Cv!E29+Cv!F29)*LN(LC!F29/LC!E29)</f>
        <v>2.1150273794698264E-3</v>
      </c>
      <c r="G29" s="15">
        <f>0.5*(Cv!F29+Cv!G29)*LN(LC!G29/LC!F29)</f>
        <v>9.7173413884453722E-3</v>
      </c>
      <c r="H29" s="15">
        <f>0.5*(Cv!G29+Cv!H29)*LN(LC!H29/LC!G29)</f>
        <v>1.9124811259791888E-3</v>
      </c>
      <c r="I29" s="15">
        <f>0.5*(Cv!H29+Cv!I29)*LN(LC!I29/LC!H29)</f>
        <v>6.6487169597980464E-3</v>
      </c>
      <c r="J29" s="15">
        <f>0.5*(Cv!I29+Cv!J29)*LN(LC!J29/LC!I29)</f>
        <v>1.7400520413113874E-3</v>
      </c>
      <c r="K29" s="15">
        <f>0.5*(Cv!J29+Cv!K29)*LN(LC!K29/LC!J29)</f>
        <v>1.4048360823828383E-2</v>
      </c>
      <c r="L29" s="15">
        <f>0.5*(Cv!K29+Cv!L29)*LN(LC!L29/LC!K29)</f>
        <v>5.5851265446072223E-3</v>
      </c>
      <c r="M29" s="15">
        <f>0.5*(Cv!L29+Cv!M29)*LN(LC!M29/LC!L29)</f>
        <v>5.6281504875437391E-3</v>
      </c>
      <c r="N29" s="15">
        <f>0.5*(Cv!M29+Cv!N29)*LN(LC!N29/LC!M29)</f>
        <v>3.9655459012534278E-3</v>
      </c>
      <c r="O29" s="15">
        <f>0.5*(Cv!N29+Cv!O29)*LN(LC!O29/LC!N29)</f>
        <v>9.0261118350019511E-3</v>
      </c>
      <c r="P29" s="15">
        <f>0.5*(Cv!O29+Cv!P29)*LN(LC!P29/LC!O29)</f>
        <v>-1.5756895098178114E-3</v>
      </c>
      <c r="Q29" s="15">
        <f>0.5*(Cv!P29+Cv!Q29)*LN(LC!Q29/LC!P29)</f>
        <v>-5.0435222522445446E-3</v>
      </c>
      <c r="R29" s="15">
        <f>0.5*(Cv!Q29+Cv!R29)*LN(LC!R29/LC!Q29)</f>
        <v>4.3720017363166183E-3</v>
      </c>
      <c r="S29" s="15">
        <f>0.5*(Cv!R29+Cv!S29)*LN(LC!S29/LC!R29)</f>
        <v>8.6145014436546999E-3</v>
      </c>
      <c r="T29" s="15">
        <f>0.5*(Cv!S29+Cv!T29)*LN(LC!T29/LC!S29)</f>
        <v>2.6145890509991221E-3</v>
      </c>
      <c r="U29" s="15">
        <f>0.5*(Cv!T29+Cv!U29)*LN(LC!U29/LC!T29)</f>
        <v>1.6308308965401235E-2</v>
      </c>
      <c r="V29" s="15">
        <f>0.5*(Cv!U29+Cv!V29)*LN(LC!V29/LC!U29)</f>
        <v>-7.2885694986600837E-3</v>
      </c>
      <c r="W29" s="15">
        <f>0.5*(Cv!V29+Cv!W29)*LN(LC!W29/LC!V29)</f>
        <v>-1.2459272709095141E-2</v>
      </c>
      <c r="X29" s="15">
        <f>0.5*(Cv!W29+Cv!X29)*LN(LC!X29/LC!W29)</f>
        <v>1.7713501020361132E-2</v>
      </c>
      <c r="Y29" s="15">
        <f>0.5*(Cv!X29+Cv!Y29)*LN(LC!Y29/LC!X29)</f>
        <v>-8.2550633677567382E-3</v>
      </c>
      <c r="Z29" s="15">
        <f>0.5*(Cv!Y29+Cv!Z29)*LN(LC!Z29/LC!Y29)</f>
        <v>9.8696683731599576E-3</v>
      </c>
      <c r="AA29" s="15">
        <f>0.5*(Cv!Z29+Cv!AA29)*LN(LC!AA29/LC!Z29)</f>
        <v>-3.0012888234674188E-3</v>
      </c>
      <c r="AB29" s="15">
        <f>0.5*(Cv!AA29+Cv!AB29)*LN(LC!AB29/LC!AA29)</f>
        <v>9.6179531273277814E-4</v>
      </c>
      <c r="AC29" s="15">
        <f>0.5*(Cv!AB29+Cv!AC29)*LN(LC!AC29/LC!AB29)</f>
        <v>-2.4137755594343956E-2</v>
      </c>
      <c r="AD29" s="15">
        <f>0.5*(Cv!AC29+Cv!AD29)*LN(LC!AD29/LC!AC29)</f>
        <v>3.9479312002061893E-3</v>
      </c>
      <c r="AF29" s="64">
        <f t="shared" si="0"/>
        <v>4.7609822878415696E-3</v>
      </c>
      <c r="AG29" s="64">
        <f t="shared" si="1"/>
        <v>6.1934471597088325E-3</v>
      </c>
      <c r="AH29" s="64">
        <f t="shared" si="2"/>
        <v>3.078680650582183E-3</v>
      </c>
      <c r="AI29" s="64">
        <f t="shared" si="3"/>
        <v>3.3777113658012533E-3</v>
      </c>
      <c r="AJ29" s="64">
        <f t="shared" si="4"/>
        <v>-4.9125288199350758E-3</v>
      </c>
      <c r="AK29" s="64">
        <f t="shared" si="5"/>
        <v>4.6360639051455073E-3</v>
      </c>
      <c r="AL29" s="64">
        <f t="shared" si="6"/>
        <v>-7.6740872706691147E-4</v>
      </c>
      <c r="AM29" s="64">
        <f t="shared" si="7"/>
        <v>1.937734126367758E-3</v>
      </c>
      <c r="AN29" s="64">
        <f t="shared" si="8"/>
        <v>-1.1587980140805589E-2</v>
      </c>
      <c r="AO29" s="64">
        <f t="shared" si="9"/>
        <v>2.4996585287997523E-3</v>
      </c>
      <c r="AQ29" s="64">
        <f t="shared" si="10"/>
        <v>2.555361323853846E-3</v>
      </c>
      <c r="AR29" s="64">
        <f t="shared" si="11"/>
        <v>-3.3874146095117506E-4</v>
      </c>
      <c r="AS29" s="64">
        <f t="shared" si="12"/>
        <v>-3.4357854832448645E-3</v>
      </c>
      <c r="AT29" s="64">
        <f t="shared" si="13"/>
        <v>-6.4093430271349961E-3</v>
      </c>
    </row>
    <row r="30" spans="1:46" x14ac:dyDescent="0.2">
      <c r="A30" s="4">
        <v>28</v>
      </c>
      <c r="B30" s="6" t="s">
        <v>65</v>
      </c>
      <c r="C30" s="15"/>
      <c r="D30" s="15">
        <f>0.5*(Cv!C30+Cv!D30)*LN(LC!D30/LC!C30)</f>
        <v>1.0488434951160383E-2</v>
      </c>
      <c r="E30" s="15">
        <f>0.5*(Cv!D30+Cv!E30)*LN(LC!E30/LC!D30)</f>
        <v>3.0209868474312227E-3</v>
      </c>
      <c r="F30" s="15">
        <f>0.5*(Cv!E30+Cv!F30)*LN(LC!F30/LC!E30)</f>
        <v>3.2889757967164983E-3</v>
      </c>
      <c r="G30" s="15">
        <f>0.5*(Cv!F30+Cv!G30)*LN(LC!G30/LC!F30)</f>
        <v>8.980674833049691E-3</v>
      </c>
      <c r="H30" s="15">
        <f>0.5*(Cv!G30+Cv!H30)*LN(LC!H30/LC!G30)</f>
        <v>3.806684009930999E-3</v>
      </c>
      <c r="I30" s="15">
        <f>0.5*(Cv!H30+Cv!I30)*LN(LC!I30/LC!H30)</f>
        <v>7.6814606783759199E-3</v>
      </c>
      <c r="J30" s="15">
        <f>0.5*(Cv!I30+Cv!J30)*LN(LC!J30/LC!I30)</f>
        <v>-1.5927109345681756E-4</v>
      </c>
      <c r="K30" s="15">
        <f>0.5*(Cv!J30+Cv!K30)*LN(LC!K30/LC!J30)</f>
        <v>1.0402711882506431E-2</v>
      </c>
      <c r="L30" s="15">
        <f>0.5*(Cv!K30+Cv!L30)*LN(LC!L30/LC!K30)</f>
        <v>5.9495362010999536E-3</v>
      </c>
      <c r="M30" s="15">
        <f>0.5*(Cv!L30+Cv!M30)*LN(LC!M30/LC!L30)</f>
        <v>2.9028738882311811E-3</v>
      </c>
      <c r="N30" s="15">
        <f>0.5*(Cv!M30+Cv!N30)*LN(LC!N30/LC!M30)</f>
        <v>3.1773278751513088E-3</v>
      </c>
      <c r="O30" s="15">
        <f>0.5*(Cv!N30+Cv!O30)*LN(LC!O30/LC!N30)</f>
        <v>8.1784288388951892E-3</v>
      </c>
      <c r="P30" s="15">
        <f>0.5*(Cv!O30+Cv!P30)*LN(LC!P30/LC!O30)</f>
        <v>9.9055833019257586E-4</v>
      </c>
      <c r="Q30" s="15">
        <f>0.5*(Cv!P30+Cv!Q30)*LN(LC!Q30/LC!P30)</f>
        <v>-2.5338723646782611E-3</v>
      </c>
      <c r="R30" s="15">
        <f>0.5*(Cv!Q30+Cv!R30)*LN(LC!R30/LC!Q30)</f>
        <v>8.924790259145339E-3</v>
      </c>
      <c r="S30" s="15">
        <f>0.5*(Cv!R30+Cv!S30)*LN(LC!S30/LC!R30)</f>
        <v>6.6992008320832207E-3</v>
      </c>
      <c r="T30" s="15">
        <f>0.5*(Cv!S30+Cv!T30)*LN(LC!T30/LC!S30)</f>
        <v>4.5812868958948214E-3</v>
      </c>
      <c r="U30" s="15">
        <f>0.5*(Cv!T30+Cv!U30)*LN(LC!U30/LC!T30)</f>
        <v>1.2951116033115389E-2</v>
      </c>
      <c r="V30" s="15">
        <f>0.5*(Cv!U30+Cv!V30)*LN(LC!V30/LC!U30)</f>
        <v>-5.4785863054359583E-3</v>
      </c>
      <c r="W30" s="15">
        <f>0.5*(Cv!V30+Cv!W30)*LN(LC!W30/LC!V30)</f>
        <v>-8.3516712081636302E-3</v>
      </c>
      <c r="X30" s="15">
        <f>0.5*(Cv!W30+Cv!X30)*LN(LC!X30/LC!W30)</f>
        <v>1.114757747746538E-2</v>
      </c>
      <c r="Y30" s="15">
        <f>0.5*(Cv!X30+Cv!Y30)*LN(LC!Y30/LC!X30)</f>
        <v>-5.3443581296346845E-3</v>
      </c>
      <c r="Z30" s="15">
        <f>0.5*(Cv!Y30+Cv!Z30)*LN(LC!Z30/LC!Y30)</f>
        <v>7.6811348309380962E-3</v>
      </c>
      <c r="AA30" s="15">
        <f>0.5*(Cv!Z30+Cv!AA30)*LN(LC!AA30/LC!Z30)</f>
        <v>-2.0663717141031794E-3</v>
      </c>
      <c r="AB30" s="15">
        <f>0.5*(Cv!AA30+Cv!AB30)*LN(LC!AB30/LC!AA30)</f>
        <v>-1.8921630980807975E-3</v>
      </c>
      <c r="AC30" s="15">
        <f>0.5*(Cv!AB30+Cv!AC30)*LN(LC!AC30/LC!AB30)</f>
        <v>-1.9137660561177734E-2</v>
      </c>
      <c r="AD30" s="15">
        <f>0.5*(Cv!AC30+Cv!AD30)*LN(LC!AD30/LC!AC30)</f>
        <v>2.0329812874938977E-3</v>
      </c>
      <c r="AF30" s="64">
        <f t="shared" si="0"/>
        <v>5.3557564331008656E-3</v>
      </c>
      <c r="AG30" s="64">
        <f t="shared" si="1"/>
        <v>4.4546357507064113E-3</v>
      </c>
      <c r="AH30" s="64">
        <f t="shared" si="2"/>
        <v>4.4518211791276128E-3</v>
      </c>
      <c r="AI30" s="64">
        <f t="shared" si="3"/>
        <v>2.9699445785752007E-3</v>
      </c>
      <c r="AJ30" s="64">
        <f t="shared" si="4"/>
        <v>-4.1518837344116603E-3</v>
      </c>
      <c r="AK30" s="64">
        <f t="shared" si="5"/>
        <v>4.4532284649170129E-3</v>
      </c>
      <c r="AL30" s="64">
        <f t="shared" si="6"/>
        <v>-5.9096957791822966E-4</v>
      </c>
      <c r="AM30" s="64">
        <f t="shared" si="7"/>
        <v>1.8900159850095293E-3</v>
      </c>
      <c r="AN30" s="64">
        <f t="shared" si="8"/>
        <v>-1.0514911829629266E-2</v>
      </c>
      <c r="AO30" s="64">
        <f t="shared" si="9"/>
        <v>2.6160548414196866E-3</v>
      </c>
      <c r="AQ30" s="64">
        <f t="shared" si="10"/>
        <v>2.5936289354994637E-3</v>
      </c>
      <c r="AR30" s="64">
        <f t="shared" si="11"/>
        <v>-3.5242859015349081E-4</v>
      </c>
      <c r="AS30" s="64">
        <f t="shared" si="12"/>
        <v>-3.1210728974274005E-3</v>
      </c>
      <c r="AT30" s="64">
        <f t="shared" si="13"/>
        <v>-6.3322807905882121E-3</v>
      </c>
    </row>
    <row r="31" spans="1:46" x14ac:dyDescent="0.2">
      <c r="A31" s="4">
        <v>29</v>
      </c>
      <c r="B31" s="6" t="s">
        <v>66</v>
      </c>
      <c r="C31" s="15"/>
      <c r="D31" s="15">
        <f>0.5*(Cv!C31+Cv!D31)*LN(LC!D31/LC!C31)</f>
        <v>3.7571942655000826E-3</v>
      </c>
      <c r="E31" s="15">
        <f>0.5*(Cv!D31+Cv!E31)*LN(LC!E31/LC!D31)</f>
        <v>-3.3188013074587136E-3</v>
      </c>
      <c r="F31" s="15">
        <f>0.5*(Cv!E31+Cv!F31)*LN(LC!F31/LC!E31)</f>
        <v>9.3779963992938423E-4</v>
      </c>
      <c r="G31" s="15">
        <f>0.5*(Cv!F31+Cv!G31)*LN(LC!G31/LC!F31)</f>
        <v>1.8467572835775858E-4</v>
      </c>
      <c r="H31" s="15">
        <f>0.5*(Cv!G31+Cv!H31)*LN(LC!H31/LC!G31)</f>
        <v>9.5068209560678122E-6</v>
      </c>
      <c r="I31" s="15">
        <f>0.5*(Cv!H31+Cv!I31)*LN(LC!I31/LC!H31)</f>
        <v>-1.5931553751466342E-3</v>
      </c>
      <c r="J31" s="15">
        <f>0.5*(Cv!I31+Cv!J31)*LN(LC!J31/LC!I31)</f>
        <v>1.6300861517061815E-3</v>
      </c>
      <c r="K31" s="15">
        <f>0.5*(Cv!J31+Cv!K31)*LN(LC!K31/LC!J31)</f>
        <v>-1.4290960843587205E-3</v>
      </c>
      <c r="L31" s="15">
        <f>0.5*(Cv!K31+Cv!L31)*LN(LC!L31/LC!K31)</f>
        <v>-3.7043905413688125E-4</v>
      </c>
      <c r="M31" s="15">
        <f>0.5*(Cv!L31+Cv!M31)*LN(LC!M31/LC!L31)</f>
        <v>-1.0798910749200677E-3</v>
      </c>
      <c r="N31" s="15">
        <f>0.5*(Cv!M31+Cv!N31)*LN(LC!N31/LC!M31)</f>
        <v>-2.6097975678595407E-3</v>
      </c>
      <c r="O31" s="15">
        <f>0.5*(Cv!N31+Cv!O31)*LN(LC!O31/LC!N31)</f>
        <v>2.2618294911978111E-3</v>
      </c>
      <c r="P31" s="15">
        <f>0.5*(Cv!O31+Cv!P31)*LN(LC!P31/LC!O31)</f>
        <v>-5.1876665353751839E-3</v>
      </c>
      <c r="Q31" s="15">
        <f>0.5*(Cv!P31+Cv!Q31)*LN(LC!Q31/LC!P31)</f>
        <v>-1.3422824292374901E-3</v>
      </c>
      <c r="R31" s="15">
        <f>0.5*(Cv!Q31+Cv!R31)*LN(LC!R31/LC!Q31)</f>
        <v>-3.1176074981741032E-3</v>
      </c>
      <c r="S31" s="15">
        <f>0.5*(Cv!R31+Cv!S31)*LN(LC!S31/LC!R31)</f>
        <v>-3.3548168749981699E-3</v>
      </c>
      <c r="T31" s="15">
        <f>0.5*(Cv!S31+Cv!T31)*LN(LC!T31/LC!S31)</f>
        <v>2.7031992478568324E-4</v>
      </c>
      <c r="U31" s="15">
        <f>0.5*(Cv!T31+Cv!U31)*LN(LC!U31/LC!T31)</f>
        <v>1.8709243922971433E-3</v>
      </c>
      <c r="V31" s="15">
        <f>0.5*(Cv!U31+Cv!V31)*LN(LC!V31/LC!U31)</f>
        <v>-6.8669870207967269E-3</v>
      </c>
      <c r="W31" s="15">
        <f>0.5*(Cv!V31+Cv!W31)*LN(LC!W31/LC!V31)</f>
        <v>-1.1976307605239785E-3</v>
      </c>
      <c r="X31" s="15">
        <f>0.5*(Cv!W31+Cv!X31)*LN(LC!X31/LC!W31)</f>
        <v>2.568585728287763E-3</v>
      </c>
      <c r="Y31" s="15">
        <f>0.5*(Cv!X31+Cv!Y31)*LN(LC!Y31/LC!X31)</f>
        <v>5.5469237397277372E-4</v>
      </c>
      <c r="Z31" s="15">
        <f>0.5*(Cv!Y31+Cv!Z31)*LN(LC!Z31/LC!Y31)</f>
        <v>7.0478426391297282E-4</v>
      </c>
      <c r="AA31" s="15">
        <f>0.5*(Cv!Z31+Cv!AA31)*LN(LC!AA31/LC!Z31)</f>
        <v>-5.6637206598577879E-3</v>
      </c>
      <c r="AB31" s="15">
        <f>0.5*(Cv!AA31+Cv!AB31)*LN(LC!AB31/LC!AA31)</f>
        <v>5.089845306806731E-3</v>
      </c>
      <c r="AC31" s="15">
        <f>0.5*(Cv!AB31+Cv!AC31)*LN(LC!AC31/LC!AB31)</f>
        <v>-8.1735715168648766E-3</v>
      </c>
      <c r="AD31" s="15">
        <f>0.5*(Cv!AC31+Cv!AD31)*LN(LC!AD31/LC!AC31)</f>
        <v>2.2794155113628147E-4</v>
      </c>
      <c r="AF31" s="64">
        <f t="shared" si="0"/>
        <v>-7.5599489867242734E-4</v>
      </c>
      <c r="AG31" s="64">
        <f t="shared" si="1"/>
        <v>-7.7182752591380577E-4</v>
      </c>
      <c r="AH31" s="64">
        <f t="shared" si="2"/>
        <v>-2.1481087693174272E-3</v>
      </c>
      <c r="AI31" s="64">
        <f t="shared" si="3"/>
        <v>-6.7095754719002324E-4</v>
      </c>
      <c r="AJ31" s="64">
        <f t="shared" si="4"/>
        <v>-1.4975940464060373E-3</v>
      </c>
      <c r="AK31" s="64">
        <f t="shared" si="5"/>
        <v>-1.4599681476156164E-3</v>
      </c>
      <c r="AL31" s="64">
        <f t="shared" si="6"/>
        <v>-1.0842757967980303E-3</v>
      </c>
      <c r="AM31" s="64">
        <f t="shared" si="7"/>
        <v>-9.6987896974026972E-4</v>
      </c>
      <c r="AN31" s="64">
        <f t="shared" si="8"/>
        <v>-1.5418631050290728E-3</v>
      </c>
      <c r="AO31" s="64">
        <f t="shared" si="9"/>
        <v>-1.168896557499944E-3</v>
      </c>
      <c r="AQ31" s="64">
        <f t="shared" si="10"/>
        <v>-1.1151720148600893E-3</v>
      </c>
      <c r="AR31" s="64">
        <f t="shared" si="11"/>
        <v>-9.6498331062218378E-4</v>
      </c>
      <c r="AS31" s="64">
        <f t="shared" si="12"/>
        <v>-1.2100047801489842E-3</v>
      </c>
      <c r="AT31" s="64">
        <f t="shared" si="13"/>
        <v>-9.5192821964062144E-4</v>
      </c>
    </row>
    <row r="32" spans="1:46" x14ac:dyDescent="0.2">
      <c r="A32" s="4">
        <v>30</v>
      </c>
      <c r="B32" s="6" t="s">
        <v>67</v>
      </c>
      <c r="C32" s="15"/>
      <c r="D32" s="15">
        <f>0.5*(Cv!C32+Cv!D32)*LN(LC!D32/LC!C32)</f>
        <v>7.3701921605895566E-3</v>
      </c>
      <c r="E32" s="15">
        <f>0.5*(Cv!D32+Cv!E32)*LN(LC!E32/LC!D32)</f>
        <v>-4.7756466950869114E-3</v>
      </c>
      <c r="F32" s="15">
        <f>0.5*(Cv!E32+Cv!F32)*LN(LC!F32/LC!E32)</f>
        <v>4.4568039149930276E-4</v>
      </c>
      <c r="G32" s="15">
        <f>0.5*(Cv!F32+Cv!G32)*LN(LC!G32/LC!F32)</f>
        <v>1.3924466279935893E-3</v>
      </c>
      <c r="H32" s="15">
        <f>0.5*(Cv!G32+Cv!H32)*LN(LC!H32/LC!G32)</f>
        <v>-9.7771309351499486E-4</v>
      </c>
      <c r="I32" s="15">
        <f>0.5*(Cv!H32+Cv!I32)*LN(LC!I32/LC!H32)</f>
        <v>-1.9996493536697323E-4</v>
      </c>
      <c r="J32" s="15">
        <f>0.5*(Cv!I32+Cv!J32)*LN(LC!J32/LC!I32)</f>
        <v>-1.550639115566313E-3</v>
      </c>
      <c r="K32" s="15">
        <f>0.5*(Cv!J32+Cv!K32)*LN(LC!K32/LC!J32)</f>
        <v>-4.5906710625273243E-4</v>
      </c>
      <c r="L32" s="15">
        <f>0.5*(Cv!K32+Cv!L32)*LN(LC!L32/LC!K32)</f>
        <v>3.7257100565108456E-4</v>
      </c>
      <c r="M32" s="15">
        <f>0.5*(Cv!L32+Cv!M32)*LN(LC!M32/LC!L32)</f>
        <v>-8.7083692124929803E-4</v>
      </c>
      <c r="N32" s="15">
        <f>0.5*(Cv!M32+Cv!N32)*LN(LC!N32/LC!M32)</f>
        <v>-1.658525681462118E-3</v>
      </c>
      <c r="O32" s="15">
        <f>0.5*(Cv!N32+Cv!O32)*LN(LC!O32/LC!N32)</f>
        <v>4.9132032158450464E-3</v>
      </c>
      <c r="P32" s="15">
        <f>0.5*(Cv!O32+Cv!P32)*LN(LC!P32/LC!O32)</f>
        <v>-8.1500875331646568E-3</v>
      </c>
      <c r="Q32" s="15">
        <f>0.5*(Cv!P32+Cv!Q32)*LN(LC!Q32/LC!P32)</f>
        <v>-9.5253777882671324E-4</v>
      </c>
      <c r="R32" s="15">
        <f>0.5*(Cv!Q32+Cv!R32)*LN(LC!R32/LC!Q32)</f>
        <v>-6.7015373793308892E-3</v>
      </c>
      <c r="S32" s="15">
        <f>0.5*(Cv!R32+Cv!S32)*LN(LC!S32/LC!R32)</f>
        <v>-1.9075521620278088E-4</v>
      </c>
      <c r="T32" s="15">
        <f>0.5*(Cv!S32+Cv!T32)*LN(LC!T32/LC!S32)</f>
        <v>2.212628208681748E-3</v>
      </c>
      <c r="U32" s="15">
        <f>0.5*(Cv!T32+Cv!U32)*LN(LC!U32/LC!T32)</f>
        <v>5.4292994115631241E-3</v>
      </c>
      <c r="V32" s="15">
        <f>0.5*(Cv!U32+Cv!V32)*LN(LC!V32/LC!U32)</f>
        <v>-1.1194363777327054E-2</v>
      </c>
      <c r="W32" s="15">
        <f>0.5*(Cv!V32+Cv!W32)*LN(LC!W32/LC!V32)</f>
        <v>-2.5133229931609785E-3</v>
      </c>
      <c r="X32" s="15">
        <f>0.5*(Cv!W32+Cv!X32)*LN(LC!X32/LC!W32)</f>
        <v>4.2208492998908886E-3</v>
      </c>
      <c r="Y32" s="15">
        <f>0.5*(Cv!X32+Cv!Y32)*LN(LC!Y32/LC!X32)</f>
        <v>-2.028207442637887E-3</v>
      </c>
      <c r="Z32" s="15">
        <f>0.5*(Cv!Y32+Cv!Z32)*LN(LC!Z32/LC!Y32)</f>
        <v>3.9995938203214402E-3</v>
      </c>
      <c r="AA32" s="15">
        <f>0.5*(Cv!Z32+Cv!AA32)*LN(LC!AA32/LC!Z32)</f>
        <v>-1.250004736811591E-2</v>
      </c>
      <c r="AB32" s="15">
        <f>0.5*(Cv!AA32+Cv!AB32)*LN(LC!AB32/LC!AA32)</f>
        <v>7.7165341923484078E-3</v>
      </c>
      <c r="AC32" s="15">
        <f>0.5*(Cv!AB32+Cv!AC32)*LN(LC!AC32/LC!AB32)</f>
        <v>-1.7070099321050761E-2</v>
      </c>
      <c r="AD32" s="15">
        <f>0.5*(Cv!AC32+Cv!AD32)*LN(LC!AD32/LC!AC32)</f>
        <v>-2.7673344781724367E-3</v>
      </c>
      <c r="AF32" s="64">
        <f t="shared" si="0"/>
        <v>-8.2303954089519747E-4</v>
      </c>
      <c r="AG32" s="64">
        <f t="shared" si="1"/>
        <v>-8.3329956377587529E-4</v>
      </c>
      <c r="AH32" s="64">
        <f t="shared" si="2"/>
        <v>-2.2163429383359984E-3</v>
      </c>
      <c r="AI32" s="64">
        <f t="shared" si="3"/>
        <v>-3.6898197007045435E-4</v>
      </c>
      <c r="AJ32" s="64">
        <f t="shared" si="4"/>
        <v>-3.9764452238269417E-3</v>
      </c>
      <c r="AK32" s="64">
        <f t="shared" si="5"/>
        <v>-1.5248212510559371E-3</v>
      </c>
      <c r="AL32" s="64">
        <f t="shared" si="6"/>
        <v>-2.1727135969486981E-3</v>
      </c>
      <c r="AM32" s="64">
        <f t="shared" si="7"/>
        <v>-1.5466963550980785E-3</v>
      </c>
      <c r="AN32" s="64">
        <f t="shared" si="8"/>
        <v>-4.676782564351176E-3</v>
      </c>
      <c r="AO32" s="64">
        <f t="shared" si="9"/>
        <v>-1.6436218473808934E-3</v>
      </c>
      <c r="AQ32" s="64">
        <f t="shared" si="10"/>
        <v>-1.6868415639497989E-3</v>
      </c>
      <c r="AR32" s="64">
        <f t="shared" si="11"/>
        <v>-2.2267700406963108E-3</v>
      </c>
      <c r="AS32" s="64">
        <f t="shared" si="12"/>
        <v>-3.7749267662178575E-3</v>
      </c>
      <c r="AT32" s="64">
        <f t="shared" si="13"/>
        <v>-4.0402998689582628E-3</v>
      </c>
    </row>
    <row r="33" spans="1:46" x14ac:dyDescent="0.2">
      <c r="A33" s="4">
        <v>31</v>
      </c>
      <c r="B33" s="6" t="s">
        <v>68</v>
      </c>
      <c r="C33" s="15"/>
      <c r="D33" s="15">
        <f>0.5*(Cv!C33+Cv!D33)*LN(LC!D33/LC!C33)</f>
        <v>6.6717743694922243E-3</v>
      </c>
      <c r="E33" s="15">
        <f>0.5*(Cv!D33+Cv!E33)*LN(LC!E33/LC!D33)</f>
        <v>-9.9996552924115742E-4</v>
      </c>
      <c r="F33" s="15">
        <f>0.5*(Cv!E33+Cv!F33)*LN(LC!F33/LC!E33)</f>
        <v>-1.1887247645366752E-3</v>
      </c>
      <c r="G33" s="15">
        <f>0.5*(Cv!F33+Cv!G33)*LN(LC!G33/LC!F33)</f>
        <v>5.6914332393417071E-3</v>
      </c>
      <c r="H33" s="15">
        <f>0.5*(Cv!G33+Cv!H33)*LN(LC!H33/LC!G33)</f>
        <v>1.2996068139201787E-3</v>
      </c>
      <c r="I33" s="15">
        <f>0.5*(Cv!H33+Cv!I33)*LN(LC!I33/LC!H33)</f>
        <v>1.2028459036793211E-4</v>
      </c>
      <c r="J33" s="15">
        <f>0.5*(Cv!I33+Cv!J33)*LN(LC!J33/LC!I33)</f>
        <v>1.7185052836594761E-3</v>
      </c>
      <c r="K33" s="15">
        <f>0.5*(Cv!J33+Cv!K33)*LN(LC!K33/LC!J33)</f>
        <v>7.3847653566725914E-3</v>
      </c>
      <c r="L33" s="15">
        <f>0.5*(Cv!K33+Cv!L33)*LN(LC!L33/LC!K33)</f>
        <v>2.2618743098636318E-3</v>
      </c>
      <c r="M33" s="15">
        <f>0.5*(Cv!L33+Cv!M33)*LN(LC!M33/LC!L33)</f>
        <v>6.2202418239459267E-3</v>
      </c>
      <c r="N33" s="15">
        <f>0.5*(Cv!M33+Cv!N33)*LN(LC!N33/LC!M33)</f>
        <v>8.5686461557223821E-3</v>
      </c>
      <c r="O33" s="15">
        <f>0.5*(Cv!N33+Cv!O33)*LN(LC!O33/LC!N33)</f>
        <v>6.7896890741043978E-3</v>
      </c>
      <c r="P33" s="15">
        <f>0.5*(Cv!O33+Cv!P33)*LN(LC!P33/LC!O33)</f>
        <v>-1.0966573798404933E-3</v>
      </c>
      <c r="Q33" s="15">
        <f>0.5*(Cv!P33+Cv!Q33)*LN(LC!Q33/LC!P33)</f>
        <v>-1.0454086275198244E-2</v>
      </c>
      <c r="R33" s="15">
        <f>0.5*(Cv!Q33+Cv!R33)*LN(LC!R33/LC!Q33)</f>
        <v>-2.3875559554687241E-3</v>
      </c>
      <c r="S33" s="15">
        <f>0.5*(Cv!R33+Cv!S33)*LN(LC!S33/LC!R33)</f>
        <v>4.4896353097558976E-3</v>
      </c>
      <c r="T33" s="15">
        <f>0.5*(Cv!S33+Cv!T33)*LN(LC!T33/LC!S33)</f>
        <v>-4.1111416762309414E-4</v>
      </c>
      <c r="U33" s="15">
        <f>0.5*(Cv!T33+Cv!U33)*LN(LC!U33/LC!T33)</f>
        <v>1.5754310932103048E-2</v>
      </c>
      <c r="V33" s="15">
        <f>0.5*(Cv!U33+Cv!V33)*LN(LC!V33/LC!U33)</f>
        <v>-8.3645923138820164E-3</v>
      </c>
      <c r="W33" s="15">
        <f>0.5*(Cv!V33+Cv!W33)*LN(LC!W33/LC!V33)</f>
        <v>1.7483545748710049E-3</v>
      </c>
      <c r="X33" s="15">
        <f>0.5*(Cv!W33+Cv!X33)*LN(LC!X33/LC!W33)</f>
        <v>2.5119280302348898E-3</v>
      </c>
      <c r="Y33" s="15">
        <f>0.5*(Cv!X33+Cv!Y33)*LN(LC!Y33/LC!X33)</f>
        <v>5.8488501064773912E-3</v>
      </c>
      <c r="Z33" s="15">
        <f>0.5*(Cv!Y33+Cv!Z33)*LN(LC!Z33/LC!Y33)</f>
        <v>4.9318635701323392E-4</v>
      </c>
      <c r="AA33" s="15">
        <f>0.5*(Cv!Z33+Cv!AA33)*LN(LC!AA33/LC!Z33)</f>
        <v>-4.9276075647357604E-3</v>
      </c>
      <c r="AB33" s="15">
        <f>0.5*(Cv!AA33+Cv!AB33)*LN(LC!AB33/LC!AA33)</f>
        <v>4.3120030381437668E-3</v>
      </c>
      <c r="AC33" s="15">
        <f>0.5*(Cv!AB33+Cv!AC33)*LN(LC!AC33/LC!AB33)</f>
        <v>-6.4775344644243549E-3</v>
      </c>
      <c r="AD33" s="15">
        <f>0.5*(Cv!AC33+Cv!AD33)*LN(LC!AD33/LC!AC33)</f>
        <v>-5.4030290207554557E-3</v>
      </c>
      <c r="AF33" s="64">
        <f t="shared" si="0"/>
        <v>9.8452686997039704E-4</v>
      </c>
      <c r="AG33" s="64">
        <f t="shared" si="1"/>
        <v>5.2308065859728017E-3</v>
      </c>
      <c r="AH33" s="64">
        <f t="shared" si="2"/>
        <v>-5.3179504532943329E-4</v>
      </c>
      <c r="AI33" s="64">
        <f t="shared" si="3"/>
        <v>2.2477774111407662E-3</v>
      </c>
      <c r="AJ33" s="64">
        <f t="shared" si="4"/>
        <v>-1.5022050550514472E-4</v>
      </c>
      <c r="AK33" s="64">
        <f t="shared" si="5"/>
        <v>2.349505770321684E-3</v>
      </c>
      <c r="AL33" s="64">
        <f t="shared" si="6"/>
        <v>1.0487784528178108E-3</v>
      </c>
      <c r="AM33" s="64">
        <f t="shared" si="7"/>
        <v>1.581664494307337E-3</v>
      </c>
      <c r="AN33" s="64">
        <f t="shared" si="8"/>
        <v>-1.0827657131402941E-3</v>
      </c>
      <c r="AO33" s="64">
        <f t="shared" si="9"/>
        <v>1.5562190632498777E-3</v>
      </c>
      <c r="AQ33" s="64">
        <f t="shared" si="10"/>
        <v>1.2885556754035185E-3</v>
      </c>
      <c r="AR33" s="64">
        <f t="shared" si="11"/>
        <v>4.622505006747865E-4</v>
      </c>
      <c r="AS33" s="64">
        <f t="shared" si="12"/>
        <v>-1.0256885913801966E-3</v>
      </c>
      <c r="AT33" s="64">
        <f t="shared" si="13"/>
        <v>-2.5228534823453479E-3</v>
      </c>
    </row>
    <row r="34" spans="1:46" x14ac:dyDescent="0.2">
      <c r="A34" s="4">
        <v>32</v>
      </c>
      <c r="B34" s="6" t="s">
        <v>69</v>
      </c>
      <c r="C34" s="15"/>
      <c r="D34" s="15">
        <f>0.5*(Cv!C34+Cv!D34)*LN(LC!D34/LC!C34)</f>
        <v>1.0655374841574715E-2</v>
      </c>
      <c r="E34" s="15">
        <f>0.5*(Cv!D34+Cv!E34)*LN(LC!E34/LC!D34)</f>
        <v>-1.426362670689419E-3</v>
      </c>
      <c r="F34" s="15">
        <f>0.5*(Cv!E34+Cv!F34)*LN(LC!F34/LC!E34)</f>
        <v>-3.2334086348914095E-4</v>
      </c>
      <c r="G34" s="15">
        <f>0.5*(Cv!F34+Cv!G34)*LN(LC!G34/LC!F34)</f>
        <v>9.2991082256465504E-3</v>
      </c>
      <c r="H34" s="15">
        <f>0.5*(Cv!G34+Cv!H34)*LN(LC!H34/LC!G34)</f>
        <v>2.7833765057062743E-3</v>
      </c>
      <c r="I34" s="15">
        <f>0.5*(Cv!H34+Cv!I34)*LN(LC!I34/LC!H34)</f>
        <v>2.1677731629228506E-3</v>
      </c>
      <c r="J34" s="15">
        <f>0.5*(Cv!I34+Cv!J34)*LN(LC!J34/LC!I34)</f>
        <v>-1.0302687328453757E-3</v>
      </c>
      <c r="K34" s="15">
        <f>0.5*(Cv!J34+Cv!K34)*LN(LC!K34/LC!J34)</f>
        <v>5.4462305242660063E-3</v>
      </c>
      <c r="L34" s="15">
        <f>0.5*(Cv!K34+Cv!L34)*LN(LC!L34/LC!K34)</f>
        <v>-2.4339500094598425E-3</v>
      </c>
      <c r="M34" s="15">
        <f>0.5*(Cv!L34+Cv!M34)*LN(LC!M34/LC!L34)</f>
        <v>3.7733354885061192E-4</v>
      </c>
      <c r="N34" s="15">
        <f>0.5*(Cv!M34+Cv!N34)*LN(LC!N34/LC!M34)</f>
        <v>-1.3216013086893004E-4</v>
      </c>
      <c r="O34" s="15">
        <f>0.5*(Cv!N34+Cv!O34)*LN(LC!O34/LC!N34)</f>
        <v>7.823041908591611E-3</v>
      </c>
      <c r="P34" s="15">
        <f>0.5*(Cv!O34+Cv!P34)*LN(LC!P34/LC!O34)</f>
        <v>8.4916017237401302E-4</v>
      </c>
      <c r="Q34" s="15">
        <f>0.5*(Cv!P34+Cv!Q34)*LN(LC!Q34/LC!P34)</f>
        <v>-1.133353998046337E-2</v>
      </c>
      <c r="R34" s="15">
        <f>0.5*(Cv!Q34+Cv!R34)*LN(LC!R34/LC!Q34)</f>
        <v>-2.6132895988992223E-3</v>
      </c>
      <c r="S34" s="15">
        <f>0.5*(Cv!R34+Cv!S34)*LN(LC!S34/LC!R34)</f>
        <v>7.0675258614399357E-3</v>
      </c>
      <c r="T34" s="15">
        <f>0.5*(Cv!S34+Cv!T34)*LN(LC!T34/LC!S34)</f>
        <v>-2.0752953658330887E-4</v>
      </c>
      <c r="U34" s="15">
        <f>0.5*(Cv!T34+Cv!U34)*LN(LC!U34/LC!T34)</f>
        <v>2.2439069304849603E-2</v>
      </c>
      <c r="V34" s="15">
        <f>0.5*(Cv!U34+Cv!V34)*LN(LC!V34/LC!U34)</f>
        <v>-1.2441048145554143E-2</v>
      </c>
      <c r="W34" s="15">
        <f>0.5*(Cv!V34+Cv!W34)*LN(LC!W34/LC!V34)</f>
        <v>8.5756447760574521E-4</v>
      </c>
      <c r="X34" s="15">
        <f>0.5*(Cv!W34+Cv!X34)*LN(LC!X34/LC!W34)</f>
        <v>4.2805140547558023E-3</v>
      </c>
      <c r="Y34" s="15">
        <f>0.5*(Cv!X34+Cv!Y34)*LN(LC!Y34/LC!X34)</f>
        <v>8.587173937900542E-3</v>
      </c>
      <c r="Z34" s="15">
        <f>0.5*(Cv!Y34+Cv!Z34)*LN(LC!Z34/LC!Y34)</f>
        <v>4.0235022874412132E-3</v>
      </c>
      <c r="AA34" s="15">
        <f>0.5*(Cv!Z34+Cv!AA34)*LN(LC!AA34/LC!Z34)</f>
        <v>-9.9310638781714977E-3</v>
      </c>
      <c r="AB34" s="15">
        <f>0.5*(Cv!AA34+Cv!AB34)*LN(LC!AB34/LC!AA34)</f>
        <v>1.8175084579839077E-4</v>
      </c>
      <c r="AC34" s="15">
        <f>0.5*(Cv!AB34+Cv!AC34)*LN(LC!AC34/LC!AB34)</f>
        <v>-1.4447295950268238E-2</v>
      </c>
      <c r="AD34" s="15">
        <f>0.5*(Cv!AC34+Cv!AD34)*LN(LC!AD34/LC!AC34)</f>
        <v>-2.8684050832086228E-3</v>
      </c>
      <c r="AF34" s="64">
        <f t="shared" si="0"/>
        <v>2.5001108720194231E-3</v>
      </c>
      <c r="AG34" s="64">
        <f t="shared" si="1"/>
        <v>4.4543703998849404E-4</v>
      </c>
      <c r="AH34" s="64">
        <f t="shared" si="2"/>
        <v>3.5857967260859332E-4</v>
      </c>
      <c r="AI34" s="64">
        <f t="shared" si="3"/>
        <v>2.9857140310147389E-3</v>
      </c>
      <c r="AJ34" s="64">
        <f t="shared" si="4"/>
        <v>-2.3171865514599178E-3</v>
      </c>
      <c r="AK34" s="64">
        <f t="shared" si="5"/>
        <v>4.0200835629854365E-4</v>
      </c>
      <c r="AL34" s="64">
        <f t="shared" si="6"/>
        <v>3.3426373977741078E-4</v>
      </c>
      <c r="AM34" s="64">
        <f t="shared" si="7"/>
        <v>2.2010228127804943E-3</v>
      </c>
      <c r="AN34" s="64">
        <f t="shared" si="8"/>
        <v>-7.1327725522349235E-3</v>
      </c>
      <c r="AO34" s="64">
        <f t="shared" si="9"/>
        <v>7.9453101283426643E-4</v>
      </c>
      <c r="AQ34" s="64">
        <f t="shared" si="10"/>
        <v>6.5364885529415532E-4</v>
      </c>
      <c r="AR34" s="64">
        <f t="shared" si="11"/>
        <v>4.3112028596862274E-5</v>
      </c>
      <c r="AS34" s="64">
        <f t="shared" si="12"/>
        <v>-2.4090563067513688E-3</v>
      </c>
      <c r="AT34" s="64">
        <f t="shared" si="13"/>
        <v>-5.7113167292261562E-3</v>
      </c>
    </row>
    <row r="35" spans="1:46" x14ac:dyDescent="0.2">
      <c r="A35" s="4">
        <v>33</v>
      </c>
      <c r="B35" s="6" t="s">
        <v>70</v>
      </c>
      <c r="C35" s="15"/>
      <c r="D35" s="15">
        <f>0.5*(Cv!C35+Cv!D35)*LN(LC!D35/LC!C35)</f>
        <v>1.4392876816260195E-2</v>
      </c>
      <c r="E35" s="15">
        <f>0.5*(Cv!D35+Cv!E35)*LN(LC!E35/LC!D35)</f>
        <v>-3.3066445299200302E-3</v>
      </c>
      <c r="F35" s="15">
        <f>0.5*(Cv!E35+Cv!F35)*LN(LC!F35/LC!E35)</f>
        <v>-1.8866786872495437E-3</v>
      </c>
      <c r="G35" s="15">
        <f>0.5*(Cv!F35+Cv!G35)*LN(LC!G35/LC!F35)</f>
        <v>7.6558277599250756E-3</v>
      </c>
      <c r="H35" s="15">
        <f>0.5*(Cv!G35+Cv!H35)*LN(LC!H35/LC!G35)</f>
        <v>7.3146379168926908E-3</v>
      </c>
      <c r="I35" s="15">
        <f>0.5*(Cv!H35+Cv!I35)*LN(LC!I35/LC!H35)</f>
        <v>4.4779307192931847E-3</v>
      </c>
      <c r="J35" s="15">
        <f>0.5*(Cv!I35+Cv!J35)*LN(LC!J35/LC!I35)</f>
        <v>-8.4240607247221076E-3</v>
      </c>
      <c r="K35" s="15">
        <f>0.5*(Cv!J35+Cv!K35)*LN(LC!K35/LC!J35)</f>
        <v>5.5728760791948278E-3</v>
      </c>
      <c r="L35" s="15">
        <f>0.5*(Cv!K35+Cv!L35)*LN(LC!L35/LC!K35)</f>
        <v>5.8372631581939784E-3</v>
      </c>
      <c r="M35" s="15">
        <f>0.5*(Cv!L35+Cv!M35)*LN(LC!M35/LC!L35)</f>
        <v>-1.3853795484158069E-3</v>
      </c>
      <c r="N35" s="15">
        <f>0.5*(Cv!M35+Cv!N35)*LN(LC!N35/LC!M35)</f>
        <v>8.2629631961957366E-3</v>
      </c>
      <c r="O35" s="15">
        <f>0.5*(Cv!N35+Cv!O35)*LN(LC!O35/LC!N35)</f>
        <v>2.931561338839048E-3</v>
      </c>
      <c r="P35" s="15">
        <f>0.5*(Cv!O35+Cv!P35)*LN(LC!P35/LC!O35)</f>
        <v>5.2678464694390446E-3</v>
      </c>
      <c r="Q35" s="15">
        <f>0.5*(Cv!P35+Cv!Q35)*LN(LC!Q35/LC!P35)</f>
        <v>-6.5241705689874033E-3</v>
      </c>
      <c r="R35" s="15">
        <f>0.5*(Cv!Q35+Cv!R35)*LN(LC!R35/LC!Q35)</f>
        <v>-4.1280275894236591E-4</v>
      </c>
      <c r="S35" s="15">
        <f>0.5*(Cv!R35+Cv!S35)*LN(LC!S35/LC!R35)</f>
        <v>1.7308166418764245E-2</v>
      </c>
      <c r="T35" s="15">
        <f>0.5*(Cv!S35+Cv!T35)*LN(LC!T35/LC!S35)</f>
        <v>-8.3790180965425277E-3</v>
      </c>
      <c r="U35" s="15">
        <f>0.5*(Cv!T35+Cv!U35)*LN(LC!U35/LC!T35)</f>
        <v>1.0502016082372776E-2</v>
      </c>
      <c r="V35" s="15">
        <f>0.5*(Cv!U35+Cv!V35)*LN(LC!V35/LC!U35)</f>
        <v>-1.7236515512845515E-3</v>
      </c>
      <c r="W35" s="15">
        <f>0.5*(Cv!V35+Cv!W35)*LN(LC!W35/LC!V35)</f>
        <v>-7.0456191796103252E-3</v>
      </c>
      <c r="X35" s="15">
        <f>0.5*(Cv!W35+Cv!X35)*LN(LC!X35/LC!W35)</f>
        <v>6.7336688769170953E-3</v>
      </c>
      <c r="Y35" s="15">
        <f>0.5*(Cv!X35+Cv!Y35)*LN(LC!Y35/LC!X35)</f>
        <v>6.4399174767420945E-3</v>
      </c>
      <c r="Z35" s="15">
        <f>0.5*(Cv!Y35+Cv!Z35)*LN(LC!Z35/LC!Y35)</f>
        <v>4.2865079437928314E-3</v>
      </c>
      <c r="AA35" s="15">
        <f>0.5*(Cv!Z35+Cv!AA35)*LN(LC!AA35/LC!Z35)</f>
        <v>-4.5436385150891259E-3</v>
      </c>
      <c r="AB35" s="15">
        <f>0.5*(Cv!AA35+Cv!AB35)*LN(LC!AB35/LC!AA35)</f>
        <v>1.794331908170538E-3</v>
      </c>
      <c r="AC35" s="15">
        <f>0.5*(Cv!AB35+Cv!AC35)*LN(LC!AC35/LC!AB35)</f>
        <v>-1.5812863398788003E-2</v>
      </c>
      <c r="AD35" s="15">
        <f>0.5*(Cv!AC35+Cv!AD35)*LN(LC!AD35/LC!AC35)</f>
        <v>3.1650623229748276E-3</v>
      </c>
      <c r="AF35" s="64">
        <f t="shared" si="0"/>
        <v>2.851014635788276E-3</v>
      </c>
      <c r="AG35" s="64">
        <f t="shared" si="1"/>
        <v>1.9727324320893257E-3</v>
      </c>
      <c r="AH35" s="64">
        <f t="shared" si="2"/>
        <v>3.7141201798225137E-3</v>
      </c>
      <c r="AI35" s="64">
        <f t="shared" si="3"/>
        <v>1.7479226370493463E-5</v>
      </c>
      <c r="AJ35" s="64">
        <f t="shared" si="4"/>
        <v>-1.567148917034333E-3</v>
      </c>
      <c r="AK35" s="64">
        <f t="shared" si="5"/>
        <v>2.8434263059559195E-3</v>
      </c>
      <c r="AL35" s="64">
        <f t="shared" si="6"/>
        <v>-7.7483484533191966E-4</v>
      </c>
      <c r="AM35" s="64">
        <f t="shared" si="7"/>
        <v>7.8377287966228352E-4</v>
      </c>
      <c r="AN35" s="64">
        <f t="shared" si="8"/>
        <v>-7.009265745308732E-3</v>
      </c>
      <c r="AO35" s="64">
        <f t="shared" si="9"/>
        <v>1.3976395114072549E-3</v>
      </c>
      <c r="AQ35" s="64">
        <f t="shared" si="10"/>
        <v>1.4656173118521615E-3</v>
      </c>
      <c r="AR35" s="64">
        <f t="shared" si="11"/>
        <v>-4.1666237548585176E-4</v>
      </c>
      <c r="AS35" s="64">
        <f t="shared" si="12"/>
        <v>-7.78447043699473E-4</v>
      </c>
      <c r="AT35" s="64">
        <f t="shared" si="13"/>
        <v>-3.617823055880879E-3</v>
      </c>
    </row>
    <row r="36" spans="1:46" x14ac:dyDescent="0.2">
      <c r="A36" s="4">
        <v>34</v>
      </c>
      <c r="B36" s="6" t="s">
        <v>71</v>
      </c>
      <c r="C36" s="15"/>
      <c r="D36" s="15">
        <f>0.5*(Cv!C36+Cv!D36)*LN(LC!D36/LC!C36)</f>
        <v>1.5452805467977865E-2</v>
      </c>
      <c r="E36" s="15">
        <f>0.5*(Cv!D36+Cv!E36)*LN(LC!E36/LC!D36)</f>
        <v>-1.2586730063776311E-3</v>
      </c>
      <c r="F36" s="15">
        <f>0.5*(Cv!E36+Cv!F36)*LN(LC!F36/LC!E36)</f>
        <v>-3.6217535636196978E-4</v>
      </c>
      <c r="G36" s="15">
        <f>0.5*(Cv!F36+Cv!G36)*LN(LC!G36/LC!F36)</f>
        <v>1.0443460367289392E-2</v>
      </c>
      <c r="H36" s="15">
        <f>0.5*(Cv!G36+Cv!H36)*LN(LC!H36/LC!G36)</f>
        <v>8.8330209661902168E-3</v>
      </c>
      <c r="I36" s="15">
        <f>0.5*(Cv!H36+Cv!I36)*LN(LC!I36/LC!H36)</f>
        <v>6.822368411648092E-3</v>
      </c>
      <c r="J36" s="15">
        <f>0.5*(Cv!I36+Cv!J36)*LN(LC!J36/LC!I36)</f>
        <v>-8.0626561764590432E-3</v>
      </c>
      <c r="K36" s="15">
        <f>0.5*(Cv!J36+Cv!K36)*LN(LC!K36/LC!J36)</f>
        <v>6.8089661297033085E-3</v>
      </c>
      <c r="L36" s="15">
        <f>0.5*(Cv!K36+Cv!L36)*LN(LC!L36/LC!K36)</f>
        <v>6.4708940840978403E-3</v>
      </c>
      <c r="M36" s="15">
        <f>0.5*(Cv!L36+Cv!M36)*LN(LC!M36/LC!L36)</f>
        <v>-1.1309682490178415E-3</v>
      </c>
      <c r="N36" s="15">
        <f>0.5*(Cv!M36+Cv!N36)*LN(LC!N36/LC!M36)</f>
        <v>9.1306070642188202E-3</v>
      </c>
      <c r="O36" s="15">
        <f>0.5*(Cv!N36+Cv!O36)*LN(LC!O36/LC!N36)</f>
        <v>3.9305981163885182E-3</v>
      </c>
      <c r="P36" s="15">
        <f>0.5*(Cv!O36+Cv!P36)*LN(LC!P36/LC!O36)</f>
        <v>6.4721551435674802E-3</v>
      </c>
      <c r="Q36" s="15">
        <f>0.5*(Cv!P36+Cv!Q36)*LN(LC!Q36/LC!P36)</f>
        <v>-6.3788463006874329E-3</v>
      </c>
      <c r="R36" s="15">
        <f>0.5*(Cv!Q36+Cv!R36)*LN(LC!R36/LC!Q36)</f>
        <v>-2.3575689787298286E-4</v>
      </c>
      <c r="S36" s="15">
        <f>0.5*(Cv!R36+Cv!S36)*LN(LC!S36/LC!R36)</f>
        <v>1.9640221354740438E-2</v>
      </c>
      <c r="T36" s="15">
        <f>0.5*(Cv!S36+Cv!T36)*LN(LC!T36/LC!S36)</f>
        <v>-8.5130362807877176E-3</v>
      </c>
      <c r="U36" s="15">
        <f>0.5*(Cv!T36+Cv!U36)*LN(LC!U36/LC!T36)</f>
        <v>1.4107313020075521E-2</v>
      </c>
      <c r="V36" s="15">
        <f>0.5*(Cv!U36+Cv!V36)*LN(LC!V36/LC!U36)</f>
        <v>-1.4994351234334144E-3</v>
      </c>
      <c r="W36" s="15">
        <f>0.5*(Cv!V36+Cv!W36)*LN(LC!W36/LC!V36)</f>
        <v>-7.5220984142370427E-3</v>
      </c>
      <c r="X36" s="15">
        <f>0.5*(Cv!W36+Cv!X36)*LN(LC!X36/LC!W36)</f>
        <v>8.2980005790168204E-3</v>
      </c>
      <c r="Y36" s="15">
        <f>0.5*(Cv!X36+Cv!Y36)*LN(LC!Y36/LC!X36)</f>
        <v>7.4912645535259934E-3</v>
      </c>
      <c r="Z36" s="15">
        <f>0.5*(Cv!Y36+Cv!Z36)*LN(LC!Z36/LC!Y36)</f>
        <v>3.3487633130025096E-3</v>
      </c>
      <c r="AA36" s="15">
        <f>0.5*(Cv!Z36+Cv!AA36)*LN(LC!AA36/LC!Z36)</f>
        <v>-6.3071091462905881E-3</v>
      </c>
      <c r="AB36" s="15">
        <f>0.5*(Cv!AA36+Cv!AB36)*LN(LC!AB36/LC!AA36)</f>
        <v>2.6994745194811459E-3</v>
      </c>
      <c r="AC36" s="15">
        <f>0.5*(Cv!AB36+Cv!AC36)*LN(LC!AC36/LC!AB36)</f>
        <v>-1.9818844651009523E-2</v>
      </c>
      <c r="AD36" s="15">
        <f>0.5*(Cv!AC36+Cv!AD36)*LN(LC!AD36/LC!AC36)</f>
        <v>1.0105706222982304E-2</v>
      </c>
      <c r="AF36" s="64">
        <f t="shared" si="0"/>
        <v>4.8956002764776203E-3</v>
      </c>
      <c r="AG36" s="64">
        <f t="shared" si="1"/>
        <v>2.643368570508617E-3</v>
      </c>
      <c r="AH36" s="64">
        <f t="shared" si="2"/>
        <v>4.6856742832272046E-3</v>
      </c>
      <c r="AI36" s="64">
        <f t="shared" si="3"/>
        <v>9.7414875612683322E-4</v>
      </c>
      <c r="AJ36" s="64">
        <f t="shared" si="4"/>
        <v>-2.5172902822580925E-3</v>
      </c>
      <c r="AK36" s="64">
        <f t="shared" si="5"/>
        <v>3.6645214268679104E-3</v>
      </c>
      <c r="AL36" s="64">
        <f t="shared" si="6"/>
        <v>-7.7157076306562963E-4</v>
      </c>
      <c r="AM36" s="64">
        <f t="shared" si="7"/>
        <v>1.17545781260901E-3</v>
      </c>
      <c r="AN36" s="64">
        <f t="shared" si="8"/>
        <v>-8.5596850657641884E-3</v>
      </c>
      <c r="AO36" s="64">
        <f t="shared" si="9"/>
        <v>2.136300320816437E-3</v>
      </c>
      <c r="AQ36" s="64">
        <f t="shared" si="10"/>
        <v>2.4428159324382014E-3</v>
      </c>
      <c r="AR36" s="64">
        <f t="shared" si="11"/>
        <v>2.1727259930236426E-4</v>
      </c>
      <c r="AS36" s="64">
        <f t="shared" si="12"/>
        <v>-4.1345753138469308E-4</v>
      </c>
      <c r="AT36" s="64">
        <f t="shared" si="13"/>
        <v>-2.3378879695153576E-3</v>
      </c>
    </row>
    <row r="37" spans="1:46" x14ac:dyDescent="0.2">
      <c r="A37" s="4">
        <v>35</v>
      </c>
      <c r="B37" s="6" t="s">
        <v>72</v>
      </c>
      <c r="C37" s="15"/>
      <c r="D37" s="15">
        <f>0.5*(Cv!C37+Cv!D37)*LN(LC!D37/LC!C37)</f>
        <v>1.0771708652655369E-2</v>
      </c>
      <c r="E37" s="15">
        <f>0.5*(Cv!D37+Cv!E37)*LN(LC!E37/LC!D37)</f>
        <v>-3.3524523892947437E-3</v>
      </c>
      <c r="F37" s="15">
        <f>0.5*(Cv!E37+Cv!F37)*LN(LC!F37/LC!E37)</f>
        <v>1.6008909404079785E-3</v>
      </c>
      <c r="G37" s="15">
        <f>0.5*(Cv!F37+Cv!G37)*LN(LC!G37/LC!F37)</f>
        <v>7.0176347570989842E-3</v>
      </c>
      <c r="H37" s="15">
        <f>0.5*(Cv!G37+Cv!H37)*LN(LC!H37/LC!G37)</f>
        <v>1.0555106872241024E-3</v>
      </c>
      <c r="I37" s="15">
        <f>0.5*(Cv!H37+Cv!I37)*LN(LC!I37/LC!H37)</f>
        <v>3.8478649154024399E-3</v>
      </c>
      <c r="J37" s="15">
        <f>0.5*(Cv!I37+Cv!J37)*LN(LC!J37/LC!I37)</f>
        <v>1.7517311627925601E-3</v>
      </c>
      <c r="K37" s="15">
        <f>0.5*(Cv!J37+Cv!K37)*LN(LC!K37/LC!J37)</f>
        <v>4.0874011660479784E-3</v>
      </c>
      <c r="L37" s="15">
        <f>0.5*(Cv!K37+Cv!L37)*LN(LC!L37/LC!K37)</f>
        <v>3.9100956640015193E-3</v>
      </c>
      <c r="M37" s="15">
        <f>0.5*(Cv!L37+Cv!M37)*LN(LC!M37/LC!L37)</f>
        <v>6.1214838974059417E-3</v>
      </c>
      <c r="N37" s="15">
        <f>0.5*(Cv!M37+Cv!N37)*LN(LC!N37/LC!M37)</f>
        <v>5.8188416785751153E-3</v>
      </c>
      <c r="O37" s="15">
        <f>0.5*(Cv!N37+Cv!O37)*LN(LC!O37/LC!N37)</f>
        <v>4.6929982508267596E-4</v>
      </c>
      <c r="P37" s="15">
        <f>0.5*(Cv!O37+Cv!P37)*LN(LC!P37/LC!O37)</f>
        <v>-7.6768651650753385E-5</v>
      </c>
      <c r="Q37" s="15">
        <f>0.5*(Cv!P37+Cv!Q37)*LN(LC!Q37/LC!P37)</f>
        <v>-7.4502202194178316E-4</v>
      </c>
      <c r="R37" s="15">
        <f>0.5*(Cv!Q37+Cv!R37)*LN(LC!R37/LC!Q37)</f>
        <v>-7.0305722139529644E-3</v>
      </c>
      <c r="S37" s="15">
        <f>0.5*(Cv!R37+Cv!S37)*LN(LC!S37/LC!R37)</f>
        <v>-1.4383531204987235E-3</v>
      </c>
      <c r="T37" s="15">
        <f>0.5*(Cv!S37+Cv!T37)*LN(LC!T37/LC!S37)</f>
        <v>3.6393463628578335E-3</v>
      </c>
      <c r="U37" s="15">
        <f>0.5*(Cv!T37+Cv!U37)*LN(LC!U37/LC!T37)</f>
        <v>1.0487491705183762E-2</v>
      </c>
      <c r="V37" s="15">
        <f>0.5*(Cv!U37+Cv!V37)*LN(LC!V37/LC!U37)</f>
        <v>-1.1702688202587892E-2</v>
      </c>
      <c r="W37" s="15">
        <f>0.5*(Cv!V37+Cv!W37)*LN(LC!W37/LC!V37)</f>
        <v>2.8695528900105779E-3</v>
      </c>
      <c r="X37" s="15">
        <f>0.5*(Cv!W37+Cv!X37)*LN(LC!X37/LC!W37)</f>
        <v>9.7812392465371073E-3</v>
      </c>
      <c r="Y37" s="15">
        <f>0.5*(Cv!X37+Cv!Y37)*LN(LC!Y37/LC!X37)</f>
        <v>-1.9757134847848143E-3</v>
      </c>
      <c r="Z37" s="15">
        <f>0.5*(Cv!Y37+Cv!Z37)*LN(LC!Z37/LC!Y37)</f>
        <v>8.0211542307425006E-3</v>
      </c>
      <c r="AA37" s="15">
        <f>0.5*(Cv!Z37+Cv!AA37)*LN(LC!AA37/LC!Z37)</f>
        <v>-2.7058261540502653E-3</v>
      </c>
      <c r="AB37" s="15">
        <f>0.5*(Cv!AA37+Cv!AB37)*LN(LC!AB37/LC!AA37)</f>
        <v>-4.7821426040414294E-3</v>
      </c>
      <c r="AC37" s="15">
        <f>0.5*(Cv!AB37+Cv!AC37)*LN(LC!AC37/LC!AB37)</f>
        <v>-6.5597582666639927E-3</v>
      </c>
      <c r="AD37" s="15">
        <f>0.5*(Cv!AC37+Cv!AD37)*LN(LC!AD37/LC!AC37)</f>
        <v>-5.6689727852268293E-3</v>
      </c>
      <c r="AF37" s="64">
        <f t="shared" si="0"/>
        <v>2.0338897821677521E-3</v>
      </c>
      <c r="AG37" s="64">
        <f t="shared" si="1"/>
        <v>4.3379107137646224E-3</v>
      </c>
      <c r="AH37" s="64">
        <f t="shared" si="2"/>
        <v>-1.7642832365923097E-3</v>
      </c>
      <c r="AI37" s="64">
        <f t="shared" si="3"/>
        <v>3.0149884004002777E-3</v>
      </c>
      <c r="AJ37" s="64">
        <f t="shared" si="4"/>
        <v>-1.6004572557596001E-3</v>
      </c>
      <c r="AK37" s="64">
        <f t="shared" si="5"/>
        <v>1.2868137385861566E-3</v>
      </c>
      <c r="AL37" s="64">
        <f t="shared" si="6"/>
        <v>7.072655723203388E-4</v>
      </c>
      <c r="AM37" s="64">
        <f t="shared" si="7"/>
        <v>2.3018195742386012E-3</v>
      </c>
      <c r="AN37" s="64">
        <f t="shared" si="8"/>
        <v>-5.6709504353527115E-3</v>
      </c>
      <c r="AO37" s="64">
        <f t="shared" si="9"/>
        <v>1.2044096807961487E-3</v>
      </c>
      <c r="AQ37" s="64">
        <f t="shared" si="10"/>
        <v>9.400488167183418E-4</v>
      </c>
      <c r="AR37" s="64">
        <f t="shared" si="11"/>
        <v>1.2760753981605076E-4</v>
      </c>
      <c r="AS37" s="64">
        <f t="shared" si="12"/>
        <v>-2.2785431773374716E-3</v>
      </c>
      <c r="AT37" s="64">
        <f t="shared" si="13"/>
        <v>-5.6702912186440838E-3</v>
      </c>
    </row>
    <row r="38" spans="1:46" x14ac:dyDescent="0.2">
      <c r="A38" s="4">
        <v>36</v>
      </c>
      <c r="B38" s="6" t="s">
        <v>73</v>
      </c>
      <c r="C38" s="15"/>
      <c r="D38" s="15">
        <f>0.5*(Cv!C38+Cv!D38)*LN(LC!D38/LC!C38)</f>
        <v>1.0800424888586502E-2</v>
      </c>
      <c r="E38" s="15">
        <f>0.5*(Cv!D38+Cv!E38)*LN(LC!E38/LC!D38)</f>
        <v>-3.0082892922190445E-3</v>
      </c>
      <c r="F38" s="15">
        <f>0.5*(Cv!E38+Cv!F38)*LN(LC!F38/LC!E38)</f>
        <v>6.1094173458306955E-4</v>
      </c>
      <c r="G38" s="15">
        <f>0.5*(Cv!F38+Cv!G38)*LN(LC!G38/LC!F38)</f>
        <v>6.8262931865839538E-3</v>
      </c>
      <c r="H38" s="15">
        <f>0.5*(Cv!G38+Cv!H38)*LN(LC!H38/LC!G38)</f>
        <v>9.5179590057817385E-4</v>
      </c>
      <c r="I38" s="15">
        <f>0.5*(Cv!H38+Cv!I38)*LN(LC!I38/LC!H38)</f>
        <v>2.8037101379497003E-3</v>
      </c>
      <c r="J38" s="15">
        <f>0.5*(Cv!I38+Cv!J38)*LN(LC!J38/LC!I38)</f>
        <v>2.0352524783624903E-4</v>
      </c>
      <c r="K38" s="15">
        <f>0.5*(Cv!J38+Cv!K38)*LN(LC!K38/LC!J38)</f>
        <v>2.1433571611584218E-4</v>
      </c>
      <c r="L38" s="15">
        <f>0.5*(Cv!K38+Cv!L38)*LN(LC!L38/LC!K38)</f>
        <v>-1.6058359551976214E-4</v>
      </c>
      <c r="M38" s="15">
        <f>0.5*(Cv!L38+Cv!M38)*LN(LC!M38/LC!L38)</f>
        <v>3.1523345962067404E-3</v>
      </c>
      <c r="N38" s="15">
        <f>0.5*(Cv!M38+Cv!N38)*LN(LC!N38/LC!M38)</f>
        <v>1.6179817191703959E-3</v>
      </c>
      <c r="O38" s="15">
        <f>0.5*(Cv!N38+Cv!O38)*LN(LC!O38/LC!N38)</f>
        <v>2.8632025237805073E-3</v>
      </c>
      <c r="P38" s="15">
        <f>0.5*(Cv!O38+Cv!P38)*LN(LC!P38/LC!O38)</f>
        <v>2.4724869928459442E-3</v>
      </c>
      <c r="Q38" s="15">
        <f>0.5*(Cv!P38+Cv!Q38)*LN(LC!Q38/LC!P38)</f>
        <v>3.0053365616975998E-3</v>
      </c>
      <c r="R38" s="15">
        <f>0.5*(Cv!Q38+Cv!R38)*LN(LC!R38/LC!Q38)</f>
        <v>-2.6737746305788876E-3</v>
      </c>
      <c r="S38" s="15">
        <f>0.5*(Cv!R38+Cv!S38)*LN(LC!S38/LC!R38)</f>
        <v>1.3254545439095312E-2</v>
      </c>
      <c r="T38" s="15">
        <f>0.5*(Cv!S38+Cv!T38)*LN(LC!T38/LC!S38)</f>
        <v>-3.347392316414113E-3</v>
      </c>
      <c r="U38" s="15">
        <f>0.5*(Cv!T38+Cv!U38)*LN(LC!U38/LC!T38)</f>
        <v>7.600809928721506E-3</v>
      </c>
      <c r="V38" s="15">
        <f>0.5*(Cv!U38+Cv!V38)*LN(LC!V38/LC!U38)</f>
        <v>-3.5351177001349664E-3</v>
      </c>
      <c r="W38" s="15">
        <f>0.5*(Cv!V38+Cv!W38)*LN(LC!W38/LC!V38)</f>
        <v>-2.5431099448079758E-3</v>
      </c>
      <c r="X38" s="15">
        <f>0.5*(Cv!W38+Cv!X38)*LN(LC!X38/LC!W38)</f>
        <v>8.0656457680995924E-3</v>
      </c>
      <c r="Y38" s="15">
        <f>0.5*(Cv!X38+Cv!Y38)*LN(LC!Y38/LC!X38)</f>
        <v>2.1167008172252636E-3</v>
      </c>
      <c r="Z38" s="15">
        <f>0.5*(Cv!Y38+Cv!Z38)*LN(LC!Z38/LC!Y38)</f>
        <v>3.8739593601356862E-3</v>
      </c>
      <c r="AA38" s="15">
        <f>0.5*(Cv!Z38+Cv!AA38)*LN(LC!AA38/LC!Z38)</f>
        <v>-5.009537581879578E-3</v>
      </c>
      <c r="AB38" s="15">
        <f>0.5*(Cv!AA38+Cv!AB38)*LN(LC!AB38/LC!AA38)</f>
        <v>-6.3667645111247194E-3</v>
      </c>
      <c r="AC38" s="15">
        <f>0.5*(Cv!AB38+Cv!AC38)*LN(LC!AC38/LC!AB38)</f>
        <v>-1.0451546245622305E-2</v>
      </c>
      <c r="AD38" s="15">
        <f>0.5*(Cv!AC38+Cv!AD38)*LN(LC!AD38/LC!AC38)</f>
        <v>6.4799136084098836E-3</v>
      </c>
      <c r="AF38" s="64">
        <f t="shared" si="0"/>
        <v>1.6368903334951705E-3</v>
      </c>
      <c r="AG38" s="64">
        <f t="shared" si="1"/>
        <v>1.005518736761893E-3</v>
      </c>
      <c r="AH38" s="64">
        <f t="shared" si="2"/>
        <v>3.7843593773680948E-3</v>
      </c>
      <c r="AI38" s="64">
        <f t="shared" si="3"/>
        <v>1.2481671470928085E-3</v>
      </c>
      <c r="AJ38" s="64">
        <f t="shared" si="4"/>
        <v>-3.1674376322531304E-3</v>
      </c>
      <c r="AK38" s="64">
        <f t="shared" si="5"/>
        <v>2.3949390570649938E-3</v>
      </c>
      <c r="AL38" s="64">
        <f t="shared" si="6"/>
        <v>-9.5963524258016084E-4</v>
      </c>
      <c r="AM38" s="64">
        <f t="shared" si="7"/>
        <v>9.0274479136817686E-4</v>
      </c>
      <c r="AN38" s="64">
        <f t="shared" si="8"/>
        <v>-8.4091553783735111E-3</v>
      </c>
      <c r="AO38" s="64">
        <f t="shared" si="9"/>
        <v>9.014995924929675E-4</v>
      </c>
      <c r="AQ38" s="64">
        <f t="shared" si="10"/>
        <v>1.1160539777205411E-3</v>
      </c>
      <c r="AR38" s="64">
        <f t="shared" si="11"/>
        <v>-2.8331261976288405E-4</v>
      </c>
      <c r="AS38" s="64">
        <f t="shared" si="12"/>
        <v>-1.5595457588092948E-3</v>
      </c>
      <c r="AT38" s="64">
        <f t="shared" si="13"/>
        <v>-3.4461323827790461E-3</v>
      </c>
    </row>
    <row r="39" spans="1:46" x14ac:dyDescent="0.2">
      <c r="A39" s="4">
        <v>37</v>
      </c>
      <c r="B39" s="6" t="s">
        <v>74</v>
      </c>
      <c r="C39" s="15"/>
      <c r="D39" s="15">
        <f>0.5*(Cv!C39+Cv!D39)*LN(LC!D39/LC!C39)</f>
        <v>9.6720434167138908E-3</v>
      </c>
      <c r="E39" s="15">
        <f>0.5*(Cv!D39+Cv!E39)*LN(LC!E39/LC!D39)</f>
        <v>-2.1553459147047893E-3</v>
      </c>
      <c r="F39" s="15">
        <f>0.5*(Cv!E39+Cv!F39)*LN(LC!F39/LC!E39)</f>
        <v>2.0918793620815393E-3</v>
      </c>
      <c r="G39" s="15">
        <f>0.5*(Cv!F39+Cv!G39)*LN(LC!G39/LC!F39)</f>
        <v>6.8437327421675548E-3</v>
      </c>
      <c r="H39" s="15">
        <f>0.5*(Cv!G39+Cv!H39)*LN(LC!H39/LC!G39)</f>
        <v>2.0265819797267233E-3</v>
      </c>
      <c r="I39" s="15">
        <f>0.5*(Cv!H39+Cv!I39)*LN(LC!I39/LC!H39)</f>
        <v>4.4541575720607107E-3</v>
      </c>
      <c r="J39" s="15">
        <f>0.5*(Cv!I39+Cv!J39)*LN(LC!J39/LC!I39)</f>
        <v>-3.5923971794203088E-4</v>
      </c>
      <c r="K39" s="15">
        <f>0.5*(Cv!J39+Cv!K39)*LN(LC!K39/LC!J39)</f>
        <v>5.3421921162199832E-3</v>
      </c>
      <c r="L39" s="15">
        <f>0.5*(Cv!K39+Cv!L39)*LN(LC!L39/LC!K39)</f>
        <v>4.2277295779485557E-3</v>
      </c>
      <c r="M39" s="15">
        <f>0.5*(Cv!L39+Cv!M39)*LN(LC!M39/LC!L39)</f>
        <v>5.360889725155373E-3</v>
      </c>
      <c r="N39" s="15">
        <f>0.5*(Cv!M39+Cv!N39)*LN(LC!N39/LC!M39)</f>
        <v>5.8362769880966172E-3</v>
      </c>
      <c r="O39" s="15">
        <f>0.5*(Cv!N39+Cv!O39)*LN(LC!O39/LC!N39)</f>
        <v>3.8366274610250619E-3</v>
      </c>
      <c r="P39" s="15">
        <f>0.5*(Cv!O39+Cv!P39)*LN(LC!P39/LC!O39)</f>
        <v>3.3386403717110434E-3</v>
      </c>
      <c r="Q39" s="15">
        <f>0.5*(Cv!P39+Cv!Q39)*LN(LC!Q39/LC!P39)</f>
        <v>3.1987705039808029E-3</v>
      </c>
      <c r="R39" s="15">
        <f>0.5*(Cv!Q39+Cv!R39)*LN(LC!R39/LC!Q39)</f>
        <v>1.03548521127288E-2</v>
      </c>
      <c r="S39" s="15">
        <f>0.5*(Cv!R39+Cv!S39)*LN(LC!S39/LC!R39)</f>
        <v>7.1364519453405136E-3</v>
      </c>
      <c r="T39" s="15">
        <f>0.5*(Cv!S39+Cv!T39)*LN(LC!T39/LC!S39)</f>
        <v>5.1532741734103315E-3</v>
      </c>
      <c r="U39" s="15">
        <f>0.5*(Cv!T39+Cv!U39)*LN(LC!U39/LC!T39)</f>
        <v>1.0543717798552583E-2</v>
      </c>
      <c r="V39" s="15">
        <f>0.5*(Cv!U39+Cv!V39)*LN(LC!V39/LC!U39)</f>
        <v>-1.9798142543387982E-3</v>
      </c>
      <c r="W39" s="15">
        <f>0.5*(Cv!V39+Cv!W39)*LN(LC!W39/LC!V39)</f>
        <v>-1.703152499442852E-3</v>
      </c>
      <c r="X39" s="15">
        <f>0.5*(Cv!W39+Cv!X39)*LN(LC!X39/LC!W39)</f>
        <v>-1.816049868411898E-4</v>
      </c>
      <c r="Y39" s="15">
        <f>0.5*(Cv!X39+Cv!Y39)*LN(LC!Y39/LC!X39)</f>
        <v>6.3519652139209012E-3</v>
      </c>
      <c r="Z39" s="15">
        <f>0.5*(Cv!Y39+Cv!Z39)*LN(LC!Z39/LC!Y39)</f>
        <v>5.0286037046806866E-3</v>
      </c>
      <c r="AA39" s="15">
        <f>0.5*(Cv!Z39+Cv!AA39)*LN(LC!AA39/LC!Z39)</f>
        <v>-1.1045435284899203E-4</v>
      </c>
      <c r="AB39" s="15">
        <f>0.5*(Cv!AA39+Cv!AB39)*LN(LC!AB39/LC!AA39)</f>
        <v>-6.5296728820669597E-3</v>
      </c>
      <c r="AC39" s="15">
        <f>0.5*(Cv!AB39+Cv!AC39)*LN(LC!AC39/LC!AB39)</f>
        <v>-1.4223377414216707E-3</v>
      </c>
      <c r="AD39" s="15">
        <f>0.5*(Cv!AC39+Cv!AD39)*LN(LC!AD39/LC!AC39)</f>
        <v>-1.0220683238181935E-3</v>
      </c>
      <c r="AF39" s="64">
        <f t="shared" si="0"/>
        <v>2.6522011482663478E-3</v>
      </c>
      <c r="AG39" s="64">
        <f t="shared" si="1"/>
        <v>4.0815697378956996E-3</v>
      </c>
      <c r="AH39" s="64">
        <f t="shared" si="2"/>
        <v>5.5730684789572441E-3</v>
      </c>
      <c r="AI39" s="64">
        <f t="shared" si="3"/>
        <v>2.3664840462680145E-3</v>
      </c>
      <c r="AJ39" s="64">
        <f t="shared" si="4"/>
        <v>6.6362078845279304E-4</v>
      </c>
      <c r="AK39" s="64">
        <f t="shared" si="5"/>
        <v>4.8273191084264718E-3</v>
      </c>
      <c r="AL39" s="64">
        <f t="shared" si="6"/>
        <v>1.5150524173604039E-3</v>
      </c>
      <c r="AM39" s="64">
        <f t="shared" si="7"/>
        <v>2.8878168496365834E-3</v>
      </c>
      <c r="AN39" s="64">
        <f t="shared" si="8"/>
        <v>-3.9760053117443156E-3</v>
      </c>
      <c r="AO39" s="64">
        <f t="shared" si="9"/>
        <v>3.0673888399680195E-3</v>
      </c>
      <c r="AQ39" s="64">
        <f t="shared" si="10"/>
        <v>2.9101020259762419E-3</v>
      </c>
      <c r="AR39" s="64">
        <f t="shared" si="11"/>
        <v>1.2844050772532587E-3</v>
      </c>
      <c r="AS39" s="64">
        <f t="shared" si="12"/>
        <v>3.8267260307429523E-4</v>
      </c>
      <c r="AT39" s="64">
        <f t="shared" si="13"/>
        <v>-2.9913596491022748E-3</v>
      </c>
    </row>
    <row r="40" spans="1:46" x14ac:dyDescent="0.2">
      <c r="A40" s="4">
        <v>38</v>
      </c>
      <c r="B40" s="6" t="s">
        <v>75</v>
      </c>
      <c r="C40" s="15"/>
      <c r="D40" s="15">
        <f>0.5*(Cv!C40+Cv!D40)*LN(LC!D40/LC!C40)</f>
        <v>4.7268908536027554E-3</v>
      </c>
      <c r="E40" s="15">
        <f>0.5*(Cv!D40+Cv!E40)*LN(LC!E40/LC!D40)</f>
        <v>3.9317633185182053E-3</v>
      </c>
      <c r="F40" s="15">
        <f>0.5*(Cv!E40+Cv!F40)*LN(LC!F40/LC!E40)</f>
        <v>3.1899618919459705E-4</v>
      </c>
      <c r="G40" s="15">
        <f>0.5*(Cv!F40+Cv!G40)*LN(LC!G40/LC!F40)</f>
        <v>7.1355842188955063E-3</v>
      </c>
      <c r="H40" s="15">
        <f>0.5*(Cv!G40+Cv!H40)*LN(LC!H40/LC!G40)</f>
        <v>3.6700365556293427E-3</v>
      </c>
      <c r="I40" s="15">
        <f>0.5*(Cv!H40+Cv!I40)*LN(LC!I40/LC!H40)</f>
        <v>4.3937361482196654E-3</v>
      </c>
      <c r="J40" s="15">
        <f>0.5*(Cv!I40+Cv!J40)*LN(LC!J40/LC!I40)</f>
        <v>8.6811597400467683E-5</v>
      </c>
      <c r="K40" s="15">
        <f>0.5*(Cv!J40+Cv!K40)*LN(LC!K40/LC!J40)</f>
        <v>7.9991500228289436E-3</v>
      </c>
      <c r="L40" s="15">
        <f>0.5*(Cv!K40+Cv!L40)*LN(LC!L40/LC!K40)</f>
        <v>8.0346765375675505E-3</v>
      </c>
      <c r="M40" s="15">
        <f>0.5*(Cv!L40+Cv!M40)*LN(LC!M40/LC!L40)</f>
        <v>3.2335520844491102E-3</v>
      </c>
      <c r="N40" s="15">
        <f>0.5*(Cv!M40+Cv!N40)*LN(LC!N40/LC!M40)</f>
        <v>1.0612498396515313E-2</v>
      </c>
      <c r="O40" s="15">
        <f>0.5*(Cv!N40+Cv!O40)*LN(LC!O40/LC!N40)</f>
        <v>9.6289754367899743E-4</v>
      </c>
      <c r="P40" s="15">
        <f>0.5*(Cv!O40+Cv!P40)*LN(LC!P40/LC!O40)</f>
        <v>1.2755906803979184E-3</v>
      </c>
      <c r="Q40" s="15">
        <f>0.5*(Cv!P40+Cv!Q40)*LN(LC!Q40/LC!P40)</f>
        <v>1.3283241279975432E-3</v>
      </c>
      <c r="R40" s="15">
        <f>0.5*(Cv!Q40+Cv!R40)*LN(LC!R40/LC!Q40)</f>
        <v>-3.5511233000825233E-3</v>
      </c>
      <c r="S40" s="15">
        <f>0.5*(Cv!R40+Cv!S40)*LN(LC!S40/LC!R40)</f>
        <v>2.3918664455179258E-3</v>
      </c>
      <c r="T40" s="15">
        <f>0.5*(Cv!S40+Cv!T40)*LN(LC!T40/LC!S40)</f>
        <v>7.3305643323899857E-3</v>
      </c>
      <c r="U40" s="15">
        <f>0.5*(Cv!T40+Cv!U40)*LN(LC!U40/LC!T40)</f>
        <v>1.7398521733051411E-2</v>
      </c>
      <c r="V40" s="15">
        <f>0.5*(Cv!U40+Cv!V40)*LN(LC!V40/LC!U40)</f>
        <v>-3.9805610692483463E-3</v>
      </c>
      <c r="W40" s="15">
        <f>0.5*(Cv!V40+Cv!W40)*LN(LC!W40/LC!V40)</f>
        <v>-3.3944202400573672E-3</v>
      </c>
      <c r="X40" s="15">
        <f>0.5*(Cv!W40+Cv!X40)*LN(LC!X40/LC!W40)</f>
        <v>2.2520055085014099E-3</v>
      </c>
      <c r="Y40" s="15">
        <f>0.5*(Cv!X40+Cv!Y40)*LN(LC!Y40/LC!X40)</f>
        <v>9.0678470138629876E-3</v>
      </c>
      <c r="Z40" s="15">
        <f>0.5*(Cv!Y40+Cv!Z40)*LN(LC!Z40/LC!Y40)</f>
        <v>5.4794469587090494E-3</v>
      </c>
      <c r="AA40" s="15">
        <f>0.5*(Cv!Z40+Cv!AA40)*LN(LC!AA40/LC!Z40)</f>
        <v>-1.9809828629632413E-3</v>
      </c>
      <c r="AB40" s="15">
        <f>0.5*(Cv!AA40+Cv!AB40)*LN(LC!AB40/LC!AA40)</f>
        <v>-6.5418435063233438E-3</v>
      </c>
      <c r="AC40" s="15">
        <f>0.5*(Cv!AB40+Cv!AC40)*LN(LC!AC40/LC!AB40)</f>
        <v>-4.6899329722680681E-3</v>
      </c>
      <c r="AD40" s="15">
        <f>0.5*(Cv!AC40+Cv!AD40)*LN(LC!AD40/LC!AC40)</f>
        <v>-2.5541601066878783E-3</v>
      </c>
      <c r="AF40" s="64">
        <f t="shared" si="0"/>
        <v>3.8900232860914633E-3</v>
      </c>
      <c r="AG40" s="64">
        <f t="shared" si="1"/>
        <v>5.9933377277522782E-3</v>
      </c>
      <c r="AH40" s="64">
        <f t="shared" si="2"/>
        <v>4.8151109950197231E-4</v>
      </c>
      <c r="AI40" s="64">
        <f t="shared" si="3"/>
        <v>3.9212220529274179E-3</v>
      </c>
      <c r="AJ40" s="64">
        <f t="shared" si="4"/>
        <v>2.6690692620347651E-4</v>
      </c>
      <c r="AK40" s="64">
        <f t="shared" si="5"/>
        <v>3.2374244136271248E-3</v>
      </c>
      <c r="AL40" s="64">
        <f t="shared" si="6"/>
        <v>2.0940644895654473E-3</v>
      </c>
      <c r="AM40" s="64">
        <f t="shared" si="7"/>
        <v>4.0215526717807355E-3</v>
      </c>
      <c r="AN40" s="64">
        <f t="shared" si="8"/>
        <v>-5.6158882392957059E-3</v>
      </c>
      <c r="AO40" s="64">
        <f t="shared" si="9"/>
        <v>2.910600218495321E-3</v>
      </c>
      <c r="AQ40" s="64">
        <f t="shared" si="10"/>
        <v>2.7004171290651979E-3</v>
      </c>
      <c r="AR40" s="64">
        <f t="shared" si="11"/>
        <v>1.6714986171787814E-3</v>
      </c>
      <c r="AS40" s="64">
        <f t="shared" si="12"/>
        <v>-2.032709126117493E-4</v>
      </c>
      <c r="AT40" s="64">
        <f t="shared" si="13"/>
        <v>-4.5953121950930969E-3</v>
      </c>
    </row>
    <row r="41" spans="1:46" x14ac:dyDescent="0.2">
      <c r="A41" s="4">
        <v>39</v>
      </c>
      <c r="B41" s="6" t="s">
        <v>76</v>
      </c>
      <c r="C41" s="15"/>
      <c r="D41" s="15">
        <f>0.5*(Cv!C41+Cv!D41)*LN(LC!D41/LC!C41)</f>
        <v>1.5743743937029538E-3</v>
      </c>
      <c r="E41" s="15">
        <f>0.5*(Cv!D41+Cv!E41)*LN(LC!E41/LC!D41)</f>
        <v>3.3700390744891619E-4</v>
      </c>
      <c r="F41" s="15">
        <f>0.5*(Cv!E41+Cv!F41)*LN(LC!F41/LC!E41)</f>
        <v>1.4192127562306202E-3</v>
      </c>
      <c r="G41" s="15">
        <f>0.5*(Cv!F41+Cv!G41)*LN(LC!G41/LC!F41)</f>
        <v>2.829358420422486E-3</v>
      </c>
      <c r="H41" s="15">
        <f>0.5*(Cv!G41+Cv!H41)*LN(LC!H41/LC!G41)</f>
        <v>1.7075069304651901E-3</v>
      </c>
      <c r="I41" s="15">
        <f>0.5*(Cv!H41+Cv!I41)*LN(LC!I41/LC!H41)</f>
        <v>2.1305508458193427E-3</v>
      </c>
      <c r="J41" s="15">
        <f>0.5*(Cv!I41+Cv!J41)*LN(LC!J41/LC!I41)</f>
        <v>3.2781992034276405E-3</v>
      </c>
      <c r="K41" s="15">
        <f>0.5*(Cv!J41+Cv!K41)*LN(LC!K41/LC!J41)</f>
        <v>1.4608051509116722E-3</v>
      </c>
      <c r="L41" s="15">
        <f>0.5*(Cv!K41+Cv!L41)*LN(LC!L41/LC!K41)</f>
        <v>5.2911105923315687E-4</v>
      </c>
      <c r="M41" s="15">
        <f>0.5*(Cv!L41+Cv!M41)*LN(LC!M41/LC!L41)</f>
        <v>1.0379470223826875E-3</v>
      </c>
      <c r="N41" s="15">
        <f>0.5*(Cv!M41+Cv!N41)*LN(LC!N41/LC!M41)</f>
        <v>1.5645930410874388E-3</v>
      </c>
      <c r="O41" s="15">
        <f>0.5*(Cv!N41+Cv!O41)*LN(LC!O41/LC!N41)</f>
        <v>-9.7448499842343832E-5</v>
      </c>
      <c r="P41" s="15">
        <f>0.5*(Cv!O41+Cv!P41)*LN(LC!P41/LC!O41)</f>
        <v>2.9252453933226435E-4</v>
      </c>
      <c r="Q41" s="15">
        <f>0.5*(Cv!P41+Cv!Q41)*LN(LC!Q41/LC!P41)</f>
        <v>-3.2344395440123439E-4</v>
      </c>
      <c r="R41" s="15">
        <f>0.5*(Cv!Q41+Cv!R41)*LN(LC!R41/LC!Q41)</f>
        <v>4.2654809651362932E-3</v>
      </c>
      <c r="S41" s="15">
        <f>0.5*(Cv!R41+Cv!S41)*LN(LC!S41/LC!R41)</f>
        <v>-1.0619883374805364E-3</v>
      </c>
      <c r="T41" s="15">
        <f>0.5*(Cv!S41+Cv!T41)*LN(LC!T41/LC!S41)</f>
        <v>2.3826892215795324E-3</v>
      </c>
      <c r="U41" s="15">
        <f>0.5*(Cv!T41+Cv!U41)*LN(LC!U41/LC!T41)</f>
        <v>6.456004483619885E-3</v>
      </c>
      <c r="V41" s="15">
        <f>0.5*(Cv!U41+Cv!V41)*LN(LC!V41/LC!U41)</f>
        <v>-3.0781673217763674E-3</v>
      </c>
      <c r="W41" s="15">
        <f>0.5*(Cv!V41+Cv!W41)*LN(LC!W41/LC!V41)</f>
        <v>-1.4989601304036231E-3</v>
      </c>
      <c r="X41" s="15">
        <f>0.5*(Cv!W41+Cv!X41)*LN(LC!X41/LC!W41)</f>
        <v>-1.1535010641170141E-3</v>
      </c>
      <c r="Y41" s="15">
        <f>0.5*(Cv!X41+Cv!Y41)*LN(LC!Y41/LC!X41)</f>
        <v>3.3159282317428802E-3</v>
      </c>
      <c r="Z41" s="15">
        <f>0.5*(Cv!Y41+Cv!Z41)*LN(LC!Z41/LC!Y41)</f>
        <v>6.0593899506759816E-3</v>
      </c>
      <c r="AA41" s="15">
        <f>0.5*(Cv!Z41+Cv!AA41)*LN(LC!AA41/LC!Z41)</f>
        <v>-3.7340672444964515E-3</v>
      </c>
      <c r="AB41" s="15">
        <f>0.5*(Cv!AA41+Cv!AB41)*LN(LC!AB41/LC!AA41)</f>
        <v>-6.3253140549830017E-4</v>
      </c>
      <c r="AC41" s="15">
        <f>0.5*(Cv!AB41+Cv!AC41)*LN(LC!AC41/LC!AB41)</f>
        <v>-2.1677535535003672E-3</v>
      </c>
      <c r="AD41" s="15">
        <f>0.5*(Cv!AC41+Cv!AD41)*LN(LC!AD41/LC!AC41)</f>
        <v>-3.8041323733741695E-5</v>
      </c>
      <c r="AF41" s="64">
        <f t="shared" si="0"/>
        <v>1.6847265720773108E-3</v>
      </c>
      <c r="AG41" s="64">
        <f t="shared" si="1"/>
        <v>1.5741310954085195E-3</v>
      </c>
      <c r="AH41" s="64">
        <f t="shared" si="2"/>
        <v>6.1502494254888859E-4</v>
      </c>
      <c r="AI41" s="64">
        <f t="shared" si="3"/>
        <v>6.2161303778048255E-4</v>
      </c>
      <c r="AJ41" s="64">
        <f t="shared" si="4"/>
        <v>5.6819319578474859E-4</v>
      </c>
      <c r="AK41" s="64">
        <f t="shared" si="5"/>
        <v>1.0945780189787039E-3</v>
      </c>
      <c r="AL41" s="64">
        <f t="shared" si="6"/>
        <v>5.9490311678261562E-4</v>
      </c>
      <c r="AM41" s="64">
        <f t="shared" si="7"/>
        <v>1.0936645158531029E-3</v>
      </c>
      <c r="AN41" s="64">
        <f t="shared" si="8"/>
        <v>-1.4001424794993337E-3</v>
      </c>
      <c r="AO41" s="64">
        <f t="shared" si="9"/>
        <v>1.0127377687199899E-3</v>
      </c>
      <c r="AQ41" s="64">
        <f t="shared" si="10"/>
        <v>9.7232318824100035E-4</v>
      </c>
      <c r="AR41" s="64">
        <f t="shared" si="11"/>
        <v>5.3736271309931039E-4</v>
      </c>
      <c r="AS41" s="64">
        <f t="shared" si="12"/>
        <v>4.6715410919833354E-4</v>
      </c>
      <c r="AT41" s="64">
        <f t="shared" si="13"/>
        <v>-9.4610876091080298E-4</v>
      </c>
    </row>
    <row r="42" spans="1:46" x14ac:dyDescent="0.2">
      <c r="A42" s="4">
        <v>40</v>
      </c>
      <c r="B42" s="6" t="s">
        <v>77</v>
      </c>
      <c r="C42" s="15"/>
      <c r="D42" s="15">
        <f>0.5*(Cv!C42+Cv!D42)*LN(LC!D42/LC!C42)</f>
        <v>4.4896337218999511E-3</v>
      </c>
      <c r="E42" s="15">
        <f>0.5*(Cv!D42+Cv!E42)*LN(LC!E42/LC!D42)</f>
        <v>1.511089053630248E-3</v>
      </c>
      <c r="F42" s="15">
        <f>0.5*(Cv!E42+Cv!F42)*LN(LC!F42/LC!E42)</f>
        <v>1.8447703281784045E-3</v>
      </c>
      <c r="G42" s="15">
        <f>0.5*(Cv!F42+Cv!G42)*LN(LC!G42/LC!F42)</f>
        <v>6.5220595183746047E-3</v>
      </c>
      <c r="H42" s="15">
        <f>0.5*(Cv!G42+Cv!H42)*LN(LC!H42/LC!G42)</f>
        <v>4.9372979419368647E-3</v>
      </c>
      <c r="I42" s="15">
        <f>0.5*(Cv!H42+Cv!I42)*LN(LC!I42/LC!H42)</f>
        <v>4.7046069605798899E-4</v>
      </c>
      <c r="J42" s="15">
        <f>0.5*(Cv!I42+Cv!J42)*LN(LC!J42/LC!I42)</f>
        <v>4.0168548603117978E-3</v>
      </c>
      <c r="K42" s="15">
        <f>0.5*(Cv!J42+Cv!K42)*LN(LC!K42/LC!J42)</f>
        <v>3.5599360383913544E-3</v>
      </c>
      <c r="L42" s="15">
        <f>0.5*(Cv!K42+Cv!L42)*LN(LC!L42/LC!K42)</f>
        <v>1.689389771505234E-3</v>
      </c>
      <c r="M42" s="15">
        <f>0.5*(Cv!L42+Cv!M42)*LN(LC!M42/LC!L42)</f>
        <v>2.8946628299734924E-3</v>
      </c>
      <c r="N42" s="15">
        <f>0.5*(Cv!M42+Cv!N42)*LN(LC!N42/LC!M42)</f>
        <v>3.9697017558896408E-3</v>
      </c>
      <c r="O42" s="15">
        <f>0.5*(Cv!N42+Cv!O42)*LN(LC!O42/LC!N42)</f>
        <v>5.4657721216527415E-3</v>
      </c>
      <c r="P42" s="15">
        <f>0.5*(Cv!O42+Cv!P42)*LN(LC!P42/LC!O42)</f>
        <v>4.1589854272317088E-3</v>
      </c>
      <c r="Q42" s="15">
        <f>0.5*(Cv!P42+Cv!Q42)*LN(LC!Q42/LC!P42)</f>
        <v>2.3535693271666651E-3</v>
      </c>
      <c r="R42" s="15">
        <f>0.5*(Cv!Q42+Cv!R42)*LN(LC!R42/LC!Q42)</f>
        <v>2.4866921649131742E-3</v>
      </c>
      <c r="S42" s="15">
        <f>0.5*(Cv!R42+Cv!S42)*LN(LC!S42/LC!R42)</f>
        <v>5.2976697296692483E-3</v>
      </c>
      <c r="T42" s="15">
        <f>0.5*(Cv!S42+Cv!T42)*LN(LC!T42/LC!S42)</f>
        <v>2.8212841821803666E-3</v>
      </c>
      <c r="U42" s="15">
        <f>0.5*(Cv!T42+Cv!U42)*LN(LC!U42/LC!T42)</f>
        <v>5.8034699171235996E-3</v>
      </c>
      <c r="V42" s="15">
        <f>0.5*(Cv!U42+Cv!V42)*LN(LC!V42/LC!U42)</f>
        <v>7.1931772991475889E-3</v>
      </c>
      <c r="W42" s="15">
        <f>0.5*(Cv!V42+Cv!W42)*LN(LC!W42/LC!V42)</f>
        <v>-2.0212302722509533E-3</v>
      </c>
      <c r="X42" s="15">
        <f>0.5*(Cv!W42+Cv!X42)*LN(LC!X42/LC!W42)</f>
        <v>5.6930688680258967E-3</v>
      </c>
      <c r="Y42" s="15">
        <f>0.5*(Cv!X42+Cv!Y42)*LN(LC!Y42/LC!X42)</f>
        <v>2.4931824397430823E-3</v>
      </c>
      <c r="Z42" s="15">
        <f>0.5*(Cv!Y42+Cv!Z42)*LN(LC!Z42/LC!Y42)</f>
        <v>5.2403255490520856E-3</v>
      </c>
      <c r="AA42" s="15">
        <f>0.5*(Cv!Z42+Cv!AA42)*LN(LC!AA42/LC!Z42)</f>
        <v>1.4718417060657484E-3</v>
      </c>
      <c r="AB42" s="15">
        <f>0.5*(Cv!AA42+Cv!AB42)*LN(LC!AB42/LC!AA42)</f>
        <v>-5.809907876667545E-4</v>
      </c>
      <c r="AC42" s="15">
        <f>0.5*(Cv!AB42+Cv!AC42)*LN(LC!AC42/LC!AB42)</f>
        <v>-6.2299264128867207E-3</v>
      </c>
      <c r="AD42" s="15">
        <f>0.5*(Cv!AC42+Cv!AD42)*LN(LC!AD42/LC!AC42)</f>
        <v>7.3398662438578605E-5</v>
      </c>
      <c r="AF42" s="64">
        <f t="shared" si="0"/>
        <v>3.0571355076356227E-3</v>
      </c>
      <c r="AG42" s="64">
        <f t="shared" si="1"/>
        <v>3.2261090512143036E-3</v>
      </c>
      <c r="AH42" s="64">
        <f t="shared" si="2"/>
        <v>3.9525377541267072E-3</v>
      </c>
      <c r="AI42" s="64">
        <f t="shared" si="3"/>
        <v>3.8979539988452999E-3</v>
      </c>
      <c r="AJ42" s="64">
        <f t="shared" si="4"/>
        <v>4.7888649886148829E-4</v>
      </c>
      <c r="AK42" s="64">
        <f t="shared" si="5"/>
        <v>3.5893234026705056E-3</v>
      </c>
      <c r="AL42" s="64">
        <f t="shared" si="6"/>
        <v>2.188420248853394E-3</v>
      </c>
      <c r="AM42" s="64">
        <f t="shared" si="7"/>
        <v>3.5868899611359271E-3</v>
      </c>
      <c r="AN42" s="64">
        <f t="shared" si="8"/>
        <v>-3.4054586002767377E-3</v>
      </c>
      <c r="AO42" s="64">
        <f t="shared" si="9"/>
        <v>2.9225245621366841E-3</v>
      </c>
      <c r="AQ42" s="64">
        <f t="shared" si="10"/>
        <v>2.8129427967636799E-3</v>
      </c>
      <c r="AR42" s="64">
        <f t="shared" si="11"/>
        <v>1.99614555917932E-3</v>
      </c>
      <c r="AS42" s="64">
        <f t="shared" si="12"/>
        <v>4.1130519279100332E-4</v>
      </c>
      <c r="AT42" s="64">
        <f t="shared" si="13"/>
        <v>-2.2458395127049656E-3</v>
      </c>
    </row>
    <row r="43" spans="1:46" x14ac:dyDescent="0.2">
      <c r="A43" s="4">
        <v>41</v>
      </c>
      <c r="B43" s="6" t="s">
        <v>78</v>
      </c>
      <c r="C43" s="15"/>
      <c r="D43" s="15">
        <f>0.5*(Cv!C43+Cv!D43)*LN(LC!D43/LC!C43)</f>
        <v>1.2681407708498928E-2</v>
      </c>
      <c r="E43" s="15">
        <f>0.5*(Cv!D43+Cv!E43)*LN(LC!E43/LC!D43)</f>
        <v>4.4211382223612785E-3</v>
      </c>
      <c r="F43" s="15">
        <f>0.5*(Cv!E43+Cv!F43)*LN(LC!F43/LC!E43)</f>
        <v>6.4914498282663009E-3</v>
      </c>
      <c r="G43" s="15">
        <f>0.5*(Cv!F43+Cv!G43)*LN(LC!G43/LC!F43)</f>
        <v>1.7782068728199214E-2</v>
      </c>
      <c r="H43" s="15">
        <f>0.5*(Cv!G43+Cv!H43)*LN(LC!H43/LC!G43)</f>
        <v>1.0311138482521489E-2</v>
      </c>
      <c r="I43" s="15">
        <f>0.5*(Cv!H43+Cv!I43)*LN(LC!I43/LC!H43)</f>
        <v>9.1864748636104488E-3</v>
      </c>
      <c r="J43" s="15">
        <f>0.5*(Cv!I43+Cv!J43)*LN(LC!J43/LC!I43)</f>
        <v>6.2373993971528204E-4</v>
      </c>
      <c r="K43" s="15">
        <f>0.5*(Cv!J43+Cv!K43)*LN(LC!K43/LC!J43)</f>
        <v>1.1620158874931931E-2</v>
      </c>
      <c r="L43" s="15">
        <f>0.5*(Cv!K43+Cv!L43)*LN(LC!L43/LC!K43)</f>
        <v>7.0970020102251851E-3</v>
      </c>
      <c r="M43" s="15">
        <f>0.5*(Cv!L43+Cv!M43)*LN(LC!M43/LC!L43)</f>
        <v>1.1818874224934326E-2</v>
      </c>
      <c r="N43" s="15">
        <f>0.5*(Cv!M43+Cv!N43)*LN(LC!N43/LC!M43)</f>
        <v>1.2420500412844322E-2</v>
      </c>
      <c r="O43" s="15">
        <f>0.5*(Cv!N43+Cv!O43)*LN(LC!O43/LC!N43)</f>
        <v>1.3771367570689624E-2</v>
      </c>
      <c r="P43" s="15">
        <f>0.5*(Cv!O43+Cv!P43)*LN(LC!P43/LC!O43)</f>
        <v>9.0512008327161241E-3</v>
      </c>
      <c r="Q43" s="15">
        <f>0.5*(Cv!P43+Cv!Q43)*LN(LC!Q43/LC!P43)</f>
        <v>8.9848931120853227E-3</v>
      </c>
      <c r="R43" s="15">
        <f>0.5*(Cv!Q43+Cv!R43)*LN(LC!R43/LC!Q43)</f>
        <v>7.1040412005916953E-3</v>
      </c>
      <c r="S43" s="15">
        <f>0.5*(Cv!R43+Cv!S43)*LN(LC!S43/LC!R43)</f>
        <v>1.2491266811954612E-2</v>
      </c>
      <c r="T43" s="15">
        <f>0.5*(Cv!S43+Cv!T43)*LN(LC!T43/LC!S43)</f>
        <v>3.6672045445269989E-3</v>
      </c>
      <c r="U43" s="15">
        <f>0.5*(Cv!T43+Cv!U43)*LN(LC!U43/LC!T43)</f>
        <v>1.2515728047504603E-2</v>
      </c>
      <c r="V43" s="15">
        <f>0.5*(Cv!U43+Cv!V43)*LN(LC!V43/LC!U43)</f>
        <v>8.1797954842930433E-3</v>
      </c>
      <c r="W43" s="15">
        <f>0.5*(Cv!V43+Cv!W43)*LN(LC!W43/LC!V43)</f>
        <v>-3.987998047792967E-3</v>
      </c>
      <c r="X43" s="15">
        <f>0.5*(Cv!W43+Cv!X43)*LN(LC!X43/LC!W43)</f>
        <v>9.6262207267658866E-3</v>
      </c>
      <c r="Y43" s="15">
        <f>0.5*(Cv!X43+Cv!Y43)*LN(LC!Y43/LC!X43)</f>
        <v>2.6900289167435076E-3</v>
      </c>
      <c r="Z43" s="15">
        <f>0.5*(Cv!Y43+Cv!Z43)*LN(LC!Z43/LC!Y43)</f>
        <v>8.8652073786321065E-3</v>
      </c>
      <c r="AA43" s="15">
        <f>0.5*(Cv!Z43+Cv!AA43)*LN(LC!AA43/LC!Z43)</f>
        <v>-5.670186228178964E-4</v>
      </c>
      <c r="AB43" s="15">
        <f>0.5*(Cv!AA43+Cv!AB43)*LN(LC!AB43/LC!AA43)</f>
        <v>-3.0535259582761432E-5</v>
      </c>
      <c r="AC43" s="15">
        <f>0.5*(Cv!AB43+Cv!AC43)*LN(LC!AC43/LC!AB43)</f>
        <v>-1.5900607697230514E-2</v>
      </c>
      <c r="AD43" s="15">
        <f>0.5*(Cv!AC43+Cv!AD43)*LN(LC!AD43/LC!AC43)</f>
        <v>5.0842792383626609E-3</v>
      </c>
      <c r="AF43" s="64">
        <f t="shared" si="0"/>
        <v>9.6384540249917459E-3</v>
      </c>
      <c r="AG43" s="64">
        <f t="shared" si="1"/>
        <v>8.7160550925302095E-3</v>
      </c>
      <c r="AH43" s="64">
        <f t="shared" si="2"/>
        <v>1.0280553905607476E-2</v>
      </c>
      <c r="AI43" s="64">
        <f t="shared" si="3"/>
        <v>6.0001901510595129E-3</v>
      </c>
      <c r="AJ43" s="64">
        <f t="shared" si="4"/>
        <v>-9.8858505685111143E-4</v>
      </c>
      <c r="AK43" s="64">
        <f t="shared" si="5"/>
        <v>9.4983044990688444E-3</v>
      </c>
      <c r="AL43" s="64">
        <f t="shared" si="6"/>
        <v>2.5058025471042002E-3</v>
      </c>
      <c r="AM43" s="64">
        <f t="shared" si="7"/>
        <v>5.1236460534819098E-3</v>
      </c>
      <c r="AN43" s="64">
        <f t="shared" si="8"/>
        <v>-7.9655714784066366E-3</v>
      </c>
      <c r="AO43" s="64">
        <f t="shared" si="9"/>
        <v>6.7293336234675672E-3</v>
      </c>
      <c r="AQ43" s="64">
        <f t="shared" si="10"/>
        <v>6.6660623009635323E-3</v>
      </c>
      <c r="AR43" s="64">
        <f t="shared" si="11"/>
        <v>2.7402095190367875E-3</v>
      </c>
      <c r="AS43" s="64">
        <f t="shared" si="12"/>
        <v>2.3558992351183923E-5</v>
      </c>
      <c r="AT43" s="64">
        <f t="shared" si="13"/>
        <v>-3.6156212394835379E-3</v>
      </c>
    </row>
    <row r="44" spans="1:46" x14ac:dyDescent="0.2">
      <c r="A44" s="4">
        <v>42</v>
      </c>
      <c r="B44" s="6" t="s">
        <v>79</v>
      </c>
      <c r="C44" s="15"/>
      <c r="D44" s="15">
        <f>0.5*(Cv!C44+Cv!D44)*LN(LC!D44/LC!C44)</f>
        <v>8.7184394525717333E-3</v>
      </c>
      <c r="E44" s="15">
        <f>0.5*(Cv!D44+Cv!E44)*LN(LC!E44/LC!D44)</f>
        <v>1.2808896998619864E-3</v>
      </c>
      <c r="F44" s="15">
        <f>0.5*(Cv!E44+Cv!F44)*LN(LC!F44/LC!E44)</f>
        <v>3.1050736841534204E-3</v>
      </c>
      <c r="G44" s="15">
        <f>0.5*(Cv!F44+Cv!G44)*LN(LC!G44/LC!F44)</f>
        <v>8.8775974274120321E-3</v>
      </c>
      <c r="H44" s="15">
        <f>0.5*(Cv!G44+Cv!H44)*LN(LC!H44/LC!G44)</f>
        <v>8.1166839742142314E-3</v>
      </c>
      <c r="I44" s="15">
        <f>0.5*(Cv!H44+Cv!I44)*LN(LC!I44/LC!H44)</f>
        <v>3.0638291970126975E-3</v>
      </c>
      <c r="J44" s="15">
        <f>0.5*(Cv!I44+Cv!J44)*LN(LC!J44/LC!I44)</f>
        <v>-2.5883026558598581E-4</v>
      </c>
      <c r="K44" s="15">
        <f>0.5*(Cv!J44+Cv!K44)*LN(LC!K44/LC!J44)</f>
        <v>4.2661869429124694E-3</v>
      </c>
      <c r="L44" s="15">
        <f>0.5*(Cv!K44+Cv!L44)*LN(LC!L44/LC!K44)</f>
        <v>-1.6388054768802648E-3</v>
      </c>
      <c r="M44" s="15">
        <f>0.5*(Cv!L44+Cv!M44)*LN(LC!M44/LC!L44)</f>
        <v>4.7830416239278218E-3</v>
      </c>
      <c r="N44" s="15">
        <f>0.5*(Cv!M44+Cv!N44)*LN(LC!N44/LC!M44)</f>
        <v>5.9589097280350039E-3</v>
      </c>
      <c r="O44" s="15">
        <f>0.5*(Cv!N44+Cv!O44)*LN(LC!O44/LC!N44)</f>
        <v>2.8586236770213564E-2</v>
      </c>
      <c r="P44" s="15">
        <f>0.5*(Cv!O44+Cv!P44)*LN(LC!P44/LC!O44)</f>
        <v>-1.9508864805423787E-2</v>
      </c>
      <c r="Q44" s="15">
        <f>0.5*(Cv!P44+Cv!Q44)*LN(LC!Q44/LC!P44)</f>
        <v>8.2738512789921718E-3</v>
      </c>
      <c r="R44" s="15">
        <f>0.5*(Cv!Q44+Cv!R44)*LN(LC!R44/LC!Q44)</f>
        <v>6.3253042902992251E-3</v>
      </c>
      <c r="S44" s="15">
        <f>0.5*(Cv!R44+Cv!S44)*LN(LC!S44/LC!R44)</f>
        <v>3.7451081470569175E-3</v>
      </c>
      <c r="T44" s="15">
        <f>0.5*(Cv!S44+Cv!T44)*LN(LC!T44/LC!S44)</f>
        <v>-1.7687885677449881E-4</v>
      </c>
      <c r="U44" s="15">
        <f>0.5*(Cv!T44+Cv!U44)*LN(LC!U44/LC!T44)</f>
        <v>5.550642815004665E-3</v>
      </c>
      <c r="V44" s="15">
        <f>0.5*(Cv!U44+Cv!V44)*LN(LC!V44/LC!U44)</f>
        <v>-2.3749448874385336E-3</v>
      </c>
      <c r="W44" s="15">
        <f>0.5*(Cv!V44+Cv!W44)*LN(LC!W44/LC!V44)</f>
        <v>-3.1647120573799147E-3</v>
      </c>
      <c r="X44" s="15">
        <f>0.5*(Cv!W44+Cv!X44)*LN(LC!X44/LC!W44)</f>
        <v>1.1533572121863433E-2</v>
      </c>
      <c r="Y44" s="15">
        <f>0.5*(Cv!X44+Cv!Y44)*LN(LC!Y44/LC!X44)</f>
        <v>-7.9604883245896704E-4</v>
      </c>
      <c r="Z44" s="15">
        <f>0.5*(Cv!Y44+Cv!Z44)*LN(LC!Z44/LC!Y44)</f>
        <v>5.4900582423522849E-3</v>
      </c>
      <c r="AA44" s="15">
        <f>0.5*(Cv!Z44+Cv!AA44)*LN(LC!AA44/LC!Z44)</f>
        <v>4.0466988873388938E-3</v>
      </c>
      <c r="AB44" s="15">
        <f>0.5*(Cv!AA44+Cv!AB44)*LN(LC!AB44/LC!AA44)</f>
        <v>-4.9133865052266726E-3</v>
      </c>
      <c r="AC44" s="15">
        <f>0.5*(Cv!AB44+Cv!AC44)*LN(LC!AC44/LC!AB44)</f>
        <v>-8.2661283011603928E-3</v>
      </c>
      <c r="AD44" s="15">
        <f>0.5*(Cv!AC44+Cv!AD44)*LN(LC!AD44/LC!AC44)</f>
        <v>6.416690216373022E-3</v>
      </c>
      <c r="AF44" s="64">
        <f t="shared" si="0"/>
        <v>4.8888147965308734E-3</v>
      </c>
      <c r="AG44" s="64">
        <f t="shared" si="1"/>
        <v>2.6221005104818092E-3</v>
      </c>
      <c r="AH44" s="64">
        <f t="shared" si="2"/>
        <v>5.4843271362276184E-3</v>
      </c>
      <c r="AI44" s="64">
        <f t="shared" si="3"/>
        <v>2.2735358270550301E-3</v>
      </c>
      <c r="AJ44" s="64">
        <f t="shared" si="4"/>
        <v>-8.8776130183097096E-4</v>
      </c>
      <c r="AK44" s="64">
        <f t="shared" si="5"/>
        <v>4.0532138233547134E-3</v>
      </c>
      <c r="AL44" s="64">
        <f t="shared" si="6"/>
        <v>6.928872626120301E-4</v>
      </c>
      <c r="AM44" s="64">
        <f t="shared" si="7"/>
        <v>2.5135484290634206E-3</v>
      </c>
      <c r="AN44" s="64">
        <f t="shared" si="8"/>
        <v>-6.5897574031935323E-3</v>
      </c>
      <c r="AO44" s="64">
        <f t="shared" si="9"/>
        <v>2.8762033936928721E-3</v>
      </c>
      <c r="AQ44" s="64">
        <f t="shared" si="10"/>
        <v>3.0123759637959548E-3</v>
      </c>
      <c r="AR44" s="64">
        <f t="shared" si="11"/>
        <v>1.2132329856812112E-3</v>
      </c>
      <c r="AS44" s="64">
        <f t="shared" si="12"/>
        <v>3.2964728453636124E-4</v>
      </c>
      <c r="AT44" s="64">
        <f t="shared" si="13"/>
        <v>-2.254274863338014E-3</v>
      </c>
    </row>
    <row r="45" spans="1:46" x14ac:dyDescent="0.2">
      <c r="A45" s="4">
        <v>43</v>
      </c>
      <c r="B45" s="6" t="s">
        <v>80</v>
      </c>
      <c r="C45" s="15"/>
      <c r="D45" s="15">
        <f>0.5*(Cv!C45+Cv!D45)*LN(LC!D45/LC!C45)</f>
        <v>6.9543626841415849E-3</v>
      </c>
      <c r="E45" s="15">
        <f>0.5*(Cv!D45+Cv!E45)*LN(LC!E45/LC!D45)</f>
        <v>1.3208342733426171E-3</v>
      </c>
      <c r="F45" s="15">
        <f>0.5*(Cv!E45+Cv!F45)*LN(LC!F45/LC!E45)</f>
        <v>3.2188029570244994E-3</v>
      </c>
      <c r="G45" s="15">
        <f>0.5*(Cv!F45+Cv!G45)*LN(LC!G45/LC!F45)</f>
        <v>7.8935841633751887E-3</v>
      </c>
      <c r="H45" s="15">
        <f>0.5*(Cv!G45+Cv!H45)*LN(LC!H45/LC!G45)</f>
        <v>7.1485419175593675E-3</v>
      </c>
      <c r="I45" s="15">
        <f>0.5*(Cv!H45+Cv!I45)*LN(LC!I45/LC!H45)</f>
        <v>5.1617581341138639E-3</v>
      </c>
      <c r="J45" s="15">
        <f>0.5*(Cv!I45+Cv!J45)*LN(LC!J45/LC!I45)</f>
        <v>-8.493048994723956E-4</v>
      </c>
      <c r="K45" s="15">
        <f>0.5*(Cv!J45+Cv!K45)*LN(LC!K45/LC!J45)</f>
        <v>5.8883900314104102E-3</v>
      </c>
      <c r="L45" s="15">
        <f>0.5*(Cv!K45+Cv!L45)*LN(LC!L45/LC!K45)</f>
        <v>1.6716942338627779E-3</v>
      </c>
      <c r="M45" s="15">
        <f>0.5*(Cv!L45+Cv!M45)*LN(LC!M45/LC!L45)</f>
        <v>6.1983212214372667E-3</v>
      </c>
      <c r="N45" s="15">
        <f>0.5*(Cv!M45+Cv!N45)*LN(LC!N45/LC!M45)</f>
        <v>7.6933153674766368E-3</v>
      </c>
      <c r="O45" s="15">
        <f>0.5*(Cv!N45+Cv!O45)*LN(LC!O45/LC!N45)</f>
        <v>2.0727432870960929E-2</v>
      </c>
      <c r="P45" s="15">
        <f>0.5*(Cv!O45+Cv!P45)*LN(LC!P45/LC!O45)</f>
        <v>-1.6386714732982095E-2</v>
      </c>
      <c r="Q45" s="15">
        <f>0.5*(Cv!P45+Cv!Q45)*LN(LC!Q45/LC!P45)</f>
        <v>5.3941013396439199E-3</v>
      </c>
      <c r="R45" s="15">
        <f>0.5*(Cv!Q45+Cv!R45)*LN(LC!R45/LC!Q45)</f>
        <v>1.4158424584386224E-3</v>
      </c>
      <c r="S45" s="15">
        <f>0.5*(Cv!R45+Cv!S45)*LN(LC!S45/LC!R45)</f>
        <v>5.9441399821062932E-3</v>
      </c>
      <c r="T45" s="15">
        <f>0.5*(Cv!S45+Cv!T45)*LN(LC!T45/LC!S45)</f>
        <v>-2.550638672863668E-3</v>
      </c>
      <c r="U45" s="15">
        <f>0.5*(Cv!T45+Cv!U45)*LN(LC!U45/LC!T45)</f>
        <v>2.3462278596607898E-3</v>
      </c>
      <c r="V45" s="15">
        <f>0.5*(Cv!U45+Cv!V45)*LN(LC!V45/LC!U45)</f>
        <v>-7.7502966977986368E-3</v>
      </c>
      <c r="W45" s="15">
        <f>0.5*(Cv!V45+Cv!W45)*LN(LC!W45/LC!V45)</f>
        <v>-7.1386947190076235E-3</v>
      </c>
      <c r="X45" s="15">
        <f>0.5*(Cv!W45+Cv!X45)*LN(LC!X45/LC!W45)</f>
        <v>3.2675387389141555E-3</v>
      </c>
      <c r="Y45" s="15">
        <f>0.5*(Cv!X45+Cv!Y45)*LN(LC!Y45/LC!X45)</f>
        <v>-5.0412872601358055E-3</v>
      </c>
      <c r="Z45" s="15">
        <f>0.5*(Cv!Y45+Cv!Z45)*LN(LC!Z45/LC!Y45)</f>
        <v>4.9615157551312758E-3</v>
      </c>
      <c r="AA45" s="15">
        <f>0.5*(Cv!Z45+Cv!AA45)*LN(LC!AA45/LC!Z45)</f>
        <v>2.6162335839651353E-3</v>
      </c>
      <c r="AB45" s="15">
        <f>0.5*(Cv!AA45+Cv!AB45)*LN(LC!AB45/LC!AA45)</f>
        <v>-1.249032518116466E-2</v>
      </c>
      <c r="AC45" s="15">
        <f>0.5*(Cv!AB45+Cv!AC45)*LN(LC!AC45/LC!AB45)</f>
        <v>-1.2704855300961618E-2</v>
      </c>
      <c r="AD45" s="15">
        <f>0.5*(Cv!AC45+Cv!AD45)*LN(LC!AD45/LC!AC45)</f>
        <v>3.0257013589172106E-2</v>
      </c>
      <c r="AF45" s="64">
        <f t="shared" si="0"/>
        <v>4.9487042890831081E-3</v>
      </c>
      <c r="AG45" s="64">
        <f t="shared" si="1"/>
        <v>4.1204831909429388E-3</v>
      </c>
      <c r="AH45" s="64">
        <f t="shared" si="2"/>
        <v>3.4189603836335333E-3</v>
      </c>
      <c r="AI45" s="64">
        <f t="shared" si="3"/>
        <v>-2.3651726982189965E-3</v>
      </c>
      <c r="AJ45" s="64">
        <f t="shared" si="4"/>
        <v>-4.5317436806331345E-3</v>
      </c>
      <c r="AK45" s="64">
        <f t="shared" si="5"/>
        <v>3.769721787288237E-3</v>
      </c>
      <c r="AL45" s="64">
        <f t="shared" si="6"/>
        <v>-3.4484581894260653E-3</v>
      </c>
      <c r="AM45" s="64">
        <f t="shared" si="7"/>
        <v>-1.1611751765167972E-3</v>
      </c>
      <c r="AN45" s="64">
        <f t="shared" si="8"/>
        <v>-1.2597590241063139E-2</v>
      </c>
      <c r="AO45" s="64">
        <f t="shared" si="9"/>
        <v>1.1182462969614897E-3</v>
      </c>
      <c r="AQ45" s="64">
        <f t="shared" si="10"/>
        <v>2.2389681158926675E-3</v>
      </c>
      <c r="AR45" s="64">
        <f t="shared" si="11"/>
        <v>-3.84324391371686E-4</v>
      </c>
      <c r="AS45" s="64">
        <f t="shared" si="12"/>
        <v>1.2663825310010722E-3</v>
      </c>
      <c r="AT45" s="64">
        <f t="shared" si="13"/>
        <v>1.6872777023486097E-3</v>
      </c>
    </row>
    <row r="46" spans="1:46" x14ac:dyDescent="0.2">
      <c r="A46" s="4">
        <v>44</v>
      </c>
      <c r="B46" s="6" t="s">
        <v>81</v>
      </c>
      <c r="C46" s="15"/>
      <c r="D46" s="15">
        <f>0.5*(Cv!C46+Cv!D46)*LN(LC!D46/LC!C46)</f>
        <v>5.0535098749168216E-3</v>
      </c>
      <c r="E46" s="15">
        <f>0.5*(Cv!D46+Cv!E46)*LN(LC!E46/LC!D46)</f>
        <v>6.7035540715574393E-3</v>
      </c>
      <c r="F46" s="15">
        <f>0.5*(Cv!E46+Cv!F46)*LN(LC!F46/LC!E46)</f>
        <v>8.7416246962011938E-3</v>
      </c>
      <c r="G46" s="15">
        <f>0.5*(Cv!F46+Cv!G46)*LN(LC!G46/LC!F46)</f>
        <v>1.1521332230602255E-2</v>
      </c>
      <c r="H46" s="15">
        <f>0.5*(Cv!G46+Cv!H46)*LN(LC!H46/LC!G46)</f>
        <v>1.2918448805253337E-2</v>
      </c>
      <c r="I46" s="15">
        <f>0.5*(Cv!H46+Cv!I46)*LN(LC!I46/LC!H46)</f>
        <v>6.8453626928494373E-3</v>
      </c>
      <c r="J46" s="15">
        <f>0.5*(Cv!I46+Cv!J46)*LN(LC!J46/LC!I46)</f>
        <v>4.1805889634467424E-3</v>
      </c>
      <c r="K46" s="15">
        <f>0.5*(Cv!J46+Cv!K46)*LN(LC!K46/LC!J46)</f>
        <v>5.0276143063492746E-3</v>
      </c>
      <c r="L46" s="15">
        <f>0.5*(Cv!K46+Cv!L46)*LN(LC!L46/LC!K46)</f>
        <v>-2.0796897549729289E-4</v>
      </c>
      <c r="M46" s="15">
        <f>0.5*(Cv!L46+Cv!M46)*LN(LC!M46/LC!L46)</f>
        <v>4.1222250088104864E-3</v>
      </c>
      <c r="N46" s="15">
        <f>0.5*(Cv!M46+Cv!N46)*LN(LC!N46/LC!M46)</f>
        <v>6.2617595340355029E-3</v>
      </c>
      <c r="O46" s="15">
        <f>0.5*(Cv!N46+Cv!O46)*LN(LC!O46/LC!N46)</f>
        <v>2.3036667626347557E-2</v>
      </c>
      <c r="P46" s="15">
        <f>0.5*(Cv!O46+Cv!P46)*LN(LC!P46/LC!O46)</f>
        <v>-2.0090259314971239E-2</v>
      </c>
      <c r="Q46" s="15">
        <f>0.5*(Cv!P46+Cv!Q46)*LN(LC!Q46/LC!P46)</f>
        <v>7.1872206648543116E-3</v>
      </c>
      <c r="R46" s="15">
        <f>0.5*(Cv!Q46+Cv!R46)*LN(LC!R46/LC!Q46)</f>
        <v>6.1000042982791878E-3</v>
      </c>
      <c r="S46" s="15">
        <f>0.5*(Cv!R46+Cv!S46)*LN(LC!S46/LC!R46)</f>
        <v>7.225286783357031E-4</v>
      </c>
      <c r="T46" s="15">
        <f>0.5*(Cv!S46+Cv!T46)*LN(LC!T46/LC!S46)</f>
        <v>1.4468446433146299E-4</v>
      </c>
      <c r="U46" s="15">
        <f>0.5*(Cv!T46+Cv!U46)*LN(LC!U46/LC!T46)</f>
        <v>1.3988840816072023E-3</v>
      </c>
      <c r="V46" s="15">
        <f>0.5*(Cv!U46+Cv!V46)*LN(LC!V46/LC!U46)</f>
        <v>-4.2983518282630508E-3</v>
      </c>
      <c r="W46" s="15">
        <f>0.5*(Cv!V46+Cv!W46)*LN(LC!W46/LC!V46)</f>
        <v>-5.8744183979202108E-3</v>
      </c>
      <c r="X46" s="15">
        <f>0.5*(Cv!W46+Cv!X46)*LN(LC!X46/LC!W46)</f>
        <v>9.1463970322698557E-3</v>
      </c>
      <c r="Y46" s="15">
        <f>0.5*(Cv!X46+Cv!Y46)*LN(LC!Y46/LC!X46)</f>
        <v>-3.6285127462957854E-5</v>
      </c>
      <c r="Z46" s="15">
        <f>0.5*(Cv!Y46+Cv!Z46)*LN(LC!Z46/LC!Y46)</f>
        <v>2.4620264046734701E-3</v>
      </c>
      <c r="AA46" s="15">
        <f>0.5*(Cv!Z46+Cv!AA46)*LN(LC!AA46/LC!Z46)</f>
        <v>5.4232626064848717E-3</v>
      </c>
      <c r="AB46" s="15">
        <f>0.5*(Cv!AA46+Cv!AB46)*LN(LC!AB46/LC!AA46)</f>
        <v>-5.5073095058588992E-3</v>
      </c>
      <c r="AC46" s="15">
        <f>0.5*(Cv!AB46+Cv!AC46)*LN(LC!AC46/LC!AB46)</f>
        <v>-5.8995123014689791E-3</v>
      </c>
      <c r="AD46" s="15">
        <f>0.5*(Cv!AC46+Cv!AD46)*LN(LC!AD46/LC!AC46)</f>
        <v>-2.8742016459109804E-3</v>
      </c>
      <c r="AF46" s="64">
        <f t="shared" si="0"/>
        <v>9.3460644992927316E-3</v>
      </c>
      <c r="AG46" s="64">
        <f t="shared" si="1"/>
        <v>3.8768437674289425E-3</v>
      </c>
      <c r="AH46" s="64">
        <f t="shared" si="2"/>
        <v>3.3912323905691045E-3</v>
      </c>
      <c r="AI46" s="64">
        <f t="shared" si="3"/>
        <v>1.0343907040505189E-4</v>
      </c>
      <c r="AJ46" s="64">
        <f t="shared" si="4"/>
        <v>-7.1156358472649879E-4</v>
      </c>
      <c r="AK46" s="64">
        <f t="shared" si="5"/>
        <v>3.6340380789990231E-3</v>
      </c>
      <c r="AL46" s="64">
        <f t="shared" si="6"/>
        <v>-3.0406225716072345E-4</v>
      </c>
      <c r="AM46" s="64">
        <f t="shared" si="7"/>
        <v>1.0457749044650805E-3</v>
      </c>
      <c r="AN46" s="64">
        <f t="shared" si="8"/>
        <v>-5.7034109036639396E-3</v>
      </c>
      <c r="AO46" s="64">
        <f t="shared" si="9"/>
        <v>3.2012032285938657E-3</v>
      </c>
      <c r="AQ46" s="64">
        <f t="shared" si="10"/>
        <v>2.9675338103436794E-3</v>
      </c>
      <c r="AR46" s="64">
        <f t="shared" si="11"/>
        <v>-5.3771129250165589E-4</v>
      </c>
      <c r="AS46" s="64">
        <f t="shared" si="12"/>
        <v>-1.072003261590579E-3</v>
      </c>
      <c r="AT46" s="64">
        <f t="shared" si="13"/>
        <v>-4.7603411510796197E-3</v>
      </c>
    </row>
    <row r="47" spans="1:46" x14ac:dyDescent="0.2">
      <c r="A47" s="4">
        <v>45</v>
      </c>
      <c r="B47" s="6" t="s">
        <v>82</v>
      </c>
      <c r="C47" s="15"/>
      <c r="D47" s="15">
        <f>0.5*(Cv!C47+Cv!D47)*LN(LC!D47/LC!C47)</f>
        <v>9.5824269635541425E-3</v>
      </c>
      <c r="E47" s="15">
        <f>0.5*(Cv!D47+Cv!E47)*LN(LC!E47/LC!D47)</f>
        <v>1.9193331338744691E-3</v>
      </c>
      <c r="F47" s="15">
        <f>0.5*(Cv!E47+Cv!F47)*LN(LC!F47/LC!E47)</f>
        <v>4.0431103877665107E-3</v>
      </c>
      <c r="G47" s="15">
        <f>0.5*(Cv!F47+Cv!G47)*LN(LC!G47/LC!F47)</f>
        <v>9.1623639751813139E-3</v>
      </c>
      <c r="H47" s="15">
        <f>0.5*(Cv!G47+Cv!H47)*LN(LC!H47/LC!G47)</f>
        <v>8.2951007401340197E-3</v>
      </c>
      <c r="I47" s="15">
        <f>0.5*(Cv!H47+Cv!I47)*LN(LC!I47/LC!H47)</f>
        <v>4.5425893396277249E-3</v>
      </c>
      <c r="J47" s="15">
        <f>0.5*(Cv!I47+Cv!J47)*LN(LC!J47/LC!I47)</f>
        <v>2.2221975560839918E-3</v>
      </c>
      <c r="K47" s="15">
        <f>0.5*(Cv!J47+Cv!K47)*LN(LC!K47/LC!J47)</f>
        <v>6.6138940083829579E-3</v>
      </c>
      <c r="L47" s="15">
        <f>0.5*(Cv!K47+Cv!L47)*LN(LC!L47/LC!K47)</f>
        <v>2.4779386572564891E-3</v>
      </c>
      <c r="M47" s="15">
        <f>0.5*(Cv!L47+Cv!M47)*LN(LC!M47/LC!L47)</f>
        <v>6.7389311374482759E-3</v>
      </c>
      <c r="N47" s="15">
        <f>0.5*(Cv!M47+Cv!N47)*LN(LC!N47/LC!M47)</f>
        <v>8.0611418702713038E-3</v>
      </c>
      <c r="O47" s="15">
        <f>0.5*(Cv!N47+Cv!O47)*LN(LC!O47/LC!N47)</f>
        <v>2.2867630085483703E-2</v>
      </c>
      <c r="P47" s="15">
        <f>0.5*(Cv!O47+Cv!P47)*LN(LC!P47/LC!O47)</f>
        <v>-1.5222189028871305E-2</v>
      </c>
      <c r="Q47" s="15">
        <f>0.5*(Cv!P47+Cv!Q47)*LN(LC!Q47/LC!P47)</f>
        <v>6.6500707417817759E-3</v>
      </c>
      <c r="R47" s="15">
        <f>0.5*(Cv!Q47+Cv!R47)*LN(LC!R47/LC!Q47)</f>
        <v>4.8606766422495274E-3</v>
      </c>
      <c r="S47" s="15">
        <f>0.5*(Cv!R47+Cv!S47)*LN(LC!S47/LC!R47)</f>
        <v>3.3942414165120324E-3</v>
      </c>
      <c r="T47" s="15">
        <f>0.5*(Cv!S47+Cv!T47)*LN(LC!T47/LC!S47)</f>
        <v>4.5825009728462697E-4</v>
      </c>
      <c r="U47" s="15">
        <f>0.5*(Cv!T47+Cv!U47)*LN(LC!U47/LC!T47)</f>
        <v>4.7002991072697667E-3</v>
      </c>
      <c r="V47" s="15">
        <f>0.5*(Cv!U47+Cv!V47)*LN(LC!V47/LC!U47)</f>
        <v>-2.2514104245619452E-3</v>
      </c>
      <c r="W47" s="15">
        <f>0.5*(Cv!V47+Cv!W47)*LN(LC!W47/LC!V47)</f>
        <v>-2.081694471726197E-3</v>
      </c>
      <c r="X47" s="15">
        <f>0.5*(Cv!W47+Cv!X47)*LN(LC!X47/LC!W47)</f>
        <v>1.1361547343831695E-2</v>
      </c>
      <c r="Y47" s="15">
        <f>0.5*(Cv!X47+Cv!Y47)*LN(LC!Y47/LC!X47)</f>
        <v>3.7649104312475996E-4</v>
      </c>
      <c r="Z47" s="15">
        <f>0.5*(Cv!Y47+Cv!Z47)*LN(LC!Z47/LC!Y47)</f>
        <v>6.4614458112095012E-3</v>
      </c>
      <c r="AA47" s="15">
        <f>0.5*(Cv!Z47+Cv!AA47)*LN(LC!AA47/LC!Z47)</f>
        <v>5.770575143030629E-3</v>
      </c>
      <c r="AB47" s="15">
        <f>0.5*(Cv!AA47+Cv!AB47)*LN(LC!AB47/LC!AA47)</f>
        <v>-4.1499180681157308E-3</v>
      </c>
      <c r="AC47" s="15">
        <f>0.5*(Cv!AB47+Cv!AC47)*LN(LC!AC47/LC!AB47)</f>
        <v>-3.2660748199420226E-3</v>
      </c>
      <c r="AD47" s="15">
        <f>0.5*(Cv!AC47+Cv!AD47)*LN(LC!AD47/LC!AC47)</f>
        <v>-3.6876992570552178E-3</v>
      </c>
      <c r="AF47" s="64">
        <f t="shared" si="0"/>
        <v>5.5924995153168074E-3</v>
      </c>
      <c r="AG47" s="64">
        <f t="shared" si="1"/>
        <v>5.2228206458886043E-3</v>
      </c>
      <c r="AH47" s="64">
        <f t="shared" si="2"/>
        <v>4.5100859714311461E-3</v>
      </c>
      <c r="AI47" s="64">
        <f t="shared" si="3"/>
        <v>2.4373983304195892E-3</v>
      </c>
      <c r="AJ47" s="64">
        <f t="shared" si="4"/>
        <v>1.0385038218614275E-3</v>
      </c>
      <c r="AK47" s="64">
        <f t="shared" si="5"/>
        <v>4.8664533086598752E-3</v>
      </c>
      <c r="AL47" s="64">
        <f t="shared" si="6"/>
        <v>1.7379510761405086E-3</v>
      </c>
      <c r="AM47" s="64">
        <f t="shared" si="7"/>
        <v>3.0994379561828547E-3</v>
      </c>
      <c r="AN47" s="64">
        <f t="shared" si="8"/>
        <v>-3.7079964440288769E-3</v>
      </c>
      <c r="AO47" s="64">
        <f t="shared" si="9"/>
        <v>3.760261656983514E-3</v>
      </c>
      <c r="AQ47" s="64">
        <f t="shared" si="10"/>
        <v>3.4738016218281782E-3</v>
      </c>
      <c r="AR47" s="64">
        <f t="shared" si="11"/>
        <v>1.2447101367590789E-3</v>
      </c>
      <c r="AS47" s="64">
        <f t="shared" si="12"/>
        <v>2.5080330870865328E-4</v>
      </c>
      <c r="AT47" s="64">
        <f t="shared" si="13"/>
        <v>-3.7012307150376574E-3</v>
      </c>
    </row>
    <row r="48" spans="1:46" x14ac:dyDescent="0.2">
      <c r="A48" s="4">
        <v>46</v>
      </c>
      <c r="B48" s="6" t="s">
        <v>83</v>
      </c>
      <c r="C48" s="15"/>
      <c r="D48" s="15">
        <f>0.5*(Cv!C48+Cv!D48)*LN(LC!D48/LC!C48)</f>
        <v>8.1622405836142501E-3</v>
      </c>
      <c r="E48" s="15">
        <f>0.5*(Cv!D48+Cv!E48)*LN(LC!E48/LC!D48)</f>
        <v>2.201635765103389E-3</v>
      </c>
      <c r="F48" s="15">
        <f>0.5*(Cv!E48+Cv!F48)*LN(LC!F48/LC!E48)</f>
        <v>2.5562867979846055E-3</v>
      </c>
      <c r="G48" s="15">
        <f>0.5*(Cv!F48+Cv!G48)*LN(LC!G48/LC!F48)</f>
        <v>8.9480966609629814E-3</v>
      </c>
      <c r="H48" s="15">
        <f>0.5*(Cv!G48+Cv!H48)*LN(LC!H48/LC!G48)</f>
        <v>5.7267239875813288E-3</v>
      </c>
      <c r="I48" s="15">
        <f>0.5*(Cv!H48+Cv!I48)*LN(LC!I48/LC!H48)</f>
        <v>3.2422788050580497E-3</v>
      </c>
      <c r="J48" s="15">
        <f>0.5*(Cv!I48+Cv!J48)*LN(LC!J48/LC!I48)</f>
        <v>4.3551239554361293E-3</v>
      </c>
      <c r="K48" s="15">
        <f>0.5*(Cv!J48+Cv!K48)*LN(LC!K48/LC!J48)</f>
        <v>9.4624521455402288E-3</v>
      </c>
      <c r="L48" s="15">
        <f>0.5*(Cv!K48+Cv!L48)*LN(LC!L48/LC!K48)</f>
        <v>8.2921191117382442E-3</v>
      </c>
      <c r="M48" s="15">
        <f>0.5*(Cv!L48+Cv!M48)*LN(LC!M48/LC!L48)</f>
        <v>2.3107767789140161E-2</v>
      </c>
      <c r="N48" s="15">
        <f>0.5*(Cv!M48+Cv!N48)*LN(LC!N48/LC!M48)</f>
        <v>1.9719858004449097E-2</v>
      </c>
      <c r="O48" s="15">
        <f>0.5*(Cv!N48+Cv!O48)*LN(LC!O48/LC!N48)</f>
        <v>9.0645825450239494E-3</v>
      </c>
      <c r="P48" s="15">
        <f>0.5*(Cv!O48+Cv!P48)*LN(LC!P48/LC!O48)</f>
        <v>1.7127524886666244E-3</v>
      </c>
      <c r="Q48" s="15">
        <f>0.5*(Cv!P48+Cv!Q48)*LN(LC!Q48/LC!P48)</f>
        <v>-3.4060049555211997E-3</v>
      </c>
      <c r="R48" s="15">
        <f>0.5*(Cv!Q48+Cv!R48)*LN(LC!R48/LC!Q48)</f>
        <v>6.5563010943403841E-3</v>
      </c>
      <c r="S48" s="15">
        <f>0.5*(Cv!R48+Cv!S48)*LN(LC!S48/LC!R48)</f>
        <v>-1.133801262882312E-4</v>
      </c>
      <c r="T48" s="15">
        <f>0.5*(Cv!S48+Cv!T48)*LN(LC!T48/LC!S48)</f>
        <v>1.0054588112578927E-2</v>
      </c>
      <c r="U48" s="15">
        <f>0.5*(Cv!T48+Cv!U48)*LN(LC!U48/LC!T48)</f>
        <v>8.8851060932940654E-3</v>
      </c>
      <c r="V48" s="15">
        <f>0.5*(Cv!U48+Cv!V48)*LN(LC!V48/LC!U48)</f>
        <v>2.8603835931265789E-3</v>
      </c>
      <c r="W48" s="15">
        <f>0.5*(Cv!V48+Cv!W48)*LN(LC!W48/LC!V48)</f>
        <v>5.4155890193628535E-4</v>
      </c>
      <c r="X48" s="15">
        <f>0.5*(Cv!W48+Cv!X48)*LN(LC!X48/LC!W48)</f>
        <v>7.1738844468219763E-3</v>
      </c>
      <c r="Y48" s="15">
        <f>0.5*(Cv!X48+Cv!Y48)*LN(LC!Y48/LC!X48)</f>
        <v>-7.2810803033014409E-4</v>
      </c>
      <c r="Z48" s="15">
        <f>0.5*(Cv!Y48+Cv!Z48)*LN(LC!Z48/LC!Y48)</f>
        <v>8.6770696486879683E-4</v>
      </c>
      <c r="AA48" s="15">
        <f>0.5*(Cv!Z48+Cv!AA48)*LN(LC!AA48/LC!Z48)</f>
        <v>-2.9532022579480998E-3</v>
      </c>
      <c r="AB48" s="15">
        <f>0.5*(Cv!AA48+Cv!AB48)*LN(LC!AB48/LC!AA48)</f>
        <v>1.905564457534352E-3</v>
      </c>
      <c r="AC48" s="15">
        <f>0.5*(Cv!AB48+Cv!AC48)*LN(LC!AC48/LC!AB48)</f>
        <v>-2.0262666618822583E-3</v>
      </c>
      <c r="AD48" s="15">
        <f>0.5*(Cv!AC48+Cv!AD48)*LN(LC!AD48/LC!AC48)</f>
        <v>1.4478478592839649E-3</v>
      </c>
      <c r="AF48" s="64">
        <f t="shared" si="0"/>
        <v>4.5350044033380709E-3</v>
      </c>
      <c r="AG48" s="64">
        <f t="shared" si="1"/>
        <v>1.2987464201260773E-2</v>
      </c>
      <c r="AH48" s="64">
        <f t="shared" si="2"/>
        <v>2.7628502092443058E-3</v>
      </c>
      <c r="AI48" s="64">
        <f t="shared" si="3"/>
        <v>5.9031042295515663E-3</v>
      </c>
      <c r="AJ48" s="64">
        <f t="shared" si="4"/>
        <v>-5.8686110555147071E-4</v>
      </c>
      <c r="AK48" s="64">
        <f t="shared" si="5"/>
        <v>7.8751572052525396E-3</v>
      </c>
      <c r="AL48" s="64">
        <f t="shared" si="6"/>
        <v>2.6581215620000479E-3</v>
      </c>
      <c r="AM48" s="64">
        <f t="shared" si="7"/>
        <v>3.3377397280435483E-3</v>
      </c>
      <c r="AN48" s="64">
        <f t="shared" si="8"/>
        <v>-6.0351102173953155E-5</v>
      </c>
      <c r="AO48" s="64">
        <f t="shared" si="9"/>
        <v>5.1203123875686483E-3</v>
      </c>
      <c r="AQ48" s="64">
        <f t="shared" si="10"/>
        <v>4.9790637518653908E-3</v>
      </c>
      <c r="AR48" s="64">
        <f t="shared" si="11"/>
        <v>2.5480966799349496E-3</v>
      </c>
      <c r="AS48" s="64">
        <f t="shared" si="12"/>
        <v>-2.4774294474556473E-4</v>
      </c>
      <c r="AT48" s="64">
        <f t="shared" si="13"/>
        <v>4.4238188497868619E-4</v>
      </c>
    </row>
    <row r="49" spans="1:46" x14ac:dyDescent="0.2">
      <c r="A49" s="4">
        <v>47</v>
      </c>
      <c r="B49" s="6" t="s">
        <v>84</v>
      </c>
      <c r="C49" s="15"/>
      <c r="D49" s="15">
        <f>0.5*(Cv!C49+Cv!D49)*LN(LC!D49/LC!C49)</f>
        <v>5.681483490949945E-3</v>
      </c>
      <c r="E49" s="15">
        <f>0.5*(Cv!D49+Cv!E49)*LN(LC!E49/LC!D49)</f>
        <v>3.6704631755564202E-3</v>
      </c>
      <c r="F49" s="15">
        <f>0.5*(Cv!E49+Cv!F49)*LN(LC!F49/LC!E49)</f>
        <v>4.3164505956117183E-3</v>
      </c>
      <c r="G49" s="15">
        <f>0.5*(Cv!F49+Cv!G49)*LN(LC!G49/LC!F49)</f>
        <v>9.0691816679626305E-3</v>
      </c>
      <c r="H49" s="15">
        <f>0.5*(Cv!G49+Cv!H49)*LN(LC!H49/LC!G49)</f>
        <v>7.4900306025148904E-3</v>
      </c>
      <c r="I49" s="15">
        <f>0.5*(Cv!H49+Cv!I49)*LN(LC!I49/LC!H49)</f>
        <v>3.3032382451345186E-3</v>
      </c>
      <c r="J49" s="15">
        <f>0.5*(Cv!I49+Cv!J49)*LN(LC!J49/LC!I49)</f>
        <v>3.0404243734648952E-3</v>
      </c>
      <c r="K49" s="15">
        <f>0.5*(Cv!J49+Cv!K49)*LN(LC!K49/LC!J49)</f>
        <v>3.7229825872678356E-3</v>
      </c>
      <c r="L49" s="15">
        <f>0.5*(Cv!K49+Cv!L49)*LN(LC!L49/LC!K49)</f>
        <v>2.6034309827758294E-3</v>
      </c>
      <c r="M49" s="15">
        <f>0.5*(Cv!L49+Cv!M49)*LN(LC!M49/LC!L49)</f>
        <v>2.1717710021802304E-2</v>
      </c>
      <c r="N49" s="15">
        <f>0.5*(Cv!M49+Cv!N49)*LN(LC!N49/LC!M49)</f>
        <v>1.907602040900586E-2</v>
      </c>
      <c r="O49" s="15">
        <f>0.5*(Cv!N49+Cv!O49)*LN(LC!O49/LC!N49)</f>
        <v>1.2646361200786709E-2</v>
      </c>
      <c r="P49" s="15">
        <f>0.5*(Cv!O49+Cv!P49)*LN(LC!P49/LC!O49)</f>
        <v>4.1121449071145752E-3</v>
      </c>
      <c r="Q49" s="15">
        <f>0.5*(Cv!P49+Cv!Q49)*LN(LC!Q49/LC!P49)</f>
        <v>-4.6306812353598013E-3</v>
      </c>
      <c r="R49" s="15">
        <f>0.5*(Cv!Q49+Cv!R49)*LN(LC!R49/LC!Q49)</f>
        <v>1.1697404981044006E-2</v>
      </c>
      <c r="S49" s="15">
        <f>0.5*(Cv!R49+Cv!S49)*LN(LC!S49/LC!R49)</f>
        <v>-2.2956691096897184E-3</v>
      </c>
      <c r="T49" s="15">
        <f>0.5*(Cv!S49+Cv!T49)*LN(LC!T49/LC!S49)</f>
        <v>1.4107185228977486E-2</v>
      </c>
      <c r="U49" s="15">
        <f>0.5*(Cv!T49+Cv!U49)*LN(LC!U49/LC!T49)</f>
        <v>1.130069380329266E-2</v>
      </c>
      <c r="V49" s="15">
        <f>0.5*(Cv!U49+Cv!V49)*LN(LC!V49/LC!U49)</f>
        <v>3.5638866618140463E-3</v>
      </c>
      <c r="W49" s="15">
        <f>0.5*(Cv!V49+Cv!W49)*LN(LC!W49/LC!V49)</f>
        <v>-9.5066620703485678E-4</v>
      </c>
      <c r="X49" s="15">
        <f>0.5*(Cv!W49+Cv!X49)*LN(LC!X49/LC!W49)</f>
        <v>8.364857644821878E-3</v>
      </c>
      <c r="Y49" s="15">
        <f>0.5*(Cv!X49+Cv!Y49)*LN(LC!Y49/LC!X49)</f>
        <v>-1.1189140007702393E-3</v>
      </c>
      <c r="Z49" s="15">
        <f>0.5*(Cv!Y49+Cv!Z49)*LN(LC!Z49/LC!Y49)</f>
        <v>4.5229543452624159E-3</v>
      </c>
      <c r="AA49" s="15">
        <f>0.5*(Cv!Z49+Cv!AA49)*LN(LC!AA49/LC!Z49)</f>
        <v>-2.9856744307548552E-3</v>
      </c>
      <c r="AB49" s="15">
        <f>0.5*(Cv!AA49+Cv!AB49)*LN(LC!AB49/LC!AA49)</f>
        <v>-7.7434538700828139E-4</v>
      </c>
      <c r="AC49" s="15">
        <f>0.5*(Cv!AB49+Cv!AC49)*LN(LC!AC49/LC!AB49)</f>
        <v>-5.202535885584606E-3</v>
      </c>
      <c r="AD49" s="15">
        <f>0.5*(Cv!AC49+Cv!AD49)*LN(LC!AD49/LC!AC49)</f>
        <v>-2.2822553581214006E-3</v>
      </c>
      <c r="AF49" s="64">
        <f t="shared" si="0"/>
        <v>5.5698728573560351E-3</v>
      </c>
      <c r="AG49" s="64">
        <f t="shared" si="1"/>
        <v>1.0032113674863345E-2</v>
      </c>
      <c r="AH49" s="64">
        <f t="shared" si="2"/>
        <v>4.3059121487791542E-3</v>
      </c>
      <c r="AI49" s="64">
        <f t="shared" si="3"/>
        <v>7.277191426374242E-3</v>
      </c>
      <c r="AJ49" s="64">
        <f t="shared" si="4"/>
        <v>-1.1117030717711133E-3</v>
      </c>
      <c r="AK49" s="64">
        <f t="shared" si="5"/>
        <v>7.1690129118212485E-3</v>
      </c>
      <c r="AL49" s="64">
        <f t="shared" si="6"/>
        <v>3.082744177301565E-3</v>
      </c>
      <c r="AM49" s="64">
        <f t="shared" si="7"/>
        <v>4.6005403807010672E-3</v>
      </c>
      <c r="AN49" s="64">
        <f t="shared" si="8"/>
        <v>-2.9884406362964437E-3</v>
      </c>
      <c r="AO49" s="64">
        <f t="shared" si="9"/>
        <v>5.214677407120334E-3</v>
      </c>
      <c r="AQ49" s="64">
        <f t="shared" si="10"/>
        <v>4.9263338392264207E-3</v>
      </c>
      <c r="AR49" s="64">
        <f t="shared" si="11"/>
        <v>2.5950169468085681E-3</v>
      </c>
      <c r="AS49" s="64">
        <f t="shared" si="12"/>
        <v>-1.3067951194961609E-3</v>
      </c>
      <c r="AT49" s="64">
        <f t="shared" si="13"/>
        <v>-2.7530455435714296E-3</v>
      </c>
    </row>
    <row r="50" spans="1:46" x14ac:dyDescent="0.2">
      <c r="A50" s="4">
        <v>48</v>
      </c>
      <c r="B50" s="6" t="s">
        <v>85</v>
      </c>
      <c r="C50" s="15"/>
      <c r="D50" s="15">
        <f>0.5*(Cv!C50+Cv!D50)*LN(LC!D50/LC!C50)</f>
        <v>4.1135087909028164E-3</v>
      </c>
      <c r="E50" s="15">
        <f>0.5*(Cv!D50+Cv!E50)*LN(LC!E50/LC!D50)</f>
        <v>1.6701482429670855E-3</v>
      </c>
      <c r="F50" s="15">
        <f>0.5*(Cv!E50+Cv!F50)*LN(LC!F50/LC!E50)</f>
        <v>2.8587088902571984E-3</v>
      </c>
      <c r="G50" s="15">
        <f>0.5*(Cv!F50+Cv!G50)*LN(LC!G50/LC!F50)</f>
        <v>7.2569560025687804E-3</v>
      </c>
      <c r="H50" s="15">
        <f>0.5*(Cv!G50+Cv!H50)*LN(LC!H50/LC!G50)</f>
        <v>6.099777420078902E-3</v>
      </c>
      <c r="I50" s="15">
        <f>0.5*(Cv!H50+Cv!I50)*LN(LC!I50/LC!H50)</f>
        <v>3.3765534235190059E-3</v>
      </c>
      <c r="J50" s="15">
        <f>0.5*(Cv!I50+Cv!J50)*LN(LC!J50/LC!I50)</f>
        <v>2.7972047540572426E-3</v>
      </c>
      <c r="K50" s="15">
        <f>0.5*(Cv!J50+Cv!K50)*LN(LC!K50/LC!J50)</f>
        <v>3.3272280083343621E-3</v>
      </c>
      <c r="L50" s="15">
        <f>0.5*(Cv!K50+Cv!L50)*LN(LC!L50/LC!K50)</f>
        <v>2.234840542222046E-3</v>
      </c>
      <c r="M50" s="15">
        <f>0.5*(Cv!L50+Cv!M50)*LN(LC!M50/LC!L50)</f>
        <v>1.7214278148882309E-2</v>
      </c>
      <c r="N50" s="15">
        <f>0.5*(Cv!M50+Cv!N50)*LN(LC!N50/LC!M50)</f>
        <v>1.8564969224391475E-2</v>
      </c>
      <c r="O50" s="15">
        <f>0.5*(Cv!N50+Cv!O50)*LN(LC!O50/LC!N50)</f>
        <v>1.3205971593878983E-2</v>
      </c>
      <c r="P50" s="15">
        <f>0.5*(Cv!O50+Cv!P50)*LN(LC!P50/LC!O50)</f>
        <v>4.6972569603977582E-3</v>
      </c>
      <c r="Q50" s="15">
        <f>0.5*(Cv!P50+Cv!Q50)*LN(LC!Q50/LC!P50)</f>
        <v>-4.2508163082781896E-3</v>
      </c>
      <c r="R50" s="15">
        <f>0.5*(Cv!Q50+Cv!R50)*LN(LC!R50/LC!Q50)</f>
        <v>1.0334673236425724E-2</v>
      </c>
      <c r="S50" s="15">
        <f>0.5*(Cv!R50+Cv!S50)*LN(LC!S50/LC!R50)</f>
        <v>2.4740606241558656E-3</v>
      </c>
      <c r="T50" s="15">
        <f>0.5*(Cv!S50+Cv!T50)*LN(LC!T50/LC!S50)</f>
        <v>1.5036358953943278E-2</v>
      </c>
      <c r="U50" s="15">
        <f>0.5*(Cv!T50+Cv!U50)*LN(LC!U50/LC!T50)</f>
        <v>1.234960840149809E-2</v>
      </c>
      <c r="V50" s="15">
        <f>0.5*(Cv!U50+Cv!V50)*LN(LC!V50/LC!U50)</f>
        <v>5.0183779567059177E-3</v>
      </c>
      <c r="W50" s="15">
        <f>0.5*(Cv!V50+Cv!W50)*LN(LC!W50/LC!V50)</f>
        <v>1.2704005489770323E-3</v>
      </c>
      <c r="X50" s="15">
        <f>0.5*(Cv!W50+Cv!X50)*LN(LC!X50/LC!W50)</f>
        <v>6.8143254120175733E-3</v>
      </c>
      <c r="Y50" s="15">
        <f>0.5*(Cv!X50+Cv!Y50)*LN(LC!Y50/LC!X50)</f>
        <v>-5.8010894688400646E-3</v>
      </c>
      <c r="Z50" s="15">
        <f>0.5*(Cv!Y50+Cv!Z50)*LN(LC!Z50/LC!Y50)</f>
        <v>5.227819228311387E-4</v>
      </c>
      <c r="AA50" s="15">
        <f>0.5*(Cv!Z50+Cv!AA50)*LN(LC!AA50/LC!Z50)</f>
        <v>-8.2152378507911218E-4</v>
      </c>
      <c r="AB50" s="15">
        <f>0.5*(Cv!AA50+Cv!AB50)*LN(LC!AB50/LC!AA50)</f>
        <v>1.6735263901062811E-4</v>
      </c>
      <c r="AC50" s="15">
        <f>0.5*(Cv!AB50+Cv!AC50)*LN(LC!AC50/LC!AB50)</f>
        <v>-8.945795312200109E-3</v>
      </c>
      <c r="AD50" s="15">
        <f>0.5*(Cv!AC50+Cv!AD50)*LN(LC!AD50/LC!AC50)</f>
        <v>-5.5882574598238961E-3</v>
      </c>
      <c r="AF50" s="64">
        <f t="shared" si="0"/>
        <v>4.252428795878194E-3</v>
      </c>
      <c r="AG50" s="64">
        <f t="shared" si="1"/>
        <v>8.8277041355774872E-3</v>
      </c>
      <c r="AH50" s="64">
        <f t="shared" si="2"/>
        <v>5.2922292213160287E-3</v>
      </c>
      <c r="AI50" s="64">
        <f t="shared" si="3"/>
        <v>8.0978142546283792E-3</v>
      </c>
      <c r="AJ50" s="64">
        <f t="shared" si="4"/>
        <v>-2.9756548008555038E-3</v>
      </c>
      <c r="AK50" s="64">
        <f t="shared" si="5"/>
        <v>7.059966678446758E-3</v>
      </c>
      <c r="AL50" s="64">
        <f t="shared" si="6"/>
        <v>2.5610797268864377E-3</v>
      </c>
      <c r="AM50" s="64">
        <f t="shared" si="7"/>
        <v>4.2986549927567326E-3</v>
      </c>
      <c r="AN50" s="64">
        <f t="shared" si="8"/>
        <v>-4.3892213365947404E-3</v>
      </c>
      <c r="AO50" s="64">
        <f t="shared" si="9"/>
        <v>4.6989043213089172E-3</v>
      </c>
      <c r="AQ50" s="64">
        <f t="shared" si="10"/>
        <v>4.3032442528038095E-3</v>
      </c>
      <c r="AR50" s="64">
        <f t="shared" si="11"/>
        <v>1.8202308917309527E-3</v>
      </c>
      <c r="AS50" s="64">
        <f t="shared" si="12"/>
        <v>-3.4110885773502362E-3</v>
      </c>
      <c r="AT50" s="64">
        <f t="shared" si="13"/>
        <v>-4.7889000443377926E-3</v>
      </c>
    </row>
    <row r="51" spans="1:46" x14ac:dyDescent="0.2">
      <c r="A51" s="4">
        <v>49</v>
      </c>
      <c r="B51" s="6" t="s">
        <v>86</v>
      </c>
      <c r="C51" s="15"/>
      <c r="D51" s="15">
        <f>0.5*(Cv!C51+Cv!D51)*LN(LC!D51/LC!C51)</f>
        <v>4.4884523793368488E-3</v>
      </c>
      <c r="E51" s="15">
        <f>0.5*(Cv!D51+Cv!E51)*LN(LC!E51/LC!D51)</f>
        <v>-1.0858499753978795E-3</v>
      </c>
      <c r="F51" s="15">
        <f>0.5*(Cv!E51+Cv!F51)*LN(LC!F51/LC!E51)</f>
        <v>-2.7957123680842908E-5</v>
      </c>
      <c r="G51" s="15">
        <f>0.5*(Cv!F51+Cv!G51)*LN(LC!G51/LC!F51)</f>
        <v>6.3941075375979302E-3</v>
      </c>
      <c r="H51" s="15">
        <f>0.5*(Cv!G51+Cv!H51)*LN(LC!H51/LC!G51)</f>
        <v>2.1157725237020042E-3</v>
      </c>
      <c r="I51" s="15">
        <f>0.5*(Cv!H51+Cv!I51)*LN(LC!I51/LC!H51)</f>
        <v>1.6355132501005736E-3</v>
      </c>
      <c r="J51" s="15">
        <f>0.5*(Cv!I51+Cv!J51)*LN(LC!J51/LC!I51)</f>
        <v>-1.0273905577279296E-3</v>
      </c>
      <c r="K51" s="15">
        <f>0.5*(Cv!J51+Cv!K51)*LN(LC!K51/LC!J51)</f>
        <v>-2.102835715252987E-3</v>
      </c>
      <c r="L51" s="15">
        <f>0.5*(Cv!K51+Cv!L51)*LN(LC!L51/LC!K51)</f>
        <v>-3.9863050966326192E-4</v>
      </c>
      <c r="M51" s="15">
        <f>0.5*(Cv!L51+Cv!M51)*LN(LC!M51/LC!L51)</f>
        <v>-1.8318953256192185E-3</v>
      </c>
      <c r="N51" s="15">
        <f>0.5*(Cv!M51+Cv!N51)*LN(LC!N51/LC!M51)</f>
        <v>1.3048923510865095E-3</v>
      </c>
      <c r="O51" s="15">
        <f>0.5*(Cv!N51+Cv!O51)*LN(LC!O51/LC!N51)</f>
        <v>1.0220647751509803E-3</v>
      </c>
      <c r="P51" s="15">
        <f>0.5*(Cv!O51+Cv!P51)*LN(LC!P51/LC!O51)</f>
        <v>-4.4128092053297055E-4</v>
      </c>
      <c r="Q51" s="15">
        <f>0.5*(Cv!P51+Cv!Q51)*LN(LC!Q51/LC!P51)</f>
        <v>4.8140391036859357E-3</v>
      </c>
      <c r="R51" s="15">
        <f>0.5*(Cv!Q51+Cv!R51)*LN(LC!R51/LC!Q51)</f>
        <v>3.1829541936489797E-3</v>
      </c>
      <c r="S51" s="15">
        <f>0.5*(Cv!R51+Cv!S51)*LN(LC!S51/LC!R51)</f>
        <v>-1.0742780215247775E-3</v>
      </c>
      <c r="T51" s="15">
        <f>0.5*(Cv!S51+Cv!T51)*LN(LC!T51/LC!S51)</f>
        <v>-1.4103532823331202E-3</v>
      </c>
      <c r="U51" s="15">
        <f>0.5*(Cv!T51+Cv!U51)*LN(LC!U51/LC!T51)</f>
        <v>2.3841116742480128E-3</v>
      </c>
      <c r="V51" s="15">
        <f>0.5*(Cv!U51+Cv!V51)*LN(LC!V51/LC!U51)</f>
        <v>-1.6882842922958995E-3</v>
      </c>
      <c r="W51" s="15">
        <f>0.5*(Cv!V51+Cv!W51)*LN(LC!W51/LC!V51)</f>
        <v>-7.9704426620405642E-3</v>
      </c>
      <c r="X51" s="15">
        <f>0.5*(Cv!W51+Cv!X51)*LN(LC!X51/LC!W51)</f>
        <v>7.6196658627681619E-3</v>
      </c>
      <c r="Y51" s="15">
        <f>0.5*(Cv!X51+Cv!Y51)*LN(LC!Y51/LC!X51)</f>
        <v>6.4888786635374342E-4</v>
      </c>
      <c r="Z51" s="15">
        <f>0.5*(Cv!Y51+Cv!Z51)*LN(LC!Z51/LC!Y51)</f>
        <v>-1.0877127238854115E-3</v>
      </c>
      <c r="AA51" s="15">
        <f>0.5*(Cv!Z51+Cv!AA51)*LN(LC!AA51/LC!Z51)</f>
        <v>-7.5636870224377959E-3</v>
      </c>
      <c r="AB51" s="15">
        <f>0.5*(Cv!AA51+Cv!AB51)*LN(LC!AB51/LC!AA51)</f>
        <v>1.9853530138412985E-4</v>
      </c>
      <c r="AC51" s="15">
        <f>0.5*(Cv!AB51+Cv!AC51)*LN(LC!AC51/LC!AB51)</f>
        <v>-3.2203116550125225E-3</v>
      </c>
      <c r="AD51" s="15">
        <f>0.5*(Cv!AC51+Cv!AD51)*LN(LC!AD51/LC!AC51)</f>
        <v>1.9432398432045657E-3</v>
      </c>
      <c r="AF51" s="64">
        <f t="shared" si="0"/>
        <v>1.8063172424643572E-3</v>
      </c>
      <c r="AG51" s="64">
        <f t="shared" si="1"/>
        <v>-8.1117195143537749E-4</v>
      </c>
      <c r="AH51" s="64">
        <f t="shared" si="2"/>
        <v>1.5006998260856295E-3</v>
      </c>
      <c r="AI51" s="64">
        <f t="shared" si="3"/>
        <v>-2.1306053993068176E-4</v>
      </c>
      <c r="AJ51" s="64">
        <f t="shared" si="4"/>
        <v>-2.2048576467195713E-3</v>
      </c>
      <c r="AK51" s="64">
        <f t="shared" si="5"/>
        <v>3.4476393732512604E-4</v>
      </c>
      <c r="AL51" s="64">
        <f t="shared" si="6"/>
        <v>-1.2089590933251266E-3</v>
      </c>
      <c r="AM51" s="64">
        <f t="shared" si="7"/>
        <v>-1.1334768224528591E-3</v>
      </c>
      <c r="AN51" s="64">
        <f t="shared" si="8"/>
        <v>-1.5108881768141963E-3</v>
      </c>
      <c r="AO51" s="64">
        <f t="shared" si="9"/>
        <v>1.558538609287126E-5</v>
      </c>
      <c r="AQ51" s="64">
        <f t="shared" si="10"/>
        <v>8.9725942135628734E-5</v>
      </c>
      <c r="AR51" s="64">
        <f t="shared" si="11"/>
        <v>-9.2239555364060895E-4</v>
      </c>
      <c r="AS51" s="64">
        <f t="shared" si="12"/>
        <v>-1.5135080650655484E-3</v>
      </c>
      <c r="AT51" s="64">
        <f t="shared" si="13"/>
        <v>-3.5951217014127562E-4</v>
      </c>
    </row>
    <row r="52" spans="1:46" x14ac:dyDescent="0.2">
      <c r="A52" s="4">
        <v>50</v>
      </c>
      <c r="B52" s="6" t="s">
        <v>87</v>
      </c>
      <c r="C52" s="15"/>
      <c r="D52" s="15">
        <f>0.5*(Cv!C52+Cv!D52)*LN(LC!D52/LC!C52)</f>
        <v>1.1175619153569277E-2</v>
      </c>
      <c r="E52" s="15">
        <f>0.5*(Cv!D52+Cv!E52)*LN(LC!E52/LC!D52)</f>
        <v>-2.8691686389928886E-3</v>
      </c>
      <c r="F52" s="15">
        <f>0.5*(Cv!E52+Cv!F52)*LN(LC!F52/LC!E52)</f>
        <v>1.2382412844052241E-3</v>
      </c>
      <c r="G52" s="15">
        <f>0.5*(Cv!F52+Cv!G52)*LN(LC!G52/LC!F52)</f>
        <v>1.3016433442160816E-2</v>
      </c>
      <c r="H52" s="15">
        <f>0.5*(Cv!G52+Cv!H52)*LN(LC!H52/LC!G52)</f>
        <v>3.1341865580392127E-3</v>
      </c>
      <c r="I52" s="15">
        <f>0.5*(Cv!H52+Cv!I52)*LN(LC!I52/LC!H52)</f>
        <v>4.6010199806501865E-3</v>
      </c>
      <c r="J52" s="15">
        <f>0.5*(Cv!I52+Cv!J52)*LN(LC!J52/LC!I52)</f>
        <v>-5.0529167926334304E-3</v>
      </c>
      <c r="K52" s="15">
        <f>0.5*(Cv!J52+Cv!K52)*LN(LC!K52/LC!J52)</f>
        <v>1.3845687760514612E-3</v>
      </c>
      <c r="L52" s="15">
        <f>0.5*(Cv!K52+Cv!L52)*LN(LC!L52/LC!K52)</f>
        <v>3.6558867039712898E-3</v>
      </c>
      <c r="M52" s="15">
        <f>0.5*(Cv!L52+Cv!M52)*LN(LC!M52/LC!L52)</f>
        <v>2.4681362278364694E-3</v>
      </c>
      <c r="N52" s="15">
        <f>0.5*(Cv!M52+Cv!N52)*LN(LC!N52/LC!M52)</f>
        <v>6.0942759641316544E-3</v>
      </c>
      <c r="O52" s="15">
        <f>0.5*(Cv!N52+Cv!O52)*LN(LC!O52/LC!N52)</f>
        <v>2.9188482418440087E-3</v>
      </c>
      <c r="P52" s="15">
        <f>0.5*(Cv!O52+Cv!P52)*LN(LC!P52/LC!O52)</f>
        <v>7.0022528766910768E-4</v>
      </c>
      <c r="Q52" s="15">
        <f>0.5*(Cv!P52+Cv!Q52)*LN(LC!Q52/LC!P52)</f>
        <v>1.089802861745159E-2</v>
      </c>
      <c r="R52" s="15">
        <f>0.5*(Cv!Q52+Cv!R52)*LN(LC!R52/LC!Q52)</f>
        <v>4.4260725158662704E-3</v>
      </c>
      <c r="S52" s="15">
        <f>0.5*(Cv!R52+Cv!S52)*LN(LC!S52/LC!R52)</f>
        <v>4.3806735568057168E-3</v>
      </c>
      <c r="T52" s="15">
        <f>0.5*(Cv!S52+Cv!T52)*LN(LC!T52/LC!S52)</f>
        <v>-2.7335069973782062E-3</v>
      </c>
      <c r="U52" s="15">
        <f>0.5*(Cv!T52+Cv!U52)*LN(LC!U52/LC!T52)</f>
        <v>8.0401023161271543E-3</v>
      </c>
      <c r="V52" s="15">
        <f>0.5*(Cv!U52+Cv!V52)*LN(LC!V52/LC!U52)</f>
        <v>-3.0923814901784945E-3</v>
      </c>
      <c r="W52" s="15">
        <f>0.5*(Cv!V52+Cv!W52)*LN(LC!W52/LC!V52)</f>
        <v>-1.0684245270888681E-2</v>
      </c>
      <c r="X52" s="15">
        <f>0.5*(Cv!W52+Cv!X52)*LN(LC!X52/LC!W52)</f>
        <v>1.566901958544157E-2</v>
      </c>
      <c r="Y52" s="15">
        <f>0.5*(Cv!X52+Cv!Y52)*LN(LC!Y52/LC!X52)</f>
        <v>3.8200652891074586E-3</v>
      </c>
      <c r="Z52" s="15">
        <f>0.5*(Cv!Y52+Cv!Z52)*LN(LC!Z52/LC!Y52)</f>
        <v>4.1783281369757487E-3</v>
      </c>
      <c r="AA52" s="15">
        <f>0.5*(Cv!Z52+Cv!AA52)*LN(LC!AA52/LC!Z52)</f>
        <v>-7.7703624083048616E-3</v>
      </c>
      <c r="AB52" s="15">
        <f>0.5*(Cv!AA52+Cv!AB52)*LN(LC!AB52/LC!AA52)</f>
        <v>-1.4936449870316597E-3</v>
      </c>
      <c r="AC52" s="15">
        <f>0.5*(Cv!AB52+Cv!AC52)*LN(LC!AC52/LC!AB52)</f>
        <v>-6.1776340478750125E-3</v>
      </c>
      <c r="AD52" s="15">
        <f>0.5*(Cv!AC52+Cv!AD52)*LN(LC!AD52/LC!AC52)</f>
        <v>-1.0447091211033871E-3</v>
      </c>
      <c r="AF52" s="64">
        <f t="shared" si="0"/>
        <v>3.8241425252525099E-3</v>
      </c>
      <c r="AG52" s="64">
        <f t="shared" si="1"/>
        <v>1.709990175871489E-3</v>
      </c>
      <c r="AH52" s="64">
        <f t="shared" si="2"/>
        <v>4.6647696439273394E-3</v>
      </c>
      <c r="AI52" s="64">
        <f t="shared" si="3"/>
        <v>1.4397976286246682E-3</v>
      </c>
      <c r="AJ52" s="64">
        <f t="shared" si="4"/>
        <v>-1.4886496034256656E-3</v>
      </c>
      <c r="AK52" s="64">
        <f t="shared" si="5"/>
        <v>3.1873799098994134E-3</v>
      </c>
      <c r="AL52" s="64">
        <f t="shared" si="6"/>
        <v>-2.4425987400498486E-5</v>
      </c>
      <c r="AM52" s="64">
        <f t="shared" si="7"/>
        <v>9.2837739511271097E-4</v>
      </c>
      <c r="AN52" s="64">
        <f t="shared" si="8"/>
        <v>-3.8356395174533363E-3</v>
      </c>
      <c r="AO52" s="64">
        <f t="shared" si="9"/>
        <v>2.0300100740500678E-3</v>
      </c>
      <c r="AQ52" s="64">
        <f t="shared" si="10"/>
        <v>1.9117516434672425E-3</v>
      </c>
      <c r="AR52" s="64">
        <f t="shared" si="11"/>
        <v>-1.1717899955530653E-4</v>
      </c>
      <c r="AS52" s="64">
        <f t="shared" si="12"/>
        <v>-1.4146595230386191E-3</v>
      </c>
      <c r="AT52" s="64">
        <f t="shared" si="13"/>
        <v>-2.9053293853366865E-3</v>
      </c>
    </row>
    <row r="53" spans="1:46" x14ac:dyDescent="0.2">
      <c r="A53" s="4">
        <v>51</v>
      </c>
      <c r="B53" s="6" t="s">
        <v>88</v>
      </c>
      <c r="C53" s="15"/>
      <c r="D53" s="15">
        <f>0.5*(Cv!C53+Cv!D53)*LN(LC!D53/LC!C53)</f>
        <v>9.8382849939913589E-3</v>
      </c>
      <c r="E53" s="15">
        <f>0.5*(Cv!D53+Cv!E53)*LN(LC!E53/LC!D53)</f>
        <v>-5.5278046674134993E-3</v>
      </c>
      <c r="F53" s="15">
        <f>0.5*(Cv!E53+Cv!F53)*LN(LC!F53/LC!E53)</f>
        <v>-1.2831888374842772E-3</v>
      </c>
      <c r="G53" s="15">
        <f>0.5*(Cv!F53+Cv!G53)*LN(LC!G53/LC!F53)</f>
        <v>1.0703234730295341E-2</v>
      </c>
      <c r="H53" s="15">
        <f>0.5*(Cv!G53+Cv!H53)*LN(LC!H53/LC!G53)</f>
        <v>-1.4186314350988171E-4</v>
      </c>
      <c r="I53" s="15">
        <f>0.5*(Cv!H53+Cv!I53)*LN(LC!I53/LC!H53)</f>
        <v>1.9407482483430726E-3</v>
      </c>
      <c r="J53" s="15">
        <f>0.5*(Cv!I53+Cv!J53)*LN(LC!J53/LC!I53)</f>
        <v>-5.989318188815396E-3</v>
      </c>
      <c r="K53" s="15">
        <f>0.5*(Cv!J53+Cv!K53)*LN(LC!K53/LC!J53)</f>
        <v>-3.2464121832197711E-3</v>
      </c>
      <c r="L53" s="15">
        <f>0.5*(Cv!K53+Cv!L53)*LN(LC!L53/LC!K53)</f>
        <v>1.5766024364459317E-4</v>
      </c>
      <c r="M53" s="15">
        <f>0.5*(Cv!L53+Cv!M53)*LN(LC!M53/LC!L53)</f>
        <v>-3.5639194828495711E-3</v>
      </c>
      <c r="N53" s="15">
        <f>0.5*(Cv!M53+Cv!N53)*LN(LC!N53/LC!M53)</f>
        <v>1.4962662912347997E-3</v>
      </c>
      <c r="O53" s="15">
        <f>0.5*(Cv!N53+Cv!O53)*LN(LC!O53/LC!N53)</f>
        <v>-4.2541463409495666E-3</v>
      </c>
      <c r="P53" s="15">
        <f>0.5*(Cv!O53+Cv!P53)*LN(LC!P53/LC!O53)</f>
        <v>-1.0671035446237714E-2</v>
      </c>
      <c r="Q53" s="15">
        <f>0.5*(Cv!P53+Cv!Q53)*LN(LC!Q53/LC!P53)</f>
        <v>-4.0918413525359741E-3</v>
      </c>
      <c r="R53" s="15">
        <f>0.5*(Cv!Q53+Cv!R53)*LN(LC!R53/LC!Q53)</f>
        <v>-9.9803385105393678E-3</v>
      </c>
      <c r="S53" s="15">
        <f>0.5*(Cv!R53+Cv!S53)*LN(LC!S53/LC!R53)</f>
        <v>-6.9439470445151706E-4</v>
      </c>
      <c r="T53" s="15">
        <f>0.5*(Cv!S53+Cv!T53)*LN(LC!T53/LC!S53)</f>
        <v>-3.5204282352272256E-3</v>
      </c>
      <c r="U53" s="15">
        <f>0.5*(Cv!T53+Cv!U53)*LN(LC!U53/LC!T53)</f>
        <v>5.7092203863354759E-3</v>
      </c>
      <c r="V53" s="15">
        <f>0.5*(Cv!U53+Cv!V53)*LN(LC!V53/LC!U53)</f>
        <v>-3.4534038108647259E-3</v>
      </c>
      <c r="W53" s="15">
        <f>0.5*(Cv!V53+Cv!W53)*LN(LC!W53/LC!V53)</f>
        <v>-1.0346279369044685E-2</v>
      </c>
      <c r="X53" s="15">
        <f>0.5*(Cv!W53+Cv!X53)*LN(LC!X53/LC!W53)</f>
        <v>8.269676076236035E-3</v>
      </c>
      <c r="Y53" s="15">
        <f>0.5*(Cv!X53+Cv!Y53)*LN(LC!Y53/LC!X53)</f>
        <v>3.2567766416569137E-3</v>
      </c>
      <c r="Z53" s="15">
        <f>0.5*(Cv!Y53+Cv!Z53)*LN(LC!Z53/LC!Y53)</f>
        <v>6.4894040770111404E-3</v>
      </c>
      <c r="AA53" s="15">
        <f>0.5*(Cv!Z53+Cv!AA53)*LN(LC!AA53/LC!Z53)</f>
        <v>-4.504356896297336E-3</v>
      </c>
      <c r="AB53" s="15">
        <f>0.5*(Cv!AA53+Cv!AB53)*LN(LC!AB53/LC!AA53)</f>
        <v>6.1683519164526766E-3</v>
      </c>
      <c r="AC53" s="15">
        <f>0.5*(Cv!AB53+Cv!AC53)*LN(LC!AC53/LC!AB53)</f>
        <v>-4.05276068496002E-3</v>
      </c>
      <c r="AD53" s="15">
        <f>0.5*(Cv!AC53+Cv!AD53)*LN(LC!AD53/LC!AC53)</f>
        <v>-1.8101438314164114E-3</v>
      </c>
      <c r="AF53" s="64">
        <f t="shared" si="0"/>
        <v>1.1382252660461509E-3</v>
      </c>
      <c r="AG53" s="64">
        <f t="shared" si="1"/>
        <v>-2.2291446640010691E-3</v>
      </c>
      <c r="AH53" s="64">
        <f t="shared" si="2"/>
        <v>-5.9383512709428269E-3</v>
      </c>
      <c r="AI53" s="64">
        <f t="shared" si="3"/>
        <v>-6.6824299051302521E-4</v>
      </c>
      <c r="AJ53" s="64">
        <f t="shared" si="4"/>
        <v>1.4714830107726748E-3</v>
      </c>
      <c r="AK53" s="64">
        <f t="shared" si="5"/>
        <v>-4.0837479674719493E-3</v>
      </c>
      <c r="AL53" s="64">
        <f t="shared" si="6"/>
        <v>4.0162001012982487E-4</v>
      </c>
      <c r="AM53" s="64">
        <f t="shared" si="7"/>
        <v>2.3757610872569899E-4</v>
      </c>
      <c r="AN53" s="64">
        <f t="shared" si="8"/>
        <v>1.0577956157463283E-3</v>
      </c>
      <c r="AO53" s="64">
        <f t="shared" si="9"/>
        <v>-1.2452061297276191E-3</v>
      </c>
      <c r="AQ53" s="64">
        <f t="shared" si="10"/>
        <v>-1.2669345028694956E-3</v>
      </c>
      <c r="AR53" s="64">
        <f t="shared" si="11"/>
        <v>2.0055056998925791E-4</v>
      </c>
      <c r="AS53" s="64">
        <f t="shared" si="12"/>
        <v>9.2454520374116048E-4</v>
      </c>
      <c r="AT53" s="64">
        <f t="shared" si="13"/>
        <v>1.018158000254151E-4</v>
      </c>
    </row>
    <row r="54" spans="1:46" x14ac:dyDescent="0.2">
      <c r="A54" s="4">
        <v>52</v>
      </c>
      <c r="B54" s="6" t="s">
        <v>89</v>
      </c>
      <c r="C54" s="15"/>
      <c r="D54" s="15">
        <f>0.5*(Cv!C54+Cv!D54)*LN(LC!D54/LC!C54)</f>
        <v>1.6880173132342725E-2</v>
      </c>
      <c r="E54" s="15">
        <f>0.5*(Cv!D54+Cv!E54)*LN(LC!E54/LC!D54)</f>
        <v>4.2726815133474405E-3</v>
      </c>
      <c r="F54" s="15">
        <f>0.5*(Cv!E54+Cv!F54)*LN(LC!F54/LC!E54)</f>
        <v>-3.7740254299831145E-3</v>
      </c>
      <c r="G54" s="15">
        <f>0.5*(Cv!F54+Cv!G54)*LN(LC!G54/LC!F54)</f>
        <v>1.9124487979803272E-2</v>
      </c>
      <c r="H54" s="15">
        <f>0.5*(Cv!G54+Cv!H54)*LN(LC!H54/LC!G54)</f>
        <v>1.2905622935459231E-2</v>
      </c>
      <c r="I54" s="15">
        <f>0.5*(Cv!H54+Cv!I54)*LN(LC!I54/LC!H54)</f>
        <v>7.3181176483901236E-3</v>
      </c>
      <c r="J54" s="15">
        <f>0.5*(Cv!I54+Cv!J54)*LN(LC!J54/LC!I54)</f>
        <v>-1.0089313079346119E-2</v>
      </c>
      <c r="K54" s="15">
        <f>0.5*(Cv!J54+Cv!K54)*LN(LC!K54/LC!J54)</f>
        <v>5.9403112652658954E-3</v>
      </c>
      <c r="L54" s="15">
        <f>0.5*(Cv!K54+Cv!L54)*LN(LC!L54/LC!K54)</f>
        <v>8.5203338586083838E-3</v>
      </c>
      <c r="M54" s="15">
        <f>0.5*(Cv!L54+Cv!M54)*LN(LC!M54/LC!L54)</f>
        <v>3.5053500783613243E-3</v>
      </c>
      <c r="N54" s="15">
        <f>0.5*(Cv!M54+Cv!N54)*LN(LC!N54/LC!M54)</f>
        <v>8.7897007612479598E-3</v>
      </c>
      <c r="O54" s="15">
        <f>0.5*(Cv!N54+Cv!O54)*LN(LC!O54/LC!N54)</f>
        <v>2.715521677210364E-3</v>
      </c>
      <c r="P54" s="15">
        <f>0.5*(Cv!O54+Cv!P54)*LN(LC!P54/LC!O54)</f>
        <v>2.386723656241159E-2</v>
      </c>
      <c r="Q54" s="15">
        <f>0.5*(Cv!P54+Cv!Q54)*LN(LC!Q54/LC!P54)</f>
        <v>-6.2417337814660899E-3</v>
      </c>
      <c r="R54" s="15">
        <f>0.5*(Cv!Q54+Cv!R54)*LN(LC!R54/LC!Q54)</f>
        <v>-6.5869452692732047E-3</v>
      </c>
      <c r="S54" s="15">
        <f>0.5*(Cv!R54+Cv!S54)*LN(LC!S54/LC!R54)</f>
        <v>1.7425217750042101E-2</v>
      </c>
      <c r="T54" s="15">
        <f>0.5*(Cv!S54+Cv!T54)*LN(LC!T54/LC!S54)</f>
        <v>-1.0644884351635169E-2</v>
      </c>
      <c r="U54" s="15">
        <f>0.5*(Cv!T54+Cv!U54)*LN(LC!U54/LC!T54)</f>
        <v>2.4818034412038316E-2</v>
      </c>
      <c r="V54" s="15">
        <f>0.5*(Cv!U54+Cv!V54)*LN(LC!V54/LC!U54)</f>
        <v>-8.6378959611543363E-3</v>
      </c>
      <c r="W54" s="15">
        <f>0.5*(Cv!V54+Cv!W54)*LN(LC!W54/LC!V54)</f>
        <v>-4.6615806748528735E-3</v>
      </c>
      <c r="X54" s="15">
        <f>0.5*(Cv!W54+Cv!X54)*LN(LC!X54/LC!W54)</f>
        <v>2.9662061586170369E-2</v>
      </c>
      <c r="Y54" s="15">
        <f>0.5*(Cv!X54+Cv!Y54)*LN(LC!Y54/LC!X54)</f>
        <v>-1.6270237920973266E-2</v>
      </c>
      <c r="Z54" s="15">
        <f>0.5*(Cv!Y54+Cv!Z54)*LN(LC!Z54/LC!Y54)</f>
        <v>4.3023503027156745E-3</v>
      </c>
      <c r="AA54" s="15">
        <f>0.5*(Cv!Z54+Cv!AA54)*LN(LC!AA54/LC!Z54)</f>
        <v>-4.5056556671168755E-3</v>
      </c>
      <c r="AB54" s="15">
        <f>0.5*(Cv!AA54+Cv!AB54)*LN(LC!AB54/LC!AA54)</f>
        <v>6.0853250551063135E-3</v>
      </c>
      <c r="AC54" s="15">
        <f>0.5*(Cv!AB54+Cv!AC54)*LN(LC!AC54/LC!AB54)</f>
        <v>-1.9932124933892091E-2</v>
      </c>
      <c r="AD54" s="15">
        <f>0.5*(Cv!AC54+Cv!AD54)*LN(LC!AD54/LC!AC54)</f>
        <v>-3.6162404502791055E-4</v>
      </c>
      <c r="AF54" s="64">
        <f t="shared" si="0"/>
        <v>7.9693769294033913E-3</v>
      </c>
      <c r="AG54" s="64">
        <f t="shared" si="1"/>
        <v>3.333276576827489E-3</v>
      </c>
      <c r="AH54" s="64">
        <f t="shared" si="2"/>
        <v>6.2358593877849516E-3</v>
      </c>
      <c r="AI54" s="64">
        <f t="shared" si="3"/>
        <v>6.1071470021132612E-3</v>
      </c>
      <c r="AJ54" s="64">
        <f t="shared" si="4"/>
        <v>-6.0640686328320486E-3</v>
      </c>
      <c r="AK54" s="64">
        <f t="shared" si="5"/>
        <v>4.7845679823062207E-3</v>
      </c>
      <c r="AL54" s="64">
        <f t="shared" si="6"/>
        <v>2.1539184640606208E-5</v>
      </c>
      <c r="AM54" s="64">
        <f t="shared" si="7"/>
        <v>1.7577739656489798E-3</v>
      </c>
      <c r="AN54" s="64">
        <f t="shared" si="8"/>
        <v>-6.9233999393928883E-3</v>
      </c>
      <c r="AO54" s="64">
        <f t="shared" si="9"/>
        <v>3.5163182526594095E-3</v>
      </c>
      <c r="AQ54" s="64">
        <f t="shared" si="10"/>
        <v>3.3671666258252814E-3</v>
      </c>
      <c r="AR54" s="64">
        <f t="shared" si="11"/>
        <v>-1.3293836238349859E-5</v>
      </c>
      <c r="AS54" s="64">
        <f t="shared" si="12"/>
        <v>-5.1136612015313587E-3</v>
      </c>
      <c r="AT54" s="64">
        <f t="shared" si="13"/>
        <v>-4.7361413079378958E-3</v>
      </c>
    </row>
    <row r="55" spans="1:46" x14ac:dyDescent="0.2">
      <c r="A55" s="4">
        <v>53</v>
      </c>
      <c r="B55" s="6" t="s">
        <v>90</v>
      </c>
      <c r="C55" s="15"/>
      <c r="D55" s="15">
        <f>0.5*(Cv!C55+Cv!D55)*LN(LC!D55/LC!C55)</f>
        <v>1.3440277632183478E-2</v>
      </c>
      <c r="E55" s="15">
        <f>0.5*(Cv!D55+Cv!E55)*LN(LC!E55/LC!D55)</f>
        <v>3.4524404203654757E-3</v>
      </c>
      <c r="F55" s="15">
        <f>0.5*(Cv!E55+Cv!F55)*LN(LC!F55/LC!E55)</f>
        <v>1.1674024643140901E-3</v>
      </c>
      <c r="G55" s="15">
        <f>0.5*(Cv!F55+Cv!G55)*LN(LC!G55/LC!F55)</f>
        <v>6.792640961351834E-3</v>
      </c>
      <c r="H55" s="15">
        <f>0.5*(Cv!G55+Cv!H55)*LN(LC!H55/LC!G55)</f>
        <v>3.9198968420195721E-3</v>
      </c>
      <c r="I55" s="15">
        <f>0.5*(Cv!H55+Cv!I55)*LN(LC!I55/LC!H55)</f>
        <v>1.0712676398553684E-2</v>
      </c>
      <c r="J55" s="15">
        <f>0.5*(Cv!I55+Cv!J55)*LN(LC!J55/LC!I55)</f>
        <v>-3.1734293591852425E-3</v>
      </c>
      <c r="K55" s="15">
        <f>0.5*(Cv!J55+Cv!K55)*LN(LC!K55/LC!J55)</f>
        <v>6.0072505898499124E-3</v>
      </c>
      <c r="L55" s="15">
        <f>0.5*(Cv!K55+Cv!L55)*LN(LC!L55/LC!K55)</f>
        <v>8.0398362920250672E-3</v>
      </c>
      <c r="M55" s="15">
        <f>0.5*(Cv!L55+Cv!M55)*LN(LC!M55/LC!L55)</f>
        <v>3.7869411495530156E-3</v>
      </c>
      <c r="N55" s="15">
        <f>0.5*(Cv!M55+Cv!N55)*LN(LC!N55/LC!M55)</f>
        <v>-4.9308751000228471E-3</v>
      </c>
      <c r="O55" s="15">
        <f>0.5*(Cv!N55+Cv!O55)*LN(LC!O55/LC!N55)</f>
        <v>1.7814813924781105E-2</v>
      </c>
      <c r="P55" s="15">
        <f>0.5*(Cv!O55+Cv!P55)*LN(LC!P55/LC!O55)</f>
        <v>-1.4012954408730459E-3</v>
      </c>
      <c r="Q55" s="15">
        <f>0.5*(Cv!P55+Cv!Q55)*LN(LC!Q55/LC!P55)</f>
        <v>2.4886837870439788E-3</v>
      </c>
      <c r="R55" s="15">
        <f>0.5*(Cv!Q55+Cv!R55)*LN(LC!R55/LC!Q55)</f>
        <v>-9.293612646057518E-3</v>
      </c>
      <c r="S55" s="15">
        <f>0.5*(Cv!R55+Cv!S55)*LN(LC!S55/LC!R55)</f>
        <v>9.7767903072739776E-3</v>
      </c>
      <c r="T55" s="15">
        <f>0.5*(Cv!S55+Cv!T55)*LN(LC!T55/LC!S55)</f>
        <v>9.6303856706913562E-4</v>
      </c>
      <c r="U55" s="15">
        <f>0.5*(Cv!T55+Cv!U55)*LN(LC!U55/LC!T55)</f>
        <v>1.421757754658289E-2</v>
      </c>
      <c r="V55" s="15">
        <f>0.5*(Cv!U55+Cv!V55)*LN(LC!V55/LC!U55)</f>
        <v>2.9778531312089824E-3</v>
      </c>
      <c r="W55" s="15">
        <f>0.5*(Cv!V55+Cv!W55)*LN(LC!W55/LC!V55)</f>
        <v>-5.972508668916879E-3</v>
      </c>
      <c r="X55" s="15">
        <f>0.5*(Cv!W55+Cv!X55)*LN(LC!X55/LC!W55)</f>
        <v>8.6355343341388089E-3</v>
      </c>
      <c r="Y55" s="15">
        <f>0.5*(Cv!X55+Cv!Y55)*LN(LC!Y55/LC!X55)</f>
        <v>-2.5859834470267711E-3</v>
      </c>
      <c r="Z55" s="15">
        <f>0.5*(Cv!Y55+Cv!Z55)*LN(LC!Z55/LC!Y55)</f>
        <v>1.0280742941032341E-2</v>
      </c>
      <c r="AA55" s="15">
        <f>0.5*(Cv!Z55+Cv!AA55)*LN(LC!AA55/LC!Z55)</f>
        <v>-8.5194902682763814E-3</v>
      </c>
      <c r="AB55" s="15">
        <f>0.5*(Cv!AA55+Cv!AB55)*LN(LC!AB55/LC!AA55)</f>
        <v>4.0368618776835492E-3</v>
      </c>
      <c r="AC55" s="15">
        <f>0.5*(Cv!AB55+Cv!AC55)*LN(LC!AC55/LC!AB55)</f>
        <v>-1.6165344380388989E-2</v>
      </c>
      <c r="AD55" s="15">
        <f>0.5*(Cv!AC55+Cv!AD55)*LN(LC!AD55/LC!AC55)</f>
        <v>7.830734706321384E-3</v>
      </c>
      <c r="AF55" s="64">
        <f t="shared" si="0"/>
        <v>5.2090114173209308E-3</v>
      </c>
      <c r="AG55" s="64">
        <f t="shared" si="1"/>
        <v>1.9459447144439812E-3</v>
      </c>
      <c r="AH55" s="64">
        <f t="shared" si="2"/>
        <v>3.8770759864336993E-3</v>
      </c>
      <c r="AI55" s="64">
        <f t="shared" si="3"/>
        <v>4.1642989820165881E-3</v>
      </c>
      <c r="AJ55" s="64">
        <f t="shared" si="4"/>
        <v>-2.5906426553952504E-3</v>
      </c>
      <c r="AK55" s="64">
        <f t="shared" si="5"/>
        <v>2.9115103504388402E-3</v>
      </c>
      <c r="AL55" s="64">
        <f t="shared" si="6"/>
        <v>7.8682816331066929E-4</v>
      </c>
      <c r="AM55" s="64">
        <f t="shared" si="7"/>
        <v>2.4995955169765166E-3</v>
      </c>
      <c r="AN55" s="64">
        <f t="shared" si="8"/>
        <v>-6.0642412513527196E-3</v>
      </c>
      <c r="AO55" s="64">
        <f t="shared" si="9"/>
        <v>2.5211376889639901E-3</v>
      </c>
      <c r="AQ55" s="64">
        <f t="shared" si="10"/>
        <v>2.7253529588623514E-3</v>
      </c>
      <c r="AR55" s="64">
        <f t="shared" si="11"/>
        <v>1.4271833035843708E-3</v>
      </c>
      <c r="AS55" s="64">
        <f t="shared" si="12"/>
        <v>-8.5374642844247806E-4</v>
      </c>
      <c r="AT55" s="64">
        <f t="shared" si="13"/>
        <v>-1.432582598794685E-3</v>
      </c>
    </row>
    <row r="56" spans="1:46" x14ac:dyDescent="0.2">
      <c r="A56" s="4">
        <v>54</v>
      </c>
      <c r="B56" s="6" t="s">
        <v>91</v>
      </c>
      <c r="C56" s="15"/>
      <c r="D56" s="15">
        <f>0.5*(Cv!C56+Cv!D56)*LN(LC!D56/LC!C56)</f>
        <v>9.3884890335524038E-3</v>
      </c>
      <c r="E56" s="15">
        <f>0.5*(Cv!D56+Cv!E56)*LN(LC!E56/LC!D56)</f>
        <v>2.3501957884407184E-4</v>
      </c>
      <c r="F56" s="15">
        <f>0.5*(Cv!E56+Cv!F56)*LN(LC!F56/LC!E56)</f>
        <v>-2.4146624486642088E-3</v>
      </c>
      <c r="G56" s="15">
        <f>0.5*(Cv!F56+Cv!G56)*LN(LC!G56/LC!F56)</f>
        <v>1.494998379454157E-2</v>
      </c>
      <c r="H56" s="15">
        <f>0.5*(Cv!G56+Cv!H56)*LN(LC!H56/LC!G56)</f>
        <v>5.2667237510273918E-4</v>
      </c>
      <c r="I56" s="15">
        <f>0.5*(Cv!H56+Cv!I56)*LN(LC!I56/LC!H56)</f>
        <v>8.144641245580132E-3</v>
      </c>
      <c r="J56" s="15">
        <f>0.5*(Cv!I56+Cv!J56)*LN(LC!J56/LC!I56)</f>
        <v>-1.9395755474556099E-3</v>
      </c>
      <c r="K56" s="15">
        <f>0.5*(Cv!J56+Cv!K56)*LN(LC!K56/LC!J56)</f>
        <v>2.8603277977084809E-2</v>
      </c>
      <c r="L56" s="15">
        <f>0.5*(Cv!K56+Cv!L56)*LN(LC!L56/LC!K56)</f>
        <v>-9.2473266538948499E-3</v>
      </c>
      <c r="M56" s="15">
        <f>0.5*(Cv!L56+Cv!M56)*LN(LC!M56/LC!L56)</f>
        <v>4.2899259069765832E-3</v>
      </c>
      <c r="N56" s="15">
        <f>0.5*(Cv!M56+Cv!N56)*LN(LC!N56/LC!M56)</f>
        <v>6.5476461346584275E-3</v>
      </c>
      <c r="O56" s="15">
        <f>0.5*(Cv!N56+Cv!O56)*LN(LC!O56/LC!N56)</f>
        <v>1.5483747481656348E-2</v>
      </c>
      <c r="P56" s="15">
        <f>0.5*(Cv!O56+Cv!P56)*LN(LC!P56/LC!O56)</f>
        <v>-1.7147179042386409E-2</v>
      </c>
      <c r="Q56" s="15">
        <f>0.5*(Cv!P56+Cv!Q56)*LN(LC!Q56/LC!P56)</f>
        <v>1.0271556440192198E-2</v>
      </c>
      <c r="R56" s="15">
        <f>0.5*(Cv!Q56+Cv!R56)*LN(LC!R56/LC!Q56)</f>
        <v>1.3885731839236078E-2</v>
      </c>
      <c r="S56" s="15">
        <f>0.5*(Cv!R56+Cv!S56)*LN(LC!S56/LC!R56)</f>
        <v>1.3328108014944277E-2</v>
      </c>
      <c r="T56" s="15">
        <f>0.5*(Cv!S56+Cv!T56)*LN(LC!T56/LC!S56)</f>
        <v>-5.5114724141598721E-3</v>
      </c>
      <c r="U56" s="15">
        <f>0.5*(Cv!T56+Cv!U56)*LN(LC!U56/LC!T56)</f>
        <v>1.4415935453621222E-2</v>
      </c>
      <c r="V56" s="15">
        <f>0.5*(Cv!U56+Cv!V56)*LN(LC!V56/LC!U56)</f>
        <v>-1.4090531309191091E-2</v>
      </c>
      <c r="W56" s="15">
        <f>0.5*(Cv!V56+Cv!W56)*LN(LC!W56/LC!V56)</f>
        <v>3.8989726339865283E-3</v>
      </c>
      <c r="X56" s="15">
        <f>0.5*(Cv!W56+Cv!X56)*LN(LC!X56/LC!W56)</f>
        <v>9.0960781879304183E-3</v>
      </c>
      <c r="Y56" s="15">
        <f>0.5*(Cv!X56+Cv!Y56)*LN(LC!Y56/LC!X56)</f>
        <v>-3.2703066730794365E-3</v>
      </c>
      <c r="Z56" s="15">
        <f>0.5*(Cv!Y56+Cv!Z56)*LN(LC!Z56/LC!Y56)</f>
        <v>2.5478413770541511E-2</v>
      </c>
      <c r="AA56" s="15">
        <f>0.5*(Cv!Z56+Cv!AA56)*LN(LC!AA56/LC!Z56)</f>
        <v>-2.2771470979578395E-3</v>
      </c>
      <c r="AB56" s="15">
        <f>0.5*(Cv!AA56+Cv!AB56)*LN(LC!AB56/LC!AA56)</f>
        <v>-4.2252593915193034E-3</v>
      </c>
      <c r="AC56" s="15">
        <f>0.5*(Cv!AB56+Cv!AC56)*LN(LC!AC56/LC!AB56)</f>
        <v>-1.6422677269493539E-2</v>
      </c>
      <c r="AD56" s="15">
        <f>0.5*(Cv!AC56+Cv!AD56)*LN(LC!AD56/LC!AC56)</f>
        <v>5.0989713861409125E-3</v>
      </c>
      <c r="AF56" s="64">
        <f t="shared" si="0"/>
        <v>4.2883309090808609E-3</v>
      </c>
      <c r="AG56" s="64">
        <f t="shared" si="1"/>
        <v>5.6507895634738724E-3</v>
      </c>
      <c r="AH56" s="64">
        <f t="shared" si="2"/>
        <v>7.164392946728498E-3</v>
      </c>
      <c r="AI56" s="64">
        <f t="shared" si="3"/>
        <v>1.5617965104374409E-3</v>
      </c>
      <c r="AJ56" s="64">
        <f t="shared" si="4"/>
        <v>-1.4339533230172188E-4</v>
      </c>
      <c r="AK56" s="64">
        <f t="shared" si="5"/>
        <v>6.4075912551011848E-3</v>
      </c>
      <c r="AL56" s="64">
        <f t="shared" si="6"/>
        <v>7.0920058906785949E-4</v>
      </c>
      <c r="AM56" s="64">
        <f t="shared" si="7"/>
        <v>3.4674928189614299E-3</v>
      </c>
      <c r="AN56" s="64">
        <f t="shared" si="8"/>
        <v>-1.032396833050642E-2</v>
      </c>
      <c r="AO56" s="64">
        <f t="shared" si="9"/>
        <v>3.7043829194837894E-3</v>
      </c>
      <c r="AQ56" s="64">
        <f t="shared" si="10"/>
        <v>3.7580209374321405E-3</v>
      </c>
      <c r="AR56" s="64">
        <f t="shared" si="11"/>
        <v>1.1082706615290461E-3</v>
      </c>
      <c r="AS56" s="64">
        <f t="shared" si="12"/>
        <v>7.3033245410538382E-4</v>
      </c>
      <c r="AT56" s="64">
        <f t="shared" si="13"/>
        <v>-5.1829884249573093E-3</v>
      </c>
    </row>
    <row r="57" spans="1:46" x14ac:dyDescent="0.2">
      <c r="A57" s="4">
        <v>55</v>
      </c>
      <c r="B57" s="6" t="s">
        <v>92</v>
      </c>
      <c r="C57" s="15"/>
      <c r="D57" s="15">
        <f>0.5*(Cv!C57+Cv!D57)*LN(LC!D57/LC!C57)</f>
        <v>1.1964518843093484E-2</v>
      </c>
      <c r="E57" s="15">
        <f>0.5*(Cv!D57+Cv!E57)*LN(LC!E57/LC!D57)</f>
        <v>1.5001357184899538E-4</v>
      </c>
      <c r="F57" s="15">
        <f>0.5*(Cv!E57+Cv!F57)*LN(LC!F57/LC!E57)</f>
        <v>2.4506032288447438E-4</v>
      </c>
      <c r="G57" s="15">
        <f>0.5*(Cv!F57+Cv!G57)*LN(LC!G57/LC!F57)</f>
        <v>8.8075049493501738E-3</v>
      </c>
      <c r="H57" s="15">
        <f>0.5*(Cv!G57+Cv!H57)*LN(LC!H57/LC!G57)</f>
        <v>1.2780313933017276E-3</v>
      </c>
      <c r="I57" s="15">
        <f>0.5*(Cv!H57+Cv!I57)*LN(LC!I57/LC!H57)</f>
        <v>2.9019871456027035E-3</v>
      </c>
      <c r="J57" s="15">
        <f>0.5*(Cv!I57+Cv!J57)*LN(LC!J57/LC!I57)</f>
        <v>-4.3758963360078082E-3</v>
      </c>
      <c r="K57" s="15">
        <f>0.5*(Cv!J57+Cv!K57)*LN(LC!K57/LC!J57)</f>
        <v>8.3315954278881266E-3</v>
      </c>
      <c r="L57" s="15">
        <f>0.5*(Cv!K57+Cv!L57)*LN(LC!L57/LC!K57)</f>
        <v>3.9161808336792116E-3</v>
      </c>
      <c r="M57" s="15">
        <f>0.5*(Cv!L57+Cv!M57)*LN(LC!M57/LC!L57)</f>
        <v>2.6914732800756807E-3</v>
      </c>
      <c r="N57" s="15">
        <f>0.5*(Cv!M57+Cv!N57)*LN(LC!N57/LC!M57)</f>
        <v>6.1799208629610561E-3</v>
      </c>
      <c r="O57" s="15">
        <f>0.5*(Cv!N57+Cv!O57)*LN(LC!O57/LC!N57)</f>
        <v>7.142637586884229E-3</v>
      </c>
      <c r="P57" s="15">
        <f>0.5*(Cv!O57+Cv!P57)*LN(LC!P57/LC!O57)</f>
        <v>5.1634890391185316E-3</v>
      </c>
      <c r="Q57" s="15">
        <f>0.5*(Cv!P57+Cv!Q57)*LN(LC!Q57/LC!P57)</f>
        <v>3.7108922422287335E-3</v>
      </c>
      <c r="R57" s="15">
        <f>0.5*(Cv!Q57+Cv!R57)*LN(LC!R57/LC!Q57)</f>
        <v>-1.3563339081426725E-2</v>
      </c>
      <c r="S57" s="15">
        <f>0.5*(Cv!R57+Cv!S57)*LN(LC!S57/LC!R57)</f>
        <v>1.5283440935882849E-2</v>
      </c>
      <c r="T57" s="15">
        <f>0.5*(Cv!S57+Cv!T57)*LN(LC!T57/LC!S57)</f>
        <v>4.7920831936211711E-3</v>
      </c>
      <c r="U57" s="15">
        <f>0.5*(Cv!T57+Cv!U57)*LN(LC!U57/LC!T57)</f>
        <v>8.6703684538806027E-3</v>
      </c>
      <c r="V57" s="15">
        <f>0.5*(Cv!U57+Cv!V57)*LN(LC!V57/LC!U57)</f>
        <v>3.3419685092662038E-4</v>
      </c>
      <c r="W57" s="15">
        <f>0.5*(Cv!V57+Cv!W57)*LN(LC!W57/LC!V57)</f>
        <v>2.1660603925439184E-3</v>
      </c>
      <c r="X57" s="15">
        <f>0.5*(Cv!W57+Cv!X57)*LN(LC!X57/LC!W57)</f>
        <v>3.944460542577256E-4</v>
      </c>
      <c r="Y57" s="15">
        <f>0.5*(Cv!X57+Cv!Y57)*LN(LC!Y57/LC!X57)</f>
        <v>8.6504859472116423E-4</v>
      </c>
      <c r="Z57" s="15">
        <f>0.5*(Cv!Y57+Cv!Z57)*LN(LC!Z57/LC!Y57)</f>
        <v>8.9389126636181381E-3</v>
      </c>
      <c r="AA57" s="15">
        <f>0.5*(Cv!Z57+Cv!AA57)*LN(LC!AA57/LC!Z57)</f>
        <v>-6.9681892325839717E-3</v>
      </c>
      <c r="AB57" s="15">
        <f>0.5*(Cv!AA57+Cv!AB57)*LN(LC!AB57/LC!AA57)</f>
        <v>1.2768427308236434E-4</v>
      </c>
      <c r="AC57" s="15">
        <f>0.5*(Cv!AB57+Cv!AC57)*LN(LC!AC57/LC!AB57)</f>
        <v>-1.9056585973120169E-2</v>
      </c>
      <c r="AD57" s="15">
        <f>0.5*(Cv!AC57+Cv!AD57)*LN(LC!AD57/LC!AC57)</f>
        <v>1.6635530883945818E-2</v>
      </c>
      <c r="AF57" s="64">
        <f t="shared" si="0"/>
        <v>2.6765194765976147E-3</v>
      </c>
      <c r="AG57" s="64">
        <f t="shared" si="1"/>
        <v>3.3486548137192534E-3</v>
      </c>
      <c r="AH57" s="64">
        <f t="shared" si="2"/>
        <v>3.5474241445375239E-3</v>
      </c>
      <c r="AI57" s="64">
        <f t="shared" si="3"/>
        <v>3.2714309890460084E-3</v>
      </c>
      <c r="AJ57" s="64">
        <f t="shared" si="4"/>
        <v>-3.2186259348564949E-3</v>
      </c>
      <c r="AK57" s="64">
        <f t="shared" si="5"/>
        <v>3.4480394791283884E-3</v>
      </c>
      <c r="AL57" s="64">
        <f t="shared" si="6"/>
        <v>2.6402527094757099E-5</v>
      </c>
      <c r="AM57" s="64">
        <f t="shared" si="7"/>
        <v>2.3991158713731718E-3</v>
      </c>
      <c r="AN57" s="64">
        <f t="shared" si="8"/>
        <v>-9.4644508500189017E-3</v>
      </c>
      <c r="AO57" s="64">
        <f t="shared" si="9"/>
        <v>1.9250806978087815E-3</v>
      </c>
      <c r="AQ57" s="64">
        <f t="shared" si="10"/>
        <v>2.4908672434294367E-3</v>
      </c>
      <c r="AR57" s="64">
        <f t="shared" si="11"/>
        <v>1.53632328680849E-3</v>
      </c>
      <c r="AS57" s="64">
        <f t="shared" si="12"/>
        <v>9.0400201610557271E-5</v>
      </c>
      <c r="AT57" s="64">
        <f t="shared" si="13"/>
        <v>-7.6445693869732836E-4</v>
      </c>
    </row>
    <row r="58" spans="1:46" x14ac:dyDescent="0.2">
      <c r="A58" s="4">
        <v>56</v>
      </c>
      <c r="B58" s="6" t="s">
        <v>93</v>
      </c>
      <c r="C58" s="15"/>
      <c r="D58" s="15">
        <f>0.5*(Cv!C58+Cv!D58)*LN(LC!D58/LC!C58)</f>
        <v>1.4325750063879313E-2</v>
      </c>
      <c r="E58" s="15">
        <f>0.5*(Cv!D58+Cv!E58)*LN(LC!E58/LC!D58)</f>
        <v>-3.1886772206808709E-4</v>
      </c>
      <c r="F58" s="15">
        <f>0.5*(Cv!E58+Cv!F58)*LN(LC!F58/LC!E58)</f>
        <v>8.0664456120547361E-4</v>
      </c>
      <c r="G58" s="15">
        <f>0.5*(Cv!F58+Cv!G58)*LN(LC!G58/LC!F58)</f>
        <v>4.8211975287339066E-3</v>
      </c>
      <c r="H58" s="15">
        <f>0.5*(Cv!G58+Cv!H58)*LN(LC!H58/LC!G58)</f>
        <v>-4.025808256663418E-5</v>
      </c>
      <c r="I58" s="15">
        <f>0.5*(Cv!H58+Cv!I58)*LN(LC!I58/LC!H58)</f>
        <v>3.8414653330737936E-4</v>
      </c>
      <c r="J58" s="15">
        <f>0.5*(Cv!I58+Cv!J58)*LN(LC!J58/LC!I58)</f>
        <v>-1.2175276947037648E-2</v>
      </c>
      <c r="K58" s="15">
        <f>0.5*(Cv!J58+Cv!K58)*LN(LC!K58/LC!J58)</f>
        <v>4.2610674364430617E-3</v>
      </c>
      <c r="L58" s="15">
        <f>0.5*(Cv!K58+Cv!L58)*LN(LC!L58/LC!K58)</f>
        <v>2.6360109025547877E-3</v>
      </c>
      <c r="M58" s="15">
        <f>0.5*(Cv!L58+Cv!M58)*LN(LC!M58/LC!L58)</f>
        <v>-5.3180902234906146E-4</v>
      </c>
      <c r="N58" s="15">
        <f>0.5*(Cv!M58+Cv!N58)*LN(LC!N58/LC!M58)</f>
        <v>3.3661513451688947E-3</v>
      </c>
      <c r="O58" s="15">
        <f>0.5*(Cv!N58+Cv!O58)*LN(LC!O58/LC!N58)</f>
        <v>8.4818634426611257E-3</v>
      </c>
      <c r="P58" s="15">
        <f>0.5*(Cv!O58+Cv!P58)*LN(LC!P58/LC!O58)</f>
        <v>9.5611256994586921E-4</v>
      </c>
      <c r="Q58" s="15">
        <f>0.5*(Cv!P58+Cv!Q58)*LN(LC!Q58/LC!P58)</f>
        <v>2.259013737098308E-3</v>
      </c>
      <c r="R58" s="15">
        <f>0.5*(Cv!Q58+Cv!R58)*LN(LC!R58/LC!Q58)</f>
        <v>-4.7940494766624195E-3</v>
      </c>
      <c r="S58" s="15">
        <f>0.5*(Cv!R58+Cv!S58)*LN(LC!S58/LC!R58)</f>
        <v>1.5870138588242561E-2</v>
      </c>
      <c r="T58" s="15">
        <f>0.5*(Cv!S58+Cv!T58)*LN(LC!T58/LC!S58)</f>
        <v>-2.4509848641738473E-3</v>
      </c>
      <c r="U58" s="15">
        <f>0.5*(Cv!T58+Cv!U58)*LN(LC!U58/LC!T58)</f>
        <v>6.1646593520181111E-3</v>
      </c>
      <c r="V58" s="15">
        <f>0.5*(Cv!U58+Cv!V58)*LN(LC!V58/LC!U58)</f>
        <v>-1.3867072636200659E-3</v>
      </c>
      <c r="W58" s="15">
        <f>0.5*(Cv!V58+Cv!W58)*LN(LC!W58/LC!V58)</f>
        <v>-7.2317807181732658E-3</v>
      </c>
      <c r="X58" s="15">
        <f>0.5*(Cv!W58+Cv!X58)*LN(LC!X58/LC!W58)</f>
        <v>1.00064780125307E-2</v>
      </c>
      <c r="Y58" s="15">
        <f>0.5*(Cv!X58+Cv!Y58)*LN(LC!Y58/LC!X58)</f>
        <v>8.6341457152255794E-5</v>
      </c>
      <c r="Z58" s="15">
        <f>0.5*(Cv!Y58+Cv!Z58)*LN(LC!Z58/LC!Y58)</f>
        <v>1.667038976349609E-2</v>
      </c>
      <c r="AA58" s="15">
        <f>0.5*(Cv!Z58+Cv!AA58)*LN(LC!AA58/LC!Z58)</f>
        <v>-1.0722808918454056E-2</v>
      </c>
      <c r="AB58" s="15">
        <f>0.5*(Cv!AA58+Cv!AB58)*LN(LC!AB58/LC!AA58)</f>
        <v>-7.575229597688042E-4</v>
      </c>
      <c r="AC58" s="15">
        <f>0.5*(Cv!AB58+Cv!AC58)*LN(LC!AC58/LC!AB58)</f>
        <v>-2.5214589094271914E-3</v>
      </c>
      <c r="AD58" s="15">
        <f>0.5*(Cv!AC58+Cv!AD58)*LN(LC!AD58/LC!AC58)</f>
        <v>4.9616174096886829E-3</v>
      </c>
      <c r="AF58" s="64">
        <f t="shared" si="0"/>
        <v>1.1305725637224076E-3</v>
      </c>
      <c r="AG58" s="64">
        <f t="shared" si="1"/>
        <v>-4.8877125704399301E-4</v>
      </c>
      <c r="AH58" s="64">
        <f t="shared" si="2"/>
        <v>4.5546157722570887E-3</v>
      </c>
      <c r="AI58" s="64">
        <f t="shared" si="3"/>
        <v>1.0203329037163263E-3</v>
      </c>
      <c r="AJ58" s="64">
        <f t="shared" si="4"/>
        <v>5.5098808659965906E-4</v>
      </c>
      <c r="AK58" s="64">
        <f t="shared" si="5"/>
        <v>2.032922257606548E-3</v>
      </c>
      <c r="AL58" s="64">
        <f t="shared" si="6"/>
        <v>7.8566049515799261E-4</v>
      </c>
      <c r="AM58" s="64">
        <f t="shared" si="7"/>
        <v>1.3919483525969903E-3</v>
      </c>
      <c r="AN58" s="64">
        <f t="shared" si="8"/>
        <v>-1.6394909345979979E-3</v>
      </c>
      <c r="AO58" s="64">
        <f t="shared" si="9"/>
        <v>1.3535476138502979E-3</v>
      </c>
      <c r="AQ58" s="64">
        <f t="shared" si="10"/>
        <v>1.4923195290748512E-3</v>
      </c>
      <c r="AR58" s="64">
        <f t="shared" si="11"/>
        <v>1.16529294193351E-3</v>
      </c>
      <c r="AS58" s="64">
        <f t="shared" si="12"/>
        <v>1.2860929737811631E-3</v>
      </c>
      <c r="AT58" s="64">
        <f t="shared" si="13"/>
        <v>5.608785134975624E-4</v>
      </c>
    </row>
    <row r="59" spans="1:46" x14ac:dyDescent="0.2">
      <c r="A59" s="4">
        <v>57</v>
      </c>
      <c r="B59" s="6" t="s">
        <v>94</v>
      </c>
      <c r="C59" s="15"/>
      <c r="D59" s="15">
        <f>0.5*(Cv!C59+Cv!D59)*LN(LC!D59/LC!C59)</f>
        <v>1.4163056113511223E-2</v>
      </c>
      <c r="E59" s="15">
        <f>0.5*(Cv!D59+Cv!E59)*LN(LC!E59/LC!D59)</f>
        <v>3.5644728116200593E-3</v>
      </c>
      <c r="F59" s="15">
        <f>0.5*(Cv!E59+Cv!F59)*LN(LC!F59/LC!E59)</f>
        <v>-6.0363798005960679E-4</v>
      </c>
      <c r="G59" s="15">
        <f>0.5*(Cv!F59+Cv!G59)*LN(LC!G59/LC!F59)</f>
        <v>1.1989399214918912E-2</v>
      </c>
      <c r="H59" s="15">
        <f>0.5*(Cv!G59+Cv!H59)*LN(LC!H59/LC!G59)</f>
        <v>5.6020276440016555E-4</v>
      </c>
      <c r="I59" s="15">
        <f>0.5*(Cv!H59+Cv!I59)*LN(LC!I59/LC!H59)</f>
        <v>9.3788985666241487E-3</v>
      </c>
      <c r="J59" s="15">
        <f>0.5*(Cv!I59+Cv!J59)*LN(LC!J59/LC!I59)</f>
        <v>-2.7265087169475615E-3</v>
      </c>
      <c r="K59" s="15">
        <f>0.5*(Cv!J59+Cv!K59)*LN(LC!K59/LC!J59)</f>
        <v>1.065879062002744E-2</v>
      </c>
      <c r="L59" s="15">
        <f>0.5*(Cv!K59+Cv!L59)*LN(LC!L59/LC!K59)</f>
        <v>7.8798302766258325E-3</v>
      </c>
      <c r="M59" s="15">
        <f>0.5*(Cv!L59+Cv!M59)*LN(LC!M59/LC!L59)</f>
        <v>6.4692305115879936E-3</v>
      </c>
      <c r="N59" s="15">
        <f>0.5*(Cv!M59+Cv!N59)*LN(LC!N59/LC!M59)</f>
        <v>8.3071944351175674E-3</v>
      </c>
      <c r="O59" s="15">
        <f>0.5*(Cv!N59+Cv!O59)*LN(LC!O59/LC!N59)</f>
        <v>1.178355495331033E-2</v>
      </c>
      <c r="P59" s="15">
        <f>0.5*(Cv!O59+Cv!P59)*LN(LC!P59/LC!O59)</f>
        <v>-4.198005549655456E-3</v>
      </c>
      <c r="Q59" s="15">
        <f>0.5*(Cv!P59+Cv!Q59)*LN(LC!Q59/LC!P59)</f>
        <v>1.7570878246660965E-3</v>
      </c>
      <c r="R59" s="15">
        <f>0.5*(Cv!Q59+Cv!R59)*LN(LC!R59/LC!Q59)</f>
        <v>-3.4436574871521269E-3</v>
      </c>
      <c r="S59" s="15">
        <f>0.5*(Cv!R59+Cv!S59)*LN(LC!S59/LC!R59)</f>
        <v>1.1793042000017838E-2</v>
      </c>
      <c r="T59" s="15">
        <f>0.5*(Cv!S59+Cv!T59)*LN(LC!T59/LC!S59)</f>
        <v>-3.6382212513962932E-3</v>
      </c>
      <c r="U59" s="15">
        <f>0.5*(Cv!T59+Cv!U59)*LN(LC!U59/LC!T59)</f>
        <v>1.0256721933648093E-2</v>
      </c>
      <c r="V59" s="15">
        <f>0.5*(Cv!U59+Cv!V59)*LN(LC!V59/LC!U59)</f>
        <v>-8.2168784754914435E-4</v>
      </c>
      <c r="W59" s="15">
        <f>0.5*(Cv!V59+Cv!W59)*LN(LC!W59/LC!V59)</f>
        <v>-6.7576526336470943E-3</v>
      </c>
      <c r="X59" s="15">
        <f>0.5*(Cv!W59+Cv!X59)*LN(LC!X59/LC!W59)</f>
        <v>1.444118654124186E-2</v>
      </c>
      <c r="Y59" s="15">
        <f>0.5*(Cv!X59+Cv!Y59)*LN(LC!Y59/LC!X59)</f>
        <v>-8.8096722760011188E-3</v>
      </c>
      <c r="Z59" s="15">
        <f>0.5*(Cv!Y59+Cv!Z59)*LN(LC!Z59/LC!Y59)</f>
        <v>2.4529104201049669E-2</v>
      </c>
      <c r="AA59" s="15">
        <f>0.5*(Cv!Z59+Cv!AA59)*LN(LC!AA59/LC!Z59)</f>
        <v>-2.6911351226660634E-3</v>
      </c>
      <c r="AB59" s="15">
        <f>0.5*(Cv!AA59+Cv!AB59)*LN(LC!AB59/LC!AA59)</f>
        <v>3.0709178151839584E-3</v>
      </c>
      <c r="AC59" s="15">
        <f>0.5*(Cv!AB59+Cv!AC59)*LN(LC!AC59/LC!AB59)</f>
        <v>-1.6236849561078737E-2</v>
      </c>
      <c r="AD59" s="15">
        <f>0.5*(Cv!AC59+Cv!AD59)*LN(LC!AD59/LC!AC59)</f>
        <v>2.14243451576196E-3</v>
      </c>
      <c r="AF59" s="64">
        <f t="shared" si="0"/>
        <v>4.9778670755007363E-3</v>
      </c>
      <c r="AG59" s="64">
        <f t="shared" si="1"/>
        <v>6.1177074252822547E-3</v>
      </c>
      <c r="AH59" s="64">
        <f t="shared" si="2"/>
        <v>3.5384043482373367E-3</v>
      </c>
      <c r="AI59" s="64">
        <f t="shared" si="3"/>
        <v>2.6960693484594845E-3</v>
      </c>
      <c r="AJ59" s="64">
        <f t="shared" si="4"/>
        <v>-2.752698870245804E-5</v>
      </c>
      <c r="AK59" s="64">
        <f t="shared" si="5"/>
        <v>4.8280558867597953E-3</v>
      </c>
      <c r="AL59" s="64">
        <f t="shared" si="6"/>
        <v>1.3342711798785133E-3</v>
      </c>
      <c r="AM59" s="64">
        <f t="shared" si="7"/>
        <v>3.3135804430849888E-3</v>
      </c>
      <c r="AN59" s="64">
        <f t="shared" si="8"/>
        <v>-6.5829658729473894E-3</v>
      </c>
      <c r="AO59" s="64">
        <f t="shared" si="9"/>
        <v>3.4605042417554703E-3</v>
      </c>
      <c r="AQ59" s="64">
        <f t="shared" si="10"/>
        <v>3.4098092522941814E-3</v>
      </c>
      <c r="AR59" s="64">
        <f t="shared" si="11"/>
        <v>1.4077405740497357E-3</v>
      </c>
      <c r="AS59" s="64">
        <f t="shared" si="12"/>
        <v>3.3413326204161163E-4</v>
      </c>
      <c r="AT59" s="64">
        <f t="shared" si="13"/>
        <v>-3.6744990767109396E-3</v>
      </c>
    </row>
    <row r="60" spans="1:46" x14ac:dyDescent="0.2">
      <c r="A60" s="4">
        <v>58</v>
      </c>
      <c r="B60" s="6" t="s">
        <v>95</v>
      </c>
      <c r="C60" s="15"/>
      <c r="D60" s="15">
        <f>0.5*(Cv!C60+Cv!D60)*LN(LC!D60/LC!C60)</f>
        <v>7.8369271228885852E-3</v>
      </c>
      <c r="E60" s="15">
        <f>0.5*(Cv!D60+Cv!E60)*LN(LC!E60/LC!D60)</f>
        <v>4.5912969329051255E-3</v>
      </c>
      <c r="F60" s="15">
        <f>0.5*(Cv!E60+Cv!F60)*LN(LC!F60/LC!E60)</f>
        <v>3.0857398456155699E-3</v>
      </c>
      <c r="G60" s="15">
        <f>0.5*(Cv!F60+Cv!G60)*LN(LC!G60/LC!F60)</f>
        <v>1.1340396136504447E-2</v>
      </c>
      <c r="H60" s="15">
        <f>0.5*(Cv!G60+Cv!H60)*LN(LC!H60/LC!G60)</f>
        <v>8.1782720894970767E-3</v>
      </c>
      <c r="I60" s="15">
        <f>0.5*(Cv!H60+Cv!I60)*LN(LC!I60/LC!H60)</f>
        <v>9.6802844729937873E-3</v>
      </c>
      <c r="J60" s="15">
        <f>0.5*(Cv!I60+Cv!J60)*LN(LC!J60/LC!I60)</f>
        <v>1.2861817491566238E-3</v>
      </c>
      <c r="K60" s="15">
        <f>0.5*(Cv!J60+Cv!K60)*LN(LC!K60/LC!J60)</f>
        <v>7.5210367087961971E-3</v>
      </c>
      <c r="L60" s="15">
        <f>0.5*(Cv!K60+Cv!L60)*LN(LC!L60/LC!K60)</f>
        <v>8.6980402677305051E-3</v>
      </c>
      <c r="M60" s="15">
        <f>0.5*(Cv!L60+Cv!M60)*LN(LC!M60/LC!L60)</f>
        <v>4.7744939935980574E-3</v>
      </c>
      <c r="N60" s="15">
        <f>0.5*(Cv!M60+Cv!N60)*LN(LC!N60/LC!M60)</f>
        <v>1.2691354788466837E-2</v>
      </c>
      <c r="O60" s="15">
        <f>0.5*(Cv!N60+Cv!O60)*LN(LC!O60/LC!N60)</f>
        <v>1.5892756966863291E-3</v>
      </c>
      <c r="P60" s="15">
        <f>0.5*(Cv!O60+Cv!P60)*LN(LC!P60/LC!O60)</f>
        <v>3.6816531373338166E-4</v>
      </c>
      <c r="Q60" s="15">
        <f>0.5*(Cv!P60+Cv!Q60)*LN(LC!Q60/LC!P60)</f>
        <v>5.6089535141043325E-4</v>
      </c>
      <c r="R60" s="15">
        <f>0.5*(Cv!Q60+Cv!R60)*LN(LC!R60/LC!Q60)</f>
        <v>-4.0724222032457154E-3</v>
      </c>
      <c r="S60" s="15">
        <f>0.5*(Cv!R60+Cv!S60)*LN(LC!S60/LC!R60)</f>
        <v>2.3907631546170234E-3</v>
      </c>
      <c r="T60" s="15">
        <f>0.5*(Cv!S60+Cv!T60)*LN(LC!T60/LC!S60)</f>
        <v>3.103957892303329E-3</v>
      </c>
      <c r="U60" s="15">
        <f>0.5*(Cv!T60+Cv!U60)*LN(LC!U60/LC!T60)</f>
        <v>1.148802648538848E-2</v>
      </c>
      <c r="V60" s="15">
        <f>0.5*(Cv!U60+Cv!V60)*LN(LC!V60/LC!U60)</f>
        <v>-1.0132531569138705E-2</v>
      </c>
      <c r="W60" s="15">
        <f>0.5*(Cv!V60+Cv!W60)*LN(LC!W60/LC!V60)</f>
        <v>-1.032117518802292E-2</v>
      </c>
      <c r="X60" s="15">
        <f>0.5*(Cv!W60+Cv!X60)*LN(LC!X60/LC!W60)</f>
        <v>-7.3153280736303443E-3</v>
      </c>
      <c r="Y60" s="15">
        <f>0.5*(Cv!X60+Cv!Y60)*LN(LC!Y60/LC!X60)</f>
        <v>8.1644639204845621E-3</v>
      </c>
      <c r="Z60" s="15">
        <f>0.5*(Cv!Y60+Cv!Z60)*LN(LC!Z60/LC!Y60)</f>
        <v>1.3195980466388913E-2</v>
      </c>
      <c r="AA60" s="15">
        <f>0.5*(Cv!Z60+Cv!AA60)*LN(LC!AA60/LC!Z60)</f>
        <v>2.7877723025429313E-4</v>
      </c>
      <c r="AB60" s="15">
        <f>0.5*(Cv!AA60+Cv!AB60)*LN(LC!AB60/LC!AA60)</f>
        <v>-7.7843751601494697E-3</v>
      </c>
      <c r="AC60" s="15">
        <f>0.5*(Cv!AB60+Cv!AC60)*LN(LC!AC60/LC!AB60)</f>
        <v>-4.6294647715019047E-3</v>
      </c>
      <c r="AD60" s="15">
        <f>0.5*(Cv!AC60+Cv!AD60)*LN(LC!AD60/LC!AC60)</f>
        <v>1.8881634269104608E-2</v>
      </c>
      <c r="AF60" s="64">
        <f t="shared" si="0"/>
        <v>7.375197895503202E-3</v>
      </c>
      <c r="AG60" s="64">
        <f t="shared" si="1"/>
        <v>6.9942215015496439E-3</v>
      </c>
      <c r="AH60" s="64">
        <f t="shared" si="2"/>
        <v>1.6733546264029045E-4</v>
      </c>
      <c r="AI60" s="64">
        <f t="shared" si="3"/>
        <v>-2.6354100906200322E-3</v>
      </c>
      <c r="AJ60" s="64">
        <f t="shared" si="4"/>
        <v>1.8450763370952792E-3</v>
      </c>
      <c r="AK60" s="64">
        <f t="shared" si="5"/>
        <v>3.580778482094967E-3</v>
      </c>
      <c r="AL60" s="64">
        <f t="shared" si="6"/>
        <v>-3.9516687676237659E-4</v>
      </c>
      <c r="AM60" s="64">
        <f t="shared" si="7"/>
        <v>1.0577713955034511E-3</v>
      </c>
      <c r="AN60" s="64">
        <f t="shared" si="8"/>
        <v>-6.2069199658256868E-3</v>
      </c>
      <c r="AO60" s="64">
        <f t="shared" si="9"/>
        <v>2.7492842212336762E-3</v>
      </c>
      <c r="AQ60" s="64">
        <f t="shared" si="10"/>
        <v>3.3697592230748658E-3</v>
      </c>
      <c r="AR60" s="64">
        <f t="shared" si="11"/>
        <v>1.357269591043713E-3</v>
      </c>
      <c r="AS60" s="64">
        <f t="shared" si="12"/>
        <v>4.6845026590968336E-3</v>
      </c>
      <c r="AT60" s="64">
        <f t="shared" si="13"/>
        <v>2.155931445817745E-3</v>
      </c>
    </row>
    <row r="61" spans="1:46" x14ac:dyDescent="0.2">
      <c r="A61" s="4">
        <v>59</v>
      </c>
      <c r="B61" s="6" t="s">
        <v>96</v>
      </c>
      <c r="C61" s="15"/>
      <c r="D61" s="15">
        <f>0.5*(Cv!C61+Cv!D61)*LN(LC!D61/LC!C61)</f>
        <v>1.3249741797202659E-2</v>
      </c>
      <c r="E61" s="15">
        <f>0.5*(Cv!D61+Cv!E61)*LN(LC!E61/LC!D61)</f>
        <v>-4.9656940737960401E-3</v>
      </c>
      <c r="F61" s="15">
        <f>0.5*(Cv!E61+Cv!F61)*LN(LC!F61/LC!E61)</f>
        <v>-1.0889697247335674E-3</v>
      </c>
      <c r="G61" s="15">
        <f>0.5*(Cv!F61+Cv!G61)*LN(LC!G61/LC!F61)</f>
        <v>1.7373091118633759E-2</v>
      </c>
      <c r="H61" s="15">
        <f>0.5*(Cv!G61+Cv!H61)*LN(LC!H61/LC!G61)</f>
        <v>-7.9477527288049979E-3</v>
      </c>
      <c r="I61" s="15">
        <f>0.5*(Cv!H61+Cv!I61)*LN(LC!I61/LC!H61)</f>
        <v>2.7490927287456197E-3</v>
      </c>
      <c r="J61" s="15">
        <f>0.5*(Cv!I61+Cv!J61)*LN(LC!J61/LC!I61)</f>
        <v>2.0197106895387894E-3</v>
      </c>
      <c r="K61" s="15">
        <f>0.5*(Cv!J61+Cv!K61)*LN(LC!K61/LC!J61)</f>
        <v>1.4341551476042441E-2</v>
      </c>
      <c r="L61" s="15">
        <f>0.5*(Cv!K61+Cv!L61)*LN(LC!L61/LC!K61)</f>
        <v>8.2517702092905123E-3</v>
      </c>
      <c r="M61" s="15">
        <f>0.5*(Cv!L61+Cv!M61)*LN(LC!M61/LC!L61)</f>
        <v>4.5368902776277394E-3</v>
      </c>
      <c r="N61" s="15">
        <f>0.5*(Cv!M61+Cv!N61)*LN(LC!N61/LC!M61)</f>
        <v>2.045440902944155E-2</v>
      </c>
      <c r="O61" s="15">
        <f>0.5*(Cv!N61+Cv!O61)*LN(LC!O61/LC!N61)</f>
        <v>6.6702276161225869E-3</v>
      </c>
      <c r="P61" s="15">
        <f>0.5*(Cv!O61+Cv!P61)*LN(LC!P61/LC!O61)</f>
        <v>2.1009664053528816E-3</v>
      </c>
      <c r="Q61" s="15">
        <f>0.5*(Cv!P61+Cv!Q61)*LN(LC!Q61/LC!P61)</f>
        <v>8.0498863320429474E-4</v>
      </c>
      <c r="R61" s="15">
        <f>0.5*(Cv!Q61+Cv!R61)*LN(LC!R61/LC!Q61)</f>
        <v>-8.3001470670006057E-4</v>
      </c>
      <c r="S61" s="15">
        <f>0.5*(Cv!R61+Cv!S61)*LN(LC!S61/LC!R61)</f>
        <v>4.8276322804994788E-3</v>
      </c>
      <c r="T61" s="15">
        <f>0.5*(Cv!S61+Cv!T61)*LN(LC!T61/LC!S61)</f>
        <v>1.8407256223900196E-3</v>
      </c>
      <c r="U61" s="15">
        <f>0.5*(Cv!T61+Cv!U61)*LN(LC!U61/LC!T61)</f>
        <v>2.4206544872653779E-2</v>
      </c>
      <c r="V61" s="15">
        <f>0.5*(Cv!U61+Cv!V61)*LN(LC!V61/LC!U61)</f>
        <v>-5.4513192968980865E-3</v>
      </c>
      <c r="W61" s="15">
        <f>0.5*(Cv!V61+Cv!W61)*LN(LC!W61/LC!V61)</f>
        <v>-6.8494826903863285E-3</v>
      </c>
      <c r="X61" s="15">
        <f>0.5*(Cv!W61+Cv!X61)*LN(LC!X61/LC!W61)</f>
        <v>2.5885786219201772E-2</v>
      </c>
      <c r="Y61" s="15">
        <f>0.5*(Cv!X61+Cv!Y61)*LN(LC!Y61/LC!X61)</f>
        <v>-9.8194319974389283E-3</v>
      </c>
      <c r="Z61" s="15">
        <f>0.5*(Cv!Y61+Cv!Z61)*LN(LC!Z61/LC!Y61)</f>
        <v>1.3620831771445971E-2</v>
      </c>
      <c r="AA61" s="15">
        <f>0.5*(Cv!Z61+Cv!AA61)*LN(LC!AA61/LC!Z61)</f>
        <v>-2.2693971577068778E-3</v>
      </c>
      <c r="AB61" s="15">
        <f>0.5*(Cv!AA61+Cv!AB61)*LN(LC!AB61/LC!AA61)</f>
        <v>-4.8189234913970629E-3</v>
      </c>
      <c r="AC61" s="15">
        <f>0.5*(Cv!AB61+Cv!AC61)*LN(LC!AC61/LC!AB61)</f>
        <v>-2.6219164243902936E-2</v>
      </c>
      <c r="AD61" s="15">
        <f>0.5*(Cv!AC61+Cv!AD61)*LN(LC!AD61/LC!AC61)</f>
        <v>1.019543593803195E-2</v>
      </c>
      <c r="AF61" s="64">
        <f t="shared" si="0"/>
        <v>1.2239534640089548E-3</v>
      </c>
      <c r="AG61" s="64">
        <f t="shared" si="1"/>
        <v>9.9208663363882059E-3</v>
      </c>
      <c r="AH61" s="64">
        <f t="shared" si="2"/>
        <v>2.7147600456958361E-3</v>
      </c>
      <c r="AI61" s="64">
        <f t="shared" si="3"/>
        <v>7.9264509453922313E-3</v>
      </c>
      <c r="AJ61" s="64">
        <f t="shared" si="4"/>
        <v>-5.9012170237999666E-3</v>
      </c>
      <c r="AK61" s="64">
        <f t="shared" si="5"/>
        <v>6.317813191042021E-3</v>
      </c>
      <c r="AL61" s="64">
        <f t="shared" si="6"/>
        <v>1.0126169607961324E-3</v>
      </c>
      <c r="AM61" s="64">
        <f t="shared" si="7"/>
        <v>5.1455321679076656E-3</v>
      </c>
      <c r="AN61" s="64">
        <f t="shared" si="8"/>
        <v>-1.551904386765E-2</v>
      </c>
      <c r="AO61" s="64">
        <f t="shared" si="9"/>
        <v>3.1769627535370524E-3</v>
      </c>
      <c r="AQ61" s="64">
        <f t="shared" si="10"/>
        <v>3.4469040298637792E-3</v>
      </c>
      <c r="AR61" s="64">
        <f t="shared" si="11"/>
        <v>1.8474186859993886E-3</v>
      </c>
      <c r="AS61" s="64">
        <f t="shared" si="12"/>
        <v>-3.2184415301613136E-3</v>
      </c>
      <c r="AT61" s="64">
        <f t="shared" si="13"/>
        <v>-6.9475505990893504E-3</v>
      </c>
    </row>
    <row r="62" spans="1:46" x14ac:dyDescent="0.2">
      <c r="A62" s="4">
        <v>60</v>
      </c>
      <c r="B62" s="6" t="s">
        <v>97</v>
      </c>
      <c r="C62" s="15"/>
      <c r="D62" s="15">
        <f>0.5*(Cv!C62+Cv!D62)*LN(LC!D62/LC!C62)</f>
        <v>1.4500583507497629E-3</v>
      </c>
      <c r="E62" s="15">
        <f>0.5*(Cv!D62+Cv!E62)*LN(LC!E62/LC!D62)</f>
        <v>-2.1410919515071954E-3</v>
      </c>
      <c r="F62" s="15">
        <f>0.5*(Cv!E62+Cv!F62)*LN(LC!F62/LC!E62)</f>
        <v>5.2007575785253989E-4</v>
      </c>
      <c r="G62" s="15">
        <f>0.5*(Cv!F62+Cv!G62)*LN(LC!G62/LC!F62)</f>
        <v>5.1372246701879877E-3</v>
      </c>
      <c r="H62" s="15">
        <f>0.5*(Cv!G62+Cv!H62)*LN(LC!H62/LC!G62)</f>
        <v>1.2031695938107874E-4</v>
      </c>
      <c r="I62" s="15">
        <f>0.5*(Cv!H62+Cv!I62)*LN(LC!I62/LC!H62)</f>
        <v>1.6663700018164243E-3</v>
      </c>
      <c r="J62" s="15">
        <f>0.5*(Cv!I62+Cv!J62)*LN(LC!J62/LC!I62)</f>
        <v>3.4525187772701661E-3</v>
      </c>
      <c r="K62" s="15">
        <f>0.5*(Cv!J62+Cv!K62)*LN(LC!K62/LC!J62)</f>
        <v>9.2615032585606125E-4</v>
      </c>
      <c r="L62" s="15">
        <f>0.5*(Cv!K62+Cv!L62)*LN(LC!L62/LC!K62)</f>
        <v>3.337354721023355E-3</v>
      </c>
      <c r="M62" s="15">
        <f>0.5*(Cv!L62+Cv!M62)*LN(LC!M62/LC!L62)</f>
        <v>2.3216969785206745E-3</v>
      </c>
      <c r="N62" s="15">
        <f>0.5*(Cv!M62+Cv!N62)*LN(LC!N62/LC!M62)</f>
        <v>4.371266397060084E-3</v>
      </c>
      <c r="O62" s="15">
        <f>0.5*(Cv!N62+Cv!O62)*LN(LC!O62/LC!N62)</f>
        <v>1.8622396951997787E-3</v>
      </c>
      <c r="P62" s="15">
        <f>0.5*(Cv!O62+Cv!P62)*LN(LC!P62/LC!O62)</f>
        <v>3.9670241272516974E-3</v>
      </c>
      <c r="Q62" s="15">
        <f>0.5*(Cv!P62+Cv!Q62)*LN(LC!Q62/LC!P62)</f>
        <v>-3.3445199478019804E-4</v>
      </c>
      <c r="R62" s="15">
        <f>0.5*(Cv!Q62+Cv!R62)*LN(LC!R62/LC!Q62)</f>
        <v>6.0529942336515316E-4</v>
      </c>
      <c r="S62" s="15">
        <f>0.5*(Cv!R62+Cv!S62)*LN(LC!S62/LC!R62)</f>
        <v>2.0668728666428569E-3</v>
      </c>
      <c r="T62" s="15">
        <f>0.5*(Cv!S62+Cv!T62)*LN(LC!T62/LC!S62)</f>
        <v>-2.8961424257932598E-4</v>
      </c>
      <c r="U62" s="15">
        <f>0.5*(Cv!T62+Cv!U62)*LN(LC!U62/LC!T62)</f>
        <v>8.3492454773375041E-4</v>
      </c>
      <c r="V62" s="15">
        <f>0.5*(Cv!U62+Cv!V62)*LN(LC!V62/LC!U62)</f>
        <v>9.9660089981304335E-4</v>
      </c>
      <c r="W62" s="15">
        <f>0.5*(Cv!V62+Cv!W62)*LN(LC!W62/LC!V62)</f>
        <v>1.0242018003068034E-3</v>
      </c>
      <c r="X62" s="15">
        <f>0.5*(Cv!W62+Cv!X62)*LN(LC!X62/LC!W62)</f>
        <v>3.956334600439167E-4</v>
      </c>
      <c r="Y62" s="15">
        <f>0.5*(Cv!X62+Cv!Y62)*LN(LC!Y62/LC!X62)</f>
        <v>-2.2896786099319047E-3</v>
      </c>
      <c r="Z62" s="15">
        <f>0.5*(Cv!Y62+Cv!Z62)*LN(LC!Z62/LC!Y62)</f>
        <v>-9.9011272103406364E-4</v>
      </c>
      <c r="AA62" s="15">
        <f>0.5*(Cv!Z62+Cv!AA62)*LN(LC!AA62/LC!Z62)</f>
        <v>-1.7243271486754766E-3</v>
      </c>
      <c r="AB62" s="15">
        <f>0.5*(Cv!AA62+Cv!AB62)*LN(LC!AB62/LC!AA62)</f>
        <v>4.5775125234819069E-3</v>
      </c>
      <c r="AC62" s="15">
        <f>0.5*(Cv!AB62+Cv!AC62)*LN(LC!AC62/LC!AB62)</f>
        <v>-6.3423728418578402E-3</v>
      </c>
      <c r="AD62" s="15">
        <f>0.5*(Cv!AC62+Cv!AD62)*LN(LC!AD62/LC!AC62)</f>
        <v>-1.8099753531654907E-3</v>
      </c>
      <c r="AF62" s="64">
        <f t="shared" si="0"/>
        <v>1.060579087546167E-3</v>
      </c>
      <c r="AG62" s="64">
        <f t="shared" si="1"/>
        <v>2.8817974399460685E-3</v>
      </c>
      <c r="AH62" s="64">
        <f t="shared" si="2"/>
        <v>1.6333968235358576E-3</v>
      </c>
      <c r="AI62" s="64">
        <f t="shared" si="3"/>
        <v>5.9234929306363764E-4</v>
      </c>
      <c r="AJ62" s="64">
        <f t="shared" si="4"/>
        <v>-1.3537957596034757E-3</v>
      </c>
      <c r="AK62" s="64">
        <f t="shared" si="5"/>
        <v>2.2575971317409628E-3</v>
      </c>
      <c r="AL62" s="64">
        <f t="shared" si="6"/>
        <v>-3.8072323326991903E-4</v>
      </c>
      <c r="AM62" s="64">
        <f t="shared" si="7"/>
        <v>-2.5529650179040709E-4</v>
      </c>
      <c r="AN62" s="64">
        <f t="shared" si="8"/>
        <v>-8.8243015918796665E-4</v>
      </c>
      <c r="AO62" s="64">
        <f t="shared" si="9"/>
        <v>9.6286537689765082E-4</v>
      </c>
      <c r="AQ62" s="64">
        <f t="shared" si="10"/>
        <v>8.5621765651060688E-4</v>
      </c>
      <c r="AR62" s="64">
        <f t="shared" si="11"/>
        <v>-5.1065524416951647E-4</v>
      </c>
      <c r="AS62" s="64">
        <f t="shared" si="12"/>
        <v>-1.4298256918638113E-3</v>
      </c>
      <c r="AT62" s="64">
        <f t="shared" si="13"/>
        <v>-1.1916118905138081E-3</v>
      </c>
    </row>
    <row r="63" spans="1:46" x14ac:dyDescent="0.2">
      <c r="A63" s="4">
        <v>61</v>
      </c>
      <c r="B63" s="6" t="s">
        <v>98</v>
      </c>
      <c r="C63" s="15"/>
      <c r="D63" s="15">
        <f>0.5*(Cv!C63+Cv!D63)*LN(LC!D63/LC!C63)</f>
        <v>5.4155308883278627E-3</v>
      </c>
      <c r="E63" s="15">
        <f>0.5*(Cv!D63+Cv!E63)*LN(LC!E63/LC!D63)</f>
        <v>-1.1433472228901044E-2</v>
      </c>
      <c r="F63" s="15">
        <f>0.5*(Cv!E63+Cv!F63)*LN(LC!F63/LC!E63)</f>
        <v>6.4129927300456873E-4</v>
      </c>
      <c r="G63" s="15">
        <f>0.5*(Cv!F63+Cv!G63)*LN(LC!G63/LC!F63)</f>
        <v>1.6503991321750195E-2</v>
      </c>
      <c r="H63" s="15">
        <f>0.5*(Cv!G63+Cv!H63)*LN(LC!H63/LC!G63)</f>
        <v>-6.7122298250390554E-3</v>
      </c>
      <c r="I63" s="15">
        <f>0.5*(Cv!H63+Cv!I63)*LN(LC!I63/LC!H63)</f>
        <v>-5.625772325385748E-5</v>
      </c>
      <c r="J63" s="15">
        <f>0.5*(Cv!I63+Cv!J63)*LN(LC!J63/LC!I63)</f>
        <v>8.0843271521354749E-3</v>
      </c>
      <c r="K63" s="15">
        <f>0.5*(Cv!J63+Cv!K63)*LN(LC!K63/LC!J63)</f>
        <v>1.6147800776821779E-4</v>
      </c>
      <c r="L63" s="15">
        <f>0.5*(Cv!K63+Cv!L63)*LN(LC!L63/LC!K63)</f>
        <v>3.2935655556628808E-3</v>
      </c>
      <c r="M63" s="15">
        <f>0.5*(Cv!L63+Cv!M63)*LN(LC!M63/LC!L63)</f>
        <v>5.1452447574499094E-3</v>
      </c>
      <c r="N63" s="15">
        <f>0.5*(Cv!M63+Cv!N63)*LN(LC!N63/LC!M63)</f>
        <v>5.9309439554101652E-3</v>
      </c>
      <c r="O63" s="15">
        <f>0.5*(Cv!N63+Cv!O63)*LN(LC!O63/LC!N63)</f>
        <v>9.3304192754822043E-3</v>
      </c>
      <c r="P63" s="15">
        <f>0.5*(Cv!O63+Cv!P63)*LN(LC!P63/LC!O63)</f>
        <v>8.6485789185553694E-3</v>
      </c>
      <c r="Q63" s="15">
        <f>0.5*(Cv!P63+Cv!Q63)*LN(LC!Q63/LC!P63)</f>
        <v>-9.0501299677412193E-3</v>
      </c>
      <c r="R63" s="15">
        <f>0.5*(Cv!Q63+Cv!R63)*LN(LC!R63/LC!Q63)</f>
        <v>-4.0398714471043826E-3</v>
      </c>
      <c r="S63" s="15">
        <f>0.5*(Cv!R63+Cv!S63)*LN(LC!S63/LC!R63)</f>
        <v>-2.1023163765381014E-3</v>
      </c>
      <c r="T63" s="15">
        <f>0.5*(Cv!S63+Cv!T63)*LN(LC!T63/LC!S63)</f>
        <v>1.7339562904815074E-3</v>
      </c>
      <c r="U63" s="15">
        <f>0.5*(Cv!T63+Cv!U63)*LN(LC!U63/LC!T63)</f>
        <v>-1.919787879748384E-3</v>
      </c>
      <c r="V63" s="15">
        <f>0.5*(Cv!U63+Cv!V63)*LN(LC!V63/LC!U63)</f>
        <v>-2.6809406950209342E-3</v>
      </c>
      <c r="W63" s="15">
        <f>0.5*(Cv!V63+Cv!W63)*LN(LC!W63/LC!V63)</f>
        <v>-9.6221745600012993E-4</v>
      </c>
      <c r="X63" s="15">
        <f>0.5*(Cv!W63+Cv!X63)*LN(LC!X63/LC!W63)</f>
        <v>-2.6016317998399665E-3</v>
      </c>
      <c r="Y63" s="15">
        <f>0.5*(Cv!X63+Cv!Y63)*LN(LC!Y63/LC!X63)</f>
        <v>2.4444030617301723E-4</v>
      </c>
      <c r="Z63" s="15">
        <f>0.5*(Cv!Y63+Cv!Z63)*LN(LC!Z63/LC!Y63)</f>
        <v>-9.230158669277799E-4</v>
      </c>
      <c r="AA63" s="15">
        <f>0.5*(Cv!Z63+Cv!AA63)*LN(LC!AA63/LC!Z63)</f>
        <v>1.2598172183710388E-3</v>
      </c>
      <c r="AB63" s="15">
        <f>0.5*(Cv!AA63+Cv!AB63)*LN(LC!AB63/LC!AA63)</f>
        <v>2.9876280671493833E-3</v>
      </c>
      <c r="AC63" s="15">
        <f>0.5*(Cv!AB63+Cv!AC63)*LN(LC!AC63/LC!AB63)</f>
        <v>-2.8677678006110057E-3</v>
      </c>
      <c r="AD63" s="15">
        <f>0.5*(Cv!AC63+Cv!AD63)*LN(LC!AD63/LC!AC63)</f>
        <v>-4.8523475580574292E-3</v>
      </c>
      <c r="AF63" s="64">
        <f t="shared" si="0"/>
        <v>-2.1133383648783873E-4</v>
      </c>
      <c r="AG63" s="64">
        <f t="shared" si="1"/>
        <v>4.5231118856853296E-3</v>
      </c>
      <c r="AH63" s="64">
        <f t="shared" si="2"/>
        <v>5.5733608053077407E-4</v>
      </c>
      <c r="AI63" s="64">
        <f t="shared" si="3"/>
        <v>-1.2861243080255814E-3</v>
      </c>
      <c r="AJ63" s="64">
        <f t="shared" si="4"/>
        <v>1.4022038483093078E-4</v>
      </c>
      <c r="AK63" s="64">
        <f t="shared" si="5"/>
        <v>2.5402239831080519E-3</v>
      </c>
      <c r="AL63" s="64">
        <f t="shared" si="6"/>
        <v>-5.7295196159732535E-4</v>
      </c>
      <c r="AM63" s="64">
        <f t="shared" si="7"/>
        <v>-7.3117248531395383E-4</v>
      </c>
      <c r="AN63" s="64">
        <f t="shared" si="8"/>
        <v>5.9930133269188793E-5</v>
      </c>
      <c r="AO63" s="64">
        <f t="shared" si="9"/>
        <v>7.446420413067228E-4</v>
      </c>
      <c r="AQ63" s="64">
        <f t="shared" si="10"/>
        <v>5.2937321056194774E-4</v>
      </c>
      <c r="AR63" s="64">
        <f t="shared" si="11"/>
        <v>-9.6198792491188024E-4</v>
      </c>
      <c r="AS63" s="64">
        <f t="shared" si="12"/>
        <v>-6.9187427231712922E-4</v>
      </c>
      <c r="AT63" s="64">
        <f t="shared" si="13"/>
        <v>-1.5774957638396839E-3</v>
      </c>
    </row>
    <row r="64" spans="1:46" x14ac:dyDescent="0.2">
      <c r="A64" s="4">
        <v>62</v>
      </c>
      <c r="B64" s="6" t="s">
        <v>99</v>
      </c>
      <c r="C64" s="15"/>
      <c r="D64" s="15">
        <f>0.5*(Cv!C64+Cv!D64)*LN(LC!D64/LC!C64)</f>
        <v>1.4351597846011391E-3</v>
      </c>
      <c r="E64" s="15">
        <f>0.5*(Cv!D64+Cv!E64)*LN(LC!E64/LC!D64)</f>
        <v>-1.7612109655392636E-3</v>
      </c>
      <c r="F64" s="15">
        <f>0.5*(Cv!E64+Cv!F64)*LN(LC!F64/LC!E64)</f>
        <v>-1.2328426759513663E-3</v>
      </c>
      <c r="G64" s="15">
        <f>0.5*(Cv!F64+Cv!G64)*LN(LC!G64/LC!F64)</f>
        <v>5.0736532051179678E-3</v>
      </c>
      <c r="H64" s="15">
        <f>0.5*(Cv!G64+Cv!H64)*LN(LC!H64/LC!G64)</f>
        <v>7.4696579832197671E-4</v>
      </c>
      <c r="I64" s="15">
        <f>0.5*(Cv!H64+Cv!I64)*LN(LC!I64/LC!H64)</f>
        <v>1.1990317567799344E-3</v>
      </c>
      <c r="J64" s="15">
        <f>0.5*(Cv!I64+Cv!J64)*LN(LC!J64/LC!I64)</f>
        <v>8.0455780137333067E-4</v>
      </c>
      <c r="K64" s="15">
        <f>0.5*(Cv!J64+Cv!K64)*LN(LC!K64/LC!J64)</f>
        <v>1.4781020138036835E-3</v>
      </c>
      <c r="L64" s="15">
        <f>0.5*(Cv!K64+Cv!L64)*LN(LC!L64/LC!K64)</f>
        <v>1.1904846656052804E-3</v>
      </c>
      <c r="M64" s="15">
        <f>0.5*(Cv!L64+Cv!M64)*LN(LC!M64/LC!L64)</f>
        <v>1.7604598327829529E-3</v>
      </c>
      <c r="N64" s="15">
        <f>0.5*(Cv!M64+Cv!N64)*LN(LC!N64/LC!M64)</f>
        <v>2.5545875645480022E-3</v>
      </c>
      <c r="O64" s="15">
        <f>0.5*(Cv!N64+Cv!O64)*LN(LC!O64/LC!N64)</f>
        <v>2.0152641117065022E-3</v>
      </c>
      <c r="P64" s="15">
        <f>0.5*(Cv!O64+Cv!P64)*LN(LC!P64/LC!O64)</f>
        <v>2.1680191479498197E-3</v>
      </c>
      <c r="Q64" s="15">
        <f>0.5*(Cv!P64+Cv!Q64)*LN(LC!Q64/LC!P64)</f>
        <v>-1.0498386401162998E-3</v>
      </c>
      <c r="R64" s="15">
        <f>0.5*(Cv!Q64+Cv!R64)*LN(LC!R64/LC!Q64)</f>
        <v>-2.5966235390591482E-3</v>
      </c>
      <c r="S64" s="15">
        <f>0.5*(Cv!R64+Cv!S64)*LN(LC!S64/LC!R64)</f>
        <v>-2.2931128575395432E-3</v>
      </c>
      <c r="T64" s="15">
        <f>0.5*(Cv!S64+Cv!T64)*LN(LC!T64/LC!S64)</f>
        <v>-1.5503452591453422E-3</v>
      </c>
      <c r="U64" s="15">
        <f>0.5*(Cv!T64+Cv!U64)*LN(LC!U64/LC!T64)</f>
        <v>-4.8347332056622779E-3</v>
      </c>
      <c r="V64" s="15">
        <f>0.5*(Cv!U64+Cv!V64)*LN(LC!V64/LC!U64)</f>
        <v>-2.3778459714361494E-3</v>
      </c>
      <c r="W64" s="15">
        <f>0.5*(Cv!V64+Cv!W64)*LN(LC!W64/LC!V64)</f>
        <v>-3.7701612025555289E-3</v>
      </c>
      <c r="X64" s="15">
        <f>0.5*(Cv!W64+Cv!X64)*LN(LC!X64/LC!W64)</f>
        <v>-3.595500738878842E-3</v>
      </c>
      <c r="Y64" s="15">
        <f>0.5*(Cv!X64+Cv!Y64)*LN(LC!Y64/LC!X64)</f>
        <v>-2.2732370821275357E-3</v>
      </c>
      <c r="Z64" s="15">
        <f>0.5*(Cv!Y64+Cv!Z64)*LN(LC!Z64/LC!Y64)</f>
        <v>-5.5902438800058381E-3</v>
      </c>
      <c r="AA64" s="15">
        <f>0.5*(Cv!Z64+Cv!AA64)*LN(LC!AA64/LC!Z64)</f>
        <v>1.2245904897802344E-3</v>
      </c>
      <c r="AB64" s="15">
        <f>0.5*(Cv!AA64+Cv!AB64)*LN(LC!AB64/LC!AA64)</f>
        <v>1.41330171281745E-4</v>
      </c>
      <c r="AC64" s="15">
        <f>0.5*(Cv!AB64+Cv!AC64)*LN(LC!AC64/LC!AB64)</f>
        <v>-1.3022296308336325E-3</v>
      </c>
      <c r="AD64" s="15">
        <f>0.5*(Cv!AC64+Cv!AD64)*LN(LC!AD64/LC!AC64)</f>
        <v>-9.1565196633476337E-4</v>
      </c>
      <c r="AF64" s="64">
        <f t="shared" si="0"/>
        <v>8.051194237458498E-4</v>
      </c>
      <c r="AG64" s="64">
        <f t="shared" si="1"/>
        <v>1.55763837562265E-3</v>
      </c>
      <c r="AH64" s="64">
        <f t="shared" si="2"/>
        <v>-3.5125835541173386E-4</v>
      </c>
      <c r="AI64" s="64">
        <f t="shared" si="3"/>
        <v>-3.2257172755356276E-3</v>
      </c>
      <c r="AJ64" s="64">
        <f t="shared" si="4"/>
        <v>-1.5599579863810054E-3</v>
      </c>
      <c r="AK64" s="64">
        <f t="shared" si="5"/>
        <v>6.0319001010545811E-4</v>
      </c>
      <c r="AL64" s="64">
        <f t="shared" si="6"/>
        <v>-2.3928376309583165E-3</v>
      </c>
      <c r="AM64" s="64">
        <f t="shared" si="7"/>
        <v>-2.8459346062539095E-3</v>
      </c>
      <c r="AN64" s="64">
        <f t="shared" si="8"/>
        <v>-5.804497297759438E-4</v>
      </c>
      <c r="AO64" s="64">
        <f t="shared" si="9"/>
        <v>-5.5483516359197346E-4</v>
      </c>
      <c r="AQ64" s="64">
        <f t="shared" si="10"/>
        <v>-5.6871273292823457E-4</v>
      </c>
      <c r="AR64" s="64">
        <f t="shared" si="11"/>
        <v>-2.2585480250834479E-3</v>
      </c>
      <c r="AS64" s="64">
        <f t="shared" si="12"/>
        <v>-1.4525736497066318E-3</v>
      </c>
      <c r="AT64" s="64">
        <f t="shared" si="13"/>
        <v>-6.9218380862888366E-4</v>
      </c>
    </row>
    <row r="65" spans="1:46" x14ac:dyDescent="0.2">
      <c r="A65" s="4">
        <v>63</v>
      </c>
      <c r="B65" s="6" t="s">
        <v>100</v>
      </c>
      <c r="C65" s="15"/>
      <c r="D65" s="15">
        <f>0.5*(Cv!C65+Cv!D65)*LN(LC!D65/LC!C65)</f>
        <v>6.1164498311936733E-4</v>
      </c>
      <c r="E65" s="15">
        <f>0.5*(Cv!D65+Cv!E65)*LN(LC!E65/LC!D65)</f>
        <v>-8.8482448209598291E-4</v>
      </c>
      <c r="F65" s="15">
        <f>0.5*(Cv!E65+Cv!F65)*LN(LC!F65/LC!E65)</f>
        <v>-3.4733889813212752E-4</v>
      </c>
      <c r="G65" s="15">
        <f>0.5*(Cv!F65+Cv!G65)*LN(LC!G65/LC!F65)</f>
        <v>3.2531296849511969E-3</v>
      </c>
      <c r="H65" s="15">
        <f>0.5*(Cv!G65+Cv!H65)*LN(LC!H65/LC!G65)</f>
        <v>1.7132116640098142E-4</v>
      </c>
      <c r="I65" s="15">
        <f>0.5*(Cv!H65+Cv!I65)*LN(LC!I65/LC!H65)</f>
        <v>6.9523554661020382E-4</v>
      </c>
      <c r="J65" s="15">
        <f>0.5*(Cv!I65+Cv!J65)*LN(LC!J65/LC!I65)</f>
        <v>1.3084421999231767E-3</v>
      </c>
      <c r="K65" s="15">
        <f>0.5*(Cv!J65+Cv!K65)*LN(LC!K65/LC!J65)</f>
        <v>-1.1030297948718867E-4</v>
      </c>
      <c r="L65" s="15">
        <f>0.5*(Cv!K65+Cv!L65)*LN(LC!L65/LC!K65)</f>
        <v>2.488447112469156E-4</v>
      </c>
      <c r="M65" s="15">
        <f>0.5*(Cv!L65+Cv!M65)*LN(LC!M65/LC!L65)</f>
        <v>7.6571378647309249E-4</v>
      </c>
      <c r="N65" s="15">
        <f>0.5*(Cv!M65+Cv!N65)*LN(LC!N65/LC!M65)</f>
        <v>9.957077152528979E-4</v>
      </c>
      <c r="O65" s="15">
        <f>0.5*(Cv!N65+Cv!O65)*LN(LC!O65/LC!N65)</f>
        <v>7.2973829670720965E-4</v>
      </c>
      <c r="P65" s="15">
        <f>0.5*(Cv!O65+Cv!P65)*LN(LC!P65/LC!O65)</f>
        <v>5.8034911686464911E-4</v>
      </c>
      <c r="Q65" s="15">
        <f>0.5*(Cv!P65+Cv!Q65)*LN(LC!Q65/LC!P65)</f>
        <v>-8.7368586226272489E-4</v>
      </c>
      <c r="R65" s="15">
        <f>0.5*(Cv!Q65+Cv!R65)*LN(LC!R65/LC!Q65)</f>
        <v>-2.0112087908086703E-3</v>
      </c>
      <c r="S65" s="15">
        <f>0.5*(Cv!R65+Cv!S65)*LN(LC!S65/LC!R65)</f>
        <v>-1.1367217764716936E-3</v>
      </c>
      <c r="T65" s="15">
        <f>0.5*(Cv!S65+Cv!T65)*LN(LC!T65/LC!S65)</f>
        <v>-6.0040322240550732E-4</v>
      </c>
      <c r="U65" s="15">
        <f>0.5*(Cv!T65+Cv!U65)*LN(LC!U65/LC!T65)</f>
        <v>-2.4928084156952174E-3</v>
      </c>
      <c r="V65" s="15">
        <f>0.5*(Cv!U65+Cv!V65)*LN(LC!V65/LC!U65)</f>
        <v>-1.2179035361127603E-3</v>
      </c>
      <c r="W65" s="15">
        <f>0.5*(Cv!V65+Cv!W65)*LN(LC!W65/LC!V65)</f>
        <v>-2.0224074350502466E-3</v>
      </c>
      <c r="X65" s="15">
        <f>0.5*(Cv!W65+Cv!X65)*LN(LC!X65/LC!W65)</f>
        <v>-3.1347640701728558E-3</v>
      </c>
      <c r="Y65" s="15">
        <f>0.5*(Cv!X65+Cv!Y65)*LN(LC!Y65/LC!X65)</f>
        <v>-2.8211902301467982E-3</v>
      </c>
      <c r="Z65" s="15">
        <f>0.5*(Cv!Y65+Cv!Z65)*LN(LC!Z65/LC!Y65)</f>
        <v>-3.5761099177270216E-3</v>
      </c>
      <c r="AA65" s="15">
        <f>0.5*(Cv!Z65+Cv!AA65)*LN(LC!AA65/LC!Z65)</f>
        <v>8.8799549481354781E-4</v>
      </c>
      <c r="AB65" s="15">
        <f>0.5*(Cv!AA65+Cv!AB65)*LN(LC!AB65/LC!AA65)</f>
        <v>2.295051415940835E-5</v>
      </c>
      <c r="AC65" s="15">
        <f>0.5*(Cv!AB65+Cv!AC65)*LN(LC!AC65/LC!AB65)</f>
        <v>-1.1906839626541067E-3</v>
      </c>
      <c r="AD65" s="15">
        <f>0.5*(Cv!AC65+Cv!AD65)*LN(LC!AD65/LC!AC65)</f>
        <v>-8.2821222982151028E-4</v>
      </c>
      <c r="AF65" s="64">
        <f t="shared" si="0"/>
        <v>5.7750460354685437E-4</v>
      </c>
      <c r="AG65" s="64">
        <f t="shared" si="1"/>
        <v>6.4168108668177879E-4</v>
      </c>
      <c r="AH65" s="64">
        <f t="shared" si="2"/>
        <v>-5.4230580319424601E-4</v>
      </c>
      <c r="AI65" s="64">
        <f t="shared" si="3"/>
        <v>-1.8936573358873173E-3</v>
      </c>
      <c r="AJ65" s="64">
        <f t="shared" si="4"/>
        <v>-1.3354076203109942E-3</v>
      </c>
      <c r="AK65" s="64">
        <f t="shared" si="5"/>
        <v>4.9687641743766411E-5</v>
      </c>
      <c r="AL65" s="64">
        <f t="shared" si="6"/>
        <v>-1.6145324780991554E-3</v>
      </c>
      <c r="AM65" s="64">
        <f t="shared" si="7"/>
        <v>-1.8721989165621071E-3</v>
      </c>
      <c r="AN65" s="64">
        <f t="shared" si="8"/>
        <v>-5.8386672424734921E-4</v>
      </c>
      <c r="AO65" s="64">
        <f t="shared" si="9"/>
        <v>-5.1043701383278494E-4</v>
      </c>
      <c r="AQ65" s="64">
        <f t="shared" si="10"/>
        <v>-5.2265913752465895E-4</v>
      </c>
      <c r="AR65" s="64">
        <f t="shared" si="11"/>
        <v>-1.5430488191648243E-3</v>
      </c>
      <c r="AS65" s="64">
        <f t="shared" si="12"/>
        <v>-1.2508750552294135E-3</v>
      </c>
      <c r="AT65" s="64">
        <f t="shared" si="13"/>
        <v>-6.6531522610540283E-4</v>
      </c>
    </row>
    <row r="66" spans="1:46" x14ac:dyDescent="0.2">
      <c r="A66" s="4">
        <v>64</v>
      </c>
      <c r="B66" s="6" t="s">
        <v>101</v>
      </c>
      <c r="C66" s="15"/>
      <c r="D66" s="15">
        <f>0.5*(Cv!C66+Cv!D66)*LN(LC!D66/LC!C66)</f>
        <v>2.7566388431298971E-3</v>
      </c>
      <c r="E66" s="15">
        <f>0.5*(Cv!D66+Cv!E66)*LN(LC!E66/LC!D66)</f>
        <v>-3.2933588023131796E-3</v>
      </c>
      <c r="F66" s="15">
        <f>0.5*(Cv!E66+Cv!F66)*LN(LC!F66/LC!E66)</f>
        <v>-2.8085589082723765E-4</v>
      </c>
      <c r="G66" s="15">
        <f>0.5*(Cv!F66+Cv!G66)*LN(LC!G66/LC!F66)</f>
        <v>8.4937394232191075E-3</v>
      </c>
      <c r="H66" s="15">
        <f>0.5*(Cv!G66+Cv!H66)*LN(LC!H66/LC!G66)</f>
        <v>2.6692915733342933E-4</v>
      </c>
      <c r="I66" s="15">
        <f>0.5*(Cv!H66+Cv!I66)*LN(LC!I66/LC!H66)</f>
        <v>1.230428878272989E-3</v>
      </c>
      <c r="J66" s="15">
        <f>0.5*(Cv!I66+Cv!J66)*LN(LC!J66/LC!I66)</f>
        <v>3.259568398592717E-3</v>
      </c>
      <c r="K66" s="15">
        <f>0.5*(Cv!J66+Cv!K66)*LN(LC!K66/LC!J66)</f>
        <v>7.2421236700987704E-4</v>
      </c>
      <c r="L66" s="15">
        <f>0.5*(Cv!K66+Cv!L66)*LN(LC!L66/LC!K66)</f>
        <v>1.6819396828438901E-3</v>
      </c>
      <c r="M66" s="15">
        <f>0.5*(Cv!L66+Cv!M66)*LN(LC!M66/LC!L66)</f>
        <v>2.6678808514145709E-3</v>
      </c>
      <c r="N66" s="15">
        <f>0.5*(Cv!M66+Cv!N66)*LN(LC!N66/LC!M66)</f>
        <v>3.7760027536365287E-3</v>
      </c>
      <c r="O66" s="15">
        <f>0.5*(Cv!N66+Cv!O66)*LN(LC!O66/LC!N66)</f>
        <v>2.3759330558881546E-3</v>
      </c>
      <c r="P66" s="15">
        <f>0.5*(Cv!O66+Cv!P66)*LN(LC!P66/LC!O66)</f>
        <v>1.8037744780362477E-3</v>
      </c>
      <c r="Q66" s="15">
        <f>0.5*(Cv!P66+Cv!Q66)*LN(LC!Q66/LC!P66)</f>
        <v>-2.262354004782907E-3</v>
      </c>
      <c r="R66" s="15">
        <f>0.5*(Cv!Q66+Cv!R66)*LN(LC!R66/LC!Q66)</f>
        <v>-4.4294279833523957E-3</v>
      </c>
      <c r="S66" s="15">
        <f>0.5*(Cv!R66+Cv!S66)*LN(LC!S66/LC!R66)</f>
        <v>-4.195717338277759E-3</v>
      </c>
      <c r="T66" s="15">
        <f>0.5*(Cv!S66+Cv!T66)*LN(LC!T66/LC!S66)</f>
        <v>-3.2278718841820715E-3</v>
      </c>
      <c r="U66" s="15">
        <f>0.5*(Cv!T66+Cv!U66)*LN(LC!U66/LC!T66)</f>
        <v>-7.4137198876794916E-3</v>
      </c>
      <c r="V66" s="15">
        <f>0.5*(Cv!U66+Cv!V66)*LN(LC!V66/LC!U66)</f>
        <v>-4.0113308237572009E-3</v>
      </c>
      <c r="W66" s="15">
        <f>0.5*(Cv!V66+Cv!W66)*LN(LC!W66/LC!V66)</f>
        <v>-6.2621727143109835E-3</v>
      </c>
      <c r="X66" s="15">
        <f>0.5*(Cv!W66+Cv!X66)*LN(LC!X66/LC!W66)</f>
        <v>7.2746978931921925E-6</v>
      </c>
      <c r="Y66" s="15">
        <f>0.5*(Cv!X66+Cv!Y66)*LN(LC!Y66/LC!X66)</f>
        <v>3.0761106658410446E-3</v>
      </c>
      <c r="Z66" s="15">
        <f>0.5*(Cv!Y66+Cv!Z66)*LN(LC!Z66/LC!Y66)</f>
        <v>-5.2159388191862074E-3</v>
      </c>
      <c r="AA66" s="15">
        <f>0.5*(Cv!Z66+Cv!AA66)*LN(LC!AA66/LC!Z66)</f>
        <v>5.7261786040707164E-4</v>
      </c>
      <c r="AB66" s="15">
        <f>0.5*(Cv!AA66+Cv!AB66)*LN(LC!AB66/LC!AA66)</f>
        <v>4.3849632934154641E-4</v>
      </c>
      <c r="AC66" s="15">
        <f>0.5*(Cv!AB66+Cv!AC66)*LN(LC!AC66/LC!AB66)</f>
        <v>-1.4174246515553351E-3</v>
      </c>
      <c r="AD66" s="15">
        <f>0.5*(Cv!AC66+Cv!AD66)*LN(LC!AD66/LC!AC66)</f>
        <v>-1.2780059476880591E-3</v>
      </c>
      <c r="AF66" s="64">
        <f t="shared" si="0"/>
        <v>1.2833765531370216E-3</v>
      </c>
      <c r="AG66" s="64">
        <f t="shared" si="1"/>
        <v>2.4219208106995168E-3</v>
      </c>
      <c r="AH66" s="64">
        <f t="shared" si="2"/>
        <v>-1.3415583584977318E-3</v>
      </c>
      <c r="AI66" s="64">
        <f t="shared" si="3"/>
        <v>-4.1815641224073113E-3</v>
      </c>
      <c r="AJ66" s="64">
        <f t="shared" si="4"/>
        <v>-5.0922772303037592E-4</v>
      </c>
      <c r="AK66" s="64">
        <f t="shared" si="5"/>
        <v>5.4018122610089239E-4</v>
      </c>
      <c r="AL66" s="64">
        <f t="shared" si="6"/>
        <v>-2.3453959227188433E-3</v>
      </c>
      <c r="AM66" s="64">
        <f t="shared" si="7"/>
        <v>-2.8093788631218309E-3</v>
      </c>
      <c r="AN66" s="64">
        <f t="shared" si="8"/>
        <v>-4.8946416110689432E-4</v>
      </c>
      <c r="AO66" s="64">
        <f t="shared" si="9"/>
        <v>-4.6541056801977599E-4</v>
      </c>
      <c r="AQ66" s="64">
        <f t="shared" si="10"/>
        <v>-4.9666423646855607E-4</v>
      </c>
      <c r="AR66" s="64">
        <f t="shared" si="11"/>
        <v>-2.2483604704433176E-3</v>
      </c>
      <c r="AS66" s="64">
        <f t="shared" si="12"/>
        <v>-6.3735742713998979E-4</v>
      </c>
      <c r="AT66" s="64">
        <f t="shared" si="13"/>
        <v>-7.5231142330061589E-4</v>
      </c>
    </row>
    <row r="67" spans="1:46" x14ac:dyDescent="0.2">
      <c r="A67" s="4">
        <v>65</v>
      </c>
      <c r="B67" s="6" t="s">
        <v>102</v>
      </c>
      <c r="C67" s="15"/>
      <c r="D67" s="15">
        <f>0.5*(Cv!C67+Cv!D67)*LN(LC!D67/LC!C67)</f>
        <v>3.4949397049600533E-3</v>
      </c>
      <c r="E67" s="15">
        <f>0.5*(Cv!D67+Cv!E67)*LN(LC!E67/LC!D67)</f>
        <v>-1.2709948609781071E-3</v>
      </c>
      <c r="F67" s="15">
        <f>0.5*(Cv!E67+Cv!F67)*LN(LC!F67/LC!E67)</f>
        <v>-8.8432825752916193E-4</v>
      </c>
      <c r="G67" s="15">
        <f>0.5*(Cv!F67+Cv!G67)*LN(LC!G67/LC!F67)</f>
        <v>2.4951259913426277E-3</v>
      </c>
      <c r="H67" s="15">
        <f>0.5*(Cv!G67+Cv!H67)*LN(LC!H67/LC!G67)</f>
        <v>6.2915829474380455E-4</v>
      </c>
      <c r="I67" s="15">
        <f>0.5*(Cv!H67+Cv!I67)*LN(LC!I67/LC!H67)</f>
        <v>1.6997216305628627E-3</v>
      </c>
      <c r="J67" s="15">
        <f>0.5*(Cv!I67+Cv!J67)*LN(LC!J67/LC!I67)</f>
        <v>9.639082461368471E-4</v>
      </c>
      <c r="K67" s="15">
        <f>0.5*(Cv!J67+Cv!K67)*LN(LC!K67/LC!J67)</f>
        <v>-9.1035258681491135E-4</v>
      </c>
      <c r="L67" s="15">
        <f>0.5*(Cv!K67+Cv!L67)*LN(LC!L67/LC!K67)</f>
        <v>1.744778510177698E-3</v>
      </c>
      <c r="M67" s="15">
        <f>0.5*(Cv!L67+Cv!M67)*LN(LC!M67/LC!L67)</f>
        <v>1.0140248018619199E-2</v>
      </c>
      <c r="N67" s="15">
        <f>0.5*(Cv!M67+Cv!N67)*LN(LC!N67/LC!M67)</f>
        <v>-5.2009500221057176E-3</v>
      </c>
      <c r="O67" s="15">
        <f>0.5*(Cv!N67+Cv!O67)*LN(LC!O67/LC!N67)</f>
        <v>2.1674200003236964E-2</v>
      </c>
      <c r="P67" s="15">
        <f>0.5*(Cv!O67+Cv!P67)*LN(LC!P67/LC!O67)</f>
        <v>-3.5858368463772515E-3</v>
      </c>
      <c r="Q67" s="15">
        <f>0.5*(Cv!P67+Cv!Q67)*LN(LC!Q67/LC!P67)</f>
        <v>-6.3154156455820214E-3</v>
      </c>
      <c r="R67" s="15">
        <f>0.5*(Cv!Q67+Cv!R67)*LN(LC!R67/LC!Q67)</f>
        <v>5.8037010850429793E-3</v>
      </c>
      <c r="S67" s="15">
        <f>0.5*(Cv!R67+Cv!S67)*LN(LC!S67/LC!R67)</f>
        <v>2.4728765760700156E-3</v>
      </c>
      <c r="T67" s="15">
        <f>0.5*(Cv!S67+Cv!T67)*LN(LC!T67/LC!S67)</f>
        <v>-1.550085159969505E-3</v>
      </c>
      <c r="U67" s="15">
        <f>0.5*(Cv!T67+Cv!U67)*LN(LC!U67/LC!T67)</f>
        <v>9.5612463111661441E-4</v>
      </c>
      <c r="V67" s="15">
        <f>0.5*(Cv!U67+Cv!V67)*LN(LC!V67/LC!U67)</f>
        <v>-2.6161002928386458E-3</v>
      </c>
      <c r="W67" s="15">
        <f>0.5*(Cv!V67+Cv!W67)*LN(LC!W67/LC!V67)</f>
        <v>-1.1998299701515885E-3</v>
      </c>
      <c r="X67" s="15">
        <f>0.5*(Cv!W67+Cv!X67)*LN(LC!X67/LC!W67)</f>
        <v>5.0694211416422064E-4</v>
      </c>
      <c r="Y67" s="15">
        <f>0.5*(Cv!X67+Cv!Y67)*LN(LC!Y67/LC!X67)</f>
        <v>2.7904056322232444E-3</v>
      </c>
      <c r="Z67" s="15">
        <f>0.5*(Cv!Y67+Cv!Z67)*LN(LC!Z67/LC!Y67)</f>
        <v>5.870713826092185E-4</v>
      </c>
      <c r="AA67" s="15">
        <f>0.5*(Cv!Z67+Cv!AA67)*LN(LC!AA67/LC!Z67)</f>
        <v>-5.5693859745418921E-3</v>
      </c>
      <c r="AB67" s="15">
        <f>0.5*(Cv!AA67+Cv!AB67)*LN(LC!AB67/LC!AA67)</f>
        <v>8.15540607322718E-3</v>
      </c>
      <c r="AC67" s="15">
        <f>0.5*(Cv!AB67+Cv!AC67)*LN(LC!AC67/LC!AB67)</f>
        <v>-1.2786764790698851E-2</v>
      </c>
      <c r="AD67" s="15">
        <f>0.5*(Cv!AC67+Cv!AD67)*LN(LC!AD67/LC!AC67)</f>
        <v>-1.4957382686566262E-4</v>
      </c>
      <c r="AF67" s="64">
        <f t="shared" si="0"/>
        <v>5.3373655962840518E-4</v>
      </c>
      <c r="AG67" s="64">
        <f t="shared" si="1"/>
        <v>1.347526433202623E-3</v>
      </c>
      <c r="AH67" s="64">
        <f t="shared" si="2"/>
        <v>4.0099050344781376E-3</v>
      </c>
      <c r="AI67" s="64">
        <f t="shared" si="3"/>
        <v>-7.8058973553578087E-4</v>
      </c>
      <c r="AJ67" s="64">
        <f t="shared" si="4"/>
        <v>-1.3646535354362201E-3</v>
      </c>
      <c r="AK67" s="64">
        <f t="shared" si="5"/>
        <v>2.6787157338403803E-3</v>
      </c>
      <c r="AL67" s="64">
        <f t="shared" si="6"/>
        <v>-1.0726216354860004E-3</v>
      </c>
      <c r="AM67" s="64">
        <f t="shared" si="7"/>
        <v>-7.6185720467354169E-4</v>
      </c>
      <c r="AN67" s="64">
        <f t="shared" si="8"/>
        <v>-2.3156793587358355E-3</v>
      </c>
      <c r="AO67" s="64">
        <f t="shared" si="9"/>
        <v>7.4918495126743317E-4</v>
      </c>
      <c r="AQ67" s="64">
        <f t="shared" si="10"/>
        <v>7.1461730595462174E-4</v>
      </c>
      <c r="AR67" s="64">
        <f t="shared" si="11"/>
        <v>-9.8870819833869706E-4</v>
      </c>
      <c r="AS67" s="64">
        <f t="shared" si="12"/>
        <v>-1.1621402506744604E-3</v>
      </c>
      <c r="AT67" s="64">
        <f t="shared" si="13"/>
        <v>-1.5936441814457779E-3</v>
      </c>
    </row>
    <row r="68" spans="1:46" x14ac:dyDescent="0.2">
      <c r="A68" s="4">
        <v>66</v>
      </c>
      <c r="B68" s="6" t="s">
        <v>103</v>
      </c>
      <c r="C68" s="15"/>
      <c r="D68" s="15">
        <f>0.5*(Cv!C68+Cv!D68)*LN(LC!D68/LC!C68)</f>
        <v>1.2933355466652054E-2</v>
      </c>
      <c r="E68" s="15">
        <f>0.5*(Cv!D68+Cv!E68)*LN(LC!E68/LC!D68)</f>
        <v>-1.8884664438806474E-3</v>
      </c>
      <c r="F68" s="15">
        <f>0.5*(Cv!E68+Cv!F68)*LN(LC!F68/LC!E68)</f>
        <v>2.1165123065100314E-3</v>
      </c>
      <c r="G68" s="15">
        <f>0.5*(Cv!F68+Cv!G68)*LN(LC!G68/LC!F68)</f>
        <v>8.5344106063789983E-3</v>
      </c>
      <c r="H68" s="15">
        <f>0.5*(Cv!G68+Cv!H68)*LN(LC!H68/LC!G68)</f>
        <v>4.0604719662941493E-3</v>
      </c>
      <c r="I68" s="15">
        <f>0.5*(Cv!H68+Cv!I68)*LN(LC!I68/LC!H68)</f>
        <v>1.497049410414837E-2</v>
      </c>
      <c r="J68" s="15">
        <f>0.5*(Cv!I68+Cv!J68)*LN(LC!J68/LC!I68)</f>
        <v>7.1798310651861041E-3</v>
      </c>
      <c r="K68" s="15">
        <f>0.5*(Cv!J68+Cv!K68)*LN(LC!K68/LC!J68)</f>
        <v>6.0522526474398328E-3</v>
      </c>
      <c r="L68" s="15">
        <f>0.5*(Cv!K68+Cv!L68)*LN(LC!L68/LC!K68)</f>
        <v>6.7028905117674795E-3</v>
      </c>
      <c r="M68" s="15">
        <f>0.5*(Cv!L68+Cv!M68)*LN(LC!M68/LC!L68)</f>
        <v>-1.2838494991016764E-2</v>
      </c>
      <c r="N68" s="15">
        <f>0.5*(Cv!M68+Cv!N68)*LN(LC!N68/LC!M68)</f>
        <v>2.3033858523480878E-2</v>
      </c>
      <c r="O68" s="15">
        <f>0.5*(Cv!N68+Cv!O68)*LN(LC!O68/LC!N68)</f>
        <v>8.6974574115227157E-3</v>
      </c>
      <c r="P68" s="15">
        <f>0.5*(Cv!O68+Cv!P68)*LN(LC!P68/LC!O68)</f>
        <v>-1.1606890533349725E-2</v>
      </c>
      <c r="Q68" s="15">
        <f>0.5*(Cv!P68+Cv!Q68)*LN(LC!Q68/LC!P68)</f>
        <v>-1.1432813060059442E-3</v>
      </c>
      <c r="R68" s="15">
        <f>0.5*(Cv!Q68+Cv!R68)*LN(LC!R68/LC!Q68)</f>
        <v>1.2748883503213784E-2</v>
      </c>
      <c r="S68" s="15">
        <f>0.5*(Cv!R68+Cv!S68)*LN(LC!S68/LC!R68)</f>
        <v>1.329643330492677E-3</v>
      </c>
      <c r="T68" s="15">
        <f>0.5*(Cv!S68+Cv!T68)*LN(LC!T68/LC!S68)</f>
        <v>2.6424914000515365E-3</v>
      </c>
      <c r="U68" s="15">
        <f>0.5*(Cv!T68+Cv!U68)*LN(LC!U68/LC!T68)</f>
        <v>-2.7851172791436077E-3</v>
      </c>
      <c r="V68" s="15">
        <f>0.5*(Cv!U68+Cv!V68)*LN(LC!V68/LC!U68)</f>
        <v>1.0488328957259273E-2</v>
      </c>
      <c r="W68" s="15">
        <f>0.5*(Cv!V68+Cv!W68)*LN(LC!W68/LC!V68)</f>
        <v>-1.2343248703658304E-3</v>
      </c>
      <c r="X68" s="15">
        <f>0.5*(Cv!W68+Cv!X68)*LN(LC!X68/LC!W68)</f>
        <v>3.1750925408854194E-3</v>
      </c>
      <c r="Y68" s="15">
        <f>0.5*(Cv!X68+Cv!Y68)*LN(LC!Y68/LC!X68)</f>
        <v>8.7271120138214652E-3</v>
      </c>
      <c r="Z68" s="15">
        <f>0.5*(Cv!Y68+Cv!Z68)*LN(LC!Z68/LC!Y68)</f>
        <v>9.9922270450674214E-4</v>
      </c>
      <c r="AA68" s="15">
        <f>0.5*(Cv!Z68+Cv!AA68)*LN(LC!AA68/LC!Z68)</f>
        <v>1.1935175399542233E-3</v>
      </c>
      <c r="AB68" s="15">
        <f>0.5*(Cv!AA68+Cv!AB68)*LN(LC!AB68/LC!AA68)</f>
        <v>-7.1912810541699601E-3</v>
      </c>
      <c r="AC68" s="15">
        <f>0.5*(Cv!AB68+Cv!AC68)*LN(LC!AC68/LC!AB68)</f>
        <v>-1.7817781008678816E-2</v>
      </c>
      <c r="AD68" s="15">
        <f>0.5*(Cv!AC68+Cv!AD68)*LN(LC!AD68/LC!AC68)</f>
        <v>-6.960478128491287E-5</v>
      </c>
      <c r="AF68" s="64">
        <f t="shared" ref="AF68:AF102" si="14">AVERAGE(E68:I68)</f>
        <v>5.5586845078901799E-3</v>
      </c>
      <c r="AG68" s="64">
        <f t="shared" ref="AG68:AG102" si="15">AVERAGE(J68:N68)</f>
        <v>6.0260675513715053E-3</v>
      </c>
      <c r="AH68" s="64">
        <f t="shared" ref="AH68:AH102" si="16">AVERAGE(O68:S68)</f>
        <v>2.0051624811747012E-3</v>
      </c>
      <c r="AI68" s="64">
        <f t="shared" ref="AI68:AI102" si="17">AVERAGE(T68:X68)</f>
        <v>2.4572941497373584E-3</v>
      </c>
      <c r="AJ68" s="64">
        <f t="shared" ref="AJ68:AJ102" si="18">AVERAGE(Y68:AC68)</f>
        <v>-2.8178419609132693E-3</v>
      </c>
      <c r="AK68" s="64">
        <f t="shared" ref="AK68:AK102" si="19">AVERAGE(J68:S68)</f>
        <v>4.0156150162731037E-3</v>
      </c>
      <c r="AL68" s="64">
        <f t="shared" ref="AL68:AL102" si="20">AVERAGE(T68:AC68)</f>
        <v>-1.8027390558795556E-4</v>
      </c>
      <c r="AM68" s="64">
        <f t="shared" ref="AM68:AM102" si="21">AVERAGE(T68:AA68)</f>
        <v>2.9007903758711527E-3</v>
      </c>
      <c r="AN68" s="64">
        <f t="shared" ref="AN68:AN102" si="22">AVERAGE(AB68:AC68)</f>
        <v>-1.2504531031424388E-2</v>
      </c>
      <c r="AO68" s="64">
        <f t="shared" ref="AO68:AO102" si="23">AVERAGE(E68:AC68)</f>
        <v>2.6458733458520956E-3</v>
      </c>
      <c r="AQ68" s="64">
        <f t="shared" ref="AQ68:AQ111" si="24">AVERAGE(E68:AD68)</f>
        <v>2.5414318794237489E-3</v>
      </c>
      <c r="AR68" s="64">
        <f t="shared" ref="AR68:AR111" si="25">AVERAGE(T68:AD68)</f>
        <v>-1.7021307610586077E-4</v>
      </c>
      <c r="AS68" s="64">
        <f t="shared" ref="AS68:AS111" si="26">AVERAGE(Y68:AD68)</f>
        <v>-2.3598024309752098E-3</v>
      </c>
      <c r="AT68" s="64">
        <f t="shared" ref="AT68:AT111" si="27">AVERAGE(AB68:AD68)</f>
        <v>-8.3595556147112293E-3</v>
      </c>
    </row>
    <row r="69" spans="1:46" x14ac:dyDescent="0.2">
      <c r="A69" s="4">
        <v>67</v>
      </c>
      <c r="B69" s="6" t="s">
        <v>104</v>
      </c>
      <c r="C69" s="15"/>
      <c r="D69" s="15">
        <f>0.5*(Cv!C69+Cv!D69)*LN(LC!D69/LC!C69)</f>
        <v>1.299251453983561E-2</v>
      </c>
      <c r="E69" s="15">
        <f>0.5*(Cv!D69+Cv!E69)*LN(LC!E69/LC!D69)</f>
        <v>-1.9117991779972934E-3</v>
      </c>
      <c r="F69" s="15">
        <f>0.5*(Cv!E69+Cv!F69)*LN(LC!F69/LC!E69)</f>
        <v>2.1532054017607614E-3</v>
      </c>
      <c r="G69" s="15">
        <f>0.5*(Cv!F69+Cv!G69)*LN(LC!G69/LC!F69)</f>
        <v>8.5407161945354054E-3</v>
      </c>
      <c r="H69" s="15">
        <f>0.5*(Cv!G69+Cv!H69)*LN(LC!H69/LC!G69)</f>
        <v>4.0509060969087319E-3</v>
      </c>
      <c r="I69" s="15">
        <f>0.5*(Cv!H69+Cv!I69)*LN(LC!I69/LC!H69)</f>
        <v>1.4911616308965994E-2</v>
      </c>
      <c r="J69" s="15">
        <f>0.5*(Cv!I69+Cv!J69)*LN(LC!J69/LC!I69)</f>
        <v>7.1257801405577789E-3</v>
      </c>
      <c r="K69" s="15">
        <f>0.5*(Cv!J69+Cv!K69)*LN(LC!K69/LC!J69)</f>
        <v>5.9469232012044739E-3</v>
      </c>
      <c r="L69" s="15">
        <f>0.5*(Cv!K69+Cv!L69)*LN(LC!L69/LC!K69)</f>
        <v>6.5467883638489375E-3</v>
      </c>
      <c r="M69" s="15">
        <f>0.5*(Cv!L69+Cv!M69)*LN(LC!M69/LC!L69)</f>
        <v>-1.2608807900013928E-2</v>
      </c>
      <c r="N69" s="15">
        <f>0.5*(Cv!M69+Cv!N69)*LN(LC!N69/LC!M69)</f>
        <v>2.2295013967275287E-2</v>
      </c>
      <c r="O69" s="15">
        <f>0.5*(Cv!N69+Cv!O69)*LN(LC!O69/LC!N69)</f>
        <v>8.566310136433648E-3</v>
      </c>
      <c r="P69" s="15">
        <f>0.5*(Cv!O69+Cv!P69)*LN(LC!P69/LC!O69)</f>
        <v>-1.1202837122442275E-2</v>
      </c>
      <c r="Q69" s="15">
        <f>0.5*(Cv!P69+Cv!Q69)*LN(LC!Q69/LC!P69)</f>
        <v>-1.0823398273175609E-3</v>
      </c>
      <c r="R69" s="15">
        <f>0.5*(Cv!Q69+Cv!R69)*LN(LC!R69/LC!Q69)</f>
        <v>1.2453097305465179E-2</v>
      </c>
      <c r="S69" s="15">
        <f>0.5*(Cv!R69+Cv!S69)*LN(LC!S69/LC!R69)</f>
        <v>1.2203227542439395E-3</v>
      </c>
      <c r="T69" s="15">
        <f>0.5*(Cv!S69+Cv!T69)*LN(LC!T69/LC!S69)</f>
        <v>2.5231935067195543E-3</v>
      </c>
      <c r="U69" s="15">
        <f>0.5*(Cv!T69+Cv!U69)*LN(LC!U69/LC!T69)</f>
        <v>-2.7144710331765548E-3</v>
      </c>
      <c r="V69" s="15">
        <f>0.5*(Cv!U69+Cv!V69)*LN(LC!V69/LC!U69)</f>
        <v>1.01558133726063E-2</v>
      </c>
      <c r="W69" s="15">
        <f>0.5*(Cv!V69+Cv!W69)*LN(LC!W69/LC!V69)</f>
        <v>-1.199881279163748E-3</v>
      </c>
      <c r="X69" s="15">
        <f>0.5*(Cv!W69+Cv!X69)*LN(LC!X69/LC!W69)</f>
        <v>3.1533068097710031E-3</v>
      </c>
      <c r="Y69" s="15">
        <f>0.5*(Cv!X69+Cv!Y69)*LN(LC!Y69/LC!X69)</f>
        <v>8.5521786995484943E-3</v>
      </c>
      <c r="Z69" s="15">
        <f>0.5*(Cv!Y69+Cv!Z69)*LN(LC!Z69/LC!Y69)</f>
        <v>9.5341939109331697E-4</v>
      </c>
      <c r="AA69" s="15">
        <f>0.5*(Cv!Z69+Cv!AA69)*LN(LC!AA69/LC!Z69)</f>
        <v>1.2078657527999498E-3</v>
      </c>
      <c r="AB69" s="15">
        <f>0.5*(Cv!AA69+Cv!AB69)*LN(LC!AB69/LC!AA69)</f>
        <v>-7.0877315686778382E-3</v>
      </c>
      <c r="AC69" s="15">
        <f>0.5*(Cv!AB69+Cv!AC69)*LN(LC!AC69/LC!AB69)</f>
        <v>-1.7587723865904136E-2</v>
      </c>
      <c r="AD69" s="15">
        <f>0.5*(Cv!AC69+Cv!AD69)*LN(LC!AD69/LC!AC69)</f>
        <v>-7.2253222405908998E-5</v>
      </c>
      <c r="AF69" s="64">
        <f t="shared" si="14"/>
        <v>5.5489289648347198E-3</v>
      </c>
      <c r="AG69" s="64">
        <f t="shared" si="15"/>
        <v>5.86113955457451E-3</v>
      </c>
      <c r="AH69" s="64">
        <f t="shared" si="16"/>
        <v>1.9909106492765863E-3</v>
      </c>
      <c r="AI69" s="64">
        <f t="shared" si="17"/>
        <v>2.3835922753513111E-3</v>
      </c>
      <c r="AJ69" s="64">
        <f t="shared" si="18"/>
        <v>-2.7923983182280426E-3</v>
      </c>
      <c r="AK69" s="64">
        <f t="shared" si="19"/>
        <v>3.9260251019255484E-3</v>
      </c>
      <c r="AL69" s="64">
        <f t="shared" si="20"/>
        <v>-2.0440302143836554E-4</v>
      </c>
      <c r="AM69" s="64">
        <f t="shared" si="21"/>
        <v>2.8289281525247898E-3</v>
      </c>
      <c r="AN69" s="64">
        <f t="shared" si="22"/>
        <v>-1.2337727717290987E-2</v>
      </c>
      <c r="AO69" s="64">
        <f t="shared" si="23"/>
        <v>2.5984346251618166E-3</v>
      </c>
      <c r="AQ69" s="64">
        <f t="shared" si="24"/>
        <v>2.4957158617938272E-3</v>
      </c>
      <c r="AR69" s="64">
        <f t="shared" si="25"/>
        <v>-1.9238940334450588E-4</v>
      </c>
      <c r="AS69" s="64">
        <f t="shared" si="26"/>
        <v>-2.3390408022576871E-3</v>
      </c>
      <c r="AT69" s="64">
        <f t="shared" si="27"/>
        <v>-8.2492362189959603E-3</v>
      </c>
    </row>
    <row r="70" spans="1:46" x14ac:dyDescent="0.2">
      <c r="A70" s="4">
        <v>68</v>
      </c>
      <c r="B70" s="6" t="s">
        <v>105</v>
      </c>
      <c r="C70" s="15"/>
      <c r="D70" s="15">
        <f>0.5*(Cv!C70+Cv!D70)*LN(LC!D70/LC!C70)</f>
        <v>8.9029946149298527E-3</v>
      </c>
      <c r="E70" s="15">
        <f>0.5*(Cv!D70+Cv!E70)*LN(LC!E70/LC!D70)</f>
        <v>3.2552453060071596E-3</v>
      </c>
      <c r="F70" s="15">
        <f>0.5*(Cv!E70+Cv!F70)*LN(LC!F70/LC!E70)</f>
        <v>6.7690343049259466E-3</v>
      </c>
      <c r="G70" s="15">
        <f>0.5*(Cv!F70+Cv!G70)*LN(LC!G70/LC!F70)</f>
        <v>1.3871312009892337E-2</v>
      </c>
      <c r="H70" s="15">
        <f>0.5*(Cv!G70+Cv!H70)*LN(LC!H70/LC!G70)</f>
        <v>9.3164583278447163E-3</v>
      </c>
      <c r="I70" s="15">
        <f>0.5*(Cv!H70+Cv!I70)*LN(LC!I70/LC!H70)</f>
        <v>1.5016967968546376E-2</v>
      </c>
      <c r="J70" s="15">
        <f>0.5*(Cv!I70+Cv!J70)*LN(LC!J70/LC!I70)</f>
        <v>6.6838211025922649E-3</v>
      </c>
      <c r="K70" s="15">
        <f>0.5*(Cv!J70+Cv!K70)*LN(LC!K70/LC!J70)</f>
        <v>-1.8879051188758938E-3</v>
      </c>
      <c r="L70" s="15">
        <f>0.5*(Cv!K70+Cv!L70)*LN(LC!L70/LC!K70)</f>
        <v>3.7901256129867556E-3</v>
      </c>
      <c r="M70" s="15">
        <f>0.5*(Cv!L70+Cv!M70)*LN(LC!M70/LC!L70)</f>
        <v>1.4700756417871001E-2</v>
      </c>
      <c r="N70" s="15">
        <f>0.5*(Cv!M70+Cv!N70)*LN(LC!N70/LC!M70)</f>
        <v>1.6969237753131267E-2</v>
      </c>
      <c r="O70" s="15">
        <f>0.5*(Cv!N70+Cv!O70)*LN(LC!O70/LC!N70)</f>
        <v>-5.4603037271043252E-3</v>
      </c>
      <c r="P70" s="15">
        <f>0.5*(Cv!O70+Cv!P70)*LN(LC!P70/LC!O70)</f>
        <v>9.7672331960302599E-4</v>
      </c>
      <c r="Q70" s="15">
        <f>0.5*(Cv!P70+Cv!Q70)*LN(LC!Q70/LC!P70)</f>
        <v>1.2631822505953856E-2</v>
      </c>
      <c r="R70" s="15">
        <f>0.5*(Cv!Q70+Cv!R70)*LN(LC!R70/LC!Q70)</f>
        <v>3.193499510817082E-3</v>
      </c>
      <c r="S70" s="15">
        <f>0.5*(Cv!R70+Cv!S70)*LN(LC!S70/LC!R70)</f>
        <v>2.0842523135329106E-3</v>
      </c>
      <c r="T70" s="15">
        <f>0.5*(Cv!S70+Cv!T70)*LN(LC!T70/LC!S70)</f>
        <v>-2.3436163889822099E-3</v>
      </c>
      <c r="U70" s="15">
        <f>0.5*(Cv!T70+Cv!U70)*LN(LC!U70/LC!T70)</f>
        <v>1.3219080554896106E-2</v>
      </c>
      <c r="V70" s="15">
        <f>0.5*(Cv!U70+Cv!V70)*LN(LC!V70/LC!U70)</f>
        <v>-8.3246020553865777E-3</v>
      </c>
      <c r="W70" s="15">
        <f>0.5*(Cv!V70+Cv!W70)*LN(LC!W70/LC!V70)</f>
        <v>2.1596690004912478E-2</v>
      </c>
      <c r="X70" s="15">
        <f>0.5*(Cv!W70+Cv!X70)*LN(LC!X70/LC!W70)</f>
        <v>1.3566577959776017E-2</v>
      </c>
      <c r="Y70" s="15">
        <f>0.5*(Cv!X70+Cv!Y70)*LN(LC!Y70/LC!X70)</f>
        <v>1.7581080918717036E-3</v>
      </c>
      <c r="Z70" s="15">
        <f>0.5*(Cv!Y70+Cv!Z70)*LN(LC!Z70/LC!Y70)</f>
        <v>3.6432598201249877E-3</v>
      </c>
      <c r="AA70" s="15">
        <f>0.5*(Cv!Z70+Cv!AA70)*LN(LC!AA70/LC!Z70)</f>
        <v>-7.8538742473777522E-3</v>
      </c>
      <c r="AB70" s="15">
        <f>0.5*(Cv!AA70+Cv!AB70)*LN(LC!AB70/LC!AA70)</f>
        <v>3.1876327779065448E-4</v>
      </c>
      <c r="AC70" s="15">
        <f>0.5*(Cv!AB70+Cv!AC70)*LN(LC!AC70/LC!AB70)</f>
        <v>2.4329299843760094E-3</v>
      </c>
      <c r="AD70" s="15">
        <f>0.5*(Cv!AC70+Cv!AD70)*LN(LC!AD70/LC!AC70)</f>
        <v>5.9999498610901732E-3</v>
      </c>
      <c r="AF70" s="64">
        <f t="shared" si="14"/>
        <v>9.6458035834433072E-3</v>
      </c>
      <c r="AG70" s="64">
        <f t="shared" si="15"/>
        <v>8.0512071535410786E-3</v>
      </c>
      <c r="AH70" s="64">
        <f t="shared" si="16"/>
        <v>2.6851987845605101E-3</v>
      </c>
      <c r="AI70" s="64">
        <f t="shared" si="17"/>
        <v>7.5428260150431619E-3</v>
      </c>
      <c r="AJ70" s="64">
        <f t="shared" si="18"/>
        <v>5.9837385357120607E-5</v>
      </c>
      <c r="AK70" s="64">
        <f t="shared" si="19"/>
        <v>5.3682029690507943E-3</v>
      </c>
      <c r="AL70" s="64">
        <f t="shared" si="20"/>
        <v>3.8013317002001412E-3</v>
      </c>
      <c r="AM70" s="64">
        <f t="shared" si="21"/>
        <v>4.4077029674793435E-3</v>
      </c>
      <c r="AN70" s="64">
        <f t="shared" si="22"/>
        <v>1.3758466310833319E-3</v>
      </c>
      <c r="AO70" s="64">
        <f t="shared" si="23"/>
        <v>5.5969745843890365E-3</v>
      </c>
      <c r="AQ70" s="64">
        <f t="shared" si="24"/>
        <v>5.6124736334929263E-3</v>
      </c>
      <c r="AR70" s="64">
        <f t="shared" si="25"/>
        <v>4.0012060784628718E-3</v>
      </c>
      <c r="AS70" s="64">
        <f t="shared" si="26"/>
        <v>1.0498561313126294E-3</v>
      </c>
      <c r="AT70" s="64">
        <f t="shared" si="27"/>
        <v>2.9172143744189455E-3</v>
      </c>
    </row>
    <row r="71" spans="1:46" x14ac:dyDescent="0.2">
      <c r="A71" s="4">
        <v>69</v>
      </c>
      <c r="B71" s="6" t="s">
        <v>106</v>
      </c>
      <c r="C71" s="15"/>
      <c r="D71" s="15">
        <f>0.5*(Cv!C71+Cv!D71)*LN(LC!D71/LC!C71)</f>
        <v>9.2046514817202899E-3</v>
      </c>
      <c r="E71" s="15">
        <f>0.5*(Cv!D71+Cv!E71)*LN(LC!E71/LC!D71)</f>
        <v>1.8802906390411993E-3</v>
      </c>
      <c r="F71" s="15">
        <f>0.5*(Cv!E71+Cv!F71)*LN(LC!F71/LC!E71)</f>
        <v>-2.6135307678360718E-3</v>
      </c>
      <c r="G71" s="15">
        <f>0.5*(Cv!F71+Cv!G71)*LN(LC!G71/LC!F71)</f>
        <v>4.6138712023239435E-3</v>
      </c>
      <c r="H71" s="15">
        <f>0.5*(Cv!G71+Cv!H71)*LN(LC!H71/LC!G71)</f>
        <v>3.1871013214621615E-3</v>
      </c>
      <c r="I71" s="15">
        <f>0.5*(Cv!H71+Cv!I71)*LN(LC!I71/LC!H71)</f>
        <v>1.1384147395590204E-2</v>
      </c>
      <c r="J71" s="15">
        <f>0.5*(Cv!I71+Cv!J71)*LN(LC!J71/LC!I71)</f>
        <v>1.1182846108506367E-2</v>
      </c>
      <c r="K71" s="15">
        <f>0.5*(Cv!J71+Cv!K71)*LN(LC!K71/LC!J71)</f>
        <v>8.5217801914882346E-3</v>
      </c>
      <c r="L71" s="15">
        <f>0.5*(Cv!K71+Cv!L71)*LN(LC!L71/LC!K71)</f>
        <v>6.8692199650407177E-3</v>
      </c>
      <c r="M71" s="15">
        <f>0.5*(Cv!L71+Cv!M71)*LN(LC!M71/LC!L71)</f>
        <v>9.0990397625453062E-3</v>
      </c>
      <c r="N71" s="15">
        <f>0.5*(Cv!M71+Cv!N71)*LN(LC!N71/LC!M71)</f>
        <v>1.3401732675022097E-3</v>
      </c>
      <c r="O71" s="15">
        <f>0.5*(Cv!N71+Cv!O71)*LN(LC!O71/LC!N71)</f>
        <v>1.3073210812853082E-2</v>
      </c>
      <c r="P71" s="15">
        <f>0.5*(Cv!O71+Cv!P71)*LN(LC!P71/LC!O71)</f>
        <v>1.7755945017909802E-3</v>
      </c>
      <c r="Q71" s="15">
        <f>0.5*(Cv!P71+Cv!Q71)*LN(LC!Q71/LC!P71)</f>
        <v>-1.0979027042978527E-3</v>
      </c>
      <c r="R71" s="15">
        <f>0.5*(Cv!Q71+Cv!R71)*LN(LC!R71/LC!Q71)</f>
        <v>5.8458637228944212E-3</v>
      </c>
      <c r="S71" s="15">
        <f>0.5*(Cv!R71+Cv!S71)*LN(LC!S71/LC!R71)</f>
        <v>6.2488649880321698E-3</v>
      </c>
      <c r="T71" s="15">
        <f>0.5*(Cv!S71+Cv!T71)*LN(LC!T71/LC!S71)</f>
        <v>-9.660780754038625E-4</v>
      </c>
      <c r="U71" s="15">
        <f>0.5*(Cv!T71+Cv!U71)*LN(LC!U71/LC!T71)</f>
        <v>8.6744400760252627E-3</v>
      </c>
      <c r="V71" s="15">
        <f>0.5*(Cv!U71+Cv!V71)*LN(LC!V71/LC!U71)</f>
        <v>-5.7113739940726901E-3</v>
      </c>
      <c r="W71" s="15">
        <f>0.5*(Cv!V71+Cv!W71)*LN(LC!W71/LC!V71)</f>
        <v>-4.428483190359365E-3</v>
      </c>
      <c r="X71" s="15">
        <f>0.5*(Cv!W71+Cv!X71)*LN(LC!X71/LC!W71)</f>
        <v>9.0032732820774057E-3</v>
      </c>
      <c r="Y71" s="15">
        <f>0.5*(Cv!X71+Cv!Y71)*LN(LC!Y71/LC!X71)</f>
        <v>-6.1780003495661498E-3</v>
      </c>
      <c r="Z71" s="15">
        <f>0.5*(Cv!Y71+Cv!Z71)*LN(LC!Z71/LC!Y71)</f>
        <v>1.6181853783683094E-2</v>
      </c>
      <c r="AA71" s="15">
        <f>0.5*(Cv!Z71+Cv!AA71)*LN(LC!AA71/LC!Z71)</f>
        <v>-1.8970415457382702E-2</v>
      </c>
      <c r="AB71" s="15">
        <f>0.5*(Cv!AA71+Cv!AB71)*LN(LC!AB71/LC!AA71)</f>
        <v>-3.0473201283934708E-3</v>
      </c>
      <c r="AC71" s="15">
        <f>0.5*(Cv!AB71+Cv!AC71)*LN(LC!AC71/LC!AB71)</f>
        <v>-1.1446585963014559E-2</v>
      </c>
      <c r="AD71" s="15">
        <f>0.5*(Cv!AC71+Cv!AD71)*LN(LC!AD71/LC!AC71)</f>
        <v>3.5129811282614983E-3</v>
      </c>
      <c r="AF71" s="64">
        <f t="shared" si="14"/>
        <v>3.6903759581162878E-3</v>
      </c>
      <c r="AG71" s="64">
        <f t="shared" si="15"/>
        <v>7.402611859016567E-3</v>
      </c>
      <c r="AH71" s="64">
        <f t="shared" si="16"/>
        <v>5.1691262642545605E-3</v>
      </c>
      <c r="AI71" s="64">
        <f t="shared" si="17"/>
        <v>1.3143556196533502E-3</v>
      </c>
      <c r="AJ71" s="64">
        <f t="shared" si="18"/>
        <v>-4.6920936229347581E-3</v>
      </c>
      <c r="AK71" s="64">
        <f t="shared" si="19"/>
        <v>6.2858690616355625E-3</v>
      </c>
      <c r="AL71" s="64">
        <f t="shared" si="20"/>
        <v>-1.688869001640704E-3</v>
      </c>
      <c r="AM71" s="64">
        <f t="shared" si="21"/>
        <v>-2.9934799062487612E-4</v>
      </c>
      <c r="AN71" s="64">
        <f t="shared" si="22"/>
        <v>-7.2469530457040148E-3</v>
      </c>
      <c r="AO71" s="64">
        <f t="shared" si="23"/>
        <v>2.5768752156212016E-3</v>
      </c>
      <c r="AQ71" s="64">
        <f t="shared" si="24"/>
        <v>2.61287928918429E-3</v>
      </c>
      <c r="AR71" s="64">
        <f t="shared" si="25"/>
        <v>-1.2159735352859583E-3</v>
      </c>
      <c r="AS71" s="64">
        <f t="shared" si="26"/>
        <v>-3.3245811644020489E-3</v>
      </c>
      <c r="AT71" s="64">
        <f t="shared" si="27"/>
        <v>-3.6603083210488435E-3</v>
      </c>
    </row>
    <row r="72" spans="1:46" x14ac:dyDescent="0.2">
      <c r="A72" s="4">
        <v>70</v>
      </c>
      <c r="B72" s="6" t="s">
        <v>107</v>
      </c>
      <c r="C72" s="15"/>
      <c r="D72" s="15">
        <f>0.5*(Cv!C72+Cv!D72)*LN(LC!D72/LC!C72)</f>
        <v>3.3452125917417551E-4</v>
      </c>
      <c r="E72" s="15">
        <f>0.5*(Cv!D72+Cv!E72)*LN(LC!E72/LC!D72)</f>
        <v>1.7195732170146032E-3</v>
      </c>
      <c r="F72" s="15">
        <f>0.5*(Cv!E72+Cv!F72)*LN(LC!F72/LC!E72)</f>
        <v>-5.4761395373235477E-4</v>
      </c>
      <c r="G72" s="15">
        <f>0.5*(Cv!F72+Cv!G72)*LN(LC!G72/LC!F72)</f>
        <v>7.2929577587445933E-4</v>
      </c>
      <c r="H72" s="15">
        <f>0.5*(Cv!G72+Cv!H72)*LN(LC!H72/LC!G72)</f>
        <v>1.324202394811295E-3</v>
      </c>
      <c r="I72" s="15">
        <f>0.5*(Cv!H72+Cv!I72)*LN(LC!I72/LC!H72)</f>
        <v>2.070797926086354E-3</v>
      </c>
      <c r="J72" s="15">
        <f>0.5*(Cv!I72+Cv!J72)*LN(LC!J72/LC!I72)</f>
        <v>-1.9724024653518519E-3</v>
      </c>
      <c r="K72" s="15">
        <f>0.5*(Cv!J72+Cv!K72)*LN(LC!K72/LC!J72)</f>
        <v>-1.7257306768706372E-4</v>
      </c>
      <c r="L72" s="15">
        <f>0.5*(Cv!K72+Cv!L72)*LN(LC!L72/LC!K72)</f>
        <v>-1.7096616954420118E-3</v>
      </c>
      <c r="M72" s="15">
        <f>0.5*(Cv!L72+Cv!M72)*LN(LC!M72/LC!L72)</f>
        <v>-2.4210541813273266E-3</v>
      </c>
      <c r="N72" s="15">
        <f>0.5*(Cv!M72+Cv!N72)*LN(LC!N72/LC!M72)</f>
        <v>-2.3321914437012765E-4</v>
      </c>
      <c r="O72" s="15">
        <f>0.5*(Cv!N72+Cv!O72)*LN(LC!O72/LC!N72)</f>
        <v>8.388012416715013E-4</v>
      </c>
      <c r="P72" s="15">
        <f>0.5*(Cv!O72+Cv!P72)*LN(LC!P72/LC!O72)</f>
        <v>5.2034158917490018E-4</v>
      </c>
      <c r="Q72" s="15">
        <f>0.5*(Cv!P72+Cv!Q72)*LN(LC!Q72/LC!P72)</f>
        <v>-2.9874899044506444E-3</v>
      </c>
      <c r="R72" s="15">
        <f>0.5*(Cv!Q72+Cv!R72)*LN(LC!R72/LC!Q72)</f>
        <v>-4.8554766490649772E-3</v>
      </c>
      <c r="S72" s="15">
        <f>0.5*(Cv!R72+Cv!S72)*LN(LC!S72/LC!R72)</f>
        <v>-4.1816262430828125E-3</v>
      </c>
      <c r="T72" s="15">
        <f>0.5*(Cv!S72+Cv!T72)*LN(LC!T72/LC!S72)</f>
        <v>3.1702549163491788E-3</v>
      </c>
      <c r="U72" s="15">
        <f>0.5*(Cv!T72+Cv!U72)*LN(LC!U72/LC!T72)</f>
        <v>-2.6891290675989036E-3</v>
      </c>
      <c r="V72" s="15">
        <f>0.5*(Cv!U72+Cv!V72)*LN(LC!V72/LC!U72)</f>
        <v>-3.4629722976781078E-3</v>
      </c>
      <c r="W72" s="15">
        <f>0.5*(Cv!V72+Cv!W72)*LN(LC!W72/LC!V72)</f>
        <v>1.6567292802806321E-4</v>
      </c>
      <c r="X72" s="15">
        <f>0.5*(Cv!W72+Cv!X72)*LN(LC!X72/LC!W72)</f>
        <v>1.3655538621620993E-3</v>
      </c>
      <c r="Y72" s="15">
        <f>0.5*(Cv!X72+Cv!Y72)*LN(LC!Y72/LC!X72)</f>
        <v>-3.4978757959895864E-3</v>
      </c>
      <c r="Z72" s="15">
        <f>0.5*(Cv!Y72+Cv!Z72)*LN(LC!Z72/LC!Y72)</f>
        <v>-2.0928399714137428E-3</v>
      </c>
      <c r="AA72" s="15">
        <f>0.5*(Cv!Z72+Cv!AA72)*LN(LC!AA72/LC!Z72)</f>
        <v>-3.9743420804853923E-3</v>
      </c>
      <c r="AB72" s="15">
        <f>0.5*(Cv!AA72+Cv!AB72)*LN(LC!AB72/LC!AA72)</f>
        <v>1.4887247981907839E-3</v>
      </c>
      <c r="AC72" s="15">
        <f>0.5*(Cv!AB72+Cv!AC72)*LN(LC!AC72/LC!AB72)</f>
        <v>-8.2512316282166188E-3</v>
      </c>
      <c r="AD72" s="15">
        <f>0.5*(Cv!AC72+Cv!AD72)*LN(LC!AD72/LC!AC72)</f>
        <v>-1.5586682992949474E-3</v>
      </c>
      <c r="AF72" s="64">
        <f t="shared" si="14"/>
        <v>1.0592510720108714E-3</v>
      </c>
      <c r="AG72" s="64">
        <f t="shared" si="15"/>
        <v>-1.3017821108356762E-3</v>
      </c>
      <c r="AH72" s="64">
        <f t="shared" si="16"/>
        <v>-2.1330899931504064E-3</v>
      </c>
      <c r="AI72" s="64">
        <f t="shared" si="17"/>
        <v>-2.9012393174753404E-4</v>
      </c>
      <c r="AJ72" s="64">
        <f t="shared" si="18"/>
        <v>-3.2655129355829114E-3</v>
      </c>
      <c r="AK72" s="64">
        <f t="shared" si="19"/>
        <v>-1.7174360519930411E-3</v>
      </c>
      <c r="AL72" s="64">
        <f t="shared" si="20"/>
        <v>-1.7778184336652227E-3</v>
      </c>
      <c r="AM72" s="64">
        <f t="shared" si="21"/>
        <v>-1.376959688328299E-3</v>
      </c>
      <c r="AN72" s="64">
        <f t="shared" si="22"/>
        <v>-3.3812534150129176E-3</v>
      </c>
      <c r="AO72" s="64">
        <f t="shared" si="23"/>
        <v>-1.1862515798611315E-3</v>
      </c>
      <c r="AQ72" s="64">
        <f t="shared" si="24"/>
        <v>-1.2005752998393551E-3</v>
      </c>
      <c r="AR72" s="64">
        <f t="shared" si="25"/>
        <v>-1.7578956941770156E-3</v>
      </c>
      <c r="AS72" s="64">
        <f t="shared" si="26"/>
        <v>-2.981038829534917E-3</v>
      </c>
      <c r="AT72" s="64">
        <f t="shared" si="27"/>
        <v>-2.7737250431069276E-3</v>
      </c>
    </row>
    <row r="73" spans="1:46" x14ac:dyDescent="0.2">
      <c r="A73" s="4">
        <v>71</v>
      </c>
      <c r="B73" s="6" t="s">
        <v>108</v>
      </c>
      <c r="C73" s="15"/>
      <c r="D73" s="15">
        <f>0.5*(Cv!C73+Cv!D73)*LN(LC!D73/LC!C73)</f>
        <v>3.6687367383881103E-3</v>
      </c>
      <c r="E73" s="15">
        <f>0.5*(Cv!D73+Cv!E73)*LN(LC!E73/LC!D73)</f>
        <v>2.169168658247407E-4</v>
      </c>
      <c r="F73" s="15">
        <f>0.5*(Cv!E73+Cv!F73)*LN(LC!F73/LC!E73)</f>
        <v>-1.9697251495086991E-3</v>
      </c>
      <c r="G73" s="15">
        <f>0.5*(Cv!F73+Cv!G73)*LN(LC!G73/LC!F73)</f>
        <v>-1.2977419881616428E-3</v>
      </c>
      <c r="H73" s="15">
        <f>0.5*(Cv!G73+Cv!H73)*LN(LC!H73/LC!G73)</f>
        <v>1.1981820320391614E-3</v>
      </c>
      <c r="I73" s="15">
        <f>0.5*(Cv!H73+Cv!I73)*LN(LC!I73/LC!H73)</f>
        <v>2.7800245095041913E-3</v>
      </c>
      <c r="J73" s="15">
        <f>0.5*(Cv!I73+Cv!J73)*LN(LC!J73/LC!I73)</f>
        <v>-1.9372428675718757E-3</v>
      </c>
      <c r="K73" s="15">
        <f>0.5*(Cv!J73+Cv!K73)*LN(LC!K73/LC!J73)</f>
        <v>5.1321869035106317E-4</v>
      </c>
      <c r="L73" s="15">
        <f>0.5*(Cv!K73+Cv!L73)*LN(LC!L73/LC!K73)</f>
        <v>3.8830502708057967E-4</v>
      </c>
      <c r="M73" s="15">
        <f>0.5*(Cv!L73+Cv!M73)*LN(LC!M73/LC!L73)</f>
        <v>-8.6790546523464099E-5</v>
      </c>
      <c r="N73" s="15">
        <f>0.5*(Cv!M73+Cv!N73)*LN(LC!N73/LC!M73)</f>
        <v>1.2988865813681947E-3</v>
      </c>
      <c r="O73" s="15">
        <f>0.5*(Cv!N73+Cv!O73)*LN(LC!O73/LC!N73)</f>
        <v>7.7115245370303889E-3</v>
      </c>
      <c r="P73" s="15">
        <f>0.5*(Cv!O73+Cv!P73)*LN(LC!P73/LC!O73)</f>
        <v>-2.3302569463227989E-3</v>
      </c>
      <c r="Q73" s="15">
        <f>0.5*(Cv!P73+Cv!Q73)*LN(LC!Q73/LC!P73)</f>
        <v>8.8442965256406883E-6</v>
      </c>
      <c r="R73" s="15">
        <f>0.5*(Cv!Q73+Cv!R73)*LN(LC!R73/LC!Q73)</f>
        <v>3.2924519833044653E-3</v>
      </c>
      <c r="S73" s="15">
        <f>0.5*(Cv!R73+Cv!S73)*LN(LC!S73/LC!R73)</f>
        <v>2.6231032764099834E-4</v>
      </c>
      <c r="T73" s="15">
        <f>0.5*(Cv!S73+Cv!T73)*LN(LC!T73/LC!S73)</f>
        <v>-1.4666774590380081E-3</v>
      </c>
      <c r="U73" s="15">
        <f>0.5*(Cv!T73+Cv!U73)*LN(LC!U73/LC!T73)</f>
        <v>1.8918357796335373E-3</v>
      </c>
      <c r="V73" s="15">
        <f>0.5*(Cv!U73+Cv!V73)*LN(LC!V73/LC!U73)</f>
        <v>2.0333842833391801E-4</v>
      </c>
      <c r="W73" s="15">
        <f>0.5*(Cv!V73+Cv!W73)*LN(LC!W73/LC!V73)</f>
        <v>-1.3189490216914789E-5</v>
      </c>
      <c r="X73" s="15">
        <f>0.5*(Cv!W73+Cv!X73)*LN(LC!X73/LC!W73)</f>
        <v>1.323283278510829E-3</v>
      </c>
      <c r="Y73" s="15">
        <f>0.5*(Cv!X73+Cv!Y73)*LN(LC!Y73/LC!X73)</f>
        <v>-1.7936114352389092E-3</v>
      </c>
      <c r="Z73" s="15">
        <f>0.5*(Cv!Y73+Cv!Z73)*LN(LC!Z73/LC!Y73)</f>
        <v>1.6198367628987242E-3</v>
      </c>
      <c r="AA73" s="15">
        <f>0.5*(Cv!Z73+Cv!AA73)*LN(LC!AA73/LC!Z73)</f>
        <v>-1.6249809470753535E-3</v>
      </c>
      <c r="AB73" s="15">
        <f>0.5*(Cv!AA73+Cv!AB73)*LN(LC!AB73/LC!AA73)</f>
        <v>-6.8004441969607898E-3</v>
      </c>
      <c r="AC73" s="15">
        <f>0.5*(Cv!AB73+Cv!AC73)*LN(LC!AC73/LC!AB73)</f>
        <v>-8.4886102774667307E-3</v>
      </c>
      <c r="AD73" s="15">
        <f>0.5*(Cv!AC73+Cv!AD73)*LN(LC!AD73/LC!AC73)</f>
        <v>4.2292255308177904E-3</v>
      </c>
      <c r="AF73" s="64">
        <f t="shared" si="14"/>
        <v>1.8553125393955022E-4</v>
      </c>
      <c r="AG73" s="64">
        <f t="shared" si="15"/>
        <v>3.5275376940899565E-5</v>
      </c>
      <c r="AH73" s="64">
        <f t="shared" si="16"/>
        <v>1.7889748396357388E-3</v>
      </c>
      <c r="AI73" s="64">
        <f t="shared" si="17"/>
        <v>3.8771810744467225E-4</v>
      </c>
      <c r="AJ73" s="64">
        <f t="shared" si="18"/>
        <v>-3.417562018768612E-3</v>
      </c>
      <c r="AK73" s="64">
        <f t="shared" si="19"/>
        <v>9.1212510828831903E-4</v>
      </c>
      <c r="AL73" s="64">
        <f t="shared" si="20"/>
        <v>-1.5149219556619697E-3</v>
      </c>
      <c r="AM73" s="64">
        <f t="shared" si="21"/>
        <v>1.747936472597784E-5</v>
      </c>
      <c r="AN73" s="64">
        <f t="shared" si="22"/>
        <v>-7.6445272372137607E-3</v>
      </c>
      <c r="AO73" s="64">
        <f t="shared" si="23"/>
        <v>-2.0401248816155019E-4</v>
      </c>
      <c r="AQ73" s="64">
        <f t="shared" si="24"/>
        <v>-3.3503333585421704E-5</v>
      </c>
      <c r="AR73" s="64">
        <f t="shared" si="25"/>
        <v>-9.9272672961835508E-4</v>
      </c>
      <c r="AS73" s="64">
        <f t="shared" si="26"/>
        <v>-2.1430974271708782E-3</v>
      </c>
      <c r="AT73" s="64">
        <f t="shared" si="27"/>
        <v>-3.6866096478699105E-3</v>
      </c>
    </row>
    <row r="74" spans="1:46" x14ac:dyDescent="0.2">
      <c r="A74" s="4">
        <v>72</v>
      </c>
      <c r="B74" s="6" t="s">
        <v>109</v>
      </c>
      <c r="C74" s="15"/>
      <c r="D74" s="15">
        <f>0.5*(Cv!C74+Cv!D74)*LN(LC!D74/LC!C74)</f>
        <v>-1.6251363771588099E-3</v>
      </c>
      <c r="E74" s="15">
        <f>0.5*(Cv!D74+Cv!E74)*LN(LC!E74/LC!D74)</f>
        <v>3.9207317754130031E-3</v>
      </c>
      <c r="F74" s="15">
        <f>0.5*(Cv!E74+Cv!F74)*LN(LC!F74/LC!E74)</f>
        <v>4.477658952417609E-3</v>
      </c>
      <c r="G74" s="15">
        <f>0.5*(Cv!F74+Cv!G74)*LN(LC!G74/LC!F74)</f>
        <v>4.7317225804685342E-3</v>
      </c>
      <c r="H74" s="15">
        <f>0.5*(Cv!G74+Cv!H74)*LN(LC!H74/LC!G74)</f>
        <v>7.4643434615978858E-3</v>
      </c>
      <c r="I74" s="15">
        <f>0.5*(Cv!H74+Cv!I74)*LN(LC!I74/LC!H74)</f>
        <v>1.6206423843126618E-2</v>
      </c>
      <c r="J74" s="15">
        <f>0.5*(Cv!I74+Cv!J74)*LN(LC!J74/LC!I74)</f>
        <v>1.2841697259248235E-2</v>
      </c>
      <c r="K74" s="15">
        <f>0.5*(Cv!J74+Cv!K74)*LN(LC!K74/LC!J74)</f>
        <v>1.2214085197911378E-2</v>
      </c>
      <c r="L74" s="15">
        <f>0.5*(Cv!K74+Cv!L74)*LN(LC!L74/LC!K74)</f>
        <v>-3.821204052549306E-3</v>
      </c>
      <c r="M74" s="15">
        <f>0.5*(Cv!L74+Cv!M74)*LN(LC!M74/LC!L74)</f>
        <v>2.6433106349252685E-3</v>
      </c>
      <c r="N74" s="15">
        <f>0.5*(Cv!M74+Cv!N74)*LN(LC!N74/LC!M74)</f>
        <v>5.9381848645230747E-3</v>
      </c>
      <c r="O74" s="15">
        <f>0.5*(Cv!N74+Cv!O74)*LN(LC!O74/LC!N74)</f>
        <v>9.8525441629246126E-3</v>
      </c>
      <c r="P74" s="15">
        <f>0.5*(Cv!O74+Cv!P74)*LN(LC!P74/LC!O74)</f>
        <v>1.0616586073636124E-2</v>
      </c>
      <c r="Q74" s="15">
        <f>0.5*(Cv!P74+Cv!Q74)*LN(LC!Q74/LC!P74)</f>
        <v>-2.7542211593963212E-2</v>
      </c>
      <c r="R74" s="15">
        <f>0.5*(Cv!Q74+Cv!R74)*LN(LC!R74/LC!Q74)</f>
        <v>3.0553284889187508E-2</v>
      </c>
      <c r="S74" s="15">
        <f>0.5*(Cv!R74+Cv!S74)*LN(LC!S74/LC!R74)</f>
        <v>3.3740581550381669E-2</v>
      </c>
      <c r="T74" s="15">
        <f>0.5*(Cv!S74+Cv!T74)*LN(LC!T74/LC!S74)</f>
        <v>-7.3640990572011372E-2</v>
      </c>
      <c r="U74" s="15">
        <f>0.5*(Cv!T74+Cv!U74)*LN(LC!U74/LC!T74)</f>
        <v>2.7629682776495943E-2</v>
      </c>
      <c r="V74" s="15">
        <f>0.5*(Cv!U74+Cv!V74)*LN(LC!V74/LC!U74)</f>
        <v>-2.7509651651531127E-2</v>
      </c>
      <c r="W74" s="15">
        <f>0.5*(Cv!V74+Cv!W74)*LN(LC!W74/LC!V74)</f>
        <v>1.8035108838082948E-2</v>
      </c>
      <c r="X74" s="15">
        <f>0.5*(Cv!W74+Cv!X74)*LN(LC!X74/LC!W74)</f>
        <v>-1.5240896642355178E-2</v>
      </c>
      <c r="Y74" s="15">
        <f>0.5*(Cv!X74+Cv!Y74)*LN(LC!Y74/LC!X74)</f>
        <v>1.5500785635561735E-2</v>
      </c>
      <c r="Z74" s="15">
        <f>0.5*(Cv!Y74+Cv!Z74)*LN(LC!Z74/LC!Y74)</f>
        <v>3.0974964656342229E-3</v>
      </c>
      <c r="AA74" s="15">
        <f>0.5*(Cv!Z74+Cv!AA74)*LN(LC!AA74/LC!Z74)</f>
        <v>2.9465363462635439E-3</v>
      </c>
      <c r="AB74" s="15">
        <f>0.5*(Cv!AA74+Cv!AB74)*LN(LC!AB74/LC!AA74)</f>
        <v>-2.6089196301808698E-2</v>
      </c>
      <c r="AC74" s="15">
        <f>0.5*(Cv!AB74+Cv!AC74)*LN(LC!AC74/LC!AB74)</f>
        <v>-2.500199061474696E-2</v>
      </c>
      <c r="AD74" s="15">
        <f>0.5*(Cv!AC74+Cv!AD74)*LN(LC!AD74/LC!AC74)</f>
        <v>5.3902966393144375E-2</v>
      </c>
      <c r="AF74" s="64">
        <f t="shared" si="14"/>
        <v>7.3601761226047306E-3</v>
      </c>
      <c r="AG74" s="64">
        <f t="shared" si="15"/>
        <v>5.96321478081173E-3</v>
      </c>
      <c r="AH74" s="64">
        <f t="shared" si="16"/>
        <v>1.1444157016433341E-2</v>
      </c>
      <c r="AI74" s="64">
        <f t="shared" si="17"/>
        <v>-1.4145349450263758E-2</v>
      </c>
      <c r="AJ74" s="64">
        <f t="shared" si="18"/>
        <v>-5.9092736938192308E-3</v>
      </c>
      <c r="AK74" s="64">
        <f t="shared" si="19"/>
        <v>8.703685898622535E-3</v>
      </c>
      <c r="AL74" s="64">
        <f t="shared" si="20"/>
        <v>-1.0027311572041496E-2</v>
      </c>
      <c r="AM74" s="64">
        <f t="shared" si="21"/>
        <v>-6.1477411004824114E-3</v>
      </c>
      <c r="AN74" s="64">
        <f t="shared" si="22"/>
        <v>-2.5545593458277831E-2</v>
      </c>
      <c r="AO74" s="64">
        <f t="shared" si="23"/>
        <v>9.4258495515336233E-4</v>
      </c>
      <c r="AQ74" s="64">
        <f t="shared" si="24"/>
        <v>2.9795227027684013E-3</v>
      </c>
      <c r="AR74" s="64">
        <f t="shared" si="25"/>
        <v>-4.2154681206609621E-3</v>
      </c>
      <c r="AS74" s="64">
        <f t="shared" si="26"/>
        <v>4.0594329873413701E-3</v>
      </c>
      <c r="AT74" s="64">
        <f t="shared" si="27"/>
        <v>9.372598255295711E-4</v>
      </c>
    </row>
    <row r="75" spans="1:46" x14ac:dyDescent="0.2">
      <c r="A75" s="4">
        <v>73</v>
      </c>
      <c r="B75" s="6" t="s">
        <v>110</v>
      </c>
      <c r="C75" s="15"/>
      <c r="D75" s="15">
        <f>0.5*(Cv!C75+Cv!D75)*LN(LC!D75/LC!C75)</f>
        <v>-3.216449861488003E-3</v>
      </c>
      <c r="E75" s="15">
        <f>0.5*(Cv!D75+Cv!E75)*LN(LC!E75/LC!D75)</f>
        <v>2.6592162201189789E-3</v>
      </c>
      <c r="F75" s="15">
        <f>0.5*(Cv!E75+Cv!F75)*LN(LC!F75/LC!E75)</f>
        <v>-1.6511873795601632E-3</v>
      </c>
      <c r="G75" s="15">
        <f>0.5*(Cv!F75+Cv!G75)*LN(LC!G75/LC!F75)</f>
        <v>1.1342361911031201E-2</v>
      </c>
      <c r="H75" s="15">
        <f>0.5*(Cv!G75+Cv!H75)*LN(LC!H75/LC!G75)</f>
        <v>1.1231572049323818E-2</v>
      </c>
      <c r="I75" s="15">
        <f>0.5*(Cv!H75+Cv!I75)*LN(LC!I75/LC!H75)</f>
        <v>1.2786132528570544E-2</v>
      </c>
      <c r="J75" s="15">
        <f>0.5*(Cv!I75+Cv!J75)*LN(LC!J75/LC!I75)</f>
        <v>5.9576652752049248E-3</v>
      </c>
      <c r="K75" s="15">
        <f>0.5*(Cv!J75+Cv!K75)*LN(LC!K75/LC!J75)</f>
        <v>1.4144969970182816E-2</v>
      </c>
      <c r="L75" s="15">
        <f>0.5*(Cv!K75+Cv!L75)*LN(LC!L75/LC!K75)</f>
        <v>3.3113754926165631E-3</v>
      </c>
      <c r="M75" s="15">
        <f>0.5*(Cv!L75+Cv!M75)*LN(LC!M75/LC!L75)</f>
        <v>-9.5635299922279765E-4</v>
      </c>
      <c r="N75" s="15">
        <f>0.5*(Cv!M75+Cv!N75)*LN(LC!N75/LC!M75)</f>
        <v>5.0516483230697946E-3</v>
      </c>
      <c r="O75" s="15">
        <f>0.5*(Cv!N75+Cv!O75)*LN(LC!O75/LC!N75)</f>
        <v>8.3625023284662984E-3</v>
      </c>
      <c r="P75" s="15">
        <f>0.5*(Cv!O75+Cv!P75)*LN(LC!P75/LC!O75)</f>
        <v>1.3264211204271207E-2</v>
      </c>
      <c r="Q75" s="15">
        <f>0.5*(Cv!P75+Cv!Q75)*LN(LC!Q75/LC!P75)</f>
        <v>-1.2483772415270707E-2</v>
      </c>
      <c r="R75" s="15">
        <f>0.5*(Cv!Q75+Cv!R75)*LN(LC!R75/LC!Q75)</f>
        <v>6.4893078595664204E-4</v>
      </c>
      <c r="S75" s="15">
        <f>0.5*(Cv!R75+Cv!S75)*LN(LC!S75/LC!R75)</f>
        <v>1.3899618470898906E-2</v>
      </c>
      <c r="T75" s="15">
        <f>0.5*(Cv!S75+Cv!T75)*LN(LC!T75/LC!S75)</f>
        <v>-1.035706083790248E-2</v>
      </c>
      <c r="U75" s="15">
        <f>0.5*(Cv!T75+Cv!U75)*LN(LC!U75/LC!T75)</f>
        <v>6.2192418302598298E-4</v>
      </c>
      <c r="V75" s="15">
        <f>0.5*(Cv!U75+Cv!V75)*LN(LC!V75/LC!U75)</f>
        <v>1.0918162976795154E-2</v>
      </c>
      <c r="W75" s="15">
        <f>0.5*(Cv!V75+Cv!W75)*LN(LC!W75/LC!V75)</f>
        <v>-1.2180543325026772E-3</v>
      </c>
      <c r="X75" s="15">
        <f>0.5*(Cv!W75+Cv!X75)*LN(LC!X75/LC!W75)</f>
        <v>-6.7757000244535086E-3</v>
      </c>
      <c r="Y75" s="15">
        <f>0.5*(Cv!X75+Cv!Y75)*LN(LC!Y75/LC!X75)</f>
        <v>7.0189562440789088E-3</v>
      </c>
      <c r="Z75" s="15">
        <f>0.5*(Cv!Y75+Cv!Z75)*LN(LC!Z75/LC!Y75)</f>
        <v>-5.8716460434539075E-3</v>
      </c>
      <c r="AA75" s="15">
        <f>0.5*(Cv!Z75+Cv!AA75)*LN(LC!AA75/LC!Z75)</f>
        <v>-9.2781038477608387E-4</v>
      </c>
      <c r="AB75" s="15">
        <f>0.5*(Cv!AA75+Cv!AB75)*LN(LC!AB75/LC!AA75)</f>
        <v>2.8716426483243874E-3</v>
      </c>
      <c r="AC75" s="15">
        <f>0.5*(Cv!AB75+Cv!AC75)*LN(LC!AC75/LC!AB75)</f>
        <v>-1.674127161515563E-2</v>
      </c>
      <c r="AD75" s="15">
        <f>0.5*(Cv!AC75+Cv!AD75)*LN(LC!AD75/LC!AC75)</f>
        <v>-8.1813761984964636E-4</v>
      </c>
      <c r="AF75" s="64">
        <f t="shared" si="14"/>
        <v>7.273619065896875E-3</v>
      </c>
      <c r="AG75" s="64">
        <f t="shared" si="15"/>
        <v>5.5018612123702605E-3</v>
      </c>
      <c r="AH75" s="64">
        <f t="shared" si="16"/>
        <v>4.738298074864469E-3</v>
      </c>
      <c r="AI75" s="64">
        <f t="shared" si="17"/>
        <v>-1.3621456070075058E-3</v>
      </c>
      <c r="AJ75" s="64">
        <f t="shared" si="18"/>
        <v>-2.730025830196465E-3</v>
      </c>
      <c r="AK75" s="64">
        <f t="shared" si="19"/>
        <v>5.1200796436173647E-3</v>
      </c>
      <c r="AL75" s="64">
        <f t="shared" si="20"/>
        <v>-2.0460857186019856E-3</v>
      </c>
      <c r="AM75" s="64">
        <f t="shared" si="21"/>
        <v>-8.2390352739857638E-4</v>
      </c>
      <c r="AN75" s="64">
        <f t="shared" si="22"/>
        <v>-6.934814483415621E-3</v>
      </c>
      <c r="AO75" s="64">
        <f t="shared" si="23"/>
        <v>2.6843213831855262E-3</v>
      </c>
      <c r="AQ75" s="64">
        <f t="shared" si="24"/>
        <v>2.5496114215303274E-3</v>
      </c>
      <c r="AR75" s="64">
        <f t="shared" si="25"/>
        <v>-1.9344540732608639E-3</v>
      </c>
      <c r="AS75" s="64">
        <f t="shared" si="26"/>
        <v>-2.4113777951386616E-3</v>
      </c>
      <c r="AT75" s="64">
        <f t="shared" si="27"/>
        <v>-4.8959221955602959E-3</v>
      </c>
    </row>
    <row r="76" spans="1:46" x14ac:dyDescent="0.2">
      <c r="A76" s="4">
        <v>74</v>
      </c>
      <c r="B76" s="6" t="s">
        <v>111</v>
      </c>
      <c r="C76" s="15"/>
      <c r="D76" s="15">
        <f>0.5*(Cv!C76+Cv!D76)*LN(LC!D76/LC!C76)</f>
        <v>5.5216252029948879E-3</v>
      </c>
      <c r="E76" s="15">
        <f>0.5*(Cv!D76+Cv!E76)*LN(LC!E76/LC!D76)</f>
        <v>-9.1094278324864593E-4</v>
      </c>
      <c r="F76" s="15">
        <f>0.5*(Cv!E76+Cv!F76)*LN(LC!F76/LC!E76)</f>
        <v>-4.6243335139101562E-3</v>
      </c>
      <c r="G76" s="15">
        <f>0.5*(Cv!F76+Cv!G76)*LN(LC!G76/LC!F76)</f>
        <v>-1.2010241003462367E-3</v>
      </c>
      <c r="H76" s="15">
        <f>0.5*(Cv!G76+Cv!H76)*LN(LC!H76/LC!G76)</f>
        <v>5.8111917983608404E-3</v>
      </c>
      <c r="I76" s="15">
        <f>0.5*(Cv!H76+Cv!I76)*LN(LC!I76/LC!H76)</f>
        <v>-6.6314973758887466E-4</v>
      </c>
      <c r="J76" s="15">
        <f>0.5*(Cv!I76+Cv!J76)*LN(LC!J76/LC!I76)</f>
        <v>5.7186235497583149E-5</v>
      </c>
      <c r="K76" s="15">
        <f>0.5*(Cv!J76+Cv!K76)*LN(LC!K76/LC!J76)</f>
        <v>-4.6110704736307461E-4</v>
      </c>
      <c r="L76" s="15">
        <f>0.5*(Cv!K76+Cv!L76)*LN(LC!L76/LC!K76)</f>
        <v>2.4430656975949908E-3</v>
      </c>
      <c r="M76" s="15">
        <f>0.5*(Cv!L76+Cv!M76)*LN(LC!M76/LC!L76)</f>
        <v>3.5154754710814418E-3</v>
      </c>
      <c r="N76" s="15">
        <f>0.5*(Cv!M76+Cv!N76)*LN(LC!N76/LC!M76)</f>
        <v>-9.0605161680014125E-3</v>
      </c>
      <c r="O76" s="15">
        <f>0.5*(Cv!N76+Cv!O76)*LN(LC!O76/LC!N76)</f>
        <v>6.7549579746637618E-3</v>
      </c>
      <c r="P76" s="15">
        <f>0.5*(Cv!O76+Cv!P76)*LN(LC!P76/LC!O76)</f>
        <v>-5.3473004356744342E-3</v>
      </c>
      <c r="Q76" s="15">
        <f>0.5*(Cv!P76+Cv!Q76)*LN(LC!Q76/LC!P76)</f>
        <v>-2.4203701182609412E-3</v>
      </c>
      <c r="R76" s="15">
        <f>0.5*(Cv!Q76+Cv!R76)*LN(LC!R76/LC!Q76)</f>
        <v>3.2142023023290912E-3</v>
      </c>
      <c r="S76" s="15">
        <f>0.5*(Cv!R76+Cv!S76)*LN(LC!S76/LC!R76)</f>
        <v>3.5987025323865151E-3</v>
      </c>
      <c r="T76" s="15">
        <f>0.5*(Cv!S76+Cv!T76)*LN(LC!T76/LC!S76)</f>
        <v>-3.7871371347869087E-4</v>
      </c>
      <c r="U76" s="15">
        <f>0.5*(Cv!T76+Cv!U76)*LN(LC!U76/LC!T76)</f>
        <v>-2.6233782972069951E-3</v>
      </c>
      <c r="V76" s="15">
        <f>0.5*(Cv!U76+Cv!V76)*LN(LC!V76/LC!U76)</f>
        <v>-4.8347225837025902E-3</v>
      </c>
      <c r="W76" s="15">
        <f>0.5*(Cv!V76+Cv!W76)*LN(LC!W76/LC!V76)</f>
        <v>-6.3133375342654488E-4</v>
      </c>
      <c r="X76" s="15">
        <f>0.5*(Cv!W76+Cv!X76)*LN(LC!X76/LC!W76)</f>
        <v>6.7231878502441956E-3</v>
      </c>
      <c r="Y76" s="15">
        <f>0.5*(Cv!X76+Cv!Y76)*LN(LC!Y76/LC!X76)</f>
        <v>3.0196008567905182E-3</v>
      </c>
      <c r="Z76" s="15">
        <f>0.5*(Cv!Y76+Cv!Z76)*LN(LC!Z76/LC!Y76)</f>
        <v>3.5235438716350836E-3</v>
      </c>
      <c r="AA76" s="15">
        <f>0.5*(Cv!Z76+Cv!AA76)*LN(LC!AA76/LC!Z76)</f>
        <v>-3.6032579332405117E-3</v>
      </c>
      <c r="AB76" s="15">
        <f>0.5*(Cv!AA76+Cv!AB76)*LN(LC!AB76/LC!AA76)</f>
        <v>5.6103223833337528E-3</v>
      </c>
      <c r="AC76" s="15">
        <f>0.5*(Cv!AB76+Cv!AC76)*LN(LC!AC76/LC!AB76)</f>
        <v>-9.1160371863083841E-3</v>
      </c>
      <c r="AD76" s="15">
        <f>0.5*(Cv!AC76+Cv!AD76)*LN(LC!AD76/LC!AC76)</f>
        <v>-1.3439656954183679E-2</v>
      </c>
      <c r="AF76" s="64">
        <f t="shared" si="14"/>
        <v>-3.1765166734661467E-4</v>
      </c>
      <c r="AG76" s="64">
        <f t="shared" si="15"/>
        <v>-7.0117916223809418E-4</v>
      </c>
      <c r="AH76" s="64">
        <f t="shared" si="16"/>
        <v>1.1600384510887986E-3</v>
      </c>
      <c r="AI76" s="64">
        <f t="shared" si="17"/>
        <v>-3.4899209951412492E-4</v>
      </c>
      <c r="AJ76" s="64">
        <f t="shared" si="18"/>
        <v>-1.1316560155790815E-4</v>
      </c>
      <c r="AK76" s="64">
        <f t="shared" si="19"/>
        <v>2.2942964442535215E-4</v>
      </c>
      <c r="AL76" s="64">
        <f t="shared" si="20"/>
        <v>-2.3107885053601663E-4</v>
      </c>
      <c r="AM76" s="64">
        <f t="shared" si="21"/>
        <v>1.4936578720180818E-4</v>
      </c>
      <c r="AN76" s="64">
        <f t="shared" si="22"/>
        <v>-1.7528574014873156E-3</v>
      </c>
      <c r="AO76" s="64">
        <f t="shared" si="23"/>
        <v>-6.4190015913588786E-5</v>
      </c>
      <c r="AQ76" s="64">
        <f t="shared" si="24"/>
        <v>-5.7863105200089992E-4</v>
      </c>
      <c r="AR76" s="64">
        <f t="shared" si="25"/>
        <v>-1.4318586781403497E-3</v>
      </c>
      <c r="AS76" s="64">
        <f t="shared" si="26"/>
        <v>-2.3342474936622034E-3</v>
      </c>
      <c r="AT76" s="64">
        <f t="shared" si="27"/>
        <v>-5.6484572523861033E-3</v>
      </c>
    </row>
    <row r="77" spans="1:46" x14ac:dyDescent="0.2">
      <c r="A77" s="4">
        <v>75</v>
      </c>
      <c r="B77" s="6" t="s">
        <v>112</v>
      </c>
      <c r="C77" s="15"/>
      <c r="D77" s="15">
        <f>0.5*(Cv!C77+Cv!D77)*LN(LC!D77/LC!C77)</f>
        <v>1.1199409035867344E-2</v>
      </c>
      <c r="E77" s="15">
        <f>0.5*(Cv!D77+Cv!E77)*LN(LC!E77/LC!D77)</f>
        <v>-1.9140642300908284E-2</v>
      </c>
      <c r="F77" s="15">
        <f>0.5*(Cv!E77+Cv!F77)*LN(LC!F77/LC!E77)</f>
        <v>-1.0555817921647392E-2</v>
      </c>
      <c r="G77" s="15">
        <f>0.5*(Cv!F77+Cv!G77)*LN(LC!G77/LC!F77)</f>
        <v>-6.9548650568912618E-3</v>
      </c>
      <c r="H77" s="15">
        <f>0.5*(Cv!G77+Cv!H77)*LN(LC!H77/LC!G77)</f>
        <v>-1.1567020056481993E-4</v>
      </c>
      <c r="I77" s="15">
        <f>0.5*(Cv!H77+Cv!I77)*LN(LC!I77/LC!H77)</f>
        <v>-1.5050643932664849E-3</v>
      </c>
      <c r="J77" s="15">
        <f>0.5*(Cv!I77+Cv!J77)*LN(LC!J77/LC!I77)</f>
        <v>-5.4664355831528675E-3</v>
      </c>
      <c r="K77" s="15">
        <f>0.5*(Cv!J77+Cv!K77)*LN(LC!K77/LC!J77)</f>
        <v>-1.2346247040384369E-2</v>
      </c>
      <c r="L77" s="15">
        <f>0.5*(Cv!K77+Cv!L77)*LN(LC!L77/LC!K77)</f>
        <v>-6.9391235512843413E-3</v>
      </c>
      <c r="M77" s="15">
        <f>0.5*(Cv!L77+Cv!M77)*LN(LC!M77/LC!L77)</f>
        <v>4.9065610262456084E-3</v>
      </c>
      <c r="N77" s="15">
        <f>0.5*(Cv!M77+Cv!N77)*LN(LC!N77/LC!M77)</f>
        <v>2.1325631271361997E-4</v>
      </c>
      <c r="O77" s="15">
        <f>0.5*(Cv!N77+Cv!O77)*LN(LC!O77/LC!N77)</f>
        <v>6.0722816189422747E-3</v>
      </c>
      <c r="P77" s="15">
        <f>0.5*(Cv!O77+Cv!P77)*LN(LC!P77/LC!O77)</f>
        <v>-1.0801826006708638E-2</v>
      </c>
      <c r="Q77" s="15">
        <f>0.5*(Cv!P77+Cv!Q77)*LN(LC!Q77/LC!P77)</f>
        <v>-1.3368546247836054E-2</v>
      </c>
      <c r="R77" s="15">
        <f>0.5*(Cv!Q77+Cv!R77)*LN(LC!R77/LC!Q77)</f>
        <v>-5.7144912434414288E-3</v>
      </c>
      <c r="S77" s="15">
        <f>0.5*(Cv!R77+Cv!S77)*LN(LC!S77/LC!R77)</f>
        <v>1.1896539460666807E-3</v>
      </c>
      <c r="T77" s="15">
        <f>0.5*(Cv!S77+Cv!T77)*LN(LC!T77/LC!S77)</f>
        <v>-9.3216006080945612E-4</v>
      </c>
      <c r="U77" s="15">
        <f>0.5*(Cv!T77+Cv!U77)*LN(LC!U77/LC!T77)</f>
        <v>-8.5958793700809805E-4</v>
      </c>
      <c r="V77" s="15">
        <f>0.5*(Cv!U77+Cv!V77)*LN(LC!V77/LC!U77)</f>
        <v>-1.2970254747798591E-2</v>
      </c>
      <c r="W77" s="15">
        <f>0.5*(Cv!V77+Cv!W77)*LN(LC!W77/LC!V77)</f>
        <v>6.7949735539223185E-4</v>
      </c>
      <c r="X77" s="15">
        <f>0.5*(Cv!W77+Cv!X77)*LN(LC!X77/LC!W77)</f>
        <v>1.28058801861678E-2</v>
      </c>
      <c r="Y77" s="15">
        <f>0.5*(Cv!X77+Cv!Y77)*LN(LC!Y77/LC!X77)</f>
        <v>4.6788156502883416E-3</v>
      </c>
      <c r="Z77" s="15">
        <f>0.5*(Cv!Y77+Cv!Z77)*LN(LC!Z77/LC!Y77)</f>
        <v>1.8060396541181554E-2</v>
      </c>
      <c r="AA77" s="15">
        <f>0.5*(Cv!Z77+Cv!AA77)*LN(LC!AA77/LC!Z77)</f>
        <v>-1.2217469243186219E-2</v>
      </c>
      <c r="AB77" s="15">
        <f>0.5*(Cv!AA77+Cv!AB77)*LN(LC!AB77/LC!AA77)</f>
        <v>8.4212985105442308E-3</v>
      </c>
      <c r="AC77" s="15">
        <f>0.5*(Cv!AB77+Cv!AC77)*LN(LC!AC77/LC!AB77)</f>
        <v>-1.8892202002167267E-2</v>
      </c>
      <c r="AD77" s="15">
        <f>0.5*(Cv!AC77+Cv!AD77)*LN(LC!AD77/LC!AC77)</f>
        <v>-2.1650673902585901E-2</v>
      </c>
      <c r="AF77" s="64">
        <f t="shared" si="14"/>
        <v>-7.6544119746556477E-3</v>
      </c>
      <c r="AG77" s="64">
        <f t="shared" si="15"/>
        <v>-3.9263977671724695E-3</v>
      </c>
      <c r="AH77" s="64">
        <f t="shared" si="16"/>
        <v>-4.5245855865954322E-3</v>
      </c>
      <c r="AI77" s="64">
        <f t="shared" si="17"/>
        <v>-2.5532504081122244E-4</v>
      </c>
      <c r="AJ77" s="64">
        <f t="shared" si="18"/>
        <v>1.016789133212806E-5</v>
      </c>
      <c r="AK77" s="64">
        <f t="shared" si="19"/>
        <v>-4.2254916768839513E-3</v>
      </c>
      <c r="AL77" s="64">
        <f t="shared" si="20"/>
        <v>-1.2257857473954754E-4</v>
      </c>
      <c r="AM77" s="64">
        <f t="shared" si="21"/>
        <v>1.1556397180284453E-3</v>
      </c>
      <c r="AN77" s="64">
        <f t="shared" si="22"/>
        <v>-5.2354517458115179E-3</v>
      </c>
      <c r="AO77" s="64">
        <f t="shared" si="23"/>
        <v>-3.2701104955805294E-3</v>
      </c>
      <c r="AQ77" s="64">
        <f t="shared" si="24"/>
        <v>-3.977055242003813E-3</v>
      </c>
      <c r="AR77" s="64">
        <f t="shared" si="25"/>
        <v>-2.0796781499983069E-3</v>
      </c>
      <c r="AS77" s="64">
        <f t="shared" si="26"/>
        <v>-3.5999724076542102E-3</v>
      </c>
      <c r="AT77" s="64">
        <f t="shared" si="27"/>
        <v>-1.0707192464736311E-2</v>
      </c>
    </row>
    <row r="78" spans="1:46" x14ac:dyDescent="0.2">
      <c r="A78" s="4">
        <v>76</v>
      </c>
      <c r="B78" s="6" t="s">
        <v>113</v>
      </c>
      <c r="C78" s="15"/>
      <c r="D78" s="15">
        <f>0.5*(Cv!C78+Cv!D78)*LN(LC!D78/LC!C78)</f>
        <v>5.7144462698672221E-3</v>
      </c>
      <c r="E78" s="15">
        <f>0.5*(Cv!D78+Cv!E78)*LN(LC!E78/LC!D78)</f>
        <v>5.0688977009185543E-3</v>
      </c>
      <c r="F78" s="15">
        <f>0.5*(Cv!E78+Cv!F78)*LN(LC!F78/LC!E78)</f>
        <v>1.5397287252880022E-3</v>
      </c>
      <c r="G78" s="15">
        <f>0.5*(Cv!F78+Cv!G78)*LN(LC!G78/LC!F78)</f>
        <v>5.5301275529463555E-3</v>
      </c>
      <c r="H78" s="15">
        <f>0.5*(Cv!G78+Cv!H78)*LN(LC!H78/LC!G78)</f>
        <v>1.5767601494214814E-3</v>
      </c>
      <c r="I78" s="15">
        <f>0.5*(Cv!H78+Cv!I78)*LN(LC!I78/LC!H78)</f>
        <v>6.6177152252584141E-3</v>
      </c>
      <c r="J78" s="15">
        <f>0.5*(Cv!I78+Cv!J78)*LN(LC!J78/LC!I78)</f>
        <v>6.9747194767881722E-4</v>
      </c>
      <c r="K78" s="15">
        <f>0.5*(Cv!J78+Cv!K78)*LN(LC!K78/LC!J78)</f>
        <v>3.861890855876733E-3</v>
      </c>
      <c r="L78" s="15">
        <f>0.5*(Cv!K78+Cv!L78)*LN(LC!L78/LC!K78)</f>
        <v>4.8476211385897732E-3</v>
      </c>
      <c r="M78" s="15">
        <f>0.5*(Cv!L78+Cv!M78)*LN(LC!M78/LC!L78)</f>
        <v>6.7533759123734032E-3</v>
      </c>
      <c r="N78" s="15">
        <f>0.5*(Cv!M78+Cv!N78)*LN(LC!N78/LC!M78)</f>
        <v>-2.9258023217596999E-4</v>
      </c>
      <c r="O78" s="15">
        <f>0.5*(Cv!N78+Cv!O78)*LN(LC!O78/LC!N78)</f>
        <v>8.0188588766199904E-3</v>
      </c>
      <c r="P78" s="15">
        <f>0.5*(Cv!O78+Cv!P78)*LN(LC!P78/LC!O78)</f>
        <v>-7.1311300847704991E-3</v>
      </c>
      <c r="Q78" s="15">
        <f>0.5*(Cv!P78+Cv!Q78)*LN(LC!Q78/LC!P78)</f>
        <v>-1.3909579358769015E-3</v>
      </c>
      <c r="R78" s="15">
        <f>0.5*(Cv!Q78+Cv!R78)*LN(LC!R78/LC!Q78)</f>
        <v>4.4560172095986289E-3</v>
      </c>
      <c r="S78" s="15">
        <f>0.5*(Cv!R78+Cv!S78)*LN(LC!S78/LC!R78)</f>
        <v>-9.806194623591365E-4</v>
      </c>
      <c r="T78" s="15">
        <f>0.5*(Cv!S78+Cv!T78)*LN(LC!T78/LC!S78)</f>
        <v>5.0599618367243303E-5</v>
      </c>
      <c r="U78" s="15">
        <f>0.5*(Cv!T78+Cv!U78)*LN(LC!U78/LC!T78)</f>
        <v>2.3025582365739311E-3</v>
      </c>
      <c r="V78" s="15">
        <f>0.5*(Cv!U78+Cv!V78)*LN(LC!V78/LC!U78)</f>
        <v>-5.0839584362115256E-3</v>
      </c>
      <c r="W78" s="15">
        <f>0.5*(Cv!V78+Cv!W78)*LN(LC!W78/LC!V78)</f>
        <v>-3.5490598853624646E-3</v>
      </c>
      <c r="X78" s="15">
        <f>0.5*(Cv!W78+Cv!X78)*LN(LC!X78/LC!W78)</f>
        <v>9.7094678318676679E-3</v>
      </c>
      <c r="Y78" s="15">
        <f>0.5*(Cv!X78+Cv!Y78)*LN(LC!Y78/LC!X78)</f>
        <v>-4.2861765547481806E-3</v>
      </c>
      <c r="Z78" s="15">
        <f>0.5*(Cv!Y78+Cv!Z78)*LN(LC!Z78/LC!Y78)</f>
        <v>6.528372532254377E-3</v>
      </c>
      <c r="AA78" s="15">
        <f>0.5*(Cv!Z78+Cv!AA78)*LN(LC!AA78/LC!Z78)</f>
        <v>-8.5593188827421795E-3</v>
      </c>
      <c r="AB78" s="15">
        <f>0.5*(Cv!AA78+Cv!AB78)*LN(LC!AB78/LC!AA78)</f>
        <v>4.329821746193438E-3</v>
      </c>
      <c r="AC78" s="15">
        <f>0.5*(Cv!AB78+Cv!AC78)*LN(LC!AC78/LC!AB78)</f>
        <v>-4.2355877670070971E-2</v>
      </c>
      <c r="AD78" s="15">
        <f>0.5*(Cv!AC78+Cv!AD78)*LN(LC!AD78/LC!AC78)</f>
        <v>-2.7475574695936043E-3</v>
      </c>
      <c r="AF78" s="64">
        <f t="shared" si="14"/>
        <v>4.066645870766562E-3</v>
      </c>
      <c r="AG78" s="64">
        <f t="shared" si="15"/>
        <v>3.173555924468551E-3</v>
      </c>
      <c r="AH78" s="64">
        <f t="shared" si="16"/>
        <v>5.9443372064241651E-4</v>
      </c>
      <c r="AI78" s="64">
        <f t="shared" si="17"/>
        <v>6.8592147304697045E-4</v>
      </c>
      <c r="AJ78" s="64">
        <f t="shared" si="18"/>
        <v>-8.8686357658227036E-3</v>
      </c>
      <c r="AK78" s="64">
        <f t="shared" si="19"/>
        <v>1.8839948225554842E-3</v>
      </c>
      <c r="AL78" s="64">
        <f t="shared" si="20"/>
        <v>-4.0913571463878666E-3</v>
      </c>
      <c r="AM78" s="64">
        <f t="shared" si="21"/>
        <v>-3.6093944250014135E-4</v>
      </c>
      <c r="AN78" s="64">
        <f t="shared" si="22"/>
        <v>-1.9013027961938767E-2</v>
      </c>
      <c r="AO78" s="64">
        <f t="shared" si="23"/>
        <v>-6.9615755379640881E-5</v>
      </c>
      <c r="AQ78" s="64">
        <f t="shared" si="24"/>
        <v>-1.7261351361863949E-4</v>
      </c>
      <c r="AR78" s="64">
        <f t="shared" si="25"/>
        <v>-3.96919353940657E-3</v>
      </c>
      <c r="AS78" s="64">
        <f t="shared" si="26"/>
        <v>-7.8484560497845204E-3</v>
      </c>
      <c r="AT78" s="64">
        <f t="shared" si="27"/>
        <v>-1.3591204464490379E-2</v>
      </c>
    </row>
    <row r="79" spans="1:46" x14ac:dyDescent="0.2">
      <c r="A79" s="4">
        <v>77</v>
      </c>
      <c r="B79" s="6" t="s">
        <v>114</v>
      </c>
      <c r="C79" s="15"/>
      <c r="D79" s="15">
        <f>0.5*(Cv!C79+Cv!D79)*LN(LC!D79/LC!C79)</f>
        <v>1.2000159752835464E-2</v>
      </c>
      <c r="E79" s="15">
        <f>0.5*(Cv!D79+Cv!E79)*LN(LC!E79/LC!D79)</f>
        <v>1.4128459934654435E-2</v>
      </c>
      <c r="F79" s="15">
        <f>0.5*(Cv!E79+Cv!F79)*LN(LC!F79/LC!E79)</f>
        <v>-9.52727942298086E-3</v>
      </c>
      <c r="G79" s="15">
        <f>0.5*(Cv!F79+Cv!G79)*LN(LC!G79/LC!F79)</f>
        <v>-2.7129723259519119E-3</v>
      </c>
      <c r="H79" s="15">
        <f>0.5*(Cv!G79+Cv!H79)*LN(LC!H79/LC!G79)</f>
        <v>-5.8518064135312893E-3</v>
      </c>
      <c r="I79" s="15">
        <f>0.5*(Cv!H79+Cv!I79)*LN(LC!I79/LC!H79)</f>
        <v>2.3068966252847472E-2</v>
      </c>
      <c r="J79" s="15">
        <f>0.5*(Cv!I79+Cv!J79)*LN(LC!J79/LC!I79)</f>
        <v>9.2177083622007397E-3</v>
      </c>
      <c r="K79" s="15">
        <f>0.5*(Cv!J79+Cv!K79)*LN(LC!K79/LC!J79)</f>
        <v>-2.1312051712524737E-3</v>
      </c>
      <c r="L79" s="15">
        <f>0.5*(Cv!K79+Cv!L79)*LN(LC!L79/LC!K79)</f>
        <v>-1.3609166190810845E-2</v>
      </c>
      <c r="M79" s="15">
        <f>0.5*(Cv!L79+Cv!M79)*LN(LC!M79/LC!L79)</f>
        <v>1.254980387915128E-2</v>
      </c>
      <c r="N79" s="15">
        <f>0.5*(Cv!M79+Cv!N79)*LN(LC!N79/LC!M79)</f>
        <v>-2.6546904910576498E-3</v>
      </c>
      <c r="O79" s="15">
        <f>0.5*(Cv!N79+Cv!O79)*LN(LC!O79/LC!N79)</f>
        <v>1.366663227907461E-2</v>
      </c>
      <c r="P79" s="15">
        <f>0.5*(Cv!O79+Cv!P79)*LN(LC!P79/LC!O79)</f>
        <v>-2.779301920178434E-3</v>
      </c>
      <c r="Q79" s="15">
        <f>0.5*(Cv!P79+Cv!Q79)*LN(LC!Q79/LC!P79)</f>
        <v>3.4270946637841794E-3</v>
      </c>
      <c r="R79" s="15">
        <f>0.5*(Cv!Q79+Cv!R79)*LN(LC!R79/LC!Q79)</f>
        <v>1.0853999984007473E-4</v>
      </c>
      <c r="S79" s="15">
        <f>0.5*(Cv!R79+Cv!S79)*LN(LC!S79/LC!R79)</f>
        <v>2.1424999510797778E-3</v>
      </c>
      <c r="T79" s="15">
        <f>0.5*(Cv!S79+Cv!T79)*LN(LC!T79/LC!S79)</f>
        <v>-5.2580399519227029E-3</v>
      </c>
      <c r="U79" s="15">
        <f>0.5*(Cv!T79+Cv!U79)*LN(LC!U79/LC!T79)</f>
        <v>8.6015462002728971E-3</v>
      </c>
      <c r="V79" s="15">
        <f>0.5*(Cv!U79+Cv!V79)*LN(LC!V79/LC!U79)</f>
        <v>-9.6854172299228932E-3</v>
      </c>
      <c r="W79" s="15">
        <f>0.5*(Cv!V79+Cv!W79)*LN(LC!W79/LC!V79)</f>
        <v>1.1000401947292564E-2</v>
      </c>
      <c r="X79" s="15">
        <f>0.5*(Cv!W79+Cv!X79)*LN(LC!X79/LC!W79)</f>
        <v>-6.3384427591997835E-3</v>
      </c>
      <c r="Y79" s="15">
        <f>0.5*(Cv!X79+Cv!Y79)*LN(LC!Y79/LC!X79)</f>
        <v>-9.7706849391519125E-3</v>
      </c>
      <c r="Z79" s="15">
        <f>0.5*(Cv!Y79+Cv!Z79)*LN(LC!Z79/LC!Y79)</f>
        <v>-1.2733372325395415E-2</v>
      </c>
      <c r="AA79" s="15">
        <f>0.5*(Cv!Z79+Cv!AA79)*LN(LC!AA79/LC!Z79)</f>
        <v>-1.8238552295683295E-2</v>
      </c>
      <c r="AB79" s="15">
        <f>0.5*(Cv!AA79+Cv!AB79)*LN(LC!AB79/LC!AA79)</f>
        <v>7.4846494343471636E-3</v>
      </c>
      <c r="AC79" s="15">
        <f>0.5*(Cv!AB79+Cv!AC79)*LN(LC!AC79/LC!AB79)</f>
        <v>-1.9396574555765714E-2</v>
      </c>
      <c r="AD79" s="15">
        <f>0.5*(Cv!AC79+Cv!AD79)*LN(LC!AD79/LC!AC79)</f>
        <v>5.0988613878354182E-4</v>
      </c>
      <c r="AF79" s="64">
        <f t="shared" si="14"/>
        <v>3.8210736050075687E-3</v>
      </c>
      <c r="AG79" s="64">
        <f t="shared" si="15"/>
        <v>6.7449007764621013E-4</v>
      </c>
      <c r="AH79" s="64">
        <f t="shared" si="16"/>
        <v>3.3130929947200417E-3</v>
      </c>
      <c r="AI79" s="64">
        <f t="shared" si="17"/>
        <v>-3.3599035869598376E-4</v>
      </c>
      <c r="AJ79" s="64">
        <f t="shared" si="18"/>
        <v>-1.0530906936329834E-2</v>
      </c>
      <c r="AK79" s="64">
        <f t="shared" si="19"/>
        <v>1.9937915361831252E-3</v>
      </c>
      <c r="AL79" s="64">
        <f t="shared" si="20"/>
        <v>-5.4334486475129092E-3</v>
      </c>
      <c r="AM79" s="64">
        <f t="shared" si="21"/>
        <v>-5.3028201692138181E-3</v>
      </c>
      <c r="AN79" s="64">
        <f t="shared" si="22"/>
        <v>-5.9559625607092754E-3</v>
      </c>
      <c r="AO79" s="64">
        <f t="shared" si="23"/>
        <v>-6.1164812353039946E-4</v>
      </c>
      <c r="AQ79" s="64">
        <f t="shared" si="24"/>
        <v>-5.685121903644787E-4</v>
      </c>
      <c r="AR79" s="64">
        <f t="shared" si="25"/>
        <v>-4.8931454851223223E-3</v>
      </c>
      <c r="AS79" s="64">
        <f t="shared" si="26"/>
        <v>-8.690774757144271E-3</v>
      </c>
      <c r="AT79" s="64">
        <f t="shared" si="27"/>
        <v>-3.8006796608783364E-3</v>
      </c>
    </row>
    <row r="80" spans="1:46" x14ac:dyDescent="0.2">
      <c r="A80" s="4">
        <v>78</v>
      </c>
      <c r="B80" s="6" t="s">
        <v>115</v>
      </c>
      <c r="C80" s="15"/>
      <c r="D80" s="15">
        <f>0.5*(Cv!C80+Cv!D80)*LN(LC!D80/LC!C80)</f>
        <v>-7.4934290640288458E-3</v>
      </c>
      <c r="E80" s="15">
        <f>0.5*(Cv!D80+Cv!E80)*LN(LC!E80/LC!D80)</f>
        <v>-6.1412378739217543E-3</v>
      </c>
      <c r="F80" s="15">
        <f>0.5*(Cv!E80+Cv!F80)*LN(LC!F80/LC!E80)</f>
        <v>-1.340358438084896E-2</v>
      </c>
      <c r="G80" s="15">
        <f>0.5*(Cv!F80+Cv!G80)*LN(LC!G80/LC!F80)</f>
        <v>-5.8279676082351195E-4</v>
      </c>
      <c r="H80" s="15">
        <f>0.5*(Cv!G80+Cv!H80)*LN(LC!H80/LC!G80)</f>
        <v>7.4471965236377956E-4</v>
      </c>
      <c r="I80" s="15">
        <f>0.5*(Cv!H80+Cv!I80)*LN(LC!I80/LC!H80)</f>
        <v>-9.0867985976033298E-3</v>
      </c>
      <c r="J80" s="15">
        <f>0.5*(Cv!I80+Cv!J80)*LN(LC!J80/LC!I80)</f>
        <v>-4.173319004618847E-3</v>
      </c>
      <c r="K80" s="15">
        <f>0.5*(Cv!J80+Cv!K80)*LN(LC!K80/LC!J80)</f>
        <v>-6.7470115293611441E-3</v>
      </c>
      <c r="L80" s="15">
        <f>0.5*(Cv!K80+Cv!L80)*LN(LC!L80/LC!K80)</f>
        <v>-1.9049831902642567E-3</v>
      </c>
      <c r="M80" s="15">
        <f>0.5*(Cv!L80+Cv!M80)*LN(LC!M80/LC!L80)</f>
        <v>-1.0082783109284942E-2</v>
      </c>
      <c r="N80" s="15">
        <f>0.5*(Cv!M80+Cv!N80)*LN(LC!N80/LC!M80)</f>
        <v>5.2606139549233608E-3</v>
      </c>
      <c r="O80" s="15">
        <f>0.5*(Cv!N80+Cv!O80)*LN(LC!O80/LC!N80)</f>
        <v>3.7515875422152439E-3</v>
      </c>
      <c r="P80" s="15">
        <f>0.5*(Cv!O80+Cv!P80)*LN(LC!P80/LC!O80)</f>
        <v>-1.2726085162631684E-3</v>
      </c>
      <c r="Q80" s="15">
        <f>0.5*(Cv!P80+Cv!Q80)*LN(LC!Q80/LC!P80)</f>
        <v>-5.0198735651276307E-3</v>
      </c>
      <c r="R80" s="15">
        <f>0.5*(Cv!Q80+Cv!R80)*LN(LC!R80/LC!Q80)</f>
        <v>6.4634552200902844E-3</v>
      </c>
      <c r="S80" s="15">
        <f>0.5*(Cv!R80+Cv!S80)*LN(LC!S80/LC!R80)</f>
        <v>-7.6136753809411429E-4</v>
      </c>
      <c r="T80" s="15">
        <f>0.5*(Cv!S80+Cv!T80)*LN(LC!T80/LC!S80)</f>
        <v>1.0284555154466524E-2</v>
      </c>
      <c r="U80" s="15">
        <f>0.5*(Cv!T80+Cv!U80)*LN(LC!U80/LC!T80)</f>
        <v>-7.72260705844942E-3</v>
      </c>
      <c r="V80" s="15">
        <f>0.5*(Cv!U80+Cv!V80)*LN(LC!V80/LC!U80)</f>
        <v>6.2268047291582675E-3</v>
      </c>
      <c r="W80" s="15">
        <f>0.5*(Cv!V80+Cv!W80)*LN(LC!W80/LC!V80)</f>
        <v>-2.4943223511974299E-3</v>
      </c>
      <c r="X80" s="15">
        <f>0.5*(Cv!W80+Cv!X80)*LN(LC!X80/LC!W80)</f>
        <v>1.4667293423325897E-2</v>
      </c>
      <c r="Y80" s="15">
        <f>0.5*(Cv!X80+Cv!Y80)*LN(LC!Y80/LC!X80)</f>
        <v>1.6283930838457477E-3</v>
      </c>
      <c r="Z80" s="15">
        <f>0.5*(Cv!Y80+Cv!Z80)*LN(LC!Z80/LC!Y80)</f>
        <v>-1.1139396372513289E-2</v>
      </c>
      <c r="AA80" s="15">
        <f>0.5*(Cv!Z80+Cv!AA80)*LN(LC!AA80/LC!Z80)</f>
        <v>1.2629445091229797E-3</v>
      </c>
      <c r="AB80" s="15">
        <f>0.5*(Cv!AA80+Cv!AB80)*LN(LC!AB80/LC!AA80)</f>
        <v>3.080905000195094E-3</v>
      </c>
      <c r="AC80" s="15">
        <f>0.5*(Cv!AB80+Cv!AC80)*LN(LC!AC80/LC!AB80)</f>
        <v>5.9391385722594768E-3</v>
      </c>
      <c r="AD80" s="15">
        <f>0.5*(Cv!AC80+Cv!AD80)*LN(LC!AD80/LC!AC80)</f>
        <v>-1.8107872801370031E-3</v>
      </c>
      <c r="AF80" s="64">
        <f t="shared" si="14"/>
        <v>-5.6939395921667552E-3</v>
      </c>
      <c r="AG80" s="64">
        <f t="shared" si="15"/>
        <v>-3.5294965757211661E-3</v>
      </c>
      <c r="AH80" s="64">
        <f t="shared" si="16"/>
        <v>6.3223862856412309E-4</v>
      </c>
      <c r="AI80" s="64">
        <f t="shared" si="17"/>
        <v>4.1923447794607674E-3</v>
      </c>
      <c r="AJ80" s="64">
        <f t="shared" si="18"/>
        <v>1.5439695858200184E-4</v>
      </c>
      <c r="AK80" s="64">
        <f t="shared" si="19"/>
        <v>-1.4486289735785216E-3</v>
      </c>
      <c r="AL80" s="64">
        <f t="shared" si="20"/>
        <v>2.1733708690213844E-3</v>
      </c>
      <c r="AM80" s="64">
        <f t="shared" si="21"/>
        <v>1.5892081397199096E-3</v>
      </c>
      <c r="AN80" s="64">
        <f t="shared" si="22"/>
        <v>4.5100217862272859E-3</v>
      </c>
      <c r="AO80" s="64">
        <f t="shared" si="23"/>
        <v>-8.4889116025620593E-4</v>
      </c>
      <c r="AQ80" s="64">
        <f t="shared" si="24"/>
        <v>-8.8588716486700571E-4</v>
      </c>
      <c r="AR80" s="64">
        <f t="shared" si="25"/>
        <v>1.8111746736433495E-3</v>
      </c>
      <c r="AS80" s="64">
        <f t="shared" si="26"/>
        <v>-1.7313374787116564E-4</v>
      </c>
      <c r="AT80" s="64">
        <f t="shared" si="27"/>
        <v>2.4030854307725228E-3</v>
      </c>
    </row>
    <row r="81" spans="1:46" x14ac:dyDescent="0.2">
      <c r="A81" s="4">
        <v>79</v>
      </c>
      <c r="B81" s="6" t="s">
        <v>116</v>
      </c>
      <c r="C81" s="15"/>
      <c r="D81" s="15">
        <f>0.5*(Cv!C81+Cv!D81)*LN(LC!D81/LC!C81)</f>
        <v>4.8304595827387874E-3</v>
      </c>
      <c r="E81" s="15">
        <f>0.5*(Cv!D81+Cv!E81)*LN(LC!E81/LC!D81)</f>
        <v>-5.8298380755364976E-3</v>
      </c>
      <c r="F81" s="15">
        <f>0.5*(Cv!E81+Cv!F81)*LN(LC!F81/LC!E81)</f>
        <v>-1.7735097898012253E-4</v>
      </c>
      <c r="G81" s="15">
        <f>0.5*(Cv!F81+Cv!G81)*LN(LC!G81/LC!F81)</f>
        <v>2.3028573344760963E-3</v>
      </c>
      <c r="H81" s="15">
        <f>0.5*(Cv!G81+Cv!H81)*LN(LC!H81/LC!G81)</f>
        <v>7.3372859557344007E-4</v>
      </c>
      <c r="I81" s="15">
        <f>0.5*(Cv!H81+Cv!I81)*LN(LC!I81/LC!H81)</f>
        <v>3.6249236420215262E-3</v>
      </c>
      <c r="J81" s="15">
        <f>0.5*(Cv!I81+Cv!J81)*LN(LC!J81/LC!I81)</f>
        <v>-3.7454597903107353E-3</v>
      </c>
      <c r="K81" s="15">
        <f>0.5*(Cv!J81+Cv!K81)*LN(LC!K81/LC!J81)</f>
        <v>1.0248984773812137E-2</v>
      </c>
      <c r="L81" s="15">
        <f>0.5*(Cv!K81+Cv!L81)*LN(LC!L81/LC!K81)</f>
        <v>5.463332550292902E-3</v>
      </c>
      <c r="M81" s="15">
        <f>0.5*(Cv!L81+Cv!M81)*LN(LC!M81/LC!L81)</f>
        <v>2.4562231622171676E-3</v>
      </c>
      <c r="N81" s="15">
        <f>0.5*(Cv!M81+Cv!N81)*LN(LC!N81/LC!M81)</f>
        <v>7.8450849549287528E-3</v>
      </c>
      <c r="O81" s="15">
        <f>0.5*(Cv!N81+Cv!O81)*LN(LC!O81/LC!N81)</f>
        <v>1.4557242503490856E-2</v>
      </c>
      <c r="P81" s="15">
        <f>0.5*(Cv!O81+Cv!P81)*LN(LC!P81/LC!O81)</f>
        <v>-1.3065135402347736E-3</v>
      </c>
      <c r="Q81" s="15">
        <f>0.5*(Cv!P81+Cv!Q81)*LN(LC!Q81/LC!P81)</f>
        <v>-2.5554765811297265E-3</v>
      </c>
      <c r="R81" s="15">
        <f>0.5*(Cv!Q81+Cv!R81)*LN(LC!R81/LC!Q81)</f>
        <v>9.832798047766305E-3</v>
      </c>
      <c r="S81" s="15">
        <f>0.5*(Cv!R81+Cv!S81)*LN(LC!S81/LC!R81)</f>
        <v>3.1007398970689334E-3</v>
      </c>
      <c r="T81" s="15">
        <f>0.5*(Cv!S81+Cv!T81)*LN(LC!T81/LC!S81)</f>
        <v>6.3232557807297056E-3</v>
      </c>
      <c r="U81" s="15">
        <f>0.5*(Cv!T81+Cv!U81)*LN(LC!U81/LC!T81)</f>
        <v>-1.1365569259712686E-3</v>
      </c>
      <c r="V81" s="15">
        <f>0.5*(Cv!U81+Cv!V81)*LN(LC!V81/LC!U81)</f>
        <v>-9.8664813712635922E-4</v>
      </c>
      <c r="W81" s="15">
        <f>0.5*(Cv!V81+Cv!W81)*LN(LC!W81/LC!V81)</f>
        <v>1.4763082731504965E-2</v>
      </c>
      <c r="X81" s="15">
        <f>0.5*(Cv!W81+Cv!X81)*LN(LC!X81/LC!W81)</f>
        <v>1.6757783312939797E-2</v>
      </c>
      <c r="Y81" s="15">
        <f>0.5*(Cv!X81+Cv!Y81)*LN(LC!Y81/LC!X81)</f>
        <v>9.6274426947536788E-4</v>
      </c>
      <c r="Z81" s="15">
        <f>0.5*(Cv!Y81+Cv!Z81)*LN(LC!Z81/LC!Y81)</f>
        <v>4.981607682748153E-3</v>
      </c>
      <c r="AA81" s="15">
        <f>0.5*(Cv!Z81+Cv!AA81)*LN(LC!AA81/LC!Z81)</f>
        <v>5.9758753205896974E-3</v>
      </c>
      <c r="AB81" s="15">
        <f>0.5*(Cv!AA81+Cv!AB81)*LN(LC!AB81/LC!AA81)</f>
        <v>-1.0473251583722192E-2</v>
      </c>
      <c r="AC81" s="15">
        <f>0.5*(Cv!AB81+Cv!AC81)*LN(LC!AC81/LC!AB81)</f>
        <v>1.5848575183186903E-2</v>
      </c>
      <c r="AD81" s="15">
        <f>0.5*(Cv!AC81+Cv!AD81)*LN(LC!AD81/LC!AC81)</f>
        <v>2.2438815792253258E-3</v>
      </c>
      <c r="AF81" s="64">
        <f t="shared" si="14"/>
        <v>1.3086410351088846E-4</v>
      </c>
      <c r="AG81" s="64">
        <f t="shared" si="15"/>
        <v>4.4536331301880446E-3</v>
      </c>
      <c r="AH81" s="64">
        <f t="shared" si="16"/>
        <v>4.7257580653923192E-3</v>
      </c>
      <c r="AI81" s="64">
        <f t="shared" si="17"/>
        <v>7.1441833524153679E-3</v>
      </c>
      <c r="AJ81" s="64">
        <f t="shared" si="18"/>
        <v>3.4591101744555859E-3</v>
      </c>
      <c r="AK81" s="64">
        <f t="shared" si="19"/>
        <v>4.5896955977901815E-3</v>
      </c>
      <c r="AL81" s="64">
        <f t="shared" si="20"/>
        <v>5.3016467634354773E-3</v>
      </c>
      <c r="AM81" s="64">
        <f t="shared" si="21"/>
        <v>5.9551430043612574E-3</v>
      </c>
      <c r="AN81" s="64">
        <f t="shared" si="22"/>
        <v>2.6876617997323559E-3</v>
      </c>
      <c r="AO81" s="64">
        <f t="shared" si="23"/>
        <v>3.9827097651924407E-3</v>
      </c>
      <c r="AQ81" s="64">
        <f t="shared" si="24"/>
        <v>3.9158317580398599E-3</v>
      </c>
      <c r="AR81" s="64">
        <f t="shared" si="25"/>
        <v>5.0236681103254634E-3</v>
      </c>
      <c r="AS81" s="64">
        <f t="shared" si="26"/>
        <v>3.2565720752505429E-3</v>
      </c>
      <c r="AT81" s="64">
        <f t="shared" si="27"/>
        <v>2.5397350595633456E-3</v>
      </c>
    </row>
    <row r="82" spans="1:46" x14ac:dyDescent="0.2">
      <c r="A82" s="4">
        <v>80</v>
      </c>
      <c r="B82" s="6" t="s">
        <v>117</v>
      </c>
      <c r="C82" s="15"/>
      <c r="D82" s="15">
        <f>0.5*(Cv!C82+Cv!D82)*LN(LC!D82/LC!C82)</f>
        <v>3.5343991043908893E-3</v>
      </c>
      <c r="E82" s="15">
        <f>0.5*(Cv!D82+Cv!E82)*LN(LC!E82/LC!D82)</f>
        <v>5.4850924427198213E-3</v>
      </c>
      <c r="F82" s="15">
        <f>0.5*(Cv!E82+Cv!F82)*LN(LC!F82/LC!E82)</f>
        <v>9.0788534836420114E-3</v>
      </c>
      <c r="G82" s="15">
        <f>0.5*(Cv!F82+Cv!G82)*LN(LC!G82/LC!F82)</f>
        <v>1.6627899449868054E-2</v>
      </c>
      <c r="H82" s="15">
        <f>0.5*(Cv!G82+Cv!H82)*LN(LC!H82/LC!G82)</f>
        <v>6.105220521300615E-4</v>
      </c>
      <c r="I82" s="15">
        <f>0.5*(Cv!H82+Cv!I82)*LN(LC!I82/LC!H82)</f>
        <v>1.0857193387031039E-2</v>
      </c>
      <c r="J82" s="15">
        <f>0.5*(Cv!I82+Cv!J82)*LN(LC!J82/LC!I82)</f>
        <v>1.0255853513822938E-2</v>
      </c>
      <c r="K82" s="15">
        <f>0.5*(Cv!J82+Cv!K82)*LN(LC!K82/LC!J82)</f>
        <v>1.3541140560963959E-2</v>
      </c>
      <c r="L82" s="15">
        <f>0.5*(Cv!K82+Cv!L82)*LN(LC!L82/LC!K82)</f>
        <v>1.4702651707859858E-2</v>
      </c>
      <c r="M82" s="15">
        <f>0.5*(Cv!L82+Cv!M82)*LN(LC!M82/LC!L82)</f>
        <v>8.0948774240799277E-3</v>
      </c>
      <c r="N82" s="15">
        <f>0.5*(Cv!M82+Cv!N82)*LN(LC!N82/LC!M82)</f>
        <v>1.4051861848603834E-2</v>
      </c>
      <c r="O82" s="15">
        <f>0.5*(Cv!N82+Cv!O82)*LN(LC!O82/LC!N82)</f>
        <v>7.2546993612552565E-3</v>
      </c>
      <c r="P82" s="15">
        <f>0.5*(Cv!O82+Cv!P82)*LN(LC!P82/LC!O82)</f>
        <v>8.2670865873619021E-3</v>
      </c>
      <c r="Q82" s="15">
        <f>0.5*(Cv!P82+Cv!Q82)*LN(LC!Q82/LC!P82)</f>
        <v>1.2185634727628413E-2</v>
      </c>
      <c r="R82" s="15">
        <f>0.5*(Cv!Q82+Cv!R82)*LN(LC!R82/LC!Q82)</f>
        <v>1.6411173272477052E-2</v>
      </c>
      <c r="S82" s="15">
        <f>0.5*(Cv!R82+Cv!S82)*LN(LC!S82/LC!R82)</f>
        <v>-5.2308338317200544E-4</v>
      </c>
      <c r="T82" s="15">
        <f>0.5*(Cv!S82+Cv!T82)*LN(LC!T82/LC!S82)</f>
        <v>1.1052240725609857E-2</v>
      </c>
      <c r="U82" s="15">
        <f>0.5*(Cv!T82+Cv!U82)*LN(LC!U82/LC!T82)</f>
        <v>6.9810608595252841E-3</v>
      </c>
      <c r="V82" s="15">
        <f>0.5*(Cv!U82+Cv!V82)*LN(LC!V82/LC!U82)</f>
        <v>1.1032694890399085E-2</v>
      </c>
      <c r="W82" s="15">
        <f>0.5*(Cv!V82+Cv!W82)*LN(LC!W82/LC!V82)</f>
        <v>9.2730432313655776E-3</v>
      </c>
      <c r="X82" s="15">
        <f>0.5*(Cv!W82+Cv!X82)*LN(LC!X82/LC!W82)</f>
        <v>9.9420772997828796E-3</v>
      </c>
      <c r="Y82" s="15">
        <f>0.5*(Cv!X82+Cv!Y82)*LN(LC!Y82/LC!X82)</f>
        <v>1.8907686885840823E-3</v>
      </c>
      <c r="Z82" s="15">
        <f>0.5*(Cv!Y82+Cv!Z82)*LN(LC!Z82/LC!Y82)</f>
        <v>-6.6895256393687842E-4</v>
      </c>
      <c r="AA82" s="15">
        <f>0.5*(Cv!Z82+Cv!AA82)*LN(LC!AA82/LC!Z82)</f>
        <v>-1.7699191979843453E-3</v>
      </c>
      <c r="AB82" s="15">
        <f>0.5*(Cv!AA82+Cv!AB82)*LN(LC!AB82/LC!AA82)</f>
        <v>-2.3805575642713104E-3</v>
      </c>
      <c r="AC82" s="15">
        <f>0.5*(Cv!AB82+Cv!AC82)*LN(LC!AC82/LC!AB82)</f>
        <v>-8.0006965026147513E-4</v>
      </c>
      <c r="AD82" s="15">
        <f>0.5*(Cv!AC82+Cv!AD82)*LN(LC!AD82/LC!AC82)</f>
        <v>7.3460147417719847E-4</v>
      </c>
      <c r="AF82" s="64">
        <f t="shared" si="14"/>
        <v>8.5319121630781977E-3</v>
      </c>
      <c r="AG82" s="64">
        <f t="shared" si="15"/>
        <v>1.2129277011066102E-2</v>
      </c>
      <c r="AH82" s="64">
        <f t="shared" si="16"/>
        <v>8.7191021131101231E-3</v>
      </c>
      <c r="AI82" s="64">
        <f t="shared" si="17"/>
        <v>9.6562234013365372E-3</v>
      </c>
      <c r="AJ82" s="64">
        <f t="shared" si="18"/>
        <v>-7.4574605757398544E-4</v>
      </c>
      <c r="AK82" s="64">
        <f t="shared" si="19"/>
        <v>1.0424189562088114E-2</v>
      </c>
      <c r="AL82" s="64">
        <f t="shared" si="20"/>
        <v>4.4552386718812757E-3</v>
      </c>
      <c r="AM82" s="64">
        <f t="shared" si="21"/>
        <v>5.9666267416681931E-3</v>
      </c>
      <c r="AN82" s="64">
        <f t="shared" si="22"/>
        <v>-1.5903136072663929E-3</v>
      </c>
      <c r="AO82" s="64">
        <f t="shared" si="23"/>
        <v>7.6581537262033986E-3</v>
      </c>
      <c r="AQ82" s="64">
        <f t="shared" si="24"/>
        <v>7.3918632549716213E-3</v>
      </c>
      <c r="AR82" s="64">
        <f t="shared" si="25"/>
        <v>4.1169989266354508E-3</v>
      </c>
      <c r="AS82" s="64">
        <f t="shared" si="26"/>
        <v>-4.990214689487881E-4</v>
      </c>
      <c r="AT82" s="64">
        <f t="shared" si="27"/>
        <v>-8.1534191345186246E-4</v>
      </c>
    </row>
    <row r="83" spans="1:46" x14ac:dyDescent="0.2">
      <c r="A83" s="4">
        <v>81</v>
      </c>
      <c r="B83" s="6" t="s">
        <v>118</v>
      </c>
      <c r="C83" s="15"/>
      <c r="D83" s="15">
        <f>0.5*(Cv!C83+Cv!D83)*LN(LC!D83/LC!C83)</f>
        <v>1.1383433010922567E-2</v>
      </c>
      <c r="E83" s="15">
        <f>0.5*(Cv!D83+Cv!E83)*LN(LC!E83/LC!D83)</f>
        <v>-6.5922681195085427E-4</v>
      </c>
      <c r="F83" s="15">
        <f>0.5*(Cv!E83+Cv!F83)*LN(LC!F83/LC!E83)</f>
        <v>-3.9557254625664107E-3</v>
      </c>
      <c r="G83" s="15">
        <f>0.5*(Cv!F83+Cv!G83)*LN(LC!G83/LC!F83)</f>
        <v>2.9363445309961857E-2</v>
      </c>
      <c r="H83" s="15">
        <f>0.5*(Cv!G83+Cv!H83)*LN(LC!H83/LC!G83)</f>
        <v>-1.671843467460249E-3</v>
      </c>
      <c r="I83" s="15">
        <f>0.5*(Cv!H83+Cv!I83)*LN(LC!I83/LC!H83)</f>
        <v>-3.5963751966812938E-3</v>
      </c>
      <c r="J83" s="15">
        <f>0.5*(Cv!I83+Cv!J83)*LN(LC!J83/LC!I83)</f>
        <v>-1.073555582807274E-2</v>
      </c>
      <c r="K83" s="15">
        <f>0.5*(Cv!J83+Cv!K83)*LN(LC!K83/LC!J83)</f>
        <v>2.4429503030718613E-2</v>
      </c>
      <c r="L83" s="15">
        <f>0.5*(Cv!K83+Cv!L83)*LN(LC!L83/LC!K83)</f>
        <v>-6.5326991116797196E-3</v>
      </c>
      <c r="M83" s="15">
        <f>0.5*(Cv!L83+Cv!M83)*LN(LC!M83/LC!L83)</f>
        <v>2.6778206900412643E-2</v>
      </c>
      <c r="N83" s="15">
        <f>0.5*(Cv!M83+Cv!N83)*LN(LC!N83/LC!M83)</f>
        <v>7.6049226370080332E-3</v>
      </c>
      <c r="O83" s="15">
        <f>0.5*(Cv!N83+Cv!O83)*LN(LC!O83/LC!N83)</f>
        <v>9.3743158809891265E-3</v>
      </c>
      <c r="P83" s="15">
        <f>0.5*(Cv!O83+Cv!P83)*LN(LC!P83/LC!O83)</f>
        <v>2.7008769507773328E-3</v>
      </c>
      <c r="Q83" s="15">
        <f>0.5*(Cv!P83+Cv!Q83)*LN(LC!Q83/LC!P83)</f>
        <v>-1.0183681012223679E-2</v>
      </c>
      <c r="R83" s="15">
        <f>0.5*(Cv!Q83+Cv!R83)*LN(LC!R83/LC!Q83)</f>
        <v>5.4687456185163472E-3</v>
      </c>
      <c r="S83" s="15">
        <f>0.5*(Cv!R83+Cv!S83)*LN(LC!S83/LC!R83)</f>
        <v>1.3175086073320217E-3</v>
      </c>
      <c r="T83" s="15">
        <f>0.5*(Cv!S83+Cv!T83)*LN(LC!T83/LC!S83)</f>
        <v>1.058786248765806E-2</v>
      </c>
      <c r="U83" s="15">
        <f>0.5*(Cv!T83+Cv!U83)*LN(LC!U83/LC!T83)</f>
        <v>-1.1817422580541021E-2</v>
      </c>
      <c r="V83" s="15">
        <f>0.5*(Cv!U83+Cv!V83)*LN(LC!V83/LC!U83)</f>
        <v>1.6485951204977933E-2</v>
      </c>
      <c r="W83" s="15">
        <f>0.5*(Cv!V83+Cv!W83)*LN(LC!W83/LC!V83)</f>
        <v>-7.2680792216870899E-3</v>
      </c>
      <c r="X83" s="15">
        <f>0.5*(Cv!W83+Cv!X83)*LN(LC!X83/LC!W83)</f>
        <v>1.5311587540933792E-3</v>
      </c>
      <c r="Y83" s="15">
        <f>0.5*(Cv!X83+Cv!Y83)*LN(LC!Y83/LC!X83)</f>
        <v>5.0840755084542565E-3</v>
      </c>
      <c r="Z83" s="15">
        <f>0.5*(Cv!Y83+Cv!Z83)*LN(LC!Z83/LC!Y83)</f>
        <v>8.2857489303898649E-3</v>
      </c>
      <c r="AA83" s="15">
        <f>0.5*(Cv!Z83+Cv!AA83)*LN(LC!AA83/LC!Z83)</f>
        <v>-2.5841368887653426E-2</v>
      </c>
      <c r="AB83" s="15">
        <f>0.5*(Cv!AA83+Cv!AB83)*LN(LC!AB83/LC!AA83)</f>
        <v>1.5791448246689536E-3</v>
      </c>
      <c r="AC83" s="15">
        <f>0.5*(Cv!AB83+Cv!AC83)*LN(LC!AC83/LC!AB83)</f>
        <v>-2.7230642941560483E-3</v>
      </c>
      <c r="AD83" s="15">
        <f>0.5*(Cv!AC83+Cv!AD83)*LN(LC!AD83/LC!AC83)</f>
        <v>-4.1099858222926056E-3</v>
      </c>
      <c r="AF83" s="64">
        <f t="shared" si="14"/>
        <v>3.8960548742606091E-3</v>
      </c>
      <c r="AG83" s="64">
        <f t="shared" si="15"/>
        <v>8.3088755256773665E-3</v>
      </c>
      <c r="AH83" s="64">
        <f t="shared" si="16"/>
        <v>1.7355532090782299E-3</v>
      </c>
      <c r="AI83" s="64">
        <f t="shared" si="17"/>
        <v>1.903894128900252E-3</v>
      </c>
      <c r="AJ83" s="64">
        <f t="shared" si="18"/>
        <v>-2.7230927836592797E-3</v>
      </c>
      <c r="AK83" s="64">
        <f t="shared" si="19"/>
        <v>5.0222143673777971E-3</v>
      </c>
      <c r="AL83" s="64">
        <f t="shared" si="20"/>
        <v>-4.0959932737951387E-4</v>
      </c>
      <c r="AM83" s="64">
        <f t="shared" si="21"/>
        <v>-3.6900922553850541E-4</v>
      </c>
      <c r="AN83" s="64">
        <f t="shared" si="22"/>
        <v>-5.7195973474354739E-4</v>
      </c>
      <c r="AO83" s="64">
        <f t="shared" si="23"/>
        <v>2.6242569908514353E-3</v>
      </c>
      <c r="AQ83" s="64">
        <f t="shared" si="24"/>
        <v>2.3652476518843568E-3</v>
      </c>
      <c r="AR83" s="64">
        <f t="shared" si="25"/>
        <v>-7.4599809964434041E-4</v>
      </c>
      <c r="AS83" s="64">
        <f t="shared" si="26"/>
        <v>-2.9542416234315007E-3</v>
      </c>
      <c r="AT83" s="64">
        <f t="shared" si="27"/>
        <v>-1.751301763926567E-3</v>
      </c>
    </row>
    <row r="84" spans="1:46" x14ac:dyDescent="0.2">
      <c r="A84" s="4">
        <v>82</v>
      </c>
      <c r="B84" s="6" t="s">
        <v>119</v>
      </c>
      <c r="C84" s="15"/>
      <c r="D84" s="15">
        <f>0.5*(Cv!C84+Cv!D84)*LN(LC!D84/LC!C84)</f>
        <v>1.4327815050981428E-2</v>
      </c>
      <c r="E84" s="15">
        <f>0.5*(Cv!D84+Cv!E84)*LN(LC!E84/LC!D84)</f>
        <v>4.1547602529912349E-4</v>
      </c>
      <c r="F84" s="15">
        <f>0.5*(Cv!E84+Cv!F84)*LN(LC!F84/LC!E84)</f>
        <v>2.3326915234388513E-3</v>
      </c>
      <c r="G84" s="15">
        <f>0.5*(Cv!F84+Cv!G84)*LN(LC!G84/LC!F84)</f>
        <v>1.9877840413329358E-2</v>
      </c>
      <c r="H84" s="15">
        <f>0.5*(Cv!G84+Cv!H84)*LN(LC!H84/LC!G84)</f>
        <v>8.8252635235904365E-3</v>
      </c>
      <c r="I84" s="15">
        <f>0.5*(Cv!H84+Cv!I84)*LN(LC!I84/LC!H84)</f>
        <v>1.4250577171066163E-2</v>
      </c>
      <c r="J84" s="15">
        <f>0.5*(Cv!I84+Cv!J84)*LN(LC!J84/LC!I84)</f>
        <v>-1.4351491950587148E-2</v>
      </c>
      <c r="K84" s="15">
        <f>0.5*(Cv!J84+Cv!K84)*LN(LC!K84/LC!J84)</f>
        <v>4.1491131702299918E-3</v>
      </c>
      <c r="L84" s="15">
        <f>0.5*(Cv!K84+Cv!L84)*LN(LC!L84/LC!K84)</f>
        <v>1.0288097171367812E-2</v>
      </c>
      <c r="M84" s="15">
        <f>0.5*(Cv!L84+Cv!M84)*LN(LC!M84/LC!L84)</f>
        <v>2.0880115384550823E-2</v>
      </c>
      <c r="N84" s="15">
        <f>0.5*(Cv!M84+Cv!N84)*LN(LC!N84/LC!M84)</f>
        <v>-1.2591840340243778E-2</v>
      </c>
      <c r="O84" s="15">
        <f>0.5*(Cv!N84+Cv!O84)*LN(LC!O84/LC!N84)</f>
        <v>1.6739094625053401E-2</v>
      </c>
      <c r="P84" s="15">
        <f>0.5*(Cv!O84+Cv!P84)*LN(LC!P84/LC!O84)</f>
        <v>-1.6079229682684656E-2</v>
      </c>
      <c r="Q84" s="15">
        <f>0.5*(Cv!P84+Cv!Q84)*LN(LC!Q84/LC!P84)</f>
        <v>-8.5863724862031039E-3</v>
      </c>
      <c r="R84" s="15">
        <f>0.5*(Cv!Q84+Cv!R84)*LN(LC!R84/LC!Q84)</f>
        <v>6.7966885455305916E-3</v>
      </c>
      <c r="S84" s="15">
        <f>0.5*(Cv!R84+Cv!S84)*LN(LC!S84/LC!R84)</f>
        <v>-5.756530778681818E-3</v>
      </c>
      <c r="T84" s="15">
        <f>0.5*(Cv!S84+Cv!T84)*LN(LC!T84/LC!S84)</f>
        <v>2.4411257475396146E-3</v>
      </c>
      <c r="U84" s="15">
        <f>0.5*(Cv!T84+Cv!U84)*LN(LC!U84/LC!T84)</f>
        <v>5.0819064080075485E-3</v>
      </c>
      <c r="V84" s="15">
        <f>0.5*(Cv!U84+Cv!V84)*LN(LC!V84/LC!U84)</f>
        <v>-1.0673907433742236E-2</v>
      </c>
      <c r="W84" s="15">
        <f>0.5*(Cv!V84+Cv!W84)*LN(LC!W84/LC!V84)</f>
        <v>-1.0022026894009552E-2</v>
      </c>
      <c r="X84" s="15">
        <f>0.5*(Cv!W84+Cv!X84)*LN(LC!X84/LC!W84)</f>
        <v>-1.4160483185008278E-3</v>
      </c>
      <c r="Y84" s="15">
        <f>0.5*(Cv!X84+Cv!Y84)*LN(LC!Y84/LC!X84)</f>
        <v>-7.7745134618148271E-3</v>
      </c>
      <c r="Z84" s="15">
        <f>0.5*(Cv!Y84+Cv!Z84)*LN(LC!Z84/LC!Y84)</f>
        <v>6.2569509268124053E-3</v>
      </c>
      <c r="AA84" s="15">
        <f>0.5*(Cv!Z84+Cv!AA84)*LN(LC!AA84/LC!Z84)</f>
        <v>-1.4152121835579424E-2</v>
      </c>
      <c r="AB84" s="15">
        <f>0.5*(Cv!AA84+Cv!AB84)*LN(LC!AB84/LC!AA84)</f>
        <v>-1.3269419619532367E-4</v>
      </c>
      <c r="AC84" s="15">
        <f>0.5*(Cv!AB84+Cv!AC84)*LN(LC!AC84/LC!AB84)</f>
        <v>-1.6940276556190084E-2</v>
      </c>
      <c r="AD84" s="15">
        <f>0.5*(Cv!AC84+Cv!AD84)*LN(LC!AD84/LC!AC84)</f>
        <v>1.4893059755474215E-2</v>
      </c>
      <c r="AF84" s="64">
        <f t="shared" si="14"/>
        <v>9.1403697313447857E-3</v>
      </c>
      <c r="AG84" s="64">
        <f t="shared" si="15"/>
        <v>1.6747986870635403E-3</v>
      </c>
      <c r="AH84" s="64">
        <f t="shared" si="16"/>
        <v>-1.3772699553971171E-3</v>
      </c>
      <c r="AI84" s="64">
        <f t="shared" si="17"/>
        <v>-2.9177900981410907E-3</v>
      </c>
      <c r="AJ84" s="64">
        <f t="shared" si="18"/>
        <v>-6.5485310245934512E-3</v>
      </c>
      <c r="AK84" s="64">
        <f t="shared" si="19"/>
        <v>1.4876436583321167E-4</v>
      </c>
      <c r="AL84" s="64">
        <f t="shared" si="20"/>
        <v>-4.7331605613672705E-3</v>
      </c>
      <c r="AM84" s="64">
        <f t="shared" si="21"/>
        <v>-3.7823293576609122E-3</v>
      </c>
      <c r="AN84" s="64">
        <f t="shared" si="22"/>
        <v>-8.5364853761927036E-3</v>
      </c>
      <c r="AO84" s="64">
        <f t="shared" si="23"/>
        <v>-5.6845319446661992E-6</v>
      </c>
      <c r="AQ84" s="64">
        <f t="shared" si="24"/>
        <v>5.6734409449452148E-4</v>
      </c>
      <c r="AR84" s="64">
        <f t="shared" si="25"/>
        <v>-2.9489587143816816E-3</v>
      </c>
      <c r="AS84" s="64">
        <f t="shared" si="26"/>
        <v>-2.9749325612488404E-3</v>
      </c>
      <c r="AT84" s="64">
        <f t="shared" si="27"/>
        <v>-7.2663699897039752E-4</v>
      </c>
    </row>
    <row r="85" spans="1:46" x14ac:dyDescent="0.2">
      <c r="A85" s="4">
        <v>83</v>
      </c>
      <c r="B85" s="6" t="s">
        <v>120</v>
      </c>
      <c r="C85" s="15"/>
      <c r="D85" s="15">
        <f>0.5*(Cv!C85+Cv!D85)*LN(LC!D85/LC!C85)</f>
        <v>1.7751457693744418E-2</v>
      </c>
      <c r="E85" s="15">
        <f>0.5*(Cv!D85+Cv!E85)*LN(LC!E85/LC!D85)</f>
        <v>-2.3616513107480716E-3</v>
      </c>
      <c r="F85" s="15">
        <f>0.5*(Cv!E85+Cv!F85)*LN(LC!F85/LC!E85)</f>
        <v>4.6467705540482072E-3</v>
      </c>
      <c r="G85" s="15">
        <f>0.5*(Cv!F85+Cv!G85)*LN(LC!G85/LC!F85)</f>
        <v>2.5465483130199161E-2</v>
      </c>
      <c r="H85" s="15">
        <f>0.5*(Cv!G85+Cv!H85)*LN(LC!H85/LC!G85)</f>
        <v>8.6394864045655946E-3</v>
      </c>
      <c r="I85" s="15">
        <f>0.5*(Cv!H85+Cv!I85)*LN(LC!I85/LC!H85)</f>
        <v>1.8420955983439898E-2</v>
      </c>
      <c r="J85" s="15">
        <f>0.5*(Cv!I85+Cv!J85)*LN(LC!J85/LC!I85)</f>
        <v>-9.1153347526549654E-3</v>
      </c>
      <c r="K85" s="15">
        <f>0.5*(Cv!J85+Cv!K85)*LN(LC!K85/LC!J85)</f>
        <v>3.1667615128491977E-3</v>
      </c>
      <c r="L85" s="15">
        <f>0.5*(Cv!K85+Cv!L85)*LN(LC!L85/LC!K85)</f>
        <v>1.8210452230468487E-2</v>
      </c>
      <c r="M85" s="15">
        <f>0.5*(Cv!L85+Cv!M85)*LN(LC!M85/LC!L85)</f>
        <v>6.1160551004895928E-3</v>
      </c>
      <c r="N85" s="15">
        <f>0.5*(Cv!M85+Cv!N85)*LN(LC!N85/LC!M85)</f>
        <v>2.5916886675710502E-2</v>
      </c>
      <c r="O85" s="15">
        <f>0.5*(Cv!N85+Cv!O85)*LN(LC!O85/LC!N85)</f>
        <v>-4.7363234281710851E-3</v>
      </c>
      <c r="P85" s="15">
        <f>0.5*(Cv!O85+Cv!P85)*LN(LC!P85/LC!O85)</f>
        <v>-5.1445584412493717E-3</v>
      </c>
      <c r="Q85" s="15">
        <f>0.5*(Cv!P85+Cv!Q85)*LN(LC!Q85/LC!P85)</f>
        <v>-1.0056749070911992E-2</v>
      </c>
      <c r="R85" s="15">
        <f>0.5*(Cv!Q85+Cv!R85)*LN(LC!R85/LC!Q85)</f>
        <v>5.1315649450820299E-3</v>
      </c>
      <c r="S85" s="15">
        <f>0.5*(Cv!R85+Cv!S85)*LN(LC!S85/LC!R85)</f>
        <v>-5.0851283912668917E-3</v>
      </c>
      <c r="T85" s="15">
        <f>0.5*(Cv!S85+Cv!T85)*LN(LC!T85/LC!S85)</f>
        <v>-1.6916947319786271E-3</v>
      </c>
      <c r="U85" s="15">
        <f>0.5*(Cv!T85+Cv!U85)*LN(LC!U85/LC!T85)</f>
        <v>8.0562171447517497E-3</v>
      </c>
      <c r="V85" s="15">
        <f>0.5*(Cv!U85+Cv!V85)*LN(LC!V85/LC!U85)</f>
        <v>-9.5710560085905481E-3</v>
      </c>
      <c r="W85" s="15">
        <f>0.5*(Cv!V85+Cv!W85)*LN(LC!W85/LC!V85)</f>
        <v>-6.1591824493910548E-4</v>
      </c>
      <c r="X85" s="15">
        <f>0.5*(Cv!W85+Cv!X85)*LN(LC!X85/LC!W85)</f>
        <v>-5.0082046215683669E-4</v>
      </c>
      <c r="Y85" s="15">
        <f>0.5*(Cv!X85+Cv!Y85)*LN(LC!Y85/LC!X85)</f>
        <v>3.2264249112470391E-3</v>
      </c>
      <c r="Z85" s="15">
        <f>0.5*(Cv!Y85+Cv!Z85)*LN(LC!Z85/LC!Y85)</f>
        <v>2.0386533802040515E-3</v>
      </c>
      <c r="AA85" s="15">
        <f>0.5*(Cv!Z85+Cv!AA85)*LN(LC!AA85/LC!Z85)</f>
        <v>-2.1277716156618776E-2</v>
      </c>
      <c r="AB85" s="15">
        <f>0.5*(Cv!AA85+Cv!AB85)*LN(LC!AB85/LC!AA85)</f>
        <v>7.1067188260267424E-3</v>
      </c>
      <c r="AC85" s="15">
        <f>0.5*(Cv!AB85+Cv!AC85)*LN(LC!AC85/LC!AB85)</f>
        <v>-1.6964978230421344E-2</v>
      </c>
      <c r="AD85" s="15">
        <f>0.5*(Cv!AC85+Cv!AD85)*LN(LC!AD85/LC!AC85)</f>
        <v>2.8222684231293243E-2</v>
      </c>
      <c r="AF85" s="64">
        <f t="shared" si="14"/>
        <v>1.0962208952300958E-2</v>
      </c>
      <c r="AG85" s="64">
        <f t="shared" si="15"/>
        <v>8.8589641533725633E-3</v>
      </c>
      <c r="AH85" s="64">
        <f t="shared" si="16"/>
        <v>-3.9782388773034628E-3</v>
      </c>
      <c r="AI85" s="64">
        <f t="shared" si="17"/>
        <v>-8.6465446058267364E-4</v>
      </c>
      <c r="AJ85" s="64">
        <f t="shared" si="18"/>
        <v>-5.1741794539124572E-3</v>
      </c>
      <c r="AK85" s="64">
        <f t="shared" si="19"/>
        <v>2.4403626380345507E-3</v>
      </c>
      <c r="AL85" s="64">
        <f t="shared" si="20"/>
        <v>-3.0194169572475655E-3</v>
      </c>
      <c r="AM85" s="64">
        <f t="shared" si="21"/>
        <v>-2.5419887710101318E-3</v>
      </c>
      <c r="AN85" s="64">
        <f t="shared" si="22"/>
        <v>-4.9291297021973011E-3</v>
      </c>
      <c r="AO85" s="64">
        <f t="shared" si="23"/>
        <v>1.960820062774986E-3</v>
      </c>
      <c r="AQ85" s="64">
        <f t="shared" si="24"/>
        <v>2.9708917615641501E-3</v>
      </c>
      <c r="AR85" s="64">
        <f t="shared" si="25"/>
        <v>-1.7922594010749218E-4</v>
      </c>
      <c r="AS85" s="64">
        <f t="shared" si="26"/>
        <v>3.9196449362182616E-4</v>
      </c>
      <c r="AT85" s="64">
        <f t="shared" si="27"/>
        <v>6.1214749422995466E-3</v>
      </c>
    </row>
    <row r="86" spans="1:46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Q86" s="64"/>
      <c r="AR86" s="64"/>
      <c r="AS86" s="64"/>
      <c r="AT86" s="64"/>
    </row>
    <row r="87" spans="1:46" x14ac:dyDescent="0.2">
      <c r="A87" s="4">
        <v>85</v>
      </c>
      <c r="B87" s="6" t="s">
        <v>122</v>
      </c>
      <c r="C87" s="15"/>
      <c r="D87" s="15">
        <f>0.5*(Cv!C87+Cv!D87)*LN(LC!D87/LC!C87)</f>
        <v>5.0698771984217239E-3</v>
      </c>
      <c r="E87" s="15">
        <f>0.5*(Cv!D87+Cv!E87)*LN(LC!E87/LC!D87)</f>
        <v>-1.0264028930977369E-3</v>
      </c>
      <c r="F87" s="15">
        <f>0.5*(Cv!E87+Cv!F87)*LN(LC!F87/LC!E87)</f>
        <v>-4.7246521210732671E-3</v>
      </c>
      <c r="G87" s="15">
        <f>0.5*(Cv!F87+Cv!G87)*LN(LC!G87/LC!F87)</f>
        <v>9.9743394546904438E-3</v>
      </c>
      <c r="H87" s="15">
        <f>0.5*(Cv!G87+Cv!H87)*LN(LC!H87/LC!G87)</f>
        <v>3.2472245814057116E-4</v>
      </c>
      <c r="I87" s="15">
        <f>0.5*(Cv!H87+Cv!I87)*LN(LC!I87/LC!H87)</f>
        <v>3.7256414793329089E-3</v>
      </c>
      <c r="J87" s="15">
        <f>0.5*(Cv!I87+Cv!J87)*LN(LC!J87/LC!I87)</f>
        <v>-8.8034457631797694E-3</v>
      </c>
      <c r="K87" s="15">
        <f>0.5*(Cv!J87+Cv!K87)*LN(LC!K87/LC!J87)</f>
        <v>4.5626458381439901E-4</v>
      </c>
      <c r="L87" s="15">
        <f>0.5*(Cv!K87+Cv!L87)*LN(LC!L87/LC!K87)</f>
        <v>1.554569659373082E-3</v>
      </c>
      <c r="M87" s="15">
        <f>0.5*(Cv!L87+Cv!M87)*LN(LC!M87/LC!L87)</f>
        <v>5.1309635630479699E-3</v>
      </c>
      <c r="N87" s="15">
        <f>0.5*(Cv!M87+Cv!N87)*LN(LC!N87/LC!M87)</f>
        <v>-6.3982195399385272E-3</v>
      </c>
      <c r="O87" s="15">
        <f>0.5*(Cv!N87+Cv!O87)*LN(LC!O87/LC!N87)</f>
        <v>1.0411810026533673E-2</v>
      </c>
      <c r="P87" s="15">
        <f>0.5*(Cv!O87+Cv!P87)*LN(LC!P87/LC!O87)</f>
        <v>-5.0819784737325714E-3</v>
      </c>
      <c r="Q87" s="15">
        <f>0.5*(Cv!P87+Cv!Q87)*LN(LC!Q87/LC!P87)</f>
        <v>-1.4314266346941181E-2</v>
      </c>
      <c r="R87" s="15">
        <f>0.5*(Cv!Q87+Cv!R87)*LN(LC!R87/LC!Q87)</f>
        <v>9.3635152114473607E-3</v>
      </c>
      <c r="S87" s="15">
        <f>0.5*(Cv!R87+Cv!S87)*LN(LC!S87/LC!R87)</f>
        <v>-7.3671085781343666E-3</v>
      </c>
      <c r="T87" s="15">
        <f>0.5*(Cv!S87+Cv!T87)*LN(LC!T87/LC!S87)</f>
        <v>1.1119025008308258E-2</v>
      </c>
      <c r="U87" s="15">
        <f>0.5*(Cv!T87+Cv!U87)*LN(LC!U87/LC!T87)</f>
        <v>5.4294609573611067E-3</v>
      </c>
      <c r="V87" s="15">
        <f>0.5*(Cv!U87+Cv!V87)*LN(LC!V87/LC!U87)</f>
        <v>-4.7128704030979388E-3</v>
      </c>
      <c r="W87" s="15">
        <f>0.5*(Cv!V87+Cv!W87)*LN(LC!W87/LC!V87)</f>
        <v>-7.3921861455889908E-3</v>
      </c>
      <c r="X87" s="15">
        <f>0.5*(Cv!W87+Cv!X87)*LN(LC!X87/LC!W87)</f>
        <v>3.1161190058293163E-3</v>
      </c>
      <c r="Y87" s="15">
        <f>0.5*(Cv!X87+Cv!Y87)*LN(LC!Y87/LC!X87)</f>
        <v>-2.6548200133459475E-4</v>
      </c>
      <c r="Z87" s="15">
        <f>0.5*(Cv!Y87+Cv!Z87)*LN(LC!Z87/LC!Y87)</f>
        <v>5.453101468530743E-3</v>
      </c>
      <c r="AA87" s="15">
        <f>0.5*(Cv!Z87+Cv!AA87)*LN(LC!AA87/LC!Z87)</f>
        <v>-7.289969263042693E-3</v>
      </c>
      <c r="AB87" s="15">
        <f>0.5*(Cv!AA87+Cv!AB87)*LN(LC!AB87/LC!AA87)</f>
        <v>-6.8259986382925844E-3</v>
      </c>
      <c r="AC87" s="15">
        <f>0.5*(Cv!AB87+Cv!AC87)*LN(LC!AC87/LC!AB87)</f>
        <v>-1.2027767843756439E-3</v>
      </c>
      <c r="AD87" s="15">
        <f>0.5*(Cv!AC87+Cv!AD87)*LN(LC!AD87/LC!AC87)</f>
        <v>1.0324789126633803E-2</v>
      </c>
      <c r="AF87" s="64">
        <f t="shared" si="14"/>
        <v>1.654729675598584E-3</v>
      </c>
      <c r="AG87" s="64">
        <f t="shared" si="15"/>
        <v>-1.6119734993765692E-3</v>
      </c>
      <c r="AH87" s="64">
        <f t="shared" si="16"/>
        <v>-1.3976056321654171E-3</v>
      </c>
      <c r="AI87" s="64">
        <f t="shared" si="17"/>
        <v>1.5119096845623507E-3</v>
      </c>
      <c r="AJ87" s="64">
        <f t="shared" si="18"/>
        <v>-2.0262250437029549E-3</v>
      </c>
      <c r="AK87" s="64">
        <f t="shared" si="19"/>
        <v>-1.5047895657709931E-3</v>
      </c>
      <c r="AL87" s="64">
        <f t="shared" si="20"/>
        <v>-2.5715767957030204E-4</v>
      </c>
      <c r="AM87" s="64">
        <f t="shared" si="21"/>
        <v>6.8214982837065099E-4</v>
      </c>
      <c r="AN87" s="64">
        <f t="shared" si="22"/>
        <v>-4.0143877113341143E-3</v>
      </c>
      <c r="AO87" s="64">
        <f t="shared" si="23"/>
        <v>-3.7383296301680128E-4</v>
      </c>
      <c r="AQ87" s="64">
        <f t="shared" si="24"/>
        <v>3.7652501969760427E-5</v>
      </c>
      <c r="AR87" s="64">
        <f t="shared" si="25"/>
        <v>7.0483748463007125E-4</v>
      </c>
      <c r="AS87" s="64">
        <f t="shared" si="26"/>
        <v>3.2277318019838297E-5</v>
      </c>
      <c r="AT87" s="64">
        <f t="shared" si="27"/>
        <v>7.6533790132185823E-4</v>
      </c>
    </row>
    <row r="88" spans="1:46" x14ac:dyDescent="0.2">
      <c r="A88" s="4">
        <v>86</v>
      </c>
      <c r="B88" s="6" t="s">
        <v>123</v>
      </c>
      <c r="C88" s="15"/>
      <c r="D88" s="15">
        <f>0.5*(Cv!C88+Cv!D88)*LN(LC!D88/LC!C88)</f>
        <v>7.9461633788492636E-3</v>
      </c>
      <c r="E88" s="15">
        <f>0.5*(Cv!D88+Cv!E88)*LN(LC!E88/LC!D88)</f>
        <v>-1.1882236960326622E-3</v>
      </c>
      <c r="F88" s="15">
        <f>0.5*(Cv!E88+Cv!F88)*LN(LC!F88/LC!E88)</f>
        <v>8.4461415941650153E-4</v>
      </c>
      <c r="G88" s="15">
        <f>0.5*(Cv!F88+Cv!G88)*LN(LC!G88/LC!F88)</f>
        <v>1.061789235682486E-2</v>
      </c>
      <c r="H88" s="15">
        <f>0.5*(Cv!G88+Cv!H88)*LN(LC!H88/LC!G88)</f>
        <v>-1.0094116147028348E-3</v>
      </c>
      <c r="I88" s="15">
        <f>0.5*(Cv!H88+Cv!I88)*LN(LC!I88/LC!H88)</f>
        <v>3.237684936742583E-3</v>
      </c>
      <c r="J88" s="15">
        <f>0.5*(Cv!I88+Cv!J88)*LN(LC!J88/LC!I88)</f>
        <v>3.4439185064612265E-3</v>
      </c>
      <c r="K88" s="15">
        <f>0.5*(Cv!J88+Cv!K88)*LN(LC!K88/LC!J88)</f>
        <v>3.012824630009282E-3</v>
      </c>
      <c r="L88" s="15">
        <f>0.5*(Cv!K88+Cv!L88)*LN(LC!L88/LC!K88)</f>
        <v>4.6964292621401293E-3</v>
      </c>
      <c r="M88" s="15">
        <f>0.5*(Cv!L88+Cv!M88)*LN(LC!M88/LC!L88)</f>
        <v>1.2264786592884389E-2</v>
      </c>
      <c r="N88" s="15">
        <f>0.5*(Cv!M88+Cv!N88)*LN(LC!N88/LC!M88)</f>
        <v>6.3458647702394804E-3</v>
      </c>
      <c r="O88" s="15">
        <f>0.5*(Cv!N88+Cv!O88)*LN(LC!O88/LC!N88)</f>
        <v>6.145487167935405E-3</v>
      </c>
      <c r="P88" s="15">
        <f>0.5*(Cv!O88+Cv!P88)*LN(LC!P88/LC!O88)</f>
        <v>-3.6872809573551381E-3</v>
      </c>
      <c r="Q88" s="15">
        <f>0.5*(Cv!P88+Cv!Q88)*LN(LC!Q88/LC!P88)</f>
        <v>2.7786357043941257E-3</v>
      </c>
      <c r="R88" s="15">
        <f>0.5*(Cv!Q88+Cv!R88)*LN(LC!R88/LC!Q88)</f>
        <v>4.0835250603231061E-3</v>
      </c>
      <c r="S88" s="15">
        <f>0.5*(Cv!R88+Cv!S88)*LN(LC!S88/LC!R88)</f>
        <v>2.6856611818814984E-3</v>
      </c>
      <c r="T88" s="15">
        <f>0.5*(Cv!S88+Cv!T88)*LN(LC!T88/LC!S88)</f>
        <v>-1.8613234823968165E-3</v>
      </c>
      <c r="U88" s="15">
        <f>0.5*(Cv!T88+Cv!U88)*LN(LC!U88/LC!T88)</f>
        <v>3.000423910265036E-3</v>
      </c>
      <c r="V88" s="15">
        <f>0.5*(Cv!U88+Cv!V88)*LN(LC!V88/LC!U88)</f>
        <v>-9.9822298273915849E-4</v>
      </c>
      <c r="W88" s="15">
        <f>0.5*(Cv!V88+Cv!W88)*LN(LC!W88/LC!V88)</f>
        <v>-1.4508481558637193E-3</v>
      </c>
      <c r="X88" s="15">
        <f>0.5*(Cv!W88+Cv!X88)*LN(LC!X88/LC!W88)</f>
        <v>6.7468536689098933E-3</v>
      </c>
      <c r="Y88" s="15">
        <f>0.5*(Cv!X88+Cv!Y88)*LN(LC!Y88/LC!X88)</f>
        <v>-1.0516071811885073E-3</v>
      </c>
      <c r="Z88" s="15">
        <f>0.5*(Cv!Y88+Cv!Z88)*LN(LC!Z88/LC!Y88)</f>
        <v>7.7254499800251545E-3</v>
      </c>
      <c r="AA88" s="15">
        <f>0.5*(Cv!Z88+Cv!AA88)*LN(LC!AA88/LC!Z88)</f>
        <v>-1.4348561094344073E-3</v>
      </c>
      <c r="AB88" s="15">
        <f>0.5*(Cv!AA88+Cv!AB88)*LN(LC!AB88/LC!AA88)</f>
        <v>-1.2774896729360117E-2</v>
      </c>
      <c r="AC88" s="15">
        <f>0.5*(Cv!AB88+Cv!AC88)*LN(LC!AC88/LC!AB88)</f>
        <v>-8.8183182160343019E-3</v>
      </c>
      <c r="AD88" s="15">
        <f>0.5*(Cv!AC88+Cv!AD88)*LN(LC!AD88/LC!AC88)</f>
        <v>-1.3007320990324352E-3</v>
      </c>
      <c r="AF88" s="64">
        <f t="shared" si="14"/>
        <v>2.5005112284496893E-3</v>
      </c>
      <c r="AG88" s="64">
        <f t="shared" si="15"/>
        <v>5.9527647523469011E-3</v>
      </c>
      <c r="AH88" s="64">
        <f t="shared" si="16"/>
        <v>2.4012056314357995E-3</v>
      </c>
      <c r="AI88" s="64">
        <f t="shared" si="17"/>
        <v>1.0873765916350471E-3</v>
      </c>
      <c r="AJ88" s="64">
        <f t="shared" si="18"/>
        <v>-3.2708456511984355E-3</v>
      </c>
      <c r="AK88" s="64">
        <f t="shared" si="19"/>
        <v>4.1769851918913494E-3</v>
      </c>
      <c r="AL88" s="64">
        <f t="shared" si="20"/>
        <v>-1.0917345297816942E-3</v>
      </c>
      <c r="AM88" s="64">
        <f t="shared" si="21"/>
        <v>1.3344837059471844E-3</v>
      </c>
      <c r="AN88" s="64">
        <f t="shared" si="22"/>
        <v>-1.0796607472697209E-2</v>
      </c>
      <c r="AO88" s="64">
        <f t="shared" si="23"/>
        <v>1.734202510533801E-3</v>
      </c>
      <c r="AQ88" s="64">
        <f t="shared" si="24"/>
        <v>1.6174742563197151E-3</v>
      </c>
      <c r="AR88" s="64">
        <f t="shared" si="25"/>
        <v>-1.1107343088044891E-3</v>
      </c>
      <c r="AS88" s="64">
        <f t="shared" si="26"/>
        <v>-2.9424933925041017E-3</v>
      </c>
      <c r="AT88" s="64">
        <f t="shared" si="27"/>
        <v>-7.6313156814756178E-3</v>
      </c>
    </row>
    <row r="89" spans="1:46" x14ac:dyDescent="0.2">
      <c r="A89" s="4">
        <v>87</v>
      </c>
      <c r="B89" s="6" t="s">
        <v>124</v>
      </c>
      <c r="C89" s="15"/>
      <c r="D89" s="15">
        <f>0.5*(Cv!C89+Cv!D89)*LN(LC!D89/LC!C89)</f>
        <v>2.80410160531987E-3</v>
      </c>
      <c r="E89" s="15">
        <f>0.5*(Cv!D89+Cv!E89)*LN(LC!E89/LC!D89)</f>
        <v>3.4035466802357487E-3</v>
      </c>
      <c r="F89" s="15">
        <f>0.5*(Cv!E89+Cv!F89)*LN(LC!F89/LC!E89)</f>
        <v>1.0781394948434882E-2</v>
      </c>
      <c r="G89" s="15">
        <f>0.5*(Cv!F89+Cv!G89)*LN(LC!G89/LC!F89)</f>
        <v>-3.3370554033434201E-3</v>
      </c>
      <c r="H89" s="15">
        <f>0.5*(Cv!G89+Cv!H89)*LN(LC!H89/LC!G89)</f>
        <v>9.5998831078563675E-4</v>
      </c>
      <c r="I89" s="15">
        <f>0.5*(Cv!H89+Cv!I89)*LN(LC!I89/LC!H89)</f>
        <v>-3.9432937653088116E-3</v>
      </c>
      <c r="J89" s="15">
        <f>0.5*(Cv!I89+Cv!J89)*LN(LC!J89/LC!I89)</f>
        <v>2.8470786790685096E-3</v>
      </c>
      <c r="K89" s="15">
        <f>0.5*(Cv!J89+Cv!K89)*LN(LC!K89/LC!J89)</f>
        <v>2.6505171307720118E-2</v>
      </c>
      <c r="L89" s="15">
        <f>0.5*(Cv!K89+Cv!L89)*LN(LC!L89/LC!K89)</f>
        <v>-1.9663460368968031E-4</v>
      </c>
      <c r="M89" s="15">
        <f>0.5*(Cv!L89+Cv!M89)*LN(LC!M89/LC!L89)</f>
        <v>-1.1444128309268631E-2</v>
      </c>
      <c r="N89" s="15">
        <f>0.5*(Cv!M89+Cv!N89)*LN(LC!N89/LC!M89)</f>
        <v>1.4621046582290981E-2</v>
      </c>
      <c r="O89" s="15">
        <f>0.5*(Cv!N89+Cv!O89)*LN(LC!O89/LC!N89)</f>
        <v>3.3320176621243397E-2</v>
      </c>
      <c r="P89" s="15">
        <f>0.5*(Cv!O89+Cv!P89)*LN(LC!P89/LC!O89)</f>
        <v>-1.6819077699638931E-3</v>
      </c>
      <c r="Q89" s="15">
        <f>0.5*(Cv!P89+Cv!Q89)*LN(LC!Q89/LC!P89)</f>
        <v>1.2398706532876077E-2</v>
      </c>
      <c r="R89" s="15">
        <f>0.5*(Cv!Q89+Cv!R89)*LN(LC!R89/LC!Q89)</f>
        <v>1.9844890996651609E-2</v>
      </c>
      <c r="S89" s="15">
        <f>0.5*(Cv!R89+Cv!S89)*LN(LC!S89/LC!R89)</f>
        <v>2.3625831059609407E-3</v>
      </c>
      <c r="T89" s="15">
        <f>0.5*(Cv!S89+Cv!T89)*LN(LC!T89/LC!S89)</f>
        <v>-2.1042939979474613E-3</v>
      </c>
      <c r="U89" s="15">
        <f>0.5*(Cv!T89+Cv!U89)*LN(LC!U89/LC!T89)</f>
        <v>-2.6689236720320603E-3</v>
      </c>
      <c r="V89" s="15">
        <f>0.5*(Cv!U89+Cv!V89)*LN(LC!V89/LC!U89)</f>
        <v>1.2817392365623613E-2</v>
      </c>
      <c r="W89" s="15">
        <f>0.5*(Cv!V89+Cv!W89)*LN(LC!W89/LC!V89)</f>
        <v>-1.2537073157851839E-4</v>
      </c>
      <c r="X89" s="15">
        <f>0.5*(Cv!W89+Cv!X89)*LN(LC!X89/LC!W89)</f>
        <v>2.505687135559713E-2</v>
      </c>
      <c r="Y89" s="15">
        <f>0.5*(Cv!X89+Cv!Y89)*LN(LC!Y89/LC!X89)</f>
        <v>-2.3092753079766885E-2</v>
      </c>
      <c r="Z89" s="15">
        <f>0.5*(Cv!Y89+Cv!Z89)*LN(LC!Z89/LC!Y89)</f>
        <v>6.146588777457271E-3</v>
      </c>
      <c r="AA89" s="15">
        <f>0.5*(Cv!Z89+Cv!AA89)*LN(LC!AA89/LC!Z89)</f>
        <v>-1.7453879595567708E-2</v>
      </c>
      <c r="AB89" s="15">
        <f>0.5*(Cv!AA89+Cv!AB89)*LN(LC!AB89/LC!AA89)</f>
        <v>-9.8542268884213094E-3</v>
      </c>
      <c r="AC89" s="15">
        <f>0.5*(Cv!AB89+Cv!AC89)*LN(LC!AC89/LC!AB89)</f>
        <v>9.3355275262402577E-3</v>
      </c>
      <c r="AD89" s="15">
        <f>0.5*(Cv!AC89+Cv!AD89)*LN(LC!AD89/LC!AC89)</f>
        <v>-3.7911157223413068E-3</v>
      </c>
      <c r="AF89" s="64">
        <f t="shared" si="14"/>
        <v>1.5729161541608073E-3</v>
      </c>
      <c r="AG89" s="64">
        <f t="shared" si="15"/>
        <v>6.4665067312242586E-3</v>
      </c>
      <c r="AH89" s="64">
        <f t="shared" si="16"/>
        <v>1.3248889897353625E-2</v>
      </c>
      <c r="AI89" s="64">
        <f t="shared" si="17"/>
        <v>6.5951350639325401E-3</v>
      </c>
      <c r="AJ89" s="64">
        <f t="shared" si="18"/>
        <v>-6.9837486520116744E-3</v>
      </c>
      <c r="AK89" s="64">
        <f t="shared" si="19"/>
        <v>9.8576983142889419E-3</v>
      </c>
      <c r="AL89" s="64">
        <f t="shared" si="20"/>
        <v>-1.9430679403956724E-4</v>
      </c>
      <c r="AM89" s="64">
        <f t="shared" si="21"/>
        <v>-1.780460722768276E-4</v>
      </c>
      <c r="AN89" s="64">
        <f t="shared" si="22"/>
        <v>-2.5934968109052586E-4</v>
      </c>
      <c r="AO89" s="64">
        <f t="shared" si="23"/>
        <v>4.1799398389319106E-3</v>
      </c>
      <c r="AQ89" s="64">
        <f t="shared" si="24"/>
        <v>3.873360778882941E-3</v>
      </c>
      <c r="AR89" s="64">
        <f t="shared" si="25"/>
        <v>-5.2128942388517997E-4</v>
      </c>
      <c r="AS89" s="64">
        <f t="shared" si="26"/>
        <v>-6.4516431637332804E-3</v>
      </c>
      <c r="AT89" s="64">
        <f t="shared" si="27"/>
        <v>-1.4366050281741196E-3</v>
      </c>
    </row>
    <row r="90" spans="1:46" x14ac:dyDescent="0.2">
      <c r="A90" s="4">
        <v>88</v>
      </c>
      <c r="B90" s="6" t="s">
        <v>125</v>
      </c>
      <c r="C90" s="15"/>
      <c r="D90" s="15">
        <f>0.5*(Cv!C90+Cv!D90)*LN(LC!D90/LC!C90)</f>
        <v>4.7891856404856459E-3</v>
      </c>
      <c r="E90" s="15">
        <f>0.5*(Cv!D90+Cv!E90)*LN(LC!E90/LC!D90)</f>
        <v>4.5844985910532929E-4</v>
      </c>
      <c r="F90" s="15">
        <f>0.5*(Cv!E90+Cv!F90)*LN(LC!F90/LC!E90)</f>
        <v>1.2681215177110785E-5</v>
      </c>
      <c r="G90" s="15">
        <f>0.5*(Cv!F90+Cv!G90)*LN(LC!G90/LC!F90)</f>
        <v>8.9901142764739657E-3</v>
      </c>
      <c r="H90" s="15">
        <f>0.5*(Cv!G90+Cv!H90)*LN(LC!H90/LC!G90)</f>
        <v>2.1114369794047174E-3</v>
      </c>
      <c r="I90" s="15">
        <f>0.5*(Cv!H90+Cv!I90)*LN(LC!I90/LC!H90)</f>
        <v>7.9141914423943379E-4</v>
      </c>
      <c r="J90" s="15">
        <f>0.5*(Cv!I90+Cv!J90)*LN(LC!J90/LC!I90)</f>
        <v>-3.3178819561640796E-4</v>
      </c>
      <c r="K90" s="15">
        <f>0.5*(Cv!J90+Cv!K90)*LN(LC!K90/LC!J90)</f>
        <v>5.7765153778385724E-3</v>
      </c>
      <c r="L90" s="15">
        <f>0.5*(Cv!K90+Cv!L90)*LN(LC!L90/LC!K90)</f>
        <v>6.2150948462812881E-3</v>
      </c>
      <c r="M90" s="15">
        <f>0.5*(Cv!L90+Cv!M90)*LN(LC!M90/LC!L90)</f>
        <v>5.2263489210562187E-3</v>
      </c>
      <c r="N90" s="15">
        <f>0.5*(Cv!M90+Cv!N90)*LN(LC!N90/LC!M90)</f>
        <v>-1.4864440034744973E-3</v>
      </c>
      <c r="O90" s="15">
        <f>0.5*(Cv!N90+Cv!O90)*LN(LC!O90/LC!N90)</f>
        <v>5.482147287022017E-3</v>
      </c>
      <c r="P90" s="15">
        <f>0.5*(Cv!O90+Cv!P90)*LN(LC!P90/LC!O90)</f>
        <v>4.048571309816046E-3</v>
      </c>
      <c r="Q90" s="15">
        <f>0.5*(Cv!P90+Cv!Q90)*LN(LC!Q90/LC!P90)</f>
        <v>-2.0722152429167723E-3</v>
      </c>
      <c r="R90" s="15">
        <f>0.5*(Cv!Q90+Cv!R90)*LN(LC!R90/LC!Q90)</f>
        <v>6.0098019044380231E-4</v>
      </c>
      <c r="S90" s="15">
        <f>0.5*(Cv!R90+Cv!S90)*LN(LC!S90/LC!R90)</f>
        <v>6.1351962484935598E-3</v>
      </c>
      <c r="T90" s="15">
        <f>0.5*(Cv!S90+Cv!T90)*LN(LC!T90/LC!S90)</f>
        <v>4.4849082780778812E-3</v>
      </c>
      <c r="U90" s="15">
        <f>0.5*(Cv!T90+Cv!U90)*LN(LC!U90/LC!T90)</f>
        <v>4.5129892466497781E-3</v>
      </c>
      <c r="V90" s="15">
        <f>0.5*(Cv!U90+Cv!V90)*LN(LC!V90/LC!U90)</f>
        <v>-5.546258348241846E-3</v>
      </c>
      <c r="W90" s="15">
        <f>0.5*(Cv!V90+Cv!W90)*LN(LC!W90/LC!V90)</f>
        <v>-6.3107882806493149E-4</v>
      </c>
      <c r="X90" s="15">
        <f>0.5*(Cv!W90+Cv!X90)*LN(LC!X90/LC!W90)</f>
        <v>9.060437211681302E-3</v>
      </c>
      <c r="Y90" s="15">
        <f>0.5*(Cv!X90+Cv!Y90)*LN(LC!Y90/LC!X90)</f>
        <v>5.4445118797310701E-3</v>
      </c>
      <c r="Z90" s="15">
        <f>0.5*(Cv!Y90+Cv!Z90)*LN(LC!Z90/LC!Y90)</f>
        <v>3.4257958210877062E-3</v>
      </c>
      <c r="AA90" s="15">
        <f>0.5*(Cv!Z90+Cv!AA90)*LN(LC!AA90/LC!Z90)</f>
        <v>-6.5592923429188968E-3</v>
      </c>
      <c r="AB90" s="15">
        <f>0.5*(Cv!AA90+Cv!AB90)*LN(LC!AB90/LC!AA90)</f>
        <v>-2.3361307553297167E-4</v>
      </c>
      <c r="AC90" s="15">
        <f>0.5*(Cv!AB90+Cv!AC90)*LN(LC!AC90/LC!AB90)</f>
        <v>8.4790135283037687E-4</v>
      </c>
      <c r="AD90" s="15">
        <f>0.5*(Cv!AC90+Cv!AD90)*LN(LC!AD90/LC!AC90)</f>
        <v>9.0767248630800254E-3</v>
      </c>
      <c r="AF90" s="64">
        <f t="shared" si="14"/>
        <v>2.4728202948801118E-3</v>
      </c>
      <c r="AG90" s="64">
        <f t="shared" si="15"/>
        <v>3.0799453892170351E-3</v>
      </c>
      <c r="AH90" s="64">
        <f t="shared" si="16"/>
        <v>2.8389359585717306E-3</v>
      </c>
      <c r="AI90" s="64">
        <f t="shared" si="17"/>
        <v>2.3761995120204363E-3</v>
      </c>
      <c r="AJ90" s="64">
        <f t="shared" si="18"/>
        <v>5.8506072703945673E-4</v>
      </c>
      <c r="AK90" s="64">
        <f t="shared" si="19"/>
        <v>2.9594406738943833E-3</v>
      </c>
      <c r="AL90" s="64">
        <f t="shared" si="20"/>
        <v>1.4806301195299471E-3</v>
      </c>
      <c r="AM90" s="64">
        <f t="shared" si="21"/>
        <v>1.774001614750258E-3</v>
      </c>
      <c r="AN90" s="64">
        <f t="shared" si="22"/>
        <v>3.0714413864870263E-4</v>
      </c>
      <c r="AO90" s="64">
        <f t="shared" si="23"/>
        <v>2.2705923763457546E-3</v>
      </c>
      <c r="AQ90" s="64">
        <f t="shared" si="24"/>
        <v>2.5323667027586112E-3</v>
      </c>
      <c r="AR90" s="64">
        <f t="shared" si="25"/>
        <v>2.171184187125409E-3</v>
      </c>
      <c r="AS90" s="64">
        <f t="shared" si="26"/>
        <v>2.0003380830462183E-3</v>
      </c>
      <c r="AT90" s="64">
        <f t="shared" si="27"/>
        <v>3.2303377134591436E-3</v>
      </c>
    </row>
    <row r="91" spans="1:46" x14ac:dyDescent="0.2">
      <c r="A91" s="4">
        <v>89</v>
      </c>
      <c r="B91" s="6" t="s">
        <v>126</v>
      </c>
      <c r="C91" s="15"/>
      <c r="D91" s="15">
        <f>0.5*(Cv!C91+Cv!D91)*LN(LC!D91/LC!C91)</f>
        <v>9.1200210602796518E-3</v>
      </c>
      <c r="E91" s="15">
        <f>0.5*(Cv!D91+Cv!E91)*LN(LC!E91/LC!D91)</f>
        <v>5.5566063927735242E-3</v>
      </c>
      <c r="F91" s="15">
        <f>0.5*(Cv!E91+Cv!F91)*LN(LC!F91/LC!E91)</f>
        <v>8.5700679211158542E-4</v>
      </c>
      <c r="G91" s="15">
        <f>0.5*(Cv!F91+Cv!G91)*LN(LC!G91/LC!F91)</f>
        <v>1.0821381763058616E-2</v>
      </c>
      <c r="H91" s="15">
        <f>0.5*(Cv!G91+Cv!H91)*LN(LC!H91/LC!G91)</f>
        <v>9.3267726083790525E-3</v>
      </c>
      <c r="I91" s="15">
        <f>0.5*(Cv!H91+Cv!I91)*LN(LC!I91/LC!H91)</f>
        <v>7.1302314190088189E-3</v>
      </c>
      <c r="J91" s="15">
        <f>0.5*(Cv!I91+Cv!J91)*LN(LC!J91/LC!I91)</f>
        <v>9.1142556158814551E-3</v>
      </c>
      <c r="K91" s="15">
        <f>0.5*(Cv!J91+Cv!K91)*LN(LC!K91/LC!J91)</f>
        <v>1.2037798519239562E-2</v>
      </c>
      <c r="L91" s="15">
        <f>0.5*(Cv!K91+Cv!L91)*LN(LC!L91/LC!K91)</f>
        <v>6.2957075394068033E-3</v>
      </c>
      <c r="M91" s="15">
        <f>0.5*(Cv!L91+Cv!M91)*LN(LC!M91/LC!L91)</f>
        <v>1.2020206116666314E-2</v>
      </c>
      <c r="N91" s="15">
        <f>0.5*(Cv!M91+Cv!N91)*LN(LC!N91/LC!M91)</f>
        <v>-7.4645555337417967E-3</v>
      </c>
      <c r="O91" s="15">
        <f>0.5*(Cv!N91+Cv!O91)*LN(LC!O91/LC!N91)</f>
        <v>8.4392649367422985E-3</v>
      </c>
      <c r="P91" s="15">
        <f>0.5*(Cv!O91+Cv!P91)*LN(LC!P91/LC!O91)</f>
        <v>9.6956769261598852E-3</v>
      </c>
      <c r="Q91" s="15">
        <f>0.5*(Cv!P91+Cv!Q91)*LN(LC!Q91/LC!P91)</f>
        <v>-4.7299365194740313E-4</v>
      </c>
      <c r="R91" s="15">
        <f>0.5*(Cv!Q91+Cv!R91)*LN(LC!R91/LC!Q91)</f>
        <v>4.5557906457639871E-3</v>
      </c>
      <c r="S91" s="15">
        <f>0.5*(Cv!R91+Cv!S91)*LN(LC!S91/LC!R91)</f>
        <v>5.0858541140885683E-3</v>
      </c>
      <c r="T91" s="15">
        <f>0.5*(Cv!S91+Cv!T91)*LN(LC!T91/LC!S91)</f>
        <v>1.1453451377377829E-3</v>
      </c>
      <c r="U91" s="15">
        <f>0.5*(Cv!T91+Cv!U91)*LN(LC!U91/LC!T91)</f>
        <v>6.3771501550210629E-4</v>
      </c>
      <c r="V91" s="15">
        <f>0.5*(Cv!U91+Cv!V91)*LN(LC!V91/LC!U91)</f>
        <v>1.192913015930773E-2</v>
      </c>
      <c r="W91" s="15">
        <f>0.5*(Cv!V91+Cv!W91)*LN(LC!W91/LC!V91)</f>
        <v>-3.4571111706591913E-3</v>
      </c>
      <c r="X91" s="15">
        <f>0.5*(Cv!W91+Cv!X91)*LN(LC!X91/LC!W91)</f>
        <v>3.1994113446346399E-3</v>
      </c>
      <c r="Y91" s="15">
        <f>0.5*(Cv!X91+Cv!Y91)*LN(LC!Y91/LC!X91)</f>
        <v>3.100590775044505E-3</v>
      </c>
      <c r="Z91" s="15">
        <f>0.5*(Cv!Y91+Cv!Z91)*LN(LC!Z91/LC!Y91)</f>
        <v>3.6697194755095815E-3</v>
      </c>
      <c r="AA91" s="15">
        <f>0.5*(Cv!Z91+Cv!AA91)*LN(LC!AA91/LC!Z91)</f>
        <v>-4.9768586616036701E-3</v>
      </c>
      <c r="AB91" s="15">
        <f>0.5*(Cv!AA91+Cv!AB91)*LN(LC!AB91/LC!AA91)</f>
        <v>4.5895095798075001E-3</v>
      </c>
      <c r="AC91" s="15">
        <f>0.5*(Cv!AB91+Cv!AC91)*LN(LC!AC91/LC!AB91)</f>
        <v>-8.2904034763206531E-3</v>
      </c>
      <c r="AD91" s="15">
        <f>0.5*(Cv!AC91+Cv!AD91)*LN(LC!AD91/LC!AC91)</f>
        <v>7.2361154658918672E-3</v>
      </c>
      <c r="AF91" s="64">
        <f t="shared" si="14"/>
        <v>6.73839979506632E-3</v>
      </c>
      <c r="AG91" s="64">
        <f t="shared" si="15"/>
        <v>6.4006824514904661E-3</v>
      </c>
      <c r="AH91" s="64">
        <f t="shared" si="16"/>
        <v>5.4607185941614672E-3</v>
      </c>
      <c r="AI91" s="64">
        <f t="shared" si="17"/>
        <v>2.6908980973046137E-3</v>
      </c>
      <c r="AJ91" s="64">
        <f t="shared" si="18"/>
        <v>-3.8148846151254739E-4</v>
      </c>
      <c r="AK91" s="64">
        <f t="shared" si="19"/>
        <v>5.9307005228259662E-3</v>
      </c>
      <c r="AL91" s="64">
        <f t="shared" si="20"/>
        <v>1.1547048178960331E-3</v>
      </c>
      <c r="AM91" s="64">
        <f t="shared" si="21"/>
        <v>1.9059927594341855E-3</v>
      </c>
      <c r="AN91" s="64">
        <f t="shared" si="22"/>
        <v>-1.8504469482565765E-3</v>
      </c>
      <c r="AO91" s="64">
        <f t="shared" si="23"/>
        <v>4.1818420953020638E-3</v>
      </c>
      <c r="AQ91" s="64">
        <f t="shared" si="24"/>
        <v>4.2993141480170563E-3</v>
      </c>
      <c r="AR91" s="64">
        <f t="shared" si="25"/>
        <v>1.7075603313501998E-3</v>
      </c>
      <c r="AS91" s="64">
        <f t="shared" si="26"/>
        <v>8.8811219305485502E-4</v>
      </c>
      <c r="AT91" s="64">
        <f t="shared" si="27"/>
        <v>1.1784071897929047E-3</v>
      </c>
    </row>
    <row r="92" spans="1:46" x14ac:dyDescent="0.2">
      <c r="A92" s="4">
        <v>90</v>
      </c>
      <c r="B92" s="6" t="s">
        <v>127</v>
      </c>
      <c r="C92" s="15"/>
      <c r="D92" s="15">
        <f>0.5*(Cv!C92+Cv!D92)*LN(LC!D92/LC!C92)</f>
        <v>1.2632651707218357E-2</v>
      </c>
      <c r="E92" s="15">
        <f>0.5*(Cv!D92+Cv!E92)*LN(LC!E92/LC!D92)</f>
        <v>-6.5641270027904019E-3</v>
      </c>
      <c r="F92" s="15">
        <f>0.5*(Cv!E92+Cv!F92)*LN(LC!F92/LC!E92)</f>
        <v>5.7852104962268832E-3</v>
      </c>
      <c r="G92" s="15">
        <f>0.5*(Cv!F92+Cv!G92)*LN(LC!G92/LC!F92)</f>
        <v>1.0644858042255771E-4</v>
      </c>
      <c r="H92" s="15">
        <f>0.5*(Cv!G92+Cv!H92)*LN(LC!H92/LC!G92)</f>
        <v>-1.2238425461604508E-3</v>
      </c>
      <c r="I92" s="15">
        <f>0.5*(Cv!H92+Cv!I92)*LN(LC!I92/LC!H92)</f>
        <v>1.4977544338481013E-2</v>
      </c>
      <c r="J92" s="15">
        <f>0.5*(Cv!I92+Cv!J92)*LN(LC!J92/LC!I92)</f>
        <v>4.3419332813296845E-3</v>
      </c>
      <c r="K92" s="15">
        <f>0.5*(Cv!J92+Cv!K92)*LN(LC!K92/LC!J92)</f>
        <v>-1.630803049404509E-3</v>
      </c>
      <c r="L92" s="15">
        <f>0.5*(Cv!K92+Cv!L92)*LN(LC!L92/LC!K92)</f>
        <v>4.61790435315224E-3</v>
      </c>
      <c r="M92" s="15">
        <f>0.5*(Cv!L92+Cv!M92)*LN(LC!M92/LC!L92)</f>
        <v>1.1334968579532921E-2</v>
      </c>
      <c r="N92" s="15">
        <f>0.5*(Cv!M92+Cv!N92)*LN(LC!N92/LC!M92)</f>
        <v>4.0156173957700877E-3</v>
      </c>
      <c r="O92" s="15">
        <f>0.5*(Cv!N92+Cv!O92)*LN(LC!O92/LC!N92)</f>
        <v>6.5287431668140947E-3</v>
      </c>
      <c r="P92" s="15">
        <f>0.5*(Cv!O92+Cv!P92)*LN(LC!P92/LC!O92)</f>
        <v>-1.0586932831650903E-2</v>
      </c>
      <c r="Q92" s="15">
        <f>0.5*(Cv!P92+Cv!Q92)*LN(LC!Q92/LC!P92)</f>
        <v>-1.782261938261628E-2</v>
      </c>
      <c r="R92" s="15">
        <f>0.5*(Cv!Q92+Cv!R92)*LN(LC!R92/LC!Q92)</f>
        <v>1.6107499291125288E-2</v>
      </c>
      <c r="S92" s="15">
        <f>0.5*(Cv!R92+Cv!S92)*LN(LC!S92/LC!R92)</f>
        <v>7.4819915829973625E-3</v>
      </c>
      <c r="T92" s="15">
        <f>0.5*(Cv!S92+Cv!T92)*LN(LC!T92/LC!S92)</f>
        <v>1.8308809090916087E-4</v>
      </c>
      <c r="U92" s="15">
        <f>0.5*(Cv!T92+Cv!U92)*LN(LC!U92/LC!T92)</f>
        <v>-2.0753703230430884E-3</v>
      </c>
      <c r="V92" s="15">
        <f>0.5*(Cv!U92+Cv!V92)*LN(LC!V92/LC!U92)</f>
        <v>-1.9258748679580214E-3</v>
      </c>
      <c r="W92" s="15">
        <f>0.5*(Cv!V92+Cv!W92)*LN(LC!W92/LC!V92)</f>
        <v>-4.080845384093393E-3</v>
      </c>
      <c r="X92" s="15">
        <f>0.5*(Cv!W92+Cv!X92)*LN(LC!X92/LC!W92)</f>
        <v>1.5831469714431789E-2</v>
      </c>
      <c r="Y92" s="15">
        <f>0.5*(Cv!X92+Cv!Y92)*LN(LC!Y92/LC!X92)</f>
        <v>7.5338163702440991E-4</v>
      </c>
      <c r="Z92" s="15">
        <f>0.5*(Cv!Y92+Cv!Z92)*LN(LC!Z92/LC!Y92)</f>
        <v>1.7845058796439484E-3</v>
      </c>
      <c r="AA92" s="15">
        <f>0.5*(Cv!Z92+Cv!AA92)*LN(LC!AA92/LC!Z92)</f>
        <v>-1.722843261183149E-2</v>
      </c>
      <c r="AB92" s="15">
        <f>0.5*(Cv!AA92+Cv!AB92)*LN(LC!AB92/LC!AA92)</f>
        <v>2.747168591034231E-3</v>
      </c>
      <c r="AC92" s="15">
        <f>0.5*(Cv!AB92+Cv!AC92)*LN(LC!AC92/LC!AB92)</f>
        <v>-1.0017796804660627E-2</v>
      </c>
      <c r="AD92" s="15">
        <f>0.5*(Cv!AC92+Cv!AD92)*LN(LC!AD92/LC!AC92)</f>
        <v>1.6500294628841755E-2</v>
      </c>
      <c r="AF92" s="64">
        <f t="shared" si="14"/>
        <v>2.6162467732359202E-3</v>
      </c>
      <c r="AG92" s="64">
        <f t="shared" si="15"/>
        <v>4.5359241120760856E-3</v>
      </c>
      <c r="AH92" s="64">
        <f t="shared" si="16"/>
        <v>3.4173636533391257E-4</v>
      </c>
      <c r="AI92" s="64">
        <f t="shared" si="17"/>
        <v>1.5864934460492895E-3</v>
      </c>
      <c r="AJ92" s="64">
        <f t="shared" si="18"/>
        <v>-4.3922346617579055E-3</v>
      </c>
      <c r="AK92" s="64">
        <f t="shared" si="19"/>
        <v>2.4388302387049988E-3</v>
      </c>
      <c r="AL92" s="64">
        <f t="shared" si="20"/>
        <v>-1.402870607854308E-3</v>
      </c>
      <c r="AM92" s="64">
        <f t="shared" si="21"/>
        <v>-8.4475973311458558E-4</v>
      </c>
      <c r="AN92" s="64">
        <f t="shared" si="22"/>
        <v>-3.6353141068131978E-3</v>
      </c>
      <c r="AO92" s="64">
        <f t="shared" si="23"/>
        <v>9.3763320698746048E-4</v>
      </c>
      <c r="AQ92" s="64">
        <f t="shared" si="24"/>
        <v>1.5361971078280102E-3</v>
      </c>
      <c r="AR92" s="64">
        <f t="shared" si="25"/>
        <v>2.2468986820897046E-4</v>
      </c>
      <c r="AS92" s="64">
        <f t="shared" si="26"/>
        <v>-9.1014644665796238E-4</v>
      </c>
      <c r="AT92" s="64">
        <f t="shared" si="27"/>
        <v>3.0765554717384533E-3</v>
      </c>
    </row>
    <row r="93" spans="1:46" x14ac:dyDescent="0.2">
      <c r="A93" s="4">
        <v>91</v>
      </c>
      <c r="B93" s="6" t="s">
        <v>128</v>
      </c>
      <c r="C93" s="15"/>
      <c r="D93" s="15">
        <f>0.5*(Cv!C93+Cv!D93)*LN(LC!D93/LC!C93)</f>
        <v>1.3593282902732816E-2</v>
      </c>
      <c r="E93" s="15">
        <f>0.5*(Cv!D93+Cv!E93)*LN(LC!E93/LC!D93)</f>
        <v>-6.0676629938491043E-3</v>
      </c>
      <c r="F93" s="15">
        <f>0.5*(Cv!E93+Cv!F93)*LN(LC!F93/LC!E93)</f>
        <v>-1.3076717520910325E-3</v>
      </c>
      <c r="G93" s="15">
        <f>0.5*(Cv!F93+Cv!G93)*LN(LC!G93/LC!F93)</f>
        <v>9.8186197386802756E-3</v>
      </c>
      <c r="H93" s="15">
        <f>0.5*(Cv!G93+Cv!H93)*LN(LC!H93/LC!G93)</f>
        <v>3.8148090091567493E-3</v>
      </c>
      <c r="I93" s="15">
        <f>0.5*(Cv!H93+Cv!I93)*LN(LC!I93/LC!H93)</f>
        <v>1.1605099222921848E-2</v>
      </c>
      <c r="J93" s="15">
        <f>0.5*(Cv!I93+Cv!J93)*LN(LC!J93/LC!I93)</f>
        <v>-1.003999425979869E-2</v>
      </c>
      <c r="K93" s="15">
        <f>0.5*(Cv!J93+Cv!K93)*LN(LC!K93/LC!J93)</f>
        <v>4.8489785830079096E-3</v>
      </c>
      <c r="L93" s="15">
        <f>0.5*(Cv!K93+Cv!L93)*LN(LC!L93/LC!K93)</f>
        <v>2.4704806225786255E-3</v>
      </c>
      <c r="M93" s="15">
        <f>0.5*(Cv!L93+Cv!M93)*LN(LC!M93/LC!L93)</f>
        <v>5.2305342940238914E-3</v>
      </c>
      <c r="N93" s="15">
        <f>0.5*(Cv!M93+Cv!N93)*LN(LC!N93/LC!M93)</f>
        <v>1.2500479844084385E-3</v>
      </c>
      <c r="O93" s="15">
        <f>0.5*(Cv!N93+Cv!O93)*LN(LC!O93/LC!N93)</f>
        <v>9.8978653235377006E-3</v>
      </c>
      <c r="P93" s="15">
        <f>0.5*(Cv!O93+Cv!P93)*LN(LC!P93/LC!O93)</f>
        <v>-9.693016614728189E-3</v>
      </c>
      <c r="Q93" s="15">
        <f>0.5*(Cv!P93+Cv!Q93)*LN(LC!Q93/LC!P93)</f>
        <v>-6.4797065470051339E-3</v>
      </c>
      <c r="R93" s="15">
        <f>0.5*(Cv!Q93+Cv!R93)*LN(LC!R93/LC!Q93)</f>
        <v>7.217900957766572E-3</v>
      </c>
      <c r="S93" s="15">
        <f>0.5*(Cv!R93+Cv!S93)*LN(LC!S93/LC!R93)</f>
        <v>-2.0432309507606244E-3</v>
      </c>
      <c r="T93" s="15">
        <f>0.5*(Cv!S93+Cv!T93)*LN(LC!T93/LC!S93)</f>
        <v>-6.6353388600474284E-3</v>
      </c>
      <c r="U93" s="15">
        <f>0.5*(Cv!T93+Cv!U93)*LN(LC!U93/LC!T93)</f>
        <v>-2.1733356775220317E-3</v>
      </c>
      <c r="V93" s="15">
        <f>0.5*(Cv!U93+Cv!V93)*LN(LC!V93/LC!U93)</f>
        <v>-1.3221550755431312E-2</v>
      </c>
      <c r="W93" s="15">
        <f>0.5*(Cv!V93+Cv!W93)*LN(LC!W93/LC!V93)</f>
        <v>-1.3272616876226483E-2</v>
      </c>
      <c r="X93" s="15">
        <f>0.5*(Cv!W93+Cv!X93)*LN(LC!X93/LC!W93)</f>
        <v>6.6028441186234844E-3</v>
      </c>
      <c r="Y93" s="15">
        <f>0.5*(Cv!X93+Cv!Y93)*LN(LC!Y93/LC!X93)</f>
        <v>-3.9677683274802252E-3</v>
      </c>
      <c r="Z93" s="15">
        <f>0.5*(Cv!Y93+Cv!Z93)*LN(LC!Z93/LC!Y93)</f>
        <v>8.6965704915134921E-3</v>
      </c>
      <c r="AA93" s="15">
        <f>0.5*(Cv!Z93+Cv!AA93)*LN(LC!AA93/LC!Z93)</f>
        <v>-1.775560110549616E-2</v>
      </c>
      <c r="AB93" s="15">
        <f>0.5*(Cv!AA93+Cv!AB93)*LN(LC!AB93/LC!AA93)</f>
        <v>5.8294455458262947E-3</v>
      </c>
      <c r="AC93" s="15">
        <f>0.5*(Cv!AB93+Cv!AC93)*LN(LC!AC93/LC!AB93)</f>
        <v>-3.4874482374037401E-3</v>
      </c>
      <c r="AD93" s="15">
        <f>0.5*(Cv!AC93+Cv!AD93)*LN(LC!AD93/LC!AC93)</f>
        <v>-3.2571958213564972E-3</v>
      </c>
      <c r="AF93" s="64">
        <f t="shared" si="14"/>
        <v>3.5726386449637473E-3</v>
      </c>
      <c r="AG93" s="64">
        <f t="shared" si="15"/>
        <v>7.5200944484403508E-4</v>
      </c>
      <c r="AH93" s="64">
        <f t="shared" si="16"/>
        <v>-2.2003756623793493E-4</v>
      </c>
      <c r="AI93" s="64">
        <f t="shared" si="17"/>
        <v>-5.7399996101207534E-3</v>
      </c>
      <c r="AJ93" s="64">
        <f t="shared" si="18"/>
        <v>-2.1369603266080677E-3</v>
      </c>
      <c r="AK93" s="64">
        <f t="shared" si="19"/>
        <v>2.6598593930305E-4</v>
      </c>
      <c r="AL93" s="64">
        <f t="shared" si="20"/>
        <v>-3.9384799683644103E-3</v>
      </c>
      <c r="AM93" s="64">
        <f t="shared" si="21"/>
        <v>-5.2158496240083327E-3</v>
      </c>
      <c r="AN93" s="64">
        <f t="shared" si="22"/>
        <v>1.1709986542112773E-3</v>
      </c>
      <c r="AO93" s="64">
        <f t="shared" si="23"/>
        <v>-7.5446988263179514E-4</v>
      </c>
      <c r="AQ93" s="64">
        <f t="shared" si="24"/>
        <v>-8.5072857258274525E-4</v>
      </c>
      <c r="AR93" s="64">
        <f t="shared" si="25"/>
        <v>-3.8765450459091453E-3</v>
      </c>
      <c r="AS93" s="64">
        <f t="shared" si="26"/>
        <v>-2.3236662423994727E-3</v>
      </c>
      <c r="AT93" s="64">
        <f t="shared" si="27"/>
        <v>-3.0506617097798085E-4</v>
      </c>
    </row>
    <row r="94" spans="1:46" x14ac:dyDescent="0.2">
      <c r="A94" s="4">
        <v>92</v>
      </c>
      <c r="B94" s="6" t="s">
        <v>129</v>
      </c>
      <c r="C94" s="15"/>
      <c r="D94" s="15">
        <f>0.5*(Cv!C94+Cv!D94)*LN(LC!D94/LC!C94)</f>
        <v>1.1115021508433397E-2</v>
      </c>
      <c r="E94" s="15">
        <f>0.5*(Cv!D94+Cv!E94)*LN(LC!E94/LC!D94)</f>
        <v>3.5603909911753051E-3</v>
      </c>
      <c r="F94" s="15">
        <f>0.5*(Cv!E94+Cv!F94)*LN(LC!F94/LC!E94)</f>
        <v>5.0164397142943686E-3</v>
      </c>
      <c r="G94" s="15">
        <f>0.5*(Cv!F94+Cv!G94)*LN(LC!G94/LC!F94)</f>
        <v>1.531785972551499E-2</v>
      </c>
      <c r="H94" s="15">
        <f>0.5*(Cv!G94+Cv!H94)*LN(LC!H94/LC!G94)</f>
        <v>2.6041224568150063E-3</v>
      </c>
      <c r="I94" s="15">
        <f>0.5*(Cv!H94+Cv!I94)*LN(LC!I94/LC!H94)</f>
        <v>6.1333450120040602E-3</v>
      </c>
      <c r="J94" s="15">
        <f>0.5*(Cv!I94+Cv!J94)*LN(LC!J94/LC!I94)</f>
        <v>-5.1163668149338528E-3</v>
      </c>
      <c r="K94" s="15">
        <f>0.5*(Cv!J94+Cv!K94)*LN(LC!K94/LC!J94)</f>
        <v>8.7891587317723459E-3</v>
      </c>
      <c r="L94" s="15">
        <f>0.5*(Cv!K94+Cv!L94)*LN(LC!L94/LC!K94)</f>
        <v>2.0347830940249047E-3</v>
      </c>
      <c r="M94" s="15">
        <f>0.5*(Cv!L94+Cv!M94)*LN(LC!M94/LC!L94)</f>
        <v>1.3125092800624875E-2</v>
      </c>
      <c r="N94" s="15">
        <f>0.5*(Cv!M94+Cv!N94)*LN(LC!N94/LC!M94)</f>
        <v>9.9459369532643518E-3</v>
      </c>
      <c r="O94" s="15">
        <f>0.5*(Cv!N94+Cv!O94)*LN(LC!O94/LC!N94)</f>
        <v>7.1577833093643631E-3</v>
      </c>
      <c r="P94" s="15">
        <f>0.5*(Cv!O94+Cv!P94)*LN(LC!P94/LC!O94)</f>
        <v>-5.5924381721268275E-3</v>
      </c>
      <c r="Q94" s="15">
        <f>0.5*(Cv!P94+Cv!Q94)*LN(LC!Q94/LC!P94)</f>
        <v>-5.1225933259021993E-3</v>
      </c>
      <c r="R94" s="15">
        <f>0.5*(Cv!Q94+Cv!R94)*LN(LC!R94/LC!Q94)</f>
        <v>1.0920448573928442E-2</v>
      </c>
      <c r="S94" s="15">
        <f>0.5*(Cv!R94+Cv!S94)*LN(LC!S94/LC!R94)</f>
        <v>-4.5730852976928922E-3</v>
      </c>
      <c r="T94" s="15">
        <f>0.5*(Cv!S94+Cv!T94)*LN(LC!T94/LC!S94)</f>
        <v>-4.1129815174874686E-3</v>
      </c>
      <c r="U94" s="15">
        <f>0.5*(Cv!T94+Cv!U94)*LN(LC!U94/LC!T94)</f>
        <v>1.263587564261189E-3</v>
      </c>
      <c r="V94" s="15">
        <f>0.5*(Cv!U94+Cv!V94)*LN(LC!V94/LC!U94)</f>
        <v>-2.4607760523388353E-2</v>
      </c>
      <c r="W94" s="15">
        <f>0.5*(Cv!V94+Cv!W94)*LN(LC!W94/LC!V94)</f>
        <v>-8.3235660043389122E-3</v>
      </c>
      <c r="X94" s="15">
        <f>0.5*(Cv!W94+Cv!X94)*LN(LC!X94/LC!W94)</f>
        <v>1.0769949141026114E-2</v>
      </c>
      <c r="Y94" s="15">
        <f>0.5*(Cv!X94+Cv!Y94)*LN(LC!Y94/LC!X94)</f>
        <v>-1.096920498888288E-2</v>
      </c>
      <c r="Z94" s="15">
        <f>0.5*(Cv!Y94+Cv!Z94)*LN(LC!Z94/LC!Y94)</f>
        <v>1.2016017788303357E-2</v>
      </c>
      <c r="AA94" s="15">
        <f>0.5*(Cv!Z94+Cv!AA94)*LN(LC!AA94/LC!Z94)</f>
        <v>-2.5208529668703329E-2</v>
      </c>
      <c r="AB94" s="15">
        <f>0.5*(Cv!AA94+Cv!AB94)*LN(LC!AB94/LC!AA94)</f>
        <v>-4.0772729174884626E-3</v>
      </c>
      <c r="AC94" s="15">
        <f>0.5*(Cv!AB94+Cv!AC94)*LN(LC!AC94/LC!AB94)</f>
        <v>-3.3629972384032911E-2</v>
      </c>
      <c r="AD94" s="15">
        <f>0.5*(Cv!AC94+Cv!AD94)*LN(LC!AD94/LC!AC94)</f>
        <v>-1.4834885450127444E-3</v>
      </c>
      <c r="AF94" s="64">
        <f t="shared" si="14"/>
        <v>6.5264315799607453E-3</v>
      </c>
      <c r="AG94" s="64">
        <f t="shared" si="15"/>
        <v>5.7557209529505247E-3</v>
      </c>
      <c r="AH94" s="64">
        <f t="shared" si="16"/>
        <v>5.5802301751417733E-4</v>
      </c>
      <c r="AI94" s="64">
        <f t="shared" si="17"/>
        <v>-5.0021542679854853E-3</v>
      </c>
      <c r="AJ94" s="64">
        <f t="shared" si="18"/>
        <v>-1.2373792434160846E-2</v>
      </c>
      <c r="AK94" s="64">
        <f t="shared" si="19"/>
        <v>3.1568719852323513E-3</v>
      </c>
      <c r="AL94" s="64">
        <f t="shared" si="20"/>
        <v>-8.6879733510731652E-3</v>
      </c>
      <c r="AM94" s="64">
        <f t="shared" si="21"/>
        <v>-6.1465610261512852E-3</v>
      </c>
      <c r="AN94" s="64">
        <f t="shared" si="22"/>
        <v>-1.8853622650760685E-2</v>
      </c>
      <c r="AO94" s="64">
        <f t="shared" si="23"/>
        <v>-9.0715423034417697E-4</v>
      </c>
      <c r="AQ94" s="64">
        <f t="shared" si="24"/>
        <v>-9.2932093475450652E-4</v>
      </c>
      <c r="AR94" s="64">
        <f t="shared" si="25"/>
        <v>-8.0330201868858541E-3</v>
      </c>
      <c r="AS94" s="64">
        <f t="shared" si="26"/>
        <v>-1.0558741785969496E-2</v>
      </c>
      <c r="AT94" s="64">
        <f t="shared" si="27"/>
        <v>-1.3063577948844704E-2</v>
      </c>
    </row>
    <row r="95" spans="1:46" x14ac:dyDescent="0.2">
      <c r="A95" s="4">
        <v>93</v>
      </c>
      <c r="B95" s="6" t="s">
        <v>130</v>
      </c>
      <c r="C95" s="15"/>
      <c r="D95" s="15">
        <f>0.5*(Cv!C95+Cv!D95)*LN(LC!D95/LC!C95)</f>
        <v>9.4930213026713037E-3</v>
      </c>
      <c r="E95" s="15">
        <f>0.5*(Cv!D95+Cv!E95)*LN(LC!E95/LC!D95)</f>
        <v>1.6405372120387011E-3</v>
      </c>
      <c r="F95" s="15">
        <f>0.5*(Cv!E95+Cv!F95)*LN(LC!F95/LC!E95)</f>
        <v>7.7573370610855121E-3</v>
      </c>
      <c r="G95" s="15">
        <f>0.5*(Cv!F95+Cv!G95)*LN(LC!G95/LC!F95)</f>
        <v>7.7276657261221718E-3</v>
      </c>
      <c r="H95" s="15">
        <f>0.5*(Cv!G95+Cv!H95)*LN(LC!H95/LC!G95)</f>
        <v>5.2494629168212499E-3</v>
      </c>
      <c r="I95" s="15">
        <f>0.5*(Cv!H95+Cv!I95)*LN(LC!I95/LC!H95)</f>
        <v>5.4237894855485294E-3</v>
      </c>
      <c r="J95" s="15">
        <f>0.5*(Cv!I95+Cv!J95)*LN(LC!J95/LC!I95)</f>
        <v>-3.9999862375145285E-3</v>
      </c>
      <c r="K95" s="15">
        <f>0.5*(Cv!J95+Cv!K95)*LN(LC!K95/LC!J95)</f>
        <v>1.2797897165886593E-2</v>
      </c>
      <c r="L95" s="15">
        <f>0.5*(Cv!K95+Cv!L95)*LN(LC!L95/LC!K95)</f>
        <v>6.536624809446878E-3</v>
      </c>
      <c r="M95" s="15">
        <f>0.5*(Cv!L95+Cv!M95)*LN(LC!M95/LC!L95)</f>
        <v>9.6515832864490451E-3</v>
      </c>
      <c r="N95" s="15">
        <f>0.5*(Cv!M95+Cv!N95)*LN(LC!N95/LC!M95)</f>
        <v>6.5132897544834959E-3</v>
      </c>
      <c r="O95" s="15">
        <f>0.5*(Cv!N95+Cv!O95)*LN(LC!O95/LC!N95)</f>
        <v>1.1081288331572974E-2</v>
      </c>
      <c r="P95" s="15">
        <f>0.5*(Cv!O95+Cv!P95)*LN(LC!P95/LC!O95)</f>
        <v>-9.5934964580948762E-3</v>
      </c>
      <c r="Q95" s="15">
        <f>0.5*(Cv!P95+Cv!Q95)*LN(LC!Q95/LC!P95)</f>
        <v>1.8620902671358998E-3</v>
      </c>
      <c r="R95" s="15">
        <f>0.5*(Cv!Q95+Cv!R95)*LN(LC!R95/LC!Q95)</f>
        <v>1.8422930762566288E-2</v>
      </c>
      <c r="S95" s="15">
        <f>0.5*(Cv!R95+Cv!S95)*LN(LC!S95/LC!R95)</f>
        <v>2.5933728772731947E-3</v>
      </c>
      <c r="T95" s="15">
        <f>0.5*(Cv!S95+Cv!T95)*LN(LC!T95/LC!S95)</f>
        <v>3.4493509025353116E-3</v>
      </c>
      <c r="U95" s="15">
        <f>0.5*(Cv!T95+Cv!U95)*LN(LC!U95/LC!T95)</f>
        <v>1.217905070110873E-2</v>
      </c>
      <c r="V95" s="15">
        <f>0.5*(Cv!U95+Cv!V95)*LN(LC!V95/LC!U95)</f>
        <v>-1.8875787130593371E-2</v>
      </c>
      <c r="W95" s="15">
        <f>0.5*(Cv!V95+Cv!W95)*LN(LC!W95/LC!V95)</f>
        <v>-1.0125057018719501E-2</v>
      </c>
      <c r="X95" s="15">
        <f>0.5*(Cv!W95+Cv!X95)*LN(LC!X95/LC!W95)</f>
        <v>2.0816832060695643E-2</v>
      </c>
      <c r="Y95" s="15">
        <f>0.5*(Cv!X95+Cv!Y95)*LN(LC!Y95/LC!X95)</f>
        <v>-5.5375601157954396E-3</v>
      </c>
      <c r="Z95" s="15">
        <f>0.5*(Cv!Y95+Cv!Z95)*LN(LC!Z95/LC!Y95)</f>
        <v>1.2853071087113631E-2</v>
      </c>
      <c r="AA95" s="15">
        <f>0.5*(Cv!Z95+Cv!AA95)*LN(LC!AA95/LC!Z95)</f>
        <v>-1.8461683249647788E-2</v>
      </c>
      <c r="AB95" s="15">
        <f>0.5*(Cv!AA95+Cv!AB95)*LN(LC!AB95/LC!AA95)</f>
        <v>9.1289527040416662E-3</v>
      </c>
      <c r="AC95" s="15">
        <f>0.5*(Cv!AB95+Cv!AC95)*LN(LC!AC95/LC!AB95)</f>
        <v>-6.394491158172394E-3</v>
      </c>
      <c r="AD95" s="15">
        <f>0.5*(Cv!AC95+Cv!AD95)*LN(LC!AD95/LC!AC95)</f>
        <v>1.8952665814985633E-3</v>
      </c>
      <c r="AF95" s="64">
        <f t="shared" si="14"/>
        <v>5.5597584803232332E-3</v>
      </c>
      <c r="AG95" s="64">
        <f t="shared" si="15"/>
        <v>6.2998817557502976E-3</v>
      </c>
      <c r="AH95" s="64">
        <f t="shared" si="16"/>
        <v>4.8732371560906967E-3</v>
      </c>
      <c r="AI95" s="64">
        <f t="shared" si="17"/>
        <v>1.4888779030053623E-3</v>
      </c>
      <c r="AJ95" s="64">
        <f t="shared" si="18"/>
        <v>-1.6823421464920649E-3</v>
      </c>
      <c r="AK95" s="64">
        <f t="shared" si="19"/>
        <v>5.5865594559204963E-3</v>
      </c>
      <c r="AL95" s="64">
        <f t="shared" si="20"/>
        <v>-9.6732121743351235E-5</v>
      </c>
      <c r="AM95" s="64">
        <f t="shared" si="21"/>
        <v>-4.6272284541284806E-4</v>
      </c>
      <c r="AN95" s="64">
        <f t="shared" si="22"/>
        <v>1.3672307729346361E-3</v>
      </c>
      <c r="AO95" s="64">
        <f t="shared" si="23"/>
        <v>3.307882629735504E-3</v>
      </c>
      <c r="AQ95" s="64">
        <f t="shared" si="24"/>
        <v>3.2535512432648526E-3</v>
      </c>
      <c r="AR95" s="64">
        <f t="shared" si="25"/>
        <v>8.4358669460459176E-5</v>
      </c>
      <c r="AS95" s="64">
        <f t="shared" si="26"/>
        <v>-1.0860740251602936E-3</v>
      </c>
      <c r="AT95" s="64">
        <f t="shared" si="27"/>
        <v>1.5432427091226118E-3</v>
      </c>
    </row>
    <row r="96" spans="1:46" x14ac:dyDescent="0.2">
      <c r="A96" s="4">
        <v>94</v>
      </c>
      <c r="B96" s="6" t="s">
        <v>131</v>
      </c>
      <c r="C96" s="15"/>
      <c r="D96" s="15">
        <f>0.5*(Cv!C96+Cv!D96)*LN(LC!D96/LC!C96)</f>
        <v>8.0252628669394786E-3</v>
      </c>
      <c r="E96" s="15">
        <f>0.5*(Cv!D96+Cv!E96)*LN(LC!E96/LC!D96)</f>
        <v>-4.9213964061774959E-3</v>
      </c>
      <c r="F96" s="15">
        <f>0.5*(Cv!E96+Cv!F96)*LN(LC!F96/LC!E96)</f>
        <v>8.0202797883252295E-5</v>
      </c>
      <c r="G96" s="15">
        <f>0.5*(Cv!F96+Cv!G96)*LN(LC!G96/LC!F96)</f>
        <v>3.868109121825199E-3</v>
      </c>
      <c r="H96" s="15">
        <f>0.5*(Cv!G96+Cv!H96)*LN(LC!H96/LC!G96)</f>
        <v>-1.2518411336954072E-3</v>
      </c>
      <c r="I96" s="15">
        <f>0.5*(Cv!H96+Cv!I96)*LN(LC!I96/LC!H96)</f>
        <v>-5.446030097659582E-3</v>
      </c>
      <c r="J96" s="15">
        <f>0.5*(Cv!I96+Cv!J96)*LN(LC!J96/LC!I96)</f>
        <v>-6.2966217868606483E-3</v>
      </c>
      <c r="K96" s="15">
        <f>0.5*(Cv!J96+Cv!K96)*LN(LC!K96/LC!J96)</f>
        <v>2.7764060126458973E-3</v>
      </c>
      <c r="L96" s="15">
        <f>0.5*(Cv!K96+Cv!L96)*LN(LC!L96/LC!K96)</f>
        <v>5.4896849873007506E-3</v>
      </c>
      <c r="M96" s="15">
        <f>0.5*(Cv!L96+Cv!M96)*LN(LC!M96/LC!L96)</f>
        <v>9.3505963837412463E-3</v>
      </c>
      <c r="N96" s="15">
        <f>0.5*(Cv!M96+Cv!N96)*LN(LC!N96/LC!M96)</f>
        <v>-1.0286347620656156E-2</v>
      </c>
      <c r="O96" s="15">
        <f>0.5*(Cv!N96+Cv!O96)*LN(LC!O96/LC!N96)</f>
        <v>1.3817618789632013E-3</v>
      </c>
      <c r="P96" s="15">
        <f>0.5*(Cv!O96+Cv!P96)*LN(LC!P96/LC!O96)</f>
        <v>-1.0878271868419309E-2</v>
      </c>
      <c r="Q96" s="15">
        <f>0.5*(Cv!P96+Cv!Q96)*LN(LC!Q96/LC!P96)</f>
        <v>-4.1561224113766766E-3</v>
      </c>
      <c r="R96" s="15">
        <f>0.5*(Cv!Q96+Cv!R96)*LN(LC!R96/LC!Q96)</f>
        <v>1.9610690652702711E-3</v>
      </c>
      <c r="S96" s="15">
        <f>0.5*(Cv!R96+Cv!S96)*LN(LC!S96/LC!R96)</f>
        <v>-4.1655249048424634E-3</v>
      </c>
      <c r="T96" s="15">
        <f>0.5*(Cv!S96+Cv!T96)*LN(LC!T96/LC!S96)</f>
        <v>-4.5920571927560629E-3</v>
      </c>
      <c r="U96" s="15">
        <f>0.5*(Cv!T96+Cv!U96)*LN(LC!U96/LC!T96)</f>
        <v>3.5522515172449558E-3</v>
      </c>
      <c r="V96" s="15">
        <f>0.5*(Cv!U96+Cv!V96)*LN(LC!V96/LC!U96)</f>
        <v>-1.1111764984011277E-2</v>
      </c>
      <c r="W96" s="15">
        <f>0.5*(Cv!V96+Cv!W96)*LN(LC!W96/LC!V96)</f>
        <v>-1.0052714131197849E-2</v>
      </c>
      <c r="X96" s="15">
        <f>0.5*(Cv!W96+Cv!X96)*LN(LC!X96/LC!W96)</f>
        <v>9.71969172080921E-3</v>
      </c>
      <c r="Y96" s="15">
        <f>0.5*(Cv!X96+Cv!Y96)*LN(LC!Y96/LC!X96)</f>
        <v>-2.2166862827931472E-3</v>
      </c>
      <c r="Z96" s="15">
        <f>0.5*(Cv!Y96+Cv!Z96)*LN(LC!Z96/LC!Y96)</f>
        <v>6.653232831176489E-3</v>
      </c>
      <c r="AA96" s="15">
        <f>0.5*(Cv!Z96+Cv!AA96)*LN(LC!AA96/LC!Z96)</f>
        <v>-1.5044804643333055E-2</v>
      </c>
      <c r="AB96" s="15">
        <f>0.5*(Cv!AA96+Cv!AB96)*LN(LC!AB96/LC!AA96)</f>
        <v>6.357186730679092E-4</v>
      </c>
      <c r="AC96" s="15">
        <f>0.5*(Cv!AB96+Cv!AC96)*LN(LC!AC96/LC!AB96)</f>
        <v>-2.6297961979364941E-2</v>
      </c>
      <c r="AD96" s="15">
        <f>0.5*(Cv!AC96+Cv!AD96)*LN(LC!AD96/LC!AC96)</f>
        <v>-3.3334007306294604E-3</v>
      </c>
      <c r="AF96" s="64">
        <f t="shared" si="14"/>
        <v>-1.5341911435648068E-3</v>
      </c>
      <c r="AG96" s="64">
        <f t="shared" si="15"/>
        <v>2.0674359523421802E-4</v>
      </c>
      <c r="AH96" s="64">
        <f t="shared" si="16"/>
        <v>-3.1714176480809957E-3</v>
      </c>
      <c r="AI96" s="64">
        <f t="shared" si="17"/>
        <v>-2.4969186139822039E-3</v>
      </c>
      <c r="AJ96" s="64">
        <f t="shared" si="18"/>
        <v>-7.2541002802493492E-3</v>
      </c>
      <c r="AK96" s="64">
        <f t="shared" si="19"/>
        <v>-1.4823370264233885E-3</v>
      </c>
      <c r="AL96" s="64">
        <f t="shared" si="20"/>
        <v>-4.8755094471157768E-3</v>
      </c>
      <c r="AM96" s="64">
        <f t="shared" si="21"/>
        <v>-2.8866063956075917E-3</v>
      </c>
      <c r="AN96" s="64">
        <f t="shared" si="22"/>
        <v>-1.2831121653148515E-2</v>
      </c>
      <c r="AO96" s="64">
        <f t="shared" si="23"/>
        <v>-2.8499768181286279E-3</v>
      </c>
      <c r="AQ96" s="64">
        <f t="shared" si="24"/>
        <v>-2.8685700455325061E-3</v>
      </c>
      <c r="AR96" s="64">
        <f t="shared" si="25"/>
        <v>-4.7353177456170206E-3</v>
      </c>
      <c r="AS96" s="64">
        <f t="shared" si="26"/>
        <v>-6.6006503553127016E-3</v>
      </c>
      <c r="AT96" s="64">
        <f t="shared" si="27"/>
        <v>-9.6652146789754975E-3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-7.108601641649762E-3</v>
      </c>
      <c r="K97" s="15">
        <f>0.5*(Cv!J97+Cv!K97)*LN(LC!K97/LC!J97)</f>
        <v>-1.1663646207521906E-3</v>
      </c>
      <c r="L97" s="15">
        <f>0.5*(Cv!K97+Cv!L97)*LN(LC!L97/LC!K97)</f>
        <v>1.9071651635683513E-3</v>
      </c>
      <c r="M97" s="15">
        <f>0.5*(Cv!L97+Cv!M97)*LN(LC!M97/LC!L97)</f>
        <v>7.1636449039466955E-3</v>
      </c>
      <c r="N97" s="15">
        <f>0.5*(Cv!M97+Cv!N97)*LN(LC!N97/LC!M97)</f>
        <v>-1.349499478504242E-2</v>
      </c>
      <c r="O97" s="15">
        <f>0.5*(Cv!N97+Cv!O97)*LN(LC!O97/LC!N97)</f>
        <v>1.0542473471857527E-2</v>
      </c>
      <c r="P97" s="15">
        <f>0.5*(Cv!O97+Cv!P97)*LN(LC!P97/LC!O97)</f>
        <v>-2.8209966410256411E-3</v>
      </c>
      <c r="Q97" s="15">
        <f>0.5*(Cv!P97+Cv!Q97)*LN(LC!Q97/LC!P97)</f>
        <v>5.4849021426354233E-3</v>
      </c>
      <c r="R97" s="15">
        <f>0.5*(Cv!Q97+Cv!R97)*LN(LC!R97/LC!Q97)</f>
        <v>1.0718714064807061E-2</v>
      </c>
      <c r="S97" s="15">
        <f>0.5*(Cv!R97+Cv!S97)*LN(LC!S97/LC!R97)</f>
        <v>2.3268792963227502E-3</v>
      </c>
      <c r="T97" s="15">
        <f>0.5*(Cv!S97+Cv!T97)*LN(LC!T97/LC!S97)</f>
        <v>1.5256740306401255E-3</v>
      </c>
      <c r="U97" s="15">
        <f>0.5*(Cv!T97+Cv!U97)*LN(LC!U97/LC!T97)</f>
        <v>7.7358469841150978E-3</v>
      </c>
      <c r="V97" s="15">
        <f>0.5*(Cv!U97+Cv!V97)*LN(LC!V97/LC!U97)</f>
        <v>-7.0391993686408413E-3</v>
      </c>
      <c r="W97" s="15">
        <f>0.5*(Cv!V97+Cv!W97)*LN(LC!W97/LC!V97)</f>
        <v>-6.1358982152566102E-3</v>
      </c>
      <c r="X97" s="15">
        <f>0.5*(Cv!W97+Cv!X97)*LN(LC!X97/LC!W97)</f>
        <v>1.3520162868625923E-2</v>
      </c>
      <c r="Y97" s="15">
        <f>0.5*(Cv!X97+Cv!Y97)*LN(LC!Y97/LC!X97)</f>
        <v>1.3952661085774238E-3</v>
      </c>
      <c r="Z97" s="15">
        <f>0.5*(Cv!Y97+Cv!Z97)*LN(LC!Z97/LC!Y97)</f>
        <v>1.4933516796217456E-2</v>
      </c>
      <c r="AA97" s="15">
        <f>0.5*(Cv!Z97+Cv!AA97)*LN(LC!AA97/LC!Z97)</f>
        <v>-1.0811477383886684E-2</v>
      </c>
      <c r="AB97" s="15">
        <f>0.5*(Cv!AA97+Cv!AB97)*LN(LC!AB97/LC!AA97)</f>
        <v>1.7071350574294219E-2</v>
      </c>
      <c r="AC97" s="15">
        <f>0.5*(Cv!AB97+Cv!AC97)*LN(LC!AC97/LC!AB97)</f>
        <v>1.167418367924284E-2</v>
      </c>
      <c r="AD97" s="15">
        <f>0.5*(Cv!AC97+Cv!AD97)*LN(LC!AD97/LC!AC97)</f>
        <v>-5.1311556704359005E-3</v>
      </c>
      <c r="AF97" s="64"/>
      <c r="AG97" s="64">
        <f t="shared" si="15"/>
        <v>-2.539830195985865E-3</v>
      </c>
      <c r="AH97" s="64">
        <f t="shared" si="16"/>
        <v>5.2503944669194244E-3</v>
      </c>
      <c r="AI97" s="64">
        <f t="shared" si="17"/>
        <v>1.921317259896739E-3</v>
      </c>
      <c r="AJ97" s="64">
        <f t="shared" si="18"/>
        <v>6.852567954889051E-3</v>
      </c>
      <c r="AK97" s="64">
        <f t="shared" si="19"/>
        <v>1.3552821354667797E-3</v>
      </c>
      <c r="AL97" s="64">
        <f t="shared" si="20"/>
        <v>4.3869426073928951E-3</v>
      </c>
      <c r="AM97" s="64">
        <f t="shared" si="21"/>
        <v>1.8904864775489861E-3</v>
      </c>
      <c r="AN97" s="64">
        <f t="shared" si="22"/>
        <v>1.437276712676853E-2</v>
      </c>
      <c r="AO97" s="64">
        <f t="shared" si="23"/>
        <v>2.8711123714298373E-3</v>
      </c>
      <c r="AQ97" s="64">
        <f t="shared" si="24"/>
        <v>2.4900519884838495E-3</v>
      </c>
      <c r="AR97" s="64">
        <f t="shared" si="25"/>
        <v>3.5216609457720954E-3</v>
      </c>
      <c r="AS97" s="64">
        <f t="shared" si="26"/>
        <v>4.8552806840015594E-3</v>
      </c>
      <c r="AT97" s="64">
        <f t="shared" si="27"/>
        <v>7.8714595277003859E-3</v>
      </c>
    </row>
    <row r="98" spans="1:75" x14ac:dyDescent="0.2">
      <c r="A98" s="4">
        <v>96</v>
      </c>
      <c r="B98" s="6" t="s">
        <v>133</v>
      </c>
      <c r="C98" s="15"/>
      <c r="D98" s="15">
        <f>0.5*(Cv!C98+Cv!D98)*LN(LC!D98/LC!C98)</f>
        <v>1.4165025831423792E-2</v>
      </c>
      <c r="E98" s="15">
        <f>0.5*(Cv!D98+Cv!E98)*LN(LC!E98/LC!D98)</f>
        <v>-4.9708289505748784E-3</v>
      </c>
      <c r="F98" s="15">
        <f>0.5*(Cv!E98+Cv!F98)*LN(LC!F98/LC!E98)</f>
        <v>-6.1113989102464621E-3</v>
      </c>
      <c r="G98" s="15">
        <f>0.5*(Cv!F98+Cv!G98)*LN(LC!G98/LC!F98)</f>
        <v>-1.1373075933966566E-3</v>
      </c>
      <c r="H98" s="15">
        <f>0.5*(Cv!G98+Cv!H98)*LN(LC!H98/LC!G98)</f>
        <v>2.069535268479767E-3</v>
      </c>
      <c r="I98" s="15">
        <f>0.5*(Cv!H98+Cv!I98)*LN(LC!I98/LC!H98)</f>
        <v>-1.291949952725975E-4</v>
      </c>
      <c r="J98" s="15">
        <f>0.5*(Cv!I98+Cv!J98)*LN(LC!J98/LC!I98)</f>
        <v>-1.0255840581916051E-3</v>
      </c>
      <c r="K98" s="15">
        <f>0.5*(Cv!J98+Cv!K98)*LN(LC!K98/LC!J98)</f>
        <v>3.3378585949884209E-3</v>
      </c>
      <c r="L98" s="15">
        <f>0.5*(Cv!K98+Cv!L98)*LN(LC!L98/LC!K98)</f>
        <v>1.4402468037767451E-3</v>
      </c>
      <c r="M98" s="15">
        <f>0.5*(Cv!L98+Cv!M98)*LN(LC!M98/LC!L98)</f>
        <v>4.2294362746662321E-3</v>
      </c>
      <c r="N98" s="15">
        <f>0.5*(Cv!M98+Cv!N98)*LN(LC!N98/LC!M98)</f>
        <v>-9.642620058343751E-3</v>
      </c>
      <c r="O98" s="15">
        <f>0.5*(Cv!N98+Cv!O98)*LN(LC!O98/LC!N98)</f>
        <v>6.2969297251875885E-3</v>
      </c>
      <c r="P98" s="15">
        <f>0.5*(Cv!O98+Cv!P98)*LN(LC!P98/LC!O98)</f>
        <v>-6.0592027856250369E-3</v>
      </c>
      <c r="Q98" s="15">
        <f>0.5*(Cv!P98+Cv!Q98)*LN(LC!Q98/LC!P98)</f>
        <v>-5.6594377618632346E-3</v>
      </c>
      <c r="R98" s="15">
        <f>0.5*(Cv!Q98+Cv!R98)*LN(LC!R98/LC!Q98)</f>
        <v>8.7003244033075841E-3</v>
      </c>
      <c r="S98" s="15">
        <f>0.5*(Cv!R98+Cv!S98)*LN(LC!S98/LC!R98)</f>
        <v>-9.0492920765351131E-4</v>
      </c>
      <c r="T98" s="15">
        <f>0.5*(Cv!S98+Cv!T98)*LN(LC!T98/LC!S98)</f>
        <v>-1.2349017708212459E-3</v>
      </c>
      <c r="U98" s="15">
        <f>0.5*(Cv!T98+Cv!U98)*LN(LC!U98/LC!T98)</f>
        <v>6.9429454194002609E-3</v>
      </c>
      <c r="V98" s="15">
        <f>0.5*(Cv!U98+Cv!V98)*LN(LC!V98/LC!U98)</f>
        <v>-8.154601139896335E-3</v>
      </c>
      <c r="W98" s="15">
        <f>0.5*(Cv!V98+Cv!W98)*LN(LC!W98/LC!V98)</f>
        <v>-3.181885982081223E-3</v>
      </c>
      <c r="X98" s="15">
        <f>0.5*(Cv!W98+Cv!X98)*LN(LC!X98/LC!W98)</f>
        <v>6.7729621944982686E-3</v>
      </c>
      <c r="Y98" s="15">
        <f>0.5*(Cv!X98+Cv!Y98)*LN(LC!Y98/LC!X98)</f>
        <v>-1.0711767663532878E-3</v>
      </c>
      <c r="Z98" s="15">
        <f>0.5*(Cv!Y98+Cv!Z98)*LN(LC!Z98/LC!Y98)</f>
        <v>4.3991277323029493E-3</v>
      </c>
      <c r="AA98" s="15">
        <f>0.5*(Cv!Z98+Cv!AA98)*LN(LC!AA98/LC!Z98)</f>
        <v>-1.1088671657868384E-2</v>
      </c>
      <c r="AB98" s="15">
        <f>0.5*(Cv!AA98+Cv!AB98)*LN(LC!AB98/LC!AA98)</f>
        <v>-3.9042526768416747E-3</v>
      </c>
      <c r="AC98" s="15">
        <f>0.5*(Cv!AB98+Cv!AC98)*LN(LC!AC98/LC!AB98)</f>
        <v>-1.2352820383889568E-2</v>
      </c>
      <c r="AD98" s="15">
        <f>0.5*(Cv!AC98+Cv!AD98)*LN(LC!AD98/LC!AC98)</f>
        <v>3.7832089147003703E-3</v>
      </c>
      <c r="AF98" s="64">
        <f t="shared" si="14"/>
        <v>-2.0558390362021657E-3</v>
      </c>
      <c r="AG98" s="64">
        <f t="shared" si="15"/>
        <v>-3.3213248862079168E-4</v>
      </c>
      <c r="AH98" s="64">
        <f t="shared" si="16"/>
        <v>4.7473687467067797E-4</v>
      </c>
      <c r="AI98" s="64">
        <f t="shared" si="17"/>
        <v>2.2890374421994514E-4</v>
      </c>
      <c r="AJ98" s="64">
        <f t="shared" si="18"/>
        <v>-4.8035587505299935E-3</v>
      </c>
      <c r="AK98" s="64">
        <f t="shared" si="19"/>
        <v>7.1302193024943146E-5</v>
      </c>
      <c r="AL98" s="64">
        <f t="shared" si="20"/>
        <v>-2.2873275031550242E-3</v>
      </c>
      <c r="AM98" s="64">
        <f t="shared" si="21"/>
        <v>-8.2702524635237459E-4</v>
      </c>
      <c r="AN98" s="64">
        <f t="shared" si="22"/>
        <v>-8.1285365303656217E-3</v>
      </c>
      <c r="AO98" s="64">
        <f t="shared" si="23"/>
        <v>-1.2975779312924653E-3</v>
      </c>
      <c r="AQ98" s="64">
        <f t="shared" si="24"/>
        <v>-1.1021630526004333E-3</v>
      </c>
      <c r="AR98" s="64">
        <f t="shared" si="25"/>
        <v>-1.7354605560772609E-3</v>
      </c>
      <c r="AS98" s="64">
        <f t="shared" si="26"/>
        <v>-3.3724308063249326E-3</v>
      </c>
      <c r="AT98" s="64">
        <f t="shared" si="27"/>
        <v>-4.1579547153436239E-3</v>
      </c>
    </row>
    <row r="99" spans="1:75" x14ac:dyDescent="0.2">
      <c r="A99" s="4">
        <v>97</v>
      </c>
      <c r="B99" s="6" t="s">
        <v>134</v>
      </c>
      <c r="C99" s="15"/>
      <c r="D99" s="15">
        <f>0.5*(Cv!C99+Cv!D99)*LN(LC!D99/LC!C99)</f>
        <v>1.4240338375433859E-3</v>
      </c>
      <c r="E99" s="15">
        <f>0.5*(Cv!D99+Cv!E99)*LN(LC!E99/LC!D99)</f>
        <v>9.085023518863246E-4</v>
      </c>
      <c r="F99" s="15">
        <f>0.5*(Cv!E99+Cv!F99)*LN(LC!F99/LC!E99)</f>
        <v>2.9893145739411826E-3</v>
      </c>
      <c r="G99" s="15">
        <f>0.5*(Cv!F99+Cv!G99)*LN(LC!G99/LC!F99)</f>
        <v>4.2097718529362929E-3</v>
      </c>
      <c r="H99" s="15">
        <f>0.5*(Cv!G99+Cv!H99)*LN(LC!H99/LC!G99)</f>
        <v>1.6228845503941694E-4</v>
      </c>
      <c r="I99" s="15">
        <f>0.5*(Cv!H99+Cv!I99)*LN(LC!I99/LC!H99)</f>
        <v>6.5876795244752618E-3</v>
      </c>
      <c r="J99" s="15">
        <f>0.5*(Cv!I99+Cv!J99)*LN(LC!J99/LC!I99)</f>
        <v>1.3168964456689299E-2</v>
      </c>
      <c r="K99" s="15">
        <f>0.5*(Cv!J99+Cv!K99)*LN(LC!K99/LC!J99)</f>
        <v>1.0621615076349133E-3</v>
      </c>
      <c r="L99" s="15">
        <f>0.5*(Cv!K99+Cv!L99)*LN(LC!L99/LC!K99)</f>
        <v>7.8927385123824766E-3</v>
      </c>
      <c r="M99" s="15">
        <f>0.5*(Cv!L99+Cv!M99)*LN(LC!M99/LC!L99)</f>
        <v>1.9101725346000971E-2</v>
      </c>
      <c r="N99" s="15">
        <f>0.5*(Cv!M99+Cv!N99)*LN(LC!N99/LC!M99)</f>
        <v>-2.6183890915362815E-2</v>
      </c>
      <c r="O99" s="15">
        <f>0.5*(Cv!N99+Cv!O99)*LN(LC!O99/LC!N99)</f>
        <v>1.4312984821798311E-2</v>
      </c>
      <c r="P99" s="15">
        <f>0.5*(Cv!O99+Cv!P99)*LN(LC!P99/LC!O99)</f>
        <v>5.1632489759761177E-4</v>
      </c>
      <c r="Q99" s="15">
        <f>0.5*(Cv!P99+Cv!Q99)*LN(LC!Q99/LC!P99)</f>
        <v>-2.7191187045680961E-4</v>
      </c>
      <c r="R99" s="15">
        <f>0.5*(Cv!Q99+Cv!R99)*LN(LC!R99/LC!Q99)</f>
        <v>1.1801485364562575E-2</v>
      </c>
      <c r="S99" s="15">
        <f>0.5*(Cv!R99+Cv!S99)*LN(LC!S99/LC!R99)</f>
        <v>2.6066532418004981E-2</v>
      </c>
      <c r="T99" s="15">
        <f>0.5*(Cv!S99+Cv!T99)*LN(LC!T99/LC!S99)</f>
        <v>-1.1487156723356368E-2</v>
      </c>
      <c r="U99" s="15">
        <f>0.5*(Cv!T99+Cv!U99)*LN(LC!U99/LC!T99)</f>
        <v>-4.6261872204309325E-3</v>
      </c>
      <c r="V99" s="15">
        <f>0.5*(Cv!U99+Cv!V99)*LN(LC!V99/LC!U99)</f>
        <v>-2.9453380339501145E-3</v>
      </c>
      <c r="W99" s="15">
        <f>0.5*(Cv!V99+Cv!W99)*LN(LC!W99/LC!V99)</f>
        <v>-1.6536586418937772E-3</v>
      </c>
      <c r="X99" s="15">
        <f>0.5*(Cv!W99+Cv!X99)*LN(LC!X99/LC!W99)</f>
        <v>1.4311650432512335E-2</v>
      </c>
      <c r="Y99" s="15">
        <f>0.5*(Cv!X99+Cv!Y99)*LN(LC!Y99/LC!X99)</f>
        <v>-4.1163265971451996E-3</v>
      </c>
      <c r="Z99" s="15">
        <f>0.5*(Cv!Y99+Cv!Z99)*LN(LC!Z99/LC!Y99)</f>
        <v>1.4598921838412109E-3</v>
      </c>
      <c r="AA99" s="15">
        <f>0.5*(Cv!Z99+Cv!AA99)*LN(LC!AA99/LC!Z99)</f>
        <v>-3.1970254169706156E-3</v>
      </c>
      <c r="AB99" s="15">
        <f>0.5*(Cv!AA99+Cv!AB99)*LN(LC!AB99/LC!AA99)</f>
        <v>6.6036868317827634E-3</v>
      </c>
      <c r="AC99" s="15">
        <f>0.5*(Cv!AB99+Cv!AC99)*LN(LC!AC99/LC!AB99)</f>
        <v>-3.7472717990346245E-2</v>
      </c>
      <c r="AD99" s="15">
        <f>0.5*(Cv!AC99+Cv!AD99)*LN(LC!AD99/LC!AC99)</f>
        <v>9.4461314215746831E-3</v>
      </c>
      <c r="AF99" s="64">
        <f t="shared" si="14"/>
        <v>2.9715113516556959E-3</v>
      </c>
      <c r="AG99" s="64">
        <f t="shared" si="15"/>
        <v>3.008339781468969E-3</v>
      </c>
      <c r="AH99" s="64">
        <f t="shared" si="16"/>
        <v>1.0485083126301333E-2</v>
      </c>
      <c r="AI99" s="64">
        <f t="shared" si="17"/>
        <v>-1.2801380374237714E-3</v>
      </c>
      <c r="AJ99" s="64">
        <f t="shared" si="18"/>
        <v>-7.344498197767617E-3</v>
      </c>
      <c r="AK99" s="64">
        <f t="shared" si="19"/>
        <v>6.7467114538851515E-3</v>
      </c>
      <c r="AL99" s="64">
        <f t="shared" si="20"/>
        <v>-4.3123181175956943E-3</v>
      </c>
      <c r="AM99" s="64">
        <f t="shared" si="21"/>
        <v>-1.5317687521741827E-3</v>
      </c>
      <c r="AN99" s="64">
        <f t="shared" si="22"/>
        <v>-1.543451557928174E-2</v>
      </c>
      <c r="AO99" s="64">
        <f t="shared" si="23"/>
        <v>1.5680596048469229E-3</v>
      </c>
      <c r="AQ99" s="64">
        <f t="shared" si="24"/>
        <v>1.8710623670287598E-3</v>
      </c>
      <c r="AR99" s="64">
        <f t="shared" si="25"/>
        <v>-3.0615499776711144E-3</v>
      </c>
      <c r="AS99" s="64">
        <f t="shared" si="26"/>
        <v>-4.5460599278772341E-3</v>
      </c>
      <c r="AT99" s="64">
        <f t="shared" si="27"/>
        <v>-7.1409665789962662E-3</v>
      </c>
    </row>
    <row r="100" spans="1:75" x14ac:dyDescent="0.2">
      <c r="A100" s="4">
        <v>98</v>
      </c>
      <c r="B100" s="6" t="s">
        <v>135</v>
      </c>
      <c r="C100" s="15"/>
      <c r="D100" s="15">
        <f>0.5*(Cv!C100+Cv!D100)*LN(LC!D100/LC!C100)</f>
        <v>2.185871754191834E-2</v>
      </c>
      <c r="E100" s="15">
        <f>0.5*(Cv!D100+Cv!E100)*LN(LC!E100/LC!D100)</f>
        <v>-7.9719661499567263E-3</v>
      </c>
      <c r="F100" s="15">
        <f>0.5*(Cv!E100+Cv!F100)*LN(LC!F100/LC!E100)</f>
        <v>-5.1461985866009339E-3</v>
      </c>
      <c r="G100" s="15">
        <f>0.5*(Cv!F100+Cv!G100)*LN(LC!G100/LC!F100)</f>
        <v>4.0645102616818441E-3</v>
      </c>
      <c r="H100" s="15">
        <f>0.5*(Cv!G100+Cv!H100)*LN(LC!H100/LC!G100)</f>
        <v>2.2109293786074409E-3</v>
      </c>
      <c r="I100" s="15">
        <f>0.5*(Cv!H100+Cv!I100)*LN(LC!I100/LC!H100)</f>
        <v>1.2486034463071134E-2</v>
      </c>
      <c r="J100" s="15">
        <f>0.5*(Cv!I100+Cv!J100)*LN(LC!J100/LC!I100)</f>
        <v>6.9966733798342727E-3</v>
      </c>
      <c r="K100" s="15">
        <f>0.5*(Cv!J100+Cv!K100)*LN(LC!K100/LC!J100)</f>
        <v>1.8780734517914344E-2</v>
      </c>
      <c r="L100" s="15">
        <f>0.5*(Cv!K100+Cv!L100)*LN(LC!L100/LC!K100)</f>
        <v>-3.935592660374433E-3</v>
      </c>
      <c r="M100" s="15">
        <f>0.5*(Cv!L100+Cv!M100)*LN(LC!M100/LC!L100)</f>
        <v>6.2136779456471482E-3</v>
      </c>
      <c r="N100" s="15">
        <f>0.5*(Cv!M100+Cv!N100)*LN(LC!N100/LC!M100)</f>
        <v>5.6609097949781454E-3</v>
      </c>
      <c r="O100" s="15">
        <f>0.5*(Cv!N100+Cv!O100)*LN(LC!O100/LC!N100)</f>
        <v>1.230123692361239E-2</v>
      </c>
      <c r="P100" s="15">
        <f>0.5*(Cv!O100+Cv!P100)*LN(LC!P100/LC!O100)</f>
        <v>-8.0820273388762555E-3</v>
      </c>
      <c r="Q100" s="15">
        <f>0.5*(Cv!P100+Cv!Q100)*LN(LC!Q100/LC!P100)</f>
        <v>7.7927613075668761E-3</v>
      </c>
      <c r="R100" s="15">
        <f>0.5*(Cv!Q100+Cv!R100)*LN(LC!R100/LC!Q100)</f>
        <v>9.434343915540766E-3</v>
      </c>
      <c r="S100" s="15">
        <f>0.5*(Cv!R100+Cv!S100)*LN(LC!S100/LC!R100)</f>
        <v>4.0302918510800537E-3</v>
      </c>
      <c r="T100" s="15">
        <f>0.5*(Cv!S100+Cv!T100)*LN(LC!T100/LC!S100)</f>
        <v>-4.6447071320820143E-3</v>
      </c>
      <c r="U100" s="15">
        <f>0.5*(Cv!T100+Cv!U100)*LN(LC!U100/LC!T100)</f>
        <v>-1.1437923983050986E-3</v>
      </c>
      <c r="V100" s="15">
        <f>0.5*(Cv!U100+Cv!V100)*LN(LC!V100/LC!U100)</f>
        <v>-8.0391782518177881E-3</v>
      </c>
      <c r="W100" s="15">
        <f>0.5*(Cv!V100+Cv!W100)*LN(LC!W100/LC!V100)</f>
        <v>-4.3339454755204941E-3</v>
      </c>
      <c r="X100" s="15">
        <f>0.5*(Cv!W100+Cv!X100)*LN(LC!X100/LC!W100)</f>
        <v>1.1132047264276856E-2</v>
      </c>
      <c r="Y100" s="15">
        <f>0.5*(Cv!X100+Cv!Y100)*LN(LC!Y100/LC!X100)</f>
        <v>-3.6989498586212869E-3</v>
      </c>
      <c r="Z100" s="15">
        <f>0.5*(Cv!Y100+Cv!Z100)*LN(LC!Z100/LC!Y100)</f>
        <v>1.002052760073328E-2</v>
      </c>
      <c r="AA100" s="15">
        <f>0.5*(Cv!Z100+Cv!AA100)*LN(LC!AA100/LC!Z100)</f>
        <v>-2.3404011071498053E-2</v>
      </c>
      <c r="AB100" s="15">
        <f>0.5*(Cv!AA100+Cv!AB100)*LN(LC!AB100/LC!AA100)</f>
        <v>4.5464232953429827E-3</v>
      </c>
      <c r="AC100" s="15">
        <f>0.5*(Cv!AB100+Cv!AC100)*LN(LC!AC100/LC!AB100)</f>
        <v>-2.6154996704867886E-2</v>
      </c>
      <c r="AD100" s="15">
        <f>0.5*(Cv!AC100+Cv!AD100)*LN(LC!AD100/LC!AC100)</f>
        <v>-2.3819936311914917E-3</v>
      </c>
      <c r="AF100" s="64">
        <f t="shared" si="14"/>
        <v>1.1286618733605514E-3</v>
      </c>
      <c r="AG100" s="64">
        <f t="shared" si="15"/>
        <v>6.7432805955998957E-3</v>
      </c>
      <c r="AH100" s="64">
        <f t="shared" si="16"/>
        <v>5.0953213317847662E-3</v>
      </c>
      <c r="AI100" s="64">
        <f t="shared" si="17"/>
        <v>-1.4059151986897077E-3</v>
      </c>
      <c r="AJ100" s="64">
        <f t="shared" si="18"/>
        <v>-7.738201347782192E-3</v>
      </c>
      <c r="AK100" s="64">
        <f t="shared" si="19"/>
        <v>5.9193009636923314E-3</v>
      </c>
      <c r="AL100" s="64">
        <f t="shared" si="20"/>
        <v>-4.5720582732359499E-3</v>
      </c>
      <c r="AM100" s="64">
        <f t="shared" si="21"/>
        <v>-3.0140011653543245E-3</v>
      </c>
      <c r="AN100" s="64">
        <f t="shared" si="22"/>
        <v>-1.0804286704762451E-2</v>
      </c>
      <c r="AO100" s="64">
        <f t="shared" si="23"/>
        <v>7.6462945085466227E-4</v>
      </c>
      <c r="AQ100" s="64">
        <f t="shared" si="24"/>
        <v>6.4360548616057946E-4</v>
      </c>
      <c r="AR100" s="64">
        <f t="shared" si="25"/>
        <v>-4.3729614875955454E-3</v>
      </c>
      <c r="AS100" s="64">
        <f t="shared" si="26"/>
        <v>-6.8455000616837423E-3</v>
      </c>
      <c r="AT100" s="64">
        <f t="shared" si="27"/>
        <v>-7.9968556802387982E-3</v>
      </c>
    </row>
    <row r="101" spans="1:75" x14ac:dyDescent="0.2">
      <c r="A101" s="4">
        <v>99</v>
      </c>
      <c r="B101" s="6" t="s">
        <v>136</v>
      </c>
      <c r="C101" s="15"/>
      <c r="D101" s="15">
        <f>0.5*(Cv!C101+Cv!D101)*LN(LC!D101/LC!C101)</f>
        <v>5.3720456578108177E-3</v>
      </c>
      <c r="E101" s="15">
        <f>0.5*(Cv!D101+Cv!E101)*LN(LC!E101/LC!D101)</f>
        <v>1.0254551876690589E-2</v>
      </c>
      <c r="F101" s="15">
        <f>0.5*(Cv!E101+Cv!F101)*LN(LC!F101/LC!E101)</f>
        <v>8.7388537817911858E-4</v>
      </c>
      <c r="G101" s="15">
        <f>0.5*(Cv!F101+Cv!G101)*LN(LC!G101/LC!F101)</f>
        <v>1.2137084368098931E-2</v>
      </c>
      <c r="H101" s="15">
        <f>0.5*(Cv!G101+Cv!H101)*LN(LC!H101/LC!G101)</f>
        <v>5.0843718393507901E-3</v>
      </c>
      <c r="I101" s="15">
        <f>0.5*(Cv!H101+Cv!I101)*LN(LC!I101/LC!H101)</f>
        <v>1.1072768139662032E-2</v>
      </c>
      <c r="J101" s="15">
        <f>0.5*(Cv!I101+Cv!J101)*LN(LC!J101/LC!I101)</f>
        <v>5.0078998993745866E-3</v>
      </c>
      <c r="K101" s="15">
        <f>0.5*(Cv!J101+Cv!K101)*LN(LC!K101/LC!J101)</f>
        <v>8.9262512165752556E-3</v>
      </c>
      <c r="L101" s="15">
        <f>0.5*(Cv!K101+Cv!L101)*LN(LC!L101/LC!K101)</f>
        <v>2.2078237649595257E-3</v>
      </c>
      <c r="M101" s="15">
        <f>0.5*(Cv!L101+Cv!M101)*LN(LC!M101/LC!L101)</f>
        <v>9.9811337165540779E-3</v>
      </c>
      <c r="N101" s="15">
        <f>0.5*(Cv!M101+Cv!N101)*LN(LC!N101/LC!M101)</f>
        <v>4.0089528856973294E-3</v>
      </c>
      <c r="O101" s="15">
        <f>0.5*(Cv!N101+Cv!O101)*LN(LC!O101/LC!N101)</f>
        <v>1.6336015136877585E-2</v>
      </c>
      <c r="P101" s="15">
        <f>0.5*(Cv!O101+Cv!P101)*LN(LC!P101/LC!O101)</f>
        <v>-1.5962981971894379E-2</v>
      </c>
      <c r="Q101" s="15">
        <f>0.5*(Cv!P101+Cv!Q101)*LN(LC!Q101/LC!P101)</f>
        <v>2.8697817615165686E-3</v>
      </c>
      <c r="R101" s="15">
        <f>0.5*(Cv!Q101+Cv!R101)*LN(LC!R101/LC!Q101)</f>
        <v>-6.2217495889700723E-4</v>
      </c>
      <c r="S101" s="15">
        <f>0.5*(Cv!R101+Cv!S101)*LN(LC!S101/LC!R101)</f>
        <v>3.3198577715856845E-3</v>
      </c>
      <c r="T101" s="15">
        <f>0.5*(Cv!S101+Cv!T101)*LN(LC!T101/LC!S101)</f>
        <v>-8.9140718229425882E-3</v>
      </c>
      <c r="U101" s="15">
        <f>0.5*(Cv!T101+Cv!U101)*LN(LC!U101/LC!T101)</f>
        <v>1.286356945532244E-2</v>
      </c>
      <c r="V101" s="15">
        <f>0.5*(Cv!U101+Cv!V101)*LN(LC!V101/LC!U101)</f>
        <v>-1.0546649989514701E-2</v>
      </c>
      <c r="W101" s="15">
        <f>0.5*(Cv!V101+Cv!W101)*LN(LC!W101/LC!V101)</f>
        <v>3.8918743815544404E-3</v>
      </c>
      <c r="X101" s="15">
        <f>0.5*(Cv!W101+Cv!X101)*LN(LC!X101/LC!W101)</f>
        <v>5.8650034564013097E-3</v>
      </c>
      <c r="Y101" s="15">
        <f>0.5*(Cv!X101+Cv!Y101)*LN(LC!Y101/LC!X101)</f>
        <v>-5.2685191033474306E-3</v>
      </c>
      <c r="Z101" s="15">
        <f>0.5*(Cv!Y101+Cv!Z101)*LN(LC!Z101/LC!Y101)</f>
        <v>7.6835576653168369E-3</v>
      </c>
      <c r="AA101" s="15">
        <f>0.5*(Cv!Z101+Cv!AA101)*LN(LC!AA101/LC!Z101)</f>
        <v>-9.8346862061416303E-3</v>
      </c>
      <c r="AB101" s="15">
        <f>0.5*(Cv!AA101+Cv!AB101)*LN(LC!AB101/LC!AA101)</f>
        <v>8.4548760905975608E-3</v>
      </c>
      <c r="AC101" s="15">
        <f>0.5*(Cv!AB101+Cv!AC101)*LN(LC!AC101/LC!AB101)</f>
        <v>3.5756289437314649E-3</v>
      </c>
      <c r="AD101" s="15">
        <f>0.5*(Cv!AC101+Cv!AD101)*LN(LC!AD101/LC!AC101)</f>
        <v>1.5457990136203568E-3</v>
      </c>
      <c r="AF101" s="64">
        <f t="shared" si="14"/>
        <v>7.8845323203962925E-3</v>
      </c>
      <c r="AG101" s="64">
        <f t="shared" si="15"/>
        <v>6.0264122966321556E-3</v>
      </c>
      <c r="AH101" s="64">
        <f t="shared" si="16"/>
        <v>1.1880995478376903E-3</v>
      </c>
      <c r="AI101" s="64">
        <f t="shared" si="17"/>
        <v>6.319450961641801E-4</v>
      </c>
      <c r="AJ101" s="64">
        <f t="shared" si="18"/>
        <v>9.2217147803136043E-4</v>
      </c>
      <c r="AK101" s="64">
        <f t="shared" si="19"/>
        <v>3.6072559222349232E-3</v>
      </c>
      <c r="AL101" s="64">
        <f t="shared" si="20"/>
        <v>7.7705828709777032E-4</v>
      </c>
      <c r="AM101" s="64">
        <f t="shared" si="21"/>
        <v>-5.3249027041891539E-4</v>
      </c>
      <c r="AN101" s="64">
        <f t="shared" si="22"/>
        <v>6.015252517164513E-3</v>
      </c>
      <c r="AO101" s="64">
        <f t="shared" si="23"/>
        <v>3.3306321478123371E-3</v>
      </c>
      <c r="AQ101" s="64">
        <f t="shared" si="24"/>
        <v>3.2619847195741835E-3</v>
      </c>
      <c r="AR101" s="64">
        <f t="shared" si="25"/>
        <v>8.4694380769073272E-4</v>
      </c>
      <c r="AS101" s="64">
        <f t="shared" si="26"/>
        <v>1.0261094006295266E-3</v>
      </c>
      <c r="AT101" s="64">
        <f t="shared" si="27"/>
        <v>4.5254346826497944E-3</v>
      </c>
    </row>
    <row r="102" spans="1:75" x14ac:dyDescent="0.2">
      <c r="A102" s="4">
        <v>100</v>
      </c>
      <c r="B102" s="6" t="s">
        <v>137</v>
      </c>
      <c r="C102" s="15"/>
      <c r="D102" s="15">
        <f>0.5*(Cv!C102+Cv!D102)*LN(LC!D102/LC!C102)</f>
        <v>1.835503442995166E-2</v>
      </c>
      <c r="E102" s="15">
        <f>0.5*(Cv!D102+Cv!E102)*LN(LC!E102/LC!D102)</f>
        <v>-6.8676658829969119E-3</v>
      </c>
      <c r="F102" s="15">
        <f>0.5*(Cv!E102+Cv!F102)*LN(LC!F102/LC!E102)</f>
        <v>7.7907009367384171E-3</v>
      </c>
      <c r="G102" s="15">
        <f>0.5*(Cv!F102+Cv!G102)*LN(LC!G102/LC!F102)</f>
        <v>8.9580165532000267E-3</v>
      </c>
      <c r="H102" s="15">
        <f>0.5*(Cv!G102+Cv!H102)*LN(LC!H102/LC!G102)</f>
        <v>8.5762869117875923E-3</v>
      </c>
      <c r="I102" s="15">
        <f>0.5*(Cv!H102+Cv!I102)*LN(LC!I102/LC!H102)</f>
        <v>1.1024900901682575E-2</v>
      </c>
      <c r="J102" s="15">
        <f>0.5*(Cv!I102+Cv!J102)*LN(LC!J102/LC!I102)</f>
        <v>8.5973732229950445E-3</v>
      </c>
      <c r="K102" s="15">
        <f>0.5*(Cv!J102+Cv!K102)*LN(LC!K102/LC!J102)</f>
        <v>8.9090558346503843E-3</v>
      </c>
      <c r="L102" s="15">
        <f>0.5*(Cv!K102+Cv!L102)*LN(LC!L102/LC!K102)</f>
        <v>3.5525391536911995E-3</v>
      </c>
      <c r="M102" s="15">
        <f>0.5*(Cv!L102+Cv!M102)*LN(LC!M102/LC!L102)</f>
        <v>9.4771778654534084E-3</v>
      </c>
      <c r="N102" s="15">
        <f>0.5*(Cv!M102+Cv!N102)*LN(LC!N102/LC!M102)</f>
        <v>1.533188022933908E-2</v>
      </c>
      <c r="O102" s="15">
        <f>0.5*(Cv!N102+Cv!O102)*LN(LC!O102/LC!N102)</f>
        <v>-1.45718003075838E-2</v>
      </c>
      <c r="P102" s="15">
        <f>0.5*(Cv!O102+Cv!P102)*LN(LC!P102/LC!O102)</f>
        <v>-1.8847933569365392E-2</v>
      </c>
      <c r="Q102" s="15">
        <f>0.5*(Cv!P102+Cv!Q102)*LN(LC!Q102/LC!P102)</f>
        <v>-2.4515074774810536E-2</v>
      </c>
      <c r="R102" s="15">
        <f>0.5*(Cv!Q102+Cv!R102)*LN(LC!R102/LC!Q102)</f>
        <v>1.8823867564765906E-3</v>
      </c>
      <c r="S102" s="15">
        <f>0.5*(Cv!R102+Cv!S102)*LN(LC!S102/LC!R102)</f>
        <v>-1.4832951498481515E-4</v>
      </c>
      <c r="T102" s="15">
        <f>0.5*(Cv!S102+Cv!T102)*LN(LC!T102/LC!S102)</f>
        <v>-1.0676962841220571E-2</v>
      </c>
      <c r="U102" s="15">
        <f>0.5*(Cv!T102+Cv!U102)*LN(LC!U102/LC!T102)</f>
        <v>-1.0767701738981564E-2</v>
      </c>
      <c r="V102" s="15">
        <f>0.5*(Cv!U102+Cv!V102)*LN(LC!V102/LC!U102)</f>
        <v>-1.4977157616708569E-2</v>
      </c>
      <c r="W102" s="15">
        <f>0.5*(Cv!V102+Cv!W102)*LN(LC!W102/LC!V102)</f>
        <v>-8.9855554015744622E-3</v>
      </c>
      <c r="X102" s="15">
        <f>0.5*(Cv!W102+Cv!X102)*LN(LC!X102/LC!W102)</f>
        <v>2.2829493194061239E-2</v>
      </c>
      <c r="Y102" s="15">
        <f>0.5*(Cv!X102+Cv!Y102)*LN(LC!Y102/LC!X102)</f>
        <v>2.6575839039078277E-3</v>
      </c>
      <c r="Z102" s="15">
        <f>0.5*(Cv!Y102+Cv!Z102)*LN(LC!Z102/LC!Y102)</f>
        <v>5.3695130124559454E-3</v>
      </c>
      <c r="AA102" s="15">
        <f>0.5*(Cv!Z102+Cv!AA102)*LN(LC!AA102/LC!Z102)</f>
        <v>-2.2235502333604339E-2</v>
      </c>
      <c r="AB102" s="15">
        <f>0.5*(Cv!AA102+Cv!AB102)*LN(LC!AB102/LC!AA102)</f>
        <v>-2.4940667019101243E-3</v>
      </c>
      <c r="AC102" s="15">
        <f>0.5*(Cv!AB102+Cv!AC102)*LN(LC!AC102/LC!AB102)</f>
        <v>-1.3346566516339621E-2</v>
      </c>
      <c r="AD102" s="15">
        <f>0.5*(Cv!AC102+Cv!AD102)*LN(LC!AD102/LC!AC102)</f>
        <v>6.2754883100966169E-3</v>
      </c>
      <c r="AF102" s="64">
        <f t="shared" si="14"/>
        <v>5.8964478840823394E-3</v>
      </c>
      <c r="AG102" s="64">
        <f t="shared" si="15"/>
        <v>9.1736052612258236E-3</v>
      </c>
      <c r="AH102" s="64">
        <f t="shared" si="16"/>
        <v>-1.1240150282053591E-2</v>
      </c>
      <c r="AI102" s="64">
        <f t="shared" si="17"/>
        <v>-4.5155768808847847E-3</v>
      </c>
      <c r="AJ102" s="64">
        <f t="shared" si="18"/>
        <v>-6.0098077270980621E-3</v>
      </c>
      <c r="AK102" s="64">
        <f t="shared" si="19"/>
        <v>-1.0332725104138839E-3</v>
      </c>
      <c r="AL102" s="64">
        <f t="shared" si="20"/>
        <v>-5.2626923039914234E-3</v>
      </c>
      <c r="AM102" s="64">
        <f t="shared" si="21"/>
        <v>-4.5982862277080608E-3</v>
      </c>
      <c r="AN102" s="64">
        <f t="shared" si="22"/>
        <v>-7.9203166091248722E-3</v>
      </c>
      <c r="AO102" s="64">
        <f t="shared" si="23"/>
        <v>-1.3390963489456553E-3</v>
      </c>
      <c r="AQ102" s="64">
        <f t="shared" si="24"/>
        <v>-1.0462277082132602E-3</v>
      </c>
      <c r="AR102" s="64">
        <f t="shared" si="25"/>
        <v>-4.2137667936197826E-3</v>
      </c>
      <c r="AS102" s="64">
        <f t="shared" si="26"/>
        <v>-3.9622583875656156E-3</v>
      </c>
      <c r="AT102" s="64">
        <f t="shared" si="27"/>
        <v>-3.1883816360510422E-3</v>
      </c>
    </row>
    <row r="103" spans="1:75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  <c r="AQ103" s="15"/>
      <c r="AR103" s="15"/>
      <c r="AS103" s="15"/>
      <c r="AT103" s="15"/>
    </row>
    <row r="104" spans="1:75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5"/>
      <c r="AR104" s="15"/>
      <c r="AS104" s="15"/>
      <c r="AT104" s="15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4"/>
      <c r="D105" s="15">
        <f>0.5*(Cv!C105+Cv!D105)*LN(LC!D105/LC!C105)</f>
        <v>9.2508122136393048E-3</v>
      </c>
      <c r="E105" s="15">
        <f>0.5*(Cv!D105+Cv!E105)*LN(LC!E105/LC!D105)</f>
        <v>-3.7665538340773253E-4</v>
      </c>
      <c r="F105" s="15">
        <f>0.5*(Cv!E105+Cv!F105)*LN(LC!F105/LC!E105)</f>
        <v>9.8507463421547013E-4</v>
      </c>
      <c r="G105" s="15">
        <f>0.5*(Cv!F105+Cv!G105)*LN(LC!G105/LC!F105)</f>
        <v>8.1588008411457094E-3</v>
      </c>
      <c r="H105" s="15">
        <f>0.5*(Cv!G105+Cv!H105)*LN(LC!H105/LC!G105)</f>
        <v>3.1278663725063825E-3</v>
      </c>
      <c r="I105" s="15">
        <f>0.5*(Cv!H105+Cv!I105)*LN(LC!I105/LC!H105)</f>
        <v>7.7749352674022307E-3</v>
      </c>
      <c r="J105" s="15">
        <f>0.5*(Cv!I105+Cv!J105)*LN(LC!J105/LC!I105)</f>
        <v>-1.3682811840786137E-4</v>
      </c>
      <c r="K105" s="15">
        <f>0.5*(Cv!J105+Cv!K105)*LN(LC!K105/LC!J105)</f>
        <v>4.7403174187823863E-3</v>
      </c>
      <c r="L105" s="15">
        <f>0.5*(Cv!K105+Cv!L105)*LN(LC!L105/LC!K105)</f>
        <v>3.6204126135667065E-3</v>
      </c>
      <c r="M105" s="15">
        <f>0.5*(Cv!L105+Cv!M105)*LN(LC!M105/LC!L105)</f>
        <v>5.8536168996459288E-3</v>
      </c>
      <c r="N105" s="15">
        <f>0.5*(Cv!M105+Cv!N105)*LN(LC!N105/LC!M105)</f>
        <v>5.3541799886344613E-3</v>
      </c>
      <c r="O105" s="15">
        <f>0.5*(Cv!N105+Cv!O105)*LN(LC!O105/LC!N105)</f>
        <v>7.8168488473064693E-3</v>
      </c>
      <c r="P105" s="15">
        <f>0.5*(Cv!O105+Cv!P105)*LN(LC!P105/LC!O105)</f>
        <v>-3.6361864667793934E-3</v>
      </c>
      <c r="Q105" s="15">
        <f>0.5*(Cv!P105+Cv!Q105)*LN(LC!Q105/LC!P105)</f>
        <v>-1.5966284220162701E-3</v>
      </c>
      <c r="R105" s="15">
        <f>0.5*(Cv!Q105+Cv!R105)*LN(LC!R105/LC!Q105)</f>
        <v>5.9092845254974709E-3</v>
      </c>
      <c r="S105" s="15">
        <f>0.5*(Cv!R105+Cv!S105)*LN(LC!S105/LC!R105)</f>
        <v>2.7697172105355041E-3</v>
      </c>
      <c r="T105" s="15">
        <f>0.5*(Cv!S105+Cv!T105)*LN(LC!T105/LC!S105)</f>
        <v>-4.9293081585247535E-4</v>
      </c>
      <c r="U105" s="15">
        <f>0.5*(Cv!T105+Cv!U105)*LN(LC!U105/LC!T105)</f>
        <v>5.4195304304632741E-3</v>
      </c>
      <c r="V105" s="15">
        <f>0.5*(Cv!U105+Cv!V105)*LN(LC!V105/LC!U105)</f>
        <v>-6.3242020390768816E-3</v>
      </c>
      <c r="W105" s="15">
        <f>0.5*(Cv!V105+Cv!W105)*LN(LC!W105/LC!V105)</f>
        <v>-2.8960072977639224E-3</v>
      </c>
      <c r="X105" s="15">
        <f>0.5*(Cv!W105+Cv!X105)*LN(LC!X105/LC!W105)</f>
        <v>8.3652112390212897E-3</v>
      </c>
      <c r="Y105" s="15">
        <f>0.5*(Cv!X105+Cv!Y105)*LN(LC!Y105/LC!X105)</f>
        <v>-6.105143987634418E-4</v>
      </c>
      <c r="Z105" s="15">
        <f>0.5*(Cv!Y105+Cv!Z105)*LN(LC!Z105/LC!Y105)</f>
        <v>5.6731472648586237E-3</v>
      </c>
      <c r="AA105" s="15">
        <f>0.5*(Cv!Z105+Cv!AA105)*LN(LC!AA105/LC!Z105)</f>
        <v>-1.0229852193879511E-2</v>
      </c>
      <c r="AB105" s="15">
        <f>0.5*(Cv!AA105+Cv!AB105)*LN(LC!AB105/LC!AA105)</f>
        <v>5.8693037816793104E-4</v>
      </c>
      <c r="AC105" s="15">
        <f>0.5*(Cv!AB105+Cv!AC105)*LN(LC!AC105/LC!AB105)</f>
        <v>-9.9587250139686456E-3</v>
      </c>
      <c r="AD105" s="15">
        <f>0.5*(Cv!AC105+Cv!AD105)*LN(LC!AD105/LC!AC105)</f>
        <v>3.2325917769315295E-3</v>
      </c>
      <c r="AE105" s="15"/>
      <c r="AF105" s="64">
        <f t="shared" ref="AF105:AF111" si="28">AVERAGE(E105:I105)</f>
        <v>3.9340043463724121E-3</v>
      </c>
      <c r="AG105" s="64">
        <f t="shared" ref="AG105:AG111" si="29">AVERAGE(J105:N105)</f>
        <v>3.8863397604443238E-3</v>
      </c>
      <c r="AH105" s="64">
        <f t="shared" ref="AH105:AH111" si="30">AVERAGE(O105:S105)</f>
        <v>2.2526071389087562E-3</v>
      </c>
      <c r="AI105" s="64">
        <f t="shared" ref="AI105:AI111" si="31">AVERAGE(T105:X105)</f>
        <v>8.1432030335825691E-4</v>
      </c>
      <c r="AJ105" s="64">
        <f t="shared" ref="AJ105:AJ111" si="32">AVERAGE(Y105:AC105)</f>
        <v>-2.9078027927170085E-3</v>
      </c>
      <c r="AK105" s="64">
        <f t="shared" ref="AK105:AK111" si="33">AVERAGE(J105:S105)</f>
        <v>3.06947344967654E-3</v>
      </c>
      <c r="AL105" s="64">
        <f t="shared" ref="AL105:AL111" si="34">AVERAGE(T105:AC105)</f>
        <v>-1.0467412446793758E-3</v>
      </c>
      <c r="AM105" s="64">
        <f t="shared" ref="AM105:AM111" si="35">AVERAGE(T105:AA105)</f>
        <v>-1.3695222637413046E-4</v>
      </c>
      <c r="AN105" s="64">
        <f t="shared" ref="AN105:AN111" si="36">AVERAGE(AB105:AC105)</f>
        <v>-4.6858973179003576E-3</v>
      </c>
      <c r="AO105" s="64">
        <f t="shared" ref="AO105:AO111" si="37">AVERAGE(E105:AC105)</f>
        <v>1.5958937512733481E-3</v>
      </c>
      <c r="AP105" s="15"/>
      <c r="AQ105" s="64">
        <f t="shared" si="24"/>
        <v>1.6588436753371245E-3</v>
      </c>
      <c r="AR105" s="64">
        <f t="shared" si="25"/>
        <v>-6.5771096998747537E-4</v>
      </c>
      <c r="AS105" s="64">
        <f t="shared" si="26"/>
        <v>-1.8844036977755856E-3</v>
      </c>
      <c r="AT105" s="64">
        <f t="shared" si="27"/>
        <v>-2.0464009529563951E-3</v>
      </c>
      <c r="AU105" s="15"/>
      <c r="AV105" s="15"/>
      <c r="AW105" s="15"/>
      <c r="AX105" s="15"/>
      <c r="AY105" s="15"/>
      <c r="AZ105" s="15"/>
      <c r="BA105" s="15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4"/>
      <c r="D106" s="15">
        <f>0.5*(Cv!C106+Cv!D106)*LN(LC!D106/LC!C106)</f>
        <v>8.7440937884070927E-3</v>
      </c>
      <c r="E106" s="15">
        <f>0.5*(Cv!D106+Cv!E106)*LN(LC!E106/LC!D106)</f>
        <v>-2.1758834132608418E-4</v>
      </c>
      <c r="F106" s="15">
        <f>0.5*(Cv!E106+Cv!F106)*LN(LC!F106/LC!E106)</f>
        <v>6.1581177693515853E-4</v>
      </c>
      <c r="G106" s="15">
        <f>0.5*(Cv!F106+Cv!G106)*LN(LC!G106/LC!F106)</f>
        <v>7.5975800308005935E-3</v>
      </c>
      <c r="H106" s="15">
        <f>0.5*(Cv!G106+Cv!H106)*LN(LC!H106/LC!G106)</f>
        <v>3.0202144588873611E-3</v>
      </c>
      <c r="I106" s="15">
        <f>0.5*(Cv!H106+Cv!I106)*LN(LC!I106/LC!H106)</f>
        <v>7.834285745769165E-3</v>
      </c>
      <c r="J106" s="15">
        <f>0.5*(Cv!I106+Cv!J106)*LN(LC!J106/LC!I106)</f>
        <v>1.4729947802698084E-3</v>
      </c>
      <c r="K106" s="15">
        <f>0.5*(Cv!J106+Cv!K106)*LN(LC!K106/LC!J106)</f>
        <v>3.9510189953257304E-3</v>
      </c>
      <c r="L106" s="15">
        <f>0.5*(Cv!K106+Cv!L106)*LN(LC!L106/LC!K106)</f>
        <v>3.6721187928942206E-3</v>
      </c>
      <c r="M106" s="15">
        <f>0.5*(Cv!L106+Cv!M106)*LN(LC!M106/LC!L106)</f>
        <v>5.0272157807972244E-3</v>
      </c>
      <c r="N106" s="15">
        <f>0.5*(Cv!M106+Cv!N106)*LN(LC!N106/LC!M106)</f>
        <v>5.9084200716025574E-3</v>
      </c>
      <c r="O106" s="15">
        <f>0.5*(Cv!N106+Cv!O106)*LN(LC!O106/LC!N106)</f>
        <v>7.3230611260065746E-3</v>
      </c>
      <c r="P106" s="15">
        <f>0.5*(Cv!O106+Cv!P106)*LN(LC!P106/LC!O106)</f>
        <v>-2.0876707008508264E-3</v>
      </c>
      <c r="Q106" s="15">
        <f>0.5*(Cv!P106+Cv!Q106)*LN(LC!Q106/LC!P106)</f>
        <v>-1.2063326824296962E-3</v>
      </c>
      <c r="R106" s="15">
        <f>0.5*(Cv!Q106+Cv!R106)*LN(LC!R106/LC!Q106)</f>
        <v>4.5029984027757956E-3</v>
      </c>
      <c r="S106" s="15">
        <f>0.5*(Cv!R106+Cv!S106)*LN(LC!S106/LC!R106)</f>
        <v>4.009558269129237E-3</v>
      </c>
      <c r="T106" s="15">
        <f>0.5*(Cv!S106+Cv!T106)*LN(LC!T106/LC!S106)</f>
        <v>3.1071870054146406E-4</v>
      </c>
      <c r="U106" s="15">
        <f>0.5*(Cv!T106+Cv!U106)*LN(LC!U106/LC!T106)</f>
        <v>5.7829515973235168E-3</v>
      </c>
      <c r="V106" s="15">
        <f>0.5*(Cv!U106+Cv!V106)*LN(LC!V106/LC!U106)</f>
        <v>-2.8408931169980386E-3</v>
      </c>
      <c r="W106" s="15">
        <f>0.5*(Cv!V106+Cv!W106)*LN(LC!W106/LC!V106)</f>
        <v>-6.2502172256328461E-4</v>
      </c>
      <c r="X106" s="15">
        <f>0.5*(Cv!W106+Cv!X106)*LN(LC!X106/LC!W106)</f>
        <v>7.0725783433030444E-3</v>
      </c>
      <c r="Y106" s="15">
        <f>0.5*(Cv!X106+Cv!Y106)*LN(LC!Y106/LC!X106)</f>
        <v>9.5404060722229487E-4</v>
      </c>
      <c r="Z106" s="15">
        <f>0.5*(Cv!Y106+Cv!Z106)*LN(LC!Z106/LC!Y106)</f>
        <v>3.9694466992372841E-3</v>
      </c>
      <c r="AA106" s="15">
        <f>0.5*(Cv!Z106+Cv!AA106)*LN(LC!AA106/LC!Z106)</f>
        <v>-7.579725669703192E-3</v>
      </c>
      <c r="AB106" s="15">
        <f>0.5*(Cv!AA106+Cv!AB106)*LN(LC!AB106/LC!AA106)</f>
        <v>-9.6319508177444737E-4</v>
      </c>
      <c r="AC106" s="15">
        <f>0.5*(Cv!AB106+Cv!AC106)*LN(LC!AC106/LC!AB106)</f>
        <v>-9.776096898619531E-3</v>
      </c>
      <c r="AD106" s="15">
        <f>0.5*(Cv!AC106+Cv!AD106)*LN(LC!AD106/LC!AC106)</f>
        <v>4.7629916129856122E-3</v>
      </c>
      <c r="AE106" s="15"/>
      <c r="AF106" s="64">
        <f t="shared" si="28"/>
        <v>3.7700607342132388E-3</v>
      </c>
      <c r="AG106" s="64">
        <f t="shared" si="29"/>
        <v>4.0063536841779086E-3</v>
      </c>
      <c r="AH106" s="64">
        <f t="shared" si="30"/>
        <v>2.5083228829262173E-3</v>
      </c>
      <c r="AI106" s="64">
        <f t="shared" si="31"/>
        <v>1.9400667603213402E-3</v>
      </c>
      <c r="AJ106" s="64">
        <f t="shared" si="32"/>
        <v>-2.6791060687275181E-3</v>
      </c>
      <c r="AK106" s="64">
        <f t="shared" si="33"/>
        <v>3.2573382835520632E-3</v>
      </c>
      <c r="AL106" s="64">
        <f t="shared" si="34"/>
        <v>-3.6951965420308901E-4</v>
      </c>
      <c r="AM106" s="64">
        <f t="shared" si="35"/>
        <v>8.8051192979538603E-4</v>
      </c>
      <c r="AN106" s="64">
        <f t="shared" si="36"/>
        <v>-5.3696459901969888E-3</v>
      </c>
      <c r="AO106" s="64">
        <f t="shared" si="37"/>
        <v>1.9091395985822372E-3</v>
      </c>
      <c r="AP106" s="15"/>
      <c r="AQ106" s="64">
        <f t="shared" si="24"/>
        <v>2.0189031375977516E-3</v>
      </c>
      <c r="AR106" s="64">
        <f t="shared" si="25"/>
        <v>9.7072279177702001E-5</v>
      </c>
      <c r="AS106" s="64">
        <f t="shared" si="26"/>
        <v>-1.438756455108663E-3</v>
      </c>
      <c r="AT106" s="64">
        <f t="shared" si="27"/>
        <v>-1.9921001224694553E-3</v>
      </c>
      <c r="AU106" s="15"/>
      <c r="AV106" s="15"/>
      <c r="AW106" s="15"/>
      <c r="AX106" s="15"/>
      <c r="AY106" s="15"/>
      <c r="AZ106" s="15"/>
      <c r="BA106" s="15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307</v>
      </c>
      <c r="C107" s="14"/>
      <c r="D107" s="15">
        <f>0.5*(Cv!C107+Cv!D107)*LN(LC!D107/LC!C107)</f>
        <v>8.8771852403970643E-3</v>
      </c>
      <c r="E107" s="15">
        <f>0.5*(Cv!D107+Cv!E107)*LN(LC!E107/LC!D107)</f>
        <v>-2.4027900723353119E-4</v>
      </c>
      <c r="F107" s="15">
        <f>0.5*(Cv!E107+Cv!F107)*LN(LC!F107/LC!E107)</f>
        <v>5.7143509700757474E-4</v>
      </c>
      <c r="G107" s="15">
        <f>0.5*(Cv!F107+Cv!G107)*LN(LC!G107/LC!F107)</f>
        <v>7.7197673017770025E-3</v>
      </c>
      <c r="H107" s="15">
        <f>0.5*(Cv!G107+Cv!H107)*LN(LC!H107/LC!G107)</f>
        <v>3.1127030249912921E-3</v>
      </c>
      <c r="I107" s="15">
        <f>0.5*(Cv!H107+Cv!I107)*LN(LC!I107/LC!H107)</f>
        <v>7.8016261220395372E-3</v>
      </c>
      <c r="J107" s="15">
        <f>0.5*(Cv!I107+Cv!J107)*LN(LC!J107/LC!I107)</f>
        <v>1.5286434032450447E-3</v>
      </c>
      <c r="K107" s="15">
        <f>0.5*(Cv!J107+Cv!K107)*LN(LC!K107/LC!J107)</f>
        <v>3.8522946765026092E-3</v>
      </c>
      <c r="L107" s="15">
        <f>0.5*(Cv!K107+Cv!L107)*LN(LC!L107/LC!K107)</f>
        <v>3.7636990924447881E-3</v>
      </c>
      <c r="M107" s="15">
        <f>0.5*(Cv!L107+Cv!M107)*LN(LC!M107/LC!L107)</f>
        <v>5.0249244110279739E-3</v>
      </c>
      <c r="N107" s="15">
        <f>0.5*(Cv!M107+Cv!N107)*LN(LC!N107/LC!M107)</f>
        <v>5.9888471559852424E-3</v>
      </c>
      <c r="O107" s="15">
        <f>0.5*(Cv!N107+Cv!O107)*LN(LC!O107/LC!N107)</f>
        <v>7.0728936464902487E-3</v>
      </c>
      <c r="P107" s="15">
        <f>0.5*(Cv!O107+Cv!P107)*LN(LC!P107/LC!O107)</f>
        <v>-2.2568052809184662E-3</v>
      </c>
      <c r="Q107" s="15">
        <f>0.5*(Cv!P107+Cv!Q107)*LN(LC!Q107/LC!P107)</f>
        <v>-1.333446117858318E-3</v>
      </c>
      <c r="R107" s="15">
        <f>0.5*(Cv!Q107+Cv!R107)*LN(LC!R107/LC!Q107)</f>
        <v>4.5468113018492995E-3</v>
      </c>
      <c r="S107" s="15">
        <f>0.5*(Cv!R107+Cv!S107)*LN(LC!S107/LC!R107)</f>
        <v>3.8993787465196471E-3</v>
      </c>
      <c r="T107" s="15">
        <f>0.5*(Cv!S107+Cv!T107)*LN(LC!T107/LC!S107)</f>
        <v>1.3225341985265504E-4</v>
      </c>
      <c r="U107" s="15">
        <f>0.5*(Cv!T107+Cv!U107)*LN(LC!U107/LC!T107)</f>
        <v>5.7705660656302161E-3</v>
      </c>
      <c r="V107" s="15">
        <f>0.5*(Cv!U107+Cv!V107)*LN(LC!V107/LC!U107)</f>
        <v>-2.8359399942219569E-3</v>
      </c>
      <c r="W107" s="15">
        <f>0.5*(Cv!V107+Cv!W107)*LN(LC!W107/LC!V107)</f>
        <v>-5.6855465238523349E-4</v>
      </c>
      <c r="X107" s="15">
        <f>0.5*(Cv!W107+Cv!X107)*LN(LC!X107/LC!W107)</f>
        <v>7.0740507826802324E-3</v>
      </c>
      <c r="Y107" s="15">
        <f>0.5*(Cv!X107+Cv!Y107)*LN(LC!Y107/LC!X107)</f>
        <v>7.1312998132854626E-4</v>
      </c>
      <c r="Z107" s="15">
        <f>0.5*(Cv!Y107+Cv!Z107)*LN(LC!Z107/LC!Y107)</f>
        <v>3.9667226347384066E-3</v>
      </c>
      <c r="AA107" s="15">
        <f>0.5*(Cv!Z107+Cv!AA107)*LN(LC!AA107/LC!Z107)</f>
        <v>-7.8679243630535821E-3</v>
      </c>
      <c r="AB107" s="15">
        <f>0.5*(Cv!AA107+Cv!AB107)*LN(LC!AB107/LC!AA107)</f>
        <v>-1.1022373617124385E-3</v>
      </c>
      <c r="AC107" s="15">
        <f>0.5*(Cv!AB107+Cv!AC107)*LN(LC!AC107/LC!AB107)</f>
        <v>-1.0116756923713763E-2</v>
      </c>
      <c r="AD107" s="15">
        <f>0.5*(Cv!AC107+Cv!AD107)*LN(LC!AD107/LC!AC107)</f>
        <v>4.9836909864374021E-3</v>
      </c>
      <c r="AE107" s="15"/>
      <c r="AF107" s="64">
        <f t="shared" ref="AF107" si="38">AVERAGE(E107:I107)</f>
        <v>3.7930505077163751E-3</v>
      </c>
      <c r="AG107" s="64">
        <f t="shared" ref="AG107" si="39">AVERAGE(J107:N107)</f>
        <v>4.0316817478411315E-3</v>
      </c>
      <c r="AH107" s="64">
        <f t="shared" ref="AH107" si="40">AVERAGE(O107:S107)</f>
        <v>2.3857664592164822E-3</v>
      </c>
      <c r="AI107" s="64">
        <f t="shared" ref="AI107" si="41">AVERAGE(T107:X107)</f>
        <v>1.9144751243111823E-3</v>
      </c>
      <c r="AJ107" s="64">
        <f t="shared" ref="AJ107" si="42">AVERAGE(Y107:AC107)</f>
        <v>-2.8814132064825661E-3</v>
      </c>
      <c r="AK107" s="64">
        <f t="shared" ref="AK107" si="43">AVERAGE(J107:S107)</f>
        <v>3.2087241035288067E-3</v>
      </c>
      <c r="AL107" s="64">
        <f t="shared" ref="AL107" si="44">AVERAGE(T107:AC107)</f>
        <v>-4.8346904108569186E-4</v>
      </c>
      <c r="AM107" s="64">
        <f t="shared" ref="AM107" si="45">AVERAGE(T107:AA107)</f>
        <v>7.9803798432116031E-4</v>
      </c>
      <c r="AN107" s="64">
        <f t="shared" ref="AN107" si="46">AVERAGE(AB107:AC107)</f>
        <v>-5.6094971427131006E-3</v>
      </c>
      <c r="AO107" s="64">
        <f t="shared" ref="AO107" si="47">AVERAGE(E107:AC107)</f>
        <v>1.8487121265205206E-3</v>
      </c>
      <c r="AP107" s="15"/>
      <c r="AQ107" s="64">
        <f t="shared" ref="AQ107" si="48">AVERAGE(E107:AD107)</f>
        <v>1.9692882365173235E-3</v>
      </c>
      <c r="AR107" s="64">
        <f t="shared" ref="AR107" si="49">AVERAGE(T107:AD107)</f>
        <v>1.3545506870953025E-5</v>
      </c>
      <c r="AS107" s="64">
        <f t="shared" ref="AS107" si="50">AVERAGE(Y107:AD107)</f>
        <v>-1.5705625076625717E-3</v>
      </c>
      <c r="AT107" s="64">
        <f t="shared" ref="AT107" si="51">AVERAGE(AB107:AD107)</f>
        <v>-2.0784344329962665E-3</v>
      </c>
      <c r="AU107" s="15"/>
      <c r="AV107" s="15"/>
      <c r="AW107" s="15"/>
      <c r="AX107" s="15"/>
      <c r="AY107" s="15"/>
      <c r="AZ107" s="15"/>
      <c r="BA107" s="15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203</v>
      </c>
      <c r="B108" s="9" t="s">
        <v>12</v>
      </c>
      <c r="C108" s="14"/>
      <c r="D108" s="15">
        <f>0.5*(Cv!C108+Cv!D108)*LN(LC!D108/LC!C108)</f>
        <v>9.5638025072495598E-3</v>
      </c>
      <c r="E108" s="15">
        <f>0.5*(Cv!D108+Cv!E108)*LN(LC!E108/LC!D108)</f>
        <v>-5.6654214133662671E-4</v>
      </c>
      <c r="F108" s="15">
        <f>0.5*(Cv!E108+Cv!F108)*LN(LC!F108/LC!E108)</f>
        <v>8.8466675743601917E-4</v>
      </c>
      <c r="G108" s="15">
        <f>0.5*(Cv!F108+Cv!G108)*LN(LC!G108/LC!F108)</f>
        <v>8.8123378768582162E-3</v>
      </c>
      <c r="H108" s="15">
        <f>0.5*(Cv!G108+Cv!H108)*LN(LC!H108/LC!G108)</f>
        <v>3.2436221772326138E-3</v>
      </c>
      <c r="I108" s="15">
        <f>0.5*(Cv!H108+Cv!I108)*LN(LC!I108/LC!H108)</f>
        <v>3.9406565977581865E-3</v>
      </c>
      <c r="J108" s="15">
        <f>0.5*(Cv!I108+Cv!J108)*LN(LC!J108/LC!I108)</f>
        <v>-2.1202790741024764E-3</v>
      </c>
      <c r="K108" s="15">
        <f>0.5*(Cv!J108+Cv!K108)*LN(LC!K108/LC!J108)</f>
        <v>4.7749070391075125E-3</v>
      </c>
      <c r="L108" s="15">
        <f>0.5*(Cv!K108+Cv!L108)*LN(LC!L108/LC!K108)</f>
        <v>3.264283974882569E-3</v>
      </c>
      <c r="M108" s="15">
        <f>0.5*(Cv!L108+Cv!M108)*LN(LC!M108/LC!L108)</f>
        <v>4.9482756541354067E-3</v>
      </c>
      <c r="N108" s="15">
        <f>0.5*(Cv!M108+Cv!N108)*LN(LC!N108/LC!M108)</f>
        <v>6.2445266455986286E-3</v>
      </c>
      <c r="O108" s="15">
        <f>0.5*(Cv!N108+Cv!O108)*LN(LC!O108/LC!N108)</f>
        <v>7.0373233122905405E-3</v>
      </c>
      <c r="P108" s="15">
        <f>0.5*(Cv!O108+Cv!P108)*LN(LC!P108/LC!O108)</f>
        <v>-4.6233201268562537E-4</v>
      </c>
      <c r="Q108" s="15">
        <f>0.5*(Cv!P108+Cv!Q108)*LN(LC!Q108/LC!P108)</f>
        <v>-1.2113683002184487E-6</v>
      </c>
      <c r="R108" s="15">
        <f>0.5*(Cv!Q108+Cv!R108)*LN(LC!R108/LC!Q108)</f>
        <v>-1.3837144135546368E-3</v>
      </c>
      <c r="S108" s="15">
        <f>0.5*(Cv!R108+Cv!S108)*LN(LC!S108/LC!R108)</f>
        <v>7.8131857275843004E-3</v>
      </c>
      <c r="T108" s="15">
        <f>0.5*(Cv!S108+Cv!T108)*LN(LC!T108/LC!S108)</f>
        <v>-2.7649548873264097E-4</v>
      </c>
      <c r="U108" s="15">
        <f>0.5*(Cv!T108+Cv!U108)*LN(LC!U108/LC!T108)</f>
        <v>1.1150772666783186E-2</v>
      </c>
      <c r="V108" s="15">
        <f>0.5*(Cv!U108+Cv!V108)*LN(LC!V108/LC!U108)</f>
        <v>-4.9830412225405725E-3</v>
      </c>
      <c r="W108" s="15">
        <f>0.5*(Cv!V108+Cv!W108)*LN(LC!W108/LC!V108)</f>
        <v>-4.7364449763603097E-3</v>
      </c>
      <c r="X108" s="15">
        <f>0.5*(Cv!W108+Cv!X108)*LN(LC!X108/LC!W108)</f>
        <v>7.9392256436339199E-3</v>
      </c>
      <c r="Y108" s="15">
        <f>0.5*(Cv!X108+Cv!Y108)*LN(LC!Y108/LC!X108)</f>
        <v>2.0404174778719214E-3</v>
      </c>
      <c r="Z108" s="15">
        <f>0.5*(Cv!Y108+Cv!Z108)*LN(LC!Z108/LC!Y108)</f>
        <v>5.4337832479158417E-3</v>
      </c>
      <c r="AA108" s="15">
        <f>0.5*(Cv!Z108+Cv!AA108)*LN(LC!AA108/LC!Z108)</f>
        <v>-5.8297064900307682E-3</v>
      </c>
      <c r="AB108" s="15">
        <f>0.5*(Cv!AA108+Cv!AB108)*LN(LC!AB108/LC!AA108)</f>
        <v>-8.4076437971696352E-4</v>
      </c>
      <c r="AC108" s="15">
        <f>0.5*(Cv!AB108+Cv!AC108)*LN(LC!AC108/LC!AB108)</f>
        <v>-1.1321168021580119E-2</v>
      </c>
      <c r="AD108" s="15">
        <f>0.5*(Cv!AC108+Cv!AD108)*LN(LC!AD108/LC!AC108)</f>
        <v>4.2251404556486903E-3</v>
      </c>
      <c r="AE108" s="15"/>
      <c r="AF108" s="64">
        <f t="shared" si="28"/>
        <v>3.2629482535896821E-3</v>
      </c>
      <c r="AG108" s="64">
        <f t="shared" si="29"/>
        <v>3.4223428479243285E-3</v>
      </c>
      <c r="AH108" s="64">
        <f t="shared" si="30"/>
        <v>2.6006502490668721E-3</v>
      </c>
      <c r="AI108" s="64">
        <f t="shared" si="31"/>
        <v>1.8188033245567163E-3</v>
      </c>
      <c r="AJ108" s="64">
        <f t="shared" si="32"/>
        <v>-2.1034876331080176E-3</v>
      </c>
      <c r="AK108" s="64">
        <f t="shared" si="33"/>
        <v>3.0114965484955999E-3</v>
      </c>
      <c r="AL108" s="64">
        <f t="shared" si="34"/>
        <v>-1.4234215427565058E-4</v>
      </c>
      <c r="AM108" s="64">
        <f t="shared" si="35"/>
        <v>1.3423138573175721E-3</v>
      </c>
      <c r="AN108" s="64">
        <f t="shared" si="36"/>
        <v>-6.0809662006485413E-3</v>
      </c>
      <c r="AO108" s="64">
        <f t="shared" si="37"/>
        <v>1.8002514084059162E-3</v>
      </c>
      <c r="AP108" s="15"/>
      <c r="AQ108" s="64">
        <f t="shared" si="24"/>
        <v>1.8935163717614075E-3</v>
      </c>
      <c r="AR108" s="64">
        <f t="shared" si="25"/>
        <v>2.5470171935383494E-4</v>
      </c>
      <c r="AS108" s="64">
        <f t="shared" si="26"/>
        <v>-1.0487162849818995E-3</v>
      </c>
      <c r="AT108" s="64">
        <f t="shared" si="27"/>
        <v>-2.6455973152161305E-3</v>
      </c>
      <c r="AU108" s="15"/>
      <c r="AV108" s="15"/>
      <c r="AW108" s="15"/>
      <c r="AX108" s="15"/>
      <c r="AY108" s="15"/>
      <c r="AZ108" s="15"/>
      <c r="BA108" s="15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204</v>
      </c>
      <c r="B109" s="9" t="s">
        <v>13</v>
      </c>
      <c r="C109" s="14"/>
      <c r="D109" s="15">
        <f>0.5*(Cv!C109+Cv!D109)*LN(LC!D109/LC!C109)</f>
        <v>9.1497018248714538E-3</v>
      </c>
      <c r="E109" s="15">
        <f>0.5*(Cv!D109+Cv!E109)*LN(LC!E109/LC!D109)</f>
        <v>-3.1558454942613549E-4</v>
      </c>
      <c r="F109" s="15">
        <f>0.5*(Cv!E109+Cv!F109)*LN(LC!F109/LC!E109)</f>
        <v>1.017671981705948E-3</v>
      </c>
      <c r="G109" s="15">
        <f>0.5*(Cv!F109+Cv!G109)*LN(LC!G109/LC!F109)</f>
        <v>7.945578989481554E-3</v>
      </c>
      <c r="H109" s="15">
        <f>0.5*(Cv!G109+Cv!H109)*LN(LC!H109/LC!G109)</f>
        <v>3.0905367706602002E-3</v>
      </c>
      <c r="I109" s="15">
        <f>0.5*(Cv!H109+Cv!I109)*LN(LC!I109/LC!H109)</f>
        <v>9.0124856808484234E-3</v>
      </c>
      <c r="J109" s="15">
        <f>0.5*(Cv!I109+Cv!J109)*LN(LC!J109/LC!I109)</f>
        <v>5.0499302290100284E-4</v>
      </c>
      <c r="K109" s="15">
        <f>0.5*(Cv!J109+Cv!K109)*LN(LC!K109/LC!J109)</f>
        <v>4.7288807697992621E-3</v>
      </c>
      <c r="L109" s="15">
        <f>0.5*(Cv!K109+Cv!L109)*LN(LC!L109/LC!K109)</f>
        <v>3.7303374517678105E-3</v>
      </c>
      <c r="M109" s="15">
        <f>0.5*(Cv!L109+Cv!M109)*LN(LC!M109/LC!L109)</f>
        <v>6.1257010320525064E-3</v>
      </c>
      <c r="N109" s="15">
        <f>0.5*(Cv!M109+Cv!N109)*LN(LC!N109/LC!M109)</f>
        <v>5.0896600105288375E-3</v>
      </c>
      <c r="O109" s="15">
        <f>0.5*(Cv!N109+Cv!O109)*LN(LC!O109/LC!N109)</f>
        <v>8.0501658662446626E-3</v>
      </c>
      <c r="P109" s="15">
        <f>0.5*(Cv!O109+Cv!P109)*LN(LC!P109/LC!O109)</f>
        <v>-4.5980670351714083E-3</v>
      </c>
      <c r="Q109" s="15">
        <f>0.5*(Cv!P109+Cv!Q109)*LN(LC!Q109/LC!P109)</f>
        <v>-2.0883677959722458E-3</v>
      </c>
      <c r="R109" s="15">
        <f>0.5*(Cv!Q109+Cv!R109)*LN(LC!R109/LC!Q109)</f>
        <v>8.0744511232314718E-3</v>
      </c>
      <c r="S109" s="15">
        <f>0.5*(Cv!R109+Cv!S109)*LN(LC!S109/LC!R109)</f>
        <v>1.3271688862550558E-3</v>
      </c>
      <c r="T109" s="15">
        <f>0.5*(Cv!S109+Cv!T109)*LN(LC!T109/LC!S109)</f>
        <v>-5.5498340403241917E-4</v>
      </c>
      <c r="U109" s="15">
        <f>0.5*(Cv!T109+Cv!U109)*LN(LC!U109/LC!T109)</f>
        <v>3.7837472091126903E-3</v>
      </c>
      <c r="V109" s="15">
        <f>0.5*(Cv!U109+Cv!V109)*LN(LC!V109/LC!U109)</f>
        <v>-6.6998763837144209E-3</v>
      </c>
      <c r="W109" s="15">
        <f>0.5*(Cv!V109+Cv!W109)*LN(LC!W109/LC!V109)</f>
        <v>-2.3886060635078471E-3</v>
      </c>
      <c r="X109" s="15">
        <f>0.5*(Cv!W109+Cv!X109)*LN(LC!X109/LC!W109)</f>
        <v>8.481636007898077E-3</v>
      </c>
      <c r="Y109" s="15">
        <f>0.5*(Cv!X109+Cv!Y109)*LN(LC!Y109/LC!X109)</f>
        <v>-1.3298569788718678E-3</v>
      </c>
      <c r="Z109" s="15">
        <f>0.5*(Cv!Y109+Cv!Z109)*LN(LC!Z109/LC!Y109)</f>
        <v>5.7380010703076108E-3</v>
      </c>
      <c r="AA109" s="15">
        <f>0.5*(Cv!Z109+Cv!AA109)*LN(LC!AA109/LC!Z109)</f>
        <v>-1.1412191529498603E-2</v>
      </c>
      <c r="AB109" s="15">
        <f>0.5*(Cv!AA109+Cv!AB109)*LN(LC!AB109/LC!AA109)</f>
        <v>9.6753302235238613E-4</v>
      </c>
      <c r="AC109" s="15">
        <f>0.5*(Cv!AB109+Cv!AC109)*LN(LC!AC109/LC!AB109)</f>
        <v>-9.6017665903271859E-3</v>
      </c>
      <c r="AD109" s="15">
        <f>0.5*(Cv!AC109+Cv!AD109)*LN(LC!AD109/LC!AC109)</f>
        <v>2.9744886844321177E-3</v>
      </c>
      <c r="AE109" s="15"/>
      <c r="AF109" s="64">
        <f t="shared" si="28"/>
        <v>4.150137774653998E-3</v>
      </c>
      <c r="AG109" s="64">
        <f t="shared" si="29"/>
        <v>4.0359144574098841E-3</v>
      </c>
      <c r="AH109" s="64">
        <f t="shared" si="30"/>
        <v>2.1530702089175074E-3</v>
      </c>
      <c r="AI109" s="64">
        <f t="shared" si="31"/>
        <v>5.2438347315121592E-4</v>
      </c>
      <c r="AJ109" s="64">
        <f t="shared" si="32"/>
        <v>-3.1276562012075319E-3</v>
      </c>
      <c r="AK109" s="64">
        <f t="shared" si="33"/>
        <v>3.0944923331636958E-3</v>
      </c>
      <c r="AL109" s="64">
        <f t="shared" si="34"/>
        <v>-1.301636364028158E-3</v>
      </c>
      <c r="AM109" s="64">
        <f t="shared" si="35"/>
        <v>-5.4776625903834762E-4</v>
      </c>
      <c r="AN109" s="64">
        <f t="shared" si="36"/>
        <v>-4.3171167839873995E-3</v>
      </c>
      <c r="AO109" s="64">
        <f t="shared" si="37"/>
        <v>1.5471699425850141E-3</v>
      </c>
      <c r="AP109" s="15"/>
      <c r="AQ109" s="64">
        <f t="shared" si="24"/>
        <v>1.6020668172714411E-3</v>
      </c>
      <c r="AR109" s="64">
        <f t="shared" si="25"/>
        <v>-9.1289772325904215E-4</v>
      </c>
      <c r="AS109" s="64">
        <f t="shared" si="26"/>
        <v>-2.1106320536009239E-3</v>
      </c>
      <c r="AT109" s="64">
        <f t="shared" si="27"/>
        <v>-1.8865816278475604E-3</v>
      </c>
      <c r="AU109" s="15"/>
      <c r="AV109" s="15"/>
      <c r="AW109" s="15"/>
      <c r="AX109" s="15"/>
      <c r="AY109" s="15"/>
      <c r="AZ109" s="15"/>
      <c r="BA109" s="15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205</v>
      </c>
      <c r="B110" s="9" t="s">
        <v>14</v>
      </c>
      <c r="C110" s="14"/>
      <c r="D110" s="15">
        <f>0.5*(Cv!C110+Cv!D110)*LN(LC!D110/LC!C110)</f>
        <v>8.3889482273639352E-3</v>
      </c>
      <c r="E110" s="15">
        <f>0.5*(Cv!D110+Cv!E110)*LN(LC!E110/LC!D110)</f>
        <v>-6.6919709668331046E-5</v>
      </c>
      <c r="F110" s="15">
        <f>0.5*(Cv!E110+Cv!F110)*LN(LC!F110/LC!E110)</f>
        <v>4.9853941805375447E-4</v>
      </c>
      <c r="G110" s="15">
        <f>0.5*(Cv!F110+Cv!G110)*LN(LC!G110/LC!F110)</f>
        <v>7.061781849254393E-3</v>
      </c>
      <c r="H110" s="15">
        <f>0.5*(Cv!G110+Cv!H110)*LN(LC!H110/LC!G110)</f>
        <v>2.9214652064170126E-3</v>
      </c>
      <c r="I110" s="15">
        <f>0.5*(Cv!H110+Cv!I110)*LN(LC!I110/LC!H110)</f>
        <v>9.5639736938589841E-3</v>
      </c>
      <c r="J110" s="15">
        <f>0.5*(Cv!I110+Cv!J110)*LN(LC!J110/LC!I110)</f>
        <v>3.075704177626975E-3</v>
      </c>
      <c r="K110" s="15">
        <f>0.5*(Cv!J110+Cv!K110)*LN(LC!K110/LC!J110)</f>
        <v>3.5874846825649522E-3</v>
      </c>
      <c r="L110" s="15">
        <f>0.5*(Cv!K110+Cv!L110)*LN(LC!L110/LC!K110)</f>
        <v>3.8484297381836327E-3</v>
      </c>
      <c r="M110" s="15">
        <f>0.5*(Cv!L110+Cv!M110)*LN(LC!M110/LC!L110)</f>
        <v>5.0605720103879927E-3</v>
      </c>
      <c r="N110" s="15">
        <f>0.5*(Cv!M110+Cv!N110)*LN(LC!N110/LC!M110)</f>
        <v>5.7667418947975847E-3</v>
      </c>
      <c r="O110" s="15">
        <f>0.5*(Cv!N110+Cv!O110)*LN(LC!O110/LC!N110)</f>
        <v>7.4447887226820313E-3</v>
      </c>
      <c r="P110" s="15">
        <f>0.5*(Cv!O110+Cv!P110)*LN(LC!P110/LC!O110)</f>
        <v>-2.7900723488100058E-3</v>
      </c>
      <c r="Q110" s="15">
        <f>0.5*(Cv!P110+Cv!Q110)*LN(LC!Q110/LC!P110)</f>
        <v>-1.7387343721362556E-3</v>
      </c>
      <c r="R110" s="15">
        <f>0.5*(Cv!Q110+Cv!R110)*LN(LC!R110/LC!Q110)</f>
        <v>7.0355172578297201E-3</v>
      </c>
      <c r="S110" s="15">
        <f>0.5*(Cv!R110+Cv!S110)*LN(LC!S110/LC!R110)</f>
        <v>2.415234273281221E-3</v>
      </c>
      <c r="T110" s="15">
        <f>0.5*(Cv!S110+Cv!T110)*LN(LC!T110/LC!S110)</f>
        <v>5.6050925419991009E-4</v>
      </c>
      <c r="U110" s="15">
        <f>0.5*(Cv!T110+Cv!U110)*LN(LC!U110/LC!T110)</f>
        <v>3.5135821749956563E-3</v>
      </c>
      <c r="V110" s="15">
        <f>0.5*(Cv!U110+Cv!V110)*LN(LC!V110/LC!U110)</f>
        <v>-1.958179305222582E-3</v>
      </c>
      <c r="W110" s="15">
        <f>0.5*(Cv!V110+Cv!W110)*LN(LC!W110/LC!V110)</f>
        <v>1.0355831367780978E-3</v>
      </c>
      <c r="X110" s="15">
        <f>0.5*(Cv!W110+Cv!X110)*LN(LC!X110/LC!W110)</f>
        <v>6.7276629528159821E-3</v>
      </c>
      <c r="Y110" s="15">
        <f>0.5*(Cv!X110+Cv!Y110)*LN(LC!Y110/LC!X110)</f>
        <v>5.2676111919244058E-4</v>
      </c>
      <c r="Z110" s="15">
        <f>0.5*(Cv!Y110+Cv!Z110)*LN(LC!Z110/LC!Y110)</f>
        <v>3.394058915453242E-3</v>
      </c>
      <c r="AA110" s="15">
        <f>0.5*(Cv!Z110+Cv!AA110)*LN(LC!AA110/LC!Z110)</f>
        <v>-8.2612541386030466E-3</v>
      </c>
      <c r="AB110" s="15">
        <f>0.5*(Cv!AA110+Cv!AB110)*LN(LC!AB110/LC!AA110)</f>
        <v>-1.0104982402831233E-3</v>
      </c>
      <c r="AC110" s="15">
        <f>0.5*(Cv!AB110+Cv!AC110)*LN(LC!AC110/LC!AB110)</f>
        <v>-9.185744382157579E-3</v>
      </c>
      <c r="AD110" s="15">
        <f>0.5*(Cv!AC110+Cv!AD110)*LN(LC!AD110/LC!AC110)</f>
        <v>4.966999688425176E-3</v>
      </c>
      <c r="AE110" s="15"/>
      <c r="AF110" s="64">
        <f t="shared" si="28"/>
        <v>3.9957680915831632E-3</v>
      </c>
      <c r="AG110" s="64">
        <f t="shared" si="29"/>
        <v>4.2677865007122277E-3</v>
      </c>
      <c r="AH110" s="64">
        <f t="shared" si="30"/>
        <v>2.4733467065693421E-3</v>
      </c>
      <c r="AI110" s="64">
        <f t="shared" si="31"/>
        <v>1.9758316427134128E-3</v>
      </c>
      <c r="AJ110" s="64">
        <f t="shared" si="32"/>
        <v>-2.9073353452796135E-3</v>
      </c>
      <c r="AK110" s="64">
        <f t="shared" si="33"/>
        <v>3.3705666036407842E-3</v>
      </c>
      <c r="AL110" s="64">
        <f t="shared" si="34"/>
        <v>-4.6575185128310025E-4</v>
      </c>
      <c r="AM110" s="64">
        <f t="shared" si="35"/>
        <v>6.9234051370121248E-4</v>
      </c>
      <c r="AN110" s="64">
        <f t="shared" si="36"/>
        <v>-5.0981213112203513E-3</v>
      </c>
      <c r="AO110" s="64">
        <f t="shared" si="37"/>
        <v>1.9610795192597061E-3</v>
      </c>
      <c r="AP110" s="15"/>
      <c r="AQ110" s="64">
        <f t="shared" si="24"/>
        <v>2.0766918334583781E-3</v>
      </c>
      <c r="AR110" s="64">
        <f t="shared" si="25"/>
        <v>2.8134652326743019E-5</v>
      </c>
      <c r="AS110" s="64">
        <f t="shared" si="26"/>
        <v>-1.5949461729954817E-3</v>
      </c>
      <c r="AT110" s="64">
        <f t="shared" si="27"/>
        <v>-1.7430809780051755E-3</v>
      </c>
      <c r="AU110" s="15"/>
      <c r="AV110" s="15"/>
      <c r="AW110" s="15"/>
      <c r="AX110" s="15"/>
      <c r="AY110" s="15"/>
      <c r="AZ110" s="15"/>
      <c r="BA110" s="15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206</v>
      </c>
      <c r="B111" s="9" t="s">
        <v>16</v>
      </c>
      <c r="C111" s="14"/>
      <c r="D111" s="15">
        <f>0.5*(Cv!C111+Cv!D111)*LN(LC!D111/LC!C111)</f>
        <v>8.55616413152991E-3</v>
      </c>
      <c r="E111" s="15">
        <f>0.5*(Cv!D111+Cv!E111)*LN(LC!E111/LC!D111)</f>
        <v>-3.4788503825287903E-4</v>
      </c>
      <c r="F111" s="15">
        <f>0.5*(Cv!E111+Cv!F111)*LN(LC!F111/LC!E111)</f>
        <v>9.1038996991066605E-4</v>
      </c>
      <c r="G111" s="15">
        <f>0.5*(Cv!F111+Cv!G111)*LN(LC!G111/LC!F111)</f>
        <v>7.5421273404214029E-3</v>
      </c>
      <c r="H111" s="15">
        <f>0.5*(Cv!G111+Cv!H111)*LN(LC!H111/LC!G111)</f>
        <v>2.8807777020010668E-3</v>
      </c>
      <c r="I111" s="15">
        <f>0.5*(Cv!H111+Cv!I111)*LN(LC!I111/LC!H111)</f>
        <v>7.1677398183330491E-3</v>
      </c>
      <c r="J111" s="15">
        <f>0.5*(Cv!I111+Cv!J111)*LN(LC!J111/LC!I111)</f>
        <v>-1.2584703615676267E-4</v>
      </c>
      <c r="K111" s="15">
        <f>0.5*(Cv!J111+Cv!K111)*LN(LC!K111/LC!J111)</f>
        <v>4.3963395653635051E-3</v>
      </c>
      <c r="L111" s="15">
        <f>0.5*(Cv!K111+Cv!L111)*LN(LC!L111/LC!K111)</f>
        <v>3.368547497019871E-3</v>
      </c>
      <c r="M111" s="15">
        <f>0.5*(Cv!L111+Cv!M111)*LN(LC!M111/LC!L111)</f>
        <v>5.4914428996014862E-3</v>
      </c>
      <c r="N111" s="15">
        <f>0.5*(Cv!M111+Cv!N111)*LN(LC!N111/LC!M111)</f>
        <v>5.0637425019511538E-3</v>
      </c>
      <c r="O111" s="15">
        <f>0.5*(Cv!N111+Cv!O111)*LN(LC!O111/LC!N111)</f>
        <v>7.3891872766696995E-3</v>
      </c>
      <c r="P111" s="15">
        <f>0.5*(Cv!O111+Cv!P111)*LN(LC!P111/LC!O111)</f>
        <v>-3.4220925744189445E-3</v>
      </c>
      <c r="Q111" s="15">
        <f>0.5*(Cv!P111+Cv!Q111)*LN(LC!Q111/LC!P111)</f>
        <v>-1.4986439594485369E-3</v>
      </c>
      <c r="R111" s="15">
        <f>0.5*(Cv!Q111+Cv!R111)*LN(LC!R111/LC!Q111)</f>
        <v>5.5077468720900278E-3</v>
      </c>
      <c r="S111" s="15">
        <f>0.5*(Cv!R111+Cv!S111)*LN(LC!S111/LC!R111)</f>
        <v>2.5711026020946272E-3</v>
      </c>
      <c r="T111" s="15">
        <f>0.5*(Cv!S111+Cv!T111)*LN(LC!T111/LC!S111)</f>
        <v>-4.6234367681127498E-4</v>
      </c>
      <c r="U111" s="15">
        <f>0.5*(Cv!T111+Cv!U111)*LN(LC!U111/LC!T111)</f>
        <v>5.1265713486594242E-3</v>
      </c>
      <c r="V111" s="15">
        <f>0.5*(Cv!U111+Cv!V111)*LN(LC!V111/LC!U111)</f>
        <v>-6.0023237075667443E-3</v>
      </c>
      <c r="W111" s="15">
        <f>0.5*(Cv!V111+Cv!W111)*LN(LC!W111/LC!V111)</f>
        <v>-2.7599338735032706E-3</v>
      </c>
      <c r="X111" s="15">
        <f>0.5*(Cv!W111+Cv!X111)*LN(LC!X111/LC!W111)</f>
        <v>8.0117252700653025E-3</v>
      </c>
      <c r="Y111" s="15">
        <f>0.5*(Cv!X111+Cv!Y111)*LN(LC!Y111/LC!X111)</f>
        <v>-5.8316996096609188E-4</v>
      </c>
      <c r="Z111" s="15">
        <f>0.5*(Cv!Y111+Cv!Z111)*LN(LC!Z111/LC!Y111)</f>
        <v>5.4187018579607378E-3</v>
      </c>
      <c r="AA111" s="15">
        <f>0.5*(Cv!Z111+Cv!AA111)*LN(LC!AA111/LC!Z111)</f>
        <v>-9.8634386508621424E-3</v>
      </c>
      <c r="AB111" s="15">
        <f>0.5*(Cv!AA111+Cv!AB111)*LN(LC!AB111/LC!AA111)</f>
        <v>5.7244037048557724E-4</v>
      </c>
      <c r="AC111" s="15">
        <f>0.5*(Cv!AB111+Cv!AC111)*LN(LC!AC111/LC!AB111)</f>
        <v>-9.7835822286980925E-3</v>
      </c>
      <c r="AD111" s="15">
        <f>0.5*(Cv!AC111+Cv!AD111)*LN(LC!AD111/LC!AC111)</f>
        <v>3.1729533887262327E-3</v>
      </c>
      <c r="AE111" s="15"/>
      <c r="AF111" s="64">
        <f t="shared" si="28"/>
        <v>3.6306299584826611E-3</v>
      </c>
      <c r="AG111" s="64">
        <f t="shared" si="29"/>
        <v>3.638845085555851E-3</v>
      </c>
      <c r="AH111" s="64">
        <f t="shared" si="30"/>
        <v>2.1094600433973743E-3</v>
      </c>
      <c r="AI111" s="64">
        <f t="shared" si="31"/>
        <v>7.8273907216868733E-4</v>
      </c>
      <c r="AJ111" s="64">
        <f t="shared" si="32"/>
        <v>-2.8478097224160026E-3</v>
      </c>
      <c r="AK111" s="64">
        <f t="shared" si="33"/>
        <v>2.8741525644766131E-3</v>
      </c>
      <c r="AL111" s="64">
        <f t="shared" si="34"/>
        <v>-1.0325353251236576E-3</v>
      </c>
      <c r="AM111" s="64">
        <f t="shared" si="35"/>
        <v>-1.3927642412800748E-4</v>
      </c>
      <c r="AN111" s="64">
        <f t="shared" si="36"/>
        <v>-4.6055709291062579E-3</v>
      </c>
      <c r="AO111" s="64">
        <f t="shared" si="37"/>
        <v>1.462772887437714E-3</v>
      </c>
      <c r="AP111" s="15"/>
      <c r="AQ111" s="64">
        <f t="shared" si="24"/>
        <v>1.5285490605641955E-3</v>
      </c>
      <c r="AR111" s="64">
        <f t="shared" si="25"/>
        <v>-6.5021816931912213E-4</v>
      </c>
      <c r="AS111" s="64">
        <f t="shared" si="26"/>
        <v>-1.8443492038922966E-3</v>
      </c>
      <c r="AT111" s="64">
        <f t="shared" si="27"/>
        <v>-2.0127294898287609E-3</v>
      </c>
      <c r="AU111" s="15"/>
      <c r="AV111" s="15"/>
      <c r="AW111" s="15"/>
      <c r="AX111" s="15"/>
      <c r="AY111" s="15"/>
      <c r="AZ111" s="15"/>
      <c r="BA111" s="15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  <row r="112" spans="1:75" x14ac:dyDescent="0.2">
      <c r="AQ112" s="15"/>
      <c r="AR112" s="15"/>
      <c r="AS112" s="15"/>
      <c r="AT112" s="15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autoPageBreaks="0"/>
  </sheetPr>
  <dimension ref="A1:BR111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235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0.5*(Cv!AE3+Cv!AF3)*(LN(K_T!D3/K_T!C3)-LN(H!D3/H!C3))</f>
        <v>-9.287545988011979E-3</v>
      </c>
      <c r="E3" s="15">
        <f>0.5*(Cv!AF3+Cv!AG3)*(LN(K_T!E3/K_T!D3)-LN(H!E3/H!D3))</f>
        <v>-4.3796542370085822E-3</v>
      </c>
      <c r="F3" s="15">
        <f>0.5*(Cv!AG3+Cv!AH3)*(LN(K_T!F3/K_T!E3)-LN(H!F3/H!E3))</f>
        <v>4.2951161741613064E-2</v>
      </c>
      <c r="G3" s="15">
        <f>0.5*(Cv!AH3+Cv!AI3)*(LN(K_T!G3/K_T!F3)-LN(H!G3/H!F3))</f>
        <v>1.8093353757242015E-2</v>
      </c>
      <c r="H3" s="15">
        <f>0.5*(Cv!AI3+Cv!AJ3)*(LN(K_T!H3/K_T!G3)-LN(H!H3/H!G3))</f>
        <v>3.048580541800007E-2</v>
      </c>
      <c r="I3" s="15">
        <f>0.5*(Cv!AJ3+Cv!AK3)*(LN(K_T!I3/K_T!H3)-LN(H!I3/H!H3))</f>
        <v>1.5651403008118073E-2</v>
      </c>
      <c r="J3" s="15">
        <f>0.5*(Cv!AK3+Cv!AL3)*(LN(K_T!J3/K_T!I3)-LN(H!J3/H!I3))</f>
        <v>-2.8178822266552182E-2</v>
      </c>
      <c r="K3" s="15">
        <f>0.5*(Cv!AL3+Cv!AM3)*(LN(K_T!K3/K_T!J3)-LN(H!K3/H!J3))</f>
        <v>5.1837634257167559E-2</v>
      </c>
      <c r="L3" s="15">
        <f>0.5*(Cv!AM3+Cv!AN3)*(LN(K_T!L3/K_T!K3)-LN(H!L3/H!K3))</f>
        <v>-2.4467044631281631E-2</v>
      </c>
      <c r="M3" s="15">
        <f>0.5*(Cv!AN3+Cv!AO3)*(LN(K_T!M3/K_T!L3)-LN(H!M3/H!L3))</f>
        <v>-3.9193014327704223E-2</v>
      </c>
      <c r="N3" s="15">
        <f>0.5*(Cv!AO3+Cv!AP3)*(LN(K_T!N3/K_T!M3)-LN(H!N3/H!M3))</f>
        <v>-1.6061688956997638E-2</v>
      </c>
      <c r="O3" s="15">
        <f>0.5*(Cv!AP3+Cv!AQ3)*(LN(K_T!O3/K_T!N3)-LN(H!O3/H!N3))</f>
        <v>1.8680084227568668E-2</v>
      </c>
      <c r="P3" s="15">
        <f>0.5*(Cv!AQ3+Cv!AR3)*(LN(K_T!P3/K_T!O3)-LN(H!P3/H!O3))</f>
        <v>-2.8466656402520024E-2</v>
      </c>
      <c r="Q3" s="15">
        <f>0.5*(Cv!AR3+Cv!AS3)*(LN(K_T!Q3/K_T!P3)-LN(H!Q3/H!P3))</f>
        <v>4.3060089462572865E-4</v>
      </c>
      <c r="R3" s="15">
        <f>0.5*(Cv!AS3+Cv!AT3)*(LN(K_T!R3/K_T!Q3)-LN(H!R3/H!Q3))</f>
        <v>-2.5258080882063039E-2</v>
      </c>
      <c r="S3" s="15">
        <f>0.5*(Cv!AT3+Cv!AU3)*(LN(K_T!S3/K_T!R3)-LN(H!S3/H!R3))</f>
        <v>1.1084178973634229E-2</v>
      </c>
      <c r="T3" s="15">
        <f>0.5*(Cv!AU3+Cv!AV3)*(LN(K_T!T3/K_T!S3)-LN(H!T3/H!S3))</f>
        <v>-1.4231217852754618E-2</v>
      </c>
      <c r="U3" s="15">
        <f>0.5*(Cv!AV3+Cv!AW3)*(LN(K_T!U3/K_T!T3)-LN(H!U3/H!T3))</f>
        <v>4.699498483393641E-3</v>
      </c>
      <c r="V3" s="15">
        <f>0.5*(Cv!AW3+Cv!AX3)*(LN(K_T!V3/K_T!U3)-LN(H!V3/H!U3))</f>
        <v>9.7627457742627544E-3</v>
      </c>
      <c r="W3" s="15">
        <f>0.5*(Cv!AX3+Cv!AY3)*(LN(K_T!W3/K_T!V3)-LN(H!W3/H!V3))</f>
        <v>4.4957397657767019E-3</v>
      </c>
      <c r="X3" s="15">
        <f>0.5*(Cv!AY3+Cv!AZ3)*(LN(K_T!X3/K_T!W3)-LN(H!X3/H!W3))</f>
        <v>-9.4459860405587889E-3</v>
      </c>
      <c r="Y3" s="15">
        <f>0.5*(Cv!AZ3+Cv!BA3)*(LN(K_T!Y3/K_T!X3)-LN(H!Y3/H!X3))</f>
        <v>2.0023722329042818E-2</v>
      </c>
      <c r="Z3" s="15">
        <f>0.5*(Cv!BA3+Cv!BB3)*(LN(K_T!Z3/K_T!Y3)-LN(H!Z3/H!Y3))</f>
        <v>-8.1718877778821767E-4</v>
      </c>
      <c r="AA3" s="15">
        <f>0.5*(Cv!BB3+Cv!BC3)*(LN(K_T!AA3/K_T!Z3)-LN(H!AA3/H!Z3))</f>
        <v>-1.8707045217876608E-2</v>
      </c>
      <c r="AB3" s="15">
        <f>0.5*(Cv!BC3+Cv!BD3)*(LN(K_T!AB3/K_T!AA3)-LN(H!AB3/H!AA3))</f>
        <v>3.2879613207532784E-3</v>
      </c>
      <c r="AC3" s="15">
        <f>0.5*(Cv!BD3+Cv!BE3)*(LN(K_T!AC3/K_T!AB3)-LN(H!AC3/H!AB3))</f>
        <v>1.7451415591195257E-2</v>
      </c>
      <c r="AD3" s="15"/>
      <c r="AF3" s="64">
        <f>AVERAGE(E3:I3)</f>
        <v>2.0560413937592927E-2</v>
      </c>
      <c r="AG3" s="64">
        <f>AVERAGE(J3:N3)</f>
        <v>-1.1212587185073623E-2</v>
      </c>
      <c r="AH3" s="64">
        <f>AVERAGE(O3:S3)</f>
        <v>-4.7059746377508867E-3</v>
      </c>
      <c r="AI3" s="64">
        <f>AVERAGE(T3:X3)</f>
        <v>-9.4384397397606189E-4</v>
      </c>
      <c r="AJ3" s="64">
        <f>AVERAGE(Y3:AC3)</f>
        <v>4.2477730490653055E-3</v>
      </c>
      <c r="AK3" s="64">
        <f>AVERAGE(J3:S3)</f>
        <v>-7.9592809114122556E-3</v>
      </c>
      <c r="AL3" s="64">
        <f>AVERAGE(T3:AC3)</f>
        <v>1.6519645375446218E-3</v>
      </c>
      <c r="AM3" s="64">
        <f>AVERAGE(T3:AA3)</f>
        <v>-5.2746644206278968E-4</v>
      </c>
      <c r="AN3" s="64">
        <f>AVERAGE(AB3:AC3)</f>
        <v>1.0369688455974267E-2</v>
      </c>
      <c r="AO3" s="64">
        <f>AVERAGE(E3:AC3)</f>
        <v>1.5891562379715324E-3</v>
      </c>
    </row>
    <row r="4" spans="1:41" x14ac:dyDescent="0.2">
      <c r="A4" s="4">
        <v>2</v>
      </c>
      <c r="B4" s="3" t="s">
        <v>42</v>
      </c>
      <c r="C4" s="15"/>
      <c r="D4" s="15">
        <f>0.5*(Cv!AE4+Cv!AF4)*(LN(K_T!D4/K_T!C4)-LN(H!D4/H!C4))</f>
        <v>-2.5293622644494796E-2</v>
      </c>
      <c r="E4" s="15">
        <f>0.5*(Cv!AF4+Cv!AG4)*(LN(K_T!E4/K_T!D4)-LN(H!E4/H!D4))</f>
        <v>-4.1263450000198258E-2</v>
      </c>
      <c r="F4" s="15">
        <f>0.5*(Cv!AG4+Cv!AH4)*(LN(K_T!F4/K_T!E4)-LN(H!F4/H!E4))</f>
        <v>-2.8627756811936453E-2</v>
      </c>
      <c r="G4" s="15">
        <f>0.5*(Cv!AH4+Cv!AI4)*(LN(K_T!G4/K_T!F4)-LN(H!G4/H!F4))</f>
        <v>-3.0286550388138333E-2</v>
      </c>
      <c r="H4" s="15">
        <f>0.5*(Cv!AI4+Cv!AJ4)*(LN(K_T!H4/K_T!G4)-LN(H!H4/H!G4))</f>
        <v>-2.2116087852146884E-2</v>
      </c>
      <c r="I4" s="15">
        <f>0.5*(Cv!AJ4+Cv!AK4)*(LN(K_T!I4/K_T!H4)-LN(H!I4/H!H4))</f>
        <v>-3.933320988332363E-2</v>
      </c>
      <c r="J4" s="15">
        <f>0.5*(Cv!AK4+Cv!AL4)*(LN(K_T!J4/K_T!I4)-LN(H!J4/H!I4))</f>
        <v>-1.9505327590665946E-2</v>
      </c>
      <c r="K4" s="15">
        <f>0.5*(Cv!AL4+Cv!AM4)*(LN(K_T!K4/K_T!J4)-LN(H!K4/H!J4))</f>
        <v>-2.4689913498387128E-2</v>
      </c>
      <c r="L4" s="15">
        <f>0.5*(Cv!AM4+Cv!AN4)*(LN(K_T!L4/K_T!K4)-LN(H!L4/H!K4))</f>
        <v>-1.9481435801370937E-2</v>
      </c>
      <c r="M4" s="15">
        <f>0.5*(Cv!AN4+Cv!AO4)*(LN(K_T!M4/K_T!L4)-LN(H!M4/H!L4))</f>
        <v>-2.1862755203317947E-2</v>
      </c>
      <c r="N4" s="15">
        <f>0.5*(Cv!AO4+Cv!AP4)*(LN(K_T!N4/K_T!M4)-LN(H!N4/H!M4))</f>
        <v>-1.6123280086489042E-2</v>
      </c>
      <c r="O4" s="15">
        <f>0.5*(Cv!AP4+Cv!AQ4)*(LN(K_T!O4/K_T!N4)-LN(H!O4/H!N4))</f>
        <v>-1.8850985454704278E-2</v>
      </c>
      <c r="P4" s="15">
        <f>0.5*(Cv!AQ4+Cv!AR4)*(LN(K_T!P4/K_T!O4)-LN(H!P4/H!O4))</f>
        <v>-1.1437619535743036E-2</v>
      </c>
      <c r="Q4" s="15">
        <f>0.5*(Cv!AR4+Cv!AS4)*(LN(K_T!Q4/K_T!P4)-LN(H!Q4/H!P4))</f>
        <v>-1.1593634662537069E-2</v>
      </c>
      <c r="R4" s="15">
        <f>0.5*(Cv!AS4+Cv!AT4)*(LN(K_T!R4/K_T!Q4)-LN(H!R4/H!Q4))</f>
        <v>-6.0417599578336317E-3</v>
      </c>
      <c r="S4" s="15">
        <f>0.5*(Cv!AT4+Cv!AU4)*(LN(K_T!S4/K_T!R4)-LN(H!S4/H!R4))</f>
        <v>-7.8201439432568232E-3</v>
      </c>
      <c r="T4" s="15">
        <f>0.5*(Cv!AU4+Cv!AV4)*(LN(K_T!T4/K_T!S4)-LN(H!T4/H!S4))</f>
        <v>-6.835321804145607E-3</v>
      </c>
      <c r="U4" s="15">
        <f>0.5*(Cv!AV4+Cv!AW4)*(LN(K_T!U4/K_T!T4)-LN(H!U4/H!T4))</f>
        <v>-1.8438150564317214E-3</v>
      </c>
      <c r="V4" s="15">
        <f>0.5*(Cv!AW4+Cv!AX4)*(LN(K_T!V4/K_T!U4)-LN(H!V4/H!U4))</f>
        <v>1.0476653258280131E-3</v>
      </c>
      <c r="W4" s="15">
        <f>0.5*(Cv!AX4+Cv!AY4)*(LN(K_T!W4/K_T!V4)-LN(H!W4/H!V4))</f>
        <v>-2.6317015536829482E-3</v>
      </c>
      <c r="X4" s="15">
        <f>0.5*(Cv!AY4+Cv!AZ4)*(LN(K_T!X4/K_T!W4)-LN(H!X4/H!W4))</f>
        <v>-4.6364982792802632E-3</v>
      </c>
      <c r="Y4" s="15">
        <f>0.5*(Cv!AZ4+Cv!BA4)*(LN(K_T!Y4/K_T!X4)-LN(H!Y4/H!X4))</f>
        <v>-4.5633287042804692E-3</v>
      </c>
      <c r="Z4" s="15">
        <f>0.5*(Cv!BA4+Cv!BB4)*(LN(K_T!Z4/K_T!Y4)-LN(H!Z4/H!Y4))</f>
        <v>-6.1623850228947766E-3</v>
      </c>
      <c r="AA4" s="15">
        <f>0.5*(Cv!BB4+Cv!BC4)*(LN(K_T!AA4/K_T!Z4)-LN(H!AA4/H!Z4))</f>
        <v>-6.0321007392886731E-3</v>
      </c>
      <c r="AB4" s="15">
        <f>0.5*(Cv!BC4+Cv!BD4)*(LN(K_T!AB4/K_T!AA4)-LN(H!AB4/H!AA4))</f>
        <v>-3.9439804770983154E-3</v>
      </c>
      <c r="AC4" s="15">
        <f>0.5*(Cv!BD4+Cv!BE4)*(LN(K_T!AC4/K_T!AB4)-LN(H!AC4/H!AB4))</f>
        <v>-2.4824164257060107E-3</v>
      </c>
      <c r="AD4" s="15"/>
      <c r="AF4" s="64">
        <f t="shared" ref="AF4:AF67" si="0">AVERAGE(E4:I4)</f>
        <v>-3.2325410987148709E-2</v>
      </c>
      <c r="AG4" s="64">
        <f t="shared" ref="AG4:AG67" si="1">AVERAGE(J4:N4)</f>
        <v>-2.0332542436046201E-2</v>
      </c>
      <c r="AH4" s="64">
        <f t="shared" ref="AH4:AH67" si="2">AVERAGE(O4:S4)</f>
        <v>-1.1148828710814967E-2</v>
      </c>
      <c r="AI4" s="64">
        <f t="shared" ref="AI4:AI67" si="3">AVERAGE(T4:X4)</f>
        <v>-2.9799342735425055E-3</v>
      </c>
      <c r="AJ4" s="64">
        <f t="shared" ref="AJ4:AJ67" si="4">AVERAGE(Y4:AC4)</f>
        <v>-4.6368422738536485E-3</v>
      </c>
      <c r="AK4" s="64">
        <f t="shared" ref="AK4:AK67" si="5">AVERAGE(J4:S4)</f>
        <v>-1.5740685573430585E-2</v>
      </c>
      <c r="AL4" s="64">
        <f t="shared" ref="AL4:AL67" si="6">AVERAGE(T4:AC4)</f>
        <v>-3.8083882736980766E-3</v>
      </c>
      <c r="AM4" s="64">
        <f t="shared" ref="AM4:AM67" si="7">AVERAGE(T4:AA4)</f>
        <v>-3.9571857292720553E-3</v>
      </c>
      <c r="AN4" s="64">
        <f t="shared" ref="AN4:AN67" si="8">AVERAGE(AB4:AC4)</f>
        <v>-3.2131984514021631E-3</v>
      </c>
      <c r="AO4" s="64">
        <f t="shared" ref="AO4:AO67" si="9">AVERAGE(E4:AC4)</f>
        <v>-1.4284711736281203E-2</v>
      </c>
    </row>
    <row r="5" spans="1:41" x14ac:dyDescent="0.2">
      <c r="A5" s="4">
        <v>3</v>
      </c>
      <c r="B5" s="3" t="s">
        <v>0</v>
      </c>
      <c r="C5" s="15"/>
      <c r="D5" s="15">
        <f>0.5*(Cv!AE5+Cv!AF5)*(LN(K_T!D5/K_T!C5)-LN(H!D5/H!C5))</f>
        <v>-9.6048404926717887E-3</v>
      </c>
      <c r="E5" s="15">
        <f>0.5*(Cv!AF5+Cv!AG5)*(LN(K_T!E5/K_T!D5)-LN(H!E5/H!D5))</f>
        <v>-4.302263897164209E-3</v>
      </c>
      <c r="F5" s="15">
        <f>0.5*(Cv!AG5+Cv!AH5)*(LN(K_T!F5/K_T!E5)-LN(H!F5/H!E5))</f>
        <v>1.813922474467396E-2</v>
      </c>
      <c r="G5" s="15">
        <f>0.5*(Cv!AH5+Cv!AI5)*(LN(K_T!G5/K_T!F5)-LN(H!G5/H!F5))</f>
        <v>-3.9272311284782591E-3</v>
      </c>
      <c r="H5" s="15">
        <f>0.5*(Cv!AI5+Cv!AJ5)*(LN(K_T!H5/K_T!G5)-LN(H!H5/H!G5))</f>
        <v>1.7328640572683022E-2</v>
      </c>
      <c r="I5" s="15">
        <f>0.5*(Cv!AJ5+Cv!AK5)*(LN(K_T!I5/K_T!H5)-LN(H!I5/H!H5))</f>
        <v>-7.6897630380564543E-3</v>
      </c>
      <c r="J5" s="15">
        <f>0.5*(Cv!AK5+Cv!AL5)*(LN(K_T!J5/K_T!I5)-LN(H!J5/H!I5))</f>
        <v>3.8963899083475202E-2</v>
      </c>
      <c r="K5" s="15">
        <f>0.5*(Cv!AL5+Cv!AM5)*(LN(K_T!K5/K_T!J5)-LN(H!K5/H!J5))</f>
        <v>3.419219419483463E-2</v>
      </c>
      <c r="L5" s="15">
        <f>0.5*(Cv!AM5+Cv!AN5)*(LN(K_T!L5/K_T!K5)-LN(H!L5/H!K5))</f>
        <v>1.8686353013380005E-2</v>
      </c>
      <c r="M5" s="15">
        <f>0.5*(Cv!AN5+Cv!AO5)*(LN(K_T!M5/K_T!L5)-LN(H!M5/H!L5))</f>
        <v>2.717711652176456E-2</v>
      </c>
      <c r="N5" s="15">
        <f>0.5*(Cv!AO5+Cv!AP5)*(LN(K_T!N5/K_T!M5)-LN(H!N5/H!M5))</f>
        <v>2.0624336678463785E-2</v>
      </c>
      <c r="O5" s="15">
        <f>0.5*(Cv!AP5+Cv!AQ5)*(LN(K_T!O5/K_T!N5)-LN(H!O5/H!N5))</f>
        <v>-5.1217722741179528E-2</v>
      </c>
      <c r="P5" s="15">
        <f>0.5*(Cv!AQ5+Cv!AR5)*(LN(K_T!P5/K_T!O5)-LN(H!P5/H!O5))</f>
        <v>-2.863021394588082E-2</v>
      </c>
      <c r="Q5" s="15">
        <f>0.5*(Cv!AR5+Cv!AS5)*(LN(K_T!Q5/K_T!P5)-LN(H!Q5/H!P5))</f>
        <v>-2.8531070439294641E-2</v>
      </c>
      <c r="R5" s="15">
        <f>0.5*(Cv!AS5+Cv!AT5)*(LN(K_T!R5/K_T!Q5)-LN(H!R5/H!Q5))</f>
        <v>-2.0480364280436564E-2</v>
      </c>
      <c r="S5" s="15">
        <f>0.5*(Cv!AT5+Cv!AU5)*(LN(K_T!S5/K_T!R5)-LN(H!S5/H!R5))</f>
        <v>-2.0825417112418684E-2</v>
      </c>
      <c r="T5" s="15">
        <f>0.5*(Cv!AU5+Cv!AV5)*(LN(K_T!T5/K_T!S5)-LN(H!T5/H!S5))</f>
        <v>-9.8680984686511566E-3</v>
      </c>
      <c r="U5" s="15">
        <f>0.5*(Cv!AV5+Cv!AW5)*(LN(K_T!U5/K_T!T5)-LN(H!U5/H!T5))</f>
        <v>-6.3490026878040146E-4</v>
      </c>
      <c r="V5" s="15">
        <f>0.5*(Cv!AW5+Cv!AX5)*(LN(K_T!V5/K_T!U5)-LN(H!V5/H!U5))</f>
        <v>6.8625372784449348E-3</v>
      </c>
      <c r="W5" s="15">
        <f>0.5*(Cv!AX5+Cv!AY5)*(LN(K_T!W5/K_T!V5)-LN(H!W5/H!V5))</f>
        <v>8.3434371829470559E-4</v>
      </c>
      <c r="X5" s="15">
        <f>0.5*(Cv!AY5+Cv!AZ5)*(LN(K_T!X5/K_T!W5)-LN(H!X5/H!W5))</f>
        <v>-4.497977976472816E-3</v>
      </c>
      <c r="Y5" s="15">
        <f>0.5*(Cv!AZ5+Cv!BA5)*(LN(K_T!Y5/K_T!X5)-LN(H!Y5/H!X5))</f>
        <v>-2.9502138257888781E-4</v>
      </c>
      <c r="Z5" s="15">
        <f>0.5*(Cv!BA5+Cv!BB5)*(LN(K_T!Z5/K_T!Y5)-LN(H!Z5/H!Y5))</f>
        <v>2.5844682184910462E-4</v>
      </c>
      <c r="AA5" s="15">
        <f>0.5*(Cv!BB5+Cv!BC5)*(LN(K_T!AA5/K_T!Z5)-LN(H!AA5/H!Z5))</f>
        <v>4.1012413234087967E-4</v>
      </c>
      <c r="AB5" s="15">
        <f>0.5*(Cv!BC5+Cv!BD5)*(LN(K_T!AB5/K_T!AA5)-LN(H!AB5/H!AA5))</f>
        <v>3.5528215451871597E-4</v>
      </c>
      <c r="AC5" s="15">
        <f>0.5*(Cv!BD5+Cv!BE5)*(LN(K_T!AC5/K_T!AB5)-LN(H!AC5/H!AB5))</f>
        <v>9.3503874770876764E-5</v>
      </c>
      <c r="AD5" s="15"/>
      <c r="AF5" s="64">
        <f t="shared" si="0"/>
        <v>3.9097214507316123E-3</v>
      </c>
      <c r="AG5" s="64">
        <f t="shared" si="1"/>
        <v>2.7928779898383639E-2</v>
      </c>
      <c r="AH5" s="64">
        <f t="shared" si="2"/>
        <v>-2.9936957703842047E-2</v>
      </c>
      <c r="AI5" s="64">
        <f t="shared" si="3"/>
        <v>-1.4608191434329469E-3</v>
      </c>
      <c r="AJ5" s="64">
        <f t="shared" si="4"/>
        <v>1.6446712018013785E-4</v>
      </c>
      <c r="AK5" s="64">
        <f t="shared" si="5"/>
        <v>-1.0040889027292047E-3</v>
      </c>
      <c r="AL5" s="64">
        <f t="shared" si="6"/>
        <v>-6.4817601162640457E-4</v>
      </c>
      <c r="AM5" s="64">
        <f t="shared" si="7"/>
        <v>-8.6631826819420473E-4</v>
      </c>
      <c r="AN5" s="64">
        <f t="shared" si="8"/>
        <v>2.2439301464479637E-4</v>
      </c>
      <c r="AO5" s="64">
        <f t="shared" si="9"/>
        <v>1.210383244040777E-4</v>
      </c>
    </row>
    <row r="6" spans="1:41" x14ac:dyDescent="0.2">
      <c r="A6" s="4">
        <v>4</v>
      </c>
      <c r="B6" s="6" t="s">
        <v>1</v>
      </c>
      <c r="C6" s="15"/>
      <c r="D6" s="15">
        <f>0.5*(Cv!AE6+Cv!AF6)*(LN(K_T!D6/K_T!C6)-LN(H!D6/H!C6))</f>
        <v>5.3733003375599067E-2</v>
      </c>
      <c r="E6" s="15">
        <f>0.5*(Cv!AF6+Cv!AG6)*(LN(K_T!E6/K_T!D6)-LN(H!E6/H!D6))</f>
        <v>6.0845689155057461E-3</v>
      </c>
      <c r="F6" s="15">
        <f>0.5*(Cv!AG6+Cv!AH6)*(LN(K_T!F6/K_T!E6)-LN(H!F6/H!E6))</f>
        <v>5.9778701093552808E-2</v>
      </c>
      <c r="G6" s="15">
        <f>0.5*(Cv!AH6+Cv!AI6)*(LN(K_T!G6/K_T!F6)-LN(H!G6/H!F6))</f>
        <v>-7.6174962559215673E-2</v>
      </c>
      <c r="H6" s="15">
        <f>0.5*(Cv!AI6+Cv!AJ6)*(LN(K_T!H6/K_T!G6)-LN(H!H6/H!G6))</f>
        <v>-7.5827437463916708E-2</v>
      </c>
      <c r="I6" s="15">
        <f>0.5*(Cv!AJ6+Cv!AK6)*(LN(K_T!I6/K_T!H6)-LN(H!I6/H!H6))</f>
        <v>-3.3289244931721633E-2</v>
      </c>
      <c r="J6" s="15">
        <f>0.5*(Cv!AK6+Cv!AL6)*(LN(K_T!J6/K_T!I6)-LN(H!J6/H!I6))</f>
        <v>5.1831142282134084E-2</v>
      </c>
      <c r="K6" s="15">
        <f>0.5*(Cv!AL6+Cv!AM6)*(LN(K_T!K6/K_T!J6)-LN(H!K6/H!J6))</f>
        <v>-1.2494548489650576E-2</v>
      </c>
      <c r="L6" s="15">
        <f>0.5*(Cv!AM6+Cv!AN6)*(LN(K_T!L6/K_T!K6)-LN(H!L6/H!K6))</f>
        <v>-3.5763626211630137E-2</v>
      </c>
      <c r="M6" s="15">
        <f>0.5*(Cv!AN6+Cv!AO6)*(LN(K_T!M6/K_T!L6)-LN(H!M6/H!L6))</f>
        <v>0.11400691369091814</v>
      </c>
      <c r="N6" s="15">
        <f>0.5*(Cv!AO6+Cv!AP6)*(LN(K_T!N6/K_T!M6)-LN(H!N6/H!M6))</f>
        <v>-8.406778996226677E-2</v>
      </c>
      <c r="O6" s="15">
        <f>0.5*(Cv!AP6+Cv!AQ6)*(LN(K_T!O6/K_T!N6)-LN(H!O6/H!N6))</f>
        <v>1.3287927576582131E-2</v>
      </c>
      <c r="P6" s="15">
        <f>0.5*(Cv!AQ6+Cv!AR6)*(LN(K_T!P6/K_T!O6)-LN(H!P6/H!O6))</f>
        <v>-2.5484483918861652E-2</v>
      </c>
      <c r="Q6" s="15">
        <f>0.5*(Cv!AR6+Cv!AS6)*(LN(K_T!Q6/K_T!P6)-LN(H!Q6/H!P6))</f>
        <v>-3.5545442343109919E-2</v>
      </c>
      <c r="R6" s="15">
        <f>0.5*(Cv!AS6+Cv!AT6)*(LN(K_T!R6/K_T!Q6)-LN(H!R6/H!Q6))</f>
        <v>4.6759020013866011E-2</v>
      </c>
      <c r="S6" s="15">
        <f>0.5*(Cv!AT6+Cv!AU6)*(LN(K_T!S6/K_T!R6)-LN(H!S6/H!R6))</f>
        <v>4.2862388014038362E-2</v>
      </c>
      <c r="T6" s="15">
        <f>0.5*(Cv!AU6+Cv!AV6)*(LN(K_T!T6/K_T!S6)-LN(H!T6/H!S6))</f>
        <v>2.4187489956519773E-2</v>
      </c>
      <c r="U6" s="15">
        <f>0.5*(Cv!AV6+Cv!AW6)*(LN(K_T!U6/K_T!T6)-LN(H!U6/H!T6))</f>
        <v>-6.8341387710957801E-3</v>
      </c>
      <c r="V6" s="15">
        <f>0.5*(Cv!AW6+Cv!AX6)*(LN(K_T!V6/K_T!U6)-LN(H!V6/H!U6))</f>
        <v>3.7748034869961374E-2</v>
      </c>
      <c r="W6" s="15">
        <f>0.5*(Cv!AX6+Cv!AY6)*(LN(K_T!W6/K_T!V6)-LN(H!W6/H!V6))</f>
        <v>-0.1532390431847851</v>
      </c>
      <c r="X6" s="15">
        <f>0.5*(Cv!AY6+Cv!AZ6)*(LN(K_T!X6/K_T!W6)-LN(H!X6/H!W6))</f>
        <v>1.1736263092685165E-2</v>
      </c>
      <c r="Y6" s="15">
        <f>0.5*(Cv!AZ6+Cv!BA6)*(LN(K_T!Y6/K_T!X6)-LN(H!Y6/H!X6))</f>
        <v>-1.5986117999875211E-2</v>
      </c>
      <c r="Z6" s="15">
        <f>0.5*(Cv!BA6+Cv!BB6)*(LN(K_T!Z6/K_T!Y6)-LN(H!Z6/H!Y6))</f>
        <v>-1.5991463823351187E-2</v>
      </c>
      <c r="AA6" s="15">
        <f>0.5*(Cv!BB6+Cv!BC6)*(LN(K_T!AA6/K_T!Z6)-LN(H!AA6/H!Z6))</f>
        <v>7.7623872074891881E-2</v>
      </c>
      <c r="AB6" s="15">
        <f>0.5*(Cv!BC6+Cv!BD6)*(LN(K_T!AB6/K_T!AA6)-LN(H!AB6/H!AA6))</f>
        <v>4.1137098871620176E-2</v>
      </c>
      <c r="AC6" s="15">
        <f>0.5*(Cv!BD6+Cv!BE6)*(LN(K_T!AC6/K_T!AB6)-LN(H!AC6/H!AB6))</f>
        <v>3.4788048657959751E-2</v>
      </c>
      <c r="AD6" s="15"/>
      <c r="AF6" s="64">
        <f t="shared" si="0"/>
        <v>-2.3885674989159091E-2</v>
      </c>
      <c r="AG6" s="64">
        <f t="shared" si="1"/>
        <v>6.7024182619009496E-3</v>
      </c>
      <c r="AH6" s="64">
        <f t="shared" si="2"/>
        <v>8.3758818685029865E-3</v>
      </c>
      <c r="AI6" s="64">
        <f t="shared" si="3"/>
        <v>-1.7280278807342914E-2</v>
      </c>
      <c r="AJ6" s="64">
        <f t="shared" si="4"/>
        <v>2.4314287556249082E-2</v>
      </c>
      <c r="AK6" s="64">
        <f t="shared" si="5"/>
        <v>7.5391500652019685E-3</v>
      </c>
      <c r="AL6" s="64">
        <f t="shared" si="6"/>
        <v>3.5170043744530846E-3</v>
      </c>
      <c r="AM6" s="64">
        <f t="shared" si="7"/>
        <v>-5.0943879731311353E-3</v>
      </c>
      <c r="AN6" s="64">
        <f t="shared" si="8"/>
        <v>3.7962573764789967E-2</v>
      </c>
      <c r="AO6" s="64">
        <f t="shared" si="9"/>
        <v>-3.5467322196979705E-4</v>
      </c>
    </row>
    <row r="7" spans="1:41" x14ac:dyDescent="0.2">
      <c r="A7" s="4">
        <v>5</v>
      </c>
      <c r="B7" s="6" t="s">
        <v>2</v>
      </c>
      <c r="C7" s="15"/>
      <c r="D7" s="15">
        <f>0.5*(Cv!AE7+Cv!AF7)*(LN(K_T!D7/K_T!C7)-LN(H!D7/H!C7))</f>
        <v>6.6215589871734603E-5</v>
      </c>
      <c r="E7" s="15">
        <f>0.5*(Cv!AF7+Cv!AG7)*(LN(K_T!E7/K_T!D7)-LN(H!E7/H!D7))</f>
        <v>-1.7345537742702286E-2</v>
      </c>
      <c r="F7" s="15">
        <f>0.5*(Cv!AG7+Cv!AH7)*(LN(K_T!F7/K_T!E7)-LN(H!F7/H!E7))</f>
        <v>-5.5834895018619782E-2</v>
      </c>
      <c r="G7" s="15">
        <f>0.5*(Cv!AH7+Cv!AI7)*(LN(K_T!G7/K_T!F7)-LN(H!G7/H!F7))</f>
        <v>3.2585241218484134E-2</v>
      </c>
      <c r="H7" s="15">
        <f>0.5*(Cv!AI7+Cv!AJ7)*(LN(K_T!H7/K_T!G7)-LN(H!H7/H!G7))</f>
        <v>1.2669466306357718E-3</v>
      </c>
      <c r="I7" s="15">
        <f>0.5*(Cv!AJ7+Cv!AK7)*(LN(K_T!I7/K_T!H7)-LN(H!I7/H!H7))</f>
        <v>-2.1526695779244607E-3</v>
      </c>
      <c r="J7" s="15">
        <f>0.5*(Cv!AK7+Cv!AL7)*(LN(K_T!J7/K_T!I7)-LN(H!J7/H!I7))</f>
        <v>3.7091630593428914E-3</v>
      </c>
      <c r="K7" s="15">
        <f>0.5*(Cv!AL7+Cv!AM7)*(LN(K_T!K7/K_T!J7)-LN(H!K7/H!J7))</f>
        <v>6.4974524537948913E-2</v>
      </c>
      <c r="L7" s="15">
        <f>0.5*(Cv!AM7+Cv!AN7)*(LN(K_T!L7/K_T!K7)-LN(H!L7/H!K7))</f>
        <v>-1.3233681438883061E-2</v>
      </c>
      <c r="M7" s="15">
        <f>0.5*(Cv!AN7+Cv!AO7)*(LN(K_T!M7/K_T!L7)-LN(H!M7/H!L7))</f>
        <v>8.542369883241617E-2</v>
      </c>
      <c r="N7" s="15">
        <f>0.5*(Cv!AO7+Cv!AP7)*(LN(K_T!N7/K_T!M7)-LN(H!N7/H!M7))</f>
        <v>-6.5105180171716676E-3</v>
      </c>
      <c r="O7" s="15">
        <f>0.5*(Cv!AP7+Cv!AQ7)*(LN(K_T!O7/K_T!N7)-LN(H!O7/H!N7))</f>
        <v>-7.4980687595865916E-3</v>
      </c>
      <c r="P7" s="15">
        <f>0.5*(Cv!AQ7+Cv!AR7)*(LN(K_T!P7/K_T!O7)-LN(H!P7/H!O7))</f>
        <v>-6.3735568514317843E-3</v>
      </c>
      <c r="Q7" s="15">
        <f>0.5*(Cv!AR7+Cv!AS7)*(LN(K_T!Q7/K_T!P7)-LN(H!Q7/H!P7))</f>
        <v>0.11444116477660353</v>
      </c>
      <c r="R7" s="15">
        <f>0.5*(Cv!AS7+Cv!AT7)*(LN(K_T!R7/K_T!Q7)-LN(H!R7/H!Q7))</f>
        <v>-8.3929974722554937E-2</v>
      </c>
      <c r="S7" s="15">
        <f>0.5*(Cv!AT7+Cv!AU7)*(LN(K_T!S7/K_T!R7)-LN(H!S7/H!R7))</f>
        <v>-2.8344750205299123E-3</v>
      </c>
      <c r="T7" s="15">
        <f>0.5*(Cv!AU7+Cv!AV7)*(LN(K_T!T7/K_T!S7)-LN(H!T7/H!S7))</f>
        <v>5.9828052504643368E-2</v>
      </c>
      <c r="U7" s="15">
        <f>0.5*(Cv!AV7+Cv!AW7)*(LN(K_T!U7/K_T!T7)-LN(H!U7/H!T7))</f>
        <v>-1.3259555030807269E-2</v>
      </c>
      <c r="V7" s="15">
        <f>0.5*(Cv!AW7+Cv!AX7)*(LN(K_T!V7/K_T!U7)-LN(H!V7/H!U7))</f>
        <v>8.820565394661143E-3</v>
      </c>
      <c r="W7" s="15">
        <f>0.5*(Cv!AX7+Cv!AY7)*(LN(K_T!W7/K_T!V7)-LN(H!W7/H!V7))</f>
        <v>-9.9136901860322826E-2</v>
      </c>
      <c r="X7" s="15">
        <f>0.5*(Cv!AY7+Cv!AZ7)*(LN(K_T!X7/K_T!W7)-LN(H!X7/H!W7))</f>
        <v>1.0895488374708887E-2</v>
      </c>
      <c r="Y7" s="15">
        <f>0.5*(Cv!AZ7+Cv!BA7)*(LN(K_T!Y7/K_T!X7)-LN(H!Y7/H!X7))</f>
        <v>9.6687875838800924E-2</v>
      </c>
      <c r="Z7" s="15">
        <f>0.5*(Cv!BA7+Cv!BB7)*(LN(K_T!Z7/K_T!Y7)-LN(H!Z7/H!Y7))</f>
        <v>-6.8794925247621291E-2</v>
      </c>
      <c r="AA7" s="15">
        <f>0.5*(Cv!BB7+Cv!BC7)*(LN(K_T!AA7/K_T!Z7)-LN(H!AA7/H!Z7))</f>
        <v>8.6257350198910857E-2</v>
      </c>
      <c r="AB7" s="15">
        <f>0.5*(Cv!BC7+Cv!BD7)*(LN(K_T!AB7/K_T!AA7)-LN(H!AB7/H!AA7))</f>
        <v>-1.2358510665297542E-2</v>
      </c>
      <c r="AC7" s="15">
        <f>0.5*(Cv!BD7+Cv!BE7)*(LN(K_T!AC7/K_T!AB7)-LN(H!AC7/H!AB7))</f>
        <v>-5.5291038248346204E-3</v>
      </c>
      <c r="AD7" s="15"/>
      <c r="AF7" s="64">
        <f t="shared" si="0"/>
        <v>-8.2961828980253234E-3</v>
      </c>
      <c r="AG7" s="64">
        <f t="shared" si="1"/>
        <v>2.6872637394730649E-2</v>
      </c>
      <c r="AH7" s="64">
        <f t="shared" si="2"/>
        <v>2.7610178845000615E-3</v>
      </c>
      <c r="AI7" s="64">
        <f t="shared" si="3"/>
        <v>-6.5704701234233411E-3</v>
      </c>
      <c r="AJ7" s="64">
        <f t="shared" si="4"/>
        <v>1.9252537259991664E-2</v>
      </c>
      <c r="AK7" s="64">
        <f t="shared" si="5"/>
        <v>1.4816827639615355E-2</v>
      </c>
      <c r="AL7" s="64">
        <f t="shared" si="6"/>
        <v>6.3410335682841613E-3</v>
      </c>
      <c r="AM7" s="64">
        <f t="shared" si="7"/>
        <v>1.0162243771621723E-2</v>
      </c>
      <c r="AN7" s="64">
        <f t="shared" si="8"/>
        <v>-8.9438072450660818E-3</v>
      </c>
      <c r="AO7" s="64">
        <f t="shared" si="9"/>
        <v>6.803907903554742E-3</v>
      </c>
    </row>
    <row r="8" spans="1:41" x14ac:dyDescent="0.2">
      <c r="A8" s="4">
        <v>6</v>
      </c>
      <c r="B8" s="6" t="s">
        <v>43</v>
      </c>
      <c r="C8" s="15"/>
      <c r="D8" s="15">
        <f>0.5*(Cv!AE8+Cv!AF8)*(LN(K_T!D8/K_T!C8)-LN(H!D8/H!C8))</f>
        <v>1.8638102271444284E-2</v>
      </c>
      <c r="E8" s="15">
        <f>0.5*(Cv!AF8+Cv!AG8)*(LN(K_T!E8/K_T!D8)-LN(H!E8/H!D8))</f>
        <v>1.0484856825894751E-2</v>
      </c>
      <c r="F8" s="15">
        <f>0.5*(Cv!AG8+Cv!AH8)*(LN(K_T!F8/K_T!E8)-LN(H!F8/H!E8))</f>
        <v>1.3145424310607065E-2</v>
      </c>
      <c r="G8" s="15">
        <f>0.5*(Cv!AH8+Cv!AI8)*(LN(K_T!G8/K_T!F8)-LN(H!G8/H!F8))</f>
        <v>1.1272643349230446E-2</v>
      </c>
      <c r="H8" s="15">
        <f>0.5*(Cv!AI8+Cv!AJ8)*(LN(K_T!H8/K_T!G8)-LN(H!H8/H!G8))</f>
        <v>1.5856345139021316E-2</v>
      </c>
      <c r="I8" s="15">
        <f>0.5*(Cv!AJ8+Cv!AK8)*(LN(K_T!I8/K_T!H8)-LN(H!I8/H!H8))</f>
        <v>7.854322022905114E-3</v>
      </c>
      <c r="J8" s="15">
        <f>0.5*(Cv!AK8+Cv!AL8)*(LN(K_T!J8/K_T!I8)-LN(H!J8/H!I8))</f>
        <v>2.4335450834724496E-2</v>
      </c>
      <c r="K8" s="15">
        <f>0.5*(Cv!AL8+Cv!AM8)*(LN(K_T!K8/K_T!J8)-LN(H!K8/H!J8))</f>
        <v>1.3540408170907124E-2</v>
      </c>
      <c r="L8" s="15">
        <f>0.5*(Cv!AM8+Cv!AN8)*(LN(K_T!L8/K_T!K8)-LN(H!L8/H!K8))</f>
        <v>7.5627781107255867E-3</v>
      </c>
      <c r="M8" s="15">
        <f>0.5*(Cv!AN8+Cv!AO8)*(LN(K_T!M8/K_T!L8)-LN(H!M8/H!L8))</f>
        <v>1.3081694019126214E-2</v>
      </c>
      <c r="N8" s="15">
        <f>0.5*(Cv!AO8+Cv!AP8)*(LN(K_T!N8/K_T!M8)-LN(H!N8/H!M8))</f>
        <v>7.9768337857319353E-3</v>
      </c>
      <c r="O8" s="15">
        <f>0.5*(Cv!AP8+Cv!AQ8)*(LN(K_T!O8/K_T!N8)-LN(H!O8/H!N8))</f>
        <v>1.1176127981142713E-2</v>
      </c>
      <c r="P8" s="15">
        <f>0.5*(Cv!AQ8+Cv!AR8)*(LN(K_T!P8/K_T!O8)-LN(H!P8/H!O8))</f>
        <v>2.1305417656324328E-2</v>
      </c>
      <c r="Q8" s="15">
        <f>0.5*(Cv!AR8+Cv!AS8)*(LN(K_T!Q8/K_T!P8)-LN(H!Q8/H!P8))</f>
        <v>9.9321070677235138E-4</v>
      </c>
      <c r="R8" s="15">
        <f>0.5*(Cv!AS8+Cv!AT8)*(LN(K_T!R8/K_T!Q8)-LN(H!R8/H!Q8))</f>
        <v>1.5288945329202648E-2</v>
      </c>
      <c r="S8" s="15">
        <f>0.5*(Cv!AT8+Cv!AU8)*(LN(K_T!S8/K_T!R8)-LN(H!S8/H!R8))</f>
        <v>-2.0272640209806719E-2</v>
      </c>
      <c r="T8" s="15">
        <f>0.5*(Cv!AU8+Cv!AV8)*(LN(K_T!T8/K_T!S8)-LN(H!T8/H!S8))</f>
        <v>5.5596787787783788E-3</v>
      </c>
      <c r="U8" s="15">
        <f>0.5*(Cv!AV8+Cv!AW8)*(LN(K_T!U8/K_T!T8)-LN(H!U8/H!T8))</f>
        <v>-9.9055942176417867E-3</v>
      </c>
      <c r="V8" s="15">
        <f>0.5*(Cv!AW8+Cv!AX8)*(LN(K_T!V8/K_T!U8)-LN(H!V8/H!U8))</f>
        <v>1.5337630143216466E-3</v>
      </c>
      <c r="W8" s="15">
        <f>0.5*(Cv!AX8+Cv!AY8)*(LN(K_T!W8/K_T!V8)-LN(H!W8/H!V8))</f>
        <v>4.3850911440375444E-4</v>
      </c>
      <c r="X8" s="15">
        <f>0.5*(Cv!AY8+Cv!AZ8)*(LN(K_T!X8/K_T!W8)-LN(H!X8/H!W8))</f>
        <v>-4.4416838588221723E-3</v>
      </c>
      <c r="Y8" s="15">
        <f>0.5*(Cv!AZ8+Cv!BA8)*(LN(K_T!Y8/K_T!X8)-LN(H!Y8/H!X8))</f>
        <v>7.9760001923776247E-3</v>
      </c>
      <c r="Z8" s="15">
        <f>0.5*(Cv!BA8+Cv!BB8)*(LN(K_T!Z8/K_T!Y8)-LN(H!Z8/H!Y8))</f>
        <v>2.7746735855506835E-3</v>
      </c>
      <c r="AA8" s="15">
        <f>0.5*(Cv!BB8+Cv!BC8)*(LN(K_T!AA8/K_T!Z8)-LN(H!AA8/H!Z8))</f>
        <v>1.1113270037105353E-2</v>
      </c>
      <c r="AB8" s="15">
        <f>0.5*(Cv!BC8+Cv!BD8)*(LN(K_T!AB8/K_T!AA8)-LN(H!AB8/H!AA8))</f>
        <v>1.5413513520694816E-2</v>
      </c>
      <c r="AC8" s="15">
        <f>0.5*(Cv!BD8+Cv!BE8)*(LN(K_T!AC8/K_T!AB8)-LN(H!AC8/H!AB8))</f>
        <v>1.2809540290543719E-2</v>
      </c>
      <c r="AD8" s="15"/>
      <c r="AF8" s="64">
        <f t="shared" si="0"/>
        <v>1.1722718329531739E-2</v>
      </c>
      <c r="AG8" s="64">
        <f t="shared" si="1"/>
        <v>1.3299432984243071E-2</v>
      </c>
      <c r="AH8" s="64">
        <f t="shared" si="2"/>
        <v>5.6982122927270642E-3</v>
      </c>
      <c r="AI8" s="64">
        <f t="shared" si="3"/>
        <v>-1.3630654337920358E-3</v>
      </c>
      <c r="AJ8" s="64">
        <f t="shared" si="4"/>
        <v>1.0017399525254439E-2</v>
      </c>
      <c r="AK8" s="64">
        <f t="shared" si="5"/>
        <v>9.4988226384850692E-3</v>
      </c>
      <c r="AL8" s="64">
        <f t="shared" si="6"/>
        <v>4.3271670457312016E-3</v>
      </c>
      <c r="AM8" s="64">
        <f t="shared" si="7"/>
        <v>1.8810770807591855E-3</v>
      </c>
      <c r="AN8" s="64">
        <f t="shared" si="8"/>
        <v>1.4111526905619266E-2</v>
      </c>
      <c r="AO8" s="64">
        <f t="shared" si="9"/>
        <v>7.8749395395928557E-3</v>
      </c>
    </row>
    <row r="9" spans="1:41" x14ac:dyDescent="0.2">
      <c r="A9" s="4">
        <v>7</v>
      </c>
      <c r="B9" s="6" t="s">
        <v>44</v>
      </c>
      <c r="C9" s="15"/>
      <c r="D9" s="15">
        <f>0.5*(Cv!AE9+Cv!AF9)*(LN(K_T!D9/K_T!C9)-LN(H!D9/H!C9))</f>
        <v>1.2899394568885133E-2</v>
      </c>
      <c r="E9" s="15">
        <f>0.5*(Cv!AF9+Cv!AG9)*(LN(K_T!E9/K_T!D9)-LN(H!E9/H!D9))</f>
        <v>6.2308440234310446E-3</v>
      </c>
      <c r="F9" s="15">
        <f>0.5*(Cv!AG9+Cv!AH9)*(LN(K_T!F9/K_T!E9)-LN(H!F9/H!E9))</f>
        <v>1.0877564178356204E-2</v>
      </c>
      <c r="G9" s="15">
        <f>0.5*(Cv!AH9+Cv!AI9)*(LN(K_T!G9/K_T!F9)-LN(H!G9/H!F9))</f>
        <v>5.190236012540257E-3</v>
      </c>
      <c r="H9" s="15">
        <f>0.5*(Cv!AI9+Cv!AJ9)*(LN(K_T!H9/K_T!G9)-LN(H!H9/H!G9))</f>
        <v>3.0431918696806112E-3</v>
      </c>
      <c r="I9" s="15">
        <f>0.5*(Cv!AJ9+Cv!AK9)*(LN(K_T!I9/K_T!H9)-LN(H!I9/H!H9))</f>
        <v>7.6096596277692985E-4</v>
      </c>
      <c r="J9" s="15">
        <f>0.5*(Cv!AK9+Cv!AL9)*(LN(K_T!J9/K_T!I9)-LN(H!J9/H!I9))</f>
        <v>3.2535146908508786E-3</v>
      </c>
      <c r="K9" s="15">
        <f>0.5*(Cv!AL9+Cv!AM9)*(LN(K_T!K9/K_T!J9)-LN(H!K9/H!J9))</f>
        <v>1.3255760569055696E-3</v>
      </c>
      <c r="L9" s="15">
        <f>0.5*(Cv!AM9+Cv!AN9)*(LN(K_T!L9/K_T!K9)-LN(H!L9/H!K9))</f>
        <v>5.2150201200143118E-3</v>
      </c>
      <c r="M9" s="15">
        <f>0.5*(Cv!AN9+Cv!AO9)*(LN(K_T!M9/K_T!L9)-LN(H!M9/H!L9))</f>
        <v>3.9789519875753103E-3</v>
      </c>
      <c r="N9" s="15">
        <f>0.5*(Cv!AO9+Cv!AP9)*(LN(K_T!N9/K_T!M9)-LN(H!N9/H!M9))</f>
        <v>7.3620996527505103E-3</v>
      </c>
      <c r="O9" s="15">
        <f>0.5*(Cv!AP9+Cv!AQ9)*(LN(K_T!O9/K_T!N9)-LN(H!O9/H!N9))</f>
        <v>2.5805752861986875E-3</v>
      </c>
      <c r="P9" s="15">
        <f>0.5*(Cv!AQ9+Cv!AR9)*(LN(K_T!P9/K_T!O9)-LN(H!P9/H!O9))</f>
        <v>9.1201822357893994E-3</v>
      </c>
      <c r="Q9" s="15">
        <f>0.5*(Cv!AR9+Cv!AS9)*(LN(K_T!Q9/K_T!P9)-LN(H!Q9/H!P9))</f>
        <v>3.8598865717367472E-3</v>
      </c>
      <c r="R9" s="15">
        <f>0.5*(Cv!AS9+Cv!AT9)*(LN(K_T!R9/K_T!Q9)-LN(H!R9/H!Q9))</f>
        <v>7.4882858906444409E-3</v>
      </c>
      <c r="S9" s="15">
        <f>0.5*(Cv!AT9+Cv!AU9)*(LN(K_T!S9/K_T!R9)-LN(H!S9/H!R9))</f>
        <v>-4.9989478507266975E-3</v>
      </c>
      <c r="T9" s="15">
        <f>0.5*(Cv!AU9+Cv!AV9)*(LN(K_T!T9/K_T!S9)-LN(H!T9/H!S9))</f>
        <v>1.591361472420794E-2</v>
      </c>
      <c r="U9" s="15">
        <f>0.5*(Cv!AV9+Cv!AW9)*(LN(K_T!U9/K_T!T9)-LN(H!U9/H!T9))</f>
        <v>-4.6765378712740275E-3</v>
      </c>
      <c r="V9" s="15">
        <f>0.5*(Cv!AW9+Cv!AX9)*(LN(K_T!V9/K_T!U9)-LN(H!V9/H!U9))</f>
        <v>1.1307519632393698E-2</v>
      </c>
      <c r="W9" s="15">
        <f>0.5*(Cv!AX9+Cv!AY9)*(LN(K_T!W9/K_T!V9)-LN(H!W9/H!V9))</f>
        <v>4.7870726624463207E-3</v>
      </c>
      <c r="X9" s="15">
        <f>0.5*(Cv!AY9+Cv!AZ9)*(LN(K_T!X9/K_T!W9)-LN(H!X9/H!W9))</f>
        <v>2.5911671271683866E-3</v>
      </c>
      <c r="Y9" s="15">
        <f>0.5*(Cv!AZ9+Cv!BA9)*(LN(K_T!Y9/K_T!X9)-LN(H!Y9/H!X9))</f>
        <v>9.6263200488639206E-3</v>
      </c>
      <c r="Z9" s="15">
        <f>0.5*(Cv!BA9+Cv!BB9)*(LN(K_T!Z9/K_T!Y9)-LN(H!Z9/H!Y9))</f>
        <v>6.6374866555235926E-3</v>
      </c>
      <c r="AA9" s="15">
        <f>0.5*(Cv!BB9+Cv!BC9)*(LN(K_T!AA9/K_T!Z9)-LN(H!AA9/H!Z9))</f>
        <v>8.0351737412871597E-3</v>
      </c>
      <c r="AB9" s="15">
        <f>0.5*(Cv!BC9+Cv!BD9)*(LN(K_T!AB9/K_T!AA9)-LN(H!AB9/H!AA9))</f>
        <v>3.1141173284961253E-3</v>
      </c>
      <c r="AC9" s="15">
        <f>0.5*(Cv!BD9+Cv!BE9)*(LN(K_T!AC9/K_T!AB9)-LN(H!AC9/H!AB9))</f>
        <v>1.511380808204945E-2</v>
      </c>
      <c r="AD9" s="15"/>
      <c r="AF9" s="64">
        <f t="shared" si="0"/>
        <v>5.2205604093570101E-3</v>
      </c>
      <c r="AG9" s="64">
        <f t="shared" si="1"/>
        <v>4.2270325016193159E-3</v>
      </c>
      <c r="AH9" s="64">
        <f t="shared" si="2"/>
        <v>3.6099964267285157E-3</v>
      </c>
      <c r="AI9" s="64">
        <f t="shared" si="3"/>
        <v>5.9845672549884632E-3</v>
      </c>
      <c r="AJ9" s="64">
        <f t="shared" si="4"/>
        <v>8.5053811712440495E-3</v>
      </c>
      <c r="AK9" s="64">
        <f t="shared" si="5"/>
        <v>3.9185144641739151E-3</v>
      </c>
      <c r="AL9" s="64">
        <f t="shared" si="6"/>
        <v>7.2449742131162568E-3</v>
      </c>
      <c r="AM9" s="64">
        <f t="shared" si="7"/>
        <v>6.7777270900771236E-3</v>
      </c>
      <c r="AN9" s="64">
        <f t="shared" si="8"/>
        <v>9.1139627052727878E-3</v>
      </c>
      <c r="AO9" s="64">
        <f t="shared" si="9"/>
        <v>5.5095075527874706E-3</v>
      </c>
    </row>
    <row r="10" spans="1:41" x14ac:dyDescent="0.2">
      <c r="A10" s="4">
        <v>8</v>
      </c>
      <c r="B10" s="6" t="s">
        <v>45</v>
      </c>
      <c r="C10" s="15"/>
      <c r="D10" s="15">
        <f>0.5*(Cv!AE10+Cv!AF10)*(LN(K_T!D10/K_T!C10)-LN(H!D10/H!C10))</f>
        <v>6.2219719423785368E-2</v>
      </c>
      <c r="E10" s="15">
        <f>0.5*(Cv!AF10+Cv!AG10)*(LN(K_T!E10/K_T!D10)-LN(H!E10/H!D10))</f>
        <v>6.2023730777916328E-2</v>
      </c>
      <c r="F10" s="15">
        <f>0.5*(Cv!AG10+Cv!AH10)*(LN(K_T!F10/K_T!E10)-LN(H!F10/H!E10))</f>
        <v>4.6383790810368065E-2</v>
      </c>
      <c r="G10" s="15">
        <f>0.5*(Cv!AH10+Cv!AI10)*(LN(K_T!G10/K_T!F10)-LN(H!G10/H!F10))</f>
        <v>2.8208078369100772E-2</v>
      </c>
      <c r="H10" s="15">
        <f>0.5*(Cv!AI10+Cv!AJ10)*(LN(K_T!H10/K_T!G10)-LN(H!H10/H!G10))</f>
        <v>3.5263290724491664E-2</v>
      </c>
      <c r="I10" s="15">
        <f>0.5*(Cv!AJ10+Cv!AK10)*(LN(K_T!I10/K_T!H10)-LN(H!I10/H!H10))</f>
        <v>3.5881786131219784E-2</v>
      </c>
      <c r="J10" s="15">
        <f>0.5*(Cv!AK10+Cv!AL10)*(LN(K_T!J10/K_T!I10)-LN(H!J10/H!I10))</f>
        <v>2.0261425703751414E-2</v>
      </c>
      <c r="K10" s="15">
        <f>0.5*(Cv!AL10+Cv!AM10)*(LN(K_T!K10/K_T!J10)-LN(H!K10/H!J10))</f>
        <v>2.9455500341089381E-2</v>
      </c>
      <c r="L10" s="15">
        <f>0.5*(Cv!AM10+Cv!AN10)*(LN(K_T!L10/K_T!K10)-LN(H!L10/H!K10))</f>
        <v>3.3085902105536337E-2</v>
      </c>
      <c r="M10" s="15">
        <f>0.5*(Cv!AN10+Cv!AO10)*(LN(K_T!M10/K_T!L10)-LN(H!M10/H!L10))</f>
        <v>3.0175875664681549E-3</v>
      </c>
      <c r="N10" s="15">
        <f>0.5*(Cv!AO10+Cv!AP10)*(LN(K_T!N10/K_T!M10)-LN(H!N10/H!M10))</f>
        <v>1.1837974747930422E-2</v>
      </c>
      <c r="O10" s="15">
        <f>0.5*(Cv!AP10+Cv!AQ10)*(LN(K_T!O10/K_T!N10)-LN(H!O10/H!N10))</f>
        <v>1.7484646465911219E-2</v>
      </c>
      <c r="P10" s="15">
        <f>0.5*(Cv!AQ10+Cv!AR10)*(LN(K_T!P10/K_T!O10)-LN(H!P10/H!O10))</f>
        <v>1.3854081926452214E-2</v>
      </c>
      <c r="Q10" s="15">
        <f>0.5*(Cv!AR10+Cv!AS10)*(LN(K_T!Q10/K_T!P10)-LN(H!Q10/H!P10))</f>
        <v>-7.9170978041839726E-3</v>
      </c>
      <c r="R10" s="15">
        <f>0.5*(Cv!AS10+Cv!AT10)*(LN(K_T!R10/K_T!Q10)-LN(H!R10/H!Q10))</f>
        <v>5.5033809380043647E-3</v>
      </c>
      <c r="S10" s="15">
        <f>0.5*(Cv!AT10+Cv!AU10)*(LN(K_T!S10/K_T!R10)-LN(H!S10/H!R10))</f>
        <v>-1.2077739854714213E-2</v>
      </c>
      <c r="T10" s="15">
        <f>0.5*(Cv!AU10+Cv!AV10)*(LN(K_T!T10/K_T!S10)-LN(H!T10/H!S10))</f>
        <v>-1.3932020345663874E-2</v>
      </c>
      <c r="U10" s="15">
        <f>0.5*(Cv!AV10+Cv!AW10)*(LN(K_T!U10/K_T!T10)-LN(H!U10/H!T10))</f>
        <v>-2.1472612256237821E-2</v>
      </c>
      <c r="V10" s="15">
        <f>0.5*(Cv!AW10+Cv!AX10)*(LN(K_T!V10/K_T!U10)-LN(H!V10/H!U10))</f>
        <v>1.8158319865240118E-2</v>
      </c>
      <c r="W10" s="15">
        <f>0.5*(Cv!AX10+Cv!AY10)*(LN(K_T!W10/K_T!V10)-LN(H!W10/H!V10))</f>
        <v>-4.7324346886909808E-3</v>
      </c>
      <c r="X10" s="15">
        <f>0.5*(Cv!AY10+Cv!AZ10)*(LN(K_T!X10/K_T!W10)-LN(H!X10/H!W10))</f>
        <v>-4.6537836896233592E-3</v>
      </c>
      <c r="Y10" s="15">
        <f>0.5*(Cv!AZ10+Cv!BA10)*(LN(K_T!Y10/K_T!X10)-LN(H!Y10/H!X10))</f>
        <v>4.5587566405198149E-3</v>
      </c>
      <c r="Z10" s="15">
        <f>0.5*(Cv!BA10+Cv!BB10)*(LN(K_T!Z10/K_T!Y10)-LN(H!Z10/H!Y10))</f>
        <v>2.5210544707758223E-4</v>
      </c>
      <c r="AA10" s="15">
        <f>0.5*(Cv!BB10+Cv!BC10)*(LN(K_T!AA10/K_T!Z10)-LN(H!AA10/H!Z10))</f>
        <v>1.4337025284196054E-3</v>
      </c>
      <c r="AB10" s="15">
        <f>0.5*(Cv!BC10+Cv!BD10)*(LN(K_T!AB10/K_T!AA10)-LN(H!AB10/H!AA10))</f>
        <v>-1.762252759493539E-3</v>
      </c>
      <c r="AC10" s="15">
        <f>0.5*(Cv!BD10+Cv!BE10)*(LN(K_T!AC10/K_T!AB10)-LN(H!AC10/H!AB10))</f>
        <v>1.8262006660453571E-2</v>
      </c>
      <c r="AD10" s="15"/>
      <c r="AF10" s="64">
        <f t="shared" si="0"/>
        <v>4.1552135362619327E-2</v>
      </c>
      <c r="AG10" s="64">
        <f t="shared" si="1"/>
        <v>1.953167809295514E-2</v>
      </c>
      <c r="AH10" s="64">
        <f t="shared" si="2"/>
        <v>3.3694543342939211E-3</v>
      </c>
      <c r="AI10" s="64">
        <f t="shared" si="3"/>
        <v>-5.326506222995183E-3</v>
      </c>
      <c r="AJ10" s="64">
        <f t="shared" si="4"/>
        <v>4.5488637033954064E-3</v>
      </c>
      <c r="AK10" s="64">
        <f t="shared" si="5"/>
        <v>1.145056621362453E-2</v>
      </c>
      <c r="AL10" s="64">
        <f t="shared" si="6"/>
        <v>-3.8882125979988817E-4</v>
      </c>
      <c r="AM10" s="64">
        <f t="shared" si="7"/>
        <v>-2.5484958123698641E-3</v>
      </c>
      <c r="AN10" s="64">
        <f t="shared" si="8"/>
        <v>8.2498769504800156E-3</v>
      </c>
      <c r="AO10" s="64">
        <f t="shared" si="9"/>
        <v>1.2735125054053721E-2</v>
      </c>
    </row>
    <row r="11" spans="1:41" x14ac:dyDescent="0.2">
      <c r="A11" s="4">
        <v>9</v>
      </c>
      <c r="B11" s="6" t="s">
        <v>46</v>
      </c>
      <c r="C11" s="15"/>
      <c r="D11" s="15">
        <f>0.5*(Cv!AE11+Cv!AF11)*(LN(K_T!D11/K_T!C11)-LN(H!D11/H!C11))</f>
        <v>-1.4349751893407857E-2</v>
      </c>
      <c r="E11" s="15">
        <f>0.5*(Cv!AF11+Cv!AG11)*(LN(K_T!E11/K_T!D11)-LN(H!E11/H!D11))</f>
        <v>-1.2198315913397789E-2</v>
      </c>
      <c r="F11" s="15">
        <f>0.5*(Cv!AG11+Cv!AH11)*(LN(K_T!F11/K_T!E11)-LN(H!F11/H!E11))</f>
        <v>3.3249279091926128E-3</v>
      </c>
      <c r="G11" s="15">
        <f>0.5*(Cv!AH11+Cv!AI11)*(LN(K_T!G11/K_T!F11)-LN(H!G11/H!F11))</f>
        <v>9.4358216273281178E-5</v>
      </c>
      <c r="H11" s="15">
        <f>0.5*(Cv!AI11+Cv!AJ11)*(LN(K_T!H11/K_T!G11)-LN(H!H11/H!G11))</f>
        <v>-4.3643855739798907E-3</v>
      </c>
      <c r="I11" s="15">
        <f>0.5*(Cv!AJ11+Cv!AK11)*(LN(K_T!I11/K_T!H11)-LN(H!I11/H!H11))</f>
        <v>-4.9526025821731877E-3</v>
      </c>
      <c r="J11" s="15">
        <f>0.5*(Cv!AK11+Cv!AL11)*(LN(K_T!J11/K_T!I11)-LN(H!J11/H!I11))</f>
        <v>-1.1162051523202618E-3</v>
      </c>
      <c r="K11" s="15">
        <f>0.5*(Cv!AL11+Cv!AM11)*(LN(K_T!K11/K_T!J11)-LN(H!K11/H!J11))</f>
        <v>-5.3276435944806434E-5</v>
      </c>
      <c r="L11" s="15">
        <f>0.5*(Cv!AM11+Cv!AN11)*(LN(K_T!L11/K_T!K11)-LN(H!L11/H!K11))</f>
        <v>2.1057700734943155E-3</v>
      </c>
      <c r="M11" s="15">
        <f>0.5*(Cv!AN11+Cv!AO11)*(LN(K_T!M11/K_T!L11)-LN(H!M11/H!L11))</f>
        <v>2.2671206913273591E-3</v>
      </c>
      <c r="N11" s="15">
        <f>0.5*(Cv!AO11+Cv!AP11)*(LN(K_T!N11/K_T!M11)-LN(H!N11/H!M11))</f>
        <v>3.4398654230354394E-3</v>
      </c>
      <c r="O11" s="15">
        <f>0.5*(Cv!AP11+Cv!AQ11)*(LN(K_T!O11/K_T!N11)-LN(H!O11/H!N11))</f>
        <v>1.486328692622116E-3</v>
      </c>
      <c r="P11" s="15">
        <f>0.5*(Cv!AQ11+Cv!AR11)*(LN(K_T!P11/K_T!O11)-LN(H!P11/H!O11))</f>
        <v>1.1830702037848214E-2</v>
      </c>
      <c r="Q11" s="15">
        <f>0.5*(Cv!AR11+Cv!AS11)*(LN(K_T!Q11/K_T!P11)-LN(H!Q11/H!P11))</f>
        <v>4.6388283422912199E-3</v>
      </c>
      <c r="R11" s="15">
        <f>0.5*(Cv!AS11+Cv!AT11)*(LN(K_T!R11/K_T!Q11)-LN(H!R11/H!Q11))</f>
        <v>1.4525870370722779E-2</v>
      </c>
      <c r="S11" s="15">
        <f>0.5*(Cv!AT11+Cv!AU11)*(LN(K_T!S11/K_T!R11)-LN(H!S11/H!R11))</f>
        <v>-1.2274856953651521E-2</v>
      </c>
      <c r="T11" s="15">
        <f>0.5*(Cv!AU11+Cv!AV11)*(LN(K_T!T11/K_T!S11)-LN(H!T11/H!S11))</f>
        <v>1.5276717705372943E-2</v>
      </c>
      <c r="U11" s="15">
        <f>0.5*(Cv!AV11+Cv!AW11)*(LN(K_T!U11/K_T!T11)-LN(H!U11/H!T11))</f>
        <v>-1.0864703753757759E-2</v>
      </c>
      <c r="V11" s="15">
        <f>0.5*(Cv!AW11+Cv!AX11)*(LN(K_T!V11/K_T!U11)-LN(H!V11/H!U11))</f>
        <v>4.1895510340605336E-3</v>
      </c>
      <c r="W11" s="15">
        <f>0.5*(Cv!AX11+Cv!AY11)*(LN(K_T!W11/K_T!V11)-LN(H!W11/H!V11))</f>
        <v>-3.4155780496869601E-4</v>
      </c>
      <c r="X11" s="15">
        <f>0.5*(Cv!AY11+Cv!AZ11)*(LN(K_T!X11/K_T!W11)-LN(H!X11/H!W11))</f>
        <v>3.2888143039166533E-3</v>
      </c>
      <c r="Y11" s="15">
        <f>0.5*(Cv!AZ11+Cv!BA11)*(LN(K_T!Y11/K_T!X11)-LN(H!Y11/H!X11))</f>
        <v>5.1429292224342673E-3</v>
      </c>
      <c r="Z11" s="15">
        <f>0.5*(Cv!BA11+Cv!BB11)*(LN(K_T!Z11/K_T!Y11)-LN(H!Z11/H!Y11))</f>
        <v>1.5258645793039809E-3</v>
      </c>
      <c r="AA11" s="15">
        <f>0.5*(Cv!BB11+Cv!BC11)*(LN(K_T!AA11/K_T!Z11)-LN(H!AA11/H!Z11))</f>
        <v>9.5915704616959408E-3</v>
      </c>
      <c r="AB11" s="15">
        <f>0.5*(Cv!BC11+Cv!BD11)*(LN(K_T!AB11/K_T!AA11)-LN(H!AB11/H!AA11))</f>
        <v>7.5883439634277976E-3</v>
      </c>
      <c r="AC11" s="15">
        <f>0.5*(Cv!BD11+Cv!BE11)*(LN(K_T!AC11/K_T!AB11)-LN(H!AC11/H!AB11))</f>
        <v>1.59034657894934E-2</v>
      </c>
      <c r="AD11" s="15"/>
      <c r="AF11" s="64">
        <f t="shared" si="0"/>
        <v>-3.6192035888169953E-3</v>
      </c>
      <c r="AG11" s="64">
        <f t="shared" si="1"/>
        <v>1.3286549199184091E-3</v>
      </c>
      <c r="AH11" s="64">
        <f t="shared" si="2"/>
        <v>4.0413744979665624E-3</v>
      </c>
      <c r="AI11" s="64">
        <f t="shared" si="3"/>
        <v>2.309764296924735E-3</v>
      </c>
      <c r="AJ11" s="64">
        <f t="shared" si="4"/>
        <v>7.9504348032710774E-3</v>
      </c>
      <c r="AK11" s="64">
        <f t="shared" si="5"/>
        <v>2.6850147089424862E-3</v>
      </c>
      <c r="AL11" s="64">
        <f t="shared" si="6"/>
        <v>5.1300995500979064E-3</v>
      </c>
      <c r="AM11" s="64">
        <f t="shared" si="7"/>
        <v>3.4761482185072332E-3</v>
      </c>
      <c r="AN11" s="64">
        <f t="shared" si="8"/>
        <v>1.1745904876460598E-2</v>
      </c>
      <c r="AO11" s="64">
        <f t="shared" si="9"/>
        <v>2.4022049858527577E-3</v>
      </c>
    </row>
    <row r="12" spans="1:41" x14ac:dyDescent="0.2">
      <c r="A12" s="4">
        <v>10</v>
      </c>
      <c r="B12" s="6" t="s">
        <v>47</v>
      </c>
      <c r="C12" s="15"/>
      <c r="D12" s="15">
        <f>0.5*(Cv!AE12+Cv!AF12)*(LN(K_T!D12/K_T!C12)-LN(H!D12/H!C12))</f>
        <v>0.10015455045631108</v>
      </c>
      <c r="E12" s="15">
        <f>0.5*(Cv!AF12+Cv!AG12)*(LN(K_T!E12/K_T!D12)-LN(H!E12/H!D12))</f>
        <v>7.8675412465795416E-2</v>
      </c>
      <c r="F12" s="15">
        <f>0.5*(Cv!AG12+Cv!AH12)*(LN(K_T!F12/K_T!E12)-LN(H!F12/H!E12))</f>
        <v>9.3084343861901175E-2</v>
      </c>
      <c r="G12" s="15">
        <f>0.5*(Cv!AH12+Cv!AI12)*(LN(K_T!G12/K_T!F12)-LN(H!G12/H!F12))</f>
        <v>9.483270967646483E-2</v>
      </c>
      <c r="H12" s="15">
        <f>0.5*(Cv!AI12+Cv!AJ12)*(LN(K_T!H12/K_T!G12)-LN(H!H12/H!G12))</f>
        <v>5.6722332904467057E-2</v>
      </c>
      <c r="I12" s="15">
        <f>0.5*(Cv!AJ12+Cv!AK12)*(LN(K_T!I12/K_T!H12)-LN(H!I12/H!H12))</f>
        <v>4.3052829455302762E-2</v>
      </c>
      <c r="J12" s="15">
        <f>0.5*(Cv!AK12+Cv!AL12)*(LN(K_T!J12/K_T!I12)-LN(H!J12/H!I12))</f>
        <v>1.9402359048030466E-2</v>
      </c>
      <c r="K12" s="15">
        <f>0.5*(Cv!AL12+Cv!AM12)*(LN(K_T!K12/K_T!J12)-LN(H!K12/H!J12))</f>
        <v>2.4320670214649797E-2</v>
      </c>
      <c r="L12" s="15">
        <f>0.5*(Cv!AM12+Cv!AN12)*(LN(K_T!L12/K_T!K12)-LN(H!L12/H!K12))</f>
        <v>3.2020972459983837E-2</v>
      </c>
      <c r="M12" s="15">
        <f>0.5*(Cv!AN12+Cv!AO12)*(LN(K_T!M12/K_T!L12)-LN(H!M12/H!L12))</f>
        <v>9.8884110325777614E-3</v>
      </c>
      <c r="N12" s="15">
        <f>0.5*(Cv!AO12+Cv!AP12)*(LN(K_T!N12/K_T!M12)-LN(H!N12/H!M12))</f>
        <v>2.2530859508941556E-2</v>
      </c>
      <c r="O12" s="15">
        <f>0.5*(Cv!AP12+Cv!AQ12)*(LN(K_T!O12/K_T!N12)-LN(H!O12/H!N12))</f>
        <v>-6.0326522311234443E-4</v>
      </c>
      <c r="P12" s="15">
        <f>0.5*(Cv!AQ12+Cv!AR12)*(LN(K_T!P12/K_T!O12)-LN(H!P12/H!O12))</f>
        <v>1.7341417928321484E-2</v>
      </c>
      <c r="Q12" s="15">
        <f>0.5*(Cv!AR12+Cv!AS12)*(LN(K_T!Q12/K_T!P12)-LN(H!Q12/H!P12))</f>
        <v>-5.7914072612972834E-3</v>
      </c>
      <c r="R12" s="15">
        <f>0.5*(Cv!AS12+Cv!AT12)*(LN(K_T!R12/K_T!Q12)-LN(H!R12/H!Q12))</f>
        <v>1.9255154955867312E-2</v>
      </c>
      <c r="S12" s="15">
        <f>0.5*(Cv!AT12+Cv!AU12)*(LN(K_T!S12/K_T!R12)-LN(H!S12/H!R12))</f>
        <v>-1.8503241597081024E-2</v>
      </c>
      <c r="T12" s="15">
        <f>0.5*(Cv!AU12+Cv!AV12)*(LN(K_T!T12/K_T!S12)-LN(H!T12/H!S12))</f>
        <v>1.2599437543003019E-2</v>
      </c>
      <c r="U12" s="15">
        <f>0.5*(Cv!AV12+Cv!AW12)*(LN(K_T!U12/K_T!T12)-LN(H!U12/H!T12))</f>
        <v>-1.8562300745210366E-2</v>
      </c>
      <c r="V12" s="15">
        <f>0.5*(Cv!AW12+Cv!AX12)*(LN(K_T!V12/K_T!U12)-LN(H!V12/H!U12))</f>
        <v>1.3646141598181959E-2</v>
      </c>
      <c r="W12" s="15">
        <f>0.5*(Cv!AX12+Cv!AY12)*(LN(K_T!W12/K_T!V12)-LN(H!W12/H!V12))</f>
        <v>-5.5661543270774851E-3</v>
      </c>
      <c r="X12" s="15">
        <f>0.5*(Cv!AY12+Cv!AZ12)*(LN(K_T!X12/K_T!W12)-LN(H!X12/H!W12))</f>
        <v>-1.0636540587283033E-2</v>
      </c>
      <c r="Y12" s="15">
        <f>0.5*(Cv!AZ12+Cv!BA12)*(LN(K_T!Y12/K_T!X12)-LN(H!Y12/H!X12))</f>
        <v>6.4056331809859339E-4</v>
      </c>
      <c r="Z12" s="15">
        <f>0.5*(Cv!BA12+Cv!BB12)*(LN(K_T!Z12/K_T!Y12)-LN(H!Z12/H!Y12))</f>
        <v>-9.1962899411140928E-3</v>
      </c>
      <c r="AA12" s="15">
        <f>0.5*(Cv!BB12+Cv!BC12)*(LN(K_T!AA12/K_T!Z12)-LN(H!AA12/H!Z12))</f>
        <v>1.58928674492416E-3</v>
      </c>
      <c r="AB12" s="15">
        <f>0.5*(Cv!BC12+Cv!BD12)*(LN(K_T!AB12/K_T!AA12)-LN(H!AB12/H!AA12))</f>
        <v>1.1908246434515074E-2</v>
      </c>
      <c r="AC12" s="15">
        <f>0.5*(Cv!BD12+Cv!BE12)*(LN(K_T!AC12/K_T!AB12)-LN(H!AC12/H!AB12))</f>
        <v>1.018035126469676E-2</v>
      </c>
      <c r="AD12" s="15"/>
      <c r="AF12" s="64">
        <f t="shared" si="0"/>
        <v>7.3273525672786249E-2</v>
      </c>
      <c r="AG12" s="64">
        <f t="shared" si="1"/>
        <v>2.1632654452836683E-2</v>
      </c>
      <c r="AH12" s="64">
        <f t="shared" si="2"/>
        <v>2.3397317605396289E-3</v>
      </c>
      <c r="AI12" s="64">
        <f t="shared" si="3"/>
        <v>-1.7038833036771811E-3</v>
      </c>
      <c r="AJ12" s="64">
        <f t="shared" si="4"/>
        <v>3.024431564224099E-3</v>
      </c>
      <c r="AK12" s="64">
        <f t="shared" si="5"/>
        <v>1.1986193106688156E-2</v>
      </c>
      <c r="AL12" s="64">
        <f t="shared" si="6"/>
        <v>6.6027413027345877E-4</v>
      </c>
      <c r="AM12" s="64">
        <f t="shared" si="7"/>
        <v>-1.9357320495596558E-3</v>
      </c>
      <c r="AN12" s="64">
        <f t="shared" si="8"/>
        <v>1.1044298849605918E-2</v>
      </c>
      <c r="AO12" s="64">
        <f t="shared" si="9"/>
        <v>1.9713292029341894E-2</v>
      </c>
    </row>
    <row r="13" spans="1:41" x14ac:dyDescent="0.2">
      <c r="A13" s="4">
        <v>11</v>
      </c>
      <c r="B13" s="6" t="s">
        <v>48</v>
      </c>
      <c r="C13" s="15"/>
      <c r="D13" s="15">
        <f>0.5*(Cv!AE13+Cv!AF13)*(LN(K_T!D13/K_T!C13)-LN(H!D13/H!C13))</f>
        <v>6.456652909282562E-2</v>
      </c>
      <c r="E13" s="15">
        <f>0.5*(Cv!AF13+Cv!AG13)*(LN(K_T!E13/K_T!D13)-LN(H!E13/H!D13))</f>
        <v>3.9938488662830875E-2</v>
      </c>
      <c r="F13" s="15">
        <f>0.5*(Cv!AG13+Cv!AH13)*(LN(K_T!F13/K_T!E13)-LN(H!F13/H!E13))</f>
        <v>3.8111166776967631E-2</v>
      </c>
      <c r="G13" s="15">
        <f>0.5*(Cv!AH13+Cv!AI13)*(LN(K_T!G13/K_T!F13)-LN(H!G13/H!F13))</f>
        <v>3.6229311159881913E-2</v>
      </c>
      <c r="H13" s="15">
        <f>0.5*(Cv!AI13+Cv!AJ13)*(LN(K_T!H13/K_T!G13)-LN(H!H13/H!G13))</f>
        <v>2.5556714681676907E-2</v>
      </c>
      <c r="I13" s="15">
        <f>0.5*(Cv!AJ13+Cv!AK13)*(LN(K_T!I13/K_T!H13)-LN(H!I13/H!H13))</f>
        <v>1.5901793607624611E-2</v>
      </c>
      <c r="J13" s="15">
        <f>0.5*(Cv!AK13+Cv!AL13)*(LN(K_T!J13/K_T!I13)-LN(H!J13/H!I13))</f>
        <v>1.1587252232604922E-2</v>
      </c>
      <c r="K13" s="15">
        <f>0.5*(Cv!AL13+Cv!AM13)*(LN(K_T!K13/K_T!J13)-LN(H!K13/H!J13))</f>
        <v>-1.1705442872430185E-2</v>
      </c>
      <c r="L13" s="15">
        <f>0.5*(Cv!AM13+Cv!AN13)*(LN(K_T!L13/K_T!K13)-LN(H!L13/H!K13))</f>
        <v>6.5413887327436995E-3</v>
      </c>
      <c r="M13" s="15">
        <f>0.5*(Cv!AN13+Cv!AO13)*(LN(K_T!M13/K_T!L13)-LN(H!M13/H!L13))</f>
        <v>-1.0511903065791901E-2</v>
      </c>
      <c r="N13" s="15">
        <f>0.5*(Cv!AO13+Cv!AP13)*(LN(K_T!N13/K_T!M13)-LN(H!N13/H!M13))</f>
        <v>-7.9610264164938181E-3</v>
      </c>
      <c r="O13" s="15">
        <f>0.5*(Cv!AP13+Cv!AQ13)*(LN(K_T!O13/K_T!N13)-LN(H!O13/H!N13))</f>
        <v>-3.5440447318073179E-2</v>
      </c>
      <c r="P13" s="15">
        <f>0.5*(Cv!AQ13+Cv!AR13)*(LN(K_T!P13/K_T!O13)-LN(H!P13/H!O13))</f>
        <v>-3.2222893980014565E-2</v>
      </c>
      <c r="Q13" s="15">
        <f>0.5*(Cv!AR13+Cv!AS13)*(LN(K_T!Q13/K_T!P13)-LN(H!Q13/H!P13))</f>
        <v>-1.3972974655690284E-2</v>
      </c>
      <c r="R13" s="15">
        <f>0.5*(Cv!AS13+Cv!AT13)*(LN(K_T!R13/K_T!Q13)-LN(H!R13/H!Q13))</f>
        <v>1.108322179829375E-2</v>
      </c>
      <c r="S13" s="15">
        <f>0.5*(Cv!AT13+Cv!AU13)*(LN(K_T!S13/K_T!R13)-LN(H!S13/H!R13))</f>
        <v>-1.1573314387718669E-2</v>
      </c>
      <c r="T13" s="15">
        <f>0.5*(Cv!AU13+Cv!AV13)*(LN(K_T!T13/K_T!S13)-LN(H!T13/H!S13))</f>
        <v>4.2669935198081533E-3</v>
      </c>
      <c r="U13" s="15">
        <f>0.5*(Cv!AV13+Cv!AW13)*(LN(K_T!U13/K_T!T13)-LN(H!U13/H!T13))</f>
        <v>1.1249080829007779E-2</v>
      </c>
      <c r="V13" s="15">
        <f>0.5*(Cv!AW13+Cv!AX13)*(LN(K_T!V13/K_T!U13)-LN(H!V13/H!U13))</f>
        <v>1.4515721056227482E-2</v>
      </c>
      <c r="W13" s="15">
        <f>0.5*(Cv!AX13+Cv!AY13)*(LN(K_T!W13/K_T!V13)-LN(H!W13/H!V13))</f>
        <v>6.4272518488018484E-3</v>
      </c>
      <c r="X13" s="15">
        <f>0.5*(Cv!AY13+Cv!AZ13)*(LN(K_T!X13/K_T!W13)-LN(H!X13/H!W13))</f>
        <v>-2.1149535542714381E-2</v>
      </c>
      <c r="Y13" s="15">
        <f>0.5*(Cv!AZ13+Cv!BA13)*(LN(K_T!Y13/K_T!X13)-LN(H!Y13/H!X13))</f>
        <v>5.3472856631950252E-3</v>
      </c>
      <c r="Z13" s="15">
        <f>0.5*(Cv!BA13+Cv!BB13)*(LN(K_T!Z13/K_T!Y13)-LN(H!Z13/H!Y13))</f>
        <v>1.3168616464240571E-2</v>
      </c>
      <c r="AA13" s="15">
        <f>0.5*(Cv!BB13+Cv!BC13)*(LN(K_T!AA13/K_T!Z13)-LN(H!AA13/H!Z13))</f>
        <v>1.34016370309138E-2</v>
      </c>
      <c r="AB13" s="15">
        <f>0.5*(Cv!BC13+Cv!BD13)*(LN(K_T!AB13/K_T!AA13)-LN(H!AB13/H!AA13))</f>
        <v>6.6911808586585407E-3</v>
      </c>
      <c r="AC13" s="15">
        <f>0.5*(Cv!BD13+Cv!BE13)*(LN(K_T!AC13/K_T!AB13)-LN(H!AC13/H!AB13))</f>
        <v>5.4767079886411593E-3</v>
      </c>
      <c r="AD13" s="15"/>
      <c r="AF13" s="64">
        <f t="shared" si="0"/>
        <v>3.1147494977796387E-2</v>
      </c>
      <c r="AG13" s="64">
        <f t="shared" si="1"/>
        <v>-2.4099462778734565E-3</v>
      </c>
      <c r="AH13" s="64">
        <f t="shared" si="2"/>
        <v>-1.6425281708640584E-2</v>
      </c>
      <c r="AI13" s="64">
        <f t="shared" si="3"/>
        <v>3.0619023422261771E-3</v>
      </c>
      <c r="AJ13" s="64">
        <f t="shared" si="4"/>
        <v>8.8170856011298183E-3</v>
      </c>
      <c r="AK13" s="64">
        <f t="shared" si="5"/>
        <v>-9.4176139932570218E-3</v>
      </c>
      <c r="AL13" s="64">
        <f t="shared" si="6"/>
        <v>5.9394939716779973E-3</v>
      </c>
      <c r="AM13" s="64">
        <f t="shared" si="7"/>
        <v>5.9033813586850349E-3</v>
      </c>
      <c r="AN13" s="64">
        <f t="shared" si="8"/>
        <v>6.0839444236498504E-3</v>
      </c>
      <c r="AO13" s="64">
        <f t="shared" si="9"/>
        <v>4.8382509869276669E-3</v>
      </c>
    </row>
    <row r="14" spans="1:41" x14ac:dyDescent="0.2">
      <c r="A14" s="4">
        <v>12</v>
      </c>
      <c r="B14" s="6" t="s">
        <v>49</v>
      </c>
      <c r="C14" s="15"/>
      <c r="D14" s="15">
        <f>0.5*(Cv!AE14+Cv!AF14)*(LN(K_T!D14/K_T!C14)-LN(H!D14/H!C14))</f>
        <v>2.5686428404527416E-2</v>
      </c>
      <c r="E14" s="15">
        <f>0.5*(Cv!AF14+Cv!AG14)*(LN(K_T!E14/K_T!D14)-LN(H!E14/H!D14))</f>
        <v>4.3677428551053513E-2</v>
      </c>
      <c r="F14" s="15">
        <f>0.5*(Cv!AG14+Cv!AH14)*(LN(K_T!F14/K_T!E14)-LN(H!F14/H!E14))</f>
        <v>-1.9407743004335825E-2</v>
      </c>
      <c r="G14" s="15">
        <f>0.5*(Cv!AH14+Cv!AI14)*(LN(K_T!G14/K_T!F14)-LN(H!G14/H!F14))</f>
        <v>2.2138777097161381E-2</v>
      </c>
      <c r="H14" s="15">
        <f>0.5*(Cv!AI14+Cv!AJ14)*(LN(K_T!H14/K_T!G14)-LN(H!H14/H!G14))</f>
        <v>-7.8378117982310092E-3</v>
      </c>
      <c r="I14" s="15">
        <f>0.5*(Cv!AJ14+Cv!AK14)*(LN(K_T!I14/K_T!H14)-LN(H!I14/H!H14))</f>
        <v>-3.3482208296252481E-3</v>
      </c>
      <c r="J14" s="15">
        <f>0.5*(Cv!AK14+Cv!AL14)*(LN(K_T!J14/K_T!I14)-LN(H!J14/H!I14))</f>
        <v>0.11127465544602148</v>
      </c>
      <c r="K14" s="15">
        <f>0.5*(Cv!AL14+Cv!AM14)*(LN(K_T!K14/K_T!J14)-LN(H!K14/H!J14))</f>
        <v>6.2271770311956839E-2</v>
      </c>
      <c r="L14" s="15">
        <f>0.5*(Cv!AM14+Cv!AN14)*(LN(K_T!L14/K_T!K14)-LN(H!L14/H!K14))</f>
        <v>3.3667387653933248E-2</v>
      </c>
      <c r="M14" s="15">
        <f>0.5*(Cv!AN14+Cv!AO14)*(LN(K_T!M14/K_T!L14)-LN(H!M14/H!L14))</f>
        <v>6.7247095480275645E-2</v>
      </c>
      <c r="N14" s="15">
        <f>0.5*(Cv!AO14+Cv!AP14)*(LN(K_T!N14/K_T!M14)-LN(H!N14/H!M14))</f>
        <v>0.20894539314461477</v>
      </c>
      <c r="O14" s="15">
        <f>0.5*(Cv!AP14+Cv!AQ14)*(LN(K_T!O14/K_T!N14)-LN(H!O14/H!N14))</f>
        <v>5.3451219145417658E-2</v>
      </c>
      <c r="P14" s="15">
        <f>0.5*(Cv!AQ14+Cv!AR14)*(LN(K_T!P14/K_T!O14)-LN(H!P14/H!O14))</f>
        <v>6.9124247758274665E-2</v>
      </c>
      <c r="Q14" s="15">
        <f>0.5*(Cv!AR14+Cv!AS14)*(LN(K_T!Q14/K_T!P14)-LN(H!Q14/H!P14))</f>
        <v>0.21675819180405545</v>
      </c>
      <c r="R14" s="15">
        <f>0.5*(Cv!AS14+Cv!AT14)*(LN(K_T!R14/K_T!Q14)-LN(H!R14/H!Q14))</f>
        <v>0.2214348221903692</v>
      </c>
      <c r="S14" s="15">
        <f>0.5*(Cv!AT14+Cv!AU14)*(LN(K_T!S14/K_T!R14)-LN(H!S14/H!R14))</f>
        <v>4.8222321730974481E-2</v>
      </c>
      <c r="T14" s="15">
        <f>0.5*(Cv!AU14+Cv!AV14)*(LN(K_T!T14/K_T!S14)-LN(H!T14/H!S14))</f>
        <v>4.1352593131218099E-2</v>
      </c>
      <c r="U14" s="15">
        <f>0.5*(Cv!AV14+Cv!AW14)*(LN(K_T!U14/K_T!T14)-LN(H!U14/H!T14))</f>
        <v>-4.4190651452840707E-2</v>
      </c>
      <c r="V14" s="15">
        <f>0.5*(Cv!AW14+Cv!AX14)*(LN(K_T!V14/K_T!U14)-LN(H!V14/H!U14))</f>
        <v>8.8615485753114107E-2</v>
      </c>
      <c r="W14" s="15">
        <f>0.5*(Cv!AX14+Cv!AY14)*(LN(K_T!W14/K_T!V14)-LN(H!W14/H!V14))</f>
        <v>7.0736294350231656E-3</v>
      </c>
      <c r="X14" s="15">
        <f>0.5*(Cv!AY14+Cv!AZ14)*(LN(K_T!X14/K_T!W14)-LN(H!X14/H!W14))</f>
        <v>0.17523209714071311</v>
      </c>
      <c r="Y14" s="15">
        <f>0.5*(Cv!AZ14+Cv!BA14)*(LN(K_T!Y14/K_T!X14)-LN(H!Y14/H!X14))</f>
        <v>0.10319045833325061</v>
      </c>
      <c r="Z14" s="15">
        <f>0.5*(Cv!BA14+Cv!BB14)*(LN(K_T!Z14/K_T!Y14)-LN(H!Z14/H!Y14))</f>
        <v>1.3588155729778634E-4</v>
      </c>
      <c r="AA14" s="15">
        <f>0.5*(Cv!BB14+Cv!BC14)*(LN(K_T!AA14/K_T!Z14)-LN(H!AA14/H!Z14))</f>
        <v>2.4049478533503057E-2</v>
      </c>
      <c r="AB14" s="15">
        <f>0.5*(Cv!BC14+Cv!BD14)*(LN(K_T!AB14/K_T!AA14)-LN(H!AB14/H!AA14))</f>
        <v>7.3340369827060242E-2</v>
      </c>
      <c r="AC14" s="15">
        <f>0.5*(Cv!BD14+Cv!BE14)*(LN(K_T!AC14/K_T!AB14)-LN(H!AC14/H!AB14))</f>
        <v>4.3056663497150524E-2</v>
      </c>
      <c r="AD14" s="15"/>
      <c r="AF14" s="64">
        <f t="shared" si="0"/>
        <v>7.0444860032045625E-3</v>
      </c>
      <c r="AG14" s="64">
        <f t="shared" si="1"/>
        <v>9.66812604073604E-2</v>
      </c>
      <c r="AH14" s="64">
        <f t="shared" si="2"/>
        <v>0.12179816052581831</v>
      </c>
      <c r="AI14" s="64">
        <f t="shared" si="3"/>
        <v>5.3616630801445554E-2</v>
      </c>
      <c r="AJ14" s="64">
        <f t="shared" si="4"/>
        <v>4.8754570349652436E-2</v>
      </c>
      <c r="AK14" s="64">
        <f t="shared" si="5"/>
        <v>0.10923971046658934</v>
      </c>
      <c r="AL14" s="64">
        <f t="shared" si="6"/>
        <v>5.1185600575548995E-2</v>
      </c>
      <c r="AM14" s="64">
        <f t="shared" si="7"/>
        <v>4.94323715539099E-2</v>
      </c>
      <c r="AN14" s="64">
        <f t="shared" si="8"/>
        <v>5.8198516662105383E-2</v>
      </c>
      <c r="AO14" s="64">
        <f t="shared" si="9"/>
        <v>6.557902161749625E-2</v>
      </c>
    </row>
    <row r="15" spans="1:41" x14ac:dyDescent="0.2">
      <c r="A15" s="4">
        <v>13</v>
      </c>
      <c r="B15" s="6" t="s">
        <v>50</v>
      </c>
      <c r="C15" s="15"/>
      <c r="D15" s="15">
        <f>0.5*(Cv!AE15+Cv!AF15)*(LN(K_T!D15/K_T!C15)-LN(H!D15/H!C15))</f>
        <v>6.0869721093829328E-3</v>
      </c>
      <c r="E15" s="15">
        <f>0.5*(Cv!AF15+Cv!AG15)*(LN(K_T!E15/K_T!D15)-LN(H!E15/H!D15))</f>
        <v>-3.8146734064023985E-3</v>
      </c>
      <c r="F15" s="15">
        <f>0.5*(Cv!AG15+Cv!AH15)*(LN(K_T!F15/K_T!E15)-LN(H!F15/H!E15))</f>
        <v>6.299870306527137E-3</v>
      </c>
      <c r="G15" s="15">
        <f>0.5*(Cv!AH15+Cv!AI15)*(LN(K_T!G15/K_T!F15)-LN(H!G15/H!F15))</f>
        <v>1.9552350655909618E-2</v>
      </c>
      <c r="H15" s="15">
        <f>0.5*(Cv!AI15+Cv!AJ15)*(LN(K_T!H15/K_T!G15)-LN(H!H15/H!G15))</f>
        <v>5.9557504366492316E-3</v>
      </c>
      <c r="I15" s="15">
        <f>0.5*(Cv!AJ15+Cv!AK15)*(LN(K_T!I15/K_T!H15)-LN(H!I15/H!H15))</f>
        <v>1.1545979064471841E-2</v>
      </c>
      <c r="J15" s="15">
        <f>0.5*(Cv!AK15+Cv!AL15)*(LN(K_T!J15/K_T!I15)-LN(H!J15/H!I15))</f>
        <v>1.104728675816229E-2</v>
      </c>
      <c r="K15" s="15">
        <f>0.5*(Cv!AL15+Cv!AM15)*(LN(K_T!K15/K_T!J15)-LN(H!K15/H!J15))</f>
        <v>1.4593528972971118E-2</v>
      </c>
      <c r="L15" s="15">
        <f>0.5*(Cv!AM15+Cv!AN15)*(LN(K_T!L15/K_T!K15)-LN(H!L15/H!K15))</f>
        <v>9.3023520787679679E-4</v>
      </c>
      <c r="M15" s="15">
        <f>0.5*(Cv!AN15+Cv!AO15)*(LN(K_T!M15/K_T!L15)-LN(H!M15/H!L15))</f>
        <v>5.8167794746267236E-3</v>
      </c>
      <c r="N15" s="15">
        <f>0.5*(Cv!AO15+Cv!AP15)*(LN(K_T!N15/K_T!M15)-LN(H!N15/H!M15))</f>
        <v>9.3163616034523025E-3</v>
      </c>
      <c r="O15" s="15">
        <f>0.5*(Cv!AP15+Cv!AQ15)*(LN(K_T!O15/K_T!N15)-LN(H!O15/H!N15))</f>
        <v>-1.3216998786173838E-2</v>
      </c>
      <c r="P15" s="15">
        <f>0.5*(Cv!AQ15+Cv!AR15)*(LN(K_T!P15/K_T!O15)-LN(H!P15/H!O15))</f>
        <v>2.8707201457569853E-3</v>
      </c>
      <c r="Q15" s="15">
        <f>0.5*(Cv!AR15+Cv!AS15)*(LN(K_T!Q15/K_T!P15)-LN(H!Q15/H!P15))</f>
        <v>9.9185603235973866E-3</v>
      </c>
      <c r="R15" s="15">
        <f>0.5*(Cv!AS15+Cv!AT15)*(LN(K_T!R15/K_T!Q15)-LN(H!R15/H!Q15))</f>
        <v>1.9281673377145842E-2</v>
      </c>
      <c r="S15" s="15">
        <f>0.5*(Cv!AT15+Cv!AU15)*(LN(K_T!S15/K_T!R15)-LN(H!S15/H!R15))</f>
        <v>-7.9886575780066544E-3</v>
      </c>
      <c r="T15" s="15">
        <f>0.5*(Cv!AU15+Cv!AV15)*(LN(K_T!T15/K_T!S15)-LN(H!T15/H!S15))</f>
        <v>-3.4492774608683814E-3</v>
      </c>
      <c r="U15" s="15">
        <f>0.5*(Cv!AV15+Cv!AW15)*(LN(K_T!U15/K_T!T15)-LN(H!U15/H!T15))</f>
        <v>-6.7050821989200768E-3</v>
      </c>
      <c r="V15" s="15">
        <f>0.5*(Cv!AW15+Cv!AX15)*(LN(K_T!V15/K_T!U15)-LN(H!V15/H!U15))</f>
        <v>9.1795831802774369E-3</v>
      </c>
      <c r="W15" s="15">
        <f>0.5*(Cv!AX15+Cv!AY15)*(LN(K_T!W15/K_T!V15)-LN(H!W15/H!V15))</f>
        <v>2.3414081789674994E-3</v>
      </c>
      <c r="X15" s="15">
        <f>0.5*(Cv!AY15+Cv!AZ15)*(LN(K_T!X15/K_T!W15)-LN(H!X15/H!W15))</f>
        <v>1.0465935263207294E-2</v>
      </c>
      <c r="Y15" s="15">
        <f>0.5*(Cv!AZ15+Cv!BA15)*(LN(K_T!Y15/K_T!X15)-LN(H!Y15/H!X15))</f>
        <v>-6.1612958804231075E-3</v>
      </c>
      <c r="Z15" s="15">
        <f>0.5*(Cv!BA15+Cv!BB15)*(LN(K_T!Z15/K_T!Y15)-LN(H!Z15/H!Y15))</f>
        <v>-4.569816112075968E-5</v>
      </c>
      <c r="AA15" s="15">
        <f>0.5*(Cv!BB15+Cv!BC15)*(LN(K_T!AA15/K_T!Z15)-LN(H!AA15/H!Z15))</f>
        <v>3.2248372831809027E-3</v>
      </c>
      <c r="AB15" s="15">
        <f>0.5*(Cv!BC15+Cv!BD15)*(LN(K_T!AB15/K_T!AA15)-LN(H!AB15/H!AA15))</f>
        <v>6.9359168748707317E-3</v>
      </c>
      <c r="AC15" s="15">
        <f>0.5*(Cv!BD15+Cv!BE15)*(LN(K_T!AC15/K_T!AB15)-LN(H!AC15/H!AB15))</f>
        <v>3.224843279359383E-2</v>
      </c>
      <c r="AD15" s="15"/>
      <c r="AF15" s="64">
        <f t="shared" si="0"/>
        <v>7.9078554114310855E-3</v>
      </c>
      <c r="AG15" s="64">
        <f t="shared" si="1"/>
        <v>8.3408384034178475E-3</v>
      </c>
      <c r="AH15" s="64">
        <f t="shared" si="2"/>
        <v>2.1730594964639439E-3</v>
      </c>
      <c r="AI15" s="64">
        <f t="shared" si="3"/>
        <v>2.3665133925327543E-3</v>
      </c>
      <c r="AJ15" s="64">
        <f t="shared" si="4"/>
        <v>7.24043858202032E-3</v>
      </c>
      <c r="AK15" s="64">
        <f t="shared" si="5"/>
        <v>5.2569489499408959E-3</v>
      </c>
      <c r="AL15" s="64">
        <f t="shared" si="6"/>
        <v>4.8034759872765372E-3</v>
      </c>
      <c r="AM15" s="64">
        <f t="shared" si="7"/>
        <v>1.1063012755376008E-3</v>
      </c>
      <c r="AN15" s="64">
        <f t="shared" si="8"/>
        <v>1.9592174834232281E-2</v>
      </c>
      <c r="AO15" s="64">
        <f t="shared" si="9"/>
        <v>5.6057410571731889E-3</v>
      </c>
    </row>
    <row r="16" spans="1:41" x14ac:dyDescent="0.2">
      <c r="A16" s="4">
        <v>14</v>
      </c>
      <c r="B16" s="6" t="s">
        <v>51</v>
      </c>
      <c r="C16" s="15"/>
      <c r="D16" s="15">
        <f>0.5*(Cv!AE16+Cv!AF16)*(LN(K_T!D16/K_T!C16)-LN(H!D16/H!C16))</f>
        <v>5.6657121394730774E-2</v>
      </c>
      <c r="E16" s="15">
        <f>0.5*(Cv!AF16+Cv!AG16)*(LN(K_T!E16/K_T!D16)-LN(H!E16/H!D16))</f>
        <v>1.6752092305755355E-2</v>
      </c>
      <c r="F16" s="15">
        <f>0.5*(Cv!AG16+Cv!AH16)*(LN(K_T!F16/K_T!E16)-LN(H!F16/H!E16))</f>
        <v>1.220810613989296E-2</v>
      </c>
      <c r="G16" s="15">
        <f>0.5*(Cv!AH16+Cv!AI16)*(LN(K_T!G16/K_T!F16)-LN(H!G16/H!F16))</f>
        <v>5.2496862497282498E-2</v>
      </c>
      <c r="H16" s="15">
        <f>0.5*(Cv!AI16+Cv!AJ16)*(LN(K_T!H16/K_T!G16)-LN(H!H16/H!G16))</f>
        <v>-2.6353180117062617E-2</v>
      </c>
      <c r="I16" s="15">
        <f>0.5*(Cv!AJ16+Cv!AK16)*(LN(K_T!I16/K_T!H16)-LN(H!I16/H!H16))</f>
        <v>3.422354681784806E-3</v>
      </c>
      <c r="J16" s="15">
        <f>0.5*(Cv!AK16+Cv!AL16)*(LN(K_T!J16/K_T!I16)-LN(H!J16/H!I16))</f>
        <v>6.1054344454101413E-2</v>
      </c>
      <c r="K16" s="15">
        <f>0.5*(Cv!AL16+Cv!AM16)*(LN(K_T!K16/K_T!J16)-LN(H!K16/H!J16))</f>
        <v>3.1629422376498365E-2</v>
      </c>
      <c r="L16" s="15">
        <f>0.5*(Cv!AM16+Cv!AN16)*(LN(K_T!L16/K_T!K16)-LN(H!L16/H!K16))</f>
        <v>0.18935537228499894</v>
      </c>
      <c r="M16" s="15">
        <f>0.5*(Cv!AN16+Cv!AO16)*(LN(K_T!M16/K_T!L16)-LN(H!M16/H!L16))</f>
        <v>9.6854583238694045E-2</v>
      </c>
      <c r="N16" s="15">
        <f>0.5*(Cv!AO16+Cv!AP16)*(LN(K_T!N16/K_T!M16)-LN(H!N16/H!M16))</f>
        <v>9.3306845000490787E-2</v>
      </c>
      <c r="O16" s="15">
        <f>0.5*(Cv!AP16+Cv!AQ16)*(LN(K_T!O16/K_T!N16)-LN(H!O16/H!N16))</f>
        <v>-3.9816707478896901E-2</v>
      </c>
      <c r="P16" s="15">
        <f>0.5*(Cv!AQ16+Cv!AR16)*(LN(K_T!P16/K_T!O16)-LN(H!P16/H!O16))</f>
        <v>0.15928315715832636</v>
      </c>
      <c r="Q16" s="15">
        <f>0.5*(Cv!AR16+Cv!AS16)*(LN(K_T!Q16/K_T!P16)-LN(H!Q16/H!P16))</f>
        <v>-6.0742651362779385E-2</v>
      </c>
      <c r="R16" s="15">
        <f>0.5*(Cv!AS16+Cv!AT16)*(LN(K_T!R16/K_T!Q16)-LN(H!R16/H!Q16))</f>
        <v>2.3332871814504927E-2</v>
      </c>
      <c r="S16" s="15">
        <f>0.5*(Cv!AT16+Cv!AU16)*(LN(K_T!S16/K_T!R16)-LN(H!S16/H!R16))</f>
        <v>4.5993324213277176E-2</v>
      </c>
      <c r="T16" s="15">
        <f>0.5*(Cv!AU16+Cv!AV16)*(LN(K_T!T16/K_T!S16)-LN(H!T16/H!S16))</f>
        <v>-6.7621844353864077E-2</v>
      </c>
      <c r="U16" s="15">
        <f>0.5*(Cv!AV16+Cv!AW16)*(LN(K_T!U16/K_T!T16)-LN(H!U16/H!T16))</f>
        <v>-0.12878217483673687</v>
      </c>
      <c r="V16" s="15">
        <f>0.5*(Cv!AW16+Cv!AX16)*(LN(K_T!V16/K_T!U16)-LN(H!V16/H!U16))</f>
        <v>3.3117343027267487E-2</v>
      </c>
      <c r="W16" s="15">
        <f>0.5*(Cv!AX16+Cv!AY16)*(LN(K_T!W16/K_T!V16)-LN(H!W16/H!V16))</f>
        <v>0.17734147509328346</v>
      </c>
      <c r="X16" s="15">
        <f>0.5*(Cv!AY16+Cv!AZ16)*(LN(K_T!X16/K_T!W16)-LN(H!X16/H!W16))</f>
        <v>-5.2283536115279874E-2</v>
      </c>
      <c r="Y16" s="15">
        <f>0.5*(Cv!AZ16+Cv!BA16)*(LN(K_T!Y16/K_T!X16)-LN(H!Y16/H!X16))</f>
        <v>3.2836578713193601E-3</v>
      </c>
      <c r="Z16" s="15">
        <f>0.5*(Cv!BA16+Cv!BB16)*(LN(K_T!Z16/K_T!Y16)-LN(H!Z16/H!Y16))</f>
        <v>2.6302152090874206E-2</v>
      </c>
      <c r="AA16" s="15">
        <f>0.5*(Cv!BB16+Cv!BC16)*(LN(K_T!AA16/K_T!Z16)-LN(H!AA16/H!Z16))</f>
        <v>-3.941738978935623E-2</v>
      </c>
      <c r="AB16" s="15">
        <f>0.5*(Cv!BC16+Cv!BD16)*(LN(K_T!AB16/K_T!AA16)-LN(H!AB16/H!AA16))</f>
        <v>1.8320692324745359E-2</v>
      </c>
      <c r="AC16" s="15">
        <f>0.5*(Cv!BD16+Cv!BE16)*(LN(K_T!AC16/K_T!AB16)-LN(H!AC16/H!AB16))</f>
        <v>-2.1369403814497645E-2</v>
      </c>
      <c r="AD16" s="15"/>
      <c r="AF16" s="64">
        <f t="shared" si="0"/>
        <v>1.1705247101530602E-2</v>
      </c>
      <c r="AG16" s="64">
        <f t="shared" si="1"/>
        <v>9.4440113470956724E-2</v>
      </c>
      <c r="AH16" s="64">
        <f t="shared" si="2"/>
        <v>2.5609998868886437E-2</v>
      </c>
      <c r="AI16" s="64">
        <f t="shared" si="3"/>
        <v>-7.6457474370659776E-3</v>
      </c>
      <c r="AJ16" s="64">
        <f t="shared" si="4"/>
        <v>-2.5760582633829903E-3</v>
      </c>
      <c r="AK16" s="64">
        <f t="shared" si="5"/>
        <v>6.0025056169921584E-2</v>
      </c>
      <c r="AL16" s="64">
        <f t="shared" si="6"/>
        <v>-5.1109028502244842E-3</v>
      </c>
      <c r="AM16" s="64">
        <f t="shared" si="7"/>
        <v>-6.0075396265615692E-3</v>
      </c>
      <c r="AN16" s="64">
        <f t="shared" si="8"/>
        <v>-1.5243557448761432E-3</v>
      </c>
      <c r="AO16" s="64">
        <f t="shared" si="9"/>
        <v>2.4306710748184957E-2</v>
      </c>
    </row>
    <row r="17" spans="1:41" x14ac:dyDescent="0.2">
      <c r="A17" s="4">
        <v>15</v>
      </c>
      <c r="B17" s="6" t="s">
        <v>52</v>
      </c>
      <c r="C17" s="15"/>
      <c r="D17" s="15">
        <f>0.5*(Cv!AE17+Cv!AF17)*(LN(K_T!D17/K_T!C17)-LN(H!D17/H!C17))</f>
        <v>-6.873018177601984E-4</v>
      </c>
      <c r="E17" s="15">
        <f>0.5*(Cv!AF17+Cv!AG17)*(LN(K_T!E17/K_T!D17)-LN(H!E17/H!D17))</f>
        <v>-6.7853406702581866E-4</v>
      </c>
      <c r="F17" s="15">
        <f>0.5*(Cv!AG17+Cv!AH17)*(LN(K_T!F17/K_T!E17)-LN(H!F17/H!E17))</f>
        <v>4.6036310613894764E-3</v>
      </c>
      <c r="G17" s="15">
        <f>0.5*(Cv!AH17+Cv!AI17)*(LN(K_T!G17/K_T!F17)-LN(H!G17/H!F17))</f>
        <v>3.0919382366430256E-2</v>
      </c>
      <c r="H17" s="15">
        <f>0.5*(Cv!AI17+Cv!AJ17)*(LN(K_T!H17/K_T!G17)-LN(H!H17/H!G17))</f>
        <v>-5.6751760845231199E-3</v>
      </c>
      <c r="I17" s="15">
        <f>0.5*(Cv!AJ17+Cv!AK17)*(LN(K_T!I17/K_T!H17)-LN(H!I17/H!H17))</f>
        <v>1.0136619014731263E-2</v>
      </c>
      <c r="J17" s="15">
        <f>0.5*(Cv!AK17+Cv!AL17)*(LN(K_T!J17/K_T!I17)-LN(H!J17/H!I17))</f>
        <v>7.1730116644238631E-3</v>
      </c>
      <c r="K17" s="15">
        <f>0.5*(Cv!AL17+Cv!AM17)*(LN(K_T!K17/K_T!J17)-LN(H!K17/H!J17))</f>
        <v>2.1069041263997688E-2</v>
      </c>
      <c r="L17" s="15">
        <f>0.5*(Cv!AM17+Cv!AN17)*(LN(K_T!L17/K_T!K17)-LN(H!L17/H!K17))</f>
        <v>5.1042843217917327E-3</v>
      </c>
      <c r="M17" s="15">
        <f>0.5*(Cv!AN17+Cv!AO17)*(LN(K_T!M17/K_T!L17)-LN(H!M17/H!L17))</f>
        <v>1.77192369946188E-2</v>
      </c>
      <c r="N17" s="15">
        <f>0.5*(Cv!AO17+Cv!AP17)*(LN(K_T!N17/K_T!M17)-LN(H!N17/H!M17))</f>
        <v>1.2867844057561343E-2</v>
      </c>
      <c r="O17" s="15">
        <f>0.5*(Cv!AP17+Cv!AQ17)*(LN(K_T!O17/K_T!N17)-LN(H!O17/H!N17))</f>
        <v>-7.6644768872997514E-4</v>
      </c>
      <c r="P17" s="15">
        <f>0.5*(Cv!AQ17+Cv!AR17)*(LN(K_T!P17/K_T!O17)-LN(H!P17/H!O17))</f>
        <v>4.8990230045427831E-2</v>
      </c>
      <c r="Q17" s="15">
        <f>0.5*(Cv!AR17+Cv!AS17)*(LN(K_T!Q17/K_T!P17)-LN(H!Q17/H!P17))</f>
        <v>4.2313443924697255E-2</v>
      </c>
      <c r="R17" s="15">
        <f>0.5*(Cv!AS17+Cv!AT17)*(LN(K_T!R17/K_T!Q17)-LN(H!R17/H!Q17))</f>
        <v>4.811266669236456E-2</v>
      </c>
      <c r="S17" s="15">
        <f>0.5*(Cv!AT17+Cv!AU17)*(LN(K_T!S17/K_T!R17)-LN(H!S17/H!R17))</f>
        <v>1.4124266447281331E-3</v>
      </c>
      <c r="T17" s="15">
        <f>0.5*(Cv!AU17+Cv!AV17)*(LN(K_T!T17/K_T!S17)-LN(H!T17/H!S17))</f>
        <v>-2.1159439665949461E-2</v>
      </c>
      <c r="U17" s="15">
        <f>0.5*(Cv!AV17+Cv!AW17)*(LN(K_T!U17/K_T!T17)-LN(H!U17/H!T17))</f>
        <v>-4.1425613050878199E-3</v>
      </c>
      <c r="V17" s="15">
        <f>0.5*(Cv!AW17+Cv!AX17)*(LN(K_T!V17/K_T!U17)-LN(H!V17/H!U17))</f>
        <v>3.8701341493035467E-2</v>
      </c>
      <c r="W17" s="15">
        <f>0.5*(Cv!AX17+Cv!AY17)*(LN(K_T!W17/K_T!V17)-LN(H!W17/H!V17))</f>
        <v>2.5863153795491378E-3</v>
      </c>
      <c r="X17" s="15">
        <f>0.5*(Cv!AY17+Cv!AZ17)*(LN(K_T!X17/K_T!W17)-LN(H!X17/H!W17))</f>
        <v>1.1677737989373189E-3</v>
      </c>
      <c r="Y17" s="15">
        <f>0.5*(Cv!AZ17+Cv!BA17)*(LN(K_T!Y17/K_T!X17)-LN(H!Y17/H!X17))</f>
        <v>6.940694324938163E-3</v>
      </c>
      <c r="Z17" s="15">
        <f>0.5*(Cv!BA17+Cv!BB17)*(LN(K_T!Z17/K_T!Y17)-LN(H!Z17/H!Y17))</f>
        <v>1.2051384199549155E-4</v>
      </c>
      <c r="AA17" s="15">
        <f>0.5*(Cv!BB17+Cv!BC17)*(LN(K_T!AA17/K_T!Z17)-LN(H!AA17/H!Z17))</f>
        <v>8.4793418198626722E-3</v>
      </c>
      <c r="AB17" s="15">
        <f>0.5*(Cv!BC17+Cv!BD17)*(LN(K_T!AB17/K_T!AA17)-LN(H!AB17/H!AA17))</f>
        <v>-5.0257150260196335E-3</v>
      </c>
      <c r="AC17" s="15">
        <f>0.5*(Cv!BD17+Cv!BE17)*(LN(K_T!AC17/K_T!AB17)-LN(H!AC17/H!AB17))</f>
        <v>2.5486500499543402E-2</v>
      </c>
      <c r="AD17" s="15"/>
      <c r="AF17" s="64">
        <f t="shared" si="0"/>
        <v>7.8611844582004119E-3</v>
      </c>
      <c r="AG17" s="64">
        <f t="shared" si="1"/>
        <v>1.2786683660478687E-2</v>
      </c>
      <c r="AH17" s="64">
        <f t="shared" si="2"/>
        <v>2.8012463923697561E-2</v>
      </c>
      <c r="AI17" s="64">
        <f t="shared" si="3"/>
        <v>3.4306859400969288E-3</v>
      </c>
      <c r="AJ17" s="64">
        <f t="shared" si="4"/>
        <v>7.2002670920640194E-3</v>
      </c>
      <c r="AK17" s="64">
        <f t="shared" si="5"/>
        <v>2.0399573792088125E-2</v>
      </c>
      <c r="AL17" s="64">
        <f t="shared" si="6"/>
        <v>5.3154765160804739E-3</v>
      </c>
      <c r="AM17" s="64">
        <f t="shared" si="7"/>
        <v>4.0867474609101208E-3</v>
      </c>
      <c r="AN17" s="64">
        <f t="shared" si="8"/>
        <v>1.0230392736761884E-2</v>
      </c>
      <c r="AO17" s="64">
        <f t="shared" si="9"/>
        <v>1.185825701490752E-2</v>
      </c>
    </row>
    <row r="18" spans="1:41" x14ac:dyDescent="0.2">
      <c r="A18" s="4">
        <v>16</v>
      </c>
      <c r="B18" s="6" t="s">
        <v>53</v>
      </c>
      <c r="C18" s="15"/>
      <c r="D18" s="15">
        <f>0.5*(Cv!AE18+Cv!AF18)*(LN(K_T!D18/K_T!C18)-LN(H!D18/H!C18))</f>
        <v>4.8631613205691116E-3</v>
      </c>
      <c r="E18" s="15">
        <f>0.5*(Cv!AF18+Cv!AG18)*(LN(K_T!E18/K_T!D18)-LN(H!E18/H!D18))</f>
        <v>1.4169270857000292E-4</v>
      </c>
      <c r="F18" s="15">
        <f>0.5*(Cv!AG18+Cv!AH18)*(LN(K_T!F18/K_T!E18)-LN(H!F18/H!E18))</f>
        <v>4.2865669058774021E-3</v>
      </c>
      <c r="G18" s="15">
        <f>0.5*(Cv!AH18+Cv!AI18)*(LN(K_T!G18/K_T!F18)-LN(H!G18/H!F18))</f>
        <v>8.9546530337975081E-3</v>
      </c>
      <c r="H18" s="15">
        <f>0.5*(Cv!AI18+Cv!AJ18)*(LN(K_T!H18/K_T!G18)-LN(H!H18/H!G18))</f>
        <v>5.2184983053257103E-3</v>
      </c>
      <c r="I18" s="15">
        <f>0.5*(Cv!AJ18+Cv!AK18)*(LN(K_T!I18/K_T!H18)-LN(H!I18/H!H18))</f>
        <v>1.7035504662850367E-3</v>
      </c>
      <c r="J18" s="15">
        <f>0.5*(Cv!AK18+Cv!AL18)*(LN(K_T!J18/K_T!I18)-LN(H!J18/H!I18))</f>
        <v>6.3136957294136339E-3</v>
      </c>
      <c r="K18" s="15">
        <f>0.5*(Cv!AL18+Cv!AM18)*(LN(K_T!K18/K_T!J18)-LN(H!K18/H!J18))</f>
        <v>5.0337058039591504E-3</v>
      </c>
      <c r="L18" s="15">
        <f>0.5*(Cv!AM18+Cv!AN18)*(LN(K_T!L18/K_T!K18)-LN(H!L18/H!K18))</f>
        <v>1.4029793520726462E-3</v>
      </c>
      <c r="M18" s="15">
        <f>0.5*(Cv!AN18+Cv!AO18)*(LN(K_T!M18/K_T!L18)-LN(H!M18/H!L18))</f>
        <v>4.4065780125371752E-4</v>
      </c>
      <c r="N18" s="15">
        <f>0.5*(Cv!AO18+Cv!AP18)*(LN(K_T!N18/K_T!M18)-LN(H!N18/H!M18))</f>
        <v>3.870996661520383E-3</v>
      </c>
      <c r="O18" s="15">
        <f>0.5*(Cv!AP18+Cv!AQ18)*(LN(K_T!O18/K_T!N18)-LN(H!O18/H!N18))</f>
        <v>-4.3372718068376967E-3</v>
      </c>
      <c r="P18" s="15">
        <f>0.5*(Cv!AQ18+Cv!AR18)*(LN(K_T!P18/K_T!O18)-LN(H!P18/H!O18))</f>
        <v>4.8280295670563023E-3</v>
      </c>
      <c r="Q18" s="15">
        <f>0.5*(Cv!AR18+Cv!AS18)*(LN(K_T!Q18/K_T!P18)-LN(H!Q18/H!P18))</f>
        <v>-3.3436033983836894E-4</v>
      </c>
      <c r="R18" s="15">
        <f>0.5*(Cv!AS18+Cv!AT18)*(LN(K_T!R18/K_T!Q18)-LN(H!R18/H!Q18))</f>
        <v>1.0604024830813401E-2</v>
      </c>
      <c r="S18" s="15">
        <f>0.5*(Cv!AT18+Cv!AU18)*(LN(K_T!S18/K_T!R18)-LN(H!S18/H!R18))</f>
        <v>-7.615830587461697E-3</v>
      </c>
      <c r="T18" s="15">
        <f>0.5*(Cv!AU18+Cv!AV18)*(LN(K_T!T18/K_T!S18)-LN(H!T18/H!S18))</f>
        <v>-6.4110077987584633E-4</v>
      </c>
      <c r="U18" s="15">
        <f>0.5*(Cv!AV18+Cv!AW18)*(LN(K_T!U18/K_T!T18)-LN(H!U18/H!T18))</f>
        <v>-7.3276446217096234E-3</v>
      </c>
      <c r="V18" s="15">
        <f>0.5*(Cv!AW18+Cv!AX18)*(LN(K_T!V18/K_T!U18)-LN(H!V18/H!U18))</f>
        <v>7.4300044725347496E-3</v>
      </c>
      <c r="W18" s="15">
        <f>0.5*(Cv!AX18+Cv!AY18)*(LN(K_T!W18/K_T!V18)-LN(H!W18/H!V18))</f>
        <v>-1.7086961181157602E-3</v>
      </c>
      <c r="X18" s="15">
        <f>0.5*(Cv!AY18+Cv!AZ18)*(LN(K_T!X18/K_T!W18)-LN(H!X18/H!W18))</f>
        <v>5.3083263348781126E-3</v>
      </c>
      <c r="Y18" s="15">
        <f>0.5*(Cv!AZ18+Cv!BA18)*(LN(K_T!Y18/K_T!X18)-LN(H!Y18/H!X18))</f>
        <v>8.2938548717492006E-4</v>
      </c>
      <c r="Z18" s="15">
        <f>0.5*(Cv!BA18+Cv!BB18)*(LN(K_T!Z18/K_T!Y18)-LN(H!Z18/H!Y18))</f>
        <v>1.7784286664096388E-4</v>
      </c>
      <c r="AA18" s="15">
        <f>0.5*(Cv!BB18+Cv!BC18)*(LN(K_T!AA18/K_T!Z18)-LN(H!AA18/H!Z18))</f>
        <v>6.1160037458439882E-3</v>
      </c>
      <c r="AB18" s="15">
        <f>0.5*(Cv!BC18+Cv!BD18)*(LN(K_T!AB18/K_T!AA18)-LN(H!AB18/H!AA18))</f>
        <v>2.4890003238319889E-3</v>
      </c>
      <c r="AC18" s="15">
        <f>0.5*(Cv!BD18+Cv!BE18)*(LN(K_T!AC18/K_T!AB18)-LN(H!AC18/H!AB18))</f>
        <v>1.8576934378940414E-2</v>
      </c>
      <c r="AD18" s="15"/>
      <c r="AF18" s="64">
        <f t="shared" si="0"/>
        <v>4.0609922839711324E-3</v>
      </c>
      <c r="AG18" s="64">
        <f t="shared" si="1"/>
        <v>3.4124070696439058E-3</v>
      </c>
      <c r="AH18" s="64">
        <f t="shared" si="2"/>
        <v>6.2891833274638807E-4</v>
      </c>
      <c r="AI18" s="64">
        <f t="shared" si="3"/>
        <v>6.1217785754232664E-4</v>
      </c>
      <c r="AJ18" s="64">
        <f t="shared" si="4"/>
        <v>5.637833360486455E-3</v>
      </c>
      <c r="AK18" s="64">
        <f t="shared" si="5"/>
        <v>2.020662701195147E-3</v>
      </c>
      <c r="AL18" s="64">
        <f t="shared" si="6"/>
        <v>3.1250056090143903E-3</v>
      </c>
      <c r="AM18" s="64">
        <f t="shared" si="7"/>
        <v>1.273015173421438E-3</v>
      </c>
      <c r="AN18" s="64">
        <f t="shared" si="8"/>
        <v>1.0532967351386202E-2</v>
      </c>
      <c r="AO18" s="64">
        <f t="shared" si="9"/>
        <v>2.8704657808780415E-3</v>
      </c>
    </row>
    <row r="19" spans="1:41" x14ac:dyDescent="0.2">
      <c r="A19" s="4">
        <v>17</v>
      </c>
      <c r="B19" s="6" t="s">
        <v>54</v>
      </c>
      <c r="C19" s="15"/>
      <c r="D19" s="15">
        <f>0.5*(Cv!AE19+Cv!AF19)*(LN(K_T!D19/K_T!C19)-LN(H!D19/H!C19))</f>
        <v>4.5898364934371057E-2</v>
      </c>
      <c r="E19" s="15">
        <f>0.5*(Cv!AF19+Cv!AG19)*(LN(K_T!E19/K_T!D19)-LN(H!E19/H!D19))</f>
        <v>5.442889315517784E-3</v>
      </c>
      <c r="F19" s="15">
        <f>0.5*(Cv!AG19+Cv!AH19)*(LN(K_T!F19/K_T!E19)-LN(H!F19/H!E19))</f>
        <v>2.1599432923048317E-2</v>
      </c>
      <c r="G19" s="15">
        <f>0.5*(Cv!AH19+Cv!AI19)*(LN(K_T!G19/K_T!F19)-LN(H!G19/H!F19))</f>
        <v>3.4276407437777337E-2</v>
      </c>
      <c r="H19" s="15">
        <f>0.5*(Cv!AI19+Cv!AJ19)*(LN(K_T!H19/K_T!G19)-LN(H!H19/H!G19))</f>
        <v>1.3750170069186848E-2</v>
      </c>
      <c r="I19" s="15">
        <f>0.5*(Cv!AJ19+Cv!AK19)*(LN(K_T!I19/K_T!H19)-LN(H!I19/H!H19))</f>
        <v>7.4789169617086671E-3</v>
      </c>
      <c r="J19" s="15">
        <f>0.5*(Cv!AK19+Cv!AL19)*(LN(K_T!J19/K_T!I19)-LN(H!J19/H!I19))</f>
        <v>-2.7134163696896425E-2</v>
      </c>
      <c r="K19" s="15">
        <f>0.5*(Cv!AL19+Cv!AM19)*(LN(K_T!K19/K_T!J19)-LN(H!K19/H!J19))</f>
        <v>9.8978702895218013E-2</v>
      </c>
      <c r="L19" s="15">
        <f>0.5*(Cv!AM19+Cv!AN19)*(LN(K_T!L19/K_T!K19)-LN(H!L19/H!K19))</f>
        <v>-0.25902976891855833</v>
      </c>
      <c r="M19" s="15">
        <f>0.5*(Cv!AN19+Cv!AO19)*(LN(K_T!M19/K_T!L19)-LN(H!M19/H!L19))</f>
        <v>9.3184967429183974E-2</v>
      </c>
      <c r="N19" s="15">
        <f>0.5*(Cv!AO19+Cv!AP19)*(LN(K_T!N19/K_T!M19)-LN(H!N19/H!M19))</f>
        <v>4.9002987719304093E-2</v>
      </c>
      <c r="O19" s="15">
        <f>0.5*(Cv!AP19+Cv!AQ19)*(LN(K_T!O19/K_T!N19)-LN(H!O19/H!N19))</f>
        <v>4.6674691841482867E-2</v>
      </c>
      <c r="P19" s="15">
        <f>0.5*(Cv!AQ19+Cv!AR19)*(LN(K_T!P19/K_T!O19)-LN(H!P19/H!O19))</f>
        <v>4.3045271387505073E-2</v>
      </c>
      <c r="Q19" s="15">
        <f>0.5*(Cv!AR19+Cv!AS19)*(LN(K_T!Q19/K_T!P19)-LN(H!Q19/H!P19))</f>
        <v>0.16976372115031596</v>
      </c>
      <c r="R19" s="15">
        <f>0.5*(Cv!AS19+Cv!AT19)*(LN(K_T!R19/K_T!Q19)-LN(H!R19/H!Q19))</f>
        <v>0.17119798369279562</v>
      </c>
      <c r="S19" s="15">
        <f>0.5*(Cv!AT19+Cv!AU19)*(LN(K_T!S19/K_T!R19)-LN(H!S19/H!R19))</f>
        <v>-6.4646596423466748E-2</v>
      </c>
      <c r="T19" s="15">
        <f>0.5*(Cv!AU19+Cv!AV19)*(LN(K_T!T19/K_T!S19)-LN(H!T19/H!S19))</f>
        <v>-5.9585234049885812E-2</v>
      </c>
      <c r="U19" s="15">
        <f>0.5*(Cv!AV19+Cv!AW19)*(LN(K_T!U19/K_T!T19)-LN(H!U19/H!T19))</f>
        <v>-2.8293506948464244E-2</v>
      </c>
      <c r="V19" s="15">
        <f>0.5*(Cv!AW19+Cv!AX19)*(LN(K_T!V19/K_T!U19)-LN(H!V19/H!U19))</f>
        <v>1.8538503343424065E-2</v>
      </c>
      <c r="W19" s="15">
        <f>0.5*(Cv!AX19+Cv!AY19)*(LN(K_T!W19/K_T!V19)-LN(H!W19/H!V19))</f>
        <v>-1.4665850661885726E-2</v>
      </c>
      <c r="X19" s="15">
        <f>0.5*(Cv!AY19+Cv!AZ19)*(LN(K_T!X19/K_T!W19)-LN(H!X19/H!W19))</f>
        <v>7.3668606108138204E-2</v>
      </c>
      <c r="Y19" s="15">
        <f>0.5*(Cv!AZ19+Cv!BA19)*(LN(K_T!Y19/K_T!X19)-LN(H!Y19/H!X19))</f>
        <v>1.8088142520779192E-2</v>
      </c>
      <c r="Z19" s="15">
        <f>0.5*(Cv!BA19+Cv!BB19)*(LN(K_T!Z19/K_T!Y19)-LN(H!Z19/H!Y19))</f>
        <v>-2.4854032410156546E-2</v>
      </c>
      <c r="AA19" s="15">
        <f>0.5*(Cv!BB19+Cv!BC19)*(LN(K_T!AA19/K_T!Z19)-LN(H!AA19/H!Z19))</f>
        <v>1.409467342912238E-2</v>
      </c>
      <c r="AB19" s="15">
        <f>0.5*(Cv!BC19+Cv!BD19)*(LN(K_T!AB19/K_T!AA19)-LN(H!AB19/H!AA19))</f>
        <v>1.7353048105178456E-2</v>
      </c>
      <c r="AC19" s="15">
        <f>0.5*(Cv!BD19+Cv!BE19)*(LN(K_T!AC19/K_T!AB19)-LN(H!AC19/H!AB19))</f>
        <v>-8.5566008939757326E-2</v>
      </c>
      <c r="AD19" s="15"/>
      <c r="AF19" s="64">
        <f t="shared" si="0"/>
        <v>1.6509563341447792E-2</v>
      </c>
      <c r="AG19" s="64">
        <f t="shared" si="1"/>
        <v>-8.9994549143497353E-3</v>
      </c>
      <c r="AH19" s="64">
        <f t="shared" si="2"/>
        <v>7.3207014329726552E-2</v>
      </c>
      <c r="AI19" s="64">
        <f t="shared" si="3"/>
        <v>-2.0674964417347007E-3</v>
      </c>
      <c r="AJ19" s="64">
        <f t="shared" si="4"/>
        <v>-1.2176835458966768E-2</v>
      </c>
      <c r="AK19" s="64">
        <f t="shared" si="5"/>
        <v>3.2103779707688414E-2</v>
      </c>
      <c r="AL19" s="64">
        <f t="shared" si="6"/>
        <v>-7.1221659503507354E-3</v>
      </c>
      <c r="AM19" s="64">
        <f t="shared" si="7"/>
        <v>-3.7608733361605968E-4</v>
      </c>
      <c r="AN19" s="64">
        <f t="shared" si="8"/>
        <v>-3.4106480417289434E-2</v>
      </c>
      <c r="AO19" s="64">
        <f t="shared" si="9"/>
        <v>1.3294558171224624E-2</v>
      </c>
    </row>
    <row r="20" spans="1:41" x14ac:dyDescent="0.2">
      <c r="A20" s="4">
        <v>18</v>
      </c>
      <c r="B20" s="6" t="s">
        <v>55</v>
      </c>
      <c r="C20" s="15"/>
      <c r="D20" s="15">
        <f>0.5*(Cv!AE20+Cv!AF20)*(LN(K_T!D20/K_T!C20)-LN(H!D20/H!C20))</f>
        <v>9.4438262724848027E-3</v>
      </c>
      <c r="E20" s="15">
        <f>0.5*(Cv!AF20+Cv!AG20)*(LN(K_T!E20/K_T!D20)-LN(H!E20/H!D20))</f>
        <v>2.1509305889653971E-2</v>
      </c>
      <c r="F20" s="15">
        <f>0.5*(Cv!AG20+Cv!AH20)*(LN(K_T!F20/K_T!E20)-LN(H!F20/H!E20))</f>
        <v>9.7269508982728552E-3</v>
      </c>
      <c r="G20" s="15">
        <f>0.5*(Cv!AH20+Cv!AI20)*(LN(K_T!G20/K_T!F20)-LN(H!G20/H!F20))</f>
        <v>1.9847938381773555E-3</v>
      </c>
      <c r="H20" s="15">
        <f>0.5*(Cv!AI20+Cv!AJ20)*(LN(K_T!H20/K_T!G20)-LN(H!H20/H!G20))</f>
        <v>-3.2631532194393902E-3</v>
      </c>
      <c r="I20" s="15">
        <f>0.5*(Cv!AJ20+Cv!AK20)*(LN(K_T!I20/K_T!H20)-LN(H!I20/H!H20))</f>
        <v>1.0020275255001855E-2</v>
      </c>
      <c r="J20" s="15">
        <f>0.5*(Cv!AK20+Cv!AL20)*(LN(K_T!J20/K_T!I20)-LN(H!J20/H!I20))</f>
        <v>-7.6814117867761685E-3</v>
      </c>
      <c r="K20" s="15">
        <f>0.5*(Cv!AL20+Cv!AM20)*(LN(K_T!K20/K_T!J20)-LN(H!K20/H!J20))</f>
        <v>-4.0226646525166985E-4</v>
      </c>
      <c r="L20" s="15">
        <f>0.5*(Cv!AM20+Cv!AN20)*(LN(K_T!L20/K_T!K20)-LN(H!L20/H!K20))</f>
        <v>7.4243640642485068E-3</v>
      </c>
      <c r="M20" s="15">
        <f>0.5*(Cv!AN20+Cv!AO20)*(LN(K_T!M20/K_T!L20)-LN(H!M20/H!L20))</f>
        <v>-1.7608183808356455E-3</v>
      </c>
      <c r="N20" s="15">
        <f>0.5*(Cv!AO20+Cv!AP20)*(LN(K_T!N20/K_T!M20)-LN(H!N20/H!M20))</f>
        <v>1.8676383706690409E-2</v>
      </c>
      <c r="O20" s="15">
        <f>0.5*(Cv!AP20+Cv!AQ20)*(LN(K_T!O20/K_T!N20)-LN(H!O20/H!N20))</f>
        <v>-6.6236396028907588E-3</v>
      </c>
      <c r="P20" s="15">
        <f>0.5*(Cv!AQ20+Cv!AR20)*(LN(K_T!P20/K_T!O20)-LN(H!P20/H!O20))</f>
        <v>-1.2484356046491894E-2</v>
      </c>
      <c r="Q20" s="15">
        <f>0.5*(Cv!AR20+Cv!AS20)*(LN(K_T!Q20/K_T!P20)-LN(H!Q20/H!P20))</f>
        <v>-1.9506944222092801E-2</v>
      </c>
      <c r="R20" s="15">
        <f>0.5*(Cv!AS20+Cv!AT20)*(LN(K_T!R20/K_T!Q20)-LN(H!R20/H!Q20))</f>
        <v>8.5563609746322922E-3</v>
      </c>
      <c r="S20" s="15">
        <f>0.5*(Cv!AT20+Cv!AU20)*(LN(K_T!S20/K_T!R20)-LN(H!S20/H!R20))</f>
        <v>-3.5963400648429044E-3</v>
      </c>
      <c r="T20" s="15">
        <f>0.5*(Cv!AU20+Cv!AV20)*(LN(K_T!T20/K_T!S20)-LN(H!T20/H!S20))</f>
        <v>-2.42483846743176E-2</v>
      </c>
      <c r="U20" s="15">
        <f>0.5*(Cv!AV20+Cv!AW20)*(LN(K_T!U20/K_T!T20)-LN(H!U20/H!T20))</f>
        <v>3.7030236685889326E-2</v>
      </c>
      <c r="V20" s="15">
        <f>0.5*(Cv!AW20+Cv!AX20)*(LN(K_T!V20/K_T!U20)-LN(H!V20/H!U20))</f>
        <v>2.4460870209674662E-2</v>
      </c>
      <c r="W20" s="15">
        <f>0.5*(Cv!AX20+Cv!AY20)*(LN(K_T!W20/K_T!V20)-LN(H!W20/H!V20))</f>
        <v>8.8696092734286674E-3</v>
      </c>
      <c r="X20" s="15">
        <f>0.5*(Cv!AY20+Cv!AZ20)*(LN(K_T!X20/K_T!W20)-LN(H!X20/H!W20))</f>
        <v>-6.3541340251055947E-3</v>
      </c>
      <c r="Y20" s="15">
        <f>0.5*(Cv!AZ20+Cv!BA20)*(LN(K_T!Y20/K_T!X20)-LN(H!Y20/H!X20))</f>
        <v>-2.0221601275977066E-2</v>
      </c>
      <c r="Z20" s="15">
        <f>0.5*(Cv!BA20+Cv!BB20)*(LN(K_T!Z20/K_T!Y20)-LN(H!Z20/H!Y20))</f>
        <v>-1.1750798359849537E-2</v>
      </c>
      <c r="AA20" s="15">
        <f>0.5*(Cv!BB20+Cv!BC20)*(LN(K_T!AA20/K_T!Z20)-LN(H!AA20/H!Z20))</f>
        <v>1.7374493344198957E-3</v>
      </c>
      <c r="AB20" s="15">
        <f>0.5*(Cv!BC20+Cv!BD20)*(LN(K_T!AB20/K_T!AA20)-LN(H!AB20/H!AA20))</f>
        <v>7.6208152256282266E-3</v>
      </c>
      <c r="AC20" s="15">
        <f>0.5*(Cv!BD20+Cv!BE20)*(LN(K_T!AC20/K_T!AB20)-LN(H!AC20/H!AB20))</f>
        <v>-3.7285264171413699E-3</v>
      </c>
      <c r="AD20" s="15"/>
      <c r="AF20" s="64">
        <f t="shared" si="0"/>
        <v>7.9956345323333282E-3</v>
      </c>
      <c r="AG20" s="64">
        <f t="shared" si="1"/>
        <v>3.2512502276150863E-3</v>
      </c>
      <c r="AH20" s="64">
        <f t="shared" si="2"/>
        <v>-6.7309837923372143E-3</v>
      </c>
      <c r="AI20" s="64">
        <f t="shared" si="3"/>
        <v>7.9516394939138924E-3</v>
      </c>
      <c r="AJ20" s="64">
        <f t="shared" si="4"/>
        <v>-5.2685322985839703E-3</v>
      </c>
      <c r="AK20" s="64">
        <f t="shared" si="5"/>
        <v>-1.7398667823610634E-3</v>
      </c>
      <c r="AL20" s="64">
        <f t="shared" si="6"/>
        <v>1.341553597664961E-3</v>
      </c>
      <c r="AM20" s="64">
        <f t="shared" si="7"/>
        <v>1.1904058960203441E-3</v>
      </c>
      <c r="AN20" s="64">
        <f t="shared" si="8"/>
        <v>1.9461444042434284E-3</v>
      </c>
      <c r="AO20" s="64">
        <f t="shared" si="9"/>
        <v>1.4398016325882243E-3</v>
      </c>
    </row>
    <row r="21" spans="1:41" x14ac:dyDescent="0.2">
      <c r="A21" s="4">
        <v>19</v>
      </c>
      <c r="B21" s="6" t="s">
        <v>56</v>
      </c>
      <c r="C21" s="15"/>
      <c r="D21" s="15">
        <f>0.5*(Cv!AE21+Cv!AF21)*(LN(K_T!D21/K_T!C21)-LN(H!D21/H!C21))</f>
        <v>7.5092889136457088E-3</v>
      </c>
      <c r="E21" s="15">
        <f>0.5*(Cv!AF21+Cv!AG21)*(LN(K_T!E21/K_T!D21)-LN(H!E21/H!D21))</f>
        <v>-0.16623604373958531</v>
      </c>
      <c r="F21" s="15">
        <f>0.5*(Cv!AG21+Cv!AH21)*(LN(K_T!F21/K_T!E21)-LN(H!F21/H!E21))</f>
        <v>0.15485164117813185</v>
      </c>
      <c r="G21" s="15">
        <f>0.5*(Cv!AH21+Cv!AI21)*(LN(K_T!G21/K_T!F21)-LN(H!G21/H!F21))</f>
        <v>-0.14010864426707439</v>
      </c>
      <c r="H21" s="15">
        <f>0.5*(Cv!AI21+Cv!AJ21)*(LN(K_T!H21/K_T!G21)-LN(H!H21/H!G21))</f>
        <v>-0.17866440166241704</v>
      </c>
      <c r="I21" s="15">
        <f>0.5*(Cv!AJ21+Cv!AK21)*(LN(K_T!I21/K_T!H21)-LN(H!I21/H!H21))</f>
        <v>0.12258493247062587</v>
      </c>
      <c r="J21" s="15">
        <f>0.5*(Cv!AK21+Cv!AL21)*(LN(K_T!J21/K_T!I21)-LN(H!J21/H!I21))</f>
        <v>-0.21957606112389697</v>
      </c>
      <c r="K21" s="15">
        <f>0.5*(Cv!AL21+Cv!AM21)*(LN(K_T!K21/K_T!J21)-LN(H!K21/H!J21))</f>
        <v>-3.369488342667664E-2</v>
      </c>
      <c r="L21" s="15">
        <f>0.5*(Cv!AM21+Cv!AN21)*(LN(K_T!L21/K_T!K21)-LN(H!L21/H!K21))</f>
        <v>0.27943961292866115</v>
      </c>
      <c r="M21" s="15">
        <f>0.5*(Cv!AN21+Cv!AO21)*(LN(K_T!M21/K_T!L21)-LN(H!M21/H!L21))</f>
        <v>-0.13689969197694721</v>
      </c>
      <c r="N21" s="15">
        <f>0.5*(Cv!AO21+Cv!AP21)*(LN(K_T!N21/K_T!M21)-LN(H!N21/H!M21))</f>
        <v>-4.2190804250323288E-2</v>
      </c>
      <c r="O21" s="15">
        <f>0.5*(Cv!AP21+Cv!AQ21)*(LN(K_T!O21/K_T!N21)-LN(H!O21/H!N21))</f>
        <v>-0.20768311764034586</v>
      </c>
      <c r="P21" s="15">
        <f>0.5*(Cv!AQ21+Cv!AR21)*(LN(K_T!P21/K_T!O21)-LN(H!P21/H!O21))</f>
        <v>0.10077207816773033</v>
      </c>
      <c r="Q21" s="15">
        <f>0.5*(Cv!AR21+Cv!AS21)*(LN(K_T!Q21/K_T!P21)-LN(H!Q21/H!P21))</f>
        <v>0.22196255315088023</v>
      </c>
      <c r="R21" s="15">
        <f>0.5*(Cv!AS21+Cv!AT21)*(LN(K_T!R21/K_T!Q21)-LN(H!R21/H!Q21))</f>
        <v>0.30518229393517071</v>
      </c>
      <c r="S21" s="15">
        <f>0.5*(Cv!AT21+Cv!AU21)*(LN(K_T!S21/K_T!R21)-LN(H!S21/H!R21))</f>
        <v>-0.32620145434610298</v>
      </c>
      <c r="T21" s="15">
        <f>0.5*(Cv!AU21+Cv!AV21)*(LN(K_T!T21/K_T!S21)-LN(H!T21/H!S21))</f>
        <v>-0.27566074448686523</v>
      </c>
      <c r="U21" s="15">
        <f>0.5*(Cv!AV21+Cv!AW21)*(LN(K_T!U21/K_T!T21)-LN(H!U21/H!T21))</f>
        <v>5.5552122694798117E-2</v>
      </c>
      <c r="V21" s="15">
        <f>0.5*(Cv!AW21+Cv!AX21)*(LN(K_T!V21/K_T!U21)-LN(H!V21/H!U21))</f>
        <v>-0.1166874480988238</v>
      </c>
      <c r="W21" s="15">
        <f>0.5*(Cv!AX21+Cv!AY21)*(LN(K_T!W21/K_T!V21)-LN(H!W21/H!V21))</f>
        <v>5.0566632373104735E-2</v>
      </c>
      <c r="X21" s="15">
        <f>0.5*(Cv!AY21+Cv!AZ21)*(LN(K_T!X21/K_T!W21)-LN(H!X21/H!W21))</f>
        <v>-2.5256125718296522E-3</v>
      </c>
      <c r="Y21" s="15">
        <f>0.5*(Cv!AZ21+Cv!BA21)*(LN(K_T!Y21/K_T!X21)-LN(H!Y21/H!X21))</f>
        <v>-2.0863802371488983E-2</v>
      </c>
      <c r="Z21" s="15">
        <f>0.5*(Cv!BA21+Cv!BB21)*(LN(K_T!Z21/K_T!Y21)-LN(H!Z21/H!Y21))</f>
        <v>-3.4531034861786714E-3</v>
      </c>
      <c r="AA21" s="15">
        <f>0.5*(Cv!BB21+Cv!BC21)*(LN(K_T!AA21/K_T!Z21)-LN(H!AA21/H!Z21))</f>
        <v>4.7015520555333597E-2</v>
      </c>
      <c r="AB21" s="15">
        <f>0.5*(Cv!BC21+Cv!BD21)*(LN(K_T!AB21/K_T!AA21)-LN(H!AB21/H!AA21))</f>
        <v>-4.3094991648459681E-2</v>
      </c>
      <c r="AC21" s="15">
        <f>0.5*(Cv!BD21+Cv!BE21)*(LN(K_T!AC21/K_T!AB21)-LN(H!AC21/H!AB21))</f>
        <v>-3.5284318604960861E-2</v>
      </c>
      <c r="AD21" s="15"/>
      <c r="AF21" s="64">
        <f t="shared" si="0"/>
        <v>-4.1514503204063802E-2</v>
      </c>
      <c r="AG21" s="64">
        <f t="shared" si="1"/>
        <v>-3.0584365569836586E-2</v>
      </c>
      <c r="AH21" s="64">
        <f t="shared" si="2"/>
        <v>1.8806470653466488E-2</v>
      </c>
      <c r="AI21" s="64">
        <f t="shared" si="3"/>
        <v>-5.7751010017923168E-2</v>
      </c>
      <c r="AJ21" s="64">
        <f t="shared" si="4"/>
        <v>-1.113613911115092E-2</v>
      </c>
      <c r="AK21" s="64">
        <f t="shared" si="5"/>
        <v>-5.8889474581850509E-3</v>
      </c>
      <c r="AL21" s="64">
        <f t="shared" si="6"/>
        <v>-3.4443574564537047E-2</v>
      </c>
      <c r="AM21" s="64">
        <f t="shared" si="7"/>
        <v>-3.3257054423993737E-2</v>
      </c>
      <c r="AN21" s="64">
        <f t="shared" si="8"/>
        <v>-3.9189655126710271E-2</v>
      </c>
      <c r="AO21" s="64">
        <f t="shared" si="9"/>
        <v>-2.4435909449901594E-2</v>
      </c>
    </row>
    <row r="22" spans="1:41" x14ac:dyDescent="0.2">
      <c r="A22" s="4">
        <v>20</v>
      </c>
      <c r="B22" s="6" t="s">
        <v>57</v>
      </c>
      <c r="C22" s="15"/>
      <c r="D22" s="15">
        <f>0.5*(Cv!AE22+Cv!AF22)*(LN(K_T!D22/K_T!C22)-LN(H!D22/H!C22))</f>
        <v>5.1592431138569067E-2</v>
      </c>
      <c r="E22" s="15">
        <f>0.5*(Cv!AF22+Cv!AG22)*(LN(K_T!E22/K_T!D22)-LN(H!E22/H!D22))</f>
        <v>2.0119650011916297E-2</v>
      </c>
      <c r="F22" s="15">
        <f>0.5*(Cv!AG22+Cv!AH22)*(LN(K_T!F22/K_T!E22)-LN(H!F22/H!E22))</f>
        <v>6.7718310135687085E-3</v>
      </c>
      <c r="G22" s="15">
        <f>0.5*(Cv!AH22+Cv!AI22)*(LN(K_T!G22/K_T!F22)-LN(H!G22/H!F22))</f>
        <v>3.4198758378547467E-2</v>
      </c>
      <c r="H22" s="15">
        <f>0.5*(Cv!AI22+Cv!AJ22)*(LN(K_T!H22/K_T!G22)-LN(H!H22/H!G22))</f>
        <v>1.3535127852748397E-2</v>
      </c>
      <c r="I22" s="15">
        <f>0.5*(Cv!AJ22+Cv!AK22)*(LN(K_T!I22/K_T!H22)-LN(H!I22/H!H22))</f>
        <v>7.9042743864906045E-3</v>
      </c>
      <c r="J22" s="15">
        <f>0.5*(Cv!AK22+Cv!AL22)*(LN(K_T!J22/K_T!I22)-LN(H!J22/H!I22))</f>
        <v>3.0754123513569719E-2</v>
      </c>
      <c r="K22" s="15">
        <f>0.5*(Cv!AL22+Cv!AM22)*(LN(K_T!K22/K_T!J22)-LN(H!K22/H!J22))</f>
        <v>4.0854931726033231E-2</v>
      </c>
      <c r="L22" s="15">
        <f>0.5*(Cv!AM22+Cv!AN22)*(LN(K_T!L22/K_T!K22)-LN(H!L22/H!K22))</f>
        <v>8.7720540060342109E-3</v>
      </c>
      <c r="M22" s="15">
        <f>0.5*(Cv!AN22+Cv!AO22)*(LN(K_T!M22/K_T!L22)-LN(H!M22/H!L22))</f>
        <v>2.4583294447899459E-2</v>
      </c>
      <c r="N22" s="15">
        <f>0.5*(Cv!AO22+Cv!AP22)*(LN(K_T!N22/K_T!M22)-LN(H!N22/H!M22))</f>
        <v>-7.1422490839518644E-3</v>
      </c>
      <c r="O22" s="15">
        <f>0.5*(Cv!AP22+Cv!AQ22)*(LN(K_T!O22/K_T!N22)-LN(H!O22/H!N22))</f>
        <v>-1.1152038586815542E-2</v>
      </c>
      <c r="P22" s="15">
        <f>0.5*(Cv!AQ22+Cv!AR22)*(LN(K_T!P22/K_T!O22)-LN(H!P22/H!O22))</f>
        <v>1.1683318559745389E-2</v>
      </c>
      <c r="Q22" s="15">
        <f>0.5*(Cv!AR22+Cv!AS22)*(LN(K_T!Q22/K_T!P22)-LN(H!Q22/H!P22))</f>
        <v>5.817931464904464E-3</v>
      </c>
      <c r="R22" s="15">
        <f>0.5*(Cv!AS22+Cv!AT22)*(LN(K_T!R22/K_T!Q22)-LN(H!R22/H!Q22))</f>
        <v>4.2168301512928337E-2</v>
      </c>
      <c r="S22" s="15">
        <f>0.5*(Cv!AT22+Cv!AU22)*(LN(K_T!S22/K_T!R22)-LN(H!S22/H!R22))</f>
        <v>-4.6720317608547361E-3</v>
      </c>
      <c r="T22" s="15">
        <f>0.5*(Cv!AU22+Cv!AV22)*(LN(K_T!T22/K_T!S22)-LN(H!T22/H!S22))</f>
        <v>1.5047364068275781E-2</v>
      </c>
      <c r="U22" s="15">
        <f>0.5*(Cv!AV22+Cv!AW22)*(LN(K_T!U22/K_T!T22)-LN(H!U22/H!T22))</f>
        <v>-3.8064403560120121E-2</v>
      </c>
      <c r="V22" s="15">
        <f>0.5*(Cv!AW22+Cv!AX22)*(LN(K_T!V22/K_T!U22)-LN(H!V22/H!U22))</f>
        <v>1.3045335522359489E-2</v>
      </c>
      <c r="W22" s="15">
        <f>0.5*(Cv!AX22+Cv!AY22)*(LN(K_T!W22/K_T!V22)-LN(H!W22/H!V22))</f>
        <v>-1.8209251646385014E-2</v>
      </c>
      <c r="X22" s="15">
        <f>0.5*(Cv!AY22+Cv!AZ22)*(LN(K_T!X22/K_T!W22)-LN(H!X22/H!W22))</f>
        <v>-2.7906143972324566E-2</v>
      </c>
      <c r="Y22" s="15">
        <f>0.5*(Cv!AZ22+Cv!BA22)*(LN(K_T!Y22/K_T!X22)-LN(H!Y22/H!X22))</f>
        <v>-5.4819782557334207E-3</v>
      </c>
      <c r="Z22" s="15">
        <f>0.5*(Cv!BA22+Cv!BB22)*(LN(K_T!Z22/K_T!Y22)-LN(H!Z22/H!Y22))</f>
        <v>-9.4845862567841215E-3</v>
      </c>
      <c r="AA22" s="15">
        <f>0.5*(Cv!BB22+Cv!BC22)*(LN(K_T!AA22/K_T!Z22)-LN(H!AA22/H!Z22))</f>
        <v>-1.6774277267529895E-2</v>
      </c>
      <c r="AB22" s="15">
        <f>0.5*(Cv!BC22+Cv!BD22)*(LN(K_T!AB22/K_T!AA22)-LN(H!AB22/H!AA22))</f>
        <v>5.0285466080876619E-3</v>
      </c>
      <c r="AC22" s="15">
        <f>0.5*(Cv!BD22+Cv!BE22)*(LN(K_T!AC22/K_T!AB22)-LN(H!AC22/H!AB22))</f>
        <v>-9.4071967177668369E-3</v>
      </c>
      <c r="AD22" s="15"/>
      <c r="AF22" s="64">
        <f t="shared" si="0"/>
        <v>1.6505928328654294E-2</v>
      </c>
      <c r="AG22" s="64">
        <f t="shared" si="1"/>
        <v>1.9564430921916953E-2</v>
      </c>
      <c r="AH22" s="64">
        <f t="shared" si="2"/>
        <v>8.7690962379815829E-3</v>
      </c>
      <c r="AI22" s="64">
        <f t="shared" si="3"/>
        <v>-1.1217419917638884E-2</v>
      </c>
      <c r="AJ22" s="64">
        <f t="shared" si="4"/>
        <v>-7.223898377945322E-3</v>
      </c>
      <c r="AK22" s="64">
        <f t="shared" si="5"/>
        <v>1.4166763579949268E-2</v>
      </c>
      <c r="AL22" s="64">
        <f t="shared" si="6"/>
        <v>-9.220659147792104E-3</v>
      </c>
      <c r="AM22" s="64">
        <f t="shared" si="7"/>
        <v>-1.0978492671030233E-2</v>
      </c>
      <c r="AN22" s="64">
        <f t="shared" si="8"/>
        <v>-2.1893250548395875E-3</v>
      </c>
      <c r="AO22" s="64">
        <f t="shared" si="9"/>
        <v>5.2796274385937233E-3</v>
      </c>
    </row>
    <row r="23" spans="1:41" x14ac:dyDescent="0.2">
      <c r="A23" s="4">
        <v>21</v>
      </c>
      <c r="B23" s="6" t="s">
        <v>58</v>
      </c>
      <c r="C23" s="15"/>
      <c r="D23" s="15">
        <f>0.5*(Cv!AE23+Cv!AF23)*(LN(K_T!D23/K_T!C23)-LN(H!D23/H!C23))</f>
        <v>1.1580912624246575E-2</v>
      </c>
      <c r="E23" s="15">
        <f>0.5*(Cv!AF23+Cv!AG23)*(LN(K_T!E23/K_T!D23)-LN(H!E23/H!D23))</f>
        <v>-9.8062839212298154E-3</v>
      </c>
      <c r="F23" s="15">
        <f>0.5*(Cv!AG23+Cv!AH23)*(LN(K_T!F23/K_T!E23)-LN(H!F23/H!E23))</f>
        <v>1.4399422590075426E-2</v>
      </c>
      <c r="G23" s="15">
        <f>0.5*(Cv!AH23+Cv!AI23)*(LN(K_T!G23/K_T!F23)-LN(H!G23/H!F23))</f>
        <v>3.8232037160174828E-2</v>
      </c>
      <c r="H23" s="15">
        <f>0.5*(Cv!AI23+Cv!AJ23)*(LN(K_T!H23/K_T!G23)-LN(H!H23/H!G23))</f>
        <v>-7.8319532558425824E-3</v>
      </c>
      <c r="I23" s="15">
        <f>0.5*(Cv!AJ23+Cv!AK23)*(LN(K_T!I23/K_T!H23)-LN(H!I23/H!H23))</f>
        <v>1.6149606806277115E-2</v>
      </c>
      <c r="J23" s="15">
        <f>0.5*(Cv!AK23+Cv!AL23)*(LN(K_T!J23/K_T!I23)-LN(H!J23/H!I23))</f>
        <v>7.9221331578495559E-3</v>
      </c>
      <c r="K23" s="15">
        <f>0.5*(Cv!AL23+Cv!AM23)*(LN(K_T!K23/K_T!J23)-LN(H!K23/H!J23))</f>
        <v>2.4748205769634435E-2</v>
      </c>
      <c r="L23" s="15">
        <f>0.5*(Cv!AM23+Cv!AN23)*(LN(K_T!L23/K_T!K23)-LN(H!L23/H!K23))</f>
        <v>4.1882576355341421E-2</v>
      </c>
      <c r="M23" s="15">
        <f>0.5*(Cv!AN23+Cv!AO23)*(LN(K_T!M23/K_T!L23)-LN(H!M23/H!L23))</f>
        <v>5.6357667962150309E-3</v>
      </c>
      <c r="N23" s="15">
        <f>0.5*(Cv!AO23+Cv!AP23)*(LN(K_T!N23/K_T!M23)-LN(H!N23/H!M23))</f>
        <v>1.0811984132154659E-2</v>
      </c>
      <c r="O23" s="15">
        <f>0.5*(Cv!AP23+Cv!AQ23)*(LN(K_T!O23/K_T!N23)-LN(H!O23/H!N23))</f>
        <v>7.7178339213823943E-3</v>
      </c>
      <c r="P23" s="15">
        <f>0.5*(Cv!AQ23+Cv!AR23)*(LN(K_T!P23/K_T!O23)-LN(H!P23/H!O23))</f>
        <v>7.032356056701973E-2</v>
      </c>
      <c r="Q23" s="15">
        <f>0.5*(Cv!AR23+Cv!AS23)*(LN(K_T!Q23/K_T!P23)-LN(H!Q23/H!P23))</f>
        <v>2.8225163059270322E-2</v>
      </c>
      <c r="R23" s="15">
        <f>0.5*(Cv!AS23+Cv!AT23)*(LN(K_T!R23/K_T!Q23)-LN(H!R23/H!Q23))</f>
        <v>4.1265100509794067E-2</v>
      </c>
      <c r="S23" s="15">
        <f>0.5*(Cv!AT23+Cv!AU23)*(LN(K_T!S23/K_T!R23)-LN(H!S23/H!R23))</f>
        <v>-1.6360336309251888E-2</v>
      </c>
      <c r="T23" s="15">
        <f>0.5*(Cv!AU23+Cv!AV23)*(LN(K_T!T23/K_T!S23)-LN(H!T23/H!S23))</f>
        <v>2.0838160483399547E-2</v>
      </c>
      <c r="U23" s="15">
        <f>0.5*(Cv!AV23+Cv!AW23)*(LN(K_T!U23/K_T!T23)-LN(H!U23/H!T23))</f>
        <v>1.0769469009823033E-2</v>
      </c>
      <c r="V23" s="15">
        <f>0.5*(Cv!AW23+Cv!AX23)*(LN(K_T!V23/K_T!U23)-LN(H!V23/H!U23))</f>
        <v>4.8608506281305967E-2</v>
      </c>
      <c r="W23" s="15">
        <f>0.5*(Cv!AX23+Cv!AY23)*(LN(K_T!W23/K_T!V23)-LN(H!W23/H!V23))</f>
        <v>2.7039767885436538E-3</v>
      </c>
      <c r="X23" s="15">
        <f>0.5*(Cv!AY23+Cv!AZ23)*(LN(K_T!X23/K_T!W23)-LN(H!X23/H!W23))</f>
        <v>8.2590677691990588E-3</v>
      </c>
      <c r="Y23" s="15">
        <f>0.5*(Cv!AZ23+Cv!BA23)*(LN(K_T!Y23/K_T!X23)-LN(H!Y23/H!X23))</f>
        <v>1.9433572878051732E-2</v>
      </c>
      <c r="Z23" s="15">
        <f>0.5*(Cv!BA23+Cv!BB23)*(LN(K_T!Z23/K_T!Y23)-LN(H!Z23/H!Y23))</f>
        <v>1.6838483614693738E-2</v>
      </c>
      <c r="AA23" s="15">
        <f>0.5*(Cv!BB23+Cv!BC23)*(LN(K_T!AA23/K_T!Z23)-LN(H!AA23/H!Z23))</f>
        <v>1.3283608009597728E-2</v>
      </c>
      <c r="AB23" s="15">
        <f>0.5*(Cv!BC23+Cv!BD23)*(LN(K_T!AB23/K_T!AA23)-LN(H!AB23/H!AA23))</f>
        <v>5.404241728626611E-3</v>
      </c>
      <c r="AC23" s="15">
        <f>0.5*(Cv!BD23+Cv!BE23)*(LN(K_T!AC23/K_T!AB23)-LN(H!AC23/H!AB23))</f>
        <v>-1.6054771958080227E-3</v>
      </c>
      <c r="AD23" s="15"/>
      <c r="AF23" s="64">
        <f t="shared" si="0"/>
        <v>1.0228565875890994E-2</v>
      </c>
      <c r="AG23" s="64">
        <f t="shared" si="1"/>
        <v>1.8200133242239021E-2</v>
      </c>
      <c r="AH23" s="64">
        <f t="shared" si="2"/>
        <v>2.6234264349642926E-2</v>
      </c>
      <c r="AI23" s="64">
        <f t="shared" si="3"/>
        <v>1.8235836066454254E-2</v>
      </c>
      <c r="AJ23" s="64">
        <f t="shared" si="4"/>
        <v>1.0670885807032356E-2</v>
      </c>
      <c r="AK23" s="64">
        <f t="shared" si="5"/>
        <v>2.221719879594097E-2</v>
      </c>
      <c r="AL23" s="64">
        <f t="shared" si="6"/>
        <v>1.4453360936743303E-2</v>
      </c>
      <c r="AM23" s="64">
        <f t="shared" si="7"/>
        <v>1.7591855604326807E-2</v>
      </c>
      <c r="AN23" s="64">
        <f t="shared" si="8"/>
        <v>1.8993822664092942E-3</v>
      </c>
      <c r="AO23" s="64">
        <f t="shared" si="9"/>
        <v>1.6713937068251913E-2</v>
      </c>
    </row>
    <row r="24" spans="1:41" x14ac:dyDescent="0.2">
      <c r="A24" s="4">
        <v>22</v>
      </c>
      <c r="B24" s="6" t="s">
        <v>59</v>
      </c>
      <c r="C24" s="15"/>
      <c r="D24" s="15">
        <f>0.5*(Cv!AE24+Cv!AF24)*(LN(K_T!D24/K_T!C24)-LN(H!D24/H!C24))</f>
        <v>-1.1189494852034709E-3</v>
      </c>
      <c r="E24" s="15">
        <f>0.5*(Cv!AF24+Cv!AG24)*(LN(K_T!E24/K_T!D24)-LN(H!E24/H!D24))</f>
        <v>-2.1338163434894048E-2</v>
      </c>
      <c r="F24" s="15">
        <f>0.5*(Cv!AG24+Cv!AH24)*(LN(K_T!F24/K_T!E24)-LN(H!F24/H!E24))</f>
        <v>-3.7135296898577435E-3</v>
      </c>
      <c r="G24" s="15">
        <f>0.5*(Cv!AH24+Cv!AI24)*(LN(K_T!G24/K_T!F24)-LN(H!G24/H!F24))</f>
        <v>1.7126947302784617E-2</v>
      </c>
      <c r="H24" s="15">
        <f>0.5*(Cv!AI24+Cv!AJ24)*(LN(K_T!H24/K_T!G24)-LN(H!H24/H!G24))</f>
        <v>-5.6304372319376369E-3</v>
      </c>
      <c r="I24" s="15">
        <f>0.5*(Cv!AJ24+Cv!AK24)*(LN(K_T!I24/K_T!H24)-LN(H!I24/H!H24))</f>
        <v>-1.8244016139031108E-2</v>
      </c>
      <c r="J24" s="15">
        <f>0.5*(Cv!AK24+Cv!AL24)*(LN(K_T!J24/K_T!I24)-LN(H!J24/H!I24))</f>
        <v>-6.3155694385414653E-3</v>
      </c>
      <c r="K24" s="15">
        <f>0.5*(Cv!AL24+Cv!AM24)*(LN(K_T!K24/K_T!J24)-LN(H!K24/H!J24))</f>
        <v>1.9189015026849325E-3</v>
      </c>
      <c r="L24" s="15">
        <f>0.5*(Cv!AM24+Cv!AN24)*(LN(K_T!L24/K_T!K24)-LN(H!L24/H!K24))</f>
        <v>9.2527720298715254E-4</v>
      </c>
      <c r="M24" s="15">
        <f>0.5*(Cv!AN24+Cv!AO24)*(LN(K_T!M24/K_T!L24)-LN(H!M24/H!L24))</f>
        <v>-1.7485685866842723E-2</v>
      </c>
      <c r="N24" s="15">
        <f>0.5*(Cv!AO24+Cv!AP24)*(LN(K_T!N24/K_T!M24)-LN(H!N24/H!M24))</f>
        <v>-1.9681279676391421E-2</v>
      </c>
      <c r="O24" s="15">
        <f>0.5*(Cv!AP24+Cv!AQ24)*(LN(K_T!O24/K_T!N24)-LN(H!O24/H!N24))</f>
        <v>-7.8593034125026134E-3</v>
      </c>
      <c r="P24" s="15">
        <f>0.5*(Cv!AQ24+Cv!AR24)*(LN(K_T!P24/K_T!O24)-LN(H!P24/H!O24))</f>
        <v>3.3911654892242162E-2</v>
      </c>
      <c r="Q24" s="15">
        <f>0.5*(Cv!AR24+Cv!AS24)*(LN(K_T!Q24/K_T!P24)-LN(H!Q24/H!P24))</f>
        <v>2.7031060966902838E-2</v>
      </c>
      <c r="R24" s="15">
        <f>0.5*(Cv!AS24+Cv!AT24)*(LN(K_T!R24/K_T!Q24)-LN(H!R24/H!Q24))</f>
        <v>3.8846412149094615E-2</v>
      </c>
      <c r="S24" s="15">
        <f>0.5*(Cv!AT24+Cv!AU24)*(LN(K_T!S24/K_T!R24)-LN(H!S24/H!R24))</f>
        <v>-2.614725327537579E-2</v>
      </c>
      <c r="T24" s="15">
        <f>0.5*(Cv!AU24+Cv!AV24)*(LN(K_T!T24/K_T!S24)-LN(H!T24/H!S24))</f>
        <v>-2.5119648638792405E-3</v>
      </c>
      <c r="U24" s="15">
        <f>0.5*(Cv!AV24+Cv!AW24)*(LN(K_T!U24/K_T!T24)-LN(H!U24/H!T24))</f>
        <v>1.8721933315297767E-2</v>
      </c>
      <c r="V24" s="15">
        <f>0.5*(Cv!AW24+Cv!AX24)*(LN(K_T!V24/K_T!U24)-LN(H!V24/H!U24))</f>
        <v>2.189614132984689E-2</v>
      </c>
      <c r="W24" s="15">
        <f>0.5*(Cv!AX24+Cv!AY24)*(LN(K_T!W24/K_T!V24)-LN(H!W24/H!V24))</f>
        <v>4.3801651988475479E-3</v>
      </c>
      <c r="X24" s="15">
        <f>0.5*(Cv!AY24+Cv!AZ24)*(LN(K_T!X24/K_T!W24)-LN(H!X24/H!W24))</f>
        <v>-3.9308741278148733E-3</v>
      </c>
      <c r="Y24" s="15">
        <f>0.5*(Cv!AZ24+Cv!BA24)*(LN(K_T!Y24/K_T!X24)-LN(H!Y24/H!X24))</f>
        <v>-1.5323401956884088E-2</v>
      </c>
      <c r="Z24" s="15">
        <f>0.5*(Cv!BA24+Cv!BB24)*(LN(K_T!Z24/K_T!Y24)-LN(H!Z24/H!Y24))</f>
        <v>-2.0709794184667278E-2</v>
      </c>
      <c r="AA24" s="15">
        <f>0.5*(Cv!BB24+Cv!BC24)*(LN(K_T!AA24/K_T!Z24)-LN(H!AA24/H!Z24))</f>
        <v>-4.6579042820674621E-4</v>
      </c>
      <c r="AB24" s="15">
        <f>0.5*(Cv!BC24+Cv!BD24)*(LN(K_T!AB24/K_T!AA24)-LN(H!AB24/H!AA24))</f>
        <v>1.6647934671901093E-2</v>
      </c>
      <c r="AC24" s="15">
        <f>0.5*(Cv!BD24+Cv!BE24)*(LN(K_T!AC24/K_T!AB24)-LN(H!AC24/H!AB24))</f>
        <v>1.922247031390915E-3</v>
      </c>
      <c r="AD24" s="15"/>
      <c r="AF24" s="64">
        <f t="shared" si="0"/>
        <v>-6.3598398385871831E-3</v>
      </c>
      <c r="AG24" s="64">
        <f t="shared" si="1"/>
        <v>-8.1276712552207052E-3</v>
      </c>
      <c r="AH24" s="64">
        <f t="shared" si="2"/>
        <v>1.3156514264072244E-2</v>
      </c>
      <c r="AI24" s="64">
        <f t="shared" si="3"/>
        <v>7.7110801704596181E-3</v>
      </c>
      <c r="AJ24" s="64">
        <f t="shared" si="4"/>
        <v>-3.5857609732932207E-3</v>
      </c>
      <c r="AK24" s="64">
        <f t="shared" si="5"/>
        <v>2.5144215044257683E-3</v>
      </c>
      <c r="AL24" s="64">
        <f t="shared" si="6"/>
        <v>2.0626595985831992E-3</v>
      </c>
      <c r="AM24" s="64">
        <f t="shared" si="7"/>
        <v>2.5705178531749739E-4</v>
      </c>
      <c r="AN24" s="64">
        <f t="shared" si="8"/>
        <v>9.2850908516460048E-3</v>
      </c>
      <c r="AO24" s="64">
        <f t="shared" si="9"/>
        <v>5.588644734861502E-4</v>
      </c>
    </row>
    <row r="25" spans="1:41" x14ac:dyDescent="0.2">
      <c r="A25" s="4">
        <v>23</v>
      </c>
      <c r="B25" s="6" t="s">
        <v>60</v>
      </c>
      <c r="C25" s="15"/>
      <c r="D25" s="15">
        <f>0.5*(Cv!AE25+Cv!AF25)*(LN(K_T!D25/K_T!C25)-LN(H!D25/H!C25))</f>
        <v>5.4334807014318705E-2</v>
      </c>
      <c r="E25" s="15">
        <f>0.5*(Cv!AF25+Cv!AG25)*(LN(K_T!E25/K_T!D25)-LN(H!E25/H!D25))</f>
        <v>1.5802377943221681E-2</v>
      </c>
      <c r="F25" s="15">
        <f>0.5*(Cv!AG25+Cv!AH25)*(LN(K_T!F25/K_T!E25)-LN(H!F25/H!E25))</f>
        <v>1.358983115096646E-2</v>
      </c>
      <c r="G25" s="15">
        <f>0.5*(Cv!AH25+Cv!AI25)*(LN(K_T!G25/K_T!F25)-LN(H!G25/H!F25))</f>
        <v>5.1633271055540851E-2</v>
      </c>
      <c r="H25" s="15">
        <f>0.5*(Cv!AI25+Cv!AJ25)*(LN(K_T!H25/K_T!G25)-LN(H!H25/H!G25))</f>
        <v>4.0231482061376708E-2</v>
      </c>
      <c r="I25" s="15">
        <f>0.5*(Cv!AJ25+Cv!AK25)*(LN(K_T!I25/K_T!H25)-LN(H!I25/H!H25))</f>
        <v>3.7522666905235154E-2</v>
      </c>
      <c r="J25" s="15">
        <f>0.5*(Cv!AK25+Cv!AL25)*(LN(K_T!J25/K_T!I25)-LN(H!J25/H!I25))</f>
        <v>6.4365879148442478E-3</v>
      </c>
      <c r="K25" s="15">
        <f>0.5*(Cv!AL25+Cv!AM25)*(LN(K_T!K25/K_T!J25)-LN(H!K25/H!J25))</f>
        <v>1.1228301964633328E-2</v>
      </c>
      <c r="L25" s="15">
        <f>0.5*(Cv!AM25+Cv!AN25)*(LN(K_T!L25/K_T!K25)-LN(H!L25/H!K25))</f>
        <v>-2.004479507854454E-2</v>
      </c>
      <c r="M25" s="15">
        <f>0.5*(Cv!AN25+Cv!AO25)*(LN(K_T!M25/K_T!L25)-LN(H!M25/H!L25))</f>
        <v>1.43921268967117E-2</v>
      </c>
      <c r="N25" s="15">
        <f>0.5*(Cv!AO25+Cv!AP25)*(LN(K_T!N25/K_T!M25)-LN(H!N25/H!M25))</f>
        <v>-1.5240940336766248E-2</v>
      </c>
      <c r="O25" s="15">
        <f>0.5*(Cv!AP25+Cv!AQ25)*(LN(K_T!O25/K_T!N25)-LN(H!O25/H!N25))</f>
        <v>-1.8411034723080241E-2</v>
      </c>
      <c r="P25" s="15">
        <f>0.5*(Cv!AQ25+Cv!AR25)*(LN(K_T!P25/K_T!O25)-LN(H!P25/H!O25))</f>
        <v>2.5769777934226818E-2</v>
      </c>
      <c r="Q25" s="15">
        <f>0.5*(Cv!AR25+Cv!AS25)*(LN(K_T!Q25/K_T!P25)-LN(H!Q25/H!P25))</f>
        <v>-6.8756012667921737E-3</v>
      </c>
      <c r="R25" s="15">
        <f>0.5*(Cv!AS25+Cv!AT25)*(LN(K_T!R25/K_T!Q25)-LN(H!R25/H!Q25))</f>
        <v>3.9501366937470347E-2</v>
      </c>
      <c r="S25" s="15">
        <f>0.5*(Cv!AT25+Cv!AU25)*(LN(K_T!S25/K_T!R25)-LN(H!S25/H!R25))</f>
        <v>-4.1230595282595026E-2</v>
      </c>
      <c r="T25" s="15">
        <f>0.5*(Cv!AU25+Cv!AV25)*(LN(K_T!T25/K_T!S25)-LN(H!T25/H!S25))</f>
        <v>-4.3579178786596659E-2</v>
      </c>
      <c r="U25" s="15">
        <f>0.5*(Cv!AV25+Cv!AW25)*(LN(K_T!U25/K_T!T25)-LN(H!U25/H!T25))</f>
        <v>1.0140408475073985E-2</v>
      </c>
      <c r="V25" s="15">
        <f>0.5*(Cv!AW25+Cv!AX25)*(LN(K_T!V25/K_T!U25)-LN(H!V25/H!U25))</f>
        <v>2.2014111760735158E-2</v>
      </c>
      <c r="W25" s="15">
        <f>0.5*(Cv!AX25+Cv!AY25)*(LN(K_T!W25/K_T!V25)-LN(H!W25/H!V25))</f>
        <v>-1.7399624702524808E-2</v>
      </c>
      <c r="X25" s="15">
        <f>0.5*(Cv!AY25+Cv!AZ25)*(LN(K_T!X25/K_T!W25)-LN(H!X25/H!W25))</f>
        <v>-6.1336690658536909E-5</v>
      </c>
      <c r="Y25" s="15">
        <f>0.5*(Cv!AZ25+Cv!BA25)*(LN(K_T!Y25/K_T!X25)-LN(H!Y25/H!X25))</f>
        <v>-2.1814989159709992E-2</v>
      </c>
      <c r="Z25" s="15">
        <f>0.5*(Cv!BA25+Cv!BB25)*(LN(K_T!Z25/K_T!Y25)-LN(H!Z25/H!Y25))</f>
        <v>-1.2696031518786236E-2</v>
      </c>
      <c r="AA25" s="15">
        <f>0.5*(Cv!BB25+Cv!BC25)*(LN(K_T!AA25/K_T!Z25)-LN(H!AA25/H!Z25))</f>
        <v>-2.815615293574409E-2</v>
      </c>
      <c r="AB25" s="15">
        <f>0.5*(Cv!BC25+Cv!BD25)*(LN(K_T!AB25/K_T!AA25)-LN(H!AB25/H!AA25))</f>
        <v>-2.5228193090330066E-2</v>
      </c>
      <c r="AC25" s="15">
        <f>0.5*(Cv!BD25+Cv!BE25)*(LN(K_T!AC25/K_T!AB25)-LN(H!AC25/H!AB25))</f>
        <v>-3.6277776901635639E-2</v>
      </c>
      <c r="AD25" s="15"/>
      <c r="AF25" s="64">
        <f t="shared" si="0"/>
        <v>3.1755925823268173E-2</v>
      </c>
      <c r="AG25" s="64">
        <f t="shared" si="1"/>
        <v>-6.4574372782430218E-4</v>
      </c>
      <c r="AH25" s="64">
        <f t="shared" si="2"/>
        <v>-2.4921728015405429E-4</v>
      </c>
      <c r="AI25" s="64">
        <f t="shared" si="3"/>
        <v>-5.7771239887941719E-3</v>
      </c>
      <c r="AJ25" s="64">
        <f t="shared" si="4"/>
        <v>-2.4834628721241203E-2</v>
      </c>
      <c r="AK25" s="64">
        <f t="shared" si="5"/>
        <v>-4.4748050398917829E-4</v>
      </c>
      <c r="AL25" s="64">
        <f t="shared" si="6"/>
        <v>-1.5305876355017687E-2</v>
      </c>
      <c r="AM25" s="64">
        <f t="shared" si="7"/>
        <v>-1.1444099194776396E-2</v>
      </c>
      <c r="AN25" s="64">
        <f t="shared" si="8"/>
        <v>-3.0752984995982852E-2</v>
      </c>
      <c r="AO25" s="64">
        <f t="shared" si="9"/>
        <v>4.9842421050888262E-5</v>
      </c>
    </row>
    <row r="26" spans="1:41" x14ac:dyDescent="0.2">
      <c r="A26" s="4">
        <v>24</v>
      </c>
      <c r="B26" s="6" t="s">
        <v>61</v>
      </c>
      <c r="C26" s="15"/>
      <c r="D26" s="15">
        <f>0.5*(Cv!AE26+Cv!AF26)*(LN(K_T!D26/K_T!C26)-LN(H!D26/H!C26))</f>
        <v>3.3195760644321316E-2</v>
      </c>
      <c r="E26" s="15">
        <f>0.5*(Cv!AF26+Cv!AG26)*(LN(K_T!E26/K_T!D26)-LN(H!E26/H!D26))</f>
        <v>-5.0270238542363911E-3</v>
      </c>
      <c r="F26" s="15">
        <f>0.5*(Cv!AG26+Cv!AH26)*(LN(K_T!F26/K_T!E26)-LN(H!F26/H!E26))</f>
        <v>-3.4516698978578064E-2</v>
      </c>
      <c r="G26" s="15">
        <f>0.5*(Cv!AH26+Cv!AI26)*(LN(K_T!G26/K_T!F26)-LN(H!G26/H!F26))</f>
        <v>-4.3725209667057265E-2</v>
      </c>
      <c r="H26" s="15">
        <f>0.5*(Cv!AI26+Cv!AJ26)*(LN(K_T!H26/K_T!G26)-LN(H!H26/H!G26))</f>
        <v>-1.4152767121624761E-2</v>
      </c>
      <c r="I26" s="15">
        <f>0.5*(Cv!AJ26+Cv!AK26)*(LN(K_T!I26/K_T!H26)-LN(H!I26/H!H26))</f>
        <v>-2.3852123553345993E-2</v>
      </c>
      <c r="J26" s="15">
        <f>0.5*(Cv!AK26+Cv!AL26)*(LN(K_T!J26/K_T!I26)-LN(H!J26/H!I26))</f>
        <v>-5.7674123189101903E-3</v>
      </c>
      <c r="K26" s="15">
        <f>0.5*(Cv!AL26+Cv!AM26)*(LN(K_T!K26/K_T!J26)-LN(H!K26/H!J26))</f>
        <v>2.4358792748900137E-2</v>
      </c>
      <c r="L26" s="15">
        <f>0.5*(Cv!AM26+Cv!AN26)*(LN(K_T!L26/K_T!K26)-LN(H!L26/H!K26))</f>
        <v>2.7357252535021713E-2</v>
      </c>
      <c r="M26" s="15">
        <f>0.5*(Cv!AN26+Cv!AO26)*(LN(K_T!M26/K_T!L26)-LN(H!M26/H!L26))</f>
        <v>1.7313503982276254E-2</v>
      </c>
      <c r="N26" s="15">
        <f>0.5*(Cv!AO26+Cv!AP26)*(LN(K_T!N26/K_T!M26)-LN(H!N26/H!M26))</f>
        <v>2.8833676041532419E-2</v>
      </c>
      <c r="O26" s="15">
        <f>0.5*(Cv!AP26+Cv!AQ26)*(LN(K_T!O26/K_T!N26)-LN(H!O26/H!N26))</f>
        <v>3.2406830778268544E-2</v>
      </c>
      <c r="P26" s="15">
        <f>0.5*(Cv!AQ26+Cv!AR26)*(LN(K_T!P26/K_T!O26)-LN(H!P26/H!O26))</f>
        <v>2.495611194872745E-2</v>
      </c>
      <c r="Q26" s="15">
        <f>0.5*(Cv!AR26+Cv!AS26)*(LN(K_T!Q26/K_T!P26)-LN(H!Q26/H!P26))</f>
        <v>1.2910219794103844E-2</v>
      </c>
      <c r="R26" s="15">
        <f>0.5*(Cv!AS26+Cv!AT26)*(LN(K_T!R26/K_T!Q26)-LN(H!R26/H!Q26))</f>
        <v>8.0920473033415773E-3</v>
      </c>
      <c r="S26" s="15">
        <f>0.5*(Cv!AT26+Cv!AU26)*(LN(K_T!S26/K_T!R26)-LN(H!S26/H!R26))</f>
        <v>-5.2035404698772728E-2</v>
      </c>
      <c r="T26" s="15">
        <f>0.5*(Cv!AU26+Cv!AV26)*(LN(K_T!T26/K_T!S26)-LN(H!T26/H!S26))</f>
        <v>-8.6120540571418006E-2</v>
      </c>
      <c r="U26" s="15">
        <f>0.5*(Cv!AV26+Cv!AW26)*(LN(K_T!U26/K_T!T26)-LN(H!U26/H!T26))</f>
        <v>3.1350593102564175E-2</v>
      </c>
      <c r="V26" s="15">
        <f>0.5*(Cv!AW26+Cv!AX26)*(LN(K_T!V26/K_T!U26)-LN(H!V26/H!U26))</f>
        <v>-4.3914307490559787E-3</v>
      </c>
      <c r="W26" s="15">
        <f>0.5*(Cv!AX26+Cv!AY26)*(LN(K_T!W26/K_T!V26)-LN(H!W26/H!V26))</f>
        <v>-3.149196962243616E-2</v>
      </c>
      <c r="X26" s="15">
        <f>0.5*(Cv!AY26+Cv!AZ26)*(LN(K_T!X26/K_T!W26)-LN(H!X26/H!W26))</f>
        <v>8.8414368765363377E-3</v>
      </c>
      <c r="Y26" s="15">
        <f>0.5*(Cv!AZ26+Cv!BA26)*(LN(K_T!Y26/K_T!X26)-LN(H!Y26/H!X26))</f>
        <v>-2.7003104365204568E-2</v>
      </c>
      <c r="Z26" s="15">
        <f>0.5*(Cv!BA26+Cv!BB26)*(LN(K_T!Z26/K_T!Y26)-LN(H!Z26/H!Y26))</f>
        <v>-2.2220366068246119E-2</v>
      </c>
      <c r="AA26" s="15">
        <f>0.5*(Cv!BB26+Cv!BC26)*(LN(K_T!AA26/K_T!Z26)-LN(H!AA26/H!Z26))</f>
        <v>-2.9235460401128904E-3</v>
      </c>
      <c r="AB26" s="15">
        <f>0.5*(Cv!BC26+Cv!BD26)*(LN(K_T!AB26/K_T!AA26)-LN(H!AB26/H!AA26))</f>
        <v>-4.1716720470645723E-3</v>
      </c>
      <c r="AC26" s="15">
        <f>0.5*(Cv!BD26+Cv!BE26)*(LN(K_T!AC26/K_T!AB26)-LN(H!AC26/H!AB26))</f>
        <v>-1.6300048646315717E-2</v>
      </c>
      <c r="AD26" s="15"/>
      <c r="AF26" s="64">
        <f t="shared" si="0"/>
        <v>-2.4254764634968496E-2</v>
      </c>
      <c r="AG26" s="64">
        <f t="shared" si="1"/>
        <v>1.8419162597764067E-2</v>
      </c>
      <c r="AH26" s="64">
        <f t="shared" si="2"/>
        <v>5.2659610251337367E-3</v>
      </c>
      <c r="AI26" s="64">
        <f t="shared" si="3"/>
        <v>-1.6362382192761926E-2</v>
      </c>
      <c r="AJ26" s="64">
        <f t="shared" si="4"/>
        <v>-1.4523747433388773E-2</v>
      </c>
      <c r="AK26" s="64">
        <f t="shared" si="5"/>
        <v>1.1842561811448899E-2</v>
      </c>
      <c r="AL26" s="64">
        <f t="shared" si="6"/>
        <v>-1.5443064813075346E-2</v>
      </c>
      <c r="AM26" s="64">
        <f t="shared" si="7"/>
        <v>-1.674486592967165E-2</v>
      </c>
      <c r="AN26" s="64">
        <f t="shared" si="8"/>
        <v>-1.0235860346690145E-2</v>
      </c>
      <c r="AO26" s="64">
        <f t="shared" si="9"/>
        <v>-6.2911541276442782E-3</v>
      </c>
    </row>
    <row r="27" spans="1:41" x14ac:dyDescent="0.2">
      <c r="A27" s="4">
        <v>25</v>
      </c>
      <c r="B27" s="6" t="s">
        <v>62</v>
      </c>
      <c r="C27" s="15"/>
      <c r="D27" s="15">
        <f>0.5*(Cv!AE27+Cv!AF27)*(LN(K_T!D27/K_T!C27)-LN(H!D27/H!C27))</f>
        <v>7.3355338058158567E-3</v>
      </c>
      <c r="E27" s="15">
        <f>0.5*(Cv!AF27+Cv!AG27)*(LN(K_T!E27/K_T!D27)-LN(H!E27/H!D27))</f>
        <v>3.6609425811660861E-3</v>
      </c>
      <c r="F27" s="15">
        <f>0.5*(Cv!AG27+Cv!AH27)*(LN(K_T!F27/K_T!E27)-LN(H!F27/H!E27))</f>
        <v>5.6463310199821514E-3</v>
      </c>
      <c r="G27" s="15">
        <f>0.5*(Cv!AH27+Cv!AI27)*(LN(K_T!G27/K_T!F27)-LN(H!G27/H!F27))</f>
        <v>2.3376089267871915E-2</v>
      </c>
      <c r="H27" s="15">
        <f>0.5*(Cv!AI27+Cv!AJ27)*(LN(K_T!H27/K_T!G27)-LN(H!H27/H!G27))</f>
        <v>1.1323195728820274E-2</v>
      </c>
      <c r="I27" s="15">
        <f>0.5*(Cv!AJ27+Cv!AK27)*(LN(K_T!I27/K_T!H27)-LN(H!I27/H!H27))</f>
        <v>-6.225000708639356E-3</v>
      </c>
      <c r="J27" s="15">
        <f>0.5*(Cv!AK27+Cv!AL27)*(LN(K_T!J27/K_T!I27)-LN(H!J27/H!I27))</f>
        <v>2.5063150759456972E-2</v>
      </c>
      <c r="K27" s="15">
        <f>0.5*(Cv!AL27+Cv!AM27)*(LN(K_T!K27/K_T!J27)-LN(H!K27/H!J27))</f>
        <v>8.7321715075809499E-3</v>
      </c>
      <c r="L27" s="15">
        <f>0.5*(Cv!AM27+Cv!AN27)*(LN(K_T!L27/K_T!K27)-LN(H!L27/H!K27))</f>
        <v>9.249514972517827E-3</v>
      </c>
      <c r="M27" s="15">
        <f>0.5*(Cv!AN27+Cv!AO27)*(LN(K_T!M27/K_T!L27)-LN(H!M27/H!L27))</f>
        <v>2.8328680957594561E-2</v>
      </c>
      <c r="N27" s="15">
        <f>0.5*(Cv!AO27+Cv!AP27)*(LN(K_T!N27/K_T!M27)-LN(H!N27/H!M27))</f>
        <v>2.4646644910409368E-2</v>
      </c>
      <c r="O27" s="15">
        <f>0.5*(Cv!AP27+Cv!AQ27)*(LN(K_T!O27/K_T!N27)-LN(H!O27/H!N27))</f>
        <v>1.7166269632557594E-2</v>
      </c>
      <c r="P27" s="15">
        <f>0.5*(Cv!AQ27+Cv!AR27)*(LN(K_T!P27/K_T!O27)-LN(H!P27/H!O27))</f>
        <v>-5.8254347393302793E-3</v>
      </c>
      <c r="Q27" s="15">
        <f>0.5*(Cv!AR27+Cv!AS27)*(LN(K_T!Q27/K_T!P27)-LN(H!Q27/H!P27))</f>
        <v>3.9697111420031829E-2</v>
      </c>
      <c r="R27" s="15">
        <f>0.5*(Cv!AS27+Cv!AT27)*(LN(K_T!R27/K_T!Q27)-LN(H!R27/H!Q27))</f>
        <v>7.5470714928450894E-2</v>
      </c>
      <c r="S27" s="15">
        <f>0.5*(Cv!AT27+Cv!AU27)*(LN(K_T!S27/K_T!R27)-LN(H!S27/H!R27))</f>
        <v>-2.4816716571722328E-2</v>
      </c>
      <c r="T27" s="15">
        <f>0.5*(Cv!AU27+Cv!AV27)*(LN(K_T!T27/K_T!S27)-LN(H!T27/H!S27))</f>
        <v>-2.6602158442357218E-2</v>
      </c>
      <c r="U27" s="15">
        <f>0.5*(Cv!AV27+Cv!AW27)*(LN(K_T!U27/K_T!T27)-LN(H!U27/H!T27))</f>
        <v>1.3816350625234E-2</v>
      </c>
      <c r="V27" s="15">
        <f>0.5*(Cv!AW27+Cv!AX27)*(LN(K_T!V27/K_T!U27)-LN(H!V27/H!U27))</f>
        <v>3.2827284581582786E-3</v>
      </c>
      <c r="W27" s="15">
        <f>0.5*(Cv!AX27+Cv!AY27)*(LN(K_T!W27/K_T!V27)-LN(H!W27/H!V27))</f>
        <v>1.6218603474988141E-2</v>
      </c>
      <c r="X27" s="15">
        <f>0.5*(Cv!AY27+Cv!AZ27)*(LN(K_T!X27/K_T!W27)-LN(H!X27/H!W27))</f>
        <v>-1.0490251897447999E-2</v>
      </c>
      <c r="Y27" s="15">
        <f>0.5*(Cv!AZ27+Cv!BA27)*(LN(K_T!Y27/K_T!X27)-LN(H!Y27/H!X27))</f>
        <v>1.6658690119091197E-3</v>
      </c>
      <c r="Z27" s="15">
        <f>0.5*(Cv!BA27+Cv!BB27)*(LN(K_T!Z27/K_T!Y27)-LN(H!Z27/H!Y27))</f>
        <v>1.4638843850122039E-2</v>
      </c>
      <c r="AA27" s="15">
        <f>0.5*(Cv!BB27+Cv!BC27)*(LN(K_T!AA27/K_T!Z27)-LN(H!AA27/H!Z27))</f>
        <v>3.3516213158311489E-3</v>
      </c>
      <c r="AB27" s="15">
        <f>0.5*(Cv!BC27+Cv!BD27)*(LN(K_T!AB27/K_T!AA27)-LN(H!AB27/H!AA27))</f>
        <v>6.024988804935954E-3</v>
      </c>
      <c r="AC27" s="15">
        <f>0.5*(Cv!BD27+Cv!BE27)*(LN(K_T!AC27/K_T!AB27)-LN(H!AC27/H!AB27))</f>
        <v>9.5077580344849755E-3</v>
      </c>
      <c r="AD27" s="15"/>
      <c r="AF27" s="64">
        <f t="shared" si="0"/>
        <v>7.5563115778402145E-3</v>
      </c>
      <c r="AG27" s="64">
        <f t="shared" si="1"/>
        <v>1.9204032621511938E-2</v>
      </c>
      <c r="AH27" s="64">
        <f t="shared" si="2"/>
        <v>2.0338388933997541E-2</v>
      </c>
      <c r="AI27" s="64">
        <f t="shared" si="3"/>
        <v>-7.5494555628495932E-4</v>
      </c>
      <c r="AJ27" s="64">
        <f t="shared" si="4"/>
        <v>7.0378162034566471E-3</v>
      </c>
      <c r="AK27" s="64">
        <f t="shared" si="5"/>
        <v>1.977121077775474E-2</v>
      </c>
      <c r="AL27" s="64">
        <f t="shared" si="6"/>
        <v>3.1414353235858436E-3</v>
      </c>
      <c r="AM27" s="64">
        <f t="shared" si="7"/>
        <v>1.9852007995546888E-3</v>
      </c>
      <c r="AN27" s="64">
        <f t="shared" si="8"/>
        <v>7.7663734197104643E-3</v>
      </c>
      <c r="AO27" s="64">
        <f t="shared" si="9"/>
        <v>1.0676320756104278E-2</v>
      </c>
    </row>
    <row r="28" spans="1:41" x14ac:dyDescent="0.2">
      <c r="A28" s="4">
        <v>26</v>
      </c>
      <c r="B28" s="6" t="s">
        <v>63</v>
      </c>
      <c r="C28" s="15"/>
      <c r="D28" s="15">
        <f>0.5*(Cv!AE28+Cv!AF28)*(LN(K_T!D28/K_T!C28)-LN(H!D28/H!C28))</f>
        <v>1.180978235532291E-2</v>
      </c>
      <c r="E28" s="15">
        <f>0.5*(Cv!AF28+Cv!AG28)*(LN(K_T!E28/K_T!D28)-LN(H!E28/H!D28))</f>
        <v>8.6670397065132642E-3</v>
      </c>
      <c r="F28" s="15">
        <f>0.5*(Cv!AG28+Cv!AH28)*(LN(K_T!F28/K_T!E28)-LN(H!F28/H!E28))</f>
        <v>2.1834983953272085E-2</v>
      </c>
      <c r="G28" s="15">
        <f>0.5*(Cv!AH28+Cv!AI28)*(LN(K_T!G28/K_T!F28)-LN(H!G28/H!F28))</f>
        <v>2.6786959437475572E-2</v>
      </c>
      <c r="H28" s="15">
        <f>0.5*(Cv!AI28+Cv!AJ28)*(LN(K_T!H28/K_T!G28)-LN(H!H28/H!G28))</f>
        <v>1.2001448640717624E-2</v>
      </c>
      <c r="I28" s="15">
        <f>0.5*(Cv!AJ28+Cv!AK28)*(LN(K_T!I28/K_T!H28)-LN(H!I28/H!H28))</f>
        <v>1.1149922564885773E-2</v>
      </c>
      <c r="J28" s="15">
        <f>0.5*(Cv!AK28+Cv!AL28)*(LN(K_T!J28/K_T!I28)-LN(H!J28/H!I28))</f>
        <v>7.9280956816272213E-3</v>
      </c>
      <c r="K28" s="15">
        <f>0.5*(Cv!AL28+Cv!AM28)*(LN(K_T!K28/K_T!J28)-LN(H!K28/H!J28))</f>
        <v>1.9013622035838354E-2</v>
      </c>
      <c r="L28" s="15">
        <f>0.5*(Cv!AM28+Cv!AN28)*(LN(K_T!L28/K_T!K28)-LN(H!L28/H!K28))</f>
        <v>8.2043482119665782E-3</v>
      </c>
      <c r="M28" s="15">
        <f>0.5*(Cv!AN28+Cv!AO28)*(LN(K_T!M28/K_T!L28)-LN(H!M28/H!L28))</f>
        <v>1.4651059777193108E-2</v>
      </c>
      <c r="N28" s="15">
        <f>0.5*(Cv!AO28+Cv!AP28)*(LN(K_T!N28/K_T!M28)-LN(H!N28/H!M28))</f>
        <v>9.1178809811385368E-3</v>
      </c>
      <c r="O28" s="15">
        <f>0.5*(Cv!AP28+Cv!AQ28)*(LN(K_T!O28/K_T!N28)-LN(H!O28/H!N28))</f>
        <v>-7.9491449291774468E-3</v>
      </c>
      <c r="P28" s="15">
        <f>0.5*(Cv!AQ28+Cv!AR28)*(LN(K_T!P28/K_T!O28)-LN(H!P28/H!O28))</f>
        <v>8.122929137635326E-3</v>
      </c>
      <c r="Q28" s="15">
        <f>0.5*(Cv!AR28+Cv!AS28)*(LN(K_T!Q28/K_T!P28)-LN(H!Q28/H!P28))</f>
        <v>1.3633868444937936E-2</v>
      </c>
      <c r="R28" s="15">
        <f>0.5*(Cv!AS28+Cv!AT28)*(LN(K_T!R28/K_T!Q28)-LN(H!R28/H!Q28))</f>
        <v>2.9080245916708068E-2</v>
      </c>
      <c r="S28" s="15">
        <f>0.5*(Cv!AT28+Cv!AU28)*(LN(K_T!S28/K_T!R28)-LN(H!S28/H!R28))</f>
        <v>-1.1141408433060663E-3</v>
      </c>
      <c r="T28" s="15">
        <f>0.5*(Cv!AU28+Cv!AV28)*(LN(K_T!T28/K_T!S28)-LN(H!T28/H!S28))</f>
        <v>2.9272880146315166E-3</v>
      </c>
      <c r="U28" s="15">
        <f>0.5*(Cv!AV28+Cv!AW28)*(LN(K_T!U28/K_T!T28)-LN(H!U28/H!T28))</f>
        <v>-1.5315938915813445E-2</v>
      </c>
      <c r="V28" s="15">
        <f>0.5*(Cv!AW28+Cv!AX28)*(LN(K_T!V28/K_T!U28)-LN(H!V28/H!U28))</f>
        <v>-6.2473557066831126E-3</v>
      </c>
      <c r="W28" s="15">
        <f>0.5*(Cv!AX28+Cv!AY28)*(LN(K_T!W28/K_T!V28)-LN(H!W28/H!V28))</f>
        <v>-7.518894476883631E-4</v>
      </c>
      <c r="X28" s="15">
        <f>0.5*(Cv!AY28+Cv!AZ28)*(LN(K_T!X28/K_T!W28)-LN(H!X28/H!W28))</f>
        <v>4.8956794669328398E-4</v>
      </c>
      <c r="Y28" s="15">
        <f>0.5*(Cv!AZ28+Cv!BA28)*(LN(K_T!Y28/K_T!X28)-LN(H!Y28/H!X28))</f>
        <v>-3.7846300914243527E-3</v>
      </c>
      <c r="Z28" s="15">
        <f>0.5*(Cv!BA28+Cv!BB28)*(LN(K_T!Z28/K_T!Y28)-LN(H!Z28/H!Y28))</f>
        <v>-8.2435973353922262E-3</v>
      </c>
      <c r="AA28" s="15">
        <f>0.5*(Cv!BB28+Cv!BC28)*(LN(K_T!AA28/K_T!Z28)-LN(H!AA28/H!Z28))</f>
        <v>-3.9190113230276402E-3</v>
      </c>
      <c r="AB28" s="15">
        <f>0.5*(Cv!BC28+Cv!BD28)*(LN(K_T!AB28/K_T!AA28)-LN(H!AB28/H!AA28))</f>
        <v>1.6886236785652333E-3</v>
      </c>
      <c r="AC28" s="15">
        <f>0.5*(Cv!BD28+Cv!BE28)*(LN(K_T!AC28/K_T!AB28)-LN(H!AC28/H!AB28))</f>
        <v>4.8406698114115132E-3</v>
      </c>
      <c r="AD28" s="15"/>
      <c r="AF28" s="64">
        <f t="shared" si="0"/>
        <v>1.6088070860572866E-2</v>
      </c>
      <c r="AG28" s="64">
        <f t="shared" si="1"/>
        <v>1.178300133755276E-2</v>
      </c>
      <c r="AH28" s="64">
        <f t="shared" si="2"/>
        <v>8.3547515453595636E-3</v>
      </c>
      <c r="AI28" s="64">
        <f t="shared" si="3"/>
        <v>-3.7796656217720243E-3</v>
      </c>
      <c r="AJ28" s="64">
        <f t="shared" si="4"/>
        <v>-1.8835890519734947E-3</v>
      </c>
      <c r="AK28" s="64">
        <f t="shared" si="5"/>
        <v>1.0068876441456161E-2</v>
      </c>
      <c r="AL28" s="64">
        <f t="shared" si="6"/>
        <v>-2.8316273368727595E-3</v>
      </c>
      <c r="AM28" s="64">
        <f t="shared" si="7"/>
        <v>-4.3556958573380423E-3</v>
      </c>
      <c r="AN28" s="64">
        <f t="shared" si="8"/>
        <v>3.2646467449883735E-3</v>
      </c>
      <c r="AO28" s="64">
        <f t="shared" si="9"/>
        <v>6.1125138139479333E-3</v>
      </c>
    </row>
    <row r="29" spans="1:41" x14ac:dyDescent="0.2">
      <c r="A29" s="4">
        <v>27</v>
      </c>
      <c r="B29" s="6" t="s">
        <v>64</v>
      </c>
      <c r="C29" s="15"/>
      <c r="D29" s="15">
        <f>0.5*(Cv!AE29+Cv!AF29)*(LN(K_T!D29/K_T!C29)-LN(H!D29/H!C29))</f>
        <v>-3.1826585479834496E-2</v>
      </c>
      <c r="E29" s="15">
        <f>0.5*(Cv!AF29+Cv!AG29)*(LN(K_T!E29/K_T!D29)-LN(H!E29/H!D29))</f>
        <v>-1.4368233876764523E-2</v>
      </c>
      <c r="F29" s="15">
        <f>0.5*(Cv!AG29+Cv!AH29)*(LN(K_T!F29/K_T!E29)-LN(H!F29/H!E29))</f>
        <v>-9.6264353919444951E-3</v>
      </c>
      <c r="G29" s="15">
        <f>0.5*(Cv!AH29+Cv!AI29)*(LN(K_T!G29/K_T!F29)-LN(H!G29/H!F29))</f>
        <v>2.5609293330278404E-2</v>
      </c>
      <c r="H29" s="15">
        <f>0.5*(Cv!AI29+Cv!AJ29)*(LN(K_T!H29/K_T!G29)-LN(H!H29/H!G29))</f>
        <v>9.7712605368692161E-3</v>
      </c>
      <c r="I29" s="15">
        <f>0.5*(Cv!AJ29+Cv!AK29)*(LN(K_T!I29/K_T!H29)-LN(H!I29/H!H29))</f>
        <v>-8.412439719942261E-3</v>
      </c>
      <c r="J29" s="15">
        <f>0.5*(Cv!AK29+Cv!AL29)*(LN(K_T!J29/K_T!I29)-LN(H!J29/H!I29))</f>
        <v>6.5475927214644347E-3</v>
      </c>
      <c r="K29" s="15">
        <f>0.5*(Cv!AL29+Cv!AM29)*(LN(K_T!K29/K_T!J29)-LN(H!K29/H!J29))</f>
        <v>2.1699528799983259E-2</v>
      </c>
      <c r="L29" s="15">
        <f>0.5*(Cv!AM29+Cv!AN29)*(LN(K_T!L29/K_T!K29)-LN(H!L29/H!K29))</f>
        <v>-9.409195434955853E-3</v>
      </c>
      <c r="M29" s="15">
        <f>0.5*(Cv!AN29+Cv!AO29)*(LN(K_T!M29/K_T!L29)-LN(H!M29/H!L29))</f>
        <v>1.249148973441975E-2</v>
      </c>
      <c r="N29" s="15">
        <f>0.5*(Cv!AO29+Cv!AP29)*(LN(K_T!N29/K_T!M29)-LN(H!N29/H!M29))</f>
        <v>-7.4077702973191645E-4</v>
      </c>
      <c r="O29" s="15">
        <f>0.5*(Cv!AP29+Cv!AQ29)*(LN(K_T!O29/K_T!N29)-LN(H!O29/H!N29))</f>
        <v>-1.6799835974780391E-2</v>
      </c>
      <c r="P29" s="15">
        <f>0.5*(Cv!AQ29+Cv!AR29)*(LN(K_T!P29/K_T!O29)-LN(H!P29/H!O29))</f>
        <v>-7.7348508878838157E-3</v>
      </c>
      <c r="Q29" s="15">
        <f>0.5*(Cv!AR29+Cv!AS29)*(LN(K_T!Q29/K_T!P29)-LN(H!Q29/H!P29))</f>
        <v>2.9161865879721156E-2</v>
      </c>
      <c r="R29" s="15">
        <f>0.5*(Cv!AS29+Cv!AT29)*(LN(K_T!R29/K_T!Q29)-LN(H!R29/H!Q29))</f>
        <v>3.088443567893898E-2</v>
      </c>
      <c r="S29" s="15">
        <f>0.5*(Cv!AT29+Cv!AU29)*(LN(K_T!S29/K_T!R29)-LN(H!S29/H!R29))</f>
        <v>-1.1191993219692423E-2</v>
      </c>
      <c r="T29" s="15">
        <f>0.5*(Cv!AU29+Cv!AV29)*(LN(K_T!T29/K_T!S29)-LN(H!T29/H!S29))</f>
        <v>5.5149466807477262E-3</v>
      </c>
      <c r="U29" s="15">
        <f>0.5*(Cv!AV29+Cv!AW29)*(LN(K_T!U29/K_T!T29)-LN(H!U29/H!T29))</f>
        <v>-2.4066573034230345E-3</v>
      </c>
      <c r="V29" s="15">
        <f>0.5*(Cv!AW29+Cv!AX29)*(LN(K_T!V29/K_T!U29)-LN(H!V29/H!U29))</f>
        <v>9.5224624357536335E-3</v>
      </c>
      <c r="W29" s="15">
        <f>0.5*(Cv!AX29+Cv!AY29)*(LN(K_T!W29/K_T!V29)-LN(H!W29/H!V29))</f>
        <v>5.6839542211070126E-3</v>
      </c>
      <c r="X29" s="15">
        <f>0.5*(Cv!AY29+Cv!AZ29)*(LN(K_T!X29/K_T!W29)-LN(H!X29/H!W29))</f>
        <v>4.3060551374010528E-3</v>
      </c>
      <c r="Y29" s="15">
        <f>0.5*(Cv!AZ29+Cv!BA29)*(LN(K_T!Y29/K_T!X29)-LN(H!Y29/H!X29))</f>
        <v>-1.0200766958627485E-3</v>
      </c>
      <c r="Z29" s="15">
        <f>0.5*(Cv!BA29+Cv!BB29)*(LN(K_T!Z29/K_T!Y29)-LN(H!Z29/H!Y29))</f>
        <v>5.5037211395632477E-3</v>
      </c>
      <c r="AA29" s="15">
        <f>0.5*(Cv!BB29+Cv!BC29)*(LN(K_T!AA29/K_T!Z29)-LN(H!AA29/H!Z29))</f>
        <v>9.3389944302491295E-3</v>
      </c>
      <c r="AB29" s="15">
        <f>0.5*(Cv!BC29+Cv!BD29)*(LN(K_T!AB29/K_T!AA29)-LN(H!AB29/H!AA29))</f>
        <v>1.3647670485481645E-2</v>
      </c>
      <c r="AC29" s="15">
        <f>0.5*(Cv!BD29+Cv!BE29)*(LN(K_T!AC29/K_T!AB29)-LN(H!AC29/H!AB29))</f>
        <v>4.5480267303402891E-2</v>
      </c>
      <c r="AD29" s="15"/>
      <c r="AF29" s="64">
        <f t="shared" si="0"/>
        <v>5.9468897569926846E-4</v>
      </c>
      <c r="AG29" s="64">
        <f t="shared" si="1"/>
        <v>6.117727758235934E-3</v>
      </c>
      <c r="AH29" s="64">
        <f t="shared" si="2"/>
        <v>4.8639242952607008E-3</v>
      </c>
      <c r="AI29" s="64">
        <f t="shared" si="3"/>
        <v>4.5241522343172783E-3</v>
      </c>
      <c r="AJ29" s="64">
        <f t="shared" si="4"/>
        <v>1.4590115332566832E-2</v>
      </c>
      <c r="AK29" s="64">
        <f t="shared" si="5"/>
        <v>5.4908260267483178E-3</v>
      </c>
      <c r="AL29" s="64">
        <f t="shared" si="6"/>
        <v>9.5571337834420549E-3</v>
      </c>
      <c r="AM29" s="64">
        <f t="shared" si="7"/>
        <v>4.5554250056920025E-3</v>
      </c>
      <c r="AN29" s="64">
        <f t="shared" si="8"/>
        <v>2.9563968894442266E-2</v>
      </c>
      <c r="AO29" s="64">
        <f t="shared" si="9"/>
        <v>6.1381217192160034E-3</v>
      </c>
    </row>
    <row r="30" spans="1:41" x14ac:dyDescent="0.2">
      <c r="A30" s="4">
        <v>28</v>
      </c>
      <c r="B30" s="6" t="s">
        <v>65</v>
      </c>
      <c r="C30" s="15"/>
      <c r="D30" s="15">
        <f>0.5*(Cv!AE30+Cv!AF30)*(LN(K_T!D30/K_T!C30)-LN(H!D30/H!C30))</f>
        <v>4.7988560315156475E-3</v>
      </c>
      <c r="E30" s="15">
        <f>0.5*(Cv!AF30+Cv!AG30)*(LN(K_T!E30/K_T!D30)-LN(H!E30/H!D30))</f>
        <v>8.3332713878833918E-3</v>
      </c>
      <c r="F30" s="15">
        <f>0.5*(Cv!AG30+Cv!AH30)*(LN(K_T!F30/K_T!E30)-LN(H!F30/H!E30))</f>
        <v>1.9141901938515223E-2</v>
      </c>
      <c r="G30" s="15">
        <f>0.5*(Cv!AH30+Cv!AI30)*(LN(K_T!G30/K_T!F30)-LN(H!G30/H!F30))</f>
        <v>1.6931634904442761E-2</v>
      </c>
      <c r="H30" s="15">
        <f>0.5*(Cv!AI30+Cv!AJ30)*(LN(K_T!H30/K_T!G30)-LN(H!H30/H!G30))</f>
        <v>1.7483346804700265E-2</v>
      </c>
      <c r="I30" s="15">
        <f>0.5*(Cv!AJ30+Cv!AK30)*(LN(K_T!I30/K_T!H30)-LN(H!I30/H!H30))</f>
        <v>2.3362471098139753E-3</v>
      </c>
      <c r="J30" s="15">
        <f>0.5*(Cv!AK30+Cv!AL30)*(LN(K_T!J30/K_T!I30)-LN(H!J30/H!I30))</f>
        <v>1.2689984560575938E-2</v>
      </c>
      <c r="K30" s="15">
        <f>0.5*(Cv!AL30+Cv!AM30)*(LN(K_T!K30/K_T!J30)-LN(H!K30/H!J30))</f>
        <v>1.5937015644478181E-2</v>
      </c>
      <c r="L30" s="15">
        <f>0.5*(Cv!AM30+Cv!AN30)*(LN(K_T!L30/K_T!K30)-LN(H!L30/H!K30))</f>
        <v>-3.4039793160932628E-3</v>
      </c>
      <c r="M30" s="15">
        <f>0.5*(Cv!AN30+Cv!AO30)*(LN(K_T!M30/K_T!L30)-LN(H!M30/H!L30))</f>
        <v>7.8914356114456515E-3</v>
      </c>
      <c r="N30" s="15">
        <f>0.5*(Cv!AO30+Cv!AP30)*(LN(K_T!N30/K_T!M30)-LN(H!N30/H!M30))</f>
        <v>3.5906860611385895E-3</v>
      </c>
      <c r="O30" s="15">
        <f>0.5*(Cv!AP30+Cv!AQ30)*(LN(K_T!O30/K_T!N30)-LN(H!O30/H!N30))</f>
        <v>-5.1299025030945794E-3</v>
      </c>
      <c r="P30" s="15">
        <f>0.5*(Cv!AQ30+Cv!AR30)*(LN(K_T!P30/K_T!O30)-LN(H!P30/H!O30))</f>
        <v>9.7937808661683178E-3</v>
      </c>
      <c r="Q30" s="15">
        <f>0.5*(Cv!AR30+Cv!AS30)*(LN(K_T!Q30/K_T!P30)-LN(H!Q30/H!P30))</f>
        <v>1.7452201356391937E-2</v>
      </c>
      <c r="R30" s="15">
        <f>0.5*(Cv!AS30+Cv!AT30)*(LN(K_T!R30/K_T!Q30)-LN(H!R30/H!Q30))</f>
        <v>3.5836434630944748E-2</v>
      </c>
      <c r="S30" s="15">
        <f>0.5*(Cv!AT30+Cv!AU30)*(LN(K_T!S30/K_T!R30)-LN(H!S30/H!R30))</f>
        <v>-2.8816718867230549E-2</v>
      </c>
      <c r="T30" s="15">
        <f>0.5*(Cv!AU30+Cv!AV30)*(LN(K_T!T30/K_T!S30)-LN(H!T30/H!S30))</f>
        <v>3.3605697059314816E-3</v>
      </c>
      <c r="U30" s="15">
        <f>0.5*(Cv!AV30+Cv!AW30)*(LN(K_T!U30/K_T!T30)-LN(H!U30/H!T30))</f>
        <v>-2.0850996679460092E-2</v>
      </c>
      <c r="V30" s="15">
        <f>0.5*(Cv!AW30+Cv!AX30)*(LN(K_T!V30/K_T!U30)-LN(H!V30/H!U30))</f>
        <v>-4.1681464922725632E-3</v>
      </c>
      <c r="W30" s="15">
        <f>0.5*(Cv!AX30+Cv!AY30)*(LN(K_T!W30/K_T!V30)-LN(H!W30/H!V30))</f>
        <v>-8.0298963408277947E-3</v>
      </c>
      <c r="X30" s="15">
        <f>0.5*(Cv!AY30+Cv!AZ30)*(LN(K_T!X30/K_T!W30)-LN(H!X30/H!W30))</f>
        <v>6.309171336803962E-3</v>
      </c>
      <c r="Y30" s="15">
        <f>0.5*(Cv!AZ30+Cv!BA30)*(LN(K_T!Y30/K_T!X30)-LN(H!Y30/H!X30))</f>
        <v>-3.5605018792739182E-3</v>
      </c>
      <c r="Z30" s="15">
        <f>0.5*(Cv!BA30+Cv!BB30)*(LN(K_T!Z30/K_T!Y30)-LN(H!Z30/H!Y30))</f>
        <v>-5.6812043172060371E-3</v>
      </c>
      <c r="AA30" s="15">
        <f>0.5*(Cv!BB30+Cv!BC30)*(LN(K_T!AA30/K_T!Z30)-LN(H!AA30/H!Z30))</f>
        <v>-1.4729915605853862E-3</v>
      </c>
      <c r="AB30" s="15">
        <f>0.5*(Cv!BC30+Cv!BD30)*(LN(K_T!AB30/K_T!AA30)-LN(H!AB30/H!AA30))</f>
        <v>1.1155733781883417E-2</v>
      </c>
      <c r="AC30" s="15">
        <f>0.5*(Cv!BD30+Cv!BE30)*(LN(K_T!AC30/K_T!AB30)-LN(H!AC30/H!AB30))</f>
        <v>1.4215223006847289E-2</v>
      </c>
      <c r="AD30" s="15"/>
      <c r="AF30" s="64">
        <f t="shared" si="0"/>
        <v>1.2845280429071123E-2</v>
      </c>
      <c r="AG30" s="64">
        <f t="shared" si="1"/>
        <v>7.3410285123090193E-3</v>
      </c>
      <c r="AH30" s="64">
        <f t="shared" si="2"/>
        <v>5.8271590966359737E-3</v>
      </c>
      <c r="AI30" s="64">
        <f t="shared" si="3"/>
        <v>-4.6758596939650019E-3</v>
      </c>
      <c r="AJ30" s="64">
        <f t="shared" si="4"/>
        <v>2.9312518063330725E-3</v>
      </c>
      <c r="AK30" s="64">
        <f t="shared" si="5"/>
        <v>6.5840938044724965E-3</v>
      </c>
      <c r="AL30" s="64">
        <f t="shared" si="6"/>
        <v>-8.7230394381596424E-4</v>
      </c>
      <c r="AM30" s="64">
        <f t="shared" si="7"/>
        <v>-4.2617495283612935E-3</v>
      </c>
      <c r="AN30" s="64">
        <f t="shared" si="8"/>
        <v>1.2685478394365353E-2</v>
      </c>
      <c r="AO30" s="64">
        <f t="shared" si="9"/>
        <v>4.853772030076837E-3</v>
      </c>
    </row>
    <row r="31" spans="1:41" x14ac:dyDescent="0.2">
      <c r="A31" s="4">
        <v>29</v>
      </c>
      <c r="B31" s="6" t="s">
        <v>66</v>
      </c>
      <c r="C31" s="15"/>
      <c r="D31" s="15">
        <f>0.5*(Cv!AE31+Cv!AF31)*(LN(K_T!D31/K_T!C31)-LN(H!D31/H!C31))</f>
        <v>3.7558211610245355E-2</v>
      </c>
      <c r="E31" s="15">
        <f>0.5*(Cv!AF31+Cv!AG31)*(LN(K_T!E31/K_T!D31)-LN(H!E31/H!D31))</f>
        <v>2.2910353775715573E-2</v>
      </c>
      <c r="F31" s="15">
        <f>0.5*(Cv!AG31+Cv!AH31)*(LN(K_T!F31/K_T!E31)-LN(H!F31/H!E31))</f>
        <v>-9.8411520224025023E-3</v>
      </c>
      <c r="G31" s="15">
        <f>0.5*(Cv!AH31+Cv!AI31)*(LN(K_T!G31/K_T!F31)-LN(H!G31/H!F31))</f>
        <v>4.6117278340537041E-2</v>
      </c>
      <c r="H31" s="15">
        <f>0.5*(Cv!AI31+Cv!AJ31)*(LN(K_T!H31/K_T!G31)-LN(H!H31/H!G31))</f>
        <v>2.675153821700223E-2</v>
      </c>
      <c r="I31" s="15">
        <f>0.5*(Cv!AJ31+Cv!AK31)*(LN(K_T!I31/K_T!H31)-LN(H!I31/H!H31))</f>
        <v>-1.4919284440357644E-2</v>
      </c>
      <c r="J31" s="15">
        <f>0.5*(Cv!AK31+Cv!AL31)*(LN(K_T!J31/K_T!I31)-LN(H!J31/H!I31))</f>
        <v>2.559956576187972E-2</v>
      </c>
      <c r="K31" s="15">
        <f>0.5*(Cv!AL31+Cv!AM31)*(LN(K_T!K31/K_T!J31)-LN(H!K31/H!J31))</f>
        <v>3.5702763685272601E-2</v>
      </c>
      <c r="L31" s="15">
        <f>0.5*(Cv!AM31+Cv!AN31)*(LN(K_T!L31/K_T!K31)-LN(H!L31/H!K31))</f>
        <v>1.9692937793852953E-2</v>
      </c>
      <c r="M31" s="15">
        <f>0.5*(Cv!AN31+Cv!AO31)*(LN(K_T!M31/K_T!L31)-LN(H!M31/H!L31))</f>
        <v>1.6150176619486954E-2</v>
      </c>
      <c r="N31" s="15">
        <f>0.5*(Cv!AO31+Cv!AP31)*(LN(K_T!N31/K_T!M31)-LN(H!N31/H!M31))</f>
        <v>5.0848304719584856E-3</v>
      </c>
      <c r="O31" s="15">
        <f>0.5*(Cv!AP31+Cv!AQ31)*(LN(K_T!O31/K_T!N31)-LN(H!O31/H!N31))</f>
        <v>-5.3172868297341747E-3</v>
      </c>
      <c r="P31" s="15">
        <f>0.5*(Cv!AQ31+Cv!AR31)*(LN(K_T!P31/K_T!O31)-LN(H!P31/H!O31))</f>
        <v>4.0549974217752811E-2</v>
      </c>
      <c r="Q31" s="15">
        <f>0.5*(Cv!AR31+Cv!AS31)*(LN(K_T!Q31/K_T!P31)-LN(H!Q31/H!P31))</f>
        <v>4.4194143992294307E-2</v>
      </c>
      <c r="R31" s="15">
        <f>0.5*(Cv!AS31+Cv!AT31)*(LN(K_T!R31/K_T!Q31)-LN(H!R31/H!Q31))</f>
        <v>0.13638591144987364</v>
      </c>
      <c r="S31" s="15">
        <f>0.5*(Cv!AT31+Cv!AU31)*(LN(K_T!S31/K_T!R31)-LN(H!S31/H!R31))</f>
        <v>-3.598444257652627E-2</v>
      </c>
      <c r="T31" s="15">
        <f>0.5*(Cv!AU31+Cv!AV31)*(LN(K_T!T31/K_T!S31)-LN(H!T31/H!S31))</f>
        <v>-3.5245726117454523E-2</v>
      </c>
      <c r="U31" s="15">
        <f>0.5*(Cv!AV31+Cv!AW31)*(LN(K_T!U31/K_T!T31)-LN(H!U31/H!T31))</f>
        <v>-1.8438018701131383E-2</v>
      </c>
      <c r="V31" s="15">
        <f>0.5*(Cv!AW31+Cv!AX31)*(LN(K_T!V31/K_T!U31)-LN(H!V31/H!U31))</f>
        <v>-6.5875839122019999E-3</v>
      </c>
      <c r="W31" s="15">
        <f>0.5*(Cv!AX31+Cv!AY31)*(LN(K_T!W31/K_T!V31)-LN(H!W31/H!V31))</f>
        <v>-2.6544869562389738E-2</v>
      </c>
      <c r="X31" s="15">
        <f>0.5*(Cv!AY31+Cv!AZ31)*(LN(K_T!X31/K_T!W31)-LN(H!X31/H!W31))</f>
        <v>3.5560309732687767E-3</v>
      </c>
      <c r="Y31" s="15">
        <f>0.5*(Cv!AZ31+Cv!BA31)*(LN(K_T!Y31/K_T!X31)-LN(H!Y31/H!X31))</f>
        <v>-8.2116035071988572E-3</v>
      </c>
      <c r="Z31" s="15">
        <f>0.5*(Cv!BA31+Cv!BB31)*(LN(K_T!Z31/K_T!Y31)-LN(H!Z31/H!Y31))</f>
        <v>-1.975488130763306E-2</v>
      </c>
      <c r="AA31" s="15">
        <f>0.5*(Cv!BB31+Cv!BC31)*(LN(K_T!AA31/K_T!Z31)-LN(H!AA31/H!Z31))</f>
        <v>-9.628144640970112E-3</v>
      </c>
      <c r="AB31" s="15">
        <f>0.5*(Cv!BC31+Cv!BD31)*(LN(K_T!AB31/K_T!AA31)-LN(H!AB31/H!AA31))</f>
        <v>1.3212627801213902E-2</v>
      </c>
      <c r="AC31" s="15">
        <f>0.5*(Cv!BD31+Cv!BE31)*(LN(K_T!AC31/K_T!AB31)-LN(H!AC31/H!AB31))</f>
        <v>4.6864369917976795E-2</v>
      </c>
      <c r="AD31" s="15"/>
      <c r="AF31" s="64">
        <f t="shared" si="0"/>
        <v>1.4203746774098937E-2</v>
      </c>
      <c r="AG31" s="64">
        <f t="shared" si="1"/>
        <v>2.0446054866490142E-2</v>
      </c>
      <c r="AH31" s="64">
        <f t="shared" si="2"/>
        <v>3.5965660050732061E-2</v>
      </c>
      <c r="AI31" s="64">
        <f t="shared" si="3"/>
        <v>-1.6652033463981773E-2</v>
      </c>
      <c r="AJ31" s="64">
        <f t="shared" si="4"/>
        <v>4.4964736526777339E-3</v>
      </c>
      <c r="AK31" s="64">
        <f t="shared" si="5"/>
        <v>2.8205857458611101E-2</v>
      </c>
      <c r="AL31" s="64">
        <f t="shared" si="6"/>
        <v>-6.0777799056520197E-3</v>
      </c>
      <c r="AM31" s="64">
        <f t="shared" si="7"/>
        <v>-1.5106849596963862E-2</v>
      </c>
      <c r="AN31" s="64">
        <f t="shared" si="8"/>
        <v>3.003849885959535E-2</v>
      </c>
      <c r="AO31" s="64">
        <f t="shared" si="9"/>
        <v>1.1691980376003424E-2</v>
      </c>
    </row>
    <row r="32" spans="1:41" x14ac:dyDescent="0.2">
      <c r="A32" s="4">
        <v>30</v>
      </c>
      <c r="B32" s="6" t="s">
        <v>67</v>
      </c>
      <c r="C32" s="15"/>
      <c r="D32" s="15">
        <f>0.5*(Cv!AE32+Cv!AF32)*(LN(K_T!D32/K_T!C32)-LN(H!D32/H!C32))</f>
        <v>-1.9267237427504916E-2</v>
      </c>
      <c r="E32" s="15">
        <f>0.5*(Cv!AF32+Cv!AG32)*(LN(K_T!E32/K_T!D32)-LN(H!E32/H!D32))</f>
        <v>-2.4035491644727791E-2</v>
      </c>
      <c r="F32" s="15">
        <f>0.5*(Cv!AG32+Cv!AH32)*(LN(K_T!F32/K_T!E32)-LN(H!F32/H!E32))</f>
        <v>-2.2873986252371522E-2</v>
      </c>
      <c r="G32" s="15">
        <f>0.5*(Cv!AH32+Cv!AI32)*(LN(K_T!G32/K_T!F32)-LN(H!G32/H!F32))</f>
        <v>2.4194902397623924E-2</v>
      </c>
      <c r="H32" s="15">
        <f>0.5*(Cv!AI32+Cv!AJ32)*(LN(K_T!H32/K_T!G32)-LN(H!H32/H!G32))</f>
        <v>-1.806076786572231E-3</v>
      </c>
      <c r="I32" s="15">
        <f>0.5*(Cv!AJ32+Cv!AK32)*(LN(K_T!I32/K_T!H32)-LN(H!I32/H!H32))</f>
        <v>-2.7288905539941972E-2</v>
      </c>
      <c r="J32" s="15">
        <f>0.5*(Cv!AK32+Cv!AL32)*(LN(K_T!J32/K_T!I32)-LN(H!J32/H!I32))</f>
        <v>-9.3222466894004024E-4</v>
      </c>
      <c r="K32" s="15">
        <f>0.5*(Cv!AL32+Cv!AM32)*(LN(K_T!K32/K_T!J32)-LN(H!K32/H!J32))</f>
        <v>6.6756096730860763E-3</v>
      </c>
      <c r="L32" s="15">
        <f>0.5*(Cv!AM32+Cv!AN32)*(LN(K_T!L32/K_T!K32)-LN(H!L32/H!K32))</f>
        <v>-2.2196225192292088E-2</v>
      </c>
      <c r="M32" s="15">
        <f>0.5*(Cv!AN32+Cv!AO32)*(LN(K_T!M32/K_T!L32)-LN(H!M32/H!L32))</f>
        <v>-2.9105052299642283E-2</v>
      </c>
      <c r="N32" s="15">
        <f>0.5*(Cv!AO32+Cv!AP32)*(LN(K_T!N32/K_T!M32)-LN(H!N32/H!M32))</f>
        <v>-1.8628053970264503E-2</v>
      </c>
      <c r="O32" s="15">
        <f>0.5*(Cv!AP32+Cv!AQ32)*(LN(K_T!O32/K_T!N32)-LN(H!O32/H!N32))</f>
        <v>-2.5732079250336055E-2</v>
      </c>
      <c r="P32" s="15">
        <f>0.5*(Cv!AQ32+Cv!AR32)*(LN(K_T!P32/K_T!O32)-LN(H!P32/H!O32))</f>
        <v>-8.9686310626960648E-3</v>
      </c>
      <c r="Q32" s="15">
        <f>0.5*(Cv!AR32+Cv!AS32)*(LN(K_T!Q32/K_T!P32)-LN(H!Q32/H!P32))</f>
        <v>7.1300934164222601E-3</v>
      </c>
      <c r="R32" s="15">
        <f>0.5*(Cv!AS32+Cv!AT32)*(LN(K_T!R32/K_T!Q32)-LN(H!R32/H!Q32))</f>
        <v>7.5373213073636813E-2</v>
      </c>
      <c r="S32" s="15">
        <f>0.5*(Cv!AT32+Cv!AU32)*(LN(K_T!S32/K_T!R32)-LN(H!S32/H!R32))</f>
        <v>-5.7881573000372812E-2</v>
      </c>
      <c r="T32" s="15">
        <f>0.5*(Cv!AU32+Cv!AV32)*(LN(K_T!T32/K_T!S32)-LN(H!T32/H!S32))</f>
        <v>-3.6048650633503355E-2</v>
      </c>
      <c r="U32" s="15">
        <f>0.5*(Cv!AV32+Cv!AW32)*(LN(K_T!U32/K_T!T32)-LN(H!U32/H!T32))</f>
        <v>-9.1965076503127581E-3</v>
      </c>
      <c r="V32" s="15">
        <f>0.5*(Cv!AW32+Cv!AX32)*(LN(K_T!V32/K_T!U32)-LN(H!V32/H!U32))</f>
        <v>-7.6706979068923327E-3</v>
      </c>
      <c r="W32" s="15">
        <f>0.5*(Cv!AX32+Cv!AY32)*(LN(K_T!W32/K_T!V32)-LN(H!W32/H!V32))</f>
        <v>-1.9978076257273571E-2</v>
      </c>
      <c r="X32" s="15">
        <f>0.5*(Cv!AY32+Cv!AZ32)*(LN(K_T!X32/K_T!W32)-LN(H!X32/H!W32))</f>
        <v>-2.035416366789966E-3</v>
      </c>
      <c r="Y32" s="15">
        <f>0.5*(Cv!AZ32+Cv!BA32)*(LN(K_T!Y32/K_T!X32)-LN(H!Y32/H!X32))</f>
        <v>-4.4906967041427734E-3</v>
      </c>
      <c r="Z32" s="15">
        <f>0.5*(Cv!BA32+Cv!BB32)*(LN(K_T!Z32/K_T!Y32)-LN(H!Z32/H!Y32))</f>
        <v>-1.0104883404779323E-2</v>
      </c>
      <c r="AA32" s="15">
        <f>0.5*(Cv!BB32+Cv!BC32)*(LN(K_T!AA32/K_T!Z32)-LN(H!AA32/H!Z32))</f>
        <v>-4.3101988735551799E-3</v>
      </c>
      <c r="AB32" s="15">
        <f>0.5*(Cv!BC32+Cv!BD32)*(LN(K_T!AB32/K_T!AA32)-LN(H!AB32/H!AA32))</f>
        <v>4.3317269443715221E-3</v>
      </c>
      <c r="AC32" s="15">
        <f>0.5*(Cv!BD32+Cv!BE32)*(LN(K_T!AC32/K_T!AB32)-LN(H!AC32/H!AB32))</f>
        <v>1.805666799086883E-2</v>
      </c>
      <c r="AD32" s="15"/>
      <c r="AF32" s="64">
        <f t="shared" si="0"/>
        <v>-1.0361911565197919E-2</v>
      </c>
      <c r="AG32" s="64">
        <f t="shared" si="1"/>
        <v>-1.2837189291610568E-2</v>
      </c>
      <c r="AH32" s="64">
        <f t="shared" si="2"/>
        <v>-2.0157953646691719E-3</v>
      </c>
      <c r="AI32" s="64">
        <f t="shared" si="3"/>
        <v>-1.4985869762954398E-2</v>
      </c>
      <c r="AJ32" s="64">
        <f t="shared" si="4"/>
        <v>6.9652319055261492E-4</v>
      </c>
      <c r="AK32" s="64">
        <f t="shared" si="5"/>
        <v>-7.4264923281398693E-3</v>
      </c>
      <c r="AL32" s="64">
        <f t="shared" si="6"/>
        <v>-7.1446732862008918E-3</v>
      </c>
      <c r="AM32" s="64">
        <f t="shared" si="7"/>
        <v>-1.1729390974656159E-2</v>
      </c>
      <c r="AN32" s="64">
        <f t="shared" si="8"/>
        <v>1.1194197467620176E-2</v>
      </c>
      <c r="AO32" s="64">
        <f t="shared" si="9"/>
        <v>-7.9008485587758887E-3</v>
      </c>
    </row>
    <row r="33" spans="1:41" x14ac:dyDescent="0.2">
      <c r="A33" s="4">
        <v>31</v>
      </c>
      <c r="B33" s="6" t="s">
        <v>68</v>
      </c>
      <c r="C33" s="15"/>
      <c r="D33" s="15">
        <f>0.5*(Cv!AE33+Cv!AF33)*(LN(K_T!D33/K_T!C33)-LN(H!D33/H!C33))</f>
        <v>-8.9829072210440182E-3</v>
      </c>
      <c r="E33" s="15">
        <f>0.5*(Cv!AF33+Cv!AG33)*(LN(K_T!E33/K_T!D33)-LN(H!E33/H!D33))</f>
        <v>4.195476090954265E-3</v>
      </c>
      <c r="F33" s="15">
        <f>0.5*(Cv!AG33+Cv!AH33)*(LN(K_T!F33/K_T!E33)-LN(H!F33/H!E33))</f>
        <v>4.078281023452543E-2</v>
      </c>
      <c r="G33" s="15">
        <f>0.5*(Cv!AH33+Cv!AI33)*(LN(K_T!G33/K_T!F33)-LN(H!G33/H!F33))</f>
        <v>0.14428581668625484</v>
      </c>
      <c r="H33" s="15">
        <f>0.5*(Cv!AI33+Cv!AJ33)*(LN(K_T!H33/K_T!G33)-LN(H!H33/H!G33))</f>
        <v>-1.1795686093167002E-2</v>
      </c>
      <c r="I33" s="15">
        <f>0.5*(Cv!AJ33+Cv!AK33)*(LN(K_T!I33/K_T!H33)-LN(H!I33/H!H33))</f>
        <v>-1.9213022345140128E-2</v>
      </c>
      <c r="J33" s="15">
        <f>0.5*(Cv!AK33+Cv!AL33)*(LN(K_T!J33/K_T!I33)-LN(H!J33/H!I33))</f>
        <v>2.3305781219960558E-2</v>
      </c>
      <c r="K33" s="15">
        <f>0.5*(Cv!AL33+Cv!AM33)*(LN(K_T!K33/K_T!J33)-LN(H!K33/H!J33))</f>
        <v>7.7994185816096075E-3</v>
      </c>
      <c r="L33" s="15">
        <f>0.5*(Cv!AM33+Cv!AN33)*(LN(K_T!L33/K_T!K33)-LN(H!L33/H!K33))</f>
        <v>1.8147977050330621E-2</v>
      </c>
      <c r="M33" s="15">
        <f>0.5*(Cv!AN33+Cv!AO33)*(LN(K_T!M33/K_T!L33)-LN(H!M33/H!L33))</f>
        <v>5.0686156835741854E-2</v>
      </c>
      <c r="N33" s="15">
        <f>0.5*(Cv!AO33+Cv!AP33)*(LN(K_T!N33/K_T!M33)-LN(H!N33/H!M33))</f>
        <v>-5.0476222568817265E-2</v>
      </c>
      <c r="O33" s="15">
        <f>0.5*(Cv!AP33+Cv!AQ33)*(LN(K_T!O33/K_T!N33)-LN(H!O33/H!N33))</f>
        <v>-1.0831246756557883E-2</v>
      </c>
      <c r="P33" s="15">
        <f>0.5*(Cv!AQ33+Cv!AR33)*(LN(K_T!P33/K_T!O33)-LN(H!P33/H!O33))</f>
        <v>1.4727791805910617E-2</v>
      </c>
      <c r="Q33" s="15">
        <f>0.5*(Cv!AR33+Cv!AS33)*(LN(K_T!Q33/K_T!P33)-LN(H!Q33/H!P33))</f>
        <v>4.6980334130440712E-2</v>
      </c>
      <c r="R33" s="15">
        <f>0.5*(Cv!AS33+Cv!AT33)*(LN(K_T!R33/K_T!Q33)-LN(H!R33/H!Q33))</f>
        <v>0.11091209199683467</v>
      </c>
      <c r="S33" s="15">
        <f>0.5*(Cv!AT33+Cv!AU33)*(LN(K_T!S33/K_T!R33)-LN(H!S33/H!R33))</f>
        <v>-4.0142877808179322E-2</v>
      </c>
      <c r="T33" s="15">
        <f>0.5*(Cv!AU33+Cv!AV33)*(LN(K_T!T33/K_T!S33)-LN(H!T33/H!S33))</f>
        <v>7.3983477748189672E-3</v>
      </c>
      <c r="U33" s="15">
        <f>0.5*(Cv!AV33+Cv!AW33)*(LN(K_T!U33/K_T!T33)-LN(H!U33/H!T33))</f>
        <v>1.0388455317196269E-2</v>
      </c>
      <c r="V33" s="15">
        <f>0.5*(Cv!AW33+Cv!AX33)*(LN(K_T!V33/K_T!U33)-LN(H!V33/H!U33))</f>
        <v>5.8944233130335776E-2</v>
      </c>
      <c r="W33" s="15">
        <f>0.5*(Cv!AX33+Cv!AY33)*(LN(K_T!W33/K_T!V33)-LN(H!W33/H!V33))</f>
        <v>1.7535366186112345E-3</v>
      </c>
      <c r="X33" s="15">
        <f>0.5*(Cv!AY33+Cv!AZ33)*(LN(K_T!X33/K_T!W33)-LN(H!X33/H!W33))</f>
        <v>4.2057229693653386E-2</v>
      </c>
      <c r="Y33" s="15">
        <f>0.5*(Cv!AZ33+Cv!BA33)*(LN(K_T!Y33/K_T!X33)-LN(H!Y33/H!X33))</f>
        <v>1.91611440224458E-2</v>
      </c>
      <c r="Z33" s="15">
        <f>0.5*(Cv!BA33+Cv!BB33)*(LN(K_T!Z33/K_T!Y33)-LN(H!Z33/H!Y33))</f>
        <v>-7.1964599451034431E-3</v>
      </c>
      <c r="AA33" s="15">
        <f>0.5*(Cv!BB33+Cv!BC33)*(LN(K_T!AA33/K_T!Z33)-LN(H!AA33/H!Z33))</f>
        <v>-5.9251360581323237E-3</v>
      </c>
      <c r="AB33" s="15">
        <f>0.5*(Cv!BC33+Cv!BD33)*(LN(K_T!AB33/K_T!AA33)-LN(H!AB33/H!AA33))</f>
        <v>1.2075013671306331E-2</v>
      </c>
      <c r="AC33" s="15">
        <f>0.5*(Cv!BD33+Cv!BE33)*(LN(K_T!AC33/K_T!AB33)-LN(H!AC33/H!AB33))</f>
        <v>5.5885105913207091E-2</v>
      </c>
      <c r="AD33" s="15"/>
      <c r="AF33" s="64">
        <f t="shared" si="0"/>
        <v>3.1651078914685479E-2</v>
      </c>
      <c r="AG33" s="64">
        <f t="shared" si="1"/>
        <v>9.8926222237650727E-3</v>
      </c>
      <c r="AH33" s="64">
        <f t="shared" si="2"/>
        <v>2.4329218673689756E-2</v>
      </c>
      <c r="AI33" s="64">
        <f t="shared" si="3"/>
        <v>2.4108360506923127E-2</v>
      </c>
      <c r="AJ33" s="64">
        <f t="shared" si="4"/>
        <v>1.479993352074469E-2</v>
      </c>
      <c r="AK33" s="64">
        <f t="shared" si="5"/>
        <v>1.7110920448727418E-2</v>
      </c>
      <c r="AL33" s="64">
        <f t="shared" si="6"/>
        <v>1.9454147013833908E-2</v>
      </c>
      <c r="AM33" s="64">
        <f t="shared" si="7"/>
        <v>1.5822668819228208E-2</v>
      </c>
      <c r="AN33" s="64">
        <f t="shared" si="8"/>
        <v>3.3980059792256712E-2</v>
      </c>
      <c r="AO33" s="64">
        <f t="shared" si="9"/>
        <v>2.0956242767961618E-2</v>
      </c>
    </row>
    <row r="34" spans="1:41" x14ac:dyDescent="0.2">
      <c r="A34" s="4">
        <v>32</v>
      </c>
      <c r="B34" s="6" t="s">
        <v>69</v>
      </c>
      <c r="C34" s="15"/>
      <c r="D34" s="15">
        <f>0.5*(Cv!AE34+Cv!AF34)*(LN(K_T!D34/K_T!C34)-LN(H!D34/H!C34))</f>
        <v>3.6857866366157212E-2</v>
      </c>
      <c r="E34" s="15">
        <f>0.5*(Cv!AF34+Cv!AG34)*(LN(K_T!E34/K_T!D34)-LN(H!E34/H!D34))</f>
        <v>2.3765716940017119E-2</v>
      </c>
      <c r="F34" s="15">
        <f>0.5*(Cv!AG34+Cv!AH34)*(LN(K_T!F34/K_T!E34)-LN(H!F34/H!E34))</f>
        <v>1.0890135100731752E-2</v>
      </c>
      <c r="G34" s="15">
        <f>0.5*(Cv!AH34+Cv!AI34)*(LN(K_T!G34/K_T!F34)-LN(H!G34/H!F34))</f>
        <v>5.1030598940521907E-2</v>
      </c>
      <c r="H34" s="15">
        <f>0.5*(Cv!AI34+Cv!AJ34)*(LN(K_T!H34/K_T!G34)-LN(H!H34/H!G34))</f>
        <v>3.9540533385257863E-2</v>
      </c>
      <c r="I34" s="15">
        <f>0.5*(Cv!AJ34+Cv!AK34)*(LN(K_T!I34/K_T!H34)-LN(H!I34/H!H34))</f>
        <v>-8.8302268635827349E-3</v>
      </c>
      <c r="J34" s="15">
        <f>0.5*(Cv!AK34+Cv!AL34)*(LN(K_T!J34/K_T!I34)-LN(H!J34/H!I34))</f>
        <v>3.9899880602626205E-2</v>
      </c>
      <c r="K34" s="15">
        <f>0.5*(Cv!AL34+Cv!AM34)*(LN(K_T!K34/K_T!J34)-LN(H!K34/H!J34))</f>
        <v>1.0837399314861164E-2</v>
      </c>
      <c r="L34" s="15">
        <f>0.5*(Cv!AM34+Cv!AN34)*(LN(K_T!L34/K_T!K34)-LN(H!L34/H!K34))</f>
        <v>2.1753500793582049E-2</v>
      </c>
      <c r="M34" s="15">
        <f>0.5*(Cv!AN34+Cv!AO34)*(LN(K_T!M34/K_T!L34)-LN(H!M34/H!L34))</f>
        <v>6.2601876119153027E-3</v>
      </c>
      <c r="N34" s="15">
        <f>0.5*(Cv!AO34+Cv!AP34)*(LN(K_T!N34/K_T!M34)-LN(H!N34/H!M34))</f>
        <v>3.7003123323303745E-3</v>
      </c>
      <c r="O34" s="15">
        <f>0.5*(Cv!AP34+Cv!AQ34)*(LN(K_T!O34/K_T!N34)-LN(H!O34/H!N34))</f>
        <v>-1.0331349556889165E-2</v>
      </c>
      <c r="P34" s="15">
        <f>0.5*(Cv!AQ34+Cv!AR34)*(LN(K_T!P34/K_T!O34)-LN(H!P34/H!O34))</f>
        <v>3.2475382717501999E-4</v>
      </c>
      <c r="Q34" s="15">
        <f>0.5*(Cv!AR34+Cv!AS34)*(LN(K_T!Q34/K_T!P34)-LN(H!Q34/H!P34))</f>
        <v>1.9472000857301604E-2</v>
      </c>
      <c r="R34" s="15">
        <f>0.5*(Cv!AS34+Cv!AT34)*(LN(K_T!R34/K_T!Q34)-LN(H!R34/H!Q34))</f>
        <v>6.6217291336692408E-2</v>
      </c>
      <c r="S34" s="15">
        <f>0.5*(Cv!AT34+Cv!AU34)*(LN(K_T!S34/K_T!R34)-LN(H!S34/H!R34))</f>
        <v>-2.2846656830622539E-2</v>
      </c>
      <c r="T34" s="15">
        <f>0.5*(Cv!AU34+Cv!AV34)*(LN(K_T!T34/K_T!S34)-LN(H!T34/H!S34))</f>
        <v>5.8239589463282915E-3</v>
      </c>
      <c r="U34" s="15">
        <f>0.5*(Cv!AV34+Cv!AW34)*(LN(K_T!U34/K_T!T34)-LN(H!U34/H!T34))</f>
        <v>-1.1340746497022441E-2</v>
      </c>
      <c r="V34" s="15">
        <f>0.5*(Cv!AW34+Cv!AX34)*(LN(K_T!V34/K_T!U34)-LN(H!V34/H!U34))</f>
        <v>1.8261170360866788E-2</v>
      </c>
      <c r="W34" s="15">
        <f>0.5*(Cv!AX34+Cv!AY34)*(LN(K_T!W34/K_T!V34)-LN(H!W34/H!V34))</f>
        <v>9.1880385578229518E-3</v>
      </c>
      <c r="X34" s="15">
        <f>0.5*(Cv!AY34+Cv!AZ34)*(LN(K_T!X34/K_T!W34)-LN(H!X34/H!W34))</f>
        <v>1.7070523041305422E-2</v>
      </c>
      <c r="Y34" s="15">
        <f>0.5*(Cv!AZ34+Cv!BA34)*(LN(K_T!Y34/K_T!X34)-LN(H!Y34/H!X34))</f>
        <v>2.0635210289507294E-3</v>
      </c>
      <c r="Z34" s="15">
        <f>0.5*(Cv!BA34+Cv!BB34)*(LN(K_T!Z34/K_T!Y34)-LN(H!Z34/H!Y34))</f>
        <v>-4.1916950124703872E-3</v>
      </c>
      <c r="AA34" s="15">
        <f>0.5*(Cv!BB34+Cv!BC34)*(LN(K_T!AA34/K_T!Z34)-LN(H!AA34/H!Z34))</f>
        <v>1.2816827789192837E-2</v>
      </c>
      <c r="AB34" s="15">
        <f>0.5*(Cv!BC34+Cv!BD34)*(LN(K_T!AB34/K_T!AA34)-LN(H!AB34/H!AA34))</f>
        <v>1.6790385525518228E-2</v>
      </c>
      <c r="AC34" s="15">
        <f>0.5*(Cv!BD34+Cv!BE34)*(LN(K_T!AC34/K_T!AB34)-LN(H!AC34/H!AB34))</f>
        <v>1.852582035564259E-2</v>
      </c>
      <c r="AD34" s="15"/>
      <c r="AF34" s="64">
        <f t="shared" si="0"/>
        <v>2.3279351500589185E-2</v>
      </c>
      <c r="AG34" s="64">
        <f t="shared" si="1"/>
        <v>1.6490256131063016E-2</v>
      </c>
      <c r="AH34" s="64">
        <f t="shared" si="2"/>
        <v>1.0567207926731468E-2</v>
      </c>
      <c r="AI34" s="64">
        <f t="shared" si="3"/>
        <v>7.8005888818602027E-3</v>
      </c>
      <c r="AJ34" s="64">
        <f t="shared" si="4"/>
        <v>9.200971937366801E-3</v>
      </c>
      <c r="AK34" s="64">
        <f t="shared" si="5"/>
        <v>1.3528732028897242E-2</v>
      </c>
      <c r="AL34" s="64">
        <f t="shared" si="6"/>
        <v>8.5007804096135006E-3</v>
      </c>
      <c r="AM34" s="64">
        <f t="shared" si="7"/>
        <v>6.2114497768717743E-3</v>
      </c>
      <c r="AN34" s="64">
        <f t="shared" si="8"/>
        <v>1.7658102940580407E-2</v>
      </c>
      <c r="AO34" s="64">
        <f t="shared" si="9"/>
        <v>1.3467675275522133E-2</v>
      </c>
    </row>
    <row r="35" spans="1:41" x14ac:dyDescent="0.2">
      <c r="A35" s="4">
        <v>33</v>
      </c>
      <c r="B35" s="6" t="s">
        <v>70</v>
      </c>
      <c r="C35" s="15"/>
      <c r="D35" s="15">
        <f>0.5*(Cv!AE35+Cv!AF35)*(LN(K_T!D35/K_T!C35)-LN(H!D35/H!C35))</f>
        <v>-7.4263347905959495E-3</v>
      </c>
      <c r="E35" s="15">
        <f>0.5*(Cv!AF35+Cv!AG35)*(LN(K_T!E35/K_T!D35)-LN(H!E35/H!D35))</f>
        <v>-4.304906113847368E-3</v>
      </c>
      <c r="F35" s="15">
        <f>0.5*(Cv!AG35+Cv!AH35)*(LN(K_T!F35/K_T!E35)-LN(H!F35/H!E35))</f>
        <v>8.3056000343878656E-3</v>
      </c>
      <c r="G35" s="15">
        <f>0.5*(Cv!AH35+Cv!AI35)*(LN(K_T!G35/K_T!F35)-LN(H!G35/H!F35))</f>
        <v>1.1876609012155689E-2</v>
      </c>
      <c r="H35" s="15">
        <f>0.5*(Cv!AI35+Cv!AJ35)*(LN(K_T!H35/K_T!G35)-LN(H!H35/H!G35))</f>
        <v>9.6910077094925842E-3</v>
      </c>
      <c r="I35" s="15">
        <f>0.5*(Cv!AJ35+Cv!AK35)*(LN(K_T!I35/K_T!H35)-LN(H!I35/H!H35))</f>
        <v>-6.5401116676662742E-3</v>
      </c>
      <c r="J35" s="15">
        <f>0.5*(Cv!AK35+Cv!AL35)*(LN(K_T!J35/K_T!I35)-LN(H!J35/H!I35))</f>
        <v>6.4718949698583748E-3</v>
      </c>
      <c r="K35" s="15">
        <f>0.5*(Cv!AL35+Cv!AM35)*(LN(K_T!K35/K_T!J35)-LN(H!K35/H!J35))</f>
        <v>-2.0522138803942013E-3</v>
      </c>
      <c r="L35" s="15">
        <f>0.5*(Cv!AM35+Cv!AN35)*(LN(K_T!L35/K_T!K35)-LN(H!L35/H!K35))</f>
        <v>1.3721154289018246E-3</v>
      </c>
      <c r="M35" s="15">
        <f>0.5*(Cv!AN35+Cv!AO35)*(LN(K_T!M35/K_T!L35)-LN(H!M35/H!L35))</f>
        <v>6.0169594814956954E-3</v>
      </c>
      <c r="N35" s="15">
        <f>0.5*(Cv!AO35+Cv!AP35)*(LN(K_T!N35/K_T!M35)-LN(H!N35/H!M35))</f>
        <v>-1.4583859682125039E-3</v>
      </c>
      <c r="O35" s="15">
        <f>0.5*(Cv!AP35+Cv!AQ35)*(LN(K_T!O35/K_T!N35)-LN(H!O35/H!N35))</f>
        <v>-7.6184428124301201E-3</v>
      </c>
      <c r="P35" s="15">
        <f>0.5*(Cv!AQ35+Cv!AR35)*(LN(K_T!P35/K_T!O35)-LN(H!P35/H!O35))</f>
        <v>9.9955926448813803E-3</v>
      </c>
      <c r="Q35" s="15">
        <f>0.5*(Cv!AR35+Cv!AS35)*(LN(K_T!Q35/K_T!P35)-LN(H!Q35/H!P35))</f>
        <v>2.6304842060314525E-3</v>
      </c>
      <c r="R35" s="15">
        <f>0.5*(Cv!AS35+Cv!AT35)*(LN(K_T!R35/K_T!Q35)-LN(H!R35/H!Q35))</f>
        <v>2.1872887867312299E-2</v>
      </c>
      <c r="S35" s="15">
        <f>0.5*(Cv!AT35+Cv!AU35)*(LN(K_T!S35/K_T!R35)-LN(H!S35/H!R35))</f>
        <v>-1.3609414658734794E-2</v>
      </c>
      <c r="T35" s="15">
        <f>0.5*(Cv!AU35+Cv!AV35)*(LN(K_T!T35/K_T!S35)-LN(H!T35/H!S35))</f>
        <v>6.1959909842178133E-3</v>
      </c>
      <c r="U35" s="15">
        <f>0.5*(Cv!AV35+Cv!AW35)*(LN(K_T!U35/K_T!T35)-LN(H!U35/H!T35))</f>
        <v>-1.7690714851528361E-2</v>
      </c>
      <c r="V35" s="15">
        <f>0.5*(Cv!AW35+Cv!AX35)*(LN(K_T!V35/K_T!U35)-LN(H!V35/H!U35))</f>
        <v>-9.8611994913694735E-4</v>
      </c>
      <c r="W35" s="15">
        <f>0.5*(Cv!AX35+Cv!AY35)*(LN(K_T!W35/K_T!V35)-LN(H!W35/H!V35))</f>
        <v>-4.635629579081783E-3</v>
      </c>
      <c r="X35" s="15">
        <f>0.5*(Cv!AY35+Cv!AZ35)*(LN(K_T!X35/K_T!W35)-LN(H!X35/H!W35))</f>
        <v>7.6334837712619527E-3</v>
      </c>
      <c r="Y35" s="15">
        <f>0.5*(Cv!AZ35+Cv!BA35)*(LN(K_T!Y35/K_T!X35)-LN(H!Y35/H!X35))</f>
        <v>-8.9369085811773774E-3</v>
      </c>
      <c r="Z35" s="15">
        <f>0.5*(Cv!BA35+Cv!BB35)*(LN(K_T!Z35/K_T!Y35)-LN(H!Z35/H!Y35))</f>
        <v>-1.9615403133894128E-3</v>
      </c>
      <c r="AA35" s="15">
        <f>0.5*(Cv!BB35+Cv!BC35)*(LN(K_T!AA35/K_T!Z35)-LN(H!AA35/H!Z35))</f>
        <v>-5.6001815446044354E-3</v>
      </c>
      <c r="AB35" s="15">
        <f>0.5*(Cv!BC35+Cv!BD35)*(LN(K_T!AB35/K_T!AA35)-LN(H!AB35/H!AA35))</f>
        <v>2.4598289897599574E-3</v>
      </c>
      <c r="AC35" s="15">
        <f>0.5*(Cv!BD35+Cv!BE35)*(LN(K_T!AC35/K_T!AB35)-LN(H!AC35/H!AB35))</f>
        <v>1.3794812293602828E-2</v>
      </c>
      <c r="AD35" s="15"/>
      <c r="AF35" s="64">
        <f t="shared" si="0"/>
        <v>3.8056397949044994E-3</v>
      </c>
      <c r="AG35" s="64">
        <f t="shared" si="1"/>
        <v>2.070074006329838E-3</v>
      </c>
      <c r="AH35" s="64">
        <f t="shared" si="2"/>
        <v>2.6542214494120436E-3</v>
      </c>
      <c r="AI35" s="64">
        <f t="shared" si="3"/>
        <v>-1.8965979248534645E-3</v>
      </c>
      <c r="AJ35" s="64">
        <f t="shared" si="4"/>
        <v>-4.8797831161688507E-5</v>
      </c>
      <c r="AK35" s="64">
        <f t="shared" si="5"/>
        <v>2.3621477278709404E-3</v>
      </c>
      <c r="AL35" s="64">
        <f t="shared" si="6"/>
        <v>-9.7269787800757638E-4</v>
      </c>
      <c r="AM35" s="64">
        <f t="shared" si="7"/>
        <v>-3.2477025079298187E-3</v>
      </c>
      <c r="AN35" s="64">
        <f t="shared" si="8"/>
        <v>8.1273206416813924E-3</v>
      </c>
      <c r="AO35" s="64">
        <f t="shared" si="9"/>
        <v>1.3169078989262457E-3</v>
      </c>
    </row>
    <row r="36" spans="1:41" x14ac:dyDescent="0.2">
      <c r="A36" s="4">
        <v>34</v>
      </c>
      <c r="B36" s="6" t="s">
        <v>71</v>
      </c>
      <c r="C36" s="15"/>
      <c r="D36" s="15">
        <f>0.5*(Cv!AE36+Cv!AF36)*(LN(K_T!D36/K_T!C36)-LN(H!D36/H!C36))</f>
        <v>-5.9420344333689567E-3</v>
      </c>
      <c r="E36" s="15">
        <f>0.5*(Cv!AF36+Cv!AG36)*(LN(K_T!E36/K_T!D36)-LN(H!E36/H!D36))</f>
        <v>3.7095051279248381E-4</v>
      </c>
      <c r="F36" s="15">
        <f>0.5*(Cv!AG36+Cv!AH36)*(LN(K_T!F36/K_T!E36)-LN(H!F36/H!E36))</f>
        <v>2.1705260073977876E-3</v>
      </c>
      <c r="G36" s="15">
        <f>0.5*(Cv!AH36+Cv!AI36)*(LN(K_T!G36/K_T!F36)-LN(H!G36/H!F36))</f>
        <v>1.3320053432260091E-2</v>
      </c>
      <c r="H36" s="15">
        <f>0.5*(Cv!AI36+Cv!AJ36)*(LN(K_T!H36/K_T!G36)-LN(H!H36/H!G36))</f>
        <v>2.3747152230023175E-3</v>
      </c>
      <c r="I36" s="15">
        <f>0.5*(Cv!AJ36+Cv!AK36)*(LN(K_T!I36/K_T!H36)-LN(H!I36/H!H36))</f>
        <v>-9.6300316546083821E-3</v>
      </c>
      <c r="J36" s="15">
        <f>0.5*(Cv!AK36+Cv!AL36)*(LN(K_T!J36/K_T!I36)-LN(H!J36/H!I36))</f>
        <v>5.350325024341432E-3</v>
      </c>
      <c r="K36" s="15">
        <f>0.5*(Cv!AL36+Cv!AM36)*(LN(K_T!K36/K_T!J36)-LN(H!K36/H!J36))</f>
        <v>1.0864270450288548E-3</v>
      </c>
      <c r="L36" s="15">
        <f>0.5*(Cv!AM36+Cv!AN36)*(LN(K_T!L36/K_T!K36)-LN(H!L36/H!K36))</f>
        <v>-5.6695656741266075E-3</v>
      </c>
      <c r="M36" s="15">
        <f>0.5*(Cv!AN36+Cv!AO36)*(LN(K_T!M36/K_T!L36)-LN(H!M36/H!L36))</f>
        <v>-2.3329017301207735E-5</v>
      </c>
      <c r="N36" s="15">
        <f>0.5*(Cv!AO36+Cv!AP36)*(LN(K_T!N36/K_T!M36)-LN(H!N36/H!M36))</f>
        <v>-3.4373446028442205E-3</v>
      </c>
      <c r="O36" s="15">
        <f>0.5*(Cv!AP36+Cv!AQ36)*(LN(K_T!O36/K_T!N36)-LN(H!O36/H!N36))</f>
        <v>-7.4281524957979352E-3</v>
      </c>
      <c r="P36" s="15">
        <f>0.5*(Cv!AQ36+Cv!AR36)*(LN(K_T!P36/K_T!O36)-LN(H!P36/H!O36))</f>
        <v>4.5337314564423484E-3</v>
      </c>
      <c r="Q36" s="15">
        <f>0.5*(Cv!AR36+Cv!AS36)*(LN(K_T!Q36/K_T!P36)-LN(H!Q36/H!P36))</f>
        <v>1.0361247600088665E-2</v>
      </c>
      <c r="R36" s="15">
        <f>0.5*(Cv!AS36+Cv!AT36)*(LN(K_T!R36/K_T!Q36)-LN(H!R36/H!Q36))</f>
        <v>2.2300974216343316E-2</v>
      </c>
      <c r="S36" s="15">
        <f>0.5*(Cv!AT36+Cv!AU36)*(LN(K_T!S36/K_T!R36)-LN(H!S36/H!R36))</f>
        <v>-1.6163255816952687E-2</v>
      </c>
      <c r="T36" s="15">
        <f>0.5*(Cv!AU36+Cv!AV36)*(LN(K_T!T36/K_T!S36)-LN(H!T36/H!S36))</f>
        <v>-4.1758831641116956E-3</v>
      </c>
      <c r="U36" s="15">
        <f>0.5*(Cv!AV36+Cv!AW36)*(LN(K_T!U36/K_T!T36)-LN(H!U36/H!T36))</f>
        <v>-2.9531080845272332E-3</v>
      </c>
      <c r="V36" s="15">
        <f>0.5*(Cv!AW36+Cv!AX36)*(LN(K_T!V36/K_T!U36)-LN(H!V36/H!U36))</f>
        <v>2.1922968930355867E-3</v>
      </c>
      <c r="W36" s="15">
        <f>0.5*(Cv!AX36+Cv!AY36)*(LN(K_T!W36/K_T!V36)-LN(H!W36/H!V36))</f>
        <v>1.5441466195612059E-3</v>
      </c>
      <c r="X36" s="15">
        <f>0.5*(Cv!AY36+Cv!AZ36)*(LN(K_T!X36/K_T!W36)-LN(H!X36/H!W36))</f>
        <v>1.1370694037720414E-2</v>
      </c>
      <c r="Y36" s="15">
        <f>0.5*(Cv!AZ36+Cv!BA36)*(LN(K_T!Y36/K_T!X36)-LN(H!Y36/H!X36))</f>
        <v>-2.4839972289386674E-3</v>
      </c>
      <c r="Z36" s="15">
        <f>0.5*(Cv!BA36+Cv!BB36)*(LN(K_T!Z36/K_T!Y36)-LN(H!Z36/H!Y36))</f>
        <v>3.2724476207584095E-3</v>
      </c>
      <c r="AA36" s="15">
        <f>0.5*(Cv!BB36+Cv!BC36)*(LN(K_T!AA36/K_T!Z36)-LN(H!AA36/H!Z36))</f>
        <v>5.0628744354139872E-4</v>
      </c>
      <c r="AB36" s="15">
        <f>0.5*(Cv!BC36+Cv!BD36)*(LN(K_T!AB36/K_T!AA36)-LN(H!AB36/H!AA36))</f>
        <v>5.9410257947768112E-3</v>
      </c>
      <c r="AC36" s="15">
        <f>0.5*(Cv!BD36+Cv!BE36)*(LN(K_T!AC36/K_T!AB36)-LN(H!AC36/H!AB36))</f>
        <v>1.5450091423503893E-2</v>
      </c>
      <c r="AD36" s="15"/>
      <c r="AF36" s="64">
        <f t="shared" si="0"/>
        <v>1.7212427041688593E-3</v>
      </c>
      <c r="AG36" s="64">
        <f t="shared" si="1"/>
        <v>-5.3869744498034975E-4</v>
      </c>
      <c r="AH36" s="64">
        <f t="shared" si="2"/>
        <v>2.7209089920247412E-3</v>
      </c>
      <c r="AI36" s="64">
        <f t="shared" si="3"/>
        <v>1.5956292603356557E-3</v>
      </c>
      <c r="AJ36" s="64">
        <f t="shared" si="4"/>
        <v>4.5371710107283691E-3</v>
      </c>
      <c r="AK36" s="64">
        <f t="shared" si="5"/>
        <v>1.0911057735221957E-3</v>
      </c>
      <c r="AL36" s="64">
        <f t="shared" si="6"/>
        <v>3.0664001355320122E-3</v>
      </c>
      <c r="AM36" s="64">
        <f t="shared" si="7"/>
        <v>1.1591105171299275E-3</v>
      </c>
      <c r="AN36" s="64">
        <f t="shared" si="8"/>
        <v>1.0695558609140352E-2</v>
      </c>
      <c r="AO36" s="64">
        <f t="shared" si="9"/>
        <v>2.0072509044554549E-3</v>
      </c>
    </row>
    <row r="37" spans="1:41" x14ac:dyDescent="0.2">
      <c r="A37" s="4">
        <v>35</v>
      </c>
      <c r="B37" s="6" t="s">
        <v>72</v>
      </c>
      <c r="C37" s="15"/>
      <c r="D37" s="15">
        <f>0.5*(Cv!AE37+Cv!AF37)*(LN(K_T!D37/K_T!C37)-LN(H!D37/H!C37))</f>
        <v>6.1852919570667313E-3</v>
      </c>
      <c r="E37" s="15">
        <f>0.5*(Cv!AF37+Cv!AG37)*(LN(K_T!E37/K_T!D37)-LN(H!E37/H!D37))</f>
        <v>3.9823883993524356E-3</v>
      </c>
      <c r="F37" s="15">
        <f>0.5*(Cv!AG37+Cv!AH37)*(LN(K_T!F37/K_T!E37)-LN(H!F37/H!E37))</f>
        <v>8.2278019179465606E-3</v>
      </c>
      <c r="G37" s="15">
        <f>0.5*(Cv!AH37+Cv!AI37)*(LN(K_T!G37/K_T!F37)-LN(H!G37/H!F37))</f>
        <v>2.5719772177785653E-2</v>
      </c>
      <c r="H37" s="15">
        <f>0.5*(Cv!AI37+Cv!AJ37)*(LN(K_T!H37/K_T!G37)-LN(H!H37/H!G37))</f>
        <v>2.0462750378469501E-2</v>
      </c>
      <c r="I37" s="15">
        <f>0.5*(Cv!AJ37+Cv!AK37)*(LN(K_T!I37/K_T!H37)-LN(H!I37/H!H37))</f>
        <v>-1.7738716025625649E-3</v>
      </c>
      <c r="J37" s="15">
        <f>0.5*(Cv!AK37+Cv!AL37)*(LN(K_T!J37/K_T!I37)-LN(H!J37/H!I37))</f>
        <v>1.71921437719335E-2</v>
      </c>
      <c r="K37" s="15">
        <f>0.5*(Cv!AL37+Cv!AM37)*(LN(K_T!K37/K_T!J37)-LN(H!K37/H!J37))</f>
        <v>1.6557009277156146E-2</v>
      </c>
      <c r="L37" s="15">
        <f>0.5*(Cv!AM37+Cv!AN37)*(LN(K_T!L37/K_T!K37)-LN(H!L37/H!K37))</f>
        <v>3.3699953845259707E-3</v>
      </c>
      <c r="M37" s="15">
        <f>0.5*(Cv!AN37+Cv!AO37)*(LN(K_T!M37/K_T!L37)-LN(H!M37/H!L37))</f>
        <v>6.1947850956982449E-3</v>
      </c>
      <c r="N37" s="15">
        <f>0.5*(Cv!AO37+Cv!AP37)*(LN(K_T!N37/K_T!M37)-LN(H!N37/H!M37))</f>
        <v>1.2249387570563573E-2</v>
      </c>
      <c r="O37" s="15">
        <f>0.5*(Cv!AP37+Cv!AQ37)*(LN(K_T!O37/K_T!N37)-LN(H!O37/H!N37))</f>
        <v>-7.9009414448025037E-3</v>
      </c>
      <c r="P37" s="15">
        <f>0.5*(Cv!AQ37+Cv!AR37)*(LN(K_T!P37/K_T!O37)-LN(H!P37/H!O37))</f>
        <v>3.3197059175432094E-3</v>
      </c>
      <c r="Q37" s="15">
        <f>0.5*(Cv!AR37+Cv!AS37)*(LN(K_T!Q37/K_T!P37)-LN(H!Q37/H!P37))</f>
        <v>2.9556179680701501E-2</v>
      </c>
      <c r="R37" s="15">
        <f>0.5*(Cv!AS37+Cv!AT37)*(LN(K_T!R37/K_T!Q37)-LN(H!R37/H!Q37))</f>
        <v>6.0868767305474136E-2</v>
      </c>
      <c r="S37" s="15">
        <f>0.5*(Cv!AT37+Cv!AU37)*(LN(K_T!S37/K_T!R37)-LN(H!S37/H!R37))</f>
        <v>-3.0416443553945464E-2</v>
      </c>
      <c r="T37" s="15">
        <f>0.5*(Cv!AU37+Cv!AV37)*(LN(K_T!T37/K_T!S37)-LN(H!T37/H!S37))</f>
        <v>4.8930075925847588E-4</v>
      </c>
      <c r="U37" s="15">
        <f>0.5*(Cv!AV37+Cv!AW37)*(LN(K_T!U37/K_T!T37)-LN(H!U37/H!T37))</f>
        <v>-1.8727665376017791E-4</v>
      </c>
      <c r="V37" s="15">
        <f>0.5*(Cv!AW37+Cv!AX37)*(LN(K_T!V37/K_T!U37)-LN(H!V37/H!U37))</f>
        <v>1.4870435001081471E-2</v>
      </c>
      <c r="W37" s="15">
        <f>0.5*(Cv!AX37+Cv!AY37)*(LN(K_T!W37/K_T!V37)-LN(H!W37/H!V37))</f>
        <v>3.1342880663715526E-3</v>
      </c>
      <c r="X37" s="15">
        <f>0.5*(Cv!AY37+Cv!AZ37)*(LN(K_T!X37/K_T!W37)-LN(H!X37/H!W37))</f>
        <v>4.9314285024641318E-3</v>
      </c>
      <c r="Y37" s="15">
        <f>0.5*(Cv!AZ37+Cv!BA37)*(LN(K_T!Y37/K_T!X37)-LN(H!Y37/H!X37))</f>
        <v>3.632000284957831E-3</v>
      </c>
      <c r="Z37" s="15">
        <f>0.5*(Cv!BA37+Cv!BB37)*(LN(K_T!Z37/K_T!Y37)-LN(H!Z37/H!Y37))</f>
        <v>-1.4255422342703127E-2</v>
      </c>
      <c r="AA37" s="15">
        <f>0.5*(Cv!BB37+Cv!BC37)*(LN(K_T!AA37/K_T!Z37)-LN(H!AA37/H!Z37))</f>
        <v>7.6018211425533369E-4</v>
      </c>
      <c r="AB37" s="15">
        <f>0.5*(Cv!BC37+Cv!BD37)*(LN(K_T!AB37/K_T!AA37)-LN(H!AB37/H!AA37))</f>
        <v>1.2856508148169242E-2</v>
      </c>
      <c r="AC37" s="15">
        <f>0.5*(Cv!BD37+Cv!BE37)*(LN(K_T!AC37/K_T!AB37)-LN(H!AC37/H!AB37))</f>
        <v>8.5292471548221171E-3</v>
      </c>
      <c r="AD37" s="15"/>
      <c r="AF37" s="64">
        <f t="shared" si="0"/>
        <v>1.1323768254198317E-2</v>
      </c>
      <c r="AG37" s="64">
        <f t="shared" si="1"/>
        <v>1.1112664219975487E-2</v>
      </c>
      <c r="AH37" s="64">
        <f t="shared" si="2"/>
        <v>1.1085453580994175E-2</v>
      </c>
      <c r="AI37" s="64">
        <f t="shared" si="3"/>
        <v>4.6476351350830903E-3</v>
      </c>
      <c r="AJ37" s="64">
        <f t="shared" si="4"/>
        <v>2.3045030719002794E-3</v>
      </c>
      <c r="AK37" s="64">
        <f t="shared" si="5"/>
        <v>1.1099058900484831E-2</v>
      </c>
      <c r="AL37" s="64">
        <f t="shared" si="6"/>
        <v>3.4760691034916849E-3</v>
      </c>
      <c r="AM37" s="64">
        <f t="shared" si="7"/>
        <v>1.6718669664906865E-3</v>
      </c>
      <c r="AN37" s="64">
        <f t="shared" si="8"/>
        <v>1.069287765149568E-2</v>
      </c>
      <c r="AO37" s="64">
        <f t="shared" si="9"/>
        <v>8.094804852430271E-3</v>
      </c>
    </row>
    <row r="38" spans="1:41" x14ac:dyDescent="0.2">
      <c r="A38" s="4">
        <v>36</v>
      </c>
      <c r="B38" s="6" t="s">
        <v>73</v>
      </c>
      <c r="C38" s="15"/>
      <c r="D38" s="15">
        <f>0.5*(Cv!AE38+Cv!AF38)*(LN(K_T!D38/K_T!C38)-LN(H!D38/H!C38))</f>
        <v>-5.5987945358824162E-4</v>
      </c>
      <c r="E38" s="15">
        <f>0.5*(Cv!AF38+Cv!AG38)*(LN(K_T!E38/K_T!D38)-LN(H!E38/H!D38))</f>
        <v>-4.1497580703618447E-3</v>
      </c>
      <c r="F38" s="15">
        <f>0.5*(Cv!AG38+Cv!AH38)*(LN(K_T!F38/K_T!E38)-LN(H!F38/H!E38))</f>
        <v>4.2248679940883977E-3</v>
      </c>
      <c r="G38" s="15">
        <f>0.5*(Cv!AH38+Cv!AI38)*(LN(K_T!G38/K_T!F38)-LN(H!G38/H!F38))</f>
        <v>1.9347266755234207E-2</v>
      </c>
      <c r="H38" s="15">
        <f>0.5*(Cv!AI38+Cv!AJ38)*(LN(K_T!H38/K_T!G38)-LN(H!H38/H!G38))</f>
        <v>2.3740268406411804E-3</v>
      </c>
      <c r="I38" s="15">
        <f>0.5*(Cv!AJ38+Cv!AK38)*(LN(K_T!I38/K_T!H38)-LN(H!I38/H!H38))</f>
        <v>-8.0550381143218389E-3</v>
      </c>
      <c r="J38" s="15">
        <f>0.5*(Cv!AK38+Cv!AL38)*(LN(K_T!J38/K_T!I38)-LN(H!J38/H!I38))</f>
        <v>1.4071390113626897E-2</v>
      </c>
      <c r="K38" s="15">
        <f>0.5*(Cv!AL38+Cv!AM38)*(LN(K_T!K38/K_T!J38)-LN(H!K38/H!J38))</f>
        <v>1.1504207749236689E-2</v>
      </c>
      <c r="L38" s="15">
        <f>0.5*(Cv!AM38+Cv!AN38)*(LN(K_T!L38/K_T!K38)-LN(H!L38/H!K38))</f>
        <v>5.2926068789770292E-3</v>
      </c>
      <c r="M38" s="15">
        <f>0.5*(Cv!AN38+Cv!AO38)*(LN(K_T!M38/K_T!L38)-LN(H!M38/H!L38))</f>
        <v>6.341258018474902E-3</v>
      </c>
      <c r="N38" s="15">
        <f>0.5*(Cv!AO38+Cv!AP38)*(LN(K_T!N38/K_T!M38)-LN(H!N38/H!M38))</f>
        <v>1.6100804738898845E-2</v>
      </c>
      <c r="O38" s="15">
        <f>0.5*(Cv!AP38+Cv!AQ38)*(LN(K_T!O38/K_T!N38)-LN(H!O38/H!N38))</f>
        <v>-5.9059440835018901E-3</v>
      </c>
      <c r="P38" s="15">
        <f>0.5*(Cv!AQ38+Cv!AR38)*(LN(K_T!P38/K_T!O38)-LN(H!P38/H!O38))</f>
        <v>4.7949024849976048E-3</v>
      </c>
      <c r="Q38" s="15">
        <f>0.5*(Cv!AR38+Cv!AS38)*(LN(K_T!Q38/K_T!P38)-LN(H!Q38/H!P38))</f>
        <v>3.4803754368365028E-4</v>
      </c>
      <c r="R38" s="15">
        <f>0.5*(Cv!AS38+Cv!AT38)*(LN(K_T!R38/K_T!Q38)-LN(H!R38/H!Q38))</f>
        <v>4.0791629539965645E-2</v>
      </c>
      <c r="S38" s="15">
        <f>0.5*(Cv!AT38+Cv!AU38)*(LN(K_T!S38/K_T!R38)-LN(H!S38/H!R38))</f>
        <v>-3.1092018989157543E-2</v>
      </c>
      <c r="T38" s="15">
        <f>0.5*(Cv!AU38+Cv!AV38)*(LN(K_T!T38/K_T!S38)-LN(H!T38/H!S38))</f>
        <v>-3.8627910030849164E-3</v>
      </c>
      <c r="U38" s="15">
        <f>0.5*(Cv!AV38+Cv!AW38)*(LN(K_T!U38/K_T!T38)-LN(H!U38/H!T38))</f>
        <v>-5.3595539675878139E-4</v>
      </c>
      <c r="V38" s="15">
        <f>0.5*(Cv!AW38+Cv!AX38)*(LN(K_T!V38/K_T!U38)-LN(H!V38/H!U38))</f>
        <v>1.1581372865100312E-2</v>
      </c>
      <c r="W38" s="15">
        <f>0.5*(Cv!AX38+Cv!AY38)*(LN(K_T!W38/K_T!V38)-LN(H!W38/H!V38))</f>
        <v>-5.6273738249374731E-3</v>
      </c>
      <c r="X38" s="15">
        <f>0.5*(Cv!AY38+Cv!AZ38)*(LN(K_T!X38/K_T!W38)-LN(H!X38/H!W38))</f>
        <v>7.0958574024407991E-3</v>
      </c>
      <c r="Y38" s="15">
        <f>0.5*(Cv!AZ38+Cv!BA38)*(LN(K_T!Y38/K_T!X38)-LN(H!Y38/H!X38))</f>
        <v>2.5588807036606492E-3</v>
      </c>
      <c r="Z38" s="15">
        <f>0.5*(Cv!BA38+Cv!BB38)*(LN(K_T!Z38/K_T!Y38)-LN(H!Z38/H!Y38))</f>
        <v>-1.1339263984350095E-2</v>
      </c>
      <c r="AA38" s="15">
        <f>0.5*(Cv!BB38+Cv!BC38)*(LN(K_T!AA38/K_T!Z38)-LN(H!AA38/H!Z38))</f>
        <v>6.6577165972611452E-3</v>
      </c>
      <c r="AB38" s="15">
        <f>0.5*(Cv!BC38+Cv!BD38)*(LN(K_T!AB38/K_T!AA38)-LN(H!AB38/H!AA38))</f>
        <v>1.2613694736627264E-2</v>
      </c>
      <c r="AC38" s="15">
        <f>0.5*(Cv!BD38+Cv!BE38)*(LN(K_T!AC38/K_T!AB38)-LN(H!AC38/H!AB38))</f>
        <v>1.6909230961345029E-2</v>
      </c>
      <c r="AD38" s="15"/>
      <c r="AF38" s="64">
        <f t="shared" si="0"/>
        <v>2.7482730810560203E-3</v>
      </c>
      <c r="AG38" s="64">
        <f t="shared" si="1"/>
        <v>1.0662053499842871E-2</v>
      </c>
      <c r="AH38" s="64">
        <f t="shared" si="2"/>
        <v>1.787321299197494E-3</v>
      </c>
      <c r="AI38" s="64">
        <f t="shared" si="3"/>
        <v>1.7302220085519883E-3</v>
      </c>
      <c r="AJ38" s="64">
        <f t="shared" si="4"/>
        <v>5.4800518029087981E-3</v>
      </c>
      <c r="AK38" s="64">
        <f t="shared" si="5"/>
        <v>6.224687399520183E-3</v>
      </c>
      <c r="AL38" s="64">
        <f t="shared" si="6"/>
        <v>3.605136905730394E-3</v>
      </c>
      <c r="AM38" s="64">
        <f t="shared" si="7"/>
        <v>8.1605541991645522E-4</v>
      </c>
      <c r="AN38" s="64">
        <f t="shared" si="8"/>
        <v>1.4761462848986147E-2</v>
      </c>
      <c r="AO38" s="64">
        <f t="shared" si="9"/>
        <v>4.4815843383114347E-3</v>
      </c>
    </row>
    <row r="39" spans="1:41" x14ac:dyDescent="0.2">
      <c r="A39" s="4">
        <v>37</v>
      </c>
      <c r="B39" s="6" t="s">
        <v>74</v>
      </c>
      <c r="C39" s="15"/>
      <c r="D39" s="15">
        <f>0.5*(Cv!AE39+Cv!AF39)*(LN(K_T!D39/K_T!C39)-LN(H!D39/H!C39))</f>
        <v>6.2268421863872969E-3</v>
      </c>
      <c r="E39" s="15">
        <f>0.5*(Cv!AF39+Cv!AG39)*(LN(K_T!E39/K_T!D39)-LN(H!E39/H!D39))</f>
        <v>2.1097039935616606E-2</v>
      </c>
      <c r="F39" s="15">
        <f>0.5*(Cv!AG39+Cv!AH39)*(LN(K_T!F39/K_T!E39)-LN(H!F39/H!E39))</f>
        <v>2.9554683050740861E-2</v>
      </c>
      <c r="G39" s="15">
        <f>0.5*(Cv!AH39+Cv!AI39)*(LN(K_T!G39/K_T!F39)-LN(H!G39/H!F39))</f>
        <v>6.1970163170348841E-2</v>
      </c>
      <c r="H39" s="15">
        <f>0.5*(Cv!AI39+Cv!AJ39)*(LN(K_T!H39/K_T!G39)-LN(H!H39/H!G39))</f>
        <v>4.7676728775502088E-2</v>
      </c>
      <c r="I39" s="15">
        <f>0.5*(Cv!AJ39+Cv!AK39)*(LN(K_T!I39/K_T!H39)-LN(H!I39/H!H39))</f>
        <v>2.513289599404744E-2</v>
      </c>
      <c r="J39" s="15">
        <f>0.5*(Cv!AK39+Cv!AL39)*(LN(K_T!J39/K_T!I39)-LN(H!J39/H!I39))</f>
        <v>4.867324100711258E-2</v>
      </c>
      <c r="K39" s="15">
        <f>0.5*(Cv!AL39+Cv!AM39)*(LN(K_T!K39/K_T!J39)-LN(H!K39/H!J39))</f>
        <v>2.0242611762713858E-2</v>
      </c>
      <c r="L39" s="15">
        <f>0.5*(Cv!AM39+Cv!AN39)*(LN(K_T!L39/K_T!K39)-LN(H!L39/H!K39))</f>
        <v>2.1635542904905873E-2</v>
      </c>
      <c r="M39" s="15">
        <f>0.5*(Cv!AN39+Cv!AO39)*(LN(K_T!M39/K_T!L39)-LN(H!M39/H!L39))</f>
        <v>2.6268152470951239E-2</v>
      </c>
      <c r="N39" s="15">
        <f>0.5*(Cv!AO39+Cv!AP39)*(LN(K_T!N39/K_T!M39)-LN(H!N39/H!M39))</f>
        <v>7.9907047379107407E-3</v>
      </c>
      <c r="O39" s="15">
        <f>0.5*(Cv!AP39+Cv!AQ39)*(LN(K_T!O39/K_T!N39)-LN(H!O39/H!N39))</f>
        <v>-1.8350740611945429E-2</v>
      </c>
      <c r="P39" s="15">
        <f>0.5*(Cv!AQ39+Cv!AR39)*(LN(K_T!P39/K_T!O39)-LN(H!P39/H!O39))</f>
        <v>3.9956896290616606E-2</v>
      </c>
      <c r="Q39" s="15">
        <f>0.5*(Cv!AR39+Cv!AS39)*(LN(K_T!Q39/K_T!P39)-LN(H!Q39/H!P39))</f>
        <v>6.9357679663883148E-2</v>
      </c>
      <c r="R39" s="15">
        <f>0.5*(Cv!AS39+Cv!AT39)*(LN(K_T!R39/K_T!Q39)-LN(H!R39/H!Q39))</f>
        <v>0.22548192792972735</v>
      </c>
      <c r="S39" s="15">
        <f>0.5*(Cv!AT39+Cv!AU39)*(LN(K_T!S39/K_T!R39)-LN(H!S39/H!R39))</f>
        <v>-1.6394662869465244E-2</v>
      </c>
      <c r="T39" s="15">
        <f>0.5*(Cv!AU39+Cv!AV39)*(LN(K_T!T39/K_T!S39)-LN(H!T39/H!S39))</f>
        <v>-2.1875366023935625E-2</v>
      </c>
      <c r="U39" s="15">
        <f>0.5*(Cv!AV39+Cv!AW39)*(LN(K_T!U39/K_T!T39)-LN(H!U39/H!T39))</f>
        <v>1.1729935799139758E-2</v>
      </c>
      <c r="V39" s="15">
        <f>0.5*(Cv!AW39+Cv!AX39)*(LN(K_T!V39/K_T!U39)-LN(H!V39/H!U39))</f>
        <v>-2.5671729019960506E-2</v>
      </c>
      <c r="W39" s="15">
        <f>0.5*(Cv!AX39+Cv!AY39)*(LN(K_T!W39/K_T!V39)-LN(H!W39/H!V39))</f>
        <v>-2.0547354053576074E-2</v>
      </c>
      <c r="X39" s="15">
        <f>0.5*(Cv!AY39+Cv!AZ39)*(LN(K_T!X39/K_T!W39)-LN(H!X39/H!W39))</f>
        <v>4.1596959673503332E-2</v>
      </c>
      <c r="Y39" s="15">
        <f>0.5*(Cv!AZ39+Cv!BA39)*(LN(K_T!Y39/K_T!X39)-LN(H!Y39/H!X39))</f>
        <v>3.2601255464298422E-2</v>
      </c>
      <c r="Z39" s="15">
        <f>0.5*(Cv!BA39+Cv!BB39)*(LN(K_T!Z39/K_T!Y39)-LN(H!Z39/H!Y39))</f>
        <v>7.0427896442338666E-3</v>
      </c>
      <c r="AA39" s="15">
        <f>0.5*(Cv!BB39+Cv!BC39)*(LN(K_T!AA39/K_T!Z39)-LN(H!AA39/H!Z39))</f>
        <v>2.5613989712019655E-3</v>
      </c>
      <c r="AB39" s="15">
        <f>0.5*(Cv!BC39+Cv!BD39)*(LN(K_T!AB39/K_T!AA39)-LN(H!AB39/H!AA39))</f>
        <v>1.4551749198503407E-3</v>
      </c>
      <c r="AC39" s="15">
        <f>0.5*(Cv!BD39+Cv!BE39)*(LN(K_T!AC39/K_T!AB39)-LN(H!AC39/H!AB39))</f>
        <v>-3.8082219190998302E-3</v>
      </c>
      <c r="AD39" s="15"/>
      <c r="AF39" s="64">
        <f t="shared" si="0"/>
        <v>3.708630218525117E-2</v>
      </c>
      <c r="AG39" s="64">
        <f t="shared" si="1"/>
        <v>2.496205057671886E-2</v>
      </c>
      <c r="AH39" s="64">
        <f t="shared" si="2"/>
        <v>6.0010220080563295E-2</v>
      </c>
      <c r="AI39" s="64">
        <f t="shared" si="3"/>
        <v>-2.953510724965823E-3</v>
      </c>
      <c r="AJ39" s="64">
        <f t="shared" si="4"/>
        <v>7.9704794160969528E-3</v>
      </c>
      <c r="AK39" s="64">
        <f t="shared" si="5"/>
        <v>4.2486135328641074E-2</v>
      </c>
      <c r="AL39" s="64">
        <f t="shared" si="6"/>
        <v>2.5084843455655649E-3</v>
      </c>
      <c r="AM39" s="64">
        <f t="shared" si="7"/>
        <v>3.4297363068631426E-3</v>
      </c>
      <c r="AN39" s="64">
        <f t="shared" si="8"/>
        <v>-1.1765234996247449E-3</v>
      </c>
      <c r="AO39" s="64">
        <f t="shared" si="9"/>
        <v>2.5415108306732891E-2</v>
      </c>
    </row>
    <row r="40" spans="1:41" x14ac:dyDescent="0.2">
      <c r="A40" s="4">
        <v>38</v>
      </c>
      <c r="B40" s="6" t="s">
        <v>75</v>
      </c>
      <c r="C40" s="15"/>
      <c r="D40" s="15">
        <f>0.5*(Cv!AE40+Cv!AF40)*(LN(K_T!D40/K_T!C40)-LN(H!D40/H!C40))</f>
        <v>-4.295382491432416E-3</v>
      </c>
      <c r="E40" s="15">
        <f>0.5*(Cv!AF40+Cv!AG40)*(LN(K_T!E40/K_T!D40)-LN(H!E40/H!D40))</f>
        <v>-4.4524207200683482E-3</v>
      </c>
      <c r="F40" s="15">
        <f>0.5*(Cv!AG40+Cv!AH40)*(LN(K_T!F40/K_T!E40)-LN(H!F40/H!E40))</f>
        <v>-1.5202713297917315E-2</v>
      </c>
      <c r="G40" s="15">
        <f>0.5*(Cv!AH40+Cv!AI40)*(LN(K_T!G40/K_T!F40)-LN(H!G40/H!F40))</f>
        <v>3.4638645991056635E-2</v>
      </c>
      <c r="H40" s="15">
        <f>0.5*(Cv!AI40+Cv!AJ40)*(LN(K_T!H40/K_T!G40)-LN(H!H40/H!G40))</f>
        <v>2.2584545732019738E-2</v>
      </c>
      <c r="I40" s="15">
        <f>0.5*(Cv!AJ40+Cv!AK40)*(LN(K_T!I40/K_T!H40)-LN(H!I40/H!H40))</f>
        <v>2.9421119656049765E-3</v>
      </c>
      <c r="J40" s="15">
        <f>0.5*(Cv!AK40+Cv!AL40)*(LN(K_T!J40/K_T!I40)-LN(H!J40/H!I40))</f>
        <v>1.4642304584945349E-2</v>
      </c>
      <c r="K40" s="15">
        <f>0.5*(Cv!AL40+Cv!AM40)*(LN(K_T!K40/K_T!J40)-LN(H!K40/H!J40))</f>
        <v>2.4836152858750925E-2</v>
      </c>
      <c r="L40" s="15">
        <f>0.5*(Cv!AM40+Cv!AN40)*(LN(K_T!L40/K_T!K40)-LN(H!L40/H!K40))</f>
        <v>4.9891755150684334E-3</v>
      </c>
      <c r="M40" s="15">
        <f>0.5*(Cv!AN40+Cv!AO40)*(LN(K_T!M40/K_T!L40)-LN(H!M40/H!L40))</f>
        <v>4.0365428167486537E-3</v>
      </c>
      <c r="N40" s="15">
        <f>0.5*(Cv!AO40+Cv!AP40)*(LN(K_T!N40/K_T!M40)-LN(H!N40/H!M40))</f>
        <v>2.2263199512987646E-2</v>
      </c>
      <c r="O40" s="15">
        <f>0.5*(Cv!AP40+Cv!AQ40)*(LN(K_T!O40/K_T!N40)-LN(H!O40/H!N40))</f>
        <v>-3.167149806185806E-2</v>
      </c>
      <c r="P40" s="15">
        <f>0.5*(Cv!AQ40+Cv!AR40)*(LN(K_T!P40/K_T!O40)-LN(H!P40/H!O40))</f>
        <v>1.9689447086563151E-2</v>
      </c>
      <c r="Q40" s="15">
        <f>0.5*(Cv!AR40+Cv!AS40)*(LN(K_T!Q40/K_T!P40)-LN(H!Q40/H!P40))</f>
        <v>2.8508205365911487E-2</v>
      </c>
      <c r="R40" s="15">
        <f>0.5*(Cv!AS40+Cv!AT40)*(LN(K_T!R40/K_T!Q40)-LN(H!R40/H!Q40))</f>
        <v>7.6660252528301137E-2</v>
      </c>
      <c r="S40" s="15">
        <f>0.5*(Cv!AT40+Cv!AU40)*(LN(K_T!S40/K_T!R40)-LN(H!S40/H!R40))</f>
        <v>-5.070948969123446E-3</v>
      </c>
      <c r="T40" s="15">
        <f>0.5*(Cv!AU40+Cv!AV40)*(LN(K_T!T40/K_T!S40)-LN(H!T40/H!S40))</f>
        <v>-1.7155104463203874E-4</v>
      </c>
      <c r="U40" s="15">
        <f>0.5*(Cv!AV40+Cv!AW40)*(LN(K_T!U40/K_T!T40)-LN(H!U40/H!T40))</f>
        <v>2.2248113421077523E-2</v>
      </c>
      <c r="V40" s="15">
        <f>0.5*(Cv!AW40+Cv!AX40)*(LN(K_T!V40/K_T!U40)-LN(H!V40/H!U40))</f>
        <v>3.3582156170831941E-2</v>
      </c>
      <c r="W40" s="15">
        <f>0.5*(Cv!AX40+Cv!AY40)*(LN(K_T!W40/K_T!V40)-LN(H!W40/H!V40))</f>
        <v>2.5417221166358042E-2</v>
      </c>
      <c r="X40" s="15">
        <f>0.5*(Cv!AY40+Cv!AZ40)*(LN(K_T!X40/K_T!W40)-LN(H!X40/H!W40))</f>
        <v>-5.192091556979313E-4</v>
      </c>
      <c r="Y40" s="15">
        <f>0.5*(Cv!AZ40+Cv!BA40)*(LN(K_T!Y40/K_T!X40)-LN(H!Y40/H!X40))</f>
        <v>1.2279255882501483E-2</v>
      </c>
      <c r="Z40" s="15">
        <f>0.5*(Cv!BA40+Cv!BB40)*(LN(K_T!Z40/K_T!Y40)-LN(H!Z40/H!Y40))</f>
        <v>1.9634341115660823E-3</v>
      </c>
      <c r="AA40" s="15">
        <f>0.5*(Cv!BB40+Cv!BC40)*(LN(K_T!AA40/K_T!Z40)-LN(H!AA40/H!Z40))</f>
        <v>1.2971034356918392E-2</v>
      </c>
      <c r="AB40" s="15">
        <f>0.5*(Cv!BC40+Cv!BD40)*(LN(K_T!AB40/K_T!AA40)-LN(H!AB40/H!AA40))</f>
        <v>1.809525631860932E-2</v>
      </c>
      <c r="AC40" s="15">
        <f>0.5*(Cv!BD40+Cv!BE40)*(LN(K_T!AC40/K_T!AB40)-LN(H!AC40/H!AB40))</f>
        <v>2.8672662491003316E-2</v>
      </c>
      <c r="AD40" s="15"/>
      <c r="AF40" s="64">
        <f t="shared" si="0"/>
        <v>8.1020339341391374E-3</v>
      </c>
      <c r="AG40" s="64">
        <f t="shared" si="1"/>
        <v>1.4153475057700201E-2</v>
      </c>
      <c r="AH40" s="64">
        <f t="shared" si="2"/>
        <v>1.7623091589958857E-2</v>
      </c>
      <c r="AI40" s="64">
        <f t="shared" si="3"/>
        <v>1.6111346111587509E-2</v>
      </c>
      <c r="AJ40" s="64">
        <f t="shared" si="4"/>
        <v>1.479632863211972E-2</v>
      </c>
      <c r="AK40" s="64">
        <f t="shared" si="5"/>
        <v>1.5888283323829529E-2</v>
      </c>
      <c r="AL40" s="64">
        <f t="shared" si="6"/>
        <v>1.545383737185361E-2</v>
      </c>
      <c r="AM40" s="64">
        <f t="shared" si="7"/>
        <v>1.3471306863615435E-2</v>
      </c>
      <c r="AN40" s="64">
        <f t="shared" si="8"/>
        <v>2.3383959404806316E-2</v>
      </c>
      <c r="AO40" s="64">
        <f t="shared" si="9"/>
        <v>1.4157255065101081E-2</v>
      </c>
    </row>
    <row r="41" spans="1:41" x14ac:dyDescent="0.2">
      <c r="A41" s="4">
        <v>39</v>
      </c>
      <c r="B41" s="6" t="s">
        <v>76</v>
      </c>
      <c r="C41" s="15"/>
      <c r="D41" s="15">
        <f>0.5*(Cv!AE41+Cv!AF41)*(LN(K_T!D41/K_T!C41)-LN(H!D41/H!C41))</f>
        <v>-1.0618681409810805E-2</v>
      </c>
      <c r="E41" s="15">
        <f>0.5*(Cv!AF41+Cv!AG41)*(LN(K_T!E41/K_T!D41)-LN(H!E41/H!D41))</f>
        <v>-7.5449457800713493E-2</v>
      </c>
      <c r="F41" s="15">
        <f>0.5*(Cv!AG41+Cv!AH41)*(LN(K_T!F41/K_T!E41)-LN(H!F41/H!E41))</f>
        <v>-0.10508657470774217</v>
      </c>
      <c r="G41" s="15">
        <f>0.5*(Cv!AH41+Cv!AI41)*(LN(K_T!G41/K_T!F41)-LN(H!G41/H!F41))</f>
        <v>1.5303938959548267E-2</v>
      </c>
      <c r="H41" s="15">
        <f>0.5*(Cv!AI41+Cv!AJ41)*(LN(K_T!H41/K_T!G41)-LN(H!H41/H!G41))</f>
        <v>0.15377206214292433</v>
      </c>
      <c r="I41" s="15">
        <f>0.5*(Cv!AJ41+Cv!AK41)*(LN(K_T!I41/K_T!H41)-LN(H!I41/H!H41))</f>
        <v>-0.31974397845590602</v>
      </c>
      <c r="J41" s="15">
        <f>0.5*(Cv!AK41+Cv!AL41)*(LN(K_T!J41/K_T!I41)-LN(H!J41/H!I41))</f>
        <v>0.17780546002748282</v>
      </c>
      <c r="K41" s="15">
        <f>0.5*(Cv!AL41+Cv!AM41)*(LN(K_T!K41/K_T!J41)-LN(H!K41/H!J41))</f>
        <v>-0.27768492779182768</v>
      </c>
      <c r="L41" s="15">
        <f>0.5*(Cv!AM41+Cv!AN41)*(LN(K_T!L41/K_T!K41)-LN(H!L41/H!K41))</f>
        <v>0.6346836235452713</v>
      </c>
      <c r="M41" s="15">
        <f>0.5*(Cv!AN41+Cv!AO41)*(LN(K_T!M41/K_T!L41)-LN(H!M41/H!L41))</f>
        <v>-0.61311518887879923</v>
      </c>
      <c r="N41" s="15">
        <f>0.5*(Cv!AO41+Cv!AP41)*(LN(K_T!N41/K_T!M41)-LN(H!N41/H!M41))</f>
        <v>8.271030763817197E-2</v>
      </c>
      <c r="O41" s="15">
        <f>0.5*(Cv!AP41+Cv!AQ41)*(LN(K_T!O41/K_T!N41)-LN(H!O41/H!N41))</f>
        <v>0.10497414498402347</v>
      </c>
      <c r="P41" s="15">
        <f>0.5*(Cv!AQ41+Cv!AR41)*(LN(K_T!P41/K_T!O41)-LN(H!P41/H!O41))</f>
        <v>0.31546140701949049</v>
      </c>
      <c r="Q41" s="15">
        <f>0.5*(Cv!AR41+Cv!AS41)*(LN(K_T!Q41/K_T!P41)-LN(H!Q41/H!P41))</f>
        <v>-0.25995425855480792</v>
      </c>
      <c r="R41" s="15">
        <f>0.5*(Cv!AS41+Cv!AT41)*(LN(K_T!R41/K_T!Q41)-LN(H!R41/H!Q41))</f>
        <v>0.10087169596739068</v>
      </c>
      <c r="S41" s="15">
        <f>0.5*(Cv!AT41+Cv!AU41)*(LN(K_T!S41/K_T!R41)-LN(H!S41/H!R41))</f>
        <v>-0.12770179012265881</v>
      </c>
      <c r="T41" s="15">
        <f>0.5*(Cv!AU41+Cv!AV41)*(LN(K_T!T41/K_T!S41)-LN(H!T41/H!S41))</f>
        <v>-0.15226132623858538</v>
      </c>
      <c r="U41" s="15">
        <f>0.5*(Cv!AV41+Cv!AW41)*(LN(K_T!U41/K_T!T41)-LN(H!U41/H!T41))</f>
        <v>1.3617275669583848E-2</v>
      </c>
      <c r="V41" s="15">
        <f>0.5*(Cv!AW41+Cv!AX41)*(LN(K_T!V41/K_T!U41)-LN(H!V41/H!U41))</f>
        <v>-6.1434654964167452E-2</v>
      </c>
      <c r="W41" s="15">
        <f>0.5*(Cv!AX41+Cv!AY41)*(LN(K_T!W41/K_T!V41)-LN(H!W41/H!V41))</f>
        <v>-9.5538086251566682E-3</v>
      </c>
      <c r="X41" s="15">
        <f>0.5*(Cv!AY41+Cv!AZ41)*(LN(K_T!X41/K_T!W41)-LN(H!X41/H!W41))</f>
        <v>4.496653442949821E-2</v>
      </c>
      <c r="Y41" s="15">
        <f>0.5*(Cv!AZ41+Cv!BA41)*(LN(K_T!Y41/K_T!X41)-LN(H!Y41/H!X41))</f>
        <v>8.8538961581690778E-2</v>
      </c>
      <c r="Z41" s="15">
        <f>0.5*(Cv!BA41+Cv!BB41)*(LN(K_T!Z41/K_T!Y41)-LN(H!Z41/H!Y41))</f>
        <v>3.8139137092529696E-2</v>
      </c>
      <c r="AA41" s="15">
        <f>0.5*(Cv!BB41+Cv!BC41)*(LN(K_T!AA41/K_T!Z41)-LN(H!AA41/H!Z41))</f>
        <v>5.9334220624836349E-2</v>
      </c>
      <c r="AB41" s="15">
        <f>0.5*(Cv!BC41+Cv!BD41)*(LN(K_T!AB41/K_T!AA41)-LN(H!AB41/H!AA41))</f>
        <v>5.5397112024410583E-2</v>
      </c>
      <c r="AC41" s="15">
        <f>0.5*(Cv!BD41+Cv!BE41)*(LN(K_T!AC41/K_T!AB41)-LN(H!AC41/H!AB41))</f>
        <v>-0.14128564846923419</v>
      </c>
      <c r="AD41" s="15"/>
      <c r="AF41" s="64">
        <f t="shared" si="0"/>
        <v>-6.6240801972377833E-2</v>
      </c>
      <c r="AG41" s="64">
        <f t="shared" si="1"/>
        <v>8.7985490805983502E-4</v>
      </c>
      <c r="AH41" s="64">
        <f t="shared" si="2"/>
        <v>2.6730239858687589E-2</v>
      </c>
      <c r="AI41" s="64">
        <f t="shared" si="3"/>
        <v>-3.2933195945765485E-2</v>
      </c>
      <c r="AJ41" s="64">
        <f t="shared" si="4"/>
        <v>2.0024756570846642E-2</v>
      </c>
      <c r="AK41" s="64">
        <f t="shared" si="5"/>
        <v>1.3805047383373703E-2</v>
      </c>
      <c r="AL41" s="64">
        <f t="shared" si="6"/>
        <v>-6.4542196874594225E-3</v>
      </c>
      <c r="AM41" s="64">
        <f t="shared" si="7"/>
        <v>2.6682924462786738E-3</v>
      </c>
      <c r="AN41" s="64">
        <f t="shared" si="8"/>
        <v>-4.2944268222411805E-2</v>
      </c>
      <c r="AO41" s="64">
        <f t="shared" si="9"/>
        <v>-1.0307829316109846E-2</v>
      </c>
    </row>
    <row r="42" spans="1:41" x14ac:dyDescent="0.2">
      <c r="A42" s="4">
        <v>40</v>
      </c>
      <c r="B42" s="6" t="s">
        <v>77</v>
      </c>
      <c r="C42" s="15"/>
      <c r="D42" s="15">
        <f>0.5*(Cv!AE42+Cv!AF42)*(LN(K_T!D42/K_T!C42)-LN(H!D42/H!C42))</f>
        <v>3.3659523296485673E-2</v>
      </c>
      <c r="E42" s="15">
        <f>0.5*(Cv!AF42+Cv!AG42)*(LN(K_T!E42/K_T!D42)-LN(H!E42/H!D42))</f>
        <v>4.5618823411305888E-2</v>
      </c>
      <c r="F42" s="15">
        <f>0.5*(Cv!AG42+Cv!AH42)*(LN(K_T!F42/K_T!E42)-LN(H!F42/H!E42))</f>
        <v>2.0901155340518687E-2</v>
      </c>
      <c r="G42" s="15">
        <f>0.5*(Cv!AH42+Cv!AI42)*(LN(K_T!G42/K_T!F42)-LN(H!G42/H!F42))</f>
        <v>4.100226167950885E-2</v>
      </c>
      <c r="H42" s="15">
        <f>0.5*(Cv!AI42+Cv!AJ42)*(LN(K_T!H42/K_T!G42)-LN(H!H42/H!G42))</f>
        <v>7.4046087458388959E-3</v>
      </c>
      <c r="I42" s="15">
        <f>0.5*(Cv!AJ42+Cv!AK42)*(LN(K_T!I42/K_T!H42)-LN(H!I42/H!H42))</f>
        <v>4.6319911838813392E-2</v>
      </c>
      <c r="J42" s="15">
        <f>0.5*(Cv!AK42+Cv!AL42)*(LN(K_T!J42/K_T!I42)-LN(H!J42/H!I42))</f>
        <v>9.013708010612069E-2</v>
      </c>
      <c r="K42" s="15">
        <f>0.5*(Cv!AL42+Cv!AM42)*(LN(K_T!K42/K_T!J42)-LN(H!K42/H!J42))</f>
        <v>5.9616427634634449E-2</v>
      </c>
      <c r="L42" s="15">
        <f>0.5*(Cv!AM42+Cv!AN42)*(LN(K_T!L42/K_T!K42)-LN(H!L42/H!K42))</f>
        <v>3.638764172114764E-2</v>
      </c>
      <c r="M42" s="15">
        <f>0.5*(Cv!AN42+Cv!AO42)*(LN(K_T!M42/K_T!L42)-LN(H!M42/H!L42))</f>
        <v>6.0009582089641425E-2</v>
      </c>
      <c r="N42" s="15">
        <f>0.5*(Cv!AO42+Cv!AP42)*(LN(K_T!N42/K_T!M42)-LN(H!N42/H!M42))</f>
        <v>5.5819076088024194E-2</v>
      </c>
      <c r="O42" s="15">
        <f>0.5*(Cv!AP42+Cv!AQ42)*(LN(K_T!O42/K_T!N42)-LN(H!O42/H!N42))</f>
        <v>3.6075536538676962E-2</v>
      </c>
      <c r="P42" s="15">
        <f>0.5*(Cv!AQ42+Cv!AR42)*(LN(K_T!P42/K_T!O42)-LN(H!P42/H!O42))</f>
        <v>-2.3291834973305111E-2</v>
      </c>
      <c r="Q42" s="15">
        <f>0.5*(Cv!AR42+Cv!AS42)*(LN(K_T!Q42/K_T!P42)-LN(H!Q42/H!P42))</f>
        <v>2.0916227761646033E-2</v>
      </c>
      <c r="R42" s="15">
        <f>0.5*(Cv!AS42+Cv!AT42)*(LN(K_T!R42/K_T!Q42)-LN(H!R42/H!Q42))</f>
        <v>4.2527515190327395E-2</v>
      </c>
      <c r="S42" s="15">
        <f>0.5*(Cv!AT42+Cv!AU42)*(LN(K_T!S42/K_T!R42)-LN(H!S42/H!R42))</f>
        <v>-5.0374621207138405E-2</v>
      </c>
      <c r="T42" s="15">
        <f>0.5*(Cv!AU42+Cv!AV42)*(LN(K_T!T42/K_T!S42)-LN(H!T42/H!S42))</f>
        <v>3.1830559143851266E-2</v>
      </c>
      <c r="U42" s="15">
        <f>0.5*(Cv!AV42+Cv!AW42)*(LN(K_T!U42/K_T!T42)-LN(H!U42/H!T42))</f>
        <v>7.2470868541084962E-2</v>
      </c>
      <c r="V42" s="15">
        <f>0.5*(Cv!AW42+Cv!AX42)*(LN(K_T!V42/K_T!U42)-LN(H!V42/H!U42))</f>
        <v>-4.4548884238941567E-4</v>
      </c>
      <c r="W42" s="15">
        <f>0.5*(Cv!AX42+Cv!AY42)*(LN(K_T!W42/K_T!V42)-LN(H!W42/H!V42))</f>
        <v>2.221702550003846E-2</v>
      </c>
      <c r="X42" s="15">
        <f>0.5*(Cv!AY42+Cv!AZ42)*(LN(K_T!X42/K_T!W42)-LN(H!X42/H!W42))</f>
        <v>3.657299906900166E-2</v>
      </c>
      <c r="Y42" s="15">
        <f>0.5*(Cv!AZ42+Cv!BA42)*(LN(K_T!Y42/K_T!X42)-LN(H!Y42/H!X42))</f>
        <v>4.7219669143604374E-3</v>
      </c>
      <c r="Z42" s="15">
        <f>0.5*(Cv!BA42+Cv!BB42)*(LN(K_T!Z42/K_T!Y42)-LN(H!Z42/H!Y42))</f>
        <v>-1.8704879934556697E-2</v>
      </c>
      <c r="AA42" s="15">
        <f>0.5*(Cv!BB42+Cv!BC42)*(LN(K_T!AA42/K_T!Z42)-LN(H!AA42/H!Z42))</f>
        <v>4.8626005808715695E-3</v>
      </c>
      <c r="AB42" s="15">
        <f>0.5*(Cv!BC42+Cv!BD42)*(LN(K_T!AB42/K_T!AA42)-LN(H!AB42/H!AA42))</f>
        <v>1.0656219763544673E-2</v>
      </c>
      <c r="AC42" s="15">
        <f>0.5*(Cv!BD42+Cv!BE42)*(LN(K_T!AC42/K_T!AB42)-LN(H!AC42/H!AB42))</f>
        <v>2.8120197703397767E-2</v>
      </c>
      <c r="AD42" s="15"/>
      <c r="AF42" s="64">
        <f t="shared" si="0"/>
        <v>3.2249352203197149E-2</v>
      </c>
      <c r="AG42" s="64">
        <f t="shared" si="1"/>
        <v>6.0393961527913674E-2</v>
      </c>
      <c r="AH42" s="64">
        <f t="shared" si="2"/>
        <v>5.1705646620413756E-3</v>
      </c>
      <c r="AI42" s="64">
        <f t="shared" si="3"/>
        <v>3.2529192682317389E-2</v>
      </c>
      <c r="AJ42" s="64">
        <f t="shared" si="4"/>
        <v>5.9312210055235499E-3</v>
      </c>
      <c r="AK42" s="64">
        <f t="shared" si="5"/>
        <v>3.2782263094977518E-2</v>
      </c>
      <c r="AL42" s="64">
        <f t="shared" si="6"/>
        <v>1.9230206843920468E-2</v>
      </c>
      <c r="AM42" s="64">
        <f t="shared" si="7"/>
        <v>1.9190706371532782E-2</v>
      </c>
      <c r="AN42" s="64">
        <f t="shared" si="8"/>
        <v>1.9388208733471218E-2</v>
      </c>
      <c r="AO42" s="64">
        <f t="shared" si="9"/>
        <v>2.7254858416198634E-2</v>
      </c>
    </row>
    <row r="43" spans="1:41" x14ac:dyDescent="0.2">
      <c r="A43" s="4">
        <v>41</v>
      </c>
      <c r="B43" s="6" t="s">
        <v>78</v>
      </c>
      <c r="C43" s="15"/>
      <c r="D43" s="15">
        <f>0.5*(Cv!AE43+Cv!AF43)*(LN(K_T!D43/K_T!C43)-LN(H!D43/H!C43))</f>
        <v>3.5867405799670034E-3</v>
      </c>
      <c r="E43" s="15">
        <f>0.5*(Cv!AF43+Cv!AG43)*(LN(K_T!E43/K_T!D43)-LN(H!E43/H!D43))</f>
        <v>9.1576455536469328E-3</v>
      </c>
      <c r="F43" s="15">
        <f>0.5*(Cv!AG43+Cv!AH43)*(LN(K_T!F43/K_T!E43)-LN(H!F43/H!E43))</f>
        <v>1.8501709925480535E-3</v>
      </c>
      <c r="G43" s="15">
        <f>0.5*(Cv!AH43+Cv!AI43)*(LN(K_T!G43/K_T!F43)-LN(H!G43/H!F43))</f>
        <v>1.9224594918765697E-2</v>
      </c>
      <c r="H43" s="15">
        <f>0.5*(Cv!AI43+Cv!AJ43)*(LN(K_T!H43/K_T!G43)-LN(H!H43/H!G43))</f>
        <v>2.3189451804374907E-3</v>
      </c>
      <c r="I43" s="15">
        <f>0.5*(Cv!AJ43+Cv!AK43)*(LN(K_T!I43/K_T!H43)-LN(H!I43/H!H43))</f>
        <v>-5.677018815452144E-3</v>
      </c>
      <c r="J43" s="15">
        <f>0.5*(Cv!AK43+Cv!AL43)*(LN(K_T!J43/K_T!I43)-LN(H!J43/H!I43))</f>
        <v>3.6627793537377037E-2</v>
      </c>
      <c r="K43" s="15">
        <f>0.5*(Cv!AL43+Cv!AM43)*(LN(K_T!K43/K_T!J43)-LN(H!K43/H!J43))</f>
        <v>1.5090095758071404E-2</v>
      </c>
      <c r="L43" s="15">
        <f>0.5*(Cv!AM43+Cv!AN43)*(LN(K_T!L43/K_T!K43)-LN(H!L43/H!K43))</f>
        <v>-1.4920669195428993E-3</v>
      </c>
      <c r="M43" s="15">
        <f>0.5*(Cv!AN43+Cv!AO43)*(LN(K_T!M43/K_T!L43)-LN(H!M43/H!L43))</f>
        <v>-6.7133542268168435E-3</v>
      </c>
      <c r="N43" s="15">
        <f>0.5*(Cv!AO43+Cv!AP43)*(LN(K_T!N43/K_T!M43)-LN(H!N43/H!M43))</f>
        <v>1.0851649274388952E-2</v>
      </c>
      <c r="O43" s="15">
        <f>0.5*(Cv!AP43+Cv!AQ43)*(LN(K_T!O43/K_T!N43)-LN(H!O43/H!N43))</f>
        <v>-3.6705598653026298E-3</v>
      </c>
      <c r="P43" s="15">
        <f>0.5*(Cv!AQ43+Cv!AR43)*(LN(K_T!P43/K_T!O43)-LN(H!P43/H!O43))</f>
        <v>3.1499554457157991E-2</v>
      </c>
      <c r="Q43" s="15">
        <f>0.5*(Cv!AR43+Cv!AS43)*(LN(K_T!Q43/K_T!P43)-LN(H!Q43/H!P43))</f>
        <v>3.7561940824990675E-2</v>
      </c>
      <c r="R43" s="15">
        <f>0.5*(Cv!AS43+Cv!AT43)*(LN(K_T!R43/K_T!Q43)-LN(H!R43/H!Q43))</f>
        <v>8.7998194505182023E-2</v>
      </c>
      <c r="S43" s="15">
        <f>0.5*(Cv!AT43+Cv!AU43)*(LN(K_T!S43/K_T!R43)-LN(H!S43/H!R43))</f>
        <v>-1.6540347359557849E-2</v>
      </c>
      <c r="T43" s="15">
        <f>0.5*(Cv!AU43+Cv!AV43)*(LN(K_T!T43/K_T!S43)-LN(H!T43/H!S43))</f>
        <v>-1.2831828778985761E-2</v>
      </c>
      <c r="U43" s="15">
        <f>0.5*(Cv!AV43+Cv!AW43)*(LN(K_T!U43/K_T!T43)-LN(H!U43/H!T43))</f>
        <v>5.1679775547378327E-2</v>
      </c>
      <c r="V43" s="15">
        <f>0.5*(Cv!AW43+Cv!AX43)*(LN(K_T!V43/K_T!U43)-LN(H!V43/H!U43))</f>
        <v>1.7790355857409224E-2</v>
      </c>
      <c r="W43" s="15">
        <f>0.5*(Cv!AX43+Cv!AY43)*(LN(K_T!W43/K_T!V43)-LN(H!W43/H!V43))</f>
        <v>-1.0243681377409953E-2</v>
      </c>
      <c r="X43" s="15">
        <f>0.5*(Cv!AY43+Cv!AZ43)*(LN(K_T!X43/K_T!W43)-LN(H!X43/H!W43))</f>
        <v>-4.8073790129559975E-4</v>
      </c>
      <c r="Y43" s="15">
        <f>0.5*(Cv!AZ43+Cv!BA43)*(LN(K_T!Y43/K_T!X43)-LN(H!Y43/H!X43))</f>
        <v>2.0240641795807143E-3</v>
      </c>
      <c r="Z43" s="15">
        <f>0.5*(Cv!BA43+Cv!BB43)*(LN(K_T!Z43/K_T!Y43)-LN(H!Z43/H!Y43))</f>
        <v>3.9725857812146119E-3</v>
      </c>
      <c r="AA43" s="15">
        <f>0.5*(Cv!BB43+Cv!BC43)*(LN(K_T!AA43/K_T!Z43)-LN(H!AA43/H!Z43))</f>
        <v>1.2080993961440953E-2</v>
      </c>
      <c r="AB43" s="15">
        <f>0.5*(Cv!BC43+Cv!BD43)*(LN(K_T!AB43/K_T!AA43)-LN(H!AB43/H!AA43))</f>
        <v>1.2873263986932249E-2</v>
      </c>
      <c r="AC43" s="15">
        <f>0.5*(Cv!BD43+Cv!BE43)*(LN(K_T!AC43/K_T!AB43)-LN(H!AC43/H!AB43))</f>
        <v>9.5881227211745239E-3</v>
      </c>
      <c r="AD43" s="15"/>
      <c r="AF43" s="64">
        <f t="shared" si="0"/>
        <v>5.3748675659892053E-3</v>
      </c>
      <c r="AG43" s="64">
        <f t="shared" si="1"/>
        <v>1.087282348469553E-2</v>
      </c>
      <c r="AH43" s="64">
        <f t="shared" si="2"/>
        <v>2.7369756512494049E-2</v>
      </c>
      <c r="AI43" s="64">
        <f t="shared" si="3"/>
        <v>9.1827766694192459E-3</v>
      </c>
      <c r="AJ43" s="64">
        <f t="shared" si="4"/>
        <v>8.1078061260686091E-3</v>
      </c>
      <c r="AK43" s="64">
        <f t="shared" si="5"/>
        <v>1.9121289998594786E-2</v>
      </c>
      <c r="AL43" s="64">
        <f t="shared" si="6"/>
        <v>8.6452913977439309E-3</v>
      </c>
      <c r="AM43" s="64">
        <f t="shared" si="7"/>
        <v>7.9989409086665651E-3</v>
      </c>
      <c r="AN43" s="64">
        <f t="shared" si="8"/>
        <v>1.1230693354053387E-2</v>
      </c>
      <c r="AO43" s="64">
        <f t="shared" si="9"/>
        <v>1.218160607173333E-2</v>
      </c>
    </row>
    <row r="44" spans="1:41" x14ac:dyDescent="0.2">
      <c r="A44" s="4">
        <v>42</v>
      </c>
      <c r="B44" s="6" t="s">
        <v>79</v>
      </c>
      <c r="C44" s="15"/>
      <c r="D44" s="15">
        <f>0.5*(Cv!AE44+Cv!AF44)*(LN(K_T!D44/K_T!C44)-LN(H!D44/H!C44))</f>
        <v>3.8643912826074663E-2</v>
      </c>
      <c r="E44" s="15">
        <f>0.5*(Cv!AF44+Cv!AG44)*(LN(K_T!E44/K_T!D44)-LN(H!E44/H!D44))</f>
        <v>3.7629505139654344E-2</v>
      </c>
      <c r="F44" s="15">
        <f>0.5*(Cv!AG44+Cv!AH44)*(LN(K_T!F44/K_T!E44)-LN(H!F44/H!E44))</f>
        <v>2.9495211995835338E-2</v>
      </c>
      <c r="G44" s="15">
        <f>0.5*(Cv!AH44+Cv!AI44)*(LN(K_T!G44/K_T!F44)-LN(H!G44/H!F44))</f>
        <v>5.0519522073660408E-2</v>
      </c>
      <c r="H44" s="15">
        <f>0.5*(Cv!AI44+Cv!AJ44)*(LN(K_T!H44/K_T!G44)-LN(H!H44/H!G44))</f>
        <v>3.3932925806685589E-2</v>
      </c>
      <c r="I44" s="15">
        <f>0.5*(Cv!AJ44+Cv!AK44)*(LN(K_T!I44/K_T!H44)-LN(H!I44/H!H44))</f>
        <v>1.7671841959109931E-2</v>
      </c>
      <c r="J44" s="15">
        <f>0.5*(Cv!AK44+Cv!AL44)*(LN(K_T!J44/K_T!I44)-LN(H!J44/H!I44))</f>
        <v>4.5320342682175073E-2</v>
      </c>
      <c r="K44" s="15">
        <f>0.5*(Cv!AL44+Cv!AM44)*(LN(K_T!K44/K_T!J44)-LN(H!K44/H!J44))</f>
        <v>3.617224915716024E-2</v>
      </c>
      <c r="L44" s="15">
        <f>0.5*(Cv!AM44+Cv!AN44)*(LN(K_T!L44/K_T!K44)-LN(H!L44/H!K44))</f>
        <v>2.9473222700261963E-2</v>
      </c>
      <c r="M44" s="15">
        <f>0.5*(Cv!AN44+Cv!AO44)*(LN(K_T!M44/K_T!L44)-LN(H!M44/H!L44))</f>
        <v>2.0722210907620123E-2</v>
      </c>
      <c r="N44" s="15">
        <f>0.5*(Cv!AO44+Cv!AP44)*(LN(K_T!N44/K_T!M44)-LN(H!N44/H!M44))</f>
        <v>7.8926229701220298E-3</v>
      </c>
      <c r="O44" s="15">
        <f>0.5*(Cv!AP44+Cv!AQ44)*(LN(K_T!O44/K_T!N44)-LN(H!O44/H!N44))</f>
        <v>-4.988719315116455E-4</v>
      </c>
      <c r="P44" s="15">
        <f>0.5*(Cv!AQ44+Cv!AR44)*(LN(K_T!P44/K_T!O44)-LN(H!P44/H!O44))</f>
        <v>2.1616156012500228E-2</v>
      </c>
      <c r="Q44" s="15">
        <f>0.5*(Cv!AR44+Cv!AS44)*(LN(K_T!Q44/K_T!P44)-LN(H!Q44/H!P44))</f>
        <v>3.5514207889719068E-2</v>
      </c>
      <c r="R44" s="15">
        <f>0.5*(Cv!AS44+Cv!AT44)*(LN(K_T!R44/K_T!Q44)-LN(H!R44/H!Q44))</f>
        <v>5.8021639324974658E-2</v>
      </c>
      <c r="S44" s="15">
        <f>0.5*(Cv!AT44+Cv!AU44)*(LN(K_T!S44/K_T!R44)-LN(H!S44/H!R44))</f>
        <v>-3.117358687593641E-2</v>
      </c>
      <c r="T44" s="15">
        <f>0.5*(Cv!AU44+Cv!AV44)*(LN(K_T!T44/K_T!S44)-LN(H!T44/H!S44))</f>
        <v>-8.1184699807068245E-3</v>
      </c>
      <c r="U44" s="15">
        <f>0.5*(Cv!AV44+Cv!AW44)*(LN(K_T!U44/K_T!T44)-LN(H!U44/H!T44))</f>
        <v>2.2068960036332335E-2</v>
      </c>
      <c r="V44" s="15">
        <f>0.5*(Cv!AW44+Cv!AX44)*(LN(K_T!V44/K_T!U44)-LN(H!V44/H!U44))</f>
        <v>2.3052552235590124E-2</v>
      </c>
      <c r="W44" s="15">
        <f>0.5*(Cv!AX44+Cv!AY44)*(LN(K_T!W44/K_T!V44)-LN(H!W44/H!V44))</f>
        <v>1.0946623741430336E-2</v>
      </c>
      <c r="X44" s="15">
        <f>0.5*(Cv!AY44+Cv!AZ44)*(LN(K_T!X44/K_T!W44)-LN(H!X44/H!W44))</f>
        <v>1.3773018009190148E-2</v>
      </c>
      <c r="Y44" s="15">
        <f>0.5*(Cv!AZ44+Cv!BA44)*(LN(K_T!Y44/K_T!X44)-LN(H!Y44/H!X44))</f>
        <v>1.5199069194842773E-2</v>
      </c>
      <c r="Z44" s="15">
        <f>0.5*(Cv!BA44+Cv!BB44)*(LN(K_T!Z44/K_T!Y44)-LN(H!Z44/H!Y44))</f>
        <v>1.3684731074046613E-2</v>
      </c>
      <c r="AA44" s="15">
        <f>0.5*(Cv!BB44+Cv!BC44)*(LN(K_T!AA44/K_T!Z44)-LN(H!AA44/H!Z44))</f>
        <v>8.5752879764851592E-3</v>
      </c>
      <c r="AB44" s="15">
        <f>0.5*(Cv!BC44+Cv!BD44)*(LN(K_T!AB44/K_T!AA44)-LN(H!AB44/H!AA44))</f>
        <v>1.5123794927097773E-2</v>
      </c>
      <c r="AC44" s="15">
        <f>0.5*(Cv!BD44+Cv!BE44)*(LN(K_T!AC44/K_T!AB44)-LN(H!AC44/H!AB44))</f>
        <v>2.3158000685080293E-2</v>
      </c>
      <c r="AD44" s="15"/>
      <c r="AF44" s="64">
        <f t="shared" si="0"/>
        <v>3.3849801394989124E-2</v>
      </c>
      <c r="AG44" s="64">
        <f t="shared" si="1"/>
        <v>2.7916129683467888E-2</v>
      </c>
      <c r="AH44" s="64">
        <f t="shared" si="2"/>
        <v>1.669590888394918E-2</v>
      </c>
      <c r="AI44" s="64">
        <f t="shared" si="3"/>
        <v>1.2344536808367224E-2</v>
      </c>
      <c r="AJ44" s="64">
        <f t="shared" si="4"/>
        <v>1.5148176771510521E-2</v>
      </c>
      <c r="AK44" s="64">
        <f t="shared" si="5"/>
        <v>2.2306019283708532E-2</v>
      </c>
      <c r="AL44" s="64">
        <f t="shared" si="6"/>
        <v>1.3746356789938871E-2</v>
      </c>
      <c r="AM44" s="64">
        <f t="shared" si="7"/>
        <v>1.2397721535901332E-2</v>
      </c>
      <c r="AN44" s="64">
        <f t="shared" si="8"/>
        <v>1.9140897806089033E-2</v>
      </c>
      <c r="AO44" s="64">
        <f t="shared" si="9"/>
        <v>2.119091070845679E-2</v>
      </c>
    </row>
    <row r="45" spans="1:41" x14ac:dyDescent="0.2">
      <c r="A45" s="4">
        <v>43</v>
      </c>
      <c r="B45" s="6" t="s">
        <v>80</v>
      </c>
      <c r="C45" s="15"/>
      <c r="D45" s="15">
        <f>0.5*(Cv!AE45+Cv!AF45)*(LN(K_T!D45/K_T!C45)-LN(H!D45/H!C45))</f>
        <v>-5.2037208153819488E-3</v>
      </c>
      <c r="E45" s="15">
        <f>0.5*(Cv!AF45+Cv!AG45)*(LN(K_T!E45/K_T!D45)-LN(H!E45/H!D45))</f>
        <v>-2.5829368746643692E-3</v>
      </c>
      <c r="F45" s="15">
        <f>0.5*(Cv!AG45+Cv!AH45)*(LN(K_T!F45/K_T!E45)-LN(H!F45/H!E45))</f>
        <v>1.568831537163376E-3</v>
      </c>
      <c r="G45" s="15">
        <f>0.5*(Cv!AH45+Cv!AI45)*(LN(K_T!G45/K_T!F45)-LN(H!G45/H!F45))</f>
        <v>5.0989045449236728E-2</v>
      </c>
      <c r="H45" s="15">
        <f>0.5*(Cv!AI45+Cv!AJ45)*(LN(K_T!H45/K_T!G45)-LN(H!H45/H!G45))</f>
        <v>8.5177789628578093E-3</v>
      </c>
      <c r="I45" s="15">
        <f>0.5*(Cv!AJ45+Cv!AK45)*(LN(K_T!I45/K_T!H45)-LN(H!I45/H!H45))</f>
        <v>3.1854804189065604E-2</v>
      </c>
      <c r="J45" s="15">
        <f>0.5*(Cv!AK45+Cv!AL45)*(LN(K_T!J45/K_T!I45)-LN(H!J45/H!I45))</f>
        <v>3.8436659666608836E-2</v>
      </c>
      <c r="K45" s="15">
        <f>0.5*(Cv!AL45+Cv!AM45)*(LN(K_T!K45/K_T!J45)-LN(H!K45/H!J45))</f>
        <v>2.8942493354430398E-2</v>
      </c>
      <c r="L45" s="15">
        <f>0.5*(Cv!AM45+Cv!AN45)*(LN(K_T!L45/K_T!K45)-LN(H!L45/H!K45))</f>
        <v>7.0621895914817864E-2</v>
      </c>
      <c r="M45" s="15">
        <f>0.5*(Cv!AN45+Cv!AO45)*(LN(K_T!M45/K_T!L45)-LN(H!M45/H!L45))</f>
        <v>2.8990120980845854E-2</v>
      </c>
      <c r="N45" s="15">
        <f>0.5*(Cv!AO45+Cv!AP45)*(LN(K_T!N45/K_T!M45)-LN(H!N45/H!M45))</f>
        <v>-9.1567017521035476E-3</v>
      </c>
      <c r="O45" s="15">
        <f>0.5*(Cv!AP45+Cv!AQ45)*(LN(K_T!O45/K_T!N45)-LN(H!O45/H!N45))</f>
        <v>-3.9492641908697668E-2</v>
      </c>
      <c r="P45" s="15">
        <f>0.5*(Cv!AQ45+Cv!AR45)*(LN(K_T!P45/K_T!O45)-LN(H!P45/H!O45))</f>
        <v>2.1713420196677092E-2</v>
      </c>
      <c r="Q45" s="15">
        <f>0.5*(Cv!AR45+Cv!AS45)*(LN(K_T!Q45/K_T!P45)-LN(H!Q45/H!P45))</f>
        <v>1.7152632710747108E-2</v>
      </c>
      <c r="R45" s="15">
        <f>0.5*(Cv!AS45+Cv!AT45)*(LN(K_T!R45/K_T!Q45)-LN(H!R45/H!Q45))</f>
        <v>5.9357868569522187E-2</v>
      </c>
      <c r="S45" s="15">
        <f>0.5*(Cv!AT45+Cv!AU45)*(LN(K_T!S45/K_T!R45)-LN(H!S45/H!R45))</f>
        <v>-8.0506140786974933E-2</v>
      </c>
      <c r="T45" s="15">
        <f>0.5*(Cv!AU45+Cv!AV45)*(LN(K_T!T45/K_T!S45)-LN(H!T45/H!S45))</f>
        <v>1.1102831363190121E-2</v>
      </c>
      <c r="U45" s="15">
        <f>0.5*(Cv!AV45+Cv!AW45)*(LN(K_T!U45/K_T!T45)-LN(H!U45/H!T45))</f>
        <v>1.2251622388362769E-2</v>
      </c>
      <c r="V45" s="15">
        <f>0.5*(Cv!AW45+Cv!AX45)*(LN(K_T!V45/K_T!U45)-LN(H!V45/H!U45))</f>
        <v>-2.6814064097286903E-2</v>
      </c>
      <c r="W45" s="15">
        <f>0.5*(Cv!AX45+Cv!AY45)*(LN(K_T!W45/K_T!V45)-LN(H!W45/H!V45))</f>
        <v>-3.5146806527817827E-2</v>
      </c>
      <c r="X45" s="15">
        <f>0.5*(Cv!AY45+Cv!AZ45)*(LN(K_T!X45/K_T!W45)-LN(H!X45/H!W45))</f>
        <v>-4.6204299484050713E-2</v>
      </c>
      <c r="Y45" s="15">
        <f>0.5*(Cv!AZ45+Cv!BA45)*(LN(K_T!Y45/K_T!X45)-LN(H!Y45/H!X45))</f>
        <v>-2.5112806674153134E-2</v>
      </c>
      <c r="Z45" s="15">
        <f>0.5*(Cv!BA45+Cv!BB45)*(LN(K_T!Z45/K_T!Y45)-LN(H!Z45/H!Y45))</f>
        <v>-1.5124021130801614E-2</v>
      </c>
      <c r="AA45" s="15">
        <f>0.5*(Cv!BB45+Cv!BC45)*(LN(K_T!AA45/K_T!Z45)-LN(H!AA45/H!Z45))</f>
        <v>-1.8549825555665506E-2</v>
      </c>
      <c r="AB45" s="15">
        <f>0.5*(Cv!BC45+Cv!BD45)*(LN(K_T!AB45/K_T!AA45)-LN(H!AB45/H!AA45))</f>
        <v>2.0639622592418718E-3</v>
      </c>
      <c r="AC45" s="15">
        <f>0.5*(Cv!BD45+Cv!BE45)*(LN(K_T!AC45/K_T!AB45)-LN(H!AC45/H!AB45))</f>
        <v>4.7714325433150838E-3</v>
      </c>
      <c r="AD45" s="15"/>
      <c r="AF45" s="64">
        <f t="shared" si="0"/>
        <v>1.8069504652731831E-2</v>
      </c>
      <c r="AG45" s="64">
        <f t="shared" si="1"/>
        <v>3.1566893632919882E-2</v>
      </c>
      <c r="AH45" s="64">
        <f t="shared" si="2"/>
        <v>-4.3549722437452422E-3</v>
      </c>
      <c r="AI45" s="64">
        <f t="shared" si="3"/>
        <v>-1.696214327152051E-2</v>
      </c>
      <c r="AJ45" s="64">
        <f t="shared" si="4"/>
        <v>-1.0390251711612657E-2</v>
      </c>
      <c r="AK45" s="64">
        <f t="shared" si="5"/>
        <v>1.3605960694587322E-2</v>
      </c>
      <c r="AL45" s="64">
        <f t="shared" si="6"/>
        <v>-1.3676197491566585E-2</v>
      </c>
      <c r="AM45" s="64">
        <f t="shared" si="7"/>
        <v>-1.7949671214777852E-2</v>
      </c>
      <c r="AN45" s="64">
        <f t="shared" si="8"/>
        <v>3.4176974012784778E-3</v>
      </c>
      <c r="AO45" s="64">
        <f t="shared" si="9"/>
        <v>3.5858062117546624E-3</v>
      </c>
    </row>
    <row r="46" spans="1:41" x14ac:dyDescent="0.2">
      <c r="A46" s="4">
        <v>44</v>
      </c>
      <c r="B46" s="6" t="s">
        <v>81</v>
      </c>
      <c r="C46" s="15"/>
      <c r="D46" s="15">
        <f>0.5*(Cv!AE46+Cv!AF46)*(LN(K_T!D46/K_T!C46)-LN(H!D46/H!C46))</f>
        <v>1.3240144762687164E-3</v>
      </c>
      <c r="E46" s="15">
        <f>0.5*(Cv!AF46+Cv!AG46)*(LN(K_T!E46/K_T!D46)-LN(H!E46/H!D46))</f>
        <v>-2.9836314133449408E-3</v>
      </c>
      <c r="F46" s="15">
        <f>0.5*(Cv!AG46+Cv!AH46)*(LN(K_T!F46/K_T!E46)-LN(H!F46/H!E46))</f>
        <v>-1.5328781867900664E-3</v>
      </c>
      <c r="G46" s="15">
        <f>0.5*(Cv!AH46+Cv!AI46)*(LN(K_T!G46/K_T!F46)-LN(H!G46/H!F46))</f>
        <v>3.2859645621437478E-2</v>
      </c>
      <c r="H46" s="15">
        <f>0.5*(Cv!AI46+Cv!AJ46)*(LN(K_T!H46/K_T!G46)-LN(H!H46/H!G46))</f>
        <v>1.4900450699074716E-2</v>
      </c>
      <c r="I46" s="15">
        <f>0.5*(Cv!AJ46+Cv!AK46)*(LN(K_T!I46/K_T!H46)-LN(H!I46/H!H46))</f>
        <v>-5.7249000803320186E-3</v>
      </c>
      <c r="J46" s="15">
        <f>0.5*(Cv!AK46+Cv!AL46)*(LN(K_T!J46/K_T!I46)-LN(H!J46/H!I46))</f>
        <v>6.2071916910772712E-2</v>
      </c>
      <c r="K46" s="15">
        <f>0.5*(Cv!AL46+Cv!AM46)*(LN(K_T!K46/K_T!J46)-LN(H!K46/H!J46))</f>
        <v>2.9628373704610255E-2</v>
      </c>
      <c r="L46" s="15">
        <f>0.5*(Cv!AM46+Cv!AN46)*(LN(K_T!L46/K_T!K46)-LN(H!L46/H!K46))</f>
        <v>4.9591319816721359E-2</v>
      </c>
      <c r="M46" s="15">
        <f>0.5*(Cv!AN46+Cv!AO46)*(LN(K_T!M46/K_T!L46)-LN(H!M46/H!L46))</f>
        <v>-1.8939208806192306E-2</v>
      </c>
      <c r="N46" s="15">
        <f>0.5*(Cv!AO46+Cv!AP46)*(LN(K_T!N46/K_T!M46)-LN(H!N46/H!M46))</f>
        <v>-2.4088947802848482E-2</v>
      </c>
      <c r="O46" s="15">
        <f>0.5*(Cv!AP46+Cv!AQ46)*(LN(K_T!O46/K_T!N46)-LN(H!O46/H!N46))</f>
        <v>-1.8914915780712103E-2</v>
      </c>
      <c r="P46" s="15">
        <f>0.5*(Cv!AQ46+Cv!AR46)*(LN(K_T!P46/K_T!O46)-LN(H!P46/H!O46))</f>
        <v>2.0671281930608736E-2</v>
      </c>
      <c r="Q46" s="15">
        <f>0.5*(Cv!AR46+Cv!AS46)*(LN(K_T!Q46/K_T!P46)-LN(H!Q46/H!P46))</f>
        <v>6.540474867438327E-2</v>
      </c>
      <c r="R46" s="15">
        <f>0.5*(Cv!AS46+Cv!AT46)*(LN(K_T!R46/K_T!Q46)-LN(H!R46/H!Q46))</f>
        <v>0.11170140072869521</v>
      </c>
      <c r="S46" s="15">
        <f>0.5*(Cv!AT46+Cv!AU46)*(LN(K_T!S46/K_T!R46)-LN(H!S46/H!R46))</f>
        <v>-7.7507949038271282E-2</v>
      </c>
      <c r="T46" s="15">
        <f>0.5*(Cv!AU46+Cv!AV46)*(LN(K_T!T46/K_T!S46)-LN(H!T46/H!S46))</f>
        <v>-1.3580153485003243E-2</v>
      </c>
      <c r="U46" s="15">
        <f>0.5*(Cv!AV46+Cv!AW46)*(LN(K_T!U46/K_T!T46)-LN(H!U46/H!T46))</f>
        <v>1.0567112831929028E-3</v>
      </c>
      <c r="V46" s="15">
        <f>0.5*(Cv!AW46+Cv!AX46)*(LN(K_T!V46/K_T!U46)-LN(H!V46/H!U46))</f>
        <v>1.2453672241129468E-2</v>
      </c>
      <c r="W46" s="15">
        <f>0.5*(Cv!AX46+Cv!AY46)*(LN(K_T!W46/K_T!V46)-LN(H!W46/H!V46))</f>
        <v>-2.5048812007076062E-2</v>
      </c>
      <c r="X46" s="15">
        <f>0.5*(Cv!AY46+Cv!AZ46)*(LN(K_T!X46/K_T!W46)-LN(H!X46/H!W46))</f>
        <v>1.7489597073991951E-2</v>
      </c>
      <c r="Y46" s="15">
        <f>0.5*(Cv!AZ46+Cv!BA46)*(LN(K_T!Y46/K_T!X46)-LN(H!Y46/H!X46))</f>
        <v>2.4305007380188193E-2</v>
      </c>
      <c r="Z46" s="15">
        <f>0.5*(Cv!BA46+Cv!BB46)*(LN(K_T!Z46/K_T!Y46)-LN(H!Z46/H!Y46))</f>
        <v>7.6604419297619094E-3</v>
      </c>
      <c r="AA46" s="15">
        <f>0.5*(Cv!BB46+Cv!BC46)*(LN(K_T!AA46/K_T!Z46)-LN(H!AA46/H!Z46))</f>
        <v>-4.054516115358309E-3</v>
      </c>
      <c r="AB46" s="15">
        <f>0.5*(Cv!BC46+Cv!BD46)*(LN(K_T!AB46/K_T!AA46)-LN(H!AB46/H!AA46))</f>
        <v>1.3309012993680789E-3</v>
      </c>
      <c r="AC46" s="15">
        <f>0.5*(Cv!BD46+Cv!BE46)*(LN(K_T!AC46/K_T!AB46)-LN(H!AC46/H!AB46))</f>
        <v>-2.756306029516295E-4</v>
      </c>
      <c r="AD46" s="15"/>
      <c r="AF46" s="64">
        <f t="shared" si="0"/>
        <v>7.5037373280090348E-3</v>
      </c>
      <c r="AG46" s="64">
        <f t="shared" si="1"/>
        <v>1.965269076461271E-2</v>
      </c>
      <c r="AH46" s="64">
        <f t="shared" si="2"/>
        <v>2.0270913302940764E-2</v>
      </c>
      <c r="AI46" s="64">
        <f t="shared" si="3"/>
        <v>-1.5257969787529969E-3</v>
      </c>
      <c r="AJ46" s="64">
        <f t="shared" si="4"/>
        <v>5.7932407782016488E-3</v>
      </c>
      <c r="AK46" s="64">
        <f t="shared" si="5"/>
        <v>1.9961802033776739E-2</v>
      </c>
      <c r="AL46" s="64">
        <f t="shared" si="6"/>
        <v>2.1337218997243257E-3</v>
      </c>
      <c r="AM46" s="64">
        <f t="shared" si="7"/>
        <v>2.5352435376033511E-3</v>
      </c>
      <c r="AN46" s="64">
        <f t="shared" si="8"/>
        <v>5.2763534820822466E-4</v>
      </c>
      <c r="AO46" s="64">
        <f t="shared" si="9"/>
        <v>1.0338957039002233E-2</v>
      </c>
    </row>
    <row r="47" spans="1:41" x14ac:dyDescent="0.2">
      <c r="A47" s="4">
        <v>45</v>
      </c>
      <c r="B47" s="6" t="s">
        <v>82</v>
      </c>
      <c r="C47" s="15"/>
      <c r="D47" s="15">
        <f>0.5*(Cv!AE47+Cv!AF47)*(LN(K_T!D47/K_T!C47)-LN(H!D47/H!C47))</f>
        <v>7.0524507410192838E-2</v>
      </c>
      <c r="E47" s="15">
        <f>0.5*(Cv!AF47+Cv!AG47)*(LN(K_T!E47/K_T!D47)-LN(H!E47/H!D47))</f>
        <v>8.1013110254798237E-2</v>
      </c>
      <c r="F47" s="15">
        <f>0.5*(Cv!AG47+Cv!AH47)*(LN(K_T!F47/K_T!E47)-LN(H!F47/H!E47))</f>
        <v>5.3711844601012249E-2</v>
      </c>
      <c r="G47" s="15">
        <f>0.5*(Cv!AH47+Cv!AI47)*(LN(K_T!G47/K_T!F47)-LN(H!G47/H!F47))</f>
        <v>7.1735308934976816E-2</v>
      </c>
      <c r="H47" s="15">
        <f>0.5*(Cv!AI47+Cv!AJ47)*(LN(K_T!H47/K_T!G47)-LN(H!H47/H!G47))</f>
        <v>2.1944206565048465E-3</v>
      </c>
      <c r="I47" s="15">
        <f>0.5*(Cv!AJ47+Cv!AK47)*(LN(K_T!I47/K_T!H47)-LN(H!I47/H!H47))</f>
        <v>1.4085476369004863E-2</v>
      </c>
      <c r="J47" s="15">
        <f>0.5*(Cv!AK47+Cv!AL47)*(LN(K_T!J47/K_T!I47)-LN(H!J47/H!I47))</f>
        <v>6.4119069691153011E-2</v>
      </c>
      <c r="K47" s="15">
        <f>0.5*(Cv!AL47+Cv!AM47)*(LN(K_T!K47/K_T!J47)-LN(H!K47/H!J47))</f>
        <v>7.7809249965421684E-2</v>
      </c>
      <c r="L47" s="15">
        <f>0.5*(Cv!AM47+Cv!AN47)*(LN(K_T!L47/K_T!K47)-LN(H!L47/H!K47))</f>
        <v>5.6578614220160729E-2</v>
      </c>
      <c r="M47" s="15">
        <f>0.5*(Cv!AN47+Cv!AO47)*(LN(K_T!M47/K_T!L47)-LN(H!M47/H!L47))</f>
        <v>1.232996102859002E-2</v>
      </c>
      <c r="N47" s="15">
        <f>0.5*(Cv!AO47+Cv!AP47)*(LN(K_T!N47/K_T!M47)-LN(H!N47/H!M47))</f>
        <v>1.6002835980604438E-2</v>
      </c>
      <c r="O47" s="15">
        <f>0.5*(Cv!AP47+Cv!AQ47)*(LN(K_T!O47/K_T!N47)-LN(H!O47/H!N47))</f>
        <v>-3.2017636122073902E-2</v>
      </c>
      <c r="P47" s="15">
        <f>0.5*(Cv!AQ47+Cv!AR47)*(LN(K_T!P47/K_T!O47)-LN(H!P47/H!O47))</f>
        <v>-1.9907006338678722E-2</v>
      </c>
      <c r="Q47" s="15">
        <f>0.5*(Cv!AR47+Cv!AS47)*(LN(K_T!Q47/K_T!P47)-LN(H!Q47/H!P47))</f>
        <v>8.1172904595718923E-2</v>
      </c>
      <c r="R47" s="15">
        <f>0.5*(Cv!AS47+Cv!AT47)*(LN(K_T!R47/K_T!Q47)-LN(H!R47/H!Q47))</f>
        <v>1.7186622373588117E-2</v>
      </c>
      <c r="S47" s="15">
        <f>0.5*(Cv!AT47+Cv!AU47)*(LN(K_T!S47/K_T!R47)-LN(H!S47/H!R47))</f>
        <v>-4.8491524883531881E-2</v>
      </c>
      <c r="T47" s="15">
        <f>0.5*(Cv!AU47+Cv!AV47)*(LN(K_T!T47/K_T!S47)-LN(H!T47/H!S47))</f>
        <v>6.324702057577325E-2</v>
      </c>
      <c r="U47" s="15">
        <f>0.5*(Cv!AV47+Cv!AW47)*(LN(K_T!U47/K_T!T47)-LN(H!U47/H!T47))</f>
        <v>-1.7829706789330269E-2</v>
      </c>
      <c r="V47" s="15">
        <f>0.5*(Cv!AW47+Cv!AX47)*(LN(K_T!V47/K_T!U47)-LN(H!V47/H!U47))</f>
        <v>5.8679361816278038E-2</v>
      </c>
      <c r="W47" s="15">
        <f>0.5*(Cv!AX47+Cv!AY47)*(LN(K_T!W47/K_T!V47)-LN(H!W47/H!V47))</f>
        <v>1.6195935894040937E-2</v>
      </c>
      <c r="X47" s="15">
        <f>0.5*(Cv!AY47+Cv!AZ47)*(LN(K_T!X47/K_T!W47)-LN(H!X47/H!W47))</f>
        <v>-1.719484395144916E-2</v>
      </c>
      <c r="Y47" s="15">
        <f>0.5*(Cv!AZ47+Cv!BA47)*(LN(K_T!Y47/K_T!X47)-LN(H!Y47/H!X47))</f>
        <v>8.2302331280318481E-4</v>
      </c>
      <c r="Z47" s="15">
        <f>0.5*(Cv!BA47+Cv!BB47)*(LN(K_T!Z47/K_T!Y47)-LN(H!Z47/H!Y47))</f>
        <v>4.7379501224549286E-2</v>
      </c>
      <c r="AA47" s="15">
        <f>0.5*(Cv!BB47+Cv!BC47)*(LN(K_T!AA47/K_T!Z47)-LN(H!AA47/H!Z47))</f>
        <v>-1.1780219907497121E-2</v>
      </c>
      <c r="AB47" s="15">
        <f>0.5*(Cv!BC47+Cv!BD47)*(LN(K_T!AB47/K_T!AA47)-LN(H!AB47/H!AA47))</f>
        <v>-5.4549118497840988E-3</v>
      </c>
      <c r="AC47" s="15">
        <f>0.5*(Cv!BD47+Cv!BE47)*(LN(K_T!AC47/K_T!AB47)-LN(H!AC47/H!AB47))</f>
        <v>1.1737720920479228E-2</v>
      </c>
      <c r="AD47" s="15"/>
      <c r="AF47" s="64">
        <f t="shared" si="0"/>
        <v>4.4548032163259407E-2</v>
      </c>
      <c r="AG47" s="64">
        <f t="shared" si="1"/>
        <v>4.536794617718598E-2</v>
      </c>
      <c r="AH47" s="64">
        <f t="shared" si="2"/>
        <v>-4.1132807499549286E-4</v>
      </c>
      <c r="AI47" s="64">
        <f t="shared" si="3"/>
        <v>2.0619553509062558E-2</v>
      </c>
      <c r="AJ47" s="64">
        <f t="shared" si="4"/>
        <v>8.541022740110097E-3</v>
      </c>
      <c r="AK47" s="64">
        <f t="shared" si="5"/>
        <v>2.2478309051095241E-2</v>
      </c>
      <c r="AL47" s="64">
        <f t="shared" si="6"/>
        <v>1.4580288124586328E-2</v>
      </c>
      <c r="AM47" s="64">
        <f t="shared" si="7"/>
        <v>1.7440009021896019E-2</v>
      </c>
      <c r="AN47" s="64">
        <f t="shared" si="8"/>
        <v>3.1414045353475644E-3</v>
      </c>
      <c r="AO47" s="64">
        <f t="shared" si="9"/>
        <v>2.3733045302924506E-2</v>
      </c>
    </row>
    <row r="48" spans="1:41" x14ac:dyDescent="0.2">
      <c r="A48" s="4">
        <v>46</v>
      </c>
      <c r="B48" s="6" t="s">
        <v>83</v>
      </c>
      <c r="C48" s="15"/>
      <c r="D48" s="15">
        <f>0.5*(Cv!AE48+Cv!AF48)*(LN(K_T!D48/K_T!C48)-LN(H!D48/H!C48))</f>
        <v>0.12770807926810659</v>
      </c>
      <c r="E48" s="15">
        <f>0.5*(Cv!AF48+Cv!AG48)*(LN(K_T!E48/K_T!D48)-LN(H!E48/H!D48))</f>
        <v>0.12425458678205434</v>
      </c>
      <c r="F48" s="15">
        <f>0.5*(Cv!AG48+Cv!AH48)*(LN(K_T!F48/K_T!E48)-LN(H!F48/H!E48))</f>
        <v>6.877928294992125E-2</v>
      </c>
      <c r="G48" s="15">
        <f>0.5*(Cv!AH48+Cv!AI48)*(LN(K_T!G48/K_T!F48)-LN(H!G48/H!F48))</f>
        <v>8.9405837342512576E-2</v>
      </c>
      <c r="H48" s="15">
        <f>0.5*(Cv!AI48+Cv!AJ48)*(LN(K_T!H48/K_T!G48)-LN(H!H48/H!G48))</f>
        <v>2.4725692408841583E-2</v>
      </c>
      <c r="I48" s="15">
        <f>0.5*(Cv!AJ48+Cv!AK48)*(LN(K_T!I48/K_T!H48)-LN(H!I48/H!H48))</f>
        <v>5.6688008930250521E-2</v>
      </c>
      <c r="J48" s="15">
        <f>0.5*(Cv!AK48+Cv!AL48)*(LN(K_T!J48/K_T!I48)-LN(H!J48/H!I48))</f>
        <v>0.15274464890755199</v>
      </c>
      <c r="K48" s="15">
        <f>0.5*(Cv!AL48+Cv!AM48)*(LN(K_T!K48/K_T!J48)-LN(H!K48/H!J48))</f>
        <v>6.3324674085238147E-2</v>
      </c>
      <c r="L48" s="15">
        <f>0.5*(Cv!AM48+Cv!AN48)*(LN(K_T!L48/K_T!K48)-LN(H!L48/H!K48))</f>
        <v>6.385547078614788E-2</v>
      </c>
      <c r="M48" s="15">
        <f>0.5*(Cv!AN48+Cv!AO48)*(LN(K_T!M48/K_T!L48)-LN(H!M48/H!L48))</f>
        <v>0.15307875907791518</v>
      </c>
      <c r="N48" s="15">
        <f>0.5*(Cv!AO48+Cv!AP48)*(LN(K_T!N48/K_T!M48)-LN(H!N48/H!M48))</f>
        <v>0.20675548957416215</v>
      </c>
      <c r="O48" s="15">
        <f>0.5*(Cv!AP48+Cv!AQ48)*(LN(K_T!O48/K_T!N48)-LN(H!O48/H!N48))</f>
        <v>0.1334473956372472</v>
      </c>
      <c r="P48" s="15">
        <f>0.5*(Cv!AQ48+Cv!AR48)*(LN(K_T!P48/K_T!O48)-LN(H!P48/H!O48))</f>
        <v>-7.5975722712898666E-2</v>
      </c>
      <c r="Q48" s="15">
        <f>0.5*(Cv!AR48+Cv!AS48)*(LN(K_T!Q48/K_T!P48)-LN(H!Q48/H!P48))</f>
        <v>1.5007261269571266E-2</v>
      </c>
      <c r="R48" s="15">
        <f>0.5*(Cv!AS48+Cv!AT48)*(LN(K_T!R48/K_T!Q48)-LN(H!R48/H!Q48))</f>
        <v>4.34214316433197E-2</v>
      </c>
      <c r="S48" s="15">
        <f>0.5*(Cv!AT48+Cv!AU48)*(LN(K_T!S48/K_T!R48)-LN(H!S48/H!R48))</f>
        <v>-4.2507540966755519E-2</v>
      </c>
      <c r="T48" s="15">
        <f>0.5*(Cv!AU48+Cv!AV48)*(LN(K_T!T48/K_T!S48)-LN(H!T48/H!S48))</f>
        <v>-3.2278330399393082E-2</v>
      </c>
      <c r="U48" s="15">
        <f>0.5*(Cv!AV48+Cv!AW48)*(LN(K_T!U48/K_T!T48)-LN(H!U48/H!T48))</f>
        <v>9.8463771222714644E-2</v>
      </c>
      <c r="V48" s="15">
        <f>0.5*(Cv!AW48+Cv!AX48)*(LN(K_T!V48/K_T!U48)-LN(H!V48/H!U48))</f>
        <v>5.9042999070759272E-2</v>
      </c>
      <c r="W48" s="15">
        <f>0.5*(Cv!AX48+Cv!AY48)*(LN(K_T!W48/K_T!V48)-LN(H!W48/H!V48))</f>
        <v>2.7643949013755097E-3</v>
      </c>
      <c r="X48" s="15">
        <f>0.5*(Cv!AY48+Cv!AZ48)*(LN(K_T!X48/K_T!W48)-LN(H!X48/H!W48))</f>
        <v>5.8073996018571813E-2</v>
      </c>
      <c r="Y48" s="15">
        <f>0.5*(Cv!AZ48+Cv!BA48)*(LN(K_T!Y48/K_T!X48)-LN(H!Y48/H!X48))</f>
        <v>7.0050622396383251E-3</v>
      </c>
      <c r="Z48" s="15">
        <f>0.5*(Cv!BA48+Cv!BB48)*(LN(K_T!Z48/K_T!Y48)-LN(H!Z48/H!Y48))</f>
        <v>-1.9329248820442287E-2</v>
      </c>
      <c r="AA48" s="15">
        <f>0.5*(Cv!BB48+Cv!BC48)*(LN(K_T!AA48/K_T!Z48)-LN(H!AA48/H!Z48))</f>
        <v>-5.8446596245722376E-2</v>
      </c>
      <c r="AB48" s="15">
        <f>0.5*(Cv!BC48+Cv!BD48)*(LN(K_T!AB48/K_T!AA48)-LN(H!AB48/H!AA48))</f>
        <v>-3.9964889120729999E-2</v>
      </c>
      <c r="AC48" s="15">
        <f>0.5*(Cv!BD48+Cv!BE48)*(LN(K_T!AC48/K_T!AB48)-LN(H!AC48/H!AB48))</f>
        <v>9.8730977486765521E-3</v>
      </c>
      <c r="AD48" s="15"/>
      <c r="AF48" s="64">
        <f t="shared" si="0"/>
        <v>7.2770681682716054E-2</v>
      </c>
      <c r="AG48" s="64">
        <f t="shared" si="1"/>
        <v>0.12795180848620308</v>
      </c>
      <c r="AH48" s="64">
        <f t="shared" si="2"/>
        <v>1.4678564974096794E-2</v>
      </c>
      <c r="AI48" s="64">
        <f t="shared" si="3"/>
        <v>3.7213366162805628E-2</v>
      </c>
      <c r="AJ48" s="64">
        <f t="shared" si="4"/>
        <v>-2.0172514839715959E-2</v>
      </c>
      <c r="AK48" s="64">
        <f t="shared" si="5"/>
        <v>7.1315186730149943E-2</v>
      </c>
      <c r="AL48" s="64">
        <f t="shared" si="6"/>
        <v>8.5204256615448344E-3</v>
      </c>
      <c r="AM48" s="64">
        <f t="shared" si="7"/>
        <v>1.4412005998437723E-2</v>
      </c>
      <c r="AN48" s="64">
        <f t="shared" si="8"/>
        <v>-1.5045895686026723E-2</v>
      </c>
      <c r="AO48" s="64">
        <f t="shared" si="9"/>
        <v>4.6488381293221123E-2</v>
      </c>
    </row>
    <row r="49" spans="1:41" x14ac:dyDescent="0.2">
      <c r="A49" s="4">
        <v>47</v>
      </c>
      <c r="B49" s="6" t="s">
        <v>84</v>
      </c>
      <c r="C49" s="15"/>
      <c r="D49" s="15">
        <f>0.5*(Cv!AE49+Cv!AF49)*(LN(K_T!D49/K_T!C49)-LN(H!D49/H!C49))</f>
        <v>5.8269567081257474E-2</v>
      </c>
      <c r="E49" s="15">
        <f>0.5*(Cv!AF49+Cv!AG49)*(LN(K_T!E49/K_T!D49)-LN(H!E49/H!D49))</f>
        <v>6.3300539006168138E-2</v>
      </c>
      <c r="F49" s="15">
        <f>0.5*(Cv!AG49+Cv!AH49)*(LN(K_T!F49/K_T!E49)-LN(H!F49/H!E49))</f>
        <v>7.3026988261320785E-2</v>
      </c>
      <c r="G49" s="15">
        <f>0.5*(Cv!AH49+Cv!AI49)*(LN(K_T!G49/K_T!F49)-LN(H!G49/H!F49))</f>
        <v>5.8237980766879915E-2</v>
      </c>
      <c r="H49" s="15">
        <f>0.5*(Cv!AI49+Cv!AJ49)*(LN(K_T!H49/K_T!G49)-LN(H!H49/H!G49))</f>
        <v>2.9607999369879824E-2</v>
      </c>
      <c r="I49" s="15">
        <f>0.5*(Cv!AJ49+Cv!AK49)*(LN(K_T!I49/K_T!H49)-LN(H!I49/H!H49))</f>
        <v>3.8104248379658659E-2</v>
      </c>
      <c r="J49" s="15">
        <f>0.5*(Cv!AK49+Cv!AL49)*(LN(K_T!J49/K_T!I49)-LN(H!J49/H!I49))</f>
        <v>1.5127488182649654E-2</v>
      </c>
      <c r="K49" s="15">
        <f>0.5*(Cv!AL49+Cv!AM49)*(LN(K_T!K49/K_T!J49)-LN(H!K49/H!J49))</f>
        <v>6.9337006977339133E-2</v>
      </c>
      <c r="L49" s="15">
        <f>0.5*(Cv!AM49+Cv!AN49)*(LN(K_T!L49/K_T!K49)-LN(H!L49/H!K49))</f>
        <v>1.4056436861874097E-2</v>
      </c>
      <c r="M49" s="15">
        <f>0.5*(Cv!AN49+Cv!AO49)*(LN(K_T!M49/K_T!L49)-LN(H!M49/H!L49))</f>
        <v>2.9021685225197085E-2</v>
      </c>
      <c r="N49" s="15">
        <f>0.5*(Cv!AO49+Cv!AP49)*(LN(K_T!N49/K_T!M49)-LN(H!N49/H!M49))</f>
        <v>1.5362550615027342E-2</v>
      </c>
      <c r="O49" s="15">
        <f>0.5*(Cv!AP49+Cv!AQ49)*(LN(K_T!O49/K_T!N49)-LN(H!O49/H!N49))</f>
        <v>-4.8011307202462453E-2</v>
      </c>
      <c r="P49" s="15">
        <f>0.5*(Cv!AQ49+Cv!AR49)*(LN(K_T!P49/K_T!O49)-LN(H!P49/H!O49))</f>
        <v>-9.3238914477477199E-3</v>
      </c>
      <c r="Q49" s="15">
        <f>0.5*(Cv!AR49+Cv!AS49)*(LN(K_T!Q49/K_T!P49)-LN(H!Q49/H!P49))</f>
        <v>7.7274306038892196E-2</v>
      </c>
      <c r="R49" s="15">
        <f>0.5*(Cv!AS49+Cv!AT49)*(LN(K_T!R49/K_T!Q49)-LN(H!R49/H!Q49))</f>
        <v>3.9366558831833202E-2</v>
      </c>
      <c r="S49" s="15">
        <f>0.5*(Cv!AT49+Cv!AU49)*(LN(K_T!S49/K_T!R49)-LN(H!S49/H!R49))</f>
        <v>-4.7054968501169088E-2</v>
      </c>
      <c r="T49" s="15">
        <f>0.5*(Cv!AU49+Cv!AV49)*(LN(K_T!T49/K_T!S49)-LN(H!T49/H!S49))</f>
        <v>4.438286480840662E-2</v>
      </c>
      <c r="U49" s="15">
        <f>0.5*(Cv!AV49+Cv!AW49)*(LN(K_T!U49/K_T!T49)-LN(H!U49/H!T49))</f>
        <v>8.8810493649905287E-2</v>
      </c>
      <c r="V49" s="15">
        <f>0.5*(Cv!AW49+Cv!AX49)*(LN(K_T!V49/K_T!U49)-LN(H!V49/H!U49))</f>
        <v>0.12255662186273876</v>
      </c>
      <c r="W49" s="15">
        <f>0.5*(Cv!AX49+Cv!AY49)*(LN(K_T!W49/K_T!V49)-LN(H!W49/H!V49))</f>
        <v>2.3196775765268469E-2</v>
      </c>
      <c r="X49" s="15">
        <f>0.5*(Cv!AY49+Cv!AZ49)*(LN(K_T!X49/K_T!W49)-LN(H!X49/H!W49))</f>
        <v>7.2967373364329513E-2</v>
      </c>
      <c r="Y49" s="15">
        <f>0.5*(Cv!AZ49+Cv!BA49)*(LN(K_T!Y49/K_T!X49)-LN(H!Y49/H!X49))</f>
        <v>2.8627559348860788E-2</v>
      </c>
      <c r="Z49" s="15">
        <f>0.5*(Cv!BA49+Cv!BB49)*(LN(K_T!Z49/K_T!Y49)-LN(H!Z49/H!Y49))</f>
        <v>-1.0059571411014266E-2</v>
      </c>
      <c r="AA49" s="15">
        <f>0.5*(Cv!BB49+Cv!BC49)*(LN(K_T!AA49/K_T!Z49)-LN(H!AA49/H!Z49))</f>
        <v>-1.0550051734417207E-2</v>
      </c>
      <c r="AB49" s="15">
        <f>0.5*(Cv!BC49+Cv!BD49)*(LN(K_T!AB49/K_T!AA49)-LN(H!AB49/H!AA49))</f>
        <v>3.0244608387672346E-3</v>
      </c>
      <c r="AC49" s="15">
        <f>0.5*(Cv!BD49+Cv!BE49)*(LN(K_T!AC49/K_T!AB49)-LN(H!AC49/H!AB49))</f>
        <v>3.9535106317194674E-2</v>
      </c>
      <c r="AD49" s="15"/>
      <c r="AF49" s="64">
        <f t="shared" si="0"/>
        <v>5.2455551156781466E-2</v>
      </c>
      <c r="AG49" s="64">
        <f t="shared" si="1"/>
        <v>2.8581033572417459E-2</v>
      </c>
      <c r="AH49" s="64">
        <f t="shared" si="2"/>
        <v>2.450139543869227E-3</v>
      </c>
      <c r="AI49" s="64">
        <f t="shared" si="3"/>
        <v>7.038282589012973E-2</v>
      </c>
      <c r="AJ49" s="64">
        <f t="shared" si="4"/>
        <v>1.0115500671878244E-2</v>
      </c>
      <c r="AK49" s="64">
        <f t="shared" si="5"/>
        <v>1.5515586558143345E-2</v>
      </c>
      <c r="AL49" s="64">
        <f t="shared" si="6"/>
        <v>4.0249163281003988E-2</v>
      </c>
      <c r="AM49" s="64">
        <f t="shared" si="7"/>
        <v>4.4991508206759748E-2</v>
      </c>
      <c r="AN49" s="64">
        <f t="shared" si="8"/>
        <v>2.1279783577980955E-2</v>
      </c>
      <c r="AO49" s="64">
        <f t="shared" si="9"/>
        <v>3.2797010167015223E-2</v>
      </c>
    </row>
    <row r="50" spans="1:41" x14ac:dyDescent="0.2">
      <c r="A50" s="4">
        <v>48</v>
      </c>
      <c r="B50" s="6" t="s">
        <v>85</v>
      </c>
      <c r="C50" s="15"/>
      <c r="D50" s="15">
        <f>0.5*(Cv!AE50+Cv!AF50)*(LN(K_T!D50/K_T!C50)-LN(H!D50/H!C50))</f>
        <v>-1.8216149591430336E-2</v>
      </c>
      <c r="E50" s="15">
        <f>0.5*(Cv!AF50+Cv!AG50)*(LN(K_T!E50/K_T!D50)-LN(H!E50/H!D50))</f>
        <v>-2.2182159726446164E-2</v>
      </c>
      <c r="F50" s="15">
        <f>0.5*(Cv!AG50+Cv!AH50)*(LN(K_T!F50/K_T!E50)-LN(H!F50/H!E50))</f>
        <v>-3.0496706391846297E-2</v>
      </c>
      <c r="G50" s="15">
        <f>0.5*(Cv!AH50+Cv!AI50)*(LN(K_T!G50/K_T!F50)-LN(H!G50/H!F50))</f>
        <v>-1.391711938008457E-2</v>
      </c>
      <c r="H50" s="15">
        <f>0.5*(Cv!AI50+Cv!AJ50)*(LN(K_T!H50/K_T!G50)-LN(H!H50/H!G50))</f>
        <v>-3.4833677464293854E-2</v>
      </c>
      <c r="I50" s="15">
        <f>0.5*(Cv!AJ50+Cv!AK50)*(LN(K_T!I50/K_T!H50)-LN(H!I50/H!H50))</f>
        <v>-2.2617899102485788E-2</v>
      </c>
      <c r="J50" s="15">
        <f>0.5*(Cv!AK50+Cv!AL50)*(LN(K_T!J50/K_T!I50)-LN(H!J50/H!I50))</f>
        <v>5.62627784861537E-2</v>
      </c>
      <c r="K50" s="15">
        <f>0.5*(Cv!AL50+Cv!AM50)*(LN(K_T!K50/K_T!J50)-LN(H!K50/H!J50))</f>
        <v>0.12806303641743699</v>
      </c>
      <c r="L50" s="15">
        <f>0.5*(Cv!AM50+Cv!AN50)*(LN(K_T!L50/K_T!K50)-LN(H!L50/H!K50))</f>
        <v>3.3585172984504932E-3</v>
      </c>
      <c r="M50" s="15">
        <f>0.5*(Cv!AN50+Cv!AO50)*(LN(K_T!M50/K_T!L50)-LN(H!M50/H!L50))</f>
        <v>-1.8353179289543078E-2</v>
      </c>
      <c r="N50" s="15">
        <f>0.5*(Cv!AO50+Cv!AP50)*(LN(K_T!N50/K_T!M50)-LN(H!N50/H!M50))</f>
        <v>4.0305708588786363E-2</v>
      </c>
      <c r="O50" s="15">
        <f>0.5*(Cv!AP50+Cv!AQ50)*(LN(K_T!O50/K_T!N50)-LN(H!O50/H!N50))</f>
        <v>-6.5960738780207417E-2</v>
      </c>
      <c r="P50" s="15">
        <f>0.5*(Cv!AQ50+Cv!AR50)*(LN(K_T!P50/K_T!O50)-LN(H!P50/H!O50))</f>
        <v>-0.10953374109136559</v>
      </c>
      <c r="Q50" s="15">
        <f>0.5*(Cv!AR50+Cv!AS50)*(LN(K_T!Q50/K_T!P50)-LN(H!Q50/H!P50))</f>
        <v>1.5474612661428024E-2</v>
      </c>
      <c r="R50" s="15">
        <f>0.5*(Cv!AS50+Cv!AT50)*(LN(K_T!R50/K_T!Q50)-LN(H!R50/H!Q50))</f>
        <v>4.2549078677795324E-2</v>
      </c>
      <c r="S50" s="15">
        <f>0.5*(Cv!AT50+Cv!AU50)*(LN(K_T!S50/K_T!R50)-LN(H!S50/H!R50))</f>
        <v>5.3599579907136563E-3</v>
      </c>
      <c r="T50" s="15">
        <f>0.5*(Cv!AU50+Cv!AV50)*(LN(K_T!T50/K_T!S50)-LN(H!T50/H!S50))</f>
        <v>1.7515059030661546E-2</v>
      </c>
      <c r="U50" s="15">
        <f>0.5*(Cv!AV50+Cv!AW50)*(LN(K_T!U50/K_T!T50)-LN(H!U50/H!T50))</f>
        <v>5.5221801216423068E-2</v>
      </c>
      <c r="V50" s="15">
        <f>0.5*(Cv!AW50+Cv!AX50)*(LN(K_T!V50/K_T!U50)-LN(H!V50/H!U50))</f>
        <v>5.5582187025823458E-4</v>
      </c>
      <c r="W50" s="15">
        <f>0.5*(Cv!AX50+Cv!AY50)*(LN(K_T!W50/K_T!V50)-LN(H!W50/H!V50))</f>
        <v>3.3937629253874016E-2</v>
      </c>
      <c r="X50" s="15">
        <f>0.5*(Cv!AY50+Cv!AZ50)*(LN(K_T!X50/K_T!W50)-LN(H!X50/H!W50))</f>
        <v>1.7638868015259577E-2</v>
      </c>
      <c r="Y50" s="15">
        <f>0.5*(Cv!AZ50+Cv!BA50)*(LN(K_T!Y50/K_T!X50)-LN(H!Y50/H!X50))</f>
        <v>7.6230147196263039E-3</v>
      </c>
      <c r="Z50" s="15">
        <f>0.5*(Cv!BA50+Cv!BB50)*(LN(K_T!Z50/K_T!Y50)-LN(H!Z50/H!Y50))</f>
        <v>1.4170999399229155E-3</v>
      </c>
      <c r="AA50" s="15">
        <f>0.5*(Cv!BB50+Cv!BC50)*(LN(K_T!AA50/K_T!Z50)-LN(H!AA50/H!Z50))</f>
        <v>1.5742459684559326E-2</v>
      </c>
      <c r="AB50" s="15">
        <f>0.5*(Cv!BC50+Cv!BD50)*(LN(K_T!AB50/K_T!AA50)-LN(H!AB50/H!AA50))</f>
        <v>2.6483175545772147E-2</v>
      </c>
      <c r="AC50" s="15">
        <f>0.5*(Cv!BD50+Cv!BE50)*(LN(K_T!AC50/K_T!AB50)-LN(H!AC50/H!AB50))</f>
        <v>1.0859612695481783E-2</v>
      </c>
      <c r="AD50" s="15"/>
      <c r="AF50" s="64">
        <f t="shared" si="0"/>
        <v>-2.4809512413031337E-2</v>
      </c>
      <c r="AG50" s="64">
        <f t="shared" si="1"/>
        <v>4.1927372300256893E-2</v>
      </c>
      <c r="AH50" s="64">
        <f t="shared" si="2"/>
        <v>-2.2422166108327202E-2</v>
      </c>
      <c r="AI50" s="64">
        <f t="shared" si="3"/>
        <v>2.4973835877295288E-2</v>
      </c>
      <c r="AJ50" s="64">
        <f t="shared" si="4"/>
        <v>1.2425072517072495E-2</v>
      </c>
      <c r="AK50" s="64">
        <f t="shared" si="5"/>
        <v>9.7526030959648475E-3</v>
      </c>
      <c r="AL50" s="64">
        <f t="shared" si="6"/>
        <v>1.8699454197183892E-2</v>
      </c>
      <c r="AM50" s="64">
        <f t="shared" si="7"/>
        <v>1.8706469216323122E-2</v>
      </c>
      <c r="AN50" s="64">
        <f t="shared" si="8"/>
        <v>1.8671394120626964E-2</v>
      </c>
      <c r="AO50" s="64">
        <f t="shared" si="9"/>
        <v>6.4189204346532273E-3</v>
      </c>
    </row>
    <row r="51" spans="1:41" x14ac:dyDescent="0.2">
      <c r="A51" s="4">
        <v>49</v>
      </c>
      <c r="B51" s="6" t="s">
        <v>86</v>
      </c>
      <c r="C51" s="15"/>
      <c r="D51" s="15">
        <f>0.5*(Cv!AE51+Cv!AF51)*(LN(K_T!D51/K_T!C51)-LN(H!D51/H!C51))</f>
        <v>5.4981987590424219E-3</v>
      </c>
      <c r="E51" s="15">
        <f>0.5*(Cv!AF51+Cv!AG51)*(LN(K_T!E51/K_T!D51)-LN(H!E51/H!D51))</f>
        <v>1.0905015911518481E-2</v>
      </c>
      <c r="F51" s="15">
        <f>0.5*(Cv!AG51+Cv!AH51)*(LN(K_T!F51/K_T!E51)-LN(H!F51/H!E51))</f>
        <v>-1.9222888380922353E-2</v>
      </c>
      <c r="G51" s="15">
        <f>0.5*(Cv!AH51+Cv!AI51)*(LN(K_T!G51/K_T!F51)-LN(H!G51/H!F51))</f>
        <v>4.430258333338051E-2</v>
      </c>
      <c r="H51" s="15">
        <f>0.5*(Cv!AI51+Cv!AJ51)*(LN(K_T!H51/K_T!G51)-LN(H!H51/H!G51))</f>
        <v>1.7522312577984481E-2</v>
      </c>
      <c r="I51" s="15">
        <f>0.5*(Cv!AJ51+Cv!AK51)*(LN(K_T!I51/K_T!H51)-LN(H!I51/H!H51))</f>
        <v>-4.1061692113155534E-3</v>
      </c>
      <c r="J51" s="15">
        <f>0.5*(Cv!AK51+Cv!AL51)*(LN(K_T!J51/K_T!I51)-LN(H!J51/H!I51))</f>
        <v>3.7820360584379452E-2</v>
      </c>
      <c r="K51" s="15">
        <f>0.5*(Cv!AL51+Cv!AM51)*(LN(K_T!K51/K_T!J51)-LN(H!K51/H!J51))</f>
        <v>3.8074400332462913E-2</v>
      </c>
      <c r="L51" s="15">
        <f>0.5*(Cv!AM51+Cv!AN51)*(LN(K_T!L51/K_T!K51)-LN(H!L51/H!K51))</f>
        <v>-1.4848450833939095E-4</v>
      </c>
      <c r="M51" s="15">
        <f>0.5*(Cv!AN51+Cv!AO51)*(LN(K_T!M51/K_T!L51)-LN(H!M51/H!L51))</f>
        <v>2.0497636986666064E-2</v>
      </c>
      <c r="N51" s="15">
        <f>0.5*(Cv!AO51+Cv!AP51)*(LN(K_T!N51/K_T!M51)-LN(H!N51/H!M51))</f>
        <v>4.9135835725161161E-3</v>
      </c>
      <c r="O51" s="15">
        <f>0.5*(Cv!AP51+Cv!AQ51)*(LN(K_T!O51/K_T!N51)-LN(H!O51/H!N51))</f>
        <v>6.7668971471311701E-3</v>
      </c>
      <c r="P51" s="15">
        <f>0.5*(Cv!AQ51+Cv!AR51)*(LN(K_T!P51/K_T!O51)-LN(H!P51/H!O51))</f>
        <v>7.901668556297331E-2</v>
      </c>
      <c r="Q51" s="15">
        <f>0.5*(Cv!AR51+Cv!AS51)*(LN(K_T!Q51/K_T!P51)-LN(H!Q51/H!P51))</f>
        <v>1.914587711500498E-2</v>
      </c>
      <c r="R51" s="15">
        <f>0.5*(Cv!AS51+Cv!AT51)*(LN(K_T!R51/K_T!Q51)-LN(H!R51/H!Q51))</f>
        <v>0.11156920070741488</v>
      </c>
      <c r="S51" s="15">
        <f>0.5*(Cv!AT51+Cv!AU51)*(LN(K_T!S51/K_T!R51)-LN(H!S51/H!R51))</f>
        <v>-2.8522203760087794E-2</v>
      </c>
      <c r="T51" s="15">
        <f>0.5*(Cv!AU51+Cv!AV51)*(LN(K_T!T51/K_T!S51)-LN(H!T51/H!S51))</f>
        <v>7.6629042002824145E-4</v>
      </c>
      <c r="U51" s="15">
        <f>0.5*(Cv!AV51+Cv!AW51)*(LN(K_T!U51/K_T!T51)-LN(H!U51/H!T51))</f>
        <v>-4.0634862558003804E-2</v>
      </c>
      <c r="V51" s="15">
        <f>0.5*(Cv!AW51+Cv!AX51)*(LN(K_T!V51/K_T!U51)-LN(H!V51/H!U51))</f>
        <v>-1.1444279740271041E-2</v>
      </c>
      <c r="W51" s="15">
        <f>0.5*(Cv!AX51+Cv!AY51)*(LN(K_T!W51/K_T!V51)-LN(H!W51/H!V51))</f>
        <v>-3.7736869727431933E-2</v>
      </c>
      <c r="X51" s="15">
        <f>0.5*(Cv!AY51+Cv!AZ51)*(LN(K_T!X51/K_T!W51)-LN(H!X51/H!W51))</f>
        <v>1.2034709450937813E-3</v>
      </c>
      <c r="Y51" s="15">
        <f>0.5*(Cv!AZ51+Cv!BA51)*(LN(K_T!Y51/K_T!X51)-LN(H!Y51/H!X51))</f>
        <v>2.3181583603025793E-3</v>
      </c>
      <c r="Z51" s="15">
        <f>0.5*(Cv!BA51+Cv!BB51)*(LN(K_T!Z51/K_T!Y51)-LN(H!Z51/H!Y51))</f>
        <v>-4.0781108798612084E-3</v>
      </c>
      <c r="AA51" s="15">
        <f>0.5*(Cv!BB51+Cv!BC51)*(LN(K_T!AA51/K_T!Z51)-LN(H!AA51/H!Z51))</f>
        <v>2.2405252267754451E-2</v>
      </c>
      <c r="AB51" s="15">
        <f>0.5*(Cv!BC51+Cv!BD51)*(LN(K_T!AB51/K_T!AA51)-LN(H!AB51/H!AA51))</f>
        <v>2.2354483345078561E-2</v>
      </c>
      <c r="AC51" s="15">
        <f>0.5*(Cv!BD51+Cv!BE51)*(LN(K_T!AC51/K_T!AB51)-LN(H!AC51/H!AB51))</f>
        <v>4.8060969156237227E-2</v>
      </c>
      <c r="AD51" s="15"/>
      <c r="AF51" s="64">
        <f t="shared" si="0"/>
        <v>9.8801708461291136E-3</v>
      </c>
      <c r="AG51" s="64">
        <f t="shared" si="1"/>
        <v>2.0231499393537029E-2</v>
      </c>
      <c r="AH51" s="64">
        <f t="shared" si="2"/>
        <v>3.7595291354487317E-2</v>
      </c>
      <c r="AI51" s="64">
        <f t="shared" si="3"/>
        <v>-1.7569250132116951E-2</v>
      </c>
      <c r="AJ51" s="64">
        <f t="shared" si="4"/>
        <v>1.8212150449902324E-2</v>
      </c>
      <c r="AK51" s="64">
        <f t="shared" si="5"/>
        <v>2.891339537401217E-2</v>
      </c>
      <c r="AL51" s="64">
        <f t="shared" si="6"/>
        <v>3.2145015889268604E-4</v>
      </c>
      <c r="AM51" s="64">
        <f t="shared" si="7"/>
        <v>-8.4001188640486155E-3</v>
      </c>
      <c r="AN51" s="64">
        <f t="shared" si="8"/>
        <v>3.5207726250657892E-2</v>
      </c>
      <c r="AO51" s="64">
        <f t="shared" si="9"/>
        <v>1.3669972382387768E-2</v>
      </c>
    </row>
    <row r="52" spans="1:41" x14ac:dyDescent="0.2">
      <c r="A52" s="4">
        <v>50</v>
      </c>
      <c r="B52" s="6" t="s">
        <v>87</v>
      </c>
      <c r="C52" s="15"/>
      <c r="D52" s="15">
        <f>0.5*(Cv!AE52+Cv!AF52)*(LN(K_T!D52/K_T!C52)-LN(H!D52/H!C52))</f>
        <v>7.8784435061159275E-3</v>
      </c>
      <c r="E52" s="15">
        <f>0.5*(Cv!AF52+Cv!AG52)*(LN(K_T!E52/K_T!D52)-LN(H!E52/H!D52))</f>
        <v>-8.9792993299484002E-4</v>
      </c>
      <c r="F52" s="15">
        <f>0.5*(Cv!AG52+Cv!AH52)*(LN(K_T!F52/K_T!E52)-LN(H!F52/H!E52))</f>
        <v>1.3034510503255714E-3</v>
      </c>
      <c r="G52" s="15">
        <f>0.5*(Cv!AH52+Cv!AI52)*(LN(K_T!G52/K_T!F52)-LN(H!G52/H!F52))</f>
        <v>3.9192941691524104E-2</v>
      </c>
      <c r="H52" s="15">
        <f>0.5*(Cv!AI52+Cv!AJ52)*(LN(K_T!H52/K_T!G52)-LN(H!H52/H!G52))</f>
        <v>5.8327702141327898E-3</v>
      </c>
      <c r="I52" s="15">
        <f>0.5*(Cv!AJ52+Cv!AK52)*(LN(K_T!I52/K_T!H52)-LN(H!I52/H!H52))</f>
        <v>-7.884382873736006E-3</v>
      </c>
      <c r="J52" s="15">
        <f>0.5*(Cv!AK52+Cv!AL52)*(LN(K_T!J52/K_T!I52)-LN(H!J52/H!I52))</f>
        <v>6.6311015096764073E-3</v>
      </c>
      <c r="K52" s="15">
        <f>0.5*(Cv!AL52+Cv!AM52)*(LN(K_T!K52/K_T!J52)-LN(H!K52/H!J52))</f>
        <v>-1.838708384504344E-3</v>
      </c>
      <c r="L52" s="15">
        <f>0.5*(Cv!AM52+Cv!AN52)*(LN(K_T!L52/K_T!K52)-LN(H!L52/H!K52))</f>
        <v>1.9630527323475215E-3</v>
      </c>
      <c r="M52" s="15">
        <f>0.5*(Cv!AN52+Cv!AO52)*(LN(K_T!M52/K_T!L52)-LN(H!M52/H!L52))</f>
        <v>-4.4036552903037726E-3</v>
      </c>
      <c r="N52" s="15">
        <f>0.5*(Cv!AO52+Cv!AP52)*(LN(K_T!N52/K_T!M52)-LN(H!N52/H!M52))</f>
        <v>6.1423590140717802E-3</v>
      </c>
      <c r="O52" s="15">
        <f>0.5*(Cv!AP52+Cv!AQ52)*(LN(K_T!O52/K_T!N52)-LN(H!O52/H!N52))</f>
        <v>1.8825113635674827E-3</v>
      </c>
      <c r="P52" s="15">
        <f>0.5*(Cv!AQ52+Cv!AR52)*(LN(K_T!P52/K_T!O52)-LN(H!P52/H!O52))</f>
        <v>7.4032419231335475E-3</v>
      </c>
      <c r="Q52" s="15">
        <f>0.5*(Cv!AR52+Cv!AS52)*(LN(K_T!Q52/K_T!P52)-LN(H!Q52/H!P52))</f>
        <v>3.1572747686298468E-2</v>
      </c>
      <c r="R52" s="15">
        <f>0.5*(Cv!AS52+Cv!AT52)*(LN(K_T!R52/K_T!Q52)-LN(H!R52/H!Q52))</f>
        <v>6.4821242337250659E-2</v>
      </c>
      <c r="S52" s="15">
        <f>0.5*(Cv!AT52+Cv!AU52)*(LN(K_T!S52/K_T!R52)-LN(H!S52/H!R52))</f>
        <v>-3.9885314894057194E-2</v>
      </c>
      <c r="T52" s="15">
        <f>0.5*(Cv!AU52+Cv!AV52)*(LN(K_T!T52/K_T!S52)-LN(H!T52/H!S52))</f>
        <v>-7.0035545997925996E-3</v>
      </c>
      <c r="U52" s="15">
        <f>0.5*(Cv!AV52+Cv!AW52)*(LN(K_T!U52/K_T!T52)-LN(H!U52/H!T52))</f>
        <v>1.0438954850905506E-3</v>
      </c>
      <c r="V52" s="15">
        <f>0.5*(Cv!AW52+Cv!AX52)*(LN(K_T!V52/K_T!U52)-LN(H!V52/H!U52))</f>
        <v>1.3403137674618249E-2</v>
      </c>
      <c r="W52" s="15">
        <f>0.5*(Cv!AX52+Cv!AY52)*(LN(K_T!W52/K_T!V52)-LN(H!W52/H!V52))</f>
        <v>1.359167334484159E-3</v>
      </c>
      <c r="X52" s="15">
        <f>0.5*(Cv!AY52+Cv!AZ52)*(LN(K_T!X52/K_T!W52)-LN(H!X52/H!W52))</f>
        <v>-6.8325269775550597E-3</v>
      </c>
      <c r="Y52" s="15">
        <f>0.5*(Cv!AZ52+Cv!BA52)*(LN(K_T!Y52/K_T!X52)-LN(H!Y52/H!X52))</f>
        <v>7.4861664048198138E-3</v>
      </c>
      <c r="Z52" s="15">
        <f>0.5*(Cv!BA52+Cv!BB52)*(LN(K_T!Z52/K_T!Y52)-LN(H!Z52/H!Y52))</f>
        <v>3.9619819464555336E-3</v>
      </c>
      <c r="AA52" s="15">
        <f>0.5*(Cv!BB52+Cv!BC52)*(LN(K_T!AA52/K_T!Z52)-LN(H!AA52/H!Z52))</f>
        <v>1.2627362344600757E-2</v>
      </c>
      <c r="AB52" s="15">
        <f>0.5*(Cv!BC52+Cv!BD52)*(LN(K_T!AB52/K_T!AA52)-LN(H!AB52/H!AA52))</f>
        <v>2.4421290355444537E-2</v>
      </c>
      <c r="AC52" s="15">
        <f>0.5*(Cv!BD52+Cv!BE52)*(LN(K_T!AC52/K_T!AB52)-LN(H!AC52/H!AB52))</f>
        <v>3.5800440495005449E-2</v>
      </c>
      <c r="AD52" s="15"/>
      <c r="AF52" s="64">
        <f t="shared" si="0"/>
        <v>7.5093700298503232E-3</v>
      </c>
      <c r="AG52" s="64">
        <f t="shared" si="1"/>
        <v>1.6988299162575189E-3</v>
      </c>
      <c r="AH52" s="64">
        <f t="shared" si="2"/>
        <v>1.3158885683238591E-2</v>
      </c>
      <c r="AI52" s="64">
        <f t="shared" si="3"/>
        <v>3.9402378336905985E-4</v>
      </c>
      <c r="AJ52" s="64">
        <f t="shared" si="4"/>
        <v>1.6859448309265217E-2</v>
      </c>
      <c r="AK52" s="64">
        <f t="shared" si="5"/>
        <v>7.4288577997480565E-3</v>
      </c>
      <c r="AL52" s="64">
        <f t="shared" si="6"/>
        <v>8.6267360463171371E-3</v>
      </c>
      <c r="AM52" s="64">
        <f t="shared" si="7"/>
        <v>3.2557037015901753E-3</v>
      </c>
      <c r="AN52" s="64">
        <f t="shared" si="8"/>
        <v>3.0110865425224995E-2</v>
      </c>
      <c r="AO52" s="64">
        <f t="shared" si="9"/>
        <v>7.9241115443961438E-3</v>
      </c>
    </row>
    <row r="53" spans="1:41" x14ac:dyDescent="0.2">
      <c r="A53" s="4">
        <v>51</v>
      </c>
      <c r="B53" s="6" t="s">
        <v>88</v>
      </c>
      <c r="C53" s="15"/>
      <c r="D53" s="15">
        <f>0.5*(Cv!AE53+Cv!AF53)*(LN(K_T!D53/K_T!C53)-LN(H!D53/H!C53))</f>
        <v>3.6918155589110704E-3</v>
      </c>
      <c r="E53" s="15">
        <f>0.5*(Cv!AF53+Cv!AG53)*(LN(K_T!E53/K_T!D53)-LN(H!E53/H!D53))</f>
        <v>4.0479837160806676E-3</v>
      </c>
      <c r="F53" s="15">
        <f>0.5*(Cv!AG53+Cv!AH53)*(LN(K_T!F53/K_T!E53)-LN(H!F53/H!E53))</f>
        <v>-4.8396182405279105E-3</v>
      </c>
      <c r="G53" s="15">
        <f>0.5*(Cv!AH53+Cv!AI53)*(LN(K_T!G53/K_T!F53)-LN(H!G53/H!F53))</f>
        <v>1.8023155061662015E-2</v>
      </c>
      <c r="H53" s="15">
        <f>0.5*(Cv!AI53+Cv!AJ53)*(LN(K_T!H53/K_T!G53)-LN(H!H53/H!G53))</f>
        <v>1.5523594493938832E-2</v>
      </c>
      <c r="I53" s="15">
        <f>0.5*(Cv!AJ53+Cv!AK53)*(LN(K_T!I53/K_T!H53)-LN(H!I53/H!H53))</f>
        <v>1.5845064035275209E-2</v>
      </c>
      <c r="J53" s="15">
        <f>0.5*(Cv!AK53+Cv!AL53)*(LN(K_T!J53/K_T!I53)-LN(H!J53/H!I53))</f>
        <v>1.1533309484704747E-2</v>
      </c>
      <c r="K53" s="15">
        <f>0.5*(Cv!AL53+Cv!AM53)*(LN(K_T!K53/K_T!J53)-LN(H!K53/H!J53))</f>
        <v>1.0970570988922634E-2</v>
      </c>
      <c r="L53" s="15">
        <f>0.5*(Cv!AM53+Cv!AN53)*(LN(K_T!L53/K_T!K53)-LN(H!L53/H!K53))</f>
        <v>1.3665274512327655E-3</v>
      </c>
      <c r="M53" s="15">
        <f>0.5*(Cv!AN53+Cv!AO53)*(LN(K_T!M53/K_T!L53)-LN(H!M53/H!L53))</f>
        <v>9.5475574674070071E-3</v>
      </c>
      <c r="N53" s="15">
        <f>0.5*(Cv!AO53+Cv!AP53)*(LN(K_T!N53/K_T!M53)-LN(H!N53/H!M53))</f>
        <v>7.3825644207660716E-3</v>
      </c>
      <c r="O53" s="15">
        <f>0.5*(Cv!AP53+Cv!AQ53)*(LN(K_T!O53/K_T!N53)-LN(H!O53/H!N53))</f>
        <v>-6.6019808112892473E-4</v>
      </c>
      <c r="P53" s="15">
        <f>0.5*(Cv!AQ53+Cv!AR53)*(LN(K_T!P53/K_T!O53)-LN(H!P53/H!O53))</f>
        <v>-1.0117632083450998E-2</v>
      </c>
      <c r="Q53" s="15">
        <f>0.5*(Cv!AR53+Cv!AS53)*(LN(K_T!Q53/K_T!P53)-LN(H!Q53/H!P53))</f>
        <v>-1.4719384006324186E-2</v>
      </c>
      <c r="R53" s="15">
        <f>0.5*(Cv!AS53+Cv!AT53)*(LN(K_T!R53/K_T!Q53)-LN(H!R53/H!Q53))</f>
        <v>1.8029640871351959E-2</v>
      </c>
      <c r="S53" s="15">
        <f>0.5*(Cv!AT53+Cv!AU53)*(LN(K_T!S53/K_T!R53)-LN(H!S53/H!R53))</f>
        <v>-2.2234292911391746E-2</v>
      </c>
      <c r="T53" s="15">
        <f>0.5*(Cv!AU53+Cv!AV53)*(LN(K_T!T53/K_T!S53)-LN(H!T53/H!S53))</f>
        <v>-1.1962106402716817E-2</v>
      </c>
      <c r="U53" s="15">
        <f>0.5*(Cv!AV53+Cv!AW53)*(LN(K_T!U53/K_T!T53)-LN(H!U53/H!T53))</f>
        <v>6.5079472053103946E-3</v>
      </c>
      <c r="V53" s="15">
        <f>0.5*(Cv!AW53+Cv!AX53)*(LN(K_T!V53/K_T!U53)-LN(H!V53/H!U53))</f>
        <v>5.8937317386283487E-3</v>
      </c>
      <c r="W53" s="15">
        <f>0.5*(Cv!AX53+Cv!AY53)*(LN(K_T!W53/K_T!V53)-LN(H!W53/H!V53))</f>
        <v>-4.6953689814495615E-3</v>
      </c>
      <c r="X53" s="15">
        <f>0.5*(Cv!AY53+Cv!AZ53)*(LN(K_T!X53/K_T!W53)-LN(H!X53/H!W53))</f>
        <v>-1.2779889152076857E-2</v>
      </c>
      <c r="Y53" s="15">
        <f>0.5*(Cv!AZ53+Cv!BA53)*(LN(K_T!Y53/K_T!X53)-LN(H!Y53/H!X53))</f>
        <v>8.2482971484353941E-3</v>
      </c>
      <c r="Z53" s="15">
        <f>0.5*(Cv!BA53+Cv!BB53)*(LN(K_T!Z53/K_T!Y53)-LN(H!Z53/H!Y53))</f>
        <v>1.153423148862779E-2</v>
      </c>
      <c r="AA53" s="15">
        <f>0.5*(Cv!BB53+Cv!BC53)*(LN(K_T!AA53/K_T!Z53)-LN(H!AA53/H!Z53))</f>
        <v>8.1985376928527635E-3</v>
      </c>
      <c r="AB53" s="15">
        <f>0.5*(Cv!BC53+Cv!BD53)*(LN(K_T!AB53/K_T!AA53)-LN(H!AB53/H!AA53))</f>
        <v>-1.088747041132888E-3</v>
      </c>
      <c r="AC53" s="15">
        <f>0.5*(Cv!BD53+Cv!BE53)*(LN(K_T!AC53/K_T!AB53)-LN(H!AC53/H!AB53))</f>
        <v>1.4766835116475426E-2</v>
      </c>
      <c r="AD53" s="15"/>
      <c r="AF53" s="64">
        <f t="shared" si="0"/>
        <v>9.7200358132857635E-3</v>
      </c>
      <c r="AG53" s="64">
        <f t="shared" si="1"/>
        <v>8.1601059626066445E-3</v>
      </c>
      <c r="AH53" s="64">
        <f t="shared" si="2"/>
        <v>-5.9403732421887791E-3</v>
      </c>
      <c r="AI53" s="64">
        <f t="shared" si="3"/>
        <v>-3.4071371184608984E-3</v>
      </c>
      <c r="AJ53" s="64">
        <f t="shared" si="4"/>
        <v>8.331830881051697E-3</v>
      </c>
      <c r="AK53" s="64">
        <f t="shared" si="5"/>
        <v>1.1098663602089327E-3</v>
      </c>
      <c r="AL53" s="64">
        <f t="shared" si="6"/>
        <v>2.4623468812953993E-3</v>
      </c>
      <c r="AM53" s="64">
        <f t="shared" si="7"/>
        <v>1.368172592201432E-3</v>
      </c>
      <c r="AN53" s="64">
        <f t="shared" si="8"/>
        <v>6.8390440376712687E-3</v>
      </c>
      <c r="AO53" s="64">
        <f t="shared" si="9"/>
        <v>3.372892459258885E-3</v>
      </c>
    </row>
    <row r="54" spans="1:41" x14ac:dyDescent="0.2">
      <c r="A54" s="4">
        <v>52</v>
      </c>
      <c r="B54" s="6" t="s">
        <v>89</v>
      </c>
      <c r="C54" s="15"/>
      <c r="D54" s="15">
        <f>0.5*(Cv!AE54+Cv!AF54)*(LN(K_T!D54/K_T!C54)-LN(H!D54/H!C54))</f>
        <v>4.5313038489219887E-3</v>
      </c>
      <c r="E54" s="15">
        <f>0.5*(Cv!AF54+Cv!AG54)*(LN(K_T!E54/K_T!D54)-LN(H!E54/H!D54))</f>
        <v>6.4122367310072061E-3</v>
      </c>
      <c r="F54" s="15">
        <f>0.5*(Cv!AG54+Cv!AH54)*(LN(K_T!F54/K_T!E54)-LN(H!F54/H!E54))</f>
        <v>1.6405011640673785E-2</v>
      </c>
      <c r="G54" s="15">
        <f>0.5*(Cv!AH54+Cv!AI54)*(LN(K_T!G54/K_T!F54)-LN(H!G54/H!F54))</f>
        <v>1.0719149942709706E-2</v>
      </c>
      <c r="H54" s="15">
        <f>0.5*(Cv!AI54+Cv!AJ54)*(LN(K_T!H54/K_T!G54)-LN(H!H54/H!G54))</f>
        <v>1.0486090606753724E-2</v>
      </c>
      <c r="I54" s="15">
        <f>0.5*(Cv!AJ54+Cv!AK54)*(LN(K_T!I54/K_T!H54)-LN(H!I54/H!H54))</f>
        <v>9.0992314119716939E-4</v>
      </c>
      <c r="J54" s="15">
        <f>0.5*(Cv!AK54+Cv!AL54)*(LN(K_T!J54/K_T!I54)-LN(H!J54/H!I54))</f>
        <v>3.9322896283646479E-3</v>
      </c>
      <c r="K54" s="15">
        <f>0.5*(Cv!AL54+Cv!AM54)*(LN(K_T!K54/K_T!J54)-LN(H!K54/H!J54))</f>
        <v>5.1587610825310137E-3</v>
      </c>
      <c r="L54" s="15">
        <f>0.5*(Cv!AM54+Cv!AN54)*(LN(K_T!L54/K_T!K54)-LN(H!L54/H!K54))</f>
        <v>6.334009861955133E-3</v>
      </c>
      <c r="M54" s="15">
        <f>0.5*(Cv!AN54+Cv!AO54)*(LN(K_T!M54/K_T!L54)-LN(H!M54/H!L54))</f>
        <v>1.4833532811277005E-3</v>
      </c>
      <c r="N54" s="15">
        <f>0.5*(Cv!AO54+Cv!AP54)*(LN(K_T!N54/K_T!M54)-LN(H!N54/H!M54))</f>
        <v>7.2981670114886021E-3</v>
      </c>
      <c r="O54" s="15">
        <f>0.5*(Cv!AP54+Cv!AQ54)*(LN(K_T!O54/K_T!N54)-LN(H!O54/H!N54))</f>
        <v>6.4960966247361123E-4</v>
      </c>
      <c r="P54" s="15">
        <f>0.5*(Cv!AQ54+Cv!AR54)*(LN(K_T!P54/K_T!O54)-LN(H!P54/H!O54))</f>
        <v>1.2304282089869447E-2</v>
      </c>
      <c r="Q54" s="15">
        <f>0.5*(Cv!AR54+Cv!AS54)*(LN(K_T!Q54/K_T!P54)-LN(H!Q54/H!P54))</f>
        <v>6.6549946662513501E-3</v>
      </c>
      <c r="R54" s="15">
        <f>0.5*(Cv!AS54+Cv!AT54)*(LN(K_T!R54/K_T!Q54)-LN(H!R54/H!Q54))</f>
        <v>1.0801360558926285E-2</v>
      </c>
      <c r="S54" s="15">
        <f>0.5*(Cv!AT54+Cv!AU54)*(LN(K_T!S54/K_T!R54)-LN(H!S54/H!R54))</f>
        <v>4.7178412907088289E-3</v>
      </c>
      <c r="T54" s="15">
        <f>0.5*(Cv!AU54+Cv!AV54)*(LN(K_T!T54/K_T!S54)-LN(H!T54/H!S54))</f>
        <v>1.1555804421285636E-2</v>
      </c>
      <c r="U54" s="15">
        <f>0.5*(Cv!AV54+Cv!AW54)*(LN(K_T!U54/K_T!T54)-LN(H!U54/H!T54))</f>
        <v>-9.2882215138203241E-3</v>
      </c>
      <c r="V54" s="15">
        <f>0.5*(Cv!AW54+Cv!AX54)*(LN(K_T!V54/K_T!U54)-LN(H!V54/H!U54))</f>
        <v>1.8286340395950604E-2</v>
      </c>
      <c r="W54" s="15">
        <f>0.5*(Cv!AX54+Cv!AY54)*(LN(K_T!W54/K_T!V54)-LN(H!W54/H!V54))</f>
        <v>9.2652084771984496E-3</v>
      </c>
      <c r="X54" s="15">
        <f>0.5*(Cv!AY54+Cv!AZ54)*(LN(K_T!X54/K_T!W54)-LN(H!X54/H!W54))</f>
        <v>6.75946377254569E-3</v>
      </c>
      <c r="Y54" s="15">
        <f>0.5*(Cv!AZ54+Cv!BA54)*(LN(K_T!Y54/K_T!X54)-LN(H!Y54/H!X54))</f>
        <v>2.1133448091203095E-3</v>
      </c>
      <c r="Z54" s="15">
        <f>0.5*(Cv!BA54+Cv!BB54)*(LN(K_T!Z54/K_T!Y54)-LN(H!Z54/H!Y54))</f>
        <v>-1.6204615014350731E-3</v>
      </c>
      <c r="AA54" s="15">
        <f>0.5*(Cv!BB54+Cv!BC54)*(LN(K_T!AA54/K_T!Z54)-LN(H!AA54/H!Z54))</f>
        <v>3.3112689793800012E-3</v>
      </c>
      <c r="AB54" s="15">
        <f>0.5*(Cv!BC54+Cv!BD54)*(LN(K_T!AB54/K_T!AA54)-LN(H!AB54/H!AA54))</f>
        <v>5.1869341730635867E-3</v>
      </c>
      <c r="AC54" s="15">
        <f>0.5*(Cv!BD54+Cv!BE54)*(LN(K_T!AC54/K_T!AB54)-LN(H!AC54/H!AB54))</f>
        <v>2.0756996989047E-2</v>
      </c>
      <c r="AD54" s="15"/>
      <c r="AF54" s="64">
        <f t="shared" si="0"/>
        <v>8.9864824124683187E-3</v>
      </c>
      <c r="AG54" s="64">
        <f t="shared" si="1"/>
        <v>4.8413161730934198E-3</v>
      </c>
      <c r="AH54" s="64">
        <f t="shared" si="2"/>
        <v>7.0256176536459044E-3</v>
      </c>
      <c r="AI54" s="64">
        <f t="shared" si="3"/>
        <v>7.3157191106320105E-3</v>
      </c>
      <c r="AJ54" s="64">
        <f t="shared" si="4"/>
        <v>5.9496166898351643E-3</v>
      </c>
      <c r="AK54" s="64">
        <f t="shared" si="5"/>
        <v>5.9334669133696612E-3</v>
      </c>
      <c r="AL54" s="64">
        <f t="shared" si="6"/>
        <v>6.6326679002335883E-3</v>
      </c>
      <c r="AM54" s="64">
        <f t="shared" si="7"/>
        <v>5.0478434800281611E-3</v>
      </c>
      <c r="AN54" s="64">
        <f t="shared" si="8"/>
        <v>1.2971965581055293E-2</v>
      </c>
      <c r="AO54" s="64">
        <f t="shared" si="9"/>
        <v>6.8237504079349653E-3</v>
      </c>
    </row>
    <row r="55" spans="1:41" x14ac:dyDescent="0.2">
      <c r="A55" s="4">
        <v>53</v>
      </c>
      <c r="B55" s="6" t="s">
        <v>90</v>
      </c>
      <c r="C55" s="15"/>
      <c r="D55" s="15">
        <f>0.5*(Cv!AE55+Cv!AF55)*(LN(K_T!D55/K_T!C55)-LN(H!D55/H!C55))</f>
        <v>1.0189535749761594E-2</v>
      </c>
      <c r="E55" s="15">
        <f>0.5*(Cv!AF55+Cv!AG55)*(LN(K_T!E55/K_T!D55)-LN(H!E55/H!D55))</f>
        <v>-1.9378837104749923E-3</v>
      </c>
      <c r="F55" s="15">
        <f>0.5*(Cv!AG55+Cv!AH55)*(LN(K_T!F55/K_T!E55)-LN(H!F55/H!E55))</f>
        <v>1.3025959113056131E-2</v>
      </c>
      <c r="G55" s="15">
        <f>0.5*(Cv!AH55+Cv!AI55)*(LN(K_T!G55/K_T!F55)-LN(H!G55/H!F55))</f>
        <v>1.8574799457067317E-2</v>
      </c>
      <c r="H55" s="15">
        <f>0.5*(Cv!AI55+Cv!AJ55)*(LN(K_T!H55/K_T!G55)-LN(H!H55/H!G55))</f>
        <v>-4.6977607670925358E-3</v>
      </c>
      <c r="I55" s="15">
        <f>0.5*(Cv!AJ55+Cv!AK55)*(LN(K_T!I55/K_T!H55)-LN(H!I55/H!H55))</f>
        <v>3.9798098005043055E-4</v>
      </c>
      <c r="J55" s="15">
        <f>0.5*(Cv!AK55+Cv!AL55)*(LN(K_T!J55/K_T!I55)-LN(H!J55/H!I55))</f>
        <v>5.2395168895679814E-3</v>
      </c>
      <c r="K55" s="15">
        <f>0.5*(Cv!AL55+Cv!AM55)*(LN(K_T!K55/K_T!J55)-LN(H!K55/H!J55))</f>
        <v>1.8351617939845863E-3</v>
      </c>
      <c r="L55" s="15">
        <f>0.5*(Cv!AM55+Cv!AN55)*(LN(K_T!L55/K_T!K55)-LN(H!L55/H!K55))</f>
        <v>3.6168954221752901E-4</v>
      </c>
      <c r="M55" s="15">
        <f>0.5*(Cv!AN55+Cv!AO55)*(LN(K_T!M55/K_T!L55)-LN(H!M55/H!L55))</f>
        <v>4.8630752525501298E-3</v>
      </c>
      <c r="N55" s="15">
        <f>0.5*(Cv!AO55+Cv!AP55)*(LN(K_T!N55/K_T!M55)-LN(H!N55/H!M55))</f>
        <v>8.5975119743581623E-3</v>
      </c>
      <c r="O55" s="15">
        <f>0.5*(Cv!AP55+Cv!AQ55)*(LN(K_T!O55/K_T!N55)-LN(H!O55/H!N55))</f>
        <v>-4.7829647008826052E-3</v>
      </c>
      <c r="P55" s="15">
        <f>0.5*(Cv!AQ55+Cv!AR55)*(LN(K_T!P55/K_T!O55)-LN(H!P55/H!O55))</f>
        <v>1.3412018857476967E-2</v>
      </c>
      <c r="Q55" s="15">
        <f>0.5*(Cv!AR55+Cv!AS55)*(LN(K_T!Q55/K_T!P55)-LN(H!Q55/H!P55))</f>
        <v>1.8926043676173836E-2</v>
      </c>
      <c r="R55" s="15">
        <f>0.5*(Cv!AS55+Cv!AT55)*(LN(K_T!R55/K_T!Q55)-LN(H!R55/H!Q55))</f>
        <v>2.507242776859309E-2</v>
      </c>
      <c r="S55" s="15">
        <f>0.5*(Cv!AT55+Cv!AU55)*(LN(K_T!S55/K_T!R55)-LN(H!S55/H!R55))</f>
        <v>-8.878560933072743E-3</v>
      </c>
      <c r="T55" s="15">
        <f>0.5*(Cv!AU55+Cv!AV55)*(LN(K_T!T55/K_T!S55)-LN(H!T55/H!S55))</f>
        <v>6.0903843288006784E-4</v>
      </c>
      <c r="U55" s="15">
        <f>0.5*(Cv!AV55+Cv!AW55)*(LN(K_T!U55/K_T!T55)-LN(H!U55/H!T55))</f>
        <v>-9.631603787613954E-3</v>
      </c>
      <c r="V55" s="15">
        <f>0.5*(Cv!AW55+Cv!AX55)*(LN(K_T!V55/K_T!U55)-LN(H!V55/H!U55))</f>
        <v>6.4981746720497724E-3</v>
      </c>
      <c r="W55" s="15">
        <f>0.5*(Cv!AX55+Cv!AY55)*(LN(K_T!W55/K_T!V55)-LN(H!W55/H!V55))</f>
        <v>2.4070165496596404E-3</v>
      </c>
      <c r="X55" s="15">
        <f>0.5*(Cv!AY55+Cv!AZ55)*(LN(K_T!X55/K_T!W55)-LN(H!X55/H!W55))</f>
        <v>2.5564586270602984E-3</v>
      </c>
      <c r="Y55" s="15">
        <f>0.5*(Cv!AZ55+Cv!BA55)*(LN(K_T!Y55/K_T!X55)-LN(H!Y55/H!X55))</f>
        <v>-2.7391564219247659E-3</v>
      </c>
      <c r="Z55" s="15">
        <f>0.5*(Cv!BA55+Cv!BB55)*(LN(K_T!Z55/K_T!Y55)-LN(H!Z55/H!Y55))</f>
        <v>-7.1539998459495494E-3</v>
      </c>
      <c r="AA55" s="15">
        <f>0.5*(Cv!BB55+Cv!BC55)*(LN(K_T!AA55/K_T!Z55)-LN(H!AA55/H!Z55))</f>
        <v>-3.0226814402829669E-3</v>
      </c>
      <c r="AB55" s="15">
        <f>0.5*(Cv!BC55+Cv!BD55)*(LN(K_T!AB55/K_T!AA55)-LN(H!AB55/H!AA55))</f>
        <v>6.0639234009640256E-3</v>
      </c>
      <c r="AC55" s="15">
        <f>0.5*(Cv!BD55+Cv!BE55)*(LN(K_T!AC55/K_T!AB55)-LN(H!AC55/H!AB55))</f>
        <v>1.6210711658659237E-2</v>
      </c>
      <c r="AD55" s="15"/>
      <c r="AF55" s="64">
        <f t="shared" si="0"/>
        <v>5.0726190145212692E-3</v>
      </c>
      <c r="AG55" s="64">
        <f t="shared" si="1"/>
        <v>4.1793910905356781E-3</v>
      </c>
      <c r="AH55" s="64">
        <f t="shared" si="2"/>
        <v>8.7497929336577095E-3</v>
      </c>
      <c r="AI55" s="64">
        <f t="shared" si="3"/>
        <v>4.87816898807165E-4</v>
      </c>
      <c r="AJ55" s="64">
        <f t="shared" si="4"/>
        <v>1.8717594702931961E-3</v>
      </c>
      <c r="AK55" s="64">
        <f t="shared" si="5"/>
        <v>6.4645920120966942E-3</v>
      </c>
      <c r="AL55" s="64">
        <f t="shared" si="6"/>
        <v>1.1797881845501807E-3</v>
      </c>
      <c r="AM55" s="64">
        <f t="shared" si="7"/>
        <v>-1.3095941517651821E-3</v>
      </c>
      <c r="AN55" s="64">
        <f t="shared" si="8"/>
        <v>1.1137317529811631E-2</v>
      </c>
      <c r="AO55" s="64">
        <f t="shared" si="9"/>
        <v>4.0722758815630042E-3</v>
      </c>
    </row>
    <row r="56" spans="1:41" x14ac:dyDescent="0.2">
      <c r="A56" s="4">
        <v>54</v>
      </c>
      <c r="B56" s="6" t="s">
        <v>91</v>
      </c>
      <c r="C56" s="15"/>
      <c r="D56" s="15">
        <f>0.5*(Cv!AE56+Cv!AF56)*(LN(K_T!D56/K_T!C56)-LN(H!D56/H!C56))</f>
        <v>7.8852024800393893E-3</v>
      </c>
      <c r="E56" s="15">
        <f>0.5*(Cv!AF56+Cv!AG56)*(LN(K_T!E56/K_T!D56)-LN(H!E56/H!D56))</f>
        <v>7.6064136011923846E-5</v>
      </c>
      <c r="F56" s="15">
        <f>0.5*(Cv!AG56+Cv!AH56)*(LN(K_T!F56/K_T!E56)-LN(H!F56/H!E56))</f>
        <v>6.4542751321052423E-3</v>
      </c>
      <c r="G56" s="15">
        <f>0.5*(Cv!AH56+Cv!AI56)*(LN(K_T!G56/K_T!F56)-LN(H!G56/H!F56))</f>
        <v>1.6174612216631482E-2</v>
      </c>
      <c r="H56" s="15">
        <f>0.5*(Cv!AI56+Cv!AJ56)*(LN(K_T!H56/K_T!G56)-LN(H!H56/H!G56))</f>
        <v>3.3276501093396976E-3</v>
      </c>
      <c r="I56" s="15">
        <f>0.5*(Cv!AJ56+Cv!AK56)*(LN(K_T!I56/K_T!H56)-LN(H!I56/H!H56))</f>
        <v>-3.2592549702818019E-4</v>
      </c>
      <c r="J56" s="15">
        <f>0.5*(Cv!AK56+Cv!AL56)*(LN(K_T!J56/K_T!I56)-LN(H!J56/H!I56))</f>
        <v>4.7246146019686184E-3</v>
      </c>
      <c r="K56" s="15">
        <f>0.5*(Cv!AL56+Cv!AM56)*(LN(K_T!K56/K_T!J56)-LN(H!K56/H!J56))</f>
        <v>7.8414311491028996E-3</v>
      </c>
      <c r="L56" s="15">
        <f>0.5*(Cv!AM56+Cv!AN56)*(LN(K_T!L56/K_T!K56)-LN(H!L56/H!K56))</f>
        <v>-1.0406219851532052E-4</v>
      </c>
      <c r="M56" s="15">
        <f>0.5*(Cv!AN56+Cv!AO56)*(LN(K_T!M56/K_T!L56)-LN(H!M56/H!L56))</f>
        <v>4.3956539556391097E-3</v>
      </c>
      <c r="N56" s="15">
        <f>0.5*(Cv!AO56+Cv!AP56)*(LN(K_T!N56/K_T!M56)-LN(H!N56/H!M56))</f>
        <v>2.4765767523494109E-3</v>
      </c>
      <c r="O56" s="15">
        <f>0.5*(Cv!AP56+Cv!AQ56)*(LN(K_T!O56/K_T!N56)-LN(H!O56/H!N56))</f>
        <v>-4.1179373864452676E-3</v>
      </c>
      <c r="P56" s="15">
        <f>0.5*(Cv!AQ56+Cv!AR56)*(LN(K_T!P56/K_T!O56)-LN(H!P56/H!O56))</f>
        <v>2.2273711206980415E-3</v>
      </c>
      <c r="Q56" s="15">
        <f>0.5*(Cv!AR56+Cv!AS56)*(LN(K_T!Q56/K_T!P56)-LN(H!Q56/H!P56))</f>
        <v>7.9912317084684867E-3</v>
      </c>
      <c r="R56" s="15">
        <f>0.5*(Cv!AS56+Cv!AT56)*(LN(K_T!R56/K_T!Q56)-LN(H!R56/H!Q56))</f>
        <v>1.2369908044968729E-2</v>
      </c>
      <c r="S56" s="15">
        <f>0.5*(Cv!AT56+Cv!AU56)*(LN(K_T!S56/K_T!R56)-LN(H!S56/H!R56))</f>
        <v>4.9012599741025875E-3</v>
      </c>
      <c r="T56" s="15">
        <f>0.5*(Cv!AU56+Cv!AV56)*(LN(K_T!T56/K_T!S56)-LN(H!T56/H!S56))</f>
        <v>5.138306783737806E-3</v>
      </c>
      <c r="U56" s="15">
        <f>0.5*(Cv!AV56+Cv!AW56)*(LN(K_T!U56/K_T!T56)-LN(H!U56/H!T56))</f>
        <v>-6.61189976774246E-3</v>
      </c>
      <c r="V56" s="15">
        <f>0.5*(Cv!AW56+Cv!AX56)*(LN(K_T!V56/K_T!U56)-LN(H!V56/H!U56))</f>
        <v>7.4812226727286359E-3</v>
      </c>
      <c r="W56" s="15">
        <f>0.5*(Cv!AX56+Cv!AY56)*(LN(K_T!W56/K_T!V56)-LN(H!W56/H!V56))</f>
        <v>1.9095651550592176E-3</v>
      </c>
      <c r="X56" s="15">
        <f>0.5*(Cv!AY56+Cv!AZ56)*(LN(K_T!X56/K_T!W56)-LN(H!X56/H!W56))</f>
        <v>3.9289901534067485E-3</v>
      </c>
      <c r="Y56" s="15">
        <f>0.5*(Cv!AZ56+Cv!BA56)*(LN(K_T!Y56/K_T!X56)-LN(H!Y56/H!X56))</f>
        <v>-6.4341587915933071E-3</v>
      </c>
      <c r="Z56" s="15">
        <f>0.5*(Cv!BA56+Cv!BB56)*(LN(K_T!Z56/K_T!Y56)-LN(H!Z56/H!Y56))</f>
        <v>-3.4105719370445911E-3</v>
      </c>
      <c r="AA56" s="15">
        <f>0.5*(Cv!BB56+Cv!BC56)*(LN(K_T!AA56/K_T!Z56)-LN(H!AA56/H!Z56))</f>
        <v>4.1771678456651315E-4</v>
      </c>
      <c r="AB56" s="15">
        <f>0.5*(Cv!BC56+Cv!BD56)*(LN(K_T!AB56/K_T!AA56)-LN(H!AB56/H!AA56))</f>
        <v>5.1118206343976321E-4</v>
      </c>
      <c r="AC56" s="15">
        <f>0.5*(Cv!BD56+Cv!BE56)*(LN(K_T!AC56/K_T!AB56)-LN(H!AC56/H!AB56))</f>
        <v>1.7895659116746593E-2</v>
      </c>
      <c r="AD56" s="15"/>
      <c r="AF56" s="64">
        <f t="shared" si="0"/>
        <v>5.1413352194120332E-3</v>
      </c>
      <c r="AG56" s="64">
        <f t="shared" si="1"/>
        <v>3.8668428521089434E-3</v>
      </c>
      <c r="AH56" s="64">
        <f t="shared" si="2"/>
        <v>4.6743666923585152E-3</v>
      </c>
      <c r="AI56" s="64">
        <f t="shared" si="3"/>
        <v>2.3692369994379897E-3</v>
      </c>
      <c r="AJ56" s="64">
        <f t="shared" si="4"/>
        <v>1.7959654472229942E-3</v>
      </c>
      <c r="AK56" s="64">
        <f t="shared" si="5"/>
        <v>4.2706047722337291E-3</v>
      </c>
      <c r="AL56" s="64">
        <f t="shared" si="6"/>
        <v>2.082601223330492E-3</v>
      </c>
      <c r="AM56" s="64">
        <f t="shared" si="7"/>
        <v>3.0239638163982036E-4</v>
      </c>
      <c r="AN56" s="64">
        <f t="shared" si="8"/>
        <v>9.2034205900931778E-3</v>
      </c>
      <c r="AO56" s="64">
        <f t="shared" si="9"/>
        <v>3.5695494421080953E-3</v>
      </c>
    </row>
    <row r="57" spans="1:41" x14ac:dyDescent="0.2">
      <c r="A57" s="4">
        <v>55</v>
      </c>
      <c r="B57" s="6" t="s">
        <v>92</v>
      </c>
      <c r="C57" s="15"/>
      <c r="D57" s="15">
        <f>0.5*(Cv!AE57+Cv!AF57)*(LN(K_T!D57/K_T!C57)-LN(H!D57/H!C57))</f>
        <v>8.0901699791531589E-4</v>
      </c>
      <c r="E57" s="15">
        <f>0.5*(Cv!AF57+Cv!AG57)*(LN(K_T!E57/K_T!D57)-LN(H!E57/H!D57))</f>
        <v>4.4302091443629323E-3</v>
      </c>
      <c r="F57" s="15">
        <f>0.5*(Cv!AG57+Cv!AH57)*(LN(K_T!F57/K_T!E57)-LN(H!F57/H!E57))</f>
        <v>4.4742617252139559E-3</v>
      </c>
      <c r="G57" s="15">
        <f>0.5*(Cv!AH57+Cv!AI57)*(LN(K_T!G57/K_T!F57)-LN(H!G57/H!F57))</f>
        <v>2.1018063379558347E-2</v>
      </c>
      <c r="H57" s="15">
        <f>0.5*(Cv!AI57+Cv!AJ57)*(LN(K_T!H57/K_T!G57)-LN(H!H57/H!G57))</f>
        <v>-4.256651480207002E-3</v>
      </c>
      <c r="I57" s="15">
        <f>0.5*(Cv!AJ57+Cv!AK57)*(LN(K_T!I57/K_T!H57)-LN(H!I57/H!H57))</f>
        <v>-9.0598163249537532E-3</v>
      </c>
      <c r="J57" s="15">
        <f>0.5*(Cv!AK57+Cv!AL57)*(LN(K_T!J57/K_T!I57)-LN(H!J57/H!I57))</f>
        <v>1.3734196228251987E-2</v>
      </c>
      <c r="K57" s="15">
        <f>0.5*(Cv!AL57+Cv!AM57)*(LN(K_T!K57/K_T!J57)-LN(H!K57/H!J57))</f>
        <v>8.6498492199103393E-3</v>
      </c>
      <c r="L57" s="15">
        <f>0.5*(Cv!AM57+Cv!AN57)*(LN(K_T!L57/K_T!K57)-LN(H!L57/H!K57))</f>
        <v>7.6781534344845552E-3</v>
      </c>
      <c r="M57" s="15">
        <f>0.5*(Cv!AN57+Cv!AO57)*(LN(K_T!M57/K_T!L57)-LN(H!M57/H!L57))</f>
        <v>5.8838004634428889E-3</v>
      </c>
      <c r="N57" s="15">
        <f>0.5*(Cv!AO57+Cv!AP57)*(LN(K_T!N57/K_T!M57)-LN(H!N57/H!M57))</f>
        <v>1.6460190133433788E-2</v>
      </c>
      <c r="O57" s="15">
        <f>0.5*(Cv!AP57+Cv!AQ57)*(LN(K_T!O57/K_T!N57)-LN(H!O57/H!N57))</f>
        <v>5.4651360616888422E-3</v>
      </c>
      <c r="P57" s="15">
        <f>0.5*(Cv!AQ57+Cv!AR57)*(LN(K_T!P57/K_T!O57)-LN(H!P57/H!O57))</f>
        <v>2.4102922666093588E-3</v>
      </c>
      <c r="Q57" s="15">
        <f>0.5*(Cv!AR57+Cv!AS57)*(LN(K_T!Q57/K_T!P57)-LN(H!Q57/H!P57))</f>
        <v>1.1220207561540347E-2</v>
      </c>
      <c r="R57" s="15">
        <f>0.5*(Cv!AS57+Cv!AT57)*(LN(K_T!R57/K_T!Q57)-LN(H!R57/H!Q57))</f>
        <v>3.3515430007124737E-2</v>
      </c>
      <c r="S57" s="15">
        <f>0.5*(Cv!AT57+Cv!AU57)*(LN(K_T!S57/K_T!R57)-LN(H!S57/H!R57))</f>
        <v>-2.5835097147166735E-2</v>
      </c>
      <c r="T57" s="15">
        <f>0.5*(Cv!AU57+Cv!AV57)*(LN(K_T!T57/K_T!S57)-LN(H!T57/H!S57))</f>
        <v>-1.0585386448093207E-2</v>
      </c>
      <c r="U57" s="15">
        <f>0.5*(Cv!AV57+Cv!AW57)*(LN(K_T!U57/K_T!T57)-LN(H!U57/H!T57))</f>
        <v>-1.2593493664978941E-2</v>
      </c>
      <c r="V57" s="15">
        <f>0.5*(Cv!AW57+Cv!AX57)*(LN(K_T!V57/K_T!U57)-LN(H!V57/H!U57))</f>
        <v>-3.1462036143647338E-3</v>
      </c>
      <c r="W57" s="15">
        <f>0.5*(Cv!AX57+Cv!AY57)*(LN(K_T!W57/K_T!V57)-LN(H!W57/H!V57))</f>
        <v>1.3189647247153161E-3</v>
      </c>
      <c r="X57" s="15">
        <f>0.5*(Cv!AY57+Cv!AZ57)*(LN(K_T!X57/K_T!W57)-LN(H!X57/H!W57))</f>
        <v>1.8374905180347335E-6</v>
      </c>
      <c r="Y57" s="15">
        <f>0.5*(Cv!AZ57+Cv!BA57)*(LN(K_T!Y57/K_T!X57)-LN(H!Y57/H!X57))</f>
        <v>-5.486870142646926E-3</v>
      </c>
      <c r="Z57" s="15">
        <f>0.5*(Cv!BA57+Cv!BB57)*(LN(K_T!Z57/K_T!Y57)-LN(H!Z57/H!Y57))</f>
        <v>-1.1176906845053623E-2</v>
      </c>
      <c r="AA57" s="15">
        <f>0.5*(Cv!BB57+Cv!BC57)*(LN(K_T!AA57/K_T!Z57)-LN(H!AA57/H!Z57))</f>
        <v>-6.6508776098940809E-3</v>
      </c>
      <c r="AB57" s="15">
        <f>0.5*(Cv!BC57+Cv!BD57)*(LN(K_T!AB57/K_T!AA57)-LN(H!AB57/H!AA57))</f>
        <v>2.0103123242558693E-3</v>
      </c>
      <c r="AC57" s="15">
        <f>0.5*(Cv!BD57+Cv!BE57)*(LN(K_T!AC57/K_T!AB57)-LN(H!AC57/H!AB57))</f>
        <v>2.0714545095082176E-2</v>
      </c>
      <c r="AD57" s="15"/>
      <c r="AF57" s="64">
        <f t="shared" si="0"/>
        <v>3.3212132887948955E-3</v>
      </c>
      <c r="AG57" s="64">
        <f t="shared" si="1"/>
        <v>1.0481237895904711E-2</v>
      </c>
      <c r="AH57" s="64">
        <f t="shared" si="2"/>
        <v>5.3551937499593102E-3</v>
      </c>
      <c r="AI57" s="64">
        <f t="shared" si="3"/>
        <v>-5.0008563024407067E-3</v>
      </c>
      <c r="AJ57" s="64">
        <f t="shared" si="4"/>
        <v>-1.1795943565131723E-4</v>
      </c>
      <c r="AK57" s="64">
        <f t="shared" si="5"/>
        <v>7.91821582293201E-3</v>
      </c>
      <c r="AL57" s="64">
        <f t="shared" si="6"/>
        <v>-2.5594078690460115E-3</v>
      </c>
      <c r="AM57" s="64">
        <f t="shared" si="7"/>
        <v>-6.0398670137247704E-3</v>
      </c>
      <c r="AN57" s="64">
        <f t="shared" si="8"/>
        <v>1.1362428709669022E-2</v>
      </c>
      <c r="AO57" s="64">
        <f t="shared" si="9"/>
        <v>2.8077658393133786E-3</v>
      </c>
    </row>
    <row r="58" spans="1:41" x14ac:dyDescent="0.2">
      <c r="A58" s="4">
        <v>56</v>
      </c>
      <c r="B58" s="6" t="s">
        <v>93</v>
      </c>
      <c r="C58" s="15"/>
      <c r="D58" s="15">
        <f>0.5*(Cv!AE58+Cv!AF58)*(LN(K_T!D58/K_T!C58)-LN(H!D58/H!C58))</f>
        <v>2.0120228649330284E-2</v>
      </c>
      <c r="E58" s="15">
        <f>0.5*(Cv!AF58+Cv!AG58)*(LN(K_T!E58/K_T!D58)-LN(H!E58/H!D58))</f>
        <v>1.0036401298482111E-2</v>
      </c>
      <c r="F58" s="15">
        <f>0.5*(Cv!AG58+Cv!AH58)*(LN(K_T!F58/K_T!E58)-LN(H!F58/H!E58))</f>
        <v>1.1147786604758568E-2</v>
      </c>
      <c r="G58" s="15">
        <f>0.5*(Cv!AH58+Cv!AI58)*(LN(K_T!G58/K_T!F58)-LN(H!G58/H!F58))</f>
        <v>3.2066491927087805E-2</v>
      </c>
      <c r="H58" s="15">
        <f>0.5*(Cv!AI58+Cv!AJ58)*(LN(K_T!H58/K_T!G58)-LN(H!H58/H!G58))</f>
        <v>6.4945982290691403E-3</v>
      </c>
      <c r="I58" s="15">
        <f>0.5*(Cv!AJ58+Cv!AK58)*(LN(K_T!I58/K_T!H58)-LN(H!I58/H!H58))</f>
        <v>-1.0960527680943298E-3</v>
      </c>
      <c r="J58" s="15">
        <f>0.5*(Cv!AK58+Cv!AL58)*(LN(K_T!J58/K_T!I58)-LN(H!J58/H!I58))</f>
        <v>1.6626995647735753E-2</v>
      </c>
      <c r="K58" s="15">
        <f>0.5*(Cv!AL58+Cv!AM58)*(LN(K_T!K58/K_T!J58)-LN(H!K58/H!J58))</f>
        <v>1.1408815878202447E-2</v>
      </c>
      <c r="L58" s="15">
        <f>0.5*(Cv!AM58+Cv!AN58)*(LN(K_T!L58/K_T!K58)-LN(H!L58/H!K58))</f>
        <v>1.3074024696933105E-2</v>
      </c>
      <c r="M58" s="15">
        <f>0.5*(Cv!AN58+Cv!AO58)*(LN(K_T!M58/K_T!L58)-LN(H!M58/H!L58))</f>
        <v>7.3837373536745875E-3</v>
      </c>
      <c r="N58" s="15">
        <f>0.5*(Cv!AO58+Cv!AP58)*(LN(K_T!N58/K_T!M58)-LN(H!N58/H!M58))</f>
        <v>4.7499251924043627E-3</v>
      </c>
      <c r="O58" s="15">
        <f>0.5*(Cv!AP58+Cv!AQ58)*(LN(K_T!O58/K_T!N58)-LN(H!O58/H!N58))</f>
        <v>-2.2129917606673439E-3</v>
      </c>
      <c r="P58" s="15">
        <f>0.5*(Cv!AQ58+Cv!AR58)*(LN(K_T!P58/K_T!O58)-LN(H!P58/H!O58))</f>
        <v>-5.4982171531122778E-3</v>
      </c>
      <c r="Q58" s="15">
        <f>0.5*(Cv!AR58+Cv!AS58)*(LN(K_T!Q58/K_T!P58)-LN(H!Q58/H!P58))</f>
        <v>2.4383158369749261E-2</v>
      </c>
      <c r="R58" s="15">
        <f>0.5*(Cv!AS58+Cv!AT58)*(LN(K_T!R58/K_T!Q58)-LN(H!R58/H!Q58))</f>
        <v>3.8636763751018294E-2</v>
      </c>
      <c r="S58" s="15">
        <f>0.5*(Cv!AT58+Cv!AU58)*(LN(K_T!S58/K_T!R58)-LN(H!S58/H!R58))</f>
        <v>-3.4765550173656692E-2</v>
      </c>
      <c r="T58" s="15">
        <f>0.5*(Cv!AU58+Cv!AV58)*(LN(K_T!T58/K_T!S58)-LN(H!T58/H!S58))</f>
        <v>-4.1712544420111144E-3</v>
      </c>
      <c r="U58" s="15">
        <f>0.5*(Cv!AV58+Cv!AW58)*(LN(K_T!U58/K_T!T58)-LN(H!U58/H!T58))</f>
        <v>1.785853444021325E-2</v>
      </c>
      <c r="V58" s="15">
        <f>0.5*(Cv!AW58+Cv!AX58)*(LN(K_T!V58/K_T!U58)-LN(H!V58/H!U58))</f>
        <v>3.0458739461572598E-2</v>
      </c>
      <c r="W58" s="15">
        <f>0.5*(Cv!AX58+Cv!AY58)*(LN(K_T!W58/K_T!V58)-LN(H!W58/H!V58))</f>
        <v>2.4048498700763667E-2</v>
      </c>
      <c r="X58" s="15">
        <f>0.5*(Cv!AY58+Cv!AZ58)*(LN(K_T!X58/K_T!W58)-LN(H!X58/H!W58))</f>
        <v>3.6890448364389739E-3</v>
      </c>
      <c r="Y58" s="15">
        <f>0.5*(Cv!AZ58+Cv!BA58)*(LN(K_T!Y58/K_T!X58)-LN(H!Y58/H!X58))</f>
        <v>1.5633631232765254E-2</v>
      </c>
      <c r="Z58" s="15">
        <f>0.5*(Cv!BA58+Cv!BB58)*(LN(K_T!Z58/K_T!Y58)-LN(H!Z58/H!Y58))</f>
        <v>1.0470686173663597E-2</v>
      </c>
      <c r="AA58" s="15">
        <f>0.5*(Cv!BB58+Cv!BC58)*(LN(K_T!AA58/K_T!Z58)-LN(H!AA58/H!Z58))</f>
        <v>1.0080142137386216E-2</v>
      </c>
      <c r="AB58" s="15">
        <f>0.5*(Cv!BC58+Cv!BD58)*(LN(K_T!AB58/K_T!AA58)-LN(H!AB58/H!AA58))</f>
        <v>2.1900116038871244E-2</v>
      </c>
      <c r="AC58" s="15">
        <f>0.5*(Cv!BD58+Cv!BE58)*(LN(K_T!AC58/K_T!AB58)-LN(H!AC58/H!AB58))</f>
        <v>3.4824905362588907E-2</v>
      </c>
      <c r="AD58" s="15"/>
      <c r="AF58" s="64">
        <f t="shared" si="0"/>
        <v>1.1729845058260659E-2</v>
      </c>
      <c r="AG58" s="64">
        <f t="shared" si="1"/>
        <v>1.0648699753790052E-2</v>
      </c>
      <c r="AH58" s="64">
        <f t="shared" si="2"/>
        <v>4.1086326066662486E-3</v>
      </c>
      <c r="AI58" s="64">
        <f t="shared" si="3"/>
        <v>1.4376712599395474E-2</v>
      </c>
      <c r="AJ58" s="64">
        <f t="shared" si="4"/>
        <v>1.8581896189055043E-2</v>
      </c>
      <c r="AK58" s="64">
        <f t="shared" si="5"/>
        <v>7.3786661802281491E-3</v>
      </c>
      <c r="AL58" s="64">
        <f t="shared" si="6"/>
        <v>1.6479304394225257E-2</v>
      </c>
      <c r="AM58" s="64">
        <f t="shared" si="7"/>
        <v>1.3508502817599055E-2</v>
      </c>
      <c r="AN58" s="64">
        <f t="shared" si="8"/>
        <v>2.8362510700730075E-2</v>
      </c>
      <c r="AO58" s="64">
        <f t="shared" si="9"/>
        <v>1.1889157241433497E-2</v>
      </c>
    </row>
    <row r="59" spans="1:41" x14ac:dyDescent="0.2">
      <c r="A59" s="4">
        <v>57</v>
      </c>
      <c r="B59" s="6" t="s">
        <v>94</v>
      </c>
      <c r="C59" s="15"/>
      <c r="D59" s="15">
        <f>0.5*(Cv!AE59+Cv!AF59)*(LN(K_T!D59/K_T!C59)-LN(H!D59/H!C59))</f>
        <v>7.5860026288996109E-3</v>
      </c>
      <c r="E59" s="15">
        <f>0.5*(Cv!AF59+Cv!AG59)*(LN(K_T!E59/K_T!D59)-LN(H!E59/H!D59))</f>
        <v>1.4195424725223912E-3</v>
      </c>
      <c r="F59" s="15">
        <f>0.5*(Cv!AG59+Cv!AH59)*(LN(K_T!F59/K_T!E59)-LN(H!F59/H!E59))</f>
        <v>8.9295723603118552E-3</v>
      </c>
      <c r="G59" s="15">
        <f>0.5*(Cv!AH59+Cv!AI59)*(LN(K_T!G59/K_T!F59)-LN(H!G59/H!F59))</f>
        <v>2.0959268877100701E-2</v>
      </c>
      <c r="H59" s="15">
        <f>0.5*(Cv!AI59+Cv!AJ59)*(LN(K_T!H59/K_T!G59)-LN(H!H59/H!G59))</f>
        <v>1.0436757598146437E-2</v>
      </c>
      <c r="I59" s="15">
        <f>0.5*(Cv!AJ59+Cv!AK59)*(LN(K_T!I59/K_T!H59)-LN(H!I59/H!H59))</f>
        <v>-2.8529640618576843E-3</v>
      </c>
      <c r="J59" s="15">
        <f>0.5*(Cv!AK59+Cv!AL59)*(LN(K_T!J59/K_T!I59)-LN(H!J59/H!I59))</f>
        <v>2.3685938052969919E-3</v>
      </c>
      <c r="K59" s="15">
        <f>0.5*(Cv!AL59+Cv!AM59)*(LN(K_T!K59/K_T!J59)-LN(H!K59/H!J59))</f>
        <v>1.3046103581186292E-2</v>
      </c>
      <c r="L59" s="15">
        <f>0.5*(Cv!AM59+Cv!AN59)*(LN(K_T!L59/K_T!K59)-LN(H!L59/H!K59))</f>
        <v>1.5901310250700195E-3</v>
      </c>
      <c r="M59" s="15">
        <f>0.5*(Cv!AN59+Cv!AO59)*(LN(K_T!M59/K_T!L59)-LN(H!M59/H!L59))</f>
        <v>8.889986878277226E-3</v>
      </c>
      <c r="N59" s="15">
        <f>0.5*(Cv!AO59+Cv!AP59)*(LN(K_T!N59/K_T!M59)-LN(H!N59/H!M59))</f>
        <v>8.7794893559386984E-3</v>
      </c>
      <c r="O59" s="15">
        <f>0.5*(Cv!AP59+Cv!AQ59)*(LN(K_T!O59/K_T!N59)-LN(H!O59/H!N59))</f>
        <v>-6.1763360956158591E-4</v>
      </c>
      <c r="P59" s="15">
        <f>0.5*(Cv!AQ59+Cv!AR59)*(LN(K_T!P59/K_T!O59)-LN(H!P59/H!O59))</f>
        <v>1.8513934271743634E-2</v>
      </c>
      <c r="Q59" s="15">
        <f>0.5*(Cv!AR59+Cv!AS59)*(LN(K_T!Q59/K_T!P59)-LN(H!Q59/H!P59))</f>
        <v>5.3008950087247647E-3</v>
      </c>
      <c r="R59" s="15">
        <f>0.5*(Cv!AS59+Cv!AT59)*(LN(K_T!R59/K_T!Q59)-LN(H!R59/H!Q59))</f>
        <v>1.5378741264265033E-2</v>
      </c>
      <c r="S59" s="15">
        <f>0.5*(Cv!AT59+Cv!AU59)*(LN(K_T!S59/K_T!R59)-LN(H!S59/H!R59))</f>
        <v>6.3076876587359991E-3</v>
      </c>
      <c r="T59" s="15">
        <f>0.5*(Cv!AU59+Cv!AV59)*(LN(K_T!T59/K_T!S59)-LN(H!T59/H!S59))</f>
        <v>9.1275496016761642E-3</v>
      </c>
      <c r="U59" s="15">
        <f>0.5*(Cv!AV59+Cv!AW59)*(LN(K_T!U59/K_T!T59)-LN(H!U59/H!T59))</f>
        <v>-1.1954547526549395E-2</v>
      </c>
      <c r="V59" s="15">
        <f>0.5*(Cv!AW59+Cv!AX59)*(LN(K_T!V59/K_T!U59)-LN(H!V59/H!U59))</f>
        <v>1.8227144940203204E-2</v>
      </c>
      <c r="W59" s="15">
        <f>0.5*(Cv!AX59+Cv!AY59)*(LN(K_T!W59/K_T!V59)-LN(H!W59/H!V59))</f>
        <v>-1.3850472076195701E-3</v>
      </c>
      <c r="X59" s="15">
        <f>0.5*(Cv!AY59+Cv!AZ59)*(LN(K_T!X59/K_T!W59)-LN(H!X59/H!W59))</f>
        <v>1.3981723049206038E-2</v>
      </c>
      <c r="Y59" s="15">
        <f>0.5*(Cv!AZ59+Cv!BA59)*(LN(K_T!Y59/K_T!X59)-LN(H!Y59/H!X59))</f>
        <v>6.1965742925355416E-3</v>
      </c>
      <c r="Z59" s="15">
        <f>0.5*(Cv!BA59+Cv!BB59)*(LN(K_T!Z59/K_T!Y59)-LN(H!Z59/H!Y59))</f>
        <v>5.5474934654502111E-3</v>
      </c>
      <c r="AA59" s="15">
        <f>0.5*(Cv!BB59+Cv!BC59)*(LN(K_T!AA59/K_T!Z59)-LN(H!AA59/H!Z59))</f>
        <v>4.6483159957780128E-4</v>
      </c>
      <c r="AB59" s="15">
        <f>0.5*(Cv!BC59+Cv!BD59)*(LN(K_T!AB59/K_T!AA59)-LN(H!AB59/H!AA59))</f>
        <v>2.2426788110429852E-2</v>
      </c>
      <c r="AC59" s="15">
        <f>0.5*(Cv!BD59+Cv!BE59)*(LN(K_T!AC59/K_T!AB59)-LN(H!AC59/H!AB59))</f>
        <v>4.7735856525375729E-2</v>
      </c>
      <c r="AD59" s="15"/>
      <c r="AF59" s="64">
        <f t="shared" si="0"/>
        <v>7.7784354492447388E-3</v>
      </c>
      <c r="AG59" s="64">
        <f t="shared" si="1"/>
        <v>6.9348609291538452E-3</v>
      </c>
      <c r="AH59" s="64">
        <f t="shared" si="2"/>
        <v>8.9767249187815701E-3</v>
      </c>
      <c r="AI59" s="64">
        <f t="shared" si="3"/>
        <v>5.5993645713832887E-3</v>
      </c>
      <c r="AJ59" s="64">
        <f t="shared" si="4"/>
        <v>1.6474308798673825E-2</v>
      </c>
      <c r="AK59" s="64">
        <f t="shared" si="5"/>
        <v>7.9557929239677076E-3</v>
      </c>
      <c r="AL59" s="64">
        <f t="shared" si="6"/>
        <v>1.1036836685028559E-2</v>
      </c>
      <c r="AM59" s="64">
        <f t="shared" si="7"/>
        <v>5.0257152768100003E-3</v>
      </c>
      <c r="AN59" s="64">
        <f t="shared" si="8"/>
        <v>3.5081322317902792E-2</v>
      </c>
      <c r="AO59" s="64">
        <f t="shared" si="9"/>
        <v>9.1527389334474536E-3</v>
      </c>
    </row>
    <row r="60" spans="1:41" x14ac:dyDescent="0.2">
      <c r="A60" s="4">
        <v>58</v>
      </c>
      <c r="B60" s="6" t="s">
        <v>95</v>
      </c>
      <c r="C60" s="15"/>
      <c r="D60" s="15">
        <f>0.5*(Cv!AE60+Cv!AF60)*(LN(K_T!D60/K_T!C60)-LN(H!D60/H!C60))</f>
        <v>3.5273804617104151E-2</v>
      </c>
      <c r="E60" s="15">
        <f>0.5*(Cv!AF60+Cv!AG60)*(LN(K_T!E60/K_T!D60)-LN(H!E60/H!D60))</f>
        <v>3.3373286414093706E-2</v>
      </c>
      <c r="F60" s="15">
        <f>0.5*(Cv!AG60+Cv!AH60)*(LN(K_T!F60/K_T!E60)-LN(H!F60/H!E60))</f>
        <v>4.3505100613784407E-3</v>
      </c>
      <c r="G60" s="15">
        <f>0.5*(Cv!AH60+Cv!AI60)*(LN(K_T!G60/K_T!F60)-LN(H!G60/H!F60))</f>
        <v>2.8510580306667383E-2</v>
      </c>
      <c r="H60" s="15">
        <f>0.5*(Cv!AI60+Cv!AJ60)*(LN(K_T!H60/K_T!G60)-LN(H!H60/H!G60))</f>
        <v>5.8297213725017144E-2</v>
      </c>
      <c r="I60" s="15">
        <f>0.5*(Cv!AJ60+Cv!AK60)*(LN(K_T!I60/K_T!H60)-LN(H!I60/H!H60))</f>
        <v>5.7618561027622259E-3</v>
      </c>
      <c r="J60" s="15">
        <f>0.5*(Cv!AK60+Cv!AL60)*(LN(K_T!J60/K_T!I60)-LN(H!J60/H!I60))</f>
        <v>6.8495745648622486E-2</v>
      </c>
      <c r="K60" s="15">
        <f>0.5*(Cv!AL60+Cv!AM60)*(LN(K_T!K60/K_T!J60)-LN(H!K60/H!J60))</f>
        <v>4.1954658353678564E-2</v>
      </c>
      <c r="L60" s="15">
        <f>0.5*(Cv!AM60+Cv!AN60)*(LN(K_T!L60/K_T!K60)-LN(H!L60/H!K60))</f>
        <v>-2.0307785192824255E-2</v>
      </c>
      <c r="M60" s="15">
        <f>0.5*(Cv!AN60+Cv!AO60)*(LN(K_T!M60/K_T!L60)-LN(H!M60/H!L60))</f>
        <v>5.1431614668673027E-2</v>
      </c>
      <c r="N60" s="15">
        <f>0.5*(Cv!AO60+Cv!AP60)*(LN(K_T!N60/K_T!M60)-LN(H!N60/H!M60))</f>
        <v>4.3574343243484009E-3</v>
      </c>
      <c r="O60" s="15">
        <f>0.5*(Cv!AP60+Cv!AQ60)*(LN(K_T!O60/K_T!N60)-LN(H!O60/H!N60))</f>
        <v>-2.0520240067778771E-2</v>
      </c>
      <c r="P60" s="15">
        <f>0.5*(Cv!AQ60+Cv!AR60)*(LN(K_T!P60/K_T!O60)-LN(H!P60/H!O60))</f>
        <v>9.3834476960067567E-2</v>
      </c>
      <c r="Q60" s="15">
        <f>0.5*(Cv!AR60+Cv!AS60)*(LN(K_T!Q60/K_T!P60)-LN(H!Q60/H!P60))</f>
        <v>2.4725678008817267E-2</v>
      </c>
      <c r="R60" s="15">
        <f>0.5*(Cv!AS60+Cv!AT60)*(LN(K_T!R60/K_T!Q60)-LN(H!R60/H!Q60))</f>
        <v>0.15743622541628335</v>
      </c>
      <c r="S60" s="15">
        <f>0.5*(Cv!AT60+Cv!AU60)*(LN(K_T!S60/K_T!R60)-LN(H!S60/H!R60))</f>
        <v>-7.5828461235688469E-2</v>
      </c>
      <c r="T60" s="15">
        <f>0.5*(Cv!AU60+Cv!AV60)*(LN(K_T!T60/K_T!S60)-LN(H!T60/H!S60))</f>
        <v>4.2578302297269277E-2</v>
      </c>
      <c r="U60" s="15">
        <f>0.5*(Cv!AV60+Cv!AW60)*(LN(K_T!U60/K_T!T60)-LN(H!U60/H!T60))</f>
        <v>-1.718858878540282E-2</v>
      </c>
      <c r="V60" s="15">
        <f>0.5*(Cv!AW60+Cv!AX60)*(LN(K_T!V60/K_T!U60)-LN(H!V60/H!U60))</f>
        <v>0.10402441365555565</v>
      </c>
      <c r="W60" s="15">
        <f>0.5*(Cv!AX60+Cv!AY60)*(LN(K_T!W60/K_T!V60)-LN(H!W60/H!V60))</f>
        <v>2.2532337249109892E-2</v>
      </c>
      <c r="X60" s="15">
        <f>0.5*(Cv!AY60+Cv!AZ60)*(LN(K_T!X60/K_T!W60)-LN(H!X60/H!W60))</f>
        <v>-5.3423934025150055E-2</v>
      </c>
      <c r="Y60" s="15">
        <f>0.5*(Cv!AZ60+Cv!BA60)*(LN(K_T!Y60/K_T!X60)-LN(H!Y60/H!X60))</f>
        <v>-6.1356110337547516E-3</v>
      </c>
      <c r="Z60" s="15">
        <f>0.5*(Cv!BA60+Cv!BB60)*(LN(K_T!Z60/K_T!Y60)-LN(H!Z60/H!Y60))</f>
        <v>-5.0933106025153996E-2</v>
      </c>
      <c r="AA60" s="15">
        <f>0.5*(Cv!BB60+Cv!BC60)*(LN(K_T!AA60/K_T!Z60)-LN(H!AA60/H!Z60))</f>
        <v>-1.2693890316303717E-2</v>
      </c>
      <c r="AB60" s="15">
        <f>0.5*(Cv!BC60+Cv!BD60)*(LN(K_T!AB60/K_T!AA60)-LN(H!AB60/H!AA60))</f>
        <v>3.6318593666158319E-2</v>
      </c>
      <c r="AC60" s="15">
        <f>0.5*(Cv!BD60+Cv!BE60)*(LN(K_T!AC60/K_T!AB60)-LN(H!AC60/H!AB60))</f>
        <v>2.7768661657565103E-2</v>
      </c>
      <c r="AD60" s="15"/>
      <c r="AF60" s="64">
        <f t="shared" si="0"/>
        <v>2.6058689321983779E-2</v>
      </c>
      <c r="AG60" s="64">
        <f t="shared" si="1"/>
        <v>2.9186333560499645E-2</v>
      </c>
      <c r="AH60" s="64">
        <f t="shared" si="2"/>
        <v>3.5929535816340188E-2</v>
      </c>
      <c r="AI60" s="64">
        <f t="shared" si="3"/>
        <v>1.9704506078276385E-2</v>
      </c>
      <c r="AJ60" s="64">
        <f t="shared" si="4"/>
        <v>-1.1350704102978081E-3</v>
      </c>
      <c r="AK60" s="64">
        <f t="shared" si="5"/>
        <v>3.2557934688419915E-2</v>
      </c>
      <c r="AL60" s="64">
        <f t="shared" si="6"/>
        <v>9.2847178339892887E-3</v>
      </c>
      <c r="AM60" s="64">
        <f t="shared" si="7"/>
        <v>3.5949903770211827E-3</v>
      </c>
      <c r="AN60" s="64">
        <f t="shared" si="8"/>
        <v>3.2043627661861709E-2</v>
      </c>
      <c r="AO60" s="64">
        <f t="shared" si="9"/>
        <v>2.1948798873360442E-2</v>
      </c>
    </row>
    <row r="61" spans="1:41" x14ac:dyDescent="0.2">
      <c r="A61" s="4">
        <v>59</v>
      </c>
      <c r="B61" s="6" t="s">
        <v>96</v>
      </c>
      <c r="C61" s="15"/>
      <c r="D61" s="15">
        <f>0.5*(Cv!AE61+Cv!AF61)*(LN(K_T!D61/K_T!C61)-LN(H!D61/H!C61))</f>
        <v>3.5319579384040069E-3</v>
      </c>
      <c r="E61" s="15">
        <f>0.5*(Cv!AF61+Cv!AG61)*(LN(K_T!E61/K_T!D61)-LN(H!E61/H!D61))</f>
        <v>1.1604661577784043E-2</v>
      </c>
      <c r="F61" s="15">
        <f>0.5*(Cv!AG61+Cv!AH61)*(LN(K_T!F61/K_T!E61)-LN(H!F61/H!E61))</f>
        <v>1.8354331727397838E-2</v>
      </c>
      <c r="G61" s="15">
        <f>0.5*(Cv!AH61+Cv!AI61)*(LN(K_T!G61/K_T!F61)-LN(H!G61/H!F61))</f>
        <v>2.3912518289760307E-2</v>
      </c>
      <c r="H61" s="15">
        <f>0.5*(Cv!AI61+Cv!AJ61)*(LN(K_T!H61/K_T!G61)-LN(H!H61/H!G61))</f>
        <v>2.5389360041797569E-2</v>
      </c>
      <c r="I61" s="15">
        <f>0.5*(Cv!AJ61+Cv!AK61)*(LN(K_T!I61/K_T!H61)-LN(H!I61/H!H61))</f>
        <v>3.7607236920842273E-3</v>
      </c>
      <c r="J61" s="15">
        <f>0.5*(Cv!AK61+Cv!AL61)*(LN(K_T!J61/K_T!I61)-LN(H!J61/H!I61))</f>
        <v>2.4266236500675869E-2</v>
      </c>
      <c r="K61" s="15">
        <f>0.5*(Cv!AL61+Cv!AM61)*(LN(K_T!K61/K_T!J61)-LN(H!K61/H!J61))</f>
        <v>2.4697462417912798E-2</v>
      </c>
      <c r="L61" s="15">
        <f>0.5*(Cv!AM61+Cv!AN61)*(LN(K_T!L61/K_T!K61)-LN(H!L61/H!K61))</f>
        <v>1.52696475413966E-2</v>
      </c>
      <c r="M61" s="15">
        <f>0.5*(Cv!AN61+Cv!AO61)*(LN(K_T!M61/K_T!L61)-LN(H!M61/H!L61))</f>
        <v>1.9729130971525025E-2</v>
      </c>
      <c r="N61" s="15">
        <f>0.5*(Cv!AO61+Cv!AP61)*(LN(K_T!N61/K_T!M61)-LN(H!N61/H!M61))</f>
        <v>1.6074967992980835E-2</v>
      </c>
      <c r="O61" s="15">
        <f>0.5*(Cv!AP61+Cv!AQ61)*(LN(K_T!O61/K_T!N61)-LN(H!O61/H!N61))</f>
        <v>-5.6704835136846465E-3</v>
      </c>
      <c r="P61" s="15">
        <f>0.5*(Cv!AQ61+Cv!AR61)*(LN(K_T!P61/K_T!O61)-LN(H!P61/H!O61))</f>
        <v>-3.4854599176884966E-3</v>
      </c>
      <c r="Q61" s="15">
        <f>0.5*(Cv!AR61+Cv!AS61)*(LN(K_T!Q61/K_T!P61)-LN(H!Q61/H!P61))</f>
        <v>1.7308408626592414E-2</v>
      </c>
      <c r="R61" s="15">
        <f>0.5*(Cv!AS61+Cv!AT61)*(LN(K_T!R61/K_T!Q61)-LN(H!R61/H!Q61))</f>
        <v>1.6317076236340985E-2</v>
      </c>
      <c r="S61" s="15">
        <f>0.5*(Cv!AT61+Cv!AU61)*(LN(K_T!S61/K_T!R61)-LN(H!S61/H!R61))</f>
        <v>4.989978687100779E-3</v>
      </c>
      <c r="T61" s="15">
        <f>0.5*(Cv!AU61+Cv!AV61)*(LN(K_T!T61/K_T!S61)-LN(H!T61/H!S61))</f>
        <v>-8.4214475531568227E-3</v>
      </c>
      <c r="U61" s="15">
        <f>0.5*(Cv!AV61+Cv!AW61)*(LN(K_T!U61/K_T!T61)-LN(H!U61/H!T61))</f>
        <v>-9.8543018336583552E-3</v>
      </c>
      <c r="V61" s="15">
        <f>0.5*(Cv!AW61+Cv!AX61)*(LN(K_T!V61/K_T!U61)-LN(H!V61/H!U61))</f>
        <v>2.1879239235051355E-2</v>
      </c>
      <c r="W61" s="15">
        <f>0.5*(Cv!AX61+Cv!AY61)*(LN(K_T!W61/K_T!V61)-LN(H!W61/H!V61))</f>
        <v>4.6297700688690555E-3</v>
      </c>
      <c r="X61" s="15">
        <f>0.5*(Cv!AY61+Cv!AZ61)*(LN(K_T!X61/K_T!W61)-LN(H!X61/H!W61))</f>
        <v>1.2964422932765198E-2</v>
      </c>
      <c r="Y61" s="15">
        <f>0.5*(Cv!AZ61+Cv!BA61)*(LN(K_T!Y61/K_T!X61)-LN(H!Y61/H!X61))</f>
        <v>-2.9351995868256505E-3</v>
      </c>
      <c r="Z61" s="15">
        <f>0.5*(Cv!BA61+Cv!BB61)*(LN(K_T!Z61/K_T!Y61)-LN(H!Z61/H!Y61))</f>
        <v>-3.3671546705103626E-4</v>
      </c>
      <c r="AA61" s="15">
        <f>0.5*(Cv!BB61+Cv!BC61)*(LN(K_T!AA61/K_T!Z61)-LN(H!AA61/H!Z61))</f>
        <v>-2.7208875859166429E-4</v>
      </c>
      <c r="AB61" s="15">
        <f>0.5*(Cv!BC61+Cv!BD61)*(LN(K_T!AB61/K_T!AA61)-LN(H!AB61/H!AA61))</f>
        <v>1.1221664606257949E-2</v>
      </c>
      <c r="AC61" s="15">
        <f>0.5*(Cv!BD61+Cv!BE61)*(LN(K_T!AC61/K_T!AB61)-LN(H!AC61/H!AB61))</f>
        <v>3.9472157155365242E-2</v>
      </c>
      <c r="AD61" s="15"/>
      <c r="AF61" s="64">
        <f t="shared" si="0"/>
        <v>1.6604319065764796E-2</v>
      </c>
      <c r="AG61" s="64">
        <f t="shared" si="1"/>
        <v>2.0007489084898224E-2</v>
      </c>
      <c r="AH61" s="64">
        <f t="shared" si="2"/>
        <v>5.8919040237322071E-3</v>
      </c>
      <c r="AI61" s="64">
        <f t="shared" si="3"/>
        <v>4.2395365699740856E-3</v>
      </c>
      <c r="AJ61" s="64">
        <f t="shared" si="4"/>
        <v>9.4299635898309683E-3</v>
      </c>
      <c r="AK61" s="64">
        <f t="shared" si="5"/>
        <v>1.2949696554315219E-2</v>
      </c>
      <c r="AL61" s="64">
        <f t="shared" si="6"/>
        <v>6.834750079902527E-3</v>
      </c>
      <c r="AM61" s="64">
        <f t="shared" si="7"/>
        <v>2.20670987967526E-3</v>
      </c>
      <c r="AN61" s="64">
        <f t="shared" si="8"/>
        <v>2.5346910880811598E-2</v>
      </c>
      <c r="AO61" s="64">
        <f t="shared" si="9"/>
        <v>1.1234642466840057E-2</v>
      </c>
    </row>
    <row r="62" spans="1:41" x14ac:dyDescent="0.2">
      <c r="A62" s="4">
        <v>60</v>
      </c>
      <c r="B62" s="6" t="s">
        <v>97</v>
      </c>
      <c r="C62" s="15"/>
      <c r="D62" s="15">
        <f>0.5*(Cv!AE62+Cv!AF62)*(LN(K_T!D62/K_T!C62)-LN(H!D62/H!C62))</f>
        <v>-2.6286931926101653E-2</v>
      </c>
      <c r="E62" s="15">
        <f>0.5*(Cv!AF62+Cv!AG62)*(LN(K_T!E62/K_T!D62)-LN(H!E62/H!D62))</f>
        <v>0.13321953288072991</v>
      </c>
      <c r="F62" s="15">
        <f>0.5*(Cv!AG62+Cv!AH62)*(LN(K_T!F62/K_T!E62)-LN(H!F62/H!E62))</f>
        <v>8.7517012550561879E-2</v>
      </c>
      <c r="G62" s="15">
        <f>0.5*(Cv!AH62+Cv!AI62)*(LN(K_T!G62/K_T!F62)-LN(H!G62/H!F62))</f>
        <v>-6.156190656786617E-4</v>
      </c>
      <c r="H62" s="15">
        <f>0.5*(Cv!AI62+Cv!AJ62)*(LN(K_T!H62/K_T!G62)-LN(H!H62/H!G62))</f>
        <v>3.5590029761849572E-2</v>
      </c>
      <c r="I62" s="15">
        <f>0.5*(Cv!AJ62+Cv!AK62)*(LN(K_T!I62/K_T!H62)-LN(H!I62/H!H62))</f>
        <v>5.1632598008155589E-2</v>
      </c>
      <c r="J62" s="15">
        <f>0.5*(Cv!AK62+Cv!AL62)*(LN(K_T!J62/K_T!I62)-LN(H!J62/H!I62))</f>
        <v>2.8416731508440526E-2</v>
      </c>
      <c r="K62" s="15">
        <f>0.5*(Cv!AL62+Cv!AM62)*(LN(K_T!K62/K_T!J62)-LN(H!K62/H!J62))</f>
        <v>1.2351106597200782E-2</v>
      </c>
      <c r="L62" s="15">
        <f>0.5*(Cv!AM62+Cv!AN62)*(LN(K_T!L62/K_T!K62)-LN(H!L62/H!K62))</f>
        <v>5.2386245659923322E-2</v>
      </c>
      <c r="M62" s="15">
        <f>0.5*(Cv!AN62+Cv!AO62)*(LN(K_T!M62/K_T!L62)-LN(H!M62/H!L62))</f>
        <v>-1.2019399919331207E-2</v>
      </c>
      <c r="N62" s="15">
        <f>0.5*(Cv!AO62+Cv!AP62)*(LN(K_T!N62/K_T!M62)-LN(H!N62/H!M62))</f>
        <v>-0.10944611552533315</v>
      </c>
      <c r="O62" s="15">
        <f>0.5*(Cv!AP62+Cv!AQ62)*(LN(K_T!O62/K_T!N62)-LN(H!O62/H!N62))</f>
        <v>-3.7458130418400223E-2</v>
      </c>
      <c r="P62" s="15">
        <f>0.5*(Cv!AQ62+Cv!AR62)*(LN(K_T!P62/K_T!O62)-LN(H!P62/H!O62))</f>
        <v>9.2336456308177592E-2</v>
      </c>
      <c r="Q62" s="15">
        <f>0.5*(Cv!AR62+Cv!AS62)*(LN(K_T!Q62/K_T!P62)-LN(H!Q62/H!P62))</f>
        <v>-4.1035116927674751E-3</v>
      </c>
      <c r="R62" s="15">
        <f>0.5*(Cv!AS62+Cv!AT62)*(LN(K_T!R62/K_T!Q62)-LN(H!R62/H!Q62))</f>
        <v>-4.3252041655518922E-2</v>
      </c>
      <c r="S62" s="15">
        <f>0.5*(Cv!AT62+Cv!AU62)*(LN(K_T!S62/K_T!R62)-LN(H!S62/H!R62))</f>
        <v>-1.3849890766955994E-2</v>
      </c>
      <c r="T62" s="15">
        <f>0.5*(Cv!AU62+Cv!AV62)*(LN(K_T!T62/K_T!S62)-LN(H!T62/H!S62))</f>
        <v>5.2235023368267665E-2</v>
      </c>
      <c r="U62" s="15">
        <f>0.5*(Cv!AV62+Cv!AW62)*(LN(K_T!U62/K_T!T62)-LN(H!U62/H!T62))</f>
        <v>-2.4189738462383831E-2</v>
      </c>
      <c r="V62" s="15">
        <f>0.5*(Cv!AW62+Cv!AX62)*(LN(K_T!V62/K_T!U62)-LN(H!V62/H!U62))</f>
        <v>5.0866243858748349E-2</v>
      </c>
      <c r="W62" s="15">
        <f>0.5*(Cv!AX62+Cv!AY62)*(LN(K_T!W62/K_T!V62)-LN(H!W62/H!V62))</f>
        <v>6.6498748023045718E-3</v>
      </c>
      <c r="X62" s="15">
        <f>0.5*(Cv!AY62+Cv!AZ62)*(LN(K_T!X62/K_T!W62)-LN(H!X62/H!W62))</f>
        <v>-9.8449112006951615E-3</v>
      </c>
      <c r="Y62" s="15">
        <f>0.5*(Cv!AZ62+Cv!BA62)*(LN(K_T!Y62/K_T!X62)-LN(H!Y62/H!X62))</f>
        <v>-2.998897720876377E-2</v>
      </c>
      <c r="Z62" s="15">
        <f>0.5*(Cv!BA62+Cv!BB62)*(LN(K_T!Z62/K_T!Y62)-LN(H!Z62/H!Y62))</f>
        <v>5.3418534420337116E-2</v>
      </c>
      <c r="AA62" s="15">
        <f>0.5*(Cv!BB62+Cv!BC62)*(LN(K_T!AA62/K_T!Z62)-LN(H!AA62/H!Z62))</f>
        <v>-5.7381069668843805E-3</v>
      </c>
      <c r="AB62" s="15">
        <f>0.5*(Cv!BC62+Cv!BD62)*(LN(K_T!AB62/K_T!AA62)-LN(H!AB62/H!AA62))</f>
        <v>4.0622207377268127E-2</v>
      </c>
      <c r="AC62" s="15">
        <f>0.5*(Cv!BD62+Cv!BE62)*(LN(K_T!AC62/K_T!AB62)-LN(H!AC62/H!AB62))</f>
        <v>-0.11766815551321533</v>
      </c>
      <c r="AD62" s="15"/>
      <c r="AF62" s="64">
        <f t="shared" si="0"/>
        <v>6.1468710827123664E-2</v>
      </c>
      <c r="AG62" s="64">
        <f t="shared" si="1"/>
        <v>-5.6622863358199438E-3</v>
      </c>
      <c r="AH62" s="64">
        <f t="shared" si="2"/>
        <v>-1.2654236450930039E-3</v>
      </c>
      <c r="AI62" s="64">
        <f t="shared" si="3"/>
        <v>1.5143298473248318E-2</v>
      </c>
      <c r="AJ62" s="64">
        <f t="shared" si="4"/>
        <v>-1.1870899578251649E-2</v>
      </c>
      <c r="AK62" s="64">
        <f t="shared" si="5"/>
        <v>-3.4638549904564739E-3</v>
      </c>
      <c r="AL62" s="64">
        <f t="shared" si="6"/>
        <v>1.6361994474983349E-3</v>
      </c>
      <c r="AM62" s="64">
        <f t="shared" si="7"/>
        <v>1.1675992826366319E-2</v>
      </c>
      <c r="AN62" s="64">
        <f t="shared" si="8"/>
        <v>-3.85229740679736E-2</v>
      </c>
      <c r="AO62" s="64">
        <f t="shared" si="9"/>
        <v>1.1562679948241481E-2</v>
      </c>
    </row>
    <row r="63" spans="1:41" x14ac:dyDescent="0.2">
      <c r="A63" s="4">
        <v>61</v>
      </c>
      <c r="B63" s="6" t="s">
        <v>98</v>
      </c>
      <c r="C63" s="15"/>
      <c r="D63" s="15">
        <f>0.5*(Cv!AE63+Cv!AF63)*(LN(K_T!D63/K_T!C63)-LN(H!D63/H!C63))</f>
        <v>-1.1453928908397434E-2</v>
      </c>
      <c r="E63" s="15">
        <f>0.5*(Cv!AF63+Cv!AG63)*(LN(K_T!E63/K_T!D63)-LN(H!E63/H!D63))</f>
        <v>9.7696185111369266E-2</v>
      </c>
      <c r="F63" s="15">
        <f>0.5*(Cv!AG63+Cv!AH63)*(LN(K_T!F63/K_T!E63)-LN(H!F63/H!E63))</f>
        <v>6.92358179120766E-2</v>
      </c>
      <c r="G63" s="15">
        <f>0.5*(Cv!AH63+Cv!AI63)*(LN(K_T!G63/K_T!F63)-LN(H!G63/H!F63))</f>
        <v>3.0855974695017028E-2</v>
      </c>
      <c r="H63" s="15">
        <f>0.5*(Cv!AI63+Cv!AJ63)*(LN(K_T!H63/K_T!G63)-LN(H!H63/H!G63))</f>
        <v>3.7023054867306726E-2</v>
      </c>
      <c r="I63" s="15">
        <f>0.5*(Cv!AJ63+Cv!AK63)*(LN(K_T!I63/K_T!H63)-LN(H!I63/H!H63))</f>
        <v>7.168672353805712E-2</v>
      </c>
      <c r="J63" s="15">
        <f>0.5*(Cv!AK63+Cv!AL63)*(LN(K_T!J63/K_T!I63)-LN(H!J63/H!I63))</f>
        <v>6.2334713888678873E-2</v>
      </c>
      <c r="K63" s="15">
        <f>0.5*(Cv!AL63+Cv!AM63)*(LN(K_T!K63/K_T!J63)-LN(H!K63/H!J63))</f>
        <v>5.3294035709290873E-2</v>
      </c>
      <c r="L63" s="15">
        <f>0.5*(Cv!AM63+Cv!AN63)*(LN(K_T!L63/K_T!K63)-LN(H!L63/H!K63))</f>
        <v>8.0944445103426646E-2</v>
      </c>
      <c r="M63" s="15">
        <f>0.5*(Cv!AN63+Cv!AO63)*(LN(K_T!M63/K_T!L63)-LN(H!M63/H!L63))</f>
        <v>4.5212172483215407E-2</v>
      </c>
      <c r="N63" s="15">
        <f>0.5*(Cv!AO63+Cv!AP63)*(LN(K_T!N63/K_T!M63)-LN(H!N63/H!M63))</f>
        <v>-2.5380541918408359E-2</v>
      </c>
      <c r="O63" s="15">
        <f>0.5*(Cv!AP63+Cv!AQ63)*(LN(K_T!O63/K_T!N63)-LN(H!O63/H!N63))</f>
        <v>-1.4070235548078385E-2</v>
      </c>
      <c r="P63" s="15">
        <f>0.5*(Cv!AQ63+Cv!AR63)*(LN(K_T!P63/K_T!O63)-LN(H!P63/H!O63))</f>
        <v>9.0058277320480454E-2</v>
      </c>
      <c r="Q63" s="15">
        <f>0.5*(Cv!AR63+Cv!AS63)*(LN(K_T!Q63/K_T!P63)-LN(H!Q63/H!P63))</f>
        <v>1.214931859105778E-2</v>
      </c>
      <c r="R63" s="15">
        <f>0.5*(Cv!AS63+Cv!AT63)*(LN(K_T!R63/K_T!Q63)-LN(H!R63/H!Q63))</f>
        <v>1.9736564337227611E-3</v>
      </c>
      <c r="S63" s="15">
        <f>0.5*(Cv!AT63+Cv!AU63)*(LN(K_T!S63/K_T!R63)-LN(H!S63/H!R63))</f>
        <v>1.2519750828421846E-2</v>
      </c>
      <c r="T63" s="15">
        <f>0.5*(Cv!AU63+Cv!AV63)*(LN(K_T!T63/K_T!S63)-LN(H!T63/H!S63))</f>
        <v>5.2927884697042384E-2</v>
      </c>
      <c r="U63" s="15">
        <f>0.5*(Cv!AV63+Cv!AW63)*(LN(K_T!U63/K_T!T63)-LN(H!U63/H!T63))</f>
        <v>-2.1537678639263411E-2</v>
      </c>
      <c r="V63" s="15">
        <f>0.5*(Cv!AW63+Cv!AX63)*(LN(K_T!V63/K_T!U63)-LN(H!V63/H!U63))</f>
        <v>5.3853940711703491E-2</v>
      </c>
      <c r="W63" s="15">
        <f>0.5*(Cv!AX63+Cv!AY63)*(LN(K_T!W63/K_T!V63)-LN(H!W63/H!V63))</f>
        <v>3.9440176512818143E-2</v>
      </c>
      <c r="X63" s="15">
        <f>0.5*(Cv!AY63+Cv!AZ63)*(LN(K_T!X63/K_T!W63)-LN(H!X63/H!W63))</f>
        <v>4.1748144184297724E-2</v>
      </c>
      <c r="Y63" s="15">
        <f>0.5*(Cv!AZ63+Cv!BA63)*(LN(K_T!Y63/K_T!X63)-LN(H!Y63/H!X63))</f>
        <v>-2.7639605887938533E-2</v>
      </c>
      <c r="Z63" s="15">
        <f>0.5*(Cv!BA63+Cv!BB63)*(LN(K_T!Z63/K_T!Y63)-LN(H!Z63/H!Y63))</f>
        <v>6.3435374491478166E-2</v>
      </c>
      <c r="AA63" s="15">
        <f>0.5*(Cv!BB63+Cv!BC63)*(LN(K_T!AA63/K_T!Z63)-LN(H!AA63/H!Z63))</f>
        <v>4.1515646122972632E-3</v>
      </c>
      <c r="AB63" s="15">
        <f>0.5*(Cv!BC63+Cv!BD63)*(LN(K_T!AB63/K_T!AA63)-LN(H!AB63/H!AA63))</f>
        <v>4.668959962531323E-2</v>
      </c>
      <c r="AC63" s="15">
        <f>0.5*(Cv!BD63+Cv!BE63)*(LN(K_T!AC63/K_T!AB63)-LN(H!AC63/H!AB63))</f>
        <v>-8.9338046130876314E-2</v>
      </c>
      <c r="AD63" s="15"/>
      <c r="AF63" s="64">
        <f t="shared" si="0"/>
        <v>6.1299551224765346E-2</v>
      </c>
      <c r="AG63" s="64">
        <f t="shared" si="1"/>
        <v>4.3280965053240687E-2</v>
      </c>
      <c r="AH63" s="64">
        <f t="shared" si="2"/>
        <v>2.052615352512089E-2</v>
      </c>
      <c r="AI63" s="64">
        <f t="shared" si="3"/>
        <v>3.328649349331967E-2</v>
      </c>
      <c r="AJ63" s="64">
        <f t="shared" si="4"/>
        <v>-5.4022265794523847E-4</v>
      </c>
      <c r="AK63" s="64">
        <f t="shared" si="5"/>
        <v>3.1903559289180788E-2</v>
      </c>
      <c r="AL63" s="64">
        <f t="shared" si="6"/>
        <v>1.6373135417687212E-2</v>
      </c>
      <c r="AM63" s="64">
        <f t="shared" si="7"/>
        <v>2.5797475085304403E-2</v>
      </c>
      <c r="AN63" s="64">
        <f t="shared" si="8"/>
        <v>-2.1324223252781542E-2</v>
      </c>
      <c r="AO63" s="64">
        <f t="shared" si="9"/>
        <v>3.1570588127700278E-2</v>
      </c>
    </row>
    <row r="64" spans="1:41" x14ac:dyDescent="0.2">
      <c r="A64" s="4">
        <v>62</v>
      </c>
      <c r="B64" s="6" t="s">
        <v>99</v>
      </c>
      <c r="C64" s="15"/>
      <c r="D64" s="15">
        <f>0.5*(Cv!AE64+Cv!AF64)*(LN(K_T!D64/K_T!C64)-LN(H!D64/H!C64))</f>
        <v>-3.3670692823867199E-2</v>
      </c>
      <c r="E64" s="15">
        <f>0.5*(Cv!AF64+Cv!AG64)*(LN(K_T!E64/K_T!D64)-LN(H!E64/H!D64))</f>
        <v>0.12721367497574643</v>
      </c>
      <c r="F64" s="15">
        <f>0.5*(Cv!AG64+Cv!AH64)*(LN(K_T!F64/K_T!E64)-LN(H!F64/H!E64))</f>
        <v>7.8649207859279688E-2</v>
      </c>
      <c r="G64" s="15">
        <f>0.5*(Cv!AH64+Cv!AI64)*(LN(K_T!G64/K_T!F64)-LN(H!G64/H!F64))</f>
        <v>2.6605339039413303E-3</v>
      </c>
      <c r="H64" s="15">
        <f>0.5*(Cv!AI64+Cv!AJ64)*(LN(K_T!H64/K_T!G64)-LN(H!H64/H!G64))</f>
        <v>2.0612619279365807E-2</v>
      </c>
      <c r="I64" s="15">
        <f>0.5*(Cv!AJ64+Cv!AK64)*(LN(K_T!I64/K_T!H64)-LN(H!I64/H!H64))</f>
        <v>5.1644714121014616E-2</v>
      </c>
      <c r="J64" s="15">
        <f>0.5*(Cv!AK64+Cv!AL64)*(LN(K_T!J64/K_T!I64)-LN(H!J64/H!I64))</f>
        <v>3.8105635354229207E-2</v>
      </c>
      <c r="K64" s="15">
        <f>0.5*(Cv!AL64+Cv!AM64)*(LN(K_T!K64/K_T!J64)-LN(H!K64/H!J64))</f>
        <v>2.1115369382384098E-2</v>
      </c>
      <c r="L64" s="15">
        <f>0.5*(Cv!AM64+Cv!AN64)*(LN(K_T!L64/K_T!K64)-LN(H!L64/H!K64))</f>
        <v>4.6865669117903491E-2</v>
      </c>
      <c r="M64" s="15">
        <f>0.5*(Cv!AN64+Cv!AO64)*(LN(K_T!M64/K_T!L64)-LN(H!M64/H!L64))</f>
        <v>-2.0816386645624057E-2</v>
      </c>
      <c r="N64" s="15">
        <f>0.5*(Cv!AO64+Cv!AP64)*(LN(K_T!N64/K_T!M64)-LN(H!N64/H!M64))</f>
        <v>-6.7168499047471561E-2</v>
      </c>
      <c r="O64" s="15">
        <f>0.5*(Cv!AP64+Cv!AQ64)*(LN(K_T!O64/K_T!N64)-LN(H!O64/H!N64))</f>
        <v>-2.703940870830036E-2</v>
      </c>
      <c r="P64" s="15">
        <f>0.5*(Cv!AQ64+Cv!AR64)*(LN(K_T!P64/K_T!O64)-LN(H!P64/H!O64))</f>
        <v>8.6210957557167373E-2</v>
      </c>
      <c r="Q64" s="15">
        <f>0.5*(Cv!AR64+Cv!AS64)*(LN(K_T!Q64/K_T!P64)-LN(H!Q64/H!P64))</f>
        <v>-1.2798499868861743E-2</v>
      </c>
      <c r="R64" s="15">
        <f>0.5*(Cv!AS64+Cv!AT64)*(LN(K_T!R64/K_T!Q64)-LN(H!R64/H!Q64))</f>
        <v>-4.7325798196665138E-2</v>
      </c>
      <c r="S64" s="15">
        <f>0.5*(Cv!AT64+Cv!AU64)*(LN(K_T!S64/K_T!R64)-LN(H!S64/H!R64))</f>
        <v>1.2664218192736632E-2</v>
      </c>
      <c r="T64" s="15">
        <f>0.5*(Cv!AU64+Cv!AV64)*(LN(K_T!T64/K_T!S64)-LN(H!T64/H!S64))</f>
        <v>4.9346602517484343E-2</v>
      </c>
      <c r="U64" s="15">
        <f>0.5*(Cv!AV64+Cv!AW64)*(LN(K_T!U64/K_T!T64)-LN(H!U64/H!T64))</f>
        <v>-9.8740196987017713E-3</v>
      </c>
      <c r="V64" s="15">
        <f>0.5*(Cv!AW64+Cv!AX64)*(LN(K_T!V64/K_T!U64)-LN(H!V64/H!U64))</f>
        <v>5.0410279898961727E-2</v>
      </c>
      <c r="W64" s="15">
        <f>0.5*(Cv!AX64+Cv!AY64)*(LN(K_T!W64/K_T!V64)-LN(H!W64/H!V64))</f>
        <v>1.8866242808365487E-2</v>
      </c>
      <c r="X64" s="15">
        <f>0.5*(Cv!AY64+Cv!AZ64)*(LN(K_T!X64/K_T!W64)-LN(H!X64/H!W64))</f>
        <v>3.3137430369108234E-3</v>
      </c>
      <c r="Y64" s="15">
        <f>0.5*(Cv!AZ64+Cv!BA64)*(LN(K_T!Y64/K_T!X64)-LN(H!Y64/H!X64))</f>
        <v>-2.9204457172512178E-2</v>
      </c>
      <c r="Z64" s="15">
        <f>0.5*(Cv!BA64+Cv!BB64)*(LN(K_T!Z64/K_T!Y64)-LN(H!Z64/H!Y64))</f>
        <v>3.4569859255184208E-2</v>
      </c>
      <c r="AA64" s="15">
        <f>0.5*(Cv!BB64+Cv!BC64)*(LN(K_T!AA64/K_T!Z64)-LN(H!AA64/H!Z64))</f>
        <v>1.4535214877526353E-2</v>
      </c>
      <c r="AB64" s="15">
        <f>0.5*(Cv!BC64+Cv!BD64)*(LN(K_T!AB64/K_T!AA64)-LN(H!AB64/H!AA64))</f>
        <v>3.5634335709810262E-2</v>
      </c>
      <c r="AC64" s="15">
        <f>0.5*(Cv!BD64+Cv!BE64)*(LN(K_T!AC64/K_T!AB64)-LN(H!AC64/H!AB64))</f>
        <v>-9.9287057142377566E-2</v>
      </c>
      <c r="AD64" s="15"/>
      <c r="AF64" s="64">
        <f t="shared" si="0"/>
        <v>5.6156150027869577E-2</v>
      </c>
      <c r="AG64" s="64">
        <f t="shared" si="1"/>
        <v>3.6203576322842352E-3</v>
      </c>
      <c r="AH64" s="64">
        <f t="shared" si="2"/>
        <v>2.3422937952153515E-3</v>
      </c>
      <c r="AI64" s="64">
        <f t="shared" si="3"/>
        <v>2.2412569712604125E-2</v>
      </c>
      <c r="AJ64" s="64">
        <f t="shared" si="4"/>
        <v>-8.750420894473785E-3</v>
      </c>
      <c r="AK64" s="64">
        <f t="shared" si="5"/>
        <v>2.981325713749794E-3</v>
      </c>
      <c r="AL64" s="64">
        <f t="shared" si="6"/>
        <v>6.8310744090651684E-3</v>
      </c>
      <c r="AM64" s="64">
        <f t="shared" si="7"/>
        <v>1.6495433190402375E-2</v>
      </c>
      <c r="AN64" s="64">
        <f t="shared" si="8"/>
        <v>-3.1826360716283655E-2</v>
      </c>
      <c r="AO64" s="64">
        <f t="shared" si="9"/>
        <v>1.5156190054699903E-2</v>
      </c>
    </row>
    <row r="65" spans="1:41" x14ac:dyDescent="0.2">
      <c r="A65" s="4">
        <v>63</v>
      </c>
      <c r="B65" s="6" t="s">
        <v>100</v>
      </c>
      <c r="C65" s="15"/>
      <c r="D65" s="15">
        <f>0.5*(Cv!AE65+Cv!AF65)*(LN(K_T!D65/K_T!C65)-LN(H!D65/H!C65))</f>
        <v>-6.6501735665516815E-2</v>
      </c>
      <c r="E65" s="15">
        <f>0.5*(Cv!AF65+Cv!AG65)*(LN(K_T!E65/K_T!D65)-LN(H!E65/H!D65))</f>
        <v>0.10422018840515984</v>
      </c>
      <c r="F65" s="15">
        <f>0.5*(Cv!AG65+Cv!AH65)*(LN(K_T!F65/K_T!E65)-LN(H!F65/H!E65))</f>
        <v>4.0174076126508189E-2</v>
      </c>
      <c r="G65" s="15">
        <f>0.5*(Cv!AH65+Cv!AI65)*(LN(K_T!G65/K_T!F65)-LN(H!G65/H!F65))</f>
        <v>-4.6794853810304633E-2</v>
      </c>
      <c r="H65" s="15">
        <f>0.5*(Cv!AI65+Cv!AJ65)*(LN(K_T!H65/K_T!G65)-LN(H!H65/H!G65))</f>
        <v>-1.4823912496062516E-2</v>
      </c>
      <c r="I65" s="15">
        <f>0.5*(Cv!AJ65+Cv!AK65)*(LN(K_T!I65/K_T!H65)-LN(H!I65/H!H65))</f>
        <v>2.2670713415681509E-2</v>
      </c>
      <c r="J65" s="15">
        <f>0.5*(Cv!AK65+Cv!AL65)*(LN(K_T!J65/K_T!I65)-LN(H!J65/H!I65))</f>
        <v>4.449019139961137E-2</v>
      </c>
      <c r="K65" s="15">
        <f>0.5*(Cv!AL65+Cv!AM65)*(LN(K_T!K65/K_T!J65)-LN(H!K65/H!J65))</f>
        <v>3.2806912918043253E-2</v>
      </c>
      <c r="L65" s="15">
        <f>0.5*(Cv!AM65+Cv!AN65)*(LN(K_T!L65/K_T!K65)-LN(H!L65/H!K65))</f>
        <v>6.642424828264E-2</v>
      </c>
      <c r="M65" s="15">
        <f>0.5*(Cv!AN65+Cv!AO65)*(LN(K_T!M65/K_T!L65)-LN(H!M65/H!L65))</f>
        <v>-1.1629423813778314E-2</v>
      </c>
      <c r="N65" s="15">
        <f>0.5*(Cv!AO65+Cv!AP65)*(LN(K_T!N65/K_T!M65)-LN(H!N65/H!M65))</f>
        <v>-6.200994339849266E-2</v>
      </c>
      <c r="O65" s="15">
        <f>0.5*(Cv!AP65+Cv!AQ65)*(LN(K_T!O65/K_T!N65)-LN(H!O65/H!N65))</f>
        <v>-3.6217023635683479E-2</v>
      </c>
      <c r="P65" s="15">
        <f>0.5*(Cv!AQ65+Cv!AR65)*(LN(K_T!P65/K_T!O65)-LN(H!P65/H!O65))</f>
        <v>0.10111420222257018</v>
      </c>
      <c r="Q65" s="15">
        <f>0.5*(Cv!AR65+Cv!AS65)*(LN(K_T!Q65/K_T!P65)-LN(H!Q65/H!P65))</f>
        <v>-1.4793849234005702E-2</v>
      </c>
      <c r="R65" s="15">
        <f>0.5*(Cv!AS65+Cv!AT65)*(LN(K_T!R65/K_T!Q65)-LN(H!R65/H!Q65))</f>
        <v>-5.6733344333963306E-2</v>
      </c>
      <c r="S65" s="15">
        <f>0.5*(Cv!AT65+Cv!AU65)*(LN(K_T!S65/K_T!R65)-LN(H!S65/H!R65))</f>
        <v>1.1855755263575168E-2</v>
      </c>
      <c r="T65" s="15">
        <f>0.5*(Cv!AU65+Cv!AV65)*(LN(K_T!T65/K_T!S65)-LN(H!T65/H!S65))</f>
        <v>5.4767072756290044E-2</v>
      </c>
      <c r="U65" s="15">
        <f>0.5*(Cv!AV65+Cv!AW65)*(LN(K_T!U65/K_T!T65)-LN(H!U65/H!T65))</f>
        <v>-1.6806960280958547E-2</v>
      </c>
      <c r="V65" s="15">
        <f>0.5*(Cv!AW65+Cv!AX65)*(LN(K_T!V65/K_T!U65)-LN(H!V65/H!U65))</f>
        <v>5.5886915418594127E-2</v>
      </c>
      <c r="W65" s="15">
        <f>0.5*(Cv!AX65+Cv!AY65)*(LN(K_T!W65/K_T!V65)-LN(H!W65/H!V65))</f>
        <v>1.6595982789753938E-2</v>
      </c>
      <c r="X65" s="15">
        <f>0.5*(Cv!AY65+Cv!AZ65)*(LN(K_T!X65/K_T!W65)-LN(H!X65/H!W65))</f>
        <v>3.8807298529371179E-3</v>
      </c>
      <c r="Y65" s="15">
        <f>0.5*(Cv!AZ65+Cv!BA65)*(LN(K_T!Y65/K_T!X65)-LN(H!Y65/H!X65))</f>
        <v>-3.7306330484831354E-2</v>
      </c>
      <c r="Z65" s="15">
        <f>0.5*(Cv!BA65+Cv!BB65)*(LN(K_T!Z65/K_T!Y65)-LN(H!Z65/H!Y65))</f>
        <v>3.4979137362360829E-2</v>
      </c>
      <c r="AA65" s="15">
        <f>0.5*(Cv!BB65+Cv!BC65)*(LN(K_T!AA65/K_T!Z65)-LN(H!AA65/H!Z65))</f>
        <v>1.9512949093898065E-2</v>
      </c>
      <c r="AB65" s="15">
        <f>0.5*(Cv!BC65+Cv!BD65)*(LN(K_T!AB65/K_T!AA65)-LN(H!AB65/H!AA65))</f>
        <v>4.0840332740673661E-2</v>
      </c>
      <c r="AC65" s="15">
        <f>0.5*(Cv!BD65+Cv!BE65)*(LN(K_T!AC65/K_T!AB65)-LN(H!AC65/H!AB65))</f>
        <v>-0.12439181830895861</v>
      </c>
      <c r="AD65" s="15"/>
      <c r="AF65" s="64">
        <f t="shared" si="0"/>
        <v>2.1089242328196482E-2</v>
      </c>
      <c r="AG65" s="64">
        <f t="shared" si="1"/>
        <v>1.4016397077604725E-2</v>
      </c>
      <c r="AH65" s="64">
        <f t="shared" si="2"/>
        <v>1.045148056498573E-3</v>
      </c>
      <c r="AI65" s="64">
        <f t="shared" si="3"/>
        <v>2.2864748107323338E-2</v>
      </c>
      <c r="AJ65" s="64">
        <f t="shared" si="4"/>
        <v>-1.3273145919371482E-2</v>
      </c>
      <c r="AK65" s="64">
        <f t="shared" si="5"/>
        <v>7.5307725670516494E-3</v>
      </c>
      <c r="AL65" s="64">
        <f t="shared" si="6"/>
        <v>4.7958010939759283E-3</v>
      </c>
      <c r="AM65" s="64">
        <f t="shared" si="7"/>
        <v>1.6438687063505528E-2</v>
      </c>
      <c r="AN65" s="64">
        <f t="shared" si="8"/>
        <v>-4.1775742784142478E-2</v>
      </c>
      <c r="AO65" s="64">
        <f t="shared" si="9"/>
        <v>9.1484779300503253E-3</v>
      </c>
    </row>
    <row r="66" spans="1:41" x14ac:dyDescent="0.2">
      <c r="A66" s="4">
        <v>64</v>
      </c>
      <c r="B66" s="6" t="s">
        <v>101</v>
      </c>
      <c r="C66" s="15"/>
      <c r="D66" s="15">
        <f>0.5*(Cv!AE66+Cv!AF66)*(LN(K_T!D66/K_T!C66)-LN(H!D66/H!C66))</f>
        <v>3.6294432106609764E-2</v>
      </c>
      <c r="E66" s="15">
        <f>0.5*(Cv!AF66+Cv!AG66)*(LN(K_T!E66/K_T!D66)-LN(H!E66/H!D66))</f>
        <v>0.12280910411215759</v>
      </c>
      <c r="F66" s="15">
        <f>0.5*(Cv!AG66+Cv!AH66)*(LN(K_T!F66/K_T!E66)-LN(H!F66/H!E66))</f>
        <v>8.0435830865346225E-2</v>
      </c>
      <c r="G66" s="15">
        <f>0.5*(Cv!AH66+Cv!AI66)*(LN(K_T!G66/K_T!F66)-LN(H!G66/H!F66))</f>
        <v>2.8762373950678839E-2</v>
      </c>
      <c r="H66" s="15">
        <f>0.5*(Cv!AI66+Cv!AJ66)*(LN(K_T!H66/K_T!G66)-LN(H!H66/H!G66))</f>
        <v>4.0059487957164248E-2</v>
      </c>
      <c r="I66" s="15">
        <f>0.5*(Cv!AJ66+Cv!AK66)*(LN(K_T!I66/K_T!H66)-LN(H!I66/H!H66))</f>
        <v>5.3997393954060911E-2</v>
      </c>
      <c r="J66" s="15">
        <f>0.5*(Cv!AK66+Cv!AL66)*(LN(K_T!J66/K_T!I66)-LN(H!J66/H!I66))</f>
        <v>4.2553218422046159E-2</v>
      </c>
      <c r="K66" s="15">
        <f>0.5*(Cv!AL66+Cv!AM66)*(LN(K_T!K66/K_T!J66)-LN(H!K66/H!J66))</f>
        <v>2.8892410786884228E-2</v>
      </c>
      <c r="L66" s="15">
        <f>0.5*(Cv!AM66+Cv!AN66)*(LN(K_T!L66/K_T!K66)-LN(H!L66/H!K66))</f>
        <v>4.8991119794750369E-2</v>
      </c>
      <c r="M66" s="15">
        <f>0.5*(Cv!AN66+Cv!AO66)*(LN(K_T!M66/K_T!L66)-LN(H!M66/H!L66))</f>
        <v>-7.7554473342391793E-3</v>
      </c>
      <c r="N66" s="15">
        <f>0.5*(Cv!AO66+Cv!AP66)*(LN(K_T!N66/K_T!M66)-LN(H!N66/H!M66))</f>
        <v>-4.7295990179277055E-2</v>
      </c>
      <c r="O66" s="15">
        <f>0.5*(Cv!AP66+Cv!AQ66)*(LN(K_T!O66/K_T!N66)-LN(H!O66/H!N66))</f>
        <v>-5.7331573281744971E-3</v>
      </c>
      <c r="P66" s="15">
        <f>0.5*(Cv!AQ66+Cv!AR66)*(LN(K_T!P66/K_T!O66)-LN(H!P66/H!O66))</f>
        <v>8.5363600720596872E-2</v>
      </c>
      <c r="Q66" s="15">
        <f>0.5*(Cv!AR66+Cv!AS66)*(LN(K_T!Q66/K_T!P66)-LN(H!Q66/H!P66))</f>
        <v>4.7869178195032915E-3</v>
      </c>
      <c r="R66" s="15">
        <f>0.5*(Cv!AS66+Cv!AT66)*(LN(K_T!R66/K_T!Q66)-LN(H!R66/H!Q66))</f>
        <v>-2.2733113966258097E-2</v>
      </c>
      <c r="S66" s="15">
        <f>0.5*(Cv!AT66+Cv!AU66)*(LN(K_T!S66/K_T!R66)-LN(H!S66/H!R66))</f>
        <v>2.4319677473245229E-2</v>
      </c>
      <c r="T66" s="15">
        <f>0.5*(Cv!AU66+Cv!AV66)*(LN(K_T!T66/K_T!S66)-LN(H!T66/H!S66))</f>
        <v>7.6872018290830887E-2</v>
      </c>
      <c r="U66" s="15">
        <f>0.5*(Cv!AV66+Cv!AW66)*(LN(K_T!U66/K_T!T66)-LN(H!U66/H!T66))</f>
        <v>3.0007306906287681E-2</v>
      </c>
      <c r="V66" s="15">
        <f>0.5*(Cv!AW66+Cv!AX66)*(LN(K_T!V66/K_T!U66)-LN(H!V66/H!U66))</f>
        <v>8.6634387752727887E-2</v>
      </c>
      <c r="W66" s="15">
        <f>0.5*(Cv!AX66+Cv!AY66)*(LN(K_T!W66/K_T!V66)-LN(H!W66/H!V66))</f>
        <v>5.9178888927272473E-2</v>
      </c>
      <c r="X66" s="15">
        <f>0.5*(Cv!AY66+Cv!AZ66)*(LN(K_T!X66/K_T!W66)-LN(H!X66/H!W66))</f>
        <v>4.1306253190690777E-2</v>
      </c>
      <c r="Y66" s="15">
        <f>0.5*(Cv!AZ66+Cv!BA66)*(LN(K_T!Y66/K_T!X66)-LN(H!Y66/H!X66))</f>
        <v>-1.6168072483378735E-2</v>
      </c>
      <c r="Z66" s="15">
        <f>0.5*(Cv!BA66+Cv!BB66)*(LN(K_T!Z66/K_T!Y66)-LN(H!Z66/H!Y66))</f>
        <v>4.3148960852034415E-2</v>
      </c>
      <c r="AA66" s="15">
        <f>0.5*(Cv!BB66+Cv!BC66)*(LN(K_T!AA66/K_T!Z66)-LN(H!AA66/H!Z66))</f>
        <v>2.2906849015846713E-2</v>
      </c>
      <c r="AB66" s="15">
        <f>0.5*(Cv!BC66+Cv!BD66)*(LN(K_T!AB66/K_T!AA66)-LN(H!AB66/H!AA66))</f>
        <v>4.3488309730065788E-2</v>
      </c>
      <c r="AC66" s="15">
        <f>0.5*(Cv!BD66+Cv!BE66)*(LN(K_T!AC66/K_T!AB66)-LN(H!AC66/H!AB66))</f>
        <v>-7.3664045800034134E-2</v>
      </c>
      <c r="AD66" s="15"/>
      <c r="AF66" s="64">
        <f t="shared" si="0"/>
        <v>6.5212838167881565E-2</v>
      </c>
      <c r="AG66" s="64">
        <f t="shared" si="1"/>
        <v>1.3077062298032904E-2</v>
      </c>
      <c r="AH66" s="64">
        <f t="shared" si="2"/>
        <v>1.7200784943782556E-2</v>
      </c>
      <c r="AI66" s="64">
        <f t="shared" si="3"/>
        <v>5.8799771013561944E-2</v>
      </c>
      <c r="AJ66" s="64">
        <f t="shared" si="4"/>
        <v>3.9424002629068087E-3</v>
      </c>
      <c r="AK66" s="64">
        <f t="shared" si="5"/>
        <v>1.5138923620907732E-2</v>
      </c>
      <c r="AL66" s="64">
        <f t="shared" si="6"/>
        <v>3.1371085638234375E-2</v>
      </c>
      <c r="AM66" s="64">
        <f t="shared" si="7"/>
        <v>4.2985824056539008E-2</v>
      </c>
      <c r="AN66" s="64">
        <f t="shared" si="8"/>
        <v>-1.5087868034984173E-2</v>
      </c>
      <c r="AO66" s="64">
        <f t="shared" si="9"/>
        <v>3.1646571337233163E-2</v>
      </c>
    </row>
    <row r="67" spans="1:41" x14ac:dyDescent="0.2">
      <c r="A67" s="4">
        <v>65</v>
      </c>
      <c r="B67" s="6" t="s">
        <v>102</v>
      </c>
      <c r="C67" s="15"/>
      <c r="D67" s="15">
        <f>0.5*(Cv!AE67+Cv!AF67)*(LN(K_T!D67/K_T!C67)-LN(H!D67/H!C67))</f>
        <v>-3.0382306599165093E-3</v>
      </c>
      <c r="E67" s="15">
        <f>0.5*(Cv!AF67+Cv!AG67)*(LN(K_T!E67/K_T!D67)-LN(H!E67/H!D67))</f>
        <v>1.6714182444328641E-2</v>
      </c>
      <c r="F67" s="15">
        <f>0.5*(Cv!AG67+Cv!AH67)*(LN(K_T!F67/K_T!E67)-LN(H!F67/H!E67))</f>
        <v>4.2674701862857089E-3</v>
      </c>
      <c r="G67" s="15">
        <f>0.5*(Cv!AH67+Cv!AI67)*(LN(K_T!G67/K_T!F67)-LN(H!G67/H!F67))</f>
        <v>2.9206692637681305E-3</v>
      </c>
      <c r="H67" s="15">
        <f>0.5*(Cv!AI67+Cv!AJ67)*(LN(K_T!H67/K_T!G67)-LN(H!H67/H!G67))</f>
        <v>4.5098895430496951E-3</v>
      </c>
      <c r="I67" s="15">
        <f>0.5*(Cv!AJ67+Cv!AK67)*(LN(K_T!I67/K_T!H67)-LN(H!I67/H!H67))</f>
        <v>3.5820434442734536E-3</v>
      </c>
      <c r="J67" s="15">
        <f>0.5*(Cv!AK67+Cv!AL67)*(LN(K_T!J67/K_T!I67)-LN(H!J67/H!I67))</f>
        <v>1.3543856313699599E-2</v>
      </c>
      <c r="K67" s="15">
        <f>0.5*(Cv!AL67+Cv!AM67)*(LN(K_T!K67/K_T!J67)-LN(H!K67/H!J67))</f>
        <v>1.5697180050706548E-2</v>
      </c>
      <c r="L67" s="15">
        <f>0.5*(Cv!AM67+Cv!AN67)*(LN(K_T!L67/K_T!K67)-LN(H!L67/H!K67))</f>
        <v>4.5753751676621815E-3</v>
      </c>
      <c r="M67" s="15">
        <f>0.5*(Cv!AN67+Cv!AO67)*(LN(K_T!M67/K_T!L67)-LN(H!M67/H!L67))</f>
        <v>-1.7274871897925822E-3</v>
      </c>
      <c r="N67" s="15">
        <f>0.5*(Cv!AO67+Cv!AP67)*(LN(K_T!N67/K_T!M67)-LN(H!N67/H!M67))</f>
        <v>-5.9803793011390591E-3</v>
      </c>
      <c r="O67" s="15">
        <f>0.5*(Cv!AP67+Cv!AQ67)*(LN(K_T!O67/K_T!N67)-LN(H!O67/H!N67))</f>
        <v>-3.1246650364741323E-3</v>
      </c>
      <c r="P67" s="15">
        <f>0.5*(Cv!AQ67+Cv!AR67)*(LN(K_T!P67/K_T!O67)-LN(H!P67/H!O67))</f>
        <v>3.4420705270233522E-3</v>
      </c>
      <c r="Q67" s="15">
        <f>0.5*(Cv!AR67+Cv!AS67)*(LN(K_T!Q67/K_T!P67)-LN(H!Q67/H!P67))</f>
        <v>-5.3494323400729623E-3</v>
      </c>
      <c r="R67" s="15">
        <f>0.5*(Cv!AS67+Cv!AT67)*(LN(K_T!R67/K_T!Q67)-LN(H!R67/H!Q67))</f>
        <v>-1.5441032803425834E-3</v>
      </c>
      <c r="S67" s="15">
        <f>0.5*(Cv!AT67+Cv!AU67)*(LN(K_T!S67/K_T!R67)-LN(H!S67/H!R67))</f>
        <v>-5.3417579494511392E-3</v>
      </c>
      <c r="T67" s="15">
        <f>0.5*(Cv!AU67+Cv!AV67)*(LN(K_T!T67/K_T!S67)-LN(H!T67/H!S67))</f>
        <v>3.9447802022897225E-3</v>
      </c>
      <c r="U67" s="15">
        <f>0.5*(Cv!AV67+Cv!AW67)*(LN(K_T!U67/K_T!T67)-LN(H!U67/H!T67))</f>
        <v>4.0539163125614787E-3</v>
      </c>
      <c r="V67" s="15">
        <f>0.5*(Cv!AW67+Cv!AX67)*(LN(K_T!V67/K_T!U67)-LN(H!V67/H!U67))</f>
        <v>1.1796282767266473E-2</v>
      </c>
      <c r="W67" s="15">
        <f>0.5*(Cv!AX67+Cv!AY67)*(LN(K_T!W67/K_T!V67)-LN(H!W67/H!V67))</f>
        <v>8.2880039511209411E-3</v>
      </c>
      <c r="X67" s="15">
        <f>0.5*(Cv!AY67+Cv!AZ67)*(LN(K_T!X67/K_T!W67)-LN(H!X67/H!W67))</f>
        <v>6.0254038846793241E-3</v>
      </c>
      <c r="Y67" s="15">
        <f>0.5*(Cv!AZ67+Cv!BA67)*(LN(K_T!Y67/K_T!X67)-LN(H!Y67/H!X67))</f>
        <v>9.0197548762698983E-3</v>
      </c>
      <c r="Z67" s="15">
        <f>0.5*(Cv!BA67+Cv!BB67)*(LN(K_T!Z67/K_T!Y67)-LN(H!Z67/H!Y67))</f>
        <v>1.0925563425318214E-2</v>
      </c>
      <c r="AA67" s="15">
        <f>0.5*(Cv!BB67+Cv!BC67)*(LN(K_T!AA67/K_T!Z67)-LN(H!AA67/H!Z67))</f>
        <v>2.1889786405028359E-3</v>
      </c>
      <c r="AB67" s="15">
        <f>0.5*(Cv!BC67+Cv!BD67)*(LN(K_T!AB67/K_T!AA67)-LN(H!AB67/H!AA67))</f>
        <v>4.5789923485646472E-3</v>
      </c>
      <c r="AC67" s="15">
        <f>0.5*(Cv!BD67+Cv!BE67)*(LN(K_T!AC67/K_T!AB67)-LN(H!AC67/H!AB67))</f>
        <v>2.3068661231537939E-2</v>
      </c>
      <c r="AD67" s="15"/>
      <c r="AF67" s="64">
        <f t="shared" si="0"/>
        <v>6.3988509763411253E-3</v>
      </c>
      <c r="AG67" s="64">
        <f t="shared" si="1"/>
        <v>5.2217090082273378E-3</v>
      </c>
      <c r="AH67" s="64">
        <f t="shared" si="2"/>
        <v>-2.3835776158634926E-3</v>
      </c>
      <c r="AI67" s="64">
        <f t="shared" si="3"/>
        <v>6.8216774235835874E-3</v>
      </c>
      <c r="AJ67" s="64">
        <f t="shared" si="4"/>
        <v>9.9563901044387067E-3</v>
      </c>
      <c r="AK67" s="64">
        <f t="shared" si="5"/>
        <v>1.4190656961819222E-3</v>
      </c>
      <c r="AL67" s="64">
        <f t="shared" si="6"/>
        <v>8.3890337640111466E-3</v>
      </c>
      <c r="AM67" s="64">
        <f t="shared" si="7"/>
        <v>7.030335507501111E-3</v>
      </c>
      <c r="AN67" s="64">
        <f t="shared" si="8"/>
        <v>1.3823826790051293E-2</v>
      </c>
      <c r="AO67" s="64">
        <f t="shared" si="9"/>
        <v>5.2030099793454535E-3</v>
      </c>
    </row>
    <row r="68" spans="1:41" x14ac:dyDescent="0.2">
      <c r="A68" s="4">
        <v>66</v>
      </c>
      <c r="B68" s="6" t="s">
        <v>103</v>
      </c>
      <c r="C68" s="15"/>
      <c r="D68" s="15">
        <f>0.5*(Cv!AE68+Cv!AF68)*(LN(K_T!D68/K_T!C68)-LN(H!D68/H!C68))</f>
        <v>9.9623852921269969E-4</v>
      </c>
      <c r="E68" s="15">
        <f>0.5*(Cv!AF68+Cv!AG68)*(LN(K_T!E68/K_T!D68)-LN(H!E68/H!D68))</f>
        <v>-1.3760892377298633E-4</v>
      </c>
      <c r="F68" s="15">
        <f>0.5*(Cv!AG68+Cv!AH68)*(LN(K_T!F68/K_T!E68)-LN(H!F68/H!E68))</f>
        <v>-2.3348401358580717E-3</v>
      </c>
      <c r="G68" s="15">
        <f>0.5*(Cv!AH68+Cv!AI68)*(LN(K_T!G68/K_T!F68)-LN(H!G68/H!F68))</f>
        <v>7.9711475453576885E-4</v>
      </c>
      <c r="H68" s="15">
        <f>0.5*(Cv!AI68+Cv!AJ68)*(LN(K_T!H68/K_T!G68)-LN(H!H68/H!G68))</f>
        <v>-1.635924751492305E-3</v>
      </c>
      <c r="I68" s="15">
        <f>0.5*(Cv!AJ68+Cv!AK68)*(LN(K_T!I68/K_T!H68)-LN(H!I68/H!H68))</f>
        <v>-2.9780444179447313E-3</v>
      </c>
      <c r="J68" s="15">
        <f>0.5*(Cv!AK68+Cv!AL68)*(LN(K_T!J68/K_T!I68)-LN(H!J68/H!I68))</f>
        <v>3.008080669405307E-3</v>
      </c>
      <c r="K68" s="15">
        <f>0.5*(Cv!AL68+Cv!AM68)*(LN(K_T!K68/K_T!J68)-LN(H!K68/H!J68))</f>
        <v>-1.898873508440776E-3</v>
      </c>
      <c r="L68" s="15">
        <f>0.5*(Cv!AM68+Cv!AN68)*(LN(K_T!L68/K_T!K68)-LN(H!L68/H!K68))</f>
        <v>-5.0763715022740788E-3</v>
      </c>
      <c r="M68" s="15">
        <f>0.5*(Cv!AN68+Cv!AO68)*(LN(K_T!M68/K_T!L68)-LN(H!M68/H!L68))</f>
        <v>-7.8007737209041424E-3</v>
      </c>
      <c r="N68" s="15">
        <f>0.5*(Cv!AO68+Cv!AP68)*(LN(K_T!N68/K_T!M68)-LN(H!N68/H!M68))</f>
        <v>7.5338794506204121E-4</v>
      </c>
      <c r="O68" s="15">
        <f>0.5*(Cv!AP68+Cv!AQ68)*(LN(K_T!O68/K_T!N68)-LN(H!O68/H!N68))</f>
        <v>-2.4209755639155893E-3</v>
      </c>
      <c r="P68" s="15">
        <f>0.5*(Cv!AQ68+Cv!AR68)*(LN(K_T!P68/K_T!O68)-LN(H!P68/H!O68))</f>
        <v>1.2405604258132665E-3</v>
      </c>
      <c r="Q68" s="15">
        <f>0.5*(Cv!AR68+Cv!AS68)*(LN(K_T!Q68/K_T!P68)-LN(H!Q68/H!P68))</f>
        <v>1.8024541378965739E-3</v>
      </c>
      <c r="R68" s="15">
        <f>0.5*(Cv!AS68+Cv!AT68)*(LN(K_T!R68/K_T!Q68)-LN(H!R68/H!Q68))</f>
        <v>3.7021039467916559E-3</v>
      </c>
      <c r="S68" s="15">
        <f>0.5*(Cv!AT68+Cv!AU68)*(LN(K_T!S68/K_T!R68)-LN(H!S68/H!R68))</f>
        <v>2.1471344396631052E-3</v>
      </c>
      <c r="T68" s="15">
        <f>0.5*(Cv!AU68+Cv!AV68)*(LN(K_T!T68/K_T!S68)-LN(H!T68/H!S68))</f>
        <v>-1.7681115221324312E-3</v>
      </c>
      <c r="U68" s="15">
        <f>0.5*(Cv!AV68+Cv!AW68)*(LN(K_T!U68/K_T!T68)-LN(H!U68/H!T68))</f>
        <v>-1.2610141507762716E-3</v>
      </c>
      <c r="V68" s="15">
        <f>0.5*(Cv!AW68+Cv!AX68)*(LN(K_T!V68/K_T!U68)-LN(H!V68/H!U68))</f>
        <v>4.3814028394942497E-3</v>
      </c>
      <c r="W68" s="15">
        <f>0.5*(Cv!AX68+Cv!AY68)*(LN(K_T!W68/K_T!V68)-LN(H!W68/H!V68))</f>
        <v>-1.0732492278258774E-3</v>
      </c>
      <c r="X68" s="15">
        <f>0.5*(Cv!AY68+Cv!AZ68)*(LN(K_T!X68/K_T!W68)-LN(H!X68/H!W68))</f>
        <v>2.2993748917039388E-3</v>
      </c>
      <c r="Y68" s="15">
        <f>0.5*(Cv!AZ68+Cv!BA68)*(LN(K_T!Y68/K_T!X68)-LN(H!Y68/H!X68))</f>
        <v>4.5979036080126944E-3</v>
      </c>
      <c r="Z68" s="15">
        <f>0.5*(Cv!BA68+Cv!BB68)*(LN(K_T!Z68/K_T!Y68)-LN(H!Z68/H!Y68))</f>
        <v>4.0051628981043067E-3</v>
      </c>
      <c r="AA68" s="15">
        <f>0.5*(Cv!BB68+Cv!BC68)*(LN(K_T!AA68/K_T!Z68)-LN(H!AA68/H!Z68))</f>
        <v>4.9270912351969225E-3</v>
      </c>
      <c r="AB68" s="15">
        <f>0.5*(Cv!BC68+Cv!BD68)*(LN(K_T!AB68/K_T!AA68)-LN(H!AB68/H!AA68))</f>
        <v>4.4455434840242926E-3</v>
      </c>
      <c r="AC68" s="15">
        <f>0.5*(Cv!BD68+Cv!BE68)*(LN(K_T!AC68/K_T!AB68)-LN(H!AC68/H!AB68))</f>
        <v>6.7507754822568947E-3</v>
      </c>
      <c r="AD68" s="15"/>
      <c r="AF68" s="64">
        <f t="shared" ref="AF68:AF101" si="10">AVERAGE(E68:I68)</f>
        <v>-1.2578606949064652E-3</v>
      </c>
      <c r="AG68" s="64">
        <f t="shared" ref="AG68:AG101" si="11">AVERAGE(J68:N68)</f>
        <v>-2.2029100234303299E-3</v>
      </c>
      <c r="AH68" s="64">
        <f t="shared" ref="AH68:AH101" si="12">AVERAGE(O68:S68)</f>
        <v>1.2942554772498026E-3</v>
      </c>
      <c r="AI68" s="64">
        <f t="shared" ref="AI68:AI101" si="13">AVERAGE(T68:X68)</f>
        <v>5.1568056609272166E-4</v>
      </c>
      <c r="AJ68" s="64">
        <f t="shared" ref="AJ68:AJ101" si="14">AVERAGE(Y68:AC68)</f>
        <v>4.945295341519022E-3</v>
      </c>
      <c r="AK68" s="64">
        <f t="shared" ref="AK68:AK101" si="15">AVERAGE(J68:S68)</f>
        <v>-4.5432727309026365E-4</v>
      </c>
      <c r="AL68" s="64">
        <f t="shared" ref="AL68:AL101" si="16">AVERAGE(T68:AC68)</f>
        <v>2.7304879538058721E-3</v>
      </c>
      <c r="AM68" s="64">
        <f t="shared" ref="AM68:AM85" si="17">AVERAGE(T68:AA68)</f>
        <v>2.0135700714721916E-3</v>
      </c>
      <c r="AN68" s="64">
        <f t="shared" ref="AN68:AN85" si="18">AVERAGE(AB68:AC68)</f>
        <v>5.5981594831405936E-3</v>
      </c>
      <c r="AO68" s="64">
        <f t="shared" ref="AO68:AO85" si="19">AVERAGE(E68:AC68)</f>
        <v>6.588921333049502E-4</v>
      </c>
    </row>
    <row r="69" spans="1:41" x14ac:dyDescent="0.2">
      <c r="A69" s="4">
        <v>67</v>
      </c>
      <c r="B69" s="6" t="s">
        <v>104</v>
      </c>
      <c r="C69" s="15"/>
      <c r="D69" s="15">
        <f>0.5*(Cv!AE69+Cv!AF69)*(LN(K_T!D69/K_T!C69)-LN(H!D69/H!C69))</f>
        <v>3.8021083272955919E-3</v>
      </c>
      <c r="E69" s="15">
        <f>0.5*(Cv!AF69+Cv!AG69)*(LN(K_T!E69/K_T!D69)-LN(H!E69/H!D69))</f>
        <v>1.9219454612997593E-4</v>
      </c>
      <c r="F69" s="15">
        <f>0.5*(Cv!AG69+Cv!AH69)*(LN(K_T!F69/K_T!E69)-LN(H!F69/H!E69))</f>
        <v>9.8616399897694129E-4</v>
      </c>
      <c r="G69" s="15">
        <f>0.5*(Cv!AH69+Cv!AI69)*(LN(K_T!G69/K_T!F69)-LN(H!G69/H!F69))</f>
        <v>5.7476027835833615E-3</v>
      </c>
      <c r="H69" s="15">
        <f>0.5*(Cv!AI69+Cv!AJ69)*(LN(K_T!H69/K_T!G69)-LN(H!H69/H!G69))</f>
        <v>2.3531275784296449E-3</v>
      </c>
      <c r="I69" s="15">
        <f>0.5*(Cv!AJ69+Cv!AK69)*(LN(K_T!I69/K_T!H69)-LN(H!I69/H!H69))</f>
        <v>6.12721843171977E-4</v>
      </c>
      <c r="J69" s="15">
        <f>0.5*(Cv!AK69+Cv!AL69)*(LN(K_T!J69/K_T!I69)-LN(H!J69/H!I69))</f>
        <v>8.5072558229057245E-3</v>
      </c>
      <c r="K69" s="15">
        <f>0.5*(Cv!AL69+Cv!AM69)*(LN(K_T!K69/K_T!J69)-LN(H!K69/H!J69))</f>
        <v>4.9539854568076015E-3</v>
      </c>
      <c r="L69" s="15">
        <f>0.5*(Cv!AM69+Cv!AN69)*(LN(K_T!L69/K_T!K69)-LN(H!L69/H!K69))</f>
        <v>5.3541646150766741E-4</v>
      </c>
      <c r="M69" s="15">
        <f>0.5*(Cv!AN69+Cv!AO69)*(LN(K_T!M69/K_T!L69)-LN(H!M69/H!L69))</f>
        <v>-3.5546927913599775E-3</v>
      </c>
      <c r="N69" s="15">
        <f>0.5*(Cv!AO69+Cv!AP69)*(LN(K_T!N69/K_T!M69)-LN(H!N69/H!M69))</f>
        <v>7.4836951328672392E-3</v>
      </c>
      <c r="O69" s="15">
        <f>0.5*(Cv!AP69+Cv!AQ69)*(LN(K_T!O69/K_T!N69)-LN(H!O69/H!N69))</f>
        <v>2.0289298238318847E-3</v>
      </c>
      <c r="P69" s="15">
        <f>0.5*(Cv!AQ69+Cv!AR69)*(LN(K_T!P69/K_T!O69)-LN(H!P69/H!O69))</f>
        <v>9.1862605876898455E-4</v>
      </c>
      <c r="Q69" s="15">
        <f>0.5*(Cv!AR69+Cv!AS69)*(LN(K_T!Q69/K_T!P69)-LN(H!Q69/H!P69))</f>
        <v>1.3866351145719665E-3</v>
      </c>
      <c r="R69" s="15">
        <f>0.5*(Cv!AS69+Cv!AT69)*(LN(K_T!R69/K_T!Q69)-LN(H!R69/H!Q69))</f>
        <v>6.6232083979639589E-3</v>
      </c>
      <c r="S69" s="15">
        <f>0.5*(Cv!AT69+Cv!AU69)*(LN(K_T!S69/K_T!R69)-LN(H!S69/H!R69))</f>
        <v>3.0808197415394187E-3</v>
      </c>
      <c r="T69" s="15">
        <f>0.5*(Cv!AU69+Cv!AV69)*(LN(K_T!T69/K_T!S69)-LN(H!T69/H!S69))</f>
        <v>-2.350921395696893E-3</v>
      </c>
      <c r="U69" s="15">
        <f>0.5*(Cv!AV69+Cv!AW69)*(LN(K_T!U69/K_T!T69)-LN(H!U69/H!T69))</f>
        <v>-1.6045269593286842E-3</v>
      </c>
      <c r="V69" s="15">
        <f>0.5*(Cv!AW69+Cv!AX69)*(LN(K_T!V69/K_T!U69)-LN(H!V69/H!U69))</f>
        <v>5.2103335718820566E-3</v>
      </c>
      <c r="W69" s="15">
        <f>0.5*(Cv!AX69+Cv!AY69)*(LN(K_T!W69/K_T!V69)-LN(H!W69/H!V69))</f>
        <v>-9.0764767490057318E-4</v>
      </c>
      <c r="X69" s="15">
        <f>0.5*(Cv!AY69+Cv!AZ69)*(LN(K_T!X69/K_T!W69)-LN(H!X69/H!W69))</f>
        <v>2.4502710679799957E-3</v>
      </c>
      <c r="Y69" s="15">
        <f>0.5*(Cv!AZ69+Cv!BA69)*(LN(K_T!Y69/K_T!X69)-LN(H!Y69/H!X69))</f>
        <v>-9.4613154974357619E-4</v>
      </c>
      <c r="Z69" s="15">
        <f>0.5*(Cv!BA69+Cv!BB69)*(LN(K_T!Z69/K_T!Y69)-LN(H!Z69/H!Y69))</f>
        <v>-2.9013853508126617E-3</v>
      </c>
      <c r="AA69" s="15">
        <f>0.5*(Cv!BB69+Cv!BC69)*(LN(K_T!AA69/K_T!Z69)-LN(H!AA69/H!Z69))</f>
        <v>7.4771506278840092E-4</v>
      </c>
      <c r="AB69" s="15">
        <f>0.5*(Cv!BC69+Cv!BD69)*(LN(K_T!AB69/K_T!AA69)-LN(H!AB69/H!AA69))</f>
        <v>1.3864496960800849E-3</v>
      </c>
      <c r="AC69" s="15">
        <f>0.5*(Cv!BD69+Cv!BE69)*(LN(K_T!AC69/K_T!AB69)-LN(H!AC69/H!AB69))</f>
        <v>5.8544786904768265E-3</v>
      </c>
      <c r="AD69" s="15"/>
      <c r="AF69" s="64">
        <f t="shared" si="10"/>
        <v>1.9783621500583802E-3</v>
      </c>
      <c r="AG69" s="64">
        <f t="shared" si="11"/>
        <v>3.5851320165456507E-3</v>
      </c>
      <c r="AH69" s="64">
        <f t="shared" si="12"/>
        <v>2.8076438273352427E-3</v>
      </c>
      <c r="AI69" s="64">
        <f t="shared" si="13"/>
        <v>5.5950172198718044E-4</v>
      </c>
      <c r="AJ69" s="64">
        <f t="shared" si="14"/>
        <v>8.2822530975781481E-4</v>
      </c>
      <c r="AK69" s="64">
        <f t="shared" si="15"/>
        <v>3.1963879219404469E-3</v>
      </c>
      <c r="AL69" s="64">
        <f t="shared" si="16"/>
        <v>6.9386351587249768E-4</v>
      </c>
      <c r="AM69" s="64">
        <f t="shared" si="17"/>
        <v>-3.7786653478991833E-5</v>
      </c>
      <c r="AN69" s="64">
        <f t="shared" si="18"/>
        <v>3.6204641932784556E-3</v>
      </c>
      <c r="AO69" s="64">
        <f t="shared" si="19"/>
        <v>1.9517730051368542E-3</v>
      </c>
    </row>
    <row r="70" spans="1:41" x14ac:dyDescent="0.2">
      <c r="A70" s="4">
        <v>68</v>
      </c>
      <c r="B70" s="6" t="s">
        <v>105</v>
      </c>
      <c r="C70" s="15"/>
      <c r="D70" s="15">
        <f>0.5*(Cv!AE70+Cv!AF70)*(LN(K_T!D70/K_T!C70)-LN(H!D70/H!C70))</f>
        <v>6.0520368502487753E-3</v>
      </c>
      <c r="E70" s="15">
        <f>0.5*(Cv!AF70+Cv!AG70)*(LN(K_T!E70/K_T!D70)-LN(H!E70/H!D70))</f>
        <v>6.350246594451262E-3</v>
      </c>
      <c r="F70" s="15">
        <f>0.5*(Cv!AG70+Cv!AH70)*(LN(K_T!F70/K_T!E70)-LN(H!F70/H!E70))</f>
        <v>9.5199798674525521E-3</v>
      </c>
      <c r="G70" s="15">
        <f>0.5*(Cv!AH70+Cv!AI70)*(LN(K_T!G70/K_T!F70)-LN(H!G70/H!F70))</f>
        <v>5.5281699460345184E-3</v>
      </c>
      <c r="H70" s="15">
        <f>0.5*(Cv!AI70+Cv!AJ70)*(LN(K_T!H70/K_T!G70)-LN(H!H70/H!G70))</f>
        <v>2.2097644916013815E-3</v>
      </c>
      <c r="I70" s="15">
        <f>0.5*(Cv!AJ70+Cv!AK70)*(LN(K_T!I70/K_T!H70)-LN(H!I70/H!H70))</f>
        <v>9.0531996764278248E-3</v>
      </c>
      <c r="J70" s="15">
        <f>0.5*(Cv!AK70+Cv!AL70)*(LN(K_T!J70/K_T!I70)-LN(H!J70/H!I70))</f>
        <v>4.4157642226370399E-3</v>
      </c>
      <c r="K70" s="15">
        <f>0.5*(Cv!AL70+Cv!AM70)*(LN(K_T!K70/K_T!J70)-LN(H!K70/H!J70))</f>
        <v>1.0585351882726574E-2</v>
      </c>
      <c r="L70" s="15">
        <f>0.5*(Cv!AM70+Cv!AN70)*(LN(K_T!L70/K_T!K70)-LN(H!L70/H!K70))</f>
        <v>4.7619082373125739E-4</v>
      </c>
      <c r="M70" s="15">
        <f>0.5*(Cv!AN70+Cv!AO70)*(LN(K_T!M70/K_T!L70)-LN(H!M70/H!L70))</f>
        <v>-2.347452979902151E-3</v>
      </c>
      <c r="N70" s="15">
        <f>0.5*(Cv!AO70+Cv!AP70)*(LN(K_T!N70/K_T!M70)-LN(H!N70/H!M70))</f>
        <v>1.9761332185888347E-3</v>
      </c>
      <c r="O70" s="15">
        <f>0.5*(Cv!AP70+Cv!AQ70)*(LN(K_T!O70/K_T!N70)-LN(H!O70/H!N70))</f>
        <v>2.9393694919069074E-3</v>
      </c>
      <c r="P70" s="15">
        <f>0.5*(Cv!AQ70+Cv!AR70)*(LN(K_T!P70/K_T!O70)-LN(H!P70/H!O70))</f>
        <v>9.1596670674913225E-4</v>
      </c>
      <c r="Q70" s="15">
        <f>0.5*(Cv!AR70+Cv!AS70)*(LN(K_T!Q70/K_T!P70)-LN(H!Q70/H!P70))</f>
        <v>3.9179742005033972E-3</v>
      </c>
      <c r="R70" s="15">
        <f>0.5*(Cv!AS70+Cv!AT70)*(LN(K_T!R70/K_T!Q70)-LN(H!R70/H!Q70))</f>
        <v>5.1713173436548857E-3</v>
      </c>
      <c r="S70" s="15">
        <f>0.5*(Cv!AT70+Cv!AU70)*(LN(K_T!S70/K_T!R70)-LN(H!S70/H!R70))</f>
        <v>-2.1613998492920209E-3</v>
      </c>
      <c r="T70" s="15">
        <f>0.5*(Cv!AU70+Cv!AV70)*(LN(K_T!T70/K_T!S70)-LN(H!T70/H!S70))</f>
        <v>-2.1328662113412407E-3</v>
      </c>
      <c r="U70" s="15">
        <f>0.5*(Cv!AV70+Cv!AW70)*(LN(K_T!U70/K_T!T70)-LN(H!U70/H!T70))</f>
        <v>5.4911338622221778E-3</v>
      </c>
      <c r="V70" s="15">
        <f>0.5*(Cv!AW70+Cv!AX70)*(LN(K_T!V70/K_T!U70)-LN(H!V70/H!U70))</f>
        <v>2.132672269680275E-3</v>
      </c>
      <c r="W70" s="15">
        <f>0.5*(Cv!AX70+Cv!AY70)*(LN(K_T!W70/K_T!V70)-LN(H!W70/H!V70))</f>
        <v>1.1820445548486296E-3</v>
      </c>
      <c r="X70" s="15">
        <f>0.5*(Cv!AY70+Cv!AZ70)*(LN(K_T!X70/K_T!W70)-LN(H!X70/H!W70))</f>
        <v>-5.5613029955684399E-3</v>
      </c>
      <c r="Y70" s="15">
        <f>0.5*(Cv!AZ70+Cv!BA70)*(LN(K_T!Y70/K_T!X70)-LN(H!Y70/H!X70))</f>
        <v>-2.6462197123716001E-3</v>
      </c>
      <c r="Z70" s="15">
        <f>0.5*(Cv!BA70+Cv!BB70)*(LN(K_T!Z70/K_T!Y70)-LN(H!Z70/H!Y70))</f>
        <v>-1.5555867102117209E-3</v>
      </c>
      <c r="AA70" s="15">
        <f>0.5*(Cv!BB70+Cv!BC70)*(LN(K_T!AA70/K_T!Z70)-LN(H!AA70/H!Z70))</f>
        <v>-2.6943906030720173E-4</v>
      </c>
      <c r="AB70" s="15">
        <f>0.5*(Cv!BC70+Cv!BD70)*(LN(K_T!AB70/K_T!AA70)-LN(H!AB70/H!AA70))</f>
        <v>4.0858810383363432E-3</v>
      </c>
      <c r="AC70" s="15">
        <f>0.5*(Cv!BD70+Cv!BE70)*(LN(K_T!AC70/K_T!AB70)-LN(H!AC70/H!AB70))</f>
        <v>1.2870253071272924E-3</v>
      </c>
      <c r="AD70" s="15"/>
      <c r="AF70" s="64">
        <f t="shared" si="10"/>
        <v>6.5322721151935079E-3</v>
      </c>
      <c r="AG70" s="64">
        <f t="shared" si="11"/>
        <v>3.0211974335563113E-3</v>
      </c>
      <c r="AH70" s="64">
        <f t="shared" si="12"/>
        <v>2.1566455787044602E-3</v>
      </c>
      <c r="AI70" s="64">
        <f t="shared" si="13"/>
        <v>2.2233629596828049E-4</v>
      </c>
      <c r="AJ70" s="64">
        <f t="shared" si="14"/>
        <v>1.803321725146225E-4</v>
      </c>
      <c r="AK70" s="64">
        <f t="shared" si="15"/>
        <v>2.588921506130386E-3</v>
      </c>
      <c r="AL70" s="64">
        <f t="shared" si="16"/>
        <v>2.0133423424145155E-4</v>
      </c>
      <c r="AM70" s="64">
        <f t="shared" si="17"/>
        <v>-4.1994550038114002E-4</v>
      </c>
      <c r="AN70" s="64">
        <f t="shared" si="18"/>
        <v>2.6864531727318177E-3</v>
      </c>
      <c r="AO70" s="64">
        <f t="shared" si="19"/>
        <v>2.4225567191874368E-3</v>
      </c>
    </row>
    <row r="71" spans="1:41" x14ac:dyDescent="0.2">
      <c r="A71" s="4">
        <v>69</v>
      </c>
      <c r="B71" s="6" t="s">
        <v>106</v>
      </c>
      <c r="C71" s="15"/>
      <c r="D71" s="15">
        <f>0.5*(Cv!AE71+Cv!AF71)*(LN(K_T!D71/K_T!C71)-LN(H!D71/H!C71))</f>
        <v>-1.5096872316602074E-4</v>
      </c>
      <c r="E71" s="15">
        <f>0.5*(Cv!AF71+Cv!AG71)*(LN(K_T!E71/K_T!D71)-LN(H!E71/H!D71))</f>
        <v>3.6838634832495595E-5</v>
      </c>
      <c r="F71" s="15">
        <f>0.5*(Cv!AG71+Cv!AH71)*(LN(K_T!F71/K_T!E71)-LN(H!F71/H!E71))</f>
        <v>3.4371439838015985E-3</v>
      </c>
      <c r="G71" s="15">
        <f>0.5*(Cv!AH71+Cv!AI71)*(LN(K_T!G71/K_T!F71)-LN(H!G71/H!F71))</f>
        <v>-2.0508171461232965E-3</v>
      </c>
      <c r="H71" s="15">
        <f>0.5*(Cv!AI71+Cv!AJ71)*(LN(K_T!H71/K_T!G71)-LN(H!H71/H!G71))</f>
        <v>-4.4779600254333416E-3</v>
      </c>
      <c r="I71" s="15">
        <f>0.5*(Cv!AJ71+Cv!AK71)*(LN(K_T!I71/K_T!H71)-LN(H!I71/H!H71))</f>
        <v>6.5099493066801866E-3</v>
      </c>
      <c r="J71" s="15">
        <f>0.5*(Cv!AK71+Cv!AL71)*(LN(K_T!J71/K_T!I71)-LN(H!J71/H!I71))</f>
        <v>8.5820883329473709E-3</v>
      </c>
      <c r="K71" s="15">
        <f>0.5*(Cv!AL71+Cv!AM71)*(LN(K_T!K71/K_T!J71)-LN(H!K71/H!J71))</f>
        <v>6.1602509664247102E-3</v>
      </c>
      <c r="L71" s="15">
        <f>0.5*(Cv!AM71+Cv!AN71)*(LN(K_T!L71/K_T!K71)-LN(H!L71/H!K71))</f>
        <v>1.9287705234922617E-3</v>
      </c>
      <c r="M71" s="15">
        <f>0.5*(Cv!AN71+Cv!AO71)*(LN(K_T!M71/K_T!L71)-LN(H!M71/H!L71))</f>
        <v>1.0070086997093837E-3</v>
      </c>
      <c r="N71" s="15">
        <f>0.5*(Cv!AO71+Cv!AP71)*(LN(K_T!N71/K_T!M71)-LN(H!N71/H!M71))</f>
        <v>9.1610489095543778E-3</v>
      </c>
      <c r="O71" s="15">
        <f>0.5*(Cv!AP71+Cv!AQ71)*(LN(K_T!O71/K_T!N71)-LN(H!O71/H!N71))</f>
        <v>8.7770704159083595E-3</v>
      </c>
      <c r="P71" s="15">
        <f>0.5*(Cv!AQ71+Cv!AR71)*(LN(K_T!P71/K_T!O71)-LN(H!P71/H!O71))</f>
        <v>6.5720797910099197E-3</v>
      </c>
      <c r="Q71" s="15">
        <f>0.5*(Cv!AR71+Cv!AS71)*(LN(K_T!Q71/K_T!P71)-LN(H!Q71/H!P71))</f>
        <v>4.5666131681731973E-3</v>
      </c>
      <c r="R71" s="15">
        <f>0.5*(Cv!AS71+Cv!AT71)*(LN(K_T!R71/K_T!Q71)-LN(H!R71/H!Q71))</f>
        <v>6.2969412090368368E-3</v>
      </c>
      <c r="S71" s="15">
        <f>0.5*(Cv!AT71+Cv!AU71)*(LN(K_T!S71/K_T!R71)-LN(H!S71/H!R71))</f>
        <v>-4.4717903422024771E-3</v>
      </c>
      <c r="T71" s="15">
        <f>0.5*(Cv!AU71+Cv!AV71)*(LN(K_T!T71/K_T!S71)-LN(H!T71/H!S71))</f>
        <v>4.4843049827718463E-3</v>
      </c>
      <c r="U71" s="15">
        <f>0.5*(Cv!AV71+Cv!AW71)*(LN(K_T!U71/K_T!T71)-LN(H!U71/H!T71))</f>
        <v>6.6053126122910602E-3</v>
      </c>
      <c r="V71" s="15">
        <f>0.5*(Cv!AW71+Cv!AX71)*(LN(K_T!V71/K_T!U71)-LN(H!V71/H!U71))</f>
        <v>7.2074875271255345E-3</v>
      </c>
      <c r="W71" s="15">
        <f>0.5*(Cv!AX71+Cv!AY71)*(LN(K_T!W71/K_T!V71)-LN(H!W71/H!V71))</f>
        <v>8.2323676918733494E-3</v>
      </c>
      <c r="X71" s="15">
        <f>0.5*(Cv!AY71+Cv!AZ71)*(LN(K_T!X71/K_T!W71)-LN(H!X71/H!W71))</f>
        <v>2.5031620105663431E-3</v>
      </c>
      <c r="Y71" s="15">
        <f>0.5*(Cv!AZ71+Cv!BA71)*(LN(K_T!Y71/K_T!X71)-LN(H!Y71/H!X71))</f>
        <v>2.3753026794496447E-3</v>
      </c>
      <c r="Z71" s="15">
        <f>0.5*(Cv!BA71+Cv!BB71)*(LN(K_T!Z71/K_T!Y71)-LN(H!Z71/H!Y71))</f>
        <v>3.4696602492334341E-3</v>
      </c>
      <c r="AA71" s="15">
        <f>0.5*(Cv!BB71+Cv!BC71)*(LN(K_T!AA71/K_T!Z71)-LN(H!AA71/H!Z71))</f>
        <v>9.1270053358784523E-3</v>
      </c>
      <c r="AB71" s="15">
        <f>0.5*(Cv!BC71+Cv!BD71)*(LN(K_T!AB71/K_T!AA71)-LN(H!AB71/H!AA71))</f>
        <v>7.8635747801480485E-3</v>
      </c>
      <c r="AC71" s="15">
        <f>0.5*(Cv!BD71+Cv!BE71)*(LN(K_T!AC71/K_T!AB71)-LN(H!AC71/H!AB71))</f>
        <v>1.9829930796392645E-2</v>
      </c>
      <c r="AD71" s="15"/>
      <c r="AF71" s="64">
        <f t="shared" si="10"/>
        <v>6.9103095075152853E-4</v>
      </c>
      <c r="AG71" s="64">
        <f t="shared" si="11"/>
        <v>5.3678334864256209E-3</v>
      </c>
      <c r="AH71" s="64">
        <f t="shared" si="12"/>
        <v>4.3481828483851676E-3</v>
      </c>
      <c r="AI71" s="64">
        <f t="shared" si="13"/>
        <v>5.8065269649256266E-3</v>
      </c>
      <c r="AJ71" s="64">
        <f t="shared" si="14"/>
        <v>8.5330947682204453E-3</v>
      </c>
      <c r="AK71" s="64">
        <f t="shared" si="15"/>
        <v>4.8580081674053938E-3</v>
      </c>
      <c r="AL71" s="64">
        <f t="shared" si="16"/>
        <v>7.169810866573036E-3</v>
      </c>
      <c r="AM71" s="64">
        <f t="shared" si="17"/>
        <v>5.5005753861487074E-3</v>
      </c>
      <c r="AN71" s="64">
        <f t="shared" si="18"/>
        <v>1.3846752788270347E-2</v>
      </c>
      <c r="AO71" s="64">
        <f t="shared" si="19"/>
        <v>4.9493338037416776E-3</v>
      </c>
    </row>
    <row r="72" spans="1:41" x14ac:dyDescent="0.2">
      <c r="A72" s="4">
        <v>70</v>
      </c>
      <c r="B72" s="6" t="s">
        <v>107</v>
      </c>
      <c r="C72" s="15"/>
      <c r="D72" s="15">
        <f>0.5*(Cv!AE72+Cv!AF72)*(LN(K_T!D72/K_T!C72)-LN(H!D72/H!C72))</f>
        <v>3.1389859345486056E-2</v>
      </c>
      <c r="E72" s="15">
        <f>0.5*(Cv!AF72+Cv!AG72)*(LN(K_T!E72/K_T!D72)-LN(H!E72/H!D72))</f>
        <v>3.1269969450583031E-2</v>
      </c>
      <c r="F72" s="15">
        <f>0.5*(Cv!AG72+Cv!AH72)*(LN(K_T!F72/K_T!E72)-LN(H!F72/H!E72))</f>
        <v>3.275426494034072E-2</v>
      </c>
      <c r="G72" s="15">
        <f>0.5*(Cv!AH72+Cv!AI72)*(LN(K_T!G72/K_T!F72)-LN(H!G72/H!F72))</f>
        <v>2.3123669604958957E-3</v>
      </c>
      <c r="H72" s="15">
        <f>0.5*(Cv!AI72+Cv!AJ72)*(LN(K_T!H72/K_T!G72)-LN(H!H72/H!G72))</f>
        <v>2.5213915881248074E-2</v>
      </c>
      <c r="I72" s="15">
        <f>0.5*(Cv!AJ72+Cv!AK72)*(LN(K_T!I72/K_T!H72)-LN(H!I72/H!H72))</f>
        <v>1.7440134970705311E-2</v>
      </c>
      <c r="J72" s="15">
        <f>0.5*(Cv!AK72+Cv!AL72)*(LN(K_T!J72/K_T!I72)-LN(H!J72/H!I72))</f>
        <v>4.8762197740391117E-2</v>
      </c>
      <c r="K72" s="15">
        <f>0.5*(Cv!AL72+Cv!AM72)*(LN(K_T!K72/K_T!J72)-LN(H!K72/H!J72))</f>
        <v>2.4949452061146158E-2</v>
      </c>
      <c r="L72" s="15">
        <f>0.5*(Cv!AM72+Cv!AN72)*(LN(K_T!L72/K_T!K72)-LN(H!L72/H!K72))</f>
        <v>-4.542448435734682E-3</v>
      </c>
      <c r="M72" s="15">
        <f>0.5*(Cv!AN72+Cv!AO72)*(LN(K_T!M72/K_T!L72)-LN(H!M72/H!L72))</f>
        <v>3.8345207342665499E-2</v>
      </c>
      <c r="N72" s="15">
        <f>0.5*(Cv!AO72+Cv!AP72)*(LN(K_T!N72/K_T!M72)-LN(H!N72/H!M72))</f>
        <v>2.795008123458774E-2</v>
      </c>
      <c r="O72" s="15">
        <f>0.5*(Cv!AP72+Cv!AQ72)*(LN(K_T!O72/K_T!N72)-LN(H!O72/H!N72))</f>
        <v>-4.4022464371371046E-3</v>
      </c>
      <c r="P72" s="15">
        <f>0.5*(Cv!AQ72+Cv!AR72)*(LN(K_T!P72/K_T!O72)-LN(H!P72/H!O72))</f>
        <v>-2.3851128661361951E-2</v>
      </c>
      <c r="Q72" s="15">
        <f>0.5*(Cv!AR72+Cv!AS72)*(LN(K_T!Q72/K_T!P72)-LN(H!Q72/H!P72))</f>
        <v>1.0734246078352596E-2</v>
      </c>
      <c r="R72" s="15">
        <f>0.5*(Cv!AS72+Cv!AT72)*(LN(K_T!R72/K_T!Q72)-LN(H!R72/H!Q72))</f>
        <v>1.4185914561843548E-2</v>
      </c>
      <c r="S72" s="15">
        <f>0.5*(Cv!AT72+Cv!AU72)*(LN(K_T!S72/K_T!R72)-LN(H!S72/H!R72))</f>
        <v>-9.2004878120920657E-3</v>
      </c>
      <c r="T72" s="15">
        <f>0.5*(Cv!AU72+Cv!AV72)*(LN(K_T!T72/K_T!S72)-LN(H!T72/H!S72))</f>
        <v>1.5744919977716591E-2</v>
      </c>
      <c r="U72" s="15">
        <f>0.5*(Cv!AV72+Cv!AW72)*(LN(K_T!U72/K_T!T72)-LN(H!U72/H!T72))</f>
        <v>3.9323250043775829E-3</v>
      </c>
      <c r="V72" s="15">
        <f>0.5*(Cv!AW72+Cv!AX72)*(LN(K_T!V72/K_T!U72)-LN(H!V72/H!U72))</f>
        <v>1.179457924353873E-2</v>
      </c>
      <c r="W72" s="15">
        <f>0.5*(Cv!AX72+Cv!AY72)*(LN(K_T!W72/K_T!V72)-LN(H!W72/H!V72))</f>
        <v>-1.0939740569915692E-3</v>
      </c>
      <c r="X72" s="15">
        <f>0.5*(Cv!AY72+Cv!AZ72)*(LN(K_T!X72/K_T!W72)-LN(H!X72/H!W72))</f>
        <v>4.1456523896079095E-2</v>
      </c>
      <c r="Y72" s="15">
        <f>0.5*(Cv!AZ72+Cv!BA72)*(LN(K_T!Y72/K_T!X72)-LN(H!Y72/H!X72))</f>
        <v>-6.8083314217640663E-3</v>
      </c>
      <c r="Z72" s="15">
        <f>0.5*(Cv!BA72+Cv!BB72)*(LN(K_T!Z72/K_T!Y72)-LN(H!Z72/H!Y72))</f>
        <v>6.4884331032745673E-4</v>
      </c>
      <c r="AA72" s="15">
        <f>0.5*(Cv!BB72+Cv!BC72)*(LN(K_T!AA72/K_T!Z72)-LN(H!AA72/H!Z72))</f>
        <v>1.7003408061265698E-2</v>
      </c>
      <c r="AB72" s="15">
        <f>0.5*(Cv!BC72+Cv!BD72)*(LN(K_T!AB72/K_T!AA72)-LN(H!AB72/H!AA72))</f>
        <v>1.8657291692827396E-2</v>
      </c>
      <c r="AC72" s="15">
        <f>0.5*(Cv!BD72+Cv!BE72)*(LN(K_T!AC72/K_T!AB72)-LN(H!AC72/H!AB72))</f>
        <v>3.270383403503048E-2</v>
      </c>
      <c r="AD72" s="15"/>
      <c r="AF72" s="64">
        <f t="shared" si="10"/>
        <v>2.1798130440674607E-2</v>
      </c>
      <c r="AG72" s="64">
        <f t="shared" si="11"/>
        <v>2.7092897988611163E-2</v>
      </c>
      <c r="AH72" s="64">
        <f t="shared" si="12"/>
        <v>-2.5067404540789944E-3</v>
      </c>
      <c r="AI72" s="64">
        <f t="shared" si="13"/>
        <v>1.4366874812944085E-2</v>
      </c>
      <c r="AJ72" s="64">
        <f t="shared" si="14"/>
        <v>1.2441009135537393E-2</v>
      </c>
      <c r="AK72" s="64">
        <f t="shared" si="15"/>
        <v>1.2293078767266083E-2</v>
      </c>
      <c r="AL72" s="64">
        <f t="shared" si="16"/>
        <v>1.3403941974240741E-2</v>
      </c>
      <c r="AM72" s="64">
        <f t="shared" si="17"/>
        <v>1.0334786751818689E-2</v>
      </c>
      <c r="AN72" s="64">
        <f t="shared" si="18"/>
        <v>2.5680562863928939E-2</v>
      </c>
      <c r="AO72" s="64">
        <f t="shared" si="19"/>
        <v>1.463843438473765E-2</v>
      </c>
    </row>
    <row r="73" spans="1:41" x14ac:dyDescent="0.2">
      <c r="A73" s="4">
        <v>71</v>
      </c>
      <c r="B73" s="6" t="s">
        <v>108</v>
      </c>
      <c r="C73" s="15"/>
      <c r="D73" s="15">
        <f>0.5*(Cv!AE73+Cv!AF73)*(LN(K_T!D73/K_T!C73)-LN(H!D73/H!C73))</f>
        <v>-2.9677204630804178E-3</v>
      </c>
      <c r="E73" s="15">
        <f>0.5*(Cv!AF73+Cv!AG73)*(LN(K_T!E73/K_T!D73)-LN(H!E73/H!D73))</f>
        <v>-2.453190424903654E-3</v>
      </c>
      <c r="F73" s="15">
        <f>0.5*(Cv!AG73+Cv!AH73)*(LN(K_T!F73/K_T!E73)-LN(H!F73/H!E73))</f>
        <v>6.8104927218418636E-3</v>
      </c>
      <c r="G73" s="15">
        <f>0.5*(Cv!AH73+Cv!AI73)*(LN(K_T!G73/K_T!F73)-LN(H!G73/H!F73))</f>
        <v>1.6894087362545182E-3</v>
      </c>
      <c r="H73" s="15">
        <f>0.5*(Cv!AI73+Cv!AJ73)*(LN(K_T!H73/K_T!G73)-LN(H!H73/H!G73))</f>
        <v>-3.7155266266981927E-3</v>
      </c>
      <c r="I73" s="15">
        <f>0.5*(Cv!AJ73+Cv!AK73)*(LN(K_T!I73/K_T!H73)-LN(H!I73/H!H73))</f>
        <v>-4.5998788268185944E-3</v>
      </c>
      <c r="J73" s="15">
        <f>0.5*(Cv!AK73+Cv!AL73)*(LN(K_T!J73/K_T!I73)-LN(H!J73/H!I73))</f>
        <v>1.0256848238529518E-3</v>
      </c>
      <c r="K73" s="15">
        <f>0.5*(Cv!AL73+Cv!AM73)*(LN(K_T!K73/K_T!J73)-LN(H!K73/H!J73))</f>
        <v>-1.6616728139263654E-3</v>
      </c>
      <c r="L73" s="15">
        <f>0.5*(Cv!AM73+Cv!AN73)*(LN(K_T!L73/K_T!K73)-LN(H!L73/H!K73))</f>
        <v>-2.0803595639548233E-3</v>
      </c>
      <c r="M73" s="15">
        <f>0.5*(Cv!AN73+Cv!AO73)*(LN(K_T!M73/K_T!L73)-LN(H!M73/H!L73))</f>
        <v>5.3134488338990729E-5</v>
      </c>
      <c r="N73" s="15">
        <f>0.5*(Cv!AO73+Cv!AP73)*(LN(K_T!N73/K_T!M73)-LN(H!N73/H!M73))</f>
        <v>2.7430901581399002E-3</v>
      </c>
      <c r="O73" s="15">
        <f>0.5*(Cv!AP73+Cv!AQ73)*(LN(K_T!O73/K_T!N73)-LN(H!O73/H!N73))</f>
        <v>-5.8012143541200534E-3</v>
      </c>
      <c r="P73" s="15">
        <f>0.5*(Cv!AQ73+Cv!AR73)*(LN(K_T!P73/K_T!O73)-LN(H!P73/H!O73))</f>
        <v>-2.9002664468423434E-3</v>
      </c>
      <c r="Q73" s="15">
        <f>0.5*(Cv!AR73+Cv!AS73)*(LN(K_T!Q73/K_T!P73)-LN(H!Q73/H!P73))</f>
        <v>5.6290659148035011E-3</v>
      </c>
      <c r="R73" s="15">
        <f>0.5*(Cv!AS73+Cv!AT73)*(LN(K_T!R73/K_T!Q73)-LN(H!R73/H!Q73))</f>
        <v>1.0852130125781341E-3</v>
      </c>
      <c r="S73" s="15">
        <f>0.5*(Cv!AT73+Cv!AU73)*(LN(K_T!S73/K_T!R73)-LN(H!S73/H!R73))</f>
        <v>-4.9398087408287338E-3</v>
      </c>
      <c r="T73" s="15">
        <f>0.5*(Cv!AU73+Cv!AV73)*(LN(K_T!T73/K_T!S73)-LN(H!T73/H!S73))</f>
        <v>-3.4467262352724935E-3</v>
      </c>
      <c r="U73" s="15">
        <f>0.5*(Cv!AV73+Cv!AW73)*(LN(K_T!U73/K_T!T73)-LN(H!U73/H!T73))</f>
        <v>-6.4621260259077442E-3</v>
      </c>
      <c r="V73" s="15">
        <f>0.5*(Cv!AW73+Cv!AX73)*(LN(K_T!V73/K_T!U73)-LN(H!V73/H!U73))</f>
        <v>-4.038042431794028E-3</v>
      </c>
      <c r="W73" s="15">
        <f>0.5*(Cv!AX73+Cv!AY73)*(LN(K_T!W73/K_T!V73)-LN(H!W73/H!V73))</f>
        <v>-2.8323661501416923E-3</v>
      </c>
      <c r="X73" s="15">
        <f>0.5*(Cv!AY73+Cv!AZ73)*(LN(K_T!X73/K_T!W73)-LN(H!X73/H!W73))</f>
        <v>-5.4070506341502079E-4</v>
      </c>
      <c r="Y73" s="15">
        <f>0.5*(Cv!AZ73+Cv!BA73)*(LN(K_T!Y73/K_T!X73)-LN(H!Y73/H!X73))</f>
        <v>-1.9931433258307866E-3</v>
      </c>
      <c r="Z73" s="15">
        <f>0.5*(Cv!BA73+Cv!BB73)*(LN(K_T!Z73/K_T!Y73)-LN(H!Z73/H!Y73))</f>
        <v>-4.3844356488829429E-3</v>
      </c>
      <c r="AA73" s="15">
        <f>0.5*(Cv!BB73+Cv!BC73)*(LN(K_T!AA73/K_T!Z73)-LN(H!AA73/H!Z73))</f>
        <v>3.0961481552349715E-3</v>
      </c>
      <c r="AB73" s="15">
        <f>0.5*(Cv!BC73+Cv!BD73)*(LN(K_T!AB73/K_T!AA73)-LN(H!AB73/H!AA73))</f>
        <v>2.0411673408291899E-3</v>
      </c>
      <c r="AC73" s="15">
        <f>0.5*(Cv!BD73+Cv!BE73)*(LN(K_T!AC73/K_T!AB73)-LN(H!AC73/H!AB73))</f>
        <v>3.5239726961473314E-3</v>
      </c>
      <c r="AD73" s="15"/>
      <c r="AF73" s="64">
        <f t="shared" si="10"/>
        <v>-4.5373888406481189E-4</v>
      </c>
      <c r="AG73" s="64">
        <f t="shared" si="11"/>
        <v>1.5975418490130762E-5</v>
      </c>
      <c r="AH73" s="64">
        <f t="shared" si="12"/>
        <v>-1.3854021228818989E-3</v>
      </c>
      <c r="AI73" s="64">
        <f t="shared" si="13"/>
        <v>-3.4639931813061965E-3</v>
      </c>
      <c r="AJ73" s="64">
        <f t="shared" si="14"/>
        <v>4.5674184349955258E-4</v>
      </c>
      <c r="AK73" s="64">
        <f t="shared" si="15"/>
        <v>-6.847133521958841E-4</v>
      </c>
      <c r="AL73" s="64">
        <f t="shared" si="16"/>
        <v>-1.5036256689033218E-3</v>
      </c>
      <c r="AM73" s="64">
        <f t="shared" si="17"/>
        <v>-2.5751745907512174E-3</v>
      </c>
      <c r="AN73" s="64">
        <f t="shared" si="18"/>
        <v>2.7825700184882607E-3</v>
      </c>
      <c r="AO73" s="64">
        <f t="shared" si="19"/>
        <v>-9.6608338525264485E-4</v>
      </c>
    </row>
    <row r="74" spans="1:41" x14ac:dyDescent="0.2">
      <c r="A74" s="4">
        <v>72</v>
      </c>
      <c r="B74" s="6" t="s">
        <v>109</v>
      </c>
      <c r="C74" s="15"/>
      <c r="D74" s="15">
        <f>0.5*(Cv!AE74+Cv!AF74)*(LN(K_T!D74/K_T!C74)-LN(H!D74/H!C74))</f>
        <v>-1.326334759519497E-2</v>
      </c>
      <c r="E74" s="15">
        <f>0.5*(Cv!AF74+Cv!AG74)*(LN(K_T!E74/K_T!D74)-LN(H!E74/H!D74))</f>
        <v>1.2241947396248563E-2</v>
      </c>
      <c r="F74" s="15">
        <f>0.5*(Cv!AG74+Cv!AH74)*(LN(K_T!F74/K_T!E74)-LN(H!F74/H!E74))</f>
        <v>2.4971601351720624E-2</v>
      </c>
      <c r="G74" s="15">
        <f>0.5*(Cv!AH74+Cv!AI74)*(LN(K_T!G74/K_T!F74)-LN(H!G74/H!F74))</f>
        <v>3.0489371606455103E-2</v>
      </c>
      <c r="H74" s="15">
        <f>0.5*(Cv!AI74+Cv!AJ74)*(LN(K_T!H74/K_T!G74)-LN(H!H74/H!G74))</f>
        <v>3.1818746770521766E-2</v>
      </c>
      <c r="I74" s="15">
        <f>0.5*(Cv!AJ74+Cv!AK74)*(LN(K_T!I74/K_T!H74)-LN(H!I74/H!H74))</f>
        <v>-1.4778511621079116E-3</v>
      </c>
      <c r="J74" s="15">
        <f>0.5*(Cv!AK74+Cv!AL74)*(LN(K_T!J74/K_T!I74)-LN(H!J74/H!I74))</f>
        <v>2.72961793064662E-2</v>
      </c>
      <c r="K74" s="15">
        <f>0.5*(Cv!AL74+Cv!AM74)*(LN(K_T!K74/K_T!J74)-LN(H!K74/H!J74))</f>
        <v>3.6615891389316577E-2</v>
      </c>
      <c r="L74" s="15">
        <f>0.5*(Cv!AM74+Cv!AN74)*(LN(K_T!L74/K_T!K74)-LN(H!L74/H!K74))</f>
        <v>3.2179950743204191E-2</v>
      </c>
      <c r="M74" s="15">
        <f>0.5*(Cv!AN74+Cv!AO74)*(LN(K_T!M74/K_T!L74)-LN(H!M74/H!L74))</f>
        <v>3.5943784423978636E-2</v>
      </c>
      <c r="N74" s="15">
        <f>0.5*(Cv!AO74+Cv!AP74)*(LN(K_T!N74/K_T!M74)-LN(H!N74/H!M74))</f>
        <v>1.5868352376224328E-4</v>
      </c>
      <c r="O74" s="15">
        <f>0.5*(Cv!AP74+Cv!AQ74)*(LN(K_T!O74/K_T!N74)-LN(H!O74/H!N74))</f>
        <v>-3.4577863342564359E-2</v>
      </c>
      <c r="P74" s="15">
        <f>0.5*(Cv!AQ74+Cv!AR74)*(LN(K_T!P74/K_T!O74)-LN(H!P74/H!O74))</f>
        <v>-1.3642618586850406E-2</v>
      </c>
      <c r="Q74" s="15">
        <f>0.5*(Cv!AR74+Cv!AS74)*(LN(K_T!Q74/K_T!P74)-LN(H!Q74/H!P74))</f>
        <v>1.0888070897916121E-2</v>
      </c>
      <c r="R74" s="15">
        <f>0.5*(Cv!AS74+Cv!AT74)*(LN(K_T!R74/K_T!Q74)-LN(H!R74/H!Q74))</f>
        <v>1.6086017341998098E-2</v>
      </c>
      <c r="S74" s="15">
        <f>0.5*(Cv!AT74+Cv!AU74)*(LN(K_T!S74/K_T!R74)-LN(H!S74/H!R74))</f>
        <v>-1.3074302245801158E-3</v>
      </c>
      <c r="T74" s="15">
        <f>0.5*(Cv!AU74+Cv!AV74)*(LN(K_T!T74/K_T!S74)-LN(H!T74/H!S74))</f>
        <v>7.64415230797572E-3</v>
      </c>
      <c r="U74" s="15">
        <f>0.5*(Cv!AV74+Cv!AW74)*(LN(K_T!U74/K_T!T74)-LN(H!U74/H!T74))</f>
        <v>3.4221510837814865E-3</v>
      </c>
      <c r="V74" s="15">
        <f>0.5*(Cv!AW74+Cv!AX74)*(LN(K_T!V74/K_T!U74)-LN(H!V74/H!U74))</f>
        <v>-2.3649789270104565E-2</v>
      </c>
      <c r="W74" s="15">
        <f>0.5*(Cv!AX74+Cv!AY74)*(LN(K_T!W74/K_T!V74)-LN(H!W74/H!V74))</f>
        <v>-8.5620590930566114E-3</v>
      </c>
      <c r="X74" s="15">
        <f>0.5*(Cv!AY74+Cv!AZ74)*(LN(K_T!X74/K_T!W74)-LN(H!X74/H!W74))</f>
        <v>2.2406851086410887E-2</v>
      </c>
      <c r="Y74" s="15">
        <f>0.5*(Cv!AZ74+Cv!BA74)*(LN(K_T!Y74/K_T!X74)-LN(H!Y74/H!X74))</f>
        <v>1.7923061283955134E-2</v>
      </c>
      <c r="Z74" s="15">
        <f>0.5*(Cv!BA74+Cv!BB74)*(LN(K_T!Z74/K_T!Y74)-LN(H!Z74/H!Y74))</f>
        <v>3.3570135003001744E-3</v>
      </c>
      <c r="AA74" s="15">
        <f>0.5*(Cv!BB74+Cv!BC74)*(LN(K_T!AA74/K_T!Z74)-LN(H!AA74/H!Z74))</f>
        <v>-7.2417320138812987E-3</v>
      </c>
      <c r="AB74" s="15">
        <f>0.5*(Cv!BC74+Cv!BD74)*(LN(K_T!AB74/K_T!AA74)-LN(H!AB74/H!AA74))</f>
        <v>-2.5098611377030581E-3</v>
      </c>
      <c r="AC74" s="15">
        <f>0.5*(Cv!BD74+Cv!BE74)*(LN(K_T!AC74/K_T!AB74)-LN(H!AC74/H!AB74))</f>
        <v>3.5436065798516624E-2</v>
      </c>
      <c r="AD74" s="15"/>
      <c r="AF74" s="64">
        <f t="shared" si="10"/>
        <v>1.960876319256763E-2</v>
      </c>
      <c r="AG74" s="64">
        <f t="shared" si="11"/>
        <v>2.6438897877345567E-2</v>
      </c>
      <c r="AH74" s="64">
        <f t="shared" si="12"/>
        <v>-4.5107647828161318E-3</v>
      </c>
      <c r="AI74" s="64">
        <f t="shared" si="13"/>
        <v>2.5226122300138346E-4</v>
      </c>
      <c r="AJ74" s="64">
        <f t="shared" si="14"/>
        <v>9.3929094862375152E-3</v>
      </c>
      <c r="AK74" s="64">
        <f t="shared" si="15"/>
        <v>1.0964066547264718E-2</v>
      </c>
      <c r="AL74" s="64">
        <f t="shared" si="16"/>
        <v>4.8225853546194491E-3</v>
      </c>
      <c r="AM74" s="64">
        <f t="shared" si="17"/>
        <v>1.9124561106726159E-3</v>
      </c>
      <c r="AN74" s="64">
        <f t="shared" si="18"/>
        <v>1.6463102330406782E-2</v>
      </c>
      <c r="AO74" s="64">
        <f t="shared" si="19"/>
        <v>1.0236413399267197E-2</v>
      </c>
    </row>
    <row r="75" spans="1:41" x14ac:dyDescent="0.2">
      <c r="A75" s="4">
        <v>73</v>
      </c>
      <c r="B75" s="6" t="s">
        <v>110</v>
      </c>
      <c r="C75" s="15"/>
      <c r="D75" s="15">
        <f>0.5*(Cv!AE75+Cv!AF75)*(LN(K_T!D75/K_T!C75)-LN(H!D75/H!C75))</f>
        <v>-6.7975276306825932E-3</v>
      </c>
      <c r="E75" s="15">
        <f>0.5*(Cv!AF75+Cv!AG75)*(LN(K_T!E75/K_T!D75)-LN(H!E75/H!D75))</f>
        <v>1.247767120384443E-3</v>
      </c>
      <c r="F75" s="15">
        <f>0.5*(Cv!AG75+Cv!AH75)*(LN(K_T!F75/K_T!E75)-LN(H!F75/H!E75))</f>
        <v>4.7655142806521215E-2</v>
      </c>
      <c r="G75" s="15">
        <f>0.5*(Cv!AH75+Cv!AI75)*(LN(K_T!G75/K_T!F75)-LN(H!G75/H!F75))</f>
        <v>2.9451593189842532E-2</v>
      </c>
      <c r="H75" s="15">
        <f>0.5*(Cv!AI75+Cv!AJ75)*(LN(K_T!H75/K_T!G75)-LN(H!H75/H!G75))</f>
        <v>2.0756754245918135E-2</v>
      </c>
      <c r="I75" s="15">
        <f>0.5*(Cv!AJ75+Cv!AK75)*(LN(K_T!I75/K_T!H75)-LN(H!I75/H!H75))</f>
        <v>-1.4425398194043948E-2</v>
      </c>
      <c r="J75" s="15">
        <f>0.5*(Cv!AK75+Cv!AL75)*(LN(K_T!J75/K_T!I75)-LN(H!J75/H!I75))</f>
        <v>-3.2846530527413358E-3</v>
      </c>
      <c r="K75" s="15">
        <f>0.5*(Cv!AL75+Cv!AM75)*(LN(K_T!K75/K_T!J75)-LN(H!K75/H!J75))</f>
        <v>2.9319468849570685E-3</v>
      </c>
      <c r="L75" s="15">
        <f>0.5*(Cv!AM75+Cv!AN75)*(LN(K_T!L75/K_T!K75)-LN(H!L75/H!K75))</f>
        <v>1.5521993690343848E-2</v>
      </c>
      <c r="M75" s="15">
        <f>0.5*(Cv!AN75+Cv!AO75)*(LN(K_T!M75/K_T!L75)-LN(H!M75/H!L75))</f>
        <v>2.8325818371244229E-2</v>
      </c>
      <c r="N75" s="15">
        <f>0.5*(Cv!AO75+Cv!AP75)*(LN(K_T!N75/K_T!M75)-LN(H!N75/H!M75))</f>
        <v>2.911577304079617E-2</v>
      </c>
      <c r="O75" s="15">
        <f>0.5*(Cv!AP75+Cv!AQ75)*(LN(K_T!O75/K_T!N75)-LN(H!O75/H!N75))</f>
        <v>-8.6467047206207574E-4</v>
      </c>
      <c r="P75" s="15">
        <f>0.5*(Cv!AQ75+Cv!AR75)*(LN(K_T!P75/K_T!O75)-LN(H!P75/H!O75))</f>
        <v>-7.3006810374909338E-3</v>
      </c>
      <c r="Q75" s="15">
        <f>0.5*(Cv!AR75+Cv!AS75)*(LN(K_T!Q75/K_T!P75)-LN(H!Q75/H!P75))</f>
        <v>3.9966774831724602E-2</v>
      </c>
      <c r="R75" s="15">
        <f>0.5*(Cv!AS75+Cv!AT75)*(LN(K_T!R75/K_T!Q75)-LN(H!R75/H!Q75))</f>
        <v>2.2099048243766604E-2</v>
      </c>
      <c r="S75" s="15">
        <f>0.5*(Cv!AT75+Cv!AU75)*(LN(K_T!S75/K_T!R75)-LN(H!S75/H!R75))</f>
        <v>-1.9100708664975954E-2</v>
      </c>
      <c r="T75" s="15">
        <f>0.5*(Cv!AU75+Cv!AV75)*(LN(K_T!T75/K_T!S75)-LN(H!T75/H!S75))</f>
        <v>-3.8387803459188602E-2</v>
      </c>
      <c r="U75" s="15">
        <f>0.5*(Cv!AV75+Cv!AW75)*(LN(K_T!U75/K_T!T75)-LN(H!U75/H!T75))</f>
        <v>-2.2931669024043956E-2</v>
      </c>
      <c r="V75" s="15">
        <f>0.5*(Cv!AW75+Cv!AX75)*(LN(K_T!V75/K_T!U75)-LN(H!V75/H!U75))</f>
        <v>5.3111141953865515E-2</v>
      </c>
      <c r="W75" s="15">
        <f>0.5*(Cv!AX75+Cv!AY75)*(LN(K_T!W75/K_T!V75)-LN(H!W75/H!V75))</f>
        <v>7.2972223104079831E-2</v>
      </c>
      <c r="X75" s="15">
        <f>0.5*(Cv!AY75+Cv!AZ75)*(LN(K_T!X75/K_T!W75)-LN(H!X75/H!W75))</f>
        <v>1.3727534420360664E-2</v>
      </c>
      <c r="Y75" s="15">
        <f>0.5*(Cv!AZ75+Cv!BA75)*(LN(K_T!Y75/K_T!X75)-LN(H!Y75/H!X75))</f>
        <v>2.4454130410213947E-2</v>
      </c>
      <c r="Z75" s="15">
        <f>0.5*(Cv!BA75+Cv!BB75)*(LN(K_T!Z75/K_T!Y75)-LN(H!Z75/H!Y75))</f>
        <v>2.622962427022035E-2</v>
      </c>
      <c r="AA75" s="15">
        <f>0.5*(Cv!BB75+Cv!BC75)*(LN(K_T!AA75/K_T!Z75)-LN(H!AA75/H!Z75))</f>
        <v>1.8128979189949376E-2</v>
      </c>
      <c r="AB75" s="15">
        <f>0.5*(Cv!BC75+Cv!BD75)*(LN(K_T!AB75/K_T!AA75)-LN(H!AB75/H!AA75))</f>
        <v>1.2371856752233856E-2</v>
      </c>
      <c r="AC75" s="15">
        <f>0.5*(Cv!BD75+Cv!BE75)*(LN(K_T!AC75/K_T!AB75)-LN(H!AC75/H!AB75))</f>
        <v>4.1989076856515491E-2</v>
      </c>
      <c r="AD75" s="15"/>
      <c r="AF75" s="64">
        <f t="shared" si="10"/>
        <v>1.6937171833724472E-2</v>
      </c>
      <c r="AG75" s="64">
        <f t="shared" si="11"/>
        <v>1.4522175786919994E-2</v>
      </c>
      <c r="AH75" s="64">
        <f t="shared" si="12"/>
        <v>6.9599525801924463E-3</v>
      </c>
      <c r="AI75" s="64">
        <f t="shared" si="13"/>
        <v>1.5698285399014692E-2</v>
      </c>
      <c r="AJ75" s="64">
        <f t="shared" si="14"/>
        <v>2.4634733495826604E-2</v>
      </c>
      <c r="AK75" s="64">
        <f t="shared" si="15"/>
        <v>1.074106418355622E-2</v>
      </c>
      <c r="AL75" s="64">
        <f t="shared" si="16"/>
        <v>2.0166509447420648E-2</v>
      </c>
      <c r="AM75" s="64">
        <f t="shared" si="17"/>
        <v>1.8413020108182142E-2</v>
      </c>
      <c r="AN75" s="64">
        <f t="shared" si="18"/>
        <v>2.7180466804374671E-2</v>
      </c>
      <c r="AO75" s="64">
        <f t="shared" si="19"/>
        <v>1.5750463819135644E-2</v>
      </c>
    </row>
    <row r="76" spans="1:41" x14ac:dyDescent="0.2">
      <c r="A76" s="4">
        <v>74</v>
      </c>
      <c r="B76" s="6" t="s">
        <v>111</v>
      </c>
      <c r="C76" s="15"/>
      <c r="D76" s="15">
        <f>0.5*(Cv!AE76+Cv!AF76)*(LN(K_T!D76/K_T!C76)-LN(H!D76/H!C76))</f>
        <v>2.9518425713631811E-2</v>
      </c>
      <c r="E76" s="15">
        <f>0.5*(Cv!AF76+Cv!AG76)*(LN(K_T!E76/K_T!D76)-LN(H!E76/H!D76))</f>
        <v>3.178786940579207E-2</v>
      </c>
      <c r="F76" s="15">
        <f>0.5*(Cv!AG76+Cv!AH76)*(LN(K_T!F76/K_T!E76)-LN(H!F76/H!E76))</f>
        <v>3.6965598214430101E-2</v>
      </c>
      <c r="G76" s="15">
        <f>0.5*(Cv!AH76+Cv!AI76)*(LN(K_T!G76/K_T!F76)-LN(H!G76/H!F76))</f>
        <v>3.6407932692418217E-2</v>
      </c>
      <c r="H76" s="15">
        <f>0.5*(Cv!AI76+Cv!AJ76)*(LN(K_T!H76/K_T!G76)-LN(H!H76/H!G76))</f>
        <v>3.4902695965637581E-2</v>
      </c>
      <c r="I76" s="15">
        <f>0.5*(Cv!AJ76+Cv!AK76)*(LN(K_T!I76/K_T!H76)-LN(H!I76/H!H76))</f>
        <v>-7.7967583762075035E-3</v>
      </c>
      <c r="J76" s="15">
        <f>0.5*(Cv!AK76+Cv!AL76)*(LN(K_T!J76/K_T!I76)-LN(H!J76/H!I76))</f>
        <v>2.2069752607538264E-2</v>
      </c>
      <c r="K76" s="15">
        <f>0.5*(Cv!AL76+Cv!AM76)*(LN(K_T!K76/K_T!J76)-LN(H!K76/H!J76))</f>
        <v>1.8138237997997998E-2</v>
      </c>
      <c r="L76" s="15">
        <f>0.5*(Cv!AM76+Cv!AN76)*(LN(K_T!L76/K_T!K76)-LN(H!L76/H!K76))</f>
        <v>2.2553938251274545E-2</v>
      </c>
      <c r="M76" s="15">
        <f>0.5*(Cv!AN76+Cv!AO76)*(LN(K_T!M76/K_T!L76)-LN(H!M76/H!L76))</f>
        <v>1.6046861478950979E-2</v>
      </c>
      <c r="N76" s="15">
        <f>0.5*(Cv!AO76+Cv!AP76)*(LN(K_T!N76/K_T!M76)-LN(H!N76/H!M76))</f>
        <v>1.4798875536335025E-2</v>
      </c>
      <c r="O76" s="15">
        <f>0.5*(Cv!AP76+Cv!AQ76)*(LN(K_T!O76/K_T!N76)-LN(H!O76/H!N76))</f>
        <v>-3.4935388957224867E-2</v>
      </c>
      <c r="P76" s="15">
        <f>0.5*(Cv!AQ76+Cv!AR76)*(LN(K_T!P76/K_T!O76)-LN(H!P76/H!O76))</f>
        <v>-2.0809400148126139E-2</v>
      </c>
      <c r="Q76" s="15">
        <f>0.5*(Cv!AR76+Cv!AS76)*(LN(K_T!Q76/K_T!P76)-LN(H!Q76/H!P76))</f>
        <v>1.7831456277446853E-2</v>
      </c>
      <c r="R76" s="15">
        <f>0.5*(Cv!AS76+Cv!AT76)*(LN(K_T!R76/K_T!Q76)-LN(H!R76/H!Q76))</f>
        <v>9.8404287936484768E-3</v>
      </c>
      <c r="S76" s="15">
        <f>0.5*(Cv!AT76+Cv!AU76)*(LN(K_T!S76/K_T!R76)-LN(H!S76/H!R76))</f>
        <v>-3.9507751610769991E-3</v>
      </c>
      <c r="T76" s="15">
        <f>0.5*(Cv!AU76+Cv!AV76)*(LN(K_T!T76/K_T!S76)-LN(H!T76/H!S76))</f>
        <v>2.1381893570528897E-2</v>
      </c>
      <c r="U76" s="15">
        <f>0.5*(Cv!AV76+Cv!AW76)*(LN(K_T!U76/K_T!T76)-LN(H!U76/H!T76))</f>
        <v>9.1646871389234209E-3</v>
      </c>
      <c r="V76" s="15">
        <f>0.5*(Cv!AW76+Cv!AX76)*(LN(K_T!V76/K_T!U76)-LN(H!V76/H!U76))</f>
        <v>-7.793608897955581E-3</v>
      </c>
      <c r="W76" s="15">
        <f>0.5*(Cv!AX76+Cv!AY76)*(LN(K_T!W76/K_T!V76)-LN(H!W76/H!V76))</f>
        <v>-1.6564254449497353E-2</v>
      </c>
      <c r="X76" s="15">
        <f>0.5*(Cv!AY76+Cv!AZ76)*(LN(K_T!X76/K_T!W76)-LN(H!X76/H!W76))</f>
        <v>7.5611392830585338E-3</v>
      </c>
      <c r="Y76" s="15">
        <f>0.5*(Cv!AZ76+Cv!BA76)*(LN(K_T!Y76/K_T!X76)-LN(H!Y76/H!X76))</f>
        <v>-4.4805165676154897E-3</v>
      </c>
      <c r="Z76" s="15">
        <f>0.5*(Cv!BA76+Cv!BB76)*(LN(K_T!Z76/K_T!Y76)-LN(H!Z76/H!Y76))</f>
        <v>-8.6818842723405867E-3</v>
      </c>
      <c r="AA76" s="15">
        <f>0.5*(Cv!BB76+Cv!BC76)*(LN(K_T!AA76/K_T!Z76)-LN(H!AA76/H!Z76))</f>
        <v>1.8680703114752589E-2</v>
      </c>
      <c r="AB76" s="15">
        <f>0.5*(Cv!BC76+Cv!BD76)*(LN(K_T!AB76/K_T!AA76)-LN(H!AB76/H!AA76))</f>
        <v>-2.2805390230645785E-2</v>
      </c>
      <c r="AC76" s="15">
        <f>0.5*(Cv!BD76+Cv!BE76)*(LN(K_T!AC76/K_T!AB76)-LN(H!AC76/H!AB76))</f>
        <v>2.9945438065664222E-2</v>
      </c>
      <c r="AD76" s="15"/>
      <c r="AF76" s="64">
        <f t="shared" si="10"/>
        <v>2.6453467580414093E-2</v>
      </c>
      <c r="AG76" s="64">
        <f t="shared" si="11"/>
        <v>1.8721533174419363E-2</v>
      </c>
      <c r="AH76" s="64">
        <f t="shared" si="12"/>
        <v>-6.4047358390665358E-3</v>
      </c>
      <c r="AI76" s="64">
        <f t="shared" si="13"/>
        <v>2.7499713290115835E-3</v>
      </c>
      <c r="AJ76" s="64">
        <f t="shared" si="14"/>
        <v>2.5316700219629893E-3</v>
      </c>
      <c r="AK76" s="64">
        <f t="shared" si="15"/>
        <v>6.158398667676414E-3</v>
      </c>
      <c r="AL76" s="64">
        <f t="shared" si="16"/>
        <v>2.6408206754872867E-3</v>
      </c>
      <c r="AM76" s="64">
        <f t="shared" si="17"/>
        <v>2.4085198649818037E-3</v>
      </c>
      <c r="AN76" s="64">
        <f t="shared" si="18"/>
        <v>3.5700239175092182E-3</v>
      </c>
      <c r="AO76" s="64">
        <f t="shared" si="19"/>
        <v>8.810381253348298E-3</v>
      </c>
    </row>
    <row r="77" spans="1:41" x14ac:dyDescent="0.2">
      <c r="A77" s="4">
        <v>75</v>
      </c>
      <c r="B77" s="6" t="s">
        <v>112</v>
      </c>
      <c r="C77" s="15"/>
      <c r="D77" s="15">
        <f>0.5*(Cv!AE77+Cv!AF77)*(LN(K_T!D77/K_T!C77)-LN(H!D77/H!C77))</f>
        <v>1.7536685505010988E-2</v>
      </c>
      <c r="E77" s="15">
        <f>0.5*(Cv!AF77+Cv!AG77)*(LN(K_T!E77/K_T!D77)-LN(H!E77/H!D77))</f>
        <v>2.3190622122028329E-2</v>
      </c>
      <c r="F77" s="15">
        <f>0.5*(Cv!AG77+Cv!AH77)*(LN(K_T!F77/K_T!E77)-LN(H!F77/H!E77))</f>
        <v>2.3180415703627624E-2</v>
      </c>
      <c r="G77" s="15">
        <f>0.5*(Cv!AH77+Cv!AI77)*(LN(K_T!G77/K_T!F77)-LN(H!G77/H!F77))</f>
        <v>1.3073986156223348E-2</v>
      </c>
      <c r="H77" s="15">
        <f>0.5*(Cv!AI77+Cv!AJ77)*(LN(K_T!H77/K_T!G77)-LN(H!H77/H!G77))</f>
        <v>2.017956779318289E-2</v>
      </c>
      <c r="I77" s="15">
        <f>0.5*(Cv!AJ77+Cv!AK77)*(LN(K_T!I77/K_T!H77)-LN(H!I77/H!H77))</f>
        <v>5.6624717309746954E-3</v>
      </c>
      <c r="J77" s="15">
        <f>0.5*(Cv!AK77+Cv!AL77)*(LN(K_T!J77/K_T!I77)-LN(H!J77/H!I77))</f>
        <v>1.6398207611753243E-2</v>
      </c>
      <c r="K77" s="15">
        <f>0.5*(Cv!AL77+Cv!AM77)*(LN(K_T!K77/K_T!J77)-LN(H!K77/H!J77))</f>
        <v>7.2055414918884364E-3</v>
      </c>
      <c r="L77" s="15">
        <f>0.5*(Cv!AM77+Cv!AN77)*(LN(K_T!L77/K_T!K77)-LN(H!L77/H!K77))</f>
        <v>2.0902873678165946E-3</v>
      </c>
      <c r="M77" s="15">
        <f>0.5*(Cv!AN77+Cv!AO77)*(LN(K_T!M77/K_T!L77)-LN(H!M77/H!L77))</f>
        <v>4.8510536546691189E-4</v>
      </c>
      <c r="N77" s="15">
        <f>0.5*(Cv!AO77+Cv!AP77)*(LN(K_T!N77/K_T!M77)-LN(H!N77/H!M77))</f>
        <v>4.2411468102216869E-3</v>
      </c>
      <c r="O77" s="15">
        <f>0.5*(Cv!AP77+Cv!AQ77)*(LN(K_T!O77/K_T!N77)-LN(H!O77/H!N77))</f>
        <v>1.9823094468303451E-3</v>
      </c>
      <c r="P77" s="15">
        <f>0.5*(Cv!AQ77+Cv!AR77)*(LN(K_T!P77/K_T!O77)-LN(H!P77/H!O77))</f>
        <v>3.4017315506502589E-2</v>
      </c>
      <c r="Q77" s="15">
        <f>0.5*(Cv!AR77+Cv!AS77)*(LN(K_T!Q77/K_T!P77)-LN(H!Q77/H!P77))</f>
        <v>7.0225867165408361E-3</v>
      </c>
      <c r="R77" s="15">
        <f>0.5*(Cv!AS77+Cv!AT77)*(LN(K_T!R77/K_T!Q77)-LN(H!R77/H!Q77))</f>
        <v>-1.0197278187241381E-2</v>
      </c>
      <c r="S77" s="15">
        <f>0.5*(Cv!AT77+Cv!AU77)*(LN(K_T!S77/K_T!R77)-LN(H!S77/H!R77))</f>
        <v>-1.9849926656154468E-2</v>
      </c>
      <c r="T77" s="15">
        <f>0.5*(Cv!AU77+Cv!AV77)*(LN(K_T!T77/K_T!S77)-LN(H!T77/H!S77))</f>
        <v>-3.7485488059756048E-3</v>
      </c>
      <c r="U77" s="15">
        <f>0.5*(Cv!AV77+Cv!AW77)*(LN(K_T!U77/K_T!T77)-LN(H!U77/H!T77))</f>
        <v>-2.3635132420650449E-3</v>
      </c>
      <c r="V77" s="15">
        <f>0.5*(Cv!AW77+Cv!AX77)*(LN(K_T!V77/K_T!U77)-LN(H!V77/H!U77))</f>
        <v>-6.937165741484912E-3</v>
      </c>
      <c r="W77" s="15">
        <f>0.5*(Cv!AX77+Cv!AY77)*(LN(K_T!W77/K_T!V77)-LN(H!W77/H!V77))</f>
        <v>-1.0430258691805951E-2</v>
      </c>
      <c r="X77" s="15">
        <f>0.5*(Cv!AY77+Cv!AZ77)*(LN(K_T!X77/K_T!W77)-LN(H!X77/H!W77))</f>
        <v>-2.1807952391004453E-3</v>
      </c>
      <c r="Y77" s="15">
        <f>0.5*(Cv!AZ77+Cv!BA77)*(LN(K_T!Y77/K_T!X77)-LN(H!Y77/H!X77))</f>
        <v>-4.8122460505399907E-3</v>
      </c>
      <c r="Z77" s="15">
        <f>0.5*(Cv!BA77+Cv!BB77)*(LN(K_T!Z77/K_T!Y77)-LN(H!Z77/H!Y77))</f>
        <v>-2.9250672858193768E-3</v>
      </c>
      <c r="AA77" s="15">
        <f>0.5*(Cv!BB77+Cv!BC77)*(LN(K_T!AA77/K_T!Z77)-LN(H!AA77/H!Z77))</f>
        <v>-5.1887278661203872E-4</v>
      </c>
      <c r="AB77" s="15">
        <f>0.5*(Cv!BC77+Cv!BD77)*(LN(K_T!AB77/K_T!AA77)-LN(H!AB77/H!AA77))</f>
        <v>1.4449677386803516E-3</v>
      </c>
      <c r="AC77" s="15">
        <f>0.5*(Cv!BD77+Cv!BE77)*(LN(K_T!AC77/K_T!AB77)-LN(H!AC77/H!AB77))</f>
        <v>1.1438722597132348E-3</v>
      </c>
      <c r="AD77" s="15"/>
      <c r="AF77" s="64">
        <f t="shared" si="10"/>
        <v>1.7057412701207378E-2</v>
      </c>
      <c r="AG77" s="64">
        <f t="shared" si="11"/>
        <v>6.084057729429374E-3</v>
      </c>
      <c r="AH77" s="64">
        <f t="shared" si="12"/>
        <v>2.595001365295585E-3</v>
      </c>
      <c r="AI77" s="64">
        <f t="shared" si="13"/>
        <v>-5.1320563440863916E-3</v>
      </c>
      <c r="AJ77" s="64">
        <f t="shared" si="14"/>
        <v>-1.1334692249155638E-3</v>
      </c>
      <c r="AK77" s="64">
        <f t="shared" si="15"/>
        <v>4.3395295473624791E-3</v>
      </c>
      <c r="AL77" s="64">
        <f t="shared" si="16"/>
        <v>-3.1327627845009775E-3</v>
      </c>
      <c r="AM77" s="64">
        <f t="shared" si="17"/>
        <v>-4.23955848042542E-3</v>
      </c>
      <c r="AN77" s="64">
        <f t="shared" si="18"/>
        <v>1.2944199991967932E-3</v>
      </c>
      <c r="AO77" s="64">
        <f t="shared" si="19"/>
        <v>3.8941892453860736E-3</v>
      </c>
    </row>
    <row r="78" spans="1:41" x14ac:dyDescent="0.2">
      <c r="A78" s="4">
        <v>76</v>
      </c>
      <c r="B78" s="6" t="s">
        <v>113</v>
      </c>
      <c r="C78" s="15"/>
      <c r="D78" s="15">
        <f>0.5*(Cv!AE78+Cv!AF78)*(LN(K_T!D78/K_T!C78)-LN(H!D78/H!C78))</f>
        <v>-7.9495118244455494E-3</v>
      </c>
      <c r="E78" s="15">
        <f>0.5*(Cv!AF78+Cv!AG78)*(LN(K_T!E78/K_T!D78)-LN(H!E78/H!D78))</f>
        <v>1.582589264176371E-3</v>
      </c>
      <c r="F78" s="15">
        <f>0.5*(Cv!AG78+Cv!AH78)*(LN(K_T!F78/K_T!E78)-LN(H!F78/H!E78))</f>
        <v>1.8458933371733474E-2</v>
      </c>
      <c r="G78" s="15">
        <f>0.5*(Cv!AH78+Cv!AI78)*(LN(K_T!G78/K_T!F78)-LN(H!G78/H!F78))</f>
        <v>5.1518955461005217E-3</v>
      </c>
      <c r="H78" s="15">
        <f>0.5*(Cv!AI78+Cv!AJ78)*(LN(K_T!H78/K_T!G78)-LN(H!H78/H!G78))</f>
        <v>1.8255858997143104E-2</v>
      </c>
      <c r="I78" s="15">
        <f>0.5*(Cv!AJ78+Cv!AK78)*(LN(K_T!I78/K_T!H78)-LN(H!I78/H!H78))</f>
        <v>1.0234809938444681E-3</v>
      </c>
      <c r="J78" s="15">
        <f>0.5*(Cv!AK78+Cv!AL78)*(LN(K_T!J78/K_T!I78)-LN(H!J78/H!I78))</f>
        <v>-2.9215398824916734E-3</v>
      </c>
      <c r="K78" s="15">
        <f>0.5*(Cv!AL78+Cv!AM78)*(LN(K_T!K78/K_T!J78)-LN(H!K78/H!J78))</f>
        <v>-1.4169768980241833E-2</v>
      </c>
      <c r="L78" s="15">
        <f>0.5*(Cv!AM78+Cv!AN78)*(LN(K_T!L78/K_T!K78)-LN(H!L78/H!K78))</f>
        <v>-2.477087646942246E-2</v>
      </c>
      <c r="M78" s="15">
        <f>0.5*(Cv!AN78+Cv!AO78)*(LN(K_T!M78/K_T!L78)-LN(H!M78/H!L78))</f>
        <v>-1.1681589440542293E-2</v>
      </c>
      <c r="N78" s="15">
        <f>0.5*(Cv!AO78+Cv!AP78)*(LN(K_T!N78/K_T!M78)-LN(H!N78/H!M78))</f>
        <v>-6.0185963324265283E-3</v>
      </c>
      <c r="O78" s="15">
        <f>0.5*(Cv!AP78+Cv!AQ78)*(LN(K_T!O78/K_T!N78)-LN(H!O78/H!N78))</f>
        <v>5.6085466004503698E-3</v>
      </c>
      <c r="P78" s="15">
        <f>0.5*(Cv!AQ78+Cv!AR78)*(LN(K_T!P78/K_T!O78)-LN(H!P78/H!O78))</f>
        <v>2.3360302220524241E-2</v>
      </c>
      <c r="Q78" s="15">
        <f>0.5*(Cv!AR78+Cv!AS78)*(LN(K_T!Q78/K_T!P78)-LN(H!Q78/H!P78))</f>
        <v>5.0940182305894187E-3</v>
      </c>
      <c r="R78" s="15">
        <f>0.5*(Cv!AS78+Cv!AT78)*(LN(K_T!R78/K_T!Q78)-LN(H!R78/H!Q78))</f>
        <v>-1.559584945873198E-2</v>
      </c>
      <c r="S78" s="15">
        <f>0.5*(Cv!AT78+Cv!AU78)*(LN(K_T!S78/K_T!R78)-LN(H!S78/H!R78))</f>
        <v>-1.435071757335313E-2</v>
      </c>
      <c r="T78" s="15">
        <f>0.5*(Cv!AU78+Cv!AV78)*(LN(K_T!T78/K_T!S78)-LN(H!T78/H!S78))</f>
        <v>3.6647099011324607E-3</v>
      </c>
      <c r="U78" s="15">
        <f>0.5*(Cv!AV78+Cv!AW78)*(LN(K_T!U78/K_T!T78)-LN(H!U78/H!T78))</f>
        <v>-8.64974722652854E-3</v>
      </c>
      <c r="V78" s="15">
        <f>0.5*(Cv!AW78+Cv!AX78)*(LN(K_T!V78/K_T!U78)-LN(H!V78/H!U78))</f>
        <v>-7.8512450722427931E-3</v>
      </c>
      <c r="W78" s="15">
        <f>0.5*(Cv!AX78+Cv!AY78)*(LN(K_T!W78/K_T!V78)-LN(H!W78/H!V78))</f>
        <v>-7.3158258476279856E-4</v>
      </c>
      <c r="X78" s="15">
        <f>0.5*(Cv!AY78+Cv!AZ78)*(LN(K_T!X78/K_T!W78)-LN(H!X78/H!W78))</f>
        <v>7.0084200182292779E-4</v>
      </c>
      <c r="Y78" s="15">
        <f>0.5*(Cv!AZ78+Cv!BA78)*(LN(K_T!Y78/K_T!X78)-LN(H!Y78/H!X78))</f>
        <v>-1.2594102611149703E-2</v>
      </c>
      <c r="Z78" s="15">
        <f>0.5*(Cv!BA78+Cv!BB78)*(LN(K_T!Z78/K_T!Y78)-LN(H!Z78/H!Y78))</f>
        <v>-6.5898919175995723E-3</v>
      </c>
      <c r="AA78" s="15">
        <f>0.5*(Cv!BB78+Cv!BC78)*(LN(K_T!AA78/K_T!Z78)-LN(H!AA78/H!Z78))</f>
        <v>-9.4853673418282755E-3</v>
      </c>
      <c r="AB78" s="15">
        <f>0.5*(Cv!BC78+Cv!BD78)*(LN(K_T!AB78/K_T!AA78)-LN(H!AB78/H!AA78))</f>
        <v>-1.8388904645453598E-2</v>
      </c>
      <c r="AC78" s="15">
        <f>0.5*(Cv!BD78+Cv!BE78)*(LN(K_T!AC78/K_T!AB78)-LN(H!AC78/H!AB78))</f>
        <v>2.6428590270756946E-2</v>
      </c>
      <c r="AD78" s="15"/>
      <c r="AF78" s="64">
        <f t="shared" si="10"/>
        <v>8.894551634599587E-3</v>
      </c>
      <c r="AG78" s="64">
        <f t="shared" si="11"/>
        <v>-1.1912474221024958E-2</v>
      </c>
      <c r="AH78" s="64">
        <f t="shared" si="12"/>
        <v>8.2326000389578401E-4</v>
      </c>
      <c r="AI78" s="64">
        <f t="shared" si="13"/>
        <v>-2.5734045961157488E-3</v>
      </c>
      <c r="AJ78" s="64">
        <f t="shared" si="14"/>
        <v>-4.1259352490548408E-3</v>
      </c>
      <c r="AK78" s="64">
        <f t="shared" si="15"/>
        <v>-5.5446071085645861E-3</v>
      </c>
      <c r="AL78" s="64">
        <f t="shared" si="16"/>
        <v>-3.3496699225852946E-3</v>
      </c>
      <c r="AM78" s="64">
        <f t="shared" si="17"/>
        <v>-5.1920481063945367E-3</v>
      </c>
      <c r="AN78" s="64">
        <f t="shared" si="18"/>
        <v>4.0198428126516743E-3</v>
      </c>
      <c r="AO78" s="64">
        <f t="shared" si="19"/>
        <v>-1.7788004855400351E-3</v>
      </c>
    </row>
    <row r="79" spans="1:41" x14ac:dyDescent="0.2">
      <c r="A79" s="4">
        <v>77</v>
      </c>
      <c r="B79" s="6" t="s">
        <v>114</v>
      </c>
      <c r="C79" s="15"/>
      <c r="D79" s="15">
        <f>0.5*(Cv!AE79+Cv!AF79)*(LN(K_T!D79/K_T!C79)-LN(H!D79/H!C79))</f>
        <v>-8.1709858919580916E-4</v>
      </c>
      <c r="E79" s="15">
        <f>0.5*(Cv!AF79+Cv!AG79)*(LN(K_T!E79/K_T!D79)-LN(H!E79/H!D79))</f>
        <v>1.2246315243849275E-3</v>
      </c>
      <c r="F79" s="15">
        <f>0.5*(Cv!AG79+Cv!AH79)*(LN(K_T!F79/K_T!E79)-LN(H!F79/H!E79))</f>
        <v>4.1922552050507513E-3</v>
      </c>
      <c r="G79" s="15">
        <f>0.5*(Cv!AH79+Cv!AI79)*(LN(K_T!G79/K_T!F79)-LN(H!G79/H!F79))</f>
        <v>3.5136753771871075E-3</v>
      </c>
      <c r="H79" s="15">
        <f>0.5*(Cv!AI79+Cv!AJ79)*(LN(K_T!H79/K_T!G79)-LN(H!H79/H!G79))</f>
        <v>1.3675925837994913E-3</v>
      </c>
      <c r="I79" s="15">
        <f>0.5*(Cv!AJ79+Cv!AK79)*(LN(K_T!I79/K_T!H79)-LN(H!I79/H!H79))</f>
        <v>1.9314315396866944E-3</v>
      </c>
      <c r="J79" s="15">
        <f>0.5*(Cv!AK79+Cv!AL79)*(LN(K_T!J79/K_T!I79)-LN(H!J79/H!I79))</f>
        <v>7.3719918875451793E-3</v>
      </c>
      <c r="K79" s="15">
        <f>0.5*(Cv!AL79+Cv!AM79)*(LN(K_T!K79/K_T!J79)-LN(H!K79/H!J79))</f>
        <v>2.6848922138912037E-3</v>
      </c>
      <c r="L79" s="15">
        <f>0.5*(Cv!AM79+Cv!AN79)*(LN(K_T!L79/K_T!K79)-LN(H!L79/H!K79))</f>
        <v>5.4814576237470821E-3</v>
      </c>
      <c r="M79" s="15">
        <f>0.5*(Cv!AN79+Cv!AO79)*(LN(K_T!M79/K_T!L79)-LN(H!M79/H!L79))</f>
        <v>-3.6612377735818105E-3</v>
      </c>
      <c r="N79" s="15">
        <f>0.5*(Cv!AO79+Cv!AP79)*(LN(K_T!N79/K_T!M79)-LN(H!N79/H!M79))</f>
        <v>1.9453453311686742E-4</v>
      </c>
      <c r="O79" s="15">
        <f>0.5*(Cv!AP79+Cv!AQ79)*(LN(K_T!O79/K_T!N79)-LN(H!O79/H!N79))</f>
        <v>8.0459366100705931E-3</v>
      </c>
      <c r="P79" s="15">
        <f>0.5*(Cv!AQ79+Cv!AR79)*(LN(K_T!P79/K_T!O79)-LN(H!P79/H!O79))</f>
        <v>9.3673830527551266E-3</v>
      </c>
      <c r="Q79" s="15">
        <f>0.5*(Cv!AR79+Cv!AS79)*(LN(K_T!Q79/K_T!P79)-LN(H!Q79/H!P79))</f>
        <v>4.5421563218416214E-3</v>
      </c>
      <c r="R79" s="15">
        <f>0.5*(Cv!AS79+Cv!AT79)*(LN(K_T!R79/K_T!Q79)-LN(H!R79/H!Q79))</f>
        <v>4.5578425385200998E-4</v>
      </c>
      <c r="S79" s="15">
        <f>0.5*(Cv!AT79+Cv!AU79)*(LN(K_T!S79/K_T!R79)-LN(H!S79/H!R79))</f>
        <v>-2.9796831082369705E-3</v>
      </c>
      <c r="T79" s="15">
        <f>0.5*(Cv!AU79+Cv!AV79)*(LN(K_T!T79/K_T!S79)-LN(H!T79/H!S79))</f>
        <v>2.7024727124995971E-3</v>
      </c>
      <c r="U79" s="15">
        <f>0.5*(Cv!AV79+Cv!AW79)*(LN(K_T!U79/K_T!T79)-LN(H!U79/H!T79))</f>
        <v>4.2570517669369875E-5</v>
      </c>
      <c r="V79" s="15">
        <f>0.5*(Cv!AW79+Cv!AX79)*(LN(K_T!V79/K_T!U79)-LN(H!V79/H!U79))</f>
        <v>-6.7124528373132949E-3</v>
      </c>
      <c r="W79" s="15">
        <f>0.5*(Cv!AX79+Cv!AY79)*(LN(K_T!W79/K_T!V79)-LN(H!W79/H!V79))</f>
        <v>1.3324443872956985E-3</v>
      </c>
      <c r="X79" s="15">
        <f>0.5*(Cv!AY79+Cv!AZ79)*(LN(K_T!X79/K_T!W79)-LN(H!X79/H!W79))</f>
        <v>3.8141946150644798E-6</v>
      </c>
      <c r="Y79" s="15">
        <f>0.5*(Cv!AZ79+Cv!BA79)*(LN(K_T!Y79/K_T!X79)-LN(H!Y79/H!X79))</f>
        <v>-5.3127442133597243E-3</v>
      </c>
      <c r="Z79" s="15">
        <f>0.5*(Cv!BA79+Cv!BB79)*(LN(K_T!Z79/K_T!Y79)-LN(H!Z79/H!Y79))</f>
        <v>-7.2181775875745197E-4</v>
      </c>
      <c r="AA79" s="15">
        <f>0.5*(Cv!BB79+Cv!BC79)*(LN(K_T!AA79/K_T!Z79)-LN(H!AA79/H!Z79))</f>
        <v>-3.7053310529769792E-3</v>
      </c>
      <c r="AB79" s="15">
        <f>0.5*(Cv!BC79+Cv!BD79)*(LN(K_T!AB79/K_T!AA79)-LN(H!AB79/H!AA79))</f>
        <v>-1.1307398331876248E-3</v>
      </c>
      <c r="AC79" s="15">
        <f>0.5*(Cv!BD79+Cv!BE79)*(LN(K_T!AC79/K_T!AB79)-LN(H!AC79/H!AB79))</f>
        <v>1.2164998026463128E-2</v>
      </c>
      <c r="AD79" s="15"/>
      <c r="AF79" s="64">
        <f t="shared" si="10"/>
        <v>2.4459172460217947E-3</v>
      </c>
      <c r="AG79" s="64">
        <f t="shared" si="11"/>
        <v>2.4143276969437041E-3</v>
      </c>
      <c r="AH79" s="64">
        <f t="shared" si="12"/>
        <v>3.8863154260564761E-3</v>
      </c>
      <c r="AI79" s="64">
        <f t="shared" si="13"/>
        <v>-5.2623020504671293E-4</v>
      </c>
      <c r="AJ79" s="64">
        <f t="shared" si="14"/>
        <v>2.5887303363626956E-4</v>
      </c>
      <c r="AK79" s="64">
        <f t="shared" si="15"/>
        <v>3.1503215615000897E-3</v>
      </c>
      <c r="AL79" s="64">
        <f t="shared" si="16"/>
        <v>-1.3367858570522174E-4</v>
      </c>
      <c r="AM79" s="64">
        <f t="shared" si="17"/>
        <v>-1.5463805062909651E-3</v>
      </c>
      <c r="AN79" s="64">
        <f t="shared" si="18"/>
        <v>5.5171290966377516E-3</v>
      </c>
      <c r="AO79" s="64">
        <f t="shared" si="19"/>
        <v>1.6958406395223063E-3</v>
      </c>
    </row>
    <row r="80" spans="1:41" x14ac:dyDescent="0.2">
      <c r="A80" s="4">
        <v>78</v>
      </c>
      <c r="B80" s="6" t="s">
        <v>115</v>
      </c>
      <c r="C80" s="15"/>
      <c r="D80" s="15">
        <f>0.5*(Cv!AE80+Cv!AF80)*(LN(K_T!D80/K_T!C80)-LN(H!D80/H!C80))</f>
        <v>5.0616354734064659E-2</v>
      </c>
      <c r="E80" s="15">
        <f>0.5*(Cv!AF80+Cv!AG80)*(LN(K_T!E80/K_T!D80)-LN(H!E80/H!D80))</f>
        <v>-1.7742643401239537E-3</v>
      </c>
      <c r="F80" s="15">
        <f>0.5*(Cv!AG80+Cv!AH80)*(LN(K_T!F80/K_T!E80)-LN(H!F80/H!E80))</f>
        <v>6.1916678871029494E-2</v>
      </c>
      <c r="G80" s="15">
        <f>0.5*(Cv!AH80+Cv!AI80)*(LN(K_T!G80/K_T!F80)-LN(H!G80/H!F80))</f>
        <v>6.4758890247083672E-2</v>
      </c>
      <c r="H80" s="15">
        <f>0.5*(Cv!AI80+Cv!AJ80)*(LN(K_T!H80/K_T!G80)-LN(H!H80/H!G80))</f>
        <v>2.4860398243224655E-2</v>
      </c>
      <c r="I80" s="15">
        <f>0.5*(Cv!AJ80+Cv!AK80)*(LN(K_T!I80/K_T!H80)-LN(H!I80/H!H80))</f>
        <v>-6.8458987785220346E-2</v>
      </c>
      <c r="J80" s="15">
        <f>0.5*(Cv!AK80+Cv!AL80)*(LN(K_T!J80/K_T!I80)-LN(H!J80/H!I80))</f>
        <v>2.2332485397280177E-2</v>
      </c>
      <c r="K80" s="15">
        <f>0.5*(Cv!AL80+Cv!AM80)*(LN(K_T!K80/K_T!J80)-LN(H!K80/H!J80))</f>
        <v>9.7056605183484995E-2</v>
      </c>
      <c r="L80" s="15">
        <f>0.5*(Cv!AM80+Cv!AN80)*(LN(K_T!L80/K_T!K80)-LN(H!L80/H!K80))</f>
        <v>3.9785209692755653E-2</v>
      </c>
      <c r="M80" s="15">
        <f>0.5*(Cv!AN80+Cv!AO80)*(LN(K_T!M80/K_T!L80)-LN(H!M80/H!L80))</f>
        <v>5.4519727942730203E-2</v>
      </c>
      <c r="N80" s="15">
        <f>0.5*(Cv!AO80+Cv!AP80)*(LN(K_T!N80/K_T!M80)-LN(H!N80/H!M80))</f>
        <v>-8.5900813825366837E-2</v>
      </c>
      <c r="O80" s="15">
        <f>0.5*(Cv!AP80+Cv!AQ80)*(LN(K_T!O80/K_T!N80)-LN(H!O80/H!N80))</f>
        <v>-7.1889213205489258E-2</v>
      </c>
      <c r="P80" s="15">
        <f>0.5*(Cv!AQ80+Cv!AR80)*(LN(K_T!P80/K_T!O80)-LN(H!P80/H!O80))</f>
        <v>4.0594205882854414E-3</v>
      </c>
      <c r="Q80" s="15">
        <f>0.5*(Cv!AR80+Cv!AS80)*(LN(K_T!Q80/K_T!P80)-LN(H!Q80/H!P80))</f>
        <v>-2.8599671208557995E-3</v>
      </c>
      <c r="R80" s="15">
        <f>0.5*(Cv!AS80+Cv!AT80)*(LN(K_T!R80/K_T!Q80)-LN(H!R80/H!Q80))</f>
        <v>4.2438203301277157E-2</v>
      </c>
      <c r="S80" s="15">
        <f>0.5*(Cv!AT80+Cv!AU80)*(LN(K_T!S80/K_T!R80)-LN(H!S80/H!R80))</f>
        <v>5.2409324858471997E-4</v>
      </c>
      <c r="T80" s="15">
        <f>0.5*(Cv!AU80+Cv!AV80)*(LN(K_T!T80/K_T!S80)-LN(H!T80/H!S80))</f>
        <v>1.9806116973596997E-2</v>
      </c>
      <c r="U80" s="15">
        <f>0.5*(Cv!AV80+Cv!AW80)*(LN(K_T!U80/K_T!T80)-LN(H!U80/H!T80))</f>
        <v>4.5468118833392867E-3</v>
      </c>
      <c r="V80" s="15">
        <f>0.5*(Cv!AW80+Cv!AX80)*(LN(K_T!V80/K_T!U80)-LN(H!V80/H!U80))</f>
        <v>6.9426557749865279E-3</v>
      </c>
      <c r="W80" s="15">
        <f>0.5*(Cv!AX80+Cv!AY80)*(LN(K_T!W80/K_T!V80)-LN(H!W80/H!V80))</f>
        <v>1.2286018090181513E-3</v>
      </c>
      <c r="X80" s="15">
        <f>0.5*(Cv!AY80+Cv!AZ80)*(LN(K_T!X80/K_T!W80)-LN(H!X80/H!W80))</f>
        <v>3.8546052898486748E-2</v>
      </c>
      <c r="Y80" s="15">
        <f>0.5*(Cv!AZ80+Cv!BA80)*(LN(K_T!Y80/K_T!X80)-LN(H!Y80/H!X80))</f>
        <v>-5.3771096100383699E-2</v>
      </c>
      <c r="Z80" s="15">
        <f>0.5*(Cv!BA80+Cv!BB80)*(LN(K_T!Z80/K_T!Y80)-LN(H!Z80/H!Y80))</f>
        <v>-4.6657972875035508E-2</v>
      </c>
      <c r="AA80" s="15">
        <f>0.5*(Cv!BB80+Cv!BC80)*(LN(K_T!AA80/K_T!Z80)-LN(H!AA80/H!Z80))</f>
        <v>-2.947377910434228E-2</v>
      </c>
      <c r="AB80" s="15">
        <f>0.5*(Cv!BC80+Cv!BD80)*(LN(K_T!AB80/K_T!AA80)-LN(H!AB80/H!AA80))</f>
        <v>1.4667891871718297E-2</v>
      </c>
      <c r="AC80" s="15">
        <f>0.5*(Cv!BD80+Cv!BE80)*(LN(K_T!AC80/K_T!AB80)-LN(H!AC80/H!AB80))</f>
        <v>-3.3328487196201524E-2</v>
      </c>
      <c r="AD80" s="15"/>
      <c r="AF80" s="64">
        <f t="shared" si="10"/>
        <v>1.6260543047198709E-2</v>
      </c>
      <c r="AG80" s="64">
        <f t="shared" si="11"/>
        <v>2.555864287817684E-2</v>
      </c>
      <c r="AH80" s="64">
        <f t="shared" si="12"/>
        <v>-5.5454926376395488E-3</v>
      </c>
      <c r="AI80" s="64">
        <f t="shared" si="13"/>
        <v>1.4214047867885543E-2</v>
      </c>
      <c r="AJ80" s="64">
        <f t="shared" si="14"/>
        <v>-2.9712688680848941E-2</v>
      </c>
      <c r="AK80" s="64">
        <f t="shared" si="15"/>
        <v>1.0006575120268648E-2</v>
      </c>
      <c r="AL80" s="64">
        <f t="shared" si="16"/>
        <v>-7.7493204064816995E-3</v>
      </c>
      <c r="AM80" s="64">
        <f t="shared" si="17"/>
        <v>-7.3540760925417219E-3</v>
      </c>
      <c r="AN80" s="64">
        <f t="shared" si="18"/>
        <v>-9.3302976622416135E-3</v>
      </c>
      <c r="AO80" s="64">
        <f t="shared" si="19"/>
        <v>4.155010494954519E-3</v>
      </c>
    </row>
    <row r="81" spans="1:41" x14ac:dyDescent="0.2">
      <c r="A81" s="4">
        <v>79</v>
      </c>
      <c r="B81" s="6" t="s">
        <v>116</v>
      </c>
      <c r="C81" s="15"/>
      <c r="D81" s="15">
        <f>0.5*(Cv!AE81+Cv!AF81)*(LN(K_T!D81/K_T!C81)-LN(H!D81/H!C81))</f>
        <v>1.4176019433495552E-2</v>
      </c>
      <c r="E81" s="15">
        <f>0.5*(Cv!AF81+Cv!AG81)*(LN(K_T!E81/K_T!D81)-LN(H!E81/H!D81))</f>
        <v>8.7402747007784984E-2</v>
      </c>
      <c r="F81" s="15">
        <f>0.5*(Cv!AG81+Cv!AH81)*(LN(K_T!F81/K_T!E81)-LN(H!F81/H!E81))</f>
        <v>3.4480314174275176E-2</v>
      </c>
      <c r="G81" s="15">
        <f>0.5*(Cv!AH81+Cv!AI81)*(LN(K_T!G81/K_T!F81)-LN(H!G81/H!F81))</f>
        <v>2.6435070139921479E-2</v>
      </c>
      <c r="H81" s="15">
        <f>0.5*(Cv!AI81+Cv!AJ81)*(LN(K_T!H81/K_T!G81)-LN(H!H81/H!G81))</f>
        <v>4.0933911703431192E-2</v>
      </c>
      <c r="I81" s="15">
        <f>0.5*(Cv!AJ81+Cv!AK81)*(LN(K_T!I81/K_T!H81)-LN(H!I81/H!H81))</f>
        <v>1.7932544873851666E-2</v>
      </c>
      <c r="J81" s="15">
        <f>0.5*(Cv!AK81+Cv!AL81)*(LN(K_T!J81/K_T!I81)-LN(H!J81/H!I81))</f>
        <v>2.9317730394254161E-2</v>
      </c>
      <c r="K81" s="15">
        <f>0.5*(Cv!AL81+Cv!AM81)*(LN(K_T!K81/K_T!J81)-LN(H!K81/H!J81))</f>
        <v>2.6439189982922835E-2</v>
      </c>
      <c r="L81" s="15">
        <f>0.5*(Cv!AM81+Cv!AN81)*(LN(K_T!L81/K_T!K81)-LN(H!L81/H!K81))</f>
        <v>3.4368256330381979E-2</v>
      </c>
      <c r="M81" s="15">
        <f>0.5*(Cv!AN81+Cv!AO81)*(LN(K_T!M81/K_T!L81)-LN(H!M81/H!L81))</f>
        <v>1.3005811367898214E-2</v>
      </c>
      <c r="N81" s="15">
        <f>0.5*(Cv!AO81+Cv!AP81)*(LN(K_T!N81/K_T!M81)-LN(H!N81/H!M81))</f>
        <v>1.399923173854181E-3</v>
      </c>
      <c r="O81" s="15">
        <f>0.5*(Cv!AP81+Cv!AQ81)*(LN(K_T!O81/K_T!N81)-LN(H!O81/H!N81))</f>
        <v>-5.8976754856211672E-3</v>
      </c>
      <c r="P81" s="15">
        <f>0.5*(Cv!AQ81+Cv!AR81)*(LN(K_T!P81/K_T!O81)-LN(H!P81/H!O81))</f>
        <v>2.1018700512685593E-2</v>
      </c>
      <c r="Q81" s="15">
        <f>0.5*(Cv!AR81+Cv!AS81)*(LN(K_T!Q81/K_T!P81)-LN(H!Q81/H!P81))</f>
        <v>-1.0960956197712077E-3</v>
      </c>
      <c r="R81" s="15">
        <f>0.5*(Cv!AS81+Cv!AT81)*(LN(K_T!R81/K_T!Q81)-LN(H!R81/H!Q81))</f>
        <v>1.447189655534303E-2</v>
      </c>
      <c r="S81" s="15">
        <f>0.5*(Cv!AT81+Cv!AU81)*(LN(K_T!S81/K_T!R81)-LN(H!S81/H!R81))</f>
        <v>1.0089941163488405E-2</v>
      </c>
      <c r="T81" s="15">
        <f>0.5*(Cv!AU81+Cv!AV81)*(LN(K_T!T81/K_T!S81)-LN(H!T81/H!S81))</f>
        <v>2.5512994799058976E-2</v>
      </c>
      <c r="U81" s="15">
        <f>0.5*(Cv!AV81+Cv!AW81)*(LN(K_T!U81/K_T!T81)-LN(H!U81/H!T81))</f>
        <v>1.6860038218632443E-2</v>
      </c>
      <c r="V81" s="15">
        <f>0.5*(Cv!AW81+Cv!AX81)*(LN(K_T!V81/K_T!U81)-LN(H!V81/H!U81))</f>
        <v>1.3071592715336916E-2</v>
      </c>
      <c r="W81" s="15">
        <f>0.5*(Cv!AX81+Cv!AY81)*(LN(K_T!W81/K_T!V81)-LN(H!W81/H!V81))</f>
        <v>1.2309844350459795E-2</v>
      </c>
      <c r="X81" s="15">
        <f>0.5*(Cv!AY81+Cv!AZ81)*(LN(K_T!X81/K_T!W81)-LN(H!X81/H!W81))</f>
        <v>-3.9462963276723903E-3</v>
      </c>
      <c r="Y81" s="15">
        <f>0.5*(Cv!AZ81+Cv!BA81)*(LN(K_T!Y81/K_T!X81)-LN(H!Y81/H!X81))</f>
        <v>-2.1975622641845438E-2</v>
      </c>
      <c r="Z81" s="15">
        <f>0.5*(Cv!BA81+Cv!BB81)*(LN(K_T!Z81/K_T!Y81)-LN(H!Z81/H!Y81))</f>
        <v>1.1067352724397322E-2</v>
      </c>
      <c r="AA81" s="15">
        <f>0.5*(Cv!BB81+Cv!BC81)*(LN(K_T!AA81/K_T!Z81)-LN(H!AA81/H!Z81))</f>
        <v>-9.9190418505922043E-3</v>
      </c>
      <c r="AB81" s="15">
        <f>0.5*(Cv!BC81+Cv!BD81)*(LN(K_T!AB81/K_T!AA81)-LN(H!AB81/H!AA81))</f>
        <v>3.2574871002265325E-2</v>
      </c>
      <c r="AC81" s="15">
        <f>0.5*(Cv!BD81+Cv!BE81)*(LN(K_T!AC81/K_T!AB81)-LN(H!AC81/H!AB81))</f>
        <v>6.7086881270126825E-3</v>
      </c>
      <c r="AD81" s="15"/>
      <c r="AF81" s="64">
        <f t="shared" si="10"/>
        <v>4.1436917579852892E-2</v>
      </c>
      <c r="AG81" s="64">
        <f t="shared" si="11"/>
        <v>2.0906182249862276E-2</v>
      </c>
      <c r="AH81" s="64">
        <f t="shared" si="12"/>
        <v>7.7173534252249305E-3</v>
      </c>
      <c r="AI81" s="64">
        <f t="shared" si="13"/>
        <v>1.2761634751163148E-2</v>
      </c>
      <c r="AJ81" s="64">
        <f t="shared" si="14"/>
        <v>3.6912494722475377E-3</v>
      </c>
      <c r="AK81" s="64">
        <f t="shared" si="15"/>
        <v>1.4311767837543602E-2</v>
      </c>
      <c r="AL81" s="64">
        <f t="shared" si="16"/>
        <v>8.2264421117053434E-3</v>
      </c>
      <c r="AM81" s="64">
        <f t="shared" si="17"/>
        <v>5.3726077484719274E-3</v>
      </c>
      <c r="AN81" s="64">
        <f t="shared" si="18"/>
        <v>1.9641779564639004E-2</v>
      </c>
      <c r="AO81" s="64">
        <f t="shared" si="19"/>
        <v>1.7302667495670155E-2</v>
      </c>
    </row>
    <row r="82" spans="1:41" x14ac:dyDescent="0.2">
      <c r="A82" s="4">
        <v>80</v>
      </c>
      <c r="B82" s="6" t="s">
        <v>117</v>
      </c>
      <c r="C82" s="15"/>
      <c r="D82" s="15">
        <f>0.5*(Cv!AE82+Cv!AF82)*(LN(K_T!D82/K_T!C82)-LN(H!D82/H!C82))</f>
        <v>-2.2292537003575684E-3</v>
      </c>
      <c r="E82" s="15">
        <f>0.5*(Cv!AF82+Cv!AG82)*(LN(K_T!E82/K_T!D82)-LN(H!E82/H!D82))</f>
        <v>1.0997665102968818E-2</v>
      </c>
      <c r="F82" s="15">
        <f>0.5*(Cv!AG82+Cv!AH82)*(LN(K_T!F82/K_T!E82)-LN(H!F82/H!E82))</f>
        <v>3.3544797155843298E-5</v>
      </c>
      <c r="G82" s="15">
        <f>0.5*(Cv!AH82+Cv!AI82)*(LN(K_T!G82/K_T!F82)-LN(H!G82/H!F82))</f>
        <v>-3.4726927231553523E-3</v>
      </c>
      <c r="H82" s="15">
        <f>0.5*(Cv!AI82+Cv!AJ82)*(LN(K_T!H82/K_T!G82)-LN(H!H82/H!G82))</f>
        <v>1.190890156254162E-2</v>
      </c>
      <c r="I82" s="15">
        <f>0.5*(Cv!AJ82+Cv!AK82)*(LN(K_T!I82/K_T!H82)-LN(H!I82/H!H82))</f>
        <v>-6.5115560895156873E-3</v>
      </c>
      <c r="J82" s="15">
        <f>0.5*(Cv!AK82+Cv!AL82)*(LN(K_T!J82/K_T!I82)-LN(H!J82/H!I82))</f>
        <v>6.1797844830796733E-3</v>
      </c>
      <c r="K82" s="15">
        <f>0.5*(Cv!AL82+Cv!AM82)*(LN(K_T!K82/K_T!J82)-LN(H!K82/H!J82))</f>
        <v>2.0497431360627323E-2</v>
      </c>
      <c r="L82" s="15">
        <f>0.5*(Cv!AM82+Cv!AN82)*(LN(K_T!L82/K_T!K82)-LN(H!L82/H!K82))</f>
        <v>6.0506182214003596E-3</v>
      </c>
      <c r="M82" s="15">
        <f>0.5*(Cv!AN82+Cv!AO82)*(LN(K_T!M82/K_T!L82)-LN(H!M82/H!L82))</f>
        <v>1.8793200365073492E-2</v>
      </c>
      <c r="N82" s="15">
        <f>0.5*(Cv!AO82+Cv!AP82)*(LN(K_T!N82/K_T!M82)-LN(H!N82/H!M82))</f>
        <v>-9.81628633853378E-4</v>
      </c>
      <c r="O82" s="15">
        <f>0.5*(Cv!AP82+Cv!AQ82)*(LN(K_T!O82/K_T!N82)-LN(H!O82/H!N82))</f>
        <v>-6.1463434389570229E-3</v>
      </c>
      <c r="P82" s="15">
        <f>0.5*(Cv!AQ82+Cv!AR82)*(LN(K_T!P82/K_T!O82)-LN(H!P82/H!O82))</f>
        <v>1.4765914053920153E-3</v>
      </c>
      <c r="Q82" s="15">
        <f>0.5*(Cv!AR82+Cv!AS82)*(LN(K_T!Q82/K_T!P82)-LN(H!Q82/H!P82))</f>
        <v>-2.4673487576026974E-3</v>
      </c>
      <c r="R82" s="15">
        <f>0.5*(Cv!AS82+Cv!AT82)*(LN(K_T!R82/K_T!Q82)-LN(H!R82/H!Q82))</f>
        <v>3.5291985226428197E-4</v>
      </c>
      <c r="S82" s="15">
        <f>0.5*(Cv!AT82+Cv!AU82)*(LN(K_T!S82/K_T!R82)-LN(H!S82/H!R82))</f>
        <v>-8.7079143625539094E-3</v>
      </c>
      <c r="T82" s="15">
        <f>0.5*(Cv!AU82+Cv!AV82)*(LN(K_T!T82/K_T!S82)-LN(H!T82/H!S82))</f>
        <v>4.3702290726566773E-3</v>
      </c>
      <c r="U82" s="15">
        <f>0.5*(Cv!AV82+Cv!AW82)*(LN(K_T!U82/K_T!T82)-LN(H!U82/H!T82))</f>
        <v>1.3245698823598651E-2</v>
      </c>
      <c r="V82" s="15">
        <f>0.5*(Cv!AW82+Cv!AX82)*(LN(K_T!V82/K_T!U82)-LN(H!V82/H!U82))</f>
        <v>-2.2426731112191148E-3</v>
      </c>
      <c r="W82" s="15">
        <f>0.5*(Cv!AX82+Cv!AY82)*(LN(K_T!W82/K_T!V82)-LN(H!W82/H!V82))</f>
        <v>-7.2813474195187952E-3</v>
      </c>
      <c r="X82" s="15">
        <f>0.5*(Cv!AY82+Cv!AZ82)*(LN(K_T!X82/K_T!W82)-LN(H!X82/H!W82))</f>
        <v>1.5658112768111104E-2</v>
      </c>
      <c r="Y82" s="15">
        <f>0.5*(Cv!AZ82+Cv!BA82)*(LN(K_T!Y82/K_T!X82)-LN(H!Y82/H!X82))</f>
        <v>-5.8092663047402569E-3</v>
      </c>
      <c r="Z82" s="15">
        <f>0.5*(Cv!BA82+Cv!BB82)*(LN(K_T!Z82/K_T!Y82)-LN(H!Z82/H!Y82))</f>
        <v>-8.308189312518104E-3</v>
      </c>
      <c r="AA82" s="15">
        <f>0.5*(Cv!BB82+Cv!BC82)*(LN(K_T!AA82/K_T!Z82)-LN(H!AA82/H!Z82))</f>
        <v>3.8868369568616206E-3</v>
      </c>
      <c r="AB82" s="15">
        <f>0.5*(Cv!BC82+Cv!BD82)*(LN(K_T!AB82/K_T!AA82)-LN(H!AB82/H!AA82))</f>
        <v>5.1887844468530911E-3</v>
      </c>
      <c r="AC82" s="15">
        <f>0.5*(Cv!BD82+Cv!BE82)*(LN(K_T!AC82/K_T!AB82)-LN(H!AC82/H!AB82))</f>
        <v>-7.2989796386761811E-3</v>
      </c>
      <c r="AD82" s="15"/>
      <c r="AF82" s="64">
        <f t="shared" si="10"/>
        <v>2.5911725299990482E-3</v>
      </c>
      <c r="AG82" s="64">
        <f t="shared" si="11"/>
        <v>1.0107881159265492E-2</v>
      </c>
      <c r="AH82" s="64">
        <f t="shared" si="12"/>
        <v>-3.0984190602914665E-3</v>
      </c>
      <c r="AI82" s="64">
        <f t="shared" si="13"/>
        <v>4.7500040267257054E-3</v>
      </c>
      <c r="AJ82" s="64">
        <f t="shared" si="14"/>
        <v>-2.4681627704439659E-3</v>
      </c>
      <c r="AK82" s="64">
        <f t="shared" si="15"/>
        <v>3.5047310494870135E-3</v>
      </c>
      <c r="AL82" s="64">
        <f t="shared" si="16"/>
        <v>1.1409206281408693E-3</v>
      </c>
      <c r="AM82" s="64">
        <f t="shared" si="17"/>
        <v>1.689925184153973E-3</v>
      </c>
      <c r="AN82" s="64">
        <f t="shared" si="18"/>
        <v>-1.055097595911545E-3</v>
      </c>
      <c r="AO82" s="64">
        <f t="shared" si="19"/>
        <v>2.3764951770509622E-3</v>
      </c>
    </row>
    <row r="83" spans="1:41" x14ac:dyDescent="0.2">
      <c r="A83" s="4">
        <v>81</v>
      </c>
      <c r="B83" s="6" t="s">
        <v>118</v>
      </c>
      <c r="C83" s="15"/>
      <c r="D83" s="15">
        <f>0.5*(Cv!AE83+Cv!AF83)*(LN(K_T!D83/K_T!C83)-LN(H!D83/H!C83))</f>
        <v>2.2540348973593517E-2</v>
      </c>
      <c r="E83" s="15">
        <f>0.5*(Cv!AF83+Cv!AG83)*(LN(K_T!E83/K_T!D83)-LN(H!E83/H!D83))</f>
        <v>2.0498917378116443E-2</v>
      </c>
      <c r="F83" s="15">
        <f>0.5*(Cv!AG83+Cv!AH83)*(LN(K_T!F83/K_T!E83)-LN(H!F83/H!E83))</f>
        <v>2.6693245249790092E-2</v>
      </c>
      <c r="G83" s="15">
        <f>0.5*(Cv!AH83+Cv!AI83)*(LN(K_T!G83/K_T!F83)-LN(H!G83/H!F83))</f>
        <v>2.2072433981739158E-2</v>
      </c>
      <c r="H83" s="15">
        <f>0.5*(Cv!AI83+Cv!AJ83)*(LN(K_T!H83/K_T!G83)-LN(H!H83/H!G83))</f>
        <v>1.6815736174215636E-2</v>
      </c>
      <c r="I83" s="15">
        <f>0.5*(Cv!AJ83+Cv!AK83)*(LN(K_T!I83/K_T!H83)-LN(H!I83/H!H83))</f>
        <v>7.968591097948419E-3</v>
      </c>
      <c r="J83" s="15">
        <f>0.5*(Cv!AK83+Cv!AL83)*(LN(K_T!J83/K_T!I83)-LN(H!J83/H!I83))</f>
        <v>1.7516560550075475E-2</v>
      </c>
      <c r="K83" s="15">
        <f>0.5*(Cv!AL83+Cv!AM83)*(LN(K_T!K83/K_T!J83)-LN(H!K83/H!J83))</f>
        <v>2.4403369595902964E-2</v>
      </c>
      <c r="L83" s="15">
        <f>0.5*(Cv!AM83+Cv!AN83)*(LN(K_T!L83/K_T!K83)-LN(H!L83/H!K83))</f>
        <v>1.6411951017392557E-2</v>
      </c>
      <c r="M83" s="15">
        <f>0.5*(Cv!AN83+Cv!AO83)*(LN(K_T!M83/K_T!L83)-LN(H!M83/H!L83))</f>
        <v>2.3830838558352153E-2</v>
      </c>
      <c r="N83" s="15">
        <f>0.5*(Cv!AO83+Cv!AP83)*(LN(K_T!N83/K_T!M83)-LN(H!N83/H!M83))</f>
        <v>1.3697473413697675E-2</v>
      </c>
      <c r="O83" s="15">
        <f>0.5*(Cv!AP83+Cv!AQ83)*(LN(K_T!O83/K_T!N83)-LN(H!O83/H!N83))</f>
        <v>6.1266043785387697E-3</v>
      </c>
      <c r="P83" s="15">
        <f>0.5*(Cv!AQ83+Cv!AR83)*(LN(K_T!P83/K_T!O83)-LN(H!P83/H!O83))</f>
        <v>-1.1625685247217193E-3</v>
      </c>
      <c r="Q83" s="15">
        <f>0.5*(Cv!AR83+Cv!AS83)*(LN(K_T!Q83/K_T!P83)-LN(H!Q83/H!P83))</f>
        <v>-1.0325574474592737E-2</v>
      </c>
      <c r="R83" s="15">
        <f>0.5*(Cv!AS83+Cv!AT83)*(LN(K_T!R83/K_T!Q83)-LN(H!R83/H!Q83))</f>
        <v>-4.0028702534895823E-6</v>
      </c>
      <c r="S83" s="15">
        <f>0.5*(Cv!AT83+Cv!AU83)*(LN(K_T!S83/K_T!R83)-LN(H!S83/H!R83))</f>
        <v>-1.2780178118621515E-2</v>
      </c>
      <c r="T83" s="15">
        <f>0.5*(Cv!AU83+Cv!AV83)*(LN(K_T!T83/K_T!S83)-LN(H!T83/H!S83))</f>
        <v>2.2321733279911334E-3</v>
      </c>
      <c r="U83" s="15">
        <f>0.5*(Cv!AV83+Cv!AW83)*(LN(K_T!U83/K_T!T83)-LN(H!U83/H!T83))</f>
        <v>3.7831147773110696E-2</v>
      </c>
      <c r="V83" s="15">
        <f>0.5*(Cv!AW83+Cv!AX83)*(LN(K_T!V83/K_T!U83)-LN(H!V83/H!U83))</f>
        <v>1.42838499566706E-2</v>
      </c>
      <c r="W83" s="15">
        <f>0.5*(Cv!AX83+Cv!AY83)*(LN(K_T!W83/K_T!V83)-LN(H!W83/H!V83))</f>
        <v>-2.3802956274126953E-3</v>
      </c>
      <c r="X83" s="15">
        <f>0.5*(Cv!AY83+Cv!AZ83)*(LN(K_T!X83/K_T!W83)-LN(H!X83/H!W83))</f>
        <v>-1.6004212159816589E-3</v>
      </c>
      <c r="Y83" s="15">
        <f>0.5*(Cv!AZ83+Cv!BA83)*(LN(K_T!Y83/K_T!X83)-LN(H!Y83/H!X83))</f>
        <v>-3.4399246508853508E-3</v>
      </c>
      <c r="Z83" s="15">
        <f>0.5*(Cv!BA83+Cv!BB83)*(LN(K_T!Z83/K_T!Y83)-LN(H!Z83/H!Y83))</f>
        <v>-2.0555669997726959E-2</v>
      </c>
      <c r="AA83" s="15">
        <f>0.5*(Cv!BB83+Cv!BC83)*(LN(K_T!AA83/K_T!Z83)-LN(H!AA83/H!Z83))</f>
        <v>-1.7435737287614328E-2</v>
      </c>
      <c r="AB83" s="15">
        <f>0.5*(Cv!BC83+Cv!BD83)*(LN(K_T!AB83/K_T!AA83)-LN(H!AB83/H!AA83))</f>
        <v>-1.2270051859891795E-2</v>
      </c>
      <c r="AC83" s="15">
        <f>0.5*(Cv!BD83+Cv!BE83)*(LN(K_T!AC83/K_T!AB83)-LN(H!AC83/H!AB83))</f>
        <v>-5.3546465190870947E-3</v>
      </c>
      <c r="AD83" s="15"/>
      <c r="AF83" s="64">
        <f t="shared" si="10"/>
        <v>1.880978477636195E-2</v>
      </c>
      <c r="AG83" s="64">
        <f t="shared" si="11"/>
        <v>1.9172038627084165E-2</v>
      </c>
      <c r="AH83" s="64">
        <f t="shared" si="12"/>
        <v>-3.6291439219301386E-3</v>
      </c>
      <c r="AI83" s="64">
        <f t="shared" si="13"/>
        <v>1.0073290842875613E-2</v>
      </c>
      <c r="AJ83" s="64">
        <f t="shared" si="14"/>
        <v>-1.1811206063041106E-2</v>
      </c>
      <c r="AK83" s="64">
        <f t="shared" si="15"/>
        <v>7.7714473525770144E-3</v>
      </c>
      <c r="AL83" s="64">
        <f t="shared" si="16"/>
        <v>-8.6895761008274589E-4</v>
      </c>
      <c r="AM83" s="64">
        <f t="shared" si="17"/>
        <v>1.1168902847689291E-3</v>
      </c>
      <c r="AN83" s="64">
        <f t="shared" si="18"/>
        <v>-8.8123491894894455E-3</v>
      </c>
      <c r="AO83" s="64">
        <f t="shared" si="19"/>
        <v>6.5229528522700985E-3</v>
      </c>
    </row>
    <row r="84" spans="1:41" x14ac:dyDescent="0.2">
      <c r="A84" s="4">
        <v>82</v>
      </c>
      <c r="B84" s="6" t="s">
        <v>119</v>
      </c>
      <c r="C84" s="15"/>
      <c r="D84" s="15">
        <f>0.5*(Cv!AE84+Cv!AF84)*(LN(K_T!D84/K_T!C84)-LN(H!D84/H!C84))</f>
        <v>4.3464118059397493E-4</v>
      </c>
      <c r="E84" s="15">
        <f>0.5*(Cv!AF84+Cv!AG84)*(LN(K_T!E84/K_T!D84)-LN(H!E84/H!D84))</f>
        <v>1.0792873303377002E-2</v>
      </c>
      <c r="F84" s="15">
        <f>0.5*(Cv!AG84+Cv!AH84)*(LN(K_T!F84/K_T!E84)-LN(H!F84/H!E84))</f>
        <v>3.049759577305329E-3</v>
      </c>
      <c r="G84" s="15">
        <f>0.5*(Cv!AH84+Cv!AI84)*(LN(K_T!G84/K_T!F84)-LN(H!G84/H!F84))</f>
        <v>-4.9532060818782272E-3</v>
      </c>
      <c r="H84" s="15">
        <f>0.5*(Cv!AI84+Cv!AJ84)*(LN(K_T!H84/K_T!G84)-LN(H!H84/H!G84))</f>
        <v>3.9070063586828683E-3</v>
      </c>
      <c r="I84" s="15">
        <f>0.5*(Cv!AJ84+Cv!AK84)*(LN(K_T!I84/K_T!H84)-LN(H!I84/H!H84))</f>
        <v>8.1215820692830398E-3</v>
      </c>
      <c r="J84" s="15">
        <f>0.5*(Cv!AK84+Cv!AL84)*(LN(K_T!J84/K_T!I84)-LN(H!J84/H!I84))</f>
        <v>1.2146202178355056E-2</v>
      </c>
      <c r="K84" s="15">
        <f>0.5*(Cv!AL84+Cv!AM84)*(LN(K_T!K84/K_T!J84)-LN(H!K84/H!J84))</f>
        <v>9.2796125997182607E-3</v>
      </c>
      <c r="L84" s="15">
        <f>0.5*(Cv!AM84+Cv!AN84)*(LN(K_T!L84/K_T!K84)-LN(H!L84/H!K84))</f>
        <v>1.2584283751926394E-2</v>
      </c>
      <c r="M84" s="15">
        <f>0.5*(Cv!AN84+Cv!AO84)*(LN(K_T!M84/K_T!L84)-LN(H!M84/H!L84))</f>
        <v>1.3751588684010723E-2</v>
      </c>
      <c r="N84" s="15">
        <f>0.5*(Cv!AO84+Cv!AP84)*(LN(K_T!N84/K_T!M84)-LN(H!N84/H!M84))</f>
        <v>1.2355692627176765E-2</v>
      </c>
      <c r="O84" s="15">
        <f>0.5*(Cv!AP84+Cv!AQ84)*(LN(K_T!O84/K_T!N84)-LN(H!O84/H!N84))</f>
        <v>-5.2868724079144303E-3</v>
      </c>
      <c r="P84" s="15">
        <f>0.5*(Cv!AQ84+Cv!AR84)*(LN(K_T!P84/K_T!O84)-LN(H!P84/H!O84))</f>
        <v>2.0433811818945666E-3</v>
      </c>
      <c r="Q84" s="15">
        <f>0.5*(Cv!AR84+Cv!AS84)*(LN(K_T!Q84/K_T!P84)-LN(H!Q84/H!P84))</f>
        <v>-1.0822668554274419E-3</v>
      </c>
      <c r="R84" s="15">
        <f>0.5*(Cv!AS84+Cv!AT84)*(LN(K_T!R84/K_T!Q84)-LN(H!R84/H!Q84))</f>
        <v>2.2279494245503881E-2</v>
      </c>
      <c r="S84" s="15">
        <f>0.5*(Cv!AT84+Cv!AU84)*(LN(K_T!S84/K_T!R84)-LN(H!S84/H!R84))</f>
        <v>5.9965163011603921E-3</v>
      </c>
      <c r="T84" s="15">
        <f>0.5*(Cv!AU84+Cv!AV84)*(LN(K_T!T84/K_T!S84)-LN(H!T84/H!S84))</f>
        <v>5.4483527800409113E-3</v>
      </c>
      <c r="U84" s="15">
        <f>0.5*(Cv!AV84+Cv!AW84)*(LN(K_T!U84/K_T!T84)-LN(H!U84/H!T84))</f>
        <v>-1.9893157983055187E-3</v>
      </c>
      <c r="V84" s="15">
        <f>0.5*(Cv!AW84+Cv!AX84)*(LN(K_T!V84/K_T!U84)-LN(H!V84/H!U84))</f>
        <v>1.2022927027874449E-2</v>
      </c>
      <c r="W84" s="15">
        <f>0.5*(Cv!AX84+Cv!AY84)*(LN(K_T!W84/K_T!V84)-LN(H!W84/H!V84))</f>
        <v>1.4849296027056577E-2</v>
      </c>
      <c r="X84" s="15">
        <f>0.5*(Cv!AY84+Cv!AZ84)*(LN(K_T!X84/K_T!W84)-LN(H!X84/H!W84))</f>
        <v>1.4315812986412876E-3</v>
      </c>
      <c r="Y84" s="15">
        <f>0.5*(Cv!AZ84+Cv!BA84)*(LN(K_T!Y84/K_T!X84)-LN(H!Y84/H!X84))</f>
        <v>-5.092561256348261E-3</v>
      </c>
      <c r="Z84" s="15">
        <f>0.5*(Cv!BA84+Cv!BB84)*(LN(K_T!Z84/K_T!Y84)-LN(H!Z84/H!Y84))</f>
        <v>-6.2886783168679197E-3</v>
      </c>
      <c r="AA84" s="15">
        <f>0.5*(Cv!BB84+Cv!BC84)*(LN(K_T!AA84/K_T!Z84)-LN(H!AA84/H!Z84))</f>
        <v>-5.6182899278244306E-4</v>
      </c>
      <c r="AB84" s="15">
        <f>0.5*(Cv!BC84+Cv!BD84)*(LN(K_T!AB84/K_T!AA84)-LN(H!AB84/H!AA84))</f>
        <v>6.1676621039380448E-3</v>
      </c>
      <c r="AC84" s="15">
        <f>0.5*(Cv!BD84+Cv!BE84)*(LN(K_T!AC84/K_T!AB84)-LN(H!AC84/H!AB84))</f>
        <v>-2.9148493314044509E-3</v>
      </c>
      <c r="AD84" s="15"/>
      <c r="AF84" s="64">
        <f t="shared" si="10"/>
        <v>4.1836030453540028E-3</v>
      </c>
      <c r="AG84" s="64">
        <f t="shared" si="11"/>
        <v>1.202347596823744E-2</v>
      </c>
      <c r="AH84" s="64">
        <f t="shared" si="12"/>
        <v>4.7900504930433931E-3</v>
      </c>
      <c r="AI84" s="64">
        <f t="shared" si="13"/>
        <v>6.3525682670615407E-3</v>
      </c>
      <c r="AJ84" s="64">
        <f t="shared" si="14"/>
        <v>-1.7380511586930062E-3</v>
      </c>
      <c r="AK84" s="64">
        <f t="shared" si="15"/>
        <v>8.4067632306404176E-3</v>
      </c>
      <c r="AL84" s="64">
        <f t="shared" si="16"/>
        <v>2.3072585541842675E-3</v>
      </c>
      <c r="AM84" s="64">
        <f t="shared" si="17"/>
        <v>2.4774715961636351E-3</v>
      </c>
      <c r="AN84" s="64">
        <f t="shared" si="18"/>
        <v>1.6264063862667969E-3</v>
      </c>
      <c r="AO84" s="64">
        <f t="shared" si="19"/>
        <v>5.1223293230006749E-3</v>
      </c>
    </row>
    <row r="85" spans="1:41" x14ac:dyDescent="0.2">
      <c r="A85" s="4">
        <v>83</v>
      </c>
      <c r="B85" s="6" t="s">
        <v>120</v>
      </c>
      <c r="C85" s="15"/>
      <c r="D85" s="15">
        <f>0.5*(Cv!AE85+Cv!AF85)*(LN(K_T!D85/K_T!C85)-LN(H!D85/H!C85))</f>
        <v>-3.7739190765913736E-3</v>
      </c>
      <c r="E85" s="15">
        <f>0.5*(Cv!AF85+Cv!AG85)*(LN(K_T!E85/K_T!D85)-LN(H!E85/H!D85))</f>
        <v>1.0697064014258066E-2</v>
      </c>
      <c r="F85" s="15">
        <f>0.5*(Cv!AG85+Cv!AH85)*(LN(K_T!F85/K_T!E85)-LN(H!F85/H!E85))</f>
        <v>2.0204541835642652E-2</v>
      </c>
      <c r="G85" s="15">
        <f>0.5*(Cv!AH85+Cv!AI85)*(LN(K_T!G85/K_T!F85)-LN(H!G85/H!F85))</f>
        <v>2.338168063750256E-2</v>
      </c>
      <c r="H85" s="15">
        <f>0.5*(Cv!AI85+Cv!AJ85)*(LN(K_T!H85/K_T!G85)-LN(H!H85/H!G85))</f>
        <v>2.3334222973829543E-2</v>
      </c>
      <c r="I85" s="15">
        <f>0.5*(Cv!AJ85+Cv!AK85)*(LN(K_T!I85/K_T!H85)-LN(H!I85/H!H85))</f>
        <v>3.1114136890027287E-4</v>
      </c>
      <c r="J85" s="15">
        <f>0.5*(Cv!AK85+Cv!AL85)*(LN(K_T!J85/K_T!I85)-LN(H!J85/H!I85))</f>
        <v>3.7864491570139387E-2</v>
      </c>
      <c r="K85" s="15">
        <f>0.5*(Cv!AL85+Cv!AM85)*(LN(K_T!K85/K_T!J85)-LN(H!K85/H!J85))</f>
        <v>1.5010408585868135E-2</v>
      </c>
      <c r="L85" s="15">
        <f>0.5*(Cv!AM85+Cv!AN85)*(LN(K_T!L85/K_T!K85)-LN(H!L85/H!K85))</f>
        <v>3.0558517094868492E-2</v>
      </c>
      <c r="M85" s="15">
        <f>0.5*(Cv!AN85+Cv!AO85)*(LN(K_T!M85/K_T!L85)-LN(H!M85/H!L85))</f>
        <v>2.2053688284063233E-2</v>
      </c>
      <c r="N85" s="15">
        <f>0.5*(Cv!AO85+Cv!AP85)*(LN(K_T!N85/K_T!M85)-LN(H!N85/H!M85))</f>
        <v>-2.1910231906333625E-2</v>
      </c>
      <c r="O85" s="15">
        <f>0.5*(Cv!AP85+Cv!AQ85)*(LN(K_T!O85/K_T!N85)-LN(H!O85/H!N85))</f>
        <v>1.7665473452539682E-3</v>
      </c>
      <c r="P85" s="15">
        <f>0.5*(Cv!AQ85+Cv!AR85)*(LN(K_T!P85/K_T!O85)-LN(H!P85/H!O85))</f>
        <v>-1.3645260894409249E-2</v>
      </c>
      <c r="Q85" s="15">
        <f>0.5*(Cv!AR85+Cv!AS85)*(LN(K_T!Q85/K_T!P85)-LN(H!Q85/H!P85))</f>
        <v>-9.3560035132877247E-3</v>
      </c>
      <c r="R85" s="15">
        <f>0.5*(Cv!AS85+Cv!AT85)*(LN(K_T!R85/K_T!Q85)-LN(H!R85/H!Q85))</f>
        <v>8.1538784916422632E-3</v>
      </c>
      <c r="S85" s="15">
        <f>0.5*(Cv!AT85+Cv!AU85)*(LN(K_T!S85/K_T!R85)-LN(H!S85/H!R85))</f>
        <v>2.1460564871440321E-3</v>
      </c>
      <c r="T85" s="15">
        <f>0.5*(Cv!AU85+Cv!AV85)*(LN(K_T!T85/K_T!S85)-LN(H!T85/H!S85))</f>
        <v>-9.0934944671502253E-3</v>
      </c>
      <c r="U85" s="15">
        <f>0.5*(Cv!AV85+Cv!AW85)*(LN(K_T!U85/K_T!T85)-LN(H!U85/H!T85))</f>
        <v>-3.4948013228919186E-3</v>
      </c>
      <c r="V85" s="15">
        <f>0.5*(Cv!AW85+Cv!AX85)*(LN(K_T!V85/K_T!U85)-LN(H!V85/H!U85))</f>
        <v>1.3996680124385109E-2</v>
      </c>
      <c r="W85" s="15">
        <f>0.5*(Cv!AX85+Cv!AY85)*(LN(K_T!W85/K_T!V85)-LN(H!W85/H!V85))</f>
        <v>1.8667262206684895E-2</v>
      </c>
      <c r="X85" s="15">
        <f>0.5*(Cv!AY85+Cv!AZ85)*(LN(K_T!X85/K_T!W85)-LN(H!X85/H!W85))</f>
        <v>-3.9327322933762352E-3</v>
      </c>
      <c r="Y85" s="15">
        <f>0.5*(Cv!AZ85+Cv!BA85)*(LN(K_T!Y85/K_T!X85)-LN(H!Y85/H!X85))</f>
        <v>-2.4165626348692151E-3</v>
      </c>
      <c r="Z85" s="15">
        <f>0.5*(Cv!BA85+Cv!BB85)*(LN(K_T!Z85/K_T!Y85)-LN(H!Z85/H!Y85))</f>
        <v>3.3049929234495721E-3</v>
      </c>
      <c r="AA85" s="15">
        <f>0.5*(Cv!BB85+Cv!BC85)*(LN(K_T!AA85/K_T!Z85)-LN(H!AA85/H!Z85))</f>
        <v>8.8180869157818871E-3</v>
      </c>
      <c r="AB85" s="15">
        <f>0.5*(Cv!BC85+Cv!BD85)*(LN(K_T!AB85/K_T!AA85)-LN(H!AB85/H!AA85))</f>
        <v>2.1595703679364621E-3</v>
      </c>
      <c r="AC85" s="15">
        <f>0.5*(Cv!BD85+Cv!BE85)*(LN(K_T!AC85/K_T!AB85)-LN(H!AC85/H!AB85))</f>
        <v>-3.3060672796432288E-4</v>
      </c>
      <c r="AD85" s="15"/>
      <c r="AF85" s="64">
        <f t="shared" si="10"/>
        <v>1.5585730166026619E-2</v>
      </c>
      <c r="AG85" s="64">
        <f t="shared" si="11"/>
        <v>1.6715374725721124E-2</v>
      </c>
      <c r="AH85" s="64">
        <f t="shared" si="12"/>
        <v>-2.186956416731342E-3</v>
      </c>
      <c r="AI85" s="64">
        <f t="shared" si="13"/>
        <v>3.2285828495303252E-3</v>
      </c>
      <c r="AJ85" s="64">
        <f t="shared" si="14"/>
        <v>2.3070961688668764E-3</v>
      </c>
      <c r="AK85" s="64">
        <f t="shared" si="15"/>
        <v>7.2642091544948915E-3</v>
      </c>
      <c r="AL85" s="64">
        <f t="shared" si="16"/>
        <v>2.7678395091986011E-3</v>
      </c>
      <c r="AM85" s="64">
        <f t="shared" si="17"/>
        <v>3.2311789315017337E-3</v>
      </c>
      <c r="AN85" s="64">
        <f t="shared" si="18"/>
        <v>9.1448181998606958E-4</v>
      </c>
      <c r="AO85" s="64">
        <f t="shared" si="19"/>
        <v>7.1299654986827195E-3</v>
      </c>
    </row>
    <row r="86" spans="1:41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</row>
    <row r="87" spans="1:41" x14ac:dyDescent="0.2">
      <c r="A87" s="4">
        <v>85</v>
      </c>
      <c r="B87" s="6" t="s">
        <v>122</v>
      </c>
      <c r="C87" s="15"/>
      <c r="D87" s="15">
        <f>0.5*(Cv!AE87+Cv!AF87)*(LN(K_T!D87/K_T!C87)-LN(H!D87/H!C87))</f>
        <v>-3.368640307243919E-2</v>
      </c>
      <c r="E87" s="15">
        <f>0.5*(Cv!AF87+Cv!AG87)*(LN(K_T!E87/K_T!D87)-LN(H!E87/H!D87))</f>
        <v>1.1266689698349545E-2</v>
      </c>
      <c r="F87" s="15">
        <f>0.5*(Cv!AG87+Cv!AH87)*(LN(K_T!F87/K_T!E87)-LN(H!F87/H!E87))</f>
        <v>6.2234072813943482E-3</v>
      </c>
      <c r="G87" s="15">
        <f>0.5*(Cv!AH87+Cv!AI87)*(LN(K_T!G87/K_T!F87)-LN(H!G87/H!F87))</f>
        <v>-2.3020698799496926E-2</v>
      </c>
      <c r="H87" s="15">
        <f>0.5*(Cv!AI87+Cv!AJ87)*(LN(K_T!H87/K_T!G87)-LN(H!H87/H!G87))</f>
        <v>1.1728278041860189E-2</v>
      </c>
      <c r="I87" s="15">
        <f>0.5*(Cv!AJ87+Cv!AK87)*(LN(K_T!I87/K_T!H87)-LN(H!I87/H!H87))</f>
        <v>-1.5169255257827611E-2</v>
      </c>
      <c r="J87" s="15">
        <f>0.5*(Cv!AK87+Cv!AL87)*(LN(K_T!J87/K_T!I87)-LN(H!J87/H!I87))</f>
        <v>1.1059000015222083E-2</v>
      </c>
      <c r="K87" s="15">
        <f>0.5*(Cv!AL87+Cv!AM87)*(LN(K_T!K87/K_T!J87)-LN(H!K87/H!J87))</f>
        <v>-2.0078967314077316E-2</v>
      </c>
      <c r="L87" s="15">
        <f>0.5*(Cv!AM87+Cv!AN87)*(LN(K_T!L87/K_T!K87)-LN(H!L87/H!K87))</f>
        <v>-3.468092735260019E-3</v>
      </c>
      <c r="M87" s="15">
        <f>0.5*(Cv!AN87+Cv!AO87)*(LN(K_T!M87/K_T!L87)-LN(H!M87/H!L87))</f>
        <v>-1.9186050893049346E-2</v>
      </c>
      <c r="N87" s="15">
        <f>0.5*(Cv!AO87+Cv!AP87)*(LN(K_T!N87/K_T!M87)-LN(H!N87/H!M87))</f>
        <v>-4.4608748894908465E-3</v>
      </c>
      <c r="O87" s="15">
        <f>0.5*(Cv!AP87+Cv!AQ87)*(LN(K_T!O87/K_T!N87)-LN(H!O87/H!N87))</f>
        <v>-3.0714072189289027E-2</v>
      </c>
      <c r="P87" s="15">
        <f>0.5*(Cv!AQ87+Cv!AR87)*(LN(K_T!P87/K_T!O87)-LN(H!P87/H!O87))</f>
        <v>-2.2459739620648966E-2</v>
      </c>
      <c r="Q87" s="15">
        <f>0.5*(Cv!AR87+Cv!AS87)*(LN(K_T!Q87/K_T!P87)-LN(H!Q87/H!P87))</f>
        <v>-3.2396365778902106E-2</v>
      </c>
      <c r="R87" s="15">
        <f>0.5*(Cv!AS87+Cv!AT87)*(LN(K_T!R87/K_T!Q87)-LN(H!R87/H!Q87))</f>
        <v>-3.8732812429017965E-3</v>
      </c>
      <c r="S87" s="15">
        <f>0.5*(Cv!AT87+Cv!AU87)*(LN(K_T!S87/K_T!R87)-LN(H!S87/H!R87))</f>
        <v>1.1882959773987813E-3</v>
      </c>
      <c r="T87" s="15">
        <f>0.5*(Cv!AU87+Cv!AV87)*(LN(K_T!T87/K_T!S87)-LN(H!T87/H!S87))</f>
        <v>6.1048433916102672E-3</v>
      </c>
      <c r="U87" s="15">
        <f>0.5*(Cv!AV87+Cv!AW87)*(LN(K_T!U87/K_T!T87)-LN(H!U87/H!T87))</f>
        <v>-2.4835016293710512E-2</v>
      </c>
      <c r="V87" s="15">
        <f>0.5*(Cv!AW87+Cv!AX87)*(LN(K_T!V87/K_T!U87)-LN(H!V87/H!U87))</f>
        <v>1.4157500398462161E-2</v>
      </c>
      <c r="W87" s="15">
        <f>0.5*(Cv!AX87+Cv!AY87)*(LN(K_T!W87/K_T!V87)-LN(H!W87/H!V87))</f>
        <v>1.6110559655935157E-2</v>
      </c>
      <c r="X87" s="15">
        <f>0.5*(Cv!AY87+Cv!AZ87)*(LN(K_T!X87/K_T!W87)-LN(H!X87/H!W87))</f>
        <v>-1.0870728617840364E-2</v>
      </c>
      <c r="Y87" s="15">
        <f>0.5*(Cv!AZ87+Cv!BA87)*(LN(K_T!Y87/K_T!X87)-LN(H!Y87/H!X87))</f>
        <v>-1.059183166488053E-2</v>
      </c>
      <c r="Z87" s="15">
        <f>0.5*(Cv!BA87+Cv!BB87)*(LN(K_T!Z87/K_T!Y87)-LN(H!Z87/H!Y87))</f>
        <v>-2.3794439622668244E-2</v>
      </c>
      <c r="AA87" s="15">
        <f>0.5*(Cv!BB87+Cv!BC87)*(LN(K_T!AA87/K_T!Z87)-LN(H!AA87/H!Z87))</f>
        <v>4.6475527765890458E-3</v>
      </c>
      <c r="AB87" s="15">
        <f>0.5*(Cv!BC87+Cv!BD87)*(LN(K_T!AB87/K_T!AA87)-LN(H!AB87/H!AA87))</f>
        <v>1.4717911612619896E-2</v>
      </c>
      <c r="AC87" s="15">
        <f>0.5*(Cv!BD87+Cv!BE87)*(LN(K_T!AC87/K_T!AB87)-LN(H!AC87/H!AB87))</f>
        <v>7.7845401721542652E-3</v>
      </c>
      <c r="AD87" s="15"/>
      <c r="AF87" s="64">
        <f t="shared" si="10"/>
        <v>-1.794315807144091E-3</v>
      </c>
      <c r="AG87" s="64">
        <f t="shared" si="11"/>
        <v>-7.2269971633310889E-3</v>
      </c>
      <c r="AH87" s="64">
        <f t="shared" si="12"/>
        <v>-1.7651032570868624E-2</v>
      </c>
      <c r="AI87" s="64">
        <f t="shared" si="13"/>
        <v>1.3343170689134181E-4</v>
      </c>
      <c r="AJ87" s="64">
        <f t="shared" si="14"/>
        <v>-1.4472533452371131E-3</v>
      </c>
      <c r="AK87" s="64">
        <f t="shared" si="15"/>
        <v>-1.2439014867099857E-2</v>
      </c>
      <c r="AL87" s="64">
        <f t="shared" si="16"/>
        <v>-6.5691081917288569E-4</v>
      </c>
      <c r="AM87" s="64">
        <f t="shared" ref="AM87:AM101" si="20">AVERAGE(T87:AA87)</f>
        <v>-3.6339449970628772E-3</v>
      </c>
      <c r="AN87" s="64">
        <f t="shared" ref="AN87:AN101" si="21">AVERAGE(AB87:AC87)</f>
        <v>1.1251225892387081E-2</v>
      </c>
      <c r="AO87" s="64">
        <f t="shared" ref="AO87:AO101" si="22">AVERAGE(E87:AC87)</f>
        <v>-5.5972334359379143E-3</v>
      </c>
    </row>
    <row r="88" spans="1:41" x14ac:dyDescent="0.2">
      <c r="A88" s="4">
        <v>86</v>
      </c>
      <c r="B88" s="6" t="s">
        <v>123</v>
      </c>
      <c r="C88" s="15"/>
      <c r="D88" s="15">
        <f>0.5*(Cv!AE88+Cv!AF88)*(LN(K_T!D88/K_T!C88)-LN(H!D88/H!C88))</f>
        <v>-7.4445444550082012E-3</v>
      </c>
      <c r="E88" s="15">
        <f>0.5*(Cv!AF88+Cv!AG88)*(LN(K_T!E88/K_T!D88)-LN(H!E88/H!D88))</f>
        <v>2.4189996809904944E-2</v>
      </c>
      <c r="F88" s="15">
        <f>0.5*(Cv!AG88+Cv!AH88)*(LN(K_T!F88/K_T!E88)-LN(H!F88/H!E88))</f>
        <v>-7.1473277906742285E-3</v>
      </c>
      <c r="G88" s="15">
        <f>0.5*(Cv!AH88+Cv!AI88)*(LN(K_T!G88/K_T!F88)-LN(H!G88/H!F88))</f>
        <v>7.4627936044448944E-4</v>
      </c>
      <c r="H88" s="15">
        <f>0.5*(Cv!AI88+Cv!AJ88)*(LN(K_T!H88/K_T!G88)-LN(H!H88/H!G88))</f>
        <v>-2.6126447814072483E-3</v>
      </c>
      <c r="I88" s="15">
        <f>0.5*(Cv!AJ88+Cv!AK88)*(LN(K_T!I88/K_T!H88)-LN(H!I88/H!H88))</f>
        <v>-4.2784195695907429E-3</v>
      </c>
      <c r="J88" s="15">
        <f>0.5*(Cv!AK88+Cv!AL88)*(LN(K_T!J88/K_T!I88)-LN(H!J88/H!I88))</f>
        <v>8.8270879839951518E-3</v>
      </c>
      <c r="K88" s="15">
        <f>0.5*(Cv!AL88+Cv!AM88)*(LN(K_T!K88/K_T!J88)-LN(H!K88/H!J88))</f>
        <v>5.5135467620895086E-2</v>
      </c>
      <c r="L88" s="15">
        <f>0.5*(Cv!AM88+Cv!AN88)*(LN(K_T!L88/K_T!K88)-LN(H!L88/H!K88))</f>
        <v>6.9465933339622225E-3</v>
      </c>
      <c r="M88" s="15">
        <f>0.5*(Cv!AN88+Cv!AO88)*(LN(K_T!M88/K_T!L88)-LN(H!M88/H!L88))</f>
        <v>-1.4850603361254447E-2</v>
      </c>
      <c r="N88" s="15">
        <f>0.5*(Cv!AO88+Cv!AP88)*(LN(K_T!N88/K_T!M88)-LN(H!N88/H!M88))</f>
        <v>-1.6232530757350393E-2</v>
      </c>
      <c r="O88" s="15">
        <f>0.5*(Cv!AP88+Cv!AQ88)*(LN(K_T!O88/K_T!N88)-LN(H!O88/H!N88))</f>
        <v>-5.7143385005020038E-3</v>
      </c>
      <c r="P88" s="15">
        <f>0.5*(Cv!AQ88+Cv!AR88)*(LN(K_T!P88/K_T!O88)-LN(H!P88/H!O88))</f>
        <v>1.7481054696110096E-2</v>
      </c>
      <c r="Q88" s="15">
        <f>0.5*(Cv!AR88+Cv!AS88)*(LN(K_T!Q88/K_T!P88)-LN(H!Q88/H!P88))</f>
        <v>-6.6019065233253035E-3</v>
      </c>
      <c r="R88" s="15">
        <f>0.5*(Cv!AS88+Cv!AT88)*(LN(K_T!R88/K_T!Q88)-LN(H!R88/H!Q88))</f>
        <v>-1.7637823030179862E-2</v>
      </c>
      <c r="S88" s="15">
        <f>0.5*(Cv!AT88+Cv!AU88)*(LN(K_T!S88/K_T!R88)-LN(H!S88/H!R88))</f>
        <v>-3.3671167802216601E-2</v>
      </c>
      <c r="T88" s="15">
        <f>0.5*(Cv!AU88+Cv!AV88)*(LN(K_T!T88/K_T!S88)-LN(H!T88/H!S88))</f>
        <v>-1.0493947524742843E-2</v>
      </c>
      <c r="U88" s="15">
        <f>0.5*(Cv!AV88+Cv!AW88)*(LN(K_T!U88/K_T!T88)-LN(H!U88/H!T88))</f>
        <v>2.787207611670257E-2</v>
      </c>
      <c r="V88" s="15">
        <f>0.5*(Cv!AW88+Cv!AX88)*(LN(K_T!V88/K_T!U88)-LN(H!V88/H!U88))</f>
        <v>1.4937952048388093E-2</v>
      </c>
      <c r="W88" s="15">
        <f>0.5*(Cv!AX88+Cv!AY88)*(LN(K_T!W88/K_T!V88)-LN(H!W88/H!V88))</f>
        <v>-6.860565304254992E-4</v>
      </c>
      <c r="X88" s="15">
        <f>0.5*(Cv!AY88+Cv!AZ88)*(LN(K_T!X88/K_T!W88)-LN(H!X88/H!W88))</f>
        <v>-1.0493953523489389E-2</v>
      </c>
      <c r="Y88" s="15">
        <f>0.5*(Cv!AZ88+Cv!BA88)*(LN(K_T!Y88/K_T!X88)-LN(H!Y88/H!X88))</f>
        <v>7.2052651058047206E-3</v>
      </c>
      <c r="Z88" s="15">
        <f>0.5*(Cv!BA88+Cv!BB88)*(LN(K_T!Z88/K_T!Y88)-LN(H!Z88/H!Y88))</f>
        <v>5.2875598406187409E-4</v>
      </c>
      <c r="AA88" s="15">
        <f>0.5*(Cv!BB88+Cv!BC88)*(LN(K_T!AA88/K_T!Z88)-LN(H!AA88/H!Z88))</f>
        <v>1.2116856246488098E-2</v>
      </c>
      <c r="AB88" s="15">
        <f>0.5*(Cv!BC88+Cv!BD88)*(LN(K_T!AB88/K_T!AA88)-LN(H!AB88/H!AA88))</f>
        <v>2.0076754408187954E-2</v>
      </c>
      <c r="AC88" s="15">
        <f>0.5*(Cv!BD88+Cv!BE88)*(LN(K_T!AC88/K_T!AB88)-LN(H!AC88/H!AB88))</f>
        <v>4.4907947391045477E-3</v>
      </c>
      <c r="AD88" s="15"/>
      <c r="AF88" s="64">
        <f t="shared" si="10"/>
        <v>2.1795768057354423E-3</v>
      </c>
      <c r="AG88" s="64">
        <f t="shared" si="11"/>
        <v>7.9652029640495236E-3</v>
      </c>
      <c r="AH88" s="64">
        <f t="shared" si="12"/>
        <v>-9.228836232022735E-3</v>
      </c>
      <c r="AI88" s="64">
        <f t="shared" si="13"/>
        <v>4.2272141172865858E-3</v>
      </c>
      <c r="AJ88" s="64">
        <f t="shared" si="14"/>
        <v>8.8836852967294384E-3</v>
      </c>
      <c r="AK88" s="64">
        <f t="shared" si="15"/>
        <v>-6.3181663398660594E-4</v>
      </c>
      <c r="AL88" s="64">
        <f t="shared" si="16"/>
        <v>6.5554497070080125E-3</v>
      </c>
      <c r="AM88" s="64">
        <f t="shared" si="20"/>
        <v>5.1233684903484525E-3</v>
      </c>
      <c r="AN88" s="64">
        <f t="shared" si="21"/>
        <v>1.2283774573646251E-2</v>
      </c>
      <c r="AO88" s="64">
        <f t="shared" si="22"/>
        <v>2.8053685903556506E-3</v>
      </c>
    </row>
    <row r="89" spans="1:41" x14ac:dyDescent="0.2">
      <c r="A89" s="4">
        <v>87</v>
      </c>
      <c r="B89" s="6" t="s">
        <v>124</v>
      </c>
      <c r="C89" s="15"/>
      <c r="D89" s="15">
        <f>0.5*(Cv!AE89+Cv!AF89)*(LN(K_T!D89/K_T!C89)-LN(H!D89/H!C89))</f>
        <v>-5.8180168586963094E-2</v>
      </c>
      <c r="E89" s="15">
        <f>0.5*(Cv!AF89+Cv!AG89)*(LN(K_T!E89/K_T!D89)-LN(H!E89/H!D89))</f>
        <v>-6.0101166633125799E-2</v>
      </c>
      <c r="F89" s="15">
        <f>0.5*(Cv!AG89+Cv!AH89)*(LN(K_T!F89/K_T!E89)-LN(H!F89/H!E89))</f>
        <v>-3.7947364012534686E-2</v>
      </c>
      <c r="G89" s="15">
        <f>0.5*(Cv!AH89+Cv!AI89)*(LN(K_T!G89/K_T!F89)-LN(H!G89/H!F89))</f>
        <v>-7.3190073537081927E-3</v>
      </c>
      <c r="H89" s="15">
        <f>0.5*(Cv!AI89+Cv!AJ89)*(LN(K_T!H89/K_T!G89)-LN(H!H89/H!G89))</f>
        <v>1.0439126053565445E-2</v>
      </c>
      <c r="I89" s="15">
        <f>0.5*(Cv!AJ89+Cv!AK89)*(LN(K_T!I89/K_T!H89)-LN(H!I89/H!H89))</f>
        <v>-2.6779450835342854E-2</v>
      </c>
      <c r="J89" s="15">
        <f>0.5*(Cv!AK89+Cv!AL89)*(LN(K_T!J89/K_T!I89)-LN(H!J89/H!I89))</f>
        <v>-3.0706172756103364E-2</v>
      </c>
      <c r="K89" s="15">
        <f>0.5*(Cv!AL89+Cv!AM89)*(LN(K_T!K89/K_T!J89)-LN(H!K89/H!J89))</f>
        <v>3.3674255016280026E-2</v>
      </c>
      <c r="L89" s="15">
        <f>0.5*(Cv!AM89+Cv!AN89)*(LN(K_T!L89/K_T!K89)-LN(H!L89/H!K89))</f>
        <v>2.6399191223756457E-2</v>
      </c>
      <c r="M89" s="15">
        <f>0.5*(Cv!AN89+Cv!AO89)*(LN(K_T!M89/K_T!L89)-LN(H!M89/H!L89))</f>
        <v>2.4372994014614465E-3</v>
      </c>
      <c r="N89" s="15">
        <f>0.5*(Cv!AO89+Cv!AP89)*(LN(K_T!N89/K_T!M89)-LN(H!N89/H!M89))</f>
        <v>-4.4014555685819093E-2</v>
      </c>
      <c r="O89" s="15">
        <f>0.5*(Cv!AP89+Cv!AQ89)*(LN(K_T!O89/K_T!N89)-LN(H!O89/H!N89))</f>
        <v>-3.4991389560556849E-2</v>
      </c>
      <c r="P89" s="15">
        <f>0.5*(Cv!AQ89+Cv!AR89)*(LN(K_T!P89/K_T!O89)-LN(H!P89/H!O89))</f>
        <v>-1.7739345745998093E-2</v>
      </c>
      <c r="Q89" s="15">
        <f>0.5*(Cv!AR89+Cv!AS89)*(LN(K_T!Q89/K_T!P89)-LN(H!Q89/H!P89))</f>
        <v>-1.8504958739981762E-2</v>
      </c>
      <c r="R89" s="15">
        <f>0.5*(Cv!AS89+Cv!AT89)*(LN(K_T!R89/K_T!Q89)-LN(H!R89/H!Q89))</f>
        <v>-1.3954362017471416E-2</v>
      </c>
      <c r="S89" s="15">
        <f>0.5*(Cv!AT89+Cv!AU89)*(LN(K_T!S89/K_T!R89)-LN(H!S89/H!R89))</f>
        <v>-3.15817839209925E-2</v>
      </c>
      <c r="T89" s="15">
        <f>0.5*(Cv!AU89+Cv!AV89)*(LN(K_T!T89/K_T!S89)-LN(H!T89/H!S89))</f>
        <v>-1.4943920534728525E-2</v>
      </c>
      <c r="U89" s="15">
        <f>0.5*(Cv!AV89+Cv!AW89)*(LN(K_T!U89/K_T!T89)-LN(H!U89/H!T89))</f>
        <v>2.683748429609779E-2</v>
      </c>
      <c r="V89" s="15">
        <f>0.5*(Cv!AW89+Cv!AX89)*(LN(K_T!V89/K_T!U89)-LN(H!V89/H!U89))</f>
        <v>-1.2492239581220638E-2</v>
      </c>
      <c r="W89" s="15">
        <f>0.5*(Cv!AX89+Cv!AY89)*(LN(K_T!W89/K_T!V89)-LN(H!W89/H!V89))</f>
        <v>-8.2713266485247572E-3</v>
      </c>
      <c r="X89" s="15">
        <f>0.5*(Cv!AY89+Cv!AZ89)*(LN(K_T!X89/K_T!W89)-LN(H!X89/H!W89))</f>
        <v>-2.683428752773965E-3</v>
      </c>
      <c r="Y89" s="15">
        <f>0.5*(Cv!AZ89+Cv!BA89)*(LN(K_T!Y89/K_T!X89)-LN(H!Y89/H!X89))</f>
        <v>-6.3751651491396662E-3</v>
      </c>
      <c r="Z89" s="15">
        <f>0.5*(Cv!BA89+Cv!BB89)*(LN(K_T!Z89/K_T!Y89)-LN(H!Z89/H!Y89))</f>
        <v>-1.7764206497950682E-2</v>
      </c>
      <c r="AA89" s="15">
        <f>0.5*(Cv!BB89+Cv!BC89)*(LN(K_T!AA89/K_T!Z89)-LN(H!AA89/H!Z89))</f>
        <v>1.4747753868336731E-2</v>
      </c>
      <c r="AB89" s="15">
        <f>0.5*(Cv!BC89+Cv!BD89)*(LN(K_T!AB89/K_T!AA89)-LN(H!AB89/H!AA89))</f>
        <v>6.6027177515866212E-3</v>
      </c>
      <c r="AC89" s="15">
        <f>0.5*(Cv!BD89+Cv!BE89)*(LN(K_T!AC89/K_T!AB89)-LN(H!AC89/H!AB89))</f>
        <v>4.4176124733612326E-3</v>
      </c>
      <c r="AD89" s="15"/>
      <c r="AF89" s="64">
        <f t="shared" si="10"/>
        <v>-2.4341572556229218E-2</v>
      </c>
      <c r="AG89" s="64">
        <f t="shared" si="11"/>
        <v>-2.4419965600849052E-3</v>
      </c>
      <c r="AH89" s="64">
        <f t="shared" si="12"/>
        <v>-2.3354367997000126E-2</v>
      </c>
      <c r="AI89" s="64">
        <f t="shared" si="13"/>
        <v>-2.3106862442300188E-3</v>
      </c>
      <c r="AJ89" s="64">
        <f t="shared" si="14"/>
        <v>3.2574248923884774E-4</v>
      </c>
      <c r="AK89" s="64">
        <f t="shared" si="15"/>
        <v>-1.2898182278542513E-2</v>
      </c>
      <c r="AL89" s="64">
        <f t="shared" si="16"/>
        <v>-9.9247187749558615E-4</v>
      </c>
      <c r="AM89" s="64">
        <f t="shared" si="20"/>
        <v>-2.6181311249879645E-3</v>
      </c>
      <c r="AN89" s="64">
        <f t="shared" si="21"/>
        <v>5.5101651124739269E-3</v>
      </c>
      <c r="AO89" s="64">
        <f t="shared" si="22"/>
        <v>-1.0424576173661083E-2</v>
      </c>
    </row>
    <row r="90" spans="1:41" x14ac:dyDescent="0.2">
      <c r="A90" s="4">
        <v>88</v>
      </c>
      <c r="B90" s="6" t="s">
        <v>125</v>
      </c>
      <c r="C90" s="15"/>
      <c r="D90" s="15">
        <f>0.5*(Cv!AE90+Cv!AF90)*(LN(K_T!D90/K_T!C90)-LN(H!D90/H!C90))</f>
        <v>9.2551389374553768E-3</v>
      </c>
      <c r="E90" s="15">
        <f>0.5*(Cv!AF90+Cv!AG90)*(LN(K_T!E90/K_T!D90)-LN(H!E90/H!D90))</f>
        <v>3.8823845284256975E-2</v>
      </c>
      <c r="F90" s="15">
        <f>0.5*(Cv!AG90+Cv!AH90)*(LN(K_T!F90/K_T!E90)-LN(H!F90/H!E90))</f>
        <v>8.2904813372894334E-2</v>
      </c>
      <c r="G90" s="15">
        <f>0.5*(Cv!AH90+Cv!AI90)*(LN(K_T!G90/K_T!F90)-LN(H!G90/H!F90))</f>
        <v>5.2211688673630754E-2</v>
      </c>
      <c r="H90" s="15">
        <f>0.5*(Cv!AI90+Cv!AJ90)*(LN(K_T!H90/K_T!G90)-LN(H!H90/H!G90))</f>
        <v>5.415772921703664E-3</v>
      </c>
      <c r="I90" s="15">
        <f>0.5*(Cv!AJ90+Cv!AK90)*(LN(K_T!I90/K_T!H90)-LN(H!I90/H!H90))</f>
        <v>-1.9335160419490849E-2</v>
      </c>
      <c r="J90" s="15">
        <f>0.5*(Cv!AK90+Cv!AL90)*(LN(K_T!J90/K_T!I90)-LN(H!J90/H!I90))</f>
        <v>1.6852478988910267E-2</v>
      </c>
      <c r="K90" s="15">
        <f>0.5*(Cv!AL90+Cv!AM90)*(LN(K_T!K90/K_T!J90)-LN(H!K90/H!J90))</f>
        <v>9.1272663195501091E-2</v>
      </c>
      <c r="L90" s="15">
        <f>0.5*(Cv!AM90+Cv!AN90)*(LN(K_T!L90/K_T!K90)-LN(H!L90/H!K90))</f>
        <v>3.7304180067937218E-2</v>
      </c>
      <c r="M90" s="15">
        <f>0.5*(Cv!AN90+Cv!AO90)*(LN(K_T!M90/K_T!L90)-LN(H!M90/H!L90))</f>
        <v>6.4791550965822814E-2</v>
      </c>
      <c r="N90" s="15">
        <f>0.5*(Cv!AO90+Cv!AP90)*(LN(K_T!N90/K_T!M90)-LN(H!N90/H!M90))</f>
        <v>8.1016481037486571E-2</v>
      </c>
      <c r="O90" s="15">
        <f>0.5*(Cv!AP90+Cv!AQ90)*(LN(K_T!O90/K_T!N90)-LN(H!O90/H!N90))</f>
        <v>0.10121870448920249</v>
      </c>
      <c r="P90" s="15">
        <f>0.5*(Cv!AQ90+Cv!AR90)*(LN(K_T!P90/K_T!O90)-LN(H!P90/H!O90))</f>
        <v>8.6587897858608986E-2</v>
      </c>
      <c r="Q90" s="15">
        <f>0.5*(Cv!AR90+Cv!AS90)*(LN(K_T!Q90/K_T!P90)-LN(H!Q90/H!P90))</f>
        <v>-1.0654705889883981E-2</v>
      </c>
      <c r="R90" s="15">
        <f>0.5*(Cv!AS90+Cv!AT90)*(LN(K_T!R90/K_T!Q90)-LN(H!R90/H!Q90))</f>
        <v>-3.3359547747749884E-3</v>
      </c>
      <c r="S90" s="15">
        <f>0.5*(Cv!AT90+Cv!AU90)*(LN(K_T!S90/K_T!R90)-LN(H!S90/H!R90))</f>
        <v>1.1414190422398545E-3</v>
      </c>
      <c r="T90" s="15">
        <f>0.5*(Cv!AU90+Cv!AV90)*(LN(K_T!T90/K_T!S90)-LN(H!T90/H!S90))</f>
        <v>2.4778934453864386E-2</v>
      </c>
      <c r="U90" s="15">
        <f>0.5*(Cv!AV90+Cv!AW90)*(LN(K_T!U90/K_T!T90)-LN(H!U90/H!T90))</f>
        <v>7.5409072860388535E-3</v>
      </c>
      <c r="V90" s="15">
        <f>0.5*(Cv!AW90+Cv!AX90)*(LN(K_T!V90/K_T!U90)-LN(H!V90/H!U90))</f>
        <v>2.1987923064816919E-2</v>
      </c>
      <c r="W90" s="15">
        <f>0.5*(Cv!AX90+Cv!AY90)*(LN(K_T!W90/K_T!V90)-LN(H!W90/H!V90))</f>
        <v>-1.1628716639857789E-3</v>
      </c>
      <c r="X90" s="15">
        <f>0.5*(Cv!AY90+Cv!AZ90)*(LN(K_T!X90/K_T!W90)-LN(H!X90/H!W90))</f>
        <v>2.0467568987221123E-2</v>
      </c>
      <c r="Y90" s="15">
        <f>0.5*(Cv!AZ90+Cv!BA90)*(LN(K_T!Y90/K_T!X90)-LN(H!Y90/H!X90))</f>
        <v>4.6719574232522404E-2</v>
      </c>
      <c r="Z90" s="15">
        <f>0.5*(Cv!BA90+Cv!BB90)*(LN(K_T!Z90/K_T!Y90)-LN(H!Z90/H!Y90))</f>
        <v>2.7284247261264792E-2</v>
      </c>
      <c r="AA90" s="15">
        <f>0.5*(Cv!BB90+Cv!BC90)*(LN(K_T!AA90/K_T!Z90)-LN(H!AA90/H!Z90))</f>
        <v>1.5198680483283858E-2</v>
      </c>
      <c r="AB90" s="15">
        <f>0.5*(Cv!BC90+Cv!BD90)*(LN(K_T!AB90/K_T!AA90)-LN(H!AB90/H!AA90))</f>
        <v>5.5570483935239216E-2</v>
      </c>
      <c r="AC90" s="15">
        <f>0.5*(Cv!BD90+Cv!BE90)*(LN(K_T!AC90/K_T!AB90)-LN(H!AC90/H!AB90))</f>
        <v>5.4754575349431935E-2</v>
      </c>
      <c r="AD90" s="15"/>
      <c r="AF90" s="64">
        <f t="shared" si="10"/>
        <v>3.2004191966598976E-2</v>
      </c>
      <c r="AG90" s="64">
        <f t="shared" si="11"/>
        <v>5.8247470851131591E-2</v>
      </c>
      <c r="AH90" s="64">
        <f t="shared" si="12"/>
        <v>3.4991472145078473E-2</v>
      </c>
      <c r="AI90" s="64">
        <f t="shared" si="13"/>
        <v>1.4722492425591099E-2</v>
      </c>
      <c r="AJ90" s="64">
        <f t="shared" si="14"/>
        <v>3.9905512252348438E-2</v>
      </c>
      <c r="AK90" s="64">
        <f t="shared" si="15"/>
        <v>4.6619471498105032E-2</v>
      </c>
      <c r="AL90" s="64">
        <f t="shared" si="16"/>
        <v>2.7314002338969773E-2</v>
      </c>
      <c r="AM90" s="64">
        <f t="shared" si="20"/>
        <v>2.0351870513128319E-2</v>
      </c>
      <c r="AN90" s="64">
        <f t="shared" si="21"/>
        <v>5.5162529642335575E-2</v>
      </c>
      <c r="AO90" s="64">
        <f t="shared" si="22"/>
        <v>3.5974227928149721E-2</v>
      </c>
    </row>
    <row r="91" spans="1:41" x14ac:dyDescent="0.2">
      <c r="A91" s="4">
        <v>89</v>
      </c>
      <c r="B91" s="6" t="s">
        <v>126</v>
      </c>
      <c r="C91" s="15"/>
      <c r="D91" s="15">
        <f>0.5*(Cv!AE91+Cv!AF91)*(LN(K_T!D91/K_T!C91)-LN(H!D91/H!C91))</f>
        <v>1.2257918186232992E-2</v>
      </c>
      <c r="E91" s="15">
        <f>0.5*(Cv!AF91+Cv!AG91)*(LN(K_T!E91/K_T!D91)-LN(H!E91/H!D91))</f>
        <v>1.8356066582736624E-2</v>
      </c>
      <c r="F91" s="15">
        <f>0.5*(Cv!AG91+Cv!AH91)*(LN(K_T!F91/K_T!E91)-LN(H!F91/H!E91))</f>
        <v>1.4576407310455848E-2</v>
      </c>
      <c r="G91" s="15">
        <f>0.5*(Cv!AH91+Cv!AI91)*(LN(K_T!G91/K_T!F91)-LN(H!G91/H!F91))</f>
        <v>1.4407487098860407E-3</v>
      </c>
      <c r="H91" s="15">
        <f>0.5*(Cv!AI91+Cv!AJ91)*(LN(K_T!H91/K_T!G91)-LN(H!H91/H!G91))</f>
        <v>1.0710453179330571E-2</v>
      </c>
      <c r="I91" s="15">
        <f>0.5*(Cv!AJ91+Cv!AK91)*(LN(K_T!I91/K_T!H91)-LN(H!I91/H!H91))</f>
        <v>1.6181549222545052E-2</v>
      </c>
      <c r="J91" s="15">
        <f>0.5*(Cv!AK91+Cv!AL91)*(LN(K_T!J91/K_T!I91)-LN(H!J91/H!I91))</f>
        <v>5.9501680726696008E-3</v>
      </c>
      <c r="K91" s="15">
        <f>0.5*(Cv!AL91+Cv!AM91)*(LN(K_T!K91/K_T!J91)-LN(H!K91/H!J91))</f>
        <v>3.8960160440724579E-3</v>
      </c>
      <c r="L91" s="15">
        <f>0.5*(Cv!AM91+Cv!AN91)*(LN(K_T!L91/K_T!K91)-LN(H!L91/H!K91))</f>
        <v>4.872887008051967E-4</v>
      </c>
      <c r="M91" s="15">
        <f>0.5*(Cv!AN91+Cv!AO91)*(LN(K_T!M91/K_T!L91)-LN(H!M91/H!L91))</f>
        <v>6.4758751724969905E-3</v>
      </c>
      <c r="N91" s="15">
        <f>0.5*(Cv!AO91+Cv!AP91)*(LN(K_T!N91/K_T!M91)-LN(H!N91/H!M91))</f>
        <v>6.8590732862547736E-3</v>
      </c>
      <c r="O91" s="15">
        <f>0.5*(Cv!AP91+Cv!AQ91)*(LN(K_T!O91/K_T!N91)-LN(H!O91/H!N91))</f>
        <v>-1.3651823436660099E-3</v>
      </c>
      <c r="P91" s="15">
        <f>0.5*(Cv!AQ91+Cv!AR91)*(LN(K_T!P91/K_T!O91)-LN(H!P91/H!O91))</f>
        <v>2.2841946435495503E-3</v>
      </c>
      <c r="Q91" s="15">
        <f>0.5*(Cv!AR91+Cv!AS91)*(LN(K_T!Q91/K_T!P91)-LN(H!Q91/H!P91))</f>
        <v>1.6607325076950102E-2</v>
      </c>
      <c r="R91" s="15">
        <f>0.5*(Cv!AS91+Cv!AT91)*(LN(K_T!R91/K_T!Q91)-LN(H!R91/H!Q91))</f>
        <v>2.3019847494061755E-3</v>
      </c>
      <c r="S91" s="15">
        <f>0.5*(Cv!AT91+Cv!AU91)*(LN(K_T!S91/K_T!R91)-LN(H!S91/H!R91))</f>
        <v>-1.8000375648582357E-2</v>
      </c>
      <c r="T91" s="15">
        <f>0.5*(Cv!AU91+Cv!AV91)*(LN(K_T!T91/K_T!S91)-LN(H!T91/H!S91))</f>
        <v>-1.3516306390426266E-2</v>
      </c>
      <c r="U91" s="15">
        <f>0.5*(Cv!AV91+Cv!AW91)*(LN(K_T!U91/K_T!T91)-LN(H!U91/H!T91))</f>
        <v>-1.0045788301537321E-2</v>
      </c>
      <c r="V91" s="15">
        <f>0.5*(Cv!AW91+Cv!AX91)*(LN(K_T!V91/K_T!U91)-LN(H!V91/H!U91))</f>
        <v>-5.8670877937490803E-3</v>
      </c>
      <c r="W91" s="15">
        <f>0.5*(Cv!AX91+Cv!AY91)*(LN(K_T!W91/K_T!V91)-LN(H!W91/H!V91))</f>
        <v>3.5337415493965929E-3</v>
      </c>
      <c r="X91" s="15">
        <f>0.5*(Cv!AY91+Cv!AZ91)*(LN(K_T!X91/K_T!W91)-LN(H!X91/H!W91))</f>
        <v>-3.5363764393821317E-3</v>
      </c>
      <c r="Y91" s="15">
        <f>0.5*(Cv!AZ91+Cv!BA91)*(LN(K_T!Y91/K_T!X91)-LN(H!Y91/H!X91))</f>
        <v>-3.6231182045822234E-3</v>
      </c>
      <c r="Z91" s="15">
        <f>0.5*(Cv!BA91+Cv!BB91)*(LN(K_T!Z91/K_T!Y91)-LN(H!Z91/H!Y91))</f>
        <v>-3.0528127484196694E-3</v>
      </c>
      <c r="AA91" s="15">
        <f>0.5*(Cv!BB91+Cv!BC91)*(LN(K_T!AA91/K_T!Z91)-LN(H!AA91/H!Z91))</f>
        <v>-9.0384090991565847E-3</v>
      </c>
      <c r="AB91" s="15">
        <f>0.5*(Cv!BC91+Cv!BD91)*(LN(K_T!AB91/K_T!AA91)-LN(H!AB91/H!AA91))</f>
        <v>7.2024250164182081E-3</v>
      </c>
      <c r="AC91" s="15">
        <f>0.5*(Cv!BD91+Cv!BE91)*(LN(K_T!AC91/K_T!AB91)-LN(H!AC91/H!AB91))</f>
        <v>4.4797431109309177E-3</v>
      </c>
      <c r="AD91" s="15"/>
      <c r="AF91" s="64">
        <f t="shared" si="10"/>
        <v>1.2253045000990826E-2</v>
      </c>
      <c r="AG91" s="64">
        <f t="shared" si="11"/>
        <v>4.7336842552598039E-3</v>
      </c>
      <c r="AH91" s="64">
        <f t="shared" si="12"/>
        <v>3.6558929553149255E-4</v>
      </c>
      <c r="AI91" s="64">
        <f t="shared" si="13"/>
        <v>-5.8863634751396415E-3</v>
      </c>
      <c r="AJ91" s="64">
        <f t="shared" si="14"/>
        <v>-8.0643438496187051E-4</v>
      </c>
      <c r="AK91" s="64">
        <f t="shared" si="15"/>
        <v>2.5496367753956484E-3</v>
      </c>
      <c r="AL91" s="64">
        <f t="shared" si="16"/>
        <v>-3.3463989300507556E-3</v>
      </c>
      <c r="AM91" s="64">
        <f t="shared" si="20"/>
        <v>-5.643269678482085E-3</v>
      </c>
      <c r="AN91" s="64">
        <f t="shared" si="21"/>
        <v>5.8410840636745629E-3</v>
      </c>
      <c r="AO91" s="64">
        <f t="shared" si="22"/>
        <v>2.1319041383361225E-3</v>
      </c>
    </row>
    <row r="92" spans="1:41" x14ac:dyDescent="0.2">
      <c r="A92" s="4">
        <v>90</v>
      </c>
      <c r="B92" s="6" t="s">
        <v>127</v>
      </c>
      <c r="C92" s="15"/>
      <c r="D92" s="15">
        <f>0.5*(Cv!AE92+Cv!AF92)*(LN(K_T!D92/K_T!C92)-LN(H!D92/H!C92))</f>
        <v>-4.3111580046251863E-3</v>
      </c>
      <c r="E92" s="15">
        <f>0.5*(Cv!AF92+Cv!AG92)*(LN(K_T!E92/K_T!D92)-LN(H!E92/H!D92))</f>
        <v>-1.1866078798850261E-3</v>
      </c>
      <c r="F92" s="15">
        <f>0.5*(Cv!AG92+Cv!AH92)*(LN(K_T!F92/K_T!E92)-LN(H!F92/H!E92))</f>
        <v>1.1770315564579531E-3</v>
      </c>
      <c r="G92" s="15">
        <f>0.5*(Cv!AH92+Cv!AI92)*(LN(K_T!G92/K_T!F92)-LN(H!G92/H!F92))</f>
        <v>-1.6438295859850095E-3</v>
      </c>
      <c r="H92" s="15">
        <f>0.5*(Cv!AI92+Cv!AJ92)*(LN(K_T!H92/K_T!G92)-LN(H!H92/H!G92))</f>
        <v>-2.0051785299989352E-3</v>
      </c>
      <c r="I92" s="15">
        <f>0.5*(Cv!AJ92+Cv!AK92)*(LN(K_T!I92/K_T!H92)-LN(H!I92/H!H92))</f>
        <v>-2.4561795906557272E-3</v>
      </c>
      <c r="J92" s="15">
        <f>0.5*(Cv!AK92+Cv!AL92)*(LN(K_T!J92/K_T!I92)-LN(H!J92/H!I92))</f>
        <v>-6.3827609200120636E-4</v>
      </c>
      <c r="K92" s="15">
        <f>0.5*(Cv!AL92+Cv!AM92)*(LN(K_T!K92/K_T!J92)-LN(H!K92/H!J92))</f>
        <v>1.3244726493320137E-3</v>
      </c>
      <c r="L92" s="15">
        <f>0.5*(Cv!AM92+Cv!AN92)*(LN(K_T!L92/K_T!K92)-LN(H!L92/H!K92))</f>
        <v>-2.5524772625360273E-4</v>
      </c>
      <c r="M92" s="15">
        <f>0.5*(Cv!AN92+Cv!AO92)*(LN(K_T!M92/K_T!L92)-LN(H!M92/H!L92))</f>
        <v>6.8262740397384515E-4</v>
      </c>
      <c r="N92" s="15">
        <f>0.5*(Cv!AO92+Cv!AP92)*(LN(K_T!N92/K_T!M92)-LN(H!N92/H!M92))</f>
        <v>2.82465426629163E-3</v>
      </c>
      <c r="O92" s="15">
        <f>0.5*(Cv!AP92+Cv!AQ92)*(LN(K_T!O92/K_T!N92)-LN(H!O92/H!N92))</f>
        <v>5.2560947621999241E-3</v>
      </c>
      <c r="P92" s="15">
        <f>0.5*(Cv!AQ92+Cv!AR92)*(LN(K_T!P92/K_T!O92)-LN(H!P92/H!O92))</f>
        <v>2.4717343375834089E-3</v>
      </c>
      <c r="Q92" s="15">
        <f>0.5*(Cv!AR92+Cv!AS92)*(LN(K_T!Q92/K_T!P92)-LN(H!Q92/H!P92))</f>
        <v>1.6333875858461896E-4</v>
      </c>
      <c r="R92" s="15">
        <f>0.5*(Cv!AS92+Cv!AT92)*(LN(K_T!R92/K_T!Q92)-LN(H!R92/H!Q92))</f>
        <v>5.0537804135446377E-3</v>
      </c>
      <c r="S92" s="15">
        <f>0.5*(Cv!AT92+Cv!AU92)*(LN(K_T!S92/K_T!R92)-LN(H!S92/H!R92))</f>
        <v>9.2973794117366172E-4</v>
      </c>
      <c r="T92" s="15">
        <f>0.5*(Cv!AU92+Cv!AV92)*(LN(K_T!T92/K_T!S92)-LN(H!T92/H!S92))</f>
        <v>-2.8884854862427971E-4</v>
      </c>
      <c r="U92" s="15">
        <f>0.5*(Cv!AV92+Cv!AW92)*(LN(K_T!U92/K_T!T92)-LN(H!U92/H!T92))</f>
        <v>-5.2233699710508294E-3</v>
      </c>
      <c r="V92" s="15">
        <f>0.5*(Cv!AW92+Cv!AX92)*(LN(K_T!V92/K_T!U92)-LN(H!V92/H!U92))</f>
        <v>3.302495471757511E-3</v>
      </c>
      <c r="W92" s="15">
        <f>0.5*(Cv!AX92+Cv!AY92)*(LN(K_T!W92/K_T!V92)-LN(H!W92/H!V92))</f>
        <v>2.1668956386686191E-3</v>
      </c>
      <c r="X92" s="15">
        <f>0.5*(Cv!AY92+Cv!AZ92)*(LN(K_T!X92/K_T!W92)-LN(H!X92/H!W92))</f>
        <v>3.7586911436453757E-3</v>
      </c>
      <c r="Y92" s="15">
        <f>0.5*(Cv!AZ92+Cv!BA92)*(LN(K_T!Y92/K_T!X92)-LN(H!Y92/H!X92))</f>
        <v>1.8892163182016859E-3</v>
      </c>
      <c r="Z92" s="15">
        <f>0.5*(Cv!BA92+Cv!BB92)*(LN(K_T!Z92/K_T!Y92)-LN(H!Z92/H!Y92))</f>
        <v>4.9670209182844224E-3</v>
      </c>
      <c r="AA92" s="15">
        <f>0.5*(Cv!BB92+Cv!BC92)*(LN(K_T!AA92/K_T!Z92)-LN(H!AA92/H!Z92))</f>
        <v>4.9374975248811905E-3</v>
      </c>
      <c r="AB92" s="15">
        <f>0.5*(Cv!BC92+Cv!BD92)*(LN(K_T!AB92/K_T!AA92)-LN(H!AB92/H!AA92))</f>
        <v>1.957062838826071E-3</v>
      </c>
      <c r="AC92" s="15">
        <f>0.5*(Cv!BD92+Cv!BE92)*(LN(K_T!AC92/K_T!AB92)-LN(H!AC92/H!AB92))</f>
        <v>5.0102352800534683E-3</v>
      </c>
      <c r="AD92" s="15"/>
      <c r="AF92" s="64">
        <f t="shared" si="10"/>
        <v>-1.2229528060133488E-3</v>
      </c>
      <c r="AG92" s="64">
        <f t="shared" si="11"/>
        <v>7.8764610026853601E-4</v>
      </c>
      <c r="AH92" s="64">
        <f t="shared" si="12"/>
        <v>2.7749372426172504E-3</v>
      </c>
      <c r="AI92" s="64">
        <f t="shared" si="13"/>
        <v>7.4317274687927929E-4</v>
      </c>
      <c r="AJ92" s="64">
        <f t="shared" si="14"/>
        <v>3.7522065760493676E-3</v>
      </c>
      <c r="AK92" s="64">
        <f t="shared" si="15"/>
        <v>1.7812916714428934E-3</v>
      </c>
      <c r="AL92" s="64">
        <f t="shared" si="16"/>
        <v>2.2476896614643232E-3</v>
      </c>
      <c r="AM92" s="64">
        <f t="shared" si="20"/>
        <v>1.9386998119704617E-3</v>
      </c>
      <c r="AN92" s="64">
        <f t="shared" si="21"/>
        <v>3.4836490594397696E-3</v>
      </c>
      <c r="AO92" s="64">
        <f t="shared" si="22"/>
        <v>1.3670019719602166E-3</v>
      </c>
    </row>
    <row r="93" spans="1:41" x14ac:dyDescent="0.2">
      <c r="A93" s="4">
        <v>91</v>
      </c>
      <c r="B93" s="6" t="s">
        <v>128</v>
      </c>
      <c r="C93" s="15"/>
      <c r="D93" s="15">
        <f>0.5*(Cv!AE93+Cv!AF93)*(LN(K_T!D93/K_T!C93)-LN(H!D93/H!C93))</f>
        <v>-2.6142806544180398E-3</v>
      </c>
      <c r="E93" s="15">
        <f>0.5*(Cv!AF93+Cv!AG93)*(LN(K_T!E93/K_T!D93)-LN(H!E93/H!D93))</f>
        <v>4.9508408007271291E-2</v>
      </c>
      <c r="F93" s="15">
        <f>0.5*(Cv!AG93+Cv!AH93)*(LN(K_T!F93/K_T!E93)-LN(H!F93/H!E93))</f>
        <v>2.2560501701055891E-2</v>
      </c>
      <c r="G93" s="15">
        <f>0.5*(Cv!AH93+Cv!AI93)*(LN(K_T!G93/K_T!F93)-LN(H!G93/H!F93))</f>
        <v>6.7994562598032455E-3</v>
      </c>
      <c r="H93" s="15">
        <f>0.5*(Cv!AI93+Cv!AJ93)*(LN(K_T!H93/K_T!G93)-LN(H!H93/H!G93))</f>
        <v>2.2724805255912986E-2</v>
      </c>
      <c r="I93" s="15">
        <f>0.5*(Cv!AJ93+Cv!AK93)*(LN(K_T!I93/K_T!H93)-LN(H!I93/H!H93))</f>
        <v>-2.257110398205055E-3</v>
      </c>
      <c r="J93" s="15">
        <f>0.5*(Cv!AK93+Cv!AL93)*(LN(K_T!J93/K_T!I93)-LN(H!J93/H!I93))</f>
        <v>3.1431314245011145E-2</v>
      </c>
      <c r="K93" s="15">
        <f>0.5*(Cv!AL93+Cv!AM93)*(LN(K_T!K93/K_T!J93)-LN(H!K93/H!J93))</f>
        <v>-3.9517769819465707E-3</v>
      </c>
      <c r="L93" s="15">
        <f>0.5*(Cv!AM93+Cv!AN93)*(LN(K_T!L93/K_T!K93)-LN(H!L93/H!K93))</f>
        <v>-1.6597016238060435E-2</v>
      </c>
      <c r="M93" s="15">
        <f>0.5*(Cv!AN93+Cv!AO93)*(LN(K_T!M93/K_T!L93)-LN(H!M93/H!L93))</f>
        <v>-1.0740442091709405E-2</v>
      </c>
      <c r="N93" s="15">
        <f>0.5*(Cv!AO93+Cv!AP93)*(LN(K_T!N93/K_T!M93)-LN(H!N93/H!M93))</f>
        <v>1.3076895117622276E-2</v>
      </c>
      <c r="O93" s="15">
        <f>0.5*(Cv!AP93+Cv!AQ93)*(LN(K_T!O93/K_T!N93)-LN(H!O93/H!N93))</f>
        <v>5.5103281726726957E-3</v>
      </c>
      <c r="P93" s="15">
        <f>0.5*(Cv!AQ93+Cv!AR93)*(LN(K_T!P93/K_T!O93)-LN(H!P93/H!O93))</f>
        <v>2.1872551260381547E-3</v>
      </c>
      <c r="Q93" s="15">
        <f>0.5*(Cv!AR93+Cv!AS93)*(LN(K_T!Q93/K_T!P93)-LN(H!Q93/H!P93))</f>
        <v>1.7333489861391729E-2</v>
      </c>
      <c r="R93" s="15">
        <f>0.5*(Cv!AS93+Cv!AT93)*(LN(K_T!R93/K_T!Q93)-LN(H!R93/H!Q93))</f>
        <v>1.1876990094187535E-3</v>
      </c>
      <c r="S93" s="15">
        <f>0.5*(Cv!AT93+Cv!AU93)*(LN(K_T!S93/K_T!R93)-LN(H!S93/H!R93))</f>
        <v>8.928319048435808E-3</v>
      </c>
      <c r="T93" s="15">
        <f>0.5*(Cv!AU93+Cv!AV93)*(LN(K_T!T93/K_T!S93)-LN(H!T93/H!S93))</f>
        <v>7.5645040296548778E-4</v>
      </c>
      <c r="U93" s="15">
        <f>0.5*(Cv!AV93+Cv!AW93)*(LN(K_T!U93/K_T!T93)-LN(H!U93/H!T93))</f>
        <v>-5.047707251418506E-3</v>
      </c>
      <c r="V93" s="15">
        <f>0.5*(Cv!AW93+Cv!AX93)*(LN(K_T!V93/K_T!U93)-LN(H!V93/H!U93))</f>
        <v>4.8246670187595672E-3</v>
      </c>
      <c r="W93" s="15">
        <f>0.5*(Cv!AX93+Cv!AY93)*(LN(K_T!W93/K_T!V93)-LN(H!W93/H!V93))</f>
        <v>8.4748798852472102E-4</v>
      </c>
      <c r="X93" s="15">
        <f>0.5*(Cv!AY93+Cv!AZ93)*(LN(K_T!X93/K_T!W93)-LN(H!X93/H!W93))</f>
        <v>6.4718350198146547E-3</v>
      </c>
      <c r="Y93" s="15">
        <f>0.5*(Cv!AZ93+Cv!BA93)*(LN(K_T!Y93/K_T!X93)-LN(H!Y93/H!X93))</f>
        <v>6.0553899010599137E-3</v>
      </c>
      <c r="Z93" s="15">
        <f>0.5*(Cv!BA93+Cv!BB93)*(LN(K_T!Z93/K_T!Y93)-LN(H!Z93/H!Y93))</f>
        <v>-5.1147244271707764E-3</v>
      </c>
      <c r="AA93" s="15">
        <f>0.5*(Cv!BB93+Cv!BC93)*(LN(K_T!AA93/K_T!Z93)-LN(H!AA93/H!Z93))</f>
        <v>1.1435170044463743E-2</v>
      </c>
      <c r="AB93" s="15">
        <f>0.5*(Cv!BC93+Cv!BD93)*(LN(K_T!AB93/K_T!AA93)-LN(H!AB93/H!AA93))</f>
        <v>-1.2854232117026118E-2</v>
      </c>
      <c r="AC93" s="15">
        <f>0.5*(Cv!BD93+Cv!BE93)*(LN(K_T!AC93/K_T!AB93)-LN(H!AC93/H!AB93))</f>
        <v>6.0692719471307196E-3</v>
      </c>
      <c r="AD93" s="15"/>
      <c r="AF93" s="64">
        <f t="shared" si="10"/>
        <v>1.9867212165167673E-2</v>
      </c>
      <c r="AG93" s="64">
        <f t="shared" si="11"/>
        <v>2.6437948101834022E-3</v>
      </c>
      <c r="AH93" s="64">
        <f t="shared" si="12"/>
        <v>7.0294182435914291E-3</v>
      </c>
      <c r="AI93" s="64">
        <f t="shared" si="13"/>
        <v>1.5705466357291849E-3</v>
      </c>
      <c r="AJ93" s="64">
        <f t="shared" si="14"/>
        <v>1.1181750696914962E-3</v>
      </c>
      <c r="AK93" s="64">
        <f t="shared" si="15"/>
        <v>4.8366065268874141E-3</v>
      </c>
      <c r="AL93" s="64">
        <f t="shared" si="16"/>
        <v>1.3443608527103404E-3</v>
      </c>
      <c r="AM93" s="64">
        <f t="shared" si="20"/>
        <v>2.5285710871248506E-3</v>
      </c>
      <c r="AN93" s="64">
        <f t="shared" si="21"/>
        <v>-3.3924800849476993E-3</v>
      </c>
      <c r="AO93" s="64">
        <f t="shared" si="22"/>
        <v>6.4458293848726356E-3</v>
      </c>
    </row>
    <row r="94" spans="1:41" x14ac:dyDescent="0.2">
      <c r="A94" s="4">
        <v>92</v>
      </c>
      <c r="B94" s="6" t="s">
        <v>129</v>
      </c>
      <c r="C94" s="15"/>
      <c r="D94" s="15">
        <f>0.5*(Cv!AE94+Cv!AF94)*(LN(K_T!D94/K_T!C94)-LN(H!D94/H!C94))</f>
        <v>3.5963089558739914E-3</v>
      </c>
      <c r="E94" s="15">
        <f>0.5*(Cv!AF94+Cv!AG94)*(LN(K_T!E94/K_T!D94)-LN(H!E94/H!D94))</f>
        <v>9.639906786973464E-3</v>
      </c>
      <c r="F94" s="15">
        <f>0.5*(Cv!AG94+Cv!AH94)*(LN(K_T!F94/K_T!E94)-LN(H!F94/H!E94))</f>
        <v>-4.2156627525196987E-3</v>
      </c>
      <c r="G94" s="15">
        <f>0.5*(Cv!AH94+Cv!AI94)*(LN(K_T!G94/K_T!F94)-LN(H!G94/H!F94))</f>
        <v>-3.9612509662905583E-3</v>
      </c>
      <c r="H94" s="15">
        <f>0.5*(Cv!AI94+Cv!AJ94)*(LN(K_T!H94/K_T!G94)-LN(H!H94/H!G94))</f>
        <v>3.5868705743596491E-3</v>
      </c>
      <c r="I94" s="15">
        <f>0.5*(Cv!AJ94+Cv!AK94)*(LN(K_T!I94/K_T!H94)-LN(H!I94/H!H94))</f>
        <v>3.1243478306936787E-3</v>
      </c>
      <c r="J94" s="15">
        <f>0.5*(Cv!AK94+Cv!AL94)*(LN(K_T!J94/K_T!I94)-LN(H!J94/H!I94))</f>
        <v>6.3199317928960864E-3</v>
      </c>
      <c r="K94" s="15">
        <f>0.5*(Cv!AL94+Cv!AM94)*(LN(K_T!K94/K_T!J94)-LN(H!K94/H!J94))</f>
        <v>3.4830909863504452E-3</v>
      </c>
      <c r="L94" s="15">
        <f>0.5*(Cv!AM94+Cv!AN94)*(LN(K_T!L94/K_T!K94)-LN(H!L94/H!K94))</f>
        <v>-1.3641132797670669E-2</v>
      </c>
      <c r="M94" s="15">
        <f>0.5*(Cv!AN94+Cv!AO94)*(LN(K_T!M94/K_T!L94)-LN(H!M94/H!L94))</f>
        <v>-1.3211078273141188E-2</v>
      </c>
      <c r="N94" s="15">
        <f>0.5*(Cv!AO94+Cv!AP94)*(LN(K_T!N94/K_T!M94)-LN(H!N94/H!M94))</f>
        <v>1.371519932784249E-3</v>
      </c>
      <c r="O94" s="15">
        <f>0.5*(Cv!AP94+Cv!AQ94)*(LN(K_T!O94/K_T!N94)-LN(H!O94/H!N94))</f>
        <v>-2.9404231628930018E-3</v>
      </c>
      <c r="P94" s="15">
        <f>0.5*(Cv!AQ94+Cv!AR94)*(LN(K_T!P94/K_T!O94)-LN(H!P94/H!O94))</f>
        <v>7.0398241345878444E-3</v>
      </c>
      <c r="Q94" s="15">
        <f>0.5*(Cv!AR94+Cv!AS94)*(LN(K_T!Q94/K_T!P94)-LN(H!Q94/H!P94))</f>
        <v>-4.1925429185288186E-3</v>
      </c>
      <c r="R94" s="15">
        <f>0.5*(Cv!AS94+Cv!AT94)*(LN(K_T!R94/K_T!Q94)-LN(H!R94/H!Q94))</f>
        <v>-4.1695538057697715E-3</v>
      </c>
      <c r="S94" s="15">
        <f>0.5*(Cv!AT94+Cv!AU94)*(LN(K_T!S94/K_T!R94)-LN(H!S94/H!R94))</f>
        <v>-3.2158240282276042E-3</v>
      </c>
      <c r="T94" s="15">
        <f>0.5*(Cv!AU94+Cv!AV94)*(LN(K_T!T94/K_T!S94)-LN(H!T94/H!S94))</f>
        <v>-1.0337616716224972E-4</v>
      </c>
      <c r="U94" s="15">
        <f>0.5*(Cv!AV94+Cv!AW94)*(LN(K_T!U94/K_T!T94)-LN(H!U94/H!T94))</f>
        <v>3.2412508339618512E-3</v>
      </c>
      <c r="V94" s="15">
        <f>0.5*(Cv!AW94+Cv!AX94)*(LN(K_T!V94/K_T!U94)-LN(H!V94/H!U94))</f>
        <v>6.6002696704103529E-3</v>
      </c>
      <c r="W94" s="15">
        <f>0.5*(Cv!AX94+Cv!AY94)*(LN(K_T!W94/K_T!V94)-LN(H!W94/H!V94))</f>
        <v>-3.2389270091652485E-4</v>
      </c>
      <c r="X94" s="15">
        <f>0.5*(Cv!AY94+Cv!AZ94)*(LN(K_T!X94/K_T!W94)-LN(H!X94/H!W94))</f>
        <v>-5.254022822624391E-3</v>
      </c>
      <c r="Y94" s="15">
        <f>0.5*(Cv!AZ94+Cv!BA94)*(LN(K_T!Y94/K_T!X94)-LN(H!Y94/H!X94))</f>
        <v>-6.1869996204806767E-3</v>
      </c>
      <c r="Z94" s="15">
        <f>0.5*(Cv!BA94+Cv!BB94)*(LN(K_T!Z94/K_T!Y94)-LN(H!Z94/H!Y94))</f>
        <v>-6.1301597851017185E-3</v>
      </c>
      <c r="AA94" s="15">
        <f>0.5*(Cv!BB94+Cv!BC94)*(LN(K_T!AA94/K_T!Z94)-LN(H!AA94/H!Z94))</f>
        <v>-2.5621996822281119E-3</v>
      </c>
      <c r="AB94" s="15">
        <f>0.5*(Cv!BC94+Cv!BD94)*(LN(K_T!AB94/K_T!AA94)-LN(H!AB94/H!AA94))</f>
        <v>2.6362476022668327E-3</v>
      </c>
      <c r="AC94" s="15">
        <f>0.5*(Cv!BD94+Cv!BE94)*(LN(K_T!AC94/K_T!AB94)-LN(H!AC94/H!AB94))</f>
        <v>6.8125394121042286E-3</v>
      </c>
      <c r="AD94" s="15"/>
      <c r="AF94" s="64">
        <f t="shared" si="10"/>
        <v>1.6348422946433068E-3</v>
      </c>
      <c r="AG94" s="64">
        <f t="shared" si="11"/>
        <v>-3.135533671756216E-3</v>
      </c>
      <c r="AH94" s="64">
        <f t="shared" si="12"/>
        <v>-1.4957039561662704E-3</v>
      </c>
      <c r="AI94" s="64">
        <f t="shared" si="13"/>
        <v>8.3204576273380776E-4</v>
      </c>
      <c r="AJ94" s="64">
        <f t="shared" si="14"/>
        <v>-1.0861144146878891E-3</v>
      </c>
      <c r="AK94" s="64">
        <f t="shared" si="15"/>
        <v>-2.3156188139612432E-3</v>
      </c>
      <c r="AL94" s="64">
        <f t="shared" si="16"/>
        <v>-1.2703432597704068E-4</v>
      </c>
      <c r="AM94" s="64">
        <f t="shared" si="20"/>
        <v>-1.3398912842676836E-3</v>
      </c>
      <c r="AN94" s="64">
        <f t="shared" si="21"/>
        <v>4.7243935071855309E-3</v>
      </c>
      <c r="AO94" s="64">
        <f t="shared" si="22"/>
        <v>-6.5009279704665221E-4</v>
      </c>
    </row>
    <row r="95" spans="1:41" x14ac:dyDescent="0.2">
      <c r="A95" s="4">
        <v>93</v>
      </c>
      <c r="B95" s="6" t="s">
        <v>130</v>
      </c>
      <c r="C95" s="15"/>
      <c r="D95" s="15">
        <f>0.5*(Cv!AE95+Cv!AF95)*(LN(K_T!D95/K_T!C95)-LN(H!D95/H!C95))</f>
        <v>7.6712184951900405E-3</v>
      </c>
      <c r="E95" s="15">
        <f>0.5*(Cv!AF95+Cv!AG95)*(LN(K_T!E95/K_T!D95)-LN(H!E95/H!D95))</f>
        <v>1.1453535018262193E-2</v>
      </c>
      <c r="F95" s="15">
        <f>0.5*(Cv!AG95+Cv!AH95)*(LN(K_T!F95/K_T!E95)-LN(H!F95/H!E95))</f>
        <v>1.0075395576857318E-2</v>
      </c>
      <c r="G95" s="15">
        <f>0.5*(Cv!AH95+Cv!AI95)*(LN(K_T!G95/K_T!F95)-LN(H!G95/H!F95))</f>
        <v>7.8351658122563263E-3</v>
      </c>
      <c r="H95" s="15">
        <f>0.5*(Cv!AI95+Cv!AJ95)*(LN(K_T!H95/K_T!G95)-LN(H!H95/H!G95))</f>
        <v>1.274875385780198E-2</v>
      </c>
      <c r="I95" s="15">
        <f>0.5*(Cv!AJ95+Cv!AK95)*(LN(K_T!I95/K_T!H95)-LN(H!I95/H!H95))</f>
        <v>1.4332992346302957E-3</v>
      </c>
      <c r="J95" s="15">
        <f>0.5*(Cv!AK95+Cv!AL95)*(LN(K_T!J95/K_T!I95)-LN(H!J95/H!I95))</f>
        <v>1.1369555658527685E-3</v>
      </c>
      <c r="K95" s="15">
        <f>0.5*(Cv!AL95+Cv!AM95)*(LN(K_T!K95/K_T!J95)-LN(H!K95/H!J95))</f>
        <v>3.1630423508187894E-3</v>
      </c>
      <c r="L95" s="15">
        <f>0.5*(Cv!AM95+Cv!AN95)*(LN(K_T!L95/K_T!K95)-LN(H!L95/H!K95))</f>
        <v>-4.2861146054972684E-3</v>
      </c>
      <c r="M95" s="15">
        <f>0.5*(Cv!AN95+Cv!AO95)*(LN(K_T!M95/K_T!L95)-LN(H!M95/H!L95))</f>
        <v>-2.8570530539785916E-3</v>
      </c>
      <c r="N95" s="15">
        <f>0.5*(Cv!AO95+Cv!AP95)*(LN(K_T!N95/K_T!M95)-LN(H!N95/H!M95))</f>
        <v>-6.1781840153276679E-4</v>
      </c>
      <c r="O95" s="15">
        <f>0.5*(Cv!AP95+Cv!AQ95)*(LN(K_T!O95/K_T!N95)-LN(H!O95/H!N95))</f>
        <v>-9.5141240253772529E-3</v>
      </c>
      <c r="P95" s="15">
        <f>0.5*(Cv!AQ95+Cv!AR95)*(LN(K_T!P95/K_T!O95)-LN(H!P95/H!O95))</f>
        <v>1.8391141806189683E-3</v>
      </c>
      <c r="Q95" s="15">
        <f>0.5*(Cv!AR95+Cv!AS95)*(LN(K_T!Q95/K_T!P95)-LN(H!Q95/H!P95))</f>
        <v>-3.2929038803576208E-3</v>
      </c>
      <c r="R95" s="15">
        <f>0.5*(Cv!AS95+Cv!AT95)*(LN(K_T!R95/K_T!Q95)-LN(H!R95/H!Q95))</f>
        <v>-1.1548515816121225E-2</v>
      </c>
      <c r="S95" s="15">
        <f>0.5*(Cv!AT95+Cv!AU95)*(LN(K_T!S95/K_T!R95)-LN(H!S95/H!R95))</f>
        <v>-5.9333262143273537E-3</v>
      </c>
      <c r="T95" s="15">
        <f>0.5*(Cv!AU95+Cv!AV95)*(LN(K_T!T95/K_T!S95)-LN(H!T95/H!S95))</f>
        <v>-2.2417494954937137E-3</v>
      </c>
      <c r="U95" s="15">
        <f>0.5*(Cv!AV95+Cv!AW95)*(LN(K_T!U95/K_T!T95)-LN(H!U95/H!T95))</f>
        <v>-1.8197319717614753E-3</v>
      </c>
      <c r="V95" s="15">
        <f>0.5*(Cv!AW95+Cv!AX95)*(LN(K_T!V95/K_T!U95)-LN(H!V95/H!U95))</f>
        <v>-8.5944930399409734E-4</v>
      </c>
      <c r="W95" s="15">
        <f>0.5*(Cv!AX95+Cv!AY95)*(LN(K_T!W95/K_T!V95)-LN(H!W95/H!V95))</f>
        <v>1.2553188710695462E-3</v>
      </c>
      <c r="X95" s="15">
        <f>0.5*(Cv!AY95+Cv!AZ95)*(LN(K_T!X95/K_T!W95)-LN(H!X95/H!W95))</f>
        <v>-4.4153701021208448E-3</v>
      </c>
      <c r="Y95" s="15">
        <f>0.5*(Cv!AZ95+Cv!BA95)*(LN(K_T!Y95/K_T!X95)-LN(H!Y95/H!X95))</f>
        <v>-2.8830859239158289E-3</v>
      </c>
      <c r="Z95" s="15">
        <f>0.5*(Cv!BA95+Cv!BB95)*(LN(K_T!Z95/K_T!Y95)-LN(H!Z95/H!Y95))</f>
        <v>-4.5248411736278932E-3</v>
      </c>
      <c r="AA95" s="15">
        <f>0.5*(Cv!BB95+Cv!BC95)*(LN(K_T!AA95/K_T!Z95)-LN(H!AA95/H!Z95))</f>
        <v>-3.3516863804333549E-3</v>
      </c>
      <c r="AB95" s="15">
        <f>0.5*(Cv!BC95+Cv!BD95)*(LN(K_T!AB95/K_T!AA95)-LN(H!AB95/H!AA95))</f>
        <v>-1.2354798980443219E-3</v>
      </c>
      <c r="AC95" s="15">
        <f>0.5*(Cv!BD95+Cv!BE95)*(LN(K_T!AC95/K_T!AB95)-LN(H!AC95/H!AB95))</f>
        <v>2.6711925701225396E-3</v>
      </c>
      <c r="AD95" s="15"/>
      <c r="AF95" s="64">
        <f t="shared" si="10"/>
        <v>8.7092298999616215E-3</v>
      </c>
      <c r="AG95" s="64">
        <f t="shared" si="11"/>
        <v>-6.9219762886741374E-4</v>
      </c>
      <c r="AH95" s="64">
        <f t="shared" si="12"/>
        <v>-5.6899511511128969E-3</v>
      </c>
      <c r="AI95" s="64">
        <f t="shared" si="13"/>
        <v>-1.6161964004601168E-3</v>
      </c>
      <c r="AJ95" s="64">
        <f t="shared" si="14"/>
        <v>-1.8647801611797721E-3</v>
      </c>
      <c r="AK95" s="64">
        <f t="shared" si="15"/>
        <v>-3.1910743899901547E-3</v>
      </c>
      <c r="AL95" s="64">
        <f t="shared" si="16"/>
        <v>-1.7404882808199444E-3</v>
      </c>
      <c r="AM95" s="64">
        <f t="shared" si="20"/>
        <v>-2.3550744350347079E-3</v>
      </c>
      <c r="AN95" s="64">
        <f t="shared" si="21"/>
        <v>7.1785633603910887E-4</v>
      </c>
      <c r="AO95" s="64">
        <f t="shared" si="22"/>
        <v>-2.307790883317155E-4</v>
      </c>
    </row>
    <row r="96" spans="1:41" x14ac:dyDescent="0.2">
      <c r="A96" s="4">
        <v>94</v>
      </c>
      <c r="B96" s="6" t="s">
        <v>131</v>
      </c>
      <c r="C96" s="15"/>
      <c r="D96" s="15">
        <f>0.5*(Cv!AE96+Cv!AF96)*(LN(K_T!D96/K_T!C96)-LN(H!D96/H!C96))</f>
        <v>3.0345758795069198E-3</v>
      </c>
      <c r="E96" s="15">
        <f>0.5*(Cv!AF96+Cv!AG96)*(LN(K_T!E96/K_T!D96)-LN(H!E96/H!D96))</f>
        <v>-6.3233614834552199E-3</v>
      </c>
      <c r="F96" s="15">
        <f>0.5*(Cv!AG96+Cv!AH96)*(LN(K_T!F96/K_T!E96)-LN(H!F96/H!E96))</f>
        <v>-8.4089880148800564E-3</v>
      </c>
      <c r="G96" s="15">
        <f>0.5*(Cv!AH96+Cv!AI96)*(LN(K_T!G96/K_T!F96)-LN(H!G96/H!F96))</f>
        <v>-6.1301928795406144E-3</v>
      </c>
      <c r="H96" s="15">
        <f>0.5*(Cv!AI96+Cv!AJ96)*(LN(K_T!H96/K_T!G96)-LN(H!H96/H!G96))</f>
        <v>-2.551318173089939E-3</v>
      </c>
      <c r="I96" s="15">
        <f>0.5*(Cv!AJ96+Cv!AK96)*(LN(K_T!I96/K_T!H96)-LN(H!I96/H!H96))</f>
        <v>4.1081610863636694E-2</v>
      </c>
      <c r="J96" s="15">
        <f>0.5*(Cv!AK96+Cv!AL96)*(LN(K_T!J96/K_T!I96)-LN(H!J96/H!I96))</f>
        <v>2.3431885087599512E-3</v>
      </c>
      <c r="K96" s="15">
        <f>0.5*(Cv!AL96+Cv!AM96)*(LN(K_T!K96/K_T!J96)-LN(H!K96/H!J96))</f>
        <v>-6.1214851068456689E-3</v>
      </c>
      <c r="L96" s="15">
        <f>0.5*(Cv!AM96+Cv!AN96)*(LN(K_T!L96/K_T!K96)-LN(H!L96/H!K96))</f>
        <v>-5.3425206322766094E-3</v>
      </c>
      <c r="M96" s="15">
        <f>0.5*(Cv!AN96+Cv!AO96)*(LN(K_T!M96/K_T!L96)-LN(H!M96/H!L96))</f>
        <v>-8.3463803071302071E-3</v>
      </c>
      <c r="N96" s="15">
        <f>0.5*(Cv!AO96+Cv!AP96)*(LN(K_T!N96/K_T!M96)-LN(H!N96/H!M96))</f>
        <v>-1.7789068211330331E-4</v>
      </c>
      <c r="O96" s="15">
        <f>0.5*(Cv!AP96+Cv!AQ96)*(LN(K_T!O96/K_T!N96)-LN(H!O96/H!N96))</f>
        <v>8.7294986155165362E-4</v>
      </c>
      <c r="P96" s="15">
        <f>0.5*(Cv!AQ96+Cv!AR96)*(LN(K_T!P96/K_T!O96)-LN(H!P96/H!O96))</f>
        <v>4.2011327169912084E-3</v>
      </c>
      <c r="Q96" s="15">
        <f>0.5*(Cv!AR96+Cv!AS96)*(LN(K_T!Q96/K_T!P96)-LN(H!Q96/H!P96))</f>
        <v>-2.9651165582685528E-3</v>
      </c>
      <c r="R96" s="15">
        <f>0.5*(Cv!AS96+Cv!AT96)*(LN(K_T!R96/K_T!Q96)-LN(H!R96/H!Q96))</f>
        <v>5.7870278334789856E-3</v>
      </c>
      <c r="S96" s="15">
        <f>0.5*(Cv!AT96+Cv!AU96)*(LN(K_T!S96/K_T!R96)-LN(H!S96/H!R96))</f>
        <v>1.383217612139726E-3</v>
      </c>
      <c r="T96" s="15">
        <f>0.5*(Cv!AU96+Cv!AV96)*(LN(K_T!T96/K_T!S96)-LN(H!T96/H!S96))</f>
        <v>9.6605260564195869E-3</v>
      </c>
      <c r="U96" s="15">
        <f>0.5*(Cv!AV96+Cv!AW96)*(LN(K_T!U96/K_T!T96)-LN(H!U96/H!T96))</f>
        <v>1.9803205180566713E-4</v>
      </c>
      <c r="V96" s="15">
        <f>0.5*(Cv!AW96+Cv!AX96)*(LN(K_T!V96/K_T!U96)-LN(H!V96/H!U96))</f>
        <v>-1.4291571246253915E-3</v>
      </c>
      <c r="W96" s="15">
        <f>0.5*(Cv!AX96+Cv!AY96)*(LN(K_T!W96/K_T!V96)-LN(H!W96/H!V96))</f>
        <v>-3.4268725573858017E-3</v>
      </c>
      <c r="X96" s="15">
        <f>0.5*(Cv!AY96+Cv!AZ96)*(LN(K_T!X96/K_T!W96)-LN(H!X96/H!W96))</f>
        <v>4.8534845884822993E-3</v>
      </c>
      <c r="Y96" s="15">
        <f>0.5*(Cv!AZ96+Cv!BA96)*(LN(K_T!Y96/K_T!X96)-LN(H!Y96/H!X96))</f>
        <v>4.6387383166444631E-3</v>
      </c>
      <c r="Z96" s="15">
        <f>0.5*(Cv!BA96+Cv!BB96)*(LN(K_T!Z96/K_T!Y96)-LN(H!Z96/H!Y96))</f>
        <v>4.3517857763364616E-3</v>
      </c>
      <c r="AA96" s="15">
        <f>0.5*(Cv!BB96+Cv!BC96)*(LN(K_T!AA96/K_T!Z96)-LN(H!AA96/H!Z96))</f>
        <v>7.0670224107030844E-3</v>
      </c>
      <c r="AB96" s="15">
        <f>0.5*(Cv!BC96+Cv!BD96)*(LN(K_T!AB96/K_T!AA96)-LN(H!AB96/H!AA96))</f>
        <v>2.8585882862143048E-4</v>
      </c>
      <c r="AC96" s="15">
        <f>0.5*(Cv!BD96+Cv!BE96)*(LN(K_T!AC96/K_T!AB96)-LN(H!AC96/H!AB96))</f>
        <v>4.2870330708651904E-3</v>
      </c>
      <c r="AD96" s="15"/>
      <c r="AF96" s="64">
        <f t="shared" si="10"/>
        <v>3.533550062534173E-3</v>
      </c>
      <c r="AG96" s="64">
        <f t="shared" si="11"/>
        <v>-3.5290176439211674E-3</v>
      </c>
      <c r="AH96" s="64">
        <f t="shared" si="12"/>
        <v>1.8558422931786041E-3</v>
      </c>
      <c r="AI96" s="64">
        <f t="shared" si="13"/>
        <v>1.9712026029392719E-3</v>
      </c>
      <c r="AJ96" s="64">
        <f t="shared" si="14"/>
        <v>4.1260876806341268E-3</v>
      </c>
      <c r="AK96" s="64">
        <f t="shared" si="15"/>
        <v>-8.3658767537128154E-4</v>
      </c>
      <c r="AL96" s="64">
        <f t="shared" si="16"/>
        <v>3.0486451417866991E-3</v>
      </c>
      <c r="AM96" s="64">
        <f t="shared" si="20"/>
        <v>3.2391949397975461E-3</v>
      </c>
      <c r="AN96" s="64">
        <f t="shared" si="21"/>
        <v>2.2864459497433103E-3</v>
      </c>
      <c r="AO96" s="64">
        <f t="shared" si="22"/>
        <v>1.5915329990730015E-3</v>
      </c>
    </row>
    <row r="97" spans="1:70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0.5*(Cv!AK97+Cv!AL97)*(LN(K_T!J97/K_T!I97)-LN(H!J97/H!I97))</f>
        <v>7.2387115543843051E-3</v>
      </c>
      <c r="K97" s="15">
        <f>0.5*(Cv!AL97+Cv!AM97)*(LN(K_T!K97/K_T!J97)-LN(H!K97/H!J97))</f>
        <v>4.898214862501111E-3</v>
      </c>
      <c r="L97" s="15">
        <f>0.5*(Cv!AM97+Cv!AN97)*(LN(K_T!L97/K_T!K97)-LN(H!L97/H!K97))</f>
        <v>1.075713027622484E-3</v>
      </c>
      <c r="M97" s="15">
        <f>0.5*(Cv!AN97+Cv!AO97)*(LN(K_T!M97/K_T!L97)-LN(H!M97/H!L97))</f>
        <v>1.6314649020964505E-3</v>
      </c>
      <c r="N97" s="15">
        <f>0.5*(Cv!AO97+Cv!AP97)*(LN(K_T!N97/K_T!M97)-LN(H!N97/H!M97))</f>
        <v>1.1863004914703884E-3</v>
      </c>
      <c r="O97" s="15">
        <f>0.5*(Cv!AP97+Cv!AQ97)*(LN(K_T!O97/K_T!N97)-LN(H!O97/H!N97))</f>
        <v>2.4671853096564231E-3</v>
      </c>
      <c r="P97" s="15">
        <f>0.5*(Cv!AQ97+Cv!AR97)*(LN(K_T!P97/K_T!O97)-LN(H!P97/H!O97))</f>
        <v>4.6217880264482437E-3</v>
      </c>
      <c r="Q97" s="15">
        <f>0.5*(Cv!AR97+Cv!AS97)*(LN(K_T!Q97/K_T!P97)-LN(H!Q97/H!P97))</f>
        <v>3.5394704648134827E-3</v>
      </c>
      <c r="R97" s="15">
        <f>0.5*(Cv!AS97+Cv!AT97)*(LN(K_T!R97/K_T!Q97)-LN(H!R97/H!Q97))</f>
        <v>5.840986360652556E-4</v>
      </c>
      <c r="S97" s="15">
        <f>0.5*(Cv!AT97+Cv!AU97)*(LN(K_T!S97/K_T!R97)-LN(H!S97/H!R97))</f>
        <v>3.8618836414475552E-3</v>
      </c>
      <c r="T97" s="15">
        <f>0.5*(Cv!AU97+Cv!AV97)*(LN(K_T!T97/K_T!S97)-LN(H!T97/H!S97))</f>
        <v>4.740883097814127E-3</v>
      </c>
      <c r="U97" s="15">
        <f>0.5*(Cv!AV97+Cv!AW97)*(LN(K_T!U97/K_T!T97)-LN(H!U97/H!T97))</f>
        <v>2.9163986737433755E-3</v>
      </c>
      <c r="V97" s="15">
        <f>0.5*(Cv!AW97+Cv!AX97)*(LN(K_T!V97/K_T!U97)-LN(H!V97/H!U97))</f>
        <v>4.1483368866163687E-3</v>
      </c>
      <c r="W97" s="15">
        <f>0.5*(Cv!AX97+Cv!AY97)*(LN(K_T!W97/K_T!V97)-LN(H!W97/H!V97))</f>
        <v>3.6756168334461498E-3</v>
      </c>
      <c r="X97" s="15">
        <f>0.5*(Cv!AY97+Cv!AZ97)*(LN(K_T!X97/K_T!W97)-LN(H!X97/H!W97))</f>
        <v>4.1151777538361743E-3</v>
      </c>
      <c r="Y97" s="15">
        <f>0.5*(Cv!AZ97+Cv!BA97)*(LN(K_T!Y97/K_T!X97)-LN(H!Y97/H!X97))</f>
        <v>2.0854345240427325E-3</v>
      </c>
      <c r="Z97" s="15">
        <f>0.5*(Cv!BA97+Cv!BB97)*(LN(K_T!Z97/K_T!Y97)-LN(H!Z97/H!Y97))</f>
        <v>1.8591540354764159E-3</v>
      </c>
      <c r="AA97" s="15">
        <f>0.5*(Cv!BB97+Cv!BC97)*(LN(K_T!AA97/K_T!Z97)-LN(H!AA97/H!Z97))</f>
        <v>1.2911546593860541E-3</v>
      </c>
      <c r="AB97" s="15">
        <f>0.5*(Cv!BC97+Cv!BD97)*(LN(K_T!AB97/K_T!AA97)-LN(H!AB97/H!AA97))</f>
        <v>1.303273018067776E-3</v>
      </c>
      <c r="AC97" s="15">
        <f>0.5*(Cv!BD97+Cv!BE97)*(LN(K_T!AC97/K_T!AB97)-LN(H!AC97/H!AB97))</f>
        <v>2.4700403407872085E-3</v>
      </c>
      <c r="AD97" s="15"/>
      <c r="AF97" s="64"/>
      <c r="AG97" s="64">
        <f t="shared" si="11"/>
        <v>3.2060809676149478E-3</v>
      </c>
      <c r="AH97" s="64">
        <f t="shared" si="12"/>
        <v>3.0148852156861921E-3</v>
      </c>
      <c r="AI97" s="64">
        <f t="shared" si="13"/>
        <v>3.9192826490912387E-3</v>
      </c>
      <c r="AJ97" s="64">
        <f t="shared" si="14"/>
        <v>1.8018113155520374E-3</v>
      </c>
      <c r="AK97" s="64">
        <f t="shared" si="15"/>
        <v>3.1104830916505698E-3</v>
      </c>
      <c r="AL97" s="64">
        <f t="shared" si="16"/>
        <v>2.8605469823216384E-3</v>
      </c>
      <c r="AM97" s="64">
        <f t="shared" si="20"/>
        <v>3.1040195580451747E-3</v>
      </c>
      <c r="AN97" s="64">
        <f t="shared" si="21"/>
        <v>1.8866566794274921E-3</v>
      </c>
      <c r="AO97" s="64">
        <f t="shared" si="22"/>
        <v>2.9855150369861036E-3</v>
      </c>
    </row>
    <row r="98" spans="1:70" x14ac:dyDescent="0.2">
      <c r="A98" s="4">
        <v>96</v>
      </c>
      <c r="B98" s="6" t="s">
        <v>133</v>
      </c>
      <c r="C98" s="15"/>
      <c r="D98" s="15">
        <f>0.5*(Cv!AE98+Cv!AF98)*(LN(K_T!D98/K_T!C98)-LN(H!D98/H!C98))</f>
        <v>-1.6941781373067493E-2</v>
      </c>
      <c r="E98" s="15">
        <f>0.5*(Cv!AF98+Cv!AG98)*(LN(K_T!E98/K_T!D98)-LN(H!E98/H!D98))</f>
        <v>-1.9598522081810035E-3</v>
      </c>
      <c r="F98" s="15">
        <f>0.5*(Cv!AG98+Cv!AH98)*(LN(K_T!F98/K_T!E98)-LN(H!F98/H!E98))</f>
        <v>4.2399118750622806E-2</v>
      </c>
      <c r="G98" s="15">
        <f>0.5*(Cv!AH98+Cv!AI98)*(LN(K_T!G98/K_T!F98)-LN(H!G98/H!F98))</f>
        <v>3.2113688461405263E-2</v>
      </c>
      <c r="H98" s="15">
        <f>0.5*(Cv!AI98+Cv!AJ98)*(LN(K_T!H98/K_T!G98)-LN(H!H98/H!G98))</f>
        <v>1.4874455570279695E-2</v>
      </c>
      <c r="I98" s="15">
        <f>0.5*(Cv!AJ98+Cv!AK98)*(LN(K_T!I98/K_T!H98)-LN(H!I98/H!H98))</f>
        <v>1.0260148779192808E-2</v>
      </c>
      <c r="J98" s="15">
        <f>0.5*(Cv!AK98+Cv!AL98)*(LN(K_T!J98/K_T!I98)-LN(H!J98/H!I98))</f>
        <v>3.8664133171122557E-2</v>
      </c>
      <c r="K98" s="15">
        <f>0.5*(Cv!AL98+Cv!AM98)*(LN(K_T!K98/K_T!J98)-LN(H!K98/H!J98))</f>
        <v>5.2699960020551387E-4</v>
      </c>
      <c r="L98" s="15">
        <f>0.5*(Cv!AM98+Cv!AN98)*(LN(K_T!L98/K_T!K98)-LN(H!L98/H!K98))</f>
        <v>1.9592938586313034E-2</v>
      </c>
      <c r="M98" s="15">
        <f>0.5*(Cv!AN98+Cv!AO98)*(LN(K_T!M98/K_T!L98)-LN(H!M98/H!L98))</f>
        <v>1.2146561910232893E-2</v>
      </c>
      <c r="N98" s="15">
        <f>0.5*(Cv!AO98+Cv!AP98)*(LN(K_T!N98/K_T!M98)-LN(H!N98/H!M98))</f>
        <v>4.1173957018253764E-2</v>
      </c>
      <c r="O98" s="15">
        <f>0.5*(Cv!AP98+Cv!AQ98)*(LN(K_T!O98/K_T!N98)-LN(H!O98/H!N98))</f>
        <v>-3.3807473107475127E-3</v>
      </c>
      <c r="P98" s="15">
        <f>0.5*(Cv!AQ98+Cv!AR98)*(LN(K_T!P98/K_T!O98)-LN(H!P98/H!O98))</f>
        <v>1.667771562754905E-2</v>
      </c>
      <c r="Q98" s="15">
        <f>0.5*(Cv!AR98+Cv!AS98)*(LN(K_T!Q98/K_T!P98)-LN(H!Q98/H!P98))</f>
        <v>-9.2266595978090799E-3</v>
      </c>
      <c r="R98" s="15">
        <f>0.5*(Cv!AS98+Cv!AT98)*(LN(K_T!R98/K_T!Q98)-LN(H!R98/H!Q98))</f>
        <v>-2.9052285248858657E-2</v>
      </c>
      <c r="S98" s="15">
        <f>0.5*(Cv!AT98+Cv!AU98)*(LN(K_T!S98/K_T!R98)-LN(H!S98/H!R98))</f>
        <v>-1.9694421296215011E-2</v>
      </c>
      <c r="T98" s="15">
        <f>0.5*(Cv!AU98+Cv!AV98)*(LN(K_T!T98/K_T!S98)-LN(H!T98/H!S98))</f>
        <v>1.901714563961897E-3</v>
      </c>
      <c r="U98" s="15">
        <f>0.5*(Cv!AV98+Cv!AW98)*(LN(K_T!U98/K_T!T98)-LN(H!U98/H!T98))</f>
        <v>-1.3465538846415444E-2</v>
      </c>
      <c r="V98" s="15">
        <f>0.5*(Cv!AW98+Cv!AX98)*(LN(K_T!V98/K_T!U98)-LN(H!V98/H!U98))</f>
        <v>8.3492722101548619E-3</v>
      </c>
      <c r="W98" s="15">
        <f>0.5*(Cv!AX98+Cv!AY98)*(LN(K_T!W98/K_T!V98)-LN(H!W98/H!V98))</f>
        <v>-2.6476489796993224E-3</v>
      </c>
      <c r="X98" s="15">
        <f>0.5*(Cv!AY98+Cv!AZ98)*(LN(K_T!X98/K_T!W98)-LN(H!X98/H!W98))</f>
        <v>-9.0282324495847156E-4</v>
      </c>
      <c r="Y98" s="15">
        <f>0.5*(Cv!AZ98+Cv!BA98)*(LN(K_T!Y98/K_T!X98)-LN(H!Y98/H!X98))</f>
        <v>-2.8435769425283544E-2</v>
      </c>
      <c r="Z98" s="15">
        <f>0.5*(Cv!BA98+Cv!BB98)*(LN(K_T!Z98/K_T!Y98)-LN(H!Z98/H!Y98))</f>
        <v>-3.2310357085879787E-2</v>
      </c>
      <c r="AA98" s="15">
        <f>0.5*(Cv!BB98+Cv!BC98)*(LN(K_T!AA98/K_T!Z98)-LN(H!AA98/H!Z98))</f>
        <v>-1.2281102999767191E-2</v>
      </c>
      <c r="AB98" s="15">
        <f>0.5*(Cv!BC98+Cv!BD98)*(LN(K_T!AB98/K_T!AA98)-LN(H!AB98/H!AA98))</f>
        <v>-7.8937102892328859E-3</v>
      </c>
      <c r="AC98" s="15">
        <f>0.5*(Cv!BD98+Cv!BE98)*(LN(K_T!AC98/K_T!AB98)-LN(H!AC98/H!AB98))</f>
        <v>1.2725687007652796E-2</v>
      </c>
      <c r="AD98" s="15"/>
      <c r="AF98" s="64">
        <f t="shared" si="10"/>
        <v>1.9537511870663913E-2</v>
      </c>
      <c r="AG98" s="64">
        <f t="shared" si="11"/>
        <v>2.2420918057225552E-2</v>
      </c>
      <c r="AH98" s="64">
        <f t="shared" si="12"/>
        <v>-8.9352795652162427E-3</v>
      </c>
      <c r="AI98" s="64">
        <f t="shared" si="13"/>
        <v>-1.3530048593912959E-3</v>
      </c>
      <c r="AJ98" s="64">
        <f t="shared" si="14"/>
        <v>-1.3639050558502123E-2</v>
      </c>
      <c r="AK98" s="64">
        <f t="shared" si="15"/>
        <v>6.7428192460046539E-3</v>
      </c>
      <c r="AL98" s="64">
        <f t="shared" si="16"/>
        <v>-7.4960277089467092E-3</v>
      </c>
      <c r="AM98" s="64">
        <f t="shared" si="20"/>
        <v>-9.9740317259858751E-3</v>
      </c>
      <c r="AN98" s="64">
        <f t="shared" si="21"/>
        <v>2.4159883592099552E-3</v>
      </c>
      <c r="AO98" s="64">
        <f t="shared" si="22"/>
        <v>3.6062189889559627E-3</v>
      </c>
    </row>
    <row r="99" spans="1:70" x14ac:dyDescent="0.2">
      <c r="A99" s="4">
        <v>97</v>
      </c>
      <c r="B99" s="6" t="s">
        <v>134</v>
      </c>
      <c r="C99" s="15"/>
      <c r="D99" s="15">
        <f>0.5*(Cv!AE99+Cv!AF99)*(LN(K_T!D99/K_T!C99)-LN(H!D99/H!C99))</f>
        <v>-9.0679434468385616E-4</v>
      </c>
      <c r="E99" s="15">
        <f>0.5*(Cv!AF99+Cv!AG99)*(LN(K_T!E99/K_T!D99)-LN(H!E99/H!D99))</f>
        <v>7.6512192830643522E-3</v>
      </c>
      <c r="F99" s="15">
        <f>0.5*(Cv!AG99+Cv!AH99)*(LN(K_T!F99/K_T!E99)-LN(H!F99/H!E99))</f>
        <v>5.2156995028285764E-3</v>
      </c>
      <c r="G99" s="15">
        <f>0.5*(Cv!AH99+Cv!AI99)*(LN(K_T!G99/K_T!F99)-LN(H!G99/H!F99))</f>
        <v>-1.8339480552216811E-3</v>
      </c>
      <c r="H99" s="15">
        <f>0.5*(Cv!AI99+Cv!AJ99)*(LN(K_T!H99/K_T!G99)-LN(H!H99/H!G99))</f>
        <v>3.9377257119590598E-3</v>
      </c>
      <c r="I99" s="15">
        <f>0.5*(Cv!AJ99+Cv!AK99)*(LN(K_T!I99/K_T!H99)-LN(H!I99/H!H99))</f>
        <v>1.5130455465667784E-3</v>
      </c>
      <c r="J99" s="15">
        <f>0.5*(Cv!AK99+Cv!AL99)*(LN(K_T!J99/K_T!I99)-LN(H!J99/H!I99))</f>
        <v>1.4704350186194508E-3</v>
      </c>
      <c r="K99" s="15">
        <f>0.5*(Cv!AL99+Cv!AM99)*(LN(K_T!K99/K_T!J99)-LN(H!K99/H!J99))</f>
        <v>-2.7235559643512953E-3</v>
      </c>
      <c r="L99" s="15">
        <f>0.5*(Cv!AM99+Cv!AN99)*(LN(K_T!L99/K_T!K99)-LN(H!L99/H!K99))</f>
        <v>-2.0274991663616535E-3</v>
      </c>
      <c r="M99" s="15">
        <f>0.5*(Cv!AN99+Cv!AO99)*(LN(K_T!M99/K_T!L99)-LN(H!M99/H!L99))</f>
        <v>2.342459337034853E-3</v>
      </c>
      <c r="N99" s="15">
        <f>0.5*(Cv!AO99+Cv!AP99)*(LN(K_T!N99/K_T!M99)-LN(H!N99/H!M99))</f>
        <v>-6.1768856797146351E-4</v>
      </c>
      <c r="O99" s="15">
        <f>0.5*(Cv!AP99+Cv!AQ99)*(LN(K_T!O99/K_T!N99)-LN(H!O99/H!N99))</f>
        <v>-8.4267394758893582E-3</v>
      </c>
      <c r="P99" s="15">
        <f>0.5*(Cv!AQ99+Cv!AR99)*(LN(K_T!P99/K_T!O99)-LN(H!P99/H!O99))</f>
        <v>1.3555593195687507E-2</v>
      </c>
      <c r="Q99" s="15">
        <f>0.5*(Cv!AR99+Cv!AS99)*(LN(K_T!Q99/K_T!P99)-LN(H!Q99/H!P99))</f>
        <v>5.4887544973395161E-3</v>
      </c>
      <c r="R99" s="15">
        <f>0.5*(Cv!AS99+Cv!AT99)*(LN(K_T!R99/K_T!Q99)-LN(H!R99/H!Q99))</f>
        <v>9.0655796702513879E-4</v>
      </c>
      <c r="S99" s="15">
        <f>0.5*(Cv!AT99+Cv!AU99)*(LN(K_T!S99/K_T!R99)-LN(H!S99/H!R99))</f>
        <v>-8.9819147827232442E-4</v>
      </c>
      <c r="T99" s="15">
        <f>0.5*(Cv!AU99+Cv!AV99)*(LN(K_T!T99/K_T!S99)-LN(H!T99/H!S99))</f>
        <v>-2.5397624543607358E-3</v>
      </c>
      <c r="U99" s="15">
        <f>0.5*(Cv!AV99+Cv!AW99)*(LN(K_T!U99/K_T!T99)-LN(H!U99/H!T99))</f>
        <v>-5.906900351645825E-3</v>
      </c>
      <c r="V99" s="15">
        <f>0.5*(Cv!AW99+Cv!AX99)*(LN(K_T!V99/K_T!U99)-LN(H!V99/H!U99))</f>
        <v>-1.2703903284155059E-3</v>
      </c>
      <c r="W99" s="15">
        <f>0.5*(Cv!AX99+Cv!AY99)*(LN(K_T!W99/K_T!V99)-LN(H!W99/H!V99))</f>
        <v>-3.3615300144102162E-3</v>
      </c>
      <c r="X99" s="15">
        <f>0.5*(Cv!AY99+Cv!AZ99)*(LN(K_T!X99/K_T!W99)-LN(H!X99/H!W99))</f>
        <v>-1.3314619864947153E-3</v>
      </c>
      <c r="Y99" s="15">
        <f>0.5*(Cv!AZ99+Cv!BA99)*(LN(K_T!Y99/K_T!X99)-LN(H!Y99/H!X99))</f>
        <v>-1.2750906631548743E-3</v>
      </c>
      <c r="Z99" s="15">
        <f>0.5*(Cv!BA99+Cv!BB99)*(LN(K_T!Z99/K_T!Y99)-LN(H!Z99/H!Y99))</f>
        <v>-1.194580949305844E-3</v>
      </c>
      <c r="AA99" s="15">
        <f>0.5*(Cv!BB99+Cv!BC99)*(LN(K_T!AA99/K_T!Z99)-LN(H!AA99/H!Z99))</f>
        <v>3.3631575264034356E-4</v>
      </c>
      <c r="AB99" s="15">
        <f>0.5*(Cv!BC99+Cv!BD99)*(LN(K_T!AB99/K_T!AA99)-LN(H!AB99/H!AA99))</f>
        <v>2.4690152949496612E-3</v>
      </c>
      <c r="AC99" s="15">
        <f>0.5*(Cv!BD99+Cv!BE99)*(LN(K_T!AC99/K_T!AB99)-LN(H!AC99/H!AB99))</f>
        <v>1.4883510127992713E-2</v>
      </c>
      <c r="AD99" s="15"/>
      <c r="AF99" s="64">
        <f t="shared" si="10"/>
        <v>3.2967483978394172E-3</v>
      </c>
      <c r="AG99" s="64">
        <f t="shared" si="11"/>
        <v>-3.1116986860602177E-4</v>
      </c>
      <c r="AH99" s="64">
        <f t="shared" si="12"/>
        <v>2.1251949411780964E-3</v>
      </c>
      <c r="AI99" s="64">
        <f t="shared" si="13"/>
        <v>-2.8820090270653994E-3</v>
      </c>
      <c r="AJ99" s="64">
        <f t="shared" si="14"/>
        <v>3.0438339126243998E-3</v>
      </c>
      <c r="AK99" s="64">
        <f t="shared" si="15"/>
        <v>9.0701253628603718E-4</v>
      </c>
      <c r="AL99" s="64">
        <f t="shared" si="16"/>
        <v>8.0912442779500037E-5</v>
      </c>
      <c r="AM99" s="64">
        <f t="shared" si="20"/>
        <v>-2.0679251243934217E-3</v>
      </c>
      <c r="AN99" s="64">
        <f t="shared" si="21"/>
        <v>8.6762627114711863E-3</v>
      </c>
      <c r="AO99" s="64">
        <f t="shared" si="22"/>
        <v>1.0545196711940984E-3</v>
      </c>
    </row>
    <row r="100" spans="1:70" x14ac:dyDescent="0.2">
      <c r="A100" s="4">
        <v>98</v>
      </c>
      <c r="B100" s="6" t="s">
        <v>135</v>
      </c>
      <c r="C100" s="15"/>
      <c r="D100" s="15">
        <f>0.5*(Cv!AE100+Cv!AF100)*(LN(K_T!D100/K_T!C100)-LN(H!D100/H!C100))</f>
        <v>-9.3101816647135852E-3</v>
      </c>
      <c r="E100" s="15">
        <f>0.5*(Cv!AF100+Cv!AG100)*(LN(K_T!E100/K_T!D100)-LN(H!E100/H!D100))</f>
        <v>-1.0827313824608359E-2</v>
      </c>
      <c r="F100" s="15">
        <f>0.5*(Cv!AG100+Cv!AH100)*(LN(K_T!F100/K_T!E100)-LN(H!F100/H!E100))</f>
        <v>1.4442816972477892E-3</v>
      </c>
      <c r="G100" s="15">
        <f>0.5*(Cv!AH100+Cv!AI100)*(LN(K_T!G100/K_T!F100)-LN(H!G100/H!F100))</f>
        <v>2.0963475427044258E-3</v>
      </c>
      <c r="H100" s="15">
        <f>0.5*(Cv!AI100+Cv!AJ100)*(LN(K_T!H100/K_T!G100)-LN(H!H100/H!G100))</f>
        <v>4.2979593119266959E-3</v>
      </c>
      <c r="I100" s="15">
        <f>0.5*(Cv!AJ100+Cv!AK100)*(LN(K_T!I100/K_T!H100)-LN(H!I100/H!H100))</f>
        <v>-3.5189324049802514E-3</v>
      </c>
      <c r="J100" s="15">
        <f>0.5*(Cv!AK100+Cv!AL100)*(LN(K_T!J100/K_T!I100)-LN(H!J100/H!I100))</f>
        <v>-4.6419923700257593E-3</v>
      </c>
      <c r="K100" s="15">
        <f>0.5*(Cv!AL100+Cv!AM100)*(LN(K_T!K100/K_T!J100)-LN(H!K100/H!J100))</f>
        <v>-1.4539567389992391E-3</v>
      </c>
      <c r="L100" s="15">
        <f>0.5*(Cv!AM100+Cv!AN100)*(LN(K_T!L100/K_T!K100)-LN(H!L100/H!K100))</f>
        <v>-6.6928808098737367E-3</v>
      </c>
      <c r="M100" s="15">
        <f>0.5*(Cv!AN100+Cv!AO100)*(LN(K_T!M100/K_T!L100)-LN(H!M100/H!L100))</f>
        <v>1.6251685189540999E-3</v>
      </c>
      <c r="N100" s="15">
        <f>0.5*(Cv!AO100+Cv!AP100)*(LN(K_T!N100/K_T!M100)-LN(H!N100/H!M100))</f>
        <v>-5.4981839331301957E-3</v>
      </c>
      <c r="O100" s="15">
        <f>0.5*(Cv!AP100+Cv!AQ100)*(LN(K_T!O100/K_T!N100)-LN(H!O100/H!N100))</f>
        <v>-1.4195277550946173E-2</v>
      </c>
      <c r="P100" s="15">
        <f>0.5*(Cv!AQ100+Cv!AR100)*(LN(K_T!P100/K_T!O100)-LN(H!P100/H!O100))</f>
        <v>-9.4975405584233935E-4</v>
      </c>
      <c r="Q100" s="15">
        <f>0.5*(Cv!AR100+Cv!AS100)*(LN(K_T!Q100/K_T!P100)-LN(H!Q100/H!P100))</f>
        <v>-4.719505301038489E-3</v>
      </c>
      <c r="R100" s="15">
        <f>0.5*(Cv!AS100+Cv!AT100)*(LN(K_T!R100/K_T!Q100)-LN(H!R100/H!Q100))</f>
        <v>-9.5729786817960252E-3</v>
      </c>
      <c r="S100" s="15">
        <f>0.5*(Cv!AT100+Cv!AU100)*(LN(K_T!S100/K_T!R100)-LN(H!S100/H!R100))</f>
        <v>-6.2134594915928647E-3</v>
      </c>
      <c r="T100" s="15">
        <f>0.5*(Cv!AU100+Cv!AV100)*(LN(K_T!T100/K_T!S100)-LN(H!T100/H!S100))</f>
        <v>-2.9469330491189824E-3</v>
      </c>
      <c r="U100" s="15">
        <f>0.5*(Cv!AV100+Cv!AW100)*(LN(K_T!U100/K_T!T100)-LN(H!U100/H!T100))</f>
        <v>-2.5581952816571547E-3</v>
      </c>
      <c r="V100" s="15">
        <f>0.5*(Cv!AW100+Cv!AX100)*(LN(K_T!V100/K_T!U100)-LN(H!V100/H!U100))</f>
        <v>-1.8998261468064156E-3</v>
      </c>
      <c r="W100" s="15">
        <f>0.5*(Cv!AX100+Cv!AY100)*(LN(K_T!W100/K_T!V100)-LN(H!W100/H!V100))</f>
        <v>-2.0381937322508396E-3</v>
      </c>
      <c r="X100" s="15">
        <f>0.5*(Cv!AY100+Cv!AZ100)*(LN(K_T!X100/K_T!W100)-LN(H!X100/H!W100))</f>
        <v>1.6547828413407647E-3</v>
      </c>
      <c r="Y100" s="15">
        <f>0.5*(Cv!AZ100+Cv!BA100)*(LN(K_T!Y100/K_T!X100)-LN(H!Y100/H!X100))</f>
        <v>-3.6709514555777835E-4</v>
      </c>
      <c r="Z100" s="15">
        <f>0.5*(Cv!BA100+Cv!BB100)*(LN(K_T!Z100/K_T!Y100)-LN(H!Z100/H!Y100))</f>
        <v>-4.2868187073439356E-3</v>
      </c>
      <c r="AA100" s="15">
        <f>0.5*(Cv!BB100+Cv!BC100)*(LN(K_T!AA100/K_T!Z100)-LN(H!AA100/H!Z100))</f>
        <v>-6.1663287959292639E-3</v>
      </c>
      <c r="AB100" s="15">
        <f>0.5*(Cv!BC100+Cv!BD100)*(LN(K_T!AB100/K_T!AA100)-LN(H!AB100/H!AA100))</f>
        <v>-5.4648768938502131E-3</v>
      </c>
      <c r="AC100" s="15">
        <f>0.5*(Cv!BD100+Cv!BE100)*(LN(K_T!AC100/K_T!AB100)-LN(H!AC100/H!AB100))</f>
        <v>1.5915785357894476E-2</v>
      </c>
      <c r="AD100" s="15"/>
      <c r="AF100" s="64">
        <f t="shared" si="10"/>
        <v>-1.3015315355419399E-3</v>
      </c>
      <c r="AG100" s="64">
        <f t="shared" si="11"/>
        <v>-3.3323690666149665E-3</v>
      </c>
      <c r="AH100" s="64">
        <f t="shared" si="12"/>
        <v>-7.1301950162431793E-3</v>
      </c>
      <c r="AI100" s="64">
        <f t="shared" si="13"/>
        <v>-1.5576730736985255E-3</v>
      </c>
      <c r="AJ100" s="64">
        <f t="shared" si="14"/>
        <v>-7.3866836957343221E-5</v>
      </c>
      <c r="AK100" s="64">
        <f t="shared" si="15"/>
        <v>-5.2312820414290723E-3</v>
      </c>
      <c r="AL100" s="64">
        <f t="shared" si="16"/>
        <v>-8.1576995532793432E-4</v>
      </c>
      <c r="AM100" s="64">
        <f t="shared" si="20"/>
        <v>-2.3260760021654508E-3</v>
      </c>
      <c r="AN100" s="64">
        <f t="shared" si="21"/>
        <v>5.2254542320221316E-3</v>
      </c>
      <c r="AO100" s="64">
        <f t="shared" si="22"/>
        <v>-2.6791271058111904E-3</v>
      </c>
    </row>
    <row r="101" spans="1:70" x14ac:dyDescent="0.2">
      <c r="A101" s="4">
        <v>99</v>
      </c>
      <c r="B101" s="6" t="s">
        <v>136</v>
      </c>
      <c r="C101" s="15"/>
      <c r="D101" s="15">
        <f>0.5*(Cv!AE101+Cv!AF101)*(LN(K_T!D101/K_T!C101)-LN(H!D101/H!C101))</f>
        <v>1.6682364621328768E-2</v>
      </c>
      <c r="E101" s="15">
        <f>0.5*(Cv!AF101+Cv!AG101)*(LN(K_T!E101/K_T!D101)-LN(H!E101/H!D101))</f>
        <v>2.2380934021320433E-2</v>
      </c>
      <c r="F101" s="15">
        <f>0.5*(Cv!AG101+Cv!AH101)*(LN(K_T!F101/K_T!E101)-LN(H!F101/H!E101))</f>
        <v>1.7332328533661151E-2</v>
      </c>
      <c r="G101" s="15">
        <f>0.5*(Cv!AH101+Cv!AI101)*(LN(K_T!G101/K_T!F101)-LN(H!G101/H!F101))</f>
        <v>1.2853545763376661E-2</v>
      </c>
      <c r="H101" s="15">
        <f>0.5*(Cv!AI101+Cv!AJ101)*(LN(K_T!H101/K_T!G101)-LN(H!H101/H!G101))</f>
        <v>2.0277587872098442E-2</v>
      </c>
      <c r="I101" s="15">
        <f>0.5*(Cv!AJ101+Cv!AK101)*(LN(K_T!I101/K_T!H101)-LN(H!I101/H!H101))</f>
        <v>7.8167421297750672E-3</v>
      </c>
      <c r="J101" s="15">
        <f>0.5*(Cv!AK101+Cv!AL101)*(LN(K_T!J101/K_T!I101)-LN(H!J101/H!I101))</f>
        <v>4.811494523259372E-3</v>
      </c>
      <c r="K101" s="15">
        <f>0.5*(Cv!AL101+Cv!AM101)*(LN(K_T!K101/K_T!J101)-LN(H!K101/H!J101))</f>
        <v>9.7149671929477692E-4</v>
      </c>
      <c r="L101" s="15">
        <f>0.5*(Cv!AM101+Cv!AN101)*(LN(K_T!L101/K_T!K101)-LN(H!L101/H!K101))</f>
        <v>1.1498257902233312E-2</v>
      </c>
      <c r="M101" s="15">
        <f>0.5*(Cv!AN101+Cv!AO101)*(LN(K_T!M101/K_T!L101)-LN(H!M101/H!L101))</f>
        <v>5.3508737330173976E-3</v>
      </c>
      <c r="N101" s="15">
        <f>0.5*(Cv!AO101+Cv!AP101)*(LN(K_T!N101/K_T!M101)-LN(H!N101/H!M101))</f>
        <v>6.1853238510640989E-3</v>
      </c>
      <c r="O101" s="15">
        <f>0.5*(Cv!AP101+Cv!AQ101)*(LN(K_T!O101/K_T!N101)-LN(H!O101/H!N101))</f>
        <v>4.1641673994853871E-4</v>
      </c>
      <c r="P101" s="15">
        <f>0.5*(Cv!AQ101+Cv!AR101)*(LN(K_T!P101/K_T!O101)-LN(H!P101/H!O101))</f>
        <v>5.4387520441926025E-3</v>
      </c>
      <c r="Q101" s="15">
        <f>0.5*(Cv!AR101+Cv!AS101)*(LN(K_T!Q101/K_T!P101)-LN(H!Q101/H!P101))</f>
        <v>9.9773509363937137E-3</v>
      </c>
      <c r="R101" s="15">
        <f>0.5*(Cv!AS101+Cv!AT101)*(LN(K_T!R101/K_T!Q101)-LN(H!R101/H!Q101))</f>
        <v>2.7710941467103145E-3</v>
      </c>
      <c r="S101" s="15">
        <f>0.5*(Cv!AT101+Cv!AU101)*(LN(K_T!S101/K_T!R101)-LN(H!S101/H!R101))</f>
        <v>-4.6055773527370562E-3</v>
      </c>
      <c r="T101" s="15">
        <f>0.5*(Cv!AU101+Cv!AV101)*(LN(K_T!T101/K_T!S101)-LN(H!T101/H!S101))</f>
        <v>-5.2519650924603273E-4</v>
      </c>
      <c r="U101" s="15">
        <f>0.5*(Cv!AV101+Cv!AW101)*(LN(K_T!U101/K_T!T101)-LN(H!U101/H!T101))</f>
        <v>-2.3903092940596852E-3</v>
      </c>
      <c r="V101" s="15">
        <f>0.5*(Cv!AW101+Cv!AX101)*(LN(K_T!V101/K_T!U101)-LN(H!V101/H!U101))</f>
        <v>1.028973867134916E-2</v>
      </c>
      <c r="W101" s="15">
        <f>0.5*(Cv!AX101+Cv!AY101)*(LN(K_T!W101/K_T!V101)-LN(H!W101/H!V101))</f>
        <v>7.1001151920880648E-3</v>
      </c>
      <c r="X101" s="15">
        <f>0.5*(Cv!AY101+Cv!AZ101)*(LN(K_T!X101/K_T!W101)-LN(H!X101/H!W101))</f>
        <v>1.9234764169238573E-3</v>
      </c>
      <c r="Y101" s="15">
        <f>0.5*(Cv!AZ101+Cv!BA101)*(LN(K_T!Y101/K_T!X101)-LN(H!Y101/H!X101))</f>
        <v>-1.7787514941102591E-3</v>
      </c>
      <c r="Z101" s="15">
        <f>0.5*(Cv!BA101+Cv!BB101)*(LN(K_T!Z101/K_T!Y101)-LN(H!Z101/H!Y101))</f>
        <v>-4.6107959148041491E-3</v>
      </c>
      <c r="AA101" s="15">
        <f>0.5*(Cv!BB101+Cv!BC101)*(LN(K_T!AA101/K_T!Z101)-LN(H!AA101/H!Z101))</f>
        <v>4.4623885246392362E-4</v>
      </c>
      <c r="AB101" s="15">
        <f>0.5*(Cv!BC101+Cv!BD101)*(LN(K_T!AB101/K_T!AA101)-LN(H!AB101/H!AA101))</f>
        <v>-3.7916855454099181E-3</v>
      </c>
      <c r="AC101" s="15">
        <f>0.5*(Cv!BD101+Cv!BE101)*(LN(K_T!AC101/K_T!AB101)-LN(H!AC101/H!AB101))</f>
        <v>-7.1272897219531537E-3</v>
      </c>
      <c r="AD101" s="15"/>
      <c r="AF101" s="64">
        <f t="shared" si="10"/>
        <v>1.6132227664046352E-2</v>
      </c>
      <c r="AG101" s="64">
        <f t="shared" si="11"/>
        <v>5.7634893457737925E-3</v>
      </c>
      <c r="AH101" s="64">
        <f t="shared" si="12"/>
        <v>2.7996073029016226E-3</v>
      </c>
      <c r="AI101" s="64">
        <f t="shared" si="13"/>
        <v>3.279564895411073E-3</v>
      </c>
      <c r="AJ101" s="64">
        <f t="shared" si="14"/>
        <v>-3.3724567647627117E-3</v>
      </c>
      <c r="AK101" s="64">
        <f t="shared" si="15"/>
        <v>4.2815483243377073E-3</v>
      </c>
      <c r="AL101" s="64">
        <f t="shared" si="16"/>
        <v>-4.6445934675819028E-5</v>
      </c>
      <c r="AM101" s="64">
        <f t="shared" si="20"/>
        <v>1.3068144900756102E-3</v>
      </c>
      <c r="AN101" s="64">
        <f t="shared" si="21"/>
        <v>-5.4594876336815359E-3</v>
      </c>
      <c r="AO101" s="64">
        <f t="shared" si="22"/>
        <v>4.9204864886740248E-3</v>
      </c>
    </row>
    <row r="102" spans="1:70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</row>
    <row r="103" spans="1:70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0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</row>
    <row r="105" spans="1:70" x14ac:dyDescent="0.2">
      <c r="A105" s="4">
        <v>201</v>
      </c>
      <c r="B105" s="9" t="s">
        <v>10</v>
      </c>
      <c r="C105" s="14"/>
      <c r="D105" s="15">
        <f>0.5*(Cv!AE105+Cv!AF105)*(LN(K_T!D105/K_T!C105)-LN(H!D105/H!C105))</f>
        <v>6.2389760153222342E-3</v>
      </c>
      <c r="E105" s="15">
        <f>0.5*(Cv!AF105+Cv!AG105)*(LN(K_T!E105/K_T!D105)-LN(H!E105/H!D105))</f>
        <v>9.6644791302098066E-3</v>
      </c>
      <c r="F105" s="15">
        <f>0.5*(Cv!AG105+Cv!AH105)*(LN(K_T!F105/K_T!E105)-LN(H!F105/H!E105))</f>
        <v>1.2232977415526163E-2</v>
      </c>
      <c r="G105" s="15">
        <f>0.5*(Cv!AH105+Cv!AI105)*(LN(K_T!G105/K_T!F105)-LN(H!G105/H!F105))</f>
        <v>1.1914864804928245E-2</v>
      </c>
      <c r="H105" s="15">
        <f>0.5*(Cv!AI105+Cv!AJ105)*(LN(K_T!H105/K_T!G105)-LN(H!H105/H!G105))</f>
        <v>9.4154615515133749E-3</v>
      </c>
      <c r="I105" s="15">
        <f>0.5*(Cv!AJ105+Cv!AK105)*(LN(K_T!I105/K_T!H105)-LN(H!I105/H!H105))</f>
        <v>3.1757300921302816E-3</v>
      </c>
      <c r="J105" s="15">
        <f>0.5*(Cv!AK105+Cv!AL105)*(LN(K_T!J105/K_T!I105)-LN(H!J105/H!I105))</f>
        <v>1.3157053152031266E-2</v>
      </c>
      <c r="K105" s="15">
        <f>0.5*(Cv!AL105+Cv!AM105)*(LN(K_T!K105/K_T!J105)-LN(H!K105/H!J105))</f>
        <v>9.9469813575352919E-3</v>
      </c>
      <c r="L105" s="15">
        <f>0.5*(Cv!AM105+Cv!AN105)*(LN(K_T!L105/K_T!K105)-LN(H!L105/H!K105))</f>
        <v>2.1379938234191952E-3</v>
      </c>
      <c r="M105" s="15">
        <f>0.5*(Cv!AN105+Cv!AO105)*(LN(K_T!M105/K_T!L105)-LN(H!M105/H!L105))</f>
        <v>-2.4581322391107156E-3</v>
      </c>
      <c r="N105" s="15">
        <f>0.5*(Cv!AO105+Cv!AP105)*(LN(K_T!N105/K_T!M105)-LN(H!N105/H!M105))</f>
        <v>4.4504797386695286E-3</v>
      </c>
      <c r="O105" s="15">
        <f>0.5*(Cv!AP105+Cv!AQ105)*(LN(K_T!O105/K_T!N105)-LN(H!O105/H!N105))</f>
        <v>-2.5920897799749498E-3</v>
      </c>
      <c r="P105" s="15">
        <f>0.5*(Cv!AQ105+Cv!AR105)*(LN(K_T!P105/K_T!O105)-LN(H!P105/H!O105))</f>
        <v>4.8711135520192435E-3</v>
      </c>
      <c r="Q105" s="15">
        <f>0.5*(Cv!AR105+Cv!AS105)*(LN(K_T!Q105/K_T!P105)-LN(H!Q105/H!P105))</f>
        <v>6.3493636280260472E-3</v>
      </c>
      <c r="R105" s="15">
        <f>0.5*(Cv!AS105+Cv!AT105)*(LN(K_T!R105/K_T!Q105)-LN(H!R105/H!Q105))</f>
        <v>1.1965998083038252E-2</v>
      </c>
      <c r="S105" s="15">
        <f>0.5*(Cv!AT105+Cv!AU105)*(LN(K_T!S105/K_T!R105)-LN(H!S105/H!R105))</f>
        <v>-4.5257525071740043E-3</v>
      </c>
      <c r="T105" s="15">
        <f>0.5*(Cv!AU105+Cv!AV105)*(LN(K_T!T105/K_T!S105)-LN(H!T105/H!S105))</f>
        <v>7.3960918701428634E-4</v>
      </c>
      <c r="U105" s="15">
        <f>0.5*(Cv!AV105+Cv!AW105)*(LN(K_T!U105/K_T!T105)-LN(H!U105/H!T105))</f>
        <v>-2.7559065021546215E-3</v>
      </c>
      <c r="V105" s="15">
        <f>0.5*(Cv!AW105+Cv!AX105)*(LN(K_T!V105/K_T!U105)-LN(H!V105/H!U105))</f>
        <v>4.5169588278165676E-3</v>
      </c>
      <c r="W105" s="15">
        <f>0.5*(Cv!AX105+Cv!AY105)*(LN(K_T!W105/K_T!V105)-LN(H!W105/H!V105))</f>
        <v>8.9673307416814681E-4</v>
      </c>
      <c r="X105" s="15">
        <f>0.5*(Cv!AY105+Cv!AZ105)*(LN(K_T!X105/K_T!W105)-LN(H!X105/H!W105))</f>
        <v>5.2202528694347827E-4</v>
      </c>
      <c r="Y105" s="15">
        <f>0.5*(Cv!AZ105+Cv!BA105)*(LN(K_T!Y105/K_T!X105)-LN(H!Y105/H!X105))</f>
        <v>-6.2392102662932629E-4</v>
      </c>
      <c r="Z105" s="15">
        <f>0.5*(Cv!BA105+Cv!BB105)*(LN(K_T!Z105/K_T!Y105)-LN(H!Z105/H!Y105))</f>
        <v>-2.6230758201372306E-3</v>
      </c>
      <c r="AA105" s="15">
        <f>0.5*(Cv!BB105+Cv!BC105)*(LN(K_T!AA105/K_T!Z105)-LN(H!AA105/H!Z105))</f>
        <v>2.7707978499089004E-3</v>
      </c>
      <c r="AB105" s="15">
        <f>0.5*(Cv!BC105+Cv!BD105)*(LN(K_T!AB105/K_T!AA105)-LN(H!AB105/H!AA105))</f>
        <v>4.4383164842621932E-3</v>
      </c>
      <c r="AC105" s="15">
        <f>0.5*(Cv!BD105+Cv!BE105)*(LN(K_T!AC105/K_T!AB105)-LN(H!AC105/H!AB105))</f>
        <v>1.4249317198727851E-2</v>
      </c>
      <c r="AD105" s="15"/>
      <c r="AE105" s="15"/>
      <c r="AF105" s="64">
        <f t="shared" ref="AF105:AF111" si="23">AVERAGE(E105:I105)</f>
        <v>9.280702598861575E-3</v>
      </c>
      <c r="AG105" s="64">
        <f t="shared" ref="AG105:AG111" si="24">AVERAGE(J105:N105)</f>
        <v>5.4468751665089129E-3</v>
      </c>
      <c r="AH105" s="64">
        <f t="shared" ref="AH105:AH111" si="25">AVERAGE(O105:S105)</f>
        <v>3.2137265951869181E-3</v>
      </c>
      <c r="AI105" s="64">
        <f t="shared" ref="AI105:AI111" si="26">AVERAGE(T105:X105)</f>
        <v>7.8388397475757151E-4</v>
      </c>
      <c r="AJ105" s="64">
        <f t="shared" ref="AJ105:AJ111" si="27">AVERAGE(Y105:AC105)</f>
        <v>3.6422869372264772E-3</v>
      </c>
      <c r="AK105" s="64">
        <f t="shared" ref="AK105:AK111" si="28">AVERAGE(J105:S105)</f>
        <v>4.330300880847915E-3</v>
      </c>
      <c r="AL105" s="64">
        <f t="shared" ref="AL105:AL111" si="29">AVERAGE(T105:AC105)</f>
        <v>2.2130854559920246E-3</v>
      </c>
      <c r="AM105" s="64">
        <f t="shared" ref="AM105:AM111" si="30">AVERAGE(T105:AA105)</f>
        <v>4.3040260961627513E-4</v>
      </c>
      <c r="AN105" s="64">
        <f t="shared" ref="AN105:AN111" si="31">AVERAGE(AB105:AC105)</f>
        <v>9.3438168414950225E-3</v>
      </c>
      <c r="AO105" s="64">
        <f t="shared" ref="AO105:AO111" si="32">AVERAGE(E105:AC105)</f>
        <v>4.4734950545082903E-3</v>
      </c>
      <c r="AP105" s="15"/>
      <c r="AQ105" s="15"/>
      <c r="AR105" s="15"/>
      <c r="AS105" s="15"/>
      <c r="AT105" s="15"/>
      <c r="AU105" s="15"/>
      <c r="AV105" s="15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</row>
    <row r="106" spans="1:70" x14ac:dyDescent="0.2">
      <c r="A106" s="4">
        <v>202</v>
      </c>
      <c r="B106" s="9" t="s">
        <v>11</v>
      </c>
      <c r="C106" s="14"/>
      <c r="D106" s="15">
        <f>0.5*(Cv!AE106+Cv!AF106)*(LN(K_T!D106/K_T!C106)-LN(H!D106/H!C106))</f>
        <v>5.2010239835895171E-3</v>
      </c>
      <c r="E106" s="15">
        <f>0.5*(Cv!AF106+Cv!AG106)*(LN(K_T!E106/K_T!D106)-LN(H!E106/H!D106))</f>
        <v>7.3564920352876279E-3</v>
      </c>
      <c r="F106" s="15">
        <f>0.5*(Cv!AG106+Cv!AH106)*(LN(K_T!F106/K_T!E106)-LN(H!F106/H!E106))</f>
        <v>1.2376782508360976E-2</v>
      </c>
      <c r="G106" s="15">
        <f>0.5*(Cv!AH106+Cv!AI106)*(LN(K_T!G106/K_T!F106)-LN(H!G106/H!F106))</f>
        <v>1.3010286890549845E-2</v>
      </c>
      <c r="H106" s="15">
        <f>0.5*(Cv!AI106+Cv!AJ106)*(LN(K_T!H106/K_T!G106)-LN(H!H106/H!G106))</f>
        <v>8.0219603694010981E-3</v>
      </c>
      <c r="I106" s="15">
        <f>0.5*(Cv!AJ106+Cv!AK106)*(LN(K_T!I106/K_T!H106)-LN(H!I106/H!H106))</f>
        <v>3.5315009679141919E-3</v>
      </c>
      <c r="J106" s="15">
        <f>0.5*(Cv!AK106+Cv!AL106)*(LN(K_T!J106/K_T!I106)-LN(H!J106/H!I106))</f>
        <v>1.3730771453847419E-2</v>
      </c>
      <c r="K106" s="15">
        <f>0.5*(Cv!AL106+Cv!AM106)*(LN(K_T!K106/K_T!J106)-LN(H!K106/H!J106))</f>
        <v>1.1189220558518299E-2</v>
      </c>
      <c r="L106" s="15">
        <f>0.5*(Cv!AM106+Cv!AN106)*(LN(K_T!L106/K_T!K106)-LN(H!L106/H!K106))</f>
        <v>4.1297799079804574E-3</v>
      </c>
      <c r="M106" s="15">
        <f>0.5*(Cv!AN106+Cv!AO106)*(LN(K_T!M106/K_T!L106)-LN(H!M106/H!L106))</f>
        <v>-5.4813467570109418E-4</v>
      </c>
      <c r="N106" s="15">
        <f>0.5*(Cv!AO106+Cv!AP106)*(LN(K_T!N106/K_T!M106)-LN(H!N106/H!M106))</f>
        <v>6.0063141932276956E-3</v>
      </c>
      <c r="O106" s="15">
        <f>0.5*(Cv!AP106+Cv!AQ106)*(LN(K_T!O106/K_T!N106)-LN(H!O106/H!N106))</f>
        <v>-1.33888831251291E-3</v>
      </c>
      <c r="P106" s="15">
        <f>0.5*(Cv!AQ106+Cv!AR106)*(LN(K_T!P106/K_T!O106)-LN(H!P106/H!O106))</f>
        <v>5.1354695530818921E-3</v>
      </c>
      <c r="Q106" s="15">
        <f>0.5*(Cv!AR106+Cv!AS106)*(LN(K_T!Q106/K_T!P106)-LN(H!Q106/H!P106))</f>
        <v>7.9250282978083723E-3</v>
      </c>
      <c r="R106" s="15">
        <f>0.5*(Cv!AS106+Cv!AT106)*(LN(K_T!R106/K_T!Q106)-LN(H!R106/H!Q106))</f>
        <v>1.6212728780315568E-2</v>
      </c>
      <c r="S106" s="15">
        <f>0.5*(Cv!AT106+Cv!AU106)*(LN(K_T!S106/K_T!R106)-LN(H!S106/H!R106))</f>
        <v>-4.8743337855637406E-3</v>
      </c>
      <c r="T106" s="15">
        <f>0.5*(Cv!AU106+Cv!AV106)*(LN(K_T!T106/K_T!S106)-LN(H!T106/H!S106))</f>
        <v>1.2362306514869677E-3</v>
      </c>
      <c r="U106" s="15">
        <f>0.5*(Cv!AV106+Cv!AW106)*(LN(K_T!U106/K_T!T106)-LN(H!U106/H!T106))</f>
        <v>-2.4685601335820294E-3</v>
      </c>
      <c r="V106" s="15">
        <f>0.5*(Cv!AW106+Cv!AX106)*(LN(K_T!V106/K_T!U106)-LN(H!V106/H!U106))</f>
        <v>5.6887114015803973E-3</v>
      </c>
      <c r="W106" s="15">
        <f>0.5*(Cv!AX106+Cv!AY106)*(LN(K_T!W106/K_T!V106)-LN(H!W106/H!V106))</f>
        <v>1.2989274799334637E-3</v>
      </c>
      <c r="X106" s="15">
        <f>0.5*(Cv!AY106+Cv!AZ106)*(LN(K_T!X106/K_T!W106)-LN(H!X106/H!W106))</f>
        <v>1.4664894485300222E-3</v>
      </c>
      <c r="Y106" s="15">
        <f>0.5*(Cv!AZ106+Cv!BA106)*(LN(K_T!Y106/K_T!X106)-LN(H!Y106/H!X106))</f>
        <v>-1.0654892458880118E-5</v>
      </c>
      <c r="Z106" s="15">
        <f>0.5*(Cv!BA106+Cv!BB106)*(LN(K_T!Z106/K_T!Y106)-LN(H!Z106/H!Y106))</f>
        <v>-1.6774169517617885E-3</v>
      </c>
      <c r="AA106" s="15">
        <f>0.5*(Cv!BB106+Cv!BC106)*(LN(K_T!AA106/K_T!Z106)-LN(H!AA106/H!Z106))</f>
        <v>3.5913284966766837E-3</v>
      </c>
      <c r="AB106" s="15">
        <f>0.5*(Cv!BC106+Cv!BD106)*(LN(K_T!AB106/K_T!AA106)-LN(H!AB106/H!AA106))</f>
        <v>6.5399747426022762E-3</v>
      </c>
      <c r="AC106" s="15">
        <f>0.5*(Cv!BD106+Cv!BE106)*(LN(K_T!AC106/K_T!AB106)-LN(H!AC106/H!AB106))</f>
        <v>1.7261563199808948E-2</v>
      </c>
      <c r="AD106" s="15"/>
      <c r="AE106" s="15"/>
      <c r="AF106" s="64">
        <f t="shared" si="23"/>
        <v>8.8594045543027473E-3</v>
      </c>
      <c r="AG106" s="64">
        <f t="shared" si="24"/>
        <v>6.9015902875745553E-3</v>
      </c>
      <c r="AH106" s="64">
        <f t="shared" si="25"/>
        <v>4.6120009066258367E-3</v>
      </c>
      <c r="AI106" s="64">
        <f t="shared" si="26"/>
        <v>1.4443597695897644E-3</v>
      </c>
      <c r="AJ106" s="64">
        <f t="shared" si="27"/>
        <v>5.1409589189734478E-3</v>
      </c>
      <c r="AK106" s="64">
        <f t="shared" si="28"/>
        <v>5.756795597100196E-3</v>
      </c>
      <c r="AL106" s="64">
        <f t="shared" si="29"/>
        <v>3.2926593442816066E-3</v>
      </c>
      <c r="AM106" s="64">
        <f t="shared" si="30"/>
        <v>1.1406319375506047E-3</v>
      </c>
      <c r="AN106" s="64">
        <f t="shared" si="31"/>
        <v>1.1900768971205612E-2</v>
      </c>
      <c r="AO106" s="64">
        <f t="shared" si="32"/>
        <v>5.3916628874132689E-3</v>
      </c>
      <c r="AP106" s="15"/>
      <c r="AQ106" s="15"/>
      <c r="AR106" s="15"/>
      <c r="AS106" s="15"/>
      <c r="AT106" s="15"/>
      <c r="AU106" s="15"/>
      <c r="AV106" s="15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</row>
    <row r="107" spans="1:70" x14ac:dyDescent="0.2">
      <c r="A107" s="4">
        <v>203</v>
      </c>
      <c r="B107" s="9" t="s">
        <v>307</v>
      </c>
      <c r="C107" s="14"/>
      <c r="D107" s="15">
        <f>0.5*(Cv!AE107+Cv!AF107)*(LN(K_T!D107/K_T!C107)-LN(H!D107/H!C107))</f>
        <v>5.0408661229208278E-3</v>
      </c>
      <c r="E107" s="15">
        <f>0.5*(Cv!AF107+Cv!AG107)*(LN(K_T!E107/K_T!D107)-LN(H!E107/H!D107))</f>
        <v>7.2468283801413536E-3</v>
      </c>
      <c r="F107" s="15">
        <f>0.5*(Cv!AG107+Cv!AH107)*(LN(K_T!F107/K_T!E107)-LN(H!F107/H!E107))</f>
        <v>1.1355382891085883E-2</v>
      </c>
      <c r="G107" s="15">
        <f>0.5*(Cv!AH107+Cv!AI107)*(LN(K_T!G107/K_T!F107)-LN(H!G107/H!F107))</f>
        <v>1.313237399292244E-2</v>
      </c>
      <c r="H107" s="15">
        <f>0.5*(Cv!AI107+Cv!AJ107)*(LN(K_T!H107/K_T!G107)-LN(H!H107/H!G107))</f>
        <v>7.6691784628734761E-3</v>
      </c>
      <c r="I107" s="15">
        <f>0.5*(Cv!AJ107+Cv!AK107)*(LN(K_T!I107/K_T!H107)-LN(H!I107/H!H107))</f>
        <v>3.0442732143011976E-3</v>
      </c>
      <c r="J107" s="15">
        <f>0.5*(Cv!AK107+Cv!AL107)*(LN(K_T!J107/K_T!I107)-LN(H!J107/H!I107))</f>
        <v>1.4088451063213594E-2</v>
      </c>
      <c r="K107" s="15">
        <f>0.5*(Cv!AL107+Cv!AM107)*(LN(K_T!K107/K_T!J107)-LN(H!K107/H!J107))</f>
        <v>1.0197885951437337E-2</v>
      </c>
      <c r="L107" s="15">
        <f>0.5*(Cv!AM107+Cv!AN107)*(LN(K_T!L107/K_T!K107)-LN(H!L107/H!K107))</f>
        <v>4.4760426201340374E-3</v>
      </c>
      <c r="M107" s="15">
        <f>0.5*(Cv!AN107+Cv!AO107)*(LN(K_T!M107/K_T!L107)-LN(H!M107/H!L107))</f>
        <v>-5.4004204917054884E-4</v>
      </c>
      <c r="N107" s="15">
        <f>0.5*(Cv!AO107+Cv!AP107)*(LN(K_T!N107/K_T!M107)-LN(H!N107/H!M107))</f>
        <v>6.396143524597192E-3</v>
      </c>
      <c r="O107" s="15">
        <f>0.5*(Cv!AP107+Cv!AQ107)*(LN(K_T!O107/K_T!N107)-LN(H!O107/H!N107))</f>
        <v>-2.3268686367921973E-3</v>
      </c>
      <c r="P107" s="15">
        <f>0.5*(Cv!AQ107+Cv!AR107)*(LN(K_T!P107/K_T!O107)-LN(H!P107/H!O107))</f>
        <v>5.4925668001312659E-3</v>
      </c>
      <c r="Q107" s="15">
        <f>0.5*(Cv!AR107+Cv!AS107)*(LN(K_T!Q107/K_T!P107)-LN(H!Q107/H!P107))</f>
        <v>7.946649143644919E-3</v>
      </c>
      <c r="R107" s="15">
        <f>0.5*(Cv!AS107+Cv!AT107)*(LN(K_T!R107/K_T!Q107)-LN(H!R107/H!Q107))</f>
        <v>1.6952724062083466E-2</v>
      </c>
      <c r="S107" s="15">
        <f>0.5*(Cv!AT107+Cv!AU107)*(LN(K_T!S107/K_T!R107)-LN(H!S107/H!R107))</f>
        <v>-5.8113822976998009E-3</v>
      </c>
      <c r="T107" s="15">
        <f>0.5*(Cv!AU107+Cv!AV107)*(LN(K_T!T107/K_T!S107)-LN(H!T107/H!S107))</f>
        <v>1.1508182696675173E-3</v>
      </c>
      <c r="U107" s="15">
        <f>0.5*(Cv!AV107+Cv!AW107)*(LN(K_T!U107/K_T!T107)-LN(H!U107/H!T107))</f>
        <v>-3.0078069083372648E-3</v>
      </c>
      <c r="V107" s="15">
        <f>0.5*(Cv!AW107+Cv!AX107)*(LN(K_T!V107/K_T!U107)-LN(H!V107/H!U107))</f>
        <v>5.3700077103303054E-3</v>
      </c>
      <c r="W107" s="15">
        <f>0.5*(Cv!AX107+Cv!AY107)*(LN(K_T!W107/K_T!V107)-LN(H!W107/H!V107))</f>
        <v>1.356387489533271E-3</v>
      </c>
      <c r="X107" s="15">
        <f>0.5*(Cv!AY107+Cv!AZ107)*(LN(K_T!X107/K_T!W107)-LN(H!X107/H!W107))</f>
        <v>1.5401235518012596E-3</v>
      </c>
      <c r="Y107" s="15">
        <f>0.5*(Cv!AZ107+Cv!BA107)*(LN(K_T!Y107/K_T!X107)-LN(H!Y107/H!X107))</f>
        <v>-6.9532346181548719E-4</v>
      </c>
      <c r="Z107" s="15">
        <f>0.5*(Cv!BA107+Cv!BB107)*(LN(K_T!Z107/K_T!Y107)-LN(H!Z107/H!Y107))</f>
        <v>-1.5819764241865018E-3</v>
      </c>
      <c r="AA107" s="15">
        <f>0.5*(Cv!BB107+Cv!BC107)*(LN(K_T!AA107/K_T!Z107)-LN(H!AA107/H!Z107))</f>
        <v>3.745317254799904E-3</v>
      </c>
      <c r="AB107" s="15">
        <f>0.5*(Cv!BC107+Cv!BD107)*(LN(K_T!AB107/K_T!AA107)-LN(H!AB107/H!AA107))</f>
        <v>6.3600549614803758E-3</v>
      </c>
      <c r="AC107" s="15">
        <f>0.5*(Cv!BD107+Cv!BE107)*(LN(K_T!AC107/K_T!AB107)-LN(H!AC107/H!AB107))</f>
        <v>1.7290904955987008E-2</v>
      </c>
      <c r="AD107" s="15"/>
      <c r="AE107" s="15"/>
      <c r="AF107" s="64">
        <f t="shared" ref="AF107" si="33">AVERAGE(E107:I107)</f>
        <v>8.4896073882648696E-3</v>
      </c>
      <c r="AG107" s="64">
        <f t="shared" ref="AG107" si="34">AVERAGE(J107:N107)</f>
        <v>6.923696222042322E-3</v>
      </c>
      <c r="AH107" s="64">
        <f t="shared" ref="AH107" si="35">AVERAGE(O107:S107)</f>
        <v>4.4507378142735312E-3</v>
      </c>
      <c r="AI107" s="64">
        <f t="shared" ref="AI107" si="36">AVERAGE(T107:X107)</f>
        <v>1.2819060225990179E-3</v>
      </c>
      <c r="AJ107" s="64">
        <f t="shared" ref="AJ107" si="37">AVERAGE(Y107:AC107)</f>
        <v>5.0237954572530594E-3</v>
      </c>
      <c r="AK107" s="64">
        <f t="shared" ref="AK107" si="38">AVERAGE(J107:S107)</f>
        <v>5.6872170181579262E-3</v>
      </c>
      <c r="AL107" s="64">
        <f t="shared" ref="AL107" si="39">AVERAGE(T107:AC107)</f>
        <v>3.1528507399260384E-3</v>
      </c>
      <c r="AM107" s="64">
        <f t="shared" ref="AM107" si="40">AVERAGE(T107:AA107)</f>
        <v>9.8469343522412543E-4</v>
      </c>
      <c r="AN107" s="64">
        <f t="shared" ref="AN107" si="41">AVERAGE(AB107:AC107)</f>
        <v>1.1825479958733691E-2</v>
      </c>
      <c r="AO107" s="64">
        <f t="shared" ref="AO107" si="42">AVERAGE(E107:AC107)</f>
        <v>5.2339485808865606E-3</v>
      </c>
      <c r="AP107" s="15"/>
      <c r="AQ107" s="15"/>
      <c r="AR107" s="15"/>
      <c r="AS107" s="15"/>
      <c r="AT107" s="15"/>
      <c r="AU107" s="15"/>
      <c r="AV107" s="15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</row>
    <row r="108" spans="1:70" x14ac:dyDescent="0.2">
      <c r="A108" s="4">
        <v>204</v>
      </c>
      <c r="B108" s="9" t="s">
        <v>12</v>
      </c>
      <c r="C108" s="14"/>
      <c r="D108" s="15">
        <f>0.5*(Cv!AE108+Cv!AF108)*(LN(K_T!D108/K_T!C108)-LN(H!D108/H!C108))</f>
        <v>9.2897483359066155E-3</v>
      </c>
      <c r="E108" s="15">
        <f>0.5*(Cv!AF108+Cv!AG108)*(LN(K_T!E108/K_T!D108)-LN(H!E108/H!D108))</f>
        <v>6.2332182283738663E-3</v>
      </c>
      <c r="F108" s="15">
        <f>0.5*(Cv!AG108+Cv!AH108)*(LN(K_T!F108/K_T!E108)-LN(H!F108/H!E108))</f>
        <v>1.0818864494427304E-2</v>
      </c>
      <c r="G108" s="15">
        <f>0.5*(Cv!AH108+Cv!AI108)*(LN(K_T!G108/K_T!F108)-LN(H!G108/H!F108))</f>
        <v>2.9689783971873874E-2</v>
      </c>
      <c r="H108" s="15">
        <f>0.5*(Cv!AI108+Cv!AJ108)*(LN(K_T!H108/K_T!G108)-LN(H!H108/H!G108))</f>
        <v>1.1422595135403521E-2</v>
      </c>
      <c r="I108" s="15">
        <f>0.5*(Cv!AJ108+Cv!AK108)*(LN(K_T!I108/K_T!H108)-LN(H!I108/H!H108))</f>
        <v>2.2061541938218432E-3</v>
      </c>
      <c r="J108" s="15">
        <f>0.5*(Cv!AK108+Cv!AL108)*(LN(K_T!J108/K_T!I108)-LN(H!J108/H!I108))</f>
        <v>2.1931451052352609E-2</v>
      </c>
      <c r="K108" s="15">
        <f>0.5*(Cv!AL108+Cv!AM108)*(LN(K_T!K108/K_T!J108)-LN(H!K108/H!J108))</f>
        <v>1.8745803500158333E-2</v>
      </c>
      <c r="L108" s="15">
        <f>0.5*(Cv!AM108+Cv!AN108)*(LN(K_T!L108/K_T!K108)-LN(H!L108/H!K108))</f>
        <v>9.408686199070742E-3</v>
      </c>
      <c r="M108" s="15">
        <f>0.5*(Cv!AN108+Cv!AO108)*(LN(K_T!M108/K_T!L108)-LN(H!M108/H!L108))</f>
        <v>8.688545362469581E-3</v>
      </c>
      <c r="N108" s="15">
        <f>0.5*(Cv!AO108+Cv!AP108)*(LN(K_T!N108/K_T!M108)-LN(H!N108/H!M108))</f>
        <v>1.1318604941731779E-2</v>
      </c>
      <c r="O108" s="15">
        <f>0.5*(Cv!AP108+Cv!AQ108)*(LN(K_T!O108/K_T!N108)-LN(H!O108/H!N108))</f>
        <v>-5.5066530365233332E-3</v>
      </c>
      <c r="P108" s="15">
        <f>0.5*(Cv!AQ108+Cv!AR108)*(LN(K_T!P108/K_T!O108)-LN(H!P108/H!O108))</f>
        <v>1.0537823966054587E-2</v>
      </c>
      <c r="Q108" s="15">
        <f>0.5*(Cv!AR108+Cv!AS108)*(LN(K_T!Q108/K_T!P108)-LN(H!Q108/H!P108))</f>
        <v>2.1227082339724083E-2</v>
      </c>
      <c r="R108" s="15">
        <f>0.5*(Cv!AS108+Cv!AT108)*(LN(K_T!R108/K_T!Q108)-LN(H!R108/H!Q108))</f>
        <v>5.0447864910727433E-2</v>
      </c>
      <c r="S108" s="15">
        <f>0.5*(Cv!AT108+Cv!AU108)*(LN(K_T!S108/K_T!R108)-LN(H!S108/H!R108))</f>
        <v>-2.3297560637762432E-2</v>
      </c>
      <c r="T108" s="15">
        <f>0.5*(Cv!AU108+Cv!AV108)*(LN(K_T!T108/K_T!S108)-LN(H!T108/H!S108))</f>
        <v>5.0986771073117411E-4</v>
      </c>
      <c r="U108" s="15">
        <f>0.5*(Cv!AV108+Cv!AW108)*(LN(K_T!U108/K_T!T108)-LN(H!U108/H!T108))</f>
        <v>-1.7838984951410103E-3</v>
      </c>
      <c r="V108" s="15">
        <f>0.5*(Cv!AW108+Cv!AX108)*(LN(K_T!V108/K_T!U108)-LN(H!V108/H!U108))</f>
        <v>1.3674870648583689E-2</v>
      </c>
      <c r="W108" s="15">
        <f>0.5*(Cv!AX108+Cv!AY108)*(LN(K_T!W108/K_T!V108)-LN(H!W108/H!V108))</f>
        <v>5.2301170624794856E-4</v>
      </c>
      <c r="X108" s="15">
        <f>0.5*(Cv!AY108+Cv!AZ108)*(LN(K_T!X108/K_T!W108)-LN(H!X108/H!W108))</f>
        <v>5.0539179919551029E-3</v>
      </c>
      <c r="Y108" s="15">
        <f>0.5*(Cv!AZ108+Cv!BA108)*(LN(K_T!Y108/K_T!X108)-LN(H!Y108/H!X108))</f>
        <v>1.2649487348213547E-3</v>
      </c>
      <c r="Z108" s="15">
        <f>0.5*(Cv!BA108+Cv!BB108)*(LN(K_T!Z108/K_T!Y108)-LN(H!Z108/H!Y108))</f>
        <v>-2.6552179911966361E-3</v>
      </c>
      <c r="AA108" s="15">
        <f>0.5*(Cv!BB108+Cv!BC108)*(LN(K_T!AA108/K_T!Z108)-LN(H!AA108/H!Z108))</f>
        <v>4.7159870438404873E-3</v>
      </c>
      <c r="AB108" s="15">
        <f>0.5*(Cv!BC108+Cv!BD108)*(LN(K_T!AB108/K_T!AA108)-LN(H!AB108/H!AA108))</f>
        <v>1.1363049162191712E-2</v>
      </c>
      <c r="AC108" s="15">
        <f>0.5*(Cv!BD108+Cv!BE108)*(LN(K_T!AC108/K_T!AB108)-LN(H!AC108/H!AB108))</f>
        <v>2.6512607809975365E-2</v>
      </c>
      <c r="AD108" s="15"/>
      <c r="AE108" s="15"/>
      <c r="AF108" s="64">
        <f t="shared" si="23"/>
        <v>1.2074123204780083E-2</v>
      </c>
      <c r="AG108" s="64">
        <f t="shared" si="24"/>
        <v>1.4018618211156608E-2</v>
      </c>
      <c r="AH108" s="64">
        <f t="shared" si="25"/>
        <v>1.0681711508444066E-2</v>
      </c>
      <c r="AI108" s="64">
        <f t="shared" si="26"/>
        <v>3.5955539124753813E-3</v>
      </c>
      <c r="AJ108" s="64">
        <f t="shared" si="27"/>
        <v>8.2402749519264566E-3</v>
      </c>
      <c r="AK108" s="64">
        <f t="shared" si="28"/>
        <v>1.2350164859800335E-2</v>
      </c>
      <c r="AL108" s="64">
        <f t="shared" si="29"/>
        <v>5.917914432200919E-3</v>
      </c>
      <c r="AM108" s="64">
        <f t="shared" si="30"/>
        <v>2.6629359187302641E-3</v>
      </c>
      <c r="AN108" s="64">
        <f t="shared" si="31"/>
        <v>1.8937828486083538E-2</v>
      </c>
      <c r="AO108" s="64">
        <f t="shared" si="32"/>
        <v>9.7220563577565203E-3</v>
      </c>
      <c r="AP108" s="15"/>
      <c r="AQ108" s="15"/>
      <c r="AR108" s="15"/>
      <c r="AS108" s="15"/>
      <c r="AT108" s="15"/>
      <c r="AU108" s="15"/>
      <c r="AV108" s="15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</row>
    <row r="109" spans="1:70" x14ac:dyDescent="0.2">
      <c r="A109" s="4">
        <v>205</v>
      </c>
      <c r="B109" s="9" t="s">
        <v>13</v>
      </c>
      <c r="C109" s="14"/>
      <c r="D109" s="15">
        <f>0.5*(Cv!AE109+Cv!AF109)*(LN(K_T!D109/K_T!C109)-LN(H!D109/H!C109))</f>
        <v>5.0346057179066284E-3</v>
      </c>
      <c r="E109" s="15">
        <f>0.5*(Cv!AF109+Cv!AG109)*(LN(K_T!E109/K_T!D109)-LN(H!E109/H!D109))</f>
        <v>1.007206816128225E-2</v>
      </c>
      <c r="F109" s="15">
        <f>0.5*(Cv!AG109+Cv!AH109)*(LN(K_T!F109/K_T!E109)-LN(H!F109/H!E109))</f>
        <v>1.2233261155940065E-2</v>
      </c>
      <c r="G109" s="15">
        <f>0.5*(Cv!AH109+Cv!AI109)*(LN(K_T!G109/K_T!F109)-LN(H!G109/H!F109))</f>
        <v>7.6101785991094708E-3</v>
      </c>
      <c r="H109" s="15">
        <f>0.5*(Cv!AI109+Cv!AJ109)*(LN(K_T!H109/K_T!G109)-LN(H!H109/H!G109))</f>
        <v>8.5644884312034847E-3</v>
      </c>
      <c r="I109" s="15">
        <f>0.5*(Cv!AJ109+Cv!AK109)*(LN(K_T!I109/K_T!H109)-LN(H!I109/H!H109))</f>
        <v>3.216042291849493E-3</v>
      </c>
      <c r="J109" s="15">
        <f>0.5*(Cv!AK109+Cv!AL109)*(LN(K_T!J109/K_T!I109)-LN(H!J109/H!I109))</f>
        <v>1.098514869033978E-2</v>
      </c>
      <c r="K109" s="15">
        <f>0.5*(Cv!AL109+Cv!AM109)*(LN(K_T!K109/K_T!J109)-LN(H!K109/H!J109))</f>
        <v>7.8237388477464271E-3</v>
      </c>
      <c r="L109" s="15">
        <f>0.5*(Cv!AM109+Cv!AN109)*(LN(K_T!L109/K_T!K109)-LN(H!L109/H!K109))</f>
        <v>6.5337496745049187E-4</v>
      </c>
      <c r="M109" s="15">
        <f>0.5*(Cv!AN109+Cv!AO109)*(LN(K_T!M109/K_T!L109)-LN(H!M109/H!L109))</f>
        <v>-4.411056562397553E-3</v>
      </c>
      <c r="N109" s="15">
        <f>0.5*(Cv!AO109+Cv!AP109)*(LN(K_T!N109/K_T!M109)-LN(H!N109/H!M109))</f>
        <v>3.1459156438767978E-3</v>
      </c>
      <c r="O109" s="15">
        <f>0.5*(Cv!AP109+Cv!AQ109)*(LN(K_T!O109/K_T!N109)-LN(H!O109/H!N109))</f>
        <v>-1.9575585914875012E-3</v>
      </c>
      <c r="P109" s="15">
        <f>0.5*(Cv!AQ109+Cv!AR109)*(LN(K_T!P109/K_T!O109)-LN(H!P109/H!O109))</f>
        <v>3.7674778223110834E-3</v>
      </c>
      <c r="Q109" s="15">
        <f>0.5*(Cv!AR109+Cv!AS109)*(LN(K_T!Q109/K_T!P109)-LN(H!Q109/H!P109))</f>
        <v>3.5531493213424225E-3</v>
      </c>
      <c r="R109" s="15">
        <f>0.5*(Cv!AS109+Cv!AT109)*(LN(K_T!R109/K_T!Q109)-LN(H!R109/H!Q109))</f>
        <v>5.5151794118068918E-3</v>
      </c>
      <c r="S109" s="15">
        <f>0.5*(Cv!AT109+Cv!AU109)*(LN(K_T!S109/K_T!R109)-LN(H!S109/H!R109))</f>
        <v>-1.5483175067437527E-3</v>
      </c>
      <c r="T109" s="15">
        <f>0.5*(Cv!AU109+Cv!AV109)*(LN(K_T!T109/K_T!S109)-LN(H!T109/H!S109))</f>
        <v>7.4978062259525196E-4</v>
      </c>
      <c r="U109" s="15">
        <f>0.5*(Cv!AV109+Cv!AW109)*(LN(K_T!U109/K_T!T109)-LN(H!U109/H!T109))</f>
        <v>-2.7572564043229606E-3</v>
      </c>
      <c r="V109" s="15">
        <f>0.5*(Cv!AW109+Cv!AX109)*(LN(K_T!V109/K_T!U109)-LN(H!V109/H!U109))</f>
        <v>3.0301527039086106E-3</v>
      </c>
      <c r="W109" s="15">
        <f>0.5*(Cv!AX109+Cv!AY109)*(LN(K_T!W109/K_T!V109)-LN(H!W109/H!V109))</f>
        <v>9.0919176073142908E-4</v>
      </c>
      <c r="X109" s="15">
        <f>0.5*(Cv!AY109+Cv!AZ109)*(LN(K_T!X109/K_T!W109)-LN(H!X109/H!W109))</f>
        <v>-1.1310150108644739E-4</v>
      </c>
      <c r="Y109" s="15">
        <f>0.5*(Cv!AZ109+Cv!BA109)*(LN(K_T!Y109/K_T!X109)-LN(H!Y109/H!X109))</f>
        <v>-8.4070358668204761E-4</v>
      </c>
      <c r="Z109" s="15">
        <f>0.5*(Cv!BA109+Cv!BB109)*(LN(K_T!Z109/K_T!Y109)-LN(H!Z109/H!Y109))</f>
        <v>-2.4441138292431047E-3</v>
      </c>
      <c r="AA109" s="15">
        <f>0.5*(Cv!BB109+Cv!BC109)*(LN(K_T!AA109/K_T!Z109)-LN(H!AA109/H!Z109))</f>
        <v>2.3024162700615194E-3</v>
      </c>
      <c r="AB109" s="15">
        <f>0.5*(Cv!BC109+Cv!BD109)*(LN(K_T!AB109/K_T!AA109)-LN(H!AB109/H!AA109))</f>
        <v>3.2773364933875115E-3</v>
      </c>
      <c r="AC109" s="15">
        <f>0.5*(Cv!BD109+Cv!BE109)*(LN(K_T!AC109/K_T!AB109)-LN(H!AC109/H!AB109))</f>
        <v>1.1790956149364252E-2</v>
      </c>
      <c r="AD109" s="15"/>
      <c r="AE109" s="15"/>
      <c r="AF109" s="64">
        <f t="shared" si="23"/>
        <v>8.3392077278769527E-3</v>
      </c>
      <c r="AG109" s="64">
        <f t="shared" si="24"/>
        <v>3.6394243174031893E-3</v>
      </c>
      <c r="AH109" s="64">
        <f t="shared" si="25"/>
        <v>1.8659860914458284E-3</v>
      </c>
      <c r="AI109" s="64">
        <f t="shared" si="26"/>
        <v>3.6375343636517677E-4</v>
      </c>
      <c r="AJ109" s="64">
        <f t="shared" si="27"/>
        <v>2.817178299377626E-3</v>
      </c>
      <c r="AK109" s="64">
        <f t="shared" si="28"/>
        <v>2.7527052044245088E-3</v>
      </c>
      <c r="AL109" s="64">
        <f t="shared" si="29"/>
        <v>1.5904658678714014E-3</v>
      </c>
      <c r="AM109" s="64">
        <f t="shared" si="30"/>
        <v>1.0454575449528135E-4</v>
      </c>
      <c r="AN109" s="64">
        <f t="shared" si="31"/>
        <v>7.5341463213758819E-3</v>
      </c>
      <c r="AO109" s="64">
        <f t="shared" si="32"/>
        <v>3.4051099744937547E-3</v>
      </c>
      <c r="AP109" s="15"/>
      <c r="AQ109" s="15"/>
      <c r="AR109" s="15"/>
      <c r="AS109" s="15"/>
      <c r="AT109" s="15"/>
      <c r="AU109" s="15"/>
      <c r="AV109" s="15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</row>
    <row r="110" spans="1:70" x14ac:dyDescent="0.2">
      <c r="A110" s="4">
        <v>206</v>
      </c>
      <c r="B110" s="9" t="s">
        <v>14</v>
      </c>
      <c r="C110" s="14"/>
      <c r="D110" s="15">
        <f>0.5*(Cv!AE110+Cv!AF110)*(LN(K_T!D110/K_T!C110)-LN(H!D110/H!C110))</f>
        <v>4.1211165538745081E-3</v>
      </c>
      <c r="E110" s="15">
        <f>0.5*(Cv!AF110+Cv!AG110)*(LN(K_T!E110/K_T!D110)-LN(H!E110/H!D110))</f>
        <v>7.6304957024198516E-3</v>
      </c>
      <c r="F110" s="15">
        <f>0.5*(Cv!AG110+Cv!AH110)*(LN(K_T!F110/K_T!E110)-LN(H!F110/H!E110))</f>
        <v>1.2552725466741342E-2</v>
      </c>
      <c r="G110" s="15">
        <f>0.5*(Cv!AH110+Cv!AI110)*(LN(K_T!G110/K_T!F110)-LN(H!G110/H!F110))</f>
        <v>8.1422370387294295E-3</v>
      </c>
      <c r="H110" s="15">
        <f>0.5*(Cv!AI110+Cv!AJ110)*(LN(K_T!H110/K_T!G110)-LN(H!H110/H!G110))</f>
        <v>7.017049901179559E-3</v>
      </c>
      <c r="I110" s="15">
        <f>0.5*(Cv!AJ110+Cv!AK110)*(LN(K_T!I110/K_T!H110)-LN(H!I110/H!H110))</f>
        <v>3.8153303570289069E-3</v>
      </c>
      <c r="J110" s="15">
        <f>0.5*(Cv!AK110+Cv!AL110)*(LN(K_T!J110/K_T!I110)-LN(H!J110/H!I110))</f>
        <v>1.1157966834027521E-2</v>
      </c>
      <c r="K110" s="15">
        <f>0.5*(Cv!AL110+Cv!AM110)*(LN(K_T!K110/K_T!J110)-LN(H!K110/H!J110))</f>
        <v>9.0437265136992604E-3</v>
      </c>
      <c r="L110" s="15">
        <f>0.5*(Cv!AM110+Cv!AN110)*(LN(K_T!L110/K_T!K110)-LN(H!L110/H!K110))</f>
        <v>2.8169549833332742E-3</v>
      </c>
      <c r="M110" s="15">
        <f>0.5*(Cv!AN110+Cv!AO110)*(LN(K_T!M110/K_T!L110)-LN(H!M110/H!L110))</f>
        <v>-2.616415472557638E-3</v>
      </c>
      <c r="N110" s="15">
        <f>0.5*(Cv!AO110+Cv!AP110)*(LN(K_T!N110/K_T!M110)-LN(H!N110/H!M110))</f>
        <v>4.3055651948210169E-3</v>
      </c>
      <c r="O110" s="15">
        <f>0.5*(Cv!AP110+Cv!AQ110)*(LN(K_T!O110/K_T!N110)-LN(H!O110/H!N110))</f>
        <v>-5.4691501700317386E-4</v>
      </c>
      <c r="P110" s="15">
        <f>0.5*(Cv!AQ110+Cv!AR110)*(LN(K_T!P110/K_T!O110)-LN(H!P110/H!O110))</f>
        <v>3.2805453898725658E-3</v>
      </c>
      <c r="Q110" s="15">
        <f>0.5*(Cv!AR110+Cv!AS110)*(LN(K_T!Q110/K_T!P110)-LN(H!Q110/H!P110))</f>
        <v>4.1915809946820246E-3</v>
      </c>
      <c r="R110" s="15">
        <f>0.5*(Cv!AS110+Cv!AT110)*(LN(K_T!R110/K_T!Q110)-LN(H!R110/H!Q110))</f>
        <v>8.5461895303420785E-3</v>
      </c>
      <c r="S110" s="15">
        <f>0.5*(Cv!AT110+Cv!AU110)*(LN(K_T!S110/K_T!R110)-LN(H!S110/H!R110))</f>
        <v>-7.3293586558124751E-4</v>
      </c>
      <c r="T110" s="15">
        <f>0.5*(Cv!AU110+Cv!AV110)*(LN(K_T!T110/K_T!S110)-LN(H!T110/H!S110))</f>
        <v>1.3406268022588411E-3</v>
      </c>
      <c r="U110" s="15">
        <f>0.5*(Cv!AV110+Cv!AW110)*(LN(K_T!U110/K_T!T110)-LN(H!U110/H!T110))</f>
        <v>-2.3977879448394824E-3</v>
      </c>
      <c r="V110" s="15">
        <f>0.5*(Cv!AW110+Cv!AX110)*(LN(K_T!V110/K_T!U110)-LN(H!V110/H!U110))</f>
        <v>3.9603132239046102E-3</v>
      </c>
      <c r="W110" s="15">
        <f>0.5*(Cv!AX110+Cv!AY110)*(LN(K_T!W110/K_T!V110)-LN(H!W110/H!V110))</f>
        <v>1.408030771282504E-3</v>
      </c>
      <c r="X110" s="15">
        <f>0.5*(Cv!AY110+Cv!AZ110)*(LN(K_T!X110/K_T!W110)-LN(H!X110/H!W110))</f>
        <v>6.5574055093848606E-4</v>
      </c>
      <c r="Y110" s="15">
        <f>0.5*(Cv!AZ110+Cv!BA110)*(LN(K_T!Y110/K_T!X110)-LN(H!Y110/H!X110))</f>
        <v>-3.5983637382941961E-4</v>
      </c>
      <c r="Z110" s="15">
        <f>0.5*(Cv!BA110+Cv!BB110)*(LN(K_T!Z110/K_T!Y110)-LN(H!Z110/H!Y110))</f>
        <v>-1.4337691781431833E-3</v>
      </c>
      <c r="AA110" s="15">
        <f>0.5*(Cv!BB110+Cv!BC110)*(LN(K_T!AA110/K_T!Z110)-LN(H!AA110/H!Z110))</f>
        <v>2.9484806012529253E-3</v>
      </c>
      <c r="AB110" s="15">
        <f>0.5*(Cv!BC110+Cv!BD110)*(LN(K_T!AB110/K_T!AA110)-LN(H!AB110/H!AA110))</f>
        <v>5.1768625298929602E-3</v>
      </c>
      <c r="AC110" s="15">
        <f>0.5*(Cv!BD110+Cv!BE110)*(LN(K_T!AC110/K_T!AB110)-LN(H!AC110/H!AB110))</f>
        <v>1.4333935782430109E-2</v>
      </c>
      <c r="AD110" s="15"/>
      <c r="AE110" s="15"/>
      <c r="AF110" s="64">
        <f t="shared" si="23"/>
        <v>7.831567693219816E-3</v>
      </c>
      <c r="AG110" s="64">
        <f t="shared" si="24"/>
        <v>4.9415596106646871E-3</v>
      </c>
      <c r="AH110" s="64">
        <f t="shared" si="25"/>
        <v>2.9476930064624494E-3</v>
      </c>
      <c r="AI110" s="64">
        <f t="shared" si="26"/>
        <v>9.9338468070899171E-4</v>
      </c>
      <c r="AJ110" s="64">
        <f t="shared" si="27"/>
        <v>4.1331346723206784E-3</v>
      </c>
      <c r="AK110" s="64">
        <f t="shared" si="28"/>
        <v>3.9446263085635685E-3</v>
      </c>
      <c r="AL110" s="64">
        <f t="shared" si="29"/>
        <v>2.5632596765148351E-3</v>
      </c>
      <c r="AM110" s="64">
        <f t="shared" si="30"/>
        <v>7.6522480660316024E-4</v>
      </c>
      <c r="AN110" s="64">
        <f t="shared" si="31"/>
        <v>9.7553991561615348E-3</v>
      </c>
      <c r="AO110" s="64">
        <f t="shared" si="32"/>
        <v>4.1694679326753246E-3</v>
      </c>
      <c r="AP110" s="15"/>
      <c r="AQ110" s="15"/>
      <c r="AR110" s="15"/>
      <c r="AS110" s="15"/>
      <c r="AT110" s="15"/>
      <c r="AU110" s="15"/>
      <c r="AV110" s="15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</row>
    <row r="111" spans="1:70" x14ac:dyDescent="0.2">
      <c r="A111" s="4">
        <v>207</v>
      </c>
      <c r="B111" s="9" t="s">
        <v>16</v>
      </c>
      <c r="C111" s="14"/>
      <c r="D111" s="15">
        <f>0.5*(Cv!AE111+Cv!AF111)*(LN(K_T!D111/K_T!C111)-LN(H!D111/H!C111))</f>
        <v>6.7910243047788381E-3</v>
      </c>
      <c r="E111" s="15">
        <f>0.5*(Cv!AF111+Cv!AG111)*(LN(K_T!E111/K_T!D111)-LN(H!E111/H!D111))</f>
        <v>1.1283305345409816E-2</v>
      </c>
      <c r="F111" s="15">
        <f>0.5*(Cv!AG111+Cv!AH111)*(LN(K_T!F111/K_T!E111)-LN(H!F111/H!E111))</f>
        <v>1.3683315669203864E-2</v>
      </c>
      <c r="G111" s="15">
        <f>0.5*(Cv!AH111+Cv!AI111)*(LN(K_T!G111/K_T!F111)-LN(H!G111/H!F111))</f>
        <v>1.269934911878054E-2</v>
      </c>
      <c r="H111" s="15">
        <f>0.5*(Cv!AI111+Cv!AJ111)*(LN(K_T!H111/K_T!G111)-LN(H!H111/H!G111))</f>
        <v>1.0071037063117988E-2</v>
      </c>
      <c r="I111" s="15">
        <f>0.5*(Cv!AJ111+Cv!AK111)*(LN(K_T!I111/K_T!H111)-LN(H!I111/H!H111))</f>
        <v>2.7762482399538812E-3</v>
      </c>
      <c r="J111" s="15">
        <f>0.5*(Cv!AK111+Cv!AL111)*(LN(K_T!J111/K_T!I111)-LN(H!J111/H!I111))</f>
        <v>1.4376639135020094E-2</v>
      </c>
      <c r="K111" s="15">
        <f>0.5*(Cv!AL111+Cv!AM111)*(LN(K_T!K111/K_T!J111)-LN(H!K111/H!J111))</f>
        <v>1.0931613623990715E-2</v>
      </c>
      <c r="L111" s="15">
        <f>0.5*(Cv!AM111+Cv!AN111)*(LN(K_T!L111/K_T!K111)-LN(H!L111/H!K111))</f>
        <v>1.9681759463644742E-3</v>
      </c>
      <c r="M111" s="15">
        <f>0.5*(Cv!AN111+Cv!AO111)*(LN(K_T!M111/K_T!L111)-LN(H!M111/H!L111))</f>
        <v>-3.0617692384641961E-3</v>
      </c>
      <c r="N111" s="15">
        <f>0.5*(Cv!AO111+Cv!AP111)*(LN(K_T!N111/K_T!M111)-LN(H!N111/H!M111))</f>
        <v>4.5526299819127879E-3</v>
      </c>
      <c r="O111" s="15">
        <f>0.5*(Cv!AP111+Cv!AQ111)*(LN(K_T!O111/K_T!N111)-LN(H!O111/H!N111))</f>
        <v>-3.3037779057779209E-3</v>
      </c>
      <c r="P111" s="15">
        <f>0.5*(Cv!AQ111+Cv!AR111)*(LN(K_T!P111/K_T!O111)-LN(H!P111/H!O111))</f>
        <v>4.7728341131945077E-3</v>
      </c>
      <c r="Q111" s="15">
        <f>0.5*(Cv!AR111+Cv!AS111)*(LN(K_T!Q111/K_T!P111)-LN(H!Q111/H!P111))</f>
        <v>6.5026401781831996E-3</v>
      </c>
      <c r="R111" s="15">
        <f>0.5*(Cv!AS111+Cv!AT111)*(LN(K_T!R111/K_T!Q111)-LN(H!R111/H!Q111))</f>
        <v>1.2848197205075438E-2</v>
      </c>
      <c r="S111" s="15">
        <f>0.5*(Cv!AT111+Cv!AU111)*(LN(K_T!S111/K_T!R111)-LN(H!S111/H!R111))</f>
        <v>-6.0655996205673498E-3</v>
      </c>
      <c r="T111" s="15">
        <f>0.5*(Cv!AU111+Cv!AV111)*(LN(K_T!T111/K_T!S111)-LN(H!T111/H!S111))</f>
        <v>2.153018153123798E-4</v>
      </c>
      <c r="U111" s="15">
        <f>0.5*(Cv!AV111+Cv!AW111)*(LN(K_T!U111/K_T!T111)-LN(H!U111/H!T111))</f>
        <v>-3.7905379674158905E-3</v>
      </c>
      <c r="V111" s="15">
        <f>0.5*(Cv!AW111+Cv!AX111)*(LN(K_T!V111/K_T!U111)-LN(H!V111/H!U111))</f>
        <v>4.5937334829211354E-3</v>
      </c>
      <c r="W111" s="15">
        <f>0.5*(Cv!AX111+Cv!AY111)*(LN(K_T!W111/K_T!V111)-LN(H!W111/H!V111))</f>
        <v>3.3483226040314742E-4</v>
      </c>
      <c r="X111" s="15">
        <f>0.5*(Cv!AY111+Cv!AZ111)*(LN(K_T!X111/K_T!W111)-LN(H!X111/H!W111))</f>
        <v>-1.4328641215958116E-4</v>
      </c>
      <c r="Y111" s="15">
        <f>0.5*(Cv!AZ111+Cv!BA111)*(LN(K_T!Y111/K_T!X111)-LN(H!Y111/H!X111))</f>
        <v>-1.2161137754391476E-3</v>
      </c>
      <c r="Z111" s="15">
        <f>0.5*(Cv!BA111+Cv!BB111)*(LN(K_T!Z111/K_T!Y111)-LN(H!Z111/H!Y111))</f>
        <v>-3.5289667756590124E-3</v>
      </c>
      <c r="AA111" s="15">
        <f>0.5*(Cv!BB111+Cv!BC111)*(LN(K_T!AA111/K_T!Z111)-LN(H!AA111/H!Z111))</f>
        <v>2.246171969344121E-3</v>
      </c>
      <c r="AB111" s="15">
        <f>0.5*(Cv!BC111+Cv!BD111)*(LN(K_T!AB111/K_T!AA111)-LN(H!AB111/H!AA111))</f>
        <v>4.1444644099923184E-3</v>
      </c>
      <c r="AC111" s="15">
        <f>0.5*(Cv!BD111+Cv!BE111)*(LN(K_T!AC111/K_T!AB111)-LN(H!AC111/H!AB111))</f>
        <v>1.4321415609374961E-2</v>
      </c>
      <c r="AD111" s="15"/>
      <c r="AE111" s="15"/>
      <c r="AF111" s="64">
        <f t="shared" si="23"/>
        <v>1.0102651087293217E-2</v>
      </c>
      <c r="AG111" s="64">
        <f t="shared" si="24"/>
        <v>5.7534578897647749E-3</v>
      </c>
      <c r="AH111" s="64">
        <f t="shared" si="25"/>
        <v>2.9508587940215748E-3</v>
      </c>
      <c r="AI111" s="64">
        <f t="shared" si="26"/>
        <v>2.4200863581223816E-4</v>
      </c>
      <c r="AJ111" s="64">
        <f t="shared" si="27"/>
        <v>3.1933942875226481E-3</v>
      </c>
      <c r="AK111" s="64">
        <f t="shared" si="28"/>
        <v>4.3521583418931753E-3</v>
      </c>
      <c r="AL111" s="64">
        <f t="shared" si="29"/>
        <v>1.7177014616674431E-3</v>
      </c>
      <c r="AM111" s="64">
        <f t="shared" si="30"/>
        <v>-1.6110817533660605E-4</v>
      </c>
      <c r="AN111" s="64">
        <f t="shared" si="31"/>
        <v>9.2329400096836396E-3</v>
      </c>
      <c r="AO111" s="64">
        <f t="shared" si="32"/>
        <v>4.4484741388828904E-3</v>
      </c>
      <c r="AP111" s="15"/>
      <c r="AQ111" s="15"/>
      <c r="AR111" s="15"/>
      <c r="AS111" s="15"/>
      <c r="AT111" s="15"/>
      <c r="AU111" s="15"/>
      <c r="AV111" s="15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autoPageBreaks="0"/>
  </sheetPr>
  <dimension ref="A1:BQ111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215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0.5*(Cv!AE3+Cv!AF3)*LN(KC!D3/KC!C3)</f>
        <v>-9.3609112235994406E-3</v>
      </c>
      <c r="E3" s="15">
        <f>0.5*(Cv!AF3+Cv!AG3)*LN(KC!E3/KC!D3)</f>
        <v>-4.6802820642579861E-3</v>
      </c>
      <c r="F3" s="15">
        <f>0.5*(Cv!AG3+Cv!AH3)*LN(KC!F3/KC!E3)</f>
        <v>-6.0150922757953454E-3</v>
      </c>
      <c r="G3" s="15">
        <f>0.5*(Cv!AH3+Cv!AI3)*LN(KC!G3/KC!F3)</f>
        <v>-1.018729491020324E-2</v>
      </c>
      <c r="H3" s="15">
        <f>0.5*(Cv!AI3+Cv!AJ3)*LN(KC!H3/KC!G3)</f>
        <v>-3.3463532265583158E-3</v>
      </c>
      <c r="I3" s="15">
        <f>0.5*(Cv!AJ3+Cv!AK3)*LN(KC!I3/KC!H3)</f>
        <v>-1.4318560055475485E-3</v>
      </c>
      <c r="J3" s="15">
        <f>0.5*(Cv!AK3+Cv!AL3)*LN(KC!J3/KC!I3)</f>
        <v>-2.7442102986310912E-3</v>
      </c>
      <c r="K3" s="15">
        <f>0.5*(Cv!AL3+Cv!AM3)*LN(KC!K3/KC!J3)</f>
        <v>-2.9347573586716354E-3</v>
      </c>
      <c r="L3" s="15">
        <f>0.5*(Cv!AM3+Cv!AN3)*LN(KC!L3/KC!K3)</f>
        <v>-3.1524083806970145E-3</v>
      </c>
      <c r="M3" s="15">
        <f>0.5*(Cv!AN3+Cv!AO3)*LN(KC!M3/KC!L3)</f>
        <v>-3.6847074263348101E-3</v>
      </c>
      <c r="N3" s="15">
        <f>0.5*(Cv!AO3+Cv!AP3)*LN(KC!N3/KC!M3)</f>
        <v>-2.2476445963410877E-3</v>
      </c>
      <c r="O3" s="15">
        <f>0.5*(Cv!AP3+Cv!AQ3)*LN(KC!O3/KC!N3)</f>
        <v>-1.9097823364944821E-3</v>
      </c>
      <c r="P3" s="15">
        <f>0.5*(Cv!AQ3+Cv!AR3)*LN(KC!P3/KC!O3)</f>
        <v>-6.7006133897445767E-4</v>
      </c>
      <c r="Q3" s="15">
        <f>0.5*(Cv!AR3+Cv!AS3)*LN(KC!Q3/KC!P3)</f>
        <v>2.3232303887650327E-4</v>
      </c>
      <c r="R3" s="15">
        <f>0.5*(Cv!AS3+Cv!AT3)*LN(KC!R3/KC!Q3)</f>
        <v>4.9295512001199416E-4</v>
      </c>
      <c r="S3" s="15">
        <f>0.5*(Cv!AT3+Cv!AU3)*LN(KC!S3/KC!R3)</f>
        <v>2.3301919375156165E-3</v>
      </c>
      <c r="T3" s="15">
        <f>0.5*(Cv!AU3+Cv!AV3)*LN(KC!T3/KC!S3)</f>
        <v>2.2485496911775742E-3</v>
      </c>
      <c r="U3" s="15">
        <f>0.5*(Cv!AV3+Cv!AW3)*LN(KC!U3/KC!T3)</f>
        <v>1.6436456236939674E-3</v>
      </c>
      <c r="V3" s="15">
        <f>0.5*(Cv!AW3+Cv!AX3)*LN(KC!V3/KC!U3)</f>
        <v>1.6127403069977038E-3</v>
      </c>
      <c r="W3" s="15">
        <f>0.5*(Cv!AX3+Cv!AY3)*LN(KC!W3/KC!V3)</f>
        <v>2.0905682708796968E-3</v>
      </c>
      <c r="X3" s="15">
        <f>0.5*(Cv!AY3+Cv!AZ3)*LN(KC!X3/KC!W3)</f>
        <v>-5.7408326495053544E-5</v>
      </c>
      <c r="Y3" s="15">
        <f>0.5*(Cv!AZ3+Cv!BA3)*LN(KC!Y3/KC!X3)</f>
        <v>5.8605503211340909E-4</v>
      </c>
      <c r="Z3" s="15">
        <f>0.5*(Cv!BA3+Cv!BB3)*LN(KC!Z3/KC!Y3)</f>
        <v>-8.0662673984513672E-4</v>
      </c>
      <c r="AA3" s="15">
        <f>0.5*(Cv!BB3+Cv!BC3)*LN(KC!AA3/KC!Z3)</f>
        <v>-6.5347029592551049E-6</v>
      </c>
      <c r="AB3" s="15">
        <f>0.5*(Cv!BC3+Cv!BD3)*LN(KC!AB3/KC!AA3)</f>
        <v>2.1415935813241254E-3</v>
      </c>
      <c r="AC3" s="15">
        <f>0.5*(Cv!BD3+Cv!BE3)*LN(KC!AC3/KC!AB3)</f>
        <v>2.959923379931242E-3</v>
      </c>
      <c r="AD3" s="15"/>
      <c r="AF3" s="64">
        <f>AVERAGE(E3:I3)</f>
        <v>-5.1321756964724874E-3</v>
      </c>
      <c r="AG3" s="64">
        <f>AVERAGE(J3:N3)</f>
        <v>-2.9527456121351279E-3</v>
      </c>
      <c r="AH3" s="64">
        <f>AVERAGE(O3:S3)</f>
        <v>9.5125284187034821E-5</v>
      </c>
      <c r="AI3" s="64">
        <f>AVERAGE(T3:X3)</f>
        <v>1.5076191132507779E-3</v>
      </c>
      <c r="AJ3" s="64">
        <f>AVERAGE(Y3:AC3)</f>
        <v>9.7488211011287698E-4</v>
      </c>
      <c r="AK3" s="64">
        <f>AVERAGE(J3:S3)</f>
        <v>-1.4288101639740466E-3</v>
      </c>
      <c r="AL3" s="64">
        <f>AVERAGE(T3:AC3)</f>
        <v>1.2412506116818273E-3</v>
      </c>
      <c r="AM3" s="64">
        <f>AVERAGE(T3:AA3)</f>
        <v>9.1387364444536334E-4</v>
      </c>
      <c r="AN3" s="64">
        <f>AVERAGE(AB3:AC3)</f>
        <v>2.5507584806276837E-3</v>
      </c>
      <c r="AO3" s="64">
        <f>AVERAGE(E3:AC3)</f>
        <v>-1.1014589602113851E-3</v>
      </c>
    </row>
    <row r="4" spans="1:41" x14ac:dyDescent="0.2">
      <c r="A4" s="4">
        <v>2</v>
      </c>
      <c r="B4" s="3" t="s">
        <v>42</v>
      </c>
      <c r="C4" s="15"/>
      <c r="D4" s="15">
        <f>0.5*(Cv!AE4+Cv!AF4)*LN(KC!D4/KC!C4)</f>
        <v>2.1729121838311775E-2</v>
      </c>
      <c r="E4" s="15">
        <f>0.5*(Cv!AF4+Cv!AG4)*LN(KC!E4/KC!D4)</f>
        <v>1.5463156146758264E-2</v>
      </c>
      <c r="F4" s="15">
        <f>0.5*(Cv!AG4+Cv!AH4)*LN(KC!F4/KC!E4)</f>
        <v>1.1813156916631424E-2</v>
      </c>
      <c r="G4" s="15">
        <f>0.5*(Cv!AH4+Cv!AI4)*LN(KC!G4/KC!F4)</f>
        <v>1.0444541202952717E-2</v>
      </c>
      <c r="H4" s="15">
        <f>0.5*(Cv!AI4+Cv!AJ4)*LN(KC!H4/KC!G4)</f>
        <v>4.0157566365296663E-3</v>
      </c>
      <c r="I4" s="15">
        <f>0.5*(Cv!AJ4+Cv!AK4)*LN(KC!I4/KC!H4)</f>
        <v>-2.8546470302804232E-3</v>
      </c>
      <c r="J4" s="15">
        <f>0.5*(Cv!AK4+Cv!AL4)*LN(KC!J4/KC!I4)</f>
        <v>-2.2486045120160888E-3</v>
      </c>
      <c r="K4" s="15">
        <f>0.5*(Cv!AL4+Cv!AM4)*LN(KC!K4/KC!J4)</f>
        <v>-2.9795649829792801E-3</v>
      </c>
      <c r="L4" s="15">
        <f>0.5*(Cv!AM4+Cv!AN4)*LN(KC!L4/KC!K4)</f>
        <v>-3.967563876919899E-3</v>
      </c>
      <c r="M4" s="15">
        <f>0.5*(Cv!AN4+Cv!AO4)*LN(KC!M4/KC!L4)</f>
        <v>-4.3137101177214828E-3</v>
      </c>
      <c r="N4" s="15">
        <f>0.5*(Cv!AO4+Cv!AP4)*LN(KC!N4/KC!M4)</f>
        <v>-4.9649281097425809E-3</v>
      </c>
      <c r="O4" s="15">
        <f>0.5*(Cv!AP4+Cv!AQ4)*LN(KC!O4/KC!N4)</f>
        <v>-3.0969143482103985E-3</v>
      </c>
      <c r="P4" s="15">
        <f>0.5*(Cv!AQ4+Cv!AR4)*LN(KC!P4/KC!O4)</f>
        <v>-1.5062985776636492E-3</v>
      </c>
      <c r="Q4" s="15">
        <f>0.5*(Cv!AR4+Cv!AS4)*LN(KC!Q4/KC!P4)</f>
        <v>-1.0037054674881265E-3</v>
      </c>
      <c r="R4" s="15">
        <f>0.5*(Cv!AS4+Cv!AT4)*LN(KC!R4/KC!Q4)</f>
        <v>-3.4452070298540731E-4</v>
      </c>
      <c r="S4" s="15">
        <f>0.5*(Cv!AT4+Cv!AU4)*LN(KC!S4/KC!R4)</f>
        <v>3.9647308888338459E-4</v>
      </c>
      <c r="T4" s="15">
        <f>0.5*(Cv!AU4+Cv!AV4)*LN(KC!T4/KC!S4)</f>
        <v>1.3132944045515743E-3</v>
      </c>
      <c r="U4" s="15">
        <f>0.5*(Cv!AV4+Cv!AW4)*LN(KC!U4/KC!T4)</f>
        <v>8.4921489630695611E-4</v>
      </c>
      <c r="V4" s="15">
        <f>0.5*(Cv!AW4+Cv!AX4)*LN(KC!V4/KC!U4)</f>
        <v>9.0658644161283844E-4</v>
      </c>
      <c r="W4" s="15">
        <f>0.5*(Cv!AX4+Cv!AY4)*LN(KC!W4/KC!V4)</f>
        <v>2.2182312147086172E-4</v>
      </c>
      <c r="X4" s="15">
        <f>0.5*(Cv!AY4+Cv!AZ4)*LN(KC!X4/KC!W4)</f>
        <v>5.1673111221197559E-4</v>
      </c>
      <c r="Y4" s="15">
        <f>0.5*(Cv!AZ4+Cv!BA4)*LN(KC!Y4/KC!X4)</f>
        <v>-3.3003714315872401E-4</v>
      </c>
      <c r="Z4" s="15">
        <f>0.5*(Cv!BA4+Cv!BB4)*LN(KC!Z4/KC!Y4)</f>
        <v>-1.3944343996605287E-4</v>
      </c>
      <c r="AA4" s="15">
        <f>0.5*(Cv!BB4+Cv!BC4)*LN(KC!AA4/KC!Z4)</f>
        <v>3.6535650899352133E-4</v>
      </c>
      <c r="AB4" s="15">
        <f>0.5*(Cv!BC4+Cv!BD4)*LN(KC!AB4/KC!AA4)</f>
        <v>5.3920554674148767E-6</v>
      </c>
      <c r="AC4" s="15">
        <f>0.5*(Cv!BD4+Cv!BE4)*LN(KC!AC4/KC!AB4)</f>
        <v>1.7372465961529193E-4</v>
      </c>
      <c r="AD4" s="15"/>
      <c r="AF4" s="64">
        <f t="shared" ref="AF4:AF67" si="0">AVERAGE(E4:I4)</f>
        <v>7.7763927745183288E-3</v>
      </c>
      <c r="AG4" s="64">
        <f t="shared" ref="AG4:AG67" si="1">AVERAGE(J4:N4)</f>
        <v>-3.6948743198758661E-3</v>
      </c>
      <c r="AH4" s="64">
        <f t="shared" ref="AH4:AH67" si="2">AVERAGE(O4:S4)</f>
        <v>-1.1109932014928396E-3</v>
      </c>
      <c r="AI4" s="64">
        <f t="shared" ref="AI4:AI67" si="3">AVERAGE(T4:X4)</f>
        <v>7.6152999523084125E-4</v>
      </c>
      <c r="AJ4" s="64">
        <f t="shared" ref="AJ4:AJ67" si="4">AVERAGE(Y4:AC4)</f>
        <v>1.4998528190290255E-5</v>
      </c>
      <c r="AK4" s="64">
        <f t="shared" ref="AK4:AK67" si="5">AVERAGE(J4:S4)</f>
        <v>-2.4029337606843526E-3</v>
      </c>
      <c r="AL4" s="64">
        <f t="shared" ref="AL4:AL67" si="6">AVERAGE(T4:AC4)</f>
        <v>3.8826426171056574E-4</v>
      </c>
      <c r="AM4" s="64">
        <f t="shared" ref="AM4:AM67" si="7">AVERAGE(T4:AA4)</f>
        <v>4.6294073775286884E-4</v>
      </c>
      <c r="AN4" s="64">
        <f t="shared" ref="AN4:AN67" si="8">AVERAGE(AB4:AC4)</f>
        <v>8.9558357541353402E-5</v>
      </c>
      <c r="AO4" s="64">
        <f t="shared" ref="AO4:AO67" si="9">AVERAGE(E4:AC4)</f>
        <v>7.4941075531415101E-4</v>
      </c>
    </row>
    <row r="5" spans="1:41" x14ac:dyDescent="0.2">
      <c r="A5" s="4">
        <v>3</v>
      </c>
      <c r="B5" s="3" t="s">
        <v>0</v>
      </c>
      <c r="C5" s="15"/>
      <c r="D5" s="15">
        <f>0.5*(Cv!AE5+Cv!AF5)*LN(KC!D5/KC!C5)</f>
        <v>1.3913330421653307E-3</v>
      </c>
      <c r="E5" s="15">
        <f>0.5*(Cv!AF5+Cv!AG5)*LN(KC!E5/KC!D5)</f>
        <v>-1.9602942163600185E-3</v>
      </c>
      <c r="F5" s="15">
        <f>0.5*(Cv!AG5+Cv!AH5)*LN(KC!F5/KC!E5)</f>
        <v>8.9202633548789894E-4</v>
      </c>
      <c r="G5" s="15">
        <f>0.5*(Cv!AH5+Cv!AI5)*LN(KC!G5/KC!F5)</f>
        <v>-5.7521570281763943E-3</v>
      </c>
      <c r="H5" s="15">
        <f>0.5*(Cv!AI5+Cv!AJ5)*LN(KC!H5/KC!G5)</f>
        <v>2.5127117330438773E-3</v>
      </c>
      <c r="I5" s="15">
        <f>0.5*(Cv!AJ5+Cv!AK5)*LN(KC!I5/KC!H5)</f>
        <v>-3.2211254413798611E-3</v>
      </c>
      <c r="J5" s="15">
        <f>0.5*(Cv!AK5+Cv!AL5)*LN(KC!J5/KC!I5)</f>
        <v>1.0254868382367094E-3</v>
      </c>
      <c r="K5" s="15">
        <f>0.5*(Cv!AL5+Cv!AM5)*LN(KC!K5/KC!J5)</f>
        <v>-1.7911574028706126E-3</v>
      </c>
      <c r="L5" s="15">
        <f>0.5*(Cv!AM5+Cv!AN5)*LN(KC!L5/KC!K5)</f>
        <v>-4.9746980691245156E-3</v>
      </c>
      <c r="M5" s="15">
        <f>0.5*(Cv!AN5+Cv!AO5)*LN(KC!M5/KC!L5)</f>
        <v>-2.9891573025036615E-3</v>
      </c>
      <c r="N5" s="15">
        <f>0.5*(Cv!AO5+Cv!AP5)*LN(KC!N5/KC!M5)</f>
        <v>-3.1971716096642036E-3</v>
      </c>
      <c r="O5" s="15">
        <f>0.5*(Cv!AP5+Cv!AQ5)*LN(KC!O5/KC!N5)</f>
        <v>-2.5625717257819849E-3</v>
      </c>
      <c r="P5" s="15">
        <f>0.5*(Cv!AQ5+Cv!AR5)*LN(KC!P5/KC!O5)</f>
        <v>-3.2030609478782735E-4</v>
      </c>
      <c r="Q5" s="15">
        <f>0.5*(Cv!AR5+Cv!AS5)*LN(KC!Q5/KC!P5)</f>
        <v>-4.9040606395410653E-4</v>
      </c>
      <c r="R5" s="15">
        <f>0.5*(Cv!AS5+Cv!AT5)*LN(KC!R5/KC!Q5)</f>
        <v>-1.107480288029586E-5</v>
      </c>
      <c r="S5" s="15">
        <f>0.5*(Cv!AT5+Cv!AU5)*LN(KC!S5/KC!R5)</f>
        <v>1.1215434328154009E-3</v>
      </c>
      <c r="T5" s="15">
        <f>0.5*(Cv!AU5+Cv!AV5)*LN(KC!T5/KC!S5)</f>
        <v>8.2718084067919884E-4</v>
      </c>
      <c r="U5" s="15">
        <f>0.5*(Cv!AV5+Cv!AW5)*LN(KC!U5/KC!T5)</f>
        <v>7.4972924131321787E-4</v>
      </c>
      <c r="V5" s="15">
        <f>0.5*(Cv!AW5+Cv!AX5)*LN(KC!V5/KC!U5)</f>
        <v>3.4082811903420691E-4</v>
      </c>
      <c r="W5" s="15">
        <f>0.5*(Cv!AX5+Cv!AY5)*LN(KC!W5/KC!V5)</f>
        <v>-3.5584526040519484E-4</v>
      </c>
      <c r="X5" s="15">
        <f>0.5*(Cv!AY5+Cv!AZ5)*LN(KC!X5/KC!W5)</f>
        <v>6.0870480814216334E-5</v>
      </c>
      <c r="Y5" s="15">
        <f>0.5*(Cv!AZ5+Cv!BA5)*LN(KC!Y5/KC!X5)</f>
        <v>1.0559366518020603E-4</v>
      </c>
      <c r="Z5" s="15">
        <f>0.5*(Cv!BA5+Cv!BB5)*LN(KC!Z5/KC!Y5)</f>
        <v>-1.9470694954228869E-4</v>
      </c>
      <c r="AA5" s="15">
        <f>0.5*(Cv!BB5+Cv!BC5)*LN(KC!AA5/KC!Z5)</f>
        <v>1.1136228568104452E-3</v>
      </c>
      <c r="AB5" s="15">
        <f>0.5*(Cv!BC5+Cv!BD5)*LN(KC!AB5/KC!AA5)</f>
        <v>2.7654478650089147E-4</v>
      </c>
      <c r="AC5" s="15">
        <f>0.5*(Cv!BD5+Cv!BE5)*LN(KC!AC5/KC!AB5)</f>
        <v>-2.0133802539603108E-4</v>
      </c>
      <c r="AD5" s="15"/>
      <c r="AF5" s="64">
        <f t="shared" si="0"/>
        <v>-1.5057677234768994E-3</v>
      </c>
      <c r="AG5" s="64">
        <f t="shared" si="1"/>
        <v>-2.3853395091852567E-3</v>
      </c>
      <c r="AH5" s="64">
        <f t="shared" si="2"/>
        <v>-4.525630509177628E-4</v>
      </c>
      <c r="AI5" s="64">
        <f t="shared" si="3"/>
        <v>3.2455268428712905E-4</v>
      </c>
      <c r="AJ5" s="64">
        <f t="shared" si="4"/>
        <v>2.1994326671064454E-4</v>
      </c>
      <c r="AK5" s="64">
        <f t="shared" si="5"/>
        <v>-1.4189512800515097E-3</v>
      </c>
      <c r="AL5" s="64">
        <f t="shared" si="6"/>
        <v>2.7224797549888684E-4</v>
      </c>
      <c r="AM5" s="64">
        <f t="shared" si="7"/>
        <v>3.3090912423550095E-4</v>
      </c>
      <c r="AN5" s="64">
        <f t="shared" si="8"/>
        <v>3.7603380552430197E-5</v>
      </c>
      <c r="AO5" s="64">
        <f t="shared" si="9"/>
        <v>-7.5983486651642906E-4</v>
      </c>
    </row>
    <row r="6" spans="1:41" x14ac:dyDescent="0.2">
      <c r="A6" s="4">
        <v>4</v>
      </c>
      <c r="B6" s="6" t="s">
        <v>1</v>
      </c>
      <c r="C6" s="15"/>
      <c r="D6" s="15">
        <f>0.5*(Cv!AE6+Cv!AF6)*LN(KC!D6/KC!C6)</f>
        <v>-5.2597569527519789E-3</v>
      </c>
      <c r="E6" s="15">
        <f>0.5*(Cv!AF6+Cv!AG6)*LN(KC!E6/KC!D6)</f>
        <v>-1.3199842637428029E-3</v>
      </c>
      <c r="F6" s="15">
        <f>0.5*(Cv!AG6+Cv!AH6)*LN(KC!F6/KC!E6)</f>
        <v>4.5550843824855858E-5</v>
      </c>
      <c r="G6" s="15">
        <f>0.5*(Cv!AH6+Cv!AI6)*LN(KC!G6/KC!F6)</f>
        <v>-5.3855421652608286E-3</v>
      </c>
      <c r="H6" s="15">
        <f>0.5*(Cv!AI6+Cv!AJ6)*LN(KC!H6/KC!G6)</f>
        <v>-6.8976059173375855E-3</v>
      </c>
      <c r="I6" s="15">
        <f>0.5*(Cv!AJ6+Cv!AK6)*LN(KC!I6/KC!H6)</f>
        <v>6.5514562379183306E-3</v>
      </c>
      <c r="J6" s="15">
        <f>0.5*(Cv!AK6+Cv!AL6)*LN(KC!J6/KC!I6)</f>
        <v>7.4126293891391077E-3</v>
      </c>
      <c r="K6" s="15">
        <f>0.5*(Cv!AL6+Cv!AM6)*LN(KC!K6/KC!J6)</f>
        <v>1.2362589891263852E-3</v>
      </c>
      <c r="L6" s="15">
        <f>0.5*(Cv!AM6+Cv!AN6)*LN(KC!L6/KC!K6)</f>
        <v>-3.7799914758982717E-3</v>
      </c>
      <c r="M6" s="15">
        <f>0.5*(Cv!AN6+Cv!AO6)*LN(KC!M6/KC!L6)</f>
        <v>2.2209608583068706E-3</v>
      </c>
      <c r="N6" s="15">
        <f>0.5*(Cv!AO6+Cv!AP6)*LN(KC!N6/KC!M6)</f>
        <v>1.2432261723594568E-3</v>
      </c>
      <c r="O6" s="15">
        <f>0.5*(Cv!AP6+Cv!AQ6)*LN(KC!O6/KC!N6)</f>
        <v>-7.3190741138829516E-5</v>
      </c>
      <c r="P6" s="15">
        <f>0.5*(Cv!AQ6+Cv!AR6)*LN(KC!P6/KC!O6)</f>
        <v>-1.4666619859708479E-3</v>
      </c>
      <c r="Q6" s="15">
        <f>0.5*(Cv!AR6+Cv!AS6)*LN(KC!Q6/KC!P6)</f>
        <v>3.3417386154800617E-4</v>
      </c>
      <c r="R6" s="15">
        <f>0.5*(Cv!AS6+Cv!AT6)*LN(KC!R6/KC!Q6)</f>
        <v>8.5726354410690128E-4</v>
      </c>
      <c r="S6" s="15">
        <f>0.5*(Cv!AT6+Cv!AU6)*LN(KC!S6/KC!R6)</f>
        <v>3.138615851001472E-3</v>
      </c>
      <c r="T6" s="15">
        <f>0.5*(Cv!AU6+Cv!AV6)*LN(KC!T6/KC!S6)</f>
        <v>3.4352237022132058E-3</v>
      </c>
      <c r="U6" s="15">
        <f>0.5*(Cv!AV6+Cv!AW6)*LN(KC!U6/KC!T6)</f>
        <v>3.7407769852938096E-3</v>
      </c>
      <c r="V6" s="15">
        <f>0.5*(Cv!AW6+Cv!AX6)*LN(KC!V6/KC!U6)</f>
        <v>2.8899993089691435E-3</v>
      </c>
      <c r="W6" s="15">
        <f>0.5*(Cv!AX6+Cv!AY6)*LN(KC!W6/KC!V6)</f>
        <v>-2.8624678175428222E-4</v>
      </c>
      <c r="X6" s="15">
        <f>0.5*(Cv!AY6+Cv!AZ6)*LN(KC!X6/KC!W6)</f>
        <v>1.9106248406475501E-3</v>
      </c>
      <c r="Y6" s="15">
        <f>0.5*(Cv!AZ6+Cv!BA6)*LN(KC!Y6/KC!X6)</f>
        <v>1.2344012298787191E-3</v>
      </c>
      <c r="Z6" s="15">
        <f>0.5*(Cv!BA6+Cv!BB6)*LN(KC!Z6/KC!Y6)</f>
        <v>1.6503822213144728E-3</v>
      </c>
      <c r="AA6" s="15">
        <f>0.5*(Cv!BB6+Cv!BC6)*LN(KC!AA6/KC!Z6)</f>
        <v>4.2918036664945976E-3</v>
      </c>
      <c r="AB6" s="15">
        <f>0.5*(Cv!BC6+Cv!BD6)*LN(KC!AB6/KC!AA6)</f>
        <v>9.0161886757704707E-4</v>
      </c>
      <c r="AC6" s="15">
        <f>0.5*(Cv!BD6+Cv!BE6)*LN(KC!AC6/KC!AB6)</f>
        <v>-3.4160469393277259E-4</v>
      </c>
      <c r="AD6" s="15"/>
      <c r="AF6" s="64">
        <f t="shared" si="0"/>
        <v>-1.4012250529196061E-3</v>
      </c>
      <c r="AG6" s="64">
        <f t="shared" si="1"/>
        <v>1.6666167866067096E-3</v>
      </c>
      <c r="AH6" s="64">
        <f t="shared" si="2"/>
        <v>5.5804010590934042E-4</v>
      </c>
      <c r="AI6" s="64">
        <f t="shared" si="3"/>
        <v>2.3380756110738853E-3</v>
      </c>
      <c r="AJ6" s="64">
        <f t="shared" si="4"/>
        <v>1.5473202582664126E-3</v>
      </c>
      <c r="AK6" s="64">
        <f t="shared" si="5"/>
        <v>1.112328446258025E-3</v>
      </c>
      <c r="AL6" s="64">
        <f t="shared" si="6"/>
        <v>1.9426979346701492E-3</v>
      </c>
      <c r="AM6" s="64">
        <f t="shared" si="7"/>
        <v>2.3583706466321517E-3</v>
      </c>
      <c r="AN6" s="64">
        <f t="shared" si="8"/>
        <v>2.8000708682213724E-4</v>
      </c>
      <c r="AO6" s="64">
        <f t="shared" si="9"/>
        <v>9.4176554178734861E-4</v>
      </c>
    </row>
    <row r="7" spans="1:41" x14ac:dyDescent="0.2">
      <c r="A7" s="4">
        <v>5</v>
      </c>
      <c r="B7" s="6" t="s">
        <v>2</v>
      </c>
      <c r="C7" s="15"/>
      <c r="D7" s="15">
        <f>0.5*(Cv!AE7+Cv!AF7)*LN(KC!D7/KC!C7)</f>
        <v>2.8806874412909858E-3</v>
      </c>
      <c r="E7" s="15">
        <f>0.5*(Cv!AF7+Cv!AG7)*LN(KC!E7/KC!D7)</f>
        <v>-2.7734544531072066E-3</v>
      </c>
      <c r="F7" s="15">
        <f>0.5*(Cv!AG7+Cv!AH7)*LN(KC!F7/KC!E7)</f>
        <v>-3.0268367125767964E-3</v>
      </c>
      <c r="G7" s="15">
        <f>0.5*(Cv!AH7+Cv!AI7)*LN(KC!G7/KC!F7)</f>
        <v>-3.2653414629567412E-3</v>
      </c>
      <c r="H7" s="15">
        <f>0.5*(Cv!AI7+Cv!AJ7)*LN(KC!H7/KC!G7)</f>
        <v>-5.7998484361964147E-3</v>
      </c>
      <c r="I7" s="15">
        <f>0.5*(Cv!AJ7+Cv!AK7)*LN(KC!I7/KC!H7)</f>
        <v>1.1955600066576896E-3</v>
      </c>
      <c r="J7" s="15">
        <f>0.5*(Cv!AK7+Cv!AL7)*LN(KC!J7/KC!I7)</f>
        <v>-2.9429792110488829E-3</v>
      </c>
      <c r="K7" s="15">
        <f>0.5*(Cv!AL7+Cv!AM7)*LN(KC!K7/KC!J7)</f>
        <v>2.9823977544922637E-4</v>
      </c>
      <c r="L7" s="15">
        <f>0.5*(Cv!AM7+Cv!AN7)*LN(KC!L7/KC!K7)</f>
        <v>-9.4594178523984048E-3</v>
      </c>
      <c r="M7" s="15">
        <f>0.5*(Cv!AN7+Cv!AO7)*LN(KC!M7/KC!L7)</f>
        <v>-1.2903756457022684E-2</v>
      </c>
      <c r="N7" s="15">
        <f>0.5*(Cv!AO7+Cv!AP7)*LN(KC!N7/KC!M7)</f>
        <v>-1.3101364408326065E-2</v>
      </c>
      <c r="O7" s="15">
        <f>0.5*(Cv!AP7+Cv!AQ7)*LN(KC!O7/KC!N7)</f>
        <v>-8.5200677169786805E-3</v>
      </c>
      <c r="P7" s="15">
        <f>0.5*(Cv!AQ7+Cv!AR7)*LN(KC!P7/KC!O7)</f>
        <v>1.5616039566177904E-3</v>
      </c>
      <c r="Q7" s="15">
        <f>0.5*(Cv!AR7+Cv!AS7)*LN(KC!Q7/KC!P7)</f>
        <v>4.5147058606397495E-3</v>
      </c>
      <c r="R7" s="15">
        <f>0.5*(Cv!AS7+Cv!AT7)*LN(KC!R7/KC!Q7)</f>
        <v>-4.4391402778358284E-3</v>
      </c>
      <c r="S7" s="15">
        <f>0.5*(Cv!AT7+Cv!AU7)*LN(KC!S7/KC!R7)</f>
        <v>-8.306223221846723E-3</v>
      </c>
      <c r="T7" s="15">
        <f>0.5*(Cv!AU7+Cv!AV7)*LN(KC!T7/KC!S7)</f>
        <v>-9.8987980130277632E-3</v>
      </c>
      <c r="U7" s="15">
        <f>0.5*(Cv!AV7+Cv!AW7)*LN(KC!U7/KC!T7)</f>
        <v>-1.4741644869504255E-3</v>
      </c>
      <c r="V7" s="15">
        <f>0.5*(Cv!AW7+Cv!AX7)*LN(KC!V7/KC!U7)</f>
        <v>5.2382397150010215E-3</v>
      </c>
      <c r="W7" s="15">
        <f>0.5*(Cv!AX7+Cv!AY7)*LN(KC!W7/KC!V7)</f>
        <v>7.7316262945360094E-3</v>
      </c>
      <c r="X7" s="15">
        <f>0.5*(Cv!AY7+Cv!AZ7)*LN(KC!X7/KC!W7)</f>
        <v>-2.1350971776936925E-3</v>
      </c>
      <c r="Y7" s="15">
        <f>0.5*(Cv!AZ7+Cv!BA7)*LN(KC!Y7/KC!X7)</f>
        <v>-6.9762140530309292E-3</v>
      </c>
      <c r="Z7" s="15">
        <f>0.5*(Cv!BA7+Cv!BB7)*LN(KC!Z7/KC!Y7)</f>
        <v>2.67439354512758E-3</v>
      </c>
      <c r="AA7" s="15">
        <f>0.5*(Cv!BB7+Cv!BC7)*LN(KC!AA7/KC!Z7)</f>
        <v>-8.6702153096203157E-3</v>
      </c>
      <c r="AB7" s="15">
        <f>0.5*(Cv!BC7+Cv!BD7)*LN(KC!AB7/KC!AA7)</f>
        <v>-9.7216324609072403E-3</v>
      </c>
      <c r="AC7" s="15">
        <f>0.5*(Cv!BD7+Cv!BE7)*LN(KC!AC7/KC!AB7)</f>
        <v>-1.167433581014545E-2</v>
      </c>
      <c r="AD7" s="15"/>
      <c r="AF7" s="64">
        <f t="shared" si="0"/>
        <v>-2.7339842116358938E-3</v>
      </c>
      <c r="AG7" s="64">
        <f t="shared" si="1"/>
        <v>-7.6218556306693625E-3</v>
      </c>
      <c r="AH7" s="64">
        <f t="shared" si="2"/>
        <v>-3.0378242798807385E-3</v>
      </c>
      <c r="AI7" s="64">
        <f t="shared" si="3"/>
        <v>-1.076387336269702E-4</v>
      </c>
      <c r="AJ7" s="64">
        <f t="shared" si="4"/>
        <v>-6.873600817715271E-3</v>
      </c>
      <c r="AK7" s="64">
        <f t="shared" si="5"/>
        <v>-5.3298399552750512E-3</v>
      </c>
      <c r="AL7" s="64">
        <f t="shared" si="6"/>
        <v>-3.4906197756711206E-3</v>
      </c>
      <c r="AM7" s="64">
        <f t="shared" si="7"/>
        <v>-1.6887786857073144E-3</v>
      </c>
      <c r="AN7" s="64">
        <f t="shared" si="8"/>
        <v>-1.0697984135526344E-2</v>
      </c>
      <c r="AO7" s="64">
        <f t="shared" si="9"/>
        <v>-4.0749807347056468E-3</v>
      </c>
    </row>
    <row r="8" spans="1:41" x14ac:dyDescent="0.2">
      <c r="A8" s="4">
        <v>6</v>
      </c>
      <c r="B8" s="6" t="s">
        <v>43</v>
      </c>
      <c r="C8" s="15"/>
      <c r="D8" s="15">
        <f>0.5*(Cv!AE8+Cv!AF8)*LN(KC!D8/KC!C8)</f>
        <v>3.9006220959599005E-3</v>
      </c>
      <c r="E8" s="15">
        <f>0.5*(Cv!AF8+Cv!AG8)*LN(KC!E8/KC!D8)</f>
        <v>2.0829337519548733E-3</v>
      </c>
      <c r="F8" s="15">
        <f>0.5*(Cv!AG8+Cv!AH8)*LN(KC!F8/KC!E8)</f>
        <v>5.5664561391271931E-4</v>
      </c>
      <c r="G8" s="15">
        <f>0.5*(Cv!AH8+Cv!AI8)*LN(KC!G8/KC!F8)</f>
        <v>-2.2900534717677242E-4</v>
      </c>
      <c r="H8" s="15">
        <f>0.5*(Cv!AI8+Cv!AJ8)*LN(KC!H8/KC!G8)</f>
        <v>2.1344009339546101E-3</v>
      </c>
      <c r="I8" s="15">
        <f>0.5*(Cv!AJ8+Cv!AK8)*LN(KC!I8/KC!H8)</f>
        <v>-1.0142331403551054E-3</v>
      </c>
      <c r="J8" s="15">
        <f>0.5*(Cv!AK8+Cv!AL8)*LN(KC!J8/KC!I8)</f>
        <v>3.1819001585691193E-3</v>
      </c>
      <c r="K8" s="15">
        <f>0.5*(Cv!AL8+Cv!AM8)*LN(KC!K8/KC!J8)</f>
        <v>2.6859252072465498E-3</v>
      </c>
      <c r="L8" s="15">
        <f>0.5*(Cv!AM8+Cv!AN8)*LN(KC!L8/KC!K8)</f>
        <v>7.756009755945267E-4</v>
      </c>
      <c r="M8" s="15">
        <f>0.5*(Cv!AN8+Cv!AO8)*LN(KC!M8/KC!L8)</f>
        <v>2.5402062698971477E-3</v>
      </c>
      <c r="N8" s="15">
        <f>0.5*(Cv!AO8+Cv!AP8)*LN(KC!N8/KC!M8)</f>
        <v>4.154419880542751E-3</v>
      </c>
      <c r="O8" s="15">
        <f>0.5*(Cv!AP8+Cv!AQ8)*LN(KC!O8/KC!N8)</f>
        <v>2.3434171253613302E-3</v>
      </c>
      <c r="P8" s="15">
        <f>0.5*(Cv!AQ8+Cv!AR8)*LN(KC!P8/KC!O8)</f>
        <v>2.8489400848674684E-3</v>
      </c>
      <c r="Q8" s="15">
        <f>0.5*(Cv!AR8+Cv!AS8)*LN(KC!Q8/KC!P8)</f>
        <v>-8.3286701180503172E-4</v>
      </c>
      <c r="R8" s="15">
        <f>0.5*(Cv!AS8+Cv!AT8)*LN(KC!R8/KC!Q8)</f>
        <v>-3.5693041314271913E-3</v>
      </c>
      <c r="S8" s="15">
        <f>0.5*(Cv!AT8+Cv!AU8)*LN(KC!S8/KC!R8)</f>
        <v>-2.5462310755440991E-3</v>
      </c>
      <c r="T8" s="15">
        <f>0.5*(Cv!AU8+Cv!AV8)*LN(KC!T8/KC!S8)</f>
        <v>-2.5099320979308035E-3</v>
      </c>
      <c r="U8" s="15">
        <f>0.5*(Cv!AV8+Cv!AW8)*LN(KC!U8/KC!T8)</f>
        <v>-8.8451846089678259E-4</v>
      </c>
      <c r="V8" s="15">
        <f>0.5*(Cv!AW8+Cv!AX8)*LN(KC!V8/KC!U8)</f>
        <v>-5.3786245159399219E-4</v>
      </c>
      <c r="W8" s="15">
        <f>0.5*(Cv!AX8+Cv!AY8)*LN(KC!W8/KC!V8)</f>
        <v>-2.785828137419024E-4</v>
      </c>
      <c r="X8" s="15">
        <f>0.5*(Cv!AY8+Cv!AZ8)*LN(KC!X8/KC!W8)</f>
        <v>1.4277347879710159E-3</v>
      </c>
      <c r="Y8" s="15">
        <f>0.5*(Cv!AZ8+Cv!BA8)*LN(KC!Y8/KC!X8)</f>
        <v>1.1041905590020514E-3</v>
      </c>
      <c r="Z8" s="15">
        <f>0.5*(Cv!BA8+Cv!BB8)*LN(KC!Z8/KC!Y8)</f>
        <v>2.0237521876691825E-3</v>
      </c>
      <c r="AA8" s="15">
        <f>0.5*(Cv!BB8+Cv!BC8)*LN(KC!AA8/KC!Z8)</f>
        <v>1.7970023960270243E-3</v>
      </c>
      <c r="AB8" s="15">
        <f>0.5*(Cv!BC8+Cv!BD8)*LN(KC!AB8/KC!AA8)</f>
        <v>1.9455415874414118E-3</v>
      </c>
      <c r="AC8" s="15">
        <f>0.5*(Cv!BD8+Cv!BE8)*LN(KC!AC8/KC!AB8)</f>
        <v>-2.9191208899690188E-4</v>
      </c>
      <c r="AD8" s="15"/>
      <c r="AF8" s="64">
        <f t="shared" si="0"/>
        <v>7.0614836245806484E-4</v>
      </c>
      <c r="AG8" s="64">
        <f t="shared" si="1"/>
        <v>2.6676104983700188E-3</v>
      </c>
      <c r="AH8" s="64">
        <f t="shared" si="2"/>
        <v>-3.5120900170950472E-4</v>
      </c>
      <c r="AI8" s="64">
        <f t="shared" si="3"/>
        <v>-5.5663220723849301E-4</v>
      </c>
      <c r="AJ8" s="64">
        <f t="shared" si="4"/>
        <v>1.3157149282285534E-3</v>
      </c>
      <c r="AK8" s="64">
        <f t="shared" si="5"/>
        <v>1.1582007483302574E-3</v>
      </c>
      <c r="AL8" s="64">
        <f t="shared" si="6"/>
        <v>3.7954136049503026E-4</v>
      </c>
      <c r="AM8" s="64">
        <f t="shared" si="7"/>
        <v>2.6772301331322415E-4</v>
      </c>
      <c r="AN8" s="64">
        <f t="shared" si="8"/>
        <v>8.2681474922225492E-4</v>
      </c>
      <c r="AO8" s="64">
        <f t="shared" si="9"/>
        <v>7.5632651602172793E-4</v>
      </c>
    </row>
    <row r="9" spans="1:41" x14ac:dyDescent="0.2">
      <c r="A9" s="4">
        <v>7</v>
      </c>
      <c r="B9" s="6" t="s">
        <v>44</v>
      </c>
      <c r="C9" s="15"/>
      <c r="D9" s="15">
        <f>0.5*(Cv!AE9+Cv!AF9)*LN(KC!D9/KC!C9)</f>
        <v>3.7643323098099464E-3</v>
      </c>
      <c r="E9" s="15">
        <f>0.5*(Cv!AF9+Cv!AG9)*LN(KC!E9/KC!D9)</f>
        <v>1.7196645726508288E-3</v>
      </c>
      <c r="F9" s="15">
        <f>0.5*(Cv!AG9+Cv!AH9)*LN(KC!F9/KC!E9)</f>
        <v>1.2464580149064758E-3</v>
      </c>
      <c r="G9" s="15">
        <f>0.5*(Cv!AH9+Cv!AI9)*LN(KC!G9/KC!F9)</f>
        <v>-1.8991915669788178E-3</v>
      </c>
      <c r="H9" s="15">
        <f>0.5*(Cv!AI9+Cv!AJ9)*LN(KC!H9/KC!G9)</f>
        <v>-1.2529041873190535E-3</v>
      </c>
      <c r="I9" s="15">
        <f>0.5*(Cv!AJ9+Cv!AK9)*LN(KC!I9/KC!H9)</f>
        <v>-2.2732224684378507E-3</v>
      </c>
      <c r="J9" s="15">
        <f>0.5*(Cv!AK9+Cv!AL9)*LN(KC!J9/KC!I9)</f>
        <v>-1.1877278154120196E-3</v>
      </c>
      <c r="K9" s="15">
        <f>0.5*(Cv!AL9+Cv!AM9)*LN(KC!K9/KC!J9)</f>
        <v>-1.0567203011319886E-3</v>
      </c>
      <c r="L9" s="15">
        <f>0.5*(Cv!AM9+Cv!AN9)*LN(KC!L9/KC!K9)</f>
        <v>-5.0458087405071106E-4</v>
      </c>
      <c r="M9" s="15">
        <f>0.5*(Cv!AN9+Cv!AO9)*LN(KC!M9/KC!L9)</f>
        <v>1.6560073949762708E-3</v>
      </c>
      <c r="N9" s="15">
        <f>0.5*(Cv!AO9+Cv!AP9)*LN(KC!N9/KC!M9)</f>
        <v>4.4645945437586905E-3</v>
      </c>
      <c r="O9" s="15">
        <f>0.5*(Cv!AP9+Cv!AQ9)*LN(KC!O9/KC!N9)</f>
        <v>1.290249351998052E-4</v>
      </c>
      <c r="P9" s="15">
        <f>0.5*(Cv!AQ9+Cv!AR9)*LN(KC!P9/KC!O9)</f>
        <v>2.0124492314742056E-3</v>
      </c>
      <c r="Q9" s="15">
        <f>0.5*(Cv!AR9+Cv!AS9)*LN(KC!Q9/KC!P9)</f>
        <v>3.4555783838834564E-4</v>
      </c>
      <c r="R9" s="15">
        <f>0.5*(Cv!AS9+Cv!AT9)*LN(KC!R9/KC!Q9)</f>
        <v>-1.5446266937861591E-3</v>
      </c>
      <c r="S9" s="15">
        <f>0.5*(Cv!AT9+Cv!AU9)*LN(KC!S9/KC!R9)</f>
        <v>-8.5024424508603502E-4</v>
      </c>
      <c r="T9" s="15">
        <f>0.5*(Cv!AU9+Cv!AV9)*LN(KC!T9/KC!S9)</f>
        <v>-6.9455001315345548E-4</v>
      </c>
      <c r="U9" s="15">
        <f>0.5*(Cv!AV9+Cv!AW9)*LN(KC!U9/KC!T9)</f>
        <v>7.0203026471253225E-4</v>
      </c>
      <c r="V9" s="15">
        <f>0.5*(Cv!AW9+Cv!AX9)*LN(KC!V9/KC!U9)</f>
        <v>-1.4820400953420282E-5</v>
      </c>
      <c r="W9" s="15">
        <f>0.5*(Cv!AX9+Cv!AY9)*LN(KC!W9/KC!V9)</f>
        <v>-2.7470578189276877E-4</v>
      </c>
      <c r="X9" s="15">
        <f>0.5*(Cv!AY9+Cv!AZ9)*LN(KC!X9/KC!W9)</f>
        <v>-5.1702188098295054E-4</v>
      </c>
      <c r="Y9" s="15">
        <f>0.5*(Cv!AZ9+Cv!BA9)*LN(KC!Y9/KC!X9)</f>
        <v>1.5833564765111844E-3</v>
      </c>
      <c r="Z9" s="15">
        <f>0.5*(Cv!BA9+Cv!BB9)*LN(KC!Z9/KC!Y9)</f>
        <v>1.3106673564696168E-3</v>
      </c>
      <c r="AA9" s="15">
        <f>0.5*(Cv!BB9+Cv!BC9)*LN(KC!AA9/KC!Z9)</f>
        <v>5.9790267678881117E-4</v>
      </c>
      <c r="AB9" s="15">
        <f>0.5*(Cv!BC9+Cv!BD9)*LN(KC!AB9/KC!AA9)</f>
        <v>-1.0347225194692526E-3</v>
      </c>
      <c r="AC9" s="15">
        <f>0.5*(Cv!BD9+Cv!BE9)*LN(KC!AC9/KC!AB9)</f>
        <v>2.7502864448302486E-5</v>
      </c>
      <c r="AD9" s="15"/>
      <c r="AF9" s="64">
        <f t="shared" si="0"/>
        <v>-4.918391270356834E-4</v>
      </c>
      <c r="AG9" s="64">
        <f t="shared" si="1"/>
        <v>6.7431458962804829E-4</v>
      </c>
      <c r="AH9" s="64">
        <f t="shared" si="2"/>
        <v>1.8432213238032479E-5</v>
      </c>
      <c r="AI9" s="64">
        <f t="shared" si="3"/>
        <v>-1.5981356245401256E-4</v>
      </c>
      <c r="AJ9" s="64">
        <f t="shared" si="4"/>
        <v>4.969413709497324E-4</v>
      </c>
      <c r="AK9" s="64">
        <f t="shared" si="5"/>
        <v>3.4637340143304037E-4</v>
      </c>
      <c r="AL9" s="64">
        <f t="shared" si="6"/>
        <v>1.6856390424785996E-4</v>
      </c>
      <c r="AM9" s="64">
        <f t="shared" si="7"/>
        <v>3.3660733718744371E-4</v>
      </c>
      <c r="AN9" s="64">
        <f t="shared" si="8"/>
        <v>-5.036098275104751E-4</v>
      </c>
      <c r="AO9" s="64">
        <f t="shared" si="9"/>
        <v>1.0760709686522343E-4</v>
      </c>
    </row>
    <row r="10" spans="1:41" x14ac:dyDescent="0.2">
      <c r="A10" s="4">
        <v>8</v>
      </c>
      <c r="B10" s="6" t="s">
        <v>45</v>
      </c>
      <c r="C10" s="15"/>
      <c r="D10" s="15">
        <f>0.5*(Cv!AE10+Cv!AF10)*LN(KC!D10/KC!C10)</f>
        <v>3.9134713039114935E-2</v>
      </c>
      <c r="E10" s="15">
        <f>0.5*(Cv!AF10+Cv!AG10)*LN(KC!E10/KC!D10)</f>
        <v>1.3634226845916267E-2</v>
      </c>
      <c r="F10" s="15">
        <f>0.5*(Cv!AG10+Cv!AH10)*LN(KC!F10/KC!E10)</f>
        <v>2.9892038332562172E-3</v>
      </c>
      <c r="G10" s="15">
        <f>0.5*(Cv!AH10+Cv!AI10)*LN(KC!G10/KC!F10)</f>
        <v>-1.3311506292163927E-3</v>
      </c>
      <c r="H10" s="15">
        <f>0.5*(Cv!AI10+Cv!AJ10)*LN(KC!H10/KC!G10)</f>
        <v>-1.8868140835721513E-4</v>
      </c>
      <c r="I10" s="15">
        <f>0.5*(Cv!AJ10+Cv!AK10)*LN(KC!I10/KC!H10)</f>
        <v>-9.9949030000849918E-4</v>
      </c>
      <c r="J10" s="15">
        <f>0.5*(Cv!AK10+Cv!AL10)*LN(KC!J10/KC!I10)</f>
        <v>-1.2695187486088386E-3</v>
      </c>
      <c r="K10" s="15">
        <f>0.5*(Cv!AL10+Cv!AM10)*LN(KC!K10/KC!J10)</f>
        <v>6.0785979479065482E-3</v>
      </c>
      <c r="L10" s="15">
        <f>0.5*(Cv!AM10+Cv!AN10)*LN(KC!L10/KC!K10)</f>
        <v>1.061306134237684E-3</v>
      </c>
      <c r="M10" s="15">
        <f>0.5*(Cv!AN10+Cv!AO10)*LN(KC!M10/KC!L10)</f>
        <v>1.2119810798952818E-3</v>
      </c>
      <c r="N10" s="15">
        <f>0.5*(Cv!AO10+Cv!AP10)*LN(KC!N10/KC!M10)</f>
        <v>5.6496815380971408E-3</v>
      </c>
      <c r="O10" s="15">
        <f>0.5*(Cv!AP10+Cv!AQ10)*LN(KC!O10/KC!N10)</f>
        <v>7.483965772339783E-4</v>
      </c>
      <c r="P10" s="15">
        <f>0.5*(Cv!AQ10+Cv!AR10)*LN(KC!P10/KC!O10)</f>
        <v>-1.5801803645808731E-3</v>
      </c>
      <c r="Q10" s="15">
        <f>0.5*(Cv!AR10+Cv!AS10)*LN(KC!Q10/KC!P10)</f>
        <v>-4.7798016692668566E-4</v>
      </c>
      <c r="R10" s="15">
        <f>0.5*(Cv!AS10+Cv!AT10)*LN(KC!R10/KC!Q10)</f>
        <v>-6.0720140065573594E-3</v>
      </c>
      <c r="S10" s="15">
        <f>0.5*(Cv!AT10+Cv!AU10)*LN(KC!S10/KC!R10)</f>
        <v>-4.4227871270557445E-3</v>
      </c>
      <c r="T10" s="15">
        <f>0.5*(Cv!AU10+Cv!AV10)*LN(KC!T10/KC!S10)</f>
        <v>-4.2324701699973282E-3</v>
      </c>
      <c r="U10" s="15">
        <f>0.5*(Cv!AV10+Cv!AW10)*LN(KC!U10/KC!T10)</f>
        <v>-2.3687957545304923E-3</v>
      </c>
      <c r="V10" s="15">
        <f>0.5*(Cv!AW10+Cv!AX10)*LN(KC!V10/KC!U10)</f>
        <v>-3.867747163449333E-3</v>
      </c>
      <c r="W10" s="15">
        <f>0.5*(Cv!AX10+Cv!AY10)*LN(KC!W10/KC!V10)</f>
        <v>-3.9158382565768661E-3</v>
      </c>
      <c r="X10" s="15">
        <f>0.5*(Cv!AY10+Cv!AZ10)*LN(KC!X10/KC!W10)</f>
        <v>-4.0239511561350576E-3</v>
      </c>
      <c r="Y10" s="15">
        <f>0.5*(Cv!AZ10+Cv!BA10)*LN(KC!Y10/KC!X10)</f>
        <v>-2.1671059023319486E-3</v>
      </c>
      <c r="Z10" s="15">
        <f>0.5*(Cv!BA10+Cv!BB10)*LN(KC!Z10/KC!Y10)</f>
        <v>-1.9743588231594627E-3</v>
      </c>
      <c r="AA10" s="15">
        <f>0.5*(Cv!BB10+Cv!BC10)*LN(KC!AA10/KC!Z10)</f>
        <v>-7.6805487471879295E-4</v>
      </c>
      <c r="AB10" s="15">
        <f>0.5*(Cv!BC10+Cv!BD10)*LN(KC!AB10/KC!AA10)</f>
        <v>-1.6195322159406847E-3</v>
      </c>
      <c r="AC10" s="15">
        <f>0.5*(Cv!BD10+Cv!BE10)*LN(KC!AC10/KC!AB10)</f>
        <v>2.0980985520155674E-3</v>
      </c>
      <c r="AD10" s="15"/>
      <c r="AF10" s="64">
        <f t="shared" si="0"/>
        <v>2.8208216683180752E-3</v>
      </c>
      <c r="AG10" s="64">
        <f t="shared" si="1"/>
        <v>2.546409590305563E-3</v>
      </c>
      <c r="AH10" s="64">
        <f t="shared" si="2"/>
        <v>-2.3609130175773368E-3</v>
      </c>
      <c r="AI10" s="64">
        <f t="shared" si="3"/>
        <v>-3.6817605001378158E-3</v>
      </c>
      <c r="AJ10" s="64">
        <f t="shared" si="4"/>
        <v>-8.8619065282706413E-4</v>
      </c>
      <c r="AK10" s="64">
        <f t="shared" si="5"/>
        <v>9.2748286364113033E-5</v>
      </c>
      <c r="AL10" s="64">
        <f t="shared" si="6"/>
        <v>-2.2839755764824401E-3</v>
      </c>
      <c r="AM10" s="64">
        <f t="shared" si="7"/>
        <v>-2.9147902626124106E-3</v>
      </c>
      <c r="AN10" s="64">
        <f t="shared" si="8"/>
        <v>2.3928316803744135E-4</v>
      </c>
      <c r="AO10" s="64">
        <f t="shared" si="9"/>
        <v>-3.1232658238371572E-4</v>
      </c>
    </row>
    <row r="11" spans="1:41" x14ac:dyDescent="0.2">
      <c r="A11" s="4">
        <v>9</v>
      </c>
      <c r="B11" s="6" t="s">
        <v>46</v>
      </c>
      <c r="C11" s="15"/>
      <c r="D11" s="15">
        <f>0.5*(Cv!AE11+Cv!AF11)*LN(KC!D11/KC!C11)</f>
        <v>-5.3631911904314438E-3</v>
      </c>
      <c r="E11" s="15">
        <f>0.5*(Cv!AF11+Cv!AG11)*LN(KC!E11/KC!D11)</f>
        <v>-3.4246494953182262E-3</v>
      </c>
      <c r="F11" s="15">
        <f>0.5*(Cv!AG11+Cv!AH11)*LN(KC!F11/KC!E11)</f>
        <v>-3.1098396023070125E-3</v>
      </c>
      <c r="G11" s="15">
        <f>0.5*(Cv!AH11+Cv!AI11)*LN(KC!G11/KC!F11)</f>
        <v>-3.8104228012201566E-3</v>
      </c>
      <c r="H11" s="15">
        <f>0.5*(Cv!AI11+Cv!AJ11)*LN(KC!H11/KC!G11)</f>
        <v>-2.686269821731735E-3</v>
      </c>
      <c r="I11" s="15">
        <f>0.5*(Cv!AJ11+Cv!AK11)*LN(KC!I11/KC!H11)</f>
        <v>-2.9355009955918479E-3</v>
      </c>
      <c r="J11" s="15">
        <f>0.5*(Cv!AK11+Cv!AL11)*LN(KC!J11/KC!I11)</f>
        <v>-2.4695852910770722E-4</v>
      </c>
      <c r="K11" s="15">
        <f>0.5*(Cv!AL11+Cv!AM11)*LN(KC!K11/KC!J11)</f>
        <v>1.1310491115328724E-3</v>
      </c>
      <c r="L11" s="15">
        <f>0.5*(Cv!AM11+Cv!AN11)*LN(KC!L11/KC!K11)</f>
        <v>1.1461087142595212E-3</v>
      </c>
      <c r="M11" s="15">
        <f>0.5*(Cv!AN11+Cv!AO11)*LN(KC!M11/KC!L11)</f>
        <v>3.0214435450890576E-3</v>
      </c>
      <c r="N11" s="15">
        <f>0.5*(Cv!AO11+Cv!AP11)*LN(KC!N11/KC!M11)</f>
        <v>4.4999034986588455E-3</v>
      </c>
      <c r="O11" s="15">
        <f>0.5*(Cv!AP11+Cv!AQ11)*LN(KC!O11/KC!N11)</f>
        <v>1.8918031295570403E-3</v>
      </c>
      <c r="P11" s="15">
        <f>0.5*(Cv!AQ11+Cv!AR11)*LN(KC!P11/KC!O11)</f>
        <v>2.5131462557344019E-3</v>
      </c>
      <c r="Q11" s="15">
        <f>0.5*(Cv!AR11+Cv!AS11)*LN(KC!Q11/KC!P11)</f>
        <v>3.7147992859223617E-4</v>
      </c>
      <c r="R11" s="15">
        <f>0.5*(Cv!AS11+Cv!AT11)*LN(KC!R11/KC!Q11)</f>
        <v>-1.4388106991863468E-3</v>
      </c>
      <c r="S11" s="15">
        <f>0.5*(Cv!AT11+Cv!AU11)*LN(KC!S11/KC!R11)</f>
        <v>-1.0582922148866061E-3</v>
      </c>
      <c r="T11" s="15">
        <f>0.5*(Cv!AU11+Cv!AV11)*LN(KC!T11/KC!S11)</f>
        <v>-6.4013117260362221E-4</v>
      </c>
      <c r="U11" s="15">
        <f>0.5*(Cv!AV11+Cv!AW11)*LN(KC!U11/KC!T11)</f>
        <v>2.1889265079968633E-5</v>
      </c>
      <c r="V11" s="15">
        <f>0.5*(Cv!AW11+Cv!AX11)*LN(KC!V11/KC!U11)</f>
        <v>-1.1970385177759641E-3</v>
      </c>
      <c r="W11" s="15">
        <f>0.5*(Cv!AX11+Cv!AY11)*LN(KC!W11/KC!V11)</f>
        <v>-4.4342903057727196E-4</v>
      </c>
      <c r="X11" s="15">
        <f>0.5*(Cv!AY11+Cv!AZ11)*LN(KC!X11/KC!W11)</f>
        <v>-1.0714641707757827E-3</v>
      </c>
      <c r="Y11" s="15">
        <f>0.5*(Cv!AZ11+Cv!BA11)*LN(KC!Y11/KC!X11)</f>
        <v>1.2429680189467403E-3</v>
      </c>
      <c r="Z11" s="15">
        <f>0.5*(Cv!BA11+Cv!BB11)*LN(KC!Z11/KC!Y11)</f>
        <v>2.073405465488037E-3</v>
      </c>
      <c r="AA11" s="15">
        <f>0.5*(Cv!BB11+Cv!BC11)*LN(KC!AA11/KC!Z11)</f>
        <v>1.7979694255319983E-3</v>
      </c>
      <c r="AB11" s="15">
        <f>0.5*(Cv!BC11+Cv!BD11)*LN(KC!AB11/KC!AA11)</f>
        <v>4.6696814385298763E-4</v>
      </c>
      <c r="AC11" s="15">
        <f>0.5*(Cv!BD11+Cv!BE11)*LN(KC!AC11/KC!AB11)</f>
        <v>-4.6548620412069467E-4</v>
      </c>
      <c r="AD11" s="15"/>
      <c r="AF11" s="64">
        <f t="shared" si="0"/>
        <v>-3.1933365432337954E-3</v>
      </c>
      <c r="AG11" s="64">
        <f t="shared" si="1"/>
        <v>1.9103092680865178E-3</v>
      </c>
      <c r="AH11" s="64">
        <f t="shared" si="2"/>
        <v>4.5586527996214506E-4</v>
      </c>
      <c r="AI11" s="64">
        <f t="shared" si="3"/>
        <v>-6.6603472533053449E-4</v>
      </c>
      <c r="AJ11" s="64">
        <f t="shared" si="4"/>
        <v>1.0231649699398138E-3</v>
      </c>
      <c r="AK11" s="64">
        <f t="shared" si="5"/>
        <v>1.1830872740243316E-3</v>
      </c>
      <c r="AL11" s="64">
        <f t="shared" si="6"/>
        <v>1.7856512230463958E-4</v>
      </c>
      <c r="AM11" s="64">
        <f t="shared" si="7"/>
        <v>2.2302116041426285E-4</v>
      </c>
      <c r="AN11" s="64">
        <f t="shared" si="8"/>
        <v>7.4096986614648327E-7</v>
      </c>
      <c r="AO11" s="64">
        <f t="shared" si="9"/>
        <v>-9.4006350115170695E-5</v>
      </c>
    </row>
    <row r="12" spans="1:41" x14ac:dyDescent="0.2">
      <c r="A12" s="4">
        <v>10</v>
      </c>
      <c r="B12" s="6" t="s">
        <v>47</v>
      </c>
      <c r="C12" s="15"/>
      <c r="D12" s="15">
        <f>0.5*(Cv!AE12+Cv!AF12)*LN(KC!D12/KC!C12)</f>
        <v>4.6937860187516396E-2</v>
      </c>
      <c r="E12" s="15">
        <f>0.5*(Cv!AF12+Cv!AG12)*LN(KC!E12/KC!D12)</f>
        <v>6.7264339109725209E-3</v>
      </c>
      <c r="F12" s="15">
        <f>0.5*(Cv!AG12+Cv!AH12)*LN(KC!F12/KC!E12)</f>
        <v>4.9367837715613471E-3</v>
      </c>
      <c r="G12" s="15">
        <f>0.5*(Cv!AH12+Cv!AI12)*LN(KC!G12/KC!F12)</f>
        <v>-4.2509707726934064E-3</v>
      </c>
      <c r="H12" s="15">
        <f>0.5*(Cv!AI12+Cv!AJ12)*LN(KC!H12/KC!G12)</f>
        <v>-3.8767415004963136E-3</v>
      </c>
      <c r="I12" s="15">
        <f>0.5*(Cv!AJ12+Cv!AK12)*LN(KC!I12/KC!H12)</f>
        <v>-9.8066421880121483E-3</v>
      </c>
      <c r="J12" s="15">
        <f>0.5*(Cv!AK12+Cv!AL12)*LN(KC!J12/KC!I12)</f>
        <v>-4.580603011149105E-3</v>
      </c>
      <c r="K12" s="15">
        <f>0.5*(Cv!AL12+Cv!AM12)*LN(KC!K12/KC!J12)</f>
        <v>-2.8469201128062858E-3</v>
      </c>
      <c r="L12" s="15">
        <f>0.5*(Cv!AM12+Cv!AN12)*LN(KC!L12/KC!K12)</f>
        <v>-3.9612983713691553E-3</v>
      </c>
      <c r="M12" s="15">
        <f>0.5*(Cv!AN12+Cv!AO12)*LN(KC!M12/KC!L12)</f>
        <v>-3.812771927948985E-3</v>
      </c>
      <c r="N12" s="15">
        <f>0.5*(Cv!AO12+Cv!AP12)*LN(KC!N12/KC!M12)</f>
        <v>5.2972889511212718E-3</v>
      </c>
      <c r="O12" s="15">
        <f>0.5*(Cv!AP12+Cv!AQ12)*LN(KC!O12/KC!N12)</f>
        <v>-3.8212848003657735E-3</v>
      </c>
      <c r="P12" s="15">
        <f>0.5*(Cv!AQ12+Cv!AR12)*LN(KC!P12/KC!O12)</f>
        <v>1.0018656756435795E-3</v>
      </c>
      <c r="Q12" s="15">
        <f>0.5*(Cv!AR12+Cv!AS12)*LN(KC!Q12/KC!P12)</f>
        <v>-1.4881870834532853E-3</v>
      </c>
      <c r="R12" s="15">
        <f>0.5*(Cv!AS12+Cv!AT12)*LN(KC!R12/KC!Q12)</f>
        <v>-5.6545066970988571E-3</v>
      </c>
      <c r="S12" s="15">
        <f>0.5*(Cv!AT12+Cv!AU12)*LN(KC!S12/KC!R12)</f>
        <v>-5.5123755036932624E-3</v>
      </c>
      <c r="T12" s="15">
        <f>0.5*(Cv!AU12+Cv!AV12)*LN(KC!T12/KC!S12)</f>
        <v>-3.6821345795575414E-3</v>
      </c>
      <c r="U12" s="15">
        <f>0.5*(Cv!AV12+Cv!AW12)*LN(KC!U12/KC!T12)</f>
        <v>-1.9446096921960422E-3</v>
      </c>
      <c r="V12" s="15">
        <f>0.5*(Cv!AW12+Cv!AX12)*LN(KC!V12/KC!U12)</f>
        <v>-5.6662035938872379E-3</v>
      </c>
      <c r="W12" s="15">
        <f>0.5*(Cv!AX12+Cv!AY12)*LN(KC!W12/KC!V12)</f>
        <v>-2.917339097138909E-3</v>
      </c>
      <c r="X12" s="15">
        <f>0.5*(Cv!AY12+Cv!AZ12)*LN(KC!X12/KC!W12)</f>
        <v>-4.0267084954726858E-3</v>
      </c>
      <c r="Y12" s="15">
        <f>0.5*(Cv!AZ12+Cv!BA12)*LN(KC!Y12/KC!X12)</f>
        <v>-4.4544882708903704E-3</v>
      </c>
      <c r="Z12" s="15">
        <f>0.5*(Cv!BA12+Cv!BB12)*LN(KC!Z12/KC!Y12)</f>
        <v>-3.5050020855919824E-4</v>
      </c>
      <c r="AA12" s="15">
        <f>0.5*(Cv!BB12+Cv!BC12)*LN(KC!AA12/KC!Z12)</f>
        <v>-1.7280295049792815E-3</v>
      </c>
      <c r="AB12" s="15">
        <f>0.5*(Cv!BC12+Cv!BD12)*LN(KC!AB12/KC!AA12)</f>
        <v>1.729802833148845E-3</v>
      </c>
      <c r="AC12" s="15">
        <f>0.5*(Cv!BD12+Cv!BE12)*LN(KC!AC12/KC!AB12)</f>
        <v>-5.5876578350181633E-3</v>
      </c>
      <c r="AD12" s="15"/>
      <c r="AF12" s="64">
        <f t="shared" si="0"/>
        <v>-1.2542273557336E-3</v>
      </c>
      <c r="AG12" s="64">
        <f t="shared" si="1"/>
        <v>-1.9808608944304517E-3</v>
      </c>
      <c r="AH12" s="64">
        <f t="shared" si="2"/>
        <v>-3.0948976817935197E-3</v>
      </c>
      <c r="AI12" s="64">
        <f t="shared" si="3"/>
        <v>-3.6473990916504827E-3</v>
      </c>
      <c r="AJ12" s="64">
        <f t="shared" si="4"/>
        <v>-2.0781745972596336E-3</v>
      </c>
      <c r="AK12" s="64">
        <f t="shared" si="5"/>
        <v>-2.5378792881119855E-3</v>
      </c>
      <c r="AL12" s="64">
        <f t="shared" si="6"/>
        <v>-2.8627868444550584E-3</v>
      </c>
      <c r="AM12" s="64">
        <f t="shared" si="7"/>
        <v>-3.0962516803351584E-3</v>
      </c>
      <c r="AN12" s="64">
        <f t="shared" si="8"/>
        <v>-1.9289275009346592E-3</v>
      </c>
      <c r="AO12" s="64">
        <f t="shared" si="9"/>
        <v>-2.4111119241735381E-3</v>
      </c>
    </row>
    <row r="13" spans="1:41" x14ac:dyDescent="0.2">
      <c r="A13" s="4">
        <v>11</v>
      </c>
      <c r="B13" s="6" t="s">
        <v>48</v>
      </c>
      <c r="C13" s="15"/>
      <c r="D13" s="15">
        <f>0.5*(Cv!AE13+Cv!AF13)*LN(KC!D13/KC!C13)</f>
        <v>1.3812383635068197E-2</v>
      </c>
      <c r="E13" s="15">
        <f>0.5*(Cv!AF13+Cv!AG13)*LN(KC!E13/KC!D13)</f>
        <v>1.2864934592002086E-2</v>
      </c>
      <c r="F13" s="15">
        <f>0.5*(Cv!AG13+Cv!AH13)*LN(KC!F13/KC!E13)</f>
        <v>4.5217123899989027E-3</v>
      </c>
      <c r="G13" s="15">
        <f>0.5*(Cv!AH13+Cv!AI13)*LN(KC!G13/KC!F13)</f>
        <v>3.2624897876550973E-3</v>
      </c>
      <c r="H13" s="15">
        <f>0.5*(Cv!AI13+Cv!AJ13)*LN(KC!H13/KC!G13)</f>
        <v>4.1236234737624935E-3</v>
      </c>
      <c r="I13" s="15">
        <f>0.5*(Cv!AJ13+Cv!AK13)*LN(KC!I13/KC!H13)</f>
        <v>-3.6374802810461103E-4</v>
      </c>
      <c r="J13" s="15">
        <f>0.5*(Cv!AK13+Cv!AL13)*LN(KC!J13/KC!I13)</f>
        <v>-2.7569532819605642E-3</v>
      </c>
      <c r="K13" s="15">
        <f>0.5*(Cv!AL13+Cv!AM13)*LN(KC!K13/KC!J13)</f>
        <v>-1.7311337747452451E-4</v>
      </c>
      <c r="L13" s="15">
        <f>0.5*(Cv!AM13+Cv!AN13)*LN(KC!L13/KC!K13)</f>
        <v>-9.6083851833741075E-4</v>
      </c>
      <c r="M13" s="15">
        <f>0.5*(Cv!AN13+Cv!AO13)*LN(KC!M13/KC!L13)</f>
        <v>-4.7649877438277286E-3</v>
      </c>
      <c r="N13" s="15">
        <f>0.5*(Cv!AO13+Cv!AP13)*LN(KC!N13/KC!M13)</f>
        <v>-3.8503715403261983E-3</v>
      </c>
      <c r="O13" s="15">
        <f>0.5*(Cv!AP13+Cv!AQ13)*LN(KC!O13/KC!N13)</f>
        <v>-5.5419642761230245E-3</v>
      </c>
      <c r="P13" s="15">
        <f>0.5*(Cv!AQ13+Cv!AR13)*LN(KC!P13/KC!O13)</f>
        <v>-2.6747192301503688E-4</v>
      </c>
      <c r="Q13" s="15">
        <f>0.5*(Cv!AR13+Cv!AS13)*LN(KC!Q13/KC!P13)</f>
        <v>6.6229231634573388E-4</v>
      </c>
      <c r="R13" s="15">
        <f>0.5*(Cv!AS13+Cv!AT13)*LN(KC!R13/KC!Q13)</f>
        <v>1.4563430358988621E-3</v>
      </c>
      <c r="S13" s="15">
        <f>0.5*(Cv!AT13+Cv!AU13)*LN(KC!S13/KC!R13)</f>
        <v>-3.5004965779678386E-3</v>
      </c>
      <c r="T13" s="15">
        <f>0.5*(Cv!AU13+Cv!AV13)*LN(KC!T13/KC!S13)</f>
        <v>-3.111073706739981E-3</v>
      </c>
      <c r="U13" s="15">
        <f>0.5*(Cv!AV13+Cv!AW13)*LN(KC!U13/KC!T13)</f>
        <v>-1.8582995099834755E-4</v>
      </c>
      <c r="V13" s="15">
        <f>0.5*(Cv!AW13+Cv!AX13)*LN(KC!V13/KC!U13)</f>
        <v>-3.9538553764582058E-3</v>
      </c>
      <c r="W13" s="15">
        <f>0.5*(Cv!AX13+Cv!AY13)*LN(KC!W13/KC!V13)</f>
        <v>-2.6087247987079082E-3</v>
      </c>
      <c r="X13" s="15">
        <f>0.5*(Cv!AY13+Cv!AZ13)*LN(KC!X13/KC!W13)</f>
        <v>-1.7279100667679293E-3</v>
      </c>
      <c r="Y13" s="15">
        <f>0.5*(Cv!AZ13+Cv!BA13)*LN(KC!Y13/KC!X13)</f>
        <v>-3.5131503432280242E-3</v>
      </c>
      <c r="Z13" s="15">
        <f>0.5*(Cv!BA13+Cv!BB13)*LN(KC!Z13/KC!Y13)</f>
        <v>3.0768977991072529E-4</v>
      </c>
      <c r="AA13" s="15">
        <f>0.5*(Cv!BB13+Cv!BC13)*LN(KC!AA13/KC!Z13)</f>
        <v>3.3541201160628629E-4</v>
      </c>
      <c r="AB13" s="15">
        <f>0.5*(Cv!BC13+Cv!BD13)*LN(KC!AB13/KC!AA13)</f>
        <v>3.5970165652958008E-4</v>
      </c>
      <c r="AC13" s="15">
        <f>0.5*(Cv!BD13+Cv!BE13)*LN(KC!AC13/KC!AB13)</f>
        <v>3.4917500606432366E-3</v>
      </c>
      <c r="AD13" s="15"/>
      <c r="AF13" s="64">
        <f t="shared" si="0"/>
        <v>4.8818024430627941E-3</v>
      </c>
      <c r="AG13" s="64">
        <f t="shared" si="1"/>
        <v>-2.5012528923852853E-3</v>
      </c>
      <c r="AH13" s="64">
        <f t="shared" si="2"/>
        <v>-1.4382594849722608E-3</v>
      </c>
      <c r="AI13" s="64">
        <f t="shared" si="3"/>
        <v>-2.3174787799344742E-3</v>
      </c>
      <c r="AJ13" s="64">
        <f t="shared" si="4"/>
        <v>1.962806330923608E-4</v>
      </c>
      <c r="AK13" s="64">
        <f t="shared" si="5"/>
        <v>-1.9697561886787732E-3</v>
      </c>
      <c r="AL13" s="64">
        <f t="shared" si="6"/>
        <v>-1.0605990734210567E-3</v>
      </c>
      <c r="AM13" s="64">
        <f t="shared" si="7"/>
        <v>-1.8071803064229229E-3</v>
      </c>
      <c r="AN13" s="64">
        <f t="shared" si="8"/>
        <v>1.9257258585864082E-3</v>
      </c>
      <c r="AO13" s="64">
        <f t="shared" si="9"/>
        <v>-2.3578161622737307E-4</v>
      </c>
    </row>
    <row r="14" spans="1:41" x14ac:dyDescent="0.2">
      <c r="A14" s="4">
        <v>12</v>
      </c>
      <c r="B14" s="6" t="s">
        <v>49</v>
      </c>
      <c r="C14" s="15"/>
      <c r="D14" s="15">
        <f>0.5*(Cv!AE14+Cv!AF14)*LN(KC!D14/KC!C14)</f>
        <v>-8.3765990078857756E-4</v>
      </c>
      <c r="E14" s="15">
        <f>0.5*(Cv!AF14+Cv!AG14)*LN(KC!E14/KC!D14)</f>
        <v>1.7226678534942527E-2</v>
      </c>
      <c r="F14" s="15">
        <f>0.5*(Cv!AG14+Cv!AH14)*LN(KC!F14/KC!E14)</f>
        <v>-2.3182826566754591E-2</v>
      </c>
      <c r="G14" s="15">
        <f>0.5*(Cv!AH14+Cv!AI14)*LN(KC!G14/KC!F14)</f>
        <v>-2.5422002819662066E-2</v>
      </c>
      <c r="H14" s="15">
        <f>0.5*(Cv!AI14+Cv!AJ14)*LN(KC!H14/KC!G14)</f>
        <v>-1.9641598083143998E-2</v>
      </c>
      <c r="I14" s="15">
        <f>0.5*(Cv!AJ14+Cv!AK14)*LN(KC!I14/KC!H14)</f>
        <v>-2.7446678980067085E-2</v>
      </c>
      <c r="J14" s="15">
        <f>0.5*(Cv!AK14+Cv!AL14)*LN(KC!J14/KC!I14)</f>
        <v>-1.2321407839708557E-2</v>
      </c>
      <c r="K14" s="15">
        <f>0.5*(Cv!AL14+Cv!AM14)*LN(KC!K14/KC!J14)</f>
        <v>-1.844709755260358E-2</v>
      </c>
      <c r="L14" s="15">
        <f>0.5*(Cv!AM14+Cv!AN14)*LN(KC!L14/KC!K14)</f>
        <v>-1.9913194756383212E-2</v>
      </c>
      <c r="M14" s="15">
        <f>0.5*(Cv!AN14+Cv!AO14)*LN(KC!M14/KC!L14)</f>
        <v>-1.9129642731253105E-2</v>
      </c>
      <c r="N14" s="15">
        <f>0.5*(Cv!AO14+Cv!AP14)*LN(KC!N14/KC!M14)</f>
        <v>-1.7520453196815181E-2</v>
      </c>
      <c r="O14" s="15">
        <f>0.5*(Cv!AP14+Cv!AQ14)*LN(KC!O14/KC!N14)</f>
        <v>-2.3736212930258439E-2</v>
      </c>
      <c r="P14" s="15">
        <f>0.5*(Cv!AQ14+Cv!AR14)*LN(KC!P14/KC!O14)</f>
        <v>7.8669885499143847E-5</v>
      </c>
      <c r="Q14" s="15">
        <f>0.5*(Cv!AR14+Cv!AS14)*LN(KC!Q14/KC!P14)</f>
        <v>1.7726008773532628E-2</v>
      </c>
      <c r="R14" s="15">
        <f>0.5*(Cv!AS14+Cv!AT14)*LN(KC!R14/KC!Q14)</f>
        <v>1.0919308816679001E-2</v>
      </c>
      <c r="S14" s="15">
        <f>0.5*(Cv!AT14+Cv!AU14)*LN(KC!S14/KC!R14)</f>
        <v>2.7427093797291805E-2</v>
      </c>
      <c r="T14" s="15">
        <f>0.5*(Cv!AU14+Cv!AV14)*LN(KC!T14/KC!S14)</f>
        <v>1.9229662147216983E-2</v>
      </c>
      <c r="U14" s="15">
        <f>0.5*(Cv!AV14+Cv!AW14)*LN(KC!U14/KC!T14)</f>
        <v>-2.7249004412867073E-4</v>
      </c>
      <c r="V14" s="15">
        <f>0.5*(Cv!AW14+Cv!AX14)*LN(KC!V14/KC!U14)</f>
        <v>1.09495547978484E-2</v>
      </c>
      <c r="W14" s="15">
        <f>0.5*(Cv!AX14+Cv!AY14)*LN(KC!W14/KC!V14)</f>
        <v>2.0753991881960518E-2</v>
      </c>
      <c r="X14" s="15">
        <f>0.5*(Cv!AY14+Cv!AZ14)*LN(KC!X14/KC!W14)</f>
        <v>1.1345567229905157E-2</v>
      </c>
      <c r="Y14" s="15">
        <f>0.5*(Cv!AZ14+Cv!BA14)*LN(KC!Y14/KC!X14)</f>
        <v>-1.2660849871699249E-2</v>
      </c>
      <c r="Z14" s="15">
        <f>0.5*(Cv!BA14+Cv!BB14)*LN(KC!Z14/KC!Y14)</f>
        <v>-5.1404637732262882E-3</v>
      </c>
      <c r="AA14" s="15">
        <f>0.5*(Cv!BB14+Cv!BC14)*LN(KC!AA14/KC!Z14)</f>
        <v>1.0136424415152187E-2</v>
      </c>
      <c r="AB14" s="15">
        <f>0.5*(Cv!BC14+Cv!BD14)*LN(KC!AB14/KC!AA14)</f>
        <v>-7.8335628901473348E-3</v>
      </c>
      <c r="AC14" s="15">
        <f>0.5*(Cv!BD14+Cv!BE14)*LN(KC!AC14/KC!AB14)</f>
        <v>-5.1967082795251465E-3</v>
      </c>
      <c r="AD14" s="15"/>
      <c r="AF14" s="64">
        <f t="shared" si="0"/>
        <v>-1.5693285582937044E-2</v>
      </c>
      <c r="AG14" s="64">
        <f t="shared" si="1"/>
        <v>-1.7466359215352726E-2</v>
      </c>
      <c r="AH14" s="64">
        <f t="shared" si="2"/>
        <v>6.4829736685488278E-3</v>
      </c>
      <c r="AI14" s="64">
        <f t="shared" si="3"/>
        <v>1.2401257202560478E-2</v>
      </c>
      <c r="AJ14" s="64">
        <f t="shared" si="4"/>
        <v>-4.1390320798891664E-3</v>
      </c>
      <c r="AK14" s="64">
        <f t="shared" si="5"/>
        <v>-5.4916927734019487E-3</v>
      </c>
      <c r="AL14" s="64">
        <f t="shared" si="6"/>
        <v>4.1311125613356561E-3</v>
      </c>
      <c r="AM14" s="64">
        <f t="shared" si="7"/>
        <v>6.7926745978786306E-3</v>
      </c>
      <c r="AN14" s="64">
        <f t="shared" si="8"/>
        <v>-6.5151355848362402E-3</v>
      </c>
      <c r="AO14" s="64">
        <f t="shared" si="9"/>
        <v>-3.6828892014139293E-3</v>
      </c>
    </row>
    <row r="15" spans="1:41" x14ac:dyDescent="0.2">
      <c r="A15" s="4">
        <v>13</v>
      </c>
      <c r="B15" s="6" t="s">
        <v>50</v>
      </c>
      <c r="C15" s="15"/>
      <c r="D15" s="15">
        <f>0.5*(Cv!AE15+Cv!AF15)*LN(KC!D15/KC!C15)</f>
        <v>-9.9219628147250881E-4</v>
      </c>
      <c r="E15" s="15">
        <f>0.5*(Cv!AF15+Cv!AG15)*LN(KC!E15/KC!D15)</f>
        <v>-1.1764353727671175E-3</v>
      </c>
      <c r="F15" s="15">
        <f>0.5*(Cv!AG15+Cv!AH15)*LN(KC!F15/KC!E15)</f>
        <v>-1.5111010912494065E-4</v>
      </c>
      <c r="G15" s="15">
        <f>0.5*(Cv!AH15+Cv!AI15)*LN(KC!G15/KC!F15)</f>
        <v>-1.0091035619352766E-3</v>
      </c>
      <c r="H15" s="15">
        <f>0.5*(Cv!AI15+Cv!AJ15)*LN(KC!H15/KC!G15)</f>
        <v>-2.9265276396788133E-3</v>
      </c>
      <c r="I15" s="15">
        <f>0.5*(Cv!AJ15+Cv!AK15)*LN(KC!I15/KC!H15)</f>
        <v>-2.3047688818276894E-3</v>
      </c>
      <c r="J15" s="15">
        <f>0.5*(Cv!AK15+Cv!AL15)*LN(KC!J15/KC!I15)</f>
        <v>-1.6344986349616621E-3</v>
      </c>
      <c r="K15" s="15">
        <f>0.5*(Cv!AL15+Cv!AM15)*LN(KC!K15/KC!J15)</f>
        <v>-2.5517134989103104E-3</v>
      </c>
      <c r="L15" s="15">
        <f>0.5*(Cv!AM15+Cv!AN15)*LN(KC!L15/KC!K15)</f>
        <v>-4.4372448210296522E-3</v>
      </c>
      <c r="M15" s="15">
        <f>0.5*(Cv!AN15+Cv!AO15)*LN(KC!M15/KC!L15)</f>
        <v>-2.9699687392587978E-3</v>
      </c>
      <c r="N15" s="15">
        <f>0.5*(Cv!AO15+Cv!AP15)*LN(KC!N15/KC!M15)</f>
        <v>3.9109572548019393E-4</v>
      </c>
      <c r="O15" s="15">
        <f>0.5*(Cv!AP15+Cv!AQ15)*LN(KC!O15/KC!N15)</f>
        <v>-1.6657217926196394E-3</v>
      </c>
      <c r="P15" s="15">
        <f>0.5*(Cv!AQ15+Cv!AR15)*LN(KC!P15/KC!O15)</f>
        <v>3.8309724403819628E-4</v>
      </c>
      <c r="Q15" s="15">
        <f>0.5*(Cv!AR15+Cv!AS15)*LN(KC!Q15/KC!P15)</f>
        <v>1.5557526659076087E-3</v>
      </c>
      <c r="R15" s="15">
        <f>0.5*(Cv!AS15+Cv!AT15)*LN(KC!R15/KC!Q15)</f>
        <v>-3.4602830445680565E-3</v>
      </c>
      <c r="S15" s="15">
        <f>0.5*(Cv!AT15+Cv!AU15)*LN(KC!S15/KC!R15)</f>
        <v>-2.1121015996461842E-3</v>
      </c>
      <c r="T15" s="15">
        <f>0.5*(Cv!AU15+Cv!AV15)*LN(KC!T15/KC!S15)</f>
        <v>-5.6927699697417223E-4</v>
      </c>
      <c r="U15" s="15">
        <f>0.5*(Cv!AV15+Cv!AW15)*LN(KC!U15/KC!T15)</f>
        <v>-1.9378953453349898E-3</v>
      </c>
      <c r="V15" s="15">
        <f>0.5*(Cv!AW15+Cv!AX15)*LN(KC!V15/KC!U15)</f>
        <v>-9.3077902101000999E-4</v>
      </c>
      <c r="W15" s="15">
        <f>0.5*(Cv!AX15+Cv!AY15)*LN(KC!W15/KC!V15)</f>
        <v>3.5281067138540038E-5</v>
      </c>
      <c r="X15" s="15">
        <f>0.5*(Cv!AY15+Cv!AZ15)*LN(KC!X15/KC!W15)</f>
        <v>6.1597845960305721E-4</v>
      </c>
      <c r="Y15" s="15">
        <f>0.5*(Cv!AZ15+Cv!BA15)*LN(KC!Y15/KC!X15)</f>
        <v>-8.8323011422991216E-5</v>
      </c>
      <c r="Z15" s="15">
        <f>0.5*(Cv!BA15+Cv!BB15)*LN(KC!Z15/KC!Y15)</f>
        <v>2.7877980092703237E-4</v>
      </c>
      <c r="AA15" s="15">
        <f>0.5*(Cv!BB15+Cv!BC15)*LN(KC!AA15/KC!Z15)</f>
        <v>2.8586030186847637E-4</v>
      </c>
      <c r="AB15" s="15">
        <f>0.5*(Cv!BC15+Cv!BD15)*LN(KC!AB15/KC!AA15)</f>
        <v>1.475027105736272E-3</v>
      </c>
      <c r="AC15" s="15">
        <f>0.5*(Cv!BD15+Cv!BE15)*LN(KC!AC15/KC!AB15)</f>
        <v>-1.480587175896468E-3</v>
      </c>
      <c r="AD15" s="15"/>
      <c r="AF15" s="64">
        <f t="shared" si="0"/>
        <v>-1.5135891130667674E-3</v>
      </c>
      <c r="AG15" s="64">
        <f t="shared" si="1"/>
        <v>-2.2404659937360458E-3</v>
      </c>
      <c r="AH15" s="64">
        <f t="shared" si="2"/>
        <v>-1.059851305377615E-3</v>
      </c>
      <c r="AI15" s="64">
        <f t="shared" si="3"/>
        <v>-5.5733836731551502E-4</v>
      </c>
      <c r="AJ15" s="64">
        <f t="shared" si="4"/>
        <v>9.4151404242464332E-5</v>
      </c>
      <c r="AK15" s="64">
        <f t="shared" si="5"/>
        <v>-1.6501586495568303E-3</v>
      </c>
      <c r="AL15" s="64">
        <f t="shared" si="6"/>
        <v>-2.3159348153652541E-4</v>
      </c>
      <c r="AM15" s="64">
        <f t="shared" si="7"/>
        <v>-2.8879684315063223E-4</v>
      </c>
      <c r="AN15" s="64">
        <f t="shared" si="8"/>
        <v>-2.7800350800979761E-6</v>
      </c>
      <c r="AO15" s="64">
        <f t="shared" si="9"/>
        <v>-1.0554186750506957E-3</v>
      </c>
    </row>
    <row r="16" spans="1:41" x14ac:dyDescent="0.2">
      <c r="A16" s="4">
        <v>14</v>
      </c>
      <c r="B16" s="6" t="s">
        <v>51</v>
      </c>
      <c r="C16" s="15"/>
      <c r="D16" s="15">
        <f>0.5*(Cv!AE16+Cv!AF16)*LN(KC!D16/KC!C16)</f>
        <v>1.1949111500709129E-2</v>
      </c>
      <c r="E16" s="15">
        <f>0.5*(Cv!AF16+Cv!AG16)*LN(KC!E16/KC!D16)</f>
        <v>1.1537131400238765E-2</v>
      </c>
      <c r="F16" s="15">
        <f>0.5*(Cv!AG16+Cv!AH16)*LN(KC!F16/KC!E16)</f>
        <v>4.9790350143038885E-3</v>
      </c>
      <c r="G16" s="15">
        <f>0.5*(Cv!AH16+Cv!AI16)*LN(KC!G16/KC!F16)</f>
        <v>1.186078050702373E-2</v>
      </c>
      <c r="H16" s="15">
        <f>0.5*(Cv!AI16+Cv!AJ16)*LN(KC!H16/KC!G16)</f>
        <v>2.9575913188715627E-3</v>
      </c>
      <c r="I16" s="15">
        <f>0.5*(Cv!AJ16+Cv!AK16)*LN(KC!I16/KC!H16)</f>
        <v>1.6391508379537719E-3</v>
      </c>
      <c r="J16" s="15">
        <f>0.5*(Cv!AK16+Cv!AL16)*LN(KC!J16/KC!I16)</f>
        <v>3.0995780136260399E-3</v>
      </c>
      <c r="K16" s="15">
        <f>0.5*(Cv!AL16+Cv!AM16)*LN(KC!K16/KC!J16)</f>
        <v>1.2380969471086826E-2</v>
      </c>
      <c r="L16" s="15">
        <f>0.5*(Cv!AM16+Cv!AN16)*LN(KC!L16/KC!K16)</f>
        <v>-1.0376118578520931E-3</v>
      </c>
      <c r="M16" s="15">
        <f>0.5*(Cv!AN16+Cv!AO16)*LN(KC!M16/KC!L16)</f>
        <v>-1.4700538981050986E-3</v>
      </c>
      <c r="N16" s="15">
        <f>0.5*(Cv!AO16+Cv!AP16)*LN(KC!N16/KC!M16)</f>
        <v>-1.724949363237396E-3</v>
      </c>
      <c r="O16" s="15">
        <f>0.5*(Cv!AP16+Cv!AQ16)*LN(KC!O16/KC!N16)</f>
        <v>-2.7039529647372457E-3</v>
      </c>
      <c r="P16" s="15">
        <f>0.5*(Cv!AQ16+Cv!AR16)*LN(KC!P16/KC!O16)</f>
        <v>1.2837771175112932E-2</v>
      </c>
      <c r="Q16" s="15">
        <f>0.5*(Cv!AR16+Cv!AS16)*LN(KC!Q16/KC!P16)</f>
        <v>-1.1018309745739856E-3</v>
      </c>
      <c r="R16" s="15">
        <f>0.5*(Cv!AS16+Cv!AT16)*LN(KC!R16/KC!Q16)</f>
        <v>-1.4328454650629351E-3</v>
      </c>
      <c r="S16" s="15">
        <f>0.5*(Cv!AT16+Cv!AU16)*LN(KC!S16/KC!R16)</f>
        <v>-2.3615710655093469E-3</v>
      </c>
      <c r="T16" s="15">
        <f>0.5*(Cv!AU16+Cv!AV16)*LN(KC!T16/KC!S16)</f>
        <v>-4.07412310542523E-3</v>
      </c>
      <c r="U16" s="15">
        <f>0.5*(Cv!AV16+Cv!AW16)*LN(KC!U16/KC!T16)</f>
        <v>3.0264464191941511E-3</v>
      </c>
      <c r="V16" s="15">
        <f>0.5*(Cv!AW16+Cv!AX16)*LN(KC!V16/KC!U16)</f>
        <v>7.2591330401600464E-3</v>
      </c>
      <c r="W16" s="15">
        <f>0.5*(Cv!AX16+Cv!AY16)*LN(KC!W16/KC!V16)</f>
        <v>6.884982166938784E-4</v>
      </c>
      <c r="X16" s="15">
        <f>0.5*(Cv!AY16+Cv!AZ16)*LN(KC!X16/KC!W16)</f>
        <v>4.2992216583501153E-4</v>
      </c>
      <c r="Y16" s="15">
        <f>0.5*(Cv!AZ16+Cv!BA16)*LN(KC!Y16/KC!X16)</f>
        <v>1.2797080094901804E-3</v>
      </c>
      <c r="Z16" s="15">
        <f>0.5*(Cv!BA16+Cv!BB16)*LN(KC!Z16/KC!Y16)</f>
        <v>5.9977020574590624E-3</v>
      </c>
      <c r="AA16" s="15">
        <f>0.5*(Cv!BB16+Cv!BC16)*LN(KC!AA16/KC!Z16)</f>
        <v>5.2224824091415632E-3</v>
      </c>
      <c r="AB16" s="15">
        <f>0.5*(Cv!BC16+Cv!BD16)*LN(KC!AB16/KC!AA16)</f>
        <v>8.5079541921509669E-3</v>
      </c>
      <c r="AC16" s="15">
        <f>0.5*(Cv!BD16+Cv!BE16)*LN(KC!AC16/KC!AB16)</f>
        <v>1.2778501057468851E-3</v>
      </c>
      <c r="AD16" s="15"/>
      <c r="AF16" s="64">
        <f t="shared" si="0"/>
        <v>6.5947378156783433E-3</v>
      </c>
      <c r="AG16" s="64">
        <f t="shared" si="1"/>
        <v>2.2495864731036557E-3</v>
      </c>
      <c r="AH16" s="64">
        <f t="shared" si="2"/>
        <v>1.047514141045884E-3</v>
      </c>
      <c r="AI16" s="64">
        <f t="shared" si="3"/>
        <v>1.4659753472915714E-3</v>
      </c>
      <c r="AJ16" s="64">
        <f t="shared" si="4"/>
        <v>4.4571393547977308E-3</v>
      </c>
      <c r="AK16" s="64">
        <f t="shared" si="5"/>
        <v>1.6485503070747694E-3</v>
      </c>
      <c r="AL16" s="64">
        <f t="shared" si="6"/>
        <v>2.9615573510446513E-3</v>
      </c>
      <c r="AM16" s="64">
        <f t="shared" si="7"/>
        <v>2.4787211515685829E-3</v>
      </c>
      <c r="AN16" s="64">
        <f t="shared" si="8"/>
        <v>4.8929021489489263E-3</v>
      </c>
      <c r="AO16" s="64">
        <f t="shared" si="9"/>
        <v>3.1629906263834374E-3</v>
      </c>
    </row>
    <row r="17" spans="1:41" x14ac:dyDescent="0.2">
      <c r="A17" s="4">
        <v>15</v>
      </c>
      <c r="B17" s="6" t="s">
        <v>52</v>
      </c>
      <c r="C17" s="15"/>
      <c r="D17" s="15">
        <f>0.5*(Cv!AE17+Cv!AF17)*LN(KC!D17/KC!C17)</f>
        <v>-3.9228745744128364E-4</v>
      </c>
      <c r="E17" s="15">
        <f>0.5*(Cv!AF17+Cv!AG17)*LN(KC!E17/KC!D17)</f>
        <v>4.6982393535295259E-3</v>
      </c>
      <c r="F17" s="15">
        <f>0.5*(Cv!AG17+Cv!AH17)*LN(KC!F17/KC!E17)</f>
        <v>4.3350125906453582E-3</v>
      </c>
      <c r="G17" s="15">
        <f>0.5*(Cv!AH17+Cv!AI17)*LN(KC!G17/KC!F17)</f>
        <v>3.2913726512754284E-3</v>
      </c>
      <c r="H17" s="15">
        <f>0.5*(Cv!AI17+Cv!AJ17)*LN(KC!H17/KC!G17)</f>
        <v>-4.8552677141579532E-3</v>
      </c>
      <c r="I17" s="15">
        <f>0.5*(Cv!AJ17+Cv!AK17)*LN(KC!I17/KC!H17)</f>
        <v>-3.5643991094896884E-3</v>
      </c>
      <c r="J17" s="15">
        <f>0.5*(Cv!AK17+Cv!AL17)*LN(KC!J17/KC!I17)</f>
        <v>-1.3783094686129285E-3</v>
      </c>
      <c r="K17" s="15">
        <f>0.5*(Cv!AL17+Cv!AM17)*LN(KC!K17/KC!J17)</f>
        <v>-5.1086623626525052E-3</v>
      </c>
      <c r="L17" s="15">
        <f>0.5*(Cv!AM17+Cv!AN17)*LN(KC!L17/KC!K17)</f>
        <v>-8.906789911219232E-3</v>
      </c>
      <c r="M17" s="15">
        <f>0.5*(Cv!AN17+Cv!AO17)*LN(KC!M17/KC!L17)</f>
        <v>-6.85533394023636E-3</v>
      </c>
      <c r="N17" s="15">
        <f>0.5*(Cv!AO17+Cv!AP17)*LN(KC!N17/KC!M17)</f>
        <v>-3.2251913771274418E-3</v>
      </c>
      <c r="O17" s="15">
        <f>0.5*(Cv!AP17+Cv!AQ17)*LN(KC!O17/KC!N17)</f>
        <v>-9.151933771498681E-4</v>
      </c>
      <c r="P17" s="15">
        <f>0.5*(Cv!AQ17+Cv!AR17)*LN(KC!P17/KC!O17)</f>
        <v>7.0819876837962632E-3</v>
      </c>
      <c r="Q17" s="15">
        <f>0.5*(Cv!AR17+Cv!AS17)*LN(KC!Q17/KC!P17)</f>
        <v>2.9782605201552105E-3</v>
      </c>
      <c r="R17" s="15">
        <f>0.5*(Cv!AS17+Cv!AT17)*LN(KC!R17/KC!Q17)</f>
        <v>-6.4766433850523475E-3</v>
      </c>
      <c r="S17" s="15">
        <f>0.5*(Cv!AT17+Cv!AU17)*LN(KC!S17/KC!R17)</f>
        <v>-9.9550015105642122E-3</v>
      </c>
      <c r="T17" s="15">
        <f>0.5*(Cv!AU17+Cv!AV17)*LN(KC!T17/KC!S17)</f>
        <v>-5.8403526358125546E-3</v>
      </c>
      <c r="U17" s="15">
        <f>0.5*(Cv!AV17+Cv!AW17)*LN(KC!U17/KC!T17)</f>
        <v>-5.7001021087564755E-3</v>
      </c>
      <c r="V17" s="15">
        <f>0.5*(Cv!AW17+Cv!AX17)*LN(KC!V17/KC!U17)</f>
        <v>-3.255825573182354E-3</v>
      </c>
      <c r="W17" s="15">
        <f>0.5*(Cv!AX17+Cv!AY17)*LN(KC!W17/KC!V17)</f>
        <v>1.2771152415607539E-3</v>
      </c>
      <c r="X17" s="15">
        <f>0.5*(Cv!AY17+Cv!AZ17)*LN(KC!X17/KC!W17)</f>
        <v>-2.4767080767419046E-4</v>
      </c>
      <c r="Y17" s="15">
        <f>0.5*(Cv!AZ17+Cv!BA17)*LN(KC!Y17/KC!X17)</f>
        <v>2.8590899076638711E-3</v>
      </c>
      <c r="Z17" s="15">
        <f>0.5*(Cv!BA17+Cv!BB17)*LN(KC!Z17/KC!Y17)</f>
        <v>3.4299517860358021E-3</v>
      </c>
      <c r="AA17" s="15">
        <f>0.5*(Cv!BB17+Cv!BC17)*LN(KC!AA17/KC!Z17)</f>
        <v>3.6568570999584125E-3</v>
      </c>
      <c r="AB17" s="15">
        <f>0.5*(Cv!BC17+Cv!BD17)*LN(KC!AB17/KC!AA17)</f>
        <v>-9.2136408899343126E-4</v>
      </c>
      <c r="AC17" s="15">
        <f>0.5*(Cv!BD17+Cv!BE17)*LN(KC!AC17/KC!AB17)</f>
        <v>2.2338010553504179E-3</v>
      </c>
      <c r="AD17" s="15"/>
      <c r="AF17" s="64">
        <f t="shared" si="0"/>
        <v>7.8099155436053402E-4</v>
      </c>
      <c r="AG17" s="64">
        <f t="shared" si="1"/>
        <v>-5.094857411969694E-3</v>
      </c>
      <c r="AH17" s="64">
        <f t="shared" si="2"/>
        <v>-1.4573180137629907E-3</v>
      </c>
      <c r="AI17" s="64">
        <f t="shared" si="3"/>
        <v>-2.7533671767729639E-3</v>
      </c>
      <c r="AJ17" s="64">
        <f t="shared" si="4"/>
        <v>2.2516671520030141E-3</v>
      </c>
      <c r="AK17" s="64">
        <f t="shared" si="5"/>
        <v>-3.2760877128663419E-3</v>
      </c>
      <c r="AL17" s="64">
        <f t="shared" si="6"/>
        <v>-2.5085001238497472E-4</v>
      </c>
      <c r="AM17" s="64">
        <f t="shared" si="7"/>
        <v>-4.7761713627584169E-4</v>
      </c>
      <c r="AN17" s="64">
        <f t="shared" si="8"/>
        <v>6.5621848317849339E-4</v>
      </c>
      <c r="AO17" s="64">
        <f t="shared" si="9"/>
        <v>-1.2545767792284199E-3</v>
      </c>
    </row>
    <row r="18" spans="1:41" x14ac:dyDescent="0.2">
      <c r="A18" s="4">
        <v>16</v>
      </c>
      <c r="B18" s="6" t="s">
        <v>53</v>
      </c>
      <c r="C18" s="15"/>
      <c r="D18" s="15">
        <f>0.5*(Cv!AE18+Cv!AF18)*LN(KC!D18/KC!C18)</f>
        <v>-3.5965681160895216E-4</v>
      </c>
      <c r="E18" s="15">
        <f>0.5*(Cv!AF18+Cv!AG18)*LN(KC!E18/KC!D18)</f>
        <v>-1.2533927263041236E-4</v>
      </c>
      <c r="F18" s="15">
        <f>0.5*(Cv!AG18+Cv!AH18)*LN(KC!F18/KC!E18)</f>
        <v>-4.0725708545395322E-4</v>
      </c>
      <c r="G18" s="15">
        <f>0.5*(Cv!AH18+Cv!AI18)*LN(KC!G18/KC!F18)</f>
        <v>3.077318068186039E-4</v>
      </c>
      <c r="H18" s="15">
        <f>0.5*(Cv!AI18+Cv!AJ18)*LN(KC!H18/KC!G18)</f>
        <v>1.5628741960860863E-3</v>
      </c>
      <c r="I18" s="15">
        <f>0.5*(Cv!AJ18+Cv!AK18)*LN(KC!I18/KC!H18)</f>
        <v>2.3657199672749983E-4</v>
      </c>
      <c r="J18" s="15">
        <f>0.5*(Cv!AK18+Cv!AL18)*LN(KC!J18/KC!I18)</f>
        <v>-5.0691614642109481E-4</v>
      </c>
      <c r="K18" s="15">
        <f>0.5*(Cv!AL18+Cv!AM18)*LN(KC!K18/KC!J18)</f>
        <v>-2.9706099006774375E-3</v>
      </c>
      <c r="L18" s="15">
        <f>0.5*(Cv!AM18+Cv!AN18)*LN(KC!L18/KC!K18)</f>
        <v>-2.428393338424365E-3</v>
      </c>
      <c r="M18" s="15">
        <f>0.5*(Cv!AN18+Cv!AO18)*LN(KC!M18/KC!L18)</f>
        <v>-1.7975929226227206E-3</v>
      </c>
      <c r="N18" s="15">
        <f>0.5*(Cv!AO18+Cv!AP18)*LN(KC!N18/KC!M18)</f>
        <v>1.3073011421728372E-3</v>
      </c>
      <c r="O18" s="15">
        <f>0.5*(Cv!AP18+Cv!AQ18)*LN(KC!O18/KC!N18)</f>
        <v>-4.1381071437043837E-4</v>
      </c>
      <c r="P18" s="15">
        <f>0.5*(Cv!AQ18+Cv!AR18)*LN(KC!P18/KC!O18)</f>
        <v>-1.5395189102890361E-3</v>
      </c>
      <c r="Q18" s="15">
        <f>0.5*(Cv!AR18+Cv!AS18)*LN(KC!Q18/KC!P18)</f>
        <v>-4.2856021239476155E-3</v>
      </c>
      <c r="R18" s="15">
        <f>0.5*(Cv!AS18+Cv!AT18)*LN(KC!R18/KC!Q18)</f>
        <v>-6.2447218927809472E-3</v>
      </c>
      <c r="S18" s="15">
        <f>0.5*(Cv!AT18+Cv!AU18)*LN(KC!S18/KC!R18)</f>
        <v>-4.2298873036649212E-3</v>
      </c>
      <c r="T18" s="15">
        <f>0.5*(Cv!AU18+Cv!AV18)*LN(KC!T18/KC!S18)</f>
        <v>-5.7052649499312949E-3</v>
      </c>
      <c r="U18" s="15">
        <f>0.5*(Cv!AV18+Cv!AW18)*LN(KC!U18/KC!T18)</f>
        <v>-4.2117642549460467E-3</v>
      </c>
      <c r="V18" s="15">
        <f>0.5*(Cv!AW18+Cv!AX18)*LN(KC!V18/KC!U18)</f>
        <v>-3.5795104921376719E-3</v>
      </c>
      <c r="W18" s="15">
        <f>0.5*(Cv!AX18+Cv!AY18)*LN(KC!W18/KC!V18)</f>
        <v>-9.1205365663593586E-4</v>
      </c>
      <c r="X18" s="15">
        <f>0.5*(Cv!AY18+Cv!AZ18)*LN(KC!X18/KC!W18)</f>
        <v>-2.797226605766331E-4</v>
      </c>
      <c r="Y18" s="15">
        <f>0.5*(Cv!AZ18+Cv!BA18)*LN(KC!Y18/KC!X18)</f>
        <v>1.276485004941899E-3</v>
      </c>
      <c r="Z18" s="15">
        <f>0.5*(Cv!BA18+Cv!BB18)*LN(KC!Z18/KC!Y18)</f>
        <v>7.9956950815076916E-4</v>
      </c>
      <c r="AA18" s="15">
        <f>0.5*(Cv!BB18+Cv!BC18)*LN(KC!AA18/KC!Z18)</f>
        <v>6.6723961066985222E-5</v>
      </c>
      <c r="AB18" s="15">
        <f>0.5*(Cv!BC18+Cv!BD18)*LN(KC!AB18/KC!AA18)</f>
        <v>7.3003923275791606E-4</v>
      </c>
      <c r="AC18" s="15">
        <f>0.5*(Cv!BD18+Cv!BE18)*LN(KC!AC18/KC!AB18)</f>
        <v>-3.3966536065374944E-4</v>
      </c>
      <c r="AD18" s="15"/>
      <c r="AF18" s="64">
        <f t="shared" si="0"/>
        <v>3.1491632830956491E-4</v>
      </c>
      <c r="AG18" s="64">
        <f t="shared" si="1"/>
        <v>-1.279242233194556E-3</v>
      </c>
      <c r="AH18" s="64">
        <f t="shared" si="2"/>
        <v>-3.3427081890105917E-3</v>
      </c>
      <c r="AI18" s="64">
        <f t="shared" si="3"/>
        <v>-2.9376632028455165E-3</v>
      </c>
      <c r="AJ18" s="64">
        <f t="shared" si="4"/>
        <v>5.0663046925276403E-4</v>
      </c>
      <c r="AK18" s="64">
        <f t="shared" si="5"/>
        <v>-2.3109752111025736E-3</v>
      </c>
      <c r="AL18" s="64">
        <f t="shared" si="6"/>
        <v>-1.2155163667963763E-3</v>
      </c>
      <c r="AM18" s="64">
        <f t="shared" si="7"/>
        <v>-1.5681921925084911E-3</v>
      </c>
      <c r="AN18" s="64">
        <f t="shared" si="8"/>
        <v>1.9518693605208331E-4</v>
      </c>
      <c r="AO18" s="64">
        <f t="shared" si="9"/>
        <v>-1.3476133654976665E-3</v>
      </c>
    </row>
    <row r="19" spans="1:41" x14ac:dyDescent="0.2">
      <c r="A19" s="4">
        <v>17</v>
      </c>
      <c r="B19" s="6" t="s">
        <v>54</v>
      </c>
      <c r="C19" s="15"/>
      <c r="D19" s="15">
        <f>0.5*(Cv!AE19+Cv!AF19)*LN(KC!D19/KC!C19)</f>
        <v>-7.0685620935100242E-4</v>
      </c>
      <c r="E19" s="15">
        <f>0.5*(Cv!AF19+Cv!AG19)*LN(KC!E19/KC!D19)</f>
        <v>4.7534608756643016E-3</v>
      </c>
      <c r="F19" s="15">
        <f>0.5*(Cv!AG19+Cv!AH19)*LN(KC!F19/KC!E19)</f>
        <v>-2.0939913830150172E-3</v>
      </c>
      <c r="G19" s="15">
        <f>0.5*(Cv!AH19+Cv!AI19)*LN(KC!G19/KC!F19)</f>
        <v>-1.9422688033054432E-3</v>
      </c>
      <c r="H19" s="15">
        <f>0.5*(Cv!AI19+Cv!AJ19)*LN(KC!H19/KC!G19)</f>
        <v>-3.190697303841927E-3</v>
      </c>
      <c r="I19" s="15">
        <f>0.5*(Cv!AJ19+Cv!AK19)*LN(KC!I19/KC!H19)</f>
        <v>-1.2330273578072129E-2</v>
      </c>
      <c r="J19" s="15">
        <f>0.5*(Cv!AK19+Cv!AL19)*LN(KC!J19/KC!I19)</f>
        <v>-5.8371114449006535E-3</v>
      </c>
      <c r="K19" s="15">
        <f>0.5*(Cv!AL19+Cv!AM19)*LN(KC!K19/KC!J19)</f>
        <v>-9.5213611552858162E-3</v>
      </c>
      <c r="L19" s="15">
        <f>0.5*(Cv!AM19+Cv!AN19)*LN(KC!L19/KC!K19)</f>
        <v>1.0802950049984966E-2</v>
      </c>
      <c r="M19" s="15">
        <f>0.5*(Cv!AN19+Cv!AO19)*LN(KC!M19/KC!L19)</f>
        <v>3.3026127885510794E-3</v>
      </c>
      <c r="N19" s="15">
        <f>0.5*(Cv!AO19+Cv!AP19)*LN(KC!N19/KC!M19)</f>
        <v>4.2727104821631695E-3</v>
      </c>
      <c r="O19" s="15">
        <f>0.5*(Cv!AP19+Cv!AQ19)*LN(KC!O19/KC!N19)</f>
        <v>-6.1424500381352214E-3</v>
      </c>
      <c r="P19" s="15">
        <f>0.5*(Cv!AQ19+Cv!AR19)*LN(KC!P19/KC!O19)</f>
        <v>3.0460749057687787E-3</v>
      </c>
      <c r="Q19" s="15">
        <f>0.5*(Cv!AR19+Cv!AS19)*LN(KC!Q19/KC!P19)</f>
        <v>1.6661236172170205E-2</v>
      </c>
      <c r="R19" s="15">
        <f>0.5*(Cv!AS19+Cv!AT19)*LN(KC!R19/KC!Q19)</f>
        <v>6.1000935861064325E-3</v>
      </c>
      <c r="S19" s="15">
        <f>0.5*(Cv!AT19+Cv!AU19)*LN(KC!S19/KC!R19)</f>
        <v>-5.5207303376294372E-3</v>
      </c>
      <c r="T19" s="15">
        <f>0.5*(Cv!AU19+Cv!AV19)*LN(KC!T19/KC!S19)</f>
        <v>-2.8847668574903643E-3</v>
      </c>
      <c r="U19" s="15">
        <f>0.5*(Cv!AV19+Cv!AW19)*LN(KC!U19/KC!T19)</f>
        <v>-6.1724788591981201E-3</v>
      </c>
      <c r="V19" s="15">
        <f>0.5*(Cv!AW19+Cv!AX19)*LN(KC!V19/KC!U19)</f>
        <v>-5.7504229170239722E-3</v>
      </c>
      <c r="W19" s="15">
        <f>0.5*(Cv!AX19+Cv!AY19)*LN(KC!W19/KC!V19)</f>
        <v>-2.4424488562750602E-3</v>
      </c>
      <c r="X19" s="15">
        <f>0.5*(Cv!AY19+Cv!AZ19)*LN(KC!X19/KC!W19)</f>
        <v>-5.8615473029405701E-3</v>
      </c>
      <c r="Y19" s="15">
        <f>0.5*(Cv!AZ19+Cv!BA19)*LN(KC!Y19/KC!X19)</f>
        <v>3.2590137627615911E-3</v>
      </c>
      <c r="Z19" s="15">
        <f>0.5*(Cv!BA19+Cv!BB19)*LN(KC!Z19/KC!Y19)</f>
        <v>4.9217220957608237E-3</v>
      </c>
      <c r="AA19" s="15">
        <f>0.5*(Cv!BB19+Cv!BC19)*LN(KC!AA19/KC!Z19)</f>
        <v>1.2198507325450818E-2</v>
      </c>
      <c r="AB19" s="15">
        <f>0.5*(Cv!BC19+Cv!BD19)*LN(KC!AB19/KC!AA19)</f>
        <v>5.5111150069825582E-3</v>
      </c>
      <c r="AC19" s="15">
        <f>0.5*(Cv!BD19+Cv!BE19)*LN(KC!AC19/KC!AB19)</f>
        <v>8.7915044073862587E-3</v>
      </c>
      <c r="AD19" s="15"/>
      <c r="AF19" s="64">
        <f t="shared" si="0"/>
        <v>-2.960754038514043E-3</v>
      </c>
      <c r="AG19" s="64">
        <f t="shared" si="1"/>
        <v>6.0396014410254908E-4</v>
      </c>
      <c r="AH19" s="64">
        <f t="shared" si="2"/>
        <v>2.8288448576561515E-3</v>
      </c>
      <c r="AI19" s="64">
        <f t="shared" si="3"/>
        <v>-4.6223329585856178E-3</v>
      </c>
      <c r="AJ19" s="64">
        <f t="shared" si="4"/>
        <v>6.9363725196684104E-3</v>
      </c>
      <c r="AK19" s="64">
        <f t="shared" si="5"/>
        <v>1.7164025008793503E-3</v>
      </c>
      <c r="AL19" s="64">
        <f t="shared" si="6"/>
        <v>1.1570197805413963E-3</v>
      </c>
      <c r="AM19" s="64">
        <f t="shared" si="7"/>
        <v>-3.4155270111935697E-4</v>
      </c>
      <c r="AN19" s="64">
        <f t="shared" si="8"/>
        <v>7.151309707184408E-3</v>
      </c>
      <c r="AO19" s="64">
        <f t="shared" si="9"/>
        <v>5.5721810486548994E-4</v>
      </c>
    </row>
    <row r="20" spans="1:41" x14ac:dyDescent="0.2">
      <c r="A20" s="4">
        <v>18</v>
      </c>
      <c r="B20" s="6" t="s">
        <v>55</v>
      </c>
      <c r="C20" s="15"/>
      <c r="D20" s="15">
        <f>0.5*(Cv!AE20+Cv!AF20)*LN(KC!D20/KC!C20)</f>
        <v>1.7671218671103193E-2</v>
      </c>
      <c r="E20" s="15">
        <f>0.5*(Cv!AF20+Cv!AG20)*LN(KC!E20/KC!D20)</f>
        <v>2.3465225504784349E-2</v>
      </c>
      <c r="F20" s="15">
        <f>0.5*(Cv!AG20+Cv!AH20)*LN(KC!F20/KC!E20)</f>
        <v>1.0471231655465726E-2</v>
      </c>
      <c r="G20" s="15">
        <f>0.5*(Cv!AH20+Cv!AI20)*LN(KC!G20/KC!F20)</f>
        <v>8.9456771073917439E-3</v>
      </c>
      <c r="H20" s="15">
        <f>0.5*(Cv!AI20+Cv!AJ20)*LN(KC!H20/KC!G20)</f>
        <v>-6.9560307486428944E-3</v>
      </c>
      <c r="I20" s="15">
        <f>0.5*(Cv!AJ20+Cv!AK20)*LN(KC!I20/KC!H20)</f>
        <v>2.5540666130185827E-3</v>
      </c>
      <c r="J20" s="15">
        <f>0.5*(Cv!AK20+Cv!AL20)*LN(KC!J20/KC!I20)</f>
        <v>-8.6143302131792203E-4</v>
      </c>
      <c r="K20" s="15">
        <f>0.5*(Cv!AL20+Cv!AM20)*LN(KC!K20/KC!J20)</f>
        <v>-5.5397821955363016E-3</v>
      </c>
      <c r="L20" s="15">
        <f>0.5*(Cv!AM20+Cv!AN20)*LN(KC!L20/KC!K20)</f>
        <v>-8.1315364930867069E-3</v>
      </c>
      <c r="M20" s="15">
        <f>0.5*(Cv!AN20+Cv!AO20)*LN(KC!M20/KC!L20)</f>
        <v>-2.9995143524954764E-3</v>
      </c>
      <c r="N20" s="15">
        <f>0.5*(Cv!AO20+Cv!AP20)*LN(KC!N20/KC!M20)</f>
        <v>2.3094412256092281E-3</v>
      </c>
      <c r="O20" s="15">
        <f>0.5*(Cv!AP20+Cv!AQ20)*LN(KC!O20/KC!N20)</f>
        <v>-3.7049100221384938E-3</v>
      </c>
      <c r="P20" s="15">
        <f>0.5*(Cv!AQ20+Cv!AR20)*LN(KC!P20/KC!O20)</f>
        <v>6.0253554943750188E-3</v>
      </c>
      <c r="Q20" s="15">
        <f>0.5*(Cv!AR20+Cv!AS20)*LN(KC!Q20/KC!P20)</f>
        <v>5.7085050587193601E-3</v>
      </c>
      <c r="R20" s="15">
        <f>0.5*(Cv!AS20+Cv!AT20)*LN(KC!R20/KC!Q20)</f>
        <v>-1.224158091571453E-3</v>
      </c>
      <c r="S20" s="15">
        <f>0.5*(Cv!AT20+Cv!AU20)*LN(KC!S20/KC!R20)</f>
        <v>-2.9228555867116339E-3</v>
      </c>
      <c r="T20" s="15">
        <f>0.5*(Cv!AU20+Cv!AV20)*LN(KC!T20/KC!S20)</f>
        <v>1.0267000370394446E-2</v>
      </c>
      <c r="U20" s="15">
        <f>0.5*(Cv!AV20+Cv!AW20)*LN(KC!U20/KC!T20)</f>
        <v>2.5360691773486173E-3</v>
      </c>
      <c r="V20" s="15">
        <f>0.5*(Cv!AW20+Cv!AX20)*LN(KC!V20/KC!U20)</f>
        <v>-6.535405982174918E-4</v>
      </c>
      <c r="W20" s="15">
        <f>0.5*(Cv!AX20+Cv!AY20)*LN(KC!W20/KC!V20)</f>
        <v>5.7822088835502339E-4</v>
      </c>
      <c r="X20" s="15">
        <f>0.5*(Cv!AY20+Cv!AZ20)*LN(KC!X20/KC!W20)</f>
        <v>-2.2155931589035479E-3</v>
      </c>
      <c r="Y20" s="15">
        <f>0.5*(Cv!AZ20+Cv!BA20)*LN(KC!Y20/KC!X20)</f>
        <v>-1.6464844902799862E-3</v>
      </c>
      <c r="Z20" s="15">
        <f>0.5*(Cv!BA20+Cv!BB20)*LN(KC!Z20/KC!Y20)</f>
        <v>9.6237639029026073E-3</v>
      </c>
      <c r="AA20" s="15">
        <f>0.5*(Cv!BB20+Cv!BC20)*LN(KC!AA20/KC!Z20)</f>
        <v>1.2085706175008818E-2</v>
      </c>
      <c r="AB20" s="15">
        <f>0.5*(Cv!BC20+Cv!BD20)*LN(KC!AB20/KC!AA20)</f>
        <v>9.7907338521160715E-3</v>
      </c>
      <c r="AC20" s="15">
        <f>0.5*(Cv!BD20+Cv!BE20)*LN(KC!AC20/KC!AB20)</f>
        <v>1.9348385520663448E-3</v>
      </c>
      <c r="AD20" s="15"/>
      <c r="AF20" s="64">
        <f t="shared" si="0"/>
        <v>7.6960340264035001E-3</v>
      </c>
      <c r="AG20" s="64">
        <f t="shared" si="1"/>
        <v>-3.0445649673654361E-3</v>
      </c>
      <c r="AH20" s="64">
        <f t="shared" si="2"/>
        <v>7.7638737053455965E-4</v>
      </c>
      <c r="AI20" s="64">
        <f t="shared" si="3"/>
        <v>2.1024313357954094E-3</v>
      </c>
      <c r="AJ20" s="64">
        <f t="shared" si="4"/>
        <v>6.3577115983627711E-3</v>
      </c>
      <c r="AK20" s="64">
        <f t="shared" si="5"/>
        <v>-1.1340887984154383E-3</v>
      </c>
      <c r="AL20" s="64">
        <f t="shared" si="6"/>
        <v>4.23007146707909E-3</v>
      </c>
      <c r="AM20" s="64">
        <f t="shared" si="7"/>
        <v>3.8218927833260606E-3</v>
      </c>
      <c r="AN20" s="64">
        <f t="shared" si="8"/>
        <v>5.8627862020912084E-3</v>
      </c>
      <c r="AO20" s="64">
        <f t="shared" si="9"/>
        <v>2.7775998727461613E-3</v>
      </c>
    </row>
    <row r="21" spans="1:41" x14ac:dyDescent="0.2">
      <c r="A21" s="4">
        <v>19</v>
      </c>
      <c r="B21" s="6" t="s">
        <v>56</v>
      </c>
      <c r="C21" s="15"/>
      <c r="D21" s="15">
        <f>0.5*(Cv!AE21+Cv!AF21)*LN(KC!D21/KC!C21)</f>
        <v>-2.2497822580293026E-2</v>
      </c>
      <c r="E21" s="15">
        <f>0.5*(Cv!AF21+Cv!AG21)*LN(KC!E21/KC!D21)</f>
        <v>-1.7656380767244923E-2</v>
      </c>
      <c r="F21" s="15">
        <f>0.5*(Cv!AG21+Cv!AH21)*LN(KC!F21/KC!E21)</f>
        <v>-1.29616020157913E-2</v>
      </c>
      <c r="G21" s="15">
        <f>0.5*(Cv!AH21+Cv!AI21)*LN(KC!G21/KC!F21)</f>
        <v>-1.9610302611861121E-3</v>
      </c>
      <c r="H21" s="15">
        <f>0.5*(Cv!AI21+Cv!AJ21)*LN(KC!H21/KC!G21)</f>
        <v>1.1107915553982946E-2</v>
      </c>
      <c r="I21" s="15">
        <f>0.5*(Cv!AJ21+Cv!AK21)*LN(KC!I21/KC!H21)</f>
        <v>-1.8892471842193295E-2</v>
      </c>
      <c r="J21" s="15">
        <f>0.5*(Cv!AK21+Cv!AL21)*LN(KC!J21/KC!I21)</f>
        <v>9.6537991318831218E-3</v>
      </c>
      <c r="K21" s="15">
        <f>0.5*(Cv!AL21+Cv!AM21)*LN(KC!K21/KC!J21)</f>
        <v>4.1819151509380125E-3</v>
      </c>
      <c r="L21" s="15">
        <f>0.5*(Cv!AM21+Cv!AN21)*LN(KC!L21/KC!K21)</f>
        <v>1.6651233414164048E-2</v>
      </c>
      <c r="M21" s="15">
        <f>0.5*(Cv!AN21+Cv!AO21)*LN(KC!M21/KC!L21)</f>
        <v>5.6050940538556679E-3</v>
      </c>
      <c r="N21" s="15">
        <f>0.5*(Cv!AO21+Cv!AP21)*LN(KC!N21/KC!M21)</f>
        <v>1.4676956755873542E-2</v>
      </c>
      <c r="O21" s="15">
        <f>0.5*(Cv!AP21+Cv!AQ21)*LN(KC!O21/KC!N21)</f>
        <v>3.4054400009955028E-2</v>
      </c>
      <c r="P21" s="15">
        <f>0.5*(Cv!AQ21+Cv!AR21)*LN(KC!P21/KC!O21)</f>
        <v>8.3164392984568861E-3</v>
      </c>
      <c r="Q21" s="15">
        <f>0.5*(Cv!AR21+Cv!AS21)*LN(KC!Q21/KC!P21)</f>
        <v>1.0083436640106984E-2</v>
      </c>
      <c r="R21" s="15">
        <f>0.5*(Cv!AS21+Cv!AT21)*LN(KC!R21/KC!Q21)</f>
        <v>-1.6724115629064455E-2</v>
      </c>
      <c r="S21" s="15">
        <f>0.5*(Cv!AT21+Cv!AU21)*LN(KC!S21/KC!R21)</f>
        <v>-7.161490881121272E-4</v>
      </c>
      <c r="T21" s="15">
        <f>0.5*(Cv!AU21+Cv!AV21)*LN(KC!T21/KC!S21)</f>
        <v>-1.2810369209887941E-2</v>
      </c>
      <c r="U21" s="15">
        <f>0.5*(Cv!AV21+Cv!AW21)*LN(KC!U21/KC!T21)</f>
        <v>-8.858802999958339E-3</v>
      </c>
      <c r="V21" s="15">
        <f>0.5*(Cv!AW21+Cv!AX21)*LN(KC!V21/KC!U21)</f>
        <v>-7.723093818872576E-3</v>
      </c>
      <c r="W21" s="15">
        <f>0.5*(Cv!AX21+Cv!AY21)*LN(KC!W21/KC!V21)</f>
        <v>-8.4290440551054654E-3</v>
      </c>
      <c r="X21" s="15">
        <f>0.5*(Cv!AY21+Cv!AZ21)*LN(KC!X21/KC!W21)</f>
        <v>-1.2207432295957879E-2</v>
      </c>
      <c r="Y21" s="15">
        <f>0.5*(Cv!AZ21+Cv!BA21)*LN(KC!Y21/KC!X21)</f>
        <v>-7.1751344167827174E-3</v>
      </c>
      <c r="Z21" s="15">
        <f>0.5*(Cv!BA21+Cv!BB21)*LN(KC!Z21/KC!Y21)</f>
        <v>-9.1164000412670664E-3</v>
      </c>
      <c r="AA21" s="15">
        <f>0.5*(Cv!BB21+Cv!BC21)*LN(KC!AA21/KC!Z21)</f>
        <v>5.4668406573979422E-3</v>
      </c>
      <c r="AB21" s="15">
        <f>0.5*(Cv!BC21+Cv!BD21)*LN(KC!AB21/KC!AA21)</f>
        <v>1.9113806117491607E-3</v>
      </c>
      <c r="AC21" s="15">
        <f>0.5*(Cv!BD21+Cv!BE21)*LN(KC!AC21/KC!AB21)</f>
        <v>1.5655330891198981E-2</v>
      </c>
      <c r="AD21" s="15"/>
      <c r="AF21" s="64">
        <f t="shared" si="0"/>
        <v>-8.0727138664865358E-3</v>
      </c>
      <c r="AG21" s="64">
        <f t="shared" si="1"/>
        <v>1.0153799701342879E-2</v>
      </c>
      <c r="AH21" s="64">
        <f t="shared" si="2"/>
        <v>7.0028022462684638E-3</v>
      </c>
      <c r="AI21" s="64">
        <f t="shared" si="3"/>
        <v>-1.0005748475956439E-2</v>
      </c>
      <c r="AJ21" s="64">
        <f t="shared" si="4"/>
        <v>1.3484035404592604E-3</v>
      </c>
      <c r="AK21" s="64">
        <f t="shared" si="5"/>
        <v>8.5783009738056703E-3</v>
      </c>
      <c r="AL21" s="64">
        <f t="shared" si="6"/>
        <v>-4.3286724677485903E-3</v>
      </c>
      <c r="AM21" s="64">
        <f t="shared" si="7"/>
        <v>-7.6066795225542549E-3</v>
      </c>
      <c r="AN21" s="64">
        <f t="shared" si="8"/>
        <v>8.7833557514740701E-3</v>
      </c>
      <c r="AO21" s="64">
        <f t="shared" si="9"/>
        <v>8.5308629125525686E-5</v>
      </c>
    </row>
    <row r="22" spans="1:41" x14ac:dyDescent="0.2">
      <c r="A22" s="4">
        <v>20</v>
      </c>
      <c r="B22" s="6" t="s">
        <v>57</v>
      </c>
      <c r="C22" s="15"/>
      <c r="D22" s="15">
        <f>0.5*(Cv!AE22+Cv!AF22)*LN(KC!D22/KC!C22)</f>
        <v>1.970148837921679E-2</v>
      </c>
      <c r="E22" s="15">
        <f>0.5*(Cv!AF22+Cv!AG22)*LN(KC!E22/KC!D22)</f>
        <v>1.8556937076141519E-2</v>
      </c>
      <c r="F22" s="15">
        <f>0.5*(Cv!AG22+Cv!AH22)*LN(KC!F22/KC!E22)</f>
        <v>1.5358018095506075E-2</v>
      </c>
      <c r="G22" s="15">
        <f>0.5*(Cv!AH22+Cv!AI22)*LN(KC!G22/KC!F22)</f>
        <v>7.5082166884868724E-3</v>
      </c>
      <c r="H22" s="15">
        <f>0.5*(Cv!AI22+Cv!AJ22)*LN(KC!H22/KC!G22)</f>
        <v>6.0315355282335864E-3</v>
      </c>
      <c r="I22" s="15">
        <f>0.5*(Cv!AJ22+Cv!AK22)*LN(KC!I22/KC!H22)</f>
        <v>-1.3710115035701781E-3</v>
      </c>
      <c r="J22" s="15">
        <f>0.5*(Cv!AK22+Cv!AL22)*LN(KC!J22/KC!I22)</f>
        <v>4.1561561739825162E-3</v>
      </c>
      <c r="K22" s="15">
        <f>0.5*(Cv!AL22+Cv!AM22)*LN(KC!K22/KC!J22)</f>
        <v>1.2149151904580144E-3</v>
      </c>
      <c r="L22" s="15">
        <f>0.5*(Cv!AM22+Cv!AN22)*LN(KC!L22/KC!K22)</f>
        <v>1.4369346044343172E-3</v>
      </c>
      <c r="M22" s="15">
        <f>0.5*(Cv!AN22+Cv!AO22)*LN(KC!M22/KC!L22)</f>
        <v>-2.5112955879619085E-3</v>
      </c>
      <c r="N22" s="15">
        <f>0.5*(Cv!AO22+Cv!AP22)*LN(KC!N22/KC!M22)</f>
        <v>6.6137725682253942E-3</v>
      </c>
      <c r="O22" s="15">
        <f>0.5*(Cv!AP22+Cv!AQ22)*LN(KC!O22/KC!N22)</f>
        <v>-1.160750653587554E-4</v>
      </c>
      <c r="P22" s="15">
        <f>0.5*(Cv!AQ22+Cv!AR22)*LN(KC!P22/KC!O22)</f>
        <v>5.9423348321448067E-3</v>
      </c>
      <c r="Q22" s="15">
        <f>0.5*(Cv!AR22+Cv!AS22)*LN(KC!Q22/KC!P22)</f>
        <v>1.2916902464702638E-2</v>
      </c>
      <c r="R22" s="15">
        <f>0.5*(Cv!AS22+Cv!AT22)*LN(KC!R22/KC!Q22)</f>
        <v>4.6239699758809163E-3</v>
      </c>
      <c r="S22" s="15">
        <f>0.5*(Cv!AT22+Cv!AU22)*LN(KC!S22/KC!R22)</f>
        <v>-1.6333361044917887E-3</v>
      </c>
      <c r="T22" s="15">
        <f>0.5*(Cv!AU22+Cv!AV22)*LN(KC!T22/KC!S22)</f>
        <v>-2.7939759586662004E-3</v>
      </c>
      <c r="U22" s="15">
        <f>0.5*(Cv!AV22+Cv!AW22)*LN(KC!U22/KC!T22)</f>
        <v>-2.1677610544396145E-3</v>
      </c>
      <c r="V22" s="15">
        <f>0.5*(Cv!AW22+Cv!AX22)*LN(KC!V22/KC!U22)</f>
        <v>-1.8719265880925448E-3</v>
      </c>
      <c r="W22" s="15">
        <f>0.5*(Cv!AX22+Cv!AY22)*LN(KC!W22/KC!V22)</f>
        <v>8.2544297557848628E-4</v>
      </c>
      <c r="X22" s="15">
        <f>0.5*(Cv!AY22+Cv!AZ22)*LN(KC!X22/KC!W22)</f>
        <v>-9.9037808049297978E-4</v>
      </c>
      <c r="Y22" s="15">
        <f>0.5*(Cv!AZ22+Cv!BA22)*LN(KC!Y22/KC!X22)</f>
        <v>-2.299770433192632E-3</v>
      </c>
      <c r="Z22" s="15">
        <f>0.5*(Cv!BA22+Cv!BB22)*LN(KC!Z22/KC!Y22)</f>
        <v>1.5785841396868526E-4</v>
      </c>
      <c r="AA22" s="15">
        <f>0.5*(Cv!BB22+Cv!BC22)*LN(KC!AA22/KC!Z22)</f>
        <v>4.9094765825907277E-3</v>
      </c>
      <c r="AB22" s="15">
        <f>0.5*(Cv!BC22+Cv!BD22)*LN(KC!AB22/KC!AA22)</f>
        <v>4.5598920818773073E-3</v>
      </c>
      <c r="AC22" s="15">
        <f>0.5*(Cv!BD22+Cv!BE22)*LN(KC!AC22/KC!AB22)</f>
        <v>2.6482808128174074E-3</v>
      </c>
      <c r="AD22" s="15"/>
      <c r="AF22" s="64">
        <f t="shared" si="0"/>
        <v>9.2167391769595753E-3</v>
      </c>
      <c r="AG22" s="64">
        <f t="shared" si="1"/>
        <v>2.1820965898276664E-3</v>
      </c>
      <c r="AH22" s="64">
        <f t="shared" si="2"/>
        <v>4.3467592205755634E-3</v>
      </c>
      <c r="AI22" s="64">
        <f t="shared" si="3"/>
        <v>-1.3997197412225705E-3</v>
      </c>
      <c r="AJ22" s="64">
        <f t="shared" si="4"/>
        <v>1.9951474916122995E-3</v>
      </c>
      <c r="AK22" s="64">
        <f t="shared" si="5"/>
        <v>3.2644279052016154E-3</v>
      </c>
      <c r="AL22" s="64">
        <f t="shared" si="6"/>
        <v>2.977138751948644E-4</v>
      </c>
      <c r="AM22" s="64">
        <f t="shared" si="7"/>
        <v>-5.2887926784325886E-4</v>
      </c>
      <c r="AN22" s="64">
        <f t="shared" si="8"/>
        <v>3.6040864473473573E-3</v>
      </c>
      <c r="AO22" s="64">
        <f t="shared" si="9"/>
        <v>3.2682045475505074E-3</v>
      </c>
    </row>
    <row r="23" spans="1:41" x14ac:dyDescent="0.2">
      <c r="A23" s="4">
        <v>21</v>
      </c>
      <c r="B23" s="6" t="s">
        <v>58</v>
      </c>
      <c r="C23" s="15"/>
      <c r="D23" s="15">
        <f>0.5*(Cv!AE23+Cv!AF23)*LN(KC!D23/KC!C23)</f>
        <v>4.0793380848823182E-3</v>
      </c>
      <c r="E23" s="15">
        <f>0.5*(Cv!AF23+Cv!AG23)*LN(KC!E23/KC!D23)</f>
        <v>6.6711994075777832E-3</v>
      </c>
      <c r="F23" s="15">
        <f>0.5*(Cv!AG23+Cv!AH23)*LN(KC!F23/KC!E23)</f>
        <v>7.5574976603232473E-3</v>
      </c>
      <c r="G23" s="15">
        <f>0.5*(Cv!AH23+Cv!AI23)*LN(KC!G23/KC!F23)</f>
        <v>4.2137264141130252E-3</v>
      </c>
      <c r="H23" s="15">
        <f>0.5*(Cv!AI23+Cv!AJ23)*LN(KC!H23/KC!G23)</f>
        <v>4.277981046523072E-3</v>
      </c>
      <c r="I23" s="15">
        <f>0.5*(Cv!AJ23+Cv!AK23)*LN(KC!I23/KC!H23)</f>
        <v>6.6746531566277377E-3</v>
      </c>
      <c r="J23" s="15">
        <f>0.5*(Cv!AK23+Cv!AL23)*LN(KC!J23/KC!I23)</f>
        <v>5.8458660968245067E-3</v>
      </c>
      <c r="K23" s="15">
        <f>0.5*(Cv!AL23+Cv!AM23)*LN(KC!K23/KC!J23)</f>
        <v>2.7440610972674999E-3</v>
      </c>
      <c r="L23" s="15">
        <f>0.5*(Cv!AM23+Cv!AN23)*LN(KC!L23/KC!K23)</f>
        <v>1.3769223319743443E-3</v>
      </c>
      <c r="M23" s="15">
        <f>0.5*(Cv!AN23+Cv!AO23)*LN(KC!M23/KC!L23)</f>
        <v>-2.8122345750082093E-3</v>
      </c>
      <c r="N23" s="15">
        <f>0.5*(Cv!AO23+Cv!AP23)*LN(KC!N23/KC!M23)</f>
        <v>-6.3979204181926596E-4</v>
      </c>
      <c r="O23" s="15">
        <f>0.5*(Cv!AP23+Cv!AQ23)*LN(KC!O23/KC!N23)</f>
        <v>4.3276573985208134E-4</v>
      </c>
      <c r="P23" s="15">
        <f>0.5*(Cv!AQ23+Cv!AR23)*LN(KC!P23/KC!O23)</f>
        <v>1.2764538281419277E-3</v>
      </c>
      <c r="Q23" s="15">
        <f>0.5*(Cv!AR23+Cv!AS23)*LN(KC!Q23/KC!P23)</f>
        <v>1.2301613478893901E-3</v>
      </c>
      <c r="R23" s="15">
        <f>0.5*(Cv!AS23+Cv!AT23)*LN(KC!R23/KC!Q23)</f>
        <v>1.2014262359570657E-4</v>
      </c>
      <c r="S23" s="15">
        <f>0.5*(Cv!AT23+Cv!AU23)*LN(KC!S23/KC!R23)</f>
        <v>5.2197619360746757E-4</v>
      </c>
      <c r="T23" s="15">
        <f>0.5*(Cv!AU23+Cv!AV23)*LN(KC!T23/KC!S23)</f>
        <v>-5.413641930430695E-4</v>
      </c>
      <c r="U23" s="15">
        <f>0.5*(Cv!AV23+Cv!AW23)*LN(KC!U23/KC!T23)</f>
        <v>2.7797134015272343E-3</v>
      </c>
      <c r="V23" s="15">
        <f>0.5*(Cv!AW23+Cv!AX23)*LN(KC!V23/KC!U23)</f>
        <v>1.9856834929073319E-3</v>
      </c>
      <c r="W23" s="15">
        <f>0.5*(Cv!AX23+Cv!AY23)*LN(KC!W23/KC!V23)</f>
        <v>1.6807162053906139E-3</v>
      </c>
      <c r="X23" s="15">
        <f>0.5*(Cv!AY23+Cv!AZ23)*LN(KC!X23/KC!W23)</f>
        <v>-3.0049798512447085E-3</v>
      </c>
      <c r="Y23" s="15">
        <f>0.5*(Cv!AZ23+Cv!BA23)*LN(KC!Y23/KC!X23)</f>
        <v>-7.5355648512729538E-4</v>
      </c>
      <c r="Z23" s="15">
        <f>0.5*(Cv!BA23+Cv!BB23)*LN(KC!Z23/KC!Y23)</f>
        <v>8.1062873929441527E-5</v>
      </c>
      <c r="AA23" s="15">
        <f>0.5*(Cv!BB23+Cv!BC23)*LN(KC!AA23/KC!Z23)</f>
        <v>-5.7591880214379022E-4</v>
      </c>
      <c r="AB23" s="15">
        <f>0.5*(Cv!BC23+Cv!BD23)*LN(KC!AB23/KC!AA23)</f>
        <v>-1.9890745623274008E-3</v>
      </c>
      <c r="AC23" s="15">
        <f>0.5*(Cv!BD23+Cv!BE23)*LN(KC!AC23/KC!AB23)</f>
        <v>-3.9801777388070981E-4</v>
      </c>
      <c r="AD23" s="15"/>
      <c r="AF23" s="64">
        <f t="shared" si="0"/>
        <v>5.8790115370329736E-3</v>
      </c>
      <c r="AG23" s="64">
        <f t="shared" si="1"/>
        <v>1.3029645818477752E-3</v>
      </c>
      <c r="AH23" s="64">
        <f t="shared" si="2"/>
        <v>7.1629994661731469E-4</v>
      </c>
      <c r="AI23" s="64">
        <f t="shared" si="3"/>
        <v>5.7995381110748025E-4</v>
      </c>
      <c r="AJ23" s="64">
        <f t="shared" si="4"/>
        <v>-7.2710094990995099E-4</v>
      </c>
      <c r="AK23" s="64">
        <f t="shared" si="5"/>
        <v>1.009632264232545E-3</v>
      </c>
      <c r="AL23" s="64">
        <f t="shared" si="6"/>
        <v>-7.3573569401235291E-5</v>
      </c>
      <c r="AM23" s="64">
        <f t="shared" si="7"/>
        <v>2.064195802744697E-4</v>
      </c>
      <c r="AN23" s="64">
        <f t="shared" si="8"/>
        <v>-1.1935461681040552E-3</v>
      </c>
      <c r="AO23" s="64">
        <f t="shared" si="9"/>
        <v>1.5502257853391187E-3</v>
      </c>
    </row>
    <row r="24" spans="1:41" x14ac:dyDescent="0.2">
      <c r="A24" s="4">
        <v>22</v>
      </c>
      <c r="B24" s="6" t="s">
        <v>59</v>
      </c>
      <c r="C24" s="15"/>
      <c r="D24" s="15">
        <f>0.5*(Cv!AE24+Cv!AF24)*LN(KC!D24/KC!C24)</f>
        <v>1.3462823155079196E-3</v>
      </c>
      <c r="E24" s="15">
        <f>0.5*(Cv!AF24+Cv!AG24)*LN(KC!E24/KC!D24)</f>
        <v>2.9921835668199671E-3</v>
      </c>
      <c r="F24" s="15">
        <f>0.5*(Cv!AG24+Cv!AH24)*LN(KC!F24/KC!E24)</f>
        <v>2.3881513337130865E-3</v>
      </c>
      <c r="G24" s="15">
        <f>0.5*(Cv!AH24+Cv!AI24)*LN(KC!G24/KC!F24)</f>
        <v>9.9548981839144035E-4</v>
      </c>
      <c r="H24" s="15">
        <f>0.5*(Cv!AI24+Cv!AJ24)*LN(KC!H24/KC!G24)</f>
        <v>-1.0025684397992286E-3</v>
      </c>
      <c r="I24" s="15">
        <f>0.5*(Cv!AJ24+Cv!AK24)*LN(KC!I24/KC!H24)</f>
        <v>-8.4542407643182886E-4</v>
      </c>
      <c r="J24" s="15">
        <f>0.5*(Cv!AK24+Cv!AL24)*LN(KC!J24/KC!I24)</f>
        <v>1.7603967988143012E-3</v>
      </c>
      <c r="K24" s="15">
        <f>0.5*(Cv!AL24+Cv!AM24)*LN(KC!K24/KC!J24)</f>
        <v>-1.9420299551983097E-4</v>
      </c>
      <c r="L24" s="15">
        <f>0.5*(Cv!AM24+Cv!AN24)*LN(KC!L24/KC!K24)</f>
        <v>2.1981677975962748E-4</v>
      </c>
      <c r="M24" s="15">
        <f>0.5*(Cv!AN24+Cv!AO24)*LN(KC!M24/KC!L24)</f>
        <v>-1.8168004371114865E-3</v>
      </c>
      <c r="N24" s="15">
        <f>0.5*(Cv!AO24+Cv!AP24)*LN(KC!N24/KC!M24)</f>
        <v>1.8700536189148415E-3</v>
      </c>
      <c r="O24" s="15">
        <f>0.5*(Cv!AP24+Cv!AQ24)*LN(KC!O24/KC!N24)</f>
        <v>7.8294310256128328E-4</v>
      </c>
      <c r="P24" s="15">
        <f>0.5*(Cv!AQ24+Cv!AR24)*LN(KC!P24/KC!O24)</f>
        <v>5.7974601171296401E-3</v>
      </c>
      <c r="Q24" s="15">
        <f>0.5*(Cv!AR24+Cv!AS24)*LN(KC!Q24/KC!P24)</f>
        <v>4.1082025731744047E-3</v>
      </c>
      <c r="R24" s="15">
        <f>0.5*(Cv!AS24+Cv!AT24)*LN(KC!R24/KC!Q24)</f>
        <v>-1.7884014899180983E-3</v>
      </c>
      <c r="S24" s="15">
        <f>0.5*(Cv!AT24+Cv!AU24)*LN(KC!S24/KC!R24)</f>
        <v>-4.589927330568615E-4</v>
      </c>
      <c r="T24" s="15">
        <f>0.5*(Cv!AU24+Cv!AV24)*LN(KC!T24/KC!S24)</f>
        <v>3.2044552698330653E-3</v>
      </c>
      <c r="U24" s="15">
        <f>0.5*(Cv!AV24+Cv!AW24)*LN(KC!U24/KC!T24)</f>
        <v>2.8936652998672817E-3</v>
      </c>
      <c r="V24" s="15">
        <f>0.5*(Cv!AW24+Cv!AX24)*LN(KC!V24/KC!U24)</f>
        <v>3.9064104531634E-3</v>
      </c>
      <c r="W24" s="15">
        <f>0.5*(Cv!AX24+Cv!AY24)*LN(KC!W24/KC!V24)</f>
        <v>6.3876862630907862E-3</v>
      </c>
      <c r="X24" s="15">
        <f>0.5*(Cv!AY24+Cv!AZ24)*LN(KC!X24/KC!W24)</f>
        <v>2.6019557023541757E-3</v>
      </c>
      <c r="Y24" s="15">
        <f>0.5*(Cv!AZ24+Cv!BA24)*LN(KC!Y24/KC!X24)</f>
        <v>3.6114758133731668E-3</v>
      </c>
      <c r="Z24" s="15">
        <f>0.5*(Cv!BA24+Cv!BB24)*LN(KC!Z24/KC!Y24)</f>
        <v>4.7114965732560927E-3</v>
      </c>
      <c r="AA24" s="15">
        <f>0.5*(Cv!BB24+Cv!BC24)*LN(KC!AA24/KC!Z24)</f>
        <v>5.1197551271867456E-3</v>
      </c>
      <c r="AB24" s="15">
        <f>0.5*(Cv!BC24+Cv!BD24)*LN(KC!AB24/KC!AA24)</f>
        <v>6.6100422574093647E-3</v>
      </c>
      <c r="AC24" s="15">
        <f>0.5*(Cv!BD24+Cv!BE24)*LN(KC!AC24/KC!AB24)</f>
        <v>3.9527730013192951E-3</v>
      </c>
      <c r="AD24" s="15"/>
      <c r="AF24" s="64">
        <f t="shared" si="0"/>
        <v>9.0556644053868714E-4</v>
      </c>
      <c r="AG24" s="64">
        <f t="shared" si="1"/>
        <v>3.6785275297149055E-4</v>
      </c>
      <c r="AH24" s="64">
        <f t="shared" si="2"/>
        <v>1.688242313978074E-3</v>
      </c>
      <c r="AI24" s="64">
        <f t="shared" si="3"/>
        <v>3.7988345976617413E-3</v>
      </c>
      <c r="AJ24" s="64">
        <f t="shared" si="4"/>
        <v>4.8011085545089328E-3</v>
      </c>
      <c r="AK24" s="64">
        <f t="shared" si="5"/>
        <v>1.0280475334747822E-3</v>
      </c>
      <c r="AL24" s="64">
        <f t="shared" si="6"/>
        <v>4.2999715760853371E-3</v>
      </c>
      <c r="AM24" s="64">
        <f t="shared" si="7"/>
        <v>4.0546125627655884E-3</v>
      </c>
      <c r="AN24" s="64">
        <f t="shared" si="8"/>
        <v>5.2814076293643299E-3</v>
      </c>
      <c r="AO24" s="64">
        <f t="shared" si="9"/>
        <v>2.3123209319317849E-3</v>
      </c>
    </row>
    <row r="25" spans="1:41" x14ac:dyDescent="0.2">
      <c r="A25" s="4">
        <v>23</v>
      </c>
      <c r="B25" s="6" t="s">
        <v>60</v>
      </c>
      <c r="C25" s="15"/>
      <c r="D25" s="15">
        <f>0.5*(Cv!AE25+Cv!AF25)*LN(KC!D25/KC!C25)</f>
        <v>-8.8827511911741836E-3</v>
      </c>
      <c r="E25" s="15">
        <f>0.5*(Cv!AF25+Cv!AG25)*LN(KC!E25/KC!D25)</f>
        <v>4.7214845896682784E-3</v>
      </c>
      <c r="F25" s="15">
        <f>0.5*(Cv!AG25+Cv!AH25)*LN(KC!F25/KC!E25)</f>
        <v>-1.3565789598987981E-2</v>
      </c>
      <c r="G25" s="15">
        <f>0.5*(Cv!AH25+Cv!AI25)*LN(KC!G25/KC!F25)</f>
        <v>-1.5015878593265379E-2</v>
      </c>
      <c r="H25" s="15">
        <f>0.5*(Cv!AI25+Cv!AJ25)*LN(KC!H25/KC!G25)</f>
        <v>-5.4384152872854821E-3</v>
      </c>
      <c r="I25" s="15">
        <f>0.5*(Cv!AJ25+Cv!AK25)*LN(KC!I25/KC!H25)</f>
        <v>-1.2266555848656989E-2</v>
      </c>
      <c r="J25" s="15">
        <f>0.5*(Cv!AK25+Cv!AL25)*LN(KC!J25/KC!I25)</f>
        <v>-8.6302515668087443E-3</v>
      </c>
      <c r="K25" s="15">
        <f>0.5*(Cv!AL25+Cv!AM25)*LN(KC!K25/KC!J25)</f>
        <v>4.4202551326829763E-3</v>
      </c>
      <c r="L25" s="15">
        <f>0.5*(Cv!AM25+Cv!AN25)*LN(KC!L25/KC!K25)</f>
        <v>6.3812420715408493E-3</v>
      </c>
      <c r="M25" s="15">
        <f>0.5*(Cv!AN25+Cv!AO25)*LN(KC!M25/KC!L25)</f>
        <v>1.0731834144968326E-2</v>
      </c>
      <c r="N25" s="15">
        <f>0.5*(Cv!AO25+Cv!AP25)*LN(KC!N25/KC!M25)</f>
        <v>1.2163699403638413E-2</v>
      </c>
      <c r="O25" s="15">
        <f>0.5*(Cv!AP25+Cv!AQ25)*LN(KC!O25/KC!N25)</f>
        <v>2.2006706424959391E-2</v>
      </c>
      <c r="P25" s="15">
        <f>0.5*(Cv!AQ25+Cv!AR25)*LN(KC!P25/KC!O25)</f>
        <v>1.756692907335369E-2</v>
      </c>
      <c r="Q25" s="15">
        <f>0.5*(Cv!AR25+Cv!AS25)*LN(KC!Q25/KC!P25)</f>
        <v>2.1029309829880178E-2</v>
      </c>
      <c r="R25" s="15">
        <f>0.5*(Cv!AS25+Cv!AT25)*LN(KC!R25/KC!Q25)</f>
        <v>7.4108221807869194E-3</v>
      </c>
      <c r="S25" s="15">
        <f>0.5*(Cv!AT25+Cv!AU25)*LN(KC!S25/KC!R25)</f>
        <v>-3.1028456508722761E-3</v>
      </c>
      <c r="T25" s="15">
        <f>0.5*(Cv!AU25+Cv!AV25)*LN(KC!T25/KC!S25)</f>
        <v>-1.2496694089440017E-2</v>
      </c>
      <c r="U25" s="15">
        <f>0.5*(Cv!AV25+Cv!AW25)*LN(KC!U25/KC!T25)</f>
        <v>-2.3716541201264023E-3</v>
      </c>
      <c r="V25" s="15">
        <f>0.5*(Cv!AW25+Cv!AX25)*LN(KC!V25/KC!U25)</f>
        <v>2.0275622283134386E-3</v>
      </c>
      <c r="W25" s="15">
        <f>0.5*(Cv!AX25+Cv!AY25)*LN(KC!W25/KC!V25)</f>
        <v>4.4710170696658858E-3</v>
      </c>
      <c r="X25" s="15">
        <f>0.5*(Cv!AY25+Cv!AZ25)*LN(KC!X25/KC!W25)</f>
        <v>-4.3573812981792335E-3</v>
      </c>
      <c r="Y25" s="15">
        <f>0.5*(Cv!AZ25+Cv!BA25)*LN(KC!Y25/KC!X25)</f>
        <v>-8.4714506744860436E-3</v>
      </c>
      <c r="Z25" s="15">
        <f>0.5*(Cv!BA25+Cv!BB25)*LN(KC!Z25/KC!Y25)</f>
        <v>-2.7443821609892066E-4</v>
      </c>
      <c r="AA25" s="15">
        <f>0.5*(Cv!BB25+Cv!BC25)*LN(KC!AA25/KC!Z25)</f>
        <v>-1.9900715509460162E-3</v>
      </c>
      <c r="AB25" s="15">
        <f>0.5*(Cv!BC25+Cv!BD25)*LN(KC!AB25/KC!AA25)</f>
        <v>-4.2378797490705581E-3</v>
      </c>
      <c r="AC25" s="15">
        <f>0.5*(Cv!BD25+Cv!BE25)*LN(KC!AC25/KC!AB25)</f>
        <v>5.6795555112953491E-3</v>
      </c>
      <c r="AD25" s="15"/>
      <c r="AF25" s="64">
        <f t="shared" si="0"/>
        <v>-8.3130309477055103E-3</v>
      </c>
      <c r="AG25" s="64">
        <f t="shared" si="1"/>
        <v>5.0133558372043637E-3</v>
      </c>
      <c r="AH25" s="64">
        <f t="shared" si="2"/>
        <v>1.298218437162158E-2</v>
      </c>
      <c r="AI25" s="64">
        <f t="shared" si="3"/>
        <v>-2.5454300419532659E-3</v>
      </c>
      <c r="AJ25" s="64">
        <f t="shared" si="4"/>
        <v>-1.8588569358612376E-3</v>
      </c>
      <c r="AK25" s="64">
        <f t="shared" si="5"/>
        <v>8.9977701044129717E-3</v>
      </c>
      <c r="AL25" s="64">
        <f t="shared" si="6"/>
        <v>-2.2021434889072525E-3</v>
      </c>
      <c r="AM25" s="64">
        <f t="shared" si="7"/>
        <v>-2.9328888314121642E-3</v>
      </c>
      <c r="AN25" s="64">
        <f t="shared" si="8"/>
        <v>7.208378811123955E-4</v>
      </c>
      <c r="AO25" s="64">
        <f t="shared" si="9"/>
        <v>1.0556444566611862E-3</v>
      </c>
    </row>
    <row r="26" spans="1:41" x14ac:dyDescent="0.2">
      <c r="A26" s="4">
        <v>24</v>
      </c>
      <c r="B26" s="6" t="s">
        <v>61</v>
      </c>
      <c r="C26" s="15"/>
      <c r="D26" s="15">
        <f>0.5*(Cv!AE26+Cv!AF26)*LN(KC!D26/KC!C26)</f>
        <v>-2.4558082788578857E-2</v>
      </c>
      <c r="E26" s="15">
        <f>0.5*(Cv!AF26+Cv!AG26)*LN(KC!E26/KC!D26)</f>
        <v>-1.1441491627306682E-2</v>
      </c>
      <c r="F26" s="15">
        <f>0.5*(Cv!AG26+Cv!AH26)*LN(KC!F26/KC!E26)</f>
        <v>-1.5348637797085282E-2</v>
      </c>
      <c r="G26" s="15">
        <f>0.5*(Cv!AH26+Cv!AI26)*LN(KC!G26/KC!F26)</f>
        <v>-1.4914893572285308E-2</v>
      </c>
      <c r="H26" s="15">
        <f>0.5*(Cv!AI26+Cv!AJ26)*LN(KC!H26/KC!G26)</f>
        <v>-5.8339671238956834E-3</v>
      </c>
      <c r="I26" s="15">
        <f>0.5*(Cv!AJ26+Cv!AK26)*LN(KC!I26/KC!H26)</f>
        <v>-6.3222642638957188E-3</v>
      </c>
      <c r="J26" s="15">
        <f>0.5*(Cv!AK26+Cv!AL26)*LN(KC!J26/KC!I26)</f>
        <v>-2.4778303135688001E-3</v>
      </c>
      <c r="K26" s="15">
        <f>0.5*(Cv!AL26+Cv!AM26)*LN(KC!K26/KC!J26)</f>
        <v>-1.3800082582598461E-3</v>
      </c>
      <c r="L26" s="15">
        <f>0.5*(Cv!AM26+Cv!AN26)*LN(KC!L26/KC!K26)</f>
        <v>-7.0111231195126387E-3</v>
      </c>
      <c r="M26" s="15">
        <f>0.5*(Cv!AN26+Cv!AO26)*LN(KC!M26/KC!L26)</f>
        <v>-5.9968265585146419E-3</v>
      </c>
      <c r="N26" s="15">
        <f>0.5*(Cv!AO26+Cv!AP26)*LN(KC!N26/KC!M26)</f>
        <v>-3.4912170011033054E-3</v>
      </c>
      <c r="O26" s="15">
        <f>0.5*(Cv!AP26+Cv!AQ26)*LN(KC!O26/KC!N26)</f>
        <v>8.147670476361786E-3</v>
      </c>
      <c r="P26" s="15">
        <f>0.5*(Cv!AQ26+Cv!AR26)*LN(KC!P26/KC!O26)</f>
        <v>8.7303794673891037E-4</v>
      </c>
      <c r="Q26" s="15">
        <f>0.5*(Cv!AR26+Cv!AS26)*LN(KC!Q26/KC!P26)</f>
        <v>6.9557864261552589E-3</v>
      </c>
      <c r="R26" s="15">
        <f>0.5*(Cv!AS26+Cv!AT26)*LN(KC!R26/KC!Q26)</f>
        <v>1.0661284904631353E-3</v>
      </c>
      <c r="S26" s="15">
        <f>0.5*(Cv!AT26+Cv!AU26)*LN(KC!S26/KC!R26)</f>
        <v>-5.1417632330628342E-4</v>
      </c>
      <c r="T26" s="15">
        <f>0.5*(Cv!AU26+Cv!AV26)*LN(KC!T26/KC!S26)</f>
        <v>4.4922020522353331E-3</v>
      </c>
      <c r="U26" s="15">
        <f>0.5*(Cv!AV26+Cv!AW26)*LN(KC!U26/KC!T26)</f>
        <v>4.1154025896567694E-3</v>
      </c>
      <c r="V26" s="15">
        <f>0.5*(Cv!AW26+Cv!AX26)*LN(KC!V26/KC!U26)</f>
        <v>2.3100746763925302E-3</v>
      </c>
      <c r="W26" s="15">
        <f>0.5*(Cv!AX26+Cv!AY26)*LN(KC!W26/KC!V26)</f>
        <v>1.2650716491583182E-4</v>
      </c>
      <c r="X26" s="15">
        <f>0.5*(Cv!AY26+Cv!AZ26)*LN(KC!X26/KC!W26)</f>
        <v>-5.8061737029584141E-3</v>
      </c>
      <c r="Y26" s="15">
        <f>0.5*(Cv!AZ26+Cv!BA26)*LN(KC!Y26/KC!X26)</f>
        <v>-3.8978842111760809E-3</v>
      </c>
      <c r="Z26" s="15">
        <f>0.5*(Cv!BA26+Cv!BB26)*LN(KC!Z26/KC!Y26)</f>
        <v>1.7116040764570679E-3</v>
      </c>
      <c r="AA26" s="15">
        <f>0.5*(Cv!BB26+Cv!BC26)*LN(KC!AA26/KC!Z26)</f>
        <v>-2.1386512507914957E-3</v>
      </c>
      <c r="AB26" s="15">
        <f>0.5*(Cv!BC26+Cv!BD26)*LN(KC!AB26/KC!AA26)</f>
        <v>-4.3455813077876714E-4</v>
      </c>
      <c r="AC26" s="15">
        <f>0.5*(Cv!BD26+Cv!BE26)*LN(KC!AC26/KC!AB26)</f>
        <v>-5.4394101293905274E-3</v>
      </c>
      <c r="AD26" s="15"/>
      <c r="AF26" s="64">
        <f t="shared" si="0"/>
        <v>-1.0772250876893734E-2</v>
      </c>
      <c r="AG26" s="64">
        <f t="shared" si="1"/>
        <v>-4.0714010501918469E-3</v>
      </c>
      <c r="AH26" s="64">
        <f t="shared" si="2"/>
        <v>3.3056894032825615E-3</v>
      </c>
      <c r="AI26" s="64">
        <f t="shared" si="3"/>
        <v>1.0476025560484106E-3</v>
      </c>
      <c r="AJ26" s="64">
        <f t="shared" si="4"/>
        <v>-2.0397799291359603E-3</v>
      </c>
      <c r="AK26" s="64">
        <f t="shared" si="5"/>
        <v>-3.8285582345464272E-4</v>
      </c>
      <c r="AL26" s="64">
        <f t="shared" si="6"/>
        <v>-4.9608868654377506E-4</v>
      </c>
      <c r="AM26" s="64">
        <f t="shared" si="7"/>
        <v>1.1413517434144299E-4</v>
      </c>
      <c r="AN26" s="64">
        <f t="shared" si="8"/>
        <v>-2.9369841300846472E-3</v>
      </c>
      <c r="AO26" s="64">
        <f t="shared" si="9"/>
        <v>-2.5060279793781143E-3</v>
      </c>
    </row>
    <row r="27" spans="1:41" x14ac:dyDescent="0.2">
      <c r="A27" s="4">
        <v>25</v>
      </c>
      <c r="B27" s="6" t="s">
        <v>62</v>
      </c>
      <c r="C27" s="15"/>
      <c r="D27" s="15">
        <f>0.5*(Cv!AE27+Cv!AF27)*LN(KC!D27/KC!C27)</f>
        <v>7.2466799938057137E-3</v>
      </c>
      <c r="E27" s="15">
        <f>0.5*(Cv!AF27+Cv!AG27)*LN(KC!E27/KC!D27)</f>
        <v>6.4984372830089558E-3</v>
      </c>
      <c r="F27" s="15">
        <f>0.5*(Cv!AG27+Cv!AH27)*LN(KC!F27/KC!E27)</f>
        <v>7.5515011598790349E-3</v>
      </c>
      <c r="G27" s="15">
        <f>0.5*(Cv!AH27+Cv!AI27)*LN(KC!G27/KC!F27)</f>
        <v>5.1351136268323891E-3</v>
      </c>
      <c r="H27" s="15">
        <f>0.5*(Cv!AI27+Cv!AJ27)*LN(KC!H27/KC!G27)</f>
        <v>1.2484729290611831E-3</v>
      </c>
      <c r="I27" s="15">
        <f>0.5*(Cv!AJ27+Cv!AK27)*LN(KC!I27/KC!H27)</f>
        <v>6.7165083440672525E-3</v>
      </c>
      <c r="J27" s="15">
        <f>0.5*(Cv!AK27+Cv!AL27)*LN(KC!J27/KC!I27)</f>
        <v>9.1473604779141269E-3</v>
      </c>
      <c r="K27" s="15">
        <f>0.5*(Cv!AL27+Cv!AM27)*LN(KC!K27/KC!J27)</f>
        <v>-4.6804338755994769E-3</v>
      </c>
      <c r="L27" s="15">
        <f>0.5*(Cv!AM27+Cv!AN27)*LN(KC!L27/KC!K27)</f>
        <v>-1.6186353301033067E-3</v>
      </c>
      <c r="M27" s="15">
        <f>0.5*(Cv!AN27+Cv!AO27)*LN(KC!M27/KC!L27)</f>
        <v>2.5610828162611439E-3</v>
      </c>
      <c r="N27" s="15">
        <f>0.5*(Cv!AO27+Cv!AP27)*LN(KC!N27/KC!M27)</f>
        <v>-5.9968681781940175E-3</v>
      </c>
      <c r="O27" s="15">
        <f>0.5*(Cv!AP27+Cv!AQ27)*LN(KC!O27/KC!N27)</f>
        <v>-1.2253877996641703E-3</v>
      </c>
      <c r="P27" s="15">
        <f>0.5*(Cv!AQ27+Cv!AR27)*LN(KC!P27/KC!O27)</f>
        <v>-4.9393269073735684E-4</v>
      </c>
      <c r="Q27" s="15">
        <f>0.5*(Cv!AR27+Cv!AS27)*LN(KC!Q27/KC!P27)</f>
        <v>6.1050856843774398E-3</v>
      </c>
      <c r="R27" s="15">
        <f>0.5*(Cv!AS27+Cv!AT27)*LN(KC!R27/KC!Q27)</f>
        <v>-9.1255552325644187E-4</v>
      </c>
      <c r="S27" s="15">
        <f>0.5*(Cv!AT27+Cv!AU27)*LN(KC!S27/KC!R27)</f>
        <v>-5.2184377694164865E-3</v>
      </c>
      <c r="T27" s="15">
        <f>0.5*(Cv!AU27+Cv!AV27)*LN(KC!T27/KC!S27)</f>
        <v>-7.2439379467049174E-3</v>
      </c>
      <c r="U27" s="15">
        <f>0.5*(Cv!AV27+Cv!AW27)*LN(KC!U27/KC!T27)</f>
        <v>-1.6402235792216653E-3</v>
      </c>
      <c r="V27" s="15">
        <f>0.5*(Cv!AW27+Cv!AX27)*LN(KC!V27/KC!U27)</f>
        <v>-5.6673426930141995E-3</v>
      </c>
      <c r="W27" s="15">
        <f>0.5*(Cv!AX27+Cv!AY27)*LN(KC!W27/KC!V27)</f>
        <v>-1.1777609032104157E-3</v>
      </c>
      <c r="X27" s="15">
        <f>0.5*(Cv!AY27+Cv!AZ27)*LN(KC!X27/KC!W27)</f>
        <v>-3.6657253400407268E-3</v>
      </c>
      <c r="Y27" s="15">
        <f>0.5*(Cv!AZ27+Cv!BA27)*LN(KC!Y27/KC!X27)</f>
        <v>-3.8321182761012081E-3</v>
      </c>
      <c r="Z27" s="15">
        <f>0.5*(Cv!BA27+Cv!BB27)*LN(KC!Z27/KC!Y27)</f>
        <v>2.0134019128738682E-3</v>
      </c>
      <c r="AA27" s="15">
        <f>0.5*(Cv!BB27+Cv!BC27)*LN(KC!AA27/KC!Z27)</f>
        <v>2.4826061506211428E-3</v>
      </c>
      <c r="AB27" s="15">
        <f>0.5*(Cv!BC27+Cv!BD27)*LN(KC!AB27/KC!AA27)</f>
        <v>-2.211350778656954E-3</v>
      </c>
      <c r="AC27" s="15">
        <f>0.5*(Cv!BD27+Cv!BE27)*LN(KC!AC27/KC!AB27)</f>
        <v>-1.9528626495644694E-3</v>
      </c>
      <c r="AD27" s="15"/>
      <c r="AF27" s="64">
        <f t="shared" si="0"/>
        <v>5.4300066685697632E-3</v>
      </c>
      <c r="AG27" s="64">
        <f t="shared" si="1"/>
        <v>-1.1749881794430612E-4</v>
      </c>
      <c r="AH27" s="64">
        <f t="shared" si="2"/>
        <v>-3.49045619739403E-4</v>
      </c>
      <c r="AI27" s="64">
        <f t="shared" si="3"/>
        <v>-3.8789980924383849E-3</v>
      </c>
      <c r="AJ27" s="64">
        <f t="shared" si="4"/>
        <v>-7.000647281655241E-4</v>
      </c>
      <c r="AK27" s="64">
        <f t="shared" si="5"/>
        <v>-2.332722188418546E-4</v>
      </c>
      <c r="AL27" s="64">
        <f t="shared" si="6"/>
        <v>-2.2895314103019539E-3</v>
      </c>
      <c r="AM27" s="64">
        <f t="shared" si="7"/>
        <v>-2.3413875843497651E-3</v>
      </c>
      <c r="AN27" s="64">
        <f t="shared" si="8"/>
        <v>-2.0821067141107118E-3</v>
      </c>
      <c r="AO27" s="64">
        <f t="shared" si="9"/>
        <v>7.6879882056428813E-5</v>
      </c>
    </row>
    <row r="28" spans="1:41" x14ac:dyDescent="0.2">
      <c r="A28" s="4">
        <v>26</v>
      </c>
      <c r="B28" s="6" t="s">
        <v>63</v>
      </c>
      <c r="C28" s="15"/>
      <c r="D28" s="15">
        <f>0.5*(Cv!AE28+Cv!AF28)*LN(KC!D28/KC!C28)</f>
        <v>7.9686048849304525E-3</v>
      </c>
      <c r="E28" s="15">
        <f>0.5*(Cv!AF28+Cv!AG28)*LN(KC!E28/KC!D28)</f>
        <v>8.8949727012485828E-3</v>
      </c>
      <c r="F28" s="15">
        <f>0.5*(Cv!AG28+Cv!AH28)*LN(KC!F28/KC!E28)</f>
        <v>8.9171639353546987E-3</v>
      </c>
      <c r="G28" s="15">
        <f>0.5*(Cv!AH28+Cv!AI28)*LN(KC!G28/KC!F28)</f>
        <v>3.7515121226171493E-3</v>
      </c>
      <c r="H28" s="15">
        <f>0.5*(Cv!AI28+Cv!AJ28)*LN(KC!H28/KC!G28)</f>
        <v>1.2122985013676968E-3</v>
      </c>
      <c r="I28" s="15">
        <f>0.5*(Cv!AJ28+Cv!AK28)*LN(KC!I28/KC!H28)</f>
        <v>2.4113857245247963E-3</v>
      </c>
      <c r="J28" s="15">
        <f>0.5*(Cv!AK28+Cv!AL28)*LN(KC!J28/KC!I28)</f>
        <v>-3.3114676829168873E-3</v>
      </c>
      <c r="K28" s="15">
        <f>0.5*(Cv!AL28+Cv!AM28)*LN(KC!K28/KC!J28)</f>
        <v>-6.4096111230744031E-3</v>
      </c>
      <c r="L28" s="15">
        <f>0.5*(Cv!AM28+Cv!AN28)*LN(KC!L28/KC!K28)</f>
        <v>-6.4557113063155053E-3</v>
      </c>
      <c r="M28" s="15">
        <f>0.5*(Cv!AN28+Cv!AO28)*LN(KC!M28/KC!L28)</f>
        <v>-7.9697705809705349E-3</v>
      </c>
      <c r="N28" s="15">
        <f>0.5*(Cv!AO28+Cv!AP28)*LN(KC!N28/KC!M28)</f>
        <v>-5.0691743685195049E-3</v>
      </c>
      <c r="O28" s="15">
        <f>0.5*(Cv!AP28+Cv!AQ28)*LN(KC!O28/KC!N28)</f>
        <v>-6.2682512643306267E-3</v>
      </c>
      <c r="P28" s="15">
        <f>0.5*(Cv!AQ28+Cv!AR28)*LN(KC!P28/KC!O28)</f>
        <v>-3.6889916907869537E-3</v>
      </c>
      <c r="Q28" s="15">
        <f>0.5*(Cv!AR28+Cv!AS28)*LN(KC!Q28/KC!P28)</f>
        <v>-9.5007154052021575E-4</v>
      </c>
      <c r="R28" s="15">
        <f>0.5*(Cv!AS28+Cv!AT28)*LN(KC!R28/KC!Q28)</f>
        <v>-1.5034760325114734E-3</v>
      </c>
      <c r="S28" s="15">
        <f>0.5*(Cv!AT28+Cv!AU28)*LN(KC!S28/KC!R28)</f>
        <v>-4.2099182168469466E-3</v>
      </c>
      <c r="T28" s="15">
        <f>0.5*(Cv!AU28+Cv!AV28)*LN(KC!T28/KC!S28)</f>
        <v>4.3656534516087805E-3</v>
      </c>
      <c r="U28" s="15">
        <f>0.5*(Cv!AV28+Cv!AW28)*LN(KC!U28/KC!T28)</f>
        <v>-2.0982893575378081E-3</v>
      </c>
      <c r="V28" s="15">
        <f>0.5*(Cv!AW28+Cv!AX28)*LN(KC!V28/KC!U28)</f>
        <v>-8.8056327918647277E-4</v>
      </c>
      <c r="W28" s="15">
        <f>0.5*(Cv!AX28+Cv!AY28)*LN(KC!W28/KC!V28)</f>
        <v>2.797883592879474E-3</v>
      </c>
      <c r="X28" s="15">
        <f>0.5*(Cv!AY28+Cv!AZ28)*LN(KC!X28/KC!W28)</f>
        <v>5.597464045414148E-3</v>
      </c>
      <c r="Y28" s="15">
        <f>0.5*(Cv!AZ28+Cv!BA28)*LN(KC!Y28/KC!X28)</f>
        <v>9.4356105208045658E-4</v>
      </c>
      <c r="Z28" s="15">
        <f>0.5*(Cv!BA28+Cv!BB28)*LN(KC!Z28/KC!Y28)</f>
        <v>8.4553416016655959E-4</v>
      </c>
      <c r="AA28" s="15">
        <f>0.5*(Cv!BB28+Cv!BC28)*LN(KC!AA28/KC!Z28)</f>
        <v>3.8327184438147997E-3</v>
      </c>
      <c r="AB28" s="15">
        <f>0.5*(Cv!BC28+Cv!BD28)*LN(KC!AB28/KC!AA28)</f>
        <v>7.2430400951275012E-4</v>
      </c>
      <c r="AC28" s="15">
        <f>0.5*(Cv!BD28+Cv!BE28)*LN(KC!AC28/KC!AB28)</f>
        <v>-1.1062249726495204E-3</v>
      </c>
      <c r="AD28" s="15"/>
      <c r="AF28" s="64">
        <f t="shared" si="0"/>
        <v>5.0374665970225859E-3</v>
      </c>
      <c r="AG28" s="64">
        <f t="shared" si="1"/>
        <v>-5.8431470123593669E-3</v>
      </c>
      <c r="AH28" s="64">
        <f t="shared" si="2"/>
        <v>-3.3241417489992429E-3</v>
      </c>
      <c r="AI28" s="64">
        <f t="shared" si="3"/>
        <v>1.9564296906356242E-3</v>
      </c>
      <c r="AJ28" s="64">
        <f t="shared" si="4"/>
        <v>1.0479785385850092E-3</v>
      </c>
      <c r="AK28" s="64">
        <f t="shared" si="5"/>
        <v>-4.5836443806793054E-3</v>
      </c>
      <c r="AL28" s="64">
        <f t="shared" si="6"/>
        <v>1.5022041146103165E-3</v>
      </c>
      <c r="AM28" s="64">
        <f t="shared" si="7"/>
        <v>1.9254952636549921E-3</v>
      </c>
      <c r="AN28" s="64">
        <f t="shared" si="8"/>
        <v>-1.9096048156838516E-4</v>
      </c>
      <c r="AO28" s="64">
        <f t="shared" si="9"/>
        <v>-2.250827870230782E-4</v>
      </c>
    </row>
    <row r="29" spans="1:41" x14ac:dyDescent="0.2">
      <c r="A29" s="4">
        <v>27</v>
      </c>
      <c r="B29" s="6" t="s">
        <v>64</v>
      </c>
      <c r="C29" s="15"/>
      <c r="D29" s="15">
        <f>0.5*(Cv!AE29+Cv!AF29)*LN(KC!D29/KC!C29)</f>
        <v>3.9539791538506751E-3</v>
      </c>
      <c r="E29" s="15">
        <f>0.5*(Cv!AF29+Cv!AG29)*LN(KC!E29/KC!D29)</f>
        <v>6.8156378653754009E-3</v>
      </c>
      <c r="F29" s="15">
        <f>0.5*(Cv!AG29+Cv!AH29)*LN(KC!F29/KC!E29)</f>
        <v>2.7065128439056323E-3</v>
      </c>
      <c r="G29" s="15">
        <f>0.5*(Cv!AH29+Cv!AI29)*LN(KC!G29/KC!F29)</f>
        <v>-1.6178372901820906E-3</v>
      </c>
      <c r="H29" s="15">
        <f>0.5*(Cv!AI29+Cv!AJ29)*LN(KC!H29/KC!G29)</f>
        <v>-2.6438597734238039E-3</v>
      </c>
      <c r="I29" s="15">
        <f>0.5*(Cv!AJ29+Cv!AK29)*LN(KC!I29/KC!H29)</f>
        <v>-8.5098462063390033E-4</v>
      </c>
      <c r="J29" s="15">
        <f>0.5*(Cv!AK29+Cv!AL29)*LN(KC!J29/KC!I29)</f>
        <v>-2.3035354732132158E-3</v>
      </c>
      <c r="K29" s="15">
        <f>0.5*(Cv!AL29+Cv!AM29)*LN(KC!K29/KC!J29)</f>
        <v>-1.1806477066017076E-2</v>
      </c>
      <c r="L29" s="15">
        <f>0.5*(Cv!AM29+Cv!AN29)*LN(KC!L29/KC!K29)</f>
        <v>-5.561160165635062E-3</v>
      </c>
      <c r="M29" s="15">
        <f>0.5*(Cv!AN29+Cv!AO29)*LN(KC!M29/KC!L29)</f>
        <v>-6.4614236198345361E-3</v>
      </c>
      <c r="N29" s="15">
        <f>0.5*(Cv!AO29+Cv!AP29)*LN(KC!N29/KC!M29)</f>
        <v>-4.278150023935774E-3</v>
      </c>
      <c r="O29" s="15">
        <f>0.5*(Cv!AP29+Cv!AQ29)*LN(KC!O29/KC!N29)</f>
        <v>-3.4178877444399737E-3</v>
      </c>
      <c r="P29" s="15">
        <f>0.5*(Cv!AQ29+Cv!AR29)*LN(KC!P29/KC!O29)</f>
        <v>-1.961025453083569E-4</v>
      </c>
      <c r="Q29" s="15">
        <f>0.5*(Cv!AR29+Cv!AS29)*LN(KC!Q29/KC!P29)</f>
        <v>6.5374911366299004E-3</v>
      </c>
      <c r="R29" s="15">
        <f>0.5*(Cv!AS29+Cv!AT29)*LN(KC!R29/KC!Q29)</f>
        <v>-2.6353080518202432E-3</v>
      </c>
      <c r="S29" s="15">
        <f>0.5*(Cv!AT29+Cv!AU29)*LN(KC!S29/KC!R29)</f>
        <v>-6.706766557145083E-3</v>
      </c>
      <c r="T29" s="15">
        <f>0.5*(Cv!AU29+Cv!AV29)*LN(KC!T29/KC!S29)</f>
        <v>-2.5143577745220555E-3</v>
      </c>
      <c r="U29" s="15">
        <f>0.5*(Cv!AV29+Cv!AW29)*LN(KC!U29/KC!T29)</f>
        <v>-2.8525518279461093E-3</v>
      </c>
      <c r="V29" s="15">
        <f>0.5*(Cv!AW29+Cv!AX29)*LN(KC!V29/KC!U29)</f>
        <v>-3.6140825868662798E-3</v>
      </c>
      <c r="W29" s="15">
        <f>0.5*(Cv!AX29+Cv!AY29)*LN(KC!W29/KC!V29)</f>
        <v>-3.4476151468996988E-3</v>
      </c>
      <c r="X29" s="15">
        <f>0.5*(Cv!AY29+Cv!AZ29)*LN(KC!X29/KC!W29)</f>
        <v>9.2365303953340181E-4</v>
      </c>
      <c r="Y29" s="15">
        <f>0.5*(Cv!AZ29+Cv!BA29)*LN(KC!Y29/KC!X29)</f>
        <v>-2.4924403102608635E-4</v>
      </c>
      <c r="Z29" s="15">
        <f>0.5*(Cv!BA29+Cv!BB29)*LN(KC!Z29/KC!Y29)</f>
        <v>8.290246044133304E-3</v>
      </c>
      <c r="AA29" s="15">
        <f>0.5*(Cv!BB29+Cv!BC29)*LN(KC!AA29/KC!Z29)</f>
        <v>1.0339645232377334E-2</v>
      </c>
      <c r="AB29" s="15">
        <f>0.5*(Cv!BC29+Cv!BD29)*LN(KC!AB29/KC!AA29)</f>
        <v>4.5886616136847088E-4</v>
      </c>
      <c r="AC29" s="15">
        <f>0.5*(Cv!BD29+Cv!BE29)*LN(KC!AC29/KC!AB29)</f>
        <v>3.1391366121634465E-3</v>
      </c>
      <c r="AD29" s="15"/>
      <c r="AF29" s="64">
        <f t="shared" si="0"/>
        <v>8.8189380500824769E-4</v>
      </c>
      <c r="AG29" s="64">
        <f t="shared" si="1"/>
        <v>-6.0821492697271332E-3</v>
      </c>
      <c r="AH29" s="64">
        <f t="shared" si="2"/>
        <v>-1.2837147524167511E-3</v>
      </c>
      <c r="AI29" s="64">
        <f t="shared" si="3"/>
        <v>-2.3009908593401478E-3</v>
      </c>
      <c r="AJ29" s="64">
        <f t="shared" si="4"/>
        <v>4.3957300038032932E-3</v>
      </c>
      <c r="AK29" s="64">
        <f t="shared" si="5"/>
        <v>-3.6829320110719418E-3</v>
      </c>
      <c r="AL29" s="64">
        <f t="shared" si="6"/>
        <v>1.0473695722315729E-3</v>
      </c>
      <c r="AM29" s="64">
        <f t="shared" si="7"/>
        <v>8.5946161859797639E-4</v>
      </c>
      <c r="AN29" s="64">
        <f t="shared" si="8"/>
        <v>1.7990013867659586E-3</v>
      </c>
      <c r="AO29" s="64">
        <f t="shared" si="9"/>
        <v>-8.7784621453449872E-4</v>
      </c>
    </row>
    <row r="30" spans="1:41" x14ac:dyDescent="0.2">
      <c r="A30" s="4">
        <v>28</v>
      </c>
      <c r="B30" s="6" t="s">
        <v>65</v>
      </c>
      <c r="C30" s="15"/>
      <c r="D30" s="15">
        <f>0.5*(Cv!AE30+Cv!AF30)*LN(KC!D30/KC!C30)</f>
        <v>5.5845663839966635E-3</v>
      </c>
      <c r="E30" s="15">
        <f>0.5*(Cv!AF30+Cv!AG30)*LN(KC!E30/KC!D30)</f>
        <v>5.3342521730346511E-3</v>
      </c>
      <c r="F30" s="15">
        <f>0.5*(Cv!AG30+Cv!AH30)*LN(KC!F30/KC!E30)</f>
        <v>9.1050739685333421E-3</v>
      </c>
      <c r="G30" s="15">
        <f>0.5*(Cv!AH30+Cv!AI30)*LN(KC!G30/KC!F30)</f>
        <v>3.5664846674701186E-3</v>
      </c>
      <c r="H30" s="15">
        <f>0.5*(Cv!AI30+Cv!AJ30)*LN(KC!H30/KC!G30)</f>
        <v>6.496962421098571E-5</v>
      </c>
      <c r="I30" s="15">
        <f>0.5*(Cv!AJ30+Cv!AK30)*LN(KC!I30/KC!H30)</f>
        <v>4.5066034247771471E-3</v>
      </c>
      <c r="J30" s="15">
        <f>0.5*(Cv!AK30+Cv!AL30)*LN(KC!J30/KC!I30)</f>
        <v>2.7527848607135307E-3</v>
      </c>
      <c r="K30" s="15">
        <f>0.5*(Cv!AL30+Cv!AM30)*LN(KC!K30/KC!J30)</f>
        <v>-4.7471333184141229E-3</v>
      </c>
      <c r="L30" s="15">
        <f>0.5*(Cv!AM30+Cv!AN30)*LN(KC!L30/KC!K30)</f>
        <v>-2.8103043747206187E-3</v>
      </c>
      <c r="M30" s="15">
        <f>0.5*(Cv!AN30+Cv!AO30)*LN(KC!M30/KC!L30)</f>
        <v>-1.7369762311873044E-3</v>
      </c>
      <c r="N30" s="15">
        <f>0.5*(Cv!AO30+Cv!AP30)*LN(KC!N30/KC!M30)</f>
        <v>-6.8348796588923403E-4</v>
      </c>
      <c r="O30" s="15">
        <f>0.5*(Cv!AP30+Cv!AQ30)*LN(KC!O30/KC!N30)</f>
        <v>-5.3520860733149609E-4</v>
      </c>
      <c r="P30" s="15">
        <f>0.5*(Cv!AQ30+Cv!AR30)*LN(KC!P30/KC!O30)</f>
        <v>7.2873847715703129E-3</v>
      </c>
      <c r="Q30" s="15">
        <f>0.5*(Cv!AR30+Cv!AS30)*LN(KC!Q30/KC!P30)</f>
        <v>2.8991442416841924E-3</v>
      </c>
      <c r="R30" s="15">
        <f>0.5*(Cv!AS30+Cv!AT30)*LN(KC!R30/KC!Q30)</f>
        <v>-4.351933842384823E-3</v>
      </c>
      <c r="S30" s="15">
        <f>0.5*(Cv!AT30+Cv!AU30)*LN(KC!S30/KC!R30)</f>
        <v>-4.8394913754136234E-3</v>
      </c>
      <c r="T30" s="15">
        <f>0.5*(Cv!AU30+Cv!AV30)*LN(KC!T30/KC!S30)</f>
        <v>2.3000609772720775E-3</v>
      </c>
      <c r="U30" s="15">
        <f>0.5*(Cv!AV30+Cv!AW30)*LN(KC!U30/KC!T30)</f>
        <v>-4.2923552532485093E-3</v>
      </c>
      <c r="V30" s="15">
        <f>0.5*(Cv!AW30+Cv!AX30)*LN(KC!V30/KC!U30)</f>
        <v>-3.771731211987006E-3</v>
      </c>
      <c r="W30" s="15">
        <f>0.5*(Cv!AX30+Cv!AY30)*LN(KC!W30/KC!V30)</f>
        <v>1.0980785049118501E-3</v>
      </c>
      <c r="X30" s="15">
        <f>0.5*(Cv!AY30+Cv!AZ30)*LN(KC!X30/KC!W30)</f>
        <v>5.9369522723923098E-3</v>
      </c>
      <c r="Y30" s="15">
        <f>0.5*(Cv!AZ30+Cv!BA30)*LN(KC!Y30/KC!X30)</f>
        <v>1.0282634324765762E-3</v>
      </c>
      <c r="Z30" s="15">
        <f>0.5*(Cv!BA30+Cv!BB30)*LN(KC!Z30/KC!Y30)</f>
        <v>1.901812616516355E-3</v>
      </c>
      <c r="AA30" s="15">
        <f>0.5*(Cv!BB30+Cv!BC30)*LN(KC!AA30/KC!Z30)</f>
        <v>2.2431399637503876E-3</v>
      </c>
      <c r="AB30" s="15">
        <f>0.5*(Cv!BC30+Cv!BD30)*LN(KC!AB30/KC!AA30)</f>
        <v>1.5577352659374146E-3</v>
      </c>
      <c r="AC30" s="15">
        <f>0.5*(Cv!BD30+Cv!BE30)*LN(KC!AC30/KC!AB30)</f>
        <v>1.718938786493458E-3</v>
      </c>
      <c r="AD30" s="15"/>
      <c r="AF30" s="64">
        <f t="shared" si="0"/>
        <v>4.5154767716052494E-3</v>
      </c>
      <c r="AG30" s="64">
        <f t="shared" si="1"/>
        <v>-1.44502340589955E-3</v>
      </c>
      <c r="AH30" s="64">
        <f t="shared" si="2"/>
        <v>9.1979037624912403E-5</v>
      </c>
      <c r="AI30" s="64">
        <f t="shared" si="3"/>
        <v>2.5420105786814437E-4</v>
      </c>
      <c r="AJ30" s="64">
        <f t="shared" si="4"/>
        <v>1.6899780130348384E-3</v>
      </c>
      <c r="AK30" s="64">
        <f t="shared" si="5"/>
        <v>-6.7652218413731882E-4</v>
      </c>
      <c r="AL30" s="64">
        <f t="shared" si="6"/>
        <v>9.720895354514914E-4</v>
      </c>
      <c r="AM30" s="64">
        <f t="shared" si="7"/>
        <v>8.0552766276050511E-4</v>
      </c>
      <c r="AN30" s="64">
        <f t="shared" si="8"/>
        <v>1.6383370262154362E-3</v>
      </c>
      <c r="AO30" s="64">
        <f t="shared" si="9"/>
        <v>1.0213222948467189E-3</v>
      </c>
    </row>
    <row r="31" spans="1:41" x14ac:dyDescent="0.2">
      <c r="A31" s="4">
        <v>29</v>
      </c>
      <c r="B31" s="6" t="s">
        <v>66</v>
      </c>
      <c r="C31" s="15"/>
      <c r="D31" s="15">
        <f>0.5*(Cv!AE31+Cv!AF31)*LN(KC!D31/KC!C31)</f>
        <v>9.8134196908358125E-3</v>
      </c>
      <c r="E31" s="15">
        <f>0.5*(Cv!AF31+Cv!AG31)*LN(KC!E31/KC!D31)</f>
        <v>8.9537128863600036E-3</v>
      </c>
      <c r="F31" s="15">
        <f>0.5*(Cv!AG31+Cv!AH31)*LN(KC!F31/KC!E31)</f>
        <v>-1.5562391697176653E-3</v>
      </c>
      <c r="G31" s="15">
        <f>0.5*(Cv!AH31+Cv!AI31)*LN(KC!G31/KC!F31)</f>
        <v>-5.9378268457517232E-4</v>
      </c>
      <c r="H31" s="15">
        <f>0.5*(Cv!AI31+Cv!AJ31)*LN(KC!H31/KC!G31)</f>
        <v>4.6785517069141953E-4</v>
      </c>
      <c r="I31" s="15">
        <f>0.5*(Cv!AJ31+Cv!AK31)*LN(KC!I31/KC!H31)</f>
        <v>3.0200533023151126E-3</v>
      </c>
      <c r="J31" s="15">
        <f>0.5*(Cv!AK31+Cv!AL31)*LN(KC!J31/KC!I31)</f>
        <v>4.9535608487511562E-3</v>
      </c>
      <c r="K31" s="15">
        <f>0.5*(Cv!AL31+Cv!AM31)*LN(KC!K31/KC!J31)</f>
        <v>2.3218933627330634E-3</v>
      </c>
      <c r="L31" s="15">
        <f>0.5*(Cv!AM31+Cv!AN31)*LN(KC!L31/KC!K31)</f>
        <v>-7.6620522737420917E-5</v>
      </c>
      <c r="M31" s="15">
        <f>0.5*(Cv!AN31+Cv!AO31)*LN(KC!M31/KC!L31)</f>
        <v>4.5757878453244706E-3</v>
      </c>
      <c r="N31" s="15">
        <f>0.5*(Cv!AO31+Cv!AP31)*LN(KC!N31/KC!M31)</f>
        <v>1.00542495572493E-2</v>
      </c>
      <c r="O31" s="15">
        <f>0.5*(Cv!AP31+Cv!AQ31)*LN(KC!O31/KC!N31)</f>
        <v>1.3005234794452284E-2</v>
      </c>
      <c r="P31" s="15">
        <f>0.5*(Cv!AQ31+Cv!AR31)*LN(KC!P31/KC!O31)</f>
        <v>2.0294500246633609E-2</v>
      </c>
      <c r="Q31" s="15">
        <f>0.5*(Cv!AR31+Cv!AS31)*LN(KC!Q31/KC!P31)</f>
        <v>1.3080181278776611E-2</v>
      </c>
      <c r="R31" s="15">
        <f>0.5*(Cv!AS31+Cv!AT31)*LN(KC!R31/KC!Q31)</f>
        <v>8.5645790520957749E-3</v>
      </c>
      <c r="S31" s="15">
        <f>0.5*(Cv!AT31+Cv!AU31)*LN(KC!S31/KC!R31)</f>
        <v>1.031863972850911E-2</v>
      </c>
      <c r="T31" s="15">
        <f>0.5*(Cv!AU31+Cv!AV31)*LN(KC!T31/KC!S31)</f>
        <v>6.6904891057755151E-3</v>
      </c>
      <c r="U31" s="15">
        <f>0.5*(Cv!AV31+Cv!AW31)*LN(KC!U31/KC!T31)</f>
        <v>1.1035423894516238E-3</v>
      </c>
      <c r="V31" s="15">
        <f>0.5*(Cv!AW31+Cv!AX31)*LN(KC!V31/KC!U31)</f>
        <v>-1.3167359455309175E-3</v>
      </c>
      <c r="W31" s="15">
        <f>0.5*(Cv!AX31+Cv!AY31)*LN(KC!W31/KC!V31)</f>
        <v>-1.7901756981422887E-3</v>
      </c>
      <c r="X31" s="15">
        <f>0.5*(Cv!AY31+Cv!AZ31)*LN(KC!X31/KC!W31)</f>
        <v>5.5865902865586429E-3</v>
      </c>
      <c r="Y31" s="15">
        <f>0.5*(Cv!AZ31+Cv!BA31)*LN(KC!Y31/KC!X31)</f>
        <v>5.8113654903535908E-3</v>
      </c>
      <c r="Z31" s="15">
        <f>0.5*(Cv!BA31+Cv!BB31)*LN(KC!Z31/KC!Y31)</f>
        <v>1.5118987929162633E-2</v>
      </c>
      <c r="AA31" s="15">
        <f>0.5*(Cv!BB31+Cv!BC31)*LN(KC!AA31/KC!Z31)</f>
        <v>8.3482320897265028E-3</v>
      </c>
      <c r="AB31" s="15">
        <f>0.5*(Cv!BC31+Cv!BD31)*LN(KC!AB31/KC!AA31)</f>
        <v>8.2772520180907326E-3</v>
      </c>
      <c r="AC31" s="15">
        <f>0.5*(Cv!BD31+Cv!BE31)*LN(KC!AC31/KC!AB31)</f>
        <v>4.1851725287607418E-3</v>
      </c>
      <c r="AD31" s="15"/>
      <c r="AF31" s="64">
        <f t="shared" si="0"/>
        <v>2.0583199010147397E-3</v>
      </c>
      <c r="AG31" s="64">
        <f t="shared" si="1"/>
        <v>4.3657742182641136E-3</v>
      </c>
      <c r="AH31" s="64">
        <f t="shared" si="2"/>
        <v>1.3052627020093476E-2</v>
      </c>
      <c r="AI31" s="64">
        <f t="shared" si="3"/>
        <v>2.054742027622515E-3</v>
      </c>
      <c r="AJ31" s="64">
        <f t="shared" si="4"/>
        <v>8.3482020112188408E-3</v>
      </c>
      <c r="AK31" s="64">
        <f t="shared" si="5"/>
        <v>8.7092006191787953E-3</v>
      </c>
      <c r="AL31" s="64">
        <f t="shared" si="6"/>
        <v>5.2014720194206773E-3</v>
      </c>
      <c r="AM31" s="64">
        <f t="shared" si="7"/>
        <v>4.9440369559194128E-3</v>
      </c>
      <c r="AN31" s="64">
        <f t="shared" si="8"/>
        <v>6.2312122734257368E-3</v>
      </c>
      <c r="AO31" s="64">
        <f t="shared" si="9"/>
        <v>5.975933035642738E-3</v>
      </c>
    </row>
    <row r="32" spans="1:41" x14ac:dyDescent="0.2">
      <c r="A32" s="4">
        <v>30</v>
      </c>
      <c r="B32" s="6" t="s">
        <v>67</v>
      </c>
      <c r="C32" s="15"/>
      <c r="D32" s="15">
        <f>0.5*(Cv!AE32+Cv!AF32)*LN(KC!D32/KC!C32)</f>
        <v>-4.4121033139244868E-4</v>
      </c>
      <c r="E32" s="15">
        <f>0.5*(Cv!AF32+Cv!AG32)*LN(KC!E32/KC!D32)</f>
        <v>6.1477337579146499E-4</v>
      </c>
      <c r="F32" s="15">
        <f>0.5*(Cv!AG32+Cv!AH32)*LN(KC!F32/KC!E32)</f>
        <v>-2.2565150310344655E-3</v>
      </c>
      <c r="G32" s="15">
        <f>0.5*(Cv!AH32+Cv!AI32)*LN(KC!G32/KC!F32)</f>
        <v>-1.6540654983213329E-3</v>
      </c>
      <c r="H32" s="15">
        <f>0.5*(Cv!AI32+Cv!AJ32)*LN(KC!H32/KC!G32)</f>
        <v>-4.8545951729246683E-3</v>
      </c>
      <c r="I32" s="15">
        <f>0.5*(Cv!AJ32+Cv!AK32)*LN(KC!I32/KC!H32)</f>
        <v>-1.2860371057937911E-4</v>
      </c>
      <c r="J32" s="15">
        <f>0.5*(Cv!AK32+Cv!AL32)*LN(KC!J32/KC!I32)</f>
        <v>4.9159435820052657E-4</v>
      </c>
      <c r="K32" s="15">
        <f>0.5*(Cv!AL32+Cv!AM32)*LN(KC!K32/KC!J32)</f>
        <v>-8.7110991277611939E-3</v>
      </c>
      <c r="L32" s="15">
        <f>0.5*(Cv!AM32+Cv!AN32)*LN(KC!L32/KC!K32)</f>
        <v>-7.3330634396515963E-3</v>
      </c>
      <c r="M32" s="15">
        <f>0.5*(Cv!AN32+Cv!AO32)*LN(KC!M32/KC!L32)</f>
        <v>-5.83679732747197E-3</v>
      </c>
      <c r="N32" s="15">
        <f>0.5*(Cv!AO32+Cv!AP32)*LN(KC!N32/KC!M32)</f>
        <v>2.1417888304322709E-4</v>
      </c>
      <c r="O32" s="15">
        <f>0.5*(Cv!AP32+Cv!AQ32)*LN(KC!O32/KC!N32)</f>
        <v>3.504736871083024E-4</v>
      </c>
      <c r="P32" s="15">
        <f>0.5*(Cv!AQ32+Cv!AR32)*LN(KC!P32/KC!O32)</f>
        <v>2.5672604310356438E-3</v>
      </c>
      <c r="Q32" s="15">
        <f>0.5*(Cv!AR32+Cv!AS32)*LN(KC!Q32/KC!P32)</f>
        <v>5.817240309535736E-3</v>
      </c>
      <c r="R32" s="15">
        <f>0.5*(Cv!AS32+Cv!AT32)*LN(KC!R32/KC!Q32)</f>
        <v>8.8141606191301475E-4</v>
      </c>
      <c r="S32" s="15">
        <f>0.5*(Cv!AT32+Cv!AU32)*LN(KC!S32/KC!R32)</f>
        <v>-2.6659288607729947E-3</v>
      </c>
      <c r="T32" s="15">
        <f>0.5*(Cv!AU32+Cv!AV32)*LN(KC!T32/KC!S32)</f>
        <v>-1.6533122466147515E-3</v>
      </c>
      <c r="U32" s="15">
        <f>0.5*(Cv!AV32+Cv!AW32)*LN(KC!U32/KC!T32)</f>
        <v>-5.9614066586958473E-4</v>
      </c>
      <c r="V32" s="15">
        <f>0.5*(Cv!AW32+Cv!AX32)*LN(KC!V32/KC!U32)</f>
        <v>-4.5227578705418839E-3</v>
      </c>
      <c r="W32" s="15">
        <f>0.5*(Cv!AX32+Cv!AY32)*LN(KC!W32/KC!V32)</f>
        <v>-6.9033542309328039E-4</v>
      </c>
      <c r="X32" s="15">
        <f>0.5*(Cv!AY32+Cv!AZ32)*LN(KC!X32/KC!W32)</f>
        <v>-2.2457828903544422E-4</v>
      </c>
      <c r="Y32" s="15">
        <f>0.5*(Cv!AZ32+Cv!BA32)*LN(KC!Y32/KC!X32)</f>
        <v>9.4801659022319702E-4</v>
      </c>
      <c r="Z32" s="15">
        <f>0.5*(Cv!BA32+Cv!BB32)*LN(KC!Z32/KC!Y32)</f>
        <v>2.6934420518857955E-3</v>
      </c>
      <c r="AA32" s="15">
        <f>0.5*(Cv!BB32+Cv!BC32)*LN(KC!AA32/KC!Z32)</f>
        <v>2.7021695332450305E-3</v>
      </c>
      <c r="AB32" s="15">
        <f>0.5*(Cv!BC32+Cv!BD32)*LN(KC!AB32/KC!AA32)</f>
        <v>2.3116869559015102E-3</v>
      </c>
      <c r="AC32" s="15">
        <f>0.5*(Cv!BD32+Cv!BE32)*LN(KC!AC32/KC!AB32)</f>
        <v>7.7386903911749792E-4</v>
      </c>
      <c r="AD32" s="15"/>
      <c r="AF32" s="64">
        <f t="shared" si="0"/>
        <v>-1.6558012074136762E-3</v>
      </c>
      <c r="AG32" s="64">
        <f t="shared" si="1"/>
        <v>-4.2350373307282014E-3</v>
      </c>
      <c r="AH32" s="64">
        <f t="shared" si="2"/>
        <v>1.3900923257639405E-3</v>
      </c>
      <c r="AI32" s="64">
        <f t="shared" si="3"/>
        <v>-1.5374248990309889E-3</v>
      </c>
      <c r="AJ32" s="64">
        <f t="shared" si="4"/>
        <v>1.8858368340746064E-3</v>
      </c>
      <c r="AK32" s="64">
        <f t="shared" si="5"/>
        <v>-1.4224725024821309E-3</v>
      </c>
      <c r="AL32" s="64">
        <f t="shared" si="6"/>
        <v>1.7420596752180866E-4</v>
      </c>
      <c r="AM32" s="64">
        <f t="shared" si="7"/>
        <v>-1.6793703997511518E-4</v>
      </c>
      <c r="AN32" s="64">
        <f t="shared" si="8"/>
        <v>1.542777997509504E-3</v>
      </c>
      <c r="AO32" s="64">
        <f t="shared" si="9"/>
        <v>-8.3046685546686399E-4</v>
      </c>
    </row>
    <row r="33" spans="1:41" x14ac:dyDescent="0.2">
      <c r="A33" s="4">
        <v>31</v>
      </c>
      <c r="B33" s="6" t="s">
        <v>68</v>
      </c>
      <c r="C33" s="15"/>
      <c r="D33" s="15">
        <f>0.5*(Cv!AE33+Cv!AF33)*LN(KC!D33/KC!C33)</f>
        <v>1.2534703337021621E-3</v>
      </c>
      <c r="E33" s="15">
        <f>0.5*(Cv!AF33+Cv!AG33)*LN(KC!E33/KC!D33)</f>
        <v>1.9971143257908049E-2</v>
      </c>
      <c r="F33" s="15">
        <f>0.5*(Cv!AG33+Cv!AH33)*LN(KC!F33/KC!E33)</f>
        <v>9.6128499900419943E-3</v>
      </c>
      <c r="G33" s="15">
        <f>0.5*(Cv!AH33+Cv!AI33)*LN(KC!G33/KC!F33)</f>
        <v>-9.4682778855301186E-3</v>
      </c>
      <c r="H33" s="15">
        <f>0.5*(Cv!AI33+Cv!AJ33)*LN(KC!H33/KC!G33)</f>
        <v>-3.1341322399136735E-3</v>
      </c>
      <c r="I33" s="15">
        <f>0.5*(Cv!AJ33+Cv!AK33)*LN(KC!I33/KC!H33)</f>
        <v>-3.4238844748616546E-3</v>
      </c>
      <c r="J33" s="15">
        <f>0.5*(Cv!AK33+Cv!AL33)*LN(KC!J33/KC!I33)</f>
        <v>1.3249969827058236E-2</v>
      </c>
      <c r="K33" s="15">
        <f>0.5*(Cv!AL33+Cv!AM33)*LN(KC!K33/KC!J33)</f>
        <v>-5.4628334595278102E-4</v>
      </c>
      <c r="L33" s="15">
        <f>0.5*(Cv!AM33+Cv!AN33)*LN(KC!L33/KC!K33)</f>
        <v>-1.133127670069852E-2</v>
      </c>
      <c r="M33" s="15">
        <f>0.5*(Cv!AN33+Cv!AO33)*LN(KC!M33/KC!L33)</f>
        <v>-8.4578442845295518E-3</v>
      </c>
      <c r="N33" s="15">
        <f>0.5*(Cv!AO33+Cv!AP33)*LN(KC!N33/KC!M33)</f>
        <v>1.8363397029178374E-3</v>
      </c>
      <c r="O33" s="15">
        <f>0.5*(Cv!AP33+Cv!AQ33)*LN(KC!O33/KC!N33)</f>
        <v>1.6223306154397753E-3</v>
      </c>
      <c r="P33" s="15">
        <f>0.5*(Cv!AQ33+Cv!AR33)*LN(KC!P33/KC!O33)</f>
        <v>1.0164032189193891E-2</v>
      </c>
      <c r="Q33" s="15">
        <f>0.5*(Cv!AR33+Cv!AS33)*LN(KC!Q33/KC!P33)</f>
        <v>1.1186730166431753E-2</v>
      </c>
      <c r="R33" s="15">
        <f>0.5*(Cv!AS33+Cv!AT33)*LN(KC!R33/KC!Q33)</f>
        <v>-8.7224531046226975E-3</v>
      </c>
      <c r="S33" s="15">
        <f>0.5*(Cv!AT33+Cv!AU33)*LN(KC!S33/KC!R33)</f>
        <v>8.2517764104782163E-3</v>
      </c>
      <c r="T33" s="15">
        <f>0.5*(Cv!AU33+Cv!AV33)*LN(KC!T33/KC!S33)</f>
        <v>2.7561779926211791E-3</v>
      </c>
      <c r="U33" s="15">
        <f>0.5*(Cv!AV33+Cv!AW33)*LN(KC!U33/KC!T33)</f>
        <v>2.5093355337285506E-3</v>
      </c>
      <c r="V33" s="15">
        <f>0.5*(Cv!AW33+Cv!AX33)*LN(KC!V33/KC!U33)</f>
        <v>2.3973317472049103E-3</v>
      </c>
      <c r="W33" s="15">
        <f>0.5*(Cv!AX33+Cv!AY33)*LN(KC!W33/KC!V33)</f>
        <v>1.094797312909074E-2</v>
      </c>
      <c r="X33" s="15">
        <f>0.5*(Cv!AY33+Cv!AZ33)*LN(KC!X33/KC!W33)</f>
        <v>8.2208241961303202E-3</v>
      </c>
      <c r="Y33" s="15">
        <f>0.5*(Cv!AZ33+Cv!BA33)*LN(KC!Y33/KC!X33)</f>
        <v>3.8005586638378049E-3</v>
      </c>
      <c r="Z33" s="15">
        <f>0.5*(Cv!BA33+Cv!BB33)*LN(KC!Z33/KC!Y33)</f>
        <v>7.0645299766673572E-3</v>
      </c>
      <c r="AA33" s="15">
        <f>0.5*(Cv!BB33+Cv!BC33)*LN(KC!AA33/KC!Z33)</f>
        <v>5.5705752056845895E-3</v>
      </c>
      <c r="AB33" s="15">
        <f>0.5*(Cv!BC33+Cv!BD33)*LN(KC!AB33/KC!AA33)</f>
        <v>6.1411984149096436E-3</v>
      </c>
      <c r="AC33" s="15">
        <f>0.5*(Cv!BD33+Cv!BE33)*LN(KC!AC33/KC!AB33)</f>
        <v>1.5905574185287954E-2</v>
      </c>
      <c r="AD33" s="15"/>
      <c r="AF33" s="64">
        <f t="shared" si="0"/>
        <v>2.7115397295289197E-3</v>
      </c>
      <c r="AG33" s="64">
        <f t="shared" si="1"/>
        <v>-1.0498189602409554E-3</v>
      </c>
      <c r="AH33" s="64">
        <f t="shared" si="2"/>
        <v>4.5004832553841873E-3</v>
      </c>
      <c r="AI33" s="64">
        <f t="shared" si="3"/>
        <v>5.36632851975514E-3</v>
      </c>
      <c r="AJ33" s="64">
        <f t="shared" si="4"/>
        <v>7.6964872892774702E-3</v>
      </c>
      <c r="AK33" s="64">
        <f t="shared" si="5"/>
        <v>1.7253321475716164E-3</v>
      </c>
      <c r="AL33" s="64">
        <f t="shared" si="6"/>
        <v>6.5314079045163051E-3</v>
      </c>
      <c r="AM33" s="64">
        <f t="shared" si="7"/>
        <v>5.4084133056206815E-3</v>
      </c>
      <c r="AN33" s="64">
        <f t="shared" si="8"/>
        <v>1.10233863000988E-2</v>
      </c>
      <c r="AO33" s="64">
        <f t="shared" si="9"/>
        <v>3.8450039667409525E-3</v>
      </c>
    </row>
    <row r="34" spans="1:41" x14ac:dyDescent="0.2">
      <c r="A34" s="4">
        <v>32</v>
      </c>
      <c r="B34" s="6" t="s">
        <v>69</v>
      </c>
      <c r="C34" s="15"/>
      <c r="D34" s="15">
        <f>0.5*(Cv!AE34+Cv!AF34)*LN(KC!D34/KC!C34)</f>
        <v>-2.1907958773545737E-3</v>
      </c>
      <c r="E34" s="15">
        <f>0.5*(Cv!AF34+Cv!AG34)*LN(KC!E34/KC!D34)</f>
        <v>4.2572357411211504E-3</v>
      </c>
      <c r="F34" s="15">
        <f>0.5*(Cv!AG34+Cv!AH34)*LN(KC!F34/KC!E34)</f>
        <v>1.2893432578791966E-3</v>
      </c>
      <c r="G34" s="15">
        <f>0.5*(Cv!AH34+Cv!AI34)*LN(KC!G34/KC!F34)</f>
        <v>-4.7010820004897202E-4</v>
      </c>
      <c r="H34" s="15">
        <f>0.5*(Cv!AI34+Cv!AJ34)*LN(KC!H34/KC!G34)</f>
        <v>1.0102623087012947E-2</v>
      </c>
      <c r="I34" s="15">
        <f>0.5*(Cv!AJ34+Cv!AK34)*LN(KC!I34/KC!H34)</f>
        <v>-8.0762849868979587E-3</v>
      </c>
      <c r="J34" s="15">
        <f>0.5*(Cv!AK34+Cv!AL34)*LN(KC!J34/KC!I34)</f>
        <v>-8.8001250618228674E-4</v>
      </c>
      <c r="K34" s="15">
        <f>0.5*(Cv!AL34+Cv!AM34)*LN(KC!K34/KC!J34)</f>
        <v>-6.8752940093437182E-3</v>
      </c>
      <c r="L34" s="15">
        <f>0.5*(Cv!AM34+Cv!AN34)*LN(KC!L34/KC!K34)</f>
        <v>-7.9057276942253261E-3</v>
      </c>
      <c r="M34" s="15">
        <f>0.5*(Cv!AN34+Cv!AO34)*LN(KC!M34/KC!L34)</f>
        <v>-6.9307219075144576E-3</v>
      </c>
      <c r="N34" s="15">
        <f>0.5*(Cv!AO34+Cv!AP34)*LN(KC!N34/KC!M34)</f>
        <v>-4.7179547011925206E-3</v>
      </c>
      <c r="O34" s="15">
        <f>0.5*(Cv!AP34+Cv!AQ34)*LN(KC!O34/KC!N34)</f>
        <v>-2.8826305095032917E-3</v>
      </c>
      <c r="P34" s="15">
        <f>0.5*(Cv!AQ34+Cv!AR34)*LN(KC!P34/KC!O34)</f>
        <v>-1.6981700703700251E-3</v>
      </c>
      <c r="Q34" s="15">
        <f>0.5*(Cv!AR34+Cv!AS34)*LN(KC!Q34/KC!P34)</f>
        <v>-6.9798375139007993E-4</v>
      </c>
      <c r="R34" s="15">
        <f>0.5*(Cv!AS34+Cv!AT34)*LN(KC!R34/KC!Q34)</f>
        <v>-5.4248445043735315E-3</v>
      </c>
      <c r="S34" s="15">
        <f>0.5*(Cv!AT34+Cv!AU34)*LN(KC!S34/KC!R34)</f>
        <v>-5.6988333713223613E-3</v>
      </c>
      <c r="T34" s="15">
        <f>0.5*(Cv!AU34+Cv!AV34)*LN(KC!T34/KC!S34)</f>
        <v>-5.0283355856988888E-3</v>
      </c>
      <c r="U34" s="15">
        <f>0.5*(Cv!AV34+Cv!AW34)*LN(KC!U34/KC!T34)</f>
        <v>-1.3869280111434488E-4</v>
      </c>
      <c r="V34" s="15">
        <f>0.5*(Cv!AW34+Cv!AX34)*LN(KC!V34/KC!U34)</f>
        <v>6.7188846970924355E-4</v>
      </c>
      <c r="W34" s="15">
        <f>0.5*(Cv!AX34+Cv!AY34)*LN(KC!W34/KC!V34)</f>
        <v>3.7323477127729631E-3</v>
      </c>
      <c r="X34" s="15">
        <f>0.5*(Cv!AY34+Cv!AZ34)*LN(KC!X34/KC!W34)</f>
        <v>2.184226595328409E-3</v>
      </c>
      <c r="Y34" s="15">
        <f>0.5*(Cv!AZ34+Cv!BA34)*LN(KC!Y34/KC!X34)</f>
        <v>2.3204522521323833E-3</v>
      </c>
      <c r="Z34" s="15">
        <f>0.5*(Cv!BA34+Cv!BB34)*LN(KC!Z34/KC!Y34)</f>
        <v>4.0143983881452839E-3</v>
      </c>
      <c r="AA34" s="15">
        <f>0.5*(Cv!BB34+Cv!BC34)*LN(KC!AA34/KC!Z34)</f>
        <v>2.7496721878047946E-3</v>
      </c>
      <c r="AB34" s="15">
        <f>0.5*(Cv!BC34+Cv!BD34)*LN(KC!AB34/KC!AA34)</f>
        <v>2.2306812376069493E-3</v>
      </c>
      <c r="AC34" s="15">
        <f>0.5*(Cv!BD34+Cv!BE34)*LN(KC!AC34/KC!AB34)</f>
        <v>6.2584601677574453E-4</v>
      </c>
      <c r="AD34" s="15"/>
      <c r="AF34" s="64">
        <f t="shared" si="0"/>
        <v>1.4205617798132726E-3</v>
      </c>
      <c r="AG34" s="64">
        <f t="shared" si="1"/>
        <v>-5.4619421636916618E-3</v>
      </c>
      <c r="AH34" s="64">
        <f t="shared" si="2"/>
        <v>-3.2804924413918578E-3</v>
      </c>
      <c r="AI34" s="64">
        <f t="shared" si="3"/>
        <v>2.8428687819947632E-4</v>
      </c>
      <c r="AJ34" s="64">
        <f t="shared" si="4"/>
        <v>2.3882100164930313E-3</v>
      </c>
      <c r="AK34" s="64">
        <f t="shared" si="5"/>
        <v>-4.3712173025417609E-3</v>
      </c>
      <c r="AL34" s="64">
        <f t="shared" si="6"/>
        <v>1.3362484473462537E-3</v>
      </c>
      <c r="AM34" s="64">
        <f t="shared" si="7"/>
        <v>1.3132446523849803E-3</v>
      </c>
      <c r="AN34" s="64">
        <f t="shared" si="8"/>
        <v>1.428263627191347E-3</v>
      </c>
      <c r="AO34" s="64">
        <f t="shared" si="9"/>
        <v>-9.2987518611554771E-4</v>
      </c>
    </row>
    <row r="35" spans="1:41" x14ac:dyDescent="0.2">
      <c r="A35" s="4">
        <v>33</v>
      </c>
      <c r="B35" s="6" t="s">
        <v>70</v>
      </c>
      <c r="C35" s="15"/>
      <c r="D35" s="15">
        <f>0.5*(Cv!AE35+Cv!AF35)*LN(KC!D35/KC!C35)</f>
        <v>1.5195814940260836E-3</v>
      </c>
      <c r="E35" s="15">
        <f>0.5*(Cv!AF35+Cv!AG35)*LN(KC!E35/KC!D35)</f>
        <v>3.8467819898136491E-3</v>
      </c>
      <c r="F35" s="15">
        <f>0.5*(Cv!AG35+Cv!AH35)*LN(KC!F35/KC!E35)</f>
        <v>5.5305155062934618E-3</v>
      </c>
      <c r="G35" s="15">
        <f>0.5*(Cv!AH35+Cv!AI35)*LN(KC!G35/KC!F35)</f>
        <v>-1.7390364609844321E-3</v>
      </c>
      <c r="H35" s="15">
        <f>0.5*(Cv!AI35+Cv!AJ35)*LN(KC!H35/KC!G35)</f>
        <v>-5.1506421058640354E-4</v>
      </c>
      <c r="I35" s="15">
        <f>0.5*(Cv!AJ35+Cv!AK35)*LN(KC!I35/KC!H35)</f>
        <v>1.5277693615929064E-3</v>
      </c>
      <c r="J35" s="15">
        <f>0.5*(Cv!AK35+Cv!AL35)*LN(KC!J35/KC!I35)</f>
        <v>1.6281369162638481E-3</v>
      </c>
      <c r="K35" s="15">
        <f>0.5*(Cv!AL35+Cv!AM35)*LN(KC!K35/KC!J35)</f>
        <v>-1.2401699939026166E-3</v>
      </c>
      <c r="L35" s="15">
        <f>0.5*(Cv!AM35+Cv!AN35)*LN(KC!L35/KC!K35)</f>
        <v>-1.5490282726912134E-3</v>
      </c>
      <c r="M35" s="15">
        <f>0.5*(Cv!AN35+Cv!AO35)*LN(KC!M35/KC!L35)</f>
        <v>5.0987932676883538E-4</v>
      </c>
      <c r="N35" s="15">
        <f>0.5*(Cv!AO35+Cv!AP35)*LN(KC!N35/KC!M35)</f>
        <v>3.3186147600100399E-4</v>
      </c>
      <c r="O35" s="15">
        <f>0.5*(Cv!AP35+Cv!AQ35)*LN(KC!O35/KC!N35)</f>
        <v>1.2267190163697231E-3</v>
      </c>
      <c r="P35" s="15">
        <f>0.5*(Cv!AQ35+Cv!AR35)*LN(KC!P35/KC!O35)</f>
        <v>5.6308004124461927E-3</v>
      </c>
      <c r="Q35" s="15">
        <f>0.5*(Cv!AR35+Cv!AS35)*LN(KC!Q35/KC!P35)</f>
        <v>2.7627083302320691E-3</v>
      </c>
      <c r="R35" s="15">
        <f>0.5*(Cv!AS35+Cv!AT35)*LN(KC!R35/KC!Q35)</f>
        <v>-2.0037217952618824E-3</v>
      </c>
      <c r="S35" s="15">
        <f>0.5*(Cv!AT35+Cv!AU35)*LN(KC!S35/KC!R35)</f>
        <v>-1.7841264888663313E-3</v>
      </c>
      <c r="T35" s="15">
        <f>0.5*(Cv!AU35+Cv!AV35)*LN(KC!T35/KC!S35)</f>
        <v>-2.5724372241710159E-3</v>
      </c>
      <c r="U35" s="15">
        <f>0.5*(Cv!AV35+Cv!AW35)*LN(KC!U35/KC!T35)</f>
        <v>1.0778296361620774E-3</v>
      </c>
      <c r="V35" s="15">
        <f>0.5*(Cv!AW35+Cv!AX35)*LN(KC!V35/KC!U35)</f>
        <v>1.6535130980574225E-4</v>
      </c>
      <c r="W35" s="15">
        <f>0.5*(Cv!AX35+Cv!AY35)*LN(KC!W35/KC!V35)</f>
        <v>1.048534203675352E-3</v>
      </c>
      <c r="X35" s="15">
        <f>0.5*(Cv!AY35+Cv!AZ35)*LN(KC!X35/KC!W35)</f>
        <v>3.2807432732851922E-3</v>
      </c>
      <c r="Y35" s="15">
        <f>0.5*(Cv!AZ35+Cv!BA35)*LN(KC!Y35/KC!X35)</f>
        <v>1.7685983740812177E-3</v>
      </c>
      <c r="Z35" s="15">
        <f>0.5*(Cv!BA35+Cv!BB35)*LN(KC!Z35/KC!Y35)</f>
        <v>1.9126405914861085E-3</v>
      </c>
      <c r="AA35" s="15">
        <f>0.5*(Cv!BB35+Cv!BC35)*LN(KC!AA35/KC!Z35)</f>
        <v>1.0116138376481264E-3</v>
      </c>
      <c r="AB35" s="15">
        <f>0.5*(Cv!BC35+Cv!BD35)*LN(KC!AB35/KC!AA35)</f>
        <v>1.623707099705222E-3</v>
      </c>
      <c r="AC35" s="15">
        <f>0.5*(Cv!BD35+Cv!BE35)*LN(KC!AC35/KC!AB35)</f>
        <v>-1.0739620806978132E-3</v>
      </c>
      <c r="AD35" s="15"/>
      <c r="AF35" s="64">
        <f t="shared" si="0"/>
        <v>1.7301932372258363E-3</v>
      </c>
      <c r="AG35" s="64">
        <f t="shared" si="1"/>
        <v>-6.3864109512028512E-5</v>
      </c>
      <c r="AH35" s="64">
        <f t="shared" si="2"/>
        <v>1.1664758949839545E-3</v>
      </c>
      <c r="AI35" s="64">
        <f t="shared" si="3"/>
        <v>6.0000423975146966E-4</v>
      </c>
      <c r="AJ35" s="64">
        <f t="shared" si="4"/>
        <v>1.0485195644445724E-3</v>
      </c>
      <c r="AK35" s="64">
        <f t="shared" si="5"/>
        <v>5.5130589273596283E-4</v>
      </c>
      <c r="AL35" s="64">
        <f t="shared" si="6"/>
        <v>8.2426190209802103E-4</v>
      </c>
      <c r="AM35" s="64">
        <f t="shared" si="7"/>
        <v>9.6160925024660012E-4</v>
      </c>
      <c r="AN35" s="64">
        <f t="shared" si="8"/>
        <v>2.7487250950370442E-4</v>
      </c>
      <c r="AO35" s="64">
        <f t="shared" si="9"/>
        <v>8.9626576537876052E-4</v>
      </c>
    </row>
    <row r="36" spans="1:41" x14ac:dyDescent="0.2">
      <c r="A36" s="4">
        <v>34</v>
      </c>
      <c r="B36" s="6" t="s">
        <v>71</v>
      </c>
      <c r="C36" s="15"/>
      <c r="D36" s="15">
        <f>0.5*(Cv!AE36+Cv!AF36)*LN(KC!D36/KC!C36)</f>
        <v>-1.1788956523867899E-3</v>
      </c>
      <c r="E36" s="15">
        <f>0.5*(Cv!AF36+Cv!AG36)*LN(KC!E36/KC!D36)</f>
        <v>1.6188464915597969E-3</v>
      </c>
      <c r="F36" s="15">
        <f>0.5*(Cv!AG36+Cv!AH36)*LN(KC!F36/KC!E36)</f>
        <v>1.4420810645148585E-3</v>
      </c>
      <c r="G36" s="15">
        <f>0.5*(Cv!AH36+Cv!AI36)*LN(KC!G36/KC!F36)</f>
        <v>-5.7992179900214565E-4</v>
      </c>
      <c r="H36" s="15">
        <f>0.5*(Cv!AI36+Cv!AJ36)*LN(KC!H36/KC!G36)</f>
        <v>-6.3864912133864858E-4</v>
      </c>
      <c r="I36" s="15">
        <f>0.5*(Cv!AJ36+Cv!AK36)*LN(KC!I36/KC!H36)</f>
        <v>1.4656430636572296E-3</v>
      </c>
      <c r="J36" s="15">
        <f>0.5*(Cv!AK36+Cv!AL36)*LN(KC!J36/KC!I36)</f>
        <v>1.4998970234490151E-4</v>
      </c>
      <c r="K36" s="15">
        <f>0.5*(Cv!AL36+Cv!AM36)*LN(KC!K36/KC!J36)</f>
        <v>-6.3762958233310916E-4</v>
      </c>
      <c r="L36" s="15">
        <f>0.5*(Cv!AM36+Cv!AN36)*LN(KC!L36/KC!K36)</f>
        <v>-1.3687703114278744E-3</v>
      </c>
      <c r="M36" s="15">
        <f>0.5*(Cv!AN36+Cv!AO36)*LN(KC!M36/KC!L36)</f>
        <v>1.2271259939127438E-5</v>
      </c>
      <c r="N36" s="15">
        <f>0.5*(Cv!AO36+Cv!AP36)*LN(KC!N36/KC!M36)</f>
        <v>2.3727394433433008E-4</v>
      </c>
      <c r="O36" s="15">
        <f>0.5*(Cv!AP36+Cv!AQ36)*LN(KC!O36/KC!N36)</f>
        <v>1.0676584112063351E-4</v>
      </c>
      <c r="P36" s="15">
        <f>0.5*(Cv!AQ36+Cv!AR36)*LN(KC!P36/KC!O36)</f>
        <v>1.3408932009860738E-3</v>
      </c>
      <c r="Q36" s="15">
        <f>0.5*(Cv!AR36+Cv!AS36)*LN(KC!Q36/KC!P36)</f>
        <v>1.2790371542665839E-3</v>
      </c>
      <c r="R36" s="15">
        <f>0.5*(Cv!AS36+Cv!AT36)*LN(KC!R36/KC!Q36)</f>
        <v>-2.4249326014558021E-3</v>
      </c>
      <c r="S36" s="15">
        <f>0.5*(Cv!AT36+Cv!AU36)*LN(KC!S36/KC!R36)</f>
        <v>-1.7497731268478771E-3</v>
      </c>
      <c r="T36" s="15">
        <f>0.5*(Cv!AU36+Cv!AV36)*LN(KC!T36/KC!S36)</f>
        <v>-1.5967043577519969E-3</v>
      </c>
      <c r="U36" s="15">
        <f>0.5*(Cv!AV36+Cv!AW36)*LN(KC!U36/KC!T36)</f>
        <v>-5.1851456632012586E-4</v>
      </c>
      <c r="V36" s="15">
        <f>0.5*(Cv!AW36+Cv!AX36)*LN(KC!V36/KC!U36)</f>
        <v>-1.3305156509063234E-3</v>
      </c>
      <c r="W36" s="15">
        <f>0.5*(Cv!AX36+Cv!AY36)*LN(KC!W36/KC!V36)</f>
        <v>4.3927689493094944E-4</v>
      </c>
      <c r="X36" s="15">
        <f>0.5*(Cv!AY36+Cv!AZ36)*LN(KC!X36/KC!W36)</f>
        <v>1.8307461174354393E-3</v>
      </c>
      <c r="Y36" s="15">
        <f>0.5*(Cv!AZ36+Cv!BA36)*LN(KC!Y36/KC!X36)</f>
        <v>6.0114761873883264E-4</v>
      </c>
      <c r="Z36" s="15">
        <f>0.5*(Cv!BA36+Cv!BB36)*LN(KC!Z36/KC!Y36)</f>
        <v>1.2339976697512472E-3</v>
      </c>
      <c r="AA36" s="15">
        <f>0.5*(Cv!BB36+Cv!BC36)*LN(KC!AA36/KC!Z36)</f>
        <v>6.9863014822324552E-4</v>
      </c>
      <c r="AB36" s="15">
        <f>0.5*(Cv!BC36+Cv!BD36)*LN(KC!AB36/KC!AA36)</f>
        <v>5.8326513236300307E-4</v>
      </c>
      <c r="AC36" s="15">
        <f>0.5*(Cv!BD36+Cv!BE36)*LN(KC!AC36/KC!AB36)</f>
        <v>-9.356747905361623E-4</v>
      </c>
      <c r="AD36" s="15"/>
      <c r="AF36" s="64">
        <f t="shared" si="0"/>
        <v>6.6159993987821824E-4</v>
      </c>
      <c r="AG36" s="64">
        <f t="shared" si="1"/>
        <v>-3.2137299742852492E-4</v>
      </c>
      <c r="AH36" s="64">
        <f t="shared" si="2"/>
        <v>-2.8960190638607764E-4</v>
      </c>
      <c r="AI36" s="64">
        <f t="shared" si="3"/>
        <v>-2.3514231252241157E-4</v>
      </c>
      <c r="AJ36" s="64">
        <f t="shared" si="4"/>
        <v>4.3627315570803321E-4</v>
      </c>
      <c r="AK36" s="64">
        <f t="shared" si="5"/>
        <v>-3.054874519073013E-4</v>
      </c>
      <c r="AL36" s="64">
        <f t="shared" si="6"/>
        <v>1.0056542159281082E-4</v>
      </c>
      <c r="AM36" s="64">
        <f t="shared" si="7"/>
        <v>1.6975798426265845E-4</v>
      </c>
      <c r="AN36" s="64">
        <f t="shared" si="8"/>
        <v>-1.7620482908657962E-4</v>
      </c>
      <c r="AO36" s="64">
        <f t="shared" si="9"/>
        <v>5.0351175849847521E-5</v>
      </c>
    </row>
    <row r="37" spans="1:41" x14ac:dyDescent="0.2">
      <c r="A37" s="4">
        <v>35</v>
      </c>
      <c r="B37" s="6" t="s">
        <v>72</v>
      </c>
      <c r="C37" s="15"/>
      <c r="D37" s="15">
        <f>0.5*(Cv!AE37+Cv!AF37)*LN(KC!D37/KC!C37)</f>
        <v>4.2746116461632976E-3</v>
      </c>
      <c r="E37" s="15">
        <f>0.5*(Cv!AF37+Cv!AG37)*LN(KC!E37/KC!D37)</f>
        <v>3.3797674302971374E-3</v>
      </c>
      <c r="F37" s="15">
        <f>0.5*(Cv!AG37+Cv!AH37)*LN(KC!F37/KC!E37)</f>
        <v>2.4129746832019607E-3</v>
      </c>
      <c r="G37" s="15">
        <f>0.5*(Cv!AH37+Cv!AI37)*LN(KC!G37/KC!F37)</f>
        <v>2.1390094165936106E-3</v>
      </c>
      <c r="H37" s="15">
        <f>0.5*(Cv!AI37+Cv!AJ37)*LN(KC!H37/KC!G37)</f>
        <v>6.2670991450146059E-4</v>
      </c>
      <c r="I37" s="15">
        <f>0.5*(Cv!AJ37+Cv!AK37)*LN(KC!I37/KC!H37)</f>
        <v>4.5634263399185412E-4</v>
      </c>
      <c r="J37" s="15">
        <f>0.5*(Cv!AK37+Cv!AL37)*LN(KC!J37/KC!I37)</f>
        <v>-1.0870563995088121E-6</v>
      </c>
      <c r="K37" s="15">
        <f>0.5*(Cv!AL37+Cv!AM37)*LN(KC!K37/KC!J37)</f>
        <v>-1.3374843452216283E-3</v>
      </c>
      <c r="L37" s="15">
        <f>0.5*(Cv!AM37+Cv!AN37)*LN(KC!L37/KC!K37)</f>
        <v>-2.0287607976180626E-4</v>
      </c>
      <c r="M37" s="15">
        <f>0.5*(Cv!AN37+Cv!AO37)*LN(KC!M37/KC!L37)</f>
        <v>1.3648595776174584E-3</v>
      </c>
      <c r="N37" s="15">
        <f>0.5*(Cv!AO37+Cv!AP37)*LN(KC!N37/KC!M37)</f>
        <v>2.7400953138951348E-3</v>
      </c>
      <c r="O37" s="15">
        <f>0.5*(Cv!AP37+Cv!AQ37)*LN(KC!O37/KC!N37)</f>
        <v>3.4127220738869784E-4</v>
      </c>
      <c r="P37" s="15">
        <f>0.5*(Cv!AQ37+Cv!AR37)*LN(KC!P37/KC!O37)</f>
        <v>2.0588488779790031E-3</v>
      </c>
      <c r="Q37" s="15">
        <f>0.5*(Cv!AR37+Cv!AS37)*LN(KC!Q37/KC!P37)</f>
        <v>2.3863223690867019E-3</v>
      </c>
      <c r="R37" s="15">
        <f>0.5*(Cv!AS37+Cv!AT37)*LN(KC!R37/KC!Q37)</f>
        <v>-7.7189443020219588E-4</v>
      </c>
      <c r="S37" s="15">
        <f>0.5*(Cv!AT37+Cv!AU37)*LN(KC!S37/KC!R37)</f>
        <v>-1.6090941222021711E-3</v>
      </c>
      <c r="T37" s="15">
        <f>0.5*(Cv!AU37+Cv!AV37)*LN(KC!T37/KC!S37)</f>
        <v>-8.3292261815357752E-4</v>
      </c>
      <c r="U37" s="15">
        <f>0.5*(Cv!AV37+Cv!AW37)*LN(KC!U37/KC!T37)</f>
        <v>1.6238733983001019E-4</v>
      </c>
      <c r="V37" s="15">
        <f>0.5*(Cv!AW37+Cv!AX37)*LN(KC!V37/KC!U37)</f>
        <v>-2.629350830639837E-4</v>
      </c>
      <c r="W37" s="15">
        <f>0.5*(Cv!AX37+Cv!AY37)*LN(KC!W37/KC!V37)</f>
        <v>-1.3580489152285954E-6</v>
      </c>
      <c r="X37" s="15">
        <f>0.5*(Cv!AY37+Cv!AZ37)*LN(KC!X37/KC!W37)</f>
        <v>4.8140264848638132E-4</v>
      </c>
      <c r="Y37" s="15">
        <f>0.5*(Cv!AZ37+Cv!BA37)*LN(KC!Y37/KC!X37)</f>
        <v>5.0897621178392944E-4</v>
      </c>
      <c r="Z37" s="15">
        <f>0.5*(Cv!BA37+Cv!BB37)*LN(KC!Z37/KC!Y37)</f>
        <v>1.3737430674759998E-4</v>
      </c>
      <c r="AA37" s="15">
        <f>0.5*(Cv!BB37+Cv!BC37)*LN(KC!AA37/KC!Z37)</f>
        <v>6.9791772988759345E-4</v>
      </c>
      <c r="AB37" s="15">
        <f>0.5*(Cv!BC37+Cv!BD37)*LN(KC!AB37/KC!AA37)</f>
        <v>8.7404961287797798E-4</v>
      </c>
      <c r="AC37" s="15">
        <f>0.5*(Cv!BD37+Cv!BE37)*LN(KC!AC37/KC!AB37)</f>
        <v>-9.6149580827028429E-4</v>
      </c>
      <c r="AD37" s="15"/>
      <c r="AF37" s="64">
        <f t="shared" si="0"/>
        <v>1.8029608157172044E-3</v>
      </c>
      <c r="AG37" s="64">
        <f t="shared" si="1"/>
        <v>5.1270148202592987E-4</v>
      </c>
      <c r="AH37" s="64">
        <f t="shared" si="2"/>
        <v>4.8109098041000718E-4</v>
      </c>
      <c r="AI37" s="64">
        <f t="shared" si="3"/>
        <v>-9.0685152363279643E-5</v>
      </c>
      <c r="AJ37" s="64">
        <f t="shared" si="4"/>
        <v>2.5136441060536336E-4</v>
      </c>
      <c r="AK37" s="64">
        <f t="shared" si="5"/>
        <v>4.9689623121796863E-4</v>
      </c>
      <c r="AL37" s="64">
        <f t="shared" si="6"/>
        <v>8.0339629121041833E-5</v>
      </c>
      <c r="AM37" s="64">
        <f t="shared" si="7"/>
        <v>1.1135531082534058E-4</v>
      </c>
      <c r="AN37" s="64">
        <f t="shared" si="8"/>
        <v>-4.3723097696153157E-5</v>
      </c>
      <c r="AO37" s="64">
        <f t="shared" si="9"/>
        <v>5.9148650727904528E-4</v>
      </c>
    </row>
    <row r="38" spans="1:41" x14ac:dyDescent="0.2">
      <c r="A38" s="4">
        <v>36</v>
      </c>
      <c r="B38" s="6" t="s">
        <v>73</v>
      </c>
      <c r="C38" s="15"/>
      <c r="D38" s="15">
        <f>0.5*(Cv!AE38+Cv!AF38)*LN(KC!D38/KC!C38)</f>
        <v>2.9473659694390225E-3</v>
      </c>
      <c r="E38" s="15">
        <f>0.5*(Cv!AF38+Cv!AG38)*LN(KC!E38/KC!D38)</f>
        <v>4.2522448562475976E-3</v>
      </c>
      <c r="F38" s="15">
        <f>0.5*(Cv!AG38+Cv!AH38)*LN(KC!F38/KC!E38)</f>
        <v>2.3858942109035502E-3</v>
      </c>
      <c r="G38" s="15">
        <f>0.5*(Cv!AH38+Cv!AI38)*LN(KC!G38/KC!F38)</f>
        <v>1.4214609928998115E-3</v>
      </c>
      <c r="H38" s="15">
        <f>0.5*(Cv!AI38+Cv!AJ38)*LN(KC!H38/KC!G38)</f>
        <v>-1.7082018975691918E-4</v>
      </c>
      <c r="I38" s="15">
        <f>0.5*(Cv!AJ38+Cv!AK38)*LN(KC!I38/KC!H38)</f>
        <v>8.0716752050176194E-4</v>
      </c>
      <c r="J38" s="15">
        <f>0.5*(Cv!AK38+Cv!AL38)*LN(KC!J38/KC!I38)</f>
        <v>6.6750448296587679E-4</v>
      </c>
      <c r="K38" s="15">
        <f>0.5*(Cv!AL38+Cv!AM38)*LN(KC!K38/KC!J38)</f>
        <v>-1.421103877430606E-3</v>
      </c>
      <c r="L38" s="15">
        <f>0.5*(Cv!AM38+Cv!AN38)*LN(KC!L38/KC!K38)</f>
        <v>-3.6402311055003001E-4</v>
      </c>
      <c r="M38" s="15">
        <f>0.5*(Cv!AN38+Cv!AO38)*LN(KC!M38/KC!L38)</f>
        <v>2.1732169069331336E-3</v>
      </c>
      <c r="N38" s="15">
        <f>0.5*(Cv!AO38+Cv!AP38)*LN(KC!N38/KC!M38)</f>
        <v>2.8409695135738723E-3</v>
      </c>
      <c r="O38" s="15">
        <f>0.5*(Cv!AP38+Cv!AQ38)*LN(KC!O38/KC!N38)</f>
        <v>8.25921310013911E-4</v>
      </c>
      <c r="P38" s="15">
        <f>0.5*(Cv!AQ38+Cv!AR38)*LN(KC!P38/KC!O38)</f>
        <v>2.885250056183738E-3</v>
      </c>
      <c r="Q38" s="15">
        <f>0.5*(Cv!AR38+Cv!AS38)*LN(KC!Q38/KC!P38)</f>
        <v>2.1247325230430015E-3</v>
      </c>
      <c r="R38" s="15">
        <f>0.5*(Cv!AS38+Cv!AT38)*LN(KC!R38/KC!Q38)</f>
        <v>-1.1821234335289985E-3</v>
      </c>
      <c r="S38" s="15">
        <f>0.5*(Cv!AT38+Cv!AU38)*LN(KC!S38/KC!R38)</f>
        <v>-1.1899908593610564E-3</v>
      </c>
      <c r="T38" s="15">
        <f>0.5*(Cv!AU38+Cv!AV38)*LN(KC!T38/KC!S38)</f>
        <v>4.8171354510566095E-4</v>
      </c>
      <c r="U38" s="15">
        <f>0.5*(Cv!AV38+Cv!AW38)*LN(KC!U38/KC!T38)</f>
        <v>5.3712487506449725E-4</v>
      </c>
      <c r="V38" s="15">
        <f>0.5*(Cv!AW38+Cv!AX38)*LN(KC!V38/KC!U38)</f>
        <v>3.9566664531360721E-4</v>
      </c>
      <c r="W38" s="15">
        <f>0.5*(Cv!AX38+Cv!AY38)*LN(KC!W38/KC!V38)</f>
        <v>9.1203526312487286E-4</v>
      </c>
      <c r="X38" s="15">
        <f>0.5*(Cv!AY38+Cv!AZ38)*LN(KC!X38/KC!W38)</f>
        <v>2.4137438067676977E-3</v>
      </c>
      <c r="Y38" s="15">
        <f>0.5*(Cv!AZ38+Cv!BA38)*LN(KC!Y38/KC!X38)</f>
        <v>1.1688475608090695E-3</v>
      </c>
      <c r="Z38" s="15">
        <f>0.5*(Cv!BA38+Cv!BB38)*LN(KC!Z38/KC!Y38)</f>
        <v>9.516359421952226E-4</v>
      </c>
      <c r="AA38" s="15">
        <f>0.5*(Cv!BB38+Cv!BC38)*LN(KC!AA38/KC!Z38)</f>
        <v>1.7496016064072876E-3</v>
      </c>
      <c r="AB38" s="15">
        <f>0.5*(Cv!BC38+Cv!BD38)*LN(KC!AB38/KC!AA38)</f>
        <v>1.0906596076374253E-3</v>
      </c>
      <c r="AC38" s="15">
        <f>0.5*(Cv!BD38+Cv!BE38)*LN(KC!AC38/KC!AB38)</f>
        <v>3.4671194545865997E-4</v>
      </c>
      <c r="AD38" s="15"/>
      <c r="AF38" s="64">
        <f t="shared" si="0"/>
        <v>1.7391894781591606E-3</v>
      </c>
      <c r="AG38" s="64">
        <f t="shared" si="1"/>
        <v>7.7931278309844936E-4</v>
      </c>
      <c r="AH38" s="64">
        <f t="shared" si="2"/>
        <v>6.9275791927011913E-4</v>
      </c>
      <c r="AI38" s="64">
        <f t="shared" si="3"/>
        <v>9.4805682707526718E-4</v>
      </c>
      <c r="AJ38" s="64">
        <f t="shared" si="4"/>
        <v>1.0614913325015329E-3</v>
      </c>
      <c r="AK38" s="64">
        <f t="shared" si="5"/>
        <v>7.3603535118428424E-4</v>
      </c>
      <c r="AL38" s="64">
        <f t="shared" si="6"/>
        <v>1.0047740797884002E-3</v>
      </c>
      <c r="AM38" s="64">
        <f t="shared" si="7"/>
        <v>1.0762961555984894E-3</v>
      </c>
      <c r="AN38" s="64">
        <f t="shared" si="8"/>
        <v>7.1868577654804261E-4</v>
      </c>
      <c r="AO38" s="64">
        <f t="shared" si="9"/>
        <v>1.0441616680209058E-3</v>
      </c>
    </row>
    <row r="39" spans="1:41" x14ac:dyDescent="0.2">
      <c r="A39" s="4">
        <v>37</v>
      </c>
      <c r="B39" s="6" t="s">
        <v>74</v>
      </c>
      <c r="C39" s="15"/>
      <c r="D39" s="15">
        <f>0.5*(Cv!AE39+Cv!AF39)*LN(KC!D39/KC!C39)</f>
        <v>4.3363994450218608E-3</v>
      </c>
      <c r="E39" s="15">
        <f>0.5*(Cv!AF39+Cv!AG39)*LN(KC!E39/KC!D39)</f>
        <v>3.346401465247248E-3</v>
      </c>
      <c r="F39" s="15">
        <f>0.5*(Cv!AG39+Cv!AH39)*LN(KC!F39/KC!E39)</f>
        <v>2.7463163553167282E-3</v>
      </c>
      <c r="G39" s="15">
        <f>0.5*(Cv!AH39+Cv!AI39)*LN(KC!G39/KC!F39)</f>
        <v>3.0332798358372512E-3</v>
      </c>
      <c r="H39" s="15">
        <f>0.5*(Cv!AI39+Cv!AJ39)*LN(KC!H39/KC!G39)</f>
        <v>1.7972192579925625E-3</v>
      </c>
      <c r="I39" s="15">
        <f>0.5*(Cv!AJ39+Cv!AK39)*LN(KC!I39/KC!H39)</f>
        <v>-1.2080488761202759E-3</v>
      </c>
      <c r="J39" s="15">
        <f>0.5*(Cv!AK39+Cv!AL39)*LN(KC!J39/KC!I39)</f>
        <v>9.6996927602171026E-4</v>
      </c>
      <c r="K39" s="15">
        <f>0.5*(Cv!AL39+Cv!AM39)*LN(KC!K39/KC!J39)</f>
        <v>2.4852154796884116E-3</v>
      </c>
      <c r="L39" s="15">
        <f>0.5*(Cv!AM39+Cv!AN39)*LN(KC!L39/KC!K39)</f>
        <v>6.8111511047013807E-4</v>
      </c>
      <c r="M39" s="15">
        <f>0.5*(Cv!AN39+Cv!AO39)*LN(KC!M39/KC!L39)</f>
        <v>3.2805684524796441E-4</v>
      </c>
      <c r="N39" s="15">
        <f>0.5*(Cv!AO39+Cv!AP39)*LN(KC!N39/KC!M39)</f>
        <v>2.1127628392804444E-3</v>
      </c>
      <c r="O39" s="15">
        <f>0.5*(Cv!AP39+Cv!AQ39)*LN(KC!O39/KC!N39)</f>
        <v>-7.8549724832503178E-4</v>
      </c>
      <c r="P39" s="15">
        <f>0.5*(Cv!AQ39+Cv!AR39)*LN(KC!P39/KC!O39)</f>
        <v>2.240913599493423E-3</v>
      </c>
      <c r="Q39" s="15">
        <f>0.5*(Cv!AR39+Cv!AS39)*LN(KC!Q39/KC!P39)</f>
        <v>1.1464601041860304E-3</v>
      </c>
      <c r="R39" s="15">
        <f>0.5*(Cv!AS39+Cv!AT39)*LN(KC!R39/KC!Q39)</f>
        <v>-1.0513430039845735E-3</v>
      </c>
      <c r="S39" s="15">
        <f>0.5*(Cv!AT39+Cv!AU39)*LN(KC!S39/KC!R39)</f>
        <v>-9.3652326577694646E-5</v>
      </c>
      <c r="T39" s="15">
        <f>0.5*(Cv!AU39+Cv!AV39)*LN(KC!T39/KC!S39)</f>
        <v>-3.884637131718304E-3</v>
      </c>
      <c r="U39" s="15">
        <f>0.5*(Cv!AV39+Cv!AW39)*LN(KC!U39/KC!T39)</f>
        <v>-8.758016608026325E-4</v>
      </c>
      <c r="V39" s="15">
        <f>0.5*(Cv!AW39+Cv!AX39)*LN(KC!V39/KC!U39)</f>
        <v>-1.0436017994635391E-3</v>
      </c>
      <c r="W39" s="15">
        <f>0.5*(Cv!AX39+Cv!AY39)*LN(KC!W39/KC!V39)</f>
        <v>2.3740992913191572E-4</v>
      </c>
      <c r="X39" s="15">
        <f>0.5*(Cv!AY39+Cv!AZ39)*LN(KC!X39/KC!W39)</f>
        <v>1.5682852082435209E-3</v>
      </c>
      <c r="Y39" s="15">
        <f>0.5*(Cv!AZ39+Cv!BA39)*LN(KC!Y39/KC!X39)</f>
        <v>-1.4269793607947865E-3</v>
      </c>
      <c r="Z39" s="15">
        <f>0.5*(Cv!BA39+Cv!BB39)*LN(KC!Z39/KC!Y39)</f>
        <v>-1.9396092836486808E-3</v>
      </c>
      <c r="AA39" s="15">
        <f>0.5*(Cv!BB39+Cv!BC39)*LN(KC!AA39/KC!Z39)</f>
        <v>-1.7527390544819078E-3</v>
      </c>
      <c r="AB39" s="15">
        <f>0.5*(Cv!BC39+Cv!BD39)*LN(KC!AB39/KC!AA39)</f>
        <v>-1.1514951168579495E-3</v>
      </c>
      <c r="AC39" s="15">
        <f>0.5*(Cv!BD39+Cv!BE39)*LN(KC!AC39/KC!AB39)</f>
        <v>-2.0972719654324301E-3</v>
      </c>
      <c r="AD39" s="15"/>
      <c r="AF39" s="64">
        <f t="shared" si="0"/>
        <v>1.9430336076547024E-3</v>
      </c>
      <c r="AG39" s="64">
        <f t="shared" si="1"/>
        <v>1.3154239101417337E-3</v>
      </c>
      <c r="AH39" s="64">
        <f t="shared" si="2"/>
        <v>2.9137622495843072E-4</v>
      </c>
      <c r="AI39" s="64">
        <f t="shared" si="3"/>
        <v>-7.9966909092180766E-4</v>
      </c>
      <c r="AJ39" s="64">
        <f t="shared" si="4"/>
        <v>-1.673618956243151E-3</v>
      </c>
      <c r="AK39" s="64">
        <f t="shared" si="5"/>
        <v>8.0340006755008219E-4</v>
      </c>
      <c r="AL39" s="64">
        <f t="shared" si="6"/>
        <v>-1.2366440235824794E-3</v>
      </c>
      <c r="AM39" s="64">
        <f t="shared" si="7"/>
        <v>-1.1397091441918018E-3</v>
      </c>
      <c r="AN39" s="64">
        <f t="shared" si="8"/>
        <v>-1.6243835411451899E-3</v>
      </c>
      <c r="AO39" s="64">
        <f t="shared" si="9"/>
        <v>2.1530913911798149E-4</v>
      </c>
    </row>
    <row r="40" spans="1:41" x14ac:dyDescent="0.2">
      <c r="A40" s="4">
        <v>38</v>
      </c>
      <c r="B40" s="6" t="s">
        <v>75</v>
      </c>
      <c r="C40" s="15"/>
      <c r="D40" s="15">
        <f>0.5*(Cv!AE40+Cv!AF40)*LN(KC!D40/KC!C40)</f>
        <v>3.3989680495067199E-3</v>
      </c>
      <c r="E40" s="15">
        <f>0.5*(Cv!AF40+Cv!AG40)*LN(KC!E40/KC!D40)</f>
        <v>4.5754302055526479E-3</v>
      </c>
      <c r="F40" s="15">
        <f>0.5*(Cv!AG40+Cv!AH40)*LN(KC!F40/KC!E40)</f>
        <v>3.9979192175014153E-3</v>
      </c>
      <c r="G40" s="15">
        <f>0.5*(Cv!AH40+Cv!AI40)*LN(KC!G40/KC!F40)</f>
        <v>8.8575097646448869E-3</v>
      </c>
      <c r="H40" s="15">
        <f>0.5*(Cv!AI40+Cv!AJ40)*LN(KC!H40/KC!G40)</f>
        <v>6.7354479665215775E-4</v>
      </c>
      <c r="I40" s="15">
        <f>0.5*(Cv!AJ40+Cv!AK40)*LN(KC!I40/KC!H40)</f>
        <v>1.7266704443351835E-3</v>
      </c>
      <c r="J40" s="15">
        <f>0.5*(Cv!AK40+Cv!AL40)*LN(KC!J40/KC!I40)</f>
        <v>2.1703463275723777E-3</v>
      </c>
      <c r="K40" s="15">
        <f>0.5*(Cv!AL40+Cv!AM40)*LN(KC!K40/KC!J40)</f>
        <v>-7.8106587900899878E-4</v>
      </c>
      <c r="L40" s="15">
        <f>0.5*(Cv!AM40+Cv!AN40)*LN(KC!L40/KC!K40)</f>
        <v>2.305179598802424E-3</v>
      </c>
      <c r="M40" s="15">
        <f>0.5*(Cv!AN40+Cv!AO40)*LN(KC!M40/KC!L40)</f>
        <v>3.9031792699689015E-3</v>
      </c>
      <c r="N40" s="15">
        <f>0.5*(Cv!AO40+Cv!AP40)*LN(KC!N40/KC!M40)</f>
        <v>3.5931630553478222E-3</v>
      </c>
      <c r="O40" s="15">
        <f>0.5*(Cv!AP40+Cv!AQ40)*LN(KC!O40/KC!N40)</f>
        <v>-3.6747055038170739E-4</v>
      </c>
      <c r="P40" s="15">
        <f>0.5*(Cv!AQ40+Cv!AR40)*LN(KC!P40/KC!O40)</f>
        <v>2.4445786187208222E-3</v>
      </c>
      <c r="Q40" s="15">
        <f>0.5*(Cv!AR40+Cv!AS40)*LN(KC!Q40/KC!P40)</f>
        <v>3.0462012176896681E-3</v>
      </c>
      <c r="R40" s="15">
        <f>0.5*(Cv!AS40+Cv!AT40)*LN(KC!R40/KC!Q40)</f>
        <v>-2.3298482409713286E-4</v>
      </c>
      <c r="S40" s="15">
        <f>0.5*(Cv!AT40+Cv!AU40)*LN(KC!S40/KC!R40)</f>
        <v>4.061560025612044E-5</v>
      </c>
      <c r="T40" s="15">
        <f>0.5*(Cv!AU40+Cv!AV40)*LN(KC!T40/KC!S40)</f>
        <v>-1.3087660242427452E-3</v>
      </c>
      <c r="U40" s="15">
        <f>0.5*(Cv!AV40+Cv!AW40)*LN(KC!U40/KC!T40)</f>
        <v>-1.7991835615996225E-4</v>
      </c>
      <c r="V40" s="15">
        <f>0.5*(Cv!AW40+Cv!AX40)*LN(KC!V40/KC!U40)</f>
        <v>1.5616014802276624E-4</v>
      </c>
      <c r="W40" s="15">
        <f>0.5*(Cv!AX40+Cv!AY40)*LN(KC!W40/KC!V40)</f>
        <v>8.8307736588478462E-4</v>
      </c>
      <c r="X40" s="15">
        <f>0.5*(Cv!AY40+Cv!AZ40)*LN(KC!X40/KC!W40)</f>
        <v>2.4541732147036646E-3</v>
      </c>
      <c r="Y40" s="15">
        <f>0.5*(Cv!AZ40+Cv!BA40)*LN(KC!Y40/KC!X40)</f>
        <v>1.3675397928206339E-3</v>
      </c>
      <c r="Z40" s="15">
        <f>0.5*(Cv!BA40+Cv!BB40)*LN(KC!Z40/KC!Y40)</f>
        <v>1.4293591810227409E-3</v>
      </c>
      <c r="AA40" s="15">
        <f>0.5*(Cv!BB40+Cv!BC40)*LN(KC!AA40/KC!Z40)</f>
        <v>1.1168215711483439E-3</v>
      </c>
      <c r="AB40" s="15">
        <f>0.5*(Cv!BC40+Cv!BD40)*LN(KC!AB40/KC!AA40)</f>
        <v>9.2440794158772362E-4</v>
      </c>
      <c r="AC40" s="15">
        <f>0.5*(Cv!BD40+Cv!BE40)*LN(KC!AC40/KC!AB40)</f>
        <v>8.2759223468801299E-4</v>
      </c>
      <c r="AD40" s="15"/>
      <c r="AF40" s="64">
        <f t="shared" si="0"/>
        <v>3.9662148857372587E-3</v>
      </c>
      <c r="AG40" s="64">
        <f t="shared" si="1"/>
        <v>2.2381604745365055E-3</v>
      </c>
      <c r="AH40" s="64">
        <f t="shared" si="2"/>
        <v>9.8618801243755428E-4</v>
      </c>
      <c r="AI40" s="64">
        <f t="shared" si="3"/>
        <v>4.0094526964170164E-4</v>
      </c>
      <c r="AJ40" s="64">
        <f t="shared" si="4"/>
        <v>1.1331441442534913E-3</v>
      </c>
      <c r="AK40" s="64">
        <f t="shared" si="5"/>
        <v>1.6121742434870297E-3</v>
      </c>
      <c r="AL40" s="64">
        <f t="shared" si="6"/>
        <v>7.6704470694759631E-4</v>
      </c>
      <c r="AM40" s="64">
        <f t="shared" si="7"/>
        <v>7.398058616500283E-4</v>
      </c>
      <c r="AN40" s="64">
        <f t="shared" si="8"/>
        <v>8.7600008813786836E-4</v>
      </c>
      <c r="AO40" s="64">
        <f t="shared" si="9"/>
        <v>1.7449305573213022E-3</v>
      </c>
    </row>
    <row r="41" spans="1:41" x14ac:dyDescent="0.2">
      <c r="A41" s="4">
        <v>39</v>
      </c>
      <c r="B41" s="6" t="s">
        <v>76</v>
      </c>
      <c r="C41" s="15"/>
      <c r="D41" s="15">
        <f>0.5*(Cv!AE41+Cv!AF41)*LN(KC!D41/KC!C41)</f>
        <v>1.3242318991979234E-2</v>
      </c>
      <c r="E41" s="15">
        <f>0.5*(Cv!AF41+Cv!AG41)*LN(KC!E41/KC!D41)</f>
        <v>-7.3175291623505138E-4</v>
      </c>
      <c r="F41" s="15">
        <f>0.5*(Cv!AG41+Cv!AH41)*LN(KC!F41/KC!E41)</f>
        <v>-8.2309315194406226E-4</v>
      </c>
      <c r="G41" s="15">
        <f>0.5*(Cv!AH41+Cv!AI41)*LN(KC!G41/KC!F41)</f>
        <v>1.1730754354356981E-2</v>
      </c>
      <c r="H41" s="15">
        <f>0.5*(Cv!AI41+Cv!AJ41)*LN(KC!H41/KC!G41)</f>
        <v>-6.3741331929784905E-3</v>
      </c>
      <c r="I41" s="15">
        <f>0.5*(Cv!AJ41+Cv!AK41)*LN(KC!I41/KC!H41)</f>
        <v>7.7653227724519833E-3</v>
      </c>
      <c r="J41" s="15">
        <f>0.5*(Cv!AK41+Cv!AL41)*LN(KC!J41/KC!I41)</f>
        <v>-1.2170241774512047E-2</v>
      </c>
      <c r="K41" s="15">
        <f>0.5*(Cv!AL41+Cv!AM41)*LN(KC!K41/KC!J41)</f>
        <v>9.3767687767317281E-3</v>
      </c>
      <c r="L41" s="15">
        <f>0.5*(Cv!AM41+Cv!AN41)*LN(KC!L41/KC!K41)</f>
        <v>-1.5608403577006547E-2</v>
      </c>
      <c r="M41" s="15">
        <f>0.5*(Cv!AN41+Cv!AO41)*LN(KC!M41/KC!L41)</f>
        <v>4.6822217171193009E-3</v>
      </c>
      <c r="N41" s="15">
        <f>0.5*(Cv!AO41+Cv!AP41)*LN(KC!N41/KC!M41)</f>
        <v>1.1915666169563376E-2</v>
      </c>
      <c r="O41" s="15">
        <f>0.5*(Cv!AP41+Cv!AQ41)*LN(KC!O41/KC!N41)</f>
        <v>1.1964595481451148E-3</v>
      </c>
      <c r="P41" s="15">
        <f>0.5*(Cv!AQ41+Cv!AR41)*LN(KC!P41/KC!O41)</f>
        <v>5.7392184030507901E-4</v>
      </c>
      <c r="Q41" s="15">
        <f>0.5*(Cv!AR41+Cv!AS41)*LN(KC!Q41/KC!P41)</f>
        <v>1.4802040439950681E-2</v>
      </c>
      <c r="R41" s="15">
        <f>0.5*(Cv!AS41+Cv!AT41)*LN(KC!R41/KC!Q41)</f>
        <v>8.2271710492350675E-3</v>
      </c>
      <c r="S41" s="15">
        <f>0.5*(Cv!AT41+Cv!AU41)*LN(KC!S41/KC!R41)</f>
        <v>8.0712787716862066E-4</v>
      </c>
      <c r="T41" s="15">
        <f>0.5*(Cv!AU41+Cv!AV41)*LN(KC!T41/KC!S41)</f>
        <v>-1.2328871240631257E-3</v>
      </c>
      <c r="U41" s="15">
        <f>0.5*(Cv!AV41+Cv!AW41)*LN(KC!U41/KC!T41)</f>
        <v>3.5218626089532452E-3</v>
      </c>
      <c r="V41" s="15">
        <f>0.5*(Cv!AW41+Cv!AX41)*LN(KC!V41/KC!U41)</f>
        <v>9.2125804686202435E-4</v>
      </c>
      <c r="W41" s="15">
        <f>0.5*(Cv!AX41+Cv!AY41)*LN(KC!W41/KC!V41)</f>
        <v>1.4410897279272582E-3</v>
      </c>
      <c r="X41" s="15">
        <f>0.5*(Cv!AY41+Cv!AZ41)*LN(KC!X41/KC!W41)</f>
        <v>1.8239946020448573E-3</v>
      </c>
      <c r="Y41" s="15">
        <f>0.5*(Cv!AZ41+Cv!BA41)*LN(KC!Y41/KC!X41)</f>
        <v>-2.8909317388461828E-3</v>
      </c>
      <c r="Z41" s="15">
        <f>0.5*(Cv!BA41+Cv!BB41)*LN(KC!Z41/KC!Y41)</f>
        <v>-1.7893214900302364E-3</v>
      </c>
      <c r="AA41" s="15">
        <f>0.5*(Cv!BB41+Cv!BC41)*LN(KC!AA41/KC!Z41)</f>
        <v>-7.8679492880476508E-3</v>
      </c>
      <c r="AB41" s="15">
        <f>0.5*(Cv!BC41+Cv!BD41)*LN(KC!AB41/KC!AA41)</f>
        <v>2.8340440359173624E-3</v>
      </c>
      <c r="AC41" s="15">
        <f>0.5*(Cv!BD41+Cv!BE41)*LN(KC!AC41/KC!AB41)</f>
        <v>-5.25645993417128E-4</v>
      </c>
      <c r="AD41" s="15"/>
      <c r="AF41" s="64">
        <f t="shared" si="0"/>
        <v>2.3134195731302721E-3</v>
      </c>
      <c r="AG41" s="64">
        <f t="shared" si="1"/>
        <v>-3.6079773762083751E-4</v>
      </c>
      <c r="AH41" s="64">
        <f t="shared" si="2"/>
        <v>5.1213441509609129E-3</v>
      </c>
      <c r="AI41" s="64">
        <f t="shared" si="3"/>
        <v>1.2950635723448518E-3</v>
      </c>
      <c r="AJ41" s="64">
        <f t="shared" si="4"/>
        <v>-2.0479608948847676E-3</v>
      </c>
      <c r="AK41" s="64">
        <f t="shared" si="5"/>
        <v>2.3802732066700374E-3</v>
      </c>
      <c r="AL41" s="64">
        <f t="shared" si="6"/>
        <v>-3.7644866126995767E-4</v>
      </c>
      <c r="AM41" s="64">
        <f t="shared" si="7"/>
        <v>-7.5911058189997635E-4</v>
      </c>
      <c r="AN41" s="64">
        <f t="shared" si="8"/>
        <v>1.1541990212501172E-3</v>
      </c>
      <c r="AO41" s="64">
        <f t="shared" si="9"/>
        <v>1.2642137327860859E-3</v>
      </c>
    </row>
    <row r="42" spans="1:41" x14ac:dyDescent="0.2">
      <c r="A42" s="4">
        <v>40</v>
      </c>
      <c r="B42" s="6" t="s">
        <v>77</v>
      </c>
      <c r="C42" s="15"/>
      <c r="D42" s="15">
        <f>0.5*(Cv!AE42+Cv!AF42)*LN(KC!D42/KC!C42)</f>
        <v>5.1122240367275723E-2</v>
      </c>
      <c r="E42" s="15">
        <f>0.5*(Cv!AF42+Cv!AG42)*LN(KC!E42/KC!D42)</f>
        <v>2.6408468009016011E-2</v>
      </c>
      <c r="F42" s="15">
        <f>0.5*(Cv!AG42+Cv!AH42)*LN(KC!F42/KC!E42)</f>
        <v>1.0436706615079916E-2</v>
      </c>
      <c r="G42" s="15">
        <f>0.5*(Cv!AH42+Cv!AI42)*LN(KC!G42/KC!F42)</f>
        <v>6.0814295146701973E-3</v>
      </c>
      <c r="H42" s="15">
        <f>0.5*(Cv!AI42+Cv!AJ42)*LN(KC!H42/KC!G42)</f>
        <v>2.1905934933967642E-3</v>
      </c>
      <c r="I42" s="15">
        <f>0.5*(Cv!AJ42+Cv!AK42)*LN(KC!I42/KC!H42)</f>
        <v>5.6738389272630871E-3</v>
      </c>
      <c r="J42" s="15">
        <f>0.5*(Cv!AK42+Cv!AL42)*LN(KC!J42/KC!I42)</f>
        <v>3.0687983682740005E-3</v>
      </c>
      <c r="K42" s="15">
        <f>0.5*(Cv!AL42+Cv!AM42)*LN(KC!K42/KC!J42)</f>
        <v>-8.4540724084714684E-3</v>
      </c>
      <c r="L42" s="15">
        <f>0.5*(Cv!AM42+Cv!AN42)*LN(KC!L42/KC!K42)</f>
        <v>-5.35759814549828E-3</v>
      </c>
      <c r="M42" s="15">
        <f>0.5*(Cv!AN42+Cv!AO42)*LN(KC!M42/KC!L42)</f>
        <v>-2.361128830702803E-4</v>
      </c>
      <c r="N42" s="15">
        <f>0.5*(Cv!AO42+Cv!AP42)*LN(KC!N42/KC!M42)</f>
        <v>-1.3900464286163354E-3</v>
      </c>
      <c r="O42" s="15">
        <f>0.5*(Cv!AP42+Cv!AQ42)*LN(KC!O42/KC!N42)</f>
        <v>-1.3654368312255355E-3</v>
      </c>
      <c r="P42" s="15">
        <f>0.5*(Cv!AQ42+Cv!AR42)*LN(KC!P42/KC!O42)</f>
        <v>-1.7820109555882329E-4</v>
      </c>
      <c r="Q42" s="15">
        <f>0.5*(Cv!AR42+Cv!AS42)*LN(KC!Q42/KC!P42)</f>
        <v>2.0174045886725673E-3</v>
      </c>
      <c r="R42" s="15">
        <f>0.5*(Cv!AS42+Cv!AT42)*LN(KC!R42/KC!Q42)</f>
        <v>-5.0142636318761796E-3</v>
      </c>
      <c r="S42" s="15">
        <f>0.5*(Cv!AT42+Cv!AU42)*LN(KC!S42/KC!R42)</f>
        <v>-3.9934291722069585E-3</v>
      </c>
      <c r="T42" s="15">
        <f>0.5*(Cv!AU42+Cv!AV42)*LN(KC!T42/KC!S42)</f>
        <v>-3.4040821728369385E-3</v>
      </c>
      <c r="U42" s="15">
        <f>0.5*(Cv!AV42+Cv!AW42)*LN(KC!U42/KC!T42)</f>
        <v>-3.1375750273407552E-3</v>
      </c>
      <c r="V42" s="15">
        <f>0.5*(Cv!AW42+Cv!AX42)*LN(KC!V42/KC!U42)</f>
        <v>-4.0852729195413016E-3</v>
      </c>
      <c r="W42" s="15">
        <f>0.5*(Cv!AX42+Cv!AY42)*LN(KC!W42/KC!V42)</f>
        <v>-1.6525644651630563E-3</v>
      </c>
      <c r="X42" s="15">
        <f>0.5*(Cv!AY42+Cv!AZ42)*LN(KC!X42/KC!W42)</f>
        <v>1.8117545222030578E-3</v>
      </c>
      <c r="Y42" s="15">
        <f>0.5*(Cv!AZ42+Cv!BA42)*LN(KC!Y42/KC!X42)</f>
        <v>-2.4470779079919097E-3</v>
      </c>
      <c r="Z42" s="15">
        <f>0.5*(Cv!BA42+Cv!BB42)*LN(KC!Z42/KC!Y42)</f>
        <v>-1.6492474565313194E-3</v>
      </c>
      <c r="AA42" s="15">
        <f>0.5*(Cv!BB42+Cv!BC42)*LN(KC!AA42/KC!Z42)</f>
        <v>5.0387726819622969E-3</v>
      </c>
      <c r="AB42" s="15">
        <f>0.5*(Cv!BC42+Cv!BD42)*LN(KC!AB42/KC!AA42)</f>
        <v>2.5298409162304723E-3</v>
      </c>
      <c r="AC42" s="15">
        <f>0.5*(Cv!BD42+Cv!BE42)*LN(KC!AC42/KC!AB42)</f>
        <v>4.2946850645179929E-3</v>
      </c>
      <c r="AD42" s="15"/>
      <c r="AF42" s="64">
        <f t="shared" si="0"/>
        <v>1.0158207311885195E-2</v>
      </c>
      <c r="AG42" s="64">
        <f t="shared" si="1"/>
        <v>-2.4738062994764725E-3</v>
      </c>
      <c r="AH42" s="64">
        <f t="shared" si="2"/>
        <v>-1.706785228438986E-3</v>
      </c>
      <c r="AI42" s="64">
        <f t="shared" si="3"/>
        <v>-2.0935480125357986E-3</v>
      </c>
      <c r="AJ42" s="64">
        <f t="shared" si="4"/>
        <v>1.5533946596375068E-3</v>
      </c>
      <c r="AK42" s="64">
        <f t="shared" si="5"/>
        <v>-2.0902957639577294E-3</v>
      </c>
      <c r="AL42" s="64">
        <f t="shared" si="6"/>
        <v>-2.7007667644914616E-4</v>
      </c>
      <c r="AM42" s="64">
        <f t="shared" si="7"/>
        <v>-1.1906615931549908E-3</v>
      </c>
      <c r="AN42" s="64">
        <f t="shared" si="8"/>
        <v>3.4122629903742324E-3</v>
      </c>
      <c r="AO42" s="64">
        <f t="shared" si="9"/>
        <v>1.0874924862142891E-3</v>
      </c>
    </row>
    <row r="43" spans="1:41" x14ac:dyDescent="0.2">
      <c r="A43" s="4">
        <v>41</v>
      </c>
      <c r="B43" s="6" t="s">
        <v>78</v>
      </c>
      <c r="C43" s="15"/>
      <c r="D43" s="15">
        <f>0.5*(Cv!AE43+Cv!AF43)*LN(KC!D43/KC!C43)</f>
        <v>1.054596631386717E-2</v>
      </c>
      <c r="E43" s="15">
        <f>0.5*(Cv!AF43+Cv!AG43)*LN(KC!E43/KC!D43)</f>
        <v>1.0773181815325395E-2</v>
      </c>
      <c r="F43" s="15">
        <f>0.5*(Cv!AG43+Cv!AH43)*LN(KC!F43/KC!E43)</f>
        <v>6.4145972350555724E-3</v>
      </c>
      <c r="G43" s="15">
        <f>0.5*(Cv!AH43+Cv!AI43)*LN(KC!G43/KC!F43)</f>
        <v>3.7950007190429981E-3</v>
      </c>
      <c r="H43" s="15">
        <f>0.5*(Cv!AI43+Cv!AJ43)*LN(KC!H43/KC!G43)</f>
        <v>3.1553762797942426E-3</v>
      </c>
      <c r="I43" s="15">
        <f>0.5*(Cv!AJ43+Cv!AK43)*LN(KC!I43/KC!H43)</f>
        <v>4.984842491896577E-3</v>
      </c>
      <c r="J43" s="15">
        <f>0.5*(Cv!AK43+Cv!AL43)*LN(KC!J43/KC!I43)</f>
        <v>5.4575334007860553E-4</v>
      </c>
      <c r="K43" s="15">
        <f>0.5*(Cv!AL43+Cv!AM43)*LN(KC!K43/KC!J43)</f>
        <v>-3.9521854465742797E-3</v>
      </c>
      <c r="L43" s="15">
        <f>0.5*(Cv!AM43+Cv!AN43)*LN(KC!L43/KC!K43)</f>
        <v>-4.517623061265204E-3</v>
      </c>
      <c r="M43" s="15">
        <f>0.5*(Cv!AN43+Cv!AO43)*LN(KC!M43/KC!L43)</f>
        <v>-3.2698501175310439E-3</v>
      </c>
      <c r="N43" s="15">
        <f>0.5*(Cv!AO43+Cv!AP43)*LN(KC!N43/KC!M43)</f>
        <v>-1.9262858873339578E-3</v>
      </c>
      <c r="O43" s="15">
        <f>0.5*(Cv!AP43+Cv!AQ43)*LN(KC!O43/KC!N43)</f>
        <v>-6.4093839914899876E-4</v>
      </c>
      <c r="P43" s="15">
        <f>0.5*(Cv!AQ43+Cv!AR43)*LN(KC!P43/KC!O43)</f>
        <v>4.0952461155502554E-3</v>
      </c>
      <c r="Q43" s="15">
        <f>0.5*(Cv!AR43+Cv!AS43)*LN(KC!Q43/KC!P43)</f>
        <v>3.2664714229972756E-3</v>
      </c>
      <c r="R43" s="15">
        <f>0.5*(Cv!AS43+Cv!AT43)*LN(KC!R43/KC!Q43)</f>
        <v>-1.5500735921109403E-3</v>
      </c>
      <c r="S43" s="15">
        <f>0.5*(Cv!AT43+Cv!AU43)*LN(KC!S43/KC!R43)</f>
        <v>-4.8385386150485353E-4</v>
      </c>
      <c r="T43" s="15">
        <f>0.5*(Cv!AU43+Cv!AV43)*LN(KC!T43/KC!S43)</f>
        <v>-1.2079325356028866E-3</v>
      </c>
      <c r="U43" s="15">
        <f>0.5*(Cv!AV43+Cv!AW43)*LN(KC!U43/KC!T43)</f>
        <v>1.1455004377484714E-3</v>
      </c>
      <c r="V43" s="15">
        <f>0.5*(Cv!AW43+Cv!AX43)*LN(KC!V43/KC!U43)</f>
        <v>-3.7924498870670086E-4</v>
      </c>
      <c r="W43" s="15">
        <f>0.5*(Cv!AX43+Cv!AY43)*LN(KC!W43/KC!V43)</f>
        <v>-3.5535922209016893E-4</v>
      </c>
      <c r="X43" s="15">
        <f>0.5*(Cv!AY43+Cv!AZ43)*LN(KC!X43/KC!W43)</f>
        <v>1.8083259822268649E-3</v>
      </c>
      <c r="Y43" s="15">
        <f>0.5*(Cv!AZ43+Cv!BA43)*LN(KC!Y43/KC!X43)</f>
        <v>4.6711011063407229E-4</v>
      </c>
      <c r="Z43" s="15">
        <f>0.5*(Cv!BA43+Cv!BB43)*LN(KC!Z43/KC!Y43)</f>
        <v>2.6917574668796698E-3</v>
      </c>
      <c r="AA43" s="15">
        <f>0.5*(Cv!BB43+Cv!BC43)*LN(KC!AA43/KC!Z43)</f>
        <v>2.7265254407618116E-3</v>
      </c>
      <c r="AB43" s="15">
        <f>0.5*(Cv!BC43+Cv!BD43)*LN(KC!AB43/KC!AA43)</f>
        <v>5.2669777930013518E-4</v>
      </c>
      <c r="AC43" s="15">
        <f>0.5*(Cv!BD43+Cv!BE43)*LN(KC!AC43/KC!AB43)</f>
        <v>1.3318347754069449E-3</v>
      </c>
      <c r="AD43" s="15"/>
      <c r="AF43" s="64">
        <f t="shared" si="0"/>
        <v>5.8245997082229566E-3</v>
      </c>
      <c r="AG43" s="64">
        <f t="shared" si="1"/>
        <v>-2.6240382345251757E-3</v>
      </c>
      <c r="AH43" s="64">
        <f t="shared" si="2"/>
        <v>9.3737033715654767E-4</v>
      </c>
      <c r="AI43" s="64">
        <f t="shared" si="3"/>
        <v>2.0225793471511598E-4</v>
      </c>
      <c r="AJ43" s="64">
        <f t="shared" si="4"/>
        <v>1.5487851145965267E-3</v>
      </c>
      <c r="AK43" s="64">
        <f t="shared" si="5"/>
        <v>-8.4333394868431398E-4</v>
      </c>
      <c r="AL43" s="64">
        <f t="shared" si="6"/>
        <v>8.7552152465582137E-4</v>
      </c>
      <c r="AM43" s="64">
        <f t="shared" si="7"/>
        <v>8.6208533648139164E-4</v>
      </c>
      <c r="AN43" s="64">
        <f t="shared" si="8"/>
        <v>9.2926627735354008E-4</v>
      </c>
      <c r="AO43" s="64">
        <f t="shared" si="9"/>
        <v>1.177794972033194E-3</v>
      </c>
    </row>
    <row r="44" spans="1:41" x14ac:dyDescent="0.2">
      <c r="A44" s="4">
        <v>42</v>
      </c>
      <c r="B44" s="6" t="s">
        <v>79</v>
      </c>
      <c r="C44" s="15"/>
      <c r="D44" s="15">
        <f>0.5*(Cv!AE44+Cv!AF44)*LN(KC!D44/KC!C44)</f>
        <v>8.2157077939931603E-3</v>
      </c>
      <c r="E44" s="15">
        <f>0.5*(Cv!AF44+Cv!AG44)*LN(KC!E44/KC!D44)</f>
        <v>6.0830032531713814E-3</v>
      </c>
      <c r="F44" s="15">
        <f>0.5*(Cv!AG44+Cv!AH44)*LN(KC!F44/KC!E44)</f>
        <v>5.3643051611342368E-3</v>
      </c>
      <c r="G44" s="15">
        <f>0.5*(Cv!AH44+Cv!AI44)*LN(KC!G44/KC!F44)</f>
        <v>2.0300224119689284E-3</v>
      </c>
      <c r="H44" s="15">
        <f>0.5*(Cv!AI44+Cv!AJ44)*LN(KC!H44/KC!G44)</f>
        <v>3.41048379933492E-3</v>
      </c>
      <c r="I44" s="15">
        <f>0.5*(Cv!AJ44+Cv!AK44)*LN(KC!I44/KC!H44)</f>
        <v>4.76860822407792E-3</v>
      </c>
      <c r="J44" s="15">
        <f>0.5*(Cv!AK44+Cv!AL44)*LN(KC!J44/KC!I44)</f>
        <v>2.2351710096532862E-3</v>
      </c>
      <c r="K44" s="15">
        <f>0.5*(Cv!AL44+Cv!AM44)*LN(KC!K44/KC!J44)</f>
        <v>8.3875205542555394E-5</v>
      </c>
      <c r="L44" s="15">
        <f>0.5*(Cv!AM44+Cv!AN44)*LN(KC!L44/KC!K44)</f>
        <v>3.4080890951378776E-3</v>
      </c>
      <c r="M44" s="15">
        <f>0.5*(Cv!AN44+Cv!AO44)*LN(KC!M44/KC!L44)</f>
        <v>2.8956023640509775E-3</v>
      </c>
      <c r="N44" s="15">
        <f>0.5*(Cv!AO44+Cv!AP44)*LN(KC!N44/KC!M44)</f>
        <v>4.5558679701190831E-3</v>
      </c>
      <c r="O44" s="15">
        <f>0.5*(Cv!AP44+Cv!AQ44)*LN(KC!O44/KC!N44)</f>
        <v>1.2911636210350181E-4</v>
      </c>
      <c r="P44" s="15">
        <f>0.5*(Cv!AQ44+Cv!AR44)*LN(KC!P44/KC!O44)</f>
        <v>2.7332499894905048E-3</v>
      </c>
      <c r="Q44" s="15">
        <f>0.5*(Cv!AR44+Cv!AS44)*LN(KC!Q44/KC!P44)</f>
        <v>3.4035482777375102E-3</v>
      </c>
      <c r="R44" s="15">
        <f>0.5*(Cv!AS44+Cv!AT44)*LN(KC!R44/KC!Q44)</f>
        <v>-1.509571825879839E-3</v>
      </c>
      <c r="S44" s="15">
        <f>0.5*(Cv!AT44+Cv!AU44)*LN(KC!S44/KC!R44)</f>
        <v>-3.1717348186438687E-5</v>
      </c>
      <c r="T44" s="15">
        <f>0.5*(Cv!AU44+Cv!AV44)*LN(KC!T44/KC!S44)</f>
        <v>1.3305611313681996E-3</v>
      </c>
      <c r="U44" s="15">
        <f>0.5*(Cv!AV44+Cv!AW44)*LN(KC!U44/KC!T44)</f>
        <v>1.1137625017040909E-3</v>
      </c>
      <c r="V44" s="15">
        <f>0.5*(Cv!AW44+Cv!AX44)*LN(KC!V44/KC!U44)</f>
        <v>6.048071407662582E-4</v>
      </c>
      <c r="W44" s="15">
        <f>0.5*(Cv!AX44+Cv!AY44)*LN(KC!W44/KC!V44)</f>
        <v>1.8133821542146171E-3</v>
      </c>
      <c r="X44" s="15">
        <f>0.5*(Cv!AY44+Cv!AZ44)*LN(KC!X44/KC!W44)</f>
        <v>7.6321439803085325E-5</v>
      </c>
      <c r="Y44" s="15">
        <f>0.5*(Cv!AZ44+Cv!BA44)*LN(KC!Y44/KC!X44)</f>
        <v>-1.0379908824932913E-3</v>
      </c>
      <c r="Z44" s="15">
        <f>0.5*(Cv!BA44+Cv!BB44)*LN(KC!Z44/KC!Y44)</f>
        <v>-1.4061978713634675E-4</v>
      </c>
      <c r="AA44" s="15">
        <f>0.5*(Cv!BB44+Cv!BC44)*LN(KC!AA44/KC!Z44)</f>
        <v>-6.5411249899060392E-4</v>
      </c>
      <c r="AB44" s="15">
        <f>0.5*(Cv!BC44+Cv!BD44)*LN(KC!AB44/KC!AA44)</f>
        <v>5.5652253012977426E-5</v>
      </c>
      <c r="AC44" s="15">
        <f>0.5*(Cv!BD44+Cv!BE44)*LN(KC!AC44/KC!AB44)</f>
        <v>1.1949188825991066E-4</v>
      </c>
      <c r="AD44" s="15"/>
      <c r="AF44" s="64">
        <f t="shared" si="0"/>
        <v>4.3312845699374778E-3</v>
      </c>
      <c r="AG44" s="64">
        <f t="shared" si="1"/>
        <v>2.6357211289007561E-3</v>
      </c>
      <c r="AH44" s="64">
        <f t="shared" si="2"/>
        <v>9.449250910530478E-4</v>
      </c>
      <c r="AI44" s="64">
        <f t="shared" si="3"/>
        <v>9.8776687357125022E-4</v>
      </c>
      <c r="AJ44" s="64">
        <f t="shared" si="4"/>
        <v>-3.315158054694708E-4</v>
      </c>
      <c r="AK44" s="64">
        <f t="shared" si="5"/>
        <v>1.7903231099769018E-3</v>
      </c>
      <c r="AL44" s="64">
        <f t="shared" si="6"/>
        <v>3.2812553405088979E-4</v>
      </c>
      <c r="AM44" s="64">
        <f t="shared" si="7"/>
        <v>3.882638999045012E-4</v>
      </c>
      <c r="AN44" s="64">
        <f t="shared" si="8"/>
        <v>8.7572070636444049E-5</v>
      </c>
      <c r="AO44" s="64">
        <f t="shared" si="9"/>
        <v>1.7136363715986123E-3</v>
      </c>
    </row>
    <row r="45" spans="1:41" x14ac:dyDescent="0.2">
      <c r="A45" s="4">
        <v>43</v>
      </c>
      <c r="B45" s="6" t="s">
        <v>80</v>
      </c>
      <c r="C45" s="15"/>
      <c r="D45" s="15">
        <f>0.5*(Cv!AE45+Cv!AF45)*LN(KC!D45/KC!C45)</f>
        <v>3.1283430588188145E-2</v>
      </c>
      <c r="E45" s="15">
        <f>0.5*(Cv!AF45+Cv!AG45)*LN(KC!E45/KC!D45)</f>
        <v>2.7965244244124506E-2</v>
      </c>
      <c r="F45" s="15">
        <f>0.5*(Cv!AG45+Cv!AH45)*LN(KC!F45/KC!E45)</f>
        <v>2.3236588313508874E-2</v>
      </c>
      <c r="G45" s="15">
        <f>0.5*(Cv!AH45+Cv!AI45)*LN(KC!G45/KC!F45)</f>
        <v>1.4607502251121609E-2</v>
      </c>
      <c r="H45" s="15">
        <f>0.5*(Cv!AI45+Cv!AJ45)*LN(KC!H45/KC!G45)</f>
        <v>8.2582492663036862E-3</v>
      </c>
      <c r="I45" s="15">
        <f>0.5*(Cv!AJ45+Cv!AK45)*LN(KC!I45/KC!H45)</f>
        <v>9.136303085130075E-3</v>
      </c>
      <c r="J45" s="15">
        <f>0.5*(Cv!AK45+Cv!AL45)*LN(KC!J45/KC!I45)</f>
        <v>7.3613191187960501E-3</v>
      </c>
      <c r="K45" s="15">
        <f>0.5*(Cv!AL45+Cv!AM45)*LN(KC!K45/KC!J45)</f>
        <v>-5.6634279305842628E-3</v>
      </c>
      <c r="L45" s="15">
        <f>0.5*(Cv!AM45+Cv!AN45)*LN(KC!L45/KC!K45)</f>
        <v>-7.0796259506464764E-3</v>
      </c>
      <c r="M45" s="15">
        <f>0.5*(Cv!AN45+Cv!AO45)*LN(KC!M45/KC!L45)</f>
        <v>-2.6113340258287886E-3</v>
      </c>
      <c r="N45" s="15">
        <f>0.5*(Cv!AO45+Cv!AP45)*LN(KC!N45/KC!M45)</f>
        <v>-7.12113438933788E-5</v>
      </c>
      <c r="O45" s="15">
        <f>0.5*(Cv!AP45+Cv!AQ45)*LN(KC!O45/KC!N45)</f>
        <v>-3.0892146574194602E-4</v>
      </c>
      <c r="P45" s="15">
        <f>0.5*(Cv!AQ45+Cv!AR45)*LN(KC!P45/KC!O45)</f>
        <v>1.181561846644959E-3</v>
      </c>
      <c r="Q45" s="15">
        <f>0.5*(Cv!AR45+Cv!AS45)*LN(KC!Q45/KC!P45)</f>
        <v>4.715917060998135E-5</v>
      </c>
      <c r="R45" s="15">
        <f>0.5*(Cv!AS45+Cv!AT45)*LN(KC!R45/KC!Q45)</f>
        <v>-4.1968646874251314E-3</v>
      </c>
      <c r="S45" s="15">
        <f>0.5*(Cv!AT45+Cv!AU45)*LN(KC!S45/KC!R45)</f>
        <v>-3.4682002922251211E-3</v>
      </c>
      <c r="T45" s="15">
        <f>0.5*(Cv!AU45+Cv!AV45)*LN(KC!T45/KC!S45)</f>
        <v>-6.9527198271045953E-3</v>
      </c>
      <c r="U45" s="15">
        <f>0.5*(Cv!AV45+Cv!AW45)*LN(KC!U45/KC!T45)</f>
        <v>-5.5863690701808081E-3</v>
      </c>
      <c r="V45" s="15">
        <f>0.5*(Cv!AW45+Cv!AX45)*LN(KC!V45/KC!U45)</f>
        <v>-4.548880181116966E-3</v>
      </c>
      <c r="W45" s="15">
        <f>0.5*(Cv!AX45+Cv!AY45)*LN(KC!W45/KC!V45)</f>
        <v>-1.5715166900468337E-3</v>
      </c>
      <c r="X45" s="15">
        <f>0.5*(Cv!AY45+Cv!AZ45)*LN(KC!X45/KC!W45)</f>
        <v>-2.1412099762036048E-3</v>
      </c>
      <c r="Y45" s="15">
        <f>0.5*(Cv!AZ45+Cv!BA45)*LN(KC!Y45/KC!X45)</f>
        <v>-2.3570185795698893E-3</v>
      </c>
      <c r="Z45" s="15">
        <f>0.5*(Cv!BA45+Cv!BB45)*LN(KC!Z45/KC!Y45)</f>
        <v>-9.5273023764522072E-4</v>
      </c>
      <c r="AA45" s="15">
        <f>0.5*(Cv!BB45+Cv!BC45)*LN(KC!AA45/KC!Z45)</f>
        <v>-1.0881390879273372E-3</v>
      </c>
      <c r="AB45" s="15">
        <f>0.5*(Cv!BC45+Cv!BD45)*LN(KC!AB45/KC!AA45)</f>
        <v>4.1640814070949554E-4</v>
      </c>
      <c r="AC45" s="15">
        <f>0.5*(Cv!BD45+Cv!BE45)*LN(KC!AC45/KC!AB45)</f>
        <v>-2.6435971235476965E-3</v>
      </c>
      <c r="AD45" s="15"/>
      <c r="AF45" s="64">
        <f t="shared" si="0"/>
        <v>1.6640777432037752E-2</v>
      </c>
      <c r="AG45" s="64">
        <f t="shared" si="1"/>
        <v>-1.6128560264313714E-3</v>
      </c>
      <c r="AH45" s="64">
        <f t="shared" si="2"/>
        <v>-1.3490530856274518E-3</v>
      </c>
      <c r="AI45" s="64">
        <f t="shared" si="3"/>
        <v>-4.1601391489305617E-3</v>
      </c>
      <c r="AJ45" s="64">
        <f t="shared" si="4"/>
        <v>-1.3250153775961298E-3</v>
      </c>
      <c r="AK45" s="64">
        <f t="shared" si="5"/>
        <v>-1.4809545560294114E-3</v>
      </c>
      <c r="AL45" s="64">
        <f t="shared" si="6"/>
        <v>-2.742577263263346E-3</v>
      </c>
      <c r="AM45" s="64">
        <f t="shared" si="7"/>
        <v>-3.1498229562244074E-3</v>
      </c>
      <c r="AN45" s="64">
        <f t="shared" si="8"/>
        <v>-1.1135944914191006E-3</v>
      </c>
      <c r="AO45" s="64">
        <f t="shared" si="9"/>
        <v>1.6387427586904476E-3</v>
      </c>
    </row>
    <row r="46" spans="1:41" x14ac:dyDescent="0.2">
      <c r="A46" s="4">
        <v>44</v>
      </c>
      <c r="B46" s="6" t="s">
        <v>81</v>
      </c>
      <c r="C46" s="15"/>
      <c r="D46" s="15">
        <f>0.5*(Cv!AE46+Cv!AF46)*LN(KC!D46/KC!C46)</f>
        <v>3.9704887490601059E-3</v>
      </c>
      <c r="E46" s="15">
        <f>0.5*(Cv!AF46+Cv!AG46)*LN(KC!E46/KC!D46)</f>
        <v>1.2218775047729792E-2</v>
      </c>
      <c r="F46" s="15">
        <f>0.5*(Cv!AG46+Cv!AH46)*LN(KC!F46/KC!E46)</f>
        <v>1.2623390971123695E-2</v>
      </c>
      <c r="G46" s="15">
        <f>0.5*(Cv!AH46+Cv!AI46)*LN(KC!G46/KC!F46)</f>
        <v>1.3778905792859354E-2</v>
      </c>
      <c r="H46" s="15">
        <f>0.5*(Cv!AI46+Cv!AJ46)*LN(KC!H46/KC!G46)</f>
        <v>1.1603444626700781E-2</v>
      </c>
      <c r="I46" s="15">
        <f>0.5*(Cv!AJ46+Cv!AK46)*LN(KC!I46/KC!H46)</f>
        <v>1.3931329010312467E-2</v>
      </c>
      <c r="J46" s="15">
        <f>0.5*(Cv!AK46+Cv!AL46)*LN(KC!J46/KC!I46)</f>
        <v>1.359541159028709E-2</v>
      </c>
      <c r="K46" s="15">
        <f>0.5*(Cv!AL46+Cv!AM46)*LN(KC!K46/KC!J46)</f>
        <v>6.351805110864946E-3</v>
      </c>
      <c r="L46" s="15">
        <f>0.5*(Cv!AM46+Cv!AN46)*LN(KC!L46/KC!K46)</f>
        <v>2.762684808400201E-3</v>
      </c>
      <c r="M46" s="15">
        <f>0.5*(Cv!AN46+Cv!AO46)*LN(KC!M46/KC!L46)</f>
        <v>2.10396155515594E-3</v>
      </c>
      <c r="N46" s="15">
        <f>0.5*(Cv!AO46+Cv!AP46)*LN(KC!N46/KC!M46)</f>
        <v>2.9715553191332089E-3</v>
      </c>
      <c r="O46" s="15">
        <f>0.5*(Cv!AP46+Cv!AQ46)*LN(KC!O46/KC!N46)</f>
        <v>-7.2227093246347504E-4</v>
      </c>
      <c r="P46" s="15">
        <f>0.5*(Cv!AQ46+Cv!AR46)*LN(KC!P46/KC!O46)</f>
        <v>6.6676423133311545E-4</v>
      </c>
      <c r="Q46" s="15">
        <f>0.5*(Cv!AR46+Cv!AS46)*LN(KC!Q46/KC!P46)</f>
        <v>1.1416547869568948E-3</v>
      </c>
      <c r="R46" s="15">
        <f>0.5*(Cv!AS46+Cv!AT46)*LN(KC!R46/KC!Q46)</f>
        <v>-4.2636010283950343E-3</v>
      </c>
      <c r="S46" s="15">
        <f>0.5*(Cv!AT46+Cv!AU46)*LN(KC!S46/KC!R46)</f>
        <v>-3.7814640997624565E-3</v>
      </c>
      <c r="T46" s="15">
        <f>0.5*(Cv!AU46+Cv!AV46)*LN(KC!T46/KC!S46)</f>
        <v>-1.2826778949169913E-3</v>
      </c>
      <c r="U46" s="15">
        <f>0.5*(Cv!AV46+Cv!AW46)*LN(KC!U46/KC!T46)</f>
        <v>-8.3468809829739766E-4</v>
      </c>
      <c r="V46" s="15">
        <f>0.5*(Cv!AW46+Cv!AX46)*LN(KC!V46/KC!U46)</f>
        <v>-1.3596217145727836E-3</v>
      </c>
      <c r="W46" s="15">
        <f>0.5*(Cv!AX46+Cv!AY46)*LN(KC!W46/KC!V46)</f>
        <v>-8.9471298853690704E-4</v>
      </c>
      <c r="X46" s="15">
        <f>0.5*(Cv!AY46+Cv!AZ46)*LN(KC!X46/KC!W46)</f>
        <v>-1.6961640050516123E-3</v>
      </c>
      <c r="Y46" s="15">
        <f>0.5*(Cv!AZ46+Cv!BA46)*LN(KC!Y46/KC!X46)</f>
        <v>-6.074406142772406E-3</v>
      </c>
      <c r="Z46" s="15">
        <f>0.5*(Cv!BA46+Cv!BB46)*LN(KC!Z46/KC!Y46)</f>
        <v>-1.6017273501879152E-3</v>
      </c>
      <c r="AA46" s="15">
        <f>0.5*(Cv!BB46+Cv!BC46)*LN(KC!AA46/KC!Z46)</f>
        <v>3.6586999700094665E-4</v>
      </c>
      <c r="AB46" s="15">
        <f>0.5*(Cv!BC46+Cv!BD46)*LN(KC!AB46/KC!AA46)</f>
        <v>1.3332594180417373E-3</v>
      </c>
      <c r="AC46" s="15">
        <f>0.5*(Cv!BD46+Cv!BE46)*LN(KC!AC46/KC!AB46)</f>
        <v>-1.9017610199130256E-5</v>
      </c>
      <c r="AD46" s="15"/>
      <c r="AF46" s="64">
        <f t="shared" si="0"/>
        <v>1.2831169089745218E-2</v>
      </c>
      <c r="AG46" s="64">
        <f t="shared" si="1"/>
        <v>5.5570836767682777E-3</v>
      </c>
      <c r="AH46" s="64">
        <f t="shared" si="2"/>
        <v>-1.3917834084661909E-3</v>
      </c>
      <c r="AI46" s="64">
        <f t="shared" si="3"/>
        <v>-1.2135729402751381E-3</v>
      </c>
      <c r="AJ46" s="64">
        <f t="shared" si="4"/>
        <v>-1.1992043376233535E-3</v>
      </c>
      <c r="AK46" s="64">
        <f t="shared" si="5"/>
        <v>2.0826501341510433E-3</v>
      </c>
      <c r="AL46" s="64">
        <f t="shared" si="6"/>
        <v>-1.2063886389492458E-3</v>
      </c>
      <c r="AM46" s="64">
        <f t="shared" si="7"/>
        <v>-1.6722660246668833E-3</v>
      </c>
      <c r="AN46" s="64">
        <f t="shared" si="8"/>
        <v>6.5712090392130355E-4</v>
      </c>
      <c r="AO46" s="64">
        <f t="shared" si="9"/>
        <v>2.9167384160297617E-3</v>
      </c>
    </row>
    <row r="47" spans="1:41" x14ac:dyDescent="0.2">
      <c r="A47" s="4">
        <v>45</v>
      </c>
      <c r="B47" s="6" t="s">
        <v>82</v>
      </c>
      <c r="C47" s="15"/>
      <c r="D47" s="15">
        <f>0.5*(Cv!AE47+Cv!AF47)*LN(KC!D47/KC!C47)</f>
        <v>3.7941619668434658E-2</v>
      </c>
      <c r="E47" s="15">
        <f>0.5*(Cv!AF47+Cv!AG47)*LN(KC!E47/KC!D47)</f>
        <v>3.6754332951569303E-2</v>
      </c>
      <c r="F47" s="15">
        <f>0.5*(Cv!AG47+Cv!AH47)*LN(KC!F47/KC!E47)</f>
        <v>1.4179543886412274E-2</v>
      </c>
      <c r="G47" s="15">
        <f>0.5*(Cv!AH47+Cv!AI47)*LN(KC!G47/KC!F47)</f>
        <v>2.778923816045567E-3</v>
      </c>
      <c r="H47" s="15">
        <f>0.5*(Cv!AI47+Cv!AJ47)*LN(KC!H47/KC!G47)</f>
        <v>6.9510567497355433E-3</v>
      </c>
      <c r="I47" s="15">
        <f>0.5*(Cv!AJ47+Cv!AK47)*LN(KC!I47/KC!H47)</f>
        <v>1.4882194612737751E-3</v>
      </c>
      <c r="J47" s="15">
        <f>0.5*(Cv!AK47+Cv!AL47)*LN(KC!J47/KC!I47)</f>
        <v>3.1969792004395018E-3</v>
      </c>
      <c r="K47" s="15">
        <f>0.5*(Cv!AL47+Cv!AM47)*LN(KC!K47/KC!J47)</f>
        <v>1.973723091381053E-3</v>
      </c>
      <c r="L47" s="15">
        <f>0.5*(Cv!AM47+Cv!AN47)*LN(KC!L47/KC!K47)</f>
        <v>3.1196921112917183E-3</v>
      </c>
      <c r="M47" s="15">
        <f>0.5*(Cv!AN47+Cv!AO47)*LN(KC!M47/KC!L47)</f>
        <v>8.7295841395066515E-4</v>
      </c>
      <c r="N47" s="15">
        <f>0.5*(Cv!AO47+Cv!AP47)*LN(KC!N47/KC!M47)</f>
        <v>1.7220507785110433E-3</v>
      </c>
      <c r="O47" s="15">
        <f>0.5*(Cv!AP47+Cv!AQ47)*LN(KC!O47/KC!N47)</f>
        <v>3.8153768357920581E-3</v>
      </c>
      <c r="P47" s="15">
        <f>0.5*(Cv!AQ47+Cv!AR47)*LN(KC!P47/KC!O47)</f>
        <v>5.2464981729897515E-3</v>
      </c>
      <c r="Q47" s="15">
        <f>0.5*(Cv!AR47+Cv!AS47)*LN(KC!Q47/KC!P47)</f>
        <v>2.3328961267562853E-3</v>
      </c>
      <c r="R47" s="15">
        <f>0.5*(Cv!AS47+Cv!AT47)*LN(KC!R47/KC!Q47)</f>
        <v>-2.3330985797537433E-3</v>
      </c>
      <c r="S47" s="15">
        <f>0.5*(Cv!AT47+Cv!AU47)*LN(KC!S47/KC!R47)</f>
        <v>-2.863279473724565E-3</v>
      </c>
      <c r="T47" s="15">
        <f>0.5*(Cv!AU47+Cv!AV47)*LN(KC!T47/KC!S47)</f>
        <v>-4.3574142172878106E-3</v>
      </c>
      <c r="U47" s="15">
        <f>0.5*(Cv!AV47+Cv!AW47)*LN(KC!U47/KC!T47)</f>
        <v>3.1097164226230331E-3</v>
      </c>
      <c r="V47" s="15">
        <f>0.5*(Cv!AW47+Cv!AX47)*LN(KC!V47/KC!U47)</f>
        <v>3.6751404132785641E-3</v>
      </c>
      <c r="W47" s="15">
        <f>0.5*(Cv!AX47+Cv!AY47)*LN(KC!W47/KC!V47)</f>
        <v>1.5357250808782977E-3</v>
      </c>
      <c r="X47" s="15">
        <f>0.5*(Cv!AY47+Cv!AZ47)*LN(KC!X47/KC!W47)</f>
        <v>-1.3365523362906728E-3</v>
      </c>
      <c r="Y47" s="15">
        <f>0.5*(Cv!AZ47+Cv!BA47)*LN(KC!Y47/KC!X47)</f>
        <v>-4.4439611895986589E-4</v>
      </c>
      <c r="Z47" s="15">
        <f>0.5*(Cv!BA47+Cv!BB47)*LN(KC!Z47/KC!Y47)</f>
        <v>-3.8576247715021387E-3</v>
      </c>
      <c r="AA47" s="15">
        <f>0.5*(Cv!BB47+Cv!BC47)*LN(KC!AA47/KC!Z47)</f>
        <v>-1.1375413720463713E-3</v>
      </c>
      <c r="AB47" s="15">
        <f>0.5*(Cv!BC47+Cv!BD47)*LN(KC!AB47/KC!AA47)</f>
        <v>-6.133821837345269E-5</v>
      </c>
      <c r="AC47" s="15">
        <f>0.5*(Cv!BD47+Cv!BE47)*LN(KC!AC47/KC!AB47)</f>
        <v>-7.8665791713240058E-4</v>
      </c>
      <c r="AD47" s="15"/>
      <c r="AF47" s="64">
        <f t="shared" si="0"/>
        <v>1.2430415373007292E-2</v>
      </c>
      <c r="AG47" s="64">
        <f t="shared" si="1"/>
        <v>2.177080719114796E-3</v>
      </c>
      <c r="AH47" s="64">
        <f t="shared" si="2"/>
        <v>1.2396786164119572E-3</v>
      </c>
      <c r="AI47" s="64">
        <f t="shared" si="3"/>
        <v>5.2532307264028231E-4</v>
      </c>
      <c r="AJ47" s="64">
        <f t="shared" si="4"/>
        <v>-1.257511679602846E-3</v>
      </c>
      <c r="AK47" s="64">
        <f t="shared" si="5"/>
        <v>1.7083796677633764E-3</v>
      </c>
      <c r="AL47" s="64">
        <f t="shared" si="6"/>
        <v>-3.6609430348128179E-4</v>
      </c>
      <c r="AM47" s="64">
        <f t="shared" si="7"/>
        <v>-3.5161836241337057E-4</v>
      </c>
      <c r="AN47" s="64">
        <f t="shared" si="8"/>
        <v>-4.2399806775292662E-4</v>
      </c>
      <c r="AO47" s="64">
        <f t="shared" si="9"/>
        <v>3.0229972203142958E-3</v>
      </c>
    </row>
    <row r="48" spans="1:41" x14ac:dyDescent="0.2">
      <c r="A48" s="4">
        <v>46</v>
      </c>
      <c r="B48" s="6" t="s">
        <v>83</v>
      </c>
      <c r="C48" s="15"/>
      <c r="D48" s="15">
        <f>0.5*(Cv!AE48+Cv!AF48)*LN(KC!D48/KC!C48)</f>
        <v>1.6364128200869025E-2</v>
      </c>
      <c r="E48" s="15">
        <f>0.5*(Cv!AF48+Cv!AG48)*LN(KC!E48/KC!D48)</f>
        <v>4.5686451917953475E-3</v>
      </c>
      <c r="F48" s="15">
        <f>0.5*(Cv!AG48+Cv!AH48)*LN(KC!F48/KC!E48)</f>
        <v>2.1660754912655425E-3</v>
      </c>
      <c r="G48" s="15">
        <f>0.5*(Cv!AH48+Cv!AI48)*LN(KC!G48/KC!F48)</f>
        <v>-1.0688852186180385E-3</v>
      </c>
      <c r="H48" s="15">
        <f>0.5*(Cv!AI48+Cv!AJ48)*LN(KC!H48/KC!G48)</f>
        <v>5.4300048782192248E-4</v>
      </c>
      <c r="I48" s="15">
        <f>0.5*(Cv!AJ48+Cv!AK48)*LN(KC!I48/KC!H48)</f>
        <v>-1.1714858892791669E-3</v>
      </c>
      <c r="J48" s="15">
        <f>0.5*(Cv!AK48+Cv!AL48)*LN(KC!J48/KC!I48)</f>
        <v>-2.8892469053500526E-3</v>
      </c>
      <c r="K48" s="15">
        <f>0.5*(Cv!AL48+Cv!AM48)*LN(KC!K48/KC!J48)</f>
        <v>-4.7701194004209297E-3</v>
      </c>
      <c r="L48" s="15">
        <f>0.5*(Cv!AM48+Cv!AN48)*LN(KC!L48/KC!K48)</f>
        <v>-2.2774739128676681E-3</v>
      </c>
      <c r="M48" s="15">
        <f>0.5*(Cv!AN48+Cv!AO48)*LN(KC!M48/KC!L48)</f>
        <v>4.406350176550021E-3</v>
      </c>
      <c r="N48" s="15">
        <f>0.5*(Cv!AO48+Cv!AP48)*LN(KC!N48/KC!M48)</f>
        <v>3.1985924781315921E-3</v>
      </c>
      <c r="O48" s="15">
        <f>0.5*(Cv!AP48+Cv!AQ48)*LN(KC!O48/KC!N48)</f>
        <v>-4.4499466902845161E-4</v>
      </c>
      <c r="P48" s="15">
        <f>0.5*(Cv!AQ48+Cv!AR48)*LN(KC!P48/KC!O48)</f>
        <v>-9.7191423399379845E-4</v>
      </c>
      <c r="Q48" s="15">
        <f>0.5*(Cv!AR48+Cv!AS48)*LN(KC!Q48/KC!P48)</f>
        <v>8.2268349744804591E-4</v>
      </c>
      <c r="R48" s="15">
        <f>0.5*(Cv!AS48+Cv!AT48)*LN(KC!R48/KC!Q48)</f>
        <v>-9.9777437474776851E-4</v>
      </c>
      <c r="S48" s="15">
        <f>0.5*(Cv!AT48+Cv!AU48)*LN(KC!S48/KC!R48)</f>
        <v>4.1298102452033887E-4</v>
      </c>
      <c r="T48" s="15">
        <f>0.5*(Cv!AU48+Cv!AV48)*LN(KC!T48/KC!S48)</f>
        <v>-1.4474092621417018E-3</v>
      </c>
      <c r="U48" s="15">
        <f>0.5*(Cv!AV48+Cv!AW48)*LN(KC!U48/KC!T48)</f>
        <v>-1.6781317226505876E-3</v>
      </c>
      <c r="V48" s="15">
        <f>0.5*(Cv!AW48+Cv!AX48)*LN(KC!V48/KC!U48)</f>
        <v>-3.5218948994916997E-3</v>
      </c>
      <c r="W48" s="15">
        <f>0.5*(Cv!AX48+Cv!AY48)*LN(KC!W48/KC!V48)</f>
        <v>-1.5909927433972329E-3</v>
      </c>
      <c r="X48" s="15">
        <f>0.5*(Cv!AY48+Cv!AZ48)*LN(KC!X48/KC!W48)</f>
        <v>-3.9229377686380321E-4</v>
      </c>
      <c r="Y48" s="15">
        <f>0.5*(Cv!AZ48+Cv!BA48)*LN(KC!Y48/KC!X48)</f>
        <v>-3.9593117015194919E-3</v>
      </c>
      <c r="Z48" s="15">
        <f>0.5*(Cv!BA48+Cv!BB48)*LN(KC!Z48/KC!Y48)</f>
        <v>-3.9650365263744257E-3</v>
      </c>
      <c r="AA48" s="15">
        <f>0.5*(Cv!BB48+Cv!BC48)*LN(KC!AA48/KC!Z48)</f>
        <v>-4.0110997331105902E-3</v>
      </c>
      <c r="AB48" s="15">
        <f>0.5*(Cv!BC48+Cv!BD48)*LN(KC!AB48/KC!AA48)</f>
        <v>-4.1879291420981145E-3</v>
      </c>
      <c r="AC48" s="15">
        <f>0.5*(Cv!BD48+Cv!BE48)*LN(KC!AC48/KC!AB48)</f>
        <v>-4.8838923796764326E-3</v>
      </c>
      <c r="AD48" s="15"/>
      <c r="AF48" s="64">
        <f t="shared" si="0"/>
        <v>1.0074700125971216E-3</v>
      </c>
      <c r="AG48" s="64">
        <f t="shared" si="1"/>
        <v>-4.6637951279140759E-4</v>
      </c>
      <c r="AH48" s="64">
        <f t="shared" si="2"/>
        <v>-2.3580375116032673E-4</v>
      </c>
      <c r="AI48" s="64">
        <f t="shared" si="3"/>
        <v>-1.7261444809090049E-3</v>
      </c>
      <c r="AJ48" s="64">
        <f t="shared" si="4"/>
        <v>-4.2014538965558113E-3</v>
      </c>
      <c r="AK48" s="64">
        <f t="shared" si="5"/>
        <v>-3.5109163197586719E-4</v>
      </c>
      <c r="AL48" s="64">
        <f t="shared" si="6"/>
        <v>-2.9637991887324082E-3</v>
      </c>
      <c r="AM48" s="64">
        <f t="shared" si="7"/>
        <v>-2.5707712956936917E-3</v>
      </c>
      <c r="AN48" s="64">
        <f t="shared" si="8"/>
        <v>-4.535910760887274E-3</v>
      </c>
      <c r="AO48" s="64">
        <f t="shared" si="9"/>
        <v>-1.1244623257638858E-3</v>
      </c>
    </row>
    <row r="49" spans="1:41" x14ac:dyDescent="0.2">
      <c r="A49" s="4">
        <v>47</v>
      </c>
      <c r="B49" s="6" t="s">
        <v>84</v>
      </c>
      <c r="C49" s="15"/>
      <c r="D49" s="15">
        <f>0.5*(Cv!AE49+Cv!AF49)*LN(KC!D49/KC!C49)</f>
        <v>2.3405427805433962E-2</v>
      </c>
      <c r="E49" s="15">
        <f>0.5*(Cv!AF49+Cv!AG49)*LN(KC!E49/KC!D49)</f>
        <v>1.3258655101677935E-2</v>
      </c>
      <c r="F49" s="15">
        <f>0.5*(Cv!AG49+Cv!AH49)*LN(KC!F49/KC!E49)</f>
        <v>6.743083998591911E-3</v>
      </c>
      <c r="G49" s="15">
        <f>0.5*(Cv!AH49+Cv!AI49)*LN(KC!G49/KC!F49)</f>
        <v>5.8401624417958077E-3</v>
      </c>
      <c r="H49" s="15">
        <f>0.5*(Cv!AI49+Cv!AJ49)*LN(KC!H49/KC!G49)</f>
        <v>2.5027651641048535E-3</v>
      </c>
      <c r="I49" s="15">
        <f>0.5*(Cv!AJ49+Cv!AK49)*LN(KC!I49/KC!H49)</f>
        <v>3.9669976718431855E-4</v>
      </c>
      <c r="J49" s="15">
        <f>0.5*(Cv!AK49+Cv!AL49)*LN(KC!J49/KC!I49)</f>
        <v>2.5473006312228099E-3</v>
      </c>
      <c r="K49" s="15">
        <f>0.5*(Cv!AL49+Cv!AM49)*LN(KC!K49/KC!J49)</f>
        <v>-3.3752012893828623E-3</v>
      </c>
      <c r="L49" s="15">
        <f>0.5*(Cv!AM49+Cv!AN49)*LN(KC!L49/KC!K49)</f>
        <v>-2.2572153846480945E-3</v>
      </c>
      <c r="M49" s="15">
        <f>0.5*(Cv!AN49+Cv!AO49)*LN(KC!M49/KC!L49)</f>
        <v>-2.0890896049992219E-3</v>
      </c>
      <c r="N49" s="15">
        <f>0.5*(Cv!AO49+Cv!AP49)*LN(KC!N49/KC!M49)</f>
        <v>-9.8716164117365461E-4</v>
      </c>
      <c r="O49" s="15">
        <f>0.5*(Cv!AP49+Cv!AQ49)*LN(KC!O49/KC!N49)</f>
        <v>-7.7046218516327964E-4</v>
      </c>
      <c r="P49" s="15">
        <f>0.5*(Cv!AQ49+Cv!AR49)*LN(KC!P49/KC!O49)</f>
        <v>5.9575987474590078E-4</v>
      </c>
      <c r="Q49" s="15">
        <f>0.5*(Cv!AR49+Cv!AS49)*LN(KC!Q49/KC!P49)</f>
        <v>4.8696983408217108E-4</v>
      </c>
      <c r="R49" s="15">
        <f>0.5*(Cv!AS49+Cv!AT49)*LN(KC!R49/KC!Q49)</f>
        <v>-8.3755178819630094E-4</v>
      </c>
      <c r="S49" s="15">
        <f>0.5*(Cv!AT49+Cv!AU49)*LN(KC!S49/KC!R49)</f>
        <v>-2.8872200949499159E-4</v>
      </c>
      <c r="T49" s="15">
        <f>0.5*(Cv!AU49+Cv!AV49)*LN(KC!T49/KC!S49)</f>
        <v>-3.167107761236438E-5</v>
      </c>
      <c r="U49" s="15">
        <f>0.5*(Cv!AV49+Cv!AW49)*LN(KC!U49/KC!T49)</f>
        <v>8.4031390895673299E-4</v>
      </c>
      <c r="V49" s="15">
        <f>0.5*(Cv!AW49+Cv!AX49)*LN(KC!V49/KC!U49)</f>
        <v>1.1663346619517135E-3</v>
      </c>
      <c r="W49" s="15">
        <f>0.5*(Cv!AX49+Cv!AY49)*LN(KC!W49/KC!V49)</f>
        <v>8.4559206278829457E-4</v>
      </c>
      <c r="X49" s="15">
        <f>0.5*(Cv!AY49+Cv!AZ49)*LN(KC!X49/KC!W49)</f>
        <v>2.5357834271363142E-4</v>
      </c>
      <c r="Y49" s="15">
        <f>0.5*(Cv!AZ49+Cv!BA49)*LN(KC!Y49/KC!X49)</f>
        <v>-3.905502270496055E-4</v>
      </c>
      <c r="Z49" s="15">
        <f>0.5*(Cv!BA49+Cv!BB49)*LN(KC!Z49/KC!Y49)</f>
        <v>-3.1740635442438991E-4</v>
      </c>
      <c r="AA49" s="15">
        <f>0.5*(Cv!BB49+Cv!BC49)*LN(KC!AA49/KC!Z49)</f>
        <v>-1.0298537690647375E-3</v>
      </c>
      <c r="AB49" s="15">
        <f>0.5*(Cv!BC49+Cv!BD49)*LN(KC!AB49/KC!AA49)</f>
        <v>-9.5666550353240066E-4</v>
      </c>
      <c r="AC49" s="15">
        <f>0.5*(Cv!BD49+Cv!BE49)*LN(KC!AC49/KC!AB49)</f>
        <v>-2.1588956540861793E-4</v>
      </c>
      <c r="AD49" s="15"/>
      <c r="AF49" s="64">
        <f t="shared" si="0"/>
        <v>5.7482732946709655E-3</v>
      </c>
      <c r="AG49" s="64">
        <f t="shared" si="1"/>
        <v>-1.2322734577962047E-3</v>
      </c>
      <c r="AH49" s="64">
        <f t="shared" si="2"/>
        <v>-1.6280125480530003E-4</v>
      </c>
      <c r="AI49" s="64">
        <f t="shared" si="3"/>
        <v>6.1482957975960155E-4</v>
      </c>
      <c r="AJ49" s="64">
        <f t="shared" si="4"/>
        <v>-5.820730838959502E-4</v>
      </c>
      <c r="AK49" s="64">
        <f t="shared" si="5"/>
        <v>-6.9753735630075228E-4</v>
      </c>
      <c r="AL49" s="64">
        <f t="shared" si="6"/>
        <v>1.6378247931825655E-5</v>
      </c>
      <c r="AM49" s="64">
        <f t="shared" si="7"/>
        <v>1.670421935324094E-4</v>
      </c>
      <c r="AN49" s="64">
        <f t="shared" si="8"/>
        <v>-5.8627753447050926E-4</v>
      </c>
      <c r="AO49" s="64">
        <f t="shared" si="9"/>
        <v>8.771910155866222E-4</v>
      </c>
    </row>
    <row r="50" spans="1:41" x14ac:dyDescent="0.2">
      <c r="A50" s="4">
        <v>48</v>
      </c>
      <c r="B50" s="6" t="s">
        <v>85</v>
      </c>
      <c r="C50" s="15"/>
      <c r="D50" s="15">
        <f>0.5*(Cv!AE50+Cv!AF50)*LN(KC!D50/KC!C50)</f>
        <v>5.3845034891651039E-3</v>
      </c>
      <c r="E50" s="15">
        <f>0.5*(Cv!AF50+Cv!AG50)*LN(KC!E50/KC!D50)</f>
        <v>7.80834919446951E-3</v>
      </c>
      <c r="F50" s="15">
        <f>0.5*(Cv!AG50+Cv!AH50)*LN(KC!F50/KC!E50)</f>
        <v>5.0423500342151213E-3</v>
      </c>
      <c r="G50" s="15">
        <f>0.5*(Cv!AH50+Cv!AI50)*LN(KC!G50/KC!F50)</f>
        <v>3.6177923407271031E-3</v>
      </c>
      <c r="H50" s="15">
        <f>0.5*(Cv!AI50+Cv!AJ50)*LN(KC!H50/KC!G50)</f>
        <v>2.3146485741962273E-3</v>
      </c>
      <c r="I50" s="15">
        <f>0.5*(Cv!AJ50+Cv!AK50)*LN(KC!I50/KC!H50)</f>
        <v>8.0686566901392079E-4</v>
      </c>
      <c r="J50" s="15">
        <f>0.5*(Cv!AK50+Cv!AL50)*LN(KC!J50/KC!I50)</f>
        <v>1.1786175589063074E-3</v>
      </c>
      <c r="K50" s="15">
        <f>0.5*(Cv!AL50+Cv!AM50)*LN(KC!K50/KC!J50)</f>
        <v>-4.7863342617755029E-3</v>
      </c>
      <c r="L50" s="15">
        <f>0.5*(Cv!AM50+Cv!AN50)*LN(KC!L50/KC!K50)</f>
        <v>-4.7308934565328349E-3</v>
      </c>
      <c r="M50" s="15">
        <f>0.5*(Cv!AN50+Cv!AO50)*LN(KC!M50/KC!L50)</f>
        <v>-3.6053540703397985E-3</v>
      </c>
      <c r="N50" s="15">
        <f>0.5*(Cv!AO50+Cv!AP50)*LN(KC!N50/KC!M50)</f>
        <v>-2.3170555098474929E-3</v>
      </c>
      <c r="O50" s="15">
        <f>0.5*(Cv!AP50+Cv!AQ50)*LN(KC!O50/KC!N50)</f>
        <v>-2.1289168179240646E-3</v>
      </c>
      <c r="P50" s="15">
        <f>0.5*(Cv!AQ50+Cv!AR50)*LN(KC!P50/KC!O50)</f>
        <v>6.4612883638270652E-4</v>
      </c>
      <c r="Q50" s="15">
        <f>0.5*(Cv!AR50+Cv!AS50)*LN(KC!Q50/KC!P50)</f>
        <v>1.7696064743671287E-4</v>
      </c>
      <c r="R50" s="15">
        <f>0.5*(Cv!AS50+Cv!AT50)*LN(KC!R50/KC!Q50)</f>
        <v>-1.9314730116420972E-3</v>
      </c>
      <c r="S50" s="15">
        <f>0.5*(Cv!AT50+Cv!AU50)*LN(KC!S50/KC!R50)</f>
        <v>-2.1091748311088568E-3</v>
      </c>
      <c r="T50" s="15">
        <f>0.5*(Cv!AU50+Cv!AV50)*LN(KC!T50/KC!S50)</f>
        <v>-3.4186409971061027E-3</v>
      </c>
      <c r="U50" s="15">
        <f>0.5*(Cv!AV50+Cv!AW50)*LN(KC!U50/KC!T50)</f>
        <v>-1.6869030847089493E-3</v>
      </c>
      <c r="V50" s="15">
        <f>0.5*(Cv!AW50+Cv!AX50)*LN(KC!V50/KC!U50)</f>
        <v>-1.4625992063193381E-3</v>
      </c>
      <c r="W50" s="15">
        <f>0.5*(Cv!AX50+Cv!AY50)*LN(KC!W50/KC!V50)</f>
        <v>-9.2012716443733232E-4</v>
      </c>
      <c r="X50" s="15">
        <f>0.5*(Cv!AY50+Cv!AZ50)*LN(KC!X50/KC!W50)</f>
        <v>-4.1313611584896913E-4</v>
      </c>
      <c r="Y50" s="15">
        <f>0.5*(Cv!AZ50+Cv!BA50)*LN(KC!Y50/KC!X50)</f>
        <v>-1.0794245095004228E-3</v>
      </c>
      <c r="Z50" s="15">
        <f>0.5*(Cv!BA50+Cv!BB50)*LN(KC!Z50/KC!Y50)</f>
        <v>-9.7785265713175025E-4</v>
      </c>
      <c r="AA50" s="15">
        <f>0.5*(Cv!BB50+Cv!BC50)*LN(KC!AA50/KC!Z50)</f>
        <v>1.3290862670154447E-4</v>
      </c>
      <c r="AB50" s="15">
        <f>0.5*(Cv!BC50+Cv!BD50)*LN(KC!AB50/KC!AA50)</f>
        <v>5.680505153314192E-4</v>
      </c>
      <c r="AC50" s="15">
        <f>0.5*(Cv!BD50+Cv!BE50)*LN(KC!AC50/KC!AB50)</f>
        <v>-1.2496136975068592E-3</v>
      </c>
      <c r="AD50" s="15"/>
      <c r="AF50" s="64">
        <f t="shared" si="0"/>
        <v>3.9180011625243767E-3</v>
      </c>
      <c r="AG50" s="64">
        <f t="shared" si="1"/>
        <v>-2.8522039479178642E-3</v>
      </c>
      <c r="AH50" s="64">
        <f t="shared" si="2"/>
        <v>-1.0692950353711199E-3</v>
      </c>
      <c r="AI50" s="64">
        <f t="shared" si="3"/>
        <v>-1.5802813136841383E-3</v>
      </c>
      <c r="AJ50" s="64">
        <f t="shared" si="4"/>
        <v>-5.2118634442121375E-4</v>
      </c>
      <c r="AK50" s="64">
        <f t="shared" si="5"/>
        <v>-1.960749491644492E-3</v>
      </c>
      <c r="AL50" s="64">
        <f t="shared" si="6"/>
        <v>-1.0507338290526762E-3</v>
      </c>
      <c r="AM50" s="64">
        <f t="shared" si="7"/>
        <v>-1.2282218885439151E-3</v>
      </c>
      <c r="AN50" s="64">
        <f t="shared" si="8"/>
        <v>-3.4078159108772002E-4</v>
      </c>
      <c r="AO50" s="64">
        <f t="shared" si="9"/>
        <v>-4.2099309577399208E-4</v>
      </c>
    </row>
    <row r="51" spans="1:41" x14ac:dyDescent="0.2">
      <c r="A51" s="4">
        <v>49</v>
      </c>
      <c r="B51" s="6" t="s">
        <v>86</v>
      </c>
      <c r="C51" s="15"/>
      <c r="D51" s="15">
        <f>0.5*(Cv!AE51+Cv!AF51)*LN(KC!D51/KC!C51)</f>
        <v>5.3658312075285566E-3</v>
      </c>
      <c r="E51" s="15">
        <f>0.5*(Cv!AF51+Cv!AG51)*LN(KC!E51/KC!D51)</f>
        <v>9.8961480493310709E-3</v>
      </c>
      <c r="F51" s="15">
        <f>0.5*(Cv!AG51+Cv!AH51)*LN(KC!F51/KC!E51)</f>
        <v>8.6883351139672924E-3</v>
      </c>
      <c r="G51" s="15">
        <f>0.5*(Cv!AH51+Cv!AI51)*LN(KC!G51/KC!F51)</f>
        <v>7.5068393943558296E-3</v>
      </c>
      <c r="H51" s="15">
        <f>0.5*(Cv!AI51+Cv!AJ51)*LN(KC!H51/KC!G51)</f>
        <v>5.8267585421931866E-3</v>
      </c>
      <c r="I51" s="15">
        <f>0.5*(Cv!AJ51+Cv!AK51)*LN(KC!I51/KC!H51)</f>
        <v>1.9769275562173845E-3</v>
      </c>
      <c r="J51" s="15">
        <f>0.5*(Cv!AK51+Cv!AL51)*LN(KC!J51/KC!I51)</f>
        <v>2.1407161336505585E-3</v>
      </c>
      <c r="K51" s="15">
        <f>0.5*(Cv!AL51+Cv!AM51)*LN(KC!K51/KC!J51)</f>
        <v>-5.9632399138579318E-4</v>
      </c>
      <c r="L51" s="15">
        <f>0.5*(Cv!AM51+Cv!AN51)*LN(KC!L51/KC!K51)</f>
        <v>8.0975616738181145E-4</v>
      </c>
      <c r="M51" s="15">
        <f>0.5*(Cv!AN51+Cv!AO51)*LN(KC!M51/KC!L51)</f>
        <v>-4.8603854574320203E-3</v>
      </c>
      <c r="N51" s="15">
        <f>0.5*(Cv!AO51+Cv!AP51)*LN(KC!N51/KC!M51)</f>
        <v>-1.8214381949046563E-3</v>
      </c>
      <c r="O51" s="15">
        <f>0.5*(Cv!AP51+Cv!AQ51)*LN(KC!O51/KC!N51)</f>
        <v>6.8452521640429277E-4</v>
      </c>
      <c r="P51" s="15">
        <f>0.5*(Cv!AQ51+Cv!AR51)*LN(KC!P51/KC!O51)</f>
        <v>2.8275971736804618E-3</v>
      </c>
      <c r="Q51" s="15">
        <f>0.5*(Cv!AR51+Cv!AS51)*LN(KC!Q51/KC!P51)</f>
        <v>4.9394385969277555E-3</v>
      </c>
      <c r="R51" s="15">
        <f>0.5*(Cv!AS51+Cv!AT51)*LN(KC!R51/KC!Q51)</f>
        <v>-1.3456846241829453E-3</v>
      </c>
      <c r="S51" s="15">
        <f>0.5*(Cv!AT51+Cv!AU51)*LN(KC!S51/KC!R51)</f>
        <v>-2.6277489221087818E-3</v>
      </c>
      <c r="T51" s="15">
        <f>0.5*(Cv!AU51+Cv!AV51)*LN(KC!T51/KC!S51)</f>
        <v>-4.7245959807312688E-4</v>
      </c>
      <c r="U51" s="15">
        <f>0.5*(Cv!AV51+Cv!AW51)*LN(KC!U51/KC!T51)</f>
        <v>3.9534384155107058E-3</v>
      </c>
      <c r="V51" s="15">
        <f>0.5*(Cv!AW51+Cv!AX51)*LN(KC!V51/KC!U51)</f>
        <v>4.3516102062812383E-3</v>
      </c>
      <c r="W51" s="15">
        <f>0.5*(Cv!AX51+Cv!AY51)*LN(KC!W51/KC!V51)</f>
        <v>4.3706923170727706E-3</v>
      </c>
      <c r="X51" s="15">
        <f>0.5*(Cv!AY51+Cv!AZ51)*LN(KC!X51/KC!W51)</f>
        <v>6.2352011239979648E-3</v>
      </c>
      <c r="Y51" s="15">
        <f>0.5*(Cv!AZ51+Cv!BA51)*LN(KC!Y51/KC!X51)</f>
        <v>5.9575483123901129E-3</v>
      </c>
      <c r="Z51" s="15">
        <f>0.5*(Cv!BA51+Cv!BB51)*LN(KC!Z51/KC!Y51)</f>
        <v>5.9206709619125664E-3</v>
      </c>
      <c r="AA51" s="15">
        <f>0.5*(Cv!BB51+Cv!BC51)*LN(KC!AA51/KC!Z51)</f>
        <v>4.7783552694122874E-3</v>
      </c>
      <c r="AB51" s="15">
        <f>0.5*(Cv!BC51+Cv!BD51)*LN(KC!AB51/KC!AA51)</f>
        <v>2.3684677464051399E-3</v>
      </c>
      <c r="AC51" s="15">
        <f>0.5*(Cv!BD51+Cv!BE51)*LN(KC!AC51/KC!AB51)</f>
        <v>4.5019354654899091E-3</v>
      </c>
      <c r="AD51" s="15"/>
      <c r="AF51" s="64">
        <f t="shared" si="0"/>
        <v>6.7790017312129528E-3</v>
      </c>
      <c r="AG51" s="64">
        <f t="shared" si="1"/>
        <v>-8.6553506853801994E-4</v>
      </c>
      <c r="AH51" s="64">
        <f t="shared" si="2"/>
        <v>8.9562548814415654E-4</v>
      </c>
      <c r="AI51" s="64">
        <f t="shared" si="3"/>
        <v>3.6876964929579105E-3</v>
      </c>
      <c r="AJ51" s="64">
        <f t="shared" si="4"/>
        <v>4.7053955511220033E-3</v>
      </c>
      <c r="AK51" s="64">
        <f t="shared" si="5"/>
        <v>1.5045209803068309E-5</v>
      </c>
      <c r="AL51" s="64">
        <f t="shared" si="6"/>
        <v>4.1965460220399573E-3</v>
      </c>
      <c r="AM51" s="64">
        <f t="shared" si="7"/>
        <v>4.3868821260630653E-3</v>
      </c>
      <c r="AN51" s="64">
        <f t="shared" si="8"/>
        <v>3.4352016059475245E-3</v>
      </c>
      <c r="AO51" s="64">
        <f t="shared" si="9"/>
        <v>3.0404368389798011E-3</v>
      </c>
    </row>
    <row r="52" spans="1:41" x14ac:dyDescent="0.2">
      <c r="A52" s="4">
        <v>50</v>
      </c>
      <c r="B52" s="6" t="s">
        <v>87</v>
      </c>
      <c r="C52" s="15"/>
      <c r="D52" s="15">
        <f>0.5*(Cv!AE52+Cv!AF52)*LN(KC!D52/KC!C52)</f>
        <v>1.3584429754928246E-3</v>
      </c>
      <c r="E52" s="15">
        <f>0.5*(Cv!AF52+Cv!AG52)*LN(KC!E52/KC!D52)</f>
        <v>4.566282884492426E-3</v>
      </c>
      <c r="F52" s="15">
        <f>0.5*(Cv!AG52+Cv!AH52)*LN(KC!F52/KC!E52)</f>
        <v>6.3263087637861854E-3</v>
      </c>
      <c r="G52" s="15">
        <f>0.5*(Cv!AH52+Cv!AI52)*LN(KC!G52/KC!F52)</f>
        <v>4.4448381316479438E-3</v>
      </c>
      <c r="H52" s="15">
        <f>0.5*(Cv!AI52+Cv!AJ52)*LN(KC!H52/KC!G52)</f>
        <v>1.2309580782859336E-3</v>
      </c>
      <c r="I52" s="15">
        <f>0.5*(Cv!AJ52+Cv!AK52)*LN(KC!I52/KC!H52)</f>
        <v>-4.0588124959132582E-4</v>
      </c>
      <c r="J52" s="15">
        <f>0.5*(Cv!AK52+Cv!AL52)*LN(KC!J52/KC!I52)</f>
        <v>2.4670403033792633E-3</v>
      </c>
      <c r="K52" s="15">
        <f>0.5*(Cv!AL52+Cv!AM52)*LN(KC!K52/KC!J52)</f>
        <v>6.2361081389220431E-4</v>
      </c>
      <c r="L52" s="15">
        <f>0.5*(Cv!AM52+Cv!AN52)*LN(KC!L52/KC!K52)</f>
        <v>3.652500867558678E-3</v>
      </c>
      <c r="M52" s="15">
        <f>0.5*(Cv!AN52+Cv!AO52)*LN(KC!M52/KC!L52)</f>
        <v>4.1490987275284268E-3</v>
      </c>
      <c r="N52" s="15">
        <f>0.5*(Cv!AO52+Cv!AP52)*LN(KC!N52/KC!M52)</f>
        <v>7.1616303767471261E-3</v>
      </c>
      <c r="O52" s="15">
        <f>0.5*(Cv!AP52+Cv!AQ52)*LN(KC!O52/KC!N52)</f>
        <v>3.709198748940685E-3</v>
      </c>
      <c r="P52" s="15">
        <f>0.5*(Cv!AQ52+Cv!AR52)*LN(KC!P52/KC!O52)</f>
        <v>6.3467669494308614E-3</v>
      </c>
      <c r="Q52" s="15">
        <f>0.5*(Cv!AR52+Cv!AS52)*LN(KC!Q52/KC!P52)</f>
        <v>3.9992340012448046E-3</v>
      </c>
      <c r="R52" s="15">
        <f>0.5*(Cv!AS52+Cv!AT52)*LN(KC!R52/KC!Q52)</f>
        <v>-7.165870774939058E-4</v>
      </c>
      <c r="S52" s="15">
        <f>0.5*(Cv!AT52+Cv!AU52)*LN(KC!S52/KC!R52)</f>
        <v>-1.1434601278427667E-4</v>
      </c>
      <c r="T52" s="15">
        <f>0.5*(Cv!AU52+Cv!AV52)*LN(KC!T52/KC!S52)</f>
        <v>6.3692708204849844E-4</v>
      </c>
      <c r="U52" s="15">
        <f>0.5*(Cv!AV52+Cv!AW52)*LN(KC!U52/KC!T52)</f>
        <v>6.9470111881439511E-4</v>
      </c>
      <c r="V52" s="15">
        <f>0.5*(Cv!AW52+Cv!AX52)*LN(KC!V52/KC!U52)</f>
        <v>1.4113957286799462E-3</v>
      </c>
      <c r="W52" s="15">
        <f>0.5*(Cv!AX52+Cv!AY52)*LN(KC!W52/KC!V52)</f>
        <v>2.9267829238680035E-3</v>
      </c>
      <c r="X52" s="15">
        <f>0.5*(Cv!AY52+Cv!AZ52)*LN(KC!X52/KC!W52)</f>
        <v>4.3156904653612613E-3</v>
      </c>
      <c r="Y52" s="15">
        <f>0.5*(Cv!AZ52+Cv!BA52)*LN(KC!Y52/KC!X52)</f>
        <v>2.6276326640811646E-3</v>
      </c>
      <c r="Z52" s="15">
        <f>0.5*(Cv!BA52+Cv!BB52)*LN(KC!Z52/KC!Y52)</f>
        <v>2.2629263401932305E-3</v>
      </c>
      <c r="AA52" s="15">
        <f>0.5*(Cv!BB52+Cv!BC52)*LN(KC!AA52/KC!Z52)</f>
        <v>2.1643888744604031E-3</v>
      </c>
      <c r="AB52" s="15">
        <f>0.5*(Cv!BC52+Cv!BD52)*LN(KC!AB52/KC!AA52)</f>
        <v>1.8632773042926575E-3</v>
      </c>
      <c r="AC52" s="15">
        <f>0.5*(Cv!BD52+Cv!BE52)*LN(KC!AC52/KC!AB52)</f>
        <v>5.2447839608790628E-4</v>
      </c>
      <c r="AD52" s="15"/>
      <c r="AF52" s="64">
        <f t="shared" si="0"/>
        <v>3.2325013217242319E-3</v>
      </c>
      <c r="AG52" s="64">
        <f t="shared" si="1"/>
        <v>3.61077621782114E-3</v>
      </c>
      <c r="AH52" s="64">
        <f t="shared" si="2"/>
        <v>2.6448533218676336E-3</v>
      </c>
      <c r="AI52" s="64">
        <f t="shared" si="3"/>
        <v>1.9970994637544212E-3</v>
      </c>
      <c r="AJ52" s="64">
        <f t="shared" si="4"/>
        <v>1.8885407158230724E-3</v>
      </c>
      <c r="AK52" s="64">
        <f t="shared" si="5"/>
        <v>3.1278147698443871E-3</v>
      </c>
      <c r="AL52" s="64">
        <f t="shared" si="6"/>
        <v>1.9428200897887468E-3</v>
      </c>
      <c r="AM52" s="64">
        <f t="shared" si="7"/>
        <v>2.1300556496883631E-3</v>
      </c>
      <c r="AN52" s="64">
        <f t="shared" si="8"/>
        <v>1.1938778501902818E-3</v>
      </c>
      <c r="AO52" s="64">
        <f t="shared" si="9"/>
        <v>2.6747542081980995E-3</v>
      </c>
    </row>
    <row r="53" spans="1:41" x14ac:dyDescent="0.2">
      <c r="A53" s="4">
        <v>51</v>
      </c>
      <c r="B53" s="6" t="s">
        <v>88</v>
      </c>
      <c r="C53" s="15"/>
      <c r="D53" s="15">
        <f>0.5*(Cv!AE53+Cv!AF53)*LN(KC!D53/KC!C53)</f>
        <v>1.4384871308176928E-3</v>
      </c>
      <c r="E53" s="15">
        <f>0.5*(Cv!AF53+Cv!AG53)*LN(KC!E53/KC!D53)</f>
        <v>2.5504191506978257E-3</v>
      </c>
      <c r="F53" s="15">
        <f>0.5*(Cv!AG53+Cv!AH53)*LN(KC!F53/KC!E53)</f>
        <v>3.2590248146417856E-3</v>
      </c>
      <c r="G53" s="15">
        <f>0.5*(Cv!AH53+Cv!AI53)*LN(KC!G53/KC!F53)</f>
        <v>3.710348608477142E-3</v>
      </c>
      <c r="H53" s="15">
        <f>0.5*(Cv!AI53+Cv!AJ53)*LN(KC!H53/KC!G53)</f>
        <v>5.4691881130122981E-3</v>
      </c>
      <c r="I53" s="15">
        <f>0.5*(Cv!AJ53+Cv!AK53)*LN(KC!I53/KC!H53)</f>
        <v>2.8093385331054137E-3</v>
      </c>
      <c r="J53" s="15">
        <f>0.5*(Cv!AK53+Cv!AL53)*LN(KC!J53/KC!I53)</f>
        <v>3.3111776123210417E-3</v>
      </c>
      <c r="K53" s="15">
        <f>0.5*(Cv!AL53+Cv!AM53)*LN(KC!K53/KC!J53)</f>
        <v>4.1323215241376209E-3</v>
      </c>
      <c r="L53" s="15">
        <f>0.5*(Cv!AM53+Cv!AN53)*LN(KC!L53/KC!K53)</f>
        <v>2.2468239887645791E-3</v>
      </c>
      <c r="M53" s="15">
        <f>0.5*(Cv!AN53+Cv!AO53)*LN(KC!M53/KC!L53)</f>
        <v>8.3163360863943337E-4</v>
      </c>
      <c r="N53" s="15">
        <f>0.5*(Cv!AO53+Cv!AP53)*LN(KC!N53/KC!M53)</f>
        <v>1.4842560668216888E-3</v>
      </c>
      <c r="O53" s="15">
        <f>0.5*(Cv!AP53+Cv!AQ53)*LN(KC!O53/KC!N53)</f>
        <v>1.3125268780607316E-3</v>
      </c>
      <c r="P53" s="15">
        <f>0.5*(Cv!AQ53+Cv!AR53)*LN(KC!P53/KC!O53)</f>
        <v>2.2523632501690568E-3</v>
      </c>
      <c r="Q53" s="15">
        <f>0.5*(Cv!AR53+Cv!AS53)*LN(KC!Q53/KC!P53)</f>
        <v>1.2461487036025051E-3</v>
      </c>
      <c r="R53" s="15">
        <f>0.5*(Cv!AS53+Cv!AT53)*LN(KC!R53/KC!Q53)</f>
        <v>-2.4018402244893418E-3</v>
      </c>
      <c r="S53" s="15">
        <f>0.5*(Cv!AT53+Cv!AU53)*LN(KC!S53/KC!R53)</f>
        <v>-2.6065524637281165E-3</v>
      </c>
      <c r="T53" s="15">
        <f>0.5*(Cv!AU53+Cv!AV53)*LN(KC!T53/KC!S53)</f>
        <v>-1.929650313783992E-3</v>
      </c>
      <c r="U53" s="15">
        <f>0.5*(Cv!AV53+Cv!AW53)*LN(KC!U53/KC!T53)</f>
        <v>-1.4857681943657567E-3</v>
      </c>
      <c r="V53" s="15">
        <f>0.5*(Cv!AW53+Cv!AX53)*LN(KC!V53/KC!U53)</f>
        <v>-7.1228683246636615E-4</v>
      </c>
      <c r="W53" s="15">
        <f>0.5*(Cv!AX53+Cv!AY53)*LN(KC!W53/KC!V53)</f>
        <v>-5.015721520631528E-5</v>
      </c>
      <c r="X53" s="15">
        <f>0.5*(Cv!AY53+Cv!AZ53)*LN(KC!X53/KC!W53)</f>
        <v>4.5426265012829033E-3</v>
      </c>
      <c r="Y53" s="15">
        <f>0.5*(Cv!AZ53+Cv!BA53)*LN(KC!Y53/KC!X53)</f>
        <v>4.2814114441333444E-3</v>
      </c>
      <c r="Z53" s="15">
        <f>0.5*(Cv!BA53+Cv!BB53)*LN(KC!Z53/KC!Y53)</f>
        <v>2.5186315150013015E-3</v>
      </c>
      <c r="AA53" s="15">
        <f>0.5*(Cv!BB53+Cv!BC53)*LN(KC!AA53/KC!Z53)</f>
        <v>3.940918901137601E-4</v>
      </c>
      <c r="AB53" s="15">
        <f>0.5*(Cv!BC53+Cv!BD53)*LN(KC!AB53/KC!AA53)</f>
        <v>5.0373014957853031E-4</v>
      </c>
      <c r="AC53" s="15">
        <f>0.5*(Cv!BD53+Cv!BE53)*LN(KC!AC53/KC!AB53)</f>
        <v>4.1369394431489611E-4</v>
      </c>
      <c r="AD53" s="15"/>
      <c r="AF53" s="64">
        <f t="shared" si="0"/>
        <v>3.5596638439868932E-3</v>
      </c>
      <c r="AG53" s="64">
        <f t="shared" si="1"/>
        <v>2.4012425601368731E-3</v>
      </c>
      <c r="AH53" s="64">
        <f t="shared" si="2"/>
        <v>-3.9470771277032997E-5</v>
      </c>
      <c r="AI53" s="64">
        <f t="shared" si="3"/>
        <v>7.2952789092094701E-5</v>
      </c>
      <c r="AJ53" s="64">
        <f t="shared" si="4"/>
        <v>1.6223117886283664E-3</v>
      </c>
      <c r="AK53" s="64">
        <f t="shared" si="5"/>
        <v>1.1808858944299199E-3</v>
      </c>
      <c r="AL53" s="64">
        <f t="shared" si="6"/>
        <v>8.4763228886023073E-4</v>
      </c>
      <c r="AM53" s="64">
        <f t="shared" si="7"/>
        <v>9.4486234933860999E-4</v>
      </c>
      <c r="AN53" s="64">
        <f t="shared" si="8"/>
        <v>4.5871204694671324E-4</v>
      </c>
      <c r="AO53" s="64">
        <f t="shared" si="9"/>
        <v>1.523340042113439E-3</v>
      </c>
    </row>
    <row r="54" spans="1:41" x14ac:dyDescent="0.2">
      <c r="A54" s="4">
        <v>52</v>
      </c>
      <c r="B54" s="6" t="s">
        <v>89</v>
      </c>
      <c r="C54" s="15"/>
      <c r="D54" s="15">
        <f>0.5*(Cv!AE54+Cv!AF54)*LN(KC!D54/KC!C54)</f>
        <v>4.8886775403160117E-3</v>
      </c>
      <c r="E54" s="15">
        <f>0.5*(Cv!AF54+Cv!AG54)*LN(KC!E54/KC!D54)</f>
        <v>4.8640874784238964E-3</v>
      </c>
      <c r="F54" s="15">
        <f>0.5*(Cv!AG54+Cv!AH54)*LN(KC!F54/KC!E54)</f>
        <v>3.7297060974400787E-3</v>
      </c>
      <c r="G54" s="15">
        <f>0.5*(Cv!AH54+Cv!AI54)*LN(KC!G54/KC!F54)</f>
        <v>1.0549726487151631E-3</v>
      </c>
      <c r="H54" s="15">
        <f>0.5*(Cv!AI54+Cv!AJ54)*LN(KC!H54/KC!G54)</f>
        <v>3.4687038343248448E-4</v>
      </c>
      <c r="I54" s="15">
        <f>0.5*(Cv!AJ54+Cv!AK54)*LN(KC!I54/KC!H54)</f>
        <v>8.7776899024833907E-4</v>
      </c>
      <c r="J54" s="15">
        <f>0.5*(Cv!AK54+Cv!AL54)*LN(KC!J54/KC!I54)</f>
        <v>1.4564514149491411E-3</v>
      </c>
      <c r="K54" s="15">
        <f>0.5*(Cv!AL54+Cv!AM54)*LN(KC!K54/KC!J54)</f>
        <v>4.6856592995145861E-4</v>
      </c>
      <c r="L54" s="15">
        <f>0.5*(Cv!AM54+Cv!AN54)*LN(KC!L54/KC!K54)</f>
        <v>8.6719056711531239E-4</v>
      </c>
      <c r="M54" s="15">
        <f>0.5*(Cv!AN54+Cv!AO54)*LN(KC!M54/KC!L54)</f>
        <v>-1.2690526865337832E-4</v>
      </c>
      <c r="N54" s="15">
        <f>0.5*(Cv!AO54+Cv!AP54)*LN(KC!N54/KC!M54)</f>
        <v>1.5138612205472602E-3</v>
      </c>
      <c r="O54" s="15">
        <f>0.5*(Cv!AP54+Cv!AQ54)*LN(KC!O54/KC!N54)</f>
        <v>-1.4959805066159428E-3</v>
      </c>
      <c r="P54" s="15">
        <f>0.5*(Cv!AQ54+Cv!AR54)*LN(KC!P54/KC!O54)</f>
        <v>-6.1515354668839988E-5</v>
      </c>
      <c r="Q54" s="15">
        <f>0.5*(Cv!AR54+Cv!AS54)*LN(KC!Q54/KC!P54)</f>
        <v>-8.2914427824855416E-4</v>
      </c>
      <c r="R54" s="15">
        <f>0.5*(Cv!AS54+Cv!AT54)*LN(KC!R54/KC!Q54)</f>
        <v>-2.6128952339524816E-3</v>
      </c>
      <c r="S54" s="15">
        <f>0.5*(Cv!AT54+Cv!AU54)*LN(KC!S54/KC!R54)</f>
        <v>-2.2303343234751595E-3</v>
      </c>
      <c r="T54" s="15">
        <f>0.5*(Cv!AU54+Cv!AV54)*LN(KC!T54/KC!S54)</f>
        <v>-5.6308743308739629E-3</v>
      </c>
      <c r="U54" s="15">
        <f>0.5*(Cv!AV54+Cv!AW54)*LN(KC!U54/KC!T54)</f>
        <v>-3.4622936343787544E-3</v>
      </c>
      <c r="V54" s="15">
        <f>0.5*(Cv!AW54+Cv!AX54)*LN(KC!V54/KC!U54)</f>
        <v>-3.897345476937676E-3</v>
      </c>
      <c r="W54" s="15">
        <f>0.5*(Cv!AX54+Cv!AY54)*LN(KC!W54/KC!V54)</f>
        <v>-2.7959368367009014E-3</v>
      </c>
      <c r="X54" s="15">
        <f>0.5*(Cv!AY54+Cv!AZ54)*LN(KC!X54/KC!W54)</f>
        <v>-6.1976850641084266E-3</v>
      </c>
      <c r="Y54" s="15">
        <f>0.5*(Cv!AZ54+Cv!BA54)*LN(KC!Y54/KC!X54)</f>
        <v>-6.1886828310491844E-3</v>
      </c>
      <c r="Z54" s="15">
        <f>0.5*(Cv!BA54+Cv!BB54)*LN(KC!Z54/KC!Y54)</f>
        <v>-5.2379640004250267E-3</v>
      </c>
      <c r="AA54" s="15">
        <f>0.5*(Cv!BB54+Cv!BC54)*LN(KC!AA54/KC!Z54)</f>
        <v>-4.1747589266559436E-3</v>
      </c>
      <c r="AB54" s="15">
        <f>0.5*(Cv!BC54+Cv!BD54)*LN(KC!AB54/KC!AA54)</f>
        <v>-3.5980028241376053E-3</v>
      </c>
      <c r="AC54" s="15">
        <f>0.5*(Cv!BD54+Cv!BE54)*LN(KC!AC54/KC!AB54)</f>
        <v>-3.4750161976808774E-3</v>
      </c>
      <c r="AD54" s="15"/>
      <c r="AF54" s="64">
        <f t="shared" si="0"/>
        <v>2.1746811196519922E-3</v>
      </c>
      <c r="AG54" s="64">
        <f t="shared" si="1"/>
        <v>8.3583277278195876E-4</v>
      </c>
      <c r="AH54" s="64">
        <f t="shared" si="2"/>
        <v>-1.4459739393921955E-3</v>
      </c>
      <c r="AI54" s="64">
        <f t="shared" si="3"/>
        <v>-4.3968270685999442E-3</v>
      </c>
      <c r="AJ54" s="64">
        <f t="shared" si="4"/>
        <v>-4.5348849559897269E-3</v>
      </c>
      <c r="AK54" s="64">
        <f t="shared" si="5"/>
        <v>-3.0507058330511846E-4</v>
      </c>
      <c r="AL54" s="64">
        <f t="shared" si="6"/>
        <v>-4.4658560122948368E-3</v>
      </c>
      <c r="AM54" s="64">
        <f t="shared" si="7"/>
        <v>-4.6981926376412353E-3</v>
      </c>
      <c r="AN54" s="64">
        <f t="shared" si="8"/>
        <v>-3.5365095109092413E-3</v>
      </c>
      <c r="AO54" s="64">
        <f t="shared" si="9"/>
        <v>-1.4734344143095832E-3</v>
      </c>
    </row>
    <row r="55" spans="1:41" x14ac:dyDescent="0.2">
      <c r="A55" s="4">
        <v>53</v>
      </c>
      <c r="B55" s="6" t="s">
        <v>90</v>
      </c>
      <c r="C55" s="15"/>
      <c r="D55" s="15">
        <f>0.5*(Cv!AE55+Cv!AF55)*LN(KC!D55/KC!C55)</f>
        <v>-3.1505547630675989E-4</v>
      </c>
      <c r="E55" s="15">
        <f>0.5*(Cv!AF55+Cv!AG55)*LN(KC!E55/KC!D55)</f>
        <v>4.0782192248957187E-4</v>
      </c>
      <c r="F55" s="15">
        <f>0.5*(Cv!AG55+Cv!AH55)*LN(KC!F55/KC!E55)</f>
        <v>-8.124238135824148E-7</v>
      </c>
      <c r="G55" s="15">
        <f>0.5*(Cv!AH55+Cv!AI55)*LN(KC!G55/KC!F55)</f>
        <v>-2.8273872354232046E-3</v>
      </c>
      <c r="H55" s="15">
        <f>0.5*(Cv!AI55+Cv!AJ55)*LN(KC!H55/KC!G55)</f>
        <v>-4.0825844188189997E-3</v>
      </c>
      <c r="I55" s="15">
        <f>0.5*(Cv!AJ55+Cv!AK55)*LN(KC!I55/KC!H55)</f>
        <v>-3.7872185645510341E-3</v>
      </c>
      <c r="J55" s="15">
        <f>0.5*(Cv!AK55+Cv!AL55)*LN(KC!J55/KC!I55)</f>
        <v>-2.9357504545179129E-3</v>
      </c>
      <c r="K55" s="15">
        <f>0.5*(Cv!AL55+Cv!AM55)*LN(KC!K55/KC!J55)</f>
        <v>-4.128151139167785E-3</v>
      </c>
      <c r="L55" s="15">
        <f>0.5*(Cv!AM55+Cv!AN55)*LN(KC!L55/KC!K55)</f>
        <v>-2.888217588477157E-3</v>
      </c>
      <c r="M55" s="15">
        <f>0.5*(Cv!AN55+Cv!AO55)*LN(KC!M55/KC!L55)</f>
        <v>-1.0468462662318017E-3</v>
      </c>
      <c r="N55" s="15">
        <f>0.5*(Cv!AO55+Cv!AP55)*LN(KC!N55/KC!M55)</f>
        <v>1.8517922563600908E-3</v>
      </c>
      <c r="O55" s="15">
        <f>0.5*(Cv!AP55+Cv!AQ55)*LN(KC!O55/KC!N55)</f>
        <v>7.8915583979231191E-4</v>
      </c>
      <c r="P55" s="15">
        <f>0.5*(Cv!AQ55+Cv!AR55)*LN(KC!P55/KC!O55)</f>
        <v>6.3680027513758897E-3</v>
      </c>
      <c r="Q55" s="15">
        <f>0.5*(Cv!AR55+Cv!AS55)*LN(KC!Q55/KC!P55)</f>
        <v>4.1927428253367358E-3</v>
      </c>
      <c r="R55" s="15">
        <f>0.5*(Cv!AS55+Cv!AT55)*LN(KC!R55/KC!Q55)</f>
        <v>-1.9447701079640736E-3</v>
      </c>
      <c r="S55" s="15">
        <f>0.5*(Cv!AT55+Cv!AU55)*LN(KC!S55/KC!R55)</f>
        <v>6.0571039477404838E-4</v>
      </c>
      <c r="T55" s="15">
        <f>0.5*(Cv!AU55+Cv!AV55)*LN(KC!T55/KC!S55)</f>
        <v>3.682857871741347E-3</v>
      </c>
      <c r="U55" s="15">
        <f>0.5*(Cv!AV55+Cv!AW55)*LN(KC!U55/KC!T55)</f>
        <v>1.5963652501054886E-3</v>
      </c>
      <c r="V55" s="15">
        <f>0.5*(Cv!AW55+Cv!AX55)*LN(KC!V55/KC!U55)</f>
        <v>2.5182435129962959E-3</v>
      </c>
      <c r="W55" s="15">
        <f>0.5*(Cv!AX55+Cv!AY55)*LN(KC!W55/KC!V55)</f>
        <v>2.1333564295253063E-3</v>
      </c>
      <c r="X55" s="15">
        <f>0.5*(Cv!AY55+Cv!AZ55)*LN(KC!X55/KC!W55)</f>
        <v>2.7083173414116225E-3</v>
      </c>
      <c r="Y55" s="15">
        <f>0.5*(Cv!AZ55+Cv!BA55)*LN(KC!Y55/KC!X55)</f>
        <v>-7.7043941280012095E-4</v>
      </c>
      <c r="Z55" s="15">
        <f>0.5*(Cv!BA55+Cv!BB55)*LN(KC!Z55/KC!Y55)</f>
        <v>-2.7813176405505542E-3</v>
      </c>
      <c r="AA55" s="15">
        <f>0.5*(Cv!BB55+Cv!BC55)*LN(KC!AA55/KC!Z55)</f>
        <v>-1.6367474613010191E-3</v>
      </c>
      <c r="AB55" s="15">
        <f>0.5*(Cv!BC55+Cv!BD55)*LN(KC!AB55/KC!AA55)</f>
        <v>1.3002102745272588E-3</v>
      </c>
      <c r="AC55" s="15">
        <f>0.5*(Cv!BD55+Cv!BE55)*LN(KC!AC55/KC!AB55)</f>
        <v>1.5019977195760913E-3</v>
      </c>
      <c r="AD55" s="15"/>
      <c r="AF55" s="64">
        <f t="shared" si="0"/>
        <v>-2.0580361440234495E-3</v>
      </c>
      <c r="AG55" s="64">
        <f t="shared" si="1"/>
        <v>-1.8294346384069131E-3</v>
      </c>
      <c r="AH55" s="64">
        <f t="shared" si="2"/>
        <v>2.0021683406629825E-3</v>
      </c>
      <c r="AI55" s="64">
        <f t="shared" si="3"/>
        <v>2.5278280811560127E-3</v>
      </c>
      <c r="AJ55" s="64">
        <f t="shared" si="4"/>
        <v>-4.7725930410966888E-4</v>
      </c>
      <c r="AK55" s="64">
        <f t="shared" si="5"/>
        <v>8.6366851128034689E-5</v>
      </c>
      <c r="AL55" s="64">
        <f t="shared" si="6"/>
        <v>1.0252843885231718E-3</v>
      </c>
      <c r="AM55" s="64">
        <f t="shared" si="7"/>
        <v>9.3132948639104598E-4</v>
      </c>
      <c r="AN55" s="64">
        <f t="shared" si="8"/>
        <v>1.4011039970516751E-3</v>
      </c>
      <c r="AO55" s="64">
        <f t="shared" si="9"/>
        <v>3.3053267055792645E-5</v>
      </c>
    </row>
    <row r="56" spans="1:41" x14ac:dyDescent="0.2">
      <c r="A56" s="4">
        <v>54</v>
      </c>
      <c r="B56" s="6" t="s">
        <v>91</v>
      </c>
      <c r="C56" s="15"/>
      <c r="D56" s="15">
        <f>0.5*(Cv!AE56+Cv!AF56)*LN(KC!D56/KC!C56)</f>
        <v>-4.43117692901672E-4</v>
      </c>
      <c r="E56" s="15">
        <f>0.5*(Cv!AF56+Cv!AG56)*LN(KC!E56/KC!D56)</f>
        <v>2.5495756831613991E-3</v>
      </c>
      <c r="F56" s="15">
        <f>0.5*(Cv!AG56+Cv!AH56)*LN(KC!F56/KC!E56)</f>
        <v>1.6816156411416088E-3</v>
      </c>
      <c r="G56" s="15">
        <f>0.5*(Cv!AH56+Cv!AI56)*LN(KC!G56/KC!F56)</f>
        <v>7.5287271641534992E-4</v>
      </c>
      <c r="H56" s="15">
        <f>0.5*(Cv!AI56+Cv!AJ56)*LN(KC!H56/KC!G56)</f>
        <v>-4.8555775997565751E-4</v>
      </c>
      <c r="I56" s="15">
        <f>0.5*(Cv!AJ56+Cv!AK56)*LN(KC!I56/KC!H56)</f>
        <v>-7.6697074746445086E-4</v>
      </c>
      <c r="J56" s="15">
        <f>0.5*(Cv!AK56+Cv!AL56)*LN(KC!J56/KC!I56)</f>
        <v>1.2298146279135563E-3</v>
      </c>
      <c r="K56" s="15">
        <f>0.5*(Cv!AL56+Cv!AM56)*LN(KC!K56/KC!J56)</f>
        <v>-1.8161900539340693E-3</v>
      </c>
      <c r="L56" s="15">
        <f>0.5*(Cv!AM56+Cv!AN56)*LN(KC!L56/KC!K56)</f>
        <v>2.3178283637076321E-4</v>
      </c>
      <c r="M56" s="15">
        <f>0.5*(Cv!AN56+Cv!AO56)*LN(KC!M56/KC!L56)</f>
        <v>-9.6316887700024253E-4</v>
      </c>
      <c r="N56" s="15">
        <f>0.5*(Cv!AO56+Cv!AP56)*LN(KC!N56/KC!M56)</f>
        <v>1.7446567300087997E-3</v>
      </c>
      <c r="O56" s="15">
        <f>0.5*(Cv!AP56+Cv!AQ56)*LN(KC!O56/KC!N56)</f>
        <v>9.5905592404463746E-4</v>
      </c>
      <c r="P56" s="15">
        <f>0.5*(Cv!AQ56+Cv!AR56)*LN(KC!P56/KC!O56)</f>
        <v>3.712220333070114E-3</v>
      </c>
      <c r="Q56" s="15">
        <f>0.5*(Cv!AR56+Cv!AS56)*LN(KC!Q56/KC!P56)</f>
        <v>2.6402507714880265E-3</v>
      </c>
      <c r="R56" s="15">
        <f>0.5*(Cv!AS56+Cv!AT56)*LN(KC!R56/KC!Q56)</f>
        <v>1.4190003267350621E-3</v>
      </c>
      <c r="S56" s="15">
        <f>0.5*(Cv!AT56+Cv!AU56)*LN(KC!S56/KC!R56)</f>
        <v>3.9932588731137857E-3</v>
      </c>
      <c r="T56" s="15">
        <f>0.5*(Cv!AU56+Cv!AV56)*LN(KC!T56/KC!S56)</f>
        <v>3.2093789041175934E-3</v>
      </c>
      <c r="U56" s="15">
        <f>0.5*(Cv!AV56+Cv!AW56)*LN(KC!U56/KC!T56)</f>
        <v>1.5130071903073938E-3</v>
      </c>
      <c r="V56" s="15">
        <f>0.5*(Cv!AW56+Cv!AX56)*LN(KC!V56/KC!U56)</f>
        <v>2.5600229269587839E-3</v>
      </c>
      <c r="W56" s="15">
        <f>0.5*(Cv!AX56+Cv!AY56)*LN(KC!W56/KC!V56)</f>
        <v>8.1120617970425644E-4</v>
      </c>
      <c r="X56" s="15">
        <f>0.5*(Cv!AY56+Cv!AZ56)*LN(KC!X56/KC!W56)</f>
        <v>9.2682747929863395E-4</v>
      </c>
      <c r="Y56" s="15">
        <f>0.5*(Cv!AZ56+Cv!BA56)*LN(KC!Y56/KC!X56)</f>
        <v>-1.4738500699131725E-3</v>
      </c>
      <c r="Z56" s="15">
        <f>0.5*(Cv!BA56+Cv!BB56)*LN(KC!Z56/KC!Y56)</f>
        <v>-1.0842126233112427E-3</v>
      </c>
      <c r="AA56" s="15">
        <f>0.5*(Cv!BB56+Cv!BC56)*LN(KC!AA56/KC!Z56)</f>
        <v>-6.7347221311542065E-4</v>
      </c>
      <c r="AB56" s="15">
        <f>0.5*(Cv!BC56+Cv!BD56)*LN(KC!AB56/KC!AA56)</f>
        <v>-6.8447078740962704E-4</v>
      </c>
      <c r="AC56" s="15">
        <f>0.5*(Cv!BD56+Cv!BE56)*LN(KC!AC56/KC!AB56)</f>
        <v>-1.7391381433389933E-3</v>
      </c>
      <c r="AD56" s="15"/>
      <c r="AF56" s="64">
        <f t="shared" si="0"/>
        <v>7.4630710665564979E-4</v>
      </c>
      <c r="AG56" s="64">
        <f t="shared" si="1"/>
        <v>8.5379052671761494E-5</v>
      </c>
      <c r="AH56" s="64">
        <f t="shared" si="2"/>
        <v>2.5447572456903252E-3</v>
      </c>
      <c r="AI56" s="64">
        <f t="shared" si="3"/>
        <v>1.8040885360773324E-3</v>
      </c>
      <c r="AJ56" s="64">
        <f t="shared" si="4"/>
        <v>-1.1310287674176911E-3</v>
      </c>
      <c r="AK56" s="64">
        <f t="shared" si="5"/>
        <v>1.3150681491810434E-3</v>
      </c>
      <c r="AL56" s="64">
        <f t="shared" si="6"/>
        <v>3.365298843298206E-4</v>
      </c>
      <c r="AM56" s="64">
        <f t="shared" si="7"/>
        <v>7.2361347175585325E-4</v>
      </c>
      <c r="AN56" s="64">
        <f t="shared" si="8"/>
        <v>-1.2118044653743102E-3</v>
      </c>
      <c r="AO56" s="64">
        <f t="shared" si="9"/>
        <v>8.0990063473547545E-4</v>
      </c>
    </row>
    <row r="57" spans="1:41" x14ac:dyDescent="0.2">
      <c r="A57" s="4">
        <v>55</v>
      </c>
      <c r="B57" s="6" t="s">
        <v>92</v>
      </c>
      <c r="C57" s="15"/>
      <c r="D57" s="15">
        <f>0.5*(Cv!AE57+Cv!AF57)*LN(KC!D57/KC!C57)</f>
        <v>2.2637988238382021E-3</v>
      </c>
      <c r="E57" s="15">
        <f>0.5*(Cv!AF57+Cv!AG57)*LN(KC!E57/KC!D57)</f>
        <v>3.1603511730785333E-3</v>
      </c>
      <c r="F57" s="15">
        <f>0.5*(Cv!AG57+Cv!AH57)*LN(KC!F57/KC!E57)</f>
        <v>2.2794725635937201E-3</v>
      </c>
      <c r="G57" s="15">
        <f>0.5*(Cv!AH57+Cv!AI57)*LN(KC!G57/KC!F57)</f>
        <v>2.0525996485180257E-3</v>
      </c>
      <c r="H57" s="15">
        <f>0.5*(Cv!AI57+Cv!AJ57)*LN(KC!H57/KC!G57)</f>
        <v>8.9210709185610871E-4</v>
      </c>
      <c r="I57" s="15">
        <f>0.5*(Cv!AJ57+Cv!AK57)*LN(KC!I57/KC!H57)</f>
        <v>1.9540661270421502E-3</v>
      </c>
      <c r="J57" s="15">
        <f>0.5*(Cv!AK57+Cv!AL57)*LN(KC!J57/KC!I57)</f>
        <v>3.0901113012490244E-3</v>
      </c>
      <c r="K57" s="15">
        <f>0.5*(Cv!AL57+Cv!AM57)*LN(KC!K57/KC!J57)</f>
        <v>7.2480017398848871E-4</v>
      </c>
      <c r="L57" s="15">
        <f>0.5*(Cv!AM57+Cv!AN57)*LN(KC!L57/KC!K57)</f>
        <v>1.938820978983434E-3</v>
      </c>
      <c r="M57" s="15">
        <f>0.5*(Cv!AN57+Cv!AO57)*LN(KC!M57/KC!L57)</f>
        <v>1.6416071731490316E-3</v>
      </c>
      <c r="N57" s="15">
        <f>0.5*(Cv!AO57+Cv!AP57)*LN(KC!N57/KC!M57)</f>
        <v>3.1247360435508985E-3</v>
      </c>
      <c r="O57" s="15">
        <f>0.5*(Cv!AP57+Cv!AQ57)*LN(KC!O57/KC!N57)</f>
        <v>2.8009111080425763E-3</v>
      </c>
      <c r="P57" s="15">
        <f>0.5*(Cv!AQ57+Cv!AR57)*LN(KC!P57/KC!O57)</f>
        <v>3.2546099138462607E-3</v>
      </c>
      <c r="Q57" s="15">
        <f>0.5*(Cv!AR57+Cv!AS57)*LN(KC!Q57/KC!P57)</f>
        <v>9.0986719291289168E-4</v>
      </c>
      <c r="R57" s="15">
        <f>0.5*(Cv!AS57+Cv!AT57)*LN(KC!R57/KC!Q57)</f>
        <v>-3.2128702390817559E-4</v>
      </c>
      <c r="S57" s="15">
        <f>0.5*(Cv!AT57+Cv!AU57)*LN(KC!S57/KC!R57)</f>
        <v>1.3884148695472202E-3</v>
      </c>
      <c r="T57" s="15">
        <f>0.5*(Cv!AU57+Cv!AV57)*LN(KC!T57/KC!S57)</f>
        <v>6.6178963907500253E-4</v>
      </c>
      <c r="U57" s="15">
        <f>0.5*(Cv!AV57+Cv!AW57)*LN(KC!U57/KC!T57)</f>
        <v>1.4608135696026322E-3</v>
      </c>
      <c r="V57" s="15">
        <f>0.5*(Cv!AW57+Cv!AX57)*LN(KC!V57/KC!U57)</f>
        <v>1.4895681276391427E-3</v>
      </c>
      <c r="W57" s="15">
        <f>0.5*(Cv!AX57+Cv!AY57)*LN(KC!W57/KC!V57)</f>
        <v>1.4817426746842812E-3</v>
      </c>
      <c r="X57" s="15">
        <f>0.5*(Cv!AY57+Cv!AZ57)*LN(KC!X57/KC!W57)</f>
        <v>1.2397458991216027E-3</v>
      </c>
      <c r="Y57" s="15">
        <f>0.5*(Cv!AZ57+Cv!BA57)*LN(KC!Y57/KC!X57)</f>
        <v>4.281951867436425E-4</v>
      </c>
      <c r="Z57" s="15">
        <f>0.5*(Cv!BA57+Cv!BB57)*LN(KC!Z57/KC!Y57)</f>
        <v>5.9694578865110513E-4</v>
      </c>
      <c r="AA57" s="15">
        <f>0.5*(Cv!BB57+Cv!BC57)*LN(KC!AA57/KC!Z57)</f>
        <v>8.6901155947831138E-4</v>
      </c>
      <c r="AB57" s="15">
        <f>0.5*(Cv!BC57+Cv!BD57)*LN(KC!AB57/KC!AA57)</f>
        <v>1.2471844707595959E-3</v>
      </c>
      <c r="AC57" s="15">
        <f>0.5*(Cv!BD57+Cv!BE57)*LN(KC!AC57/KC!AB57)</f>
        <v>1.4714082142524957E-3</v>
      </c>
      <c r="AD57" s="15"/>
      <c r="AF57" s="64">
        <f t="shared" si="0"/>
        <v>2.0677193208177074E-3</v>
      </c>
      <c r="AG57" s="64">
        <f t="shared" si="1"/>
        <v>2.1040151341841758E-3</v>
      </c>
      <c r="AH57" s="64">
        <f t="shared" si="2"/>
        <v>1.6065032120881548E-3</v>
      </c>
      <c r="AI57" s="64">
        <f t="shared" si="3"/>
        <v>1.2667319820245323E-3</v>
      </c>
      <c r="AJ57" s="64">
        <f t="shared" si="4"/>
        <v>9.2254904397703007E-4</v>
      </c>
      <c r="AK57" s="64">
        <f t="shared" si="5"/>
        <v>1.8552591731361653E-3</v>
      </c>
      <c r="AL57" s="64">
        <f t="shared" si="6"/>
        <v>1.0946405130007812E-3</v>
      </c>
      <c r="AM57" s="64">
        <f t="shared" si="7"/>
        <v>1.028476555624465E-3</v>
      </c>
      <c r="AN57" s="64">
        <f t="shared" si="8"/>
        <v>1.3592963425060459E-3</v>
      </c>
      <c r="AO57" s="64">
        <f t="shared" si="9"/>
        <v>1.5935037386183204E-3</v>
      </c>
    </row>
    <row r="58" spans="1:41" x14ac:dyDescent="0.2">
      <c r="A58" s="4">
        <v>56</v>
      </c>
      <c r="B58" s="6" t="s">
        <v>93</v>
      </c>
      <c r="C58" s="15"/>
      <c r="D58" s="15">
        <f>0.5*(Cv!AE58+Cv!AF58)*LN(KC!D58/KC!C58)</f>
        <v>5.7269105801037393E-3</v>
      </c>
      <c r="E58" s="15">
        <f>0.5*(Cv!AF58+Cv!AG58)*LN(KC!E58/KC!D58)</f>
        <v>5.4467498885419309E-3</v>
      </c>
      <c r="F58" s="15">
        <f>0.5*(Cv!AG58+Cv!AH58)*LN(KC!F58/KC!E58)</f>
        <v>3.2318338858841411E-3</v>
      </c>
      <c r="G58" s="15">
        <f>0.5*(Cv!AH58+Cv!AI58)*LN(KC!G58/KC!F58)</f>
        <v>3.7890927848443375E-3</v>
      </c>
      <c r="H58" s="15">
        <f>0.5*(Cv!AI58+Cv!AJ58)*LN(KC!H58/KC!G58)</f>
        <v>1.0850730465809743E-3</v>
      </c>
      <c r="I58" s="15">
        <f>0.5*(Cv!AJ58+Cv!AK58)*LN(KC!I58/KC!H58)</f>
        <v>1.1426315152813658E-3</v>
      </c>
      <c r="J58" s="15">
        <f>0.5*(Cv!AK58+Cv!AL58)*LN(KC!J58/KC!I58)</f>
        <v>2.7060819496939658E-3</v>
      </c>
      <c r="K58" s="15">
        <f>0.5*(Cv!AL58+Cv!AM58)*LN(KC!K58/KC!J58)</f>
        <v>9.5731970318682408E-4</v>
      </c>
      <c r="L58" s="15">
        <f>0.5*(Cv!AM58+Cv!AN58)*LN(KC!L58/KC!K58)</f>
        <v>4.2410737288304298E-3</v>
      </c>
      <c r="M58" s="15">
        <f>0.5*(Cv!AN58+Cv!AO58)*LN(KC!M58/KC!L58)</f>
        <v>3.2440676000572372E-3</v>
      </c>
      <c r="N58" s="15">
        <f>0.5*(Cv!AO58+Cv!AP58)*LN(KC!N58/KC!M58)</f>
        <v>3.1497963915799758E-3</v>
      </c>
      <c r="O58" s="15">
        <f>0.5*(Cv!AP58+Cv!AQ58)*LN(KC!O58/KC!N58)</f>
        <v>1.7133641885566644E-3</v>
      </c>
      <c r="P58" s="15">
        <f>0.5*(Cv!AQ58+Cv!AR58)*LN(KC!P58/KC!O58)</f>
        <v>3.2372315658676771E-3</v>
      </c>
      <c r="Q58" s="15">
        <f>0.5*(Cv!AR58+Cv!AS58)*LN(KC!Q58/KC!P58)</f>
        <v>1.5762791618189455E-3</v>
      </c>
      <c r="R58" s="15">
        <f>0.5*(Cv!AS58+Cv!AT58)*LN(KC!R58/KC!Q58)</f>
        <v>-8.6108741927020044E-4</v>
      </c>
      <c r="S58" s="15">
        <f>0.5*(Cv!AT58+Cv!AU58)*LN(KC!S58/KC!R58)</f>
        <v>1.46363178686466E-3</v>
      </c>
      <c r="T58" s="15">
        <f>0.5*(Cv!AU58+Cv!AV58)*LN(KC!T58/KC!S58)</f>
        <v>7.0890456531966651E-4</v>
      </c>
      <c r="U58" s="15">
        <f>0.5*(Cv!AV58+Cv!AW58)*LN(KC!U58/KC!T58)</f>
        <v>2.3269918478858644E-3</v>
      </c>
      <c r="V58" s="15">
        <f>0.5*(Cv!AW58+Cv!AX58)*LN(KC!V58/KC!U58)</f>
        <v>3.1261556171524969E-3</v>
      </c>
      <c r="W58" s="15">
        <f>0.5*(Cv!AX58+Cv!AY58)*LN(KC!W58/KC!V58)</f>
        <v>3.1021164498669152E-3</v>
      </c>
      <c r="X58" s="15">
        <f>0.5*(Cv!AY58+Cv!AZ58)*LN(KC!X58/KC!W58)</f>
        <v>9.2747722995033092E-4</v>
      </c>
      <c r="Y58" s="15">
        <f>0.5*(Cv!AZ58+Cv!BA58)*LN(KC!Y58/KC!X58)</f>
        <v>1.5671557941629509E-3</v>
      </c>
      <c r="Z58" s="15">
        <f>0.5*(Cv!BA58+Cv!BB58)*LN(KC!Z58/KC!Y58)</f>
        <v>1.4021379612677097E-3</v>
      </c>
      <c r="AA58" s="15">
        <f>0.5*(Cv!BB58+Cv!BC58)*LN(KC!AA58/KC!Z58)</f>
        <v>2.1956520122801805E-3</v>
      </c>
      <c r="AB58" s="15">
        <f>0.5*(Cv!BC58+Cv!BD58)*LN(KC!AB58/KC!AA58)</f>
        <v>1.8944740143206505E-3</v>
      </c>
      <c r="AC58" s="15">
        <f>0.5*(Cv!BD58+Cv!BE58)*LN(KC!AC58/KC!AB58)</f>
        <v>2.7873486584997455E-4</v>
      </c>
      <c r="AD58" s="15"/>
      <c r="AF58" s="64">
        <f t="shared" si="0"/>
        <v>2.9390762242265502E-3</v>
      </c>
      <c r="AG58" s="64">
        <f t="shared" si="1"/>
        <v>2.8596678746696863E-3</v>
      </c>
      <c r="AH58" s="64">
        <f t="shared" si="2"/>
        <v>1.4258838567675492E-3</v>
      </c>
      <c r="AI58" s="64">
        <f t="shared" si="3"/>
        <v>2.0383291420350549E-3</v>
      </c>
      <c r="AJ58" s="64">
        <f t="shared" si="4"/>
        <v>1.4676309295762933E-3</v>
      </c>
      <c r="AK58" s="64">
        <f t="shared" si="5"/>
        <v>2.1427758657186179E-3</v>
      </c>
      <c r="AL58" s="64">
        <f t="shared" si="6"/>
        <v>1.7529800358056739E-3</v>
      </c>
      <c r="AM58" s="64">
        <f t="shared" si="7"/>
        <v>1.9195739347357644E-3</v>
      </c>
      <c r="AN58" s="64">
        <f t="shared" si="8"/>
        <v>1.0866044400853125E-3</v>
      </c>
      <c r="AO58" s="64">
        <f t="shared" si="9"/>
        <v>2.1461176054550272E-3</v>
      </c>
    </row>
    <row r="59" spans="1:41" x14ac:dyDescent="0.2">
      <c r="A59" s="4">
        <v>57</v>
      </c>
      <c r="B59" s="6" t="s">
        <v>94</v>
      </c>
      <c r="C59" s="15"/>
      <c r="D59" s="15">
        <f>0.5*(Cv!AE59+Cv!AF59)*LN(KC!D59/KC!C59)</f>
        <v>1.5950603038821325E-4</v>
      </c>
      <c r="E59" s="15">
        <f>0.5*(Cv!AF59+Cv!AG59)*LN(KC!E59/KC!D59)</f>
        <v>2.3861346344696954E-3</v>
      </c>
      <c r="F59" s="15">
        <f>0.5*(Cv!AG59+Cv!AH59)*LN(KC!F59/KC!E59)</f>
        <v>7.8731939994193317E-4</v>
      </c>
      <c r="G59" s="15">
        <f>0.5*(Cv!AH59+Cv!AI59)*LN(KC!G59/KC!F59)</f>
        <v>2.8825534155887144E-3</v>
      </c>
      <c r="H59" s="15">
        <f>0.5*(Cv!AI59+Cv!AJ59)*LN(KC!H59/KC!G59)</f>
        <v>9.8965388107208948E-4</v>
      </c>
      <c r="I59" s="15">
        <f>0.5*(Cv!AJ59+Cv!AK59)*LN(KC!I59/KC!H59)</f>
        <v>-1.7834561329910389E-3</v>
      </c>
      <c r="J59" s="15">
        <f>0.5*(Cv!AK59+Cv!AL59)*LN(KC!J59/KC!I59)</f>
        <v>-1.5376692556905601E-3</v>
      </c>
      <c r="K59" s="15">
        <f>0.5*(Cv!AL59+Cv!AM59)*LN(KC!K59/KC!J59)</f>
        <v>-1.3546686325733347E-3</v>
      </c>
      <c r="L59" s="15">
        <f>0.5*(Cv!AM59+Cv!AN59)*LN(KC!L59/KC!K59)</f>
        <v>-1.0398904065540928E-3</v>
      </c>
      <c r="M59" s="15">
        <f>0.5*(Cv!AN59+Cv!AO59)*LN(KC!M59/KC!L59)</f>
        <v>4.7933842096429581E-4</v>
      </c>
      <c r="N59" s="15">
        <f>0.5*(Cv!AO59+Cv!AP59)*LN(KC!N59/KC!M59)</f>
        <v>1.4841601379110697E-3</v>
      </c>
      <c r="O59" s="15">
        <f>0.5*(Cv!AP59+Cv!AQ59)*LN(KC!O59/KC!N59)</f>
        <v>4.3315495998200523E-4</v>
      </c>
      <c r="P59" s="15">
        <f>0.5*(Cv!AQ59+Cv!AR59)*LN(KC!P59/KC!O59)</f>
        <v>6.2503618836328703E-3</v>
      </c>
      <c r="Q59" s="15">
        <f>0.5*(Cv!AR59+Cv!AS59)*LN(KC!Q59/KC!P59)</f>
        <v>-1.6345621937228455E-4</v>
      </c>
      <c r="R59" s="15">
        <f>0.5*(Cv!AS59+Cv!AT59)*LN(KC!R59/KC!Q59)</f>
        <v>-1.0233495521876331E-4</v>
      </c>
      <c r="S59" s="15">
        <f>0.5*(Cv!AT59+Cv!AU59)*LN(KC!S59/KC!R59)</f>
        <v>1.5990100844473533E-3</v>
      </c>
      <c r="T59" s="15">
        <f>0.5*(Cv!AU59+Cv!AV59)*LN(KC!T59/KC!S59)</f>
        <v>1.7481808787533977E-4</v>
      </c>
      <c r="U59" s="15">
        <f>0.5*(Cv!AV59+Cv!AW59)*LN(KC!U59/KC!T59)</f>
        <v>-2.0542169428792475E-3</v>
      </c>
      <c r="V59" s="15">
        <f>0.5*(Cv!AW59+Cv!AX59)*LN(KC!V59/KC!U59)</f>
        <v>5.9644827941426285E-4</v>
      </c>
      <c r="W59" s="15">
        <f>0.5*(Cv!AX59+Cv!AY59)*LN(KC!W59/KC!V59)</f>
        <v>-1.3908954105849055E-3</v>
      </c>
      <c r="X59" s="15">
        <f>0.5*(Cv!AY59+Cv!AZ59)*LN(KC!X59/KC!W59)</f>
        <v>5.5883895703212887E-6</v>
      </c>
      <c r="Y59" s="15">
        <f>0.5*(Cv!AZ59+Cv!BA59)*LN(KC!Y59/KC!X59)</f>
        <v>-2.1477901487752861E-4</v>
      </c>
      <c r="Z59" s="15">
        <f>0.5*(Cv!BA59+Cv!BB59)*LN(KC!Z59/KC!Y59)</f>
        <v>1.2021698147991874E-3</v>
      </c>
      <c r="AA59" s="15">
        <f>0.5*(Cv!BB59+Cv!BC59)*LN(KC!AA59/KC!Z59)</f>
        <v>-1.5912129624647234E-3</v>
      </c>
      <c r="AB59" s="15">
        <f>0.5*(Cv!BC59+Cv!BD59)*LN(KC!AB59/KC!AA59)</f>
        <v>2.3153234234679215E-3</v>
      </c>
      <c r="AC59" s="15">
        <f>0.5*(Cv!BD59+Cv!BE59)*LN(KC!AC59/KC!AB59)</f>
        <v>-2.2036148668954014E-3</v>
      </c>
      <c r="AD59" s="15"/>
      <c r="AF59" s="64">
        <f t="shared" si="0"/>
        <v>1.0524410396162789E-3</v>
      </c>
      <c r="AG59" s="64">
        <f t="shared" si="1"/>
        <v>-3.9374594718852437E-4</v>
      </c>
      <c r="AH59" s="64">
        <f t="shared" si="2"/>
        <v>1.6033471506942364E-3</v>
      </c>
      <c r="AI59" s="64">
        <f t="shared" si="3"/>
        <v>-5.3365151932084577E-4</v>
      </c>
      <c r="AJ59" s="64">
        <f t="shared" si="4"/>
        <v>-9.8422721194108909E-5</v>
      </c>
      <c r="AK59" s="64">
        <f t="shared" si="5"/>
        <v>6.0480060175285594E-4</v>
      </c>
      <c r="AL59" s="64">
        <f t="shared" si="6"/>
        <v>-3.1603712025747734E-4</v>
      </c>
      <c r="AM59" s="64">
        <f t="shared" si="7"/>
        <v>-4.0900996989341168E-4</v>
      </c>
      <c r="AN59" s="64">
        <f t="shared" si="8"/>
        <v>5.5854278286260068E-5</v>
      </c>
      <c r="AO59" s="64">
        <f t="shared" si="9"/>
        <v>3.2599360052140719E-4</v>
      </c>
    </row>
    <row r="60" spans="1:41" x14ac:dyDescent="0.2">
      <c r="A60" s="4">
        <v>58</v>
      </c>
      <c r="B60" s="6" t="s">
        <v>95</v>
      </c>
      <c r="C60" s="15"/>
      <c r="D60" s="15">
        <f>0.5*(Cv!AE60+Cv!AF60)*LN(KC!D60/KC!C60)</f>
        <v>2.0500264233854554E-2</v>
      </c>
      <c r="E60" s="15">
        <f>0.5*(Cv!AF60+Cv!AG60)*LN(KC!E60/KC!D60)</f>
        <v>1.0794143423470128E-2</v>
      </c>
      <c r="F60" s="15">
        <f>0.5*(Cv!AG60+Cv!AH60)*LN(KC!F60/KC!E60)</f>
        <v>8.4962647617673071E-3</v>
      </c>
      <c r="G60" s="15">
        <f>0.5*(Cv!AH60+Cv!AI60)*LN(KC!G60/KC!F60)</f>
        <v>1.3017803226360935E-2</v>
      </c>
      <c r="H60" s="15">
        <f>0.5*(Cv!AI60+Cv!AJ60)*LN(KC!H60/KC!G60)</f>
        <v>6.2678850954210443E-3</v>
      </c>
      <c r="I60" s="15">
        <f>0.5*(Cv!AJ60+Cv!AK60)*LN(KC!I60/KC!H60)</f>
        <v>1.2445043658353703E-3</v>
      </c>
      <c r="J60" s="15">
        <f>0.5*(Cv!AK60+Cv!AL60)*LN(KC!J60/KC!I60)</f>
        <v>2.3105413919477691E-3</v>
      </c>
      <c r="K60" s="15">
        <f>0.5*(Cv!AL60+Cv!AM60)*LN(KC!K60/KC!J60)</f>
        <v>-3.9095494764461039E-3</v>
      </c>
      <c r="L60" s="15">
        <f>0.5*(Cv!AM60+Cv!AN60)*LN(KC!L60/KC!K60)</f>
        <v>-1.2202533139454466E-3</v>
      </c>
      <c r="M60" s="15">
        <f>0.5*(Cv!AN60+Cv!AO60)*LN(KC!M60/KC!L60)</f>
        <v>1.8578668276646509E-3</v>
      </c>
      <c r="N60" s="15">
        <f>0.5*(Cv!AO60+Cv!AP60)*LN(KC!N60/KC!M60)</f>
        <v>2.1749924842442999E-4</v>
      </c>
      <c r="O60" s="15">
        <f>0.5*(Cv!AP60+Cv!AQ60)*LN(KC!O60/KC!N60)</f>
        <v>2.7944707906466497E-4</v>
      </c>
      <c r="P60" s="15">
        <f>0.5*(Cv!AQ60+Cv!AR60)*LN(KC!P60/KC!O60)</f>
        <v>-1.1882707390326662E-3</v>
      </c>
      <c r="Q60" s="15">
        <f>0.5*(Cv!AR60+Cv!AS60)*LN(KC!Q60/KC!P60)</f>
        <v>-3.6523189282284223E-4</v>
      </c>
      <c r="R60" s="15">
        <f>0.5*(Cv!AS60+Cv!AT60)*LN(KC!R60/KC!Q60)</f>
        <v>-5.1832247503530177E-3</v>
      </c>
      <c r="S60" s="15">
        <f>0.5*(Cv!AT60+Cv!AU60)*LN(KC!S60/KC!R60)</f>
        <v>-1.1563211043599368E-3</v>
      </c>
      <c r="T60" s="15">
        <f>0.5*(Cv!AU60+Cv!AV60)*LN(KC!T60/KC!S60)</f>
        <v>-4.4460309246838539E-3</v>
      </c>
      <c r="U60" s="15">
        <f>0.5*(Cv!AV60+Cv!AW60)*LN(KC!U60/KC!T60)</f>
        <v>-2.1920885637908573E-3</v>
      </c>
      <c r="V60" s="15">
        <f>0.5*(Cv!AW60+Cv!AX60)*LN(KC!V60/KC!U60)</f>
        <v>-5.6130758464700715E-3</v>
      </c>
      <c r="W60" s="15">
        <f>0.5*(Cv!AX60+Cv!AY60)*LN(KC!W60/KC!V60)</f>
        <v>-7.2231455488275661E-3</v>
      </c>
      <c r="X60" s="15">
        <f>0.5*(Cv!AY60+Cv!AZ60)*LN(KC!X60/KC!W60)</f>
        <v>-8.2506418047126086E-3</v>
      </c>
      <c r="Y60" s="15">
        <f>0.5*(Cv!AZ60+Cv!BA60)*LN(KC!Y60/KC!X60)</f>
        <v>-5.9143662412442103E-3</v>
      </c>
      <c r="Z60" s="15">
        <f>0.5*(Cv!BA60+Cv!BB60)*LN(KC!Z60/KC!Y60)</f>
        <v>-9.7145639333501965E-3</v>
      </c>
      <c r="AA60" s="15">
        <f>0.5*(Cv!BB60+Cv!BC60)*LN(KC!AA60/KC!Z60)</f>
        <v>-5.2976182740725819E-3</v>
      </c>
      <c r="AB60" s="15">
        <f>0.5*(Cv!BC60+Cv!BD60)*LN(KC!AB60/KC!AA60)</f>
        <v>-7.2777938802161279E-4</v>
      </c>
      <c r="AC60" s="15">
        <f>0.5*(Cv!BD60+Cv!BE60)*LN(KC!AC60/KC!AB60)</f>
        <v>-9.6321095460629082E-3</v>
      </c>
      <c r="AD60" s="15"/>
      <c r="AF60" s="64">
        <f t="shared" si="0"/>
        <v>7.9641201745709565E-3</v>
      </c>
      <c r="AG60" s="64">
        <f t="shared" si="1"/>
        <v>-1.4877906447094009E-4</v>
      </c>
      <c r="AH60" s="64">
        <f t="shared" si="2"/>
        <v>-1.5227202815007597E-3</v>
      </c>
      <c r="AI60" s="64">
        <f t="shared" si="3"/>
        <v>-5.5449965376969919E-3</v>
      </c>
      <c r="AJ60" s="64">
        <f t="shared" si="4"/>
        <v>-6.2572874765503021E-3</v>
      </c>
      <c r="AK60" s="64">
        <f t="shared" si="5"/>
        <v>-8.3574967298584988E-4</v>
      </c>
      <c r="AL60" s="64">
        <f t="shared" si="6"/>
        <v>-5.901142007123647E-3</v>
      </c>
      <c r="AM60" s="64">
        <f t="shared" si="7"/>
        <v>-6.0814413921439934E-3</v>
      </c>
      <c r="AN60" s="64">
        <f t="shared" si="8"/>
        <v>-5.1799444670422605E-3</v>
      </c>
      <c r="AO60" s="64">
        <f t="shared" si="9"/>
        <v>-1.1019326371296068E-3</v>
      </c>
    </row>
    <row r="61" spans="1:41" x14ac:dyDescent="0.2">
      <c r="A61" s="4">
        <v>59</v>
      </c>
      <c r="B61" s="6" t="s">
        <v>96</v>
      </c>
      <c r="C61" s="15"/>
      <c r="D61" s="15">
        <f>0.5*(Cv!AE61+Cv!AF61)*LN(KC!D61/KC!C61)</f>
        <v>6.4178314294221122E-3</v>
      </c>
      <c r="E61" s="15">
        <f>0.5*(Cv!AF61+Cv!AG61)*LN(KC!E61/KC!D61)</f>
        <v>1.0270977141707296E-2</v>
      </c>
      <c r="F61" s="15">
        <f>0.5*(Cv!AG61+Cv!AH61)*LN(KC!F61/KC!E61)</f>
        <v>6.69619070545168E-3</v>
      </c>
      <c r="G61" s="15">
        <f>0.5*(Cv!AH61+Cv!AI61)*LN(KC!G61/KC!F61)</f>
        <v>6.0727491995435524E-3</v>
      </c>
      <c r="H61" s="15">
        <f>0.5*(Cv!AI61+Cv!AJ61)*LN(KC!H61/KC!G61)</f>
        <v>2.5121085140571101E-3</v>
      </c>
      <c r="I61" s="15">
        <f>0.5*(Cv!AJ61+Cv!AK61)*LN(KC!I61/KC!H61)</f>
        <v>1.1378382248744667E-3</v>
      </c>
      <c r="J61" s="15">
        <f>0.5*(Cv!AK61+Cv!AL61)*LN(KC!J61/KC!I61)</f>
        <v>5.896758397355332E-3</v>
      </c>
      <c r="K61" s="15">
        <f>0.5*(Cv!AL61+Cv!AM61)*LN(KC!K61/KC!J61)</f>
        <v>-6.6349306902416645E-5</v>
      </c>
      <c r="L61" s="15">
        <f>0.5*(Cv!AM61+Cv!AN61)*LN(KC!L61/KC!K61)</f>
        <v>4.1913665967124539E-3</v>
      </c>
      <c r="M61" s="15">
        <f>0.5*(Cv!AN61+Cv!AO61)*LN(KC!M61/KC!L61)</f>
        <v>1.1331471956029533E-3</v>
      </c>
      <c r="N61" s="15">
        <f>0.5*(Cv!AO61+Cv!AP61)*LN(KC!N61/KC!M61)</f>
        <v>5.6895673377701482E-3</v>
      </c>
      <c r="O61" s="15">
        <f>0.5*(Cv!AP61+Cv!AQ61)*LN(KC!O61/KC!N61)</f>
        <v>6.1710376681882039E-4</v>
      </c>
      <c r="P61" s="15">
        <f>0.5*(Cv!AQ61+Cv!AR61)*LN(KC!P61/KC!O61)</f>
        <v>3.5617397570895321E-3</v>
      </c>
      <c r="Q61" s="15">
        <f>0.5*(Cv!AR61+Cv!AS61)*LN(KC!Q61/KC!P61)</f>
        <v>1.2087590679430279E-3</v>
      </c>
      <c r="R61" s="15">
        <f>0.5*(Cv!AS61+Cv!AT61)*LN(KC!R61/KC!Q61)</f>
        <v>-1.9880907294326984E-3</v>
      </c>
      <c r="S61" s="15">
        <f>0.5*(Cv!AT61+Cv!AU61)*LN(KC!S61/KC!R61)</f>
        <v>-5.3718903092674737E-4</v>
      </c>
      <c r="T61" s="15">
        <f>0.5*(Cv!AU61+Cv!AV61)*LN(KC!T61/KC!S61)</f>
        <v>-2.0569741682127762E-3</v>
      </c>
      <c r="U61" s="15">
        <f>0.5*(Cv!AV61+Cv!AW61)*LN(KC!U61/KC!T61)</f>
        <v>-1.7373744519504843E-3</v>
      </c>
      <c r="V61" s="15">
        <f>0.5*(Cv!AW61+Cv!AX61)*LN(KC!V61/KC!U61)</f>
        <v>-1.1093248562301867E-3</v>
      </c>
      <c r="W61" s="15">
        <f>0.5*(Cv!AX61+Cv!AY61)*LN(KC!W61/KC!V61)</f>
        <v>-3.7285002543494157E-4</v>
      </c>
      <c r="X61" s="15">
        <f>0.5*(Cv!AY61+Cv!AZ61)*LN(KC!X61/KC!W61)</f>
        <v>-2.8291133775875505E-3</v>
      </c>
      <c r="Y61" s="15">
        <f>0.5*(Cv!AZ61+Cv!BA61)*LN(KC!Y61/KC!X61)</f>
        <v>-3.8461126222435588E-3</v>
      </c>
      <c r="Z61" s="15">
        <f>0.5*(Cv!BA61+Cv!BB61)*LN(KC!Z61/KC!Y61)</f>
        <v>-3.7889559335828743E-3</v>
      </c>
      <c r="AA61" s="15">
        <f>0.5*(Cv!BB61+Cv!BC61)*LN(KC!AA61/KC!Z61)</f>
        <v>-2.5850970132072055E-3</v>
      </c>
      <c r="AB61" s="15">
        <f>0.5*(Cv!BC61+Cv!BD61)*LN(KC!AB61/KC!AA61)</f>
        <v>-1.0441274896009806E-3</v>
      </c>
      <c r="AC61" s="15">
        <f>0.5*(Cv!BD61+Cv!BE61)*LN(KC!AC61/KC!AB61)</f>
        <v>-9.793282019010521E-4</v>
      </c>
      <c r="AD61" s="15"/>
      <c r="AF61" s="64">
        <f t="shared" si="0"/>
        <v>5.3379727571268212E-3</v>
      </c>
      <c r="AG61" s="64">
        <f t="shared" si="1"/>
        <v>3.3688980441076944E-3</v>
      </c>
      <c r="AH61" s="64">
        <f t="shared" si="2"/>
        <v>5.7246456629838694E-4</v>
      </c>
      <c r="AI61" s="64">
        <f t="shared" si="3"/>
        <v>-1.6211273758831878E-3</v>
      </c>
      <c r="AJ61" s="64">
        <f t="shared" si="4"/>
        <v>-2.4487242521071344E-3</v>
      </c>
      <c r="AK61" s="64">
        <f t="shared" si="5"/>
        <v>1.9706813052030405E-3</v>
      </c>
      <c r="AL61" s="64">
        <f t="shared" si="6"/>
        <v>-2.0349258139951607E-3</v>
      </c>
      <c r="AM61" s="64">
        <f t="shared" si="7"/>
        <v>-2.2907253060561968E-3</v>
      </c>
      <c r="AN61" s="64">
        <f t="shared" si="8"/>
        <v>-1.0117278457510163E-3</v>
      </c>
      <c r="AO61" s="64">
        <f t="shared" si="9"/>
        <v>1.041896747908516E-3</v>
      </c>
    </row>
    <row r="62" spans="1:41" x14ac:dyDescent="0.2">
      <c r="A62" s="4">
        <v>60</v>
      </c>
      <c r="B62" s="6" t="s">
        <v>97</v>
      </c>
      <c r="C62" s="15"/>
      <c r="D62" s="15">
        <f>0.5*(Cv!AE62+Cv!AF62)*LN(KC!D62/KC!C62)</f>
        <v>8.0485458471681592E-3</v>
      </c>
      <c r="E62" s="15">
        <f>0.5*(Cv!AF62+Cv!AG62)*LN(KC!E62/KC!D62)</f>
        <v>5.4853143630350671E-3</v>
      </c>
      <c r="F62" s="15">
        <f>0.5*(Cv!AG62+Cv!AH62)*LN(KC!F62/KC!E62)</f>
        <v>3.2894280482533454E-3</v>
      </c>
      <c r="G62" s="15">
        <f>0.5*(Cv!AH62+Cv!AI62)*LN(KC!G62/KC!F62)</f>
        <v>-5.1834616242239112E-4</v>
      </c>
      <c r="H62" s="15">
        <f>0.5*(Cv!AI62+Cv!AJ62)*LN(KC!H62/KC!G62)</f>
        <v>-4.1833517906480298E-3</v>
      </c>
      <c r="I62" s="15">
        <f>0.5*(Cv!AJ62+Cv!AK62)*LN(KC!I62/KC!H62)</f>
        <v>-1.1572598334133865E-2</v>
      </c>
      <c r="J62" s="15">
        <f>0.5*(Cv!AK62+Cv!AL62)*LN(KC!J62/KC!I62)</f>
        <v>-1.0740748447344557E-2</v>
      </c>
      <c r="K62" s="15">
        <f>0.5*(Cv!AL62+Cv!AM62)*LN(KC!K62/KC!J62)</f>
        <v>-1.1957995738187311E-2</v>
      </c>
      <c r="L62" s="15">
        <f>0.5*(Cv!AM62+Cv!AN62)*LN(KC!L62/KC!K62)</f>
        <v>-1.0651881975936684E-2</v>
      </c>
      <c r="M62" s="15">
        <f>0.5*(Cv!AN62+Cv!AO62)*LN(KC!M62/KC!L62)</f>
        <v>-1.4850770373110509E-2</v>
      </c>
      <c r="N62" s="15">
        <f>0.5*(Cv!AO62+Cv!AP62)*LN(KC!N62/KC!M62)</f>
        <v>-1.0907248211371706E-2</v>
      </c>
      <c r="O62" s="15">
        <f>0.5*(Cv!AP62+Cv!AQ62)*LN(KC!O62/KC!N62)</f>
        <v>-1.1486625079139265E-2</v>
      </c>
      <c r="P62" s="15">
        <f>0.5*(Cv!AQ62+Cv!AR62)*LN(KC!P62/KC!O62)</f>
        <v>-7.0825689657375091E-3</v>
      </c>
      <c r="Q62" s="15">
        <f>0.5*(Cv!AR62+Cv!AS62)*LN(KC!Q62/KC!P62)</f>
        <v>-8.0810784351667238E-4</v>
      </c>
      <c r="R62" s="15">
        <f>0.5*(Cv!AS62+Cv!AT62)*LN(KC!R62/KC!Q62)</f>
        <v>-2.3005480701277074E-3</v>
      </c>
      <c r="S62" s="15">
        <f>0.5*(Cv!AT62+Cv!AU62)*LN(KC!S62/KC!R62)</f>
        <v>-8.8192671653777388E-4</v>
      </c>
      <c r="T62" s="15">
        <f>0.5*(Cv!AU62+Cv!AV62)*LN(KC!T62/KC!S62)</f>
        <v>-2.7059652917903838E-4</v>
      </c>
      <c r="U62" s="15">
        <f>0.5*(Cv!AV62+Cv!AW62)*LN(KC!U62/KC!T62)</f>
        <v>2.4156777388899715E-3</v>
      </c>
      <c r="V62" s="15">
        <f>0.5*(Cv!AW62+Cv!AX62)*LN(KC!V62/KC!U62)</f>
        <v>2.4845392311133021E-3</v>
      </c>
      <c r="W62" s="15">
        <f>0.5*(Cv!AX62+Cv!AY62)*LN(KC!W62/KC!V62)</f>
        <v>1.955206372060543E-4</v>
      </c>
      <c r="X62" s="15">
        <f>0.5*(Cv!AY62+Cv!AZ62)*LN(KC!X62/KC!W62)</f>
        <v>3.5569508362429769E-3</v>
      </c>
      <c r="Y62" s="15">
        <f>0.5*(Cv!AZ62+Cv!BA62)*LN(KC!Y62/KC!X62)</f>
        <v>2.2581373634464473E-3</v>
      </c>
      <c r="Z62" s="15">
        <f>0.5*(Cv!BA62+Cv!BB62)*LN(KC!Z62/KC!Y62)</f>
        <v>5.2006434027759157E-4</v>
      </c>
      <c r="AA62" s="15">
        <f>0.5*(Cv!BB62+Cv!BC62)*LN(KC!AA62/KC!Z62)</f>
        <v>5.5974464803228959E-3</v>
      </c>
      <c r="AB62" s="15">
        <f>0.5*(Cv!BC62+Cv!BD62)*LN(KC!AB62/KC!AA62)</f>
        <v>-2.7232220784339386E-3</v>
      </c>
      <c r="AC62" s="15">
        <f>0.5*(Cv!BD62+Cv!BE62)*LN(KC!AC62/KC!AB62)</f>
        <v>-3.9090017174677342E-3</v>
      </c>
      <c r="AD62" s="15"/>
      <c r="AF62" s="64">
        <f t="shared" si="0"/>
        <v>-1.4999107751831747E-3</v>
      </c>
      <c r="AG62" s="64">
        <f t="shared" si="1"/>
        <v>-1.1821728949190154E-2</v>
      </c>
      <c r="AH62" s="64">
        <f t="shared" si="2"/>
        <v>-4.5119553350117855E-3</v>
      </c>
      <c r="AI62" s="64">
        <f t="shared" si="3"/>
        <v>1.6764183828546536E-3</v>
      </c>
      <c r="AJ62" s="64">
        <f t="shared" si="4"/>
        <v>3.4868487762905237E-4</v>
      </c>
      <c r="AK62" s="64">
        <f t="shared" si="5"/>
        <v>-8.1668421421009722E-3</v>
      </c>
      <c r="AL62" s="64">
        <f t="shared" si="6"/>
        <v>1.0125516302418528E-3</v>
      </c>
      <c r="AM62" s="64">
        <f t="shared" si="7"/>
        <v>2.0947175122900254E-3</v>
      </c>
      <c r="AN62" s="64">
        <f t="shared" si="8"/>
        <v>-3.3161118979508361E-3</v>
      </c>
      <c r="AO62" s="64">
        <f t="shared" si="9"/>
        <v>-3.1616983597802816E-3</v>
      </c>
    </row>
    <row r="63" spans="1:41" x14ac:dyDescent="0.2">
      <c r="A63" s="4">
        <v>61</v>
      </c>
      <c r="B63" s="6" t="s">
        <v>98</v>
      </c>
      <c r="C63" s="15"/>
      <c r="D63" s="15">
        <f>0.5*(Cv!AE63+Cv!AF63)*LN(KC!D63/KC!C63)</f>
        <v>3.7056777979318223E-2</v>
      </c>
      <c r="E63" s="15">
        <f>0.5*(Cv!AF63+Cv!AG63)*LN(KC!E63/KC!D63)</f>
        <v>2.5016151952492044E-2</v>
      </c>
      <c r="F63" s="15">
        <f>0.5*(Cv!AG63+Cv!AH63)*LN(KC!F63/KC!E63)</f>
        <v>1.1591760626004427E-2</v>
      </c>
      <c r="G63" s="15">
        <f>0.5*(Cv!AH63+Cv!AI63)*LN(KC!G63/KC!F63)</f>
        <v>2.6506187373805663E-3</v>
      </c>
      <c r="H63" s="15">
        <f>0.5*(Cv!AI63+Cv!AJ63)*LN(KC!H63/KC!G63)</f>
        <v>-1.006479113633473E-2</v>
      </c>
      <c r="I63" s="15">
        <f>0.5*(Cv!AJ63+Cv!AK63)*LN(KC!I63/KC!H63)</f>
        <v>-2.2152744995461899E-2</v>
      </c>
      <c r="J63" s="15">
        <f>0.5*(Cv!AK63+Cv!AL63)*LN(KC!J63/KC!I63)</f>
        <v>-2.2030760639571323E-2</v>
      </c>
      <c r="K63" s="15">
        <f>0.5*(Cv!AL63+Cv!AM63)*LN(KC!K63/KC!J63)</f>
        <v>-2.1575975787233907E-2</v>
      </c>
      <c r="L63" s="15">
        <f>0.5*(Cv!AM63+Cv!AN63)*LN(KC!L63/KC!K63)</f>
        <v>-1.8966531288766207E-2</v>
      </c>
      <c r="M63" s="15">
        <f>0.5*(Cv!AN63+Cv!AO63)*LN(KC!M63/KC!L63)</f>
        <v>-2.2724196605496089E-2</v>
      </c>
      <c r="N63" s="15">
        <f>0.5*(Cv!AO63+Cv!AP63)*LN(KC!N63/KC!M63)</f>
        <v>-2.0326427541512433E-2</v>
      </c>
      <c r="O63" s="15">
        <f>0.5*(Cv!AP63+Cv!AQ63)*LN(KC!O63/KC!N63)</f>
        <v>-1.878800082482705E-2</v>
      </c>
      <c r="P63" s="15">
        <f>0.5*(Cv!AQ63+Cv!AR63)*LN(KC!P63/KC!O63)</f>
        <v>-1.6546984592751425E-2</v>
      </c>
      <c r="Q63" s="15">
        <f>0.5*(Cv!AR63+Cv!AS63)*LN(KC!Q63/KC!P63)</f>
        <v>-1.2277720570643269E-2</v>
      </c>
      <c r="R63" s="15">
        <f>0.5*(Cv!AS63+Cv!AT63)*LN(KC!R63/KC!Q63)</f>
        <v>-1.0949410376417846E-2</v>
      </c>
      <c r="S63" s="15">
        <f>0.5*(Cv!AT63+Cv!AU63)*LN(KC!S63/KC!R63)</f>
        <v>-1.135590979817786E-2</v>
      </c>
      <c r="T63" s="15">
        <f>0.5*(Cv!AU63+Cv!AV63)*LN(KC!T63/KC!S63)</f>
        <v>-7.7347332201953478E-3</v>
      </c>
      <c r="U63" s="15">
        <f>0.5*(Cv!AV63+Cv!AW63)*LN(KC!U63/KC!T63)</f>
        <v>-3.0534290040156817E-3</v>
      </c>
      <c r="V63" s="15">
        <f>0.5*(Cv!AW63+Cv!AX63)*LN(KC!V63/KC!U63)</f>
        <v>3.46418058939435E-3</v>
      </c>
      <c r="W63" s="15">
        <f>0.5*(Cv!AX63+Cv!AY63)*LN(KC!W63/KC!V63)</f>
        <v>-4.1007737638244805E-3</v>
      </c>
      <c r="X63" s="15">
        <f>0.5*(Cv!AY63+Cv!AZ63)*LN(KC!X63/KC!W63)</f>
        <v>-6.5757665083794831E-4</v>
      </c>
      <c r="Y63" s="15">
        <f>0.5*(Cv!AZ63+Cv!BA63)*LN(KC!Y63/KC!X63)</f>
        <v>4.6372986697641212E-4</v>
      </c>
      <c r="Z63" s="15">
        <f>0.5*(Cv!BA63+Cv!BB63)*LN(KC!Z63/KC!Y63)</f>
        <v>-4.7568893220024458E-3</v>
      </c>
      <c r="AA63" s="15">
        <f>0.5*(Cv!BB63+Cv!BC63)*LN(KC!AA63/KC!Z63)</f>
        <v>-1.1033088165672479E-2</v>
      </c>
      <c r="AB63" s="15">
        <f>0.5*(Cv!BC63+Cv!BD63)*LN(KC!AB63/KC!AA63)</f>
        <v>-9.8648195085774115E-3</v>
      </c>
      <c r="AC63" s="15">
        <f>0.5*(Cv!BD63+Cv!BE63)*LN(KC!AC63/KC!AB63)</f>
        <v>-6.4075555559715029E-3</v>
      </c>
      <c r="AD63" s="15"/>
      <c r="AF63" s="64">
        <f t="shared" si="0"/>
        <v>1.4081990368160816E-3</v>
      </c>
      <c r="AG63" s="64">
        <f t="shared" si="1"/>
        <v>-2.1124778372515991E-2</v>
      </c>
      <c r="AH63" s="64">
        <f t="shared" si="2"/>
        <v>-1.3983605232563489E-2</v>
      </c>
      <c r="AI63" s="64">
        <f t="shared" si="3"/>
        <v>-2.4164664098958216E-3</v>
      </c>
      <c r="AJ63" s="64">
        <f t="shared" si="4"/>
        <v>-6.3197245370494853E-3</v>
      </c>
      <c r="AK63" s="64">
        <f t="shared" si="5"/>
        <v>-1.755419180253974E-2</v>
      </c>
      <c r="AL63" s="64">
        <f t="shared" si="6"/>
        <v>-4.3680954734726532E-3</v>
      </c>
      <c r="AM63" s="64">
        <f t="shared" si="7"/>
        <v>-3.4260724587722026E-3</v>
      </c>
      <c r="AN63" s="64">
        <f t="shared" si="8"/>
        <v>-8.1361875322744567E-3</v>
      </c>
      <c r="AO63" s="64">
        <f t="shared" si="9"/>
        <v>-8.4872751030417408E-3</v>
      </c>
    </row>
    <row r="64" spans="1:41" x14ac:dyDescent="0.2">
      <c r="A64" s="4">
        <v>62</v>
      </c>
      <c r="B64" s="6" t="s">
        <v>99</v>
      </c>
      <c r="C64" s="15"/>
      <c r="D64" s="15">
        <f>0.5*(Cv!AE64+Cv!AF64)*LN(KC!D64/KC!C64)</f>
        <v>-5.3879597835439713E-3</v>
      </c>
      <c r="E64" s="15">
        <f>0.5*(Cv!AF64+Cv!AG64)*LN(KC!E64/KC!D64)</f>
        <v>-5.2326835001194347E-3</v>
      </c>
      <c r="F64" s="15">
        <f>0.5*(Cv!AG64+Cv!AH64)*LN(KC!F64/KC!E64)</f>
        <v>-4.7635382881737872E-3</v>
      </c>
      <c r="G64" s="15">
        <f>0.5*(Cv!AH64+Cv!AI64)*LN(KC!G64/KC!F64)</f>
        <v>-4.9588950959598274E-3</v>
      </c>
      <c r="H64" s="15">
        <f>0.5*(Cv!AI64+Cv!AJ64)*LN(KC!H64/KC!G64)</f>
        <v>-5.1111678509327182E-3</v>
      </c>
      <c r="I64" s="15">
        <f>0.5*(Cv!AJ64+Cv!AK64)*LN(KC!I64/KC!H64)</f>
        <v>-4.982259653501595E-3</v>
      </c>
      <c r="J64" s="15">
        <f>0.5*(Cv!AK64+Cv!AL64)*LN(KC!J64/KC!I64)</f>
        <v>-4.7891444677292923E-3</v>
      </c>
      <c r="K64" s="15">
        <f>0.5*(Cv!AL64+Cv!AM64)*LN(KC!K64/KC!J64)</f>
        <v>-4.5599183131422149E-3</v>
      </c>
      <c r="L64" s="15">
        <f>0.5*(Cv!AM64+Cv!AN64)*LN(KC!L64/KC!K64)</f>
        <v>-4.2328485085402759E-3</v>
      </c>
      <c r="M64" s="15">
        <f>0.5*(Cv!AN64+Cv!AO64)*LN(KC!M64/KC!L64)</f>
        <v>-3.9988496846631088E-3</v>
      </c>
      <c r="N64" s="15">
        <f>0.5*(Cv!AO64+Cv!AP64)*LN(KC!N64/KC!M64)</f>
        <v>-3.2733098953400892E-3</v>
      </c>
      <c r="O64" s="15">
        <f>0.5*(Cv!AP64+Cv!AQ64)*LN(KC!O64/KC!N64)</f>
        <v>-2.4912441552896744E-3</v>
      </c>
      <c r="P64" s="15">
        <f>0.5*(Cv!AQ64+Cv!AR64)*LN(KC!P64/KC!O64)</f>
        <v>-1.9229060815491386E-3</v>
      </c>
      <c r="Q64" s="15">
        <f>0.5*(Cv!AR64+Cv!AS64)*LN(KC!Q64/KC!P64)</f>
        <v>-1.4507804052383022E-3</v>
      </c>
      <c r="R64" s="15">
        <f>0.5*(Cv!AS64+Cv!AT64)*LN(KC!R64/KC!Q64)</f>
        <v>-1.1718802194672932E-3</v>
      </c>
      <c r="S64" s="15">
        <f>0.5*(Cv!AT64+Cv!AU64)*LN(KC!S64/KC!R64)</f>
        <v>-8.5217705879444639E-4</v>
      </c>
      <c r="T64" s="15">
        <f>0.5*(Cv!AU64+Cv!AV64)*LN(KC!T64/KC!S64)</f>
        <v>-5.3339506063970017E-4</v>
      </c>
      <c r="U64" s="15">
        <f>0.5*(Cv!AV64+Cv!AW64)*LN(KC!U64/KC!T64)</f>
        <v>-1.9643971001216546E-4</v>
      </c>
      <c r="V64" s="15">
        <f>0.5*(Cv!AW64+Cv!AX64)*LN(KC!V64/KC!U64)</f>
        <v>1.3040212972308801E-4</v>
      </c>
      <c r="W64" s="15">
        <f>0.5*(Cv!AX64+Cv!AY64)*LN(KC!W64/KC!V64)</f>
        <v>-4.5944010125757674E-4</v>
      </c>
      <c r="X64" s="15">
        <f>0.5*(Cv!AY64+Cv!AZ64)*LN(KC!X64/KC!W64)</f>
        <v>-2.6154550768576389E-4</v>
      </c>
      <c r="Y64" s="15">
        <f>0.5*(Cv!AZ64+Cv!BA64)*LN(KC!Y64/KC!X64)</f>
        <v>4.2173377016167888E-4</v>
      </c>
      <c r="Z64" s="15">
        <f>0.5*(Cv!BA64+Cv!BB64)*LN(KC!Z64/KC!Y64)</f>
        <v>1.7477388357091427E-4</v>
      </c>
      <c r="AA64" s="15">
        <f>0.5*(Cv!BB64+Cv!BC64)*LN(KC!AA64/KC!Z64)</f>
        <v>4.3385753032814582E-4</v>
      </c>
      <c r="AB64" s="15">
        <f>0.5*(Cv!BC64+Cv!BD64)*LN(KC!AB64/KC!AA64)</f>
        <v>-2.3652501867302839E-5</v>
      </c>
      <c r="AC64" s="15">
        <f>0.5*(Cv!BD64+Cv!BE64)*LN(KC!AC64/KC!AB64)</f>
        <v>1.9424303909534564E-4</v>
      </c>
      <c r="AD64" s="15"/>
      <c r="AF64" s="64">
        <f t="shared" si="0"/>
        <v>-5.0097088777374729E-3</v>
      </c>
      <c r="AG64" s="64">
        <f t="shared" si="1"/>
        <v>-4.1708141738829967E-3</v>
      </c>
      <c r="AH64" s="64">
        <f t="shared" si="2"/>
        <v>-1.5777975840677709E-3</v>
      </c>
      <c r="AI64" s="64">
        <f t="shared" si="3"/>
        <v>-2.6408364997442359E-4</v>
      </c>
      <c r="AJ64" s="64">
        <f t="shared" si="4"/>
        <v>2.4019114425775635E-4</v>
      </c>
      <c r="AK64" s="64">
        <f t="shared" si="5"/>
        <v>-2.8743058789753835E-3</v>
      </c>
      <c r="AL64" s="64">
        <f t="shared" si="6"/>
        <v>-1.194625285833363E-5</v>
      </c>
      <c r="AM64" s="64">
        <f t="shared" si="7"/>
        <v>-3.6256633226422388E-5</v>
      </c>
      <c r="AN64" s="64">
        <f t="shared" si="8"/>
        <v>8.5295268614021396E-5</v>
      </c>
      <c r="AO64" s="64">
        <f t="shared" si="9"/>
        <v>-2.1564426282809812E-3</v>
      </c>
    </row>
    <row r="65" spans="1:41" x14ac:dyDescent="0.2">
      <c r="A65" s="4">
        <v>63</v>
      </c>
      <c r="B65" s="6" t="s">
        <v>100</v>
      </c>
      <c r="C65" s="15"/>
      <c r="D65" s="15">
        <f>0.5*(Cv!AE65+Cv!AF65)*LN(KC!D65/KC!C65)</f>
        <v>-5.4346207371344882E-3</v>
      </c>
      <c r="E65" s="15">
        <f>0.5*(Cv!AF65+Cv!AG65)*LN(KC!E65/KC!D65)</f>
        <v>-5.3739339508180693E-3</v>
      </c>
      <c r="F65" s="15">
        <f>0.5*(Cv!AG65+Cv!AH65)*LN(KC!F65/KC!E65)</f>
        <v>-5.1540601646531542E-3</v>
      </c>
      <c r="G65" s="15">
        <f>0.5*(Cv!AH65+Cv!AI65)*LN(KC!G65/KC!F65)</f>
        <v>-5.3661746582164757E-3</v>
      </c>
      <c r="H65" s="15">
        <f>0.5*(Cv!AI65+Cv!AJ65)*LN(KC!H65/KC!G65)</f>
        <v>-5.1255596020814255E-3</v>
      </c>
      <c r="I65" s="15">
        <f>0.5*(Cv!AJ65+Cv!AK65)*LN(KC!I65/KC!H65)</f>
        <v>-4.7992768177879666E-3</v>
      </c>
      <c r="J65" s="15">
        <f>0.5*(Cv!AK65+Cv!AL65)*LN(KC!J65/KC!I65)</f>
        <v>-4.6264302090641661E-3</v>
      </c>
      <c r="K65" s="15">
        <f>0.5*(Cv!AL65+Cv!AM65)*LN(KC!K65/KC!J65)</f>
        <v>-4.4380681643377906E-3</v>
      </c>
      <c r="L65" s="15">
        <f>0.5*(Cv!AM65+Cv!AN65)*LN(KC!L65/KC!K65)</f>
        <v>-4.129325660745255E-3</v>
      </c>
      <c r="M65" s="15">
        <f>0.5*(Cv!AN65+Cv!AO65)*LN(KC!M65/KC!L65)</f>
        <v>-3.804823329189814E-3</v>
      </c>
      <c r="N65" s="15">
        <f>0.5*(Cv!AO65+Cv!AP65)*LN(KC!N65/KC!M65)</f>
        <v>-3.1510934605363857E-3</v>
      </c>
      <c r="O65" s="15">
        <f>0.5*(Cv!AP65+Cv!AQ65)*LN(KC!O65/KC!N65)</f>
        <v>-2.45562727707784E-3</v>
      </c>
      <c r="P65" s="15">
        <f>0.5*(Cv!AQ65+Cv!AR65)*LN(KC!P65/KC!O65)</f>
        <v>-1.9196069424231078E-3</v>
      </c>
      <c r="Q65" s="15">
        <f>0.5*(Cv!AR65+Cv!AS65)*LN(KC!Q65/KC!P65)</f>
        <v>-1.4731815253348148E-3</v>
      </c>
      <c r="R65" s="15">
        <f>0.5*(Cv!AS65+Cv!AT65)*LN(KC!R65/KC!Q65)</f>
        <v>-1.2809097959895362E-3</v>
      </c>
      <c r="S65" s="15">
        <f>0.5*(Cv!AT65+Cv!AU65)*LN(KC!S65/KC!R65)</f>
        <v>-1.0004750915880863E-3</v>
      </c>
      <c r="T65" s="15">
        <f>0.5*(Cv!AU65+Cv!AV65)*LN(KC!T65/KC!S65)</f>
        <v>-7.0079197106415355E-4</v>
      </c>
      <c r="U65" s="15">
        <f>0.5*(Cv!AV65+Cv!AW65)*LN(KC!U65/KC!T65)</f>
        <v>-4.0124573655474823E-4</v>
      </c>
      <c r="V65" s="15">
        <f>0.5*(Cv!AW65+Cv!AX65)*LN(KC!V65/KC!U65)</f>
        <v>-1.323481839390559E-4</v>
      </c>
      <c r="W65" s="15">
        <f>0.5*(Cv!AX65+Cv!AY65)*LN(KC!W65/KC!V65)</f>
        <v>-6.7753702318565031E-4</v>
      </c>
      <c r="X65" s="15">
        <f>0.5*(Cv!AY65+Cv!AZ65)*LN(KC!X65/KC!W65)</f>
        <v>-5.1610225866422529E-4</v>
      </c>
      <c r="Y65" s="15">
        <f>0.5*(Cv!AZ65+Cv!BA65)*LN(KC!Y65/KC!X65)</f>
        <v>1.1901616485358814E-4</v>
      </c>
      <c r="Z65" s="15">
        <f>0.5*(Cv!BA65+Cv!BB65)*LN(KC!Z65/KC!Y65)</f>
        <v>3.0096995649653664E-5</v>
      </c>
      <c r="AA65" s="15">
        <f>0.5*(Cv!BB65+Cv!BC65)*LN(KC!AA65/KC!Z65)</f>
        <v>2.5971059264661111E-4</v>
      </c>
      <c r="AB65" s="15">
        <f>0.5*(Cv!BC65+Cv!BD65)*LN(KC!AB65/KC!AA65)</f>
        <v>1.6572690871272987E-4</v>
      </c>
      <c r="AC65" s="15">
        <f>0.5*(Cv!BD65+Cv!BE65)*LN(KC!AC65/KC!AB65)</f>
        <v>3.4945471742021679E-4</v>
      </c>
      <c r="AD65" s="15"/>
      <c r="AF65" s="64">
        <f t="shared" si="0"/>
        <v>-5.1638010387114177E-3</v>
      </c>
      <c r="AG65" s="64">
        <f t="shared" si="1"/>
        <v>-4.0299481647746828E-3</v>
      </c>
      <c r="AH65" s="64">
        <f t="shared" si="2"/>
        <v>-1.6259601264826771E-3</v>
      </c>
      <c r="AI65" s="64">
        <f t="shared" si="3"/>
        <v>-4.8560503468156671E-4</v>
      </c>
      <c r="AJ65" s="64">
        <f t="shared" si="4"/>
        <v>1.8480107585655992E-4</v>
      </c>
      <c r="AK65" s="64">
        <f t="shared" si="5"/>
        <v>-2.8279541456286798E-3</v>
      </c>
      <c r="AL65" s="64">
        <f t="shared" si="6"/>
        <v>-1.5040197941250337E-4</v>
      </c>
      <c r="AM65" s="64">
        <f t="shared" si="7"/>
        <v>-2.5240017753224754E-4</v>
      </c>
      <c r="AN65" s="64">
        <f t="shared" si="8"/>
        <v>2.5759081306647334E-4</v>
      </c>
      <c r="AO65" s="64">
        <f t="shared" si="9"/>
        <v>-2.2241026577587571E-3</v>
      </c>
    </row>
    <row r="66" spans="1:41" x14ac:dyDescent="0.2">
      <c r="A66" s="4">
        <v>64</v>
      </c>
      <c r="B66" s="6" t="s">
        <v>101</v>
      </c>
      <c r="C66" s="15"/>
      <c r="D66" s="15">
        <f>0.5*(Cv!AE66+Cv!AF66)*LN(KC!D66/KC!C66)</f>
        <v>-3.8798992684685146E-2</v>
      </c>
      <c r="E66" s="15">
        <f>0.5*(Cv!AF66+Cv!AG66)*LN(KC!E66/KC!D66)</f>
        <v>-3.0841688441001991E-2</v>
      </c>
      <c r="F66" s="15">
        <f>0.5*(Cv!AG66+Cv!AH66)*LN(KC!F66/KC!E66)</f>
        <v>-2.3936345032754512E-2</v>
      </c>
      <c r="G66" s="15">
        <f>0.5*(Cv!AH66+Cv!AI66)*LN(KC!G66/KC!F66)</f>
        <v>-2.1654784570220582E-2</v>
      </c>
      <c r="H66" s="15">
        <f>0.5*(Cv!AI66+Cv!AJ66)*LN(KC!H66/KC!G66)</f>
        <v>-1.8477986363976222E-2</v>
      </c>
      <c r="I66" s="15">
        <f>0.5*(Cv!AJ66+Cv!AK66)*LN(KC!I66/KC!H66)</f>
        <v>-1.4680538834544945E-2</v>
      </c>
      <c r="J66" s="15">
        <f>0.5*(Cv!AK66+Cv!AL66)*LN(KC!J66/KC!I66)</f>
        <v>-1.1724734040280521E-2</v>
      </c>
      <c r="K66" s="15">
        <f>0.5*(Cv!AL66+Cv!AM66)*LN(KC!K66/KC!J66)</f>
        <v>-1.1363142548264449E-2</v>
      </c>
      <c r="L66" s="15">
        <f>0.5*(Cv!AM66+Cv!AN66)*LN(KC!L66/KC!K66)</f>
        <v>-1.0999156314462952E-2</v>
      </c>
      <c r="M66" s="15">
        <f>0.5*(Cv!AN66+Cv!AO66)*LN(KC!M66/KC!L66)</f>
        <v>-1.0312107294897517E-2</v>
      </c>
      <c r="N66" s="15">
        <f>0.5*(Cv!AO66+Cv!AP66)*LN(KC!N66/KC!M66)</f>
        <v>-8.351770765776206E-3</v>
      </c>
      <c r="O66" s="15">
        <f>0.5*(Cv!AP66+Cv!AQ66)*LN(KC!O66/KC!N66)</f>
        <v>-5.0329605274196942E-3</v>
      </c>
      <c r="P66" s="15">
        <f>0.5*(Cv!AQ66+Cv!AR66)*LN(KC!P66/KC!O66)</f>
        <v>-3.4379052230150077E-3</v>
      </c>
      <c r="Q66" s="15">
        <f>0.5*(Cv!AR66+Cv!AS66)*LN(KC!Q66/KC!P66)</f>
        <v>-3.1723375404745695E-3</v>
      </c>
      <c r="R66" s="15">
        <f>0.5*(Cv!AS66+Cv!AT66)*LN(KC!R66/KC!Q66)</f>
        <v>-3.3218676971057326E-3</v>
      </c>
      <c r="S66" s="15">
        <f>0.5*(Cv!AT66+Cv!AU66)*LN(KC!S66/KC!R66)</f>
        <v>-4.0163137187916543E-3</v>
      </c>
      <c r="T66" s="15">
        <f>0.5*(Cv!AU66+Cv!AV66)*LN(KC!T66/KC!S66)</f>
        <v>-2.1621856667960637E-3</v>
      </c>
      <c r="U66" s="15">
        <f>0.5*(Cv!AV66+Cv!AW66)*LN(KC!U66/KC!T66)</f>
        <v>-2.0592378378809137E-3</v>
      </c>
      <c r="V66" s="15">
        <f>0.5*(Cv!AW66+Cv!AX66)*LN(KC!V66/KC!U66)</f>
        <v>-1.217261610483433E-3</v>
      </c>
      <c r="W66" s="15">
        <f>0.5*(Cv!AX66+Cv!AY66)*LN(KC!W66/KC!V66)</f>
        <v>-1.8280177879569451E-3</v>
      </c>
      <c r="X66" s="15">
        <f>0.5*(Cv!AY66+Cv!AZ66)*LN(KC!X66/KC!W66)</f>
        <v>-7.9844797012437784E-4</v>
      </c>
      <c r="Y66" s="15">
        <f>0.5*(Cv!AZ66+Cv!BA66)*LN(KC!Y66/KC!X66)</f>
        <v>-4.228363807110315E-4</v>
      </c>
      <c r="Z66" s="15">
        <f>0.5*(Cv!BA66+Cv!BB66)*LN(KC!Z66/KC!Y66)</f>
        <v>-8.9750574377068289E-4</v>
      </c>
      <c r="AA66" s="15">
        <f>0.5*(Cv!BB66+Cv!BC66)*LN(KC!AA66/KC!Z66)</f>
        <v>4.2001490134015206E-4</v>
      </c>
      <c r="AB66" s="15">
        <f>0.5*(Cv!BC66+Cv!BD66)*LN(KC!AB66/KC!AA66)</f>
        <v>-8.1240158254616325E-4</v>
      </c>
      <c r="AC66" s="15">
        <f>0.5*(Cv!BD66+Cv!BE66)*LN(KC!AC66/KC!AB66)</f>
        <v>-5.9737878206967288E-4</v>
      </c>
      <c r="AD66" s="15"/>
      <c r="AF66" s="64">
        <f t="shared" si="0"/>
        <v>-2.1918268648499651E-2</v>
      </c>
      <c r="AG66" s="64">
        <f t="shared" si="1"/>
        <v>-1.0550182192736329E-2</v>
      </c>
      <c r="AH66" s="64">
        <f t="shared" si="2"/>
        <v>-3.7962769413613317E-3</v>
      </c>
      <c r="AI66" s="64">
        <f t="shared" si="3"/>
        <v>-1.6130301746483465E-3</v>
      </c>
      <c r="AJ66" s="64">
        <f t="shared" si="4"/>
        <v>-4.6202151755147966E-4</v>
      </c>
      <c r="AK66" s="64">
        <f t="shared" si="5"/>
        <v>-7.1732295670488304E-3</v>
      </c>
      <c r="AL66" s="64">
        <f t="shared" si="6"/>
        <v>-1.0375258460999133E-3</v>
      </c>
      <c r="AM66" s="64">
        <f t="shared" si="7"/>
        <v>-1.120684762047912E-3</v>
      </c>
      <c r="AN66" s="64">
        <f t="shared" si="8"/>
        <v>-7.0489018230791801E-4</v>
      </c>
      <c r="AO66" s="64">
        <f t="shared" si="9"/>
        <v>-7.6679558949594275E-3</v>
      </c>
    </row>
    <row r="67" spans="1:41" x14ac:dyDescent="0.2">
      <c r="A67" s="4">
        <v>65</v>
      </c>
      <c r="B67" s="6" t="s">
        <v>102</v>
      </c>
      <c r="C67" s="15"/>
      <c r="D67" s="15">
        <f>0.5*(Cv!AE67+Cv!AF67)*LN(KC!D67/KC!C67)</f>
        <v>-2.9046373490949347E-2</v>
      </c>
      <c r="E67" s="15">
        <f>0.5*(Cv!AF67+Cv!AG67)*LN(KC!E67/KC!D67)</f>
        <v>-2.6837269404241731E-2</v>
      </c>
      <c r="F67" s="15">
        <f>0.5*(Cv!AG67+Cv!AH67)*LN(KC!F67/KC!E67)</f>
        <v>-2.2320441374079437E-2</v>
      </c>
      <c r="G67" s="15">
        <f>0.5*(Cv!AH67+Cv!AI67)*LN(KC!G67/KC!F67)</f>
        <v>-1.9269979260403657E-2</v>
      </c>
      <c r="H67" s="15">
        <f>0.5*(Cv!AI67+Cv!AJ67)*LN(KC!H67/KC!G67)</f>
        <v>-1.6719151141760907E-2</v>
      </c>
      <c r="I67" s="15">
        <f>0.5*(Cv!AJ67+Cv!AK67)*LN(KC!I67/KC!H67)</f>
        <v>-1.426838874913719E-2</v>
      </c>
      <c r="J67" s="15">
        <f>0.5*(Cv!AK67+Cv!AL67)*LN(KC!J67/KC!I67)</f>
        <v>-1.1838937408346016E-2</v>
      </c>
      <c r="K67" s="15">
        <f>0.5*(Cv!AL67+Cv!AM67)*LN(KC!K67/KC!J67)</f>
        <v>-8.8520353792249182E-3</v>
      </c>
      <c r="L67" s="15">
        <f>0.5*(Cv!AM67+Cv!AN67)*LN(KC!L67/KC!K67)</f>
        <v>-6.4205953797381561E-3</v>
      </c>
      <c r="M67" s="15">
        <f>0.5*(Cv!AN67+Cv!AO67)*LN(KC!M67/KC!L67)</f>
        <v>-5.2219318423349995E-3</v>
      </c>
      <c r="N67" s="15">
        <f>0.5*(Cv!AO67+Cv!AP67)*LN(KC!N67/KC!M67)</f>
        <v>-3.5128677298561003E-3</v>
      </c>
      <c r="O67" s="15">
        <f>0.5*(Cv!AP67+Cv!AQ67)*LN(KC!O67/KC!N67)</f>
        <v>-2.8559627311178955E-3</v>
      </c>
      <c r="P67" s="15">
        <f>0.5*(Cv!AQ67+Cv!AR67)*LN(KC!P67/KC!O67)</f>
        <v>-2.3865060083686535E-3</v>
      </c>
      <c r="Q67" s="15">
        <f>0.5*(Cv!AR67+Cv!AS67)*LN(KC!Q67/KC!P67)</f>
        <v>-6.9519488617054851E-4</v>
      </c>
      <c r="R67" s="15">
        <f>0.5*(Cv!AS67+Cv!AT67)*LN(KC!R67/KC!Q67)</f>
        <v>1.5039059022009214E-3</v>
      </c>
      <c r="S67" s="15">
        <f>0.5*(Cv!AT67+Cv!AU67)*LN(KC!S67/KC!R67)</f>
        <v>2.992561090251498E-3</v>
      </c>
      <c r="T67" s="15">
        <f>0.5*(Cv!AU67+Cv!AV67)*LN(KC!T67/KC!S67)</f>
        <v>6.4401784240306695E-3</v>
      </c>
      <c r="U67" s="15">
        <f>0.5*(Cv!AV67+Cv!AW67)*LN(KC!U67/KC!T67)</f>
        <v>6.6477872936813497E-3</v>
      </c>
      <c r="V67" s="15">
        <f>0.5*(Cv!AW67+Cv!AX67)*LN(KC!V67/KC!U67)</f>
        <v>9.2990480415617166E-3</v>
      </c>
      <c r="W67" s="15">
        <f>0.5*(Cv!AX67+Cv!AY67)*LN(KC!W67/KC!V67)</f>
        <v>5.9737645300418224E-3</v>
      </c>
      <c r="X67" s="15">
        <f>0.5*(Cv!AY67+Cv!AZ67)*LN(KC!X67/KC!W67)</f>
        <v>5.9819481682456864E-3</v>
      </c>
      <c r="Y67" s="15">
        <f>0.5*(Cv!AZ67+Cv!BA67)*LN(KC!Y67/KC!X67)</f>
        <v>7.247905999961171E-3</v>
      </c>
      <c r="Z67" s="15">
        <f>0.5*(Cv!BA67+Cv!BB67)*LN(KC!Z67/KC!Y67)</f>
        <v>4.0559820396420549E-3</v>
      </c>
      <c r="AA67" s="15">
        <f>0.5*(Cv!BB67+Cv!BC67)*LN(KC!AA67/KC!Z67)</f>
        <v>5.1720125083003343E-3</v>
      </c>
      <c r="AB67" s="15">
        <f>0.5*(Cv!BC67+Cv!BD67)*LN(KC!AB67/KC!AA67)</f>
        <v>3.4174488880241195E-3</v>
      </c>
      <c r="AC67" s="15">
        <f>0.5*(Cv!BD67+Cv!BE67)*LN(KC!AC67/KC!AB67)</f>
        <v>4.7688555889410658E-3</v>
      </c>
      <c r="AD67" s="15"/>
      <c r="AF67" s="64">
        <f t="shared" si="0"/>
        <v>-1.9883045985924584E-2</v>
      </c>
      <c r="AG67" s="64">
        <f t="shared" si="1"/>
        <v>-7.169273547900039E-3</v>
      </c>
      <c r="AH67" s="64">
        <f t="shared" si="2"/>
        <v>-2.8823932664093541E-4</v>
      </c>
      <c r="AI67" s="64">
        <f t="shared" si="3"/>
        <v>6.8685452915122486E-3</v>
      </c>
      <c r="AJ67" s="64">
        <f t="shared" si="4"/>
        <v>4.9324410049737481E-3</v>
      </c>
      <c r="AK67" s="64">
        <f t="shared" si="5"/>
        <v>-3.7287564372704882E-3</v>
      </c>
      <c r="AL67" s="64">
        <f t="shared" si="6"/>
        <v>5.9004931482429983E-3</v>
      </c>
      <c r="AM67" s="64">
        <f t="shared" si="7"/>
        <v>6.3523283756831E-3</v>
      </c>
      <c r="AN67" s="64">
        <f t="shared" si="8"/>
        <v>4.0931522384825923E-3</v>
      </c>
      <c r="AO67" s="64">
        <f t="shared" si="9"/>
        <v>-3.1079145127959119E-3</v>
      </c>
    </row>
    <row r="68" spans="1:41" x14ac:dyDescent="0.2">
      <c r="A68" s="4">
        <v>66</v>
      </c>
      <c r="B68" s="6" t="s">
        <v>103</v>
      </c>
      <c r="C68" s="15"/>
      <c r="D68" s="15">
        <f>0.5*(Cv!AE68+Cv!AF68)*LN(KC!D68/KC!C68)</f>
        <v>7.4181074559623835E-3</v>
      </c>
      <c r="E68" s="15">
        <f>0.5*(Cv!AF68+Cv!AG68)*LN(KC!E68/KC!D68)</f>
        <v>5.6757181281632063E-3</v>
      </c>
      <c r="F68" s="15">
        <f>0.5*(Cv!AG68+Cv!AH68)*LN(KC!F68/KC!E68)</f>
        <v>2.5883160396156422E-3</v>
      </c>
      <c r="G68" s="15">
        <f>0.5*(Cv!AH68+Cv!AI68)*LN(KC!G68/KC!F68)</f>
        <v>3.4122437647342941E-4</v>
      </c>
      <c r="H68" s="15">
        <f>0.5*(Cv!AI68+Cv!AJ68)*LN(KC!H68/KC!G68)</f>
        <v>1.015608976291819E-3</v>
      </c>
      <c r="I68" s="15">
        <f>0.5*(Cv!AJ68+Cv!AK68)*LN(KC!I68/KC!H68)</f>
        <v>1.4882136158069709E-3</v>
      </c>
      <c r="J68" s="15">
        <f>0.5*(Cv!AK68+Cv!AL68)*LN(KC!J68/KC!I68)</f>
        <v>1.92966493544949E-4</v>
      </c>
      <c r="K68" s="15">
        <f>0.5*(Cv!AL68+Cv!AM68)*LN(KC!K68/KC!J68)</f>
        <v>-9.8829431842177161E-4</v>
      </c>
      <c r="L68" s="15">
        <f>0.5*(Cv!AM68+Cv!AN68)*LN(KC!L68/KC!K68)</f>
        <v>-1.5139328777338916E-3</v>
      </c>
      <c r="M68" s="15">
        <f>0.5*(Cv!AN68+Cv!AO68)*LN(KC!M68/KC!L68)</f>
        <v>-8.4129365426697644E-4</v>
      </c>
      <c r="N68" s="15">
        <f>0.5*(Cv!AO68+Cv!AP68)*LN(KC!N68/KC!M68)</f>
        <v>-6.0015107704123802E-4</v>
      </c>
      <c r="O68" s="15">
        <f>0.5*(Cv!AP68+Cv!AQ68)*LN(KC!O68/KC!N68)</f>
        <v>-2.5035663443604241E-4</v>
      </c>
      <c r="P68" s="15">
        <f>0.5*(Cv!AQ68+Cv!AR68)*LN(KC!P68/KC!O68)</f>
        <v>1.6891501529831643E-3</v>
      </c>
      <c r="Q68" s="15">
        <f>0.5*(Cv!AR68+Cv!AS68)*LN(KC!Q68/KC!P68)</f>
        <v>5.0582913265665396E-4</v>
      </c>
      <c r="R68" s="15">
        <f>0.5*(Cv!AS68+Cv!AT68)*LN(KC!R68/KC!Q68)</f>
        <v>-4.4570381609148935E-4</v>
      </c>
      <c r="S68" s="15">
        <f>0.5*(Cv!AT68+Cv!AU68)*LN(KC!S68/KC!R68)</f>
        <v>9.238043286832273E-4</v>
      </c>
      <c r="T68" s="15">
        <f>0.5*(Cv!AU68+Cv!AV68)*LN(KC!T68/KC!S68)</f>
        <v>5.2561012272926407E-4</v>
      </c>
      <c r="U68" s="15">
        <f>0.5*(Cv!AV68+Cv!AW68)*LN(KC!U68/KC!T68)</f>
        <v>9.3754386407594208E-4</v>
      </c>
      <c r="V68" s="15">
        <f>0.5*(Cv!AW68+Cv!AX68)*LN(KC!V68/KC!U68)</f>
        <v>1.6167874354291849E-3</v>
      </c>
      <c r="W68" s="15">
        <f>0.5*(Cv!AX68+Cv!AY68)*LN(KC!W68/KC!V68)</f>
        <v>1.427300446497183E-3</v>
      </c>
      <c r="X68" s="15">
        <f>0.5*(Cv!AY68+Cv!AZ68)*LN(KC!X68/KC!W68)</f>
        <v>1.1429505405954445E-3</v>
      </c>
      <c r="Y68" s="15">
        <f>0.5*(Cv!AZ68+Cv!BA68)*LN(KC!Y68/KC!X68)</f>
        <v>1.3000343359854988E-3</v>
      </c>
      <c r="Z68" s="15">
        <f>0.5*(Cv!BA68+Cv!BB68)*LN(KC!Z68/KC!Y68)</f>
        <v>1.9390086659400493E-3</v>
      </c>
      <c r="AA68" s="15">
        <f>0.5*(Cv!BB68+Cv!BC68)*LN(KC!AA68/KC!Z68)</f>
        <v>1.165630731358873E-3</v>
      </c>
      <c r="AB68" s="15">
        <f>0.5*(Cv!BC68+Cv!BD68)*LN(KC!AB68/KC!AA68)</f>
        <v>1.0540498043032495E-3</v>
      </c>
      <c r="AC68" s="15">
        <f>0.5*(Cv!BD68+Cv!BE68)*LN(KC!AC68/KC!AB68)</f>
        <v>8.0234986116788846E-4</v>
      </c>
      <c r="AD68" s="15"/>
      <c r="AF68" s="64">
        <f t="shared" ref="AF68:AF101" si="10">AVERAGE(E68:I68)</f>
        <v>2.2218162272702137E-3</v>
      </c>
      <c r="AG68" s="64">
        <f t="shared" ref="AG68:AG101" si="11">AVERAGE(J68:N68)</f>
        <v>-7.5014108678378574E-4</v>
      </c>
      <c r="AH68" s="64">
        <f t="shared" ref="AH68:AH101" si="12">AVERAGE(O68:S68)</f>
        <v>4.8454463275910277E-4</v>
      </c>
      <c r="AI68" s="64">
        <f t="shared" ref="AI68:AI101" si="13">AVERAGE(T68:X68)</f>
        <v>1.1300384818654038E-3</v>
      </c>
      <c r="AJ68" s="64">
        <f t="shared" ref="AJ68:AJ101" si="14">AVERAGE(Y68:AC68)</f>
        <v>1.2522146797511117E-3</v>
      </c>
      <c r="AK68" s="64">
        <f t="shared" ref="AK68:AK101" si="15">AVERAGE(J68:S68)</f>
        <v>-1.3279822701234146E-4</v>
      </c>
      <c r="AL68" s="64">
        <f t="shared" ref="AL68:AL101" si="16">AVERAGE(T68:AC68)</f>
        <v>1.1911265808082576E-3</v>
      </c>
      <c r="AM68" s="64">
        <f t="shared" ref="AM68:AM101" si="17">AVERAGE(T68:AA68)</f>
        <v>1.2568582678264299E-3</v>
      </c>
      <c r="AN68" s="64">
        <f t="shared" ref="AN68:AN101" si="18">AVERAGE(AB68:AC68)</f>
        <v>9.2819983273556897E-4</v>
      </c>
      <c r="AO68" s="64">
        <f t="shared" ref="AO68:AO101" si="19">AVERAGE(E68:AC68)</f>
        <v>8.6769458697240928E-4</v>
      </c>
    </row>
    <row r="69" spans="1:41" x14ac:dyDescent="0.2">
      <c r="A69" s="4">
        <v>67</v>
      </c>
      <c r="B69" s="6" t="s">
        <v>104</v>
      </c>
      <c r="C69" s="15"/>
      <c r="D69" s="15">
        <f>0.5*(Cv!AE69+Cv!AF69)*LN(KC!D69/KC!C69)</f>
        <v>6.5221198225211005E-3</v>
      </c>
      <c r="E69" s="15">
        <f>0.5*(Cv!AF69+Cv!AG69)*LN(KC!E69/KC!D69)</f>
        <v>3.5704539550748329E-3</v>
      </c>
      <c r="F69" s="15">
        <f>0.5*(Cv!AG69+Cv!AH69)*LN(KC!F69/KC!E69)</f>
        <v>1.7142806281974449E-3</v>
      </c>
      <c r="G69" s="15">
        <f>0.5*(Cv!AH69+Cv!AI69)*LN(KC!G69/KC!F69)</f>
        <v>6.4464028913501815E-4</v>
      </c>
      <c r="H69" s="15">
        <f>0.5*(Cv!AI69+Cv!AJ69)*LN(KC!H69/KC!G69)</f>
        <v>9.113140706374374E-4</v>
      </c>
      <c r="I69" s="15">
        <f>0.5*(Cv!AJ69+Cv!AK69)*LN(KC!I69/KC!H69)</f>
        <v>1.2416545251277022E-3</v>
      </c>
      <c r="J69" s="15">
        <f>0.5*(Cv!AK69+Cv!AL69)*LN(KC!J69/KC!I69)</f>
        <v>7.9742737147150326E-4</v>
      </c>
      <c r="K69" s="15">
        <f>0.5*(Cv!AL69+Cv!AM69)*LN(KC!K69/KC!J69)</f>
        <v>-5.6089818040583317E-4</v>
      </c>
      <c r="L69" s="15">
        <f>0.5*(Cv!AM69+Cv!AN69)*LN(KC!L69/KC!K69)</f>
        <v>-1.6011172919900101E-3</v>
      </c>
      <c r="M69" s="15">
        <f>0.5*(Cv!AN69+Cv!AO69)*LN(KC!M69/KC!L69)</f>
        <v>-1.1524831015518144E-3</v>
      </c>
      <c r="N69" s="15">
        <f>0.5*(Cv!AO69+Cv!AP69)*LN(KC!N69/KC!M69)</f>
        <v>-9.0797533616099443E-4</v>
      </c>
      <c r="O69" s="15">
        <f>0.5*(Cv!AP69+Cv!AQ69)*LN(KC!O69/KC!N69)</f>
        <v>-1.1790549321511194E-3</v>
      </c>
      <c r="P69" s="15">
        <f>0.5*(Cv!AQ69+Cv!AR69)*LN(KC!P69/KC!O69)</f>
        <v>1.3393562312145287E-3</v>
      </c>
      <c r="Q69" s="15">
        <f>0.5*(Cv!AR69+Cv!AS69)*LN(KC!Q69/KC!P69)</f>
        <v>-1.0945197998158852E-4</v>
      </c>
      <c r="R69" s="15">
        <f>0.5*(Cv!AS69+Cv!AT69)*LN(KC!R69/KC!Q69)</f>
        <v>-3.3268313590487591E-4</v>
      </c>
      <c r="S69" s="15">
        <f>0.5*(Cv!AT69+Cv!AU69)*LN(KC!S69/KC!R69)</f>
        <v>1.3776763452538177E-3</v>
      </c>
      <c r="T69" s="15">
        <f>0.5*(Cv!AU69+Cv!AV69)*LN(KC!T69/KC!S69)</f>
        <v>8.5064864126155337E-4</v>
      </c>
      <c r="U69" s="15">
        <f>0.5*(Cv!AV69+Cv!AW69)*LN(KC!U69/KC!T69)</f>
        <v>1.615534206059046E-3</v>
      </c>
      <c r="V69" s="15">
        <f>0.5*(Cv!AW69+Cv!AX69)*LN(KC!V69/KC!U69)</f>
        <v>2.5104630614220086E-3</v>
      </c>
      <c r="W69" s="15">
        <f>0.5*(Cv!AX69+Cv!AY69)*LN(KC!W69/KC!V69)</f>
        <v>2.7446342249411314E-3</v>
      </c>
      <c r="X69" s="15">
        <f>0.5*(Cv!AY69+Cv!AZ69)*LN(KC!X69/KC!W69)</f>
        <v>1.8470190363986203E-3</v>
      </c>
      <c r="Y69" s="15">
        <f>0.5*(Cv!AZ69+Cv!BA69)*LN(KC!Y69/KC!X69)</f>
        <v>-1.4910130140476389E-4</v>
      </c>
      <c r="Z69" s="15">
        <f>0.5*(Cv!BA69+Cv!BB69)*LN(KC!Z69/KC!Y69)</f>
        <v>6.3133372990437271E-4</v>
      </c>
      <c r="AA69" s="15">
        <f>0.5*(Cv!BB69+Cv!BC69)*LN(KC!AA69/KC!Z69)</f>
        <v>5.0230004436698547E-4</v>
      </c>
      <c r="AB69" s="15">
        <f>0.5*(Cv!BC69+Cv!BD69)*LN(KC!AB69/KC!AA69)</f>
        <v>7.0314763108662848E-4</v>
      </c>
      <c r="AC69" s="15">
        <f>0.5*(Cv!BD69+Cv!BE69)*LN(KC!AC69/KC!AB69)</f>
        <v>1.275166408267868E-3</v>
      </c>
      <c r="AD69" s="15"/>
      <c r="AF69" s="64">
        <f t="shared" si="10"/>
        <v>1.6164686936344871E-3</v>
      </c>
      <c r="AG69" s="64">
        <f t="shared" si="11"/>
        <v>-6.8500930772742979E-4</v>
      </c>
      <c r="AH69" s="64">
        <f t="shared" si="12"/>
        <v>2.1916850568615251E-4</v>
      </c>
      <c r="AI69" s="64">
        <f t="shared" si="13"/>
        <v>1.913659834016472E-3</v>
      </c>
      <c r="AJ69" s="64">
        <f t="shared" si="14"/>
        <v>5.9256930244421815E-4</v>
      </c>
      <c r="AK69" s="64">
        <f t="shared" si="15"/>
        <v>-2.3292040102063867E-4</v>
      </c>
      <c r="AL69" s="64">
        <f t="shared" si="16"/>
        <v>1.253114568230345E-3</v>
      </c>
      <c r="AM69" s="64">
        <f t="shared" si="17"/>
        <v>1.3191039553686191E-3</v>
      </c>
      <c r="AN69" s="64">
        <f t="shared" si="18"/>
        <v>9.8915701967724817E-4</v>
      </c>
      <c r="AO69" s="64">
        <f t="shared" si="19"/>
        <v>7.3137140561078007E-4</v>
      </c>
    </row>
    <row r="70" spans="1:41" x14ac:dyDescent="0.2">
      <c r="A70" s="4">
        <v>68</v>
      </c>
      <c r="B70" s="6" t="s">
        <v>105</v>
      </c>
      <c r="C70" s="15"/>
      <c r="D70" s="15">
        <f>0.5*(Cv!AE70+Cv!AF70)*LN(KC!D70/KC!C70)</f>
        <v>6.4571175030004591E-3</v>
      </c>
      <c r="E70" s="15">
        <f>0.5*(Cv!AF70+Cv!AG70)*LN(KC!E70/KC!D70)</f>
        <v>5.9702058995212788E-3</v>
      </c>
      <c r="F70" s="15">
        <f>0.5*(Cv!AG70+Cv!AH70)*LN(KC!F70/KC!E70)</f>
        <v>5.0211116403476481E-3</v>
      </c>
      <c r="G70" s="15">
        <f>0.5*(Cv!AH70+Cv!AI70)*LN(KC!G70/KC!F70)</f>
        <v>-8.3808920198475288E-5</v>
      </c>
      <c r="H70" s="15">
        <f>0.5*(Cv!AI70+Cv!AJ70)*LN(KC!H70/KC!G70)</f>
        <v>4.0362190689531048E-4</v>
      </c>
      <c r="I70" s="15">
        <f>0.5*(Cv!AJ70+Cv!AK70)*LN(KC!I70/KC!H70)</f>
        <v>-3.6637599080149852E-4</v>
      </c>
      <c r="J70" s="15">
        <f>0.5*(Cv!AK70+Cv!AL70)*LN(KC!J70/KC!I70)</f>
        <v>-4.1844242450938662E-4</v>
      </c>
      <c r="K70" s="15">
        <f>0.5*(Cv!AL70+Cv!AM70)*LN(KC!K70/KC!J70)</f>
        <v>6.4213774028569319E-4</v>
      </c>
      <c r="L70" s="15">
        <f>0.5*(Cv!AM70+Cv!AN70)*LN(KC!L70/KC!K70)</f>
        <v>4.4253189840639655E-4</v>
      </c>
      <c r="M70" s="15">
        <f>0.5*(Cv!AN70+Cv!AO70)*LN(KC!M70/KC!L70)</f>
        <v>1.5845489450810166E-3</v>
      </c>
      <c r="N70" s="15">
        <f>0.5*(Cv!AO70+Cv!AP70)*LN(KC!N70/KC!M70)</f>
        <v>3.219111090951961E-3</v>
      </c>
      <c r="O70" s="15">
        <f>0.5*(Cv!AP70+Cv!AQ70)*LN(KC!O70/KC!N70)</f>
        <v>2.3541759499563944E-3</v>
      </c>
      <c r="P70" s="15">
        <f>0.5*(Cv!AQ70+Cv!AR70)*LN(KC!P70/KC!O70)</f>
        <v>3.0713665447621948E-3</v>
      </c>
      <c r="Q70" s="15">
        <f>0.5*(Cv!AR70+Cv!AS70)*LN(KC!Q70/KC!P70)</f>
        <v>3.1649669347128839E-3</v>
      </c>
      <c r="R70" s="15">
        <f>0.5*(Cv!AS70+Cv!AT70)*LN(KC!R70/KC!Q70)</f>
        <v>4.652813827458262E-4</v>
      </c>
      <c r="S70" s="15">
        <f>0.5*(Cv!AT70+Cv!AU70)*LN(KC!S70/KC!R70)</f>
        <v>1.6250003508248775E-3</v>
      </c>
      <c r="T70" s="15">
        <f>0.5*(Cv!AU70+Cv!AV70)*LN(KC!T70/KC!S70)</f>
        <v>1.3701397544975014E-3</v>
      </c>
      <c r="U70" s="15">
        <f>0.5*(Cv!AV70+Cv!AW70)*LN(KC!U70/KC!T70)</f>
        <v>1.6659105021412685E-3</v>
      </c>
      <c r="V70" s="15">
        <f>0.5*(Cv!AW70+Cv!AX70)*LN(KC!V70/KC!U70)</f>
        <v>8.7260784896439397E-4</v>
      </c>
      <c r="W70" s="15">
        <f>0.5*(Cv!AX70+Cv!AY70)*LN(KC!W70/KC!V70)</f>
        <v>6.9128969633821787E-4</v>
      </c>
      <c r="X70" s="15">
        <f>0.5*(Cv!AY70+Cv!AZ70)*LN(KC!X70/KC!W70)</f>
        <v>-4.465117849691413E-4</v>
      </c>
      <c r="Y70" s="15">
        <f>0.5*(Cv!AZ70+Cv!BA70)*LN(KC!Y70/KC!X70)</f>
        <v>-8.0955799684045754E-4</v>
      </c>
      <c r="Z70" s="15">
        <f>0.5*(Cv!BA70+Cv!BB70)*LN(KC!Z70/KC!Y70)</f>
        <v>-5.0349630673527182E-4</v>
      </c>
      <c r="AA70" s="15">
        <f>0.5*(Cv!BB70+Cv!BC70)*LN(KC!AA70/KC!Z70)</f>
        <v>-8.7590686241302833E-4</v>
      </c>
      <c r="AB70" s="15">
        <f>0.5*(Cv!BC70+Cv!BD70)*LN(KC!AB70/KC!AA70)</f>
        <v>-1.9660622177733957E-4</v>
      </c>
      <c r="AC70" s="15">
        <f>0.5*(Cv!BD70+Cv!BE70)*LN(KC!AC70/KC!AB70)</f>
        <v>-5.3278743191981356E-4</v>
      </c>
      <c r="AD70" s="15"/>
      <c r="AF70" s="64">
        <f t="shared" si="10"/>
        <v>2.1889509071528527E-3</v>
      </c>
      <c r="AG70" s="64">
        <f t="shared" si="11"/>
        <v>1.0939774500431363E-3</v>
      </c>
      <c r="AH70" s="64">
        <f t="shared" si="12"/>
        <v>2.1361582326004354E-3</v>
      </c>
      <c r="AI70" s="64">
        <f t="shared" si="13"/>
        <v>8.3068720339444808E-4</v>
      </c>
      <c r="AJ70" s="64">
        <f t="shared" si="14"/>
        <v>-5.8367096393718214E-4</v>
      </c>
      <c r="AK70" s="64">
        <f t="shared" si="15"/>
        <v>1.6150678413217857E-3</v>
      </c>
      <c r="AL70" s="64">
        <f t="shared" si="16"/>
        <v>1.2350811972863297E-4</v>
      </c>
      <c r="AM70" s="64">
        <f t="shared" si="17"/>
        <v>2.4555935637293535E-4</v>
      </c>
      <c r="AN70" s="64">
        <f t="shared" si="18"/>
        <v>-3.6469682684857655E-4</v>
      </c>
      <c r="AO70" s="64">
        <f t="shared" si="19"/>
        <v>1.1332205658507383E-3</v>
      </c>
    </row>
    <row r="71" spans="1:41" x14ac:dyDescent="0.2">
      <c r="A71" s="4">
        <v>69</v>
      </c>
      <c r="B71" s="6" t="s">
        <v>106</v>
      </c>
      <c r="C71" s="15"/>
      <c r="D71" s="15">
        <f>0.5*(Cv!AE71+Cv!AF71)*LN(KC!D71/KC!C71)</f>
        <v>1.0615295898969961E-2</v>
      </c>
      <c r="E71" s="15">
        <f>0.5*(Cv!AF71+Cv!AG71)*LN(KC!E71/KC!D71)</f>
        <v>9.589186538862109E-3</v>
      </c>
      <c r="F71" s="15">
        <f>0.5*(Cv!AG71+Cv!AH71)*LN(KC!F71/KC!E71)</f>
        <v>4.4934553680226171E-3</v>
      </c>
      <c r="G71" s="15">
        <f>0.5*(Cv!AH71+Cv!AI71)*LN(KC!G71/KC!F71)</f>
        <v>1.5830195195630273E-3</v>
      </c>
      <c r="H71" s="15">
        <f>0.5*(Cv!AI71+Cv!AJ71)*LN(KC!H71/KC!G71)</f>
        <v>1.4243287631296739E-3</v>
      </c>
      <c r="I71" s="15">
        <f>0.5*(Cv!AJ71+Cv!AK71)*LN(KC!I71/KC!H71)</f>
        <v>2.399646130783304E-3</v>
      </c>
      <c r="J71" s="15">
        <f>0.5*(Cv!AK71+Cv!AL71)*LN(KC!J71/KC!I71)</f>
        <v>1.6370006503095022E-3</v>
      </c>
      <c r="K71" s="15">
        <f>0.5*(Cv!AL71+Cv!AM71)*LN(KC!K71/KC!J71)</f>
        <v>2.7707109895299862E-4</v>
      </c>
      <c r="L71" s="15">
        <f>0.5*(Cv!AM71+Cv!AN71)*LN(KC!L71/KC!K71)</f>
        <v>-1.2790758656353954E-4</v>
      </c>
      <c r="M71" s="15">
        <f>0.5*(Cv!AN71+Cv!AO71)*LN(KC!M71/KC!L71)</f>
        <v>3.2428125907552259E-3</v>
      </c>
      <c r="N71" s="15">
        <f>0.5*(Cv!AO71+Cv!AP71)*LN(KC!N71/KC!M71)</f>
        <v>3.1619673831206514E-3</v>
      </c>
      <c r="O71" s="15">
        <f>0.5*(Cv!AP71+Cv!AQ71)*LN(KC!O71/KC!N71)</f>
        <v>1.4646473073252049E-3</v>
      </c>
      <c r="P71" s="15">
        <f>0.5*(Cv!AQ71+Cv!AR71)*LN(KC!P71/KC!O71)</f>
        <v>2.6421069161847782E-3</v>
      </c>
      <c r="Q71" s="15">
        <f>0.5*(Cv!AR71+Cv!AS71)*LN(KC!Q71/KC!P71)</f>
        <v>1.7289683966810842E-3</v>
      </c>
      <c r="R71" s="15">
        <f>0.5*(Cv!AS71+Cv!AT71)*LN(KC!R71/KC!Q71)</f>
        <v>7.1346525503474694E-4</v>
      </c>
      <c r="S71" s="15">
        <f>0.5*(Cv!AT71+Cv!AU71)*LN(KC!S71/KC!R71)</f>
        <v>1.6395545877907767E-3</v>
      </c>
      <c r="T71" s="15">
        <f>0.5*(Cv!AU71+Cv!AV71)*LN(KC!T71/KC!S71)</f>
        <v>1.151140761721566E-3</v>
      </c>
      <c r="U71" s="15">
        <f>0.5*(Cv!AV71+Cv!AW71)*LN(KC!U71/KC!T71)</f>
        <v>1.2390958754990942E-3</v>
      </c>
      <c r="V71" s="15">
        <f>0.5*(Cv!AW71+Cv!AX71)*LN(KC!V71/KC!U71)</f>
        <v>9.5365967414473508E-4</v>
      </c>
      <c r="W71" s="15">
        <f>0.5*(Cv!AX71+Cv!AY71)*LN(KC!W71/KC!V71)</f>
        <v>1.7504905952258189E-3</v>
      </c>
      <c r="X71" s="15">
        <f>0.5*(Cv!AY71+Cv!AZ71)*LN(KC!X71/KC!W71)</f>
        <v>2.9276928063168251E-4</v>
      </c>
      <c r="Y71" s="15">
        <f>0.5*(Cv!AZ71+Cv!BA71)*LN(KC!Y71/KC!X71)</f>
        <v>-9.695241753239506E-4</v>
      </c>
      <c r="Z71" s="15">
        <f>0.5*(Cv!BA71+Cv!BB71)*LN(KC!Z71/KC!Y71)</f>
        <v>-7.8414523841723515E-4</v>
      </c>
      <c r="AA71" s="15">
        <f>0.5*(Cv!BB71+Cv!BC71)*LN(KC!AA71/KC!Z71)</f>
        <v>-6.1943911933886871E-4</v>
      </c>
      <c r="AB71" s="15">
        <f>0.5*(Cv!BC71+Cv!BD71)*LN(KC!AB71/KC!AA71)</f>
        <v>3.9308994764741286E-4</v>
      </c>
      <c r="AC71" s="15">
        <f>0.5*(Cv!BD71+Cv!BE71)*LN(KC!AC71/KC!AB71)</f>
        <v>1.7133657975047198E-4</v>
      </c>
      <c r="AD71" s="15"/>
      <c r="AF71" s="64">
        <f t="shared" si="10"/>
        <v>3.8979272640721459E-3</v>
      </c>
      <c r="AG71" s="64">
        <f t="shared" si="11"/>
        <v>1.6381888273149677E-3</v>
      </c>
      <c r="AH71" s="64">
        <f t="shared" si="12"/>
        <v>1.6377484926033178E-3</v>
      </c>
      <c r="AI71" s="64">
        <f t="shared" si="13"/>
        <v>1.0774312374445794E-3</v>
      </c>
      <c r="AJ71" s="64">
        <f t="shared" si="14"/>
        <v>-3.6173640113643395E-4</v>
      </c>
      <c r="AK71" s="64">
        <f t="shared" si="15"/>
        <v>1.637968659959143E-3</v>
      </c>
      <c r="AL71" s="64">
        <f t="shared" si="16"/>
        <v>3.5784741815407279E-4</v>
      </c>
      <c r="AM71" s="64">
        <f t="shared" si="17"/>
        <v>3.7675595676785537E-4</v>
      </c>
      <c r="AN71" s="64">
        <f t="shared" si="18"/>
        <v>2.8221326369894242E-4</v>
      </c>
      <c r="AO71" s="64">
        <f t="shared" si="19"/>
        <v>1.577911884059715E-3</v>
      </c>
    </row>
    <row r="72" spans="1:41" x14ac:dyDescent="0.2">
      <c r="A72" s="4">
        <v>70</v>
      </c>
      <c r="B72" s="6" t="s">
        <v>107</v>
      </c>
      <c r="C72" s="15"/>
      <c r="D72" s="15">
        <f>0.5*(Cv!AE72+Cv!AF72)*LN(KC!D72/KC!C72)</f>
        <v>-1.1884016671749784E-3</v>
      </c>
      <c r="E72" s="15">
        <f>0.5*(Cv!AF72+Cv!AG72)*LN(KC!E72/KC!D72)</f>
        <v>-5.6718683126613881E-3</v>
      </c>
      <c r="F72" s="15">
        <f>0.5*(Cv!AG72+Cv!AH72)*LN(KC!F72/KC!E72)</f>
        <v>-2.2109357710343447E-5</v>
      </c>
      <c r="G72" s="15">
        <f>0.5*(Cv!AH72+Cv!AI72)*LN(KC!G72/KC!F72)</f>
        <v>-7.792221283951602E-3</v>
      </c>
      <c r="H72" s="15">
        <f>0.5*(Cv!AI72+Cv!AJ72)*LN(KC!H72/KC!G72)</f>
        <v>3.4140599812741393E-3</v>
      </c>
      <c r="I72" s="15">
        <f>0.5*(Cv!AJ72+Cv!AK72)*LN(KC!I72/KC!H72)</f>
        <v>1.2467185060688034E-3</v>
      </c>
      <c r="J72" s="15">
        <f>0.5*(Cv!AK72+Cv!AL72)*LN(KC!J72/KC!I72)</f>
        <v>-4.2605402753292396E-3</v>
      </c>
      <c r="K72" s="15">
        <f>0.5*(Cv!AL72+Cv!AM72)*LN(KC!K72/KC!J72)</f>
        <v>-8.6241961496923408E-3</v>
      </c>
      <c r="L72" s="15">
        <f>0.5*(Cv!AM72+Cv!AN72)*LN(KC!L72/KC!K72)</f>
        <v>-1.5182378486370508E-3</v>
      </c>
      <c r="M72" s="15">
        <f>0.5*(Cv!AN72+Cv!AO72)*LN(KC!M72/KC!L72)</f>
        <v>-4.7675987662428379E-3</v>
      </c>
      <c r="N72" s="15">
        <f>0.5*(Cv!AO72+Cv!AP72)*LN(KC!N72/KC!M72)</f>
        <v>-1.2938186526233748E-3</v>
      </c>
      <c r="O72" s="15">
        <f>0.5*(Cv!AP72+Cv!AQ72)*LN(KC!O72/KC!N72)</f>
        <v>-7.2369138625012841E-3</v>
      </c>
      <c r="P72" s="15">
        <f>0.5*(Cv!AQ72+Cv!AR72)*LN(KC!P72/KC!O72)</f>
        <v>-8.0743096155937199E-4</v>
      </c>
      <c r="Q72" s="15">
        <f>0.5*(Cv!AR72+Cv!AS72)*LN(KC!Q72/KC!P72)</f>
        <v>1.8124728175711755E-4</v>
      </c>
      <c r="R72" s="15">
        <f>0.5*(Cv!AS72+Cv!AT72)*LN(KC!R72/KC!Q72)</f>
        <v>-1.2384074265676293E-3</v>
      </c>
      <c r="S72" s="15">
        <f>0.5*(Cv!AT72+Cv!AU72)*LN(KC!S72/KC!R72)</f>
        <v>8.6270685691119293E-3</v>
      </c>
      <c r="T72" s="15">
        <f>0.5*(Cv!AU72+Cv!AV72)*LN(KC!T72/KC!S72)</f>
        <v>8.1234624739383188E-3</v>
      </c>
      <c r="U72" s="15">
        <f>0.5*(Cv!AV72+Cv!AW72)*LN(KC!U72/KC!T72)</f>
        <v>1.1000861813437842E-2</v>
      </c>
      <c r="V72" s="15">
        <f>0.5*(Cv!AW72+Cv!AX72)*LN(KC!V72/KC!U72)</f>
        <v>8.2048604283833509E-3</v>
      </c>
      <c r="W72" s="15">
        <f>0.5*(Cv!AX72+Cv!AY72)*LN(KC!W72/KC!V72)</f>
        <v>6.8909993290665284E-3</v>
      </c>
      <c r="X72" s="15">
        <f>0.5*(Cv!AY72+Cv!AZ72)*LN(KC!X72/KC!W72)</f>
        <v>3.0556788920996342E-3</v>
      </c>
      <c r="Y72" s="15">
        <f>0.5*(Cv!AZ72+Cv!BA72)*LN(KC!Y72/KC!X72)</f>
        <v>4.7686488028708917E-4</v>
      </c>
      <c r="Z72" s="15">
        <f>0.5*(Cv!BA72+Cv!BB72)*LN(KC!Z72/KC!Y72)</f>
        <v>-6.9922476232104041E-4</v>
      </c>
      <c r="AA72" s="15">
        <f>0.5*(Cv!BB72+Cv!BC72)*LN(KC!AA72/KC!Z72)</f>
        <v>2.4793683750997325E-3</v>
      </c>
      <c r="AB72" s="15">
        <f>0.5*(Cv!BC72+Cv!BD72)*LN(KC!AB72/KC!AA72)</f>
        <v>8.5504267186931535E-3</v>
      </c>
      <c r="AC72" s="15">
        <f>0.5*(Cv!BD72+Cv!BE72)*LN(KC!AC72/KC!AB72)</f>
        <v>5.8048791967650333E-4</v>
      </c>
      <c r="AD72" s="15"/>
      <c r="AF72" s="64">
        <f t="shared" si="10"/>
        <v>-1.7650840933960781E-3</v>
      </c>
      <c r="AG72" s="64">
        <f t="shared" si="11"/>
        <v>-4.0928783385049692E-3</v>
      </c>
      <c r="AH72" s="64">
        <f t="shared" si="12"/>
        <v>-9.4887279951847567E-5</v>
      </c>
      <c r="AI72" s="64">
        <f t="shared" si="13"/>
        <v>7.4551725873851348E-3</v>
      </c>
      <c r="AJ72" s="64">
        <f t="shared" si="14"/>
        <v>2.2775846262870873E-3</v>
      </c>
      <c r="AK72" s="64">
        <f t="shared" si="15"/>
        <v>-2.0938828092284083E-3</v>
      </c>
      <c r="AL72" s="64">
        <f t="shared" si="16"/>
        <v>4.8663786068361119E-3</v>
      </c>
      <c r="AM72" s="64">
        <f t="shared" si="17"/>
        <v>4.941608928748932E-3</v>
      </c>
      <c r="AN72" s="64">
        <f t="shared" si="18"/>
        <v>4.5654573191848281E-3</v>
      </c>
      <c r="AO72" s="64">
        <f t="shared" si="19"/>
        <v>7.5598150036386533E-4</v>
      </c>
    </row>
    <row r="73" spans="1:41" x14ac:dyDescent="0.2">
      <c r="A73" s="4">
        <v>71</v>
      </c>
      <c r="B73" s="6" t="s">
        <v>108</v>
      </c>
      <c r="C73" s="15"/>
      <c r="D73" s="15">
        <f>0.5*(Cv!AE73+Cv!AF73)*LN(KC!D73/KC!C73)</f>
        <v>5.1032719351310806E-3</v>
      </c>
      <c r="E73" s="15">
        <f>0.5*(Cv!AF73+Cv!AG73)*LN(KC!E73/KC!D73)</f>
        <v>4.8312196541644009E-3</v>
      </c>
      <c r="F73" s="15">
        <f>0.5*(Cv!AG73+Cv!AH73)*LN(KC!F73/KC!E73)</f>
        <v>6.8904826075721175E-3</v>
      </c>
      <c r="G73" s="15">
        <f>0.5*(Cv!AH73+Cv!AI73)*LN(KC!G73/KC!F73)</f>
        <v>1.2070367020628517E-3</v>
      </c>
      <c r="H73" s="15">
        <f>0.5*(Cv!AI73+Cv!AJ73)*LN(KC!H73/KC!G73)</f>
        <v>-1.5968192785263536E-3</v>
      </c>
      <c r="I73" s="15">
        <f>0.5*(Cv!AJ73+Cv!AK73)*LN(KC!I73/KC!H73)</f>
        <v>4.7679843890757067E-4</v>
      </c>
      <c r="J73" s="15">
        <f>0.5*(Cv!AK73+Cv!AL73)*LN(KC!J73/KC!I73)</f>
        <v>-2.211542641263295E-3</v>
      </c>
      <c r="K73" s="15">
        <f>0.5*(Cv!AL73+Cv!AM73)*LN(KC!K73/KC!J73)</f>
        <v>-1.3860280196754883E-3</v>
      </c>
      <c r="L73" s="15">
        <f>0.5*(Cv!AM73+Cv!AN73)*LN(KC!L73/KC!K73)</f>
        <v>1.6486455147366281E-3</v>
      </c>
      <c r="M73" s="15">
        <f>0.5*(Cv!AN73+Cv!AO73)*LN(KC!M73/KC!L73)</f>
        <v>2.235887224476161E-3</v>
      </c>
      <c r="N73" s="15">
        <f>0.5*(Cv!AO73+Cv!AP73)*LN(KC!N73/KC!M73)</f>
        <v>3.1852494605892983E-3</v>
      </c>
      <c r="O73" s="15">
        <f>0.5*(Cv!AP73+Cv!AQ73)*LN(KC!O73/KC!N73)</f>
        <v>2.6440735322172441E-3</v>
      </c>
      <c r="P73" s="15">
        <f>0.5*(Cv!AQ73+Cv!AR73)*LN(KC!P73/KC!O73)</f>
        <v>1.38439555905364E-3</v>
      </c>
      <c r="Q73" s="15">
        <f>0.5*(Cv!AR73+Cv!AS73)*LN(KC!Q73/KC!P73)</f>
        <v>4.7930327804001803E-3</v>
      </c>
      <c r="R73" s="15">
        <f>0.5*(Cv!AS73+Cv!AT73)*LN(KC!R73/KC!Q73)</f>
        <v>1.9094983383498121E-3</v>
      </c>
      <c r="S73" s="15">
        <f>0.5*(Cv!AT73+Cv!AU73)*LN(KC!S73/KC!R73)</f>
        <v>-4.2289467119800228E-4</v>
      </c>
      <c r="T73" s="15">
        <f>0.5*(Cv!AU73+Cv!AV73)*LN(KC!T73/KC!S73)</f>
        <v>-2.075746539183397E-3</v>
      </c>
      <c r="U73" s="15">
        <f>0.5*(Cv!AV73+Cv!AW73)*LN(KC!U73/KC!T73)</f>
        <v>4.7692362832088753E-4</v>
      </c>
      <c r="V73" s="15">
        <f>0.5*(Cv!AW73+Cv!AX73)*LN(KC!V73/KC!U73)</f>
        <v>-8.0809979819123994E-4</v>
      </c>
      <c r="W73" s="15">
        <f>0.5*(Cv!AX73+Cv!AY73)*LN(KC!W73/KC!V73)</f>
        <v>2.1572677281353311E-3</v>
      </c>
      <c r="X73" s="15">
        <f>0.5*(Cv!AY73+Cv!AZ73)*LN(KC!X73/KC!W73)</f>
        <v>3.4350644000807499E-4</v>
      </c>
      <c r="Y73" s="15">
        <f>0.5*(Cv!AZ73+Cv!BA73)*LN(KC!Y73/KC!X73)</f>
        <v>-6.9191368045321846E-4</v>
      </c>
      <c r="Z73" s="15">
        <f>0.5*(Cv!BA73+Cv!BB73)*LN(KC!Z73/KC!Y73)</f>
        <v>-1.8101513044878884E-5</v>
      </c>
      <c r="AA73" s="15">
        <f>0.5*(Cv!BB73+Cv!BC73)*LN(KC!AA73/KC!Z73)</f>
        <v>4.8799245709337524E-3</v>
      </c>
      <c r="AB73" s="15">
        <f>0.5*(Cv!BC73+Cv!BD73)*LN(KC!AB73/KC!AA73)</f>
        <v>3.7647507073805646E-3</v>
      </c>
      <c r="AC73" s="15">
        <f>0.5*(Cv!BD73+Cv!BE73)*LN(KC!AC73/KC!AB73)</f>
        <v>4.467045056022696E-4</v>
      </c>
      <c r="AD73" s="15"/>
      <c r="AF73" s="64">
        <f t="shared" si="10"/>
        <v>2.3617436248361172E-3</v>
      </c>
      <c r="AG73" s="64">
        <f t="shared" si="11"/>
        <v>6.9444230777266085E-4</v>
      </c>
      <c r="AH73" s="64">
        <f t="shared" si="12"/>
        <v>2.0616211077645751E-3</v>
      </c>
      <c r="AI73" s="64">
        <f t="shared" si="13"/>
        <v>1.8770291817931339E-5</v>
      </c>
      <c r="AJ73" s="64">
        <f t="shared" si="14"/>
        <v>1.6762729180836977E-3</v>
      </c>
      <c r="AK73" s="64">
        <f t="shared" si="15"/>
        <v>1.3780317077686178E-3</v>
      </c>
      <c r="AL73" s="64">
        <f t="shared" si="16"/>
        <v>8.4752160495081465E-4</v>
      </c>
      <c r="AM73" s="64">
        <f t="shared" si="17"/>
        <v>5.3297010456566398E-4</v>
      </c>
      <c r="AN73" s="64">
        <f t="shared" si="18"/>
        <v>2.1057276064914169E-3</v>
      </c>
      <c r="AO73" s="64">
        <f t="shared" si="19"/>
        <v>1.3625700500549966E-3</v>
      </c>
    </row>
    <row r="74" spans="1:41" x14ac:dyDescent="0.2">
      <c r="A74" s="4">
        <v>72</v>
      </c>
      <c r="B74" s="6" t="s">
        <v>109</v>
      </c>
      <c r="C74" s="15"/>
      <c r="D74" s="15">
        <f>0.5*(Cv!AE74+Cv!AF74)*LN(KC!D74/KC!C74)</f>
        <v>-3.3558018664747079E-2</v>
      </c>
      <c r="E74" s="15">
        <f>0.5*(Cv!AF74+Cv!AG74)*LN(KC!E74/KC!D74)</f>
        <v>-3.4130752862062394E-2</v>
      </c>
      <c r="F74" s="15">
        <f>0.5*(Cv!AG74+Cv!AH74)*LN(KC!F74/KC!E74)</f>
        <v>-3.0128934511787192E-2</v>
      </c>
      <c r="G74" s="15">
        <f>0.5*(Cv!AH74+Cv!AI74)*LN(KC!G74/KC!F74)</f>
        <v>-2.8638182294810587E-2</v>
      </c>
      <c r="H74" s="15">
        <f>0.5*(Cv!AI74+Cv!AJ74)*LN(KC!H74/KC!G74)</f>
        <v>-2.2210561458804848E-2</v>
      </c>
      <c r="I74" s="15">
        <f>0.5*(Cv!AJ74+Cv!AK74)*LN(KC!I74/KC!H74)</f>
        <v>-2.2286940801085894E-2</v>
      </c>
      <c r="J74" s="15">
        <f>0.5*(Cv!AK74+Cv!AL74)*LN(KC!J74/KC!I74)</f>
        <v>-1.2243129945112804E-2</v>
      </c>
      <c r="K74" s="15">
        <f>0.5*(Cv!AL74+Cv!AM74)*LN(KC!K74/KC!J74)</f>
        <v>-5.5246583728163637E-3</v>
      </c>
      <c r="L74" s="15">
        <f>0.5*(Cv!AM74+Cv!AN74)*LN(KC!L74/KC!K74)</f>
        <v>7.9033204652966781E-3</v>
      </c>
      <c r="M74" s="15">
        <f>0.5*(Cv!AN74+Cv!AO74)*LN(KC!M74/KC!L74)</f>
        <v>3.6603517186623727E-3</v>
      </c>
      <c r="N74" s="15">
        <f>0.5*(Cv!AO74+Cv!AP74)*LN(KC!N74/KC!M74)</f>
        <v>-7.0038734191848412E-3</v>
      </c>
      <c r="O74" s="15">
        <f>0.5*(Cv!AP74+Cv!AQ74)*LN(KC!O74/KC!N74)</f>
        <v>-6.5392311864795405E-3</v>
      </c>
      <c r="P74" s="15">
        <f>0.5*(Cv!AQ74+Cv!AR74)*LN(KC!P74/KC!O74)</f>
        <v>-4.6796300237354335E-3</v>
      </c>
      <c r="Q74" s="15">
        <f>0.5*(Cv!AR74+Cv!AS74)*LN(KC!Q74/KC!P74)</f>
        <v>2.9712637737885905E-3</v>
      </c>
      <c r="R74" s="15">
        <f>0.5*(Cv!AS74+Cv!AT74)*LN(KC!R74/KC!Q74)</f>
        <v>7.3344390211068592E-3</v>
      </c>
      <c r="S74" s="15">
        <f>0.5*(Cv!AT74+Cv!AU74)*LN(KC!S74/KC!R74)</f>
        <v>-4.2594321992167643E-4</v>
      </c>
      <c r="T74" s="15">
        <f>0.5*(Cv!AU74+Cv!AV74)*LN(KC!T74/KC!S74)</f>
        <v>4.6822408197344624E-3</v>
      </c>
      <c r="U74" s="15">
        <f>0.5*(Cv!AV74+Cv!AW74)*LN(KC!U74/KC!T74)</f>
        <v>5.0531784270639885E-3</v>
      </c>
      <c r="V74" s="15">
        <f>0.5*(Cv!AW74+Cv!AX74)*LN(KC!V74/KC!U74)</f>
        <v>3.3543544481361921E-3</v>
      </c>
      <c r="W74" s="15">
        <f>0.5*(Cv!AX74+Cv!AY74)*LN(KC!W74/KC!V74)</f>
        <v>2.3392161999068097E-3</v>
      </c>
      <c r="X74" s="15">
        <f>0.5*(Cv!AY74+Cv!AZ74)*LN(KC!X74/KC!W74)</f>
        <v>6.0385691662811309E-3</v>
      </c>
      <c r="Y74" s="15">
        <f>0.5*(Cv!AZ74+Cv!BA74)*LN(KC!Y74/KC!X74)</f>
        <v>1.2596997495320169E-2</v>
      </c>
      <c r="Z74" s="15">
        <f>0.5*(Cv!BA74+Cv!BB74)*LN(KC!Z74/KC!Y74)</f>
        <v>1.148300328276324E-2</v>
      </c>
      <c r="AA74" s="15">
        <f>0.5*(Cv!BB74+Cv!BC74)*LN(KC!AA74/KC!Z74)</f>
        <v>5.6197006436629268E-3</v>
      </c>
      <c r="AB74" s="15">
        <f>0.5*(Cv!BC74+Cv!BD74)*LN(KC!AB74/KC!AA74)</f>
        <v>-3.3144246350094125E-3</v>
      </c>
      <c r="AC74" s="15">
        <f>0.5*(Cv!BD74+Cv!BE74)*LN(KC!AC74/KC!AB74)</f>
        <v>-1.6471581362753725E-2</v>
      </c>
      <c r="AD74" s="15"/>
      <c r="AF74" s="64">
        <f t="shared" si="10"/>
        <v>-2.7479074385710185E-2</v>
      </c>
      <c r="AG74" s="64">
        <f t="shared" si="11"/>
        <v>-2.6415979106309919E-3</v>
      </c>
      <c r="AH74" s="64">
        <f t="shared" si="12"/>
        <v>-2.6782032704824015E-4</v>
      </c>
      <c r="AI74" s="64">
        <f t="shared" si="13"/>
        <v>4.2935118122245167E-3</v>
      </c>
      <c r="AJ74" s="64">
        <f t="shared" si="14"/>
        <v>1.9827390847966392E-3</v>
      </c>
      <c r="AK74" s="64">
        <f t="shared" si="15"/>
        <v>-1.4547091188396159E-3</v>
      </c>
      <c r="AL74" s="64">
        <f t="shared" si="16"/>
        <v>3.1381254485105788E-3</v>
      </c>
      <c r="AM74" s="64">
        <f t="shared" si="17"/>
        <v>6.3959075603586147E-3</v>
      </c>
      <c r="AN74" s="64">
        <f t="shared" si="18"/>
        <v>-9.8930029988815692E-3</v>
      </c>
      <c r="AO74" s="64">
        <f t="shared" si="19"/>
        <v>-4.8224483452736526E-3</v>
      </c>
    </row>
    <row r="75" spans="1:41" x14ac:dyDescent="0.2">
      <c r="A75" s="4">
        <v>73</v>
      </c>
      <c r="B75" s="6" t="s">
        <v>110</v>
      </c>
      <c r="C75" s="15"/>
      <c r="D75" s="15">
        <f>0.5*(Cv!AE75+Cv!AF75)*LN(KC!D75/KC!C75)</f>
        <v>-1.2762143726235782E-2</v>
      </c>
      <c r="E75" s="15">
        <f>0.5*(Cv!AF75+Cv!AG75)*LN(KC!E75/KC!D75)</f>
        <v>-1.3527612213206011E-2</v>
      </c>
      <c r="F75" s="15">
        <f>0.5*(Cv!AG75+Cv!AH75)*LN(KC!F75/KC!E75)</f>
        <v>-4.9541384866727675E-3</v>
      </c>
      <c r="G75" s="15">
        <f>0.5*(Cv!AH75+Cv!AI75)*LN(KC!G75/KC!F75)</f>
        <v>-1.1515782335077067E-2</v>
      </c>
      <c r="H75" s="15">
        <f>0.5*(Cv!AI75+Cv!AJ75)*LN(KC!H75/KC!G75)</f>
        <v>-1.0703490498101414E-2</v>
      </c>
      <c r="I75" s="15">
        <f>0.5*(Cv!AJ75+Cv!AK75)*LN(KC!I75/KC!H75)</f>
        <v>-9.2145152063815225E-3</v>
      </c>
      <c r="J75" s="15">
        <f>0.5*(Cv!AK75+Cv!AL75)*LN(KC!J75/KC!I75)</f>
        <v>-8.4760318375107259E-3</v>
      </c>
      <c r="K75" s="15">
        <f>0.5*(Cv!AL75+Cv!AM75)*LN(KC!K75/KC!J75)</f>
        <v>-1.0499019174606251E-2</v>
      </c>
      <c r="L75" s="15">
        <f>0.5*(Cv!AM75+Cv!AN75)*LN(KC!L75/KC!K75)</f>
        <v>3.4145130358315266E-3</v>
      </c>
      <c r="M75" s="15">
        <f>0.5*(Cv!AN75+Cv!AO75)*LN(KC!M75/KC!L75)</f>
        <v>1.4004496330654289E-3</v>
      </c>
      <c r="N75" s="15">
        <f>0.5*(Cv!AO75+Cv!AP75)*LN(KC!N75/KC!M75)</f>
        <v>1.8806837647133166E-2</v>
      </c>
      <c r="O75" s="15">
        <f>0.5*(Cv!AP75+Cv!AQ75)*LN(KC!O75/KC!N75)</f>
        <v>9.2130886699732378E-3</v>
      </c>
      <c r="P75" s="15">
        <f>0.5*(Cv!AQ75+Cv!AR75)*LN(KC!P75/KC!O75)</f>
        <v>3.0041433667576129E-2</v>
      </c>
      <c r="Q75" s="15">
        <f>0.5*(Cv!AR75+Cv!AS75)*LN(KC!Q75/KC!P75)</f>
        <v>3.2823541416818577E-2</v>
      </c>
      <c r="R75" s="15">
        <f>0.5*(Cv!AS75+Cv!AT75)*LN(KC!R75/KC!Q75)</f>
        <v>7.7451898116968881E-3</v>
      </c>
      <c r="S75" s="15">
        <f>0.5*(Cv!AT75+Cv!AU75)*LN(KC!S75/KC!R75)</f>
        <v>3.5850460835320391E-3</v>
      </c>
      <c r="T75" s="15">
        <f>0.5*(Cv!AU75+Cv!AV75)*LN(KC!T75/KC!S75)</f>
        <v>-1.5908152504848234E-2</v>
      </c>
      <c r="U75" s="15">
        <f>0.5*(Cv!AV75+Cv!AW75)*LN(KC!U75/KC!T75)</f>
        <v>3.7863521214208575E-3</v>
      </c>
      <c r="V75" s="15">
        <f>0.5*(Cv!AW75+Cv!AX75)*LN(KC!V75/KC!U75)</f>
        <v>2.6758906176744045E-3</v>
      </c>
      <c r="W75" s="15">
        <f>0.5*(Cv!AX75+Cv!AY75)*LN(KC!W75/KC!V75)</f>
        <v>-7.5079110987936093E-4</v>
      </c>
      <c r="X75" s="15">
        <f>0.5*(Cv!AY75+Cv!AZ75)*LN(KC!X75/KC!W75)</f>
        <v>-3.2680519738268964E-3</v>
      </c>
      <c r="Y75" s="15">
        <f>0.5*(Cv!AZ75+Cv!BA75)*LN(KC!Y75/KC!X75)</f>
        <v>-4.1018180987888132E-3</v>
      </c>
      <c r="Z75" s="15">
        <f>0.5*(Cv!BA75+Cv!BB75)*LN(KC!Z75/KC!Y75)</f>
        <v>7.2284536463975511E-5</v>
      </c>
      <c r="AA75" s="15">
        <f>0.5*(Cv!BB75+Cv!BC75)*LN(KC!AA75/KC!Z75)</f>
        <v>-4.8140952003563886E-3</v>
      </c>
      <c r="AB75" s="15">
        <f>0.5*(Cv!BC75+Cv!BD75)*LN(KC!AB75/KC!AA75)</f>
        <v>-3.3280442655617458E-3</v>
      </c>
      <c r="AC75" s="15">
        <f>0.5*(Cv!BD75+Cv!BE75)*LN(KC!AC75/KC!AB75)</f>
        <v>-2.5891765840704295E-3</v>
      </c>
      <c r="AD75" s="15"/>
      <c r="AF75" s="64">
        <f t="shared" si="10"/>
        <v>-9.9831077478877549E-3</v>
      </c>
      <c r="AG75" s="64">
        <f t="shared" si="11"/>
        <v>9.2934986078262866E-4</v>
      </c>
      <c r="AH75" s="64">
        <f t="shared" si="12"/>
        <v>1.6681659929919372E-2</v>
      </c>
      <c r="AI75" s="64">
        <f t="shared" si="13"/>
        <v>-2.6929505698918459E-3</v>
      </c>
      <c r="AJ75" s="64">
        <f t="shared" si="14"/>
        <v>-2.9521699224626802E-3</v>
      </c>
      <c r="AK75" s="64">
        <f t="shared" si="15"/>
        <v>8.8055048953510021E-3</v>
      </c>
      <c r="AL75" s="64">
        <f t="shared" si="16"/>
        <v>-2.822560246177263E-3</v>
      </c>
      <c r="AM75" s="64">
        <f t="shared" si="17"/>
        <v>-2.7885477015175569E-3</v>
      </c>
      <c r="AN75" s="64">
        <f t="shared" si="18"/>
        <v>-2.9586104248160877E-3</v>
      </c>
      <c r="AO75" s="64">
        <f t="shared" si="19"/>
        <v>3.9655631009194404E-4</v>
      </c>
    </row>
    <row r="76" spans="1:41" x14ac:dyDescent="0.2">
      <c r="A76" s="4">
        <v>74</v>
      </c>
      <c r="B76" s="6" t="s">
        <v>111</v>
      </c>
      <c r="C76" s="15"/>
      <c r="D76" s="15">
        <f>0.5*(Cv!AE76+Cv!AF76)*LN(KC!D76/KC!C76)</f>
        <v>-1.5686503183159436E-2</v>
      </c>
      <c r="E76" s="15">
        <f>0.5*(Cv!AF76+Cv!AG76)*LN(KC!E76/KC!D76)</f>
        <v>-1.4561082945267282E-2</v>
      </c>
      <c r="F76" s="15">
        <f>0.5*(Cv!AG76+Cv!AH76)*LN(KC!F76/KC!E76)</f>
        <v>-1.3711306702252344E-2</v>
      </c>
      <c r="G76" s="15">
        <f>0.5*(Cv!AH76+Cv!AI76)*LN(KC!G76/KC!F76)</f>
        <v>-1.1352629569642394E-2</v>
      </c>
      <c r="H76" s="15">
        <f>0.5*(Cv!AI76+Cv!AJ76)*LN(KC!H76/KC!G76)</f>
        <v>-4.2707433876456981E-3</v>
      </c>
      <c r="I76" s="15">
        <f>0.5*(Cv!AJ76+Cv!AK76)*LN(KC!I76/KC!H76)</f>
        <v>-8.3087267133722335E-3</v>
      </c>
      <c r="J76" s="15">
        <f>0.5*(Cv!AK76+Cv!AL76)*LN(KC!J76/KC!I76)</f>
        <v>-8.8802603649467977E-3</v>
      </c>
      <c r="K76" s="15">
        <f>0.5*(Cv!AL76+Cv!AM76)*LN(KC!K76/KC!J76)</f>
        <v>-1.3486791179487792E-2</v>
      </c>
      <c r="L76" s="15">
        <f>0.5*(Cv!AM76+Cv!AN76)*LN(KC!L76/KC!K76)</f>
        <v>-7.5345555842099175E-3</v>
      </c>
      <c r="M76" s="15">
        <f>0.5*(Cv!AN76+Cv!AO76)*LN(KC!M76/KC!L76)</f>
        <v>-8.1541364512227685E-3</v>
      </c>
      <c r="N76" s="15">
        <f>0.5*(Cv!AO76+Cv!AP76)*LN(KC!N76/KC!M76)</f>
        <v>-3.6857031053303332E-3</v>
      </c>
      <c r="O76" s="15">
        <f>0.5*(Cv!AP76+Cv!AQ76)*LN(KC!O76/KC!N76)</f>
        <v>-6.1015373094319598E-3</v>
      </c>
      <c r="P76" s="15">
        <f>0.5*(Cv!AQ76+Cv!AR76)*LN(KC!P76/KC!O76)</f>
        <v>-5.698885622383396E-4</v>
      </c>
      <c r="Q76" s="15">
        <f>0.5*(Cv!AR76+Cv!AS76)*LN(KC!Q76/KC!P76)</f>
        <v>1.2899628426011819E-4</v>
      </c>
      <c r="R76" s="15">
        <f>0.5*(Cv!AS76+Cv!AT76)*LN(KC!R76/KC!Q76)</f>
        <v>4.5758022043970752E-4</v>
      </c>
      <c r="S76" s="15">
        <f>0.5*(Cv!AT76+Cv!AU76)*LN(KC!S76/KC!R76)</f>
        <v>2.2570104992965562E-3</v>
      </c>
      <c r="T76" s="15">
        <f>0.5*(Cv!AU76+Cv!AV76)*LN(KC!T76/KC!S76)</f>
        <v>-1.2086581045556832E-3</v>
      </c>
      <c r="U76" s="15">
        <f>0.5*(Cv!AV76+Cv!AW76)*LN(KC!U76/KC!T76)</f>
        <v>4.4503000357884676E-3</v>
      </c>
      <c r="V76" s="15">
        <f>0.5*(Cv!AW76+Cv!AX76)*LN(KC!V76/KC!U76)</f>
        <v>-2.6548389446469085E-3</v>
      </c>
      <c r="W76" s="15">
        <f>0.5*(Cv!AX76+Cv!AY76)*LN(KC!W76/KC!V76)</f>
        <v>2.5624048914802597E-3</v>
      </c>
      <c r="X76" s="15">
        <f>0.5*(Cv!AY76+Cv!AZ76)*LN(KC!X76/KC!W76)</f>
        <v>-9.167589846168311E-5</v>
      </c>
      <c r="Y76" s="15">
        <f>0.5*(Cv!AZ76+Cv!BA76)*LN(KC!Y76/KC!X76)</f>
        <v>-4.0693327871295154E-3</v>
      </c>
      <c r="Z76" s="15">
        <f>0.5*(Cv!BA76+Cv!BB76)*LN(KC!Z76/KC!Y76)</f>
        <v>-2.8270615525286514E-3</v>
      </c>
      <c r="AA76" s="15">
        <f>0.5*(Cv!BB76+Cv!BC76)*LN(KC!AA76/KC!Z76)</f>
        <v>1.9280777223220687E-3</v>
      </c>
      <c r="AB76" s="15">
        <f>0.5*(Cv!BC76+Cv!BD76)*LN(KC!AB76/KC!AA76)</f>
        <v>1.4475046358156569E-3</v>
      </c>
      <c r="AC76" s="15">
        <f>0.5*(Cv!BD76+Cv!BE76)*LN(KC!AC76/KC!AB76)</f>
        <v>-3.8289976811733406E-3</v>
      </c>
      <c r="AD76" s="15"/>
      <c r="AF76" s="64">
        <f t="shared" si="10"/>
        <v>-1.044089786363599E-2</v>
      </c>
      <c r="AG76" s="64">
        <f t="shared" si="11"/>
        <v>-8.3482893370395213E-3</v>
      </c>
      <c r="AH76" s="64">
        <f t="shared" si="12"/>
        <v>-7.6556777353478352E-4</v>
      </c>
      <c r="AI76" s="64">
        <f t="shared" si="13"/>
        <v>6.1150639592089052E-4</v>
      </c>
      <c r="AJ76" s="64">
        <f t="shared" si="14"/>
        <v>-1.4699619325387564E-3</v>
      </c>
      <c r="AK76" s="64">
        <f t="shared" si="15"/>
        <v>-4.5569285552871522E-3</v>
      </c>
      <c r="AL76" s="64">
        <f t="shared" si="16"/>
        <v>-4.2922776830893287E-4</v>
      </c>
      <c r="AM76" s="64">
        <f t="shared" si="17"/>
        <v>-2.3884807971645566E-4</v>
      </c>
      <c r="AN76" s="64">
        <f t="shared" si="18"/>
        <v>-1.190746522678842E-3</v>
      </c>
      <c r="AO76" s="64">
        <f t="shared" si="19"/>
        <v>-4.0826421021656319E-3</v>
      </c>
    </row>
    <row r="77" spans="1:41" x14ac:dyDescent="0.2">
      <c r="A77" s="4">
        <v>75</v>
      </c>
      <c r="B77" s="6" t="s">
        <v>112</v>
      </c>
      <c r="C77" s="15"/>
      <c r="D77" s="15">
        <f>0.5*(Cv!AE77+Cv!AF77)*LN(KC!D77/KC!C77)</f>
        <v>6.68317962824871E-3</v>
      </c>
      <c r="E77" s="15">
        <f>0.5*(Cv!AF77+Cv!AG77)*LN(KC!E77/KC!D77)</f>
        <v>2.662632301642616E-4</v>
      </c>
      <c r="F77" s="15">
        <f>0.5*(Cv!AG77+Cv!AH77)*LN(KC!F77/KC!E77)</f>
        <v>6.6314714197115553E-4</v>
      </c>
      <c r="G77" s="15">
        <f>0.5*(Cv!AH77+Cv!AI77)*LN(KC!G77/KC!F77)</f>
        <v>-5.4803844867118813E-3</v>
      </c>
      <c r="H77" s="15">
        <f>0.5*(Cv!AI77+Cv!AJ77)*LN(KC!H77/KC!G77)</f>
        <v>-7.2534514912882299E-3</v>
      </c>
      <c r="I77" s="15">
        <f>0.5*(Cv!AJ77+Cv!AK77)*LN(KC!I77/KC!H77)</f>
        <v>-8.9711113311916509E-3</v>
      </c>
      <c r="J77" s="15">
        <f>0.5*(Cv!AK77+Cv!AL77)*LN(KC!J77/KC!I77)</f>
        <v>-8.5347668143637145E-3</v>
      </c>
      <c r="K77" s="15">
        <f>0.5*(Cv!AL77+Cv!AM77)*LN(KC!K77/KC!J77)</f>
        <v>-9.6287542933358276E-3</v>
      </c>
      <c r="L77" s="15">
        <f>0.5*(Cv!AM77+Cv!AN77)*LN(KC!L77/KC!K77)</f>
        <v>-5.6785234017929847E-3</v>
      </c>
      <c r="M77" s="15">
        <f>0.5*(Cv!AN77+Cv!AO77)*LN(KC!M77/KC!L77)</f>
        <v>-4.0961229733296771E-3</v>
      </c>
      <c r="N77" s="15">
        <f>0.5*(Cv!AO77+Cv!AP77)*LN(KC!N77/KC!M77)</f>
        <v>-9.0189201259694124E-4</v>
      </c>
      <c r="O77" s="15">
        <f>0.5*(Cv!AP77+Cv!AQ77)*LN(KC!O77/KC!N77)</f>
        <v>3.3489346790162669E-3</v>
      </c>
      <c r="P77" s="15">
        <f>0.5*(Cv!AQ77+Cv!AR77)*LN(KC!P77/KC!O77)</f>
        <v>2.3938414005022512E-2</v>
      </c>
      <c r="Q77" s="15">
        <f>0.5*(Cv!AR77+Cv!AS77)*LN(KC!Q77/KC!P77)</f>
        <v>-7.1441043642903167E-3</v>
      </c>
      <c r="R77" s="15">
        <f>0.5*(Cv!AS77+Cv!AT77)*LN(KC!R77/KC!Q77)</f>
        <v>-5.8010324887358532E-3</v>
      </c>
      <c r="S77" s="15">
        <f>0.5*(Cv!AT77+Cv!AU77)*LN(KC!S77/KC!R77)</f>
        <v>-3.4715762974156573E-3</v>
      </c>
      <c r="T77" s="15">
        <f>0.5*(Cv!AU77+Cv!AV77)*LN(KC!T77/KC!S77)</f>
        <v>-5.9010523840481504E-3</v>
      </c>
      <c r="U77" s="15">
        <f>0.5*(Cv!AV77+Cv!AW77)*LN(KC!U77/KC!T77)</f>
        <v>2.7177262490017087E-3</v>
      </c>
      <c r="V77" s="15">
        <f>0.5*(Cv!AW77+Cv!AX77)*LN(KC!V77/KC!U77)</f>
        <v>-3.8395465284030944E-3</v>
      </c>
      <c r="W77" s="15">
        <f>0.5*(Cv!AX77+Cv!AY77)*LN(KC!W77/KC!V77)</f>
        <v>-1.3217485585126333E-3</v>
      </c>
      <c r="X77" s="15">
        <f>0.5*(Cv!AY77+Cv!AZ77)*LN(KC!X77/KC!W77)</f>
        <v>4.9591148242480445E-3</v>
      </c>
      <c r="Y77" s="15">
        <f>0.5*(Cv!AZ77+Cv!BA77)*LN(KC!Y77/KC!X77)</f>
        <v>2.1939195170819423E-4</v>
      </c>
      <c r="Z77" s="15">
        <f>0.5*(Cv!BA77+Cv!BB77)*LN(KC!Z77/KC!Y77)</f>
        <v>-1.0577391079970855E-3</v>
      </c>
      <c r="AA77" s="15">
        <f>0.5*(Cv!BB77+Cv!BC77)*LN(KC!AA77/KC!Z77)</f>
        <v>-3.7756446514584045E-3</v>
      </c>
      <c r="AB77" s="15">
        <f>0.5*(Cv!BC77+Cv!BD77)*LN(KC!AB77/KC!AA77)</f>
        <v>-3.8215962494819629E-3</v>
      </c>
      <c r="AC77" s="15">
        <f>0.5*(Cv!BD77+Cv!BE77)*LN(KC!AC77/KC!AB77)</f>
        <v>-4.2525464024954626E-3</v>
      </c>
      <c r="AD77" s="15"/>
      <c r="AF77" s="64">
        <f t="shared" si="10"/>
        <v>-4.1551073874112696E-3</v>
      </c>
      <c r="AG77" s="64">
        <f t="shared" si="11"/>
        <v>-5.7680118990838299E-3</v>
      </c>
      <c r="AH77" s="64">
        <f t="shared" si="12"/>
        <v>2.1741271067193904E-3</v>
      </c>
      <c r="AI77" s="64">
        <f t="shared" si="13"/>
        <v>-6.7710127954282492E-4</v>
      </c>
      <c r="AJ77" s="64">
        <f t="shared" si="14"/>
        <v>-2.537626891944944E-3</v>
      </c>
      <c r="AK77" s="64">
        <f t="shared" si="15"/>
        <v>-1.7969423961822196E-3</v>
      </c>
      <c r="AL77" s="64">
        <f t="shared" si="16"/>
        <v>-1.6073640857438847E-3</v>
      </c>
      <c r="AM77" s="64">
        <f t="shared" si="17"/>
        <v>-9.9993727568267743E-4</v>
      </c>
      <c r="AN77" s="64">
        <f t="shared" si="18"/>
        <v>-4.0370713259887132E-3</v>
      </c>
      <c r="AO77" s="64">
        <f t="shared" si="19"/>
        <v>-2.1927440702526955E-3</v>
      </c>
    </row>
    <row r="78" spans="1:41" x14ac:dyDescent="0.2">
      <c r="A78" s="4">
        <v>76</v>
      </c>
      <c r="B78" s="6" t="s">
        <v>113</v>
      </c>
      <c r="C78" s="15"/>
      <c r="D78" s="15">
        <f>0.5*(Cv!AE78+Cv!AF78)*LN(KC!D78/KC!C78)</f>
        <v>4.8500119906022543E-3</v>
      </c>
      <c r="E78" s="15">
        <f>0.5*(Cv!AF78+Cv!AG78)*LN(KC!E78/KC!D78)</f>
        <v>6.5882991679799561E-3</v>
      </c>
      <c r="F78" s="15">
        <f>0.5*(Cv!AG78+Cv!AH78)*LN(KC!F78/KC!E78)</f>
        <v>5.9536137192119781E-3</v>
      </c>
      <c r="G78" s="15">
        <f>0.5*(Cv!AH78+Cv!AI78)*LN(KC!G78/KC!F78)</f>
        <v>2.8191573007234007E-3</v>
      </c>
      <c r="H78" s="15">
        <f>0.5*(Cv!AI78+Cv!AJ78)*LN(KC!H78/KC!G78)</f>
        <v>7.4737791224901611E-3</v>
      </c>
      <c r="I78" s="15">
        <f>0.5*(Cv!AJ78+Cv!AK78)*LN(KC!I78/KC!H78)</f>
        <v>9.3152661306548784E-3</v>
      </c>
      <c r="J78" s="15">
        <f>0.5*(Cv!AK78+Cv!AL78)*LN(KC!J78/KC!I78)</f>
        <v>7.2572136091559603E-3</v>
      </c>
      <c r="K78" s="15">
        <f>0.5*(Cv!AL78+Cv!AM78)*LN(KC!K78/KC!J78)</f>
        <v>2.7650247330667627E-3</v>
      </c>
      <c r="L78" s="15">
        <f>0.5*(Cv!AM78+Cv!AN78)*LN(KC!L78/KC!K78)</f>
        <v>1.7232529981612817E-4</v>
      </c>
      <c r="M78" s="15">
        <f>0.5*(Cv!AN78+Cv!AO78)*LN(KC!M78/KC!L78)</f>
        <v>2.4755698623712806E-4</v>
      </c>
      <c r="N78" s="15">
        <f>0.5*(Cv!AO78+Cv!AP78)*LN(KC!N78/KC!M78)</f>
        <v>-1.5346496443508707E-4</v>
      </c>
      <c r="O78" s="15">
        <f>0.5*(Cv!AP78+Cv!AQ78)*LN(KC!O78/KC!N78)</f>
        <v>3.1009688034299952E-3</v>
      </c>
      <c r="P78" s="15">
        <f>0.5*(Cv!AQ78+Cv!AR78)*LN(KC!P78/KC!O78)</f>
        <v>3.8002236162719481E-3</v>
      </c>
      <c r="Q78" s="15">
        <f>0.5*(Cv!AR78+Cv!AS78)*LN(KC!Q78/KC!P78)</f>
        <v>2.0195442680958136E-3</v>
      </c>
      <c r="R78" s="15">
        <f>0.5*(Cv!AS78+Cv!AT78)*LN(KC!R78/KC!Q78)</f>
        <v>-6.9932235117870823E-4</v>
      </c>
      <c r="S78" s="15">
        <f>0.5*(Cv!AT78+Cv!AU78)*LN(KC!S78/KC!R78)</f>
        <v>2.8527793249697494E-4</v>
      </c>
      <c r="T78" s="15">
        <f>0.5*(Cv!AU78+Cv!AV78)*LN(KC!T78/KC!S78)</f>
        <v>2.9884803396665549E-4</v>
      </c>
      <c r="U78" s="15">
        <f>0.5*(Cv!AV78+Cv!AW78)*LN(KC!U78/KC!T78)</f>
        <v>1.3938684331614968E-3</v>
      </c>
      <c r="V78" s="15">
        <f>0.5*(Cv!AW78+Cv!AX78)*LN(KC!V78/KC!U78)</f>
        <v>1.055462901511924E-4</v>
      </c>
      <c r="W78" s="15">
        <f>0.5*(Cv!AX78+Cv!AY78)*LN(KC!W78/KC!V78)</f>
        <v>1.186886496122104E-3</v>
      </c>
      <c r="X78" s="15">
        <f>0.5*(Cv!AY78+Cv!AZ78)*LN(KC!X78/KC!W78)</f>
        <v>7.4691895063554636E-4</v>
      </c>
      <c r="Y78" s="15">
        <f>0.5*(Cv!AZ78+Cv!BA78)*LN(KC!Y78/KC!X78)</f>
        <v>-3.3229500689397045E-4</v>
      </c>
      <c r="Z78" s="15">
        <f>0.5*(Cv!BA78+Cv!BB78)*LN(KC!Z78/KC!Y78)</f>
        <v>1.9003948191816649E-3</v>
      </c>
      <c r="AA78" s="15">
        <f>0.5*(Cv!BB78+Cv!BC78)*LN(KC!AA78/KC!Z78)</f>
        <v>2.0755415234590684E-4</v>
      </c>
      <c r="AB78" s="15">
        <f>0.5*(Cv!BC78+Cv!BD78)*LN(KC!AB78/KC!AA78)</f>
        <v>8.0431225415466732E-5</v>
      </c>
      <c r="AC78" s="15">
        <f>0.5*(Cv!BD78+Cv!BE78)*LN(KC!AC78/KC!AB78)</f>
        <v>-5.8555214516097279E-4</v>
      </c>
      <c r="AD78" s="15"/>
      <c r="AF78" s="64">
        <f t="shared" si="10"/>
        <v>6.4300230882120748E-3</v>
      </c>
      <c r="AG78" s="64">
        <f t="shared" si="11"/>
        <v>2.0577311327681785E-3</v>
      </c>
      <c r="AH78" s="64">
        <f t="shared" si="12"/>
        <v>1.7013384538232049E-3</v>
      </c>
      <c r="AI78" s="64">
        <f t="shared" si="13"/>
        <v>7.4641364080739903E-4</v>
      </c>
      <c r="AJ78" s="64">
        <f t="shared" si="14"/>
        <v>2.5410660897761907E-4</v>
      </c>
      <c r="AK78" s="64">
        <f t="shared" si="15"/>
        <v>1.8795347932956917E-3</v>
      </c>
      <c r="AL78" s="64">
        <f t="shared" si="16"/>
        <v>5.0026012489250897E-4</v>
      </c>
      <c r="AM78" s="64">
        <f t="shared" si="17"/>
        <v>6.8846527108382453E-4</v>
      </c>
      <c r="AN78" s="64">
        <f t="shared" si="18"/>
        <v>-2.5256045987275303E-4</v>
      </c>
      <c r="AO78" s="64">
        <f t="shared" si="19"/>
        <v>2.2379225849176961E-3</v>
      </c>
    </row>
    <row r="79" spans="1:41" x14ac:dyDescent="0.2">
      <c r="A79" s="4">
        <v>77</v>
      </c>
      <c r="B79" s="6" t="s">
        <v>114</v>
      </c>
      <c r="C79" s="15"/>
      <c r="D79" s="15">
        <f>0.5*(Cv!AE79+Cv!AF79)*LN(KC!D79/KC!C79)</f>
        <v>7.7908477565067876E-4</v>
      </c>
      <c r="E79" s="15">
        <f>0.5*(Cv!AF79+Cv!AG79)*LN(KC!E79/KC!D79)</f>
        <v>1.5279069620329723E-3</v>
      </c>
      <c r="F79" s="15">
        <f>0.5*(Cv!AG79+Cv!AH79)*LN(KC!F79/KC!E79)</f>
        <v>1.0738827734253281E-3</v>
      </c>
      <c r="G79" s="15">
        <f>0.5*(Cv!AH79+Cv!AI79)*LN(KC!G79/KC!F79)</f>
        <v>8.4219355477383969E-4</v>
      </c>
      <c r="H79" s="15">
        <f>0.5*(Cv!AI79+Cv!AJ79)*LN(KC!H79/KC!G79)</f>
        <v>1.3709448502852858E-3</v>
      </c>
      <c r="I79" s="15">
        <f>0.5*(Cv!AJ79+Cv!AK79)*LN(KC!I79/KC!H79)</f>
        <v>1.1329219569037462E-3</v>
      </c>
      <c r="J79" s="15">
        <f>0.5*(Cv!AK79+Cv!AL79)*LN(KC!J79/KC!I79)</f>
        <v>1.7461102688955178E-3</v>
      </c>
      <c r="K79" s="15">
        <f>0.5*(Cv!AL79+Cv!AM79)*LN(KC!K79/KC!J79)</f>
        <v>1.6610111912763051E-3</v>
      </c>
      <c r="L79" s="15">
        <f>0.5*(Cv!AM79+Cv!AN79)*LN(KC!L79/KC!K79)</f>
        <v>5.4921758925868922E-4</v>
      </c>
      <c r="M79" s="15">
        <f>0.5*(Cv!AN79+Cv!AO79)*LN(KC!M79/KC!L79)</f>
        <v>7.9740032298921651E-4</v>
      </c>
      <c r="N79" s="15">
        <f>0.5*(Cv!AO79+Cv!AP79)*LN(KC!N79/KC!M79)</f>
        <v>8.8427001206119638E-4</v>
      </c>
      <c r="O79" s="15">
        <f>0.5*(Cv!AP79+Cv!AQ79)*LN(KC!O79/KC!N79)</f>
        <v>1.1068471334953374E-3</v>
      </c>
      <c r="P79" s="15">
        <f>0.5*(Cv!AQ79+Cv!AR79)*LN(KC!P79/KC!O79)</f>
        <v>1.3893823981403479E-3</v>
      </c>
      <c r="Q79" s="15">
        <f>0.5*(Cv!AR79+Cv!AS79)*LN(KC!Q79/KC!P79)</f>
        <v>8.5016127478024326E-4</v>
      </c>
      <c r="R79" s="15">
        <f>0.5*(Cv!AS79+Cv!AT79)*LN(KC!R79/KC!Q79)</f>
        <v>-4.8792254987773697E-5</v>
      </c>
      <c r="S79" s="15">
        <f>0.5*(Cv!AT79+Cv!AU79)*LN(KC!S79/KC!R79)</f>
        <v>2.1630922478069604E-4</v>
      </c>
      <c r="T79" s="15">
        <f>0.5*(Cv!AU79+Cv!AV79)*LN(KC!T79/KC!S79)</f>
        <v>-4.9727606110409038E-4</v>
      </c>
      <c r="U79" s="15">
        <f>0.5*(Cv!AV79+Cv!AW79)*LN(KC!U79/KC!T79)</f>
        <v>3.8919094889069695E-4</v>
      </c>
      <c r="V79" s="15">
        <f>0.5*(Cv!AW79+Cv!AX79)*LN(KC!V79/KC!U79)</f>
        <v>-4.9375355782640159E-4</v>
      </c>
      <c r="W79" s="15">
        <f>0.5*(Cv!AX79+Cv!AY79)*LN(KC!W79/KC!V79)</f>
        <v>1.3677231907594119E-4</v>
      </c>
      <c r="X79" s="15">
        <f>0.5*(Cv!AY79+Cv!AZ79)*LN(KC!X79/KC!W79)</f>
        <v>-8.0912981301408196E-4</v>
      </c>
      <c r="Y79" s="15">
        <f>0.5*(Cv!AZ79+Cv!BA79)*LN(KC!Y79/KC!X79)</f>
        <v>-9.6898344727926677E-4</v>
      </c>
      <c r="Z79" s="15">
        <f>0.5*(Cv!BA79+Cv!BB79)*LN(KC!Z79/KC!Y79)</f>
        <v>-9.4703884959285807E-4</v>
      </c>
      <c r="AA79" s="15">
        <f>0.5*(Cv!BB79+Cv!BC79)*LN(KC!AA79/KC!Z79)</f>
        <v>-7.1400140758738672E-4</v>
      </c>
      <c r="AB79" s="15">
        <f>0.5*(Cv!BC79+Cv!BD79)*LN(KC!AB79/KC!AA79)</f>
        <v>-3.4411103652486324E-4</v>
      </c>
      <c r="AC79" s="15">
        <f>0.5*(Cv!BD79+Cv!BE79)*LN(KC!AC79/KC!AB79)</f>
        <v>-7.9826898243734749E-4</v>
      </c>
      <c r="AD79" s="15"/>
      <c r="AF79" s="64">
        <f t="shared" si="10"/>
        <v>1.1895700194842341E-3</v>
      </c>
      <c r="AG79" s="64">
        <f t="shared" si="11"/>
        <v>1.127601876896185E-3</v>
      </c>
      <c r="AH79" s="64">
        <f t="shared" si="12"/>
        <v>7.0278155524177018E-4</v>
      </c>
      <c r="AI79" s="64">
        <f t="shared" si="13"/>
        <v>-2.5483923279558715E-4</v>
      </c>
      <c r="AJ79" s="64">
        <f t="shared" si="14"/>
        <v>-7.5448074468434444E-4</v>
      </c>
      <c r="AK79" s="64">
        <f t="shared" si="15"/>
        <v>9.1519171606897765E-4</v>
      </c>
      <c r="AL79" s="64">
        <f t="shared" si="16"/>
        <v>-5.0465998873996574E-4</v>
      </c>
      <c r="AM79" s="64">
        <f t="shared" si="17"/>
        <v>-4.8802748355468092E-4</v>
      </c>
      <c r="AN79" s="64">
        <f t="shared" si="18"/>
        <v>-5.7119000948110542E-4</v>
      </c>
      <c r="AO79" s="64">
        <f t="shared" si="19"/>
        <v>4.021266948284516E-4</v>
      </c>
    </row>
    <row r="80" spans="1:41" x14ac:dyDescent="0.2">
      <c r="A80" s="4">
        <v>78</v>
      </c>
      <c r="B80" s="6" t="s">
        <v>115</v>
      </c>
      <c r="C80" s="15"/>
      <c r="D80" s="15">
        <f>0.5*(Cv!AE80+Cv!AF80)*LN(KC!D80/KC!C80)</f>
        <v>8.1266673456655739E-2</v>
      </c>
      <c r="E80" s="15">
        <f>0.5*(Cv!AF80+Cv!AG80)*LN(KC!E80/KC!D80)</f>
        <v>6.5343836135712957E-2</v>
      </c>
      <c r="F80" s="15">
        <f>0.5*(Cv!AG80+Cv!AH80)*LN(KC!F80/KC!E80)</f>
        <v>4.2759519787218182E-2</v>
      </c>
      <c r="G80" s="15">
        <f>0.5*(Cv!AH80+Cv!AI80)*LN(KC!G80/KC!F80)</f>
        <v>2.8093756518692451E-2</v>
      </c>
      <c r="H80" s="15">
        <f>0.5*(Cv!AI80+Cv!AJ80)*LN(KC!H80/KC!G80)</f>
        <v>3.5036229264943611E-2</v>
      </c>
      <c r="I80" s="15">
        <f>0.5*(Cv!AJ80+Cv!AK80)*LN(KC!I80/KC!H80)</f>
        <v>7.610618800870308E-3</v>
      </c>
      <c r="J80" s="15">
        <f>0.5*(Cv!AK80+Cv!AL80)*LN(KC!J80/KC!I80)</f>
        <v>3.9634218799667565E-3</v>
      </c>
      <c r="K80" s="15">
        <f>0.5*(Cv!AL80+Cv!AM80)*LN(KC!K80/KC!J80)</f>
        <v>-7.6757316052794254E-3</v>
      </c>
      <c r="L80" s="15">
        <f>0.5*(Cv!AM80+Cv!AN80)*LN(KC!L80/KC!K80)</f>
        <v>-6.4778137960777313E-3</v>
      </c>
      <c r="M80" s="15">
        <f>0.5*(Cv!AN80+Cv!AO80)*LN(KC!M80/KC!L80)</f>
        <v>-1.1566356233736417E-2</v>
      </c>
      <c r="N80" s="15">
        <f>0.5*(Cv!AO80+Cv!AP80)*LN(KC!N80/KC!M80)</f>
        <v>-1.9953725812846463E-3</v>
      </c>
      <c r="O80" s="15">
        <f>0.5*(Cv!AP80+Cv!AQ80)*LN(KC!O80/KC!N80)</f>
        <v>1.0439908826128875E-2</v>
      </c>
      <c r="P80" s="15">
        <f>0.5*(Cv!AQ80+Cv!AR80)*LN(KC!P80/KC!O80)</f>
        <v>1.0558501386636596E-2</v>
      </c>
      <c r="Q80" s="15">
        <f>0.5*(Cv!AR80+Cv!AS80)*LN(KC!Q80/KC!P80)</f>
        <v>1.2314436688468341E-2</v>
      </c>
      <c r="R80" s="15">
        <f>0.5*(Cv!AS80+Cv!AT80)*LN(KC!R80/KC!Q80)</f>
        <v>1.0948106868995E-2</v>
      </c>
      <c r="S80" s="15">
        <f>0.5*(Cv!AT80+Cv!AU80)*LN(KC!S80/KC!R80)</f>
        <v>5.8295893610001599E-3</v>
      </c>
      <c r="T80" s="15">
        <f>0.5*(Cv!AU80+Cv!AV80)*LN(KC!T80/KC!S80)</f>
        <v>1.1059653006192967E-2</v>
      </c>
      <c r="U80" s="15">
        <f>0.5*(Cv!AV80+Cv!AW80)*LN(KC!U80/KC!T80)</f>
        <v>2.6227470851547845E-2</v>
      </c>
      <c r="V80" s="15">
        <f>0.5*(Cv!AW80+Cv!AX80)*LN(KC!V80/KC!U80)</f>
        <v>1.6973906166987202E-2</v>
      </c>
      <c r="W80" s="15">
        <f>0.5*(Cv!AX80+Cv!AY80)*LN(KC!W80/KC!V80)</f>
        <v>1.1854113136704167E-2</v>
      </c>
      <c r="X80" s="15">
        <f>0.5*(Cv!AY80+Cv!AZ80)*LN(KC!X80/KC!W80)</f>
        <v>8.8693671917711679E-3</v>
      </c>
      <c r="Y80" s="15">
        <f>0.5*(Cv!AZ80+Cv!BA80)*LN(KC!Y80/KC!X80)</f>
        <v>7.3959959075063537E-3</v>
      </c>
      <c r="Z80" s="15">
        <f>0.5*(Cv!BA80+Cv!BB80)*LN(KC!Z80/KC!Y80)</f>
        <v>7.6397073358936418E-3</v>
      </c>
      <c r="AA80" s="15">
        <f>0.5*(Cv!BB80+Cv!BC80)*LN(KC!AA80/KC!Z80)</f>
        <v>-1.0729497941832805E-3</v>
      </c>
      <c r="AB80" s="15">
        <f>0.5*(Cv!BC80+Cv!BD80)*LN(KC!AB80/KC!AA80)</f>
        <v>3.6677464696421658E-3</v>
      </c>
      <c r="AC80" s="15">
        <f>0.5*(Cv!BD80+Cv!BE80)*LN(KC!AC80/KC!AB80)</f>
        <v>6.4563176946209012E-3</v>
      </c>
      <c r="AD80" s="15"/>
      <c r="AF80" s="64">
        <f t="shared" si="10"/>
        <v>3.5768792101487493E-2</v>
      </c>
      <c r="AG80" s="64">
        <f t="shared" si="11"/>
        <v>-4.750370467282293E-3</v>
      </c>
      <c r="AH80" s="64">
        <f t="shared" si="12"/>
        <v>1.0018108626245794E-2</v>
      </c>
      <c r="AI80" s="64">
        <f t="shared" si="13"/>
        <v>1.499690207064067E-2</v>
      </c>
      <c r="AJ80" s="64">
        <f t="shared" si="14"/>
        <v>4.8173635226959567E-3</v>
      </c>
      <c r="AK80" s="64">
        <f t="shared" si="15"/>
        <v>2.6338690794817507E-3</v>
      </c>
      <c r="AL80" s="64">
        <f t="shared" si="16"/>
        <v>9.9071327966683137E-3</v>
      </c>
      <c r="AM80" s="64">
        <f t="shared" si="17"/>
        <v>1.1118407975302507E-2</v>
      </c>
      <c r="AN80" s="64">
        <f t="shared" si="18"/>
        <v>5.0620320821315335E-3</v>
      </c>
      <c r="AO80" s="64">
        <f t="shared" si="19"/>
        <v>1.2170159170757524E-2</v>
      </c>
    </row>
    <row r="81" spans="1:41" x14ac:dyDescent="0.2">
      <c r="A81" s="4">
        <v>79</v>
      </c>
      <c r="B81" s="6" t="s">
        <v>116</v>
      </c>
      <c r="C81" s="15"/>
      <c r="D81" s="15">
        <f>0.5*(Cv!AE81+Cv!AF81)*LN(KC!D81/KC!C81)</f>
        <v>0.12152901600009605</v>
      </c>
      <c r="E81" s="15">
        <f>0.5*(Cv!AF81+Cv!AG81)*LN(KC!E81/KC!D81)</f>
        <v>0.13937051318872473</v>
      </c>
      <c r="F81" s="15">
        <f>0.5*(Cv!AG81+Cv!AH81)*LN(KC!F81/KC!E81)</f>
        <v>1.0578558533250546E-2</v>
      </c>
      <c r="G81" s="15">
        <f>0.5*(Cv!AH81+Cv!AI81)*LN(KC!G81/KC!F81)</f>
        <v>-1.825243871637745E-2</v>
      </c>
      <c r="H81" s="15">
        <f>0.5*(Cv!AI81+Cv!AJ81)*LN(KC!H81/KC!G81)</f>
        <v>-3.3707956429967867E-3</v>
      </c>
      <c r="I81" s="15">
        <f>0.5*(Cv!AJ81+Cv!AK81)*LN(KC!I81/KC!H81)</f>
        <v>-2.5281208509324266E-2</v>
      </c>
      <c r="J81" s="15">
        <f>0.5*(Cv!AK81+Cv!AL81)*LN(KC!J81/KC!I81)</f>
        <v>-2.0966809448048213E-2</v>
      </c>
      <c r="K81" s="15">
        <f>0.5*(Cv!AL81+Cv!AM81)*LN(KC!K81/KC!J81)</f>
        <v>-3.3570735278213651E-2</v>
      </c>
      <c r="L81" s="15">
        <f>0.5*(Cv!AM81+Cv!AN81)*LN(KC!L81/KC!K81)</f>
        <v>-1.164695338162295E-2</v>
      </c>
      <c r="M81" s="15">
        <f>0.5*(Cv!AN81+Cv!AO81)*LN(KC!M81/KC!L81)</f>
        <v>-2.8022855741829569E-2</v>
      </c>
      <c r="N81" s="15">
        <f>0.5*(Cv!AO81+Cv!AP81)*LN(KC!N81/KC!M81)</f>
        <v>-1.6376177403087638E-2</v>
      </c>
      <c r="O81" s="15">
        <f>0.5*(Cv!AP81+Cv!AQ81)*LN(KC!O81/KC!N81)</f>
        <v>-5.0652613357213437E-3</v>
      </c>
      <c r="P81" s="15">
        <f>0.5*(Cv!AQ81+Cv!AR81)*LN(KC!P81/KC!O81)</f>
        <v>-3.2014725909986497E-3</v>
      </c>
      <c r="Q81" s="15">
        <f>0.5*(Cv!AR81+Cv!AS81)*LN(KC!Q81/KC!P81)</f>
        <v>-3.5411073423494768E-3</v>
      </c>
      <c r="R81" s="15">
        <f>0.5*(Cv!AS81+Cv!AT81)*LN(KC!R81/KC!Q81)</f>
        <v>3.3656503547641391E-3</v>
      </c>
      <c r="S81" s="15">
        <f>0.5*(Cv!AT81+Cv!AU81)*LN(KC!S81/KC!R81)</f>
        <v>-3.806949406840991E-3</v>
      </c>
      <c r="T81" s="15">
        <f>0.5*(Cv!AU81+Cv!AV81)*LN(KC!T81/KC!S81)</f>
        <v>-5.4843917451439317E-3</v>
      </c>
      <c r="U81" s="15">
        <f>0.5*(Cv!AV81+Cv!AW81)*LN(KC!U81/KC!T81)</f>
        <v>-1.6534616275949636E-4</v>
      </c>
      <c r="V81" s="15">
        <f>0.5*(Cv!AW81+Cv!AX81)*LN(KC!V81/KC!U81)</f>
        <v>-1.1291411484064967E-3</v>
      </c>
      <c r="W81" s="15">
        <f>0.5*(Cv!AX81+Cv!AY81)*LN(KC!W81/KC!V81)</f>
        <v>6.1847210874715929E-4</v>
      </c>
      <c r="X81" s="15">
        <f>0.5*(Cv!AY81+Cv!AZ81)*LN(KC!X81/KC!W81)</f>
        <v>-4.108629030691009E-4</v>
      </c>
      <c r="Y81" s="15">
        <f>0.5*(Cv!AZ81+Cv!BA81)*LN(KC!Y81/KC!X81)</f>
        <v>-1.7168070271885868E-3</v>
      </c>
      <c r="Z81" s="15">
        <f>0.5*(Cv!BA81+Cv!BB81)*LN(KC!Z81/KC!Y81)</f>
        <v>1.5539849537475412E-3</v>
      </c>
      <c r="AA81" s="15">
        <f>0.5*(Cv!BB81+Cv!BC81)*LN(KC!AA81/KC!Z81)</f>
        <v>-4.1932533162425279E-3</v>
      </c>
      <c r="AB81" s="15">
        <f>0.5*(Cv!BC81+Cv!BD81)*LN(KC!AB81/KC!AA81)</f>
        <v>2.5507767650818436E-3</v>
      </c>
      <c r="AC81" s="15">
        <f>0.5*(Cv!BD81+Cv!BE81)*LN(KC!AC81/KC!AB81)</f>
        <v>-3.2876343283506594E-3</v>
      </c>
      <c r="AD81" s="15"/>
      <c r="AF81" s="64">
        <f t="shared" si="10"/>
        <v>2.0608925770655359E-2</v>
      </c>
      <c r="AG81" s="64">
        <f t="shared" si="11"/>
        <v>-2.2116706250560406E-2</v>
      </c>
      <c r="AH81" s="64">
        <f t="shared" si="12"/>
        <v>-2.4498280642292645E-3</v>
      </c>
      <c r="AI81" s="64">
        <f t="shared" si="13"/>
        <v>-1.3142539701263734E-3</v>
      </c>
      <c r="AJ81" s="64">
        <f t="shared" si="14"/>
        <v>-1.0185865905904779E-3</v>
      </c>
      <c r="AK81" s="64">
        <f t="shared" si="15"/>
        <v>-1.2283267157394836E-2</v>
      </c>
      <c r="AL81" s="64">
        <f t="shared" si="16"/>
        <v>-1.1664202803584258E-3</v>
      </c>
      <c r="AM81" s="64">
        <f t="shared" si="17"/>
        <v>-1.3659181550394299E-3</v>
      </c>
      <c r="AN81" s="64">
        <f t="shared" si="18"/>
        <v>-3.6842878163440788E-4</v>
      </c>
      <c r="AO81" s="64">
        <f t="shared" si="19"/>
        <v>-1.2580898209702321E-3</v>
      </c>
    </row>
    <row r="82" spans="1:41" x14ac:dyDescent="0.2">
      <c r="A82" s="4">
        <v>80</v>
      </c>
      <c r="B82" s="6" t="s">
        <v>117</v>
      </c>
      <c r="C82" s="15"/>
      <c r="D82" s="15">
        <f>0.5*(Cv!AE82+Cv!AF82)*LN(KC!D82/KC!C82)</f>
        <v>-1.6189534434096188E-2</v>
      </c>
      <c r="E82" s="15">
        <f>0.5*(Cv!AF82+Cv!AG82)*LN(KC!E82/KC!D82)</f>
        <v>-3.059195537302366E-3</v>
      </c>
      <c r="F82" s="15">
        <f>0.5*(Cv!AG82+Cv!AH82)*LN(KC!F82/KC!E82)</f>
        <v>-7.0564027089870275E-5</v>
      </c>
      <c r="G82" s="15">
        <f>0.5*(Cv!AH82+Cv!AI82)*LN(KC!G82/KC!F82)</f>
        <v>1.9539226852166643E-4</v>
      </c>
      <c r="H82" s="15">
        <f>0.5*(Cv!AI82+Cv!AJ82)*LN(KC!H82/KC!G82)</f>
        <v>1.0533596854517436E-3</v>
      </c>
      <c r="I82" s="15">
        <f>0.5*(Cv!AJ82+Cv!AK82)*LN(KC!I82/KC!H82)</f>
        <v>4.6192289054961984E-3</v>
      </c>
      <c r="J82" s="15">
        <f>0.5*(Cv!AK82+Cv!AL82)*LN(KC!J82/KC!I82)</f>
        <v>7.438288491450706E-3</v>
      </c>
      <c r="K82" s="15">
        <f>0.5*(Cv!AL82+Cv!AM82)*LN(KC!K82/KC!J82)</f>
        <v>9.6885200583803344E-3</v>
      </c>
      <c r="L82" s="15">
        <f>0.5*(Cv!AM82+Cv!AN82)*LN(KC!L82/KC!K82)</f>
        <v>8.9429092194383032E-3</v>
      </c>
      <c r="M82" s="15">
        <f>0.5*(Cv!AN82+Cv!AO82)*LN(KC!M82/KC!L82)</f>
        <v>8.6699738088570396E-3</v>
      </c>
      <c r="N82" s="15">
        <f>0.5*(Cv!AO82+Cv!AP82)*LN(KC!N82/KC!M82)</f>
        <v>5.5244329441720783E-3</v>
      </c>
      <c r="O82" s="15">
        <f>0.5*(Cv!AP82+Cv!AQ82)*LN(KC!O82/KC!N82)</f>
        <v>2.1605222715099189E-3</v>
      </c>
      <c r="P82" s="15">
        <f>0.5*(Cv!AQ82+Cv!AR82)*LN(KC!P82/KC!O82)</f>
        <v>7.4057647098803143E-5</v>
      </c>
      <c r="Q82" s="15">
        <f>0.5*(Cv!AR82+Cv!AS82)*LN(KC!Q82/KC!P82)</f>
        <v>2.1963078301824221E-3</v>
      </c>
      <c r="R82" s="15">
        <f>0.5*(Cv!AS82+Cv!AT82)*LN(KC!R82/KC!Q82)</f>
        <v>-1.0262187414387667E-3</v>
      </c>
      <c r="S82" s="15">
        <f>0.5*(Cv!AT82+Cv!AU82)*LN(KC!S82/KC!R82)</f>
        <v>2.3451066294943846E-3</v>
      </c>
      <c r="T82" s="15">
        <f>0.5*(Cv!AU82+Cv!AV82)*LN(KC!T82/KC!S82)</f>
        <v>4.5126670249043803E-4</v>
      </c>
      <c r="U82" s="15">
        <f>0.5*(Cv!AV82+Cv!AW82)*LN(KC!U82/KC!T82)</f>
        <v>1.6587525686460696E-3</v>
      </c>
      <c r="V82" s="15">
        <f>0.5*(Cv!AW82+Cv!AX82)*LN(KC!V82/KC!U82)</f>
        <v>2.6460589464666249E-3</v>
      </c>
      <c r="W82" s="15">
        <f>0.5*(Cv!AX82+Cv!AY82)*LN(KC!W82/KC!V82)</f>
        <v>1.1271332476562998E-3</v>
      </c>
      <c r="X82" s="15">
        <f>0.5*(Cv!AY82+Cv!AZ82)*LN(KC!X82/KC!W82)</f>
        <v>1.5892559396659019E-3</v>
      </c>
      <c r="Y82" s="15">
        <f>0.5*(Cv!AZ82+Cv!BA82)*LN(KC!Y82/KC!X82)</f>
        <v>-9.9322771545239693E-5</v>
      </c>
      <c r="Z82" s="15">
        <f>0.5*(Cv!BA82+Cv!BB82)*LN(KC!Z82/KC!Y82)</f>
        <v>-2.2087395231845677E-4</v>
      </c>
      <c r="AA82" s="15">
        <f>0.5*(Cv!BB82+Cv!BC82)*LN(KC!AA82/KC!Z82)</f>
        <v>-2.0399394353791331E-3</v>
      </c>
      <c r="AB82" s="15">
        <f>0.5*(Cv!BC82+Cv!BD82)*LN(KC!AB82/KC!AA82)</f>
        <v>-5.6447906139232525E-4</v>
      </c>
      <c r="AC82" s="15">
        <f>0.5*(Cv!BD82+Cv!BE82)*LN(KC!AC82/KC!AB82)</f>
        <v>-7.6639267993801774E-4</v>
      </c>
      <c r="AD82" s="15"/>
      <c r="AF82" s="64">
        <f t="shared" si="10"/>
        <v>5.4764425901547445E-4</v>
      </c>
      <c r="AG82" s="64">
        <f t="shared" si="11"/>
        <v>8.0528249044596913E-3</v>
      </c>
      <c r="AH82" s="64">
        <f t="shared" si="12"/>
        <v>1.1499551273693523E-3</v>
      </c>
      <c r="AI82" s="64">
        <f t="shared" si="13"/>
        <v>1.4944934809850668E-3</v>
      </c>
      <c r="AJ82" s="64">
        <f t="shared" si="14"/>
        <v>-7.3820158011463446E-4</v>
      </c>
      <c r="AK82" s="64">
        <f t="shared" si="15"/>
        <v>4.6013900159145218E-3</v>
      </c>
      <c r="AL82" s="64">
        <f t="shared" si="16"/>
        <v>3.7814595043521618E-4</v>
      </c>
      <c r="AM82" s="64">
        <f t="shared" si="17"/>
        <v>6.3904140571031302E-4</v>
      </c>
      <c r="AN82" s="64">
        <f t="shared" si="18"/>
        <v>-6.654358706651715E-4</v>
      </c>
      <c r="AO82" s="64">
        <f t="shared" si="19"/>
        <v>2.1013432383429902E-3</v>
      </c>
    </row>
    <row r="83" spans="1:41" x14ac:dyDescent="0.2">
      <c r="A83" s="4">
        <v>81</v>
      </c>
      <c r="B83" s="6" t="s">
        <v>118</v>
      </c>
      <c r="C83" s="15"/>
      <c r="D83" s="15">
        <f>0.5*(Cv!AE83+Cv!AF83)*LN(KC!D83/KC!C83)</f>
        <v>1.9795751138911622E-2</v>
      </c>
      <c r="E83" s="15">
        <f>0.5*(Cv!AF83+Cv!AG83)*LN(KC!E83/KC!D83)</f>
        <v>9.6092224140239355E-3</v>
      </c>
      <c r="F83" s="15">
        <f>0.5*(Cv!AG83+Cv!AH83)*LN(KC!F83/KC!E83)</f>
        <v>9.4622296261684374E-3</v>
      </c>
      <c r="G83" s="15">
        <f>0.5*(Cv!AH83+Cv!AI83)*LN(KC!G83/KC!F83)</f>
        <v>1.7404606476937117E-3</v>
      </c>
      <c r="H83" s="15">
        <f>0.5*(Cv!AI83+Cv!AJ83)*LN(KC!H83/KC!G83)</f>
        <v>4.1821705583709075E-3</v>
      </c>
      <c r="I83" s="15">
        <f>0.5*(Cv!AJ83+Cv!AK83)*LN(KC!I83/KC!H83)</f>
        <v>-7.4452512003973629E-4</v>
      </c>
      <c r="J83" s="15">
        <f>0.5*(Cv!AK83+Cv!AL83)*LN(KC!J83/KC!I83)</f>
        <v>2.0892067290867898E-3</v>
      </c>
      <c r="K83" s="15">
        <f>0.5*(Cv!AL83+Cv!AM83)*LN(KC!K83/KC!J83)</f>
        <v>3.069278565459643E-3</v>
      </c>
      <c r="L83" s="15">
        <f>0.5*(Cv!AM83+Cv!AN83)*LN(KC!L83/KC!K83)</f>
        <v>1.3475521899040243E-3</v>
      </c>
      <c r="M83" s="15">
        <f>0.5*(Cv!AN83+Cv!AO83)*LN(KC!M83/KC!L83)</f>
        <v>3.6497617558437265E-4</v>
      </c>
      <c r="N83" s="15">
        <f>0.5*(Cv!AO83+Cv!AP83)*LN(KC!N83/KC!M83)</f>
        <v>3.0139882387199449E-3</v>
      </c>
      <c r="O83" s="15">
        <f>0.5*(Cv!AP83+Cv!AQ83)*LN(KC!O83/KC!N83)</f>
        <v>-7.6247784652622034E-4</v>
      </c>
      <c r="P83" s="15">
        <f>0.5*(Cv!AQ83+Cv!AR83)*LN(KC!P83/KC!O83)</f>
        <v>-5.4753736401427138E-4</v>
      </c>
      <c r="Q83" s="15">
        <f>0.5*(Cv!AR83+Cv!AS83)*LN(KC!Q83/KC!P83)</f>
        <v>-1.2691723173915922E-3</v>
      </c>
      <c r="R83" s="15">
        <f>0.5*(Cv!AS83+Cv!AT83)*LN(KC!R83/KC!Q83)</f>
        <v>-1.8652022588125301E-3</v>
      </c>
      <c r="S83" s="15">
        <f>0.5*(Cv!AT83+Cv!AU83)*LN(KC!S83/KC!R83)</f>
        <v>1.8978715791088425E-3</v>
      </c>
      <c r="T83" s="15">
        <f>0.5*(Cv!AU83+Cv!AV83)*LN(KC!T83/KC!S83)</f>
        <v>1.1153589337156179E-3</v>
      </c>
      <c r="U83" s="15">
        <f>0.5*(Cv!AV83+Cv!AW83)*LN(KC!U83/KC!T83)</f>
        <v>2.7677457613857017E-3</v>
      </c>
      <c r="V83" s="15">
        <f>0.5*(Cv!AW83+Cv!AX83)*LN(KC!V83/KC!U83)</f>
        <v>1.689377644881117E-3</v>
      </c>
      <c r="W83" s="15">
        <f>0.5*(Cv!AX83+Cv!AY83)*LN(KC!W83/KC!V83)</f>
        <v>1.6069868138415813E-3</v>
      </c>
      <c r="X83" s="15">
        <f>0.5*(Cv!AY83+Cv!AZ83)*LN(KC!X83/KC!W83)</f>
        <v>-1.4573246475464056E-5</v>
      </c>
      <c r="Y83" s="15">
        <f>0.5*(Cv!AZ83+Cv!BA83)*LN(KC!Y83/KC!X83)</f>
        <v>-9.8051042165488156E-4</v>
      </c>
      <c r="Z83" s="15">
        <f>0.5*(Cv!BA83+Cv!BB83)*LN(KC!Z83/KC!Y83)</f>
        <v>-8.8304053433099154E-4</v>
      </c>
      <c r="AA83" s="15">
        <f>0.5*(Cv!BB83+Cv!BC83)*LN(KC!AA83/KC!Z83)</f>
        <v>-1.1458596628795845E-3</v>
      </c>
      <c r="AB83" s="15">
        <f>0.5*(Cv!BC83+Cv!BD83)*LN(KC!AB83/KC!AA83)</f>
        <v>3.4028273724622871E-4</v>
      </c>
      <c r="AC83" s="15">
        <f>0.5*(Cv!BD83+Cv!BE83)*LN(KC!AC83/KC!AB83)</f>
        <v>-5.1496834803088625E-5</v>
      </c>
      <c r="AD83" s="15"/>
      <c r="AF83" s="64">
        <f t="shared" si="10"/>
        <v>4.8499116252434509E-3</v>
      </c>
      <c r="AG83" s="64">
        <f t="shared" si="11"/>
        <v>1.9770003797509551E-3</v>
      </c>
      <c r="AH83" s="64">
        <f t="shared" si="12"/>
        <v>-5.0930364152715433E-4</v>
      </c>
      <c r="AI83" s="64">
        <f t="shared" si="13"/>
        <v>1.4329791814697108E-3</v>
      </c>
      <c r="AJ83" s="64">
        <f t="shared" si="14"/>
        <v>-5.4412494328446345E-4</v>
      </c>
      <c r="AK83" s="64">
        <f t="shared" si="15"/>
        <v>7.3384836911190039E-4</v>
      </c>
      <c r="AL83" s="64">
        <f t="shared" si="16"/>
        <v>4.4442711909262363E-4</v>
      </c>
      <c r="AM83" s="64">
        <f t="shared" si="17"/>
        <v>5.1943566106038704E-4</v>
      </c>
      <c r="AN83" s="64">
        <f t="shared" si="18"/>
        <v>1.4439295122157004E-4</v>
      </c>
      <c r="AO83" s="64">
        <f t="shared" si="19"/>
        <v>1.4412925203304997E-3</v>
      </c>
    </row>
    <row r="84" spans="1:41" x14ac:dyDescent="0.2">
      <c r="A84" s="4">
        <v>82</v>
      </c>
      <c r="B84" s="6" t="s">
        <v>119</v>
      </c>
      <c r="C84" s="15"/>
      <c r="D84" s="15">
        <f>0.5*(Cv!AE84+Cv!AF84)*LN(KC!D84/KC!C84)</f>
        <v>1.7942803380412667E-2</v>
      </c>
      <c r="E84" s="15">
        <f>0.5*(Cv!AF84+Cv!AG84)*LN(KC!E84/KC!D84)</f>
        <v>4.7445311015643695E-3</v>
      </c>
      <c r="F84" s="15">
        <f>0.5*(Cv!AG84+Cv!AH84)*LN(KC!F84/KC!E84)</f>
        <v>2.592492103863205E-3</v>
      </c>
      <c r="G84" s="15">
        <f>0.5*(Cv!AH84+Cv!AI84)*LN(KC!G84/KC!F84)</f>
        <v>-2.1169653488799286E-3</v>
      </c>
      <c r="H84" s="15">
        <f>0.5*(Cv!AI84+Cv!AJ84)*LN(KC!H84/KC!G84)</f>
        <v>5.1159703043410427E-4</v>
      </c>
      <c r="I84" s="15">
        <f>0.5*(Cv!AJ84+Cv!AK84)*LN(KC!I84/KC!H84)</f>
        <v>1.5028050377993079E-2</v>
      </c>
      <c r="J84" s="15">
        <f>0.5*(Cv!AK84+Cv!AL84)*LN(KC!J84/KC!I84)</f>
        <v>2.404698844407276E-4</v>
      </c>
      <c r="K84" s="15">
        <f>0.5*(Cv!AL84+Cv!AM84)*LN(KC!K84/KC!J84)</f>
        <v>5.1090017725966552E-3</v>
      </c>
      <c r="L84" s="15">
        <f>0.5*(Cv!AM84+Cv!AN84)*LN(KC!L84/KC!K84)</f>
        <v>2.9738569208820407E-3</v>
      </c>
      <c r="M84" s="15">
        <f>0.5*(Cv!AN84+Cv!AO84)*LN(KC!M84/KC!L84)</f>
        <v>7.2075737285549222E-3</v>
      </c>
      <c r="N84" s="15">
        <f>0.5*(Cv!AO84+Cv!AP84)*LN(KC!N84/KC!M84)</f>
        <v>8.7353818045402265E-3</v>
      </c>
      <c r="O84" s="15">
        <f>0.5*(Cv!AP84+Cv!AQ84)*LN(KC!O84/KC!N84)</f>
        <v>3.3521470250514156E-3</v>
      </c>
      <c r="P84" s="15">
        <f>0.5*(Cv!AQ84+Cv!AR84)*LN(KC!P84/KC!O84)</f>
        <v>3.876125488302737E-3</v>
      </c>
      <c r="Q84" s="15">
        <f>0.5*(Cv!AR84+Cv!AS84)*LN(KC!Q84/KC!P84)</f>
        <v>1.2180685728474536E-3</v>
      </c>
      <c r="R84" s="15">
        <f>0.5*(Cv!AS84+Cv!AT84)*LN(KC!R84/KC!Q84)</f>
        <v>2.9633087483121566E-3</v>
      </c>
      <c r="S84" s="15">
        <f>0.5*(Cv!AT84+Cv!AU84)*LN(KC!S84/KC!R84)</f>
        <v>1.666199603253608E-3</v>
      </c>
      <c r="T84" s="15">
        <f>0.5*(Cv!AU84+Cv!AV84)*LN(KC!T84/KC!S84)</f>
        <v>-8.8433864245652323E-4</v>
      </c>
      <c r="U84" s="15">
        <f>0.5*(Cv!AV84+Cv!AW84)*LN(KC!U84/KC!T84)</f>
        <v>-1.5976940692320678E-3</v>
      </c>
      <c r="V84" s="15">
        <f>0.5*(Cv!AW84+Cv!AX84)*LN(KC!V84/KC!U84)</f>
        <v>-1.4204597555194619E-3</v>
      </c>
      <c r="W84" s="15">
        <f>0.5*(Cv!AX84+Cv!AY84)*LN(KC!W84/KC!V84)</f>
        <v>-1.1295157677459092E-3</v>
      </c>
      <c r="X84" s="15">
        <f>0.5*(Cv!AY84+Cv!AZ84)*LN(KC!X84/KC!W84)</f>
        <v>-7.1806455490685107E-4</v>
      </c>
      <c r="Y84" s="15">
        <f>0.5*(Cv!AZ84+Cv!BA84)*LN(KC!Y84/KC!X84)</f>
        <v>-1.7337439738359165E-3</v>
      </c>
      <c r="Z84" s="15">
        <f>0.5*(Cv!BA84+Cv!BB84)*LN(KC!Z84/KC!Y84)</f>
        <v>-9.0656162700417597E-4</v>
      </c>
      <c r="AA84" s="15">
        <f>0.5*(Cv!BB84+Cv!BC84)*LN(KC!AA84/KC!Z84)</f>
        <v>-4.973067203796923E-4</v>
      </c>
      <c r="AB84" s="15">
        <f>0.5*(Cv!BC84+Cv!BD84)*LN(KC!AB84/KC!AA84)</f>
        <v>6.4959574524022824E-4</v>
      </c>
      <c r="AC84" s="15">
        <f>0.5*(Cv!BD84+Cv!BE84)*LN(KC!AC84/KC!AB84)</f>
        <v>3.7272288812077324E-4</v>
      </c>
      <c r="AD84" s="15"/>
      <c r="AF84" s="64">
        <f t="shared" si="10"/>
        <v>4.1519410529949662E-3</v>
      </c>
      <c r="AG84" s="64">
        <f t="shared" si="11"/>
        <v>4.8532568222029145E-3</v>
      </c>
      <c r="AH84" s="64">
        <f t="shared" si="12"/>
        <v>2.6151698875534744E-3</v>
      </c>
      <c r="AI84" s="64">
        <f t="shared" si="13"/>
        <v>-1.1500145579721626E-3</v>
      </c>
      <c r="AJ84" s="64">
        <f t="shared" si="14"/>
        <v>-4.2305873757175663E-4</v>
      </c>
      <c r="AK84" s="64">
        <f t="shared" si="15"/>
        <v>3.7342133548781938E-3</v>
      </c>
      <c r="AL84" s="64">
        <f t="shared" si="16"/>
        <v>-7.8653664777195967E-4</v>
      </c>
      <c r="AM84" s="64">
        <f t="shared" si="17"/>
        <v>-1.1109606388850749E-3</v>
      </c>
      <c r="AN84" s="64">
        <f t="shared" si="18"/>
        <v>5.111593166805008E-4</v>
      </c>
      <c r="AO84" s="64">
        <f t="shared" si="19"/>
        <v>2.0094588934414866E-3</v>
      </c>
    </row>
    <row r="85" spans="1:41" x14ac:dyDescent="0.2">
      <c r="A85" s="4">
        <v>83</v>
      </c>
      <c r="B85" s="6" t="s">
        <v>120</v>
      </c>
      <c r="C85" s="15"/>
      <c r="D85" s="15">
        <f>0.5*(Cv!AE85+Cv!AF85)*LN(KC!D85/KC!C85)</f>
        <v>7.6962518820584023E-3</v>
      </c>
      <c r="E85" s="15">
        <f>0.5*(Cv!AF85+Cv!AG85)*LN(KC!E85/KC!D85)</f>
        <v>2.7239071472660741E-2</v>
      </c>
      <c r="F85" s="15">
        <f>0.5*(Cv!AG85+Cv!AH85)*LN(KC!F85/KC!E85)</f>
        <v>1.8380801614477846E-2</v>
      </c>
      <c r="G85" s="15">
        <f>0.5*(Cv!AH85+Cv!AI85)*LN(KC!G85/KC!F85)</f>
        <v>1.7438966640737453E-2</v>
      </c>
      <c r="H85" s="15">
        <f>0.5*(Cv!AI85+Cv!AJ85)*LN(KC!H85/KC!G85)</f>
        <v>6.1100095106037082E-3</v>
      </c>
      <c r="I85" s="15">
        <f>0.5*(Cv!AJ85+Cv!AK85)*LN(KC!I85/KC!H85)</f>
        <v>-1.0316751959734444E-2</v>
      </c>
      <c r="J85" s="15">
        <f>0.5*(Cv!AK85+Cv!AL85)*LN(KC!J85/KC!I85)</f>
        <v>8.871075165761454E-3</v>
      </c>
      <c r="K85" s="15">
        <f>0.5*(Cv!AL85+Cv!AM85)*LN(KC!K85/KC!J85)</f>
        <v>1.402967089388852E-4</v>
      </c>
      <c r="L85" s="15">
        <f>0.5*(Cv!AM85+Cv!AN85)*LN(KC!L85/KC!K85)</f>
        <v>5.8064831272025587E-3</v>
      </c>
      <c r="M85" s="15">
        <f>0.5*(Cv!AN85+Cv!AO85)*LN(KC!M85/KC!L85)</f>
        <v>6.3257454612204783E-3</v>
      </c>
      <c r="N85" s="15">
        <f>0.5*(Cv!AO85+Cv!AP85)*LN(KC!N85/KC!M85)</f>
        <v>-5.7543524869365882E-3</v>
      </c>
      <c r="O85" s="15">
        <f>0.5*(Cv!AP85+Cv!AQ85)*LN(KC!O85/KC!N85)</f>
        <v>-2.1868676378882929E-3</v>
      </c>
      <c r="P85" s="15">
        <f>0.5*(Cv!AQ85+Cv!AR85)*LN(KC!P85/KC!O85)</f>
        <v>1.5153744494178457E-3</v>
      </c>
      <c r="Q85" s="15">
        <f>0.5*(Cv!AR85+Cv!AS85)*LN(KC!Q85/KC!P85)</f>
        <v>3.3927257291388791E-3</v>
      </c>
      <c r="R85" s="15">
        <f>0.5*(Cv!AS85+Cv!AT85)*LN(KC!R85/KC!Q85)</f>
        <v>2.8085821510290738E-3</v>
      </c>
      <c r="S85" s="15">
        <f>0.5*(Cv!AT85+Cv!AU85)*LN(KC!S85/KC!R85)</f>
        <v>1.4577645498381362E-3</v>
      </c>
      <c r="T85" s="15">
        <f>0.5*(Cv!AU85+Cv!AV85)*LN(KC!T85/KC!S85)</f>
        <v>-5.8578514858860303E-4</v>
      </c>
      <c r="U85" s="15">
        <f>0.5*(Cv!AV85+Cv!AW85)*LN(KC!U85/KC!T85)</f>
        <v>-3.864028665704089E-4</v>
      </c>
      <c r="V85" s="15">
        <f>0.5*(Cv!AW85+Cv!AX85)*LN(KC!V85/KC!U85)</f>
        <v>9.2434194652757457E-5</v>
      </c>
      <c r="W85" s="15">
        <f>0.5*(Cv!AX85+Cv!AY85)*LN(KC!W85/KC!V85)</f>
        <v>1.8493374325720543E-4</v>
      </c>
      <c r="X85" s="15">
        <f>0.5*(Cv!AY85+Cv!AZ85)*LN(KC!X85/KC!W85)</f>
        <v>2.673838732605079E-4</v>
      </c>
      <c r="Y85" s="15">
        <f>0.5*(Cv!AZ85+Cv!BA85)*LN(KC!Y85/KC!X85)</f>
        <v>-1.3636706362792478E-3</v>
      </c>
      <c r="Z85" s="15">
        <f>0.5*(Cv!BA85+Cv!BB85)*LN(KC!Z85/KC!Y85)</f>
        <v>-1.0928777585519785E-3</v>
      </c>
      <c r="AA85" s="15">
        <f>0.5*(Cv!BB85+Cv!BC85)*LN(KC!AA85/KC!Z85)</f>
        <v>-1.4932441255339688E-3</v>
      </c>
      <c r="AB85" s="15">
        <f>0.5*(Cv!BC85+Cv!BD85)*LN(KC!AB85/KC!AA85)</f>
        <v>-5.5870874718291796E-4</v>
      </c>
      <c r="AC85" s="15">
        <f>0.5*(Cv!BD85+Cv!BE85)*LN(KC!AC85/KC!AB85)</f>
        <v>-3.0930732653826657E-4</v>
      </c>
      <c r="AD85" s="15"/>
      <c r="AF85" s="64">
        <f t="shared" si="10"/>
        <v>1.1770419455749062E-2</v>
      </c>
      <c r="AG85" s="64">
        <f t="shared" si="11"/>
        <v>3.0778495952373574E-3</v>
      </c>
      <c r="AH85" s="64">
        <f t="shared" si="12"/>
        <v>1.3975158483071283E-3</v>
      </c>
      <c r="AI85" s="64">
        <f t="shared" si="13"/>
        <v>-8.5487240797708247E-5</v>
      </c>
      <c r="AJ85" s="64">
        <f t="shared" si="14"/>
        <v>-9.6356171881727592E-4</v>
      </c>
      <c r="AK85" s="64">
        <f t="shared" si="15"/>
        <v>2.2376827217722431E-3</v>
      </c>
      <c r="AL85" s="64">
        <f t="shared" si="16"/>
        <v>-5.2452447980749209E-4</v>
      </c>
      <c r="AM85" s="64">
        <f t="shared" si="17"/>
        <v>-5.4715359054421703E-4</v>
      </c>
      <c r="AN85" s="64">
        <f t="shared" si="18"/>
        <v>-4.3400803686059227E-4</v>
      </c>
      <c r="AO85" s="64">
        <f t="shared" si="19"/>
        <v>3.0393471879357121E-3</v>
      </c>
    </row>
    <row r="86" spans="1:41" x14ac:dyDescent="0.2">
      <c r="A86" s="4">
        <v>84</v>
      </c>
      <c r="B86" s="6" t="s">
        <v>121</v>
      </c>
      <c r="C86" s="15"/>
      <c r="D86" s="15">
        <f>0.5*(Cv!AE86+Cv!AF86)*LN(KC!D86/KC!C86)</f>
        <v>-6.6613381477509412E-16</v>
      </c>
      <c r="E86" s="15">
        <f>0.5*(Cv!AF86+Cv!AG86)*LN(KC!E86/KC!D86)</f>
        <v>-2.2204460492503136E-16</v>
      </c>
      <c r="F86" s="15">
        <f>0.5*(Cv!AG86+Cv!AH86)*LN(KC!F86/KC!E86)</f>
        <v>4.4408920985006252E-16</v>
      </c>
      <c r="G86" s="15">
        <f>0.5*(Cv!AH86+Cv!AI86)*LN(KC!G86/KC!F86)</f>
        <v>0</v>
      </c>
      <c r="H86" s="15">
        <f>0.5*(Cv!AI86+Cv!AJ86)*LN(KC!H86/KC!G86)</f>
        <v>-4.4408920985006271E-16</v>
      </c>
      <c r="I86" s="15">
        <f>0.5*(Cv!AJ86+Cv!AK86)*LN(KC!I86/KC!H86)</f>
        <v>-2.2204460492503136E-16</v>
      </c>
      <c r="J86" s="15">
        <f>0.5*(Cv!AK86+Cv!AL86)*LN(KC!J86/KC!I86)</f>
        <v>8.8817841970012484E-16</v>
      </c>
      <c r="K86" s="15">
        <f>0.5*(Cv!AL86+Cv!AM86)*LN(KC!K86/KC!J86)</f>
        <v>2.2204460492503128E-16</v>
      </c>
      <c r="L86" s="15">
        <f>0.5*(Cv!AM86+Cv!AN86)*LN(KC!L86/KC!K86)</f>
        <v>-1.3322676295501888E-15</v>
      </c>
      <c r="M86" s="15">
        <f>0.5*(Cv!AN86+Cv!AO86)*LN(KC!M86/KC!L86)</f>
        <v>0</v>
      </c>
      <c r="N86" s="15">
        <f>0.5*(Cv!AO86+Cv!AP86)*LN(KC!N86/KC!M86)</f>
        <v>8.8817841970012484E-16</v>
      </c>
      <c r="O86" s="15">
        <f>0.5*(Cv!AP86+Cv!AQ86)*LN(KC!O86/KC!N86)</f>
        <v>-6.6613381477509412E-16</v>
      </c>
      <c r="P86" s="15">
        <f>0.5*(Cv!AQ86+Cv!AR86)*LN(KC!P86/KC!O86)</f>
        <v>8.8817841970012484E-16</v>
      </c>
      <c r="Q86" s="15">
        <f>0.5*(Cv!AR86+Cv!AS86)*LN(KC!Q86/KC!P86)</f>
        <v>-8.8817841970012563E-16</v>
      </c>
      <c r="R86" s="15">
        <f>0.5*(Cv!AS86+Cv!AT86)*LN(KC!R86/KC!Q86)</f>
        <v>-2.2204460492503136E-16</v>
      </c>
      <c r="S86" s="15">
        <f>0.5*(Cv!AT86+Cv!AU86)*LN(KC!S86/KC!R86)</f>
        <v>6.6613381477509373E-16</v>
      </c>
      <c r="T86" s="15">
        <f>0.5*(Cv!AU86+Cv!AV86)*LN(KC!T86/KC!S86)</f>
        <v>-6.6613381477509412E-16</v>
      </c>
      <c r="U86" s="15">
        <f>0.5*(Cv!AV86+Cv!AW86)*LN(KC!U86/KC!T86)</f>
        <v>1.3322676295501871E-15</v>
      </c>
      <c r="V86" s="15">
        <f>0.5*(Cv!AW86+Cv!AX86)*LN(KC!V86/KC!U86)</f>
        <v>-8.8817841970012563E-16</v>
      </c>
      <c r="W86" s="15">
        <f>0.5*(Cv!AX86+Cv!AY86)*LN(KC!W86/KC!V86)</f>
        <v>8.8817841970012484E-16</v>
      </c>
      <c r="X86" s="15">
        <f>0.5*(Cv!AY86+Cv!AZ86)*LN(KC!X86/KC!W86)</f>
        <v>2.2204460492503128E-16</v>
      </c>
      <c r="Y86" s="15">
        <f>0.5*(Cv!AZ86+Cv!BA86)*LN(KC!Y86/KC!X86)</f>
        <v>-1.3322676295501888E-15</v>
      </c>
      <c r="Z86" s="15">
        <f>0.5*(Cv!BA86+Cv!BB86)*LN(KC!Z86/KC!Y86)</f>
        <v>8.8817841970012484E-16</v>
      </c>
      <c r="AA86" s="15">
        <f>0.5*(Cv!BB86+Cv!BC86)*LN(KC!AA86/KC!Z86)</f>
        <v>2.2204460492503128E-16</v>
      </c>
      <c r="AB86" s="15">
        <f>0.5*(Cv!BC86+Cv!BD86)*LN(KC!AB86/KC!AA86)</f>
        <v>-7.7715611723760987E-16</v>
      </c>
      <c r="AC86" s="15">
        <f>0.5*(Cv!BD86+Cv!BE86)*LN(KC!AC86/KC!AB86)</f>
        <v>-7.7715611723760987E-16</v>
      </c>
      <c r="AD86" s="15"/>
      <c r="AF86" s="64">
        <f t="shared" si="10"/>
        <v>-8.8817841970012577E-17</v>
      </c>
      <c r="AG86" s="64">
        <f t="shared" si="11"/>
        <v>1.3322676295501843E-16</v>
      </c>
      <c r="AH86" s="64">
        <f t="shared" si="12"/>
        <v>-4.4408920985006498E-17</v>
      </c>
      <c r="AI86" s="64">
        <f t="shared" si="13"/>
        <v>1.7763568394002469E-16</v>
      </c>
      <c r="AJ86" s="64">
        <f t="shared" si="14"/>
        <v>-3.5527136788005051E-16</v>
      </c>
      <c r="AK86" s="64">
        <f t="shared" si="15"/>
        <v>4.4408920985005962E-17</v>
      </c>
      <c r="AL86" s="64">
        <f t="shared" si="16"/>
        <v>-8.8817841970012898E-17</v>
      </c>
      <c r="AM86" s="64">
        <f t="shared" si="17"/>
        <v>8.3266726846886346E-17</v>
      </c>
      <c r="AN86" s="64">
        <f t="shared" si="18"/>
        <v>-7.7715611723760987E-16</v>
      </c>
      <c r="AO86" s="64">
        <f t="shared" si="19"/>
        <v>-3.5527136788005294E-17</v>
      </c>
    </row>
    <row r="87" spans="1:41" x14ac:dyDescent="0.2">
      <c r="A87" s="4">
        <v>85</v>
      </c>
      <c r="B87" s="6" t="s">
        <v>122</v>
      </c>
      <c r="C87" s="15"/>
      <c r="D87" s="15">
        <f>0.5*(Cv!AE87+Cv!AF87)*LN(KC!D87/KC!C87)</f>
        <v>-2.0249219256599556E-3</v>
      </c>
      <c r="E87" s="15">
        <f>0.5*(Cv!AF87+Cv!AG87)*LN(KC!E87/KC!D87)</f>
        <v>3.3165294683205498E-3</v>
      </c>
      <c r="F87" s="15">
        <f>0.5*(Cv!AG87+Cv!AH87)*LN(KC!F87/KC!E87)</f>
        <v>-1.9503740043389534E-3</v>
      </c>
      <c r="G87" s="15">
        <f>0.5*(Cv!AH87+Cv!AI87)*LN(KC!G87/KC!F87)</f>
        <v>-4.7102962325866818E-3</v>
      </c>
      <c r="H87" s="15">
        <f>0.5*(Cv!AI87+Cv!AJ87)*LN(KC!H87/KC!G87)</f>
        <v>2.6089377108116851E-3</v>
      </c>
      <c r="I87" s="15">
        <f>0.5*(Cv!AJ87+Cv!AK87)*LN(KC!I87/KC!H87)</f>
        <v>-7.3287376894811955E-5</v>
      </c>
      <c r="J87" s="15">
        <f>0.5*(Cv!AK87+Cv!AL87)*LN(KC!J87/KC!I87)</f>
        <v>2.6535857839442246E-4</v>
      </c>
      <c r="K87" s="15">
        <f>0.5*(Cv!AL87+Cv!AM87)*LN(KC!K87/KC!J87)</f>
        <v>-1.1168644525251391E-3</v>
      </c>
      <c r="L87" s="15">
        <f>0.5*(Cv!AM87+Cv!AN87)*LN(KC!L87/KC!K87)</f>
        <v>-2.4116924839110623E-3</v>
      </c>
      <c r="M87" s="15">
        <f>0.5*(Cv!AN87+Cv!AO87)*LN(KC!M87/KC!L87)</f>
        <v>-5.2551484116351048E-3</v>
      </c>
      <c r="N87" s="15">
        <f>0.5*(Cv!AO87+Cv!AP87)*LN(KC!N87/KC!M87)</f>
        <v>-1.9398790273366052E-3</v>
      </c>
      <c r="O87" s="15">
        <f>0.5*(Cv!AP87+Cv!AQ87)*LN(KC!O87/KC!N87)</f>
        <v>-2.1161628978991595E-3</v>
      </c>
      <c r="P87" s="15">
        <f>0.5*(Cv!AQ87+Cv!AR87)*LN(KC!P87/KC!O87)</f>
        <v>9.981293242530774E-6</v>
      </c>
      <c r="Q87" s="15">
        <f>0.5*(Cv!AR87+Cv!AS87)*LN(KC!Q87/KC!P87)</f>
        <v>9.6984389745862268E-4</v>
      </c>
      <c r="R87" s="15">
        <f>0.5*(Cv!AS87+Cv!AT87)*LN(KC!R87/KC!Q87)</f>
        <v>5.5095512713285264E-4</v>
      </c>
      <c r="S87" s="15">
        <f>0.5*(Cv!AT87+Cv!AU87)*LN(KC!S87/KC!R87)</f>
        <v>1.9626780647034677E-3</v>
      </c>
      <c r="T87" s="15">
        <f>0.5*(Cv!AU87+Cv!AV87)*LN(KC!T87/KC!S87)</f>
        <v>-1.3760857073032852E-3</v>
      </c>
      <c r="U87" s="15">
        <f>0.5*(Cv!AV87+Cv!AW87)*LN(KC!U87/KC!T87)</f>
        <v>-7.2281509256307865E-4</v>
      </c>
      <c r="V87" s="15">
        <f>0.5*(Cv!AW87+Cv!AX87)*LN(KC!V87/KC!U87)</f>
        <v>-5.926651107724856E-5</v>
      </c>
      <c r="W87" s="15">
        <f>0.5*(Cv!AX87+Cv!AY87)*LN(KC!W87/KC!V87)</f>
        <v>3.2215791111999594E-3</v>
      </c>
      <c r="X87" s="15">
        <f>0.5*(Cv!AY87+Cv!AZ87)*LN(KC!X87/KC!W87)</f>
        <v>2.8691377357636708E-3</v>
      </c>
      <c r="Y87" s="15">
        <f>0.5*(Cv!AZ87+Cv!BA87)*LN(KC!Y87/KC!X87)</f>
        <v>5.0652524238718863E-4</v>
      </c>
      <c r="Z87" s="15">
        <f>0.5*(Cv!BA87+Cv!BB87)*LN(KC!Z87/KC!Y87)</f>
        <v>9.0893536739175768E-4</v>
      </c>
      <c r="AA87" s="15">
        <f>0.5*(Cv!BB87+Cv!BC87)*LN(KC!AA87/KC!Z87)</f>
        <v>4.4362371437410729E-3</v>
      </c>
      <c r="AB87" s="15">
        <f>0.5*(Cv!BC87+Cv!BD87)*LN(KC!AB87/KC!AA87)</f>
        <v>6.1221322557190767E-3</v>
      </c>
      <c r="AC87" s="15">
        <f>0.5*(Cv!BD87+Cv!BE87)*LN(KC!AC87/KC!AB87)</f>
        <v>5.2739115517871612E-3</v>
      </c>
      <c r="AD87" s="15"/>
      <c r="AF87" s="64">
        <f t="shared" si="10"/>
        <v>-1.6169808693764249E-4</v>
      </c>
      <c r="AG87" s="64">
        <f t="shared" si="11"/>
        <v>-2.0916451594026981E-3</v>
      </c>
      <c r="AH87" s="64">
        <f t="shared" si="12"/>
        <v>2.7545909692766282E-4</v>
      </c>
      <c r="AI87" s="64">
        <f t="shared" si="13"/>
        <v>7.8650990720400345E-4</v>
      </c>
      <c r="AJ87" s="64">
        <f t="shared" si="14"/>
        <v>3.4495483122052514E-3</v>
      </c>
      <c r="AK87" s="64">
        <f t="shared" si="15"/>
        <v>-9.0809303123751757E-4</v>
      </c>
      <c r="AL87" s="64">
        <f t="shared" si="16"/>
        <v>2.1180291097046273E-3</v>
      </c>
      <c r="AM87" s="64">
        <f t="shared" si="17"/>
        <v>1.2230309111925046E-3</v>
      </c>
      <c r="AN87" s="64">
        <f t="shared" si="18"/>
        <v>5.6980219037531185E-3</v>
      </c>
      <c r="AO87" s="64">
        <f t="shared" si="19"/>
        <v>4.5163481399931556E-4</v>
      </c>
    </row>
    <row r="88" spans="1:41" x14ac:dyDescent="0.2">
      <c r="A88" s="4">
        <v>86</v>
      </c>
      <c r="B88" s="6" t="s">
        <v>123</v>
      </c>
      <c r="C88" s="15"/>
      <c r="D88" s="15">
        <f>0.5*(Cv!AE88+Cv!AF88)*LN(KC!D88/KC!C88)</f>
        <v>6.0609529257376676E-3</v>
      </c>
      <c r="E88" s="15">
        <f>0.5*(Cv!AF88+Cv!AG88)*LN(KC!E88/KC!D88)</f>
        <v>6.4446684382358903E-4</v>
      </c>
      <c r="F88" s="15">
        <f>0.5*(Cv!AG88+Cv!AH88)*LN(KC!F88/KC!E88)</f>
        <v>7.6694197412210778E-4</v>
      </c>
      <c r="G88" s="15">
        <f>0.5*(Cv!AH88+Cv!AI88)*LN(KC!G88/KC!F88)</f>
        <v>-2.1354791920384997E-5</v>
      </c>
      <c r="H88" s="15">
        <f>0.5*(Cv!AI88+Cv!AJ88)*LN(KC!H88/KC!G88)</f>
        <v>2.0473571660999722E-4</v>
      </c>
      <c r="I88" s="15">
        <f>0.5*(Cv!AJ88+Cv!AK88)*LN(KC!I88/KC!H88)</f>
        <v>2.2052393586728778E-4</v>
      </c>
      <c r="J88" s="15">
        <f>0.5*(Cv!AK88+Cv!AL88)*LN(KC!J88/KC!I88)</f>
        <v>-1.1955075596725674E-4</v>
      </c>
      <c r="K88" s="15">
        <f>0.5*(Cv!AL88+Cv!AM88)*LN(KC!K88/KC!J88)</f>
        <v>3.1176347504249542E-4</v>
      </c>
      <c r="L88" s="15">
        <f>0.5*(Cv!AM88+Cv!AN88)*LN(KC!L88/KC!K88)</f>
        <v>-7.6872523057007163E-5</v>
      </c>
      <c r="M88" s="15">
        <f>0.5*(Cv!AN88+Cv!AO88)*LN(KC!M88/KC!L88)</f>
        <v>-3.5035946275276797E-4</v>
      </c>
      <c r="N88" s="15">
        <f>0.5*(Cv!AO88+Cv!AP88)*LN(KC!N88/KC!M88)</f>
        <v>-6.5727245541695011E-4</v>
      </c>
      <c r="O88" s="15">
        <f>0.5*(Cv!AP88+Cv!AQ88)*LN(KC!O88/KC!N88)</f>
        <v>-7.3783404196829227E-4</v>
      </c>
      <c r="P88" s="15">
        <f>0.5*(Cv!AQ88+Cv!AR88)*LN(KC!P88/KC!O88)</f>
        <v>-5.5740758613981062E-4</v>
      </c>
      <c r="Q88" s="15">
        <f>0.5*(Cv!AR88+Cv!AS88)*LN(KC!Q88/KC!P88)</f>
        <v>-3.1373231060182811E-4</v>
      </c>
      <c r="R88" s="15">
        <f>0.5*(Cv!AS88+Cv!AT88)*LN(KC!R88/KC!Q88)</f>
        <v>-1.5077938228454557E-4</v>
      </c>
      <c r="S88" s="15">
        <f>0.5*(Cv!AT88+Cv!AU88)*LN(KC!S88/KC!R88)</f>
        <v>7.8514946443949295E-5</v>
      </c>
      <c r="T88" s="15">
        <f>0.5*(Cv!AU88+Cv!AV88)*LN(KC!T88/KC!S88)</f>
        <v>1.4270646359990961E-4</v>
      </c>
      <c r="U88" s="15">
        <f>0.5*(Cv!AV88+Cv!AW88)*LN(KC!U88/KC!T88)</f>
        <v>1.5550459005690066E-4</v>
      </c>
      <c r="V88" s="15">
        <f>0.5*(Cv!AW88+Cv!AX88)*LN(KC!V88/KC!U88)</f>
        <v>-2.7039954558938568E-4</v>
      </c>
      <c r="W88" s="15">
        <f>0.5*(Cv!AX88+Cv!AY88)*LN(KC!W88/KC!V88)</f>
        <v>-3.0529914278350776E-4</v>
      </c>
      <c r="X88" s="15">
        <f>0.5*(Cv!AY88+Cv!AZ88)*LN(KC!X88/KC!W88)</f>
        <v>-1.7231979387445962E-4</v>
      </c>
      <c r="Y88" s="15">
        <f>0.5*(Cv!AZ88+Cv!BA88)*LN(KC!Y88/KC!X88)</f>
        <v>-1.4368315995328595E-3</v>
      </c>
      <c r="Z88" s="15">
        <f>0.5*(Cv!BA88+Cv!BB88)*LN(KC!Z88/KC!Y88)</f>
        <v>-1.3753094472398802E-3</v>
      </c>
      <c r="AA88" s="15">
        <f>0.5*(Cv!BB88+Cv!BC88)*LN(KC!AA88/KC!Z88)</f>
        <v>-1.2884662567836118E-3</v>
      </c>
      <c r="AB88" s="15">
        <f>0.5*(Cv!BC88+Cv!BD88)*LN(KC!AB88/KC!AA88)</f>
        <v>-1.1108412239260999E-3</v>
      </c>
      <c r="AC88" s="15">
        <f>0.5*(Cv!BD88+Cv!BE88)*LN(KC!AC88/KC!AB88)</f>
        <v>-7.8740675331547634E-4</v>
      </c>
      <c r="AD88" s="15"/>
      <c r="AF88" s="64">
        <f t="shared" si="10"/>
        <v>3.6306273570051932E-4</v>
      </c>
      <c r="AG88" s="64">
        <f t="shared" si="11"/>
        <v>-1.7845834443029732E-4</v>
      </c>
      <c r="AH88" s="64">
        <f t="shared" si="12"/>
        <v>-3.3624767491010542E-4</v>
      </c>
      <c r="AI88" s="64">
        <f t="shared" si="13"/>
        <v>-8.9961485718108558E-5</v>
      </c>
      <c r="AJ88" s="64">
        <f t="shared" si="14"/>
        <v>-1.1997710561595857E-3</v>
      </c>
      <c r="AK88" s="64">
        <f t="shared" si="15"/>
        <v>-2.5735300967020137E-4</v>
      </c>
      <c r="AL88" s="64">
        <f t="shared" si="16"/>
        <v>-6.44866270938847E-4</v>
      </c>
      <c r="AM88" s="64">
        <f t="shared" si="17"/>
        <v>-5.6880184151836179E-4</v>
      </c>
      <c r="AN88" s="64">
        <f t="shared" si="18"/>
        <v>-9.4912398862078817E-4</v>
      </c>
      <c r="AO88" s="64">
        <f t="shared" si="19"/>
        <v>-2.8827516510351555E-4</v>
      </c>
    </row>
    <row r="89" spans="1:41" x14ac:dyDescent="0.2">
      <c r="A89" s="4">
        <v>87</v>
      </c>
      <c r="B89" s="6" t="s">
        <v>124</v>
      </c>
      <c r="C89" s="15"/>
      <c r="D89" s="15">
        <f>0.5*(Cv!AE89+Cv!AF89)*LN(KC!D89/KC!C89)</f>
        <v>-1.1183994832623194E-2</v>
      </c>
      <c r="E89" s="15">
        <f>0.5*(Cv!AF89+Cv!AG89)*LN(KC!E89/KC!D89)</f>
        <v>2.8302257963240345E-3</v>
      </c>
      <c r="F89" s="15">
        <f>0.5*(Cv!AG89+Cv!AH89)*LN(KC!F89/KC!E89)</f>
        <v>1.5810807700599033E-2</v>
      </c>
      <c r="G89" s="15">
        <f>0.5*(Cv!AH89+Cv!AI89)*LN(KC!G89/KC!F89)</f>
        <v>-1.6231491280049712E-3</v>
      </c>
      <c r="H89" s="15">
        <f>0.5*(Cv!AI89+Cv!AJ89)*LN(KC!H89/KC!G89)</f>
        <v>9.424770229212755E-4</v>
      </c>
      <c r="I89" s="15">
        <f>0.5*(Cv!AJ89+Cv!AK89)*LN(KC!I89/KC!H89)</f>
        <v>-9.0460736283057702E-3</v>
      </c>
      <c r="J89" s="15">
        <f>0.5*(Cv!AK89+Cv!AL89)*LN(KC!J89/KC!I89)</f>
        <v>9.6039180247112254E-4</v>
      </c>
      <c r="K89" s="15">
        <f>0.5*(Cv!AL89+Cv!AM89)*LN(KC!K89/KC!J89)</f>
        <v>1.9268996455463129E-2</v>
      </c>
      <c r="L89" s="15">
        <f>0.5*(Cv!AM89+Cv!AN89)*LN(KC!L89/KC!K89)</f>
        <v>1.0514425006145937E-2</v>
      </c>
      <c r="M89" s="15">
        <f>0.5*(Cv!AN89+Cv!AO89)*LN(KC!M89/KC!L89)</f>
        <v>-7.3501757384466853E-3</v>
      </c>
      <c r="N89" s="15">
        <f>0.5*(Cv!AO89+Cv!AP89)*LN(KC!N89/KC!M89)</f>
        <v>-1.3113133686308722E-2</v>
      </c>
      <c r="O89" s="15">
        <f>0.5*(Cv!AP89+Cv!AQ89)*LN(KC!O89/KC!N89)</f>
        <v>-9.2363349120638746E-3</v>
      </c>
      <c r="P89" s="15">
        <f>0.5*(Cv!AQ89+Cv!AR89)*LN(KC!P89/KC!O89)</f>
        <v>-6.9021314521579315E-3</v>
      </c>
      <c r="Q89" s="15">
        <f>0.5*(Cv!AR89+Cv!AS89)*LN(KC!Q89/KC!P89)</f>
        <v>-4.7958488090932231E-3</v>
      </c>
      <c r="R89" s="15">
        <f>0.5*(Cv!AS89+Cv!AT89)*LN(KC!R89/KC!Q89)</f>
        <v>-4.9760898914118735E-3</v>
      </c>
      <c r="S89" s="15">
        <f>0.5*(Cv!AT89+Cv!AU89)*LN(KC!S89/KC!R89)</f>
        <v>-4.8219040058000272E-3</v>
      </c>
      <c r="T89" s="15">
        <f>0.5*(Cv!AU89+Cv!AV89)*LN(KC!T89/KC!S89)</f>
        <v>-1.4397957437136048E-3</v>
      </c>
      <c r="U89" s="15">
        <f>0.5*(Cv!AV89+Cv!AW89)*LN(KC!U89/KC!T89)</f>
        <v>-1.6985356489232931E-4</v>
      </c>
      <c r="V89" s="15">
        <f>0.5*(Cv!AW89+Cv!AX89)*LN(KC!V89/KC!U89)</f>
        <v>1.3920363037976597E-3</v>
      </c>
      <c r="W89" s="15">
        <f>0.5*(Cv!AX89+Cv!AY89)*LN(KC!W89/KC!V89)</f>
        <v>5.8841918097064599E-4</v>
      </c>
      <c r="X89" s="15">
        <f>0.5*(Cv!AY89+Cv!AZ89)*LN(KC!X89/KC!W89)</f>
        <v>4.7537163277633675E-3</v>
      </c>
      <c r="Y89" s="15">
        <f>0.5*(Cv!AZ89+Cv!BA89)*LN(KC!Y89/KC!X89)</f>
        <v>1.2632439147737136E-3</v>
      </c>
      <c r="Z89" s="15">
        <f>0.5*(Cv!BA89+Cv!BB89)*LN(KC!Z89/KC!Y89)</f>
        <v>1.8740440465897954E-3</v>
      </c>
      <c r="AA89" s="15">
        <f>0.5*(Cv!BB89+Cv!BC89)*LN(KC!AA89/KC!Z89)</f>
        <v>2.4770476202153934E-3</v>
      </c>
      <c r="AB89" s="15">
        <f>0.5*(Cv!BC89+Cv!BD89)*LN(KC!AB89/KC!AA89)</f>
        <v>6.7202944686480675E-4</v>
      </c>
      <c r="AC89" s="15">
        <f>0.5*(Cv!BD89+Cv!BE89)*LN(KC!AC89/KC!AB89)</f>
        <v>5.2815542720048233E-4</v>
      </c>
      <c r="AD89" s="15"/>
      <c r="AF89" s="64">
        <f t="shared" si="10"/>
        <v>1.7828575527067201E-3</v>
      </c>
      <c r="AG89" s="64">
        <f t="shared" si="11"/>
        <v>2.0561007678649565E-3</v>
      </c>
      <c r="AH89" s="64">
        <f t="shared" si="12"/>
        <v>-6.1464618141053862E-3</v>
      </c>
      <c r="AI89" s="64">
        <f t="shared" si="13"/>
        <v>1.0249045007851478E-3</v>
      </c>
      <c r="AJ89" s="64">
        <f t="shared" si="14"/>
        <v>1.3629040911288383E-3</v>
      </c>
      <c r="AK89" s="64">
        <f t="shared" si="15"/>
        <v>-2.0451805231202153E-3</v>
      </c>
      <c r="AL89" s="64">
        <f t="shared" si="16"/>
        <v>1.193904295956993E-3</v>
      </c>
      <c r="AM89" s="64">
        <f t="shared" si="17"/>
        <v>1.3423572606880802E-3</v>
      </c>
      <c r="AN89" s="64">
        <f t="shared" si="18"/>
        <v>6.0009243703264454E-4</v>
      </c>
      <c r="AO89" s="64">
        <f t="shared" si="19"/>
        <v>1.6061019676055023E-5</v>
      </c>
    </row>
    <row r="90" spans="1:41" x14ac:dyDescent="0.2">
      <c r="A90" s="4">
        <v>88</v>
      </c>
      <c r="B90" s="6" t="s">
        <v>125</v>
      </c>
      <c r="C90" s="15"/>
      <c r="D90" s="15">
        <f>0.5*(Cv!AE90+Cv!AF90)*LN(KC!D90/KC!C90)</f>
        <v>2.4535242939757493E-2</v>
      </c>
      <c r="E90" s="15">
        <f>0.5*(Cv!AF90+Cv!AG90)*LN(KC!E90/KC!D90)</f>
        <v>3.4788064620281882E-2</v>
      </c>
      <c r="F90" s="15">
        <f>0.5*(Cv!AG90+Cv!AH90)*LN(KC!F90/KC!E90)</f>
        <v>5.2061498735516847E-2</v>
      </c>
      <c r="G90" s="15">
        <f>0.5*(Cv!AH90+Cv!AI90)*LN(KC!G90/KC!F90)</f>
        <v>6.173730243627917E-3</v>
      </c>
      <c r="H90" s="15">
        <f>0.5*(Cv!AI90+Cv!AJ90)*LN(KC!H90/KC!G90)</f>
        <v>-1.4051254525426429E-2</v>
      </c>
      <c r="I90" s="15">
        <f>0.5*(Cv!AJ90+Cv!AK90)*LN(KC!I90/KC!H90)</f>
        <v>-1.1645666800410015E-2</v>
      </c>
      <c r="J90" s="15">
        <f>0.5*(Cv!AK90+Cv!AL90)*LN(KC!J90/KC!I90)</f>
        <v>-9.159857785042691E-3</v>
      </c>
      <c r="K90" s="15">
        <f>0.5*(Cv!AL90+Cv!AM90)*LN(KC!K90/KC!J90)</f>
        <v>1.824743301161931E-2</v>
      </c>
      <c r="L90" s="15">
        <f>0.5*(Cv!AM90+Cv!AN90)*LN(KC!L90/KC!K90)</f>
        <v>1.5270288711598887E-2</v>
      </c>
      <c r="M90" s="15">
        <f>0.5*(Cv!AN90+Cv!AO90)*LN(KC!M90/KC!L90)</f>
        <v>1.9362643724188708E-2</v>
      </c>
      <c r="N90" s="15">
        <f>0.5*(Cv!AO90+Cv!AP90)*LN(KC!N90/KC!M90)</f>
        <v>1.0523673427078918E-2</v>
      </c>
      <c r="O90" s="15">
        <f>0.5*(Cv!AP90+Cv!AQ90)*LN(KC!O90/KC!N90)</f>
        <v>1.8899845737580554E-2</v>
      </c>
      <c r="P90" s="15">
        <f>0.5*(Cv!AQ90+Cv!AR90)*LN(KC!P90/KC!O90)</f>
        <v>9.7855464956734519E-4</v>
      </c>
      <c r="Q90" s="15">
        <f>0.5*(Cv!AR90+Cv!AS90)*LN(KC!Q90/KC!P90)</f>
        <v>-7.8436704878356422E-3</v>
      </c>
      <c r="R90" s="15">
        <f>0.5*(Cv!AS90+Cv!AT90)*LN(KC!R90/KC!Q90)</f>
        <v>-5.4825804368618496E-3</v>
      </c>
      <c r="S90" s="15">
        <f>0.5*(Cv!AT90+Cv!AU90)*LN(KC!S90/KC!R90)</f>
        <v>7.2318698183727024E-4</v>
      </c>
      <c r="T90" s="15">
        <f>0.5*(Cv!AU90+Cv!AV90)*LN(KC!T90/KC!S90)</f>
        <v>-1.6088207029548165E-3</v>
      </c>
      <c r="U90" s="15">
        <f>0.5*(Cv!AV90+Cv!AW90)*LN(KC!U90/KC!T90)</f>
        <v>-6.6807992841706474E-3</v>
      </c>
      <c r="V90" s="15">
        <f>0.5*(Cv!AW90+Cv!AX90)*LN(KC!V90/KC!U90)</f>
        <v>-4.2553419976147505E-3</v>
      </c>
      <c r="W90" s="15">
        <f>0.5*(Cv!AX90+Cv!AY90)*LN(KC!W90/KC!V90)</f>
        <v>-2.8435945167600797E-3</v>
      </c>
      <c r="X90" s="15">
        <f>0.5*(Cv!AY90+Cv!AZ90)*LN(KC!X90/KC!W90)</f>
        <v>-2.3602554513181286E-3</v>
      </c>
      <c r="Y90" s="15">
        <f>0.5*(Cv!AZ90+Cv!BA90)*LN(KC!Y90/KC!X90)</f>
        <v>-5.6547233107839224E-3</v>
      </c>
      <c r="Z90" s="15">
        <f>0.5*(Cv!BA90+Cv!BB90)*LN(KC!Z90/KC!Y90)</f>
        <v>-2.3590745742320587E-3</v>
      </c>
      <c r="AA90" s="15">
        <f>0.5*(Cv!BB90+Cv!BC90)*LN(KC!AA90/KC!Z90)</f>
        <v>-3.510130045552205E-3</v>
      </c>
      <c r="AB90" s="15">
        <f>0.5*(Cv!BC90+Cv!BD90)*LN(KC!AB90/KC!AA90)</f>
        <v>-2.1475015526349473E-4</v>
      </c>
      <c r="AC90" s="15">
        <f>0.5*(Cv!BD90+Cv!BE90)*LN(KC!AC90/KC!AB90)</f>
        <v>-1.4595792286507465E-3</v>
      </c>
      <c r="AD90" s="15"/>
      <c r="AF90" s="64">
        <f t="shared" si="10"/>
        <v>1.346527445471804E-2</v>
      </c>
      <c r="AG90" s="64">
        <f t="shared" si="11"/>
        <v>1.0848836217888626E-2</v>
      </c>
      <c r="AH90" s="64">
        <f t="shared" si="12"/>
        <v>1.4550672888575353E-3</v>
      </c>
      <c r="AI90" s="64">
        <f t="shared" si="13"/>
        <v>-3.5497623905636844E-3</v>
      </c>
      <c r="AJ90" s="64">
        <f t="shared" si="14"/>
        <v>-2.6396514628964853E-3</v>
      </c>
      <c r="AK90" s="64">
        <f t="shared" si="15"/>
        <v>6.1519517533730811E-3</v>
      </c>
      <c r="AL90" s="64">
        <f t="shared" si="16"/>
        <v>-3.0947069267300851E-3</v>
      </c>
      <c r="AM90" s="64">
        <f t="shared" si="17"/>
        <v>-3.6590924854233262E-3</v>
      </c>
      <c r="AN90" s="64">
        <f t="shared" si="18"/>
        <v>-8.3716469195712056E-4</v>
      </c>
      <c r="AO90" s="64">
        <f t="shared" si="19"/>
        <v>3.9159528216008068E-3</v>
      </c>
    </row>
    <row r="91" spans="1:41" x14ac:dyDescent="0.2">
      <c r="A91" s="4">
        <v>89</v>
      </c>
      <c r="B91" s="6" t="s">
        <v>126</v>
      </c>
      <c r="C91" s="15"/>
      <c r="D91" s="15">
        <f>0.5*(Cv!AE91+Cv!AF91)*LN(KC!D91/KC!C91)</f>
        <v>8.9384311063672867E-3</v>
      </c>
      <c r="E91" s="15">
        <f>0.5*(Cv!AF91+Cv!AG91)*LN(KC!E91/KC!D91)</f>
        <v>1.1029477882446443E-2</v>
      </c>
      <c r="F91" s="15">
        <f>0.5*(Cv!AG91+Cv!AH91)*LN(KC!F91/KC!E91)</f>
        <v>5.7687830064006296E-3</v>
      </c>
      <c r="G91" s="15">
        <f>0.5*(Cv!AH91+Cv!AI91)*LN(KC!G91/KC!F91)</f>
        <v>-1.4208808734586301E-3</v>
      </c>
      <c r="H91" s="15">
        <f>0.5*(Cv!AI91+Cv!AJ91)*LN(KC!H91/KC!G91)</f>
        <v>2.7588604567021346E-3</v>
      </c>
      <c r="I91" s="15">
        <f>0.5*(Cv!AJ91+Cv!AK91)*LN(KC!I91/KC!H91)</f>
        <v>2.4959344553900004E-3</v>
      </c>
      <c r="J91" s="15">
        <f>0.5*(Cv!AK91+Cv!AL91)*LN(KC!J91/KC!I91)</f>
        <v>1.4457704354356191E-3</v>
      </c>
      <c r="K91" s="15">
        <f>0.5*(Cv!AL91+Cv!AM91)*LN(KC!K91/KC!J91)</f>
        <v>-2.557772525429546E-3</v>
      </c>
      <c r="L91" s="15">
        <f>0.5*(Cv!AM91+Cv!AN91)*LN(KC!L91/KC!K91)</f>
        <v>-3.5191920817435922E-4</v>
      </c>
      <c r="M91" s="15">
        <f>0.5*(Cv!AN91+Cv!AO91)*LN(KC!M91/KC!L91)</f>
        <v>-1.0839670252557068E-5</v>
      </c>
      <c r="N91" s="15">
        <f>0.5*(Cv!AO91+Cv!AP91)*LN(KC!N91/KC!M91)</f>
        <v>7.2149387361153134E-4</v>
      </c>
      <c r="O91" s="15">
        <f>0.5*(Cv!AP91+Cv!AQ91)*LN(KC!O91/KC!N91)</f>
        <v>5.9071835467979152E-5</v>
      </c>
      <c r="P91" s="15">
        <f>0.5*(Cv!AQ91+Cv!AR91)*LN(KC!P91/KC!O91)</f>
        <v>-1.3710736997624495E-4</v>
      </c>
      <c r="Q91" s="15">
        <f>0.5*(Cv!AR91+Cv!AS91)*LN(KC!Q91/KC!P91)</f>
        <v>4.8094959661534875E-3</v>
      </c>
      <c r="R91" s="15">
        <f>0.5*(Cv!AS91+Cv!AT91)*LN(KC!R91/KC!Q91)</f>
        <v>1.6749957046114958E-3</v>
      </c>
      <c r="S91" s="15">
        <f>0.5*(Cv!AT91+Cv!AU91)*LN(KC!S91/KC!R91)</f>
        <v>-2.0193338671382947E-3</v>
      </c>
      <c r="T91" s="15">
        <f>0.5*(Cv!AU91+Cv!AV91)*LN(KC!T91/KC!S91)</f>
        <v>-1.8683285084354544E-3</v>
      </c>
      <c r="U91" s="15">
        <f>0.5*(Cv!AV91+Cv!AW91)*LN(KC!U91/KC!T91)</f>
        <v>-1.8647947852730301E-3</v>
      </c>
      <c r="V91" s="15">
        <f>0.5*(Cv!AW91+Cv!AX91)*LN(KC!V91/KC!U91)</f>
        <v>-5.4065867010448087E-4</v>
      </c>
      <c r="W91" s="15">
        <f>0.5*(Cv!AX91+Cv!AY91)*LN(KC!W91/KC!V91)</f>
        <v>1.7243174406768517E-3</v>
      </c>
      <c r="X91" s="15">
        <f>0.5*(Cv!AY91+Cv!AZ91)*LN(KC!X91/KC!W91)</f>
        <v>4.6040868323595153E-4</v>
      </c>
      <c r="Y91" s="15">
        <f>0.5*(Cv!AZ91+Cv!BA91)*LN(KC!Y91/KC!X91)</f>
        <v>-1.2228899305629108E-4</v>
      </c>
      <c r="Z91" s="15">
        <f>0.5*(Cv!BA91+Cv!BB91)*LN(KC!Z91/KC!Y91)</f>
        <v>4.4429370381395732E-4</v>
      </c>
      <c r="AA91" s="15">
        <f>0.5*(Cv!BB91+Cv!BC91)*LN(KC!AA91/KC!Z91)</f>
        <v>-4.9543819318943435E-4</v>
      </c>
      <c r="AB91" s="15">
        <f>0.5*(Cv!BC91+Cv!BD91)*LN(KC!AB91/KC!AA91)</f>
        <v>3.8828607345685051E-3</v>
      </c>
      <c r="AC91" s="15">
        <f>0.5*(Cv!BD91+Cv!BE91)*LN(KC!AC91/KC!AB91)</f>
        <v>4.0565795119627867E-4</v>
      </c>
      <c r="AD91" s="15"/>
      <c r="AF91" s="64">
        <f t="shared" si="10"/>
        <v>4.1264349854961161E-3</v>
      </c>
      <c r="AG91" s="64">
        <f t="shared" si="11"/>
        <v>-1.506534189618624E-4</v>
      </c>
      <c r="AH91" s="64">
        <f t="shared" si="12"/>
        <v>8.7742445382368449E-4</v>
      </c>
      <c r="AI91" s="64">
        <f t="shared" si="13"/>
        <v>-4.1781116798003236E-4</v>
      </c>
      <c r="AJ91" s="64">
        <f t="shared" si="14"/>
        <v>8.2301704066660322E-4</v>
      </c>
      <c r="AK91" s="64">
        <f t="shared" si="15"/>
        <v>3.6338551743091108E-4</v>
      </c>
      <c r="AL91" s="64">
        <f t="shared" si="16"/>
        <v>2.0260293634328537E-4</v>
      </c>
      <c r="AM91" s="64">
        <f t="shared" si="17"/>
        <v>-2.8281116529149127E-4</v>
      </c>
      <c r="AN91" s="64">
        <f t="shared" si="18"/>
        <v>2.1442593428823917E-3</v>
      </c>
      <c r="AO91" s="64">
        <f t="shared" si="19"/>
        <v>1.051682378608902E-3</v>
      </c>
    </row>
    <row r="92" spans="1:41" x14ac:dyDescent="0.2">
      <c r="A92" s="4">
        <v>90</v>
      </c>
      <c r="B92" s="6" t="s">
        <v>127</v>
      </c>
      <c r="C92" s="15"/>
      <c r="D92" s="15">
        <f>0.5*(Cv!AE92+Cv!AF92)*LN(KC!D92/KC!C92)</f>
        <v>-6.0666729659897246E-4</v>
      </c>
      <c r="E92" s="15">
        <f>0.5*(Cv!AF92+Cv!AG92)*LN(KC!E92/KC!D92)</f>
        <v>-1.051540389694423E-4</v>
      </c>
      <c r="F92" s="15">
        <f>0.5*(Cv!AG92+Cv!AH92)*LN(KC!F92/KC!E92)</f>
        <v>-1.736698210349055E-4</v>
      </c>
      <c r="G92" s="15">
        <f>0.5*(Cv!AH92+Cv!AI92)*LN(KC!G92/KC!F92)</f>
        <v>-6.5737679757071042E-4</v>
      </c>
      <c r="H92" s="15">
        <f>0.5*(Cv!AI92+Cv!AJ92)*LN(KC!H92/KC!G92)</f>
        <v>-1.7262534340572276E-4</v>
      </c>
      <c r="I92" s="15">
        <f>0.5*(Cv!AJ92+Cv!AK92)*LN(KC!I92/KC!H92)</f>
        <v>-8.7388457928375026E-5</v>
      </c>
      <c r="J92" s="15">
        <f>0.5*(Cv!AK92+Cv!AL92)*LN(KC!J92/KC!I92)</f>
        <v>3.7286594786671486E-4</v>
      </c>
      <c r="K92" s="15">
        <f>0.5*(Cv!AL92+Cv!AM92)*LN(KC!K92/KC!J92)</f>
        <v>9.4819574765118997E-4</v>
      </c>
      <c r="L92" s="15">
        <f>0.5*(Cv!AM92+Cv!AN92)*LN(KC!L92/KC!K92)</f>
        <v>5.9510668279703341E-4</v>
      </c>
      <c r="M92" s="15">
        <f>0.5*(Cv!AN92+Cv!AO92)*LN(KC!M92/KC!L92)</f>
        <v>3.383896427354827E-4</v>
      </c>
      <c r="N92" s="15">
        <f>0.5*(Cv!AO92+Cv!AP92)*LN(KC!N92/KC!M92)</f>
        <v>-1.3106483855422336E-4</v>
      </c>
      <c r="O92" s="15">
        <f>0.5*(Cv!AP92+Cv!AQ92)*LN(KC!O92/KC!N92)</f>
        <v>-1.1401391745216559E-3</v>
      </c>
      <c r="P92" s="15">
        <f>0.5*(Cv!AQ92+Cv!AR92)*LN(KC!P92/KC!O92)</f>
        <v>-4.903578354242599E-4</v>
      </c>
      <c r="Q92" s="15">
        <f>0.5*(Cv!AR92+Cv!AS92)*LN(KC!Q92/KC!P92)</f>
        <v>-3.2860672501391566E-4</v>
      </c>
      <c r="R92" s="15">
        <f>0.5*(Cv!AS92+Cv!AT92)*LN(KC!R92/KC!Q92)</f>
        <v>-6.342459151944985E-4</v>
      </c>
      <c r="S92" s="15">
        <f>0.5*(Cv!AT92+Cv!AU92)*LN(KC!S92/KC!R92)</f>
        <v>-4.5469668798321173E-4</v>
      </c>
      <c r="T92" s="15">
        <f>0.5*(Cv!AU92+Cv!AV92)*LN(KC!T92/KC!S92)</f>
        <v>-5.3232289992934426E-4</v>
      </c>
      <c r="U92" s="15">
        <f>0.5*(Cv!AV92+Cv!AW92)*LN(KC!U92/KC!T92)</f>
        <v>1.3563541833655287E-4</v>
      </c>
      <c r="V92" s="15">
        <f>0.5*(Cv!AW92+Cv!AX92)*LN(KC!V92/KC!U92)</f>
        <v>7.8140289432680074E-5</v>
      </c>
      <c r="W92" s="15">
        <f>0.5*(Cv!AX92+Cv!AY92)*LN(KC!W92/KC!V92)</f>
        <v>-2.903685671697125E-4</v>
      </c>
      <c r="X92" s="15">
        <f>0.5*(Cv!AY92+Cv!AZ92)*LN(KC!X92/KC!W92)</f>
        <v>1.5633884735417186E-4</v>
      </c>
      <c r="Y92" s="15">
        <f>0.5*(Cv!AZ92+Cv!BA92)*LN(KC!Y92/KC!X92)</f>
        <v>-5.3234529137751829E-4</v>
      </c>
      <c r="Z92" s="15">
        <f>0.5*(Cv!BA92+Cv!BB92)*LN(KC!Z92/KC!Y92)</f>
        <v>-1.3673875135559285E-3</v>
      </c>
      <c r="AA92" s="15">
        <f>0.5*(Cv!BB92+Cv!BC92)*LN(KC!AA92/KC!Z92)</f>
        <v>-1.4430604767183251E-3</v>
      </c>
      <c r="AB92" s="15">
        <f>0.5*(Cv!BC92+Cv!BD92)*LN(KC!AB92/KC!AA92)</f>
        <v>-6.2576336192032725E-4</v>
      </c>
      <c r="AC92" s="15">
        <f>0.5*(Cv!BD92+Cv!BE92)*LN(KC!AC92/KC!AB92)</f>
        <v>-7.9408896668062983E-4</v>
      </c>
      <c r="AD92" s="15"/>
      <c r="AF92" s="64">
        <f t="shared" si="10"/>
        <v>-2.3924289178183121E-4</v>
      </c>
      <c r="AG92" s="64">
        <f t="shared" si="11"/>
        <v>4.2469863649923954E-4</v>
      </c>
      <c r="AH92" s="64">
        <f t="shared" si="12"/>
        <v>-6.0960926762750837E-4</v>
      </c>
      <c r="AI92" s="64">
        <f t="shared" si="13"/>
        <v>-9.0515382395130395E-5</v>
      </c>
      <c r="AJ92" s="64">
        <f t="shared" si="14"/>
        <v>-9.525291220505458E-4</v>
      </c>
      <c r="AK92" s="64">
        <f t="shared" si="15"/>
        <v>-9.2455315564134402E-5</v>
      </c>
      <c r="AL92" s="64">
        <f t="shared" si="16"/>
        <v>-5.2152225222283817E-4</v>
      </c>
      <c r="AM92" s="64">
        <f t="shared" si="17"/>
        <v>-4.7442127420342802E-4</v>
      </c>
      <c r="AN92" s="64">
        <f t="shared" si="18"/>
        <v>-7.0992616430047854E-4</v>
      </c>
      <c r="AO92" s="64">
        <f t="shared" si="19"/>
        <v>-2.934396054711553E-4</v>
      </c>
    </row>
    <row r="93" spans="1:41" x14ac:dyDescent="0.2">
      <c r="A93" s="4">
        <v>91</v>
      </c>
      <c r="B93" s="6" t="s">
        <v>128</v>
      </c>
      <c r="C93" s="15"/>
      <c r="D93" s="15">
        <f>0.5*(Cv!AE93+Cv!AF93)*LN(KC!D93/KC!C93)</f>
        <v>5.1769063490221213E-3</v>
      </c>
      <c r="E93" s="15">
        <f>0.5*(Cv!AF93+Cv!AG93)*LN(KC!E93/KC!D93)</f>
        <v>4.1574371947657295E-3</v>
      </c>
      <c r="F93" s="15">
        <f>0.5*(Cv!AG93+Cv!AH93)*LN(KC!F93/KC!E93)</f>
        <v>2.8118957144064372E-3</v>
      </c>
      <c r="G93" s="15">
        <f>0.5*(Cv!AH93+Cv!AI93)*LN(KC!G93/KC!F93)</f>
        <v>-4.9493502024171385E-3</v>
      </c>
      <c r="H93" s="15">
        <f>0.5*(Cv!AI93+Cv!AJ93)*LN(KC!H93/KC!G93)</f>
        <v>-1.3328288664955003E-4</v>
      </c>
      <c r="I93" s="15">
        <f>0.5*(Cv!AJ93+Cv!AK93)*LN(KC!I93/KC!H93)</f>
        <v>-1.1588673832740766E-4</v>
      </c>
      <c r="J93" s="15">
        <f>0.5*(Cv!AK93+Cv!AL93)*LN(KC!J93/KC!I93)</f>
        <v>-4.1865827395090203E-3</v>
      </c>
      <c r="K93" s="15">
        <f>0.5*(Cv!AL93+Cv!AM93)*LN(KC!K93/KC!J93)</f>
        <v>-3.5567179658665062E-3</v>
      </c>
      <c r="L93" s="15">
        <f>0.5*(Cv!AM93+Cv!AN93)*LN(KC!L93/KC!K93)</f>
        <v>-3.219336330918253E-3</v>
      </c>
      <c r="M93" s="15">
        <f>0.5*(Cv!AN93+Cv!AO93)*LN(KC!M93/KC!L93)</f>
        <v>-4.1712502123816856E-3</v>
      </c>
      <c r="N93" s="15">
        <f>0.5*(Cv!AO93+Cv!AP93)*LN(KC!N93/KC!M93)</f>
        <v>-4.2418026009163985E-3</v>
      </c>
      <c r="O93" s="15">
        <f>0.5*(Cv!AP93+Cv!AQ93)*LN(KC!O93/KC!N93)</f>
        <v>-4.2005701247139681E-3</v>
      </c>
      <c r="P93" s="15">
        <f>0.5*(Cv!AQ93+Cv!AR93)*LN(KC!P93/KC!O93)</f>
        <v>-4.081589667133961E-3</v>
      </c>
      <c r="Q93" s="15">
        <f>0.5*(Cv!AR93+Cv!AS93)*LN(KC!Q93/KC!P93)</f>
        <v>-3.6120301006862402E-3</v>
      </c>
      <c r="R93" s="15">
        <f>0.5*(Cv!AS93+Cv!AT93)*LN(KC!R93/KC!Q93)</f>
        <v>-2.2229332406425838E-3</v>
      </c>
      <c r="S93" s="15">
        <f>0.5*(Cv!AT93+Cv!AU93)*LN(KC!S93/KC!R93)</f>
        <v>-5.3661146220355992E-4</v>
      </c>
      <c r="T93" s="15">
        <f>0.5*(Cv!AU93+Cv!AV93)*LN(KC!T93/KC!S93)</f>
        <v>-1.5432704365622889E-3</v>
      </c>
      <c r="U93" s="15">
        <f>0.5*(Cv!AV93+Cv!AW93)*LN(KC!U93/KC!T93)</f>
        <v>-3.8081884093002422E-3</v>
      </c>
      <c r="V93" s="15">
        <f>0.5*(Cv!AW93+Cv!AX93)*LN(KC!V93/KC!U93)</f>
        <v>-1.8092689119666744E-3</v>
      </c>
      <c r="W93" s="15">
        <f>0.5*(Cv!AX93+Cv!AY93)*LN(KC!W93/KC!V93)</f>
        <v>2.5779373242474073E-3</v>
      </c>
      <c r="X93" s="15">
        <f>0.5*(Cv!AY93+Cv!AZ93)*LN(KC!X93/KC!W93)</f>
        <v>4.7795846004770872E-3</v>
      </c>
      <c r="Y93" s="15">
        <f>0.5*(Cv!AZ93+Cv!BA93)*LN(KC!Y93/KC!X93)</f>
        <v>4.8456636952373938E-3</v>
      </c>
      <c r="Z93" s="15">
        <f>0.5*(Cv!BA93+Cv!BB93)*LN(KC!Z93/KC!Y93)</f>
        <v>4.4334763755028124E-3</v>
      </c>
      <c r="AA93" s="15">
        <f>0.5*(Cv!BB93+Cv!BC93)*LN(KC!AA93/KC!Z93)</f>
        <v>1.3224967530841309E-3</v>
      </c>
      <c r="AB93" s="15">
        <f>0.5*(Cv!BC93+Cv!BD93)*LN(KC!AB93/KC!AA93)</f>
        <v>1.2423892403448814E-3</v>
      </c>
      <c r="AC93" s="15">
        <f>0.5*(Cv!BD93+Cv!BE93)*LN(KC!AC93/KC!AB93)</f>
        <v>1.8057166880296027E-3</v>
      </c>
      <c r="AD93" s="15"/>
      <c r="AF93" s="64">
        <f t="shared" si="10"/>
        <v>3.5416261635561405E-4</v>
      </c>
      <c r="AG93" s="64">
        <f t="shared" si="11"/>
        <v>-3.8751379699183729E-3</v>
      </c>
      <c r="AH93" s="64">
        <f t="shared" si="12"/>
        <v>-2.9307469190760623E-3</v>
      </c>
      <c r="AI93" s="64">
        <f t="shared" si="13"/>
        <v>3.935883337905788E-5</v>
      </c>
      <c r="AJ93" s="64">
        <f t="shared" si="14"/>
        <v>2.7299485504397644E-3</v>
      </c>
      <c r="AK93" s="64">
        <f t="shared" si="15"/>
        <v>-3.4029424444972181E-3</v>
      </c>
      <c r="AL93" s="64">
        <f t="shared" si="16"/>
        <v>1.3846536919094111E-3</v>
      </c>
      <c r="AM93" s="64">
        <f t="shared" si="17"/>
        <v>1.3498038738399534E-3</v>
      </c>
      <c r="AN93" s="64">
        <f t="shared" si="18"/>
        <v>1.5240529641872419E-3</v>
      </c>
      <c r="AO93" s="64">
        <f t="shared" si="19"/>
        <v>-7.3648297776399943E-4</v>
      </c>
    </row>
    <row r="94" spans="1:41" x14ac:dyDescent="0.2">
      <c r="A94" s="4">
        <v>92</v>
      </c>
      <c r="B94" s="6" t="s">
        <v>129</v>
      </c>
      <c r="C94" s="15"/>
      <c r="D94" s="15">
        <f>0.5*(Cv!AE94+Cv!AF94)*LN(KC!D94/KC!C94)</f>
        <v>1.9990465225842484E-3</v>
      </c>
      <c r="E94" s="15">
        <f>0.5*(Cv!AF94+Cv!AG94)*LN(KC!E94/KC!D94)</f>
        <v>2.3237982087881766E-3</v>
      </c>
      <c r="F94" s="15">
        <f>0.5*(Cv!AG94+Cv!AH94)*LN(KC!F94/KC!E94)</f>
        <v>1.6891219192786322E-3</v>
      </c>
      <c r="G94" s="15">
        <f>0.5*(Cv!AH94+Cv!AI94)*LN(KC!G94/KC!F94)</f>
        <v>9.7346172897335033E-4</v>
      </c>
      <c r="H94" s="15">
        <f>0.5*(Cv!AI94+Cv!AJ94)*LN(KC!H94/KC!G94)</f>
        <v>1.4339408616693668E-3</v>
      </c>
      <c r="I94" s="15">
        <f>0.5*(Cv!AJ94+Cv!AK94)*LN(KC!I94/KC!H94)</f>
        <v>1.0091780731642419E-3</v>
      </c>
      <c r="J94" s="15">
        <f>0.5*(Cv!AK94+Cv!AL94)*LN(KC!J94/KC!I94)</f>
        <v>1.0663908807219836E-3</v>
      </c>
      <c r="K94" s="15">
        <f>0.5*(Cv!AL94+Cv!AM94)*LN(KC!K94/KC!J94)</f>
        <v>1.0582821706571132E-3</v>
      </c>
      <c r="L94" s="15">
        <f>0.5*(Cv!AM94+Cv!AN94)*LN(KC!L94/KC!K94)</f>
        <v>3.9355417259355886E-4</v>
      </c>
      <c r="M94" s="15">
        <f>0.5*(Cv!AN94+Cv!AO94)*LN(KC!M94/KC!L94)</f>
        <v>4.1513228298887959E-4</v>
      </c>
      <c r="N94" s="15">
        <f>0.5*(Cv!AO94+Cv!AP94)*LN(KC!N94/KC!M94)</f>
        <v>6.2612245149219379E-4</v>
      </c>
      <c r="O94" s="15">
        <f>0.5*(Cv!AP94+Cv!AQ94)*LN(KC!O94/KC!N94)</f>
        <v>6.3143321231325827E-4</v>
      </c>
      <c r="P94" s="15">
        <f>0.5*(Cv!AQ94+Cv!AR94)*LN(KC!P94/KC!O94)</f>
        <v>1.2338659139957454E-3</v>
      </c>
      <c r="Q94" s="15">
        <f>0.5*(Cv!AR94+Cv!AS94)*LN(KC!Q94/KC!P94)</f>
        <v>1.2721385139742275E-3</v>
      </c>
      <c r="R94" s="15">
        <f>0.5*(Cv!AS94+Cv!AT94)*LN(KC!R94/KC!Q94)</f>
        <v>8.2477193814985172E-4</v>
      </c>
      <c r="S94" s="15">
        <f>0.5*(Cv!AT94+Cv!AU94)*LN(KC!S94/KC!R94)</f>
        <v>8.3260093384278713E-4</v>
      </c>
      <c r="T94" s="15">
        <f>0.5*(Cv!AU94+Cv!AV94)*LN(KC!T94/KC!S94)</f>
        <v>8.2022838267195651E-4</v>
      </c>
      <c r="U94" s="15">
        <f>0.5*(Cv!AV94+Cv!AW94)*LN(KC!U94/KC!T94)</f>
        <v>5.5650100321616609E-4</v>
      </c>
      <c r="V94" s="15">
        <f>0.5*(Cv!AW94+Cv!AX94)*LN(KC!V94/KC!U94)</f>
        <v>1.8986564109531602E-4</v>
      </c>
      <c r="W94" s="15">
        <f>0.5*(Cv!AX94+Cv!AY94)*LN(KC!W94/KC!V94)</f>
        <v>2.0990872397085199E-4</v>
      </c>
      <c r="X94" s="15">
        <f>0.5*(Cv!AY94+Cv!AZ94)*LN(KC!X94/KC!W94)</f>
        <v>-3.9261550985731232E-4</v>
      </c>
      <c r="Y94" s="15">
        <f>0.5*(Cv!AZ94+Cv!BA94)*LN(KC!Y94/KC!X94)</f>
        <v>-4.9787845625883875E-4</v>
      </c>
      <c r="Z94" s="15">
        <f>0.5*(Cv!BA94+Cv!BB94)*LN(KC!Z94/KC!Y94)</f>
        <v>-5.2037060899692801E-4</v>
      </c>
      <c r="AA94" s="15">
        <f>0.5*(Cv!BB94+Cv!BC94)*LN(KC!AA94/KC!Z94)</f>
        <v>8.1517250003096192E-4</v>
      </c>
      <c r="AB94" s="15">
        <f>0.5*(Cv!BC94+Cv!BD94)*LN(KC!AB94/KC!AA94)</f>
        <v>5.165909500110164E-4</v>
      </c>
      <c r="AC94" s="15">
        <f>0.5*(Cv!BD94+Cv!BE94)*LN(KC!AC94/KC!AB94)</f>
        <v>6.6046152778983537E-4</v>
      </c>
      <c r="AD94" s="15"/>
      <c r="AF94" s="64">
        <f t="shared" si="10"/>
        <v>1.4859001583747537E-3</v>
      </c>
      <c r="AG94" s="64">
        <f t="shared" si="11"/>
        <v>7.1189639169074576E-4</v>
      </c>
      <c r="AH94" s="64">
        <f t="shared" si="12"/>
        <v>9.5896210245517385E-4</v>
      </c>
      <c r="AI94" s="64">
        <f t="shared" si="13"/>
        <v>2.7677764821939561E-4</v>
      </c>
      <c r="AJ94" s="64">
        <f t="shared" si="14"/>
        <v>1.947951825152094E-4</v>
      </c>
      <c r="AK94" s="64">
        <f t="shared" si="15"/>
        <v>8.3542924707295991E-4</v>
      </c>
      <c r="AL94" s="64">
        <f t="shared" si="16"/>
        <v>2.3578641536730252E-4</v>
      </c>
      <c r="AM94" s="64">
        <f t="shared" si="17"/>
        <v>1.4760145948402166E-4</v>
      </c>
      <c r="AN94" s="64">
        <f t="shared" si="18"/>
        <v>5.8852623890042594E-4</v>
      </c>
      <c r="AO94" s="64">
        <f t="shared" si="19"/>
        <v>7.2566629665105553E-4</v>
      </c>
    </row>
    <row r="95" spans="1:41" x14ac:dyDescent="0.2">
      <c r="A95" s="4">
        <v>93</v>
      </c>
      <c r="B95" s="6" t="s">
        <v>130</v>
      </c>
      <c r="C95" s="15"/>
      <c r="D95" s="15">
        <f>0.5*(Cv!AE95+Cv!AF95)*LN(KC!D95/KC!C95)</f>
        <v>4.9496416484876666E-3</v>
      </c>
      <c r="E95" s="15">
        <f>0.5*(Cv!AF95+Cv!AG95)*LN(KC!E95/KC!D95)</f>
        <v>6.5112194216921495E-3</v>
      </c>
      <c r="F95" s="15">
        <f>0.5*(Cv!AG95+Cv!AH95)*LN(KC!F95/KC!E95)</f>
        <v>3.3714650504147953E-3</v>
      </c>
      <c r="G95" s="15">
        <f>0.5*(Cv!AH95+Cv!AI95)*LN(KC!G95/KC!F95)</f>
        <v>1.2213771355276415E-3</v>
      </c>
      <c r="H95" s="15">
        <f>0.5*(Cv!AI95+Cv!AJ95)*LN(KC!H95/KC!G95)</f>
        <v>2.2720532294837432E-3</v>
      </c>
      <c r="I95" s="15">
        <f>0.5*(Cv!AJ95+Cv!AK95)*LN(KC!I95/KC!H95)</f>
        <v>1.2741027271445447E-3</v>
      </c>
      <c r="J95" s="15">
        <f>0.5*(Cv!AK95+Cv!AL95)*LN(KC!J95/KC!I95)</f>
        <v>1.6108639063617178E-3</v>
      </c>
      <c r="K95" s="15">
        <f>0.5*(Cv!AL95+Cv!AM95)*LN(KC!K95/KC!J95)</f>
        <v>9.6930020700146575E-4</v>
      </c>
      <c r="L95" s="15">
        <f>0.5*(Cv!AM95+Cv!AN95)*LN(KC!L95/KC!K95)</f>
        <v>2.5460805132794973E-4</v>
      </c>
      <c r="M95" s="15">
        <f>0.5*(Cv!AN95+Cv!AO95)*LN(KC!M95/KC!L95)</f>
        <v>8.9651251361476663E-4</v>
      </c>
      <c r="N95" s="15">
        <f>0.5*(Cv!AO95+Cv!AP95)*LN(KC!N95/KC!M95)</f>
        <v>1.1264118045439901E-3</v>
      </c>
      <c r="O95" s="15">
        <f>0.5*(Cv!AP95+Cv!AQ95)*LN(KC!O95/KC!N95)</f>
        <v>-2.041273736266338E-4</v>
      </c>
      <c r="P95" s="15">
        <f>0.5*(Cv!AQ95+Cv!AR95)*LN(KC!P95/KC!O95)</f>
        <v>-9.870567283212725E-5</v>
      </c>
      <c r="Q95" s="15">
        <f>0.5*(Cv!AR95+Cv!AS95)*LN(KC!Q95/KC!P95)</f>
        <v>-2.2705477593366782E-4</v>
      </c>
      <c r="R95" s="15">
        <f>0.5*(Cv!AS95+Cv!AT95)*LN(KC!R95/KC!Q95)</f>
        <v>-5.7141082744121435E-4</v>
      </c>
      <c r="S95" s="15">
        <f>0.5*(Cv!AT95+Cv!AU95)*LN(KC!S95/KC!R95)</f>
        <v>-1.9279174697951765E-4</v>
      </c>
      <c r="T95" s="15">
        <f>0.5*(Cv!AU95+Cv!AV95)*LN(KC!T95/KC!S95)</f>
        <v>-6.9206243666414149E-4</v>
      </c>
      <c r="U95" s="15">
        <f>0.5*(Cv!AV95+Cv!AW95)*LN(KC!U95/KC!T95)</f>
        <v>-1.9522587753488917E-4</v>
      </c>
      <c r="V95" s="15">
        <f>0.5*(Cv!AW95+Cv!AX95)*LN(KC!V95/KC!U95)</f>
        <v>-5.6279807063395742E-5</v>
      </c>
      <c r="W95" s="15">
        <f>0.5*(Cv!AX95+Cv!AY95)*LN(KC!W95/KC!V95)</f>
        <v>6.1724958433105064E-5</v>
      </c>
      <c r="X95" s="15">
        <f>0.5*(Cv!AY95+Cv!AZ95)*LN(KC!X95/KC!W95)</f>
        <v>2.2029738889503845E-4</v>
      </c>
      <c r="Y95" s="15">
        <f>0.5*(Cv!AZ95+Cv!BA95)*LN(KC!Y95/KC!X95)</f>
        <v>-7.5259266552500631E-5</v>
      </c>
      <c r="Z95" s="15">
        <f>0.5*(Cv!BA95+Cv!BB95)*LN(KC!Z95/KC!Y95)</f>
        <v>7.0196019852346468E-5</v>
      </c>
      <c r="AA95" s="15">
        <f>0.5*(Cv!BB95+Cv!BC95)*LN(KC!AA95/KC!Z95)</f>
        <v>-7.2200118890407259E-6</v>
      </c>
      <c r="AB95" s="15">
        <f>0.5*(Cv!BC95+Cv!BD95)*LN(KC!AB95/KC!AA95)</f>
        <v>3.573278398559509E-4</v>
      </c>
      <c r="AC95" s="15">
        <f>0.5*(Cv!BD95+Cv!BE95)*LN(KC!AC95/KC!AB95)</f>
        <v>9.147712586355709E-5</v>
      </c>
      <c r="AD95" s="15"/>
      <c r="AF95" s="64">
        <f t="shared" si="10"/>
        <v>2.9300435128525753E-3</v>
      </c>
      <c r="AG95" s="64">
        <f t="shared" si="11"/>
        <v>9.7153929656997799E-4</v>
      </c>
      <c r="AH95" s="64">
        <f t="shared" si="12"/>
        <v>-2.5881807936263215E-4</v>
      </c>
      <c r="AI95" s="64">
        <f t="shared" si="13"/>
        <v>-1.3230915478685659E-4</v>
      </c>
      <c r="AJ95" s="64">
        <f t="shared" si="14"/>
        <v>8.7304341426062623E-5</v>
      </c>
      <c r="AK95" s="64">
        <f t="shared" si="15"/>
        <v>3.5636060860367295E-4</v>
      </c>
      <c r="AL95" s="64">
        <f t="shared" si="16"/>
        <v>-2.2502406680396975E-5</v>
      </c>
      <c r="AM95" s="64">
        <f t="shared" si="17"/>
        <v>-8.4228629065434719E-5</v>
      </c>
      <c r="AN95" s="64">
        <f t="shared" si="18"/>
        <v>2.2440248285975398E-4</v>
      </c>
      <c r="AO95" s="64">
        <f t="shared" si="19"/>
        <v>7.1955198333982561E-4</v>
      </c>
    </row>
    <row r="96" spans="1:41" x14ac:dyDescent="0.2">
      <c r="A96" s="4">
        <v>94</v>
      </c>
      <c r="B96" s="6" t="s">
        <v>131</v>
      </c>
      <c r="C96" s="15"/>
      <c r="D96" s="15">
        <f>0.5*(Cv!AE96+Cv!AF96)*LN(KC!D96/KC!C96)</f>
        <v>-3.3902376239885253E-3</v>
      </c>
      <c r="E96" s="15">
        <f>0.5*(Cv!AF96+Cv!AG96)*LN(KC!E96/KC!D96)</f>
        <v>-5.6872553326024278E-4</v>
      </c>
      <c r="F96" s="15">
        <f>0.5*(Cv!AG96+Cv!AH96)*LN(KC!F96/KC!E96)</f>
        <v>-1.2509810802842179E-4</v>
      </c>
      <c r="G96" s="15">
        <f>0.5*(Cv!AH96+Cv!AI96)*LN(KC!G96/KC!F96)</f>
        <v>-3.3444339538097045E-4</v>
      </c>
      <c r="H96" s="15">
        <f>0.5*(Cv!AI96+Cv!AJ96)*LN(KC!H96/KC!G96)</f>
        <v>1.0806260826217357E-3</v>
      </c>
      <c r="I96" s="15">
        <f>0.5*(Cv!AJ96+Cv!AK96)*LN(KC!I96/KC!H96)</f>
        <v>-2.5990039171906699E-4</v>
      </c>
      <c r="J96" s="15">
        <f>0.5*(Cv!AK96+Cv!AL96)*LN(KC!J96/KC!I96)</f>
        <v>1.0758950198530405E-3</v>
      </c>
      <c r="K96" s="15">
        <f>0.5*(Cv!AL96+Cv!AM96)*LN(KC!K96/KC!J96)</f>
        <v>4.3841253919858178E-4</v>
      </c>
      <c r="L96" s="15">
        <f>0.5*(Cv!AM96+Cv!AN96)*LN(KC!L96/KC!K96)</f>
        <v>-7.8256349311088549E-5</v>
      </c>
      <c r="M96" s="15">
        <f>0.5*(Cv!AN96+Cv!AO96)*LN(KC!M96/KC!L96)</f>
        <v>-4.5301878048156373E-4</v>
      </c>
      <c r="N96" s="15">
        <f>0.5*(Cv!AO96+Cv!AP96)*LN(KC!N96/KC!M96)</f>
        <v>-2.6257383176017066E-4</v>
      </c>
      <c r="O96" s="15">
        <f>0.5*(Cv!AP96+Cv!AQ96)*LN(KC!O96/KC!N96)</f>
        <v>-9.0106571268566736E-4</v>
      </c>
      <c r="P96" s="15">
        <f>0.5*(Cv!AQ96+Cv!AR96)*LN(KC!P96/KC!O96)</f>
        <v>-2.0330902078763614E-4</v>
      </c>
      <c r="Q96" s="15">
        <f>0.5*(Cv!AR96+Cv!AS96)*LN(KC!Q96/KC!P96)</f>
        <v>-4.4794978047663883E-4</v>
      </c>
      <c r="R96" s="15">
        <f>0.5*(Cv!AS96+Cv!AT96)*LN(KC!R96/KC!Q96)</f>
        <v>-5.7807973093525982E-5</v>
      </c>
      <c r="S96" s="15">
        <f>0.5*(Cv!AT96+Cv!AU96)*LN(KC!S96/KC!R96)</f>
        <v>-9.1475606226468264E-4</v>
      </c>
      <c r="T96" s="15">
        <f>0.5*(Cv!AU96+Cv!AV96)*LN(KC!T96/KC!S96)</f>
        <v>-1.2049692582417045E-3</v>
      </c>
      <c r="U96" s="15">
        <f>0.5*(Cv!AV96+Cv!AW96)*LN(KC!U96/KC!T96)</f>
        <v>-5.9782040822470425E-4</v>
      </c>
      <c r="V96" s="15">
        <f>0.5*(Cv!AW96+Cv!AX96)*LN(KC!V96/KC!U96)</f>
        <v>-2.9341225511504194E-4</v>
      </c>
      <c r="W96" s="15">
        <f>0.5*(Cv!AX96+Cv!AY96)*LN(KC!W96/KC!V96)</f>
        <v>-1.2831239309567824E-4</v>
      </c>
      <c r="X96" s="15">
        <f>0.5*(Cv!AY96+Cv!AZ96)*LN(KC!X96/KC!W96)</f>
        <v>1.1170135623966176E-3</v>
      </c>
      <c r="Y96" s="15">
        <f>0.5*(Cv!AZ96+Cv!BA96)*LN(KC!Y96/KC!X96)</f>
        <v>1.0040380098661103E-4</v>
      </c>
      <c r="Z96" s="15">
        <f>0.5*(Cv!BA96+Cv!BB96)*LN(KC!Z96/KC!Y96)</f>
        <v>-5.4070542937313323E-4</v>
      </c>
      <c r="AA96" s="15">
        <f>0.5*(Cv!BB96+Cv!BC96)*LN(KC!AA96/KC!Z96)</f>
        <v>-5.1010796875529136E-4</v>
      </c>
      <c r="AB96" s="15">
        <f>0.5*(Cv!BC96+Cv!BD96)*LN(KC!AB96/KC!AA96)</f>
        <v>-2.377438558770277E-4</v>
      </c>
      <c r="AC96" s="15">
        <f>0.5*(Cv!BD96+Cv!BE96)*LN(KC!AC96/KC!AB96)</f>
        <v>1.7128569152967803E-4</v>
      </c>
      <c r="AD96" s="15"/>
      <c r="AF96" s="64">
        <f t="shared" si="10"/>
        <v>-4.1508269153393254E-5</v>
      </c>
      <c r="AG96" s="64">
        <f t="shared" si="11"/>
        <v>1.4409171949975987E-4</v>
      </c>
      <c r="AH96" s="64">
        <f t="shared" si="12"/>
        <v>-5.0497770986163018E-4</v>
      </c>
      <c r="AI96" s="64">
        <f t="shared" si="13"/>
        <v>-2.2150015045610227E-4</v>
      </c>
      <c r="AJ96" s="64">
        <f t="shared" si="14"/>
        <v>-2.0337355229783265E-4</v>
      </c>
      <c r="AK96" s="64">
        <f t="shared" si="15"/>
        <v>-1.8044299518093517E-4</v>
      </c>
      <c r="AL96" s="64">
        <f t="shared" si="16"/>
        <v>-2.1243685137696744E-4</v>
      </c>
      <c r="AM96" s="64">
        <f t="shared" si="17"/>
        <v>-2.5723879367779061E-4</v>
      </c>
      <c r="AN96" s="64">
        <f t="shared" si="18"/>
        <v>-3.3229082173674837E-5</v>
      </c>
      <c r="AO96" s="64">
        <f t="shared" si="19"/>
        <v>-1.6545359245383968E-4</v>
      </c>
    </row>
    <row r="97" spans="1:69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0.5*(Cv!AK97+Cv!AL97)*LN(KC!J97/KC!I97)</f>
        <v>3.9877882538298019E-4</v>
      </c>
      <c r="K97" s="15">
        <f>0.5*(Cv!AL97+Cv!AM97)*LN(KC!K97/KC!J97)</f>
        <v>-8.4852431342056033E-6</v>
      </c>
      <c r="L97" s="15">
        <f>0.5*(Cv!AM97+Cv!AN97)*LN(KC!L97/KC!K97)</f>
        <v>1.9161374122452468E-5</v>
      </c>
      <c r="M97" s="15">
        <f>0.5*(Cv!AN97+Cv!AO97)*LN(KC!M97/KC!L97)</f>
        <v>3.3265396793649134E-5</v>
      </c>
      <c r="N97" s="15">
        <f>0.5*(Cv!AO97+Cv!AP97)*LN(KC!N97/KC!M97)</f>
        <v>1.9028170446905995E-4</v>
      </c>
      <c r="O97" s="15">
        <f>0.5*(Cv!AP97+Cv!AQ97)*LN(KC!O97/KC!N97)</f>
        <v>4.4995834400326946E-7</v>
      </c>
      <c r="P97" s="15">
        <f>0.5*(Cv!AQ97+Cv!AR97)*LN(KC!P97/KC!O97)</f>
        <v>-4.100647018249854E-5</v>
      </c>
      <c r="Q97" s="15">
        <f>0.5*(Cv!AR97+Cv!AS97)*LN(KC!Q97/KC!P97)</f>
        <v>-2.119737857581768E-4</v>
      </c>
      <c r="R97" s="15">
        <f>0.5*(Cv!AS97+Cv!AT97)*LN(KC!R97/KC!Q97)</f>
        <v>-4.0518893407163526E-4</v>
      </c>
      <c r="S97" s="15">
        <f>0.5*(Cv!AT97+Cv!AU97)*LN(KC!S97/KC!R97)</f>
        <v>-4.4775806980801899E-4</v>
      </c>
      <c r="T97" s="15">
        <f>0.5*(Cv!AU97+Cv!AV97)*LN(KC!T97/KC!S97)</f>
        <v>-6.3545837158003301E-4</v>
      </c>
      <c r="U97" s="15">
        <f>0.5*(Cv!AV97+Cv!AW97)*LN(KC!U97/KC!T97)</f>
        <v>6.6053047589591352E-5</v>
      </c>
      <c r="V97" s="15">
        <f>0.5*(Cv!AW97+Cv!AX97)*LN(KC!V97/KC!U97)</f>
        <v>-1.5583057996028138E-4</v>
      </c>
      <c r="W97" s="15">
        <f>0.5*(Cv!AX97+Cv!AY97)*LN(KC!W97/KC!V97)</f>
        <v>-2.2724664890241413E-5</v>
      </c>
      <c r="X97" s="15">
        <f>0.5*(Cv!AY97+Cv!AZ97)*LN(KC!X97/KC!W97)</f>
        <v>-4.5464506168172423E-5</v>
      </c>
      <c r="Y97" s="15">
        <f>0.5*(Cv!AZ97+Cv!BA97)*LN(KC!Y97/KC!X97)</f>
        <v>-1.6541191759156717E-4</v>
      </c>
      <c r="Z97" s="15">
        <f>0.5*(Cv!BA97+Cv!BB97)*LN(KC!Z97/KC!Y97)</f>
        <v>-2.127968172445003E-4</v>
      </c>
      <c r="AA97" s="15">
        <f>0.5*(Cv!BB97+Cv!BC97)*LN(KC!AA97/KC!Z97)</f>
        <v>-2.3354683495671358E-4</v>
      </c>
      <c r="AB97" s="15">
        <f>0.5*(Cv!BC97+Cv!BD97)*LN(KC!AB97/KC!AA97)</f>
        <v>-8.2609982183935753E-5</v>
      </c>
      <c r="AC97" s="15">
        <f>0.5*(Cv!BD97+Cv!BE97)*LN(KC!AC97/KC!AB97)</f>
        <v>-1.0284100400193135E-4</v>
      </c>
      <c r="AD97" s="15"/>
      <c r="AF97" s="64"/>
      <c r="AG97" s="64">
        <f t="shared" si="11"/>
        <v>1.2660041152678724E-4</v>
      </c>
      <c r="AH97" s="64">
        <f t="shared" si="12"/>
        <v>-2.2109546029526524E-4</v>
      </c>
      <c r="AI97" s="64">
        <f t="shared" si="13"/>
        <v>-1.5868501500182735E-4</v>
      </c>
      <c r="AJ97" s="64">
        <f t="shared" si="14"/>
        <v>-1.5944131119572963E-4</v>
      </c>
      <c r="AK97" s="64">
        <f t="shared" si="15"/>
        <v>-4.7247524384239017E-5</v>
      </c>
      <c r="AL97" s="64">
        <f t="shared" si="16"/>
        <v>-1.5906316309877849E-4</v>
      </c>
      <c r="AM97" s="64">
        <f t="shared" si="17"/>
        <v>-1.7564758060023973E-4</v>
      </c>
      <c r="AN97" s="64">
        <f t="shared" si="18"/>
        <v>-9.2725493092933554E-5</v>
      </c>
      <c r="AO97" s="64">
        <f t="shared" si="19"/>
        <v>-1.0315534374150878E-4</v>
      </c>
    </row>
    <row r="98" spans="1:69" x14ac:dyDescent="0.2">
      <c r="A98" s="4">
        <v>96</v>
      </c>
      <c r="B98" s="6" t="s">
        <v>133</v>
      </c>
      <c r="C98" s="15"/>
      <c r="D98" s="15">
        <f>0.5*(Cv!AE98+Cv!AF98)*LN(KC!D98/KC!C98)</f>
        <v>-2.968604315095395E-4</v>
      </c>
      <c r="E98" s="15">
        <f>0.5*(Cv!AF98+Cv!AG98)*LN(KC!E98/KC!D98)</f>
        <v>1.1781104225447325E-2</v>
      </c>
      <c r="F98" s="15">
        <f>0.5*(Cv!AG98+Cv!AH98)*LN(KC!F98/KC!E98)</f>
        <v>9.7908919029138283E-3</v>
      </c>
      <c r="G98" s="15">
        <f>0.5*(Cv!AH98+Cv!AI98)*LN(KC!G98/KC!F98)</f>
        <v>4.539827425156317E-3</v>
      </c>
      <c r="H98" s="15">
        <f>0.5*(Cv!AI98+Cv!AJ98)*LN(KC!H98/KC!G98)</f>
        <v>7.0430484240270128E-3</v>
      </c>
      <c r="I98" s="15">
        <f>0.5*(Cv!AJ98+Cv!AK98)*LN(KC!I98/KC!H98)</f>
        <v>6.0133108019552869E-3</v>
      </c>
      <c r="J98" s="15">
        <f>0.5*(Cv!AK98+Cv!AL98)*LN(KC!J98/KC!I98)</f>
        <v>1.0956666467647333E-2</v>
      </c>
      <c r="K98" s="15">
        <f>0.5*(Cv!AL98+Cv!AM98)*LN(KC!K98/KC!J98)</f>
        <v>2.0991307814378921E-3</v>
      </c>
      <c r="L98" s="15">
        <f>0.5*(Cv!AM98+Cv!AN98)*LN(KC!L98/KC!K98)</f>
        <v>7.4647735144337717E-3</v>
      </c>
      <c r="M98" s="15">
        <f>0.5*(Cv!AN98+Cv!AO98)*LN(KC!M98/KC!L98)</f>
        <v>8.393167494178554E-3</v>
      </c>
      <c r="N98" s="15">
        <f>0.5*(Cv!AO98+Cv!AP98)*LN(KC!N98/KC!M98)</f>
        <v>8.1461865442640467E-3</v>
      </c>
      <c r="O98" s="15">
        <f>0.5*(Cv!AP98+Cv!AQ98)*LN(KC!O98/KC!N98)</f>
        <v>3.8068160024111821E-3</v>
      </c>
      <c r="P98" s="15">
        <f>0.5*(Cv!AQ98+Cv!AR98)*LN(KC!P98/KC!O98)</f>
        <v>2.9664842047021677E-3</v>
      </c>
      <c r="Q98" s="15">
        <f>0.5*(Cv!AR98+Cv!AS98)*LN(KC!Q98/KC!P98)</f>
        <v>6.0110341830125697E-3</v>
      </c>
      <c r="R98" s="15">
        <f>0.5*(Cv!AS98+Cv!AT98)*LN(KC!R98/KC!Q98)</f>
        <v>2.1803261207550533E-3</v>
      </c>
      <c r="S98" s="15">
        <f>0.5*(Cv!AT98+Cv!AU98)*LN(KC!S98/KC!R98)</f>
        <v>3.0484403136584802E-3</v>
      </c>
      <c r="T98" s="15">
        <f>0.5*(Cv!AU98+Cv!AV98)*LN(KC!T98/KC!S98)</f>
        <v>1.8533972226981229E-3</v>
      </c>
      <c r="U98" s="15">
        <f>0.5*(Cv!AV98+Cv!AW98)*LN(KC!U98/KC!T98)</f>
        <v>4.0590335751056134E-3</v>
      </c>
      <c r="V98" s="15">
        <f>0.5*(Cv!AW98+Cv!AX98)*LN(KC!V98/KC!U98)</f>
        <v>2.7019077480546355E-3</v>
      </c>
      <c r="W98" s="15">
        <f>0.5*(Cv!AX98+Cv!AY98)*LN(KC!W98/KC!V98)</f>
        <v>3.2881011366789285E-3</v>
      </c>
      <c r="X98" s="15">
        <f>0.5*(Cv!AY98+Cv!AZ98)*LN(KC!X98/KC!W98)</f>
        <v>2.0894936398513069E-3</v>
      </c>
      <c r="Y98" s="15">
        <f>0.5*(Cv!AZ98+Cv!BA98)*LN(KC!Y98/KC!X98)</f>
        <v>-4.3226852285949027E-4</v>
      </c>
      <c r="Z98" s="15">
        <f>0.5*(Cv!BA98+Cv!BB98)*LN(KC!Z98/KC!Y98)</f>
        <v>-6.5304113492780529E-4</v>
      </c>
      <c r="AA98" s="15">
        <f>0.5*(Cv!BB98+Cv!BC98)*LN(KC!AA98/KC!Z98)</f>
        <v>4.2729379275375894E-4</v>
      </c>
      <c r="AB98" s="15">
        <f>0.5*(Cv!BC98+Cv!BD98)*LN(KC!AB98/KC!AA98)</f>
        <v>-6.8841406862527857E-4</v>
      </c>
      <c r="AC98" s="15">
        <f>0.5*(Cv!BD98+Cv!BE98)*LN(KC!AC98/KC!AB98)</f>
        <v>-4.5430753952032657E-3</v>
      </c>
      <c r="AD98" s="15"/>
      <c r="AF98" s="64">
        <f t="shared" si="10"/>
        <v>7.8336365558999525E-3</v>
      </c>
      <c r="AG98" s="64">
        <f t="shared" si="11"/>
        <v>7.4119849603923203E-3</v>
      </c>
      <c r="AH98" s="64">
        <f t="shared" si="12"/>
        <v>3.6026201649078902E-3</v>
      </c>
      <c r="AI98" s="64">
        <f t="shared" si="13"/>
        <v>2.7983866644777215E-3</v>
      </c>
      <c r="AJ98" s="64">
        <f t="shared" si="14"/>
        <v>-1.1779010657724162E-3</v>
      </c>
      <c r="AK98" s="64">
        <f t="shared" si="15"/>
        <v>5.5073025626501057E-3</v>
      </c>
      <c r="AL98" s="64">
        <f t="shared" si="16"/>
        <v>8.1024279935265273E-4</v>
      </c>
      <c r="AM98" s="64">
        <f t="shared" si="17"/>
        <v>1.6667396821693839E-3</v>
      </c>
      <c r="AN98" s="64">
        <f t="shared" si="18"/>
        <v>-2.615744731914272E-3</v>
      </c>
      <c r="AO98" s="64">
        <f t="shared" si="19"/>
        <v>4.0937454559810934E-3</v>
      </c>
    </row>
    <row r="99" spans="1:69" x14ac:dyDescent="0.2">
      <c r="A99" s="4">
        <v>97</v>
      </c>
      <c r="B99" s="6" t="s">
        <v>134</v>
      </c>
      <c r="C99" s="15"/>
      <c r="D99" s="15">
        <f>0.5*(Cv!AE99+Cv!AF99)*LN(KC!D99/KC!C99)</f>
        <v>8.8291442186590584E-3</v>
      </c>
      <c r="E99" s="15">
        <f>0.5*(Cv!AF99+Cv!AG99)*LN(KC!E99/KC!D99)</f>
        <v>1.9608937550851128E-2</v>
      </c>
      <c r="F99" s="15">
        <f>0.5*(Cv!AG99+Cv!AH99)*LN(KC!F99/KC!E99)</f>
        <v>7.8819151926085469E-3</v>
      </c>
      <c r="G99" s="15">
        <f>0.5*(Cv!AH99+Cv!AI99)*LN(KC!G99/KC!F99)</f>
        <v>-6.821728277068875E-4</v>
      </c>
      <c r="H99" s="15">
        <f>0.5*(Cv!AI99+Cv!AJ99)*LN(KC!H99/KC!G99)</f>
        <v>5.4340719819381753E-3</v>
      </c>
      <c r="I99" s="15">
        <f>0.5*(Cv!AJ99+Cv!AK99)*LN(KC!I99/KC!H99)</f>
        <v>5.5842010789977437E-3</v>
      </c>
      <c r="J99" s="15">
        <f>0.5*(Cv!AK99+Cv!AL99)*LN(KC!J99/KC!I99)</f>
        <v>3.862679273375004E-3</v>
      </c>
      <c r="K99" s="15">
        <f>0.5*(Cv!AL99+Cv!AM99)*LN(KC!K99/KC!J99)</f>
        <v>-2.2879782522100358E-3</v>
      </c>
      <c r="L99" s="15">
        <f>0.5*(Cv!AM99+Cv!AN99)*LN(KC!L99/KC!K99)</f>
        <v>1.3355003777088518E-4</v>
      </c>
      <c r="M99" s="15">
        <f>0.5*(Cv!AN99+Cv!AO99)*LN(KC!M99/KC!L99)</f>
        <v>1.463230379857687E-3</v>
      </c>
      <c r="N99" s="15">
        <f>0.5*(Cv!AO99+Cv!AP99)*LN(KC!N99/KC!M99)</f>
        <v>1.1287439802081253E-4</v>
      </c>
      <c r="O99" s="15">
        <f>0.5*(Cv!AP99+Cv!AQ99)*LN(KC!O99/KC!N99)</f>
        <v>-3.8527261269139223E-5</v>
      </c>
      <c r="P99" s="15">
        <f>0.5*(Cv!AQ99+Cv!AR99)*LN(KC!P99/KC!O99)</f>
        <v>3.5571699083991062E-3</v>
      </c>
      <c r="Q99" s="15">
        <f>0.5*(Cv!AR99+Cv!AS99)*LN(KC!Q99/KC!P99)</f>
        <v>4.2026278466662107E-3</v>
      </c>
      <c r="R99" s="15">
        <f>0.5*(Cv!AS99+Cv!AT99)*LN(KC!R99/KC!Q99)</f>
        <v>2.1639279216652554E-3</v>
      </c>
      <c r="S99" s="15">
        <f>0.5*(Cv!AT99+Cv!AU99)*LN(KC!S99/KC!R99)</f>
        <v>2.9833172566107956E-3</v>
      </c>
      <c r="T99" s="15">
        <f>0.5*(Cv!AU99+Cv!AV99)*LN(KC!T99/KC!S99)</f>
        <v>1.4555194203479838E-3</v>
      </c>
      <c r="U99" s="15">
        <f>0.5*(Cv!AV99+Cv!AW99)*LN(KC!U99/KC!T99)</f>
        <v>-6.4221792030343854E-4</v>
      </c>
      <c r="V99" s="15">
        <f>0.5*(Cv!AW99+Cv!AX99)*LN(KC!V99/KC!U99)</f>
        <v>1.7960331844619213E-3</v>
      </c>
      <c r="W99" s="15">
        <f>0.5*(Cv!AX99+Cv!AY99)*LN(KC!W99/KC!V99)</f>
        <v>1.0635872175066471E-4</v>
      </c>
      <c r="X99" s="15">
        <f>0.5*(Cv!AY99+Cv!AZ99)*LN(KC!X99/KC!W99)</f>
        <v>1.0404206239182808E-3</v>
      </c>
      <c r="Y99" s="15">
        <f>0.5*(Cv!AZ99+Cv!BA99)*LN(KC!Y99/KC!X99)</f>
        <v>9.6158622664213708E-6</v>
      </c>
      <c r="Z99" s="15">
        <f>0.5*(Cv!BA99+Cv!BB99)*LN(KC!Z99/KC!Y99)</f>
        <v>1.4492530208738445E-3</v>
      </c>
      <c r="AA99" s="15">
        <f>0.5*(Cv!BB99+Cv!BC99)*LN(KC!AA99/KC!Z99)</f>
        <v>1.8275518684391474E-3</v>
      </c>
      <c r="AB99" s="15">
        <f>0.5*(Cv!BC99+Cv!BD99)*LN(KC!AB99/KC!AA99)</f>
        <v>1.4542239017797433E-3</v>
      </c>
      <c r="AC99" s="15">
        <f>0.5*(Cv!BD99+Cv!BE99)*LN(KC!AC99/KC!AB99)</f>
        <v>2.5557992621399197E-3</v>
      </c>
      <c r="AD99" s="15"/>
      <c r="AF99" s="64">
        <f t="shared" si="10"/>
        <v>7.5653905953377409E-3</v>
      </c>
      <c r="AG99" s="64">
        <f t="shared" si="11"/>
        <v>6.5687116736287058E-4</v>
      </c>
      <c r="AH99" s="64">
        <f t="shared" si="12"/>
        <v>2.5737031344144458E-3</v>
      </c>
      <c r="AI99" s="64">
        <f t="shared" si="13"/>
        <v>7.5122280603508239E-4</v>
      </c>
      <c r="AJ99" s="64">
        <f t="shared" si="14"/>
        <v>1.459288783099815E-3</v>
      </c>
      <c r="AK99" s="64">
        <f t="shared" si="15"/>
        <v>1.6152871508886581E-3</v>
      </c>
      <c r="AL99" s="64">
        <f t="shared" si="16"/>
        <v>1.105255794567449E-3</v>
      </c>
      <c r="AM99" s="64">
        <f t="shared" si="17"/>
        <v>8.8031684771935318E-4</v>
      </c>
      <c r="AN99" s="64">
        <f t="shared" si="18"/>
        <v>2.0050115819598316E-3</v>
      </c>
      <c r="AO99" s="64">
        <f t="shared" si="19"/>
        <v>2.6012952972499907E-3</v>
      </c>
    </row>
    <row r="100" spans="1:69" x14ac:dyDescent="0.2">
      <c r="A100" s="4">
        <v>98</v>
      </c>
      <c r="B100" s="6" t="s">
        <v>135</v>
      </c>
      <c r="C100" s="15"/>
      <c r="D100" s="15">
        <f>0.5*(Cv!AE100+Cv!AF100)*LN(KC!D100/KC!C100)</f>
        <v>5.0582594853433478E-3</v>
      </c>
      <c r="E100" s="15">
        <f>0.5*(Cv!AF100+Cv!AG100)*LN(KC!E100/KC!D100)</f>
        <v>-2.5774237403359823E-3</v>
      </c>
      <c r="F100" s="15">
        <f>0.5*(Cv!AG100+Cv!AH100)*LN(KC!F100/KC!E100)</f>
        <v>6.7924032587036694E-3</v>
      </c>
      <c r="G100" s="15">
        <f>0.5*(Cv!AH100+Cv!AI100)*LN(KC!G100/KC!F100)</f>
        <v>5.1189188540429961E-3</v>
      </c>
      <c r="H100" s="15">
        <f>0.5*(Cv!AI100+Cv!AJ100)*LN(KC!H100/KC!G100)</f>
        <v>8.2504850211259778E-3</v>
      </c>
      <c r="I100" s="15">
        <f>0.5*(Cv!AJ100+Cv!AK100)*LN(KC!I100/KC!H100)</f>
        <v>7.130476836553822E-3</v>
      </c>
      <c r="J100" s="15">
        <f>0.5*(Cv!AK100+Cv!AL100)*LN(KC!J100/KC!I100)</f>
        <v>3.9262664801515681E-3</v>
      </c>
      <c r="K100" s="15">
        <f>0.5*(Cv!AL100+Cv!AM100)*LN(KC!K100/KC!J100)</f>
        <v>-3.5571321182894687E-4</v>
      </c>
      <c r="L100" s="15">
        <f>0.5*(Cv!AM100+Cv!AN100)*LN(KC!L100/KC!K100)</f>
        <v>1.0308776747493219E-3</v>
      </c>
      <c r="M100" s="15">
        <f>0.5*(Cv!AN100+Cv!AO100)*LN(KC!M100/KC!L100)</f>
        <v>3.7711266236927737E-3</v>
      </c>
      <c r="N100" s="15">
        <f>0.5*(Cv!AO100+Cv!AP100)*LN(KC!N100/KC!M100)</f>
        <v>2.3229526602524604E-3</v>
      </c>
      <c r="O100" s="15">
        <f>0.5*(Cv!AP100+Cv!AQ100)*LN(KC!O100/KC!N100)</f>
        <v>8.007107418328773E-4</v>
      </c>
      <c r="P100" s="15">
        <f>0.5*(Cv!AQ100+Cv!AR100)*LN(KC!P100/KC!O100)</f>
        <v>-2.1676924055482696E-4</v>
      </c>
      <c r="Q100" s="15">
        <f>0.5*(Cv!AR100+Cv!AS100)*LN(KC!Q100/KC!P100)</f>
        <v>9.9044745302413078E-4</v>
      </c>
      <c r="R100" s="15">
        <f>0.5*(Cv!AS100+Cv!AT100)*LN(KC!R100/KC!Q100)</f>
        <v>-1.2543155250936526E-3</v>
      </c>
      <c r="S100" s="15">
        <f>0.5*(Cv!AT100+Cv!AU100)*LN(KC!S100/KC!R100)</f>
        <v>7.7668180927516694E-4</v>
      </c>
      <c r="T100" s="15">
        <f>0.5*(Cv!AU100+Cv!AV100)*LN(KC!T100/KC!S100)</f>
        <v>5.3605218193112487E-4</v>
      </c>
      <c r="U100" s="15">
        <f>0.5*(Cv!AV100+Cv!AW100)*LN(KC!U100/KC!T100)</f>
        <v>1.4715335803343436E-3</v>
      </c>
      <c r="V100" s="15">
        <f>0.5*(Cv!AW100+Cv!AX100)*LN(KC!V100/KC!U100)</f>
        <v>2.0149144269959616E-3</v>
      </c>
      <c r="W100" s="15">
        <f>0.5*(Cv!AX100+Cv!AY100)*LN(KC!W100/KC!V100)</f>
        <v>1.6206830203288479E-3</v>
      </c>
      <c r="X100" s="15">
        <f>0.5*(Cv!AY100+Cv!AZ100)*LN(KC!X100/KC!W100)</f>
        <v>1.090950310388692E-3</v>
      </c>
      <c r="Y100" s="15">
        <f>0.5*(Cv!AZ100+Cv!BA100)*LN(KC!Y100/KC!X100)</f>
        <v>6.8987935031097295E-4</v>
      </c>
      <c r="Z100" s="15">
        <f>0.5*(Cv!BA100+Cv!BB100)*LN(KC!Z100/KC!Y100)</f>
        <v>6.2467942128963572E-4</v>
      </c>
      <c r="AA100" s="15">
        <f>0.5*(Cv!BB100+Cv!BC100)*LN(KC!AA100/KC!Z100)</f>
        <v>4.2344695998666043E-4</v>
      </c>
      <c r="AB100" s="15">
        <f>0.5*(Cv!BC100+Cv!BD100)*LN(KC!AB100/KC!AA100)</f>
        <v>1.783142577963768E-4</v>
      </c>
      <c r="AC100" s="15">
        <f>0.5*(Cv!BD100+Cv!BE100)*LN(KC!AC100/KC!AB100)</f>
        <v>1.2361091015943015E-3</v>
      </c>
      <c r="AD100" s="15"/>
      <c r="AF100" s="64">
        <f t="shared" si="10"/>
        <v>4.9429720460180968E-3</v>
      </c>
      <c r="AG100" s="64">
        <f t="shared" si="11"/>
        <v>2.1391020454034357E-3</v>
      </c>
      <c r="AH100" s="64">
        <f t="shared" si="12"/>
        <v>2.1935104769673909E-4</v>
      </c>
      <c r="AI100" s="64">
        <f t="shared" si="13"/>
        <v>1.3468267039957941E-3</v>
      </c>
      <c r="AJ100" s="64">
        <f t="shared" si="14"/>
        <v>6.3048581819558948E-4</v>
      </c>
      <c r="AK100" s="64">
        <f t="shared" si="15"/>
        <v>1.1792265465500873E-3</v>
      </c>
      <c r="AL100" s="64">
        <f t="shared" si="16"/>
        <v>9.8865626109569181E-4</v>
      </c>
      <c r="AM100" s="64">
        <f t="shared" si="17"/>
        <v>1.05901740644578E-3</v>
      </c>
      <c r="AN100" s="64">
        <f t="shared" si="18"/>
        <v>7.072116796953392E-4</v>
      </c>
      <c r="AO100" s="64">
        <f t="shared" si="19"/>
        <v>1.855747532261931E-3</v>
      </c>
    </row>
    <row r="101" spans="1:69" x14ac:dyDescent="0.2">
      <c r="A101" s="4">
        <v>99</v>
      </c>
      <c r="B101" s="6" t="s">
        <v>136</v>
      </c>
      <c r="C101" s="15"/>
      <c r="D101" s="15">
        <f>0.5*(Cv!AE101+Cv!AF101)*LN(KC!D101/KC!C101)</f>
        <v>-3.3698455626038431E-3</v>
      </c>
      <c r="E101" s="15">
        <f>0.5*(Cv!AF101+Cv!AG101)*LN(KC!E101/KC!D101)</f>
        <v>-1.4349919173358254E-3</v>
      </c>
      <c r="F101" s="15">
        <f>0.5*(Cv!AG101+Cv!AH101)*LN(KC!F101/KC!E101)</f>
        <v>-1.9761572855391926E-3</v>
      </c>
      <c r="G101" s="15">
        <f>0.5*(Cv!AH101+Cv!AI101)*LN(KC!G101/KC!F101)</f>
        <v>-1.8619180282715619E-3</v>
      </c>
      <c r="H101" s="15">
        <f>0.5*(Cv!AI101+Cv!AJ101)*LN(KC!H101/KC!G101)</f>
        <v>-1.3035253901745646E-3</v>
      </c>
      <c r="I101" s="15">
        <f>0.5*(Cv!AJ101+Cv!AK101)*LN(KC!I101/KC!H101)</f>
        <v>-1.9379423250390011E-3</v>
      </c>
      <c r="J101" s="15">
        <f>0.5*(Cv!AK101+Cv!AL101)*LN(KC!J101/KC!I101)</f>
        <v>-1.3652658314433506E-3</v>
      </c>
      <c r="K101" s="15">
        <f>0.5*(Cv!AL101+Cv!AM101)*LN(KC!K101/KC!J101)</f>
        <v>-1.174475033123387E-3</v>
      </c>
      <c r="L101" s="15">
        <f>0.5*(Cv!AM101+Cv!AN101)*LN(KC!L101/KC!K101)</f>
        <v>4.8062191464147347E-5</v>
      </c>
      <c r="M101" s="15">
        <f>0.5*(Cv!AN101+Cv!AO101)*LN(KC!M101/KC!L101)</f>
        <v>4.5647600263744591E-4</v>
      </c>
      <c r="N101" s="15">
        <f>0.5*(Cv!AO101+Cv!AP101)*LN(KC!N101/KC!M101)</f>
        <v>7.7898192133746898E-4</v>
      </c>
      <c r="O101" s="15">
        <f>0.5*(Cv!AP101+Cv!AQ101)*LN(KC!O101/KC!N101)</f>
        <v>-7.0621696278474469E-4</v>
      </c>
      <c r="P101" s="15">
        <f>0.5*(Cv!AQ101+Cv!AR101)*LN(KC!P101/KC!O101)</f>
        <v>-1.9198088229972697E-4</v>
      </c>
      <c r="Q101" s="15">
        <f>0.5*(Cv!AR101+Cv!AS101)*LN(KC!Q101/KC!P101)</f>
        <v>-3.8380569543681136E-4</v>
      </c>
      <c r="R101" s="15">
        <f>0.5*(Cv!AS101+Cv!AT101)*LN(KC!R101/KC!Q101)</f>
        <v>-6.9679391992010973E-4</v>
      </c>
      <c r="S101" s="15">
        <f>0.5*(Cv!AT101+Cv!AU101)*LN(KC!S101/KC!R101)</f>
        <v>-2.2492875270521196E-4</v>
      </c>
      <c r="T101" s="15">
        <f>0.5*(Cv!AU101+Cv!AV101)*LN(KC!T101/KC!S101)</f>
        <v>3.6589131221004181E-4</v>
      </c>
      <c r="U101" s="15">
        <f>0.5*(Cv!AV101+Cv!AW101)*LN(KC!U101/KC!T101)</f>
        <v>6.630677998749171E-4</v>
      </c>
      <c r="V101" s="15">
        <f>0.5*(Cv!AW101+Cv!AX101)*LN(KC!V101/KC!U101)</f>
        <v>-3.7125083298675596E-4</v>
      </c>
      <c r="W101" s="15">
        <f>0.5*(Cv!AX101+Cv!AY101)*LN(KC!W101/KC!V101)</f>
        <v>-5.65994930801736E-5</v>
      </c>
      <c r="X101" s="15">
        <f>0.5*(Cv!AY101+Cv!AZ101)*LN(KC!X101/KC!W101)</f>
        <v>-9.8305809675993612E-5</v>
      </c>
      <c r="Y101" s="15">
        <f>0.5*(Cv!AZ101+Cv!BA101)*LN(KC!Y101/KC!X101)</f>
        <v>-7.771020719517577E-4</v>
      </c>
      <c r="Z101" s="15">
        <f>0.5*(Cv!BA101+Cv!BB101)*LN(KC!Z101/KC!Y101)</f>
        <v>-5.9433707347393571E-4</v>
      </c>
      <c r="AA101" s="15">
        <f>0.5*(Cv!BB101+Cv!BC101)*LN(KC!AA101/KC!Z101)</f>
        <v>-7.3185820354800432E-5</v>
      </c>
      <c r="AB101" s="15">
        <f>0.5*(Cv!BC101+Cv!BD101)*LN(KC!AB101/KC!AA101)</f>
        <v>4.2903523287722361E-4</v>
      </c>
      <c r="AC101" s="15">
        <f>0.5*(Cv!BD101+Cv!BE101)*LN(KC!AC101/KC!AB101)</f>
        <v>5.4834654508802681E-4</v>
      </c>
      <c r="AD101" s="15"/>
      <c r="AF101" s="64">
        <f t="shared" si="10"/>
        <v>-1.702906989272029E-3</v>
      </c>
      <c r="AG101" s="64">
        <f t="shared" si="11"/>
        <v>-2.5124414982553514E-4</v>
      </c>
      <c r="AH101" s="64">
        <f t="shared" si="12"/>
        <v>-4.4074524262932091E-4</v>
      </c>
      <c r="AI101" s="64">
        <f t="shared" si="13"/>
        <v>1.005605952684071E-4</v>
      </c>
      <c r="AJ101" s="64">
        <f t="shared" si="14"/>
        <v>-9.3448637563048746E-5</v>
      </c>
      <c r="AK101" s="64">
        <f t="shared" si="15"/>
        <v>-3.4599469622742811E-4</v>
      </c>
      <c r="AL101" s="64">
        <f t="shared" si="16"/>
        <v>3.5559788526792148E-6</v>
      </c>
      <c r="AM101" s="64">
        <f t="shared" si="17"/>
        <v>-1.1772774867980728E-4</v>
      </c>
      <c r="AN101" s="64">
        <f t="shared" si="18"/>
        <v>4.8869088898262521E-4</v>
      </c>
      <c r="AO101" s="64">
        <f t="shared" si="19"/>
        <v>-4.775568848043052E-4</v>
      </c>
    </row>
    <row r="102" spans="1:69" x14ac:dyDescent="0.2">
      <c r="A102" s="4">
        <v>100</v>
      </c>
      <c r="B102" s="6" t="s">
        <v>137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</row>
    <row r="103" spans="1:6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69" x14ac:dyDescent="0.2">
      <c r="A104" s="4"/>
      <c r="B104" s="12" t="s">
        <v>141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</row>
    <row r="105" spans="1:69" x14ac:dyDescent="0.2">
      <c r="A105" s="4">
        <v>201</v>
      </c>
      <c r="B105" s="9" t="s">
        <v>10</v>
      </c>
      <c r="C105" s="14"/>
      <c r="D105" s="15">
        <f>0.5*(Cv!AE105+Cv!AF105)*LN(KC!D105/KC!C105)</f>
        <v>3.9884470863941418E-3</v>
      </c>
      <c r="E105" s="15">
        <f>0.5*(Cv!AF105+Cv!AG105)*LN(KC!E105/KC!D105)</f>
        <v>4.7617425617265622E-3</v>
      </c>
      <c r="F105" s="15">
        <f>0.5*(Cv!AG105+Cv!AH105)*LN(KC!F105/KC!E105)</f>
        <v>3.6639177083323433E-3</v>
      </c>
      <c r="G105" s="15">
        <f>0.5*(Cv!AH105+Cv!AI105)*LN(KC!G105/KC!F105)</f>
        <v>2.1196860686004541E-4</v>
      </c>
      <c r="H105" s="15">
        <f>0.5*(Cv!AI105+Cv!AJ105)*LN(KC!H105/KC!G105)</f>
        <v>-4.2663616020048465E-4</v>
      </c>
      <c r="I105" s="15">
        <f>0.5*(Cv!AJ105+Cv!AK105)*LN(KC!I105/KC!H105)</f>
        <v>-1.6821000782531068E-4</v>
      </c>
      <c r="J105" s="15">
        <f>0.5*(Cv!AK105+Cv!AL105)*LN(KC!J105/KC!I105)</f>
        <v>8.4640295994976565E-5</v>
      </c>
      <c r="K105" s="15">
        <f>0.5*(Cv!AL105+Cv!AM105)*LN(KC!K105/KC!J105)</f>
        <v>-1.2261561031108321E-3</v>
      </c>
      <c r="L105" s="15">
        <f>0.5*(Cv!AM105+Cv!AN105)*LN(KC!L105/KC!K105)</f>
        <v>-2.5963035673896709E-4</v>
      </c>
      <c r="M105" s="15">
        <f>0.5*(Cv!AN105+Cv!AO105)*LN(KC!M105/KC!L105)</f>
        <v>8.8884032335151755E-4</v>
      </c>
      <c r="N105" s="15">
        <f>0.5*(Cv!AO105+Cv!AP105)*LN(KC!N105/KC!M105)</f>
        <v>1.9295705531339655E-3</v>
      </c>
      <c r="O105" s="15">
        <f>0.5*(Cv!AP105+Cv!AQ105)*LN(KC!O105/KC!N105)</f>
        <v>1.8986403060382996E-3</v>
      </c>
      <c r="P105" s="15">
        <f>0.5*(Cv!AQ105+Cv!AR105)*LN(KC!P105/KC!O105)</f>
        <v>2.5267688501584003E-3</v>
      </c>
      <c r="Q105" s="15">
        <f>0.5*(Cv!AR105+Cv!AS105)*LN(KC!Q105/KC!P105)</f>
        <v>1.9133702955007959E-3</v>
      </c>
      <c r="R105" s="15">
        <f>0.5*(Cv!AS105+Cv!AT105)*LN(KC!R105/KC!Q105)</f>
        <v>-1.2691939574773548E-3</v>
      </c>
      <c r="S105" s="15">
        <f>0.5*(Cv!AT105+Cv!AU105)*LN(KC!S105/KC!R105)</f>
        <v>-6.3134188723053654E-4</v>
      </c>
      <c r="T105" s="15">
        <f>0.5*(Cv!AU105+Cv!AV105)*LN(KC!T105/KC!S105)</f>
        <v>-7.1255762272895461E-4</v>
      </c>
      <c r="U105" s="15">
        <f>0.5*(Cv!AV105+Cv!AW105)*LN(KC!U105/KC!T105)</f>
        <v>4.4039180610213669E-4</v>
      </c>
      <c r="V105" s="15">
        <f>0.5*(Cv!AW105+Cv!AX105)*LN(KC!V105/KC!U105)</f>
        <v>5.9892774044050109E-4</v>
      </c>
      <c r="W105" s="15">
        <f>0.5*(Cv!AX105+Cv!AY105)*LN(KC!W105/KC!V105)</f>
        <v>1.3665909912409079E-3</v>
      </c>
      <c r="X105" s="15">
        <f>0.5*(Cv!AY105+Cv!AZ105)*LN(KC!X105/KC!W105)</f>
        <v>1.8925440747205543E-3</v>
      </c>
      <c r="Y105" s="15">
        <f>0.5*(Cv!AZ105+Cv!BA105)*LN(KC!Y105/KC!X105)</f>
        <v>7.20303129358866E-4</v>
      </c>
      <c r="Z105" s="15">
        <f>0.5*(Cv!BA105+Cv!BB105)*LN(KC!Z105/KC!Y105)</f>
        <v>1.1234978172344949E-3</v>
      </c>
      <c r="AA105" s="15">
        <f>0.5*(Cv!BB105+Cv!BC105)*LN(KC!AA105/KC!Z105)</f>
        <v>1.1080886838296059E-3</v>
      </c>
      <c r="AB105" s="15">
        <f>0.5*(Cv!BC105+Cv!BD105)*LN(KC!AB105/KC!AA105)</f>
        <v>1.0227311270544443E-3</v>
      </c>
      <c r="AC105" s="15">
        <f>0.5*(Cv!BD105+Cv!BE105)*LN(KC!AC105/KC!AB105)</f>
        <v>-3.2834600555991329E-4</v>
      </c>
      <c r="AD105" s="15"/>
      <c r="AE105" s="15"/>
      <c r="AF105" s="64">
        <f t="shared" ref="AF105:AF111" si="20">AVERAGE(E105:I105)</f>
        <v>1.6085565417786312E-3</v>
      </c>
      <c r="AG105" s="64">
        <f t="shared" ref="AG105:AG111" si="21">AVERAGE(J105:N105)</f>
        <v>2.8345294252613208E-4</v>
      </c>
      <c r="AH105" s="64">
        <f t="shared" ref="AH105:AH111" si="22">AVERAGE(O105:S105)</f>
        <v>8.8764872139792078E-4</v>
      </c>
      <c r="AI105" s="64">
        <f t="shared" ref="AI105:AI111" si="23">AVERAGE(T105:X105)</f>
        <v>7.1717939795502904E-4</v>
      </c>
      <c r="AJ105" s="64">
        <f t="shared" ref="AJ105:AJ111" si="24">AVERAGE(Y105:AC105)</f>
        <v>7.2925495038349958E-4</v>
      </c>
      <c r="AK105" s="64">
        <f t="shared" ref="AK105:AK111" si="25">AVERAGE(J105:S105)</f>
        <v>5.8555083196202651E-4</v>
      </c>
      <c r="AL105" s="64">
        <f t="shared" ref="AL105:AL111" si="26">AVERAGE(T105:AC105)</f>
        <v>7.2321717416926425E-4</v>
      </c>
      <c r="AM105" s="64">
        <f t="shared" ref="AM105:AM111" si="27">AVERAGE(T105:AA105)</f>
        <v>8.1722332752476399E-4</v>
      </c>
      <c r="AN105" s="64">
        <f t="shared" ref="AN105:AN111" si="28">AVERAGE(AB105:AC105)</f>
        <v>3.4719256074726548E-4</v>
      </c>
      <c r="AO105" s="64">
        <f t="shared" ref="AO105:AO111" si="29">AVERAGE(E105:AC105)</f>
        <v>8.4521851080824283E-4</v>
      </c>
      <c r="AP105" s="15"/>
      <c r="AQ105" s="15"/>
      <c r="AR105" s="15"/>
      <c r="AS105" s="15"/>
      <c r="AT105" s="15"/>
      <c r="AU105" s="15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</row>
    <row r="106" spans="1:69" x14ac:dyDescent="0.2">
      <c r="A106" s="4">
        <v>202</v>
      </c>
      <c r="B106" s="9" t="s">
        <v>11</v>
      </c>
      <c r="C106" s="14"/>
      <c r="D106" s="15">
        <f>0.5*(Cv!AE106+Cv!AF106)*LN(KC!D106/KC!C106)</f>
        <v>4.6043970767370877E-3</v>
      </c>
      <c r="E106" s="15">
        <f>0.5*(Cv!AF106+Cv!AG106)*LN(KC!E106/KC!D106)</f>
        <v>5.6197248649262083E-3</v>
      </c>
      <c r="F106" s="15">
        <f>0.5*(Cv!AG106+Cv!AH106)*LN(KC!F106/KC!E106)</f>
        <v>4.3144213958508067E-3</v>
      </c>
      <c r="G106" s="15">
        <f>0.5*(Cv!AH106+Cv!AI106)*LN(KC!G106/KC!F106)</f>
        <v>9.6567160476980366E-4</v>
      </c>
      <c r="H106" s="15">
        <f>0.5*(Cv!AI106+Cv!AJ106)*LN(KC!H106/KC!G106)</f>
        <v>7.6002051001096435E-5</v>
      </c>
      <c r="I106" s="15">
        <f>0.5*(Cv!AJ106+Cv!AK106)*LN(KC!I106/KC!H106)</f>
        <v>1.4781198965705585E-4</v>
      </c>
      <c r="J106" s="15">
        <f>0.5*(Cv!AK106+Cv!AL106)*LN(KC!J106/KC!I106)</f>
        <v>8.0292109408770665E-4</v>
      </c>
      <c r="K106" s="15">
        <f>0.5*(Cv!AL106+Cv!AM106)*LN(KC!K106/KC!J106)</f>
        <v>-6.8489453575784523E-4</v>
      </c>
      <c r="L106" s="15">
        <f>0.5*(Cv!AM106+Cv!AN106)*LN(KC!L106/KC!K106)</f>
        <v>4.0790735589121108E-4</v>
      </c>
      <c r="M106" s="15">
        <f>0.5*(Cv!AN106+Cv!AO106)*LN(KC!M106/KC!L106)</f>
        <v>1.6147183081236679E-3</v>
      </c>
      <c r="N106" s="15">
        <f>0.5*(Cv!AO106+Cv!AP106)*LN(KC!N106/KC!M106)</f>
        <v>2.6034877416732686E-3</v>
      </c>
      <c r="O106" s="15">
        <f>0.5*(Cv!AP106+Cv!AQ106)*LN(KC!O106/KC!N106)</f>
        <v>2.6479267926698409E-3</v>
      </c>
      <c r="P106" s="15">
        <f>0.5*(Cv!AQ106+Cv!AR106)*LN(KC!P106/KC!O106)</f>
        <v>3.4060002266557616E-3</v>
      </c>
      <c r="Q106" s="15">
        <f>0.5*(Cv!AR106+Cv!AS106)*LN(KC!Q106/KC!P106)</f>
        <v>2.684137424967242E-3</v>
      </c>
      <c r="R106" s="15">
        <f>0.5*(Cv!AS106+Cv!AT106)*LN(KC!R106/KC!Q106)</f>
        <v>-8.574426099253003E-4</v>
      </c>
      <c r="S106" s="15">
        <f>0.5*(Cv!AT106+Cv!AU106)*LN(KC!S106/KC!R106)</f>
        <v>-3.0435574868272001E-4</v>
      </c>
      <c r="T106" s="15">
        <f>0.5*(Cv!AU106+Cv!AV106)*LN(KC!T106/KC!S106)</f>
        <v>-5.3420176151987807E-4</v>
      </c>
      <c r="U106" s="15">
        <f>0.5*(Cv!AV106+Cv!AW106)*LN(KC!U106/KC!T106)</f>
        <v>1.0169715541437291E-3</v>
      </c>
      <c r="V106" s="15">
        <f>0.5*(Cv!AW106+Cv!AX106)*LN(KC!V106/KC!U106)</f>
        <v>9.6971730887024724E-4</v>
      </c>
      <c r="W106" s="15">
        <f>0.5*(Cv!AX106+Cv!AY106)*LN(KC!W106/KC!V106)</f>
        <v>1.5406212760681768E-3</v>
      </c>
      <c r="X106" s="15">
        <f>0.5*(Cv!AY106+Cv!AZ106)*LN(KC!X106/KC!W106)</f>
        <v>1.8470676409728811E-3</v>
      </c>
      <c r="Y106" s="15">
        <f>0.5*(Cv!AZ106+Cv!BA106)*LN(KC!Y106/KC!X106)</f>
        <v>5.5335580279367079E-4</v>
      </c>
      <c r="Z106" s="15">
        <f>0.5*(Cv!BA106+Cv!BB106)*LN(KC!Z106/KC!Y106)</f>
        <v>1.0588318505173311E-3</v>
      </c>
      <c r="AA106" s="15">
        <f>0.5*(Cv!BB106+Cv!BC106)*LN(KC!AA106/KC!Z106)</f>
        <v>1.2239052270224078E-3</v>
      </c>
      <c r="AB106" s="15">
        <f>0.5*(Cv!BC106+Cv!BD106)*LN(KC!AB106/KC!AA106)</f>
        <v>1.1778022421574906E-3</v>
      </c>
      <c r="AC106" s="15">
        <f>0.5*(Cv!BD106+Cv!BE106)*LN(KC!AC106/KC!AB106)</f>
        <v>-3.143749791922038E-4</v>
      </c>
      <c r="AD106" s="15"/>
      <c r="AE106" s="15"/>
      <c r="AF106" s="64">
        <f t="shared" si="20"/>
        <v>2.2247263812409943E-3</v>
      </c>
      <c r="AG106" s="64">
        <f t="shared" si="21"/>
        <v>9.4882799280360188E-4</v>
      </c>
      <c r="AH106" s="64">
        <f t="shared" si="22"/>
        <v>1.5152532171369649E-3</v>
      </c>
      <c r="AI106" s="64">
        <f t="shared" si="23"/>
        <v>9.6803520370703118E-4</v>
      </c>
      <c r="AJ106" s="64">
        <f t="shared" si="24"/>
        <v>7.3990402865973929E-4</v>
      </c>
      <c r="AK106" s="64">
        <f t="shared" si="25"/>
        <v>1.2320406049702835E-3</v>
      </c>
      <c r="AL106" s="64">
        <f t="shared" si="26"/>
        <v>8.5396961618338534E-4</v>
      </c>
      <c r="AM106" s="64">
        <f t="shared" si="27"/>
        <v>9.5953361235857069E-4</v>
      </c>
      <c r="AN106" s="64">
        <f t="shared" si="28"/>
        <v>4.3171363148264343E-4</v>
      </c>
      <c r="AO106" s="64">
        <f t="shared" si="29"/>
        <v>1.2793493647096663E-3</v>
      </c>
      <c r="AP106" s="15"/>
      <c r="AQ106" s="15"/>
      <c r="AR106" s="15"/>
      <c r="AS106" s="15"/>
      <c r="AT106" s="15"/>
      <c r="AU106" s="15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</row>
    <row r="107" spans="1:69" x14ac:dyDescent="0.2">
      <c r="A107" s="4">
        <v>203</v>
      </c>
      <c r="B107" s="9" t="s">
        <v>308</v>
      </c>
      <c r="C107" s="14"/>
      <c r="D107" s="15">
        <f>0.5*(Cv!AE107+Cv!AF107)*LN(KC!D107/KC!C107)</f>
        <v>5.0203273382470517E-3</v>
      </c>
      <c r="E107" s="15">
        <f>0.5*(Cv!AF107+Cv!AG107)*LN(KC!E107/KC!D107)</f>
        <v>6.0302852695899049E-3</v>
      </c>
      <c r="F107" s="15">
        <f>0.5*(Cv!AG107+Cv!AH107)*LN(KC!F107/KC!E107)</f>
        <v>4.6794906897443932E-3</v>
      </c>
      <c r="G107" s="15">
        <f>0.5*(Cv!AH107+Cv!AI107)*LN(KC!G107/KC!F107)</f>
        <v>1.2702659585125361E-3</v>
      </c>
      <c r="H107" s="15">
        <f>0.5*(Cv!AI107+Cv!AJ107)*LN(KC!H107/KC!G107)</f>
        <v>2.9434317220054448E-4</v>
      </c>
      <c r="I107" s="15">
        <f>0.5*(Cv!AJ107+Cv!AK107)*LN(KC!I107/KC!H107)</f>
        <v>4.0460497494254535E-4</v>
      </c>
      <c r="J107" s="15">
        <f>0.5*(Cv!AK107+Cv!AL107)*LN(KC!J107/KC!I107)</f>
        <v>1.0631766967368961E-3</v>
      </c>
      <c r="K107" s="15">
        <f>0.5*(Cv!AL107+Cv!AM107)*LN(KC!K107/KC!J107)</f>
        <v>-4.5398256511845796E-4</v>
      </c>
      <c r="L107" s="15">
        <f>0.5*(Cv!AM107+Cv!AN107)*LN(KC!L107/KC!K107)</f>
        <v>6.5437960927220188E-4</v>
      </c>
      <c r="M107" s="15">
        <f>0.5*(Cv!AN107+Cv!AO107)*LN(KC!M107/KC!L107)</f>
        <v>1.8446671522328504E-3</v>
      </c>
      <c r="N107" s="15">
        <f>0.5*(Cv!AO107+Cv!AP107)*LN(KC!N107/KC!M107)</f>
        <v>2.8292687175544579E-3</v>
      </c>
      <c r="O107" s="15">
        <f>0.5*(Cv!AP107+Cv!AQ107)*LN(KC!O107/KC!N107)</f>
        <v>2.8996417159465443E-3</v>
      </c>
      <c r="P107" s="15">
        <f>0.5*(Cv!AQ107+Cv!AR107)*LN(KC!P107/KC!O107)</f>
        <v>3.6312393851038209E-3</v>
      </c>
      <c r="Q107" s="15">
        <f>0.5*(Cv!AR107+Cv!AS107)*LN(KC!Q107/KC!P107)</f>
        <v>2.8563902198657141E-3</v>
      </c>
      <c r="R107" s="15">
        <f>0.5*(Cv!AS107+Cv!AT107)*LN(KC!R107/KC!Q107)</f>
        <v>-7.7244778704902654E-4</v>
      </c>
      <c r="S107" s="15">
        <f>0.5*(Cv!AT107+Cv!AU107)*LN(KC!S107/KC!R107)</f>
        <v>-2.5205603542325966E-4</v>
      </c>
      <c r="T107" s="15">
        <f>0.5*(Cv!AU107+Cv!AV107)*LN(KC!T107/KC!S107)</f>
        <v>-4.7778569228291827E-4</v>
      </c>
      <c r="U107" s="15">
        <f>0.5*(Cv!AV107+Cv!AW107)*LN(KC!U107/KC!T107)</f>
        <v>1.0804573778697164E-3</v>
      </c>
      <c r="V107" s="15">
        <f>0.5*(Cv!AW107+Cv!AX107)*LN(KC!V107/KC!U107)</f>
        <v>1.0065551429106491E-3</v>
      </c>
      <c r="W107" s="15">
        <f>0.5*(Cv!AX107+Cv!AY107)*LN(KC!W107/KC!V107)</f>
        <v>1.6183493577651567E-3</v>
      </c>
      <c r="X107" s="15">
        <f>0.5*(Cv!AY107+Cv!AZ107)*LN(KC!X107/KC!W107)</f>
        <v>1.9274767089198686E-3</v>
      </c>
      <c r="Y107" s="15">
        <f>0.5*(Cv!AZ107+Cv!BA107)*LN(KC!Y107/KC!X107)</f>
        <v>6.3551959377892422E-4</v>
      </c>
      <c r="Z107" s="15">
        <f>0.5*(Cv!BA107+Cv!BB107)*LN(KC!Z107/KC!Y107)</f>
        <v>1.0726969672157772E-3</v>
      </c>
      <c r="AA107" s="15">
        <f>0.5*(Cv!BB107+Cv!BC107)*LN(KC!AA107/KC!Z107)</f>
        <v>1.3049732424747469E-3</v>
      </c>
      <c r="AB107" s="15">
        <f>0.5*(Cv!BC107+Cv!BD107)*LN(KC!AB107/KC!AA107)</f>
        <v>1.2606664953835763E-3</v>
      </c>
      <c r="AC107" s="15">
        <f>0.5*(Cv!BD107+Cv!BE107)*LN(KC!AC107/KC!AB107)</f>
        <v>-2.8740452408538203E-4</v>
      </c>
      <c r="AD107" s="15"/>
      <c r="AE107" s="15"/>
      <c r="AF107" s="64">
        <f t="shared" ref="AF107" si="30">AVERAGE(E107:I107)</f>
        <v>2.5357980129979848E-3</v>
      </c>
      <c r="AG107" s="64">
        <f t="shared" ref="AG107" si="31">AVERAGE(J107:N107)</f>
        <v>1.1875019221355896E-3</v>
      </c>
      <c r="AH107" s="64">
        <f t="shared" ref="AH107" si="32">AVERAGE(O107:S107)</f>
        <v>1.6725534996887583E-3</v>
      </c>
      <c r="AI107" s="64">
        <f t="shared" ref="AI107" si="33">AVERAGE(T107:X107)</f>
        <v>1.0310105790364945E-3</v>
      </c>
      <c r="AJ107" s="64">
        <f t="shared" ref="AJ107" si="34">AVERAGE(Y107:AC107)</f>
        <v>7.9729035495352868E-4</v>
      </c>
      <c r="AK107" s="64">
        <f t="shared" ref="AK107" si="35">AVERAGE(J107:S107)</f>
        <v>1.4300277109121741E-3</v>
      </c>
      <c r="AL107" s="64">
        <f t="shared" ref="AL107" si="36">AVERAGE(T107:AC107)</f>
        <v>9.1415046699501142E-4</v>
      </c>
      <c r="AM107" s="64">
        <f t="shared" ref="AM107" si="37">AVERAGE(T107:AA107)</f>
        <v>1.02103033733149E-3</v>
      </c>
      <c r="AN107" s="64">
        <f t="shared" ref="AN107" si="38">AVERAGE(AB107:AC107)</f>
        <v>4.8663098564909711E-4</v>
      </c>
      <c r="AO107" s="64">
        <f t="shared" ref="AO107" si="39">AVERAGE(E107:AC107)</f>
        <v>1.444830873762471E-3</v>
      </c>
      <c r="AP107" s="15"/>
      <c r="AQ107" s="15"/>
      <c r="AR107" s="15"/>
      <c r="AS107" s="15"/>
      <c r="AT107" s="15"/>
      <c r="AU107" s="15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</row>
    <row r="108" spans="1:69" x14ac:dyDescent="0.2">
      <c r="A108" s="4">
        <v>204</v>
      </c>
      <c r="B108" s="9" t="s">
        <v>12</v>
      </c>
      <c r="C108" s="14"/>
      <c r="D108" s="15">
        <f>0.5*(Cv!AE108+Cv!AF108)*LN(KC!D108/KC!C108)</f>
        <v>6.6166247215396646E-3</v>
      </c>
      <c r="E108" s="15">
        <f>0.5*(Cv!AF108+Cv!AG108)*LN(KC!E108/KC!D108)</f>
        <v>7.3394689895939285E-3</v>
      </c>
      <c r="F108" s="15">
        <f>0.5*(Cv!AG108+Cv!AH108)*LN(KC!F108/KC!E108)</f>
        <v>5.4873705247955856E-3</v>
      </c>
      <c r="G108" s="15">
        <f>0.5*(Cv!AH108+Cv!AI108)*LN(KC!G108/KC!F108)</f>
        <v>3.6990968079210445E-3</v>
      </c>
      <c r="H108" s="15">
        <f>0.5*(Cv!AI108+Cv!AJ108)*LN(KC!H108/KC!G108)</f>
        <v>2.3069212464051094E-3</v>
      </c>
      <c r="I108" s="15">
        <f>0.5*(Cv!AJ108+Cv!AK108)*LN(KC!I108/KC!H108)</f>
        <v>2.268420799238629E-3</v>
      </c>
      <c r="J108" s="15">
        <f>0.5*(Cv!AK108+Cv!AL108)*LN(KC!J108/KC!I108)</f>
        <v>2.7408908327353149E-3</v>
      </c>
      <c r="K108" s="15">
        <f>0.5*(Cv!AL108+Cv!AM108)*LN(KC!K108/KC!J108)</f>
        <v>-6.7092186156737376E-4</v>
      </c>
      <c r="L108" s="15">
        <f>0.5*(Cv!AM108+Cv!AN108)*LN(KC!L108/KC!K108)</f>
        <v>2.3897662200844151E-4</v>
      </c>
      <c r="M108" s="15">
        <f>0.5*(Cv!AN108+Cv!AO108)*LN(KC!M108/KC!L108)</f>
        <v>9.4003396039971392E-4</v>
      </c>
      <c r="N108" s="15">
        <f>0.5*(Cv!AO108+Cv!AP108)*LN(KC!N108/KC!M108)</f>
        <v>2.9186614435024135E-3</v>
      </c>
      <c r="O108" s="15">
        <f>0.5*(Cv!AP108+Cv!AQ108)*LN(KC!O108/KC!N108)</f>
        <v>1.5682266859919896E-3</v>
      </c>
      <c r="P108" s="15">
        <f>0.5*(Cv!AQ108+Cv!AR108)*LN(KC!P108/KC!O108)</f>
        <v>3.9238304782712955E-3</v>
      </c>
      <c r="Q108" s="15">
        <f>0.5*(Cv!AR108+Cv!AS108)*LN(KC!Q108/KC!P108)</f>
        <v>3.1399168136478179E-3</v>
      </c>
      <c r="R108" s="15">
        <f>0.5*(Cv!AS108+Cv!AT108)*LN(KC!R108/KC!Q108)</f>
        <v>-1.8385309144388993E-3</v>
      </c>
      <c r="S108" s="15">
        <f>0.5*(Cv!AT108+Cv!AU108)*LN(KC!S108/KC!R108)</f>
        <v>-1.5164563922613393E-3</v>
      </c>
      <c r="T108" s="15">
        <f>0.5*(Cv!AU108+Cv!AV108)*LN(KC!T108/KC!S108)</f>
        <v>-1.0401355050507193E-3</v>
      </c>
      <c r="U108" s="15">
        <f>0.5*(Cv!AV108+Cv!AW108)*LN(KC!U108/KC!T108)</f>
        <v>3.4749963312952388E-4</v>
      </c>
      <c r="V108" s="15">
        <f>0.5*(Cv!AW108+Cv!AX108)*LN(KC!V108/KC!U108)</f>
        <v>2.5124120402669298E-4</v>
      </c>
      <c r="W108" s="15">
        <f>0.5*(Cv!AX108+Cv!AY108)*LN(KC!W108/KC!V108)</f>
        <v>1.3800355755674207E-3</v>
      </c>
      <c r="X108" s="15">
        <f>0.5*(Cv!AY108+Cv!AZ108)*LN(KC!X108/KC!W108)</f>
        <v>1.9570462447808614E-3</v>
      </c>
      <c r="Y108" s="15">
        <f>0.5*(Cv!AZ108+Cv!BA108)*LN(KC!Y108/KC!X108)</f>
        <v>1.120768515546306E-3</v>
      </c>
      <c r="Z108" s="15">
        <f>0.5*(Cv!BA108+Cv!BB108)*LN(KC!Z108/KC!Y108)</f>
        <v>1.5426572748391018E-3</v>
      </c>
      <c r="AA108" s="15">
        <f>0.5*(Cv!BB108+Cv!BC108)*LN(KC!AA108/KC!Z108)</f>
        <v>2.0516438461745997E-3</v>
      </c>
      <c r="AB108" s="15">
        <f>0.5*(Cv!BC108+Cv!BD108)*LN(KC!AB108/KC!AA108)</f>
        <v>1.5538573428109214E-3</v>
      </c>
      <c r="AC108" s="15">
        <f>0.5*(Cv!BD108+Cv!BE108)*LN(KC!AC108/KC!AB108)</f>
        <v>6.5750095794542111E-4</v>
      </c>
      <c r="AD108" s="15"/>
      <c r="AE108" s="15"/>
      <c r="AF108" s="64">
        <f t="shared" si="20"/>
        <v>4.2202556735908593E-3</v>
      </c>
      <c r="AG108" s="64">
        <f t="shared" si="21"/>
        <v>1.2335281994157021E-3</v>
      </c>
      <c r="AH108" s="64">
        <f t="shared" si="22"/>
        <v>1.055397334242173E-3</v>
      </c>
      <c r="AI108" s="64">
        <f t="shared" si="23"/>
        <v>5.7913743049075597E-4</v>
      </c>
      <c r="AJ108" s="64">
        <f t="shared" si="24"/>
        <v>1.3852855874632701E-3</v>
      </c>
      <c r="AK108" s="64">
        <f t="shared" si="25"/>
        <v>1.1444627668289373E-3</v>
      </c>
      <c r="AL108" s="64">
        <f t="shared" si="26"/>
        <v>9.8221150897701308E-4</v>
      </c>
      <c r="AM108" s="64">
        <f t="shared" si="27"/>
        <v>9.5134459862672351E-4</v>
      </c>
      <c r="AN108" s="64">
        <f t="shared" si="28"/>
        <v>1.1056791503781713E-3</v>
      </c>
      <c r="AO108" s="64">
        <f t="shared" si="29"/>
        <v>1.6947208450405519E-3</v>
      </c>
      <c r="AP108" s="15"/>
      <c r="AQ108" s="15"/>
      <c r="AR108" s="15"/>
      <c r="AS108" s="15"/>
      <c r="AT108" s="15"/>
      <c r="AU108" s="15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</row>
    <row r="109" spans="1:69" x14ac:dyDescent="0.2">
      <c r="A109" s="4">
        <v>205</v>
      </c>
      <c r="B109" s="9" t="s">
        <v>13</v>
      </c>
      <c r="C109" s="14"/>
      <c r="D109" s="15">
        <f>0.5*(Cv!AE109+Cv!AF109)*LN(KC!D109/KC!C109)</f>
        <v>4.0790322521475049E-3</v>
      </c>
      <c r="E109" s="15">
        <f>0.5*(Cv!AF109+Cv!AG109)*LN(KC!E109/KC!D109)</f>
        <v>4.7792114892470762E-3</v>
      </c>
      <c r="F109" s="15">
        <f>0.5*(Cv!AG109+Cv!AH109)*LN(KC!F109/KC!E109)</f>
        <v>3.570548400711145E-3</v>
      </c>
      <c r="G109" s="15">
        <f>0.5*(Cv!AH109+Cv!AI109)*LN(KC!G109/KC!F109)</f>
        <v>-7.5037738266410677E-4</v>
      </c>
      <c r="H109" s="15">
        <f>0.5*(Cv!AI109+Cv!AJ109)*LN(KC!H109/KC!G109)</f>
        <v>-4.1903559127319274E-4</v>
      </c>
      <c r="I109" s="15">
        <f>0.5*(Cv!AJ109+Cv!AK109)*LN(KC!I109/KC!H109)</f>
        <v>-5.4047428641938353E-4</v>
      </c>
      <c r="J109" s="15">
        <f>0.5*(Cv!AK109+Cv!AL109)*LN(KC!J109/KC!I109)</f>
        <v>-6.1701390564372215E-4</v>
      </c>
      <c r="K109" s="15">
        <f>0.5*(Cv!AL109+Cv!AM109)*LN(KC!K109/KC!J109)</f>
        <v>-7.3980390517324076E-4</v>
      </c>
      <c r="L109" s="15">
        <f>0.5*(Cv!AM109+Cv!AN109)*LN(KC!L109/KC!K109)</f>
        <v>-1.5434193024321263E-5</v>
      </c>
      <c r="M109" s="15">
        <f>0.5*(Cv!AN109+Cv!AO109)*LN(KC!M109/KC!L109)</f>
        <v>9.5425860416224349E-4</v>
      </c>
      <c r="N109" s="15">
        <f>0.5*(Cv!AO109+Cv!AP109)*LN(KC!N109/KC!M109)</f>
        <v>1.0785868933465529E-3</v>
      </c>
      <c r="O109" s="15">
        <f>0.5*(Cv!AP109+Cv!AQ109)*LN(KC!O109/KC!N109)</f>
        <v>1.4813221683751363E-3</v>
      </c>
      <c r="P109" s="15">
        <f>0.5*(Cv!AQ109+Cv!AR109)*LN(KC!P109/KC!O109)</f>
        <v>1.1588045022928163E-3</v>
      </c>
      <c r="Q109" s="15">
        <f>0.5*(Cv!AR109+Cv!AS109)*LN(KC!Q109/KC!P109)</f>
        <v>7.1292582895113559E-4</v>
      </c>
      <c r="R109" s="15">
        <f>0.5*(Cv!AS109+Cv!AT109)*LN(KC!R109/KC!Q109)</f>
        <v>-5.776391731975517E-4</v>
      </c>
      <c r="S109" s="15">
        <f>0.5*(Cv!AT109+Cv!AU109)*LN(KC!S109/KC!R109)</f>
        <v>3.5682733590820451E-4</v>
      </c>
      <c r="T109" s="15">
        <f>0.5*(Cv!AU109+Cv!AV109)*LN(KC!T109/KC!S109)</f>
        <v>-4.0293201883618613E-4</v>
      </c>
      <c r="U109" s="15">
        <f>0.5*(Cv!AV109+Cv!AW109)*LN(KC!U109/KC!T109)</f>
        <v>6.4853210571594962E-4</v>
      </c>
      <c r="V109" s="15">
        <f>0.5*(Cv!AW109+Cv!AX109)*LN(KC!V109/KC!U109)</f>
        <v>1.0826069371013122E-3</v>
      </c>
      <c r="W109" s="15">
        <f>0.5*(Cv!AX109+Cv!AY109)*LN(KC!W109/KC!V109)</f>
        <v>1.5555831407376166E-3</v>
      </c>
      <c r="X109" s="15">
        <f>0.5*(Cv!AY109+Cv!AZ109)*LN(KC!X109/KC!W109)</f>
        <v>1.7051250211255926E-3</v>
      </c>
      <c r="Y109" s="15">
        <f>0.5*(Cv!AZ109+Cv!BA109)*LN(KC!Y109/KC!X109)</f>
        <v>3.4339877173778936E-4</v>
      </c>
      <c r="Z109" s="15">
        <f>0.5*(Cv!BA109+Cv!BB109)*LN(KC!Z109/KC!Y109)</f>
        <v>8.4231530005910197E-4</v>
      </c>
      <c r="AA109" s="15">
        <f>0.5*(Cv!BB109+Cv!BC109)*LN(KC!AA109/KC!Z109)</f>
        <v>4.8771905220792799E-4</v>
      </c>
      <c r="AB109" s="15">
        <f>0.5*(Cv!BC109+Cv!BD109)*LN(KC!AB109/KC!AA109)</f>
        <v>8.4468666774461653E-4</v>
      </c>
      <c r="AC109" s="15">
        <f>0.5*(Cv!BD109+Cv!BE109)*LN(KC!AC109/KC!AB109)</f>
        <v>-3.46588981295081E-4</v>
      </c>
      <c r="AD109" s="15"/>
      <c r="AE109" s="15"/>
      <c r="AF109" s="64">
        <f t="shared" si="20"/>
        <v>1.3279745259203077E-3</v>
      </c>
      <c r="AG109" s="64">
        <f t="shared" si="21"/>
        <v>1.3211869873350245E-4</v>
      </c>
      <c r="AH109" s="64">
        <f t="shared" si="22"/>
        <v>6.2644813246594819E-4</v>
      </c>
      <c r="AI109" s="64">
        <f t="shared" si="23"/>
        <v>9.17783037168857E-4</v>
      </c>
      <c r="AJ109" s="64">
        <f t="shared" si="24"/>
        <v>4.3430616209087102E-4</v>
      </c>
      <c r="AK109" s="64">
        <f t="shared" si="25"/>
        <v>3.7928341559972532E-4</v>
      </c>
      <c r="AL109" s="64">
        <f t="shared" si="26"/>
        <v>6.7604459962986399E-4</v>
      </c>
      <c r="AM109" s="64">
        <f t="shared" si="27"/>
        <v>7.8279353873113809E-4</v>
      </c>
      <c r="AN109" s="64">
        <f t="shared" si="28"/>
        <v>2.4904884322476777E-4</v>
      </c>
      <c r="AO109" s="64">
        <f t="shared" si="29"/>
        <v>6.8772611127589718E-4</v>
      </c>
      <c r="AP109" s="15"/>
      <c r="AQ109" s="15"/>
      <c r="AR109" s="15"/>
      <c r="AS109" s="15"/>
      <c r="AT109" s="15"/>
      <c r="AU109" s="15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</row>
    <row r="110" spans="1:69" x14ac:dyDescent="0.2">
      <c r="A110" s="4">
        <v>206</v>
      </c>
      <c r="B110" s="9" t="s">
        <v>14</v>
      </c>
      <c r="C110" s="14"/>
      <c r="D110" s="15">
        <f>0.5*(Cv!AE110+Cv!AF110)*LN(KC!D110/KC!C110)</f>
        <v>4.4160607890828705E-3</v>
      </c>
      <c r="E110" s="15">
        <f>0.5*(Cv!AF110+Cv!AG110)*LN(KC!E110/KC!D110)</f>
        <v>5.4389814101618791E-3</v>
      </c>
      <c r="F110" s="15">
        <f>0.5*(Cv!AG110+Cv!AH110)*LN(KC!F110/KC!E110)</f>
        <v>4.1486641414894034E-3</v>
      </c>
      <c r="G110" s="15">
        <f>0.5*(Cv!AH110+Cv!AI110)*LN(KC!G110/KC!F110)</f>
        <v>-2.379188297433767E-4</v>
      </c>
      <c r="H110" s="15">
        <f>0.5*(Cv!AI110+Cv!AJ110)*LN(KC!H110/KC!G110)</f>
        <v>-3.5324539837644839E-4</v>
      </c>
      <c r="I110" s="15">
        <f>0.5*(Cv!AJ110+Cv!AK110)*LN(KC!I110/KC!H110)</f>
        <v>-5.1829553483086048E-4</v>
      </c>
      <c r="J110" s="15">
        <f>0.5*(Cv!AK110+Cv!AL110)*LN(KC!J110/KC!I110)</f>
        <v>-4.7574964901949243E-5</v>
      </c>
      <c r="K110" s="15">
        <f>0.5*(Cv!AL110+Cv!AM110)*LN(KC!K110/KC!J110)</f>
        <v>-2.3905484603198177E-4</v>
      </c>
      <c r="L110" s="15">
        <f>0.5*(Cv!AM110+Cv!AN110)*LN(KC!L110/KC!K110)</f>
        <v>7.5402720917905667E-4</v>
      </c>
      <c r="M110" s="15">
        <f>0.5*(Cv!AN110+Cv!AO110)*LN(KC!M110/KC!L110)</f>
        <v>1.8926273282386763E-3</v>
      </c>
      <c r="N110" s="15">
        <f>0.5*(Cv!AO110+Cv!AP110)*LN(KC!N110/KC!M110)</f>
        <v>1.8970497368243488E-3</v>
      </c>
      <c r="O110" s="15">
        <f>0.5*(Cv!AP110+Cv!AQ110)*LN(KC!O110/KC!N110)</f>
        <v>2.6504564160197354E-3</v>
      </c>
      <c r="P110" s="15">
        <f>0.5*(Cv!AQ110+Cv!AR110)*LN(KC!P110/KC!O110)</f>
        <v>2.2950521173472523E-3</v>
      </c>
      <c r="Q110" s="15">
        <f>0.5*(Cv!AR110+Cv!AS110)*LN(KC!Q110/KC!P110)</f>
        <v>1.6927696014115406E-3</v>
      </c>
      <c r="R110" s="15">
        <f>0.5*(Cv!AS110+Cv!AT110)*LN(KC!R110/KC!Q110)</f>
        <v>-6.0048653760841454E-5</v>
      </c>
      <c r="S110" s="15">
        <f>0.5*(Cv!AT110+Cv!AU110)*LN(KC!S110/KC!R110)</f>
        <v>7.6471980268114851E-4</v>
      </c>
      <c r="T110" s="15">
        <f>0.5*(Cv!AU110+Cv!AV110)*LN(KC!T110/KC!S110)</f>
        <v>-2.5414150206028039E-4</v>
      </c>
      <c r="U110" s="15">
        <f>0.5*(Cv!AV110+Cv!AW110)*LN(KC!U110/KC!T110)</f>
        <v>1.4096091068897152E-3</v>
      </c>
      <c r="V110" s="15">
        <f>0.5*(Cv!AW110+Cv!AX110)*LN(KC!V110/KC!U110)</f>
        <v>1.5715798830375114E-3</v>
      </c>
      <c r="W110" s="15">
        <f>0.5*(Cv!AX110+Cv!AY110)*LN(KC!W110/KC!V110)</f>
        <v>1.7345338586641297E-3</v>
      </c>
      <c r="X110" s="15">
        <f>0.5*(Cv!AY110+Cv!AZ110)*LN(KC!X110/KC!W110)</f>
        <v>1.6721186466367916E-3</v>
      </c>
      <c r="Y110" s="15">
        <f>0.5*(Cv!AZ110+Cv!BA110)*LN(KC!Y110/KC!X110)</f>
        <v>5.9463003423780285E-5</v>
      </c>
      <c r="Z110" s="15">
        <f>0.5*(Cv!BA110+Cv!BB110)*LN(KC!Z110/KC!Y110)</f>
        <v>7.2605230117115381E-4</v>
      </c>
      <c r="AA110" s="15">
        <f>0.5*(Cv!BB110+Cv!BC110)*LN(KC!AA110/KC!Z110)</f>
        <v>6.1488196861357841E-4</v>
      </c>
      <c r="AB110" s="15">
        <f>0.5*(Cv!BC110+Cv!BD110)*LN(KC!AB110/KC!AA110)</f>
        <v>1.0547630520466955E-3</v>
      </c>
      <c r="AC110" s="15">
        <f>0.5*(Cv!BD110+Cv!BE110)*LN(KC!AC110/KC!AB110)</f>
        <v>-4.6698908610390115E-4</v>
      </c>
      <c r="AD110" s="15"/>
      <c r="AE110" s="15"/>
      <c r="AF110" s="64">
        <f t="shared" si="20"/>
        <v>1.6956371577401194E-3</v>
      </c>
      <c r="AG110" s="64">
        <f t="shared" si="21"/>
        <v>8.5141489266163015E-4</v>
      </c>
      <c r="AH110" s="64">
        <f t="shared" si="22"/>
        <v>1.468589856739767E-3</v>
      </c>
      <c r="AI110" s="64">
        <f t="shared" si="23"/>
        <v>1.2267399986335733E-3</v>
      </c>
      <c r="AJ110" s="64">
        <f t="shared" si="24"/>
        <v>3.9763424783026137E-4</v>
      </c>
      <c r="AK110" s="64">
        <f t="shared" si="25"/>
        <v>1.1600023747006987E-3</v>
      </c>
      <c r="AL110" s="64">
        <f t="shared" si="26"/>
        <v>8.1218712323191731E-4</v>
      </c>
      <c r="AM110" s="64">
        <f t="shared" si="27"/>
        <v>9.4176215829704741E-4</v>
      </c>
      <c r="AN110" s="64">
        <f t="shared" si="28"/>
        <v>2.9388698297139719E-4</v>
      </c>
      <c r="AO110" s="64">
        <f t="shared" si="29"/>
        <v>1.1280032307210705E-3</v>
      </c>
      <c r="AP110" s="15"/>
      <c r="AQ110" s="15"/>
      <c r="AR110" s="15"/>
      <c r="AS110" s="15"/>
      <c r="AT110" s="15"/>
      <c r="AU110" s="15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</row>
    <row r="111" spans="1:69" x14ac:dyDescent="0.2">
      <c r="A111" s="4">
        <v>207</v>
      </c>
      <c r="B111" s="9" t="s">
        <v>16</v>
      </c>
      <c r="C111" s="14"/>
      <c r="D111" s="15">
        <f>0.5*(Cv!AE111+Cv!AF111)*LN(KC!D111/KC!C111)</f>
        <v>3.7612135988733275E-3</v>
      </c>
      <c r="E111" s="15">
        <f>0.5*(Cv!AF111+Cv!AG111)*LN(KC!E111/KC!D111)</f>
        <v>4.3878924502788524E-3</v>
      </c>
      <c r="F111" s="15">
        <f>0.5*(Cv!AG111+Cv!AH111)*LN(KC!F111/KC!E111)</f>
        <v>3.474616128325619E-3</v>
      </c>
      <c r="G111" s="15">
        <f>0.5*(Cv!AH111+Cv!AI111)*LN(KC!G111/KC!F111)</f>
        <v>3.6366194851344914E-4</v>
      </c>
      <c r="H111" s="15">
        <f>0.5*(Cv!AI111+Cv!AJ111)*LN(KC!H111/KC!G111)</f>
        <v>-2.9783297845406543E-4</v>
      </c>
      <c r="I111" s="15">
        <f>0.5*(Cv!AJ111+Cv!AK111)*LN(KC!I111/KC!H111)</f>
        <v>-5.1012686734568922E-5</v>
      </c>
      <c r="J111" s="15">
        <f>0.5*(Cv!AK111+Cv!AL111)*LN(KC!J111/KC!I111)</f>
        <v>2.1351245160146644E-4</v>
      </c>
      <c r="K111" s="15">
        <f>0.5*(Cv!AL111+Cv!AM111)*LN(KC!K111/KC!J111)</f>
        <v>-1.0440779157626162E-3</v>
      </c>
      <c r="L111" s="15">
        <f>0.5*(Cv!AM111+Cv!AN111)*LN(KC!L111/KC!K111)</f>
        <v>-1.5209701601930545E-4</v>
      </c>
      <c r="M111" s="15">
        <f>0.5*(Cv!AN111+Cv!AO111)*LN(KC!M111/KC!L111)</f>
        <v>9.0038108790348431E-4</v>
      </c>
      <c r="N111" s="15">
        <f>0.5*(Cv!AO111+Cv!AP111)*LN(KC!N111/KC!M111)</f>
        <v>1.9699021662560575E-3</v>
      </c>
      <c r="O111" s="15">
        <f>0.5*(Cv!AP111+Cv!AQ111)*LN(KC!O111/KC!N111)</f>
        <v>1.9203332179071968E-3</v>
      </c>
      <c r="P111" s="15">
        <f>0.5*(Cv!AQ111+Cv!AR111)*LN(KC!P111/KC!O111)</f>
        <v>2.5779639220017171E-3</v>
      </c>
      <c r="Q111" s="15">
        <f>0.5*(Cv!AR111+Cv!AS111)*LN(KC!Q111/KC!P111)</f>
        <v>1.9623225871140434E-3</v>
      </c>
      <c r="R111" s="15">
        <f>0.5*(Cv!AS111+Cv!AT111)*LN(KC!R111/KC!Q111)</f>
        <v>-1.026825551101621E-3</v>
      </c>
      <c r="S111" s="15">
        <f>0.5*(Cv!AT111+Cv!AU111)*LN(KC!S111/KC!R111)</f>
        <v>-4.8000538722629637E-4</v>
      </c>
      <c r="T111" s="15">
        <f>0.5*(Cv!AU111+Cv!AV111)*LN(KC!T111/KC!S111)</f>
        <v>-5.4977738594996935E-4</v>
      </c>
      <c r="U111" s="15">
        <f>0.5*(Cv!AV111+Cv!AW111)*LN(KC!U111/KC!T111)</f>
        <v>6.0679574822434113E-4</v>
      </c>
      <c r="V111" s="15">
        <f>0.5*(Cv!AW111+Cv!AX111)*LN(KC!V111/KC!U111)</f>
        <v>7.1088422837941082E-4</v>
      </c>
      <c r="W111" s="15">
        <f>0.5*(Cv!AX111+Cv!AY111)*LN(KC!W111/KC!V111)</f>
        <v>1.5204650610246072E-3</v>
      </c>
      <c r="X111" s="15">
        <f>0.5*(Cv!AY111+Cv!AZ111)*LN(KC!X111/KC!W111)</f>
        <v>2.0807616759532777E-3</v>
      </c>
      <c r="Y111" s="15">
        <f>0.5*(Cv!AZ111+Cv!BA111)*LN(KC!Y111/KC!X111)</f>
        <v>8.5894662877773504E-4</v>
      </c>
      <c r="Z111" s="15">
        <f>0.5*(Cv!BA111+Cv!BB111)*LN(KC!Z111/KC!Y111)</f>
        <v>1.2469070541135316E-3</v>
      </c>
      <c r="AA111" s="15">
        <f>0.5*(Cv!BB111+Cv!BC111)*LN(KC!AA111/KC!Z111)</f>
        <v>1.4081475585499066E-3</v>
      </c>
      <c r="AB111" s="15">
        <f>0.5*(Cv!BC111+Cv!BD111)*LN(KC!AB111/KC!AA111)</f>
        <v>1.3537885362786745E-3</v>
      </c>
      <c r="AC111" s="15">
        <f>0.5*(Cv!BD111+Cv!BE111)*LN(KC!AC111/KC!AB111)</f>
        <v>1.1925409409774105E-4</v>
      </c>
      <c r="AD111" s="15"/>
      <c r="AE111" s="15"/>
      <c r="AF111" s="64">
        <f t="shared" si="20"/>
        <v>1.5754649723858573E-3</v>
      </c>
      <c r="AG111" s="64">
        <f t="shared" si="21"/>
        <v>3.7752415479581729E-4</v>
      </c>
      <c r="AH111" s="64">
        <f t="shared" si="22"/>
        <v>9.9075775773900814E-4</v>
      </c>
      <c r="AI111" s="64">
        <f t="shared" si="23"/>
        <v>8.738258655263335E-4</v>
      </c>
      <c r="AJ111" s="64">
        <f t="shared" si="24"/>
        <v>9.9740877436351773E-4</v>
      </c>
      <c r="AK111" s="64">
        <f t="shared" si="25"/>
        <v>6.8414095626741255E-4</v>
      </c>
      <c r="AL111" s="64">
        <f t="shared" si="26"/>
        <v>9.3561731994492561E-4</v>
      </c>
      <c r="AM111" s="64">
        <f t="shared" si="27"/>
        <v>9.8539132113410516E-4</v>
      </c>
      <c r="AN111" s="64">
        <f t="shared" si="28"/>
        <v>7.3652131518820775E-4</v>
      </c>
      <c r="AO111" s="64">
        <f t="shared" si="29"/>
        <v>9.6299630496210682E-4</v>
      </c>
      <c r="AP111" s="15"/>
      <c r="AQ111" s="15"/>
      <c r="AR111" s="15"/>
      <c r="AS111" s="15"/>
      <c r="AT111" s="15"/>
      <c r="AU111" s="15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autoPageBreaks="0"/>
  </sheetPr>
  <dimension ref="A1:BW111"/>
  <sheetViews>
    <sheetView zoomScaleNormal="100" workbookViewId="0">
      <pane xSplit="2" ySplit="2" topLeftCell="C3" activePane="bottomRight" state="frozen"/>
      <selection activeCell="AJ3" sqref="AJ3"/>
      <selection pane="topRight" activeCell="AJ3" sqref="AJ3"/>
      <selection pane="bottomLeft" activeCell="AJ3" sqref="AJ3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41" x14ac:dyDescent="0.2">
      <c r="A1" s="1"/>
      <c r="C1" s="1" t="s">
        <v>233</v>
      </c>
    </row>
    <row r="2" spans="1:41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</row>
    <row r="3" spans="1:41" x14ac:dyDescent="0.2">
      <c r="A3" s="4">
        <v>1</v>
      </c>
      <c r="B3" s="3" t="s">
        <v>41</v>
      </c>
      <c r="C3" s="15"/>
      <c r="D3" s="15">
        <f>LP_G!D3-LPConLC!D3-LPConK_T!D3-LPConKC!D3</f>
        <v>-4.0456078803617915E-2</v>
      </c>
      <c r="E3" s="15">
        <f>LP_G!E3-LPConLC!E3-LPConK_T!E3-LPConKC!E3</f>
        <v>9.241639044549449E-2</v>
      </c>
      <c r="F3" s="15">
        <f>LP_G!F3-LPConLC!F3-LPConK_T!F3-LPConKC!F3</f>
        <v>2.2502439118454357E-2</v>
      </c>
      <c r="G3" s="15">
        <f>LP_G!G3-LPConLC!G3-LPConK_T!G3-LPConKC!G3</f>
        <v>4.601401067275155E-2</v>
      </c>
      <c r="H3" s="15">
        <f>LP_G!H3-LPConLC!H3-LPConK_T!H3-LPConKC!H3</f>
        <v>2.0966178920388857E-2</v>
      </c>
      <c r="I3" s="15">
        <f>LP_G!I3-LPConLC!I3-LPConK_T!I3-LPConKC!I3</f>
        <v>0.12101840098492925</v>
      </c>
      <c r="J3" s="15">
        <f>LP_G!J3-LPConLC!J3-LPConK_T!J3-LPConKC!J3</f>
        <v>-6.1004761294301768E-2</v>
      </c>
      <c r="K3" s="15">
        <f>LP_G!K3-LPConLC!K3-LPConK_T!K3-LPConKC!K3</f>
        <v>0.10461760442197884</v>
      </c>
      <c r="L3" s="15">
        <f>LP_G!L3-LPConLC!L3-LPConK_T!L3-LPConKC!L3</f>
        <v>-7.7527239739993592E-2</v>
      </c>
      <c r="M3" s="15">
        <f>LP_G!M3-LPConLC!M3-LPConK_T!M3-LPConKC!M3</f>
        <v>-0.1193563327551059</v>
      </c>
      <c r="N3" s="15">
        <f>LP_G!N3-LPConLC!N3-LPConK_T!N3-LPConKC!N3</f>
        <v>2.4525444421189282E-2</v>
      </c>
      <c r="O3" s="15">
        <f>LP_G!O3-LPConLC!O3-LPConK_T!O3-LPConKC!O3</f>
        <v>1.6812507389757272E-2</v>
      </c>
      <c r="P3" s="15">
        <f>LP_G!P3-LPConLC!P3-LPConK_T!P3-LPConKC!P3</f>
        <v>9.4410781863274382E-2</v>
      </c>
      <c r="Q3" s="15">
        <f>LP_G!Q3-LPConLC!Q3-LPConK_T!Q3-LPConKC!Q3</f>
        <v>0.11675568971675188</v>
      </c>
      <c r="R3" s="15">
        <f>LP_G!R3-LPConLC!R3-LPConK_T!R3-LPConKC!R3</f>
        <v>-2.3058339058523579E-2</v>
      </c>
      <c r="S3" s="15">
        <f>LP_G!S3-LPConLC!S3-LPConK_T!S3-LPConKC!S3</f>
        <v>-3.1461604477684611E-2</v>
      </c>
      <c r="T3" s="15">
        <f>LP_G!T3-LPConLC!T3-LPConK_T!T3-LPConKC!T3</f>
        <v>4.6699831668990471E-2</v>
      </c>
      <c r="U3" s="15">
        <f>LP_G!U3-LPConLC!U3-LPConK_T!U3-LPConKC!U3</f>
        <v>1.1911918070521884E-2</v>
      </c>
      <c r="V3" s="15">
        <f>LP_G!V3-LPConLC!V3-LPConK_T!V3-LPConKC!V3</f>
        <v>8.3119034855440137E-3</v>
      </c>
      <c r="W3" s="15">
        <f>LP_G!W3-LPConLC!W3-LPConK_T!W3-LPConKC!W3</f>
        <v>-3.4135066011630147E-2</v>
      </c>
      <c r="X3" s="15">
        <f>LP_G!X3-LPConLC!X3-LPConK_T!X3-LPConKC!X3</f>
        <v>-6.2828637587475047E-2</v>
      </c>
      <c r="Y3" s="15">
        <f>LP_G!Y3-LPConLC!Y3-LPConK_T!Y3-LPConKC!Y3</f>
        <v>-4.6842826518810582E-2</v>
      </c>
      <c r="Z3" s="15">
        <f>LP_G!Z3-LPConLC!Z3-LPConK_T!Z3-LPConKC!Z3</f>
        <v>5.2578628919633099E-3</v>
      </c>
      <c r="AA3" s="15">
        <f>LP_G!AA3-LPConLC!AA3-LPConK_T!AA3-LPConKC!AA3</f>
        <v>-8.2152310896880881E-2</v>
      </c>
      <c r="AB3" s="15">
        <f>LP_G!AB3-LPConLC!AB3-LPConK_T!AB3-LPConKC!AB3</f>
        <v>9.9136208250999447E-2</v>
      </c>
      <c r="AC3" s="15">
        <f>LP_G!AC3-LPConLC!AC3-LPConK_T!AC3-LPConKC!AC3</f>
        <v>-3.5811677276062354E-2</v>
      </c>
      <c r="AD3" s="15"/>
      <c r="AF3" s="64">
        <f>AVERAGE(E3:I3)</f>
        <v>6.0583484028403703E-2</v>
      </c>
      <c r="AG3" s="64">
        <f>AVERAGE(J3:N3)</f>
        <v>-2.5749056989246628E-2</v>
      </c>
      <c r="AH3" s="64">
        <f>AVERAGE(O3:S3)</f>
        <v>3.4691807086715064E-2</v>
      </c>
      <c r="AI3" s="64">
        <f>AVERAGE(T3:X3)</f>
        <v>-6.0080100748097637E-3</v>
      </c>
      <c r="AJ3" s="64">
        <f>AVERAGE(Y3:AC3)</f>
        <v>-1.2082548709758213E-2</v>
      </c>
      <c r="AK3" s="64">
        <f>AVERAGE(J3:S3)</f>
        <v>4.4713750487342194E-3</v>
      </c>
      <c r="AL3" s="64">
        <f>AVERAGE(T3:AC3)</f>
        <v>-9.0452793922839864E-3</v>
      </c>
      <c r="AM3" s="64">
        <f>AVERAGE(T3:AA3)</f>
        <v>-1.922216561222212E-2</v>
      </c>
      <c r="AN3" s="64">
        <f>AVERAGE(AB3:AC3)</f>
        <v>3.1662265487468547E-2</v>
      </c>
      <c r="AO3" s="64">
        <f>AVERAGE(E3:AC3)</f>
        <v>1.0287135068260836E-2</v>
      </c>
    </row>
    <row r="4" spans="1:41" x14ac:dyDescent="0.2">
      <c r="A4" s="4">
        <v>2</v>
      </c>
      <c r="B4" s="3" t="s">
        <v>42</v>
      </c>
      <c r="C4" s="15"/>
      <c r="D4" s="15">
        <f>LP_G!D4-LPConLC!D4-LPConK_T!D4-LPConKC!D4</f>
        <v>-6.8719183470711279E-2</v>
      </c>
      <c r="E4" s="15">
        <f>LP_G!E4-LPConLC!E4-LPConK_T!E4-LPConKC!E4</f>
        <v>-7.377804893745693E-2</v>
      </c>
      <c r="F4" s="15">
        <f>LP_G!F4-LPConLC!F4-LPConK_T!F4-LPConKC!F4</f>
        <v>-5.9471415525109893E-2</v>
      </c>
      <c r="G4" s="15">
        <f>LP_G!G4-LPConLC!G4-LPConK_T!G4-LPConKC!G4</f>
        <v>8.7625324342810965E-2</v>
      </c>
      <c r="H4" s="15">
        <f>LP_G!H4-LPConLC!H4-LPConK_T!H4-LPConKC!H4</f>
        <v>-8.5403974667895247E-2</v>
      </c>
      <c r="I4" s="15">
        <f>LP_G!I4-LPConLC!I4-LPConK_T!I4-LPConKC!I4</f>
        <v>-8.3058097427778255E-2</v>
      </c>
      <c r="J4" s="15">
        <f>LP_G!J4-LPConLC!J4-LPConK_T!J4-LPConKC!J4</f>
        <v>6.315270284033352E-3</v>
      </c>
      <c r="K4" s="15">
        <f>LP_G!K4-LPConLC!K4-LPConK_T!K4-LPConKC!K4</f>
        <v>1.5987710519875773E-2</v>
      </c>
      <c r="L4" s="15">
        <f>LP_G!L4-LPConLC!L4-LPConK_T!L4-LPConKC!L4</f>
        <v>4.5157904598419597E-2</v>
      </c>
      <c r="M4" s="15">
        <f>LP_G!M4-LPConLC!M4-LPConK_T!M4-LPConKC!M4</f>
        <v>-1.6614720694031896E-3</v>
      </c>
      <c r="N4" s="15">
        <f>LP_G!N4-LPConLC!N4-LPConK_T!N4-LPConKC!N4</f>
        <v>2.8252213374974553E-2</v>
      </c>
      <c r="O4" s="15">
        <f>LP_G!O4-LPConLC!O4-LPConK_T!O4-LPConKC!O4</f>
        <v>-1.6644610004035534E-3</v>
      </c>
      <c r="P4" s="15">
        <f>LP_G!P4-LPConLC!P4-LPConK_T!P4-LPConKC!P4</f>
        <v>5.2442170336933686E-2</v>
      </c>
      <c r="Q4" s="15">
        <f>LP_G!Q4-LPConLC!Q4-LPConK_T!Q4-LPConKC!Q4</f>
        <v>7.132516426489427E-2</v>
      </c>
      <c r="R4" s="15">
        <f>LP_G!R4-LPConLC!R4-LPConK_T!R4-LPConKC!R4</f>
        <v>-3.2866959662816622E-2</v>
      </c>
      <c r="S4" s="15">
        <f>LP_G!S4-LPConLC!S4-LPConK_T!S4-LPConKC!S4</f>
        <v>3.2168504610910684E-2</v>
      </c>
      <c r="T4" s="15">
        <f>LP_G!T4-LPConLC!T4-LPConK_T!T4-LPConKC!T4</f>
        <v>3.8941414456002486E-2</v>
      </c>
      <c r="U4" s="15">
        <f>LP_G!U4-LPConLC!U4-LPConK_T!U4-LPConKC!U4</f>
        <v>2.4798224553217438E-2</v>
      </c>
      <c r="V4" s="15">
        <f>LP_G!V4-LPConLC!V4-LPConK_T!V4-LPConKC!V4</f>
        <v>3.1526909676921656E-2</v>
      </c>
      <c r="W4" s="15">
        <f>LP_G!W4-LPConLC!W4-LPConK_T!W4-LPConKC!W4</f>
        <v>6.1686996089168313E-2</v>
      </c>
      <c r="X4" s="15">
        <f>LP_G!X4-LPConLC!X4-LPConK_T!X4-LPConKC!X4</f>
        <v>-1.2963346319847425E-2</v>
      </c>
      <c r="Y4" s="15">
        <f>LP_G!Y4-LPConLC!Y4-LPConK_T!Y4-LPConKC!Y4</f>
        <v>3.0346134727195259E-2</v>
      </c>
      <c r="Z4" s="15">
        <f>LP_G!Z4-LPConLC!Z4-LPConK_T!Z4-LPConKC!Z4</f>
        <v>2.1058353193310425E-2</v>
      </c>
      <c r="AA4" s="15">
        <f>LP_G!AA4-LPConLC!AA4-LPConK_T!AA4-LPConKC!AA4</f>
        <v>-6.1734822266227805E-2</v>
      </c>
      <c r="AB4" s="15">
        <f>LP_G!AB4-LPConLC!AB4-LPConK_T!AB4-LPConKC!AB4</f>
        <v>3.5932293585819411E-2</v>
      </c>
      <c r="AC4" s="15">
        <f>LP_G!AC4-LPConLC!AC4-LPConK_T!AC4-LPConKC!AC4</f>
        <v>6.0959931244476073E-2</v>
      </c>
      <c r="AD4" s="15"/>
      <c r="AF4" s="64">
        <f t="shared" ref="AF4:AF67" si="0">AVERAGE(E4:I4)</f>
        <v>-4.2817242443085872E-2</v>
      </c>
      <c r="AG4" s="64">
        <f t="shared" ref="AG4:AG67" si="1">AVERAGE(J4:N4)</f>
        <v>1.8810325341580017E-2</v>
      </c>
      <c r="AH4" s="64">
        <f t="shared" ref="AH4:AH67" si="2">AVERAGE(O4:S4)</f>
        <v>2.4280883709903694E-2</v>
      </c>
      <c r="AI4" s="64">
        <f t="shared" ref="AI4:AI67" si="3">AVERAGE(T4:X4)</f>
        <v>2.8798039691092493E-2</v>
      </c>
      <c r="AJ4" s="64">
        <f t="shared" ref="AJ4:AJ67" si="4">AVERAGE(Y4:AC4)</f>
        <v>1.7312378096914671E-2</v>
      </c>
      <c r="AK4" s="64">
        <f t="shared" ref="AK4:AK67" si="5">AVERAGE(J4:S4)</f>
        <v>2.1545604525741856E-2</v>
      </c>
      <c r="AL4" s="64">
        <f t="shared" ref="AL4:AL67" si="6">AVERAGE(T4:AC4)</f>
        <v>2.305520889400358E-2</v>
      </c>
      <c r="AM4" s="64">
        <f t="shared" ref="AM4:AM67" si="7">AVERAGE(T4:AA4)</f>
        <v>1.6707483013717543E-2</v>
      </c>
      <c r="AN4" s="64">
        <f t="shared" ref="AN4:AN67" si="8">AVERAGE(AB4:AC4)</f>
        <v>4.8446112415147742E-2</v>
      </c>
      <c r="AO4" s="64">
        <f t="shared" ref="AO4:AO67" si="9">AVERAGE(E4:AC4)</f>
        <v>9.2768768792810003E-3</v>
      </c>
    </row>
    <row r="5" spans="1:41" x14ac:dyDescent="0.2">
      <c r="A5" s="4">
        <v>3</v>
      </c>
      <c r="B5" s="3" t="s">
        <v>0</v>
      </c>
      <c r="C5" s="15"/>
      <c r="D5" s="15">
        <f>LP_G!D5-LPConLC!D5-LPConK_T!D5-LPConKC!D5</f>
        <v>8.1317341308821359E-2</v>
      </c>
      <c r="E5" s="15">
        <f>LP_G!E5-LPConLC!E5-LPConK_T!E5-LPConKC!E5</f>
        <v>-3.3914253329086111E-2</v>
      </c>
      <c r="F5" s="15">
        <f>LP_G!F5-LPConLC!F5-LPConK_T!F5-LPConKC!F5</f>
        <v>-2.7214930112783035E-2</v>
      </c>
      <c r="G5" s="15">
        <f>LP_G!G5-LPConLC!G5-LPConK_T!G5-LPConKC!G5</f>
        <v>2.1562449589710301E-3</v>
      </c>
      <c r="H5" s="15">
        <f>LP_G!H5-LPConLC!H5-LPConK_T!H5-LPConKC!H5</f>
        <v>7.3081275460922579E-2</v>
      </c>
      <c r="I5" s="15">
        <f>LP_G!I5-LPConLC!I5-LPConK_T!I5-LPConKC!I5</f>
        <v>0.15243768507372862</v>
      </c>
      <c r="J5" s="15">
        <f>LP_G!J5-LPConLC!J5-LPConK_T!J5-LPConKC!J5</f>
        <v>0.10340105066587459</v>
      </c>
      <c r="K5" s="15">
        <f>LP_G!K5-LPConLC!K5-LPConK_T!K5-LPConKC!K5</f>
        <v>2.9083631394597131E-2</v>
      </c>
      <c r="L5" s="15">
        <f>LP_G!L5-LPConLC!L5-LPConK_T!L5-LPConKC!L5</f>
        <v>5.4895016411658566E-2</v>
      </c>
      <c r="M5" s="15">
        <f>LP_G!M5-LPConLC!M5-LPConK_T!M5-LPConKC!M5</f>
        <v>0.22936109598721324</v>
      </c>
      <c r="N5" s="15">
        <f>LP_G!N5-LPConLC!N5-LPConK_T!N5-LPConKC!N5</f>
        <v>0.19077156294298941</v>
      </c>
      <c r="O5" s="15">
        <f>LP_G!O5-LPConLC!O5-LPConK_T!O5-LPConKC!O5</f>
        <v>-4.4550158036192979E-2</v>
      </c>
      <c r="P5" s="15">
        <f>LP_G!P5-LPConLC!P5-LPConK_T!P5-LPConKC!P5</f>
        <v>-9.658911557262723E-3</v>
      </c>
      <c r="Q5" s="15">
        <f>LP_G!Q5-LPConLC!Q5-LPConK_T!Q5-LPConKC!Q5</f>
        <v>4.8437851166694322E-2</v>
      </c>
      <c r="R5" s="15">
        <f>LP_G!R5-LPConLC!R5-LPConK_T!R5-LPConKC!R5</f>
        <v>-0.16963501145301776</v>
      </c>
      <c r="S5" s="15">
        <f>LP_G!S5-LPConLC!S5-LPConK_T!S5-LPConKC!S5</f>
        <v>7.1515133338445072E-2</v>
      </c>
      <c r="T5" s="15">
        <f>LP_G!T5-LPConLC!T5-LPConK_T!T5-LPConKC!T5</f>
        <v>6.6573281612924931E-2</v>
      </c>
      <c r="U5" s="15">
        <f>LP_G!U5-LPConLC!U5-LPConK_T!U5-LPConKC!U5</f>
        <v>-2.4290959955872108E-2</v>
      </c>
      <c r="V5" s="15">
        <f>LP_G!V5-LPConLC!V5-LPConK_T!V5-LPConKC!V5</f>
        <v>0.15466076999334863</v>
      </c>
      <c r="W5" s="15">
        <f>LP_G!W5-LPConLC!W5-LPConK_T!W5-LPConKC!W5</f>
        <v>0.11141626112863955</v>
      </c>
      <c r="X5" s="15">
        <f>LP_G!X5-LPConLC!X5-LPConK_T!X5-LPConKC!X5</f>
        <v>2.5313260267637318E-3</v>
      </c>
      <c r="Y5" s="15">
        <f>LP_G!Y5-LPConLC!Y5-LPConK_T!Y5-LPConKC!Y5</f>
        <v>-1.7077265761362863E-2</v>
      </c>
      <c r="Z5" s="15">
        <f>LP_G!Z5-LPConLC!Z5-LPConK_T!Z5-LPConKC!Z5</f>
        <v>-4.5623066665550147E-2</v>
      </c>
      <c r="AA5" s="15">
        <f>LP_G!AA5-LPConLC!AA5-LPConK_T!AA5-LPConKC!AA5</f>
        <v>-4.4665702320936591E-2</v>
      </c>
      <c r="AB5" s="15">
        <f>LP_G!AB5-LPConLC!AB5-LPConK_T!AB5-LPConKC!AB5</f>
        <v>5.2341024976957161E-2</v>
      </c>
      <c r="AC5" s="15">
        <f>LP_G!AC5-LPConLC!AC5-LPConK_T!AC5-LPConKC!AC5</f>
        <v>-1.5649573564585986E-2</v>
      </c>
      <c r="AD5" s="15"/>
      <c r="AF5" s="64">
        <f t="shared" si="0"/>
        <v>3.3309204410350617E-2</v>
      </c>
      <c r="AG5" s="64">
        <f t="shared" si="1"/>
        <v>0.12150247148046658</v>
      </c>
      <c r="AH5" s="64">
        <f t="shared" si="2"/>
        <v>-2.0778219308266812E-2</v>
      </c>
      <c r="AI5" s="64">
        <f t="shared" si="3"/>
        <v>6.2178135761160956E-2</v>
      </c>
      <c r="AJ5" s="64">
        <f t="shared" si="4"/>
        <v>-1.4134916667095682E-2</v>
      </c>
      <c r="AK5" s="64">
        <f t="shared" si="5"/>
        <v>5.0362126086099877E-2</v>
      </c>
      <c r="AL5" s="64">
        <f t="shared" si="6"/>
        <v>2.4021609547032634E-2</v>
      </c>
      <c r="AM5" s="64">
        <f t="shared" si="7"/>
        <v>2.5440580507244397E-2</v>
      </c>
      <c r="AN5" s="64">
        <f t="shared" si="8"/>
        <v>1.8345725706185589E-2</v>
      </c>
      <c r="AO5" s="64">
        <f t="shared" si="9"/>
        <v>3.6415335135323135E-2</v>
      </c>
    </row>
    <row r="6" spans="1:41" x14ac:dyDescent="0.2">
      <c r="A6" s="4">
        <v>4</v>
      </c>
      <c r="B6" s="6" t="s">
        <v>1</v>
      </c>
      <c r="C6" s="15"/>
      <c r="D6" s="15">
        <f>LP_G!D6-LPConLC!D6-LPConK_T!D6-LPConKC!D6</f>
        <v>-0.17771301381997928</v>
      </c>
      <c r="E6" s="15">
        <f>LP_G!E6-LPConLC!E6-LPConK_T!E6-LPConKC!E6</f>
        <v>0.12415839243509005</v>
      </c>
      <c r="F6" s="15">
        <f>LP_G!F6-LPConLC!F6-LPConK_T!F6-LPConKC!F6</f>
        <v>-1.6118215200541901E-2</v>
      </c>
      <c r="G6" s="15">
        <f>LP_G!G6-LPConLC!G6-LPConK_T!G6-LPConKC!G6</f>
        <v>-7.3668827305038112E-2</v>
      </c>
      <c r="H6" s="15">
        <f>LP_G!H6-LPConLC!H6-LPConK_T!H6-LPConKC!H6</f>
        <v>1.9217101191565365E-2</v>
      </c>
      <c r="I6" s="15">
        <f>LP_G!I6-LPConLC!I6-LPConK_T!I6-LPConKC!I6</f>
        <v>-3.1384332279335563E-2</v>
      </c>
      <c r="J6" s="15">
        <f>LP_G!J6-LPConLC!J6-LPConK_T!J6-LPConKC!J6</f>
        <v>7.6619116971354095E-2</v>
      </c>
      <c r="K6" s="15">
        <f>LP_G!K6-LPConLC!K6-LPConK_T!K6-LPConKC!K6</f>
        <v>9.9264660577412595E-2</v>
      </c>
      <c r="L6" s="15">
        <f>LP_G!L6-LPConLC!L6-LPConK_T!L6-LPConKC!L6</f>
        <v>-7.1463433721911759E-2</v>
      </c>
      <c r="M6" s="15">
        <f>LP_G!M6-LPConLC!M6-LPConK_T!M6-LPConKC!M6</f>
        <v>0.15319313310086496</v>
      </c>
      <c r="N6" s="15">
        <f>LP_G!N6-LPConLC!N6-LPConK_T!N6-LPConKC!N6</f>
        <v>-4.7358275933149938E-2</v>
      </c>
      <c r="O6" s="15">
        <f>LP_G!O6-LPConLC!O6-LPConK_T!O6-LPConKC!O6</f>
        <v>6.8069656633864314E-2</v>
      </c>
      <c r="P6" s="15">
        <f>LP_G!P6-LPConLC!P6-LPConK_T!P6-LPConKC!P6</f>
        <v>7.7500093652625071E-2</v>
      </c>
      <c r="Q6" s="15">
        <f>LP_G!Q6-LPConLC!Q6-LPConK_T!Q6-LPConKC!Q6</f>
        <v>4.2398742735551789E-2</v>
      </c>
      <c r="R6" s="15">
        <f>LP_G!R6-LPConLC!R6-LPConK_T!R6-LPConKC!R6</f>
        <v>-5.0984490373642909E-2</v>
      </c>
      <c r="S6" s="15">
        <f>LP_G!S6-LPConLC!S6-LPConK_T!S6-LPConKC!S6</f>
        <v>4.4644469565961277E-2</v>
      </c>
      <c r="T6" s="15">
        <f>LP_G!T6-LPConLC!T6-LPConK_T!T6-LPConKC!T6</f>
        <v>2.1285725467691627E-2</v>
      </c>
      <c r="U6" s="15">
        <f>LP_G!U6-LPConLC!U6-LPConK_T!U6-LPConKC!U6</f>
        <v>2.8717412308447123E-2</v>
      </c>
      <c r="V6" s="15">
        <f>LP_G!V6-LPConLC!V6-LPConK_T!V6-LPConKC!V6</f>
        <v>5.6639261479169846E-2</v>
      </c>
      <c r="W6" s="15">
        <f>LP_G!W6-LPConLC!W6-LPConK_T!W6-LPConKC!W6</f>
        <v>-0.25675955699645503</v>
      </c>
      <c r="X6" s="15">
        <f>LP_G!X6-LPConLC!X6-LPConK_T!X6-LPConKC!X6</f>
        <v>6.5044253178147604E-2</v>
      </c>
      <c r="Y6" s="15">
        <f>LP_G!Y6-LPConLC!Y6-LPConK_T!Y6-LPConKC!Y6</f>
        <v>-0.1651568308549948</v>
      </c>
      <c r="Z6" s="15">
        <f>LP_G!Z6-LPConLC!Z6-LPConK_T!Z6-LPConKC!Z6</f>
        <v>-0.14631872640258764</v>
      </c>
      <c r="AA6" s="15">
        <f>LP_G!AA6-LPConLC!AA6-LPConK_T!AA6-LPConKC!AA6</f>
        <v>5.1198271431546115E-2</v>
      </c>
      <c r="AB6" s="15">
        <f>LP_G!AB6-LPConLC!AB6-LPConK_T!AB6-LPConKC!AB6</f>
        <v>-4.6317341917641433E-2</v>
      </c>
      <c r="AC6" s="15">
        <f>LP_G!AC6-LPConLC!AC6-LPConK_T!AC6-LPConKC!AC6</f>
        <v>-7.3349998803083433E-2</v>
      </c>
      <c r="AD6" s="15"/>
      <c r="AF6" s="64">
        <f t="shared" si="0"/>
        <v>4.4408237683479668E-3</v>
      </c>
      <c r="AG6" s="64">
        <f t="shared" si="1"/>
        <v>4.2051040198913994E-2</v>
      </c>
      <c r="AH6" s="64">
        <f t="shared" si="2"/>
        <v>3.6325694442871904E-2</v>
      </c>
      <c r="AI6" s="64">
        <f t="shared" si="3"/>
        <v>-1.7014580912599764E-2</v>
      </c>
      <c r="AJ6" s="64">
        <f t="shared" si="4"/>
        <v>-7.5988925309352237E-2</v>
      </c>
      <c r="AK6" s="64">
        <f t="shared" si="5"/>
        <v>3.9188367320892953E-2</v>
      </c>
      <c r="AL6" s="64">
        <f t="shared" si="6"/>
        <v>-4.6501753110976006E-2</v>
      </c>
      <c r="AM6" s="64">
        <f t="shared" si="7"/>
        <v>-4.3168773798629399E-2</v>
      </c>
      <c r="AN6" s="64">
        <f t="shared" si="8"/>
        <v>-5.9833670360362433E-2</v>
      </c>
      <c r="AO6" s="64">
        <f t="shared" si="9"/>
        <v>-2.0371895623636253E-3</v>
      </c>
    </row>
    <row r="7" spans="1:41" x14ac:dyDescent="0.2">
      <c r="A7" s="4">
        <v>5</v>
      </c>
      <c r="B7" s="6" t="s">
        <v>2</v>
      </c>
      <c r="C7" s="15"/>
      <c r="D7" s="15">
        <f>LP_G!D7-LPConLC!D7-LPConK_T!D7-LPConKC!D7</f>
        <v>-4.1365583603248629E-2</v>
      </c>
      <c r="E7" s="15">
        <f>LP_G!E7-LPConLC!E7-LPConK_T!E7-LPConKC!E7</f>
        <v>8.142304465773692E-2</v>
      </c>
      <c r="F7" s="15">
        <f>LP_G!F7-LPConLC!F7-LPConK_T!F7-LPConKC!F7</f>
        <v>-8.6716804183794655E-2</v>
      </c>
      <c r="G7" s="15">
        <f>LP_G!G7-LPConLC!G7-LPConK_T!G7-LPConKC!G7</f>
        <v>2.3661552891970389E-2</v>
      </c>
      <c r="H7" s="15">
        <f>LP_G!H7-LPConLC!H7-LPConK_T!H7-LPConKC!H7</f>
        <v>2.6748548631501088E-2</v>
      </c>
      <c r="I7" s="15">
        <f>LP_G!I7-LPConLC!I7-LPConK_T!I7-LPConKC!I7</f>
        <v>0.12482366455304986</v>
      </c>
      <c r="J7" s="15">
        <f>LP_G!J7-LPConLC!J7-LPConK_T!J7-LPConKC!J7</f>
        <v>8.6014554831495671E-2</v>
      </c>
      <c r="K7" s="15">
        <f>LP_G!K7-LPConLC!K7-LPConK_T!K7-LPConKC!K7</f>
        <v>1.9264415086353678E-2</v>
      </c>
      <c r="L7" s="15">
        <f>LP_G!L7-LPConLC!L7-LPConK_T!L7-LPConKC!L7</f>
        <v>1.0098939193618761E-3</v>
      </c>
      <c r="M7" s="15">
        <f>LP_G!M7-LPConLC!M7-LPConK_T!M7-LPConKC!M7</f>
        <v>-2.9143787271701922E-2</v>
      </c>
      <c r="N7" s="15">
        <f>LP_G!N7-LPConLC!N7-LPConK_T!N7-LPConKC!N7</f>
        <v>4.4098674790334878E-2</v>
      </c>
      <c r="O7" s="15">
        <f>LP_G!O7-LPConLC!O7-LPConK_T!O7-LPConKC!O7</f>
        <v>-2.1430766085121383E-2</v>
      </c>
      <c r="P7" s="15">
        <f>LP_G!P7-LPConLC!P7-LPConK_T!P7-LPConKC!P7</f>
        <v>-9.4810080862528109E-2</v>
      </c>
      <c r="Q7" s="15">
        <f>LP_G!Q7-LPConLC!Q7-LPConK_T!Q7-LPConKC!Q7</f>
        <v>-1.1345844227666936E-2</v>
      </c>
      <c r="R7" s="15">
        <f>LP_G!R7-LPConLC!R7-LPConK_T!R7-LPConKC!R7</f>
        <v>-0.66426727987748457</v>
      </c>
      <c r="S7" s="15">
        <f>LP_G!S7-LPConLC!S7-LPConK_T!S7-LPConKC!S7</f>
        <v>7.2459742885255432E-2</v>
      </c>
      <c r="T7" s="15">
        <f>LP_G!T7-LPConLC!T7-LPConK_T!T7-LPConKC!T7</f>
        <v>0.10508489660229589</v>
      </c>
      <c r="U7" s="15">
        <f>LP_G!U7-LPConLC!U7-LPConK_T!U7-LPConKC!U7</f>
        <v>-7.6973931232656889E-2</v>
      </c>
      <c r="V7" s="15">
        <f>LP_G!V7-LPConLC!V7-LPConK_T!V7-LPConKC!V7</f>
        <v>0.12210655783298298</v>
      </c>
      <c r="W7" s="15">
        <f>LP_G!W7-LPConLC!W7-LPConK_T!W7-LPConKC!W7</f>
        <v>-0.13912949849373846</v>
      </c>
      <c r="X7" s="15">
        <f>LP_G!X7-LPConLC!X7-LPConK_T!X7-LPConKC!X7</f>
        <v>-4.9310464346117952E-2</v>
      </c>
      <c r="Y7" s="15">
        <f>LP_G!Y7-LPConLC!Y7-LPConK_T!Y7-LPConKC!Y7</f>
        <v>3.7855556047171231E-2</v>
      </c>
      <c r="Z7" s="15">
        <f>LP_G!Z7-LPConLC!Z7-LPConK_T!Z7-LPConKC!Z7</f>
        <v>-5.2909981093129152E-2</v>
      </c>
      <c r="AA7" s="15">
        <f>LP_G!AA7-LPConLC!AA7-LPConK_T!AA7-LPConKC!AA7</f>
        <v>0.11762060959242661</v>
      </c>
      <c r="AB7" s="15">
        <f>LP_G!AB7-LPConLC!AB7-LPConK_T!AB7-LPConKC!AB7</f>
        <v>-4.4356009642676206E-2</v>
      </c>
      <c r="AC7" s="15">
        <f>LP_G!AC7-LPConLC!AC7-LPConK_T!AC7-LPConKC!AC7</f>
        <v>-2.6086280561041283E-3</v>
      </c>
      <c r="AD7" s="15"/>
      <c r="AF7" s="64">
        <f t="shared" si="0"/>
        <v>3.3988001310092719E-2</v>
      </c>
      <c r="AG7" s="64">
        <f t="shared" si="1"/>
        <v>2.424875027116884E-2</v>
      </c>
      <c r="AH7" s="64">
        <f t="shared" si="2"/>
        <v>-0.14387884563350911</v>
      </c>
      <c r="AI7" s="64">
        <f t="shared" si="3"/>
        <v>-7.6444879274468833E-3</v>
      </c>
      <c r="AJ7" s="64">
        <f t="shared" si="4"/>
        <v>1.112030936953767E-2</v>
      </c>
      <c r="AK7" s="64">
        <f t="shared" si="5"/>
        <v>-5.981504768117013E-2</v>
      </c>
      <c r="AL7" s="64">
        <f t="shared" si="6"/>
        <v>1.7379107210453945E-3</v>
      </c>
      <c r="AM7" s="64">
        <f t="shared" si="7"/>
        <v>8.0429681136542849E-3</v>
      </c>
      <c r="AN7" s="64">
        <f t="shared" si="8"/>
        <v>-2.3482318849390168E-2</v>
      </c>
      <c r="AO7" s="64">
        <f t="shared" si="9"/>
        <v>-1.643325452203136E-2</v>
      </c>
    </row>
    <row r="8" spans="1:41" x14ac:dyDescent="0.2">
      <c r="A8" s="4">
        <v>6</v>
      </c>
      <c r="B8" s="6" t="s">
        <v>43</v>
      </c>
      <c r="C8" s="15"/>
      <c r="D8" s="15">
        <f>LP_G!D8-LPConLC!D8-LPConK_T!D8-LPConKC!D8</f>
        <v>6.019506941203184E-3</v>
      </c>
      <c r="E8" s="15">
        <f>LP_G!E8-LPConLC!E8-LPConK_T!E8-LPConKC!E8</f>
        <v>-1.3387669803269367E-2</v>
      </c>
      <c r="F8" s="15">
        <f>LP_G!F8-LPConLC!F8-LPConK_T!F8-LPConKC!F8</f>
        <v>-3.8509267789473595E-3</v>
      </c>
      <c r="G8" s="15">
        <f>LP_G!G8-LPConLC!G8-LPConK_T!G8-LPConKC!G8</f>
        <v>-1.1731208690666156E-2</v>
      </c>
      <c r="H8" s="15">
        <f>LP_G!H8-LPConLC!H8-LPConK_T!H8-LPConKC!H8</f>
        <v>4.592701473543976E-2</v>
      </c>
      <c r="I8" s="15">
        <f>LP_G!I8-LPConLC!I8-LPConK_T!I8-LPConKC!I8</f>
        <v>-6.5780981297809279E-2</v>
      </c>
      <c r="J8" s="15">
        <f>LP_G!J8-LPConLC!J8-LPConK_T!J8-LPConKC!J8</f>
        <v>2.9424216139075383E-3</v>
      </c>
      <c r="K8" s="15">
        <f>LP_G!K8-LPConLC!K8-LPConK_T!K8-LPConKC!K8</f>
        <v>9.2740365940942912E-2</v>
      </c>
      <c r="L8" s="15">
        <f>LP_G!L8-LPConLC!L8-LPConK_T!L8-LPConKC!L8</f>
        <v>-4.3083624061937463E-2</v>
      </c>
      <c r="M8" s="15">
        <f>LP_G!M8-LPConLC!M8-LPConK_T!M8-LPConKC!M8</f>
        <v>5.1348173490261086E-2</v>
      </c>
      <c r="N8" s="15">
        <f>LP_G!N8-LPConLC!N8-LPConK_T!N8-LPConKC!N8</f>
        <v>-0.10244590749672131</v>
      </c>
      <c r="O8" s="15">
        <f>LP_G!O8-LPConLC!O8-LPConK_T!O8-LPConKC!O8</f>
        <v>-3.9488279650650673E-2</v>
      </c>
      <c r="P8" s="15">
        <f>LP_G!P8-LPConLC!P8-LPConK_T!P8-LPConKC!P8</f>
        <v>2.5146964629294576E-2</v>
      </c>
      <c r="Q8" s="15">
        <f>LP_G!Q8-LPConLC!Q8-LPConK_T!Q8-LPConKC!Q8</f>
        <v>-7.6457187876712462E-2</v>
      </c>
      <c r="R8" s="15">
        <f>LP_G!R8-LPConLC!R8-LPConK_T!R8-LPConKC!R8</f>
        <v>2.8831174015032622E-2</v>
      </c>
      <c r="S8" s="15">
        <f>LP_G!S8-LPConLC!S8-LPConK_T!S8-LPConKC!S8</f>
        <v>2.3979847278238268E-2</v>
      </c>
      <c r="T8" s="15">
        <f>LP_G!T8-LPConLC!T8-LPConK_T!T8-LPConKC!T8</f>
        <v>0.14142872699766204</v>
      </c>
      <c r="U8" s="15">
        <f>LP_G!U8-LPConLC!U8-LPConK_T!U8-LPConKC!U8</f>
        <v>-2.050297350892593E-2</v>
      </c>
      <c r="V8" s="15">
        <f>LP_G!V8-LPConLC!V8-LPConK_T!V8-LPConKC!V8</f>
        <v>2.2907623040183695E-2</v>
      </c>
      <c r="W8" s="15">
        <f>LP_G!W8-LPConLC!W8-LPConK_T!W8-LPConKC!W8</f>
        <v>5.2431840586339588E-2</v>
      </c>
      <c r="X8" s="15">
        <f>LP_G!X8-LPConLC!X8-LPConK_T!X8-LPConKC!X8</f>
        <v>8.4513396718304407E-2</v>
      </c>
      <c r="Y8" s="15">
        <f>LP_G!Y8-LPConLC!Y8-LPConK_T!Y8-LPConKC!Y8</f>
        <v>0.10142172013948987</v>
      </c>
      <c r="Z8" s="15">
        <f>LP_G!Z8-LPConLC!Z8-LPConK_T!Z8-LPConKC!Z8</f>
        <v>2.7638045035752443E-2</v>
      </c>
      <c r="AA8" s="15">
        <f>LP_G!AA8-LPConLC!AA8-LPConK_T!AA8-LPConKC!AA8</f>
        <v>5.7564933254925427E-2</v>
      </c>
      <c r="AB8" s="15">
        <f>LP_G!AB8-LPConLC!AB8-LPConK_T!AB8-LPConKC!AB8</f>
        <v>2.9249757257797555E-3</v>
      </c>
      <c r="AC8" s="15">
        <f>LP_G!AC8-LPConLC!AC8-LPConK_T!AC8-LPConKC!AC8</f>
        <v>3.0019040177156543E-2</v>
      </c>
      <c r="AD8" s="15"/>
      <c r="AF8" s="64">
        <f t="shared" si="0"/>
        <v>-9.7647543670504808E-3</v>
      </c>
      <c r="AG8" s="64">
        <f t="shared" si="1"/>
        <v>3.0028589729055313E-4</v>
      </c>
      <c r="AH8" s="64">
        <f t="shared" si="2"/>
        <v>-7.5974963209595346E-3</v>
      </c>
      <c r="AI8" s="64">
        <f t="shared" si="3"/>
        <v>5.6155722766712768E-2</v>
      </c>
      <c r="AJ8" s="64">
        <f t="shared" si="4"/>
        <v>4.3913742866620809E-2</v>
      </c>
      <c r="AK8" s="64">
        <f t="shared" si="5"/>
        <v>-3.648605211834491E-3</v>
      </c>
      <c r="AL8" s="64">
        <f t="shared" si="6"/>
        <v>5.0034732816666781E-2</v>
      </c>
      <c r="AM8" s="64">
        <f t="shared" si="7"/>
        <v>5.8425414032966444E-2</v>
      </c>
      <c r="AN8" s="64">
        <f t="shared" si="8"/>
        <v>1.6472007951468151E-2</v>
      </c>
      <c r="AO8" s="64">
        <f t="shared" si="9"/>
        <v>1.6601500168522822E-2</v>
      </c>
    </row>
    <row r="9" spans="1:41" x14ac:dyDescent="0.2">
      <c r="A9" s="4">
        <v>7</v>
      </c>
      <c r="B9" s="6" t="s">
        <v>44</v>
      </c>
      <c r="C9" s="15"/>
      <c r="D9" s="15">
        <f>LP_G!D9-LPConLC!D9-LPConK_T!D9-LPConKC!D9</f>
        <v>0.25831296048914926</v>
      </c>
      <c r="E9" s="15">
        <f>LP_G!E9-LPConLC!E9-LPConK_T!E9-LPConKC!E9</f>
        <v>-6.1816469194742776E-2</v>
      </c>
      <c r="F9" s="15">
        <f>LP_G!F9-LPConLC!F9-LPConK_T!F9-LPConKC!F9</f>
        <v>7.3456412084576595E-4</v>
      </c>
      <c r="G9" s="15">
        <f>LP_G!G9-LPConLC!G9-LPConK_T!G9-LPConKC!G9</f>
        <v>-1.7869722692415296E-2</v>
      </c>
      <c r="H9" s="15">
        <f>LP_G!H9-LPConLC!H9-LPConK_T!H9-LPConKC!H9</f>
        <v>-4.5362000444160222E-2</v>
      </c>
      <c r="I9" s="15">
        <f>LP_G!I9-LPConLC!I9-LPConK_T!I9-LPConKC!I9</f>
        <v>-4.89898727051747E-2</v>
      </c>
      <c r="J9" s="15">
        <f>LP_G!J9-LPConLC!J9-LPConK_T!J9-LPConKC!J9</f>
        <v>-4.2028737140794255E-2</v>
      </c>
      <c r="K9" s="15">
        <f>LP_G!K9-LPConLC!K9-LPConK_T!K9-LPConKC!K9</f>
        <v>8.0179264253713384E-2</v>
      </c>
      <c r="L9" s="15">
        <f>LP_G!L9-LPConLC!L9-LPConK_T!L9-LPConKC!L9</f>
        <v>4.6541926013533352E-2</v>
      </c>
      <c r="M9" s="15">
        <f>LP_G!M9-LPConLC!M9-LPConK_T!M9-LPConKC!M9</f>
        <v>-3.8589723828045965E-2</v>
      </c>
      <c r="N9" s="15">
        <f>LP_G!N9-LPConLC!N9-LPConK_T!N9-LPConKC!N9</f>
        <v>-5.0736370137906391E-2</v>
      </c>
      <c r="O9" s="15">
        <f>LP_G!O9-LPConLC!O9-LPConK_T!O9-LPConKC!O9</f>
        <v>-8.0917219442354874E-2</v>
      </c>
      <c r="P9" s="15">
        <f>LP_G!P9-LPConLC!P9-LPConK_T!P9-LPConKC!P9</f>
        <v>-1.559202667691126E-2</v>
      </c>
      <c r="Q9" s="15">
        <f>LP_G!Q9-LPConLC!Q9-LPConK_T!Q9-LPConKC!Q9</f>
        <v>-0.1727869204611803</v>
      </c>
      <c r="R9" s="15">
        <f>LP_G!R9-LPConLC!R9-LPConK_T!R9-LPConKC!R9</f>
        <v>-7.2692475003570747E-2</v>
      </c>
      <c r="S9" s="15">
        <f>LP_G!S9-LPConLC!S9-LPConK_T!S9-LPConKC!S9</f>
        <v>-1.0476589174084158E-2</v>
      </c>
      <c r="T9" s="15">
        <f>LP_G!T9-LPConLC!T9-LPConK_T!T9-LPConKC!T9</f>
        <v>-1.3961035533348928E-2</v>
      </c>
      <c r="U9" s="15">
        <f>LP_G!U9-LPConLC!U9-LPConK_T!U9-LPConKC!U9</f>
        <v>-0.14562427686141732</v>
      </c>
      <c r="V9" s="15">
        <f>LP_G!V9-LPConLC!V9-LPConK_T!V9-LPConKC!V9</f>
        <v>7.0178258670194227E-2</v>
      </c>
      <c r="W9" s="15">
        <f>LP_G!W9-LPConLC!W9-LPConK_T!W9-LPConKC!W9</f>
        <v>0.11935384216580854</v>
      </c>
      <c r="X9" s="15">
        <f>LP_G!X9-LPConLC!X9-LPConK_T!X9-LPConKC!X9</f>
        <v>0.15951937946168451</v>
      </c>
      <c r="Y9" s="15">
        <f>LP_G!Y9-LPConLC!Y9-LPConK_T!Y9-LPConKC!Y9</f>
        <v>-9.8198365828533182E-2</v>
      </c>
      <c r="Z9" s="15">
        <f>LP_G!Z9-LPConLC!Z9-LPConK_T!Z9-LPConKC!Z9</f>
        <v>-0.1284396992048433</v>
      </c>
      <c r="AA9" s="15">
        <f>LP_G!AA9-LPConLC!AA9-LPConK_T!AA9-LPConKC!AA9</f>
        <v>-0.11233305341868058</v>
      </c>
      <c r="AB9" s="15">
        <f>LP_G!AB9-LPConLC!AB9-LPConK_T!AB9-LPConKC!AB9</f>
        <v>0.22754235822381785</v>
      </c>
      <c r="AC9" s="15">
        <f>LP_G!AC9-LPConLC!AC9-LPConK_T!AC9-LPConKC!AC9</f>
        <v>0.1299087514613651</v>
      </c>
      <c r="AD9" s="15"/>
      <c r="AF9" s="64">
        <f t="shared" si="0"/>
        <v>-3.4660700183129445E-2</v>
      </c>
      <c r="AG9" s="64">
        <f t="shared" si="1"/>
        <v>-9.2672816789997337E-4</v>
      </c>
      <c r="AH9" s="64">
        <f t="shared" si="2"/>
        <v>-7.0493046151620262E-2</v>
      </c>
      <c r="AI9" s="64">
        <f t="shared" si="3"/>
        <v>3.7893233580584204E-2</v>
      </c>
      <c r="AJ9" s="64">
        <f t="shared" si="4"/>
        <v>3.6959982466251763E-3</v>
      </c>
      <c r="AK9" s="64">
        <f t="shared" si="5"/>
        <v>-3.5709887159760124E-2</v>
      </c>
      <c r="AL9" s="64">
        <f t="shared" si="6"/>
        <v>2.0794615913604691E-2</v>
      </c>
      <c r="AM9" s="64">
        <f t="shared" si="7"/>
        <v>-1.8688118818642005E-2</v>
      </c>
      <c r="AN9" s="64">
        <f t="shared" si="8"/>
        <v>0.17872555484259148</v>
      </c>
      <c r="AO9" s="64">
        <f t="shared" si="9"/>
        <v>-1.289824853508806E-2</v>
      </c>
    </row>
    <row r="10" spans="1:41" x14ac:dyDescent="0.2">
      <c r="A10" s="4">
        <v>8</v>
      </c>
      <c r="B10" s="6" t="s">
        <v>45</v>
      </c>
      <c r="C10" s="15"/>
      <c r="D10" s="15">
        <f>LP_G!D10-LPConLC!D10-LPConK_T!D10-LPConKC!D10</f>
        <v>0.42933055014954274</v>
      </c>
      <c r="E10" s="15">
        <f>LP_G!E10-LPConLC!E10-LPConK_T!E10-LPConKC!E10</f>
        <v>8.9469540962131222E-2</v>
      </c>
      <c r="F10" s="15">
        <f>LP_G!F10-LPConLC!F10-LPConK_T!F10-LPConKC!F10</f>
        <v>-2.8169927608839341E-2</v>
      </c>
      <c r="G10" s="15">
        <f>LP_G!G10-LPConLC!G10-LPConK_T!G10-LPConKC!G10</f>
        <v>0.49463640196437308</v>
      </c>
      <c r="H10" s="15">
        <f>LP_G!H10-LPConLC!H10-LPConK_T!H10-LPConKC!H10</f>
        <v>-0.34544329825021564</v>
      </c>
      <c r="I10" s="15">
        <f>LP_G!I10-LPConLC!I10-LPConK_T!I10-LPConKC!I10</f>
        <v>0.1153827737852267</v>
      </c>
      <c r="J10" s="15">
        <f>LP_G!J10-LPConLC!J10-LPConK_T!J10-LPConKC!J10</f>
        <v>-0.40137025624889761</v>
      </c>
      <c r="K10" s="15">
        <f>LP_G!K10-LPConLC!K10-LPConK_T!K10-LPConKC!K10</f>
        <v>0.38482258481498949</v>
      </c>
      <c r="L10" s="15">
        <f>LP_G!L10-LPConLC!L10-LPConK_T!L10-LPConKC!L10</f>
        <v>-0.1201944665860302</v>
      </c>
      <c r="M10" s="15">
        <f>LP_G!M10-LPConLC!M10-LPConK_T!M10-LPConKC!M10</f>
        <v>-0.14566810769918545</v>
      </c>
      <c r="N10" s="15">
        <f>LP_G!N10-LPConLC!N10-LPConK_T!N10-LPConKC!N10</f>
        <v>0.23123861523410288</v>
      </c>
      <c r="O10" s="15">
        <f>LP_G!O10-LPConLC!O10-LPConK_T!O10-LPConKC!O10</f>
        <v>-3.2381487119061469E-2</v>
      </c>
      <c r="P10" s="15">
        <f>LP_G!P10-LPConLC!P10-LPConK_T!P10-LPConKC!P10</f>
        <v>-6.0415269600450482E-2</v>
      </c>
      <c r="Q10" s="15">
        <f>LP_G!Q10-LPConLC!Q10-LPConK_T!Q10-LPConKC!Q10</f>
        <v>0.46449848648162523</v>
      </c>
      <c r="R10" s="15">
        <f>LP_G!R10-LPConLC!R10-LPConK_T!R10-LPConKC!R10</f>
        <v>-0.44888765398553127</v>
      </c>
      <c r="S10" s="15">
        <f>LP_G!S10-LPConLC!S10-LPConK_T!S10-LPConKC!S10</f>
        <v>8.0189874241665404E-3</v>
      </c>
      <c r="T10" s="15">
        <f>LP_G!T10-LPConLC!T10-LPConK_T!T10-LPConKC!T10</f>
        <v>-0.24872457317136659</v>
      </c>
      <c r="U10" s="15">
        <f>LP_G!U10-LPConLC!U10-LPConK_T!U10-LPConKC!U10</f>
        <v>0.1741030255744519</v>
      </c>
      <c r="V10" s="15">
        <f>LP_G!V10-LPConLC!V10-LPConK_T!V10-LPConKC!V10</f>
        <v>2.0368633688844985E-2</v>
      </c>
      <c r="W10" s="15">
        <f>LP_G!W10-LPConLC!W10-LPConK_T!W10-LPConKC!W10</f>
        <v>-2.621661896575039E-2</v>
      </c>
      <c r="X10" s="15">
        <f>LP_G!X10-LPConLC!X10-LPConK_T!X10-LPConKC!X10</f>
        <v>0.25831598400953915</v>
      </c>
      <c r="Y10" s="15">
        <f>LP_G!Y10-LPConLC!Y10-LPConK_T!Y10-LPConKC!Y10</f>
        <v>0.10663569093658579</v>
      </c>
      <c r="Z10" s="15">
        <f>LP_G!Z10-LPConLC!Z10-LPConK_T!Z10-LPConKC!Z10</f>
        <v>-2.9607992893692183E-3</v>
      </c>
      <c r="AA10" s="15">
        <f>LP_G!AA10-LPConLC!AA10-LPConK_T!AA10-LPConKC!AA10</f>
        <v>-1.5287479945781618E-2</v>
      </c>
      <c r="AB10" s="15">
        <f>LP_G!AB10-LPConLC!AB10-LPConK_T!AB10-LPConKC!AB10</f>
        <v>6.2412763239465339E-2</v>
      </c>
      <c r="AC10" s="15">
        <f>LP_G!AC10-LPConLC!AC10-LPConK_T!AC10-LPConKC!AC10</f>
        <v>-9.1166304610960369E-2</v>
      </c>
      <c r="AD10" s="15"/>
      <c r="AF10" s="64">
        <f t="shared" si="0"/>
        <v>6.5175098170535212E-2</v>
      </c>
      <c r="AG10" s="64">
        <f t="shared" si="1"/>
        <v>-1.0234326097004176E-2</v>
      </c>
      <c r="AH10" s="64">
        <f t="shared" si="2"/>
        <v>-1.3833387359850296E-2</v>
      </c>
      <c r="AI10" s="64">
        <f t="shared" si="3"/>
        <v>3.5569290227143814E-2</v>
      </c>
      <c r="AJ10" s="64">
        <f t="shared" si="4"/>
        <v>1.1926774065987984E-2</v>
      </c>
      <c r="AK10" s="64">
        <f t="shared" si="5"/>
        <v>-1.2033856728427231E-2</v>
      </c>
      <c r="AL10" s="64">
        <f t="shared" si="6"/>
        <v>2.3748032146565894E-2</v>
      </c>
      <c r="AM10" s="64">
        <f t="shared" si="7"/>
        <v>3.327923285464425E-2</v>
      </c>
      <c r="AN10" s="64">
        <f t="shared" si="8"/>
        <v>-1.4376770685747515E-2</v>
      </c>
      <c r="AO10" s="64">
        <f t="shared" si="9"/>
        <v>1.7720689801362509E-2</v>
      </c>
    </row>
    <row r="11" spans="1:41" x14ac:dyDescent="0.2">
      <c r="A11" s="4">
        <v>9</v>
      </c>
      <c r="B11" s="6" t="s">
        <v>46</v>
      </c>
      <c r="C11" s="15"/>
      <c r="D11" s="15">
        <f>LP_G!D11-LPConLC!D11-LPConK_T!D11-LPConKC!D11</f>
        <v>-1.2564807404540475E-2</v>
      </c>
      <c r="E11" s="15">
        <f>LP_G!E11-LPConLC!E11-LPConK_T!E11-LPConKC!E11</f>
        <v>4.54820020093165E-2</v>
      </c>
      <c r="F11" s="15">
        <f>LP_G!F11-LPConLC!F11-LPConK_T!F11-LPConKC!F11</f>
        <v>7.1871602077790437E-3</v>
      </c>
      <c r="G11" s="15">
        <f>LP_G!G11-LPConLC!G11-LPConK_T!G11-LPConKC!G11</f>
        <v>6.345436405123063E-2</v>
      </c>
      <c r="H11" s="15">
        <f>LP_G!H11-LPConLC!H11-LPConK_T!H11-LPConKC!H11</f>
        <v>-2.241654090136741E-2</v>
      </c>
      <c r="I11" s="15">
        <f>LP_G!I11-LPConLC!I11-LPConK_T!I11-LPConKC!I11</f>
        <v>-4.7432150251846911E-2</v>
      </c>
      <c r="J11" s="15">
        <f>LP_G!J11-LPConLC!J11-LPConK_T!J11-LPConKC!J11</f>
        <v>9.9845508952430842E-2</v>
      </c>
      <c r="K11" s="15">
        <f>LP_G!K11-LPConLC!K11-LPConK_T!K11-LPConKC!K11</f>
        <v>-9.4786901634203474E-2</v>
      </c>
      <c r="L11" s="15">
        <f>LP_G!L11-LPConLC!L11-LPConK_T!L11-LPConKC!L11</f>
        <v>6.9194201405006997E-2</v>
      </c>
      <c r="M11" s="15">
        <f>LP_G!M11-LPConLC!M11-LPConK_T!M11-LPConKC!M11</f>
        <v>2.8909256791754039E-2</v>
      </c>
      <c r="N11" s="15">
        <f>LP_G!N11-LPConLC!N11-LPConK_T!N11-LPConKC!N11</f>
        <v>8.1798600717345182E-2</v>
      </c>
      <c r="O11" s="15">
        <f>LP_G!O11-LPConLC!O11-LPConK_T!O11-LPConKC!O11</f>
        <v>1.0853067035201169E-2</v>
      </c>
      <c r="P11" s="15">
        <f>LP_G!P11-LPConLC!P11-LPConK_T!P11-LPConKC!P11</f>
        <v>8.5762037388756637E-2</v>
      </c>
      <c r="Q11" s="15">
        <f>LP_G!Q11-LPConLC!Q11-LPConK_T!Q11-LPConKC!Q11</f>
        <v>-2.8221252598593118E-2</v>
      </c>
      <c r="R11" s="15">
        <f>LP_G!R11-LPConLC!R11-LPConK_T!R11-LPConKC!R11</f>
        <v>-5.674804856369578E-2</v>
      </c>
      <c r="S11" s="15">
        <f>LP_G!S11-LPConLC!S11-LPConK_T!S11-LPConKC!S11</f>
        <v>2.7837151625927762E-2</v>
      </c>
      <c r="T11" s="15">
        <f>LP_G!T11-LPConLC!T11-LPConK_T!T11-LPConKC!T11</f>
        <v>5.8513897358442035E-2</v>
      </c>
      <c r="U11" s="15">
        <f>LP_G!U11-LPConLC!U11-LPConK_T!U11-LPConKC!U11</f>
        <v>-3.853241810121278E-2</v>
      </c>
      <c r="V11" s="15">
        <f>LP_G!V11-LPConLC!V11-LPConK_T!V11-LPConKC!V11</f>
        <v>7.193191204979113E-2</v>
      </c>
      <c r="W11" s="15">
        <f>LP_G!W11-LPConLC!W11-LPConK_T!W11-LPConKC!W11</f>
        <v>5.1719557201071456E-3</v>
      </c>
      <c r="X11" s="15">
        <f>LP_G!X11-LPConLC!X11-LPConK_T!X11-LPConKC!X11</f>
        <v>2.8564564012482623E-2</v>
      </c>
      <c r="Y11" s="15">
        <f>LP_G!Y11-LPConLC!Y11-LPConK_T!Y11-LPConKC!Y11</f>
        <v>2.3974802347729536E-2</v>
      </c>
      <c r="Z11" s="15">
        <f>LP_G!Z11-LPConLC!Z11-LPConK_T!Z11-LPConKC!Z11</f>
        <v>1.2693413821770617E-2</v>
      </c>
      <c r="AA11" s="15">
        <f>LP_G!AA11-LPConLC!AA11-LPConK_T!AA11-LPConKC!AA11</f>
        <v>6.2278861582594575E-2</v>
      </c>
      <c r="AB11" s="15">
        <f>LP_G!AB11-LPConLC!AB11-LPConK_T!AB11-LPConKC!AB11</f>
        <v>1.9849406959664816E-3</v>
      </c>
      <c r="AC11" s="15">
        <f>LP_G!AC11-LPConLC!AC11-LPConK_T!AC11-LPConKC!AC11</f>
        <v>-2.8527963990542665E-2</v>
      </c>
      <c r="AD11" s="15"/>
      <c r="AF11" s="64">
        <f t="shared" si="0"/>
        <v>9.2549670230223698E-3</v>
      </c>
      <c r="AG11" s="64">
        <f t="shared" si="1"/>
        <v>3.6992133246466719E-2</v>
      </c>
      <c r="AH11" s="64">
        <f t="shared" si="2"/>
        <v>7.896590977519333E-3</v>
      </c>
      <c r="AI11" s="64">
        <f t="shared" si="3"/>
        <v>2.5129982207922029E-2</v>
      </c>
      <c r="AJ11" s="64">
        <f t="shared" si="4"/>
        <v>1.448081089150371E-2</v>
      </c>
      <c r="AK11" s="64">
        <f t="shared" si="5"/>
        <v>2.2444362111993028E-2</v>
      </c>
      <c r="AL11" s="64">
        <f t="shared" si="6"/>
        <v>1.9805396549712868E-2</v>
      </c>
      <c r="AM11" s="64">
        <f t="shared" si="7"/>
        <v>2.8074623598963108E-2</v>
      </c>
      <c r="AN11" s="64">
        <f t="shared" si="8"/>
        <v>-1.3271511647288091E-2</v>
      </c>
      <c r="AO11" s="64">
        <f t="shared" si="9"/>
        <v>1.8750896869286836E-2</v>
      </c>
    </row>
    <row r="12" spans="1:41" x14ac:dyDescent="0.2">
      <c r="A12" s="4">
        <v>10</v>
      </c>
      <c r="B12" s="6" t="s">
        <v>47</v>
      </c>
      <c r="C12" s="15"/>
      <c r="D12" s="15">
        <f>LP_G!D12-LPConLC!D12-LPConK_T!D12-LPConKC!D12</f>
        <v>-0.17095372219652571</v>
      </c>
      <c r="E12" s="15">
        <f>LP_G!E12-LPConLC!E12-LPConK_T!E12-LPConKC!E12</f>
        <v>-3.6639009843290771E-2</v>
      </c>
      <c r="F12" s="15">
        <f>LP_G!F12-LPConLC!F12-LPConK_T!F12-LPConKC!F12</f>
        <v>-8.7758809190749548E-2</v>
      </c>
      <c r="G12" s="15">
        <f>LP_G!G12-LPConLC!G12-LPConK_T!G12-LPConKC!G12</f>
        <v>-0.10628334677477091</v>
      </c>
      <c r="H12" s="15">
        <f>LP_G!H12-LPConLC!H12-LPConK_T!H12-LPConKC!H12</f>
        <v>-2.8010423364129865E-2</v>
      </c>
      <c r="I12" s="15">
        <f>LP_G!I12-LPConLC!I12-LPConK_T!I12-LPConKC!I12</f>
        <v>-2.7307710140203622E-2</v>
      </c>
      <c r="J12" s="15">
        <f>LP_G!J12-LPConLC!J12-LPConK_T!J12-LPConKC!J12</f>
        <v>2.7282705795799101E-2</v>
      </c>
      <c r="K12" s="15">
        <f>LP_G!K12-LPConLC!K12-LPConK_T!K12-LPConKC!K12</f>
        <v>-4.1389452022100363E-2</v>
      </c>
      <c r="L12" s="15">
        <f>LP_G!L12-LPConLC!L12-LPConK_T!L12-LPConKC!L12</f>
        <v>2.2385007922050382E-2</v>
      </c>
      <c r="M12" s="15">
        <f>LP_G!M12-LPConLC!M12-LPConK_T!M12-LPConKC!M12</f>
        <v>3.785942712617206E-2</v>
      </c>
      <c r="N12" s="15">
        <f>LP_G!N12-LPConLC!N12-LPConK_T!N12-LPConKC!N12</f>
        <v>-8.8183867481127012E-2</v>
      </c>
      <c r="O12" s="15">
        <f>LP_G!O12-LPConLC!O12-LPConK_T!O12-LPConKC!O12</f>
        <v>-4.7968577744418657E-2</v>
      </c>
      <c r="P12" s="15">
        <f>LP_G!P12-LPConLC!P12-LPConK_T!P12-LPConKC!P12</f>
        <v>1.5320267029896282E-2</v>
      </c>
      <c r="Q12" s="15">
        <f>LP_G!Q12-LPConLC!Q12-LPConK_T!Q12-LPConKC!Q12</f>
        <v>-5.2364068413018515E-2</v>
      </c>
      <c r="R12" s="15">
        <f>LP_G!R12-LPConLC!R12-LPConK_T!R12-LPConKC!R12</f>
        <v>1.1394789157120128E-2</v>
      </c>
      <c r="S12" s="15">
        <f>LP_G!S12-LPConLC!S12-LPConK_T!S12-LPConKC!S12</f>
        <v>2.3219297043027894E-2</v>
      </c>
      <c r="T12" s="15">
        <f>LP_G!T12-LPConLC!T12-LPConK_T!T12-LPConKC!T12</f>
        <v>-9.4440106133358293E-2</v>
      </c>
      <c r="U12" s="15">
        <f>LP_G!U12-LPConLC!U12-LPConK_T!U12-LPConKC!U12</f>
        <v>-1.8556095009139715E-2</v>
      </c>
      <c r="V12" s="15">
        <f>LP_G!V12-LPConLC!V12-LPConK_T!V12-LPConKC!V12</f>
        <v>2.1072674449013007E-2</v>
      </c>
      <c r="W12" s="15">
        <f>LP_G!W12-LPConLC!W12-LPConK_T!W12-LPConKC!W12</f>
        <v>3.1899801102236502E-2</v>
      </c>
      <c r="X12" s="15">
        <f>LP_G!X12-LPConLC!X12-LPConK_T!X12-LPConKC!X12</f>
        <v>5.3561002142934577E-2</v>
      </c>
      <c r="Y12" s="15">
        <f>LP_G!Y12-LPConLC!Y12-LPConK_T!Y12-LPConKC!Y12</f>
        <v>5.567715667511834E-3</v>
      </c>
      <c r="Z12" s="15">
        <f>LP_G!Z12-LPConLC!Z12-LPConK_T!Z12-LPConKC!Z12</f>
        <v>-1.180026646650199E-2</v>
      </c>
      <c r="AA12" s="15">
        <f>LP_G!AA12-LPConLC!AA12-LPConK_T!AA12-LPConKC!AA12</f>
        <v>1.6209170355633646E-2</v>
      </c>
      <c r="AB12" s="15">
        <f>LP_G!AB12-LPConLC!AB12-LPConK_T!AB12-LPConKC!AB12</f>
        <v>-2.2806554745162376E-2</v>
      </c>
      <c r="AC12" s="15">
        <f>LP_G!AC12-LPConLC!AC12-LPConK_T!AC12-LPConKC!AC12</f>
        <v>1.010738608072443E-2</v>
      </c>
      <c r="AD12" s="15"/>
      <c r="AF12" s="64">
        <f t="shared" si="0"/>
        <v>-5.7199859862628946E-2</v>
      </c>
      <c r="AG12" s="64">
        <f t="shared" si="1"/>
        <v>-8.4092357318411668E-3</v>
      </c>
      <c r="AH12" s="64">
        <f t="shared" si="2"/>
        <v>-1.0079658585478575E-2</v>
      </c>
      <c r="AI12" s="64">
        <f t="shared" si="3"/>
        <v>-1.2925446896627836E-3</v>
      </c>
      <c r="AJ12" s="64">
        <f t="shared" si="4"/>
        <v>-5.44509821558891E-4</v>
      </c>
      <c r="AK12" s="64">
        <f t="shared" si="5"/>
        <v>-9.2444471586598711E-3</v>
      </c>
      <c r="AL12" s="64">
        <f t="shared" si="6"/>
        <v>-9.1852725561083722E-4</v>
      </c>
      <c r="AM12" s="64">
        <f t="shared" si="7"/>
        <v>4.3923701354119668E-4</v>
      </c>
      <c r="AN12" s="64">
        <f t="shared" si="8"/>
        <v>-6.3495843322189729E-3</v>
      </c>
      <c r="AO12" s="64">
        <f t="shared" si="9"/>
        <v>-1.5505161738234069E-2</v>
      </c>
    </row>
    <row r="13" spans="1:41" x14ac:dyDescent="0.2">
      <c r="A13" s="4">
        <v>11</v>
      </c>
      <c r="B13" s="6" t="s">
        <v>48</v>
      </c>
      <c r="C13" s="15"/>
      <c r="D13" s="15">
        <f>LP_G!D13-LPConLC!D13-LPConK_T!D13-LPConKC!D13</f>
        <v>-0.12913278871252806</v>
      </c>
      <c r="E13" s="15">
        <f>LP_G!E13-LPConLC!E13-LPConK_T!E13-LPConKC!E13</f>
        <v>-0.38942538990656572</v>
      </c>
      <c r="F13" s="15">
        <f>LP_G!F13-LPConLC!F13-LPConK_T!F13-LPConKC!F13</f>
        <v>-8.7467069805363187E-2</v>
      </c>
      <c r="G13" s="15">
        <f>LP_G!G13-LPConLC!G13-LPConK_T!G13-LPConKC!G13</f>
        <v>-0.29355760162635347</v>
      </c>
      <c r="H13" s="15">
        <f>LP_G!H13-LPConLC!H13-LPConK_T!H13-LPConKC!H13</f>
        <v>0.3604597050301997</v>
      </c>
      <c r="I13" s="15">
        <f>LP_G!I13-LPConLC!I13-LPConK_T!I13-LPConKC!I13</f>
        <v>-0.17835333853316029</v>
      </c>
      <c r="J13" s="15">
        <f>LP_G!J13-LPConLC!J13-LPConK_T!J13-LPConKC!J13</f>
        <v>-0.21070459498321123</v>
      </c>
      <c r="K13" s="15">
        <f>LP_G!K13-LPConLC!K13-LPConK_T!K13-LPConKC!K13</f>
        <v>0.33416237927547476</v>
      </c>
      <c r="L13" s="15">
        <f>LP_G!L13-LPConLC!L13-LPConK_T!L13-LPConKC!L13</f>
        <v>-1.9983068965028685E-3</v>
      </c>
      <c r="M13" s="15">
        <f>LP_G!M13-LPConLC!M13-LPConK_T!M13-LPConKC!M13</f>
        <v>-0.66671750061743673</v>
      </c>
      <c r="N13" s="15">
        <f>LP_G!N13-LPConLC!N13-LPConK_T!N13-LPConKC!N13</f>
        <v>-0.33386177099234365</v>
      </c>
      <c r="O13" s="15">
        <f>LP_G!O13-LPConLC!O13-LPConK_T!O13-LPConKC!O13</f>
        <v>0.57613340890854414</v>
      </c>
      <c r="P13" s="15">
        <f>LP_G!P13-LPConLC!P13-LPConK_T!P13-LPConKC!P13</f>
        <v>6.884568070803526E-3</v>
      </c>
      <c r="Q13" s="15">
        <f>LP_G!Q13-LPConLC!Q13-LPConK_T!Q13-LPConKC!Q13</f>
        <v>-0.14660230253285256</v>
      </c>
      <c r="R13" s="15">
        <f>LP_G!R13-LPConLC!R13-LPConK_T!R13-LPConKC!R13</f>
        <v>-0.36085370724249322</v>
      </c>
      <c r="S13" s="15">
        <f>LP_G!S13-LPConLC!S13-LPConK_T!S13-LPConKC!S13</f>
        <v>0.11361311861274226</v>
      </c>
      <c r="T13" s="15">
        <f>LP_G!T13-LPConLC!T13-LPConK_T!T13-LPConKC!T13</f>
        <v>-0.44122606898475086</v>
      </c>
      <c r="U13" s="15">
        <f>LP_G!U13-LPConLC!U13-LPConK_T!U13-LPConKC!U13</f>
        <v>7.4053580613640216E-2</v>
      </c>
      <c r="V13" s="15">
        <f>LP_G!V13-LPConLC!V13-LPConK_T!V13-LPConKC!V13</f>
        <v>-0.44334310980235708</v>
      </c>
      <c r="W13" s="15">
        <f>LP_G!W13-LPConLC!W13-LPConK_T!W13-LPConKC!W13</f>
        <v>-8.6419451006495576E-2</v>
      </c>
      <c r="X13" s="15">
        <f>LP_G!X13-LPConLC!X13-LPConK_T!X13-LPConKC!X13</f>
        <v>0.36397665016881325</v>
      </c>
      <c r="Y13" s="15">
        <f>LP_G!Y13-LPConLC!Y13-LPConK_T!Y13-LPConKC!Y13</f>
        <v>0.11902468341988655</v>
      </c>
      <c r="Z13" s="15">
        <f>LP_G!Z13-LPConLC!Z13-LPConK_T!Z13-LPConKC!Z13</f>
        <v>0.11873435912289522</v>
      </c>
      <c r="AA13" s="15">
        <f>LP_G!AA13-LPConLC!AA13-LPConK_T!AA13-LPConKC!AA13</f>
        <v>-0.10004053638015135</v>
      </c>
      <c r="AB13" s="15">
        <f>LP_G!AB13-LPConLC!AB13-LPConK_T!AB13-LPConKC!AB13</f>
        <v>8.5426432413392123E-2</v>
      </c>
      <c r="AC13" s="15">
        <f>LP_G!AC13-LPConLC!AC13-LPConK_T!AC13-LPConKC!AC13</f>
        <v>0.3132252276688825</v>
      </c>
      <c r="AD13" s="15"/>
      <c r="AF13" s="64">
        <f t="shared" si="0"/>
        <v>-0.11766873896824859</v>
      </c>
      <c r="AG13" s="64">
        <f t="shared" si="1"/>
        <v>-0.17582395884280394</v>
      </c>
      <c r="AH13" s="64">
        <f t="shared" si="2"/>
        <v>3.7835017163348826E-2</v>
      </c>
      <c r="AI13" s="64">
        <f t="shared" si="3"/>
        <v>-0.10659167980223003</v>
      </c>
      <c r="AJ13" s="64">
        <f t="shared" si="4"/>
        <v>0.10727403324898102</v>
      </c>
      <c r="AK13" s="64">
        <f t="shared" si="5"/>
        <v>-6.8994470839727554E-2</v>
      </c>
      <c r="AL13" s="64">
        <f t="shared" si="6"/>
        <v>3.4117672337548034E-4</v>
      </c>
      <c r="AM13" s="64">
        <f t="shared" si="7"/>
        <v>-4.9404986606064974E-2</v>
      </c>
      <c r="AN13" s="64">
        <f t="shared" si="8"/>
        <v>0.1993258300411373</v>
      </c>
      <c r="AO13" s="64">
        <f t="shared" si="9"/>
        <v>-5.0995065440190529E-2</v>
      </c>
    </row>
    <row r="14" spans="1:41" x14ac:dyDescent="0.2">
      <c r="A14" s="4">
        <v>12</v>
      </c>
      <c r="B14" s="6" t="s">
        <v>49</v>
      </c>
      <c r="C14" s="15"/>
      <c r="D14" s="15">
        <f>LP_G!D14-LPConLC!D14-LPConK_T!D14-LPConKC!D14</f>
        <v>5.2620254126826846E-2</v>
      </c>
      <c r="E14" s="15">
        <f>LP_G!E14-LPConLC!E14-LPConK_T!E14-LPConKC!E14</f>
        <v>-3.6287511101740957E-2</v>
      </c>
      <c r="F14" s="15">
        <f>LP_G!F14-LPConLC!F14-LPConK_T!F14-LPConKC!F14</f>
        <v>2.4489385243123302E-2</v>
      </c>
      <c r="G14" s="15">
        <f>LP_G!G14-LPConLC!G14-LPConK_T!G14-LPConKC!G14</f>
        <v>5.9947093832005333E-2</v>
      </c>
      <c r="H14" s="15">
        <f>LP_G!H14-LPConLC!H14-LPConK_T!H14-LPConKC!H14</f>
        <v>-3.3348880381343121E-2</v>
      </c>
      <c r="I14" s="15">
        <f>LP_G!I14-LPConLC!I14-LPConK_T!I14-LPConKC!I14</f>
        <v>-7.6002179224642918E-3</v>
      </c>
      <c r="J14" s="15">
        <f>LP_G!J14-LPConLC!J14-LPConK_T!J14-LPConKC!J14</f>
        <v>-6.6365882275633448E-2</v>
      </c>
      <c r="K14" s="15">
        <f>LP_G!K14-LPConLC!K14-LPConK_T!K14-LPConKC!K14</f>
        <v>-2.8352982262110169E-2</v>
      </c>
      <c r="L14" s="15">
        <f>LP_G!L14-LPConLC!L14-LPConK_T!L14-LPConKC!L14</f>
        <v>-2.5886325040212817E-2</v>
      </c>
      <c r="M14" s="15">
        <f>LP_G!M14-LPConLC!M14-LPConK_T!M14-LPConKC!M14</f>
        <v>-8.3672350991534326E-3</v>
      </c>
      <c r="N14" s="15">
        <f>LP_G!N14-LPConLC!N14-LPConK_T!N14-LPConKC!N14</f>
        <v>-0.1080557630247931</v>
      </c>
      <c r="O14" s="15">
        <f>LP_G!O14-LPConLC!O14-LPConK_T!O14-LPConKC!O14</f>
        <v>1.7774011837290715E-3</v>
      </c>
      <c r="P14" s="15">
        <f>LP_G!P14-LPConLC!P14-LPConK_T!P14-LPConKC!P14</f>
        <v>-2.5754966128656256E-2</v>
      </c>
      <c r="Q14" s="15">
        <f>LP_G!Q14-LPConLC!Q14-LPConK_T!Q14-LPConKC!Q14</f>
        <v>1.8726387254652796E-2</v>
      </c>
      <c r="R14" s="15">
        <f>LP_G!R14-LPConLC!R14-LPConK_T!R14-LPConKC!R14</f>
        <v>-2.5083406239996258E-2</v>
      </c>
      <c r="S14" s="15">
        <f>LP_G!S14-LPConLC!S14-LPConK_T!S14-LPConKC!S14</f>
        <v>-0.1071250844981822</v>
      </c>
      <c r="T14" s="15">
        <f>LP_G!T14-LPConLC!T14-LPConK_T!T14-LPConKC!T14</f>
        <v>-0.25406513262795483</v>
      </c>
      <c r="U14" s="15">
        <f>LP_G!U14-LPConLC!U14-LPConK_T!U14-LPConKC!U14</f>
        <v>4.0586013444816174E-2</v>
      </c>
      <c r="V14" s="15">
        <f>LP_G!V14-LPConLC!V14-LPConK_T!V14-LPConKC!V14</f>
        <v>2.6166172127554663E-2</v>
      </c>
      <c r="W14" s="15">
        <f>LP_G!W14-LPConLC!W14-LPConK_T!W14-LPConKC!W14</f>
        <v>-3.5599938115968274E-2</v>
      </c>
      <c r="X14" s="15">
        <f>LP_G!X14-LPConLC!X14-LPConK_T!X14-LPConKC!X14</f>
        <v>-5.5280048636625008E-2</v>
      </c>
      <c r="Y14" s="15">
        <f>LP_G!Y14-LPConLC!Y14-LPConK_T!Y14-LPConKC!Y14</f>
        <v>8.0423409973530313E-2</v>
      </c>
      <c r="Z14" s="15">
        <f>LP_G!Z14-LPConLC!Z14-LPConK_T!Z14-LPConKC!Z14</f>
        <v>-7.8814664298293272E-2</v>
      </c>
      <c r="AA14" s="15">
        <f>LP_G!AA14-LPConLC!AA14-LPConK_T!AA14-LPConKC!AA14</f>
        <v>-0.11429180155732158</v>
      </c>
      <c r="AB14" s="15">
        <f>LP_G!AB14-LPConLC!AB14-LPConK_T!AB14-LPConKC!AB14</f>
        <v>-4.1556919263131108E-3</v>
      </c>
      <c r="AC14" s="15">
        <f>LP_G!AC14-LPConLC!AC14-LPConK_T!AC14-LPConKC!AC14</f>
        <v>-0.12148397752148957</v>
      </c>
      <c r="AD14" s="15"/>
      <c r="AF14" s="64">
        <f t="shared" si="0"/>
        <v>1.4399739339160528E-3</v>
      </c>
      <c r="AG14" s="64">
        <f t="shared" si="1"/>
        <v>-4.7405637540380595E-2</v>
      </c>
      <c r="AH14" s="64">
        <f t="shared" si="2"/>
        <v>-2.7491933685690566E-2</v>
      </c>
      <c r="AI14" s="64">
        <f t="shared" si="3"/>
        <v>-5.5638586761635453E-2</v>
      </c>
      <c r="AJ14" s="64">
        <f t="shared" si="4"/>
        <v>-4.7664545065977441E-2</v>
      </c>
      <c r="AK14" s="64">
        <f t="shared" si="5"/>
        <v>-3.7448785613035586E-2</v>
      </c>
      <c r="AL14" s="64">
        <f t="shared" si="6"/>
        <v>-5.1651565913806451E-2</v>
      </c>
      <c r="AM14" s="64">
        <f t="shared" si="7"/>
        <v>-4.8859498711282728E-2</v>
      </c>
      <c r="AN14" s="64">
        <f t="shared" si="8"/>
        <v>-6.2819834723901333E-2</v>
      </c>
      <c r="AO14" s="64">
        <f t="shared" si="9"/>
        <v>-3.5352145823953601E-2</v>
      </c>
    </row>
    <row r="15" spans="1:41" x14ac:dyDescent="0.2">
      <c r="A15" s="4">
        <v>13</v>
      </c>
      <c r="B15" s="6" t="s">
        <v>50</v>
      </c>
      <c r="C15" s="15"/>
      <c r="D15" s="15">
        <f>LP_G!D15-LPConLC!D15-LPConK_T!D15-LPConKC!D15</f>
        <v>2.306846669566336E-2</v>
      </c>
      <c r="E15" s="15">
        <f>LP_G!E15-LPConLC!E15-LPConK_T!E15-LPConKC!E15</f>
        <v>-2.0049053124523063E-2</v>
      </c>
      <c r="F15" s="15">
        <f>LP_G!F15-LPConLC!F15-LPConK_T!F15-LPConKC!F15</f>
        <v>-1.3614937637451963E-2</v>
      </c>
      <c r="G15" s="15">
        <f>LP_G!G15-LPConLC!G15-LPConK_T!G15-LPConKC!G15</f>
        <v>1.1422777380485069E-2</v>
      </c>
      <c r="H15" s="15">
        <f>LP_G!H15-LPConLC!H15-LPConK_T!H15-LPConKC!H15</f>
        <v>-0.10335801807765983</v>
      </c>
      <c r="I15" s="15">
        <f>LP_G!I15-LPConLC!I15-LPConK_T!I15-LPConKC!I15</f>
        <v>-1.3176866516130236E-2</v>
      </c>
      <c r="J15" s="15">
        <f>LP_G!J15-LPConLC!J15-LPConK_T!J15-LPConKC!J15</f>
        <v>-7.5447472858646294E-2</v>
      </c>
      <c r="K15" s="15">
        <f>LP_G!K15-LPConLC!K15-LPConK_T!K15-LPConKC!K15</f>
        <v>-1.7240654179696179E-2</v>
      </c>
      <c r="L15" s="15">
        <f>LP_G!L15-LPConLC!L15-LPConK_T!L15-LPConKC!L15</f>
        <v>2.613316175531729E-2</v>
      </c>
      <c r="M15" s="15">
        <f>LP_G!M15-LPConLC!M15-LPConK_T!M15-LPConKC!M15</f>
        <v>1.1755295865418599E-2</v>
      </c>
      <c r="N15" s="15">
        <f>LP_G!N15-LPConLC!N15-LPConK_T!N15-LPConKC!N15</f>
        <v>-5.2750497571514801E-2</v>
      </c>
      <c r="O15" s="15">
        <f>LP_G!O15-LPConLC!O15-LPConK_T!O15-LPConKC!O15</f>
        <v>-1.5997588822204954E-2</v>
      </c>
      <c r="P15" s="15">
        <f>LP_G!P15-LPConLC!P15-LPConK_T!P15-LPConKC!P15</f>
        <v>5.9701724683385991E-2</v>
      </c>
      <c r="Q15" s="15">
        <f>LP_G!Q15-LPConLC!Q15-LPConK_T!Q15-LPConKC!Q15</f>
        <v>1.4457175948762729E-2</v>
      </c>
      <c r="R15" s="15">
        <f>LP_G!R15-LPConLC!R15-LPConK_T!R15-LPConKC!R15</f>
        <v>-0.1124068794864669</v>
      </c>
      <c r="S15" s="15">
        <f>LP_G!S15-LPConLC!S15-LPConK_T!S15-LPConKC!S15</f>
        <v>-3.2089680468472478E-2</v>
      </c>
      <c r="T15" s="15">
        <f>LP_G!T15-LPConLC!T15-LPConK_T!T15-LPConKC!T15</f>
        <v>6.9388836958977115E-2</v>
      </c>
      <c r="U15" s="15">
        <f>LP_G!U15-LPConLC!U15-LPConK_T!U15-LPConKC!U15</f>
        <v>-1.7025040432698234E-3</v>
      </c>
      <c r="V15" s="15">
        <f>LP_G!V15-LPConLC!V15-LPConK_T!V15-LPConKC!V15</f>
        <v>1.1768375164864037E-2</v>
      </c>
      <c r="W15" s="15">
        <f>LP_G!W15-LPConLC!W15-LPConK_T!W15-LPConKC!W15</f>
        <v>5.306792747322394E-2</v>
      </c>
      <c r="X15" s="15">
        <f>LP_G!X15-LPConLC!X15-LPConK_T!X15-LPConKC!X15</f>
        <v>0.17229363034108069</v>
      </c>
      <c r="Y15" s="15">
        <f>LP_G!Y15-LPConLC!Y15-LPConK_T!Y15-LPConKC!Y15</f>
        <v>-0.17015305013075266</v>
      </c>
      <c r="Z15" s="15">
        <f>LP_G!Z15-LPConLC!Z15-LPConK_T!Z15-LPConKC!Z15</f>
        <v>-1.6812271334542675E-2</v>
      </c>
      <c r="AA15" s="15">
        <f>LP_G!AA15-LPConLC!AA15-LPConK_T!AA15-LPConKC!AA15</f>
        <v>0.12572832072326567</v>
      </c>
      <c r="AB15" s="15">
        <f>LP_G!AB15-LPConLC!AB15-LPConK_T!AB15-LPConKC!AB15</f>
        <v>2.0174317582279219E-2</v>
      </c>
      <c r="AC15" s="15">
        <f>LP_G!AC15-LPConLC!AC15-LPConK_T!AC15-LPConKC!AC15</f>
        <v>6.5180682128203937E-2</v>
      </c>
      <c r="AD15" s="15"/>
      <c r="AF15" s="64">
        <f t="shared" si="0"/>
        <v>-2.7755219595056009E-2</v>
      </c>
      <c r="AG15" s="64">
        <f t="shared" si="1"/>
        <v>-2.1510033397824278E-2</v>
      </c>
      <c r="AH15" s="64">
        <f t="shared" si="2"/>
        <v>-1.726704962899912E-2</v>
      </c>
      <c r="AI15" s="64">
        <f t="shared" si="3"/>
        <v>6.0963253178975198E-2</v>
      </c>
      <c r="AJ15" s="64">
        <f t="shared" si="4"/>
        <v>4.823599793690703E-3</v>
      </c>
      <c r="AK15" s="64">
        <f t="shared" si="5"/>
        <v>-1.9388541513411701E-2</v>
      </c>
      <c r="AL15" s="64">
        <f t="shared" si="6"/>
        <v>3.289342648633295E-2</v>
      </c>
      <c r="AM15" s="64">
        <f t="shared" si="7"/>
        <v>3.0447408144105792E-2</v>
      </c>
      <c r="AN15" s="64">
        <f t="shared" si="8"/>
        <v>4.267749985524158E-2</v>
      </c>
      <c r="AO15" s="64">
        <f t="shared" si="9"/>
        <v>-1.4908992984270509E-4</v>
      </c>
    </row>
    <row r="16" spans="1:41" x14ac:dyDescent="0.2">
      <c r="A16" s="4">
        <v>14</v>
      </c>
      <c r="B16" s="6" t="s">
        <v>51</v>
      </c>
      <c r="C16" s="15"/>
      <c r="D16" s="15">
        <f>LP_G!D16-LPConLC!D16-LPConK_T!D16-LPConKC!D16</f>
        <v>-6.6361426092100724E-3</v>
      </c>
      <c r="E16" s="15">
        <f>LP_G!E16-LPConLC!E16-LPConK_T!E16-LPConKC!E16</f>
        <v>-1.7090363699487927E-2</v>
      </c>
      <c r="F16" s="15">
        <f>LP_G!F16-LPConLC!F16-LPConK_T!F16-LPConKC!F16</f>
        <v>-1.1976531149813707E-3</v>
      </c>
      <c r="G16" s="15">
        <f>LP_G!G16-LPConLC!G16-LPConK_T!G16-LPConKC!G16</f>
        <v>-4.0306044594519905E-2</v>
      </c>
      <c r="H16" s="15">
        <f>LP_G!H16-LPConLC!H16-LPConK_T!H16-LPConKC!H16</f>
        <v>9.0305678789659866E-3</v>
      </c>
      <c r="I16" s="15">
        <f>LP_G!I16-LPConLC!I16-LPConK_T!I16-LPConKC!I16</f>
        <v>-4.4355111264096213E-2</v>
      </c>
      <c r="J16" s="15">
        <f>LP_G!J16-LPConLC!J16-LPConK_T!J16-LPConKC!J16</f>
        <v>-0.13336802830820663</v>
      </c>
      <c r="K16" s="15">
        <f>LP_G!K16-LPConLC!K16-LPConK_T!K16-LPConKC!K16</f>
        <v>-4.557848238948272E-2</v>
      </c>
      <c r="L16" s="15">
        <f>LP_G!L16-LPConLC!L16-LPConK_T!L16-LPConKC!L16</f>
        <v>8.2155832531831868E-2</v>
      </c>
      <c r="M16" s="15">
        <f>LP_G!M16-LPConLC!M16-LPConK_T!M16-LPConKC!M16</f>
        <v>-3.7909831323587197E-2</v>
      </c>
      <c r="N16" s="15">
        <f>LP_G!N16-LPConLC!N16-LPConK_T!N16-LPConKC!N16</f>
        <v>9.8516948089714562E-2</v>
      </c>
      <c r="O16" s="15">
        <f>LP_G!O16-LPConLC!O16-LPConK_T!O16-LPConKC!O16</f>
        <v>1.7783641912297803E-2</v>
      </c>
      <c r="P16" s="15">
        <f>LP_G!P16-LPConLC!P16-LPConK_T!P16-LPConKC!P16</f>
        <v>-8.9315817202925335E-2</v>
      </c>
      <c r="Q16" s="15">
        <f>LP_G!Q16-LPConLC!Q16-LPConK_T!Q16-LPConKC!Q16</f>
        <v>-6.7994985459687747E-3</v>
      </c>
      <c r="R16" s="15">
        <f>LP_G!R16-LPConLC!R16-LPConK_T!R16-LPConKC!R16</f>
        <v>9.2167403895756839E-2</v>
      </c>
      <c r="S16" s="15">
        <f>LP_G!S16-LPConLC!S16-LPConK_T!S16-LPConKC!S16</f>
        <v>6.8752120671816436E-2</v>
      </c>
      <c r="T16" s="15">
        <f>LP_G!T16-LPConLC!T16-LPConK_T!T16-LPConKC!T16</f>
        <v>-0.22063441374815781</v>
      </c>
      <c r="U16" s="15">
        <f>LP_G!U16-LPConLC!U16-LPConK_T!U16-LPConKC!U16</f>
        <v>0.19845920436866787</v>
      </c>
      <c r="V16" s="15">
        <f>LP_G!V16-LPConLC!V16-LPConK_T!V16-LPConKC!V16</f>
        <v>-0.10859380565806262</v>
      </c>
      <c r="W16" s="15">
        <f>LP_G!W16-LPConLC!W16-LPConK_T!W16-LPConKC!W16</f>
        <v>-9.9005240668011654E-2</v>
      </c>
      <c r="X16" s="15">
        <f>LP_G!X16-LPConLC!X16-LPConK_T!X16-LPConKC!X16</f>
        <v>0.12280474341766233</v>
      </c>
      <c r="Y16" s="15">
        <f>LP_G!Y16-LPConLC!Y16-LPConK_T!Y16-LPConKC!Y16</f>
        <v>-7.5818260317834146E-2</v>
      </c>
      <c r="Z16" s="15">
        <f>LP_G!Z16-LPConLC!Z16-LPConK_T!Z16-LPConKC!Z16</f>
        <v>7.6954547546785365E-2</v>
      </c>
      <c r="AA16" s="15">
        <f>LP_G!AA16-LPConLC!AA16-LPConK_T!AA16-LPConKC!AA16</f>
        <v>0.12415306078686962</v>
      </c>
      <c r="AB16" s="15">
        <f>LP_G!AB16-LPConLC!AB16-LPConK_T!AB16-LPConKC!AB16</f>
        <v>-4.4068605347232698E-2</v>
      </c>
      <c r="AC16" s="15">
        <f>LP_G!AC16-LPConLC!AC16-LPConK_T!AC16-LPConKC!AC16</f>
        <v>-0.25590868356553975</v>
      </c>
      <c r="AD16" s="15"/>
      <c r="AF16" s="64">
        <f t="shared" si="0"/>
        <v>-1.8783720958823885E-2</v>
      </c>
      <c r="AG16" s="64">
        <f t="shared" si="1"/>
        <v>-7.2367122799460223E-3</v>
      </c>
      <c r="AH16" s="64">
        <f t="shared" si="2"/>
        <v>1.6517570146195395E-2</v>
      </c>
      <c r="AI16" s="64">
        <f t="shared" si="3"/>
        <v>-2.1393902457580376E-2</v>
      </c>
      <c r="AJ16" s="64">
        <f t="shared" si="4"/>
        <v>-3.4937588179390321E-2</v>
      </c>
      <c r="AK16" s="64">
        <f t="shared" si="5"/>
        <v>4.6404289331246863E-3</v>
      </c>
      <c r="AL16" s="64">
        <f t="shared" si="6"/>
        <v>-2.8165745318485348E-2</v>
      </c>
      <c r="AM16" s="64">
        <f t="shared" si="7"/>
        <v>2.2899794659898692E-3</v>
      </c>
      <c r="AN16" s="64">
        <f t="shared" si="8"/>
        <v>-0.14998864445638621</v>
      </c>
      <c r="AO16" s="64">
        <f t="shared" si="9"/>
        <v>-1.3166870745909044E-2</v>
      </c>
    </row>
    <row r="17" spans="1:41" x14ac:dyDescent="0.2">
      <c r="A17" s="4">
        <v>15</v>
      </c>
      <c r="B17" s="6" t="s">
        <v>52</v>
      </c>
      <c r="C17" s="15"/>
      <c r="D17" s="15">
        <f>LP_G!D17-LPConLC!D17-LPConK_T!D17-LPConKC!D17</f>
        <v>-0.12350299054272995</v>
      </c>
      <c r="E17" s="15">
        <f>LP_G!E17-LPConLC!E17-LPConK_T!E17-LPConKC!E17</f>
        <v>8.606661688526665E-2</v>
      </c>
      <c r="F17" s="15">
        <f>LP_G!F17-LPConLC!F17-LPConK_T!F17-LPConKC!F17</f>
        <v>-2.0800070158365795E-3</v>
      </c>
      <c r="G17" s="15">
        <f>LP_G!G17-LPConLC!G17-LPConK_T!G17-LPConKC!G17</f>
        <v>-3.4838426355751129E-2</v>
      </c>
      <c r="H17" s="15">
        <f>LP_G!H17-LPConLC!H17-LPConK_T!H17-LPConKC!H17</f>
        <v>1.7346314429429278E-2</v>
      </c>
      <c r="I17" s="15">
        <f>LP_G!I17-LPConLC!I17-LPConK_T!I17-LPConKC!I17</f>
        <v>9.6764968447594774E-2</v>
      </c>
      <c r="J17" s="15">
        <f>LP_G!J17-LPConLC!J17-LPConK_T!J17-LPConKC!J17</f>
        <v>-4.2079805992724754E-3</v>
      </c>
      <c r="K17" s="15">
        <f>LP_G!K17-LPConLC!K17-LPConK_T!K17-LPConKC!K17</f>
        <v>-6.052963388708716E-3</v>
      </c>
      <c r="L17" s="15">
        <f>LP_G!L17-LPConLC!L17-LPConK_T!L17-LPConKC!L17</f>
        <v>7.9799551949823286E-2</v>
      </c>
      <c r="M17" s="15">
        <f>LP_G!M17-LPConLC!M17-LPConK_T!M17-LPConKC!M17</f>
        <v>9.9634418330708421E-2</v>
      </c>
      <c r="N17" s="15">
        <f>LP_G!N17-LPConLC!N17-LPConK_T!N17-LPConKC!N17</f>
        <v>0.11018291816809928</v>
      </c>
      <c r="O17" s="15">
        <f>LP_G!O17-LPConLC!O17-LPConK_T!O17-LPConKC!O17</f>
        <v>-9.3835160476381727E-2</v>
      </c>
      <c r="P17" s="15">
        <f>LP_G!P17-LPConLC!P17-LPConK_T!P17-LPConKC!P17</f>
        <v>-0.17862580629456962</v>
      </c>
      <c r="Q17" s="15">
        <f>LP_G!Q17-LPConLC!Q17-LPConK_T!Q17-LPConKC!Q17</f>
        <v>5.0496038880818675E-2</v>
      </c>
      <c r="R17" s="15">
        <f>LP_G!R17-LPConLC!R17-LPConK_T!R17-LPConKC!R17</f>
        <v>-6.2051268785950957E-2</v>
      </c>
      <c r="S17" s="15">
        <f>LP_G!S17-LPConLC!S17-LPConK_T!S17-LPConKC!S17</f>
        <v>0.18088915516703744</v>
      </c>
      <c r="T17" s="15">
        <f>LP_G!T17-LPConLC!T17-LPConK_T!T17-LPConKC!T17</f>
        <v>2.2012090487929771E-2</v>
      </c>
      <c r="U17" s="15">
        <f>LP_G!U17-LPConLC!U17-LPConK_T!U17-LPConKC!U17</f>
        <v>-6.2180154013447106E-2</v>
      </c>
      <c r="V17" s="15">
        <f>LP_G!V17-LPConLC!V17-LPConK_T!V17-LPConKC!V17</f>
        <v>0.11997915953819632</v>
      </c>
      <c r="W17" s="15">
        <f>LP_G!W17-LPConLC!W17-LPConK_T!W17-LPConKC!W17</f>
        <v>-5.7741071086542271E-2</v>
      </c>
      <c r="X17" s="15">
        <f>LP_G!X17-LPConLC!X17-LPConK_T!X17-LPConKC!X17</f>
        <v>0.10468919813712815</v>
      </c>
      <c r="Y17" s="15">
        <f>LP_G!Y17-LPConLC!Y17-LPConK_T!Y17-LPConKC!Y17</f>
        <v>4.7492656146592309E-2</v>
      </c>
      <c r="Z17" s="15">
        <f>LP_G!Z17-LPConLC!Z17-LPConK_T!Z17-LPConKC!Z17</f>
        <v>2.1773165285691745E-2</v>
      </c>
      <c r="AA17" s="15">
        <f>LP_G!AA17-LPConLC!AA17-LPConK_T!AA17-LPConKC!AA17</f>
        <v>-2.0049439605708246E-2</v>
      </c>
      <c r="AB17" s="15">
        <f>LP_G!AB17-LPConLC!AB17-LPConK_T!AB17-LPConKC!AB17</f>
        <v>5.7517510606549048E-2</v>
      </c>
      <c r="AC17" s="15">
        <f>LP_G!AC17-LPConLC!AC17-LPConK_T!AC17-LPConKC!AC17</f>
        <v>-0.14098452933890493</v>
      </c>
      <c r="AD17" s="15"/>
      <c r="AF17" s="64">
        <f t="shared" si="0"/>
        <v>3.2651893278140595E-2</v>
      </c>
      <c r="AG17" s="64">
        <f t="shared" si="1"/>
        <v>5.5871188892129962E-2</v>
      </c>
      <c r="AH17" s="64">
        <f t="shared" si="2"/>
        <v>-2.0625408301809239E-2</v>
      </c>
      <c r="AI17" s="64">
        <f t="shared" si="3"/>
        <v>2.5351844612652975E-2</v>
      </c>
      <c r="AJ17" s="64">
        <f t="shared" si="4"/>
        <v>-6.8501273811560183E-3</v>
      </c>
      <c r="AK17" s="64">
        <f t="shared" si="5"/>
        <v>1.7622890295160364E-2</v>
      </c>
      <c r="AL17" s="64">
        <f t="shared" si="6"/>
        <v>9.2508586157484807E-3</v>
      </c>
      <c r="AM17" s="64">
        <f t="shared" si="7"/>
        <v>2.1996950611230085E-2</v>
      </c>
      <c r="AN17" s="64">
        <f t="shared" si="8"/>
        <v>-4.1733509366177937E-2</v>
      </c>
      <c r="AO17" s="64">
        <f t="shared" si="9"/>
        <v>1.7279878219991652E-2</v>
      </c>
    </row>
    <row r="18" spans="1:41" x14ac:dyDescent="0.2">
      <c r="A18" s="4">
        <v>16</v>
      </c>
      <c r="B18" s="6" t="s">
        <v>53</v>
      </c>
      <c r="C18" s="15"/>
      <c r="D18" s="15">
        <f>LP_G!D18-LPConLC!D18-LPConK_T!D18-LPConKC!D18</f>
        <v>0.20075878392946178</v>
      </c>
      <c r="E18" s="15">
        <f>LP_G!E18-LPConLC!E18-LPConK_T!E18-LPConKC!E18</f>
        <v>-0.10891197383832776</v>
      </c>
      <c r="F18" s="15">
        <f>LP_G!F18-LPConLC!F18-LPConK_T!F18-LPConKC!F18</f>
        <v>-1.9047431525749375E-2</v>
      </c>
      <c r="G18" s="15">
        <f>LP_G!G18-LPConLC!G18-LPConK_T!G18-LPConKC!G18</f>
        <v>3.1286290183162375E-2</v>
      </c>
      <c r="H18" s="15">
        <f>LP_G!H18-LPConLC!H18-LPConK_T!H18-LPConKC!H18</f>
        <v>-6.7498717700584951E-2</v>
      </c>
      <c r="I18" s="15">
        <f>LP_G!I18-LPConLC!I18-LPConK_T!I18-LPConKC!I18</f>
        <v>1.9297359643893026E-2</v>
      </c>
      <c r="J18" s="15">
        <f>LP_G!J18-LPConLC!J18-LPConK_T!J18-LPConKC!J18</f>
        <v>-0.11606147609561013</v>
      </c>
      <c r="K18" s="15">
        <f>LP_G!K18-LPConLC!K18-LPConK_T!K18-LPConKC!K18</f>
        <v>-7.418851759267614E-2</v>
      </c>
      <c r="L18" s="15">
        <f>LP_G!L18-LPConLC!L18-LPConK_T!L18-LPConKC!L18</f>
        <v>-4.0212405649193581E-2</v>
      </c>
      <c r="M18" s="15">
        <f>LP_G!M18-LPConLC!M18-LPConK_T!M18-LPConKC!M18</f>
        <v>-1.2192333529158448E-2</v>
      </c>
      <c r="N18" s="15">
        <f>LP_G!N18-LPConLC!N18-LPConK_T!N18-LPConKC!N18</f>
        <v>3.9096098254185044E-2</v>
      </c>
      <c r="O18" s="15">
        <f>LP_G!O18-LPConLC!O18-LPConK_T!O18-LPConKC!O18</f>
        <v>-5.6231118081244799E-2</v>
      </c>
      <c r="P18" s="15">
        <f>LP_G!P18-LPConLC!P18-LPConK_T!P18-LPConKC!P18</f>
        <v>9.0966462578771862E-2</v>
      </c>
      <c r="Q18" s="15">
        <f>LP_G!Q18-LPConLC!Q18-LPConK_T!Q18-LPConKC!Q18</f>
        <v>-6.9681408034956399E-2</v>
      </c>
      <c r="R18" s="15">
        <f>LP_G!R18-LPConLC!R18-LPConK_T!R18-LPConKC!R18</f>
        <v>-0.17144402372958797</v>
      </c>
      <c r="S18" s="15">
        <f>LP_G!S18-LPConLC!S18-LPConK_T!S18-LPConKC!S18</f>
        <v>7.3467577548355534E-2</v>
      </c>
      <c r="T18" s="15">
        <f>LP_G!T18-LPConLC!T18-LPConK_T!T18-LPConKC!T18</f>
        <v>-8.8727186122213655E-3</v>
      </c>
      <c r="U18" s="15">
        <f>LP_G!U18-LPConLC!U18-LPConK_T!U18-LPConKC!U18</f>
        <v>-0.12589711545661919</v>
      </c>
      <c r="V18" s="15">
        <f>LP_G!V18-LPConLC!V18-LPConK_T!V18-LPConKC!V18</f>
        <v>0.12289590547230755</v>
      </c>
      <c r="W18" s="15">
        <f>LP_G!W18-LPConLC!W18-LPConK_T!W18-LPConKC!W18</f>
        <v>6.7246182395984691E-2</v>
      </c>
      <c r="X18" s="15">
        <f>LP_G!X18-LPConLC!X18-LPConK_T!X18-LPConKC!X18</f>
        <v>0.19798578332722036</v>
      </c>
      <c r="Y18" s="15">
        <f>LP_G!Y18-LPConLC!Y18-LPConK_T!Y18-LPConKC!Y18</f>
        <v>9.2373828699789996E-4</v>
      </c>
      <c r="Z18" s="15">
        <f>LP_G!Z18-LPConLC!Z18-LPConK_T!Z18-LPConKC!Z18</f>
        <v>1.9483473997790803E-2</v>
      </c>
      <c r="AA18" s="15">
        <f>LP_G!AA18-LPConLC!AA18-LPConK_T!AA18-LPConKC!AA18</f>
        <v>7.2123282990416107E-2</v>
      </c>
      <c r="AB18" s="15">
        <f>LP_G!AB18-LPConLC!AB18-LPConK_T!AB18-LPConKC!AB18</f>
        <v>-9.5711149138902357E-2</v>
      </c>
      <c r="AC18" s="15">
        <f>LP_G!AC18-LPConLC!AC18-LPConK_T!AC18-LPConKC!AC18</f>
        <v>-7.3861380246815059E-2</v>
      </c>
      <c r="AD18" s="15"/>
      <c r="AF18" s="64">
        <f t="shared" si="0"/>
        <v>-2.8974894647521336E-2</v>
      </c>
      <c r="AG18" s="64">
        <f t="shared" si="1"/>
        <v>-4.0711726922490657E-2</v>
      </c>
      <c r="AH18" s="64">
        <f t="shared" si="2"/>
        <v>-2.6584501943732353E-2</v>
      </c>
      <c r="AI18" s="64">
        <f t="shared" si="3"/>
        <v>5.0671607425334407E-2</v>
      </c>
      <c r="AJ18" s="64">
        <f t="shared" si="4"/>
        <v>-1.5408406822102521E-2</v>
      </c>
      <c r="AK18" s="64">
        <f t="shared" si="5"/>
        <v>-3.3648114433111512E-2</v>
      </c>
      <c r="AL18" s="64">
        <f t="shared" si="6"/>
        <v>1.7631600301615941E-2</v>
      </c>
      <c r="AM18" s="64">
        <f t="shared" si="7"/>
        <v>4.3236066550234604E-2</v>
      </c>
      <c r="AN18" s="64">
        <f t="shared" si="8"/>
        <v>-8.4786264692858715E-2</v>
      </c>
      <c r="AO18" s="64">
        <f t="shared" si="9"/>
        <v>-1.2201584582102496E-2</v>
      </c>
    </row>
    <row r="19" spans="1:41" x14ac:dyDescent="0.2">
      <c r="A19" s="4">
        <v>17</v>
      </c>
      <c r="B19" s="6" t="s">
        <v>54</v>
      </c>
      <c r="C19" s="15"/>
      <c r="D19" s="15">
        <f>LP_G!D19-LPConLC!D19-LPConK_T!D19-LPConKC!D19</f>
        <v>2.9041538668414062E-2</v>
      </c>
      <c r="E19" s="15">
        <f>LP_G!E19-LPConLC!E19-LPConK_T!E19-LPConKC!E19</f>
        <v>-5.2693241531502052E-2</v>
      </c>
      <c r="F19" s="15">
        <f>LP_G!F19-LPConLC!F19-LPConK_T!F19-LPConKC!F19</f>
        <v>-9.6485950246109238E-3</v>
      </c>
      <c r="G19" s="15">
        <f>LP_G!G19-LPConLC!G19-LPConK_T!G19-LPConKC!G19</f>
        <v>2.1009401967609569E-2</v>
      </c>
      <c r="H19" s="15">
        <f>LP_G!H19-LPConLC!H19-LPConK_T!H19-LPConKC!H19</f>
        <v>7.0361590921950226E-2</v>
      </c>
      <c r="I19" s="15">
        <f>LP_G!I19-LPConLC!I19-LPConK_T!I19-LPConKC!I19</f>
        <v>-8.2389318422808083E-2</v>
      </c>
      <c r="J19" s="15">
        <f>LP_G!J19-LPConLC!J19-LPConK_T!J19-LPConKC!J19</f>
        <v>-4.3043413991329396E-2</v>
      </c>
      <c r="K19" s="15">
        <f>LP_G!K19-LPConLC!K19-LPConK_T!K19-LPConKC!K19</f>
        <v>0.116615926426994</v>
      </c>
      <c r="L19" s="15">
        <f>LP_G!L19-LPConLC!L19-LPConK_T!L19-LPConKC!L19</f>
        <v>-0.18449142958763184</v>
      </c>
      <c r="M19" s="15">
        <f>LP_G!M19-LPConLC!M19-LPConK_T!M19-LPConKC!M19</f>
        <v>4.5039868934619046E-2</v>
      </c>
      <c r="N19" s="15">
        <f>LP_G!N19-LPConLC!N19-LPConK_T!N19-LPConKC!N19</f>
        <v>-0.13892843667585963</v>
      </c>
      <c r="O19" s="15">
        <f>LP_G!O19-LPConLC!O19-LPConK_T!O19-LPConKC!O19</f>
        <v>1.5384917859933931E-2</v>
      </c>
      <c r="P19" s="15">
        <f>LP_G!P19-LPConLC!P19-LPConK_T!P19-LPConKC!P19</f>
        <v>7.453104241742875E-2</v>
      </c>
      <c r="Q19" s="15">
        <f>LP_G!Q19-LPConLC!Q19-LPConK_T!Q19-LPConKC!Q19</f>
        <v>4.2586907214854128E-2</v>
      </c>
      <c r="R19" s="15">
        <f>LP_G!R19-LPConLC!R19-LPConK_T!R19-LPConKC!R19</f>
        <v>-0.16057115880144454</v>
      </c>
      <c r="S19" s="15">
        <f>LP_G!S19-LPConLC!S19-LPConK_T!S19-LPConKC!S19</f>
        <v>0.11322644854083443</v>
      </c>
      <c r="T19" s="15">
        <f>LP_G!T19-LPConLC!T19-LPConK_T!T19-LPConKC!T19</f>
        <v>-0.10493739699536486</v>
      </c>
      <c r="U19" s="15">
        <f>LP_G!U19-LPConLC!U19-LPConK_T!U19-LPConKC!U19</f>
        <v>-4.482385600512246E-2</v>
      </c>
      <c r="V19" s="15">
        <f>LP_G!V19-LPConLC!V19-LPConK_T!V19-LPConKC!V19</f>
        <v>-7.9695952206462528E-2</v>
      </c>
      <c r="W19" s="15">
        <f>LP_G!W19-LPConLC!W19-LPConK_T!W19-LPConKC!W19</f>
        <v>6.3592645644400092E-2</v>
      </c>
      <c r="X19" s="15">
        <f>LP_G!X19-LPConLC!X19-LPConK_T!X19-LPConKC!X19</f>
        <v>8.1384001085461399E-2</v>
      </c>
      <c r="Y19" s="15">
        <f>LP_G!Y19-LPConLC!Y19-LPConK_T!Y19-LPConKC!Y19</f>
        <v>0.19749289654532412</v>
      </c>
      <c r="Z19" s="15">
        <f>LP_G!Z19-LPConLC!Z19-LPConK_T!Z19-LPConKC!Z19</f>
        <v>-2.6573914309921832E-4</v>
      </c>
      <c r="AA19" s="15">
        <f>LP_G!AA19-LPConLC!AA19-LPConK_T!AA19-LPConKC!AA19</f>
        <v>3.7901699436367564E-2</v>
      </c>
      <c r="AB19" s="15">
        <f>LP_G!AB19-LPConLC!AB19-LPConK_T!AB19-LPConKC!AB19</f>
        <v>2.8772091868442311E-2</v>
      </c>
      <c r="AC19" s="15">
        <f>LP_G!AC19-LPConLC!AC19-LPConK_T!AC19-LPConKC!AC19</f>
        <v>8.6354103391480017E-2</v>
      </c>
      <c r="AD19" s="15"/>
      <c r="AF19" s="64">
        <f t="shared" si="0"/>
        <v>-1.0672032417872252E-2</v>
      </c>
      <c r="AG19" s="64">
        <f t="shared" si="1"/>
        <v>-4.0961496978641564E-2</v>
      </c>
      <c r="AH19" s="64">
        <f t="shared" si="2"/>
        <v>1.7031631446321336E-2</v>
      </c>
      <c r="AI19" s="64">
        <f t="shared" si="3"/>
        <v>-1.689611169541767E-2</v>
      </c>
      <c r="AJ19" s="64">
        <f t="shared" si="4"/>
        <v>7.0051010419702964E-2</v>
      </c>
      <c r="AK19" s="64">
        <f t="shared" si="5"/>
        <v>-1.1964932766160112E-2</v>
      </c>
      <c r="AL19" s="64">
        <f t="shared" si="6"/>
        <v>2.6577449362142645E-2</v>
      </c>
      <c r="AM19" s="64">
        <f t="shared" si="7"/>
        <v>1.8831037295188015E-2</v>
      </c>
      <c r="AN19" s="64">
        <f t="shared" si="8"/>
        <v>5.756309762996116E-2</v>
      </c>
      <c r="AO19" s="64">
        <f t="shared" si="9"/>
        <v>3.7106001548185608E-3</v>
      </c>
    </row>
    <row r="20" spans="1:41" x14ac:dyDescent="0.2">
      <c r="A20" s="4">
        <v>18</v>
      </c>
      <c r="B20" s="6" t="s">
        <v>55</v>
      </c>
      <c r="C20" s="15"/>
      <c r="D20" s="15">
        <f>LP_G!D20-LPConLC!D20-LPConK_T!D20-LPConKC!D20</f>
        <v>-4.5578292351468458E-2</v>
      </c>
      <c r="E20" s="15">
        <f>LP_G!E20-LPConLC!E20-LPConK_T!E20-LPConKC!E20</f>
        <v>3.6525339856868844E-2</v>
      </c>
      <c r="F20" s="15">
        <f>LP_G!F20-LPConLC!F20-LPConK_T!F20-LPConKC!F20</f>
        <v>0.1085809631570326</v>
      </c>
      <c r="G20" s="15">
        <f>LP_G!G20-LPConLC!G20-LPConK_T!G20-LPConKC!G20</f>
        <v>-2.8741138190672026E-2</v>
      </c>
      <c r="H20" s="15">
        <f>LP_G!H20-LPConLC!H20-LPConK_T!H20-LPConKC!H20</f>
        <v>2.2036171019991932E-2</v>
      </c>
      <c r="I20" s="15">
        <f>LP_G!I20-LPConLC!I20-LPConK_T!I20-LPConKC!I20</f>
        <v>-2.8366723109124546E-2</v>
      </c>
      <c r="J20" s="15">
        <f>LP_G!J20-LPConLC!J20-LPConK_T!J20-LPConKC!J20</f>
        <v>-0.11686892811499057</v>
      </c>
      <c r="K20" s="15">
        <f>LP_G!K20-LPConLC!K20-LPConK_T!K20-LPConKC!K20</f>
        <v>2.966834910614256E-2</v>
      </c>
      <c r="L20" s="15">
        <f>LP_G!L20-LPConLC!L20-LPConK_T!L20-LPConKC!L20</f>
        <v>3.4525710807895973E-2</v>
      </c>
      <c r="M20" s="15">
        <f>LP_G!M20-LPConLC!M20-LPConK_T!M20-LPConKC!M20</f>
        <v>-9.2004388251735909E-3</v>
      </c>
      <c r="N20" s="15">
        <f>LP_G!N20-LPConLC!N20-LPConK_T!N20-LPConKC!N20</f>
        <v>-0.19165434414021074</v>
      </c>
      <c r="O20" s="15">
        <f>LP_G!O20-LPConLC!O20-LPConK_T!O20-LPConKC!O20</f>
        <v>-5.2497897090184535E-2</v>
      </c>
      <c r="P20" s="15">
        <f>LP_G!P20-LPConLC!P20-LPConK_T!P20-LPConKC!P20</f>
        <v>-7.8133824538965668E-2</v>
      </c>
      <c r="Q20" s="15">
        <f>LP_G!Q20-LPConLC!Q20-LPConK_T!Q20-LPConKC!Q20</f>
        <v>-0.28839246744156555</v>
      </c>
      <c r="R20" s="15">
        <f>LP_G!R20-LPConLC!R20-LPConK_T!R20-LPConKC!R20</f>
        <v>-0.80479542997329057</v>
      </c>
      <c r="S20" s="15">
        <f>LP_G!S20-LPConLC!S20-LPConK_T!S20-LPConKC!S20</f>
        <v>0.43000545263110779</v>
      </c>
      <c r="T20" s="15">
        <f>LP_G!T20-LPConLC!T20-LPConK_T!T20-LPConKC!T20</f>
        <v>-3.0309177868120273E-2</v>
      </c>
      <c r="U20" s="15">
        <f>LP_G!U20-LPConLC!U20-LPConK_T!U20-LPConKC!U20</f>
        <v>-0.20325173108034233</v>
      </c>
      <c r="V20" s="15">
        <f>LP_G!V20-LPConLC!V20-LPConK_T!V20-LPConKC!V20</f>
        <v>5.1767507125106754E-4</v>
      </c>
      <c r="W20" s="15">
        <f>LP_G!W20-LPConLC!W20-LPConK_T!W20-LPConKC!W20</f>
        <v>1.1557277912093412E-2</v>
      </c>
      <c r="X20" s="15">
        <f>LP_G!X20-LPConLC!X20-LPConK_T!X20-LPConKC!X20</f>
        <v>0.22776843051726606</v>
      </c>
      <c r="Y20" s="15">
        <f>LP_G!Y20-LPConLC!Y20-LPConK_T!Y20-LPConKC!Y20</f>
        <v>4.2983968515939122E-2</v>
      </c>
      <c r="Z20" s="15">
        <f>LP_G!Z20-LPConLC!Z20-LPConK_T!Z20-LPConKC!Z20</f>
        <v>-0.19073409207383579</v>
      </c>
      <c r="AA20" s="15">
        <f>LP_G!AA20-LPConLC!AA20-LPConK_T!AA20-LPConKC!AA20</f>
        <v>-0.1762510595127951</v>
      </c>
      <c r="AB20" s="15">
        <f>LP_G!AB20-LPConLC!AB20-LPConK_T!AB20-LPConKC!AB20</f>
        <v>7.4961138546735667E-2</v>
      </c>
      <c r="AC20" s="15">
        <f>LP_G!AC20-LPConLC!AC20-LPConK_T!AC20-LPConKC!AC20</f>
        <v>0.15639671838804722</v>
      </c>
      <c r="AD20" s="15"/>
      <c r="AF20" s="64">
        <f t="shared" si="0"/>
        <v>2.2006922546819359E-2</v>
      </c>
      <c r="AG20" s="64">
        <f t="shared" si="1"/>
        <v>-5.070593023326727E-2</v>
      </c>
      <c r="AH20" s="64">
        <f t="shared" si="2"/>
        <v>-0.1587628332825797</v>
      </c>
      <c r="AI20" s="64">
        <f t="shared" si="3"/>
        <v>1.2564949104295841E-3</v>
      </c>
      <c r="AJ20" s="64">
        <f t="shared" si="4"/>
        <v>-1.8528665227181784E-2</v>
      </c>
      <c r="AK20" s="64">
        <f t="shared" si="5"/>
        <v>-0.10473438175792352</v>
      </c>
      <c r="AL20" s="64">
        <f t="shared" si="6"/>
        <v>-8.6360851583761004E-3</v>
      </c>
      <c r="AM20" s="64">
        <f t="shared" si="7"/>
        <v>-3.9714838564817986E-2</v>
      </c>
      <c r="AN20" s="64">
        <f t="shared" si="8"/>
        <v>0.11567892846739145</v>
      </c>
      <c r="AO20" s="64">
        <f t="shared" si="9"/>
        <v>-4.0946802257155961E-2</v>
      </c>
    </row>
    <row r="21" spans="1:41" x14ac:dyDescent="0.2">
      <c r="A21" s="4">
        <v>19</v>
      </c>
      <c r="B21" s="6" t="s">
        <v>56</v>
      </c>
      <c r="C21" s="15"/>
      <c r="D21" s="15">
        <f>LP_G!D21-LPConLC!D21-LPConK_T!D21-LPConKC!D21</f>
        <v>0.11435515005073776</v>
      </c>
      <c r="E21" s="15">
        <f>LP_G!E21-LPConLC!E21-LPConK_T!E21-LPConKC!E21</f>
        <v>0.26792152513254319</v>
      </c>
      <c r="F21" s="15">
        <f>LP_G!F21-LPConLC!F21-LPConK_T!F21-LPConKC!F21</f>
        <v>0.17695894711449461</v>
      </c>
      <c r="G21" s="15">
        <f>LP_G!G21-LPConLC!G21-LPConK_T!G21-LPConKC!G21</f>
        <v>-4.3586338156147507E-2</v>
      </c>
      <c r="H21" s="15">
        <f>LP_G!H21-LPConLC!H21-LPConK_T!H21-LPConKC!H21</f>
        <v>-9.0624326054553228E-2</v>
      </c>
      <c r="I21" s="15">
        <f>LP_G!I21-LPConLC!I21-LPConK_T!I21-LPConKC!I21</f>
        <v>5.8368688186580947E-3</v>
      </c>
      <c r="J21" s="15">
        <f>LP_G!J21-LPConLC!J21-LPConK_T!J21-LPConKC!J21</f>
        <v>0.29009883664112762</v>
      </c>
      <c r="K21" s="15">
        <f>LP_G!K21-LPConLC!K21-LPConK_T!K21-LPConKC!K21</f>
        <v>1.0886417182103536E-2</v>
      </c>
      <c r="L21" s="15">
        <f>LP_G!L21-LPConLC!L21-LPConK_T!L21-LPConKC!L21</f>
        <v>-8.0647645887820835E-2</v>
      </c>
      <c r="M21" s="15">
        <f>LP_G!M21-LPConLC!M21-LPConK_T!M21-LPConKC!M21</f>
        <v>-7.3355891406696849E-2</v>
      </c>
      <c r="N21" s="15">
        <f>LP_G!N21-LPConLC!N21-LPConK_T!N21-LPConKC!N21</f>
        <v>-7.0103510548056885E-2</v>
      </c>
      <c r="O21" s="15">
        <f>LP_G!O21-LPConLC!O21-LPConK_T!O21-LPConKC!O21</f>
        <v>-6.7179460265798685E-2</v>
      </c>
      <c r="P21" s="15">
        <f>LP_G!P21-LPConLC!P21-LPConK_T!P21-LPConKC!P21</f>
        <v>-0.11213782113838966</v>
      </c>
      <c r="Q21" s="15">
        <f>LP_G!Q21-LPConLC!Q21-LPConK_T!Q21-LPConKC!Q21</f>
        <v>-0.12949030764899411</v>
      </c>
      <c r="R21" s="15">
        <f>LP_G!R21-LPConLC!R21-LPConK_T!R21-LPConKC!R21</f>
        <v>-0.2709780155637081</v>
      </c>
      <c r="S21" s="15">
        <f>LP_G!S21-LPConLC!S21-LPConK_T!S21-LPConKC!S21</f>
        <v>0.31672423336490452</v>
      </c>
      <c r="T21" s="15">
        <f>LP_G!T21-LPConLC!T21-LPConK_T!T21-LPConKC!T21</f>
        <v>-0.29109676891574832</v>
      </c>
      <c r="U21" s="15">
        <f>LP_G!U21-LPConLC!U21-LPConK_T!U21-LPConKC!U21</f>
        <v>6.629119058386039E-2</v>
      </c>
      <c r="V21" s="15">
        <f>LP_G!V21-LPConLC!V21-LPConK_T!V21-LPConKC!V21</f>
        <v>0.12253919147030182</v>
      </c>
      <c r="W21" s="15">
        <f>LP_G!W21-LPConLC!W21-LPConK_T!W21-LPConKC!W21</f>
        <v>-8.7659924223454852E-3</v>
      </c>
      <c r="X21" s="15">
        <f>LP_G!X21-LPConLC!X21-LPConK_T!X21-LPConKC!X21</f>
        <v>8.5324829285247553E-2</v>
      </c>
      <c r="Y21" s="15">
        <f>LP_G!Y21-LPConLC!Y21-LPConK_T!Y21-LPConKC!Y21</f>
        <v>-0.14115350945019703</v>
      </c>
      <c r="Z21" s="15">
        <f>LP_G!Z21-LPConLC!Z21-LPConK_T!Z21-LPConKC!Z21</f>
        <v>-2.4603669517764309E-2</v>
      </c>
      <c r="AA21" s="15">
        <f>LP_G!AA21-LPConLC!AA21-LPConK_T!AA21-LPConKC!AA21</f>
        <v>0.10281235713716783</v>
      </c>
      <c r="AB21" s="15">
        <f>LP_G!AB21-LPConLC!AB21-LPConK_T!AB21-LPConKC!AB21</f>
        <v>0.24162665123942248</v>
      </c>
      <c r="AC21" s="15">
        <f>LP_G!AC21-LPConLC!AC21-LPConK_T!AC21-LPConKC!AC21</f>
        <v>-0.16795308292108893</v>
      </c>
      <c r="AD21" s="15"/>
      <c r="AF21" s="64">
        <f t="shared" si="0"/>
        <v>6.3301335370999037E-2</v>
      </c>
      <c r="AG21" s="64">
        <f t="shared" si="1"/>
        <v>1.5375641196131318E-2</v>
      </c>
      <c r="AH21" s="64">
        <f t="shared" si="2"/>
        <v>-5.2612274250397204E-2</v>
      </c>
      <c r="AI21" s="64">
        <f t="shared" si="3"/>
        <v>-5.1415099997368071E-3</v>
      </c>
      <c r="AJ21" s="64">
        <f t="shared" si="4"/>
        <v>2.1457492975080093E-3</v>
      </c>
      <c r="AK21" s="64">
        <f t="shared" si="5"/>
        <v>-1.8618316527132951E-2</v>
      </c>
      <c r="AL21" s="64">
        <f t="shared" si="6"/>
        <v>-1.4978803511144002E-3</v>
      </c>
      <c r="AM21" s="64">
        <f t="shared" si="7"/>
        <v>-1.1081546478684694E-2</v>
      </c>
      <c r="AN21" s="64">
        <f t="shared" si="8"/>
        <v>3.6836784159166774E-2</v>
      </c>
      <c r="AO21" s="64">
        <f t="shared" si="9"/>
        <v>4.6137883229008681E-3</v>
      </c>
    </row>
    <row r="22" spans="1:41" x14ac:dyDescent="0.2">
      <c r="A22" s="4">
        <v>20</v>
      </c>
      <c r="B22" s="6" t="s">
        <v>57</v>
      </c>
      <c r="C22" s="15"/>
      <c r="D22" s="15">
        <f>LP_G!D22-LPConLC!D22-LPConK_T!D22-LPConKC!D22</f>
        <v>-0.10395719330212169</v>
      </c>
      <c r="E22" s="15">
        <f>LP_G!E22-LPConLC!E22-LPConK_T!E22-LPConKC!E22</f>
        <v>-1.616483723385272E-2</v>
      </c>
      <c r="F22" s="15">
        <f>LP_G!F22-LPConLC!F22-LPConK_T!F22-LPConKC!F22</f>
        <v>1.9844657629176712E-2</v>
      </c>
      <c r="G22" s="15">
        <f>LP_G!G22-LPConLC!G22-LPConK_T!G22-LPConKC!G22</f>
        <v>-5.7625673656534822E-2</v>
      </c>
      <c r="H22" s="15">
        <f>LP_G!H22-LPConLC!H22-LPConK_T!H22-LPConKC!H22</f>
        <v>5.0898626584939696E-2</v>
      </c>
      <c r="I22" s="15">
        <f>LP_G!I22-LPConLC!I22-LPConK_T!I22-LPConKC!I22</f>
        <v>-0.160598515623703</v>
      </c>
      <c r="J22" s="15">
        <f>LP_G!J22-LPConLC!J22-LPConK_T!J22-LPConKC!J22</f>
        <v>-5.2188895224124565E-2</v>
      </c>
      <c r="K22" s="15">
        <f>LP_G!K22-LPConLC!K22-LPConK_T!K22-LPConKC!K22</f>
        <v>4.8176836518224665E-2</v>
      </c>
      <c r="L22" s="15">
        <f>LP_G!L22-LPConLC!L22-LPConK_T!L22-LPConKC!L22</f>
        <v>-2.975207170819303E-2</v>
      </c>
      <c r="M22" s="15">
        <f>LP_G!M22-LPConLC!M22-LPConK_T!M22-LPConKC!M22</f>
        <v>-0.12746740053811753</v>
      </c>
      <c r="N22" s="15">
        <f>LP_G!N22-LPConLC!N22-LPConK_T!N22-LPConKC!N22</f>
        <v>-1.9327575686443929E-2</v>
      </c>
      <c r="O22" s="15">
        <f>LP_G!O22-LPConLC!O22-LPConK_T!O22-LPConKC!O22</f>
        <v>-9.3013407547669374E-2</v>
      </c>
      <c r="P22" s="15">
        <f>LP_G!P22-LPConLC!P22-LPConK_T!P22-LPConKC!P22</f>
        <v>-7.9582177763378822E-2</v>
      </c>
      <c r="Q22" s="15">
        <f>LP_G!Q22-LPConLC!Q22-LPConK_T!Q22-LPConKC!Q22</f>
        <v>-9.1735398690798692E-2</v>
      </c>
      <c r="R22" s="15">
        <f>LP_G!R22-LPConLC!R22-LPConK_T!R22-LPConKC!R22</f>
        <v>0.26484990288128718</v>
      </c>
      <c r="S22" s="15">
        <f>LP_G!S22-LPConLC!S22-LPConK_T!S22-LPConKC!S22</f>
        <v>-1.9018370816378163E-2</v>
      </c>
      <c r="T22" s="15">
        <f>LP_G!T22-LPConLC!T22-LPConK_T!T22-LPConKC!T22</f>
        <v>-0.17667460376326777</v>
      </c>
      <c r="U22" s="15">
        <f>LP_G!U22-LPConLC!U22-LPConK_T!U22-LPConKC!U22</f>
        <v>0.11105252688711215</v>
      </c>
      <c r="V22" s="15">
        <f>LP_G!V22-LPConLC!V22-LPConK_T!V22-LPConKC!V22</f>
        <v>-1.8871939944976929E-3</v>
      </c>
      <c r="W22" s="15">
        <f>LP_G!W22-LPConLC!W22-LPConK_T!W22-LPConKC!W22</f>
        <v>-2.6980400150434174E-2</v>
      </c>
      <c r="X22" s="15">
        <f>LP_G!X22-LPConLC!X22-LPConK_T!X22-LPConKC!X22</f>
        <v>0.19278476992348209</v>
      </c>
      <c r="Y22" s="15">
        <f>LP_G!Y22-LPConLC!Y22-LPConK_T!Y22-LPConKC!Y22</f>
        <v>0.13527723948961778</v>
      </c>
      <c r="Z22" s="15">
        <f>LP_G!Z22-LPConLC!Z22-LPConK_T!Z22-LPConKC!Z22</f>
        <v>-6.9871893070858754E-2</v>
      </c>
      <c r="AA22" s="15">
        <f>LP_G!AA22-LPConLC!AA22-LPConK_T!AA22-LPConKC!AA22</f>
        <v>2.2128736140193369E-3</v>
      </c>
      <c r="AB22" s="15">
        <f>LP_G!AB22-LPConLC!AB22-LPConK_T!AB22-LPConKC!AB22</f>
        <v>0.13222211113867277</v>
      </c>
      <c r="AC22" s="15">
        <f>LP_G!AC22-LPConLC!AC22-LPConK_T!AC22-LPConKC!AC22</f>
        <v>0.10281468981386226</v>
      </c>
      <c r="AD22" s="15"/>
      <c r="AF22" s="64">
        <f t="shared" si="0"/>
        <v>-3.2729148459994827E-2</v>
      </c>
      <c r="AG22" s="64">
        <f t="shared" si="1"/>
        <v>-3.6111821327730872E-2</v>
      </c>
      <c r="AH22" s="64">
        <f t="shared" si="2"/>
        <v>-3.699890387387566E-3</v>
      </c>
      <c r="AI22" s="64">
        <f t="shared" si="3"/>
        <v>1.9659019780478921E-2</v>
      </c>
      <c r="AJ22" s="64">
        <f t="shared" si="4"/>
        <v>6.0531004197062678E-2</v>
      </c>
      <c r="AK22" s="64">
        <f t="shared" si="5"/>
        <v>-1.9905855857559232E-2</v>
      </c>
      <c r="AL22" s="64">
        <f t="shared" si="6"/>
        <v>4.0095011988770801E-2</v>
      </c>
      <c r="AM22" s="64">
        <f t="shared" si="7"/>
        <v>2.0739164866896621E-2</v>
      </c>
      <c r="AN22" s="64">
        <f t="shared" si="8"/>
        <v>0.11751840047626752</v>
      </c>
      <c r="AO22" s="64">
        <f t="shared" si="9"/>
        <v>1.5298327604856615E-3</v>
      </c>
    </row>
    <row r="23" spans="1:41" x14ac:dyDescent="0.2">
      <c r="A23" s="4">
        <v>21</v>
      </c>
      <c r="B23" s="6" t="s">
        <v>58</v>
      </c>
      <c r="C23" s="15"/>
      <c r="D23" s="15">
        <f>LP_G!D23-LPConLC!D23-LPConK_T!D23-LPConKC!D23</f>
        <v>0.10432921538047107</v>
      </c>
      <c r="E23" s="15">
        <f>LP_G!E23-LPConLC!E23-LPConK_T!E23-LPConKC!E23</f>
        <v>3.0938034745086749E-2</v>
      </c>
      <c r="F23" s="15">
        <f>LP_G!F23-LPConLC!F23-LPConK_T!F23-LPConKC!F23</f>
        <v>3.8388408239917477E-3</v>
      </c>
      <c r="G23" s="15">
        <f>LP_G!G23-LPConLC!G23-LPConK_T!G23-LPConKC!G23</f>
        <v>6.8173787591935655E-3</v>
      </c>
      <c r="H23" s="15">
        <f>LP_G!H23-LPConLC!H23-LPConK_T!H23-LPConKC!H23</f>
        <v>2.0491840277263709E-2</v>
      </c>
      <c r="I23" s="15">
        <f>LP_G!I23-LPConLC!I23-LPConK_T!I23-LPConKC!I23</f>
        <v>9.3013831065708888E-2</v>
      </c>
      <c r="J23" s="15">
        <f>LP_G!J23-LPConLC!J23-LPConK_T!J23-LPConKC!J23</f>
        <v>-3.2253862059026701E-2</v>
      </c>
      <c r="K23" s="15">
        <f>LP_G!K23-LPConLC!K23-LPConK_T!K23-LPConKC!K23</f>
        <v>4.1374043406334361E-2</v>
      </c>
      <c r="L23" s="15">
        <f>LP_G!L23-LPConLC!L23-LPConK_T!L23-LPConKC!L23</f>
        <v>6.4358125148345963E-2</v>
      </c>
      <c r="M23" s="15">
        <f>LP_G!M23-LPConLC!M23-LPConK_T!M23-LPConKC!M23</f>
        <v>1.9369568035351083E-2</v>
      </c>
      <c r="N23" s="15">
        <f>LP_G!N23-LPConLC!N23-LPConK_T!N23-LPConKC!N23</f>
        <v>-2.8155953220601115E-2</v>
      </c>
      <c r="O23" s="15">
        <f>LP_G!O23-LPConLC!O23-LPConK_T!O23-LPConKC!O23</f>
        <v>5.9446336814495945E-2</v>
      </c>
      <c r="P23" s="15">
        <f>LP_G!P23-LPConLC!P23-LPConK_T!P23-LPConKC!P23</f>
        <v>1.6797179231177656E-2</v>
      </c>
      <c r="Q23" s="15">
        <f>LP_G!Q23-LPConLC!Q23-LPConK_T!Q23-LPConKC!Q23</f>
        <v>7.3708463459497581E-2</v>
      </c>
      <c r="R23" s="15">
        <f>LP_G!R23-LPConLC!R23-LPConK_T!R23-LPConKC!R23</f>
        <v>1.9256110699695128E-2</v>
      </c>
      <c r="S23" s="15">
        <f>LP_G!S23-LPConLC!S23-LPConK_T!S23-LPConKC!S23</f>
        <v>9.5765584182949851E-2</v>
      </c>
      <c r="T23" s="15">
        <f>LP_G!T23-LPConLC!T23-LPConK_T!T23-LPConKC!T23</f>
        <v>4.4901455512645792E-3</v>
      </c>
      <c r="U23" s="15">
        <f>LP_G!U23-LPConLC!U23-LPConK_T!U23-LPConKC!U23</f>
        <v>-6.6477304449486546E-2</v>
      </c>
      <c r="V23" s="15">
        <f>LP_G!V23-LPConLC!V23-LPConK_T!V23-LPConKC!V23</f>
        <v>1.1040946844181537E-2</v>
      </c>
      <c r="W23" s="15">
        <f>LP_G!W23-LPConLC!W23-LPConK_T!W23-LPConKC!W23</f>
        <v>-4.907689600540819E-2</v>
      </c>
      <c r="X23" s="15">
        <f>LP_G!X23-LPConLC!X23-LPConK_T!X23-LPConKC!X23</f>
        <v>4.3633175960433999E-2</v>
      </c>
      <c r="Y23" s="15">
        <f>LP_G!Y23-LPConLC!Y23-LPConK_T!Y23-LPConKC!Y23</f>
        <v>5.6948841363715849E-2</v>
      </c>
      <c r="Z23" s="15">
        <f>LP_G!Z23-LPConLC!Z23-LPConK_T!Z23-LPConKC!Z23</f>
        <v>1.3699741786296316E-2</v>
      </c>
      <c r="AA23" s="15">
        <f>LP_G!AA23-LPConLC!AA23-LPConK_T!AA23-LPConKC!AA23</f>
        <v>7.6798056014996383E-2</v>
      </c>
      <c r="AB23" s="15">
        <f>LP_G!AB23-LPConLC!AB23-LPConK_T!AB23-LPConKC!AB23</f>
        <v>6.0988704559246073E-4</v>
      </c>
      <c r="AC23" s="15">
        <f>LP_G!AC23-LPConLC!AC23-LPConK_T!AC23-LPConKC!AC23</f>
        <v>0.11964296388357183</v>
      </c>
      <c r="AD23" s="15"/>
      <c r="AF23" s="64">
        <f t="shared" si="0"/>
        <v>3.1019985134248935E-2</v>
      </c>
      <c r="AG23" s="64">
        <f t="shared" si="1"/>
        <v>1.2938384262080719E-2</v>
      </c>
      <c r="AH23" s="64">
        <f t="shared" si="2"/>
        <v>5.2994734877563232E-2</v>
      </c>
      <c r="AI23" s="64">
        <f t="shared" si="3"/>
        <v>-1.1277986419802922E-2</v>
      </c>
      <c r="AJ23" s="64">
        <f t="shared" si="4"/>
        <v>5.3539898018834561E-2</v>
      </c>
      <c r="AK23" s="64">
        <f t="shared" si="5"/>
        <v>3.2966559569821974E-2</v>
      </c>
      <c r="AL23" s="64">
        <f t="shared" si="6"/>
        <v>2.1130955799515821E-2</v>
      </c>
      <c r="AM23" s="64">
        <f t="shared" si="7"/>
        <v>1.1382088383249242E-2</v>
      </c>
      <c r="AN23" s="64">
        <f t="shared" si="8"/>
        <v>6.0126425464582148E-2</v>
      </c>
      <c r="AO23" s="64">
        <f t="shared" si="9"/>
        <v>2.7843003174584907E-2</v>
      </c>
    </row>
    <row r="24" spans="1:41" x14ac:dyDescent="0.2">
      <c r="A24" s="4">
        <v>22</v>
      </c>
      <c r="B24" s="6" t="s">
        <v>59</v>
      </c>
      <c r="C24" s="15"/>
      <c r="D24" s="15">
        <f>LP_G!D24-LPConLC!D24-LPConK_T!D24-LPConKC!D24</f>
        <v>3.2468052075637174E-2</v>
      </c>
      <c r="E24" s="15">
        <f>LP_G!E24-LPConLC!E24-LPConK_T!E24-LPConKC!E24</f>
        <v>6.69959227539587E-2</v>
      </c>
      <c r="F24" s="15">
        <f>LP_G!F24-LPConLC!F24-LPConK_T!F24-LPConKC!F24</f>
        <v>-2.0384140748588329E-2</v>
      </c>
      <c r="G24" s="15">
        <f>LP_G!G24-LPConLC!G24-LPConK_T!G24-LPConKC!G24</f>
        <v>-9.7498634780340196E-2</v>
      </c>
      <c r="H24" s="15">
        <f>LP_G!H24-LPConLC!H24-LPConK_T!H24-LPConKC!H24</f>
        <v>5.5135990540106448E-2</v>
      </c>
      <c r="I24" s="15">
        <f>LP_G!I24-LPConLC!I24-LPConK_T!I24-LPConKC!I24</f>
        <v>-5.4076767147064317E-2</v>
      </c>
      <c r="J24" s="15">
        <f>LP_G!J24-LPConLC!J24-LPConK_T!J24-LPConKC!J24</f>
        <v>3.3533806329534149E-2</v>
      </c>
      <c r="K24" s="15">
        <f>LP_G!K24-LPConLC!K24-LPConK_T!K24-LPConKC!K24</f>
        <v>-1.1199654286375052E-3</v>
      </c>
      <c r="L24" s="15">
        <f>LP_G!L24-LPConLC!L24-LPConK_T!L24-LPConKC!L24</f>
        <v>4.6029428098602811E-2</v>
      </c>
      <c r="M24" s="15">
        <f>LP_G!M24-LPConLC!M24-LPConK_T!M24-LPConKC!M24</f>
        <v>4.2474968377942034E-2</v>
      </c>
      <c r="N24" s="15">
        <f>LP_G!N24-LPConLC!N24-LPConK_T!N24-LPConKC!N24</f>
        <v>-5.3882292114430536E-3</v>
      </c>
      <c r="O24" s="15">
        <f>LP_G!O24-LPConLC!O24-LPConK_T!O24-LPConKC!O24</f>
        <v>-1.3104604239117183E-2</v>
      </c>
      <c r="P24" s="15">
        <f>LP_G!P24-LPConLC!P24-LPConK_T!P24-LPConKC!P24</f>
        <v>0.1453359468950573</v>
      </c>
      <c r="Q24" s="15">
        <f>LP_G!Q24-LPConLC!Q24-LPConK_T!Q24-LPConKC!Q24</f>
        <v>4.4555683282708779E-2</v>
      </c>
      <c r="R24" s="15">
        <f>LP_G!R24-LPConLC!R24-LPConK_T!R24-LPConKC!R24</f>
        <v>-0.24670462646161614</v>
      </c>
      <c r="S24" s="15">
        <f>LP_G!S24-LPConLC!S24-LPConK_T!S24-LPConKC!S24</f>
        <v>3.2945630205482267E-2</v>
      </c>
      <c r="T24" s="15">
        <f>LP_G!T24-LPConLC!T24-LPConK_T!T24-LPConKC!T24</f>
        <v>0.17531456657469546</v>
      </c>
      <c r="U24" s="15">
        <f>LP_G!U24-LPConLC!U24-LPConK_T!U24-LPConKC!U24</f>
        <v>3.5590263633734055E-2</v>
      </c>
      <c r="V24" s="15">
        <f>LP_G!V24-LPConLC!V24-LPConK_T!V24-LPConKC!V24</f>
        <v>0.15707540345094401</v>
      </c>
      <c r="W24" s="15">
        <f>LP_G!W24-LPConLC!W24-LPConK_T!W24-LPConKC!W24</f>
        <v>6.4353454767343846E-2</v>
      </c>
      <c r="X24" s="15">
        <f>LP_G!X24-LPConLC!X24-LPConK_T!X24-LPConKC!X24</f>
        <v>2.242277987984595E-2</v>
      </c>
      <c r="Y24" s="15">
        <f>LP_G!Y24-LPConLC!Y24-LPConK_T!Y24-LPConKC!Y24</f>
        <v>-1.1627275971448654E-3</v>
      </c>
      <c r="Z24" s="15">
        <f>LP_G!Z24-LPConLC!Z24-LPConK_T!Z24-LPConKC!Z24</f>
        <v>3.2471176004178141E-2</v>
      </c>
      <c r="AA24" s="15">
        <f>LP_G!AA24-LPConLC!AA24-LPConK_T!AA24-LPConKC!AA24</f>
        <v>6.2823198456302506E-2</v>
      </c>
      <c r="AB24" s="15">
        <f>LP_G!AB24-LPConLC!AB24-LPConK_T!AB24-LPConKC!AB24</f>
        <v>3.1375853361446063E-2</v>
      </c>
      <c r="AC24" s="15">
        <f>LP_G!AC24-LPConLC!AC24-LPConK_T!AC24-LPConKC!AC24</f>
        <v>-0.178200483610785</v>
      </c>
      <c r="AD24" s="15"/>
      <c r="AF24" s="64">
        <f t="shared" si="0"/>
        <v>-9.9655258763855382E-3</v>
      </c>
      <c r="AG24" s="64">
        <f t="shared" si="1"/>
        <v>2.3106001633199685E-2</v>
      </c>
      <c r="AH24" s="64">
        <f t="shared" si="2"/>
        <v>-7.3943940634969962E-3</v>
      </c>
      <c r="AI24" s="64">
        <f t="shared" si="3"/>
        <v>9.0951293661312646E-2</v>
      </c>
      <c r="AJ24" s="64">
        <f t="shared" si="4"/>
        <v>-1.053859667720063E-2</v>
      </c>
      <c r="AK24" s="64">
        <f t="shared" si="5"/>
        <v>7.8558037848513451E-3</v>
      </c>
      <c r="AL24" s="64">
        <f t="shared" si="6"/>
        <v>4.020634849205601E-2</v>
      </c>
      <c r="AM24" s="64">
        <f t="shared" si="7"/>
        <v>6.8611014396237374E-2</v>
      </c>
      <c r="AN24" s="64">
        <f t="shared" si="8"/>
        <v>-7.3412315124669475E-2</v>
      </c>
      <c r="AO24" s="64">
        <f t="shared" si="9"/>
        <v>1.7231755735485837E-2</v>
      </c>
    </row>
    <row r="25" spans="1:41" x14ac:dyDescent="0.2">
      <c r="A25" s="4">
        <v>23</v>
      </c>
      <c r="B25" s="6" t="s">
        <v>60</v>
      </c>
      <c r="C25" s="15"/>
      <c r="D25" s="15">
        <f>LP_G!D25-LPConLC!D25-LPConK_T!D25-LPConKC!D25</f>
        <v>-4.5511960288883595E-2</v>
      </c>
      <c r="E25" s="15">
        <f>LP_G!E25-LPConLC!E25-LPConK_T!E25-LPConKC!E25</f>
        <v>0.12533712660580615</v>
      </c>
      <c r="F25" s="15">
        <f>LP_G!F25-LPConLC!F25-LPConK_T!F25-LPConKC!F25</f>
        <v>7.355941010347275E-2</v>
      </c>
      <c r="G25" s="15">
        <f>LP_G!G25-LPConLC!G25-LPConK_T!G25-LPConKC!G25</f>
        <v>-0.12493098280476499</v>
      </c>
      <c r="H25" s="15">
        <f>LP_G!H25-LPConLC!H25-LPConK_T!H25-LPConKC!H25</f>
        <v>-6.9669382697993054E-2</v>
      </c>
      <c r="I25" s="15">
        <f>LP_G!I25-LPConLC!I25-LPConK_T!I25-LPConKC!I25</f>
        <v>4.8890949525864862E-2</v>
      </c>
      <c r="J25" s="15">
        <f>LP_G!J25-LPConLC!J25-LPConK_T!J25-LPConKC!J25</f>
        <v>-2.4164872137778168E-2</v>
      </c>
      <c r="K25" s="15">
        <f>LP_G!K25-LPConLC!K25-LPConK_T!K25-LPConKC!K25</f>
        <v>-8.2331130203487701E-2</v>
      </c>
      <c r="L25" s="15">
        <f>LP_G!L25-LPConLC!L25-LPConK_T!L25-LPConKC!L25</f>
        <v>-0.1451241353185275</v>
      </c>
      <c r="M25" s="15">
        <f>LP_G!M25-LPConLC!M25-LPConK_T!M25-LPConKC!M25</f>
        <v>-5.3158448452554893E-2</v>
      </c>
      <c r="N25" s="15">
        <f>LP_G!N25-LPConLC!N25-LPConK_T!N25-LPConKC!N25</f>
        <v>-1.7507075959167027E-2</v>
      </c>
      <c r="O25" s="15">
        <f>LP_G!O25-LPConLC!O25-LPConK_T!O25-LPConKC!O25</f>
        <v>-9.6177074748042095E-3</v>
      </c>
      <c r="P25" s="15">
        <f>LP_G!P25-LPConLC!P25-LPConK_T!P25-LPConKC!P25</f>
        <v>-6.820902058304372E-2</v>
      </c>
      <c r="Q25" s="15">
        <f>LP_G!Q25-LPConLC!Q25-LPConK_T!Q25-LPConKC!Q25</f>
        <v>5.9335831231971739E-2</v>
      </c>
      <c r="R25" s="15">
        <f>LP_G!R25-LPConLC!R25-LPConK_T!R25-LPConKC!R25</f>
        <v>6.2491024063467217E-2</v>
      </c>
      <c r="S25" s="15">
        <f>LP_G!S25-LPConLC!S25-LPConK_T!S25-LPConKC!S25</f>
        <v>5.1271884341431623E-2</v>
      </c>
      <c r="T25" s="15">
        <f>LP_G!T25-LPConLC!T25-LPConK_T!T25-LPConKC!T25</f>
        <v>-7.5120327083318603E-2</v>
      </c>
      <c r="U25" s="15">
        <f>LP_G!U25-LPConLC!U25-LPConK_T!U25-LPConKC!U25</f>
        <v>0.1041416321510274</v>
      </c>
      <c r="V25" s="15">
        <f>LP_G!V25-LPConLC!V25-LPConK_T!V25-LPConKC!V25</f>
        <v>0.23645826924502586</v>
      </c>
      <c r="W25" s="15">
        <f>LP_G!W25-LPConLC!W25-LPConK_T!W25-LPConKC!W25</f>
        <v>-0.14005211234822323</v>
      </c>
      <c r="X25" s="15">
        <f>LP_G!X25-LPConLC!X25-LPConK_T!X25-LPConKC!X25</f>
        <v>-0.17760730698821398</v>
      </c>
      <c r="Y25" s="15">
        <f>LP_G!Y25-LPConLC!Y25-LPConK_T!Y25-LPConKC!Y25</f>
        <v>1.2715605750157384E-2</v>
      </c>
      <c r="Z25" s="15">
        <f>LP_G!Z25-LPConLC!Z25-LPConK_T!Z25-LPConKC!Z25</f>
        <v>8.5312504189641244E-2</v>
      </c>
      <c r="AA25" s="15">
        <f>LP_G!AA25-LPConLC!AA25-LPConK_T!AA25-LPConKC!AA25</f>
        <v>8.2902772012067392E-3</v>
      </c>
      <c r="AB25" s="15">
        <f>LP_G!AB25-LPConLC!AB25-LPConK_T!AB25-LPConKC!AB25</f>
        <v>-1.8707977907918397E-2</v>
      </c>
      <c r="AC25" s="15">
        <f>LP_G!AC25-LPConLC!AC25-LPConK_T!AC25-LPConKC!AC25</f>
        <v>-0.10424933952599827</v>
      </c>
      <c r="AD25" s="15"/>
      <c r="AF25" s="64">
        <f t="shared" si="0"/>
        <v>1.0637424146477144E-2</v>
      </c>
      <c r="AG25" s="64">
        <f t="shared" si="1"/>
        <v>-6.4457132414303051E-2</v>
      </c>
      <c r="AH25" s="64">
        <f t="shared" si="2"/>
        <v>1.905440231580453E-2</v>
      </c>
      <c r="AI25" s="64">
        <f t="shared" si="3"/>
        <v>-1.0435969004740508E-2</v>
      </c>
      <c r="AJ25" s="64">
        <f t="shared" si="4"/>
        <v>-3.3277860585822576E-3</v>
      </c>
      <c r="AK25" s="64">
        <f t="shared" si="5"/>
        <v>-2.2701365049249266E-2</v>
      </c>
      <c r="AL25" s="64">
        <f t="shared" si="6"/>
        <v>-6.8818775316613848E-3</v>
      </c>
      <c r="AM25" s="64">
        <f t="shared" si="7"/>
        <v>6.7673177646628531E-3</v>
      </c>
      <c r="AN25" s="64">
        <f t="shared" si="8"/>
        <v>-6.1478658716958332E-2</v>
      </c>
      <c r="AO25" s="64">
        <f t="shared" si="9"/>
        <v>-9.705812203068832E-3</v>
      </c>
    </row>
    <row r="26" spans="1:41" x14ac:dyDescent="0.2">
      <c r="A26" s="4">
        <v>24</v>
      </c>
      <c r="B26" s="6" t="s">
        <v>61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f>LP_G!R26-LPConLC!R26-LPConK_T!R26-LPConKC!R26</f>
        <v>0.17434556279838168</v>
      </c>
      <c r="S26" s="15">
        <f>LP_G!S26-LPConLC!S26-LPConK_T!S26-LPConKC!S26</f>
        <v>-0.23901787984734749</v>
      </c>
      <c r="T26" s="15">
        <f>LP_G!T26-LPConLC!T26-LPConK_T!T26-LPConKC!T26</f>
        <v>0.4400109832098667</v>
      </c>
      <c r="U26" s="15">
        <f>LP_G!U26-LPConLC!U26-LPConK_T!U26-LPConKC!U26</f>
        <v>0.23892217587347792</v>
      </c>
      <c r="V26" s="15">
        <f>LP_G!V26-LPConLC!V26-LPConK_T!V26-LPConKC!V26</f>
        <v>1.6899135096823885</v>
      </c>
      <c r="W26" s="15">
        <f>LP_G!W26-LPConLC!W26-LPConK_T!W26-LPConKC!W26</f>
        <v>5.1431411239272209E-2</v>
      </c>
      <c r="X26" s="15">
        <f>LP_G!X26-LPConLC!X26-LPConK_T!X26-LPConKC!X26</f>
        <v>4.6046431718825734E-2</v>
      </c>
      <c r="Y26" s="15">
        <f>LP_G!Y26-LPConLC!Y26-LPConK_T!Y26-LPConKC!Y26</f>
        <v>-3.1462654965029001E-2</v>
      </c>
      <c r="Z26" s="15"/>
      <c r="AA26" s="15"/>
      <c r="AB26" s="15"/>
      <c r="AC26" s="15"/>
      <c r="AD26" s="15"/>
      <c r="AF26" s="64"/>
      <c r="AG26" s="64"/>
      <c r="AH26" s="64">
        <f t="shared" si="2"/>
        <v>-3.2336158524482905E-2</v>
      </c>
      <c r="AI26" s="64">
        <f t="shared" si="3"/>
        <v>0.49326490234476622</v>
      </c>
      <c r="AJ26" s="64">
        <f t="shared" si="4"/>
        <v>-3.1462654965029001E-2</v>
      </c>
      <c r="AK26" s="64">
        <f t="shared" si="5"/>
        <v>-3.2336158524482905E-2</v>
      </c>
      <c r="AL26" s="64">
        <f t="shared" si="6"/>
        <v>0.40581030945980029</v>
      </c>
      <c r="AM26" s="64">
        <f t="shared" si="7"/>
        <v>0.40581030945980029</v>
      </c>
      <c r="AN26" s="64"/>
      <c r="AO26" s="64">
        <f t="shared" si="9"/>
        <v>0.29627369246372953</v>
      </c>
    </row>
    <row r="27" spans="1:41" x14ac:dyDescent="0.2">
      <c r="A27" s="4">
        <v>25</v>
      </c>
      <c r="B27" s="6" t="s">
        <v>62</v>
      </c>
      <c r="C27" s="15"/>
      <c r="D27" s="15">
        <f>LP_G!D27-LPConLC!D27-LPConK_T!D27-LPConKC!D27</f>
        <v>-1.6057996438076719E-3</v>
      </c>
      <c r="E27" s="15">
        <f>LP_G!E27-LPConLC!E27-LPConK_T!E27-LPConKC!E27</f>
        <v>8.8177932442901646E-2</v>
      </c>
      <c r="F27" s="15">
        <f>LP_G!F27-LPConLC!F27-LPConK_T!F27-LPConKC!F27</f>
        <v>4.798011342663195E-2</v>
      </c>
      <c r="G27" s="15">
        <f>LP_G!G27-LPConLC!G27-LPConK_T!G27-LPConKC!G27</f>
        <v>-6.9893891292685945E-2</v>
      </c>
      <c r="H27" s="15">
        <f>LP_G!H27-LPConLC!H27-LPConK_T!H27-LPConKC!H27</f>
        <v>2.7384229410991973E-2</v>
      </c>
      <c r="I27" s="15">
        <f>LP_G!I27-LPConLC!I27-LPConK_T!I27-LPConKC!I27</f>
        <v>8.9258513171756676E-2</v>
      </c>
      <c r="J27" s="15">
        <f>LP_G!J27-LPConLC!J27-LPConK_T!J27-LPConKC!J27</f>
        <v>-4.9248922026722597E-2</v>
      </c>
      <c r="K27" s="15">
        <f>LP_G!K27-LPConLC!K27-LPConK_T!K27-LPConKC!K27</f>
        <v>-8.3984784212357867E-4</v>
      </c>
      <c r="L27" s="15">
        <f>LP_G!L27-LPConLC!L27-LPConK_T!L27-LPConKC!L27</f>
        <v>5.5401392491831118E-2</v>
      </c>
      <c r="M27" s="15">
        <f>LP_G!M27-LPConLC!M27-LPConK_T!M27-LPConKC!M27</f>
        <v>0.11039577543893857</v>
      </c>
      <c r="N27" s="15">
        <f>LP_G!N27-LPConLC!N27-LPConK_T!N27-LPConKC!N27</f>
        <v>9.8691037849513268E-3</v>
      </c>
      <c r="O27" s="15">
        <f>LP_G!O27-LPConLC!O27-LPConK_T!O27-LPConKC!O27</f>
        <v>7.9550410016411874E-2</v>
      </c>
      <c r="P27" s="15">
        <f>LP_G!P27-LPConLC!P27-LPConK_T!P27-LPConKC!P27</f>
        <v>8.5652806965785214E-2</v>
      </c>
      <c r="Q27" s="15">
        <f>LP_G!Q27-LPConLC!Q27-LPConK_T!Q27-LPConKC!Q27</f>
        <v>-2.3803941153841483E-2</v>
      </c>
      <c r="R27" s="15">
        <f>LP_G!R27-LPConLC!R27-LPConK_T!R27-LPConKC!R27</f>
        <v>-0.44300029855054213</v>
      </c>
      <c r="S27" s="15">
        <f>LP_G!S27-LPConLC!S27-LPConK_T!S27-LPConKC!S27</f>
        <v>0.35811515065996352</v>
      </c>
      <c r="T27" s="15">
        <f>LP_G!T27-LPConLC!T27-LPConK_T!T27-LPConKC!T27</f>
        <v>6.685614257415444E-2</v>
      </c>
      <c r="U27" s="15">
        <f>LP_G!U27-LPConLC!U27-LPConK_T!U27-LPConKC!U27</f>
        <v>-0.16193400394865953</v>
      </c>
      <c r="V27" s="15">
        <f>LP_G!V27-LPConLC!V27-LPConK_T!V27-LPConKC!V27</f>
        <v>5.6636190564350701E-2</v>
      </c>
      <c r="W27" s="15">
        <f>LP_G!W27-LPConLC!W27-LPConK_T!W27-LPConKC!W27</f>
        <v>4.2394072831914535E-2</v>
      </c>
      <c r="X27" s="15">
        <f>LP_G!X27-LPConLC!X27-LPConK_T!X27-LPConKC!X27</f>
        <v>7.0685324120871871E-4</v>
      </c>
      <c r="Y27" s="15">
        <f>LP_G!Y27-LPConLC!Y27-LPConK_T!Y27-LPConKC!Y27</f>
        <v>-1.80152380394221E-2</v>
      </c>
      <c r="Z27" s="15">
        <f>LP_G!Z27-LPConLC!Z27-LPConK_T!Z27-LPConKC!Z27</f>
        <v>5.2160071922698101E-2</v>
      </c>
      <c r="AA27" s="15">
        <f>LP_G!AA27-LPConLC!AA27-LPConK_T!AA27-LPConKC!AA27</f>
        <v>-2.2962442991919803E-2</v>
      </c>
      <c r="AB27" s="15">
        <f>LP_G!AB27-LPConLC!AB27-LPConK_T!AB27-LPConKC!AB27</f>
        <v>-2.8881321250405489E-3</v>
      </c>
      <c r="AC27" s="15">
        <f>LP_G!AC27-LPConLC!AC27-LPConK_T!AC27-LPConKC!AC27</f>
        <v>-5.1806252742200742E-2</v>
      </c>
      <c r="AD27" s="15"/>
      <c r="AF27" s="64">
        <f t="shared" si="0"/>
        <v>3.6581379431919261E-2</v>
      </c>
      <c r="AG27" s="64">
        <f t="shared" si="1"/>
        <v>2.5115500369374967E-2</v>
      </c>
      <c r="AH27" s="64">
        <f t="shared" si="2"/>
        <v>1.1302825587555399E-2</v>
      </c>
      <c r="AI27" s="64">
        <f t="shared" si="3"/>
        <v>9.3185105259377225E-4</v>
      </c>
      <c r="AJ27" s="64">
        <f t="shared" si="4"/>
        <v>-8.7023987951770181E-3</v>
      </c>
      <c r="AK27" s="64">
        <f t="shared" si="5"/>
        <v>1.8209162978465181E-2</v>
      </c>
      <c r="AL27" s="64">
        <f t="shared" si="6"/>
        <v>-3.8852738712916229E-3</v>
      </c>
      <c r="AM27" s="64">
        <f t="shared" si="7"/>
        <v>1.9802057692906326E-3</v>
      </c>
      <c r="AN27" s="64">
        <f t="shared" si="8"/>
        <v>-2.7347192433620646E-2</v>
      </c>
      <c r="AO27" s="64">
        <f t="shared" si="9"/>
        <v>1.3045831529253276E-2</v>
      </c>
    </row>
    <row r="28" spans="1:41" x14ac:dyDescent="0.2">
      <c r="A28" s="4">
        <v>26</v>
      </c>
      <c r="B28" s="6" t="s">
        <v>63</v>
      </c>
      <c r="C28" s="15"/>
      <c r="D28" s="15">
        <f>LP_G!D28-LPConLC!D28-LPConK_T!D28-LPConKC!D28</f>
        <v>-7.7784617642789565E-3</v>
      </c>
      <c r="E28" s="15">
        <f>LP_G!E28-LPConLC!E28-LPConK_T!E28-LPConKC!E28</f>
        <v>-4.9183184574615648E-3</v>
      </c>
      <c r="F28" s="15">
        <f>LP_G!F28-LPConLC!F28-LPConK_T!F28-LPConKC!F28</f>
        <v>-4.7023941812905576E-2</v>
      </c>
      <c r="G28" s="15">
        <f>LP_G!G28-LPConLC!G28-LPConK_T!G28-LPConKC!G28</f>
        <v>-3.0167028495941682E-2</v>
      </c>
      <c r="H28" s="15">
        <f>LP_G!H28-LPConLC!H28-LPConK_T!H28-LPConKC!H28</f>
        <v>-3.1504130919499468E-2</v>
      </c>
      <c r="I28" s="15">
        <f>LP_G!I28-LPConLC!I28-LPConK_T!I28-LPConKC!I28</f>
        <v>1.9080831123410188E-2</v>
      </c>
      <c r="J28" s="15">
        <f>LP_G!J28-LPConLC!J28-LPConK_T!J28-LPConKC!J28</f>
        <v>1.3974084455606495E-2</v>
      </c>
      <c r="K28" s="15">
        <f>LP_G!K28-LPConLC!K28-LPConK_T!K28-LPConKC!K28</f>
        <v>3.9760238666488729E-2</v>
      </c>
      <c r="L28" s="15">
        <f>LP_G!L28-LPConLC!L28-LPConK_T!L28-LPConKC!L28</f>
        <v>5.0308117652646993E-3</v>
      </c>
      <c r="M28" s="15">
        <f>LP_G!M28-LPConLC!M28-LPConK_T!M28-LPConKC!M28</f>
        <v>4.1576151215723806E-2</v>
      </c>
      <c r="N28" s="15">
        <f>LP_G!N28-LPConLC!N28-LPConK_T!N28-LPConKC!N28</f>
        <v>1.4222089097910982E-2</v>
      </c>
      <c r="O28" s="15">
        <f>LP_G!O28-LPConLC!O28-LPConK_T!O28-LPConKC!O28</f>
        <v>-5.4555990951632551E-3</v>
      </c>
      <c r="P28" s="15">
        <f>LP_G!P28-LPConLC!P28-LPConK_T!P28-LPConKC!P28</f>
        <v>5.3664653943515168E-2</v>
      </c>
      <c r="Q28" s="15">
        <f>LP_G!Q28-LPConLC!Q28-LPConK_T!Q28-LPConKC!Q28</f>
        <v>-0.10066546062406255</v>
      </c>
      <c r="R28" s="15">
        <f>LP_G!R28-LPConLC!R28-LPConK_T!R28-LPConKC!R28</f>
        <v>-0.2386411015604476</v>
      </c>
      <c r="S28" s="15">
        <f>LP_G!S28-LPConLC!S28-LPConK_T!S28-LPConKC!S28</f>
        <v>-5.2359476417124275E-3</v>
      </c>
      <c r="T28" s="15">
        <f>LP_G!T28-LPConLC!T28-LPConK_T!T28-LPConKC!T28</f>
        <v>4.9806745551403887E-2</v>
      </c>
      <c r="U28" s="15">
        <f>LP_G!U28-LPConLC!U28-LPConK_T!U28-LPConKC!U28</f>
        <v>-1.2652308641856272E-2</v>
      </c>
      <c r="V28" s="15">
        <f>LP_G!V28-LPConLC!V28-LPConK_T!V28-LPConKC!V28</f>
        <v>9.2189789015125298E-2</v>
      </c>
      <c r="W28" s="15">
        <f>LP_G!W28-LPConLC!W28-LPConK_T!W28-LPConKC!W28</f>
        <v>4.3482645449676914E-2</v>
      </c>
      <c r="X28" s="15">
        <f>LP_G!X28-LPConLC!X28-LPConK_T!X28-LPConKC!X28</f>
        <v>1.0168186084890417E-2</v>
      </c>
      <c r="Y28" s="15">
        <f>LP_G!Y28-LPConLC!Y28-LPConK_T!Y28-LPConKC!Y28</f>
        <v>-1.824643099235335E-2</v>
      </c>
      <c r="Z28" s="15">
        <f>LP_G!Z28-LPConLC!Z28-LPConK_T!Z28-LPConKC!Z28</f>
        <v>6.8571003198637404E-2</v>
      </c>
      <c r="AA28" s="15">
        <f>LP_G!AA28-LPConLC!AA28-LPConK_T!AA28-LPConKC!AA28</f>
        <v>-9.1761713886879884E-3</v>
      </c>
      <c r="AB28" s="15">
        <f>LP_G!AB28-LPConLC!AB28-LPConK_T!AB28-LPConKC!AB28</f>
        <v>-8.9346455108260097E-3</v>
      </c>
      <c r="AC28" s="15">
        <f>LP_G!AC28-LPConLC!AC28-LPConK_T!AC28-LPConKC!AC28</f>
        <v>0.10766292919422278</v>
      </c>
      <c r="AD28" s="15"/>
      <c r="AF28" s="64">
        <f t="shared" si="0"/>
        <v>-1.8906517712479622E-2</v>
      </c>
      <c r="AG28" s="64">
        <f t="shared" si="1"/>
        <v>2.2912675040198942E-2</v>
      </c>
      <c r="AH28" s="64">
        <f t="shared" si="2"/>
        <v>-5.9266690995574134E-2</v>
      </c>
      <c r="AI28" s="64">
        <f t="shared" si="3"/>
        <v>3.6599011491848056E-2</v>
      </c>
      <c r="AJ28" s="64">
        <f t="shared" si="4"/>
        <v>2.7975336900198565E-2</v>
      </c>
      <c r="AK28" s="64">
        <f t="shared" si="5"/>
        <v>-1.8177007977687593E-2</v>
      </c>
      <c r="AL28" s="64">
        <f t="shared" si="6"/>
        <v>3.2287174196023311E-2</v>
      </c>
      <c r="AM28" s="64">
        <f t="shared" si="7"/>
        <v>2.8017932284604544E-2</v>
      </c>
      <c r="AN28" s="64">
        <f t="shared" si="8"/>
        <v>4.9364141841698385E-2</v>
      </c>
      <c r="AO28" s="64">
        <f t="shared" si="9"/>
        <v>1.8627629448383634E-3</v>
      </c>
    </row>
    <row r="29" spans="1:41" x14ac:dyDescent="0.2">
      <c r="A29" s="4">
        <v>27</v>
      </c>
      <c r="B29" s="6" t="s">
        <v>64</v>
      </c>
      <c r="C29" s="15"/>
      <c r="D29" s="15">
        <f>LP_G!D29-LPConLC!D29-LPConK_T!D29-LPConKC!D29</f>
        <v>9.3880620854019839E-2</v>
      </c>
      <c r="E29" s="15">
        <f>LP_G!E29-LPConLC!E29-LPConK_T!E29-LPConKC!E29</f>
        <v>6.8532074950289873E-2</v>
      </c>
      <c r="F29" s="15">
        <f>LP_G!F29-LPConLC!F29-LPConK_T!F29-LPConKC!F29</f>
        <v>8.7616405999958166E-2</v>
      </c>
      <c r="G29" s="15">
        <f>LP_G!G29-LPConLC!G29-LPConK_T!G29-LPConKC!G29</f>
        <v>-4.8892860276183191E-2</v>
      </c>
      <c r="H29" s="15">
        <f>LP_G!H29-LPConLC!H29-LPConK_T!H29-LPConKC!H29</f>
        <v>-1.2116315242643323E-2</v>
      </c>
      <c r="I29" s="15">
        <f>LP_G!I29-LPConLC!I29-LPConK_T!I29-LPConKC!I29</f>
        <v>-1.3986776019141596E-2</v>
      </c>
      <c r="J29" s="15">
        <f>LP_G!J29-LPConLC!J29-LPConK_T!J29-LPConKC!J29</f>
        <v>7.6626671872894014E-2</v>
      </c>
      <c r="K29" s="15">
        <f>LP_G!K29-LPConLC!K29-LPConK_T!K29-LPConKC!K29</f>
        <v>-0.10689814412902388</v>
      </c>
      <c r="L29" s="15">
        <f>LP_G!L29-LPConLC!L29-LPConK_T!L29-LPConKC!L29</f>
        <v>9.6955207857589154E-2</v>
      </c>
      <c r="M29" s="15">
        <f>LP_G!M29-LPConLC!M29-LPConK_T!M29-LPConKC!M29</f>
        <v>4.4511292694179985E-2</v>
      </c>
      <c r="N29" s="15">
        <f>LP_G!N29-LPConLC!N29-LPConK_T!N29-LPConKC!N29</f>
        <v>5.3628639562772869E-2</v>
      </c>
      <c r="O29" s="15">
        <f>LP_G!O29-LPConLC!O29-LPConK_T!O29-LPConKC!O29</f>
        <v>-3.3281648978931211E-2</v>
      </c>
      <c r="P29" s="15">
        <f>LP_G!P29-LPConLC!P29-LPConK_T!P29-LPConKC!P29</f>
        <v>0.16795731062286054</v>
      </c>
      <c r="Q29" s="15">
        <f>LP_G!Q29-LPConLC!Q29-LPConK_T!Q29-LPConKC!Q29</f>
        <v>1.4345432692363349E-2</v>
      </c>
      <c r="R29" s="15">
        <f>LP_G!R29-LPConLC!R29-LPConK_T!R29-LPConKC!R29</f>
        <v>-0.40985758782780202</v>
      </c>
      <c r="S29" s="15">
        <f>LP_G!S29-LPConLC!S29-LPConK_T!S29-LPConKC!S29</f>
        <v>0.14302495047895256</v>
      </c>
      <c r="T29" s="15">
        <f>LP_G!T29-LPConLC!T29-LPConK_T!T29-LPConKC!T29</f>
        <v>0.19195046730660623</v>
      </c>
      <c r="U29" s="15">
        <f>LP_G!U29-LPConLC!U29-LPConK_T!U29-LPConKC!U29</f>
        <v>-0.123746832187937</v>
      </c>
      <c r="V29" s="15">
        <f>LP_G!V29-LPConLC!V29-LPConK_T!V29-LPConKC!V29</f>
        <v>0.18718990915008007</v>
      </c>
      <c r="W29" s="15">
        <f>LP_G!W29-LPConLC!W29-LPConK_T!W29-LPConKC!W29</f>
        <v>7.1186916014679816E-2</v>
      </c>
      <c r="X29" s="15">
        <f>LP_G!X29-LPConLC!X29-LPConK_T!X29-LPConKC!X29</f>
        <v>1.7445235375669294E-2</v>
      </c>
      <c r="Y29" s="15">
        <f>LP_G!Y29-LPConLC!Y29-LPConK_T!Y29-LPConKC!Y29</f>
        <v>3.2133335326181896E-3</v>
      </c>
      <c r="Z29" s="15">
        <f>LP_G!Z29-LPConLC!Z29-LPConK_T!Z29-LPConKC!Z29</f>
        <v>0.16662694239427417</v>
      </c>
      <c r="AA29" s="15">
        <f>LP_G!AA29-LPConLC!AA29-LPConK_T!AA29-LPConKC!AA29</f>
        <v>-2.537400782529264E-2</v>
      </c>
      <c r="AB29" s="15">
        <f>LP_G!AB29-LPConLC!AB29-LPConK_T!AB29-LPConKC!AB29</f>
        <v>-6.2516434825455769E-2</v>
      </c>
      <c r="AC29" s="15">
        <f>LP_G!AC29-LPConLC!AC29-LPConK_T!AC29-LPConKC!AC29</f>
        <v>-7.4845060501581795E-2</v>
      </c>
      <c r="AD29" s="15"/>
      <c r="AF29" s="64">
        <f t="shared" si="0"/>
        <v>1.6230505882455983E-2</v>
      </c>
      <c r="AG29" s="64">
        <f t="shared" si="1"/>
        <v>3.2964733571682434E-2</v>
      </c>
      <c r="AH29" s="64">
        <f t="shared" si="2"/>
        <v>-2.3562308602511357E-2</v>
      </c>
      <c r="AI29" s="64">
        <f t="shared" si="3"/>
        <v>6.8805139131819668E-2</v>
      </c>
      <c r="AJ29" s="64">
        <f t="shared" si="4"/>
        <v>1.4209545549124293E-3</v>
      </c>
      <c r="AK29" s="64">
        <f t="shared" si="5"/>
        <v>4.7012124845855346E-3</v>
      </c>
      <c r="AL29" s="64">
        <f t="shared" si="6"/>
        <v>3.5113046843366059E-2</v>
      </c>
      <c r="AM29" s="64">
        <f t="shared" si="7"/>
        <v>6.1061495470087268E-2</v>
      </c>
      <c r="AN29" s="64">
        <f t="shared" si="8"/>
        <v>-6.8680747663518782E-2</v>
      </c>
      <c r="AO29" s="64">
        <f t="shared" si="9"/>
        <v>1.9171804907671831E-2</v>
      </c>
    </row>
    <row r="30" spans="1:41" x14ac:dyDescent="0.2">
      <c r="A30" s="4">
        <v>28</v>
      </c>
      <c r="B30" s="6" t="s">
        <v>65</v>
      </c>
      <c r="C30" s="15"/>
      <c r="D30" s="15">
        <f>LP_G!D30-LPConLC!D30-LPConK_T!D30-LPConKC!D30</f>
        <v>-4.1180514597820234E-3</v>
      </c>
      <c r="E30" s="15">
        <f>LP_G!E30-LPConLC!E30-LPConK_T!E30-LPConKC!E30</f>
        <v>4.2757235760138207E-2</v>
      </c>
      <c r="F30" s="15">
        <f>LP_G!F30-LPConLC!F30-LPConK_T!F30-LPConKC!F30</f>
        <v>2.9575047862993781E-2</v>
      </c>
      <c r="G30" s="15">
        <f>LP_G!G30-LPConLC!G30-LPConK_T!G30-LPConKC!G30</f>
        <v>-6.3108739691388624E-2</v>
      </c>
      <c r="H30" s="15">
        <f>LP_G!H30-LPConLC!H30-LPConK_T!H30-LPConKC!H30</f>
        <v>-7.646600271779444E-2</v>
      </c>
      <c r="I30" s="15">
        <f>LP_G!I30-LPConLC!I30-LPConK_T!I30-LPConKC!I30</f>
        <v>4.0739482718307352E-2</v>
      </c>
      <c r="J30" s="15">
        <f>LP_G!J30-LPConLC!J30-LPConK_T!J30-LPConKC!J30</f>
        <v>4.0929998654752799E-3</v>
      </c>
      <c r="K30" s="15">
        <f>LP_G!K30-LPConLC!K30-LPConK_T!K30-LPConKC!K30</f>
        <v>-2.9599593321091237E-2</v>
      </c>
      <c r="L30" s="15">
        <f>LP_G!L30-LPConLC!L30-LPConK_T!L30-LPConKC!L30</f>
        <v>3.2220389128423302E-2</v>
      </c>
      <c r="M30" s="15">
        <f>LP_G!M30-LPConLC!M30-LPConK_T!M30-LPConKC!M30</f>
        <v>5.783138122852393E-2</v>
      </c>
      <c r="N30" s="15">
        <f>LP_G!N30-LPConLC!N30-LPConK_T!N30-LPConKC!N30</f>
        <v>4.3518455137432008E-2</v>
      </c>
      <c r="O30" s="15">
        <f>LP_G!O30-LPConLC!O30-LPConK_T!O30-LPConKC!O30</f>
        <v>1.0407429015024634E-2</v>
      </c>
      <c r="P30" s="15">
        <f>LP_G!P30-LPConLC!P30-LPConK_T!P30-LPConKC!P30</f>
        <v>3.7378660149114548E-2</v>
      </c>
      <c r="Q30" s="15">
        <f>LP_G!Q30-LPConLC!Q30-LPConK_T!Q30-LPConKC!Q30</f>
        <v>5.7909506071606616E-2</v>
      </c>
      <c r="R30" s="15">
        <f>LP_G!R30-LPConLC!R30-LPConK_T!R30-LPConKC!R30</f>
        <v>-0.36221260391699317</v>
      </c>
      <c r="S30" s="15">
        <f>LP_G!S30-LPConLC!S30-LPConK_T!S30-LPConKC!S30</f>
        <v>0.1560142662851724</v>
      </c>
      <c r="T30" s="15">
        <f>LP_G!T30-LPConLC!T30-LPConK_T!T30-LPConKC!T30</f>
        <v>8.9273089922905238E-2</v>
      </c>
      <c r="U30" s="15">
        <f>LP_G!U30-LPConLC!U30-LPConK_T!U30-LPConKC!U30</f>
        <v>-8.6230471455225569E-2</v>
      </c>
      <c r="V30" s="15">
        <f>LP_G!V30-LPConLC!V30-LPConK_T!V30-LPConKC!V30</f>
        <v>1.9268100397012811E-2</v>
      </c>
      <c r="W30" s="15">
        <f>LP_G!W30-LPConLC!W30-LPConK_T!W30-LPConKC!W30</f>
        <v>9.5307221498203989E-2</v>
      </c>
      <c r="X30" s="15">
        <f>LP_G!X30-LPConLC!X30-LPConK_T!X30-LPConKC!X30</f>
        <v>-1.513802377789172E-2</v>
      </c>
      <c r="Y30" s="15">
        <f>LP_G!Y30-LPConLC!Y30-LPConK_T!Y30-LPConKC!Y30</f>
        <v>-6.3539362502978772E-2</v>
      </c>
      <c r="Z30" s="15">
        <f>LP_G!Z30-LPConLC!Z30-LPConK_T!Z30-LPConKC!Z30</f>
        <v>7.2493973611037252E-2</v>
      </c>
      <c r="AA30" s="15">
        <f>LP_G!AA30-LPConLC!AA30-LPConK_T!AA30-LPConKC!AA30</f>
        <v>-9.2538832371009724E-2</v>
      </c>
      <c r="AB30" s="15">
        <f>LP_G!AB30-LPConLC!AB30-LPConK_T!AB30-LPConKC!AB30</f>
        <v>-7.7532423792731037E-2</v>
      </c>
      <c r="AC30" s="15">
        <f>LP_G!AC30-LPConLC!AC30-LPConK_T!AC30-LPConKC!AC30</f>
        <v>5.2631071535573434E-2</v>
      </c>
      <c r="AD30" s="15"/>
      <c r="AF30" s="64">
        <f t="shared" si="0"/>
        <v>-5.3005952135487446E-3</v>
      </c>
      <c r="AG30" s="64">
        <f t="shared" si="1"/>
        <v>2.1612726407752657E-2</v>
      </c>
      <c r="AH30" s="64">
        <f t="shared" si="2"/>
        <v>-2.0100548479214997E-2</v>
      </c>
      <c r="AI30" s="64">
        <f t="shared" si="3"/>
        <v>2.0495983317000949E-2</v>
      </c>
      <c r="AJ30" s="64">
        <f t="shared" si="4"/>
        <v>-2.1697114704021771E-2</v>
      </c>
      <c r="AK30" s="64">
        <f t="shared" si="5"/>
        <v>7.5608896426883061E-4</v>
      </c>
      <c r="AL30" s="64">
        <f t="shared" si="6"/>
        <v>-6.0056569351041029E-4</v>
      </c>
      <c r="AM30" s="64">
        <f t="shared" si="7"/>
        <v>2.3619619152566874E-3</v>
      </c>
      <c r="AN30" s="64">
        <f t="shared" si="8"/>
        <v>-1.2450676128578801E-2</v>
      </c>
      <c r="AO30" s="64">
        <f t="shared" si="9"/>
        <v>-9.9790973440638136E-4</v>
      </c>
    </row>
    <row r="31" spans="1:41" x14ac:dyDescent="0.2">
      <c r="A31" s="4">
        <v>29</v>
      </c>
      <c r="B31" s="6" t="s">
        <v>66</v>
      </c>
      <c r="C31" s="15"/>
      <c r="D31" s="15">
        <f>LP_G!D31-LPConLC!D31-LPConK_T!D31-LPConKC!D31</f>
        <v>0.1319997180588609</v>
      </c>
      <c r="E31" s="15">
        <f>LP_G!E31-LPConLC!E31-LPConK_T!E31-LPConKC!E31</f>
        <v>2.7001103119830547E-2</v>
      </c>
      <c r="F31" s="15">
        <f>LP_G!F31-LPConLC!F31-LPConK_T!F31-LPConKC!F31</f>
        <v>4.3468856092257147E-2</v>
      </c>
      <c r="G31" s="15">
        <f>LP_G!G31-LPConLC!G31-LPConK_T!G31-LPConKC!G31</f>
        <v>-0.23407576596347179</v>
      </c>
      <c r="H31" s="15">
        <f>LP_G!H31-LPConLC!H31-LPConK_T!H31-LPConKC!H31</f>
        <v>3.0705910585943394E-2</v>
      </c>
      <c r="I31" s="15">
        <f>LP_G!I31-LPConLC!I31-LPConK_T!I31-LPConKC!I31</f>
        <v>0.20340088491751795</v>
      </c>
      <c r="J31" s="15">
        <f>LP_G!J31-LPConLC!J31-LPConK_T!J31-LPConKC!J31</f>
        <v>2.4041742075992901E-2</v>
      </c>
      <c r="K31" s="15">
        <f>LP_G!K31-LPConLC!K31-LPConK_T!K31-LPConKC!K31</f>
        <v>-5.2159623593376662E-2</v>
      </c>
      <c r="L31" s="15">
        <f>LP_G!L31-LPConLC!L31-LPConK_T!L31-LPConKC!L31</f>
        <v>0.15027143755696504</v>
      </c>
      <c r="M31" s="15">
        <f>LP_G!M31-LPConLC!M31-LPConK_T!M31-LPConKC!M31</f>
        <v>4.7086041388397594E-2</v>
      </c>
      <c r="N31" s="15">
        <f>LP_G!N31-LPConLC!N31-LPConK_T!N31-LPConKC!N31</f>
        <v>0.18179134630839353</v>
      </c>
      <c r="O31" s="15">
        <f>LP_G!O31-LPConLC!O31-LPConK_T!O31-LPConKC!O31</f>
        <v>6.2407597947040677E-2</v>
      </c>
      <c r="P31" s="15">
        <f>LP_G!P31-LPConLC!P31-LPConK_T!P31-LPConKC!P31</f>
        <v>6.1088753007040628E-2</v>
      </c>
      <c r="Q31" s="15">
        <f>LP_G!Q31-LPConLC!Q31-LPConK_T!Q31-LPConKC!Q31</f>
        <v>1.5854795665131302E-2</v>
      </c>
      <c r="R31" s="15">
        <f>LP_G!R31-LPConLC!R31-LPConK_T!R31-LPConKC!R31</f>
        <v>-0.32272594675707095</v>
      </c>
      <c r="S31" s="15">
        <f>LP_G!S31-LPConLC!S31-LPConK_T!S31-LPConKC!S31</f>
        <v>0.5248914558342157</v>
      </c>
      <c r="T31" s="15">
        <f>LP_G!T31-LPConLC!T31-LPConK_T!T31-LPConKC!T31</f>
        <v>-0.33863269134511387</v>
      </c>
      <c r="U31" s="15">
        <f>LP_G!U31-LPConLC!U31-LPConK_T!U31-LPConKC!U31</f>
        <v>0.14673500255214941</v>
      </c>
      <c r="V31" s="15">
        <f>LP_G!V31-LPConLC!V31-LPConK_T!V31-LPConKC!V31</f>
        <v>0.11295057215414034</v>
      </c>
      <c r="W31" s="15">
        <f>LP_G!W31-LPConLC!W31-LPConK_T!W31-LPConKC!W31</f>
        <v>-2.0570457748403211E-2</v>
      </c>
      <c r="X31" s="15">
        <f>LP_G!X31-LPConLC!X31-LPConK_T!X31-LPConKC!X31</f>
        <v>-4.2730919989109169E-2</v>
      </c>
      <c r="Y31" s="15">
        <f>LP_G!Y31-LPConLC!Y31-LPConK_T!Y31-LPConKC!Y31</f>
        <v>-3.3540431573747101E-2</v>
      </c>
      <c r="Z31" s="15">
        <f>LP_G!Z31-LPConLC!Z31-LPConK_T!Z31-LPConKC!Z31</f>
        <v>-6.3398999720595973E-3</v>
      </c>
      <c r="AA31" s="15">
        <f>LP_G!AA31-LPConLC!AA31-LPConK_T!AA31-LPConKC!AA31</f>
        <v>-0.12854178117815865</v>
      </c>
      <c r="AB31" s="15">
        <f>LP_G!AB31-LPConLC!AB31-LPConK_T!AB31-LPConKC!AB31</f>
        <v>-0.1095306374062848</v>
      </c>
      <c r="AC31" s="15">
        <f>LP_G!AC31-LPConLC!AC31-LPConK_T!AC31-LPConKC!AC31</f>
        <v>-0.14757226524768718</v>
      </c>
      <c r="AD31" s="15"/>
      <c r="AF31" s="64">
        <f t="shared" si="0"/>
        <v>1.4100197750415456E-2</v>
      </c>
      <c r="AG31" s="64">
        <f t="shared" si="1"/>
        <v>7.0206188747274481E-2</v>
      </c>
      <c r="AH31" s="64">
        <f t="shared" si="2"/>
        <v>6.8303331139271478E-2</v>
      </c>
      <c r="AI31" s="64">
        <f t="shared" si="3"/>
        <v>-2.8449698875267299E-2</v>
      </c>
      <c r="AJ31" s="64">
        <f t="shared" si="4"/>
        <v>-8.5105003075587465E-2</v>
      </c>
      <c r="AK31" s="64">
        <f t="shared" si="5"/>
        <v>6.9254759943272987E-2</v>
      </c>
      <c r="AL31" s="64">
        <f t="shared" si="6"/>
        <v>-5.6777350975427389E-2</v>
      </c>
      <c r="AM31" s="64">
        <f t="shared" si="7"/>
        <v>-3.8833825887537733E-2</v>
      </c>
      <c r="AN31" s="64">
        <f t="shared" si="8"/>
        <v>-0.12855145132698598</v>
      </c>
      <c r="AO31" s="64">
        <f t="shared" si="9"/>
        <v>7.8110031372213354E-3</v>
      </c>
    </row>
    <row r="32" spans="1:41" x14ac:dyDescent="0.2">
      <c r="A32" s="4">
        <v>30</v>
      </c>
      <c r="B32" s="6" t="s">
        <v>67</v>
      </c>
      <c r="C32" s="15"/>
      <c r="D32" s="15">
        <f>LP_G!D32-LPConLC!D32-LPConK_T!D32-LPConKC!D32</f>
        <v>-5.658546142052797E-2</v>
      </c>
      <c r="E32" s="15">
        <f>LP_G!E32-LPConLC!E32-LPConK_T!E32-LPConKC!E32</f>
        <v>2.1906132197726399E-3</v>
      </c>
      <c r="F32" s="15">
        <f>LP_G!F32-LPConLC!F32-LPConK_T!F32-LPConKC!F32</f>
        <v>5.0026841288325866E-2</v>
      </c>
      <c r="G32" s="15">
        <f>LP_G!G32-LPConLC!G32-LPConK_T!G32-LPConKC!G32</f>
        <v>-3.4101376915169519E-2</v>
      </c>
      <c r="H32" s="15">
        <f>LP_G!H32-LPConLC!H32-LPConK_T!H32-LPConKC!H32</f>
        <v>0.18759957524142604</v>
      </c>
      <c r="I32" s="15">
        <f>LP_G!I32-LPConLC!I32-LPConK_T!I32-LPConKC!I32</f>
        <v>4.2044111003653227E-3</v>
      </c>
      <c r="J32" s="15">
        <f>LP_G!J32-LPConLC!J32-LPConK_T!J32-LPConKC!J32</f>
        <v>-7.607026374781406E-2</v>
      </c>
      <c r="K32" s="15">
        <f>LP_G!K32-LPConLC!K32-LPConK_T!K32-LPConKC!K32</f>
        <v>-8.3407666327279806E-2</v>
      </c>
      <c r="L32" s="15">
        <f>LP_G!L32-LPConLC!L32-LPConK_T!L32-LPConKC!L32</f>
        <v>-2.6455336716916338E-2</v>
      </c>
      <c r="M32" s="15">
        <f>LP_G!M32-LPConLC!M32-LPConK_T!M32-LPConKC!M32</f>
        <v>6.0091997362422919E-2</v>
      </c>
      <c r="N32" s="15">
        <f>LP_G!N32-LPConLC!N32-LPConK_T!N32-LPConKC!N32</f>
        <v>-0.10524547470769149</v>
      </c>
      <c r="O32" s="15">
        <f>LP_G!O32-LPConLC!O32-LPConK_T!O32-LPConKC!O32</f>
        <v>-1.5885901943611388E-2</v>
      </c>
      <c r="P32" s="15">
        <f>LP_G!P32-LPConLC!P32-LPConK_T!P32-LPConKC!P32</f>
        <v>1.6044621414745001E-2</v>
      </c>
      <c r="Q32" s="15">
        <f>LP_G!Q32-LPConLC!Q32-LPConK_T!Q32-LPConKC!Q32</f>
        <v>-0.16260927474971956</v>
      </c>
      <c r="R32" s="15">
        <f>LP_G!R32-LPConLC!R32-LPConK_T!R32-LPConKC!R32</f>
        <v>-8.1851258170277497E-2</v>
      </c>
      <c r="S32" s="15">
        <f>LP_G!S32-LPConLC!S32-LPConK_T!S32-LPConKC!S32</f>
        <v>9.5910814578696629E-2</v>
      </c>
      <c r="T32" s="15">
        <f>LP_G!T32-LPConLC!T32-LPConK_T!T32-LPConKC!T32</f>
        <v>-0.15728202025734492</v>
      </c>
      <c r="U32" s="15">
        <f>LP_G!U32-LPConLC!U32-LPConK_T!U32-LPConKC!U32</f>
        <v>0.19706484957139142</v>
      </c>
      <c r="V32" s="15">
        <f>LP_G!V32-LPConLC!V32-LPConK_T!V32-LPConKC!V32</f>
        <v>3.8042005635819338E-2</v>
      </c>
      <c r="W32" s="15">
        <f>LP_G!W32-LPConLC!W32-LPConK_T!W32-LPConKC!W32</f>
        <v>2.3602150183152138E-2</v>
      </c>
      <c r="X32" s="15">
        <f>LP_G!X32-LPConLC!X32-LPConK_T!X32-LPConKC!X32</f>
        <v>7.1033100755209203E-2</v>
      </c>
      <c r="Y32" s="15">
        <f>LP_G!Y32-LPConLC!Y32-LPConK_T!Y32-LPConKC!Y32</f>
        <v>0.16599368068675699</v>
      </c>
      <c r="Z32" s="15">
        <f>LP_G!Z32-LPConLC!Z32-LPConK_T!Z32-LPConKC!Z32</f>
        <v>-0.19215927871965346</v>
      </c>
      <c r="AA32" s="15">
        <f>LP_G!AA32-LPConLC!AA32-LPConK_T!AA32-LPConKC!AA32</f>
        <v>-1.5853438904873618E-2</v>
      </c>
      <c r="AB32" s="15">
        <f>LP_G!AB32-LPConLC!AB32-LPConK_T!AB32-LPConKC!AB32</f>
        <v>2.2270543128891422E-2</v>
      </c>
      <c r="AC32" s="15">
        <f>LP_G!AC32-LPConLC!AC32-LPConK_T!AC32-LPConKC!AC32</f>
        <v>4.9333239113688856E-3</v>
      </c>
      <c r="AD32" s="15"/>
      <c r="AF32" s="64">
        <f t="shared" si="0"/>
        <v>4.1984012786944067E-2</v>
      </c>
      <c r="AG32" s="64">
        <f t="shared" si="1"/>
        <v>-4.6217348827455755E-2</v>
      </c>
      <c r="AH32" s="64">
        <f t="shared" si="2"/>
        <v>-2.9678199774033364E-2</v>
      </c>
      <c r="AI32" s="64">
        <f t="shared" si="3"/>
        <v>3.4492017177645433E-2</v>
      </c>
      <c r="AJ32" s="64">
        <f t="shared" si="4"/>
        <v>-2.9630339795019569E-3</v>
      </c>
      <c r="AK32" s="64">
        <f t="shared" si="5"/>
        <v>-3.7947774300744565E-2</v>
      </c>
      <c r="AL32" s="64">
        <f t="shared" si="6"/>
        <v>1.5764491599071739E-2</v>
      </c>
      <c r="AM32" s="64">
        <f t="shared" si="7"/>
        <v>1.6305131118807135E-2</v>
      </c>
      <c r="AN32" s="64">
        <f t="shared" si="8"/>
        <v>1.3601933520130154E-2</v>
      </c>
      <c r="AO32" s="64">
        <f t="shared" si="9"/>
        <v>-4.7651052328031489E-4</v>
      </c>
    </row>
    <row r="33" spans="1:41" x14ac:dyDescent="0.2">
      <c r="A33" s="4">
        <v>31</v>
      </c>
      <c r="B33" s="6" t="s">
        <v>68</v>
      </c>
      <c r="C33" s="15"/>
      <c r="D33" s="15">
        <f>LP_G!D33-LPConLC!D33-LPConK_T!D33-LPConKC!D33</f>
        <v>-0.19533859739532575</v>
      </c>
      <c r="E33" s="15">
        <f>LP_G!E33-LPConLC!E33-LPConK_T!E33-LPConKC!E33</f>
        <v>0.15902836920092331</v>
      </c>
      <c r="F33" s="15">
        <f>LP_G!F33-LPConLC!F33-LPConK_T!F33-LPConKC!F33</f>
        <v>-1.1297373145499766E-2</v>
      </c>
      <c r="G33" s="15">
        <f>LP_G!G33-LPConLC!G33-LPConK_T!G33-LPConKC!G33</f>
        <v>0.30016935943819545</v>
      </c>
      <c r="H33" s="15">
        <f>LP_G!H33-LPConLC!H33-LPConK_T!H33-LPConKC!H33</f>
        <v>0.1580432216094472</v>
      </c>
      <c r="I33" s="15">
        <f>LP_G!I33-LPConLC!I33-LPConK_T!I33-LPConKC!I33</f>
        <v>-7.7289774040639305E-3</v>
      </c>
      <c r="J33" s="15">
        <f>LP_G!J33-LPConLC!J33-LPConK_T!J33-LPConKC!J33</f>
        <v>-0.11630908610403726</v>
      </c>
      <c r="K33" s="15">
        <f>LP_G!K33-LPConLC!K33-LPConK_T!K33-LPConKC!K33</f>
        <v>-7.5495710870114793E-2</v>
      </c>
      <c r="L33" s="15">
        <f>LP_G!L33-LPConLC!L33-LPConK_T!L33-LPConKC!L33</f>
        <v>3.5536282599452865E-2</v>
      </c>
      <c r="M33" s="15">
        <f>LP_G!M33-LPConLC!M33-LPConK_T!M33-LPConKC!M33</f>
        <v>-0.14698932575875279</v>
      </c>
      <c r="N33" s="15">
        <f>LP_G!N33-LPConLC!N33-LPConK_T!N33-LPConKC!N33</f>
        <v>-5.922286868644773E-2</v>
      </c>
      <c r="O33" s="15">
        <f>LP_G!O33-LPConLC!O33-LPConK_T!O33-LPConKC!O33</f>
        <v>-0.53135377076374457</v>
      </c>
      <c r="P33" s="15">
        <f>LP_G!P33-LPConLC!P33-LPConK_T!P33-LPConKC!P33</f>
        <v>0.16397827354138286</v>
      </c>
      <c r="Q33" s="15">
        <f>LP_G!Q33-LPConLC!Q33-LPConK_T!Q33-LPConKC!Q33</f>
        <v>0.37791165445271385</v>
      </c>
      <c r="R33" s="15">
        <f>LP_G!R33-LPConLC!R33-LPConK_T!R33-LPConKC!R33</f>
        <v>0.20694294842922881</v>
      </c>
      <c r="S33" s="15">
        <f>LP_G!S33-LPConLC!S33-LPConK_T!S33-LPConKC!S33</f>
        <v>0.12217374809376375</v>
      </c>
      <c r="T33" s="15">
        <f>LP_G!T33-LPConLC!T33-LPConK_T!T33-LPConKC!T33</f>
        <v>0.11780382141531341</v>
      </c>
      <c r="U33" s="15">
        <f>LP_G!U33-LPConLC!U33-LPConK_T!U33-LPConKC!U33</f>
        <v>-0.10436885206203381</v>
      </c>
      <c r="V33" s="15">
        <f>LP_G!V33-LPConLC!V33-LPConK_T!V33-LPConKC!V33</f>
        <v>-5.0872891113013421E-2</v>
      </c>
      <c r="W33" s="15">
        <f>LP_G!W33-LPConLC!W33-LPConK_T!W33-LPConKC!W33</f>
        <v>8.6930176299731293E-2</v>
      </c>
      <c r="X33" s="15">
        <f>LP_G!X33-LPConLC!X33-LPConK_T!X33-LPConKC!X33</f>
        <v>-0.17046878783543887</v>
      </c>
      <c r="Y33" s="15">
        <f>LP_G!Y33-LPConLC!Y33-LPConK_T!Y33-LPConKC!Y33</f>
        <v>1.9112860396186399E-2</v>
      </c>
      <c r="Z33" s="15">
        <f>LP_G!Z33-LPConLC!Z33-LPConK_T!Z33-LPConKC!Z33</f>
        <v>-8.9280464446970575E-2</v>
      </c>
      <c r="AA33" s="15">
        <f>LP_G!AA33-LPConLC!AA33-LPConK_T!AA33-LPConKC!AA33</f>
        <v>-2.4901184507503123E-2</v>
      </c>
      <c r="AB33" s="15">
        <f>LP_G!AB33-LPConLC!AB33-LPConK_T!AB33-LPConKC!AB33</f>
        <v>7.1743112822847635E-2</v>
      </c>
      <c r="AC33" s="15">
        <f>LP_G!AC33-LPConLC!AC33-LPConK_T!AC33-LPConKC!AC33</f>
        <v>3.5372314782299283E-2</v>
      </c>
      <c r="AD33" s="15"/>
      <c r="AF33" s="64">
        <f t="shared" si="0"/>
        <v>0.11964291993980043</v>
      </c>
      <c r="AG33" s="64">
        <f t="shared" si="1"/>
        <v>-7.2496141763979935E-2</v>
      </c>
      <c r="AH33" s="64">
        <f t="shared" si="2"/>
        <v>6.7930570750668925E-2</v>
      </c>
      <c r="AI33" s="64">
        <f t="shared" si="3"/>
        <v>-2.4195306659088277E-2</v>
      </c>
      <c r="AJ33" s="64">
        <f t="shared" si="4"/>
        <v>2.4093278093719251E-3</v>
      </c>
      <c r="AK33" s="64">
        <f t="shared" si="5"/>
        <v>-2.2827855066555021E-3</v>
      </c>
      <c r="AL33" s="64">
        <f t="shared" si="6"/>
        <v>-1.0892989424858175E-2</v>
      </c>
      <c r="AM33" s="64">
        <f t="shared" si="7"/>
        <v>-2.7005665231716085E-2</v>
      </c>
      <c r="AN33" s="64">
        <f t="shared" si="8"/>
        <v>5.3557713802573459E-2</v>
      </c>
      <c r="AO33" s="64">
        <f t="shared" si="9"/>
        <v>1.8658274015354623E-2</v>
      </c>
    </row>
    <row r="34" spans="1:41" x14ac:dyDescent="0.2">
      <c r="A34" s="4">
        <v>32</v>
      </c>
      <c r="B34" s="6" t="s">
        <v>69</v>
      </c>
      <c r="C34" s="15"/>
      <c r="D34" s="15">
        <f>LP_G!D34-LPConLC!D34-LPConK_T!D34-LPConKC!D34</f>
        <v>0.10334599053946078</v>
      </c>
      <c r="E34" s="15">
        <f>LP_G!E34-LPConLC!E34-LPConK_T!E34-LPConKC!E34</f>
        <v>2.7028299162627771E-2</v>
      </c>
      <c r="F34" s="15">
        <f>LP_G!F34-LPConLC!F34-LPConK_T!F34-LPConKC!F34</f>
        <v>5.3566380601322565E-2</v>
      </c>
      <c r="G34" s="15">
        <f>LP_G!G34-LPConLC!G34-LPConK_T!G34-LPConKC!G34</f>
        <v>-0.16188294699012715</v>
      </c>
      <c r="H34" s="15">
        <f>LP_G!H34-LPConLC!H34-LPConK_T!H34-LPConKC!H34</f>
        <v>-8.2544257204846164E-2</v>
      </c>
      <c r="I34" s="15">
        <f>LP_G!I34-LPConLC!I34-LPConK_T!I34-LPConKC!I34</f>
        <v>8.4188822374569039E-2</v>
      </c>
      <c r="J34" s="15">
        <f>LP_G!J34-LPConLC!J34-LPConK_T!J34-LPConKC!J34</f>
        <v>-0.12039747854280732</v>
      </c>
      <c r="K34" s="15">
        <f>LP_G!K34-LPConLC!K34-LPConK_T!K34-LPConKC!K34</f>
        <v>-7.8422583330028953E-2</v>
      </c>
      <c r="L34" s="15">
        <f>LP_G!L34-LPConLC!L34-LPConK_T!L34-LPConKC!L34</f>
        <v>9.841599243184794E-2</v>
      </c>
      <c r="M34" s="15">
        <f>LP_G!M34-LPConLC!M34-LPConK_T!M34-LPConKC!M34</f>
        <v>0.22397993540867309</v>
      </c>
      <c r="N34" s="15">
        <f>LP_G!N34-LPConLC!N34-LPConK_T!N34-LPConKC!N34</f>
        <v>8.4007810588846155E-3</v>
      </c>
      <c r="O34" s="15">
        <f>LP_G!O34-LPConLC!O34-LPConK_T!O34-LPConKC!O34</f>
        <v>0.14731875610521256</v>
      </c>
      <c r="P34" s="15">
        <f>LP_G!P34-LPConLC!P34-LPConK_T!P34-LPConKC!P34</f>
        <v>-2.5289560129827516E-2</v>
      </c>
      <c r="Q34" s="15">
        <f>LP_G!Q34-LPConLC!Q34-LPConK_T!Q34-LPConKC!Q34</f>
        <v>-5.6960878082467782E-2</v>
      </c>
      <c r="R34" s="15">
        <f>LP_G!R34-LPConLC!R34-LPConK_T!R34-LPConKC!R34</f>
        <v>-0.32857454207106934</v>
      </c>
      <c r="S34" s="15">
        <f>LP_G!S34-LPConLC!S34-LPConK_T!S34-LPConKC!S34</f>
        <v>0.13441331485150837</v>
      </c>
      <c r="T34" s="15">
        <f>LP_G!T34-LPConLC!T34-LPConK_T!T34-LPConKC!T34</f>
        <v>8.6417580765904035E-3</v>
      </c>
      <c r="U34" s="15">
        <f>LP_G!U34-LPConLC!U34-LPConK_T!U34-LPConKC!U34</f>
        <v>-0.23002190031921438</v>
      </c>
      <c r="V34" s="15">
        <f>LP_G!V34-LPConLC!V34-LPConK_T!V34-LPConKC!V34</f>
        <v>-8.0626815970761025E-3</v>
      </c>
      <c r="W34" s="15">
        <f>LP_G!W34-LPConLC!W34-LPConK_T!W34-LPConKC!W34</f>
        <v>0.10884382609223867</v>
      </c>
      <c r="X34" s="15">
        <f>LP_G!X34-LPConLC!X34-LPConK_T!X34-LPConKC!X34</f>
        <v>1.5965354478527947E-2</v>
      </c>
      <c r="Y34" s="15">
        <f>LP_G!Y34-LPConLC!Y34-LPConK_T!Y34-LPConKC!Y34</f>
        <v>-5.3250654197312008E-2</v>
      </c>
      <c r="Z34" s="15">
        <f>LP_G!Z34-LPConLC!Z34-LPConK_T!Z34-LPConKC!Z34</f>
        <v>-1.8861035591739937E-4</v>
      </c>
      <c r="AA34" s="15">
        <f>LP_G!AA34-LPConLC!AA34-LPConK_T!AA34-LPConKC!AA34</f>
        <v>3.4719340891627925E-3</v>
      </c>
      <c r="AB34" s="15">
        <f>LP_G!AB34-LPConLC!AB34-LPConK_T!AB34-LPConKC!AB34</f>
        <v>-0.16235083935522049</v>
      </c>
      <c r="AC34" s="15">
        <f>LP_G!AC34-LPConLC!AC34-LPConK_T!AC34-LPConKC!AC34</f>
        <v>-8.4934103934669145E-2</v>
      </c>
      <c r="AD34" s="15"/>
      <c r="AF34" s="64">
        <f t="shared" si="0"/>
        <v>-1.5928740411290786E-2</v>
      </c>
      <c r="AG34" s="64">
        <f t="shared" si="1"/>
        <v>2.6395329405313871E-2</v>
      </c>
      <c r="AH34" s="64">
        <f t="shared" si="2"/>
        <v>-2.5818581865328739E-2</v>
      </c>
      <c r="AI34" s="64">
        <f t="shared" si="3"/>
        <v>-2.092672865378669E-2</v>
      </c>
      <c r="AJ34" s="64">
        <f t="shared" si="4"/>
        <v>-5.9450454750791248E-2</v>
      </c>
      <c r="AK34" s="64">
        <f t="shared" si="5"/>
        <v>2.8837376999256426E-4</v>
      </c>
      <c r="AL34" s="64">
        <f t="shared" si="6"/>
        <v>-4.0188591702288973E-2</v>
      </c>
      <c r="AM34" s="64">
        <f t="shared" si="7"/>
        <v>-1.932512171662501E-2</v>
      </c>
      <c r="AN34" s="64">
        <f t="shared" si="8"/>
        <v>-0.12364247164494482</v>
      </c>
      <c r="AO34" s="64">
        <f t="shared" si="9"/>
        <v>-1.914583525517672E-2</v>
      </c>
    </row>
    <row r="35" spans="1:41" x14ac:dyDescent="0.2">
      <c r="A35" s="4">
        <v>33</v>
      </c>
      <c r="B35" s="6" t="s">
        <v>70</v>
      </c>
      <c r="C35" s="15"/>
      <c r="D35" s="15">
        <f>LP_G!D35-LPConLC!D35-LPConK_T!D35-LPConKC!D35</f>
        <v>7.6823371434028176E-2</v>
      </c>
      <c r="E35" s="15">
        <f>LP_G!E35-LPConLC!E35-LPConK_T!E35-LPConKC!E35</f>
        <v>4.1454183076298029E-2</v>
      </c>
      <c r="F35" s="15">
        <f>LP_G!F35-LPConLC!F35-LPConK_T!F35-LPConKC!F35</f>
        <v>-6.4965402819442538E-3</v>
      </c>
      <c r="G35" s="15">
        <f>LP_G!G35-LPConLC!G35-LPConK_T!G35-LPConKC!G35</f>
        <v>0.10125521324295603</v>
      </c>
      <c r="H35" s="15">
        <f>LP_G!H35-LPConLC!H35-LPConK_T!H35-LPConKC!H35</f>
        <v>3.0417884170096457E-2</v>
      </c>
      <c r="I35" s="15">
        <f>LP_G!I35-LPConLC!I35-LPConK_T!I35-LPConKC!I35</f>
        <v>-5.5916235958668348E-2</v>
      </c>
      <c r="J35" s="15">
        <f>LP_G!J35-LPConLC!J35-LPConK_T!J35-LPConKC!J35</f>
        <v>-1.448708389459565E-3</v>
      </c>
      <c r="K35" s="15">
        <f>LP_G!K35-LPConLC!K35-LPConK_T!K35-LPConKC!K35</f>
        <v>-3.9150812358250422E-2</v>
      </c>
      <c r="L35" s="15">
        <f>LP_G!L35-LPConLC!L35-LPConK_T!L35-LPConKC!L35</f>
        <v>-2.7124211754607115E-2</v>
      </c>
      <c r="M35" s="15">
        <f>LP_G!M35-LPConLC!M35-LPConK_T!M35-LPConKC!M35</f>
        <v>-0.14940364578019305</v>
      </c>
      <c r="N35" s="15">
        <f>LP_G!N35-LPConLC!N35-LPConK_T!N35-LPConKC!N35</f>
        <v>5.8775976924413373E-2</v>
      </c>
      <c r="O35" s="15">
        <f>LP_G!O35-LPConLC!O35-LPConK_T!O35-LPConKC!O35</f>
        <v>-7.2814523894722941E-2</v>
      </c>
      <c r="P35" s="15">
        <f>LP_G!P35-LPConLC!P35-LPConK_T!P35-LPConKC!P35</f>
        <v>-6.6837244687761893E-2</v>
      </c>
      <c r="Q35" s="15">
        <f>LP_G!Q35-LPConLC!Q35-LPConK_T!Q35-LPConKC!Q35</f>
        <v>-0.11825814701047825</v>
      </c>
      <c r="R35" s="15">
        <f>LP_G!R35-LPConLC!R35-LPConK_T!R35-LPConKC!R35</f>
        <v>7.7281204320175073E-2</v>
      </c>
      <c r="S35" s="15">
        <f>LP_G!S35-LPConLC!S35-LPConK_T!S35-LPConKC!S35</f>
        <v>-0.18389399118996444</v>
      </c>
      <c r="T35" s="15">
        <f>LP_G!T35-LPConLC!T35-LPConK_T!T35-LPConKC!T35</f>
        <v>-0.2348474065952213</v>
      </c>
      <c r="U35" s="15">
        <f>LP_G!U35-LPConLC!U35-LPConK_T!U35-LPConKC!U35</f>
        <v>2.0214844803734646E-3</v>
      </c>
      <c r="V35" s="15">
        <f>LP_G!V35-LPConLC!V35-LPConK_T!V35-LPConKC!V35</f>
        <v>-1.888488710579686E-2</v>
      </c>
      <c r="W35" s="15">
        <f>LP_G!W35-LPConLC!W35-LPConK_T!W35-LPConKC!W35</f>
        <v>-0.14036812058912029</v>
      </c>
      <c r="X35" s="15">
        <f>LP_G!X35-LPConLC!X35-LPConK_T!X35-LPConKC!X35</f>
        <v>3.2693665360352869E-2</v>
      </c>
      <c r="Y35" s="15">
        <f>LP_G!Y35-LPConLC!Y35-LPConK_T!Y35-LPConKC!Y35</f>
        <v>-9.0545514003351882E-2</v>
      </c>
      <c r="Z35" s="15">
        <f>LP_G!Z35-LPConLC!Z35-LPConK_T!Z35-LPConKC!Z35</f>
        <v>4.0037616261410995E-2</v>
      </c>
      <c r="AA35" s="15">
        <f>LP_G!AA35-LPConLC!AA35-LPConK_T!AA35-LPConKC!AA35</f>
        <v>-1.9735106366958473E-2</v>
      </c>
      <c r="AB35" s="15">
        <f>LP_G!AB35-LPConLC!AB35-LPConK_T!AB35-LPConKC!AB35</f>
        <v>-6.4849864792853207E-2</v>
      </c>
      <c r="AC35" s="15">
        <f>LP_G!AC35-LPConLC!AC35-LPConK_T!AC35-LPConKC!AC35</f>
        <v>5.450883731146234E-2</v>
      </c>
      <c r="AD35" s="15"/>
      <c r="AF35" s="64">
        <f t="shared" si="0"/>
        <v>2.2142900849747581E-2</v>
      </c>
      <c r="AG35" s="64">
        <f t="shared" si="1"/>
        <v>-3.1670280271619354E-2</v>
      </c>
      <c r="AH35" s="64">
        <f t="shared" si="2"/>
        <v>-7.290454049255049E-2</v>
      </c>
      <c r="AI35" s="64">
        <f t="shared" si="3"/>
        <v>-7.1877052889882415E-2</v>
      </c>
      <c r="AJ35" s="64">
        <f t="shared" si="4"/>
        <v>-1.6116806318058046E-2</v>
      </c>
      <c r="AK35" s="64">
        <f t="shared" si="5"/>
        <v>-5.2287410382084919E-2</v>
      </c>
      <c r="AL35" s="64">
        <f t="shared" si="6"/>
        <v>-4.3996929603970232E-2</v>
      </c>
      <c r="AM35" s="64">
        <f t="shared" si="7"/>
        <v>-5.3703533569788929E-2</v>
      </c>
      <c r="AN35" s="64">
        <f t="shared" si="8"/>
        <v>-5.1705137406954337E-3</v>
      </c>
      <c r="AO35" s="64">
        <f t="shared" si="9"/>
        <v>-3.4085155824472545E-2</v>
      </c>
    </row>
    <row r="36" spans="1:41" x14ac:dyDescent="0.2">
      <c r="A36" s="4">
        <v>34</v>
      </c>
      <c r="B36" s="6" t="s">
        <v>71</v>
      </c>
      <c r="C36" s="15"/>
      <c r="D36" s="15">
        <f>LP_G!D36-LPConLC!D36-LPConK_T!D36-LPConKC!D36</f>
        <v>9.5847739676596586E-3</v>
      </c>
      <c r="E36" s="15">
        <f>LP_G!E36-LPConLC!E36-LPConK_T!E36-LPConKC!E36</f>
        <v>1.5283466140126798E-2</v>
      </c>
      <c r="F36" s="15">
        <f>LP_G!F36-LPConLC!F36-LPConK_T!F36-LPConKC!F36</f>
        <v>1.5214518063760981E-2</v>
      </c>
      <c r="G36" s="15">
        <f>LP_G!G36-LPConLC!G36-LPConK_T!G36-LPConKC!G36</f>
        <v>-3.2083315644555487E-2</v>
      </c>
      <c r="H36" s="15">
        <f>LP_G!H36-LPConLC!H36-LPConK_T!H36-LPConKC!H36</f>
        <v>-2.8929920958387024E-2</v>
      </c>
      <c r="I36" s="15">
        <f>LP_G!I36-LPConLC!I36-LPConK_T!I36-LPConKC!I36</f>
        <v>-1.4587511972080462E-4</v>
      </c>
      <c r="J36" s="15">
        <f>LP_G!J36-LPConLC!J36-LPConK_T!J36-LPConKC!J36</f>
        <v>2.7527019113777414E-2</v>
      </c>
      <c r="K36" s="15">
        <f>LP_G!K36-LPConLC!K36-LPConK_T!K36-LPConKC!K36</f>
        <v>-3.6314630149453055E-2</v>
      </c>
      <c r="L36" s="15">
        <f>LP_G!L36-LPConLC!L36-LPConK_T!L36-LPConKC!L36</f>
        <v>6.3771994260312728E-2</v>
      </c>
      <c r="M36" s="15">
        <f>LP_G!M36-LPConLC!M36-LPConK_T!M36-LPConKC!M36</f>
        <v>6.5979041960431001E-2</v>
      </c>
      <c r="N36" s="15">
        <f>LP_G!N36-LPConLC!N36-LPConK_T!N36-LPConKC!N36</f>
        <v>9.0481876700243449E-2</v>
      </c>
      <c r="O36" s="15">
        <f>LP_G!O36-LPConLC!O36-LPConK_T!O36-LPConKC!O36</f>
        <v>-4.6132392351565972E-2</v>
      </c>
      <c r="P36" s="15">
        <f>LP_G!P36-LPConLC!P36-LPConK_T!P36-LPConKC!P36</f>
        <v>-1.7649069161625182E-2</v>
      </c>
      <c r="Q36" s="15">
        <f>LP_G!Q36-LPConLC!Q36-LPConK_T!Q36-LPConKC!Q36</f>
        <v>1.3175541800537528E-2</v>
      </c>
      <c r="R36" s="15">
        <f>LP_G!R36-LPConLC!R36-LPConK_T!R36-LPConKC!R36</f>
        <v>-0.12239137612071814</v>
      </c>
      <c r="S36" s="15">
        <f>LP_G!S36-LPConLC!S36-LPConK_T!S36-LPConKC!S36</f>
        <v>2.2830908245904863E-2</v>
      </c>
      <c r="T36" s="15">
        <f>LP_G!T36-LPConLC!T36-LPConK_T!T36-LPConKC!T36</f>
        <v>4.9748173820193132E-3</v>
      </c>
      <c r="U36" s="15">
        <f>LP_G!U36-LPConLC!U36-LPConK_T!U36-LPConKC!U36</f>
        <v>-3.148434898899747E-4</v>
      </c>
      <c r="V36" s="15">
        <f>LP_G!V36-LPConLC!V36-LPConK_T!V36-LPConKC!V36</f>
        <v>4.6364854090099793E-2</v>
      </c>
      <c r="W36" s="15">
        <f>LP_G!W36-LPConLC!W36-LPConK_T!W36-LPConKC!W36</f>
        <v>7.6736091554894359E-2</v>
      </c>
      <c r="X36" s="15">
        <f>LP_G!X36-LPConLC!X36-LPConK_T!X36-LPConKC!X36</f>
        <v>6.9557325773695305E-2</v>
      </c>
      <c r="Y36" s="15">
        <f>LP_G!Y36-LPConLC!Y36-LPConK_T!Y36-LPConKC!Y36</f>
        <v>-7.2337389479224662E-2</v>
      </c>
      <c r="Z36" s="15">
        <f>LP_G!Z36-LPConLC!Z36-LPConK_T!Z36-LPConKC!Z36</f>
        <v>7.0355976753392335E-2</v>
      </c>
      <c r="AA36" s="15">
        <f>LP_G!AA36-LPConLC!AA36-LPConK_T!AA36-LPConKC!AA36</f>
        <v>5.6973222165938447E-2</v>
      </c>
      <c r="AB36" s="15">
        <f>LP_G!AB36-LPConLC!AB36-LPConK_T!AB36-LPConKC!AB36</f>
        <v>-1.5027603097854614E-2</v>
      </c>
      <c r="AC36" s="15">
        <f>LP_G!AC36-LPConLC!AC36-LPConK_T!AC36-LPConKC!AC36</f>
        <v>-3.2648546892526678E-2</v>
      </c>
      <c r="AD36" s="15"/>
      <c r="AF36" s="64">
        <f t="shared" si="0"/>
        <v>-6.1322255037551069E-3</v>
      </c>
      <c r="AG36" s="64">
        <f t="shared" si="1"/>
        <v>4.2289060377062301E-2</v>
      </c>
      <c r="AH36" s="64">
        <f t="shared" si="2"/>
        <v>-3.0033277517493379E-2</v>
      </c>
      <c r="AI36" s="64">
        <f t="shared" si="3"/>
        <v>3.9463649062163757E-2</v>
      </c>
      <c r="AJ36" s="64">
        <f t="shared" si="4"/>
        <v>1.4631318899449657E-3</v>
      </c>
      <c r="AK36" s="64">
        <f t="shared" si="5"/>
        <v>6.127891429784464E-3</v>
      </c>
      <c r="AL36" s="64">
        <f t="shared" si="6"/>
        <v>2.0463390476054368E-2</v>
      </c>
      <c r="AM36" s="64">
        <f t="shared" si="7"/>
        <v>3.1538756843865617E-2</v>
      </c>
      <c r="AN36" s="64">
        <f t="shared" si="8"/>
        <v>-2.3838074995190646E-2</v>
      </c>
      <c r="AO36" s="64">
        <f t="shared" si="9"/>
        <v>9.4100676615845105E-3</v>
      </c>
    </row>
    <row r="37" spans="1:41" x14ac:dyDescent="0.2">
      <c r="A37" s="4">
        <v>35</v>
      </c>
      <c r="B37" s="6" t="s">
        <v>72</v>
      </c>
      <c r="C37" s="15"/>
      <c r="D37" s="15">
        <f>LP_G!D37-LPConLC!D37-LPConK_T!D37-LPConKC!D37</f>
        <v>-1.452726589970298E-4</v>
      </c>
      <c r="E37" s="15">
        <f>LP_G!E37-LPConLC!E37-LPConK_T!E37-LPConKC!E37</f>
        <v>2.2486032986680407E-2</v>
      </c>
      <c r="F37" s="15">
        <f>LP_G!F37-LPConLC!F37-LPConK_T!F37-LPConKC!F37</f>
        <v>-3.6088452998020076E-2</v>
      </c>
      <c r="G37" s="15">
        <f>LP_G!G37-LPConLC!G37-LPConK_T!G37-LPConKC!G37</f>
        <v>-0.1020597564053143</v>
      </c>
      <c r="H37" s="15">
        <f>LP_G!H37-LPConLC!H37-LPConK_T!H37-LPConKC!H37</f>
        <v>3.811367182139043E-2</v>
      </c>
      <c r="I37" s="15">
        <f>LP_G!I37-LPConLC!I37-LPConK_T!I37-LPConKC!I37</f>
        <v>-2.7283619136412317E-2</v>
      </c>
      <c r="J37" s="15">
        <f>LP_G!J37-LPConLC!J37-LPConK_T!J37-LPConKC!J37</f>
        <v>-6.9218528762943991E-3</v>
      </c>
      <c r="K37" s="15">
        <f>LP_G!K37-LPConLC!K37-LPConK_T!K37-LPConKC!K37</f>
        <v>-0.11442263803585662</v>
      </c>
      <c r="L37" s="15">
        <f>LP_G!L37-LPConLC!L37-LPConK_T!L37-LPConKC!L37</f>
        <v>2.3517942691799493E-2</v>
      </c>
      <c r="M37" s="15">
        <f>LP_G!M37-LPConLC!M37-LPConK_T!M37-LPConKC!M37</f>
        <v>4.0027381434089418E-2</v>
      </c>
      <c r="N37" s="15">
        <f>LP_G!N37-LPConLC!N37-LPConK_T!N37-LPConKC!N37</f>
        <v>3.3032913251595096E-2</v>
      </c>
      <c r="O37" s="15">
        <f>LP_G!O37-LPConLC!O37-LPConK_T!O37-LPConKC!O37</f>
        <v>5.1775026034763007E-3</v>
      </c>
      <c r="P37" s="15">
        <f>LP_G!P37-LPConLC!P37-LPConK_T!P37-LPConKC!P37</f>
        <v>2.8021034839194391E-2</v>
      </c>
      <c r="Q37" s="15">
        <f>LP_G!Q37-LPConLC!Q37-LPConK_T!Q37-LPConKC!Q37</f>
        <v>5.0199450754488312E-2</v>
      </c>
      <c r="R37" s="15">
        <f>LP_G!R37-LPConLC!R37-LPConK_T!R37-LPConKC!R37</f>
        <v>-0.12803637781316279</v>
      </c>
      <c r="S37" s="15">
        <f>LP_G!S37-LPConLC!S37-LPConK_T!S37-LPConKC!S37</f>
        <v>3.5907428350283321E-2</v>
      </c>
      <c r="T37" s="15">
        <f>LP_G!T37-LPConLC!T37-LPConK_T!T37-LPConKC!T37</f>
        <v>0.14531528297276591</v>
      </c>
      <c r="U37" s="15">
        <f>LP_G!U37-LPConLC!U37-LPConK_T!U37-LPConKC!U37</f>
        <v>-6.1204050299978351E-2</v>
      </c>
      <c r="V37" s="15">
        <f>LP_G!V37-LPConLC!V37-LPConK_T!V37-LPConKC!V37</f>
        <v>-8.7353650486361775E-2</v>
      </c>
      <c r="W37" s="15">
        <f>LP_G!W37-LPConLC!W37-LPConK_T!W37-LPConKC!W37</f>
        <v>-0.11473753509985976</v>
      </c>
      <c r="X37" s="15">
        <f>LP_G!X37-LPConLC!X37-LPConK_T!X37-LPConKC!X37</f>
        <v>7.9465947821802205E-2</v>
      </c>
      <c r="Y37" s="15">
        <f>LP_G!Y37-LPConLC!Y37-LPConK_T!Y37-LPConKC!Y37</f>
        <v>-4.5845909662434743E-2</v>
      </c>
      <c r="Z37" s="15">
        <f>LP_G!Z37-LPConLC!Z37-LPConK_T!Z37-LPConKC!Z37</f>
        <v>8.2002741687482866E-2</v>
      </c>
      <c r="AA37" s="15">
        <f>LP_G!AA37-LPConLC!AA37-LPConK_T!AA37-LPConKC!AA37</f>
        <v>4.1685587480941269E-2</v>
      </c>
      <c r="AB37" s="15">
        <f>LP_G!AB37-LPConLC!AB37-LPConK_T!AB37-LPConKC!AB37</f>
        <v>1.0796729343318722E-2</v>
      </c>
      <c r="AC37" s="15">
        <f>LP_G!AC37-LPConLC!AC37-LPConK_T!AC37-LPConKC!AC37</f>
        <v>-5.331197088786899E-3</v>
      </c>
      <c r="AD37" s="15"/>
      <c r="AF37" s="64">
        <f t="shared" si="0"/>
        <v>-2.0966424746335172E-2</v>
      </c>
      <c r="AG37" s="64">
        <f t="shared" si="1"/>
        <v>-4.9532507069334026E-3</v>
      </c>
      <c r="AH37" s="64">
        <f t="shared" si="2"/>
        <v>-1.7461922531440937E-3</v>
      </c>
      <c r="AI37" s="64">
        <f t="shared" si="3"/>
        <v>-7.7028010183263548E-3</v>
      </c>
      <c r="AJ37" s="64">
        <f t="shared" si="4"/>
        <v>1.6661590352104242E-2</v>
      </c>
      <c r="AK37" s="64">
        <f t="shared" si="5"/>
        <v>-3.3497214800387474E-3</v>
      </c>
      <c r="AL37" s="64">
        <f t="shared" si="6"/>
        <v>4.4793946668889454E-3</v>
      </c>
      <c r="AM37" s="64">
        <f t="shared" si="7"/>
        <v>4.916051801794703E-3</v>
      </c>
      <c r="AN37" s="64">
        <f t="shared" si="8"/>
        <v>2.7327661272659115E-3</v>
      </c>
      <c r="AO37" s="64">
        <f t="shared" si="9"/>
        <v>-3.7414156745269544E-3</v>
      </c>
    </row>
    <row r="38" spans="1:41" x14ac:dyDescent="0.2">
      <c r="A38" s="4">
        <v>36</v>
      </c>
      <c r="B38" s="6" t="s">
        <v>73</v>
      </c>
      <c r="C38" s="15"/>
      <c r="D38" s="15">
        <f>LP_G!D38-LPConLC!D38-LPConK_T!D38-LPConKC!D38</f>
        <v>5.7311766396529525E-2</v>
      </c>
      <c r="E38" s="15">
        <f>LP_G!E38-LPConLC!E38-LPConK_T!E38-LPConKC!E38</f>
        <v>4.5712949760886822E-2</v>
      </c>
      <c r="F38" s="15">
        <f>LP_G!F38-LPConLC!F38-LPConK_T!F38-LPConKC!F38</f>
        <v>1.6893585214673049E-2</v>
      </c>
      <c r="G38" s="15">
        <f>LP_G!G38-LPConLC!G38-LPConK_T!G38-LPConKC!G38</f>
        <v>-9.7537640100221146E-2</v>
      </c>
      <c r="H38" s="15">
        <f>LP_G!H38-LPConLC!H38-LPConK_T!H38-LPConKC!H38</f>
        <v>-2.9704795112551061E-2</v>
      </c>
      <c r="I38" s="15">
        <f>LP_G!I38-LPConLC!I38-LPConK_T!I38-LPConKC!I38</f>
        <v>2.1026566840495305E-2</v>
      </c>
      <c r="J38" s="15">
        <f>LP_G!J38-LPConLC!J38-LPConK_T!J38-LPConKC!J38</f>
        <v>-7.1293203408767172E-2</v>
      </c>
      <c r="K38" s="15">
        <f>LP_G!K38-LPConLC!K38-LPConK_T!K38-LPConKC!K38</f>
        <v>-0.1074406158656344</v>
      </c>
      <c r="L38" s="15">
        <f>LP_G!L38-LPConLC!L38-LPConK_T!L38-LPConKC!L38</f>
        <v>0.13081631078647593</v>
      </c>
      <c r="M38" s="15">
        <f>LP_G!M38-LPConLC!M38-LPConK_T!M38-LPConKC!M38</f>
        <v>0.13895535842231999</v>
      </c>
      <c r="N38" s="15">
        <f>LP_G!N38-LPConLC!N38-LPConK_T!N38-LPConKC!N38</f>
        <v>7.0464959043484918E-2</v>
      </c>
      <c r="O38" s="15">
        <f>LP_G!O38-LPConLC!O38-LPConK_T!O38-LPConKC!O38</f>
        <v>4.5949785268295976E-2</v>
      </c>
      <c r="P38" s="15">
        <f>LP_G!P38-LPConLC!P38-LPConK_T!P38-LPConKC!P38</f>
        <v>2.2778316495819786E-3</v>
      </c>
      <c r="Q38" s="15">
        <f>LP_G!Q38-LPConLC!Q38-LPConK_T!Q38-LPConKC!Q38</f>
        <v>-4.9652365314760052E-3</v>
      </c>
      <c r="R38" s="15">
        <f>LP_G!R38-LPConLC!R38-LPConK_T!R38-LPConKC!R38</f>
        <v>-0.35819962577864994</v>
      </c>
      <c r="S38" s="15">
        <f>LP_G!S38-LPConLC!S38-LPConK_T!S38-LPConKC!S38</f>
        <v>0.13929106908177519</v>
      </c>
      <c r="T38" s="15">
        <f>LP_G!T38-LPConLC!T38-LPConK_T!T38-LPConKC!T38</f>
        <v>0.14043428034990804</v>
      </c>
      <c r="U38" s="15">
        <f>LP_G!U38-LPConLC!U38-LPConK_T!U38-LPConKC!U38</f>
        <v>-2.3909296467397475E-2</v>
      </c>
      <c r="V38" s="15">
        <f>LP_G!V38-LPConLC!V38-LPConK_T!V38-LPConKC!V38</f>
        <v>1.7216419976562067E-2</v>
      </c>
      <c r="W38" s="15">
        <f>LP_G!W38-LPConLC!W38-LPConK_T!W38-LPConKC!W38</f>
        <v>8.4595250058845953E-2</v>
      </c>
      <c r="X38" s="15">
        <f>LP_G!X38-LPConLC!X38-LPConK_T!X38-LPConKC!X38</f>
        <v>2.0565778659469867E-2</v>
      </c>
      <c r="Y38" s="15">
        <f>LP_G!Y38-LPConLC!Y38-LPConK_T!Y38-LPConKC!Y38</f>
        <v>2.4754067280061405E-3</v>
      </c>
      <c r="Z38" s="15">
        <f>LP_G!Z38-LPConLC!Z38-LPConK_T!Z38-LPConKC!Z38</f>
        <v>8.5635927800153361E-2</v>
      </c>
      <c r="AA38" s="15">
        <f>LP_G!AA38-LPConLC!AA38-LPConK_T!AA38-LPConKC!AA38</f>
        <v>6.3315591000354346E-2</v>
      </c>
      <c r="AB38" s="15">
        <f>LP_G!AB38-LPConLC!AB38-LPConK_T!AB38-LPConKC!AB38</f>
        <v>-3.2739770146916619E-2</v>
      </c>
      <c r="AC38" s="15">
        <f>LP_G!AC38-LPConLC!AC38-LPConK_T!AC38-LPConKC!AC38</f>
        <v>-6.3932712873673941E-2</v>
      </c>
      <c r="AD38" s="15"/>
      <c r="AF38" s="64">
        <f t="shared" si="0"/>
        <v>-8.7218666793434044E-3</v>
      </c>
      <c r="AG38" s="64">
        <f t="shared" si="1"/>
        <v>3.2300561795575854E-2</v>
      </c>
      <c r="AH38" s="64">
        <f t="shared" si="2"/>
        <v>-3.5129235262094563E-2</v>
      </c>
      <c r="AI38" s="64">
        <f t="shared" si="3"/>
        <v>4.7780486515477685E-2</v>
      </c>
      <c r="AJ38" s="64">
        <f t="shared" si="4"/>
        <v>1.0950888501584655E-2</v>
      </c>
      <c r="AK38" s="64">
        <f t="shared" si="5"/>
        <v>-1.4143367332593553E-3</v>
      </c>
      <c r="AL38" s="64">
        <f t="shared" si="6"/>
        <v>2.936568750853117E-2</v>
      </c>
      <c r="AM38" s="64">
        <f t="shared" si="7"/>
        <v>4.8791169763237788E-2</v>
      </c>
      <c r="AN38" s="64">
        <f t="shared" si="8"/>
        <v>-4.833624151029528E-2</v>
      </c>
      <c r="AO38" s="64">
        <f t="shared" si="9"/>
        <v>9.4361669742400438E-3</v>
      </c>
    </row>
    <row r="39" spans="1:41" x14ac:dyDescent="0.2">
      <c r="A39" s="4">
        <v>37</v>
      </c>
      <c r="B39" s="6" t="s">
        <v>74</v>
      </c>
      <c r="C39" s="15"/>
      <c r="D39" s="15">
        <f>LP_G!D39-LPConLC!D39-LPConK_T!D39-LPConKC!D39</f>
        <v>0.14992174413754908</v>
      </c>
      <c r="E39" s="15">
        <f>LP_G!E39-LPConLC!E39-LPConK_T!E39-LPConKC!E39</f>
        <v>-6.8371053425815162E-2</v>
      </c>
      <c r="F39" s="15">
        <f>LP_G!F39-LPConLC!F39-LPConK_T!F39-LPConKC!F39</f>
        <v>0.17531997707581715</v>
      </c>
      <c r="G39" s="15">
        <f>LP_G!G39-LPConLC!G39-LPConK_T!G39-LPConKC!G39</f>
        <v>0.20373339239832033</v>
      </c>
      <c r="H39" s="15">
        <f>LP_G!H39-LPConLC!H39-LPConK_T!H39-LPConKC!H39</f>
        <v>-0.13336671580237675</v>
      </c>
      <c r="I39" s="15">
        <f>LP_G!I39-LPConLC!I39-LPConK_T!I39-LPConKC!I39</f>
        <v>0.1712355164732994</v>
      </c>
      <c r="J39" s="15">
        <f>LP_G!J39-LPConLC!J39-LPConK_T!J39-LPConKC!J39</f>
        <v>-4.0268195803857904E-2</v>
      </c>
      <c r="K39" s="15">
        <f>LP_G!K39-LPConLC!K39-LPConK_T!K39-LPConKC!K39</f>
        <v>0.10512352423132337</v>
      </c>
      <c r="L39" s="15">
        <f>LP_G!L39-LPConLC!L39-LPConK_T!L39-LPConKC!L39</f>
        <v>0.10372266177804254</v>
      </c>
      <c r="M39" s="15">
        <f>LP_G!M39-LPConLC!M39-LPConK_T!M39-LPConKC!M39</f>
        <v>-1.9605361029386512E-2</v>
      </c>
      <c r="N39" s="15">
        <f>LP_G!N39-LPConLC!N39-LPConK_T!N39-LPConKC!N39</f>
        <v>7.7446942842896473E-3</v>
      </c>
      <c r="O39" s="15">
        <f>LP_G!O39-LPConLC!O39-LPConK_T!O39-LPConKC!O39</f>
        <v>6.5174034330704581E-2</v>
      </c>
      <c r="P39" s="15">
        <f>LP_G!P39-LPConLC!P39-LPConK_T!P39-LPConKC!P39</f>
        <v>7.1905036153007251E-2</v>
      </c>
      <c r="Q39" s="15">
        <f>LP_G!Q39-LPConLC!Q39-LPConK_T!Q39-LPConKC!Q39</f>
        <v>1.5263617268125272E-2</v>
      </c>
      <c r="R39" s="15">
        <f>LP_G!R39-LPConLC!R39-LPConK_T!R39-LPConKC!R39</f>
        <v>-5.7253447223831458E-3</v>
      </c>
      <c r="S39" s="15">
        <f>LP_G!S39-LPConLC!S39-LPConK_T!S39-LPConKC!S39</f>
        <v>0.25483476503762076</v>
      </c>
      <c r="T39" s="15">
        <f>LP_G!T39-LPConLC!T39-LPConK_T!T39-LPConKC!T39</f>
        <v>-0.13566174397668915</v>
      </c>
      <c r="U39" s="15">
        <f>LP_G!U39-LPConLC!U39-LPConK_T!U39-LPConKC!U39</f>
        <v>4.016672167155174E-2</v>
      </c>
      <c r="V39" s="15">
        <f>LP_G!V39-LPConLC!V39-LPConK_T!V39-LPConKC!V39</f>
        <v>1.6321512345527901E-2</v>
      </c>
      <c r="W39" s="15">
        <f>LP_G!W39-LPConLC!W39-LPConK_T!W39-LPConKC!W39</f>
        <v>6.5664292921546866E-2</v>
      </c>
      <c r="X39" s="15">
        <f>LP_G!X39-LPConLC!X39-LPConK_T!X39-LPConKC!X39</f>
        <v>-2.7284746804038279E-2</v>
      </c>
      <c r="Y39" s="15">
        <f>LP_G!Y39-LPConLC!Y39-LPConK_T!Y39-LPConKC!Y39</f>
        <v>-0.18783506339369971</v>
      </c>
      <c r="Z39" s="15">
        <f>LP_G!Z39-LPConLC!Z39-LPConK_T!Z39-LPConKC!Z39</f>
        <v>-0.12954797200927606</v>
      </c>
      <c r="AA39" s="15">
        <f>LP_G!AA39-LPConLC!AA39-LPConK_T!AA39-LPConKC!AA39</f>
        <v>5.4883851096503108E-2</v>
      </c>
      <c r="AB39" s="15">
        <f>LP_G!AB39-LPConLC!AB39-LPConK_T!AB39-LPConKC!AB39</f>
        <v>3.3816450739992232E-2</v>
      </c>
      <c r="AC39" s="15">
        <f>LP_G!AC39-LPConLC!AC39-LPConK_T!AC39-LPConKC!AC39</f>
        <v>-0.11525333734280857</v>
      </c>
      <c r="AD39" s="15"/>
      <c r="AF39" s="64">
        <f t="shared" si="0"/>
        <v>6.9710223343848993E-2</v>
      </c>
      <c r="AG39" s="64">
        <f t="shared" si="1"/>
        <v>3.1343464692082226E-2</v>
      </c>
      <c r="AH39" s="64">
        <f t="shared" si="2"/>
        <v>8.0290421613414945E-2</v>
      </c>
      <c r="AI39" s="64">
        <f t="shared" si="3"/>
        <v>-8.1587927684201832E-3</v>
      </c>
      <c r="AJ39" s="64">
        <f t="shared" si="4"/>
        <v>-6.8787214181857792E-2</v>
      </c>
      <c r="AK39" s="64">
        <f t="shared" si="5"/>
        <v>5.5816943152748585E-2</v>
      </c>
      <c r="AL39" s="64">
        <f t="shared" si="6"/>
        <v>-3.8473003475138996E-2</v>
      </c>
      <c r="AM39" s="64">
        <f t="shared" si="7"/>
        <v>-3.7911643518571701E-2</v>
      </c>
      <c r="AN39" s="64">
        <f t="shared" si="8"/>
        <v>-4.0718443301408169E-2</v>
      </c>
      <c r="AO39" s="64">
        <f t="shared" si="9"/>
        <v>2.0879620539813636E-2</v>
      </c>
    </row>
    <row r="40" spans="1:41" x14ac:dyDescent="0.2">
      <c r="A40" s="4">
        <v>38</v>
      </c>
      <c r="B40" s="6" t="s">
        <v>75</v>
      </c>
      <c r="C40" s="15"/>
      <c r="D40" s="15">
        <f>LP_G!D40-LPConLC!D40-LPConK_T!D40-LPConKC!D40</f>
        <v>4.4690082845569502E-2</v>
      </c>
      <c r="E40" s="15">
        <f>LP_G!E40-LPConLC!E40-LPConK_T!E40-LPConKC!E40</f>
        <v>4.9601222006994031E-2</v>
      </c>
      <c r="F40" s="15">
        <f>LP_G!F40-LPConLC!F40-LPConK_T!F40-LPConKC!F40</f>
        <v>3.2164651491536772E-2</v>
      </c>
      <c r="G40" s="15">
        <f>LP_G!G40-LPConLC!G40-LPConK_T!G40-LPConKC!G40</f>
        <v>2.3139209166720496E-3</v>
      </c>
      <c r="H40" s="15">
        <f>LP_G!H40-LPConLC!H40-LPConK_T!H40-LPConKC!H40</f>
        <v>1.1619401775552559E-2</v>
      </c>
      <c r="I40" s="15">
        <f>LP_G!I40-LPConLC!I40-LPConK_T!I40-LPConKC!I40</f>
        <v>1.2993617402722585E-2</v>
      </c>
      <c r="J40" s="15">
        <f>LP_G!J40-LPConLC!J40-LPConK_T!J40-LPConKC!J40</f>
        <v>-2.0079599911605534E-2</v>
      </c>
      <c r="K40" s="15">
        <f>LP_G!K40-LPConLC!K40-LPConK_T!K40-LPConKC!K40</f>
        <v>-4.5491912878057657E-2</v>
      </c>
      <c r="L40" s="15">
        <f>LP_G!L40-LPConLC!L40-LPConK_T!L40-LPConKC!L40</f>
        <v>9.0660824105483259E-3</v>
      </c>
      <c r="M40" s="15">
        <f>LP_G!M40-LPConLC!M40-LPConK_T!M40-LPConKC!M40</f>
        <v>9.8570047850362802E-2</v>
      </c>
      <c r="N40" s="15">
        <f>LP_G!N40-LPConLC!N40-LPConK_T!N40-LPConKC!N40</f>
        <v>3.0515377990297642E-2</v>
      </c>
      <c r="O40" s="15">
        <f>LP_G!O40-LPConLC!O40-LPConK_T!O40-LPConKC!O40</f>
        <v>8.0652685963666058E-3</v>
      </c>
      <c r="P40" s="15">
        <f>LP_G!P40-LPConLC!P40-LPConK_T!P40-LPConKC!P40</f>
        <v>2.3760872232317081E-3</v>
      </c>
      <c r="Q40" s="15">
        <f>LP_G!Q40-LPConLC!Q40-LPConK_T!Q40-LPConKC!Q40</f>
        <v>6.89449651189145E-2</v>
      </c>
      <c r="R40" s="15">
        <f>LP_G!R40-LPConLC!R40-LPConK_T!R40-LPConKC!R40</f>
        <v>-0.13258837762095557</v>
      </c>
      <c r="S40" s="15">
        <f>LP_G!S40-LPConLC!S40-LPConK_T!S40-LPConKC!S40</f>
        <v>4.6325022357133282E-2</v>
      </c>
      <c r="T40" s="15">
        <f>LP_G!T40-LPConLC!T40-LPConK_T!T40-LPConKC!T40</f>
        <v>-8.9602553729385692E-2</v>
      </c>
      <c r="U40" s="15">
        <f>LP_G!U40-LPConLC!U40-LPConK_T!U40-LPConKC!U40</f>
        <v>1.7475946866281889E-2</v>
      </c>
      <c r="V40" s="15">
        <f>LP_G!V40-LPConLC!V40-LPConK_T!V40-LPConKC!V40</f>
        <v>3.428127972313532E-2</v>
      </c>
      <c r="W40" s="15">
        <f>LP_G!W40-LPConLC!W40-LPConK_T!W40-LPConKC!W40</f>
        <v>5.7783427147242834E-2</v>
      </c>
      <c r="X40" s="15">
        <f>LP_G!X40-LPConLC!X40-LPConK_T!X40-LPConKC!X40</f>
        <v>2.3951034258656738E-2</v>
      </c>
      <c r="Y40" s="15">
        <f>LP_G!Y40-LPConLC!Y40-LPConK_T!Y40-LPConKC!Y40</f>
        <v>2.4121307501730433E-2</v>
      </c>
      <c r="Z40" s="15">
        <f>LP_G!Z40-LPConLC!Z40-LPConK_T!Z40-LPConKC!Z40</f>
        <v>-4.8559374446660787E-2</v>
      </c>
      <c r="AA40" s="15">
        <f>LP_G!AA40-LPConLC!AA40-LPConK_T!AA40-LPConKC!AA40</f>
        <v>4.3541984017866624E-2</v>
      </c>
      <c r="AB40" s="15">
        <f>LP_G!AB40-LPConLC!AB40-LPConK_T!AB40-LPConKC!AB40</f>
        <v>-5.8785464687192063E-2</v>
      </c>
      <c r="AC40" s="15">
        <f>LP_G!AC40-LPConLC!AC40-LPConK_T!AC40-LPConKC!AC40</f>
        <v>-1.7009617087464173E-2</v>
      </c>
      <c r="AD40" s="15"/>
      <c r="AF40" s="64">
        <f t="shared" si="0"/>
        <v>2.1738562718695599E-2</v>
      </c>
      <c r="AG40" s="64">
        <f t="shared" si="1"/>
        <v>1.4515999092309115E-2</v>
      </c>
      <c r="AH40" s="64">
        <f t="shared" si="2"/>
        <v>-1.3754068650618941E-3</v>
      </c>
      <c r="AI40" s="64">
        <f t="shared" si="3"/>
        <v>8.7778268531862168E-3</v>
      </c>
      <c r="AJ40" s="64">
        <f t="shared" si="4"/>
        <v>-1.1338232940343994E-2</v>
      </c>
      <c r="AK40" s="64">
        <f t="shared" si="5"/>
        <v>6.5702961136236112E-3</v>
      </c>
      <c r="AL40" s="64">
        <f t="shared" si="6"/>
        <v>-1.2802030435788876E-3</v>
      </c>
      <c r="AM40" s="64">
        <f t="shared" si="7"/>
        <v>7.8741314173584199E-3</v>
      </c>
      <c r="AN40" s="64">
        <f t="shared" si="8"/>
        <v>-3.7897540887328121E-2</v>
      </c>
      <c r="AO40" s="64">
        <f t="shared" si="9"/>
        <v>6.4637497717570103E-3</v>
      </c>
    </row>
    <row r="41" spans="1:41" x14ac:dyDescent="0.2">
      <c r="A41" s="4">
        <v>39</v>
      </c>
      <c r="B41" s="6" t="s">
        <v>76</v>
      </c>
      <c r="C41" s="15"/>
      <c r="D41" s="15">
        <f>LP_G!D41-LPConLC!D41-LPConK_T!D41-LPConKC!D41</f>
        <v>0.21820152783326477</v>
      </c>
      <c r="E41" s="15">
        <f>LP_G!E41-LPConLC!E41-LPConK_T!E41-LPConKC!E41</f>
        <v>-0.22627994276357311</v>
      </c>
      <c r="F41" s="15">
        <f>LP_G!F41-LPConLC!F41-LPConK_T!F41-LPConKC!F41</f>
        <v>-1.4947686620001958E-2</v>
      </c>
      <c r="G41" s="15">
        <f>LP_G!G41-LPConLC!G41-LPConK_T!G41-LPConKC!G41</f>
        <v>0.21801305556564185</v>
      </c>
      <c r="H41" s="15">
        <f>LP_G!H41-LPConLC!H41-LPConK_T!H41-LPConKC!H41</f>
        <v>-0.24515680106659518</v>
      </c>
      <c r="I41" s="15">
        <f>LP_G!I41-LPConLC!I41-LPConK_T!I41-LPConKC!I41</f>
        <v>0.40798262817560615</v>
      </c>
      <c r="J41" s="15">
        <f>LP_G!J41-LPConLC!J41-LPConK_T!J41-LPConKC!J41</f>
        <v>-1.0299750404073837</v>
      </c>
      <c r="K41" s="15">
        <f>LP_G!K41-LPConLC!K41-LPConK_T!K41-LPConKC!K41</f>
        <v>0.88893996639514794</v>
      </c>
      <c r="L41" s="15">
        <f>LP_G!L41-LPConLC!L41-LPConK_T!L41-LPConKC!L41</f>
        <v>-1.4712831961540438</v>
      </c>
      <c r="M41" s="15">
        <f>LP_G!M41-LPConLC!M41-LPConK_T!M41-LPConKC!M41</f>
        <v>1.2035621517202131</v>
      </c>
      <c r="N41" s="15">
        <f>LP_G!N41-LPConLC!N41-LPConK_T!N41-LPConKC!N41</f>
        <v>-0.21572949659032795</v>
      </c>
      <c r="O41" s="15">
        <f>LP_G!O41-LPConLC!O41-LPConK_T!O41-LPConKC!O41</f>
        <v>8.4234815779993047E-2</v>
      </c>
      <c r="P41" s="15">
        <f>LP_G!P41-LPConLC!P41-LPConK_T!P41-LPConKC!P41</f>
        <v>-9.1205068735019407E-2</v>
      </c>
      <c r="Q41" s="15">
        <f>LP_G!Q41-LPConLC!Q41-LPConK_T!Q41-LPConKC!Q41</f>
        <v>0.45635959489451139</v>
      </c>
      <c r="R41" s="15">
        <f>LP_G!R41-LPConLC!R41-LPConK_T!R41-LPConKC!R41</f>
        <v>0.10780955404022374</v>
      </c>
      <c r="S41" s="15">
        <f>LP_G!S41-LPConLC!S41-LPConK_T!S41-LPConKC!S41</f>
        <v>-0.12185114000883492</v>
      </c>
      <c r="T41" s="15">
        <f>LP_G!T41-LPConLC!T41-LPConK_T!T41-LPConKC!T41</f>
        <v>-1.6097488506055312E-2</v>
      </c>
      <c r="U41" s="15">
        <f>LP_G!U41-LPConLC!U41-LPConK_T!U41-LPConKC!U41</f>
        <v>0.22745120745503439</v>
      </c>
      <c r="V41" s="15">
        <f>LP_G!V41-LPConLC!V41-LPConK_T!V41-LPConKC!V41</f>
        <v>-7.5120229795297172E-2</v>
      </c>
      <c r="W41" s="15">
        <f>LP_G!W41-LPConLC!W41-LPConK_T!W41-LPConKC!W41</f>
        <v>-4.0556789463018494E-2</v>
      </c>
      <c r="X41" s="15">
        <f>LP_G!X41-LPConLC!X41-LPConK_T!X41-LPConKC!X41</f>
        <v>-9.820631442370123E-2</v>
      </c>
      <c r="Y41" s="15">
        <f>LP_G!Y41-LPConLC!Y41-LPConK_T!Y41-LPConKC!Y41</f>
        <v>-0.20690598800958859</v>
      </c>
      <c r="Z41" s="15">
        <f>LP_G!Z41-LPConLC!Z41-LPConK_T!Z41-LPConKC!Z41</f>
        <v>-0.17513017555805657</v>
      </c>
      <c r="AA41" s="15">
        <f>LP_G!AA41-LPConLC!AA41-LPConK_T!AA41-LPConKC!AA41</f>
        <v>-0.46930075885350525</v>
      </c>
      <c r="AB41" s="15">
        <f>LP_G!AB41-LPConLC!AB41-LPConK_T!AB41-LPConKC!AB41</f>
        <v>0.52248624063854554</v>
      </c>
      <c r="AC41" s="15">
        <f>LP_G!AC41-LPConLC!AC41-LPConK_T!AC41-LPConKC!AC41</f>
        <v>-4.8105306942436317E-3</v>
      </c>
      <c r="AD41" s="15"/>
      <c r="AF41" s="64">
        <f t="shared" si="0"/>
        <v>2.7922250658215554E-2</v>
      </c>
      <c r="AG41" s="64">
        <f t="shared" si="1"/>
        <v>-0.12489712300727891</v>
      </c>
      <c r="AH41" s="64">
        <f t="shared" si="2"/>
        <v>8.7069551194174769E-2</v>
      </c>
      <c r="AI41" s="64">
        <f t="shared" si="3"/>
        <v>-5.059229466075621E-4</v>
      </c>
      <c r="AJ41" s="64">
        <f t="shared" si="4"/>
        <v>-6.6732242495369715E-2</v>
      </c>
      <c r="AK41" s="64">
        <f t="shared" si="5"/>
        <v>-1.8913785906552072E-2</v>
      </c>
      <c r="AL41" s="64">
        <f t="shared" si="6"/>
        <v>-3.3619082720988638E-2</v>
      </c>
      <c r="AM41" s="64">
        <f t="shared" si="7"/>
        <v>-0.10673331714427353</v>
      </c>
      <c r="AN41" s="64">
        <f t="shared" si="8"/>
        <v>0.25883785497215095</v>
      </c>
      <c r="AO41" s="64">
        <f t="shared" si="9"/>
        <v>-1.5428697319373165E-2</v>
      </c>
    </row>
    <row r="42" spans="1:41" x14ac:dyDescent="0.2">
      <c r="A42" s="4">
        <v>40</v>
      </c>
      <c r="B42" s="6" t="s">
        <v>77</v>
      </c>
      <c r="C42" s="15"/>
      <c r="D42" s="15">
        <f>LP_G!D42-LPConLC!D42-LPConK_T!D42-LPConKC!D42</f>
        <v>0.11986380891829954</v>
      </c>
      <c r="E42" s="15">
        <f>LP_G!E42-LPConLC!E42-LPConK_T!E42-LPConKC!E42</f>
        <v>7.6750127263299064E-2</v>
      </c>
      <c r="F42" s="15">
        <f>LP_G!F42-LPConLC!F42-LPConK_T!F42-LPConKC!F42</f>
        <v>0.14599511946847024</v>
      </c>
      <c r="G42" s="15">
        <f>LP_G!G42-LPConLC!G42-LPConK_T!G42-LPConKC!G42</f>
        <v>-4.6370018191569454E-2</v>
      </c>
      <c r="H42" s="15">
        <f>LP_G!H42-LPConLC!H42-LPConK_T!H42-LPConKC!H42</f>
        <v>0.11713358314162522</v>
      </c>
      <c r="I42" s="15">
        <f>LP_G!I42-LPConLC!I42-LPConK_T!I42-LPConKC!I42</f>
        <v>0.19453646759133525</v>
      </c>
      <c r="J42" s="15">
        <f>LP_G!J42-LPConLC!J42-LPConK_T!J42-LPConKC!J42</f>
        <v>-4.0081140239990647E-2</v>
      </c>
      <c r="K42" s="15">
        <f>LP_G!K42-LPConLC!K42-LPConK_T!K42-LPConKC!K42</f>
        <v>0.21679334139935816</v>
      </c>
      <c r="L42" s="15">
        <f>LP_G!L42-LPConLC!L42-LPConK_T!L42-LPConKC!L42</f>
        <v>0.35592318180873284</v>
      </c>
      <c r="M42" s="15">
        <f>LP_G!M42-LPConLC!M42-LPConK_T!M42-LPConKC!M42</f>
        <v>0.19197504789025455</v>
      </c>
      <c r="N42" s="15">
        <f>LP_G!N42-LPConLC!N42-LPConK_T!N42-LPConKC!N42</f>
        <v>9.9859939284730762E-2</v>
      </c>
      <c r="O42" s="15">
        <f>LP_G!O42-LPConLC!O42-LPConK_T!O42-LPConKC!O42</f>
        <v>8.2372238621936766E-2</v>
      </c>
      <c r="P42" s="15">
        <f>LP_G!P42-LPConLC!P42-LPConK_T!P42-LPConKC!P42</f>
        <v>0.10486997286609603</v>
      </c>
      <c r="Q42" s="15">
        <f>LP_G!Q42-LPConLC!Q42-LPConK_T!Q42-LPConKC!Q42</f>
        <v>7.3864538418426801E-2</v>
      </c>
      <c r="R42" s="15">
        <f>LP_G!R42-LPConLC!R42-LPConK_T!R42-LPConKC!R42</f>
        <v>6.8977223181241384E-3</v>
      </c>
      <c r="S42" s="15">
        <f>LP_G!S42-LPConLC!S42-LPConK_T!S42-LPConKC!S42</f>
        <v>0.42234284732619698</v>
      </c>
      <c r="T42" s="15">
        <f>LP_G!T42-LPConLC!T42-LPConK_T!T42-LPConKC!T42</f>
        <v>7.3327683991273956E-2</v>
      </c>
      <c r="U42" s="15">
        <f>LP_G!U42-LPConLC!U42-LPConK_T!U42-LPConKC!U42</f>
        <v>0.21272538876075281</v>
      </c>
      <c r="V42" s="15">
        <f>LP_G!V42-LPConLC!V42-LPConK_T!V42-LPConKC!V42</f>
        <v>-6.2488503714527455E-3</v>
      </c>
      <c r="W42" s="15">
        <f>LP_G!W42-LPConLC!W42-LPConK_T!W42-LPConKC!W42</f>
        <v>0.34257870644245281</v>
      </c>
      <c r="X42" s="15">
        <f>LP_G!X42-LPConLC!X42-LPConK_T!X42-LPConKC!X42</f>
        <v>0.12130437563411275</v>
      </c>
      <c r="Y42" s="15">
        <f>LP_G!Y42-LPConLC!Y42-LPConK_T!Y42-LPConKC!Y42</f>
        <v>-5.6226367678324861E-2</v>
      </c>
      <c r="Z42" s="15">
        <f>LP_G!Z42-LPConLC!Z42-LPConK_T!Z42-LPConKC!Z42</f>
        <v>-0.30033373147988507</v>
      </c>
      <c r="AA42" s="15">
        <f>LP_G!AA42-LPConLC!AA42-LPConK_T!AA42-LPConKC!AA42</f>
        <v>0.16061865865934635</v>
      </c>
      <c r="AB42" s="15">
        <f>LP_G!AB42-LPConLC!AB42-LPConK_T!AB42-LPConKC!AB42</f>
        <v>0.10259621601399442</v>
      </c>
      <c r="AC42" s="15">
        <f>LP_G!AC42-LPConLC!AC42-LPConK_T!AC42-LPConKC!AC42</f>
        <v>-4.9688547785956327E-2</v>
      </c>
      <c r="AD42" s="15"/>
      <c r="AF42" s="64">
        <f t="shared" si="0"/>
        <v>9.760905585463206E-2</v>
      </c>
      <c r="AG42" s="64">
        <f t="shared" si="1"/>
        <v>0.16489407402861714</v>
      </c>
      <c r="AH42" s="64">
        <f t="shared" si="2"/>
        <v>0.13806946391015615</v>
      </c>
      <c r="AI42" s="64">
        <f t="shared" si="3"/>
        <v>0.14873746089142792</v>
      </c>
      <c r="AJ42" s="64">
        <f t="shared" si="4"/>
        <v>-2.8606754454165096E-2</v>
      </c>
      <c r="AK42" s="64">
        <f t="shared" si="5"/>
        <v>0.15148176896938664</v>
      </c>
      <c r="AL42" s="64">
        <f t="shared" si="6"/>
        <v>6.00653532186314E-2</v>
      </c>
      <c r="AM42" s="64">
        <f t="shared" si="7"/>
        <v>6.8468232994784495E-2</v>
      </c>
      <c r="AN42" s="64">
        <f t="shared" si="8"/>
        <v>2.6453834114019047E-2</v>
      </c>
      <c r="AO42" s="64">
        <f t="shared" si="9"/>
        <v>0.10414066004613363</v>
      </c>
    </row>
    <row r="43" spans="1:41" x14ac:dyDescent="0.2">
      <c r="A43" s="4">
        <v>41</v>
      </c>
      <c r="B43" s="6" t="s">
        <v>78</v>
      </c>
      <c r="C43" s="15"/>
      <c r="D43" s="15">
        <f>LP_G!D43-LPConLC!D43-LPConK_T!D43-LPConKC!D43</f>
        <v>0.1410622274044234</v>
      </c>
      <c r="E43" s="15">
        <f>LP_G!E43-LPConLC!E43-LPConK_T!E43-LPConKC!E43</f>
        <v>9.1192092842442771E-2</v>
      </c>
      <c r="F43" s="15">
        <f>LP_G!F43-LPConLC!F43-LPConK_T!F43-LPConKC!F43</f>
        <v>0.18151131559964964</v>
      </c>
      <c r="G43" s="15">
        <f>LP_G!G43-LPConLC!G43-LPConK_T!G43-LPConKC!G43</f>
        <v>5.8832157528814107E-3</v>
      </c>
      <c r="H43" s="15">
        <f>LP_G!H43-LPConLC!H43-LPConK_T!H43-LPConKC!H43</f>
        <v>0.1416057593851347</v>
      </c>
      <c r="I43" s="15">
        <f>LP_G!I43-LPConLC!I43-LPConK_T!I43-LPConKC!I43</f>
        <v>0.13891551677107208</v>
      </c>
      <c r="J43" s="15">
        <f>LP_G!J43-LPConLC!J43-LPConK_T!J43-LPConKC!J43</f>
        <v>-0.19151591650248656</v>
      </c>
      <c r="K43" s="15">
        <f>LP_G!K43-LPConLC!K43-LPConK_T!K43-LPConKC!K43</f>
        <v>0.16151981859006231</v>
      </c>
      <c r="L43" s="15">
        <f>LP_G!L43-LPConLC!L43-LPConK_T!L43-LPConKC!L43</f>
        <v>0.21346676102406181</v>
      </c>
      <c r="M43" s="15">
        <f>LP_G!M43-LPConLC!M43-LPConK_T!M43-LPConKC!M43</f>
        <v>0.16690033552916786</v>
      </c>
      <c r="N43" s="15">
        <f>LP_G!N43-LPConLC!N43-LPConK_T!N43-LPConKC!N43</f>
        <v>0.12723526433106527</v>
      </c>
      <c r="O43" s="15">
        <f>LP_G!O43-LPConLC!O43-LPConK_T!O43-LPConKC!O43</f>
        <v>5.9950301458645015E-2</v>
      </c>
      <c r="P43" s="15">
        <f>LP_G!P43-LPConLC!P43-LPConK_T!P43-LPConKC!P43</f>
        <v>0.11674057611684757</v>
      </c>
      <c r="Q43" s="15">
        <f>LP_G!Q43-LPConLC!Q43-LPConK_T!Q43-LPConKC!Q43</f>
        <v>2.218408692983203E-2</v>
      </c>
      <c r="R43" s="15">
        <f>LP_G!R43-LPConLC!R43-LPConK_T!R43-LPConKC!R43</f>
        <v>-6.5640731264580129E-2</v>
      </c>
      <c r="S43" s="15">
        <f>LP_G!S43-LPConLC!S43-LPConK_T!S43-LPConKC!S43</f>
        <v>0.20786500131444818</v>
      </c>
      <c r="T43" s="15">
        <f>LP_G!T43-LPConLC!T43-LPConK_T!T43-LPConKC!T43</f>
        <v>5.0324731705341866E-2</v>
      </c>
      <c r="U43" s="15">
        <f>LP_G!U43-LPConLC!U43-LPConK_T!U43-LPConKC!U43</f>
        <v>-5.8928194231462581E-2</v>
      </c>
      <c r="V43" s="15">
        <f>LP_G!V43-LPConLC!V43-LPConK_T!V43-LPConKC!V43</f>
        <v>4.6454253279745589E-3</v>
      </c>
      <c r="W43" s="15">
        <f>LP_G!W43-LPConLC!W43-LPConK_T!W43-LPConKC!W43</f>
        <v>1.6322873049090369E-2</v>
      </c>
      <c r="X43" s="15">
        <f>LP_G!X43-LPConLC!X43-LPConK_T!X43-LPConKC!X43</f>
        <v>3.7785904581125504E-2</v>
      </c>
      <c r="Y43" s="15">
        <f>LP_G!Y43-LPConLC!Y43-LPConK_T!Y43-LPConKC!Y43</f>
        <v>0.15872809931018483</v>
      </c>
      <c r="Z43" s="15">
        <f>LP_G!Z43-LPConLC!Z43-LPConK_T!Z43-LPConKC!Z43</f>
        <v>9.2360778747011235E-2</v>
      </c>
      <c r="AA43" s="15">
        <f>LP_G!AA43-LPConLC!AA43-LPConK_T!AA43-LPConKC!AA43</f>
        <v>6.8157978421820906E-2</v>
      </c>
      <c r="AB43" s="15">
        <f>LP_G!AB43-LPConLC!AB43-LPConK_T!AB43-LPConKC!AB43</f>
        <v>-0.12288874079217721</v>
      </c>
      <c r="AC43" s="15">
        <f>LP_G!AC43-LPConLC!AC43-LPConK_T!AC43-LPConKC!AC43</f>
        <v>0.15826499547020148</v>
      </c>
      <c r="AD43" s="15"/>
      <c r="AF43" s="64">
        <f t="shared" si="0"/>
        <v>0.11182158007023613</v>
      </c>
      <c r="AG43" s="64">
        <f t="shared" si="1"/>
        <v>9.5521252594374134E-2</v>
      </c>
      <c r="AH43" s="64">
        <f t="shared" si="2"/>
        <v>6.8219846911038537E-2</v>
      </c>
      <c r="AI43" s="64">
        <f t="shared" si="3"/>
        <v>1.0030148086413943E-2</v>
      </c>
      <c r="AJ43" s="64">
        <f t="shared" si="4"/>
        <v>7.0924622231408246E-2</v>
      </c>
      <c r="AK43" s="64">
        <f t="shared" si="5"/>
        <v>8.1870549752706329E-2</v>
      </c>
      <c r="AL43" s="64">
        <f t="shared" si="6"/>
        <v>4.0477385158911097E-2</v>
      </c>
      <c r="AM43" s="64">
        <f t="shared" si="7"/>
        <v>4.6174699613885838E-2</v>
      </c>
      <c r="AN43" s="64">
        <f t="shared" si="8"/>
        <v>1.7688127339012136E-2</v>
      </c>
      <c r="AO43" s="64">
        <f t="shared" si="9"/>
        <v>7.1303489978694221E-2</v>
      </c>
    </row>
    <row r="44" spans="1:41" x14ac:dyDescent="0.2">
      <c r="A44" s="4">
        <v>42</v>
      </c>
      <c r="B44" s="6" t="s">
        <v>79</v>
      </c>
      <c r="C44" s="15"/>
      <c r="D44" s="15">
        <f>LP_G!D44-LPConLC!D44-LPConK_T!D44-LPConKC!D44</f>
        <v>-1.2882634763540686E-4</v>
      </c>
      <c r="E44" s="15">
        <f>LP_G!E44-LPConLC!E44-LPConK_T!E44-LPConKC!E44</f>
        <v>-4.8358997845309275E-2</v>
      </c>
      <c r="F44" s="15">
        <f>LP_G!F44-LPConLC!F44-LPConK_T!F44-LPConKC!F44</f>
        <v>-2.2966037590966458E-2</v>
      </c>
      <c r="G44" s="15">
        <f>LP_G!G44-LPConLC!G44-LPConK_T!G44-LPConKC!G44</f>
        <v>-4.8169710832753856E-2</v>
      </c>
      <c r="H44" s="15">
        <f>LP_G!H44-LPConLC!H44-LPConK_T!H44-LPConKC!H44</f>
        <v>-0.13093287900501679</v>
      </c>
      <c r="I44" s="15">
        <f>LP_G!I44-LPConLC!I44-LPConK_T!I44-LPConKC!I44</f>
        <v>2.1504381131593069E-2</v>
      </c>
      <c r="J44" s="15">
        <f>LP_G!J44-LPConLC!J44-LPConK_T!J44-LPConKC!J44</f>
        <v>-5.1987728124173037E-2</v>
      </c>
      <c r="K44" s="15">
        <f>LP_G!K44-LPConLC!K44-LPConK_T!K44-LPConKC!K44</f>
        <v>-5.6851416113212191E-2</v>
      </c>
      <c r="L44" s="15">
        <f>LP_G!L44-LPConLC!L44-LPConK_T!L44-LPConKC!L44</f>
        <v>5.7224930040989837E-2</v>
      </c>
      <c r="M44" s="15">
        <f>LP_G!M44-LPConLC!M44-LPConK_T!M44-LPConKC!M44</f>
        <v>5.4486529258701719E-2</v>
      </c>
      <c r="N44" s="15">
        <f>LP_G!N44-LPConLC!N44-LPConK_T!N44-LPConKC!N44</f>
        <v>-2.9233941797653297E-2</v>
      </c>
      <c r="O44" s="15">
        <f>LP_G!O44-LPConLC!O44-LPConK_T!O44-LPConKC!O44</f>
        <v>-2.9159812295067682E-2</v>
      </c>
      <c r="P44" s="15">
        <f>LP_G!P44-LPConLC!P44-LPConK_T!P44-LPConKC!P44</f>
        <v>1.4791187933876513E-2</v>
      </c>
      <c r="Q44" s="15">
        <f>LP_G!Q44-LPConLC!Q44-LPConK_T!Q44-LPConKC!Q44</f>
        <v>-4.0452249007672948E-2</v>
      </c>
      <c r="R44" s="15">
        <f>LP_G!R44-LPConLC!R44-LPConK_T!R44-LPConKC!R44</f>
        <v>-0.12409466779825513</v>
      </c>
      <c r="S44" s="15">
        <f>LP_G!S44-LPConLC!S44-LPConK_T!S44-LPConKC!S44</f>
        <v>4.3109366082485098E-2</v>
      </c>
      <c r="T44" s="15">
        <f>LP_G!T44-LPConLC!T44-LPConK_T!T44-LPConKC!T44</f>
        <v>0.1033721268439466</v>
      </c>
      <c r="U44" s="15">
        <f>LP_G!U44-LPConLC!U44-LPConK_T!U44-LPConKC!U44</f>
        <v>-8.7800797302782757E-2</v>
      </c>
      <c r="V44" s="15">
        <f>LP_G!V44-LPConLC!V44-LPConK_T!V44-LPConKC!V44</f>
        <v>1.7181897516197881E-2</v>
      </c>
      <c r="W44" s="15">
        <f>LP_G!W44-LPConLC!W44-LPConK_T!W44-LPConKC!W44</f>
        <v>9.8104038594382575E-2</v>
      </c>
      <c r="X44" s="15">
        <f>LP_G!X44-LPConLC!X44-LPConK_T!X44-LPConKC!X44</f>
        <v>-6.2403870330359733E-2</v>
      </c>
      <c r="Y44" s="15">
        <f>LP_G!Y44-LPConLC!Y44-LPConK_T!Y44-LPConKC!Y44</f>
        <v>-1.8266282658594906E-2</v>
      </c>
      <c r="Z44" s="15">
        <f>LP_G!Z44-LPConLC!Z44-LPConK_T!Z44-LPConKC!Z44</f>
        <v>9.0361325376021359E-2</v>
      </c>
      <c r="AA44" s="15">
        <f>LP_G!AA44-LPConLC!AA44-LPConK_T!AA44-LPConKC!AA44</f>
        <v>8.1103987517298179E-2</v>
      </c>
      <c r="AB44" s="15">
        <f>LP_G!AB44-LPConLC!AB44-LPConK_T!AB44-LPConKC!AB44</f>
        <v>-3.4691589557332633E-2</v>
      </c>
      <c r="AC44" s="15">
        <f>LP_G!AC44-LPConLC!AC44-LPConK_T!AC44-LPConKC!AC44</f>
        <v>-6.5132396908743104E-2</v>
      </c>
      <c r="AD44" s="15"/>
      <c r="AF44" s="64">
        <f t="shared" si="0"/>
        <v>-4.5784648828490662E-2</v>
      </c>
      <c r="AG44" s="64">
        <f t="shared" si="1"/>
        <v>-5.2723253470693928E-3</v>
      </c>
      <c r="AH44" s="64">
        <f t="shared" si="2"/>
        <v>-2.7161235016926834E-2</v>
      </c>
      <c r="AI44" s="64">
        <f t="shared" si="3"/>
        <v>1.3690679064276911E-2</v>
      </c>
      <c r="AJ44" s="64">
        <f t="shared" si="4"/>
        <v>1.0675008753729781E-2</v>
      </c>
      <c r="AK44" s="64">
        <f t="shared" si="5"/>
        <v>-1.6216780181998108E-2</v>
      </c>
      <c r="AL44" s="64">
        <f t="shared" si="6"/>
        <v>1.2182843909003345E-2</v>
      </c>
      <c r="AM44" s="64">
        <f t="shared" si="7"/>
        <v>2.770655319451365E-2</v>
      </c>
      <c r="AN44" s="64">
        <f t="shared" si="8"/>
        <v>-4.9911993233037869E-2</v>
      </c>
      <c r="AO44" s="64">
        <f t="shared" si="9"/>
        <v>-1.0770504274896042E-2</v>
      </c>
    </row>
    <row r="45" spans="1:41" x14ac:dyDescent="0.2">
      <c r="A45" s="4">
        <v>43</v>
      </c>
      <c r="B45" s="6" t="s">
        <v>80</v>
      </c>
      <c r="C45" s="15"/>
      <c r="D45" s="15">
        <f>LP_G!D45-LPConLC!D45-LPConK_T!D45-LPConKC!D45</f>
        <v>6.8335975971991175E-2</v>
      </c>
      <c r="E45" s="15">
        <f>LP_G!E45-LPConLC!E45-LPConK_T!E45-LPConKC!E45</f>
        <v>-2.2092656025416609E-2</v>
      </c>
      <c r="F45" s="15">
        <f>LP_G!F45-LPConLC!F45-LPConK_T!F45-LPConKC!F45</f>
        <v>3.0123804638166753E-2</v>
      </c>
      <c r="G45" s="15">
        <f>LP_G!G45-LPConLC!G45-LPConK_T!G45-LPConKC!G45</f>
        <v>5.818181945163494E-2</v>
      </c>
      <c r="H45" s="15">
        <f>LP_G!H45-LPConLC!H45-LPConK_T!H45-LPConKC!H45</f>
        <v>3.6162782200717322E-2</v>
      </c>
      <c r="I45" s="15">
        <f>LP_G!I45-LPConLC!I45-LPConK_T!I45-LPConKC!I45</f>
        <v>1.367579732936032E-2</v>
      </c>
      <c r="J45" s="15">
        <f>LP_G!J45-LPConLC!J45-LPConK_T!J45-LPConKC!J45</f>
        <v>-0.11363820069576319</v>
      </c>
      <c r="K45" s="15">
        <f>LP_G!K45-LPConLC!K45-LPConK_T!K45-LPConKC!K45</f>
        <v>4.2423834554487727E-2</v>
      </c>
      <c r="L45" s="15">
        <f>LP_G!L45-LPConLC!L45-LPConK_T!L45-LPConKC!L45</f>
        <v>0.23872534365971659</v>
      </c>
      <c r="M45" s="15">
        <f>LP_G!M45-LPConLC!M45-LPConK_T!M45-LPConKC!M45</f>
        <v>9.4404388869057096E-2</v>
      </c>
      <c r="N45" s="15">
        <f>LP_G!N45-LPConLC!N45-LPConK_T!N45-LPConKC!N45</f>
        <v>7.1114275383431153E-2</v>
      </c>
      <c r="O45" s="15">
        <f>LP_G!O45-LPConLC!O45-LPConK_T!O45-LPConKC!O45</f>
        <v>7.0655860311094096E-2</v>
      </c>
      <c r="P45" s="15">
        <f>LP_G!P45-LPConLC!P45-LPConK_T!P45-LPConKC!P45</f>
        <v>0.15009484846125781</v>
      </c>
      <c r="Q45" s="15">
        <f>LP_G!Q45-LPConLC!Q45-LPConK_T!Q45-LPConKC!Q45</f>
        <v>8.538437086091781E-2</v>
      </c>
      <c r="R45" s="15">
        <f>LP_G!R45-LPConLC!R45-LPConK_T!R45-LPConKC!R45</f>
        <v>6.0998633483148247E-2</v>
      </c>
      <c r="S45" s="15">
        <f>LP_G!S45-LPConLC!S45-LPConK_T!S45-LPConKC!S45</f>
        <v>0.34127858520749543</v>
      </c>
      <c r="T45" s="15">
        <f>LP_G!T45-LPConLC!T45-LPConK_T!T45-LPConKC!T45</f>
        <v>-0.21611004468537179</v>
      </c>
      <c r="U45" s="15">
        <f>LP_G!U45-LPConLC!U45-LPConK_T!U45-LPConKC!U45</f>
        <v>0.35528895267988414</v>
      </c>
      <c r="V45" s="15">
        <f>LP_G!V45-LPConLC!V45-LPConK_T!V45-LPConKC!V45</f>
        <v>0.11611121691240743</v>
      </c>
      <c r="W45" s="15">
        <f>LP_G!W45-LPConLC!W45-LPConK_T!W45-LPConKC!W45</f>
        <v>0.16851092085393035</v>
      </c>
      <c r="X45" s="15">
        <f>LP_G!X45-LPConLC!X45-LPConK_T!X45-LPConKC!X45</f>
        <v>-5.4469585941781709E-2</v>
      </c>
      <c r="Y45" s="15">
        <f>LP_G!Y45-LPConLC!Y45-LPConK_T!Y45-LPConKC!Y45</f>
        <v>0.15713006305234337</v>
      </c>
      <c r="Z45" s="15">
        <f>LP_G!Z45-LPConLC!Z45-LPConK_T!Z45-LPConKC!Z45</f>
        <v>0.19393879525263916</v>
      </c>
      <c r="AA45" s="15">
        <f>LP_G!AA45-LPConLC!AA45-LPConK_T!AA45-LPConKC!AA45</f>
        <v>6.934298013419353E-2</v>
      </c>
      <c r="AB45" s="15">
        <f>LP_G!AB45-LPConLC!AB45-LPConK_T!AB45-LPConKC!AB45</f>
        <v>1.7381893472373022E-2</v>
      </c>
      <c r="AC45" s="15">
        <f>LP_G!AC45-LPConLC!AC45-LPConK_T!AC45-LPConKC!AC45</f>
        <v>3.1603286298230317E-2</v>
      </c>
      <c r="AD45" s="15"/>
      <c r="AF45" s="64">
        <f t="shared" si="0"/>
        <v>2.3210309518892545E-2</v>
      </c>
      <c r="AG45" s="64">
        <f t="shared" si="1"/>
        <v>6.6605928354185884E-2</v>
      </c>
      <c r="AH45" s="64">
        <f t="shared" si="2"/>
        <v>0.14168245966478268</v>
      </c>
      <c r="AI45" s="64">
        <f t="shared" si="3"/>
        <v>7.3866291963813682E-2</v>
      </c>
      <c r="AJ45" s="64">
        <f t="shared" si="4"/>
        <v>9.3879403641955878E-2</v>
      </c>
      <c r="AK45" s="64">
        <f t="shared" si="5"/>
        <v>0.10414419400948427</v>
      </c>
      <c r="AL45" s="64">
        <f t="shared" si="6"/>
        <v>8.3872847802884773E-2</v>
      </c>
      <c r="AM45" s="64">
        <f t="shared" si="7"/>
        <v>9.8717912282280551E-2</v>
      </c>
      <c r="AN45" s="64">
        <f t="shared" si="8"/>
        <v>2.4492589885301667E-2</v>
      </c>
      <c r="AO45" s="64">
        <f t="shared" si="9"/>
        <v>7.9848878628726139E-2</v>
      </c>
    </row>
    <row r="46" spans="1:41" x14ac:dyDescent="0.2">
      <c r="A46" s="4">
        <v>44</v>
      </c>
      <c r="B46" s="6" t="s">
        <v>81</v>
      </c>
      <c r="C46" s="15"/>
      <c r="D46" s="15">
        <f>LP_G!D46-LPConLC!D46-LPConK_T!D46-LPConKC!D46</f>
        <v>0.13702909463830776</v>
      </c>
      <c r="E46" s="15">
        <f>LP_G!E46-LPConLC!E46-LPConK_T!E46-LPConKC!E46</f>
        <v>-1.4275414464466347E-2</v>
      </c>
      <c r="F46" s="15">
        <f>LP_G!F46-LPConLC!F46-LPConK_T!F46-LPConKC!F46</f>
        <v>-5.0237376706050933E-2</v>
      </c>
      <c r="G46" s="15">
        <f>LP_G!G46-LPConLC!G46-LPConK_T!G46-LPConKC!G46</f>
        <v>-6.3449889412809005E-2</v>
      </c>
      <c r="H46" s="15">
        <f>LP_G!H46-LPConLC!H46-LPConK_T!H46-LPConKC!H46</f>
        <v>-7.5126653338611182E-2</v>
      </c>
      <c r="I46" s="15">
        <f>LP_G!I46-LPConLC!I46-LPConK_T!I46-LPConKC!I46</f>
        <v>7.8466838912065656E-2</v>
      </c>
      <c r="J46" s="15">
        <f>LP_G!J46-LPConLC!J46-LPConK_T!J46-LPConKC!J46</f>
        <v>-7.4787702647653109E-2</v>
      </c>
      <c r="K46" s="15">
        <f>LP_G!K46-LPConLC!K46-LPConK_T!K46-LPConKC!K46</f>
        <v>-0.16182270227895229</v>
      </c>
      <c r="L46" s="15">
        <f>LP_G!L46-LPConLC!L46-LPConK_T!L46-LPConKC!L46</f>
        <v>0.18257428372367882</v>
      </c>
      <c r="M46" s="15">
        <f>LP_G!M46-LPConLC!M46-LPConK_T!M46-LPConKC!M46</f>
        <v>8.5194026872309564E-2</v>
      </c>
      <c r="N46" s="15">
        <f>LP_G!N46-LPConLC!N46-LPConK_T!N46-LPConKC!N46</f>
        <v>0.10296791453031692</v>
      </c>
      <c r="O46" s="15">
        <f>LP_G!O46-LPConLC!O46-LPConK_T!O46-LPConKC!O46</f>
        <v>1.2200142856404708E-2</v>
      </c>
      <c r="P46" s="15">
        <f>LP_G!P46-LPConLC!P46-LPConK_T!P46-LPConKC!P46</f>
        <v>0.12669555700799939</v>
      </c>
      <c r="Q46" s="15">
        <f>LP_G!Q46-LPConLC!Q46-LPConK_T!Q46-LPConKC!Q46</f>
        <v>9.0520102177230416E-2</v>
      </c>
      <c r="R46" s="15">
        <f>LP_G!R46-LPConLC!R46-LPConK_T!R46-LPConKC!R46</f>
        <v>-0.18813531674278741</v>
      </c>
      <c r="S46" s="15">
        <f>LP_G!S46-LPConLC!S46-LPConK_T!S46-LPConKC!S46</f>
        <v>0.24033558239044148</v>
      </c>
      <c r="T46" s="15">
        <f>LP_G!T46-LPConLC!T46-LPConK_T!T46-LPConKC!T46</f>
        <v>0.15464616052826838</v>
      </c>
      <c r="U46" s="15">
        <f>LP_G!U46-LPConLC!U46-LPConK_T!U46-LPConKC!U46</f>
        <v>-2.6197900837283114E-2</v>
      </c>
      <c r="V46" s="15">
        <f>LP_G!V46-LPConLC!V46-LPConK_T!V46-LPConKC!V46</f>
        <v>-0.13079451067395531</v>
      </c>
      <c r="W46" s="15">
        <f>LP_G!W46-LPConLC!W46-LPConK_T!W46-LPConKC!W46</f>
        <v>0.14084113104902171</v>
      </c>
      <c r="X46" s="15">
        <f>LP_G!X46-LPConLC!X46-LPConK_T!X46-LPConKC!X46</f>
        <v>7.9266879376229712E-2</v>
      </c>
      <c r="Y46" s="15">
        <f>LP_G!Y46-LPConLC!Y46-LPConK_T!Y46-LPConKC!Y46</f>
        <v>7.7547618171263405E-2</v>
      </c>
      <c r="Z46" s="15">
        <f>LP_G!Z46-LPConLC!Z46-LPConK_T!Z46-LPConKC!Z46</f>
        <v>0.17893840495330973</v>
      </c>
      <c r="AA46" s="15">
        <f>LP_G!AA46-LPConLC!AA46-LPConK_T!AA46-LPConKC!AA46</f>
        <v>9.3499503735586353E-2</v>
      </c>
      <c r="AB46" s="15">
        <f>LP_G!AB46-LPConLC!AB46-LPConK_T!AB46-LPConKC!AB46</f>
        <v>6.3620378391187934E-2</v>
      </c>
      <c r="AC46" s="15">
        <f>LP_G!AC46-LPConLC!AC46-LPConK_T!AC46-LPConKC!AC46</f>
        <v>0.12105719787993716</v>
      </c>
      <c r="AD46" s="15"/>
      <c r="AF46" s="64">
        <f t="shared" si="0"/>
        <v>-2.4924499001974361E-2</v>
      </c>
      <c r="AG46" s="64">
        <f t="shared" si="1"/>
        <v>2.682516403993998E-2</v>
      </c>
      <c r="AH46" s="64">
        <f t="shared" si="2"/>
        <v>5.6323213537857721E-2</v>
      </c>
      <c r="AI46" s="64">
        <f t="shared" si="3"/>
        <v>4.3552351888456277E-2</v>
      </c>
      <c r="AJ46" s="64">
        <f t="shared" si="4"/>
        <v>0.10693262062625693</v>
      </c>
      <c r="AK46" s="64">
        <f t="shared" si="5"/>
        <v>4.1574188788898854E-2</v>
      </c>
      <c r="AL46" s="64">
        <f t="shared" si="6"/>
        <v>7.5242486257356606E-2</v>
      </c>
      <c r="AM46" s="64">
        <f t="shared" si="7"/>
        <v>7.0968410787805108E-2</v>
      </c>
      <c r="AN46" s="64">
        <f t="shared" si="8"/>
        <v>9.2338788135562538E-2</v>
      </c>
      <c r="AO46" s="64">
        <f t="shared" si="9"/>
        <v>4.1741770218107301E-2</v>
      </c>
    </row>
    <row r="47" spans="1:41" x14ac:dyDescent="0.2">
      <c r="A47" s="4">
        <v>45</v>
      </c>
      <c r="B47" s="6" t="s">
        <v>82</v>
      </c>
      <c r="C47" s="15"/>
      <c r="D47" s="15">
        <f>LP_G!D47-LPConLC!D47-LPConK_T!D47-LPConKC!D47</f>
        <v>7.1073288359212866E-4</v>
      </c>
      <c r="E47" s="15">
        <f>LP_G!E47-LPConLC!E47-LPConK_T!E47-LPConKC!E47</f>
        <v>-0.11780708340327092</v>
      </c>
      <c r="F47" s="15">
        <f>LP_G!F47-LPConLC!F47-LPConK_T!F47-LPConKC!F47</f>
        <v>-2.1302546221189378E-2</v>
      </c>
      <c r="G47" s="15">
        <f>LP_G!G47-LPConLC!G47-LPConK_T!G47-LPConKC!G47</f>
        <v>-0.12174494272259394</v>
      </c>
      <c r="H47" s="15">
        <f>LP_G!H47-LPConLC!H47-LPConK_T!H47-LPConKC!H47</f>
        <v>-3.8500414305949811E-2</v>
      </c>
      <c r="I47" s="15">
        <f>LP_G!I47-LPConLC!I47-LPConK_T!I47-LPConKC!I47</f>
        <v>1.3143707459939495E-2</v>
      </c>
      <c r="J47" s="15">
        <f>LP_G!J47-LPConLC!J47-LPConK_T!J47-LPConKC!J47</f>
        <v>-0.11252546220284247</v>
      </c>
      <c r="K47" s="15">
        <f>LP_G!K47-LPConLC!K47-LPConK_T!K47-LPConKC!K47</f>
        <v>-1.6037975613665415E-3</v>
      </c>
      <c r="L47" s="15">
        <f>LP_G!L47-LPConLC!L47-LPConK_T!L47-LPConKC!L47</f>
        <v>9.7159810518610099E-2</v>
      </c>
      <c r="M47" s="15">
        <f>LP_G!M47-LPConLC!M47-LPConK_T!M47-LPConKC!M47</f>
        <v>3.6741392336133508E-2</v>
      </c>
      <c r="N47" s="15">
        <f>LP_G!N47-LPConLC!N47-LPConK_T!N47-LPConKC!N47</f>
        <v>6.6695688068915321E-2</v>
      </c>
      <c r="O47" s="15">
        <f>LP_G!O47-LPConLC!O47-LPConK_T!O47-LPConKC!O47</f>
        <v>0.12391587053323228</v>
      </c>
      <c r="P47" s="15">
        <f>LP_G!P47-LPConLC!P47-LPConK_T!P47-LPConKC!P47</f>
        <v>8.0583525664052025E-2</v>
      </c>
      <c r="Q47" s="15">
        <f>LP_G!Q47-LPConLC!Q47-LPConK_T!Q47-LPConKC!Q47</f>
        <v>-0.12446136749669283</v>
      </c>
      <c r="R47" s="15">
        <f>LP_G!R47-LPConLC!R47-LPConK_T!R47-LPConKC!R47</f>
        <v>-0.2633362347681889</v>
      </c>
      <c r="S47" s="15">
        <f>LP_G!S47-LPConLC!S47-LPConK_T!S47-LPConKC!S47</f>
        <v>0.11583446755835772</v>
      </c>
      <c r="T47" s="15">
        <f>LP_G!T47-LPConLC!T47-LPConK_T!T47-LPConKC!T47</f>
        <v>5.8993383471418241E-2</v>
      </c>
      <c r="U47" s="15">
        <f>LP_G!U47-LPConLC!U47-LPConK_T!U47-LPConKC!U47</f>
        <v>4.5154516509700926E-2</v>
      </c>
      <c r="V47" s="15">
        <f>LP_G!V47-LPConLC!V47-LPConK_T!V47-LPConKC!V47</f>
        <v>-6.2562405100431151E-3</v>
      </c>
      <c r="W47" s="15">
        <f>LP_G!W47-LPConLC!W47-LPConK_T!W47-LPConKC!W47</f>
        <v>0.13212376100000758</v>
      </c>
      <c r="X47" s="15">
        <f>LP_G!X47-LPConLC!X47-LPConK_T!X47-LPConKC!X47</f>
        <v>3.3720278705951449E-2</v>
      </c>
      <c r="Y47" s="15">
        <f>LP_G!Y47-LPConLC!Y47-LPConK_T!Y47-LPConKC!Y47</f>
        <v>-7.0366898506949022E-2</v>
      </c>
      <c r="Z47" s="15">
        <f>LP_G!Z47-LPConLC!Z47-LPConK_T!Z47-LPConKC!Z47</f>
        <v>9.6292707604708178E-2</v>
      </c>
      <c r="AA47" s="15">
        <f>LP_G!AA47-LPConLC!AA47-LPConK_T!AA47-LPConKC!AA47</f>
        <v>6.0838849141119034E-2</v>
      </c>
      <c r="AB47" s="15">
        <f>LP_G!AB47-LPConLC!AB47-LPConK_T!AB47-LPConKC!AB47</f>
        <v>-1.1573780089080351E-2</v>
      </c>
      <c r="AC47" s="15">
        <f>LP_G!AC47-LPConLC!AC47-LPConK_T!AC47-LPConKC!AC47</f>
        <v>-0.12598245912754102</v>
      </c>
      <c r="AD47" s="15"/>
      <c r="AF47" s="64">
        <f t="shared" si="0"/>
        <v>-5.7242255838612907E-2</v>
      </c>
      <c r="AG47" s="64">
        <f t="shared" si="1"/>
        <v>1.7293526231889983E-2</v>
      </c>
      <c r="AH47" s="64">
        <f t="shared" si="2"/>
        <v>-1.3492747701847945E-2</v>
      </c>
      <c r="AI47" s="64">
        <f t="shared" si="3"/>
        <v>5.274713983540702E-2</v>
      </c>
      <c r="AJ47" s="64">
        <f t="shared" si="4"/>
        <v>-1.0158316195548637E-2</v>
      </c>
      <c r="AK47" s="64">
        <f t="shared" si="5"/>
        <v>1.9003892650210157E-3</v>
      </c>
      <c r="AL47" s="64">
        <f t="shared" si="6"/>
        <v>2.1294411819929193E-2</v>
      </c>
      <c r="AM47" s="64">
        <f t="shared" si="7"/>
        <v>4.3812544676989161E-2</v>
      </c>
      <c r="AN47" s="64">
        <f t="shared" si="8"/>
        <v>-6.8778119608310692E-2</v>
      </c>
      <c r="AO47" s="64">
        <f t="shared" si="9"/>
        <v>-2.1705307337424977E-3</v>
      </c>
    </row>
    <row r="48" spans="1:41" x14ac:dyDescent="0.2">
      <c r="A48" s="4">
        <v>46</v>
      </c>
      <c r="B48" s="6" t="s">
        <v>83</v>
      </c>
      <c r="C48" s="15"/>
      <c r="D48" s="15">
        <f>LP_G!D48-LPConLC!D48-LPConK_T!D48-LPConKC!D48</f>
        <v>-4.1617009010148226E-2</v>
      </c>
      <c r="E48" s="15">
        <f>LP_G!E48-LPConLC!E48-LPConK_T!E48-LPConKC!E48</f>
        <v>4.7729523734024608E-2</v>
      </c>
      <c r="F48" s="15">
        <f>LP_G!F48-LPConLC!F48-LPConK_T!F48-LPConKC!F48</f>
        <v>6.896233996313067E-2</v>
      </c>
      <c r="G48" s="15">
        <f>LP_G!G48-LPConLC!G48-LPConK_T!G48-LPConKC!G48</f>
        <v>7.7795857670934929E-2</v>
      </c>
      <c r="H48" s="15">
        <f>LP_G!H48-LPConLC!H48-LPConK_T!H48-LPConKC!H48</f>
        <v>2.086095426908797E-3</v>
      </c>
      <c r="I48" s="15">
        <f>LP_G!I48-LPConLC!I48-LPConK_T!I48-LPConKC!I48</f>
        <v>0.16712278593132315</v>
      </c>
      <c r="J48" s="15">
        <f>LP_G!J48-LPConLC!J48-LPConK_T!J48-LPConKC!J48</f>
        <v>-0.13256806298846241</v>
      </c>
      <c r="K48" s="15">
        <f>LP_G!K48-LPConLC!K48-LPConK_T!K48-LPConKC!K48</f>
        <v>0.24437114026457316</v>
      </c>
      <c r="L48" s="15">
        <f>LP_G!L48-LPConLC!L48-LPConK_T!L48-LPConKC!L48</f>
        <v>0.24689578093739975</v>
      </c>
      <c r="M48" s="15">
        <f>LP_G!M48-LPConLC!M48-LPConK_T!M48-LPConKC!M48</f>
        <v>0.17756042759293053</v>
      </c>
      <c r="N48" s="15">
        <f>LP_G!N48-LPConLC!N48-LPConK_T!N48-LPConKC!N48</f>
        <v>0.10498513182378963</v>
      </c>
      <c r="O48" s="15">
        <f>LP_G!O48-LPConLC!O48-LPConK_T!O48-LPConKC!O48</f>
        <v>0.23840083005192958</v>
      </c>
      <c r="P48" s="15">
        <f>LP_G!P48-LPConLC!P48-LPConK_T!P48-LPConKC!P48</f>
        <v>0.17737181359662074</v>
      </c>
      <c r="Q48" s="15">
        <f>LP_G!Q48-LPConLC!Q48-LPConK_T!Q48-LPConKC!Q48</f>
        <v>0.16537856940504669</v>
      </c>
      <c r="R48" s="15">
        <f>LP_G!R48-LPConLC!R48-LPConK_T!R48-LPConKC!R48</f>
        <v>5.7489869792420031E-2</v>
      </c>
      <c r="S48" s="15">
        <f>LP_G!S48-LPConLC!S48-LPConK_T!S48-LPConKC!S48</f>
        <v>0.27890307197004915</v>
      </c>
      <c r="T48" s="15">
        <f>LP_G!T48-LPConLC!T48-LPConK_T!T48-LPConKC!T48</f>
        <v>-0.1532708424055933</v>
      </c>
      <c r="U48" s="15">
        <f>LP_G!U48-LPConLC!U48-LPConK_T!U48-LPConKC!U48</f>
        <v>-0.27774071842786602</v>
      </c>
      <c r="V48" s="15">
        <f>LP_G!V48-LPConLC!V48-LPConK_T!V48-LPConKC!V48</f>
        <v>-5.5229257620803753E-2</v>
      </c>
      <c r="W48" s="15">
        <f>LP_G!W48-LPConLC!W48-LPConK_T!W48-LPConKC!W48</f>
        <v>0.27876368738784413</v>
      </c>
      <c r="X48" s="15">
        <f>LP_G!X48-LPConLC!X48-LPConK_T!X48-LPConKC!X48</f>
        <v>7.2474767724218597E-2</v>
      </c>
      <c r="Y48" s="15">
        <f>LP_G!Y48-LPConLC!Y48-LPConK_T!Y48-LPConKC!Y48</f>
        <v>-0.29454171935988255</v>
      </c>
      <c r="Z48" s="15">
        <f>LP_G!Z48-LPConLC!Z48-LPConK_T!Z48-LPConKC!Z48</f>
        <v>2.0946979679366286E-2</v>
      </c>
      <c r="AA48" s="15">
        <f>LP_G!AA48-LPConLC!AA48-LPConK_T!AA48-LPConKC!AA48</f>
        <v>6.0036058487697483E-2</v>
      </c>
      <c r="AB48" s="15">
        <f>LP_G!AB48-LPConLC!AB48-LPConK_T!AB48-LPConKC!AB48</f>
        <v>-5.290521257981573E-2</v>
      </c>
      <c r="AC48" s="15">
        <f>LP_G!AC48-LPConLC!AC48-LPConK_T!AC48-LPConKC!AC48</f>
        <v>-8.7571999202041118E-2</v>
      </c>
      <c r="AD48" s="15"/>
      <c r="AF48" s="64">
        <f t="shared" si="0"/>
        <v>7.2739320545264441E-2</v>
      </c>
      <c r="AG48" s="64">
        <f t="shared" si="1"/>
        <v>0.12824888352604613</v>
      </c>
      <c r="AH48" s="64">
        <f t="shared" si="2"/>
        <v>0.18350883096321322</v>
      </c>
      <c r="AI48" s="64">
        <f t="shared" si="3"/>
        <v>-2.7000472668440072E-2</v>
      </c>
      <c r="AJ48" s="64">
        <f t="shared" si="4"/>
        <v>-7.0807178594935127E-2</v>
      </c>
      <c r="AK48" s="64">
        <f t="shared" si="5"/>
        <v>0.15587885724462969</v>
      </c>
      <c r="AL48" s="64">
        <f t="shared" si="6"/>
        <v>-4.8903825631687596E-2</v>
      </c>
      <c r="AM48" s="64">
        <f t="shared" si="7"/>
        <v>-4.3570130566877391E-2</v>
      </c>
      <c r="AN48" s="64">
        <f t="shared" si="8"/>
        <v>-7.0238605890928424E-2</v>
      </c>
      <c r="AO48" s="64">
        <f t="shared" si="9"/>
        <v>5.7337876754229716E-2</v>
      </c>
    </row>
    <row r="49" spans="1:41" x14ac:dyDescent="0.2">
      <c r="A49" s="4">
        <v>47</v>
      </c>
      <c r="B49" s="6" t="s">
        <v>84</v>
      </c>
      <c r="C49" s="15"/>
      <c r="D49" s="15">
        <f>LP_G!D49-LPConLC!D49-LPConK_T!D49-LPConKC!D49</f>
        <v>0.13942191578373536</v>
      </c>
      <c r="E49" s="15">
        <f>LP_G!E49-LPConLC!E49-LPConK_T!E49-LPConKC!E49</f>
        <v>0.22341849171886835</v>
      </c>
      <c r="F49" s="15">
        <f>LP_G!F49-LPConLC!F49-LPConK_T!F49-LPConKC!F49</f>
        <v>-1.8419708866851785E-3</v>
      </c>
      <c r="G49" s="15">
        <f>LP_G!G49-LPConLC!G49-LPConK_T!G49-LPConKC!G49</f>
        <v>-5.1673596974376207E-2</v>
      </c>
      <c r="H49" s="15">
        <f>LP_G!H49-LPConLC!H49-LPConK_T!H49-LPConKC!H49</f>
        <v>3.9880520785170764E-2</v>
      </c>
      <c r="I49" s="15">
        <f>LP_G!I49-LPConLC!I49-LPConK_T!I49-LPConKC!I49</f>
        <v>0.15478406807605383</v>
      </c>
      <c r="J49" s="15">
        <f>LP_G!J49-LPConLC!J49-LPConK_T!J49-LPConKC!J49</f>
        <v>-0.27678457785987814</v>
      </c>
      <c r="K49" s="15">
        <f>LP_G!K49-LPConLC!K49-LPConK_T!K49-LPConKC!K49</f>
        <v>-5.4684505098718902E-2</v>
      </c>
      <c r="L49" s="15">
        <f>LP_G!L49-LPConLC!L49-LPConK_T!L49-LPConKC!L49</f>
        <v>0.19345819523336519</v>
      </c>
      <c r="M49" s="15">
        <f>LP_G!M49-LPConLC!M49-LPConK_T!M49-LPConKC!M49</f>
        <v>2.4083651573174228E-2</v>
      </c>
      <c r="N49" s="15">
        <f>LP_G!N49-LPConLC!N49-LPConK_T!N49-LPConKC!N49</f>
        <v>6.4557447107555108E-2</v>
      </c>
      <c r="O49" s="15">
        <f>LP_G!O49-LPConLC!O49-LPConK_T!O49-LPConKC!O49</f>
        <v>-2.403526934481343E-3</v>
      </c>
      <c r="P49" s="15">
        <f>LP_G!P49-LPConLC!P49-LPConK_T!P49-LPConKC!P49</f>
        <v>9.7617528384563265E-2</v>
      </c>
      <c r="Q49" s="15">
        <f>LP_G!Q49-LPConLC!Q49-LPConK_T!Q49-LPConKC!Q49</f>
        <v>-1.1001892450043824E-2</v>
      </c>
      <c r="R49" s="15">
        <f>LP_G!R49-LPConLC!R49-LPConK_T!R49-LPConKC!R49</f>
        <v>-0.18940768675596353</v>
      </c>
      <c r="S49" s="15">
        <f>LP_G!S49-LPConLC!S49-LPConK_T!S49-LPConKC!S49</f>
        <v>0.14825682210503072</v>
      </c>
      <c r="T49" s="15">
        <f>LP_G!T49-LPConLC!T49-LPConK_T!T49-LPConKC!T49</f>
        <v>8.8675363682011579E-2</v>
      </c>
      <c r="U49" s="15">
        <f>LP_G!U49-LPConLC!U49-LPConK_T!U49-LPConKC!U49</f>
        <v>0.13786332696190148</v>
      </c>
      <c r="V49" s="15">
        <f>LP_G!V49-LPConLC!V49-LPConK_T!V49-LPConKC!V49</f>
        <v>8.2294465093637761E-2</v>
      </c>
      <c r="W49" s="15">
        <f>LP_G!W49-LPConLC!W49-LPConK_T!W49-LPConKC!W49</f>
        <v>-5.1690030430686582E-2</v>
      </c>
      <c r="X49" s="15">
        <f>LP_G!X49-LPConLC!X49-LPConK_T!X49-LPConKC!X49</f>
        <v>-2.5429410436457335E-2</v>
      </c>
      <c r="Y49" s="15">
        <f>LP_G!Y49-LPConLC!Y49-LPConK_T!Y49-LPConKC!Y49</f>
        <v>-4.1086786210052101E-2</v>
      </c>
      <c r="Z49" s="15">
        <f>LP_G!Z49-LPConLC!Z49-LPConK_T!Z49-LPConKC!Z49</f>
        <v>-6.8316049812958607E-2</v>
      </c>
      <c r="AA49" s="15">
        <f>LP_G!AA49-LPConLC!AA49-LPConK_T!AA49-LPConKC!AA49</f>
        <v>5.9007551471721466E-2</v>
      </c>
      <c r="AB49" s="15">
        <f>LP_G!AB49-LPConLC!AB49-LPConK_T!AB49-LPConKC!AB49</f>
        <v>-1.6786787065641254E-2</v>
      </c>
      <c r="AC49" s="15">
        <f>LP_G!AC49-LPConLC!AC49-LPConK_T!AC49-LPConKC!AC49</f>
        <v>-7.8588780702307501E-2</v>
      </c>
      <c r="AD49" s="15"/>
      <c r="AF49" s="64">
        <f t="shared" si="0"/>
        <v>7.2913502543806311E-2</v>
      </c>
      <c r="AG49" s="64">
        <f t="shared" si="1"/>
        <v>-9.8739578089005083E-3</v>
      </c>
      <c r="AH49" s="64">
        <f t="shared" si="2"/>
        <v>8.6122488698210566E-3</v>
      </c>
      <c r="AI49" s="64">
        <f t="shared" si="3"/>
        <v>4.6342742974081377E-2</v>
      </c>
      <c r="AJ49" s="64">
        <f t="shared" si="4"/>
        <v>-2.9154170463847596E-2</v>
      </c>
      <c r="AK49" s="64">
        <f t="shared" si="5"/>
        <v>-6.3085446953972668E-4</v>
      </c>
      <c r="AL49" s="64">
        <f t="shared" si="6"/>
        <v>8.5942862551168907E-3</v>
      </c>
      <c r="AM49" s="64">
        <f t="shared" si="7"/>
        <v>2.2664803789889706E-2</v>
      </c>
      <c r="AN49" s="64">
        <f t="shared" si="8"/>
        <v>-4.7687783883974377E-2</v>
      </c>
      <c r="AO49" s="64">
        <f t="shared" si="9"/>
        <v>1.7768073222992127E-2</v>
      </c>
    </row>
    <row r="50" spans="1:41" x14ac:dyDescent="0.2">
      <c r="A50" s="4">
        <v>48</v>
      </c>
      <c r="B50" s="6" t="s">
        <v>85</v>
      </c>
      <c r="C50" s="15"/>
      <c r="D50" s="15">
        <f>LP_G!D50-LPConLC!D50-LPConK_T!D50-LPConKC!D50</f>
        <v>0.18362253412099086</v>
      </c>
      <c r="E50" s="15">
        <f>LP_G!E50-LPConLC!E50-LPConK_T!E50-LPConKC!E50</f>
        <v>0.28587644961526087</v>
      </c>
      <c r="F50" s="15">
        <f>LP_G!F50-LPConLC!F50-LPConK_T!F50-LPConKC!F50</f>
        <v>9.0209905462339354E-2</v>
      </c>
      <c r="G50" s="15">
        <f>LP_G!G50-LPConLC!G50-LPConK_T!G50-LPConKC!G50</f>
        <v>-4.4956841956713546E-2</v>
      </c>
      <c r="H50" s="15">
        <f>LP_G!H50-LPConLC!H50-LPConK_T!H50-LPConKC!H50</f>
        <v>-4.0603401835151959E-2</v>
      </c>
      <c r="I50" s="15">
        <f>LP_G!I50-LPConLC!I50-LPConK_T!I50-LPConKC!I50</f>
        <v>6.4179858767981157E-2</v>
      </c>
      <c r="J50" s="15">
        <f>LP_G!J50-LPConLC!J50-LPConK_T!J50-LPConKC!J50</f>
        <v>0.19962321203157812</v>
      </c>
      <c r="K50" s="15">
        <f>LP_G!K50-LPConLC!K50-LPConK_T!K50-LPConKC!K50</f>
        <v>0.12312383670586018</v>
      </c>
      <c r="L50" s="15">
        <f>LP_G!L50-LPConLC!L50-LPConK_T!L50-LPConKC!L50</f>
        <v>0.35079645603213427</v>
      </c>
      <c r="M50" s="15">
        <f>LP_G!M50-LPConLC!M50-LPConK_T!M50-LPConKC!M50</f>
        <v>0.26397748835279405</v>
      </c>
      <c r="N50" s="15">
        <f>LP_G!N50-LPConLC!N50-LPConK_T!N50-LPConKC!N50</f>
        <v>0.22449579644764131</v>
      </c>
      <c r="O50" s="15">
        <f>LP_G!O50-LPConLC!O50-LPConK_T!O50-LPConKC!O50</f>
        <v>2.3508509544441294E-2</v>
      </c>
      <c r="P50" s="15">
        <f>LP_G!P50-LPConLC!P50-LPConK_T!P50-LPConKC!P50</f>
        <v>0.19493492546201457</v>
      </c>
      <c r="Q50" s="15">
        <f>LP_G!Q50-LPConLC!Q50-LPConK_T!Q50-LPConKC!Q50</f>
        <v>5.855954477518837E-2</v>
      </c>
      <c r="R50" s="15">
        <f>LP_G!R50-LPConLC!R50-LPConK_T!R50-LPConKC!R50</f>
        <v>1.2049033295159328E-3</v>
      </c>
      <c r="S50" s="15">
        <f>LP_G!S50-LPConLC!S50-LPConK_T!S50-LPConKC!S50</f>
        <v>0.20686252016715789</v>
      </c>
      <c r="T50" s="15">
        <f>LP_G!T50-LPConLC!T50-LPConK_T!T50-LPConKC!T50</f>
        <v>-1.5780744689013831E-2</v>
      </c>
      <c r="U50" s="15">
        <f>LP_G!U50-LPConLC!U50-LPConK_T!U50-LPConKC!U50</f>
        <v>-0.10373909273982952</v>
      </c>
      <c r="V50" s="15">
        <f>LP_G!V50-LPConLC!V50-LPConK_T!V50-LPConKC!V50</f>
        <v>-1.1239984309330143E-2</v>
      </c>
      <c r="W50" s="15">
        <f>LP_G!W50-LPConLC!W50-LPConK_T!W50-LPConKC!W50</f>
        <v>6.1492750275076127E-2</v>
      </c>
      <c r="X50" s="15">
        <f>LP_G!X50-LPConLC!X50-LPConK_T!X50-LPConKC!X50</f>
        <v>0.1115548377923939</v>
      </c>
      <c r="Y50" s="15">
        <f>LP_G!Y50-LPConLC!Y50-LPConK_T!Y50-LPConKC!Y50</f>
        <v>-0.12854990506109068</v>
      </c>
      <c r="Z50" s="15">
        <f>LP_G!Z50-LPConLC!Z50-LPConK_T!Z50-LPConKC!Z50</f>
        <v>3.9504161728719324E-2</v>
      </c>
      <c r="AA50" s="15">
        <f>LP_G!AA50-LPConLC!AA50-LPConK_T!AA50-LPConKC!AA50</f>
        <v>7.0916923962247025E-2</v>
      </c>
      <c r="AB50" s="15">
        <f>LP_G!AB50-LPConLC!AB50-LPConK_T!AB50-LPConKC!AB50</f>
        <v>1.3293411710072969E-2</v>
      </c>
      <c r="AC50" s="15">
        <f>LP_G!AC50-LPConLC!AC50-LPConK_T!AC50-LPConKC!AC50</f>
        <v>9.5525036923344825E-2</v>
      </c>
      <c r="AD50" s="15"/>
      <c r="AF50" s="64">
        <f t="shared" si="0"/>
        <v>7.0941194010743169E-2</v>
      </c>
      <c r="AG50" s="64">
        <f t="shared" si="1"/>
        <v>0.2324033579140016</v>
      </c>
      <c r="AH50" s="64">
        <f t="shared" si="2"/>
        <v>9.7014080655663609E-2</v>
      </c>
      <c r="AI50" s="64">
        <f t="shared" si="3"/>
        <v>8.4575532658593081E-3</v>
      </c>
      <c r="AJ50" s="64">
        <f t="shared" si="4"/>
        <v>1.8137925852658689E-2</v>
      </c>
      <c r="AK50" s="64">
        <f t="shared" si="5"/>
        <v>0.16470871928483261</v>
      </c>
      <c r="AL50" s="64">
        <f t="shared" si="6"/>
        <v>1.3297739559259E-2</v>
      </c>
      <c r="AM50" s="64">
        <f t="shared" si="7"/>
        <v>3.0198683698965259E-3</v>
      </c>
      <c r="AN50" s="64">
        <f t="shared" si="8"/>
        <v>5.4409224316708894E-2</v>
      </c>
      <c r="AO50" s="64">
        <f t="shared" si="9"/>
        <v>8.5390822339785261E-2</v>
      </c>
    </row>
    <row r="51" spans="1:41" x14ac:dyDescent="0.2">
      <c r="A51" s="4">
        <v>49</v>
      </c>
      <c r="B51" s="6" t="s">
        <v>86</v>
      </c>
      <c r="C51" s="15"/>
      <c r="D51" s="15">
        <f>LP_G!D51-LPConLC!D51-LPConK_T!D51-LPConKC!D51</f>
        <v>8.4727618744926542E-2</v>
      </c>
      <c r="E51" s="15">
        <f>LP_G!E51-LPConLC!E51-LPConK_T!E51-LPConKC!E51</f>
        <v>-2.6911802904078238E-2</v>
      </c>
      <c r="F51" s="15">
        <f>LP_G!F51-LPConLC!F51-LPConK_T!F51-LPConKC!F51</f>
        <v>-9.0265134998178703E-2</v>
      </c>
      <c r="G51" s="15">
        <f>LP_G!G51-LPConLC!G51-LPConK_T!G51-LPConKC!G51</f>
        <v>3.8209217163589883E-3</v>
      </c>
      <c r="H51" s="15">
        <f>LP_G!H51-LPConLC!H51-LPConK_T!H51-LPConKC!H51</f>
        <v>0.11537222759271575</v>
      </c>
      <c r="I51" s="15">
        <f>LP_G!I51-LPConLC!I51-LPConK_T!I51-LPConKC!I51</f>
        <v>7.6818940309238609E-2</v>
      </c>
      <c r="J51" s="15">
        <f>LP_G!J51-LPConLC!J51-LPConK_T!J51-LPConKC!J51</f>
        <v>1.0771348666158633E-2</v>
      </c>
      <c r="K51" s="15">
        <f>LP_G!K51-LPConLC!K51-LPConK_T!K51-LPConKC!K51</f>
        <v>0.10773066862585083</v>
      </c>
      <c r="L51" s="15">
        <f>LP_G!L51-LPConLC!L51-LPConK_T!L51-LPConKC!L51</f>
        <v>-0.10200654225222178</v>
      </c>
      <c r="M51" s="15">
        <f>LP_G!M51-LPConLC!M51-LPConK_T!M51-LPConKC!M51</f>
        <v>6.3885253464582889E-2</v>
      </c>
      <c r="N51" s="15">
        <f>LP_G!N51-LPConLC!N51-LPConK_T!N51-LPConKC!N51</f>
        <v>0.10377424126968686</v>
      </c>
      <c r="O51" s="15">
        <f>LP_G!O51-LPConLC!O51-LPConK_T!O51-LPConKC!O51</f>
        <v>-3.1864449267120891E-2</v>
      </c>
      <c r="P51" s="15">
        <f>LP_G!P51-LPConLC!P51-LPConK_T!P51-LPConKC!P51</f>
        <v>7.3160268111917268E-2</v>
      </c>
      <c r="Q51" s="15">
        <f>LP_G!Q51-LPConLC!Q51-LPConK_T!Q51-LPConKC!Q51</f>
        <v>6.3705580600659173E-2</v>
      </c>
      <c r="R51" s="15">
        <f>LP_G!R51-LPConLC!R51-LPConK_T!R51-LPConKC!R51</f>
        <v>-0.21061916251115823</v>
      </c>
      <c r="S51" s="15">
        <f>LP_G!S51-LPConLC!S51-LPConK_T!S51-LPConKC!S51</f>
        <v>0.26507158465158714</v>
      </c>
      <c r="T51" s="15">
        <f>LP_G!T51-LPConLC!T51-LPConK_T!T51-LPConKC!T51</f>
        <v>-0.16093406237034996</v>
      </c>
      <c r="U51" s="15">
        <f>LP_G!U51-LPConLC!U51-LPConK_T!U51-LPConKC!U51</f>
        <v>0.14413598839094047</v>
      </c>
      <c r="V51" s="15">
        <f>LP_G!V51-LPConLC!V51-LPConK_T!V51-LPConKC!V51</f>
        <v>-0.3718224280599694</v>
      </c>
      <c r="W51" s="15">
        <f>LP_G!W51-LPConLC!W51-LPConK_T!W51-LPConKC!W51</f>
        <v>-7.6757570146056275E-2</v>
      </c>
      <c r="X51" s="15">
        <f>LP_G!X51-LPConLC!X51-LPConK_T!X51-LPConKC!X51</f>
        <v>-0.13143934839626817</v>
      </c>
      <c r="Y51" s="15">
        <f>LP_G!Y51-LPConLC!Y51-LPConK_T!Y51-LPConKC!Y51</f>
        <v>4.4729283073374045E-2</v>
      </c>
      <c r="Z51" s="15">
        <f>LP_G!Z51-LPConLC!Z51-LPConK_T!Z51-LPConKC!Z51</f>
        <v>3.3230955665498642E-3</v>
      </c>
      <c r="AA51" s="15">
        <f>LP_G!AA51-LPConLC!AA51-LPConK_T!AA51-LPConKC!AA51</f>
        <v>1.087241190996783E-2</v>
      </c>
      <c r="AB51" s="15">
        <f>LP_G!AB51-LPConLC!AB51-LPConK_T!AB51-LPConKC!AB51</f>
        <v>8.3997322698354127E-3</v>
      </c>
      <c r="AC51" s="15">
        <f>LP_G!AC51-LPConLC!AC51-LPConK_T!AC51-LPConKC!AC51</f>
        <v>-2.6447675409941428E-2</v>
      </c>
      <c r="AD51" s="15"/>
      <c r="AF51" s="64">
        <f t="shared" si="0"/>
        <v>1.576703034321128E-2</v>
      </c>
      <c r="AG51" s="64">
        <f t="shared" si="1"/>
        <v>3.6830993954811486E-2</v>
      </c>
      <c r="AH51" s="64">
        <f t="shared" si="2"/>
        <v>3.1890764317176898E-2</v>
      </c>
      <c r="AI51" s="64">
        <f t="shared" si="3"/>
        <v>-0.11936348411634068</v>
      </c>
      <c r="AJ51" s="64">
        <f t="shared" si="4"/>
        <v>8.1753694819571461E-3</v>
      </c>
      <c r="AK51" s="64">
        <f t="shared" si="5"/>
        <v>3.4360879135994192E-2</v>
      </c>
      <c r="AL51" s="64">
        <f t="shared" si="6"/>
        <v>-5.5594057317191768E-2</v>
      </c>
      <c r="AM51" s="64">
        <f t="shared" si="7"/>
        <v>-6.7236578753976456E-2</v>
      </c>
      <c r="AN51" s="64">
        <f t="shared" si="8"/>
        <v>-9.023971570053007E-3</v>
      </c>
      <c r="AO51" s="64">
        <f t="shared" si="9"/>
        <v>-5.3398652038367713E-3</v>
      </c>
    </row>
    <row r="52" spans="1:41" x14ac:dyDescent="0.2">
      <c r="A52" s="4">
        <v>50</v>
      </c>
      <c r="B52" s="6" t="s">
        <v>87</v>
      </c>
      <c r="C52" s="15"/>
      <c r="D52" s="15">
        <f>LP_G!D52-LPConLC!D52-LPConK_T!D52-LPConKC!D52</f>
        <v>6.7782770423805899E-2</v>
      </c>
      <c r="E52" s="15">
        <f>LP_G!E52-LPConLC!E52-LPConK_T!E52-LPConKC!E52</f>
        <v>-9.7167071268991143E-3</v>
      </c>
      <c r="F52" s="15">
        <f>LP_G!F52-LPConLC!F52-LPConK_T!F52-LPConKC!F52</f>
        <v>-9.6496950430798464E-2</v>
      </c>
      <c r="G52" s="15">
        <f>LP_G!G52-LPConLC!G52-LPConK_T!G52-LPConKC!G52</f>
        <v>2.7627659169235319E-2</v>
      </c>
      <c r="H52" s="15">
        <f>LP_G!H52-LPConLC!H52-LPConK_T!H52-LPConKC!H52</f>
        <v>-2.0627663400215296E-2</v>
      </c>
      <c r="I52" s="15">
        <f>LP_G!I52-LPConLC!I52-LPConK_T!I52-LPConKC!I52</f>
        <v>-2.0168742160099905E-2</v>
      </c>
      <c r="J52" s="15">
        <f>LP_G!J52-LPConLC!J52-LPConK_T!J52-LPConKC!J52</f>
        <v>-3.6702659245272909E-3</v>
      </c>
      <c r="K52" s="15">
        <f>LP_G!K52-LPConLC!K52-LPConK_T!K52-LPConKC!K52</f>
        <v>0.10547673373708506</v>
      </c>
      <c r="L52" s="15">
        <f>LP_G!L52-LPConLC!L52-LPConK_T!L52-LPConKC!L52</f>
        <v>-7.4352709901237251E-3</v>
      </c>
      <c r="M52" s="15">
        <f>LP_G!M52-LPConLC!M52-LPConK_T!M52-LPConKC!M52</f>
        <v>3.556218576023161E-2</v>
      </c>
      <c r="N52" s="15">
        <f>LP_G!N52-LPConLC!N52-LPConK_T!N52-LPConKC!N52</f>
        <v>6.7050677660141972E-2</v>
      </c>
      <c r="O52" s="15">
        <f>LP_G!O52-LPConLC!O52-LPConK_T!O52-LPConKC!O52</f>
        <v>-1.6291752380914369E-2</v>
      </c>
      <c r="P52" s="15">
        <f>LP_G!P52-LPConLC!P52-LPConK_T!P52-LPConKC!P52</f>
        <v>7.2951591824337428E-2</v>
      </c>
      <c r="Q52" s="15">
        <f>LP_G!Q52-LPConLC!Q52-LPConK_T!Q52-LPConKC!Q52</f>
        <v>-3.1208010225853358E-2</v>
      </c>
      <c r="R52" s="15">
        <f>LP_G!R52-LPConLC!R52-LPConK_T!R52-LPConKC!R52</f>
        <v>-0.16746124635729795</v>
      </c>
      <c r="S52" s="15">
        <f>LP_G!S52-LPConLC!S52-LPConK_T!S52-LPConKC!S52</f>
        <v>0.15191658581893261</v>
      </c>
      <c r="T52" s="15">
        <f>LP_G!T52-LPConLC!T52-LPConK_T!T52-LPConKC!T52</f>
        <v>-0.10862370711490624</v>
      </c>
      <c r="U52" s="15">
        <f>LP_G!U52-LPConLC!U52-LPConK_T!U52-LPConKC!U52</f>
        <v>9.0274981679183991E-2</v>
      </c>
      <c r="V52" s="15">
        <f>LP_G!V52-LPConLC!V52-LPConK_T!V52-LPConKC!V52</f>
        <v>-1.3077360467347627E-2</v>
      </c>
      <c r="W52" s="15">
        <f>LP_G!W52-LPConLC!W52-LPConK_T!W52-LPConKC!W52</f>
        <v>5.6107185745798371E-2</v>
      </c>
      <c r="X52" s="15">
        <f>LP_G!X52-LPConLC!X52-LPConK_T!X52-LPConKC!X52</f>
        <v>-3.8263333242044936E-2</v>
      </c>
      <c r="Y52" s="15">
        <f>LP_G!Y52-LPConLC!Y52-LPConK_T!Y52-LPConKC!Y52</f>
        <v>-7.9281637737984315E-2</v>
      </c>
      <c r="Z52" s="15">
        <f>LP_G!Z52-LPConLC!Z52-LPConK_T!Z52-LPConKC!Z52</f>
        <v>4.2414936013865832E-2</v>
      </c>
      <c r="AA52" s="15">
        <f>LP_G!AA52-LPConLC!AA52-LPConK_T!AA52-LPConKC!AA52</f>
        <v>8.1871719248570798E-3</v>
      </c>
      <c r="AB52" s="15">
        <f>LP_G!AB52-LPConLC!AB52-LPConK_T!AB52-LPConKC!AB52</f>
        <v>-2.6612351135519925E-2</v>
      </c>
      <c r="AC52" s="15">
        <f>LP_G!AC52-LPConLC!AC52-LPConK_T!AC52-LPConKC!AC52</f>
        <v>-7.8275835145396433E-2</v>
      </c>
      <c r="AD52" s="15"/>
      <c r="AF52" s="64">
        <f t="shared" si="0"/>
        <v>-2.3876480789755492E-2</v>
      </c>
      <c r="AG52" s="64">
        <f t="shared" si="1"/>
        <v>3.9396812048561526E-2</v>
      </c>
      <c r="AH52" s="64">
        <f t="shared" si="2"/>
        <v>1.9814337358408708E-3</v>
      </c>
      <c r="AI52" s="64">
        <f t="shared" si="3"/>
        <v>-2.716446679863288E-3</v>
      </c>
      <c r="AJ52" s="64">
        <f t="shared" si="4"/>
        <v>-2.671354321603555E-2</v>
      </c>
      <c r="AK52" s="64">
        <f t="shared" si="5"/>
        <v>2.0689122892201199E-2</v>
      </c>
      <c r="AL52" s="64">
        <f t="shared" si="6"/>
        <v>-1.4714994947949419E-2</v>
      </c>
      <c r="AM52" s="64">
        <f t="shared" si="7"/>
        <v>-5.2827203998222303E-3</v>
      </c>
      <c r="AN52" s="64">
        <f t="shared" si="8"/>
        <v>-5.2444093140458177E-2</v>
      </c>
      <c r="AO52" s="64">
        <f t="shared" si="9"/>
        <v>-2.3856449802503871E-3</v>
      </c>
    </row>
    <row r="53" spans="1:41" x14ac:dyDescent="0.2">
      <c r="A53" s="4">
        <v>51</v>
      </c>
      <c r="B53" s="6" t="s">
        <v>88</v>
      </c>
      <c r="C53" s="15"/>
      <c r="D53" s="15">
        <f>LP_G!D53-LPConLC!D53-LPConK_T!D53-LPConKC!D53</f>
        <v>-0.12677847204442738</v>
      </c>
      <c r="E53" s="15">
        <f>LP_G!E53-LPConLC!E53-LPConK_T!E53-LPConKC!E53</f>
        <v>-8.1777782449463626E-2</v>
      </c>
      <c r="F53" s="15">
        <f>LP_G!F53-LPConLC!F53-LPConK_T!F53-LPConKC!F53</f>
        <v>0.10269488040703682</v>
      </c>
      <c r="G53" s="15">
        <f>LP_G!G53-LPConLC!G53-LPConK_T!G53-LPConKC!G53</f>
        <v>5.8534103047315628E-2</v>
      </c>
      <c r="H53" s="15">
        <f>LP_G!H53-LPConLC!H53-LPConK_T!H53-LPConKC!H53</f>
        <v>3.882924876503125E-2</v>
      </c>
      <c r="I53" s="15">
        <f>LP_G!I53-LPConLC!I53-LPConK_T!I53-LPConKC!I53</f>
        <v>0.12423839893055019</v>
      </c>
      <c r="J53" s="15">
        <f>LP_G!J53-LPConLC!J53-LPConK_T!J53-LPConKC!J53</f>
        <v>6.1562608962628981E-2</v>
      </c>
      <c r="K53" s="15">
        <f>LP_G!K53-LPConLC!K53-LPConK_T!K53-LPConKC!K53</f>
        <v>0.11320855376205148</v>
      </c>
      <c r="L53" s="15">
        <f>LP_G!L53-LPConLC!L53-LPConK_T!L53-LPConKC!L53</f>
        <v>1.2551425361455575E-3</v>
      </c>
      <c r="M53" s="15">
        <f>LP_G!M53-LPConLC!M53-LPConK_T!M53-LPConKC!M53</f>
        <v>9.2976628550504883E-2</v>
      </c>
      <c r="N53" s="15">
        <f>LP_G!N53-LPConLC!N53-LPConK_T!N53-LPConKC!N53</f>
        <v>-2.0874110443918639E-2</v>
      </c>
      <c r="O53" s="15">
        <f>LP_G!O53-LPConLC!O53-LPConK_T!O53-LPConKC!O53</f>
        <v>1.8028103292946792E-2</v>
      </c>
      <c r="P53" s="15">
        <f>LP_G!P53-LPConLC!P53-LPConK_T!P53-LPConKC!P53</f>
        <v>-9.2053361683736665E-2</v>
      </c>
      <c r="Q53" s="15">
        <f>LP_G!Q53-LPConLC!Q53-LPConK_T!Q53-LPConKC!Q53</f>
        <v>2.7378443886992218E-4</v>
      </c>
      <c r="R53" s="15">
        <f>LP_G!R53-LPConLC!R53-LPConK_T!R53-LPConKC!R53</f>
        <v>-0.18832734612598664</v>
      </c>
      <c r="S53" s="15">
        <f>LP_G!S53-LPConLC!S53-LPConK_T!S53-LPConKC!S53</f>
        <v>8.651496251540064E-2</v>
      </c>
      <c r="T53" s="15">
        <f>LP_G!T53-LPConLC!T53-LPConK_T!T53-LPConKC!T53</f>
        <v>9.9946651565547828E-2</v>
      </c>
      <c r="U53" s="15">
        <f>LP_G!U53-LPConLC!U53-LPConK_T!U53-LPConKC!U53</f>
        <v>-0.20810869426356973</v>
      </c>
      <c r="V53" s="15">
        <f>LP_G!V53-LPConLC!V53-LPConK_T!V53-LPConKC!V53</f>
        <v>-6.7898978927273229E-2</v>
      </c>
      <c r="W53" s="15">
        <f>LP_G!W53-LPConLC!W53-LPConK_T!W53-LPConKC!W53</f>
        <v>-3.1033126190430989E-3</v>
      </c>
      <c r="X53" s="15">
        <f>LP_G!X53-LPConLC!X53-LPConK_T!X53-LPConKC!X53</f>
        <v>0.15722879179966029</v>
      </c>
      <c r="Y53" s="15">
        <f>LP_G!Y53-LPConLC!Y53-LPConK_T!Y53-LPConKC!Y53</f>
        <v>-0.13905187794751225</v>
      </c>
      <c r="Z53" s="15">
        <f>LP_G!Z53-LPConLC!Z53-LPConK_T!Z53-LPConKC!Z53</f>
        <v>2.9277933476541337E-2</v>
      </c>
      <c r="AA53" s="15">
        <f>LP_G!AA53-LPConLC!AA53-LPConK_T!AA53-LPConKC!AA53</f>
        <v>6.8250220636200259E-2</v>
      </c>
      <c r="AB53" s="15">
        <f>LP_G!AB53-LPConLC!AB53-LPConK_T!AB53-LPConKC!AB53</f>
        <v>-8.5100962811899147E-2</v>
      </c>
      <c r="AC53" s="15">
        <f>LP_G!AC53-LPConLC!AC53-LPConK_T!AC53-LPConKC!AC53</f>
        <v>-2.690127630391486E-2</v>
      </c>
      <c r="AD53" s="15"/>
      <c r="AF53" s="64">
        <f t="shared" si="0"/>
        <v>4.8503769740094058E-2</v>
      </c>
      <c r="AG53" s="64">
        <f t="shared" si="1"/>
        <v>4.9625764673482453E-2</v>
      </c>
      <c r="AH53" s="64">
        <f t="shared" si="2"/>
        <v>-3.5112771512501195E-2</v>
      </c>
      <c r="AI53" s="64">
        <f t="shared" si="3"/>
        <v>-4.3871084889355871E-3</v>
      </c>
      <c r="AJ53" s="64">
        <f t="shared" si="4"/>
        <v>-3.0705192590116937E-2</v>
      </c>
      <c r="AK53" s="64">
        <f t="shared" si="5"/>
        <v>7.256496580490629E-3</v>
      </c>
      <c r="AL53" s="64">
        <f t="shared" si="6"/>
        <v>-1.754615053952626E-2</v>
      </c>
      <c r="AM53" s="64">
        <f t="shared" si="7"/>
        <v>-7.9324082849310737E-3</v>
      </c>
      <c r="AN53" s="64">
        <f t="shared" si="8"/>
        <v>-5.6001119557907E-2</v>
      </c>
      <c r="AO53" s="64">
        <f t="shared" si="9"/>
        <v>5.5848923644045588E-3</v>
      </c>
    </row>
    <row r="54" spans="1:41" x14ac:dyDescent="0.2">
      <c r="A54" s="4">
        <v>52</v>
      </c>
      <c r="B54" s="6" t="s">
        <v>89</v>
      </c>
      <c r="C54" s="15"/>
      <c r="D54" s="15">
        <f>LP_G!D54-LPConLC!D54-LPConK_T!D54-LPConKC!D54</f>
        <v>1.6429081440372303E-2</v>
      </c>
      <c r="E54" s="15">
        <f>LP_G!E54-LPConLC!E54-LPConK_T!E54-LPConKC!E54</f>
        <v>1.7205873836569362E-2</v>
      </c>
      <c r="F54" s="15">
        <f>LP_G!F54-LPConLC!F54-LPConK_T!F54-LPConKC!F54</f>
        <v>1.2616087350192706E-2</v>
      </c>
      <c r="G54" s="15">
        <f>LP_G!G54-LPConLC!G54-LPConK_T!G54-LPConKC!G54</f>
        <v>-4.1257584958920394E-2</v>
      </c>
      <c r="H54" s="15">
        <f>LP_G!H54-LPConLC!H54-LPConK_T!H54-LPConKC!H54</f>
        <v>-6.6145620977153929E-2</v>
      </c>
      <c r="I54" s="15">
        <f>LP_G!I54-LPConLC!I54-LPConK_T!I54-LPConKC!I54</f>
        <v>-3.9512041625806944E-3</v>
      </c>
      <c r="J54" s="15">
        <f>LP_G!J54-LPConLC!J54-LPConK_T!J54-LPConKC!J54</f>
        <v>-2.3601113661866381E-3</v>
      </c>
      <c r="K54" s="15">
        <f>LP_G!K54-LPConLC!K54-LPConK_T!K54-LPConKC!K54</f>
        <v>-2.2842670820052847E-2</v>
      </c>
      <c r="L54" s="15">
        <f>LP_G!L54-LPConLC!L54-LPConK_T!L54-LPConKC!L54</f>
        <v>-1.752039761995813E-2</v>
      </c>
      <c r="M54" s="15">
        <f>LP_G!M54-LPConLC!M54-LPConK_T!M54-LPConKC!M54</f>
        <v>1.1958841445852865E-2</v>
      </c>
      <c r="N54" s="15">
        <f>LP_G!N54-LPConLC!N54-LPConK_T!N54-LPConKC!N54</f>
        <v>4.6293984996988675E-2</v>
      </c>
      <c r="O54" s="15">
        <f>LP_G!O54-LPConLC!O54-LPConK_T!O54-LPConKC!O54</f>
        <v>-2.1402059118897372E-2</v>
      </c>
      <c r="P54" s="15">
        <f>LP_G!P54-LPConLC!P54-LPConK_T!P54-LPConKC!P54</f>
        <v>2.5930562945563666E-2</v>
      </c>
      <c r="Q54" s="15">
        <f>LP_G!Q54-LPConLC!Q54-LPConK_T!Q54-LPConKC!Q54</f>
        <v>3.1997467201397498E-2</v>
      </c>
      <c r="R54" s="15">
        <f>LP_G!R54-LPConLC!R54-LPConK_T!R54-LPConKC!R54</f>
        <v>4.2099401097845518E-3</v>
      </c>
      <c r="S54" s="15">
        <f>LP_G!S54-LPConLC!S54-LPConK_T!S54-LPConKC!S54</f>
        <v>1.8716889962458318E-2</v>
      </c>
      <c r="T54" s="15">
        <f>LP_G!T54-LPConLC!T54-LPConK_T!T54-LPConKC!T54</f>
        <v>-4.3080255857408531E-2</v>
      </c>
      <c r="U54" s="15">
        <f>LP_G!U54-LPConLC!U54-LPConK_T!U54-LPConKC!U54</f>
        <v>-3.6823880616560931E-2</v>
      </c>
      <c r="V54" s="15">
        <f>LP_G!V54-LPConLC!V54-LPConK_T!V54-LPConKC!V54</f>
        <v>0.10012561645659633</v>
      </c>
      <c r="W54" s="15">
        <f>LP_G!W54-LPConLC!W54-LPConK_T!W54-LPConKC!W54</f>
        <v>5.4260880609759546E-2</v>
      </c>
      <c r="X54" s="15">
        <f>LP_G!X54-LPConLC!X54-LPConK_T!X54-LPConKC!X54</f>
        <v>-2.4365111238535738E-3</v>
      </c>
      <c r="Y54" s="15">
        <f>LP_G!Y54-LPConLC!Y54-LPConK_T!Y54-LPConKC!Y54</f>
        <v>-4.3174377591002747E-2</v>
      </c>
      <c r="Z54" s="15">
        <f>LP_G!Z54-LPConLC!Z54-LPConK_T!Z54-LPConKC!Z54</f>
        <v>-3.6220908543441012E-3</v>
      </c>
      <c r="AA54" s="15">
        <f>LP_G!AA54-LPConLC!AA54-LPConK_T!AA54-LPConKC!AA54</f>
        <v>-9.111362561050251E-3</v>
      </c>
      <c r="AB54" s="15">
        <f>LP_G!AB54-LPConLC!AB54-LPConK_T!AB54-LPConKC!AB54</f>
        <v>2.023897612952923E-2</v>
      </c>
      <c r="AC54" s="15">
        <f>LP_G!AC54-LPConLC!AC54-LPConK_T!AC54-LPConKC!AC54</f>
        <v>-3.0002507473451422E-3</v>
      </c>
      <c r="AD54" s="15"/>
      <c r="AF54" s="64">
        <f t="shared" si="0"/>
        <v>-1.6306489782378593E-2</v>
      </c>
      <c r="AG54" s="64">
        <f t="shared" si="1"/>
        <v>3.1059293273287851E-3</v>
      </c>
      <c r="AH54" s="64">
        <f t="shared" si="2"/>
        <v>1.1890560220061333E-2</v>
      </c>
      <c r="AI54" s="64">
        <f t="shared" si="3"/>
        <v>1.440916989370657E-2</v>
      </c>
      <c r="AJ54" s="64">
        <f t="shared" si="4"/>
        <v>-7.7338211248426016E-3</v>
      </c>
      <c r="AK54" s="64">
        <f t="shared" si="5"/>
        <v>7.4982447736950588E-3</v>
      </c>
      <c r="AL54" s="64">
        <f t="shared" si="6"/>
        <v>3.3376743844319838E-3</v>
      </c>
      <c r="AM54" s="64">
        <f t="shared" si="7"/>
        <v>2.0172523077669688E-3</v>
      </c>
      <c r="AN54" s="64">
        <f t="shared" si="8"/>
        <v>8.6193626910920432E-3</v>
      </c>
      <c r="AO54" s="64">
        <f t="shared" si="9"/>
        <v>1.0730697067750992E-3</v>
      </c>
    </row>
    <row r="55" spans="1:41" x14ac:dyDescent="0.2">
      <c r="A55" s="4">
        <v>53</v>
      </c>
      <c r="B55" s="6" t="s">
        <v>90</v>
      </c>
      <c r="C55" s="15"/>
      <c r="D55" s="15">
        <f>LP_G!D55-LPConLC!D55-LPConK_T!D55-LPConKC!D55</f>
        <v>7.6557395847449444E-2</v>
      </c>
      <c r="E55" s="15">
        <f>LP_G!E55-LPConLC!E55-LPConK_T!E55-LPConKC!E55</f>
        <v>-4.8222333602457659E-2</v>
      </c>
      <c r="F55" s="15">
        <f>LP_G!F55-LPConLC!F55-LPConK_T!F55-LPConKC!F55</f>
        <v>-2.9854599959593942E-2</v>
      </c>
      <c r="G55" s="15">
        <f>LP_G!G55-LPConLC!G55-LPConK_T!G55-LPConKC!G55</f>
        <v>0.15434422811961018</v>
      </c>
      <c r="H55" s="15">
        <f>LP_G!H55-LPConLC!H55-LPConK_T!H55-LPConKC!H55</f>
        <v>-9.7388933855858201E-2</v>
      </c>
      <c r="I55" s="15">
        <f>LP_G!I55-LPConLC!I55-LPConK_T!I55-LPConKC!I55</f>
        <v>-1.0038471247999583E-2</v>
      </c>
      <c r="J55" s="15">
        <f>LP_G!J55-LPConLC!J55-LPConK_T!J55-LPConKC!J55</f>
        <v>-2.0219840886769164E-2</v>
      </c>
      <c r="K55" s="15">
        <f>LP_G!K55-LPConLC!K55-LPConK_T!K55-LPConKC!K55</f>
        <v>-1.9455134811423084E-2</v>
      </c>
      <c r="L55" s="15">
        <f>LP_G!L55-LPConLC!L55-LPConK_T!L55-LPConKC!L55</f>
        <v>-3.1741196269154677E-2</v>
      </c>
      <c r="M55" s="15">
        <f>LP_G!M55-LPConLC!M55-LPConK_T!M55-LPConKC!M55</f>
        <v>1.5740244866932943E-2</v>
      </c>
      <c r="N55" s="15">
        <f>LP_G!N55-LPConLC!N55-LPConK_T!N55-LPConKC!N55</f>
        <v>2.7927961383313441E-2</v>
      </c>
      <c r="O55" s="15">
        <f>LP_G!O55-LPConLC!O55-LPConK_T!O55-LPConKC!O55</f>
        <v>-9.6939072510540639E-2</v>
      </c>
      <c r="P55" s="15">
        <f>LP_G!P55-LPConLC!P55-LPConK_T!P55-LPConKC!P55</f>
        <v>-4.9212976794852675E-2</v>
      </c>
      <c r="Q55" s="15">
        <f>LP_G!Q55-LPConLC!Q55-LPConK_T!Q55-LPConKC!Q55</f>
        <v>-4.829833518627287E-2</v>
      </c>
      <c r="R55" s="15">
        <f>LP_G!R55-LPConLC!R55-LPConK_T!R55-LPConKC!R55</f>
        <v>-8.6740972892621171E-2</v>
      </c>
      <c r="S55" s="15">
        <f>LP_G!S55-LPConLC!S55-LPConK_T!S55-LPConKC!S55</f>
        <v>4.1140000407297705E-2</v>
      </c>
      <c r="T55" s="15">
        <f>LP_G!T55-LPConLC!T55-LPConK_T!T55-LPConKC!T55</f>
        <v>6.0588141287961528E-2</v>
      </c>
      <c r="U55" s="15">
        <f>LP_G!U55-LPConLC!U55-LPConK_T!U55-LPConKC!U55</f>
        <v>-1.0081093712411979E-2</v>
      </c>
      <c r="V55" s="15">
        <f>LP_G!V55-LPConLC!V55-LPConK_T!V55-LPConKC!V55</f>
        <v>1.5841942033543152E-2</v>
      </c>
      <c r="W55" s="15">
        <f>LP_G!W55-LPConLC!W55-LPConK_T!W55-LPConKC!W55</f>
        <v>-3.8825147798374336E-2</v>
      </c>
      <c r="X55" s="15">
        <f>LP_G!X55-LPConLC!X55-LPConK_T!X55-LPConKC!X55</f>
        <v>0.1857373957312678</v>
      </c>
      <c r="Y55" s="15">
        <f>LP_G!Y55-LPConLC!Y55-LPConK_T!Y55-LPConKC!Y55</f>
        <v>-6.0265809904460489E-2</v>
      </c>
      <c r="Z55" s="15">
        <f>LP_G!Z55-LPConLC!Z55-LPConK_T!Z55-LPConKC!Z55</f>
        <v>7.8259398634200998E-3</v>
      </c>
      <c r="AA55" s="15">
        <f>LP_G!AA55-LPConLC!AA55-LPConK_T!AA55-LPConKC!AA55</f>
        <v>3.4805187362781584E-2</v>
      </c>
      <c r="AB55" s="15">
        <f>LP_G!AB55-LPConLC!AB55-LPConK_T!AB55-LPConKC!AB55</f>
        <v>5.025704823500228E-2</v>
      </c>
      <c r="AC55" s="15">
        <f>LP_G!AC55-LPConLC!AC55-LPConK_T!AC55-LPConKC!AC55</f>
        <v>4.6762347267202277E-2</v>
      </c>
      <c r="AD55" s="15"/>
      <c r="AF55" s="64">
        <f t="shared" si="0"/>
        <v>-6.2320221092598401E-3</v>
      </c>
      <c r="AG55" s="64">
        <f t="shared" si="1"/>
        <v>-5.5495931434201085E-3</v>
      </c>
      <c r="AH55" s="64">
        <f t="shared" si="2"/>
        <v>-4.801027139539793E-2</v>
      </c>
      <c r="AI55" s="64">
        <f t="shared" si="3"/>
        <v>4.2652247508397231E-2</v>
      </c>
      <c r="AJ55" s="64">
        <f t="shared" si="4"/>
        <v>1.5876942564789148E-2</v>
      </c>
      <c r="AK55" s="64">
        <f t="shared" si="5"/>
        <v>-2.6779932269409019E-2</v>
      </c>
      <c r="AL55" s="64">
        <f t="shared" si="6"/>
        <v>2.9264595036593195E-2</v>
      </c>
      <c r="AM55" s="64">
        <f t="shared" si="7"/>
        <v>2.4453319357965922E-2</v>
      </c>
      <c r="AN55" s="64">
        <f t="shared" si="8"/>
        <v>4.8509697751102282E-2</v>
      </c>
      <c r="AO55" s="64">
        <f t="shared" si="9"/>
        <v>-2.5253931497829814E-4</v>
      </c>
    </row>
    <row r="56" spans="1:41" x14ac:dyDescent="0.2">
      <c r="A56" s="4">
        <v>54</v>
      </c>
      <c r="B56" s="6" t="s">
        <v>91</v>
      </c>
      <c r="C56" s="15"/>
      <c r="D56" s="15">
        <f>LP_G!D56-LPConLC!D56-LPConK_T!D56-LPConKC!D56</f>
        <v>-3.6034265269600758E-4</v>
      </c>
      <c r="E56" s="15">
        <f>LP_G!E56-LPConLC!E56-LPConK_T!E56-LPConKC!E56</f>
        <v>2.6839324101795639E-3</v>
      </c>
      <c r="F56" s="15">
        <f>LP_G!F56-LPConLC!F56-LPConK_T!F56-LPConKC!F56</f>
        <v>-1.9128185833808941E-2</v>
      </c>
      <c r="G56" s="15">
        <f>LP_G!G56-LPConLC!G56-LPConK_T!G56-LPConKC!G56</f>
        <v>-0.14143491498323732</v>
      </c>
      <c r="H56" s="15">
        <f>LP_G!H56-LPConLC!H56-LPConK_T!H56-LPConKC!H56</f>
        <v>-0.10820592923849365</v>
      </c>
      <c r="I56" s="15">
        <f>LP_G!I56-LPConLC!I56-LPConK_T!I56-LPConKC!I56</f>
        <v>5.0331571633485733E-3</v>
      </c>
      <c r="J56" s="15">
        <f>LP_G!J56-LPConLC!J56-LPConK_T!J56-LPConKC!J56</f>
        <v>-2.625167677679948E-2</v>
      </c>
      <c r="K56" s="15">
        <f>LP_G!K56-LPConLC!K56-LPConK_T!K56-LPConKC!K56</f>
        <v>-0.1158092252177127</v>
      </c>
      <c r="L56" s="15">
        <f>LP_G!L56-LPConLC!L56-LPConK_T!L56-LPConKC!L56</f>
        <v>2.1025973207306436E-2</v>
      </c>
      <c r="M56" s="15">
        <f>LP_G!M56-LPConLC!M56-LPConK_T!M56-LPConKC!M56</f>
        <v>2.8232686304446572E-2</v>
      </c>
      <c r="N56" s="15">
        <f>LP_G!N56-LPConLC!N56-LPConK_T!N56-LPConKC!N56</f>
        <v>3.2544970811561921E-2</v>
      </c>
      <c r="O56" s="15">
        <f>LP_G!O56-LPConLC!O56-LPConK_T!O56-LPConKC!O56</f>
        <v>-6.6516100523176996E-2</v>
      </c>
      <c r="P56" s="15">
        <f>LP_G!P56-LPConLC!P56-LPConK_T!P56-LPConKC!P56</f>
        <v>4.9749094335446803E-2</v>
      </c>
      <c r="Q56" s="15">
        <f>LP_G!Q56-LPConLC!Q56-LPConK_T!Q56-LPConKC!Q56</f>
        <v>-9.4822653269694773E-2</v>
      </c>
      <c r="R56" s="15">
        <f>LP_G!R56-LPConLC!R56-LPConK_T!R56-LPConKC!R56</f>
        <v>-0.30296258950831839</v>
      </c>
      <c r="S56" s="15">
        <f>LP_G!S56-LPConLC!S56-LPConK_T!S56-LPConKC!S56</f>
        <v>2.460513229942422E-2</v>
      </c>
      <c r="T56" s="15">
        <f>LP_G!T56-LPConLC!T56-LPConK_T!T56-LPConKC!T56</f>
        <v>0.12106650653054821</v>
      </c>
      <c r="U56" s="15">
        <f>LP_G!U56-LPConLC!U56-LPConK_T!U56-LPConKC!U56</f>
        <v>-5.7894442207706301E-2</v>
      </c>
      <c r="V56" s="15">
        <f>LP_G!V56-LPConLC!V56-LPConK_T!V56-LPConKC!V56</f>
        <v>0.20829189065616069</v>
      </c>
      <c r="W56" s="15">
        <f>LP_G!W56-LPConLC!W56-LPConK_T!W56-LPConKC!W56</f>
        <v>8.9279089129106759E-2</v>
      </c>
      <c r="X56" s="15">
        <f>LP_G!X56-LPConLC!X56-LPConK_T!X56-LPConKC!X56</f>
        <v>9.2954575023363655E-4</v>
      </c>
      <c r="Y56" s="15">
        <f>LP_G!Y56-LPConLC!Y56-LPConK_T!Y56-LPConKC!Y56</f>
        <v>-0.23142086086559976</v>
      </c>
      <c r="Z56" s="15">
        <f>LP_G!Z56-LPConLC!Z56-LPConK_T!Z56-LPConKC!Z56</f>
        <v>4.130950169718188E-2</v>
      </c>
      <c r="AA56" s="15">
        <f>LP_G!AA56-LPConLC!AA56-LPConK_T!AA56-LPConKC!AA56</f>
        <v>7.0920416469228309E-2</v>
      </c>
      <c r="AB56" s="15">
        <f>LP_G!AB56-LPConLC!AB56-LPConK_T!AB56-LPConKC!AB56</f>
        <v>3.2745119159261669E-2</v>
      </c>
      <c r="AC56" s="15">
        <f>LP_G!AC56-LPConLC!AC56-LPConK_T!AC56-LPConKC!AC56</f>
        <v>1.1715854958105692E-2</v>
      </c>
      <c r="AD56" s="15"/>
      <c r="AF56" s="64">
        <f t="shared" si="0"/>
        <v>-5.2210388096402362E-2</v>
      </c>
      <c r="AG56" s="64">
        <f t="shared" si="1"/>
        <v>-1.205145433423945E-2</v>
      </c>
      <c r="AH56" s="64">
        <f t="shared" si="2"/>
        <v>-7.7989423333263835E-2</v>
      </c>
      <c r="AI56" s="64">
        <f t="shared" si="3"/>
        <v>7.2334517971668594E-2</v>
      </c>
      <c r="AJ56" s="64">
        <f t="shared" si="4"/>
        <v>-1.4945993716364439E-2</v>
      </c>
      <c r="AK56" s="64">
        <f t="shared" si="5"/>
        <v>-4.5020438833751633E-2</v>
      </c>
      <c r="AL56" s="64">
        <f t="shared" si="6"/>
        <v>2.8694262127652075E-2</v>
      </c>
      <c r="AM56" s="64">
        <f t="shared" si="7"/>
        <v>3.0310205894894179E-2</v>
      </c>
      <c r="AN56" s="64">
        <f t="shared" si="8"/>
        <v>2.223048705868368E-2</v>
      </c>
      <c r="AO56" s="64">
        <f t="shared" si="9"/>
        <v>-1.6972548301720295E-2</v>
      </c>
    </row>
    <row r="57" spans="1:41" x14ac:dyDescent="0.2">
      <c r="A57" s="4">
        <v>55</v>
      </c>
      <c r="B57" s="6" t="s">
        <v>92</v>
      </c>
      <c r="C57" s="15"/>
      <c r="D57" s="15">
        <f>LP_G!D57-LPConLC!D57-LPConK_T!D57-LPConKC!D57</f>
        <v>-2.3094540988367721E-2</v>
      </c>
      <c r="E57" s="15">
        <f>LP_G!E57-LPConLC!E57-LPConK_T!E57-LPConKC!E57</f>
        <v>-2.9739517789988758E-2</v>
      </c>
      <c r="F57" s="15">
        <f>LP_G!F57-LPConLC!F57-LPConK_T!F57-LPConKC!F57</f>
        <v>-3.7105392697600346E-2</v>
      </c>
      <c r="G57" s="15">
        <f>LP_G!G57-LPConLC!G57-LPConK_T!G57-LPConKC!G57</f>
        <v>-2.385334925800716E-2</v>
      </c>
      <c r="H57" s="15">
        <f>LP_G!H57-LPConLC!H57-LPConK_T!H57-LPConKC!H57</f>
        <v>-8.5300631178186176E-2</v>
      </c>
      <c r="I57" s="15">
        <f>LP_G!I57-LPConLC!I57-LPConK_T!I57-LPConKC!I57</f>
        <v>3.1596791556437208E-2</v>
      </c>
      <c r="J57" s="15">
        <f>LP_G!J57-LPConLC!J57-LPConK_T!J57-LPConKC!J57</f>
        <v>-9.2019282046547676E-2</v>
      </c>
      <c r="K57" s="15">
        <f>LP_G!K57-LPConLC!K57-LPConK_T!K57-LPConKC!K57</f>
        <v>-2.5133878602187791E-2</v>
      </c>
      <c r="L57" s="15">
        <f>LP_G!L57-LPConLC!L57-LPConK_T!L57-LPConKC!L57</f>
        <v>6.5306850365727934E-2</v>
      </c>
      <c r="M57" s="15">
        <f>LP_G!M57-LPConLC!M57-LPConK_T!M57-LPConKC!M57</f>
        <v>0.12729848012168982</v>
      </c>
      <c r="N57" s="15">
        <f>LP_G!N57-LPConLC!N57-LPConK_T!N57-LPConKC!N57</f>
        <v>-2.1399540098118751E-2</v>
      </c>
      <c r="O57" s="15">
        <f>LP_G!O57-LPConLC!O57-LPConK_T!O57-LPConKC!O57</f>
        <v>-9.6495358698212672E-2</v>
      </c>
      <c r="P57" s="15">
        <f>LP_G!P57-LPConLC!P57-LPConK_T!P57-LPConKC!P57</f>
        <v>8.3242314170641055E-2</v>
      </c>
      <c r="Q57" s="15">
        <f>LP_G!Q57-LPConLC!Q57-LPConK_T!Q57-LPConKC!Q57</f>
        <v>-9.2296273605584917E-3</v>
      </c>
      <c r="R57" s="15">
        <f>LP_G!R57-LPConLC!R57-LPConK_T!R57-LPConKC!R57</f>
        <v>-0.1157405218555342</v>
      </c>
      <c r="S57" s="15">
        <f>LP_G!S57-LPConLC!S57-LPConK_T!S57-LPConKC!S57</f>
        <v>0.12926923296084619</v>
      </c>
      <c r="T57" s="15">
        <f>LP_G!T57-LPConLC!T57-LPConK_T!T57-LPConKC!T57</f>
        <v>-1.5968559194704669E-2</v>
      </c>
      <c r="U57" s="15">
        <f>LP_G!U57-LPConLC!U57-LPConK_T!U57-LPConKC!U57</f>
        <v>3.0519105108417394E-2</v>
      </c>
      <c r="V57" s="15">
        <f>LP_G!V57-LPConLC!V57-LPConK_T!V57-LPConKC!V57</f>
        <v>7.1654234800212629E-2</v>
      </c>
      <c r="W57" s="15">
        <f>LP_G!W57-LPConLC!W57-LPConK_T!W57-LPConKC!W57</f>
        <v>2.1100302411140026E-2</v>
      </c>
      <c r="X57" s="15">
        <f>LP_G!X57-LPConLC!X57-LPConK_T!X57-LPConKC!X57</f>
        <v>2.6924018221988994E-2</v>
      </c>
      <c r="Y57" s="15">
        <f>LP_G!Y57-LPConLC!Y57-LPConK_T!Y57-LPConKC!Y57</f>
        <v>-2.1349061687022202E-2</v>
      </c>
      <c r="Z57" s="15">
        <f>LP_G!Z57-LPConLC!Z57-LPConK_T!Z57-LPConKC!Z57</f>
        <v>8.9296279250298691E-2</v>
      </c>
      <c r="AA57" s="15">
        <f>LP_G!AA57-LPConLC!AA57-LPConK_T!AA57-LPConKC!AA57</f>
        <v>7.3652574679324914E-2</v>
      </c>
      <c r="AB57" s="15">
        <f>LP_G!AB57-LPConLC!AB57-LPConK_T!AB57-LPConKC!AB57</f>
        <v>-1.4317044007817656E-2</v>
      </c>
      <c r="AC57" s="15">
        <f>LP_G!AC57-LPConLC!AC57-LPConK_T!AC57-LPConKC!AC57</f>
        <v>6.2381580342717832E-2</v>
      </c>
      <c r="AD57" s="15"/>
      <c r="AF57" s="64">
        <f t="shared" si="0"/>
        <v>-2.8880419873469045E-2</v>
      </c>
      <c r="AG57" s="64">
        <f t="shared" si="1"/>
        <v>1.0810525948112708E-2</v>
      </c>
      <c r="AH57" s="64">
        <f t="shared" si="2"/>
        <v>-1.7907921565636254E-3</v>
      </c>
      <c r="AI57" s="64">
        <f t="shared" si="3"/>
        <v>2.6845820269410875E-2</v>
      </c>
      <c r="AJ57" s="64">
        <f t="shared" si="4"/>
        <v>3.7932865715500308E-2</v>
      </c>
      <c r="AK57" s="64">
        <f t="shared" si="5"/>
        <v>4.5098668957745417E-3</v>
      </c>
      <c r="AL57" s="64">
        <f t="shared" si="6"/>
        <v>3.2389342992455598E-2</v>
      </c>
      <c r="AM57" s="64">
        <f t="shared" si="7"/>
        <v>3.4478611698706974E-2</v>
      </c>
      <c r="AN57" s="64">
        <f t="shared" si="8"/>
        <v>2.4032268167450088E-2</v>
      </c>
      <c r="AO57" s="64">
        <f t="shared" si="9"/>
        <v>8.9835999805982451E-3</v>
      </c>
    </row>
    <row r="58" spans="1:41" x14ac:dyDescent="0.2">
      <c r="A58" s="4">
        <v>56</v>
      </c>
      <c r="B58" s="6" t="s">
        <v>93</v>
      </c>
      <c r="C58" s="15"/>
      <c r="D58" s="15">
        <f>LP_G!D58-LPConLC!D58-LPConK_T!D58-LPConKC!D58</f>
        <v>8.0361727209659842E-3</v>
      </c>
      <c r="E58" s="15">
        <f>LP_G!E58-LPConLC!E58-LPConK_T!E58-LPConKC!E58</f>
        <v>-6.4646179408568538E-2</v>
      </c>
      <c r="F58" s="15">
        <f>LP_G!F58-LPConLC!F58-LPConK_T!F58-LPConKC!F58</f>
        <v>-3.0197806121178283E-2</v>
      </c>
      <c r="G58" s="15">
        <f>LP_G!G58-LPConLC!G58-LPConK_T!G58-LPConKC!G58</f>
        <v>-0.11161158501153433</v>
      </c>
      <c r="H58" s="15">
        <f>LP_G!H58-LPConLC!H58-LPConK_T!H58-LPConKC!H58</f>
        <v>-3.3310764300800155E-2</v>
      </c>
      <c r="I58" s="15">
        <f>LP_G!I58-LPConLC!I58-LPConK_T!I58-LPConKC!I58</f>
        <v>3.775425099929082E-2</v>
      </c>
      <c r="J58" s="15">
        <f>LP_G!J58-LPConLC!J58-LPConK_T!J58-LPConKC!J58</f>
        <v>-3.4818080769078393E-2</v>
      </c>
      <c r="K58" s="15">
        <f>LP_G!K58-LPConLC!K58-LPConK_T!K58-LPConKC!K58</f>
        <v>1.5556725738217687E-2</v>
      </c>
      <c r="L58" s="15">
        <f>LP_G!L58-LPConLC!L58-LPConK_T!L58-LPConKC!L58</f>
        <v>1.550713664763931E-2</v>
      </c>
      <c r="M58" s="15">
        <f>LP_G!M58-LPConLC!M58-LPConK_T!M58-LPConKC!M58</f>
        <v>9.4799919958688056E-2</v>
      </c>
      <c r="N58" s="15">
        <f>LP_G!N58-LPConLC!N58-LPConK_T!N58-LPConKC!N58</f>
        <v>1.4602329404929511E-2</v>
      </c>
      <c r="O58" s="15">
        <f>LP_G!O58-LPConLC!O58-LPConK_T!O58-LPConKC!O58</f>
        <v>-4.9428620762481834E-2</v>
      </c>
      <c r="P58" s="15">
        <f>LP_G!P58-LPConLC!P58-LPConK_T!P58-LPConKC!P58</f>
        <v>-3.8842948277116797E-2</v>
      </c>
      <c r="Q58" s="15">
        <f>LP_G!Q58-LPConLC!Q58-LPConK_T!Q58-LPConKC!Q58</f>
        <v>4.4315902550979835E-2</v>
      </c>
      <c r="R58" s="15">
        <f>LP_G!R58-LPConLC!R58-LPConK_T!R58-LPConKC!R58</f>
        <v>-0.24988031915263914</v>
      </c>
      <c r="S58" s="15">
        <f>LP_G!S58-LPConLC!S58-LPConK_T!S58-LPConKC!S58</f>
        <v>7.0779177771596216E-2</v>
      </c>
      <c r="T58" s="15">
        <f>LP_G!T58-LPConLC!T58-LPConK_T!T58-LPConKC!T58</f>
        <v>4.3565707740849419E-2</v>
      </c>
      <c r="U58" s="15">
        <f>LP_G!U58-LPConLC!U58-LPConK_T!U58-LPConKC!U58</f>
        <v>-8.8390001601426876E-2</v>
      </c>
      <c r="V58" s="15">
        <f>LP_G!V58-LPConLC!V58-LPConK_T!V58-LPConKC!V58</f>
        <v>-3.1284886764675814E-2</v>
      </c>
      <c r="W58" s="15">
        <f>LP_G!W58-LPConLC!W58-LPConK_T!W58-LPConKC!W58</f>
        <v>6.641987236799396E-2</v>
      </c>
      <c r="X58" s="15">
        <f>LP_G!X58-LPConLC!X58-LPConK_T!X58-LPConKC!X58</f>
        <v>9.8480609051273288E-2</v>
      </c>
      <c r="Y58" s="15">
        <f>LP_G!Y58-LPConLC!Y58-LPConK_T!Y58-LPConKC!Y58</f>
        <v>-4.8685169656380249E-2</v>
      </c>
      <c r="Z58" s="15">
        <f>LP_G!Z58-LPConLC!Z58-LPConK_T!Z58-LPConKC!Z58</f>
        <v>-3.9228335929972817E-2</v>
      </c>
      <c r="AA58" s="15">
        <f>LP_G!AA58-LPConLC!AA58-LPConK_T!AA58-LPConKC!AA58</f>
        <v>5.6593712053200712E-2</v>
      </c>
      <c r="AB58" s="15">
        <f>LP_G!AB58-LPConLC!AB58-LPConK_T!AB58-LPConKC!AB58</f>
        <v>5.7605473369580443E-3</v>
      </c>
      <c r="AC58" s="15">
        <f>LP_G!AC58-LPConLC!AC58-LPConK_T!AC58-LPConKC!AC58</f>
        <v>-9.7100870161547559E-2</v>
      </c>
      <c r="AD58" s="15"/>
      <c r="AF58" s="64">
        <f t="shared" si="0"/>
        <v>-4.0402416768558103E-2</v>
      </c>
      <c r="AG58" s="64">
        <f t="shared" si="1"/>
        <v>2.1129606196079238E-2</v>
      </c>
      <c r="AH58" s="64">
        <f t="shared" si="2"/>
        <v>-4.4611361573932341E-2</v>
      </c>
      <c r="AI58" s="64">
        <f t="shared" si="3"/>
        <v>1.7758260158802795E-2</v>
      </c>
      <c r="AJ58" s="64">
        <f t="shared" si="4"/>
        <v>-2.4532023271548374E-2</v>
      </c>
      <c r="AK58" s="64">
        <f t="shared" si="5"/>
        <v>-1.1740877688926553E-2</v>
      </c>
      <c r="AL58" s="64">
        <f t="shared" si="6"/>
        <v>-3.3868815563727881E-3</v>
      </c>
      <c r="AM58" s="64">
        <f t="shared" si="7"/>
        <v>7.1839384076077036E-3</v>
      </c>
      <c r="AN58" s="64">
        <f t="shared" si="8"/>
        <v>-4.5670161412294755E-2</v>
      </c>
      <c r="AO58" s="64">
        <f t="shared" si="9"/>
        <v>-1.4131587051831358E-2</v>
      </c>
    </row>
    <row r="59" spans="1:41" x14ac:dyDescent="0.2">
      <c r="A59" s="4">
        <v>57</v>
      </c>
      <c r="B59" s="6" t="s">
        <v>94</v>
      </c>
      <c r="C59" s="15"/>
      <c r="D59" s="15">
        <f>LP_G!D59-LPConLC!D59-LPConK_T!D59-LPConKC!D59</f>
        <v>4.4957408526971106E-3</v>
      </c>
      <c r="E59" s="15">
        <f>LP_G!E59-LPConLC!E59-LPConK_T!E59-LPConKC!E59</f>
        <v>-8.0261883880325902E-2</v>
      </c>
      <c r="F59" s="15">
        <f>LP_G!F59-LPConLC!F59-LPConK_T!F59-LPConKC!F59</f>
        <v>-6.288105629705093E-2</v>
      </c>
      <c r="G59" s="15">
        <f>LP_G!G59-LPConLC!G59-LPConK_T!G59-LPConKC!G59</f>
        <v>-4.8715353366360306E-2</v>
      </c>
      <c r="H59" s="15">
        <f>LP_G!H59-LPConLC!H59-LPConK_T!H59-LPConKC!H59</f>
        <v>-9.7101061559629914E-2</v>
      </c>
      <c r="I59" s="15">
        <f>LP_G!I59-LPConLC!I59-LPConK_T!I59-LPConKC!I59</f>
        <v>-4.5723941905962809E-2</v>
      </c>
      <c r="J59" s="15">
        <f>LP_G!J59-LPConLC!J59-LPConK_T!J59-LPConKC!J59</f>
        <v>-2.4103894282677396E-2</v>
      </c>
      <c r="K59" s="15">
        <f>LP_G!K59-LPConLC!K59-LPConK_T!K59-LPConKC!K59</f>
        <v>-8.2610162680998522E-2</v>
      </c>
      <c r="L59" s="15">
        <f>LP_G!L59-LPConLC!L59-LPConK_T!L59-LPConKC!L59</f>
        <v>-4.7573790534452584E-2</v>
      </c>
      <c r="M59" s="15">
        <f>LP_G!M59-LPConLC!M59-LPConK_T!M59-LPConKC!M59</f>
        <v>5.7973688407608401E-2</v>
      </c>
      <c r="N59" s="15">
        <f>LP_G!N59-LPConLC!N59-LPConK_T!N59-LPConKC!N59</f>
        <v>-3.1599669673609318E-2</v>
      </c>
      <c r="O59" s="15">
        <f>LP_G!O59-LPConLC!O59-LPConK_T!O59-LPConKC!O59</f>
        <v>-2.3534659080339485E-2</v>
      </c>
      <c r="P59" s="15">
        <f>LP_G!P59-LPConLC!P59-LPConK_T!P59-LPConKC!P59</f>
        <v>6.2096185717478908E-2</v>
      </c>
      <c r="Q59" s="15">
        <f>LP_G!Q59-LPConLC!Q59-LPConK_T!Q59-LPConKC!Q59</f>
        <v>1.307749141733225E-2</v>
      </c>
      <c r="R59" s="15">
        <f>LP_G!R59-LPConLC!R59-LPConK_T!R59-LPConKC!R59</f>
        <v>-0.21366261889596599</v>
      </c>
      <c r="S59" s="15">
        <f>LP_G!S59-LPConLC!S59-LPConK_T!S59-LPConKC!S59</f>
        <v>-9.3654532039102751E-3</v>
      </c>
      <c r="T59" s="15">
        <f>LP_G!T59-LPConLC!T59-LPConK_T!T59-LPConKC!T59</f>
        <v>0.11438769989769143</v>
      </c>
      <c r="U59" s="15">
        <f>LP_G!U59-LPConLC!U59-LPConK_T!U59-LPConKC!U59</f>
        <v>-8.6616786376596089E-2</v>
      </c>
      <c r="V59" s="15">
        <f>LP_G!V59-LPConLC!V59-LPConK_T!V59-LPConKC!V59</f>
        <v>8.6837465004102235E-2</v>
      </c>
      <c r="W59" s="15">
        <f>LP_G!W59-LPConLC!W59-LPConK_T!W59-LPConKC!W59</f>
        <v>6.2956867519246645E-2</v>
      </c>
      <c r="X59" s="15">
        <f>LP_G!X59-LPConLC!X59-LPConK_T!X59-LPConKC!X59</f>
        <v>5.4605464765028568E-2</v>
      </c>
      <c r="Y59" s="15">
        <f>LP_G!Y59-LPConLC!Y59-LPConK_T!Y59-LPConKC!Y59</f>
        <v>-0.37894591639819392</v>
      </c>
      <c r="Z59" s="15">
        <f>LP_G!Z59-LPConLC!Z59-LPConK_T!Z59-LPConKC!Z59</f>
        <v>6.6081210734593929E-2</v>
      </c>
      <c r="AA59" s="15">
        <f>LP_G!AA59-LPConLC!AA59-LPConK_T!AA59-LPConKC!AA59</f>
        <v>-7.4291223360975919E-2</v>
      </c>
      <c r="AB59" s="15">
        <f>LP_G!AB59-LPConLC!AB59-LPConK_T!AB59-LPConKC!AB59</f>
        <v>5.1355982785853682E-2</v>
      </c>
      <c r="AC59" s="15">
        <f>LP_G!AC59-LPConLC!AC59-LPConK_T!AC59-LPConKC!AC59</f>
        <v>3.4197923103376243E-2</v>
      </c>
      <c r="AD59" s="15"/>
      <c r="AF59" s="64">
        <f t="shared" si="0"/>
        <v>-6.6936659401865967E-2</v>
      </c>
      <c r="AG59" s="64">
        <f t="shared" si="1"/>
        <v>-2.5582765752825885E-2</v>
      </c>
      <c r="AH59" s="64">
        <f t="shared" si="2"/>
        <v>-3.4277810809080919E-2</v>
      </c>
      <c r="AI59" s="64">
        <f t="shared" si="3"/>
        <v>4.6434142161894558E-2</v>
      </c>
      <c r="AJ59" s="64">
        <f t="shared" si="4"/>
        <v>-6.0320404627069203E-2</v>
      </c>
      <c r="AK59" s="64">
        <f t="shared" si="5"/>
        <v>-2.9930288280953406E-2</v>
      </c>
      <c r="AL59" s="64">
        <f t="shared" si="6"/>
        <v>-6.9431312325873183E-3</v>
      </c>
      <c r="AM59" s="64">
        <f t="shared" si="7"/>
        <v>-1.9373152276887889E-2</v>
      </c>
      <c r="AN59" s="64">
        <f t="shared" si="8"/>
        <v>4.2776952944614963E-2</v>
      </c>
      <c r="AO59" s="64">
        <f t="shared" si="9"/>
        <v>-2.8136699685789478E-2</v>
      </c>
    </row>
    <row r="60" spans="1:41" x14ac:dyDescent="0.2">
      <c r="A60" s="4">
        <v>58</v>
      </c>
      <c r="B60" s="6" t="s">
        <v>95</v>
      </c>
      <c r="C60" s="15"/>
      <c r="D60" s="15">
        <f>LP_G!D60-LPConLC!D60-LPConK_T!D60-LPConKC!D60</f>
        <v>-8.5999394001990262E-2</v>
      </c>
      <c r="E60" s="15">
        <f>LP_G!E60-LPConLC!E60-LPConK_T!E60-LPConKC!E60</f>
        <v>2.2436734315719312E-2</v>
      </c>
      <c r="F60" s="15">
        <f>LP_G!F60-LPConLC!F60-LPConK_T!F60-LPConKC!F60</f>
        <v>-1.3168979439399632E-2</v>
      </c>
      <c r="G60" s="15">
        <f>LP_G!G60-LPConLC!G60-LPConK_T!G60-LPConKC!G60</f>
        <v>-7.0775728897293125E-2</v>
      </c>
      <c r="H60" s="15">
        <f>LP_G!H60-LPConLC!H60-LPConK_T!H60-LPConKC!H60</f>
        <v>-0.10895665176804256</v>
      </c>
      <c r="I60" s="15">
        <f>LP_G!I60-LPConLC!I60-LPConK_T!I60-LPConKC!I60</f>
        <v>-7.1287596794075564E-2</v>
      </c>
      <c r="J60" s="15">
        <f>LP_G!J60-LPConLC!J60-LPConK_T!J60-LPConKC!J60</f>
        <v>-0.25833885145194652</v>
      </c>
      <c r="K60" s="15">
        <f>LP_G!K60-LPConLC!K60-LPConK_T!K60-LPConKC!K60</f>
        <v>6.0843540320133324E-2</v>
      </c>
      <c r="L60" s="15">
        <f>LP_G!L60-LPConLC!L60-LPConK_T!L60-LPConKC!L60</f>
        <v>0.12100946490319839</v>
      </c>
      <c r="M60" s="15">
        <f>LP_G!M60-LPConLC!M60-LPConK_T!M60-LPConKC!M60</f>
        <v>0.26079393366816617</v>
      </c>
      <c r="N60" s="15">
        <f>LP_G!N60-LPConLC!N60-LPConK_T!N60-LPConKC!N60</f>
        <v>0.17955411611798919</v>
      </c>
      <c r="O60" s="15">
        <f>LP_G!O60-LPConLC!O60-LPConK_T!O60-LPConKC!O60</f>
        <v>-0.12369374139056213</v>
      </c>
      <c r="P60" s="15">
        <f>LP_G!P60-LPConLC!P60-LPConK_T!P60-LPConKC!P60</f>
        <v>9.5698973591375344E-2</v>
      </c>
      <c r="Q60" s="15">
        <f>LP_G!Q60-LPConLC!Q60-LPConK_T!Q60-LPConKC!Q60</f>
        <v>8.2170316562578914E-4</v>
      </c>
      <c r="R60" s="15">
        <f>LP_G!R60-LPConLC!R60-LPConK_T!R60-LPConKC!R60</f>
        <v>-0.33841990385797838</v>
      </c>
      <c r="S60" s="15">
        <f>LP_G!S60-LPConLC!S60-LPConK_T!S60-LPConKC!S60</f>
        <v>0.34926110278020295</v>
      </c>
      <c r="T60" s="15">
        <f>LP_G!T60-LPConLC!T60-LPConK_T!T60-LPConKC!T60</f>
        <v>-8.6014102822032895E-2</v>
      </c>
      <c r="U60" s="15">
        <f>LP_G!U60-LPConLC!U60-LPConK_T!U60-LPConKC!U60</f>
        <v>0.23112275681738756</v>
      </c>
      <c r="V60" s="15">
        <f>LP_G!V60-LPConLC!V60-LPConK_T!V60-LPConKC!V60</f>
        <v>-0.17033668027717216</v>
      </c>
      <c r="W60" s="15">
        <f>LP_G!W60-LPConLC!W60-LPConK_T!W60-LPConKC!W60</f>
        <v>1.6644809521977881E-2</v>
      </c>
      <c r="X60" s="15">
        <f>LP_G!X60-LPConLC!X60-LPConK_T!X60-LPConKC!X60</f>
        <v>-1.9172152127145889E-4</v>
      </c>
      <c r="Y60" s="15">
        <f>LP_G!Y60-LPConLC!Y60-LPConK_T!Y60-LPConKC!Y60</f>
        <v>-0.25095131093470735</v>
      </c>
      <c r="Z60" s="15">
        <f>LP_G!Z60-LPConLC!Z60-LPConK_T!Z60-LPConKC!Z60</f>
        <v>9.1844177004492392E-2</v>
      </c>
      <c r="AA60" s="15">
        <f>LP_G!AA60-LPConLC!AA60-LPConK_T!AA60-LPConKC!AA60</f>
        <v>0.12868147393484763</v>
      </c>
      <c r="AB60" s="15">
        <f>LP_G!AB60-LPConLC!AB60-LPConK_T!AB60-LPConKC!AB60</f>
        <v>2.0346289175549065E-2</v>
      </c>
      <c r="AC60" s="15">
        <f>LP_G!AC60-LPConLC!AC60-LPConK_T!AC60-LPConKC!AC60</f>
        <v>-0.29552440304104988</v>
      </c>
      <c r="AD60" s="15"/>
      <c r="AF60" s="64">
        <f t="shared" si="0"/>
        <v>-4.835044451661831E-2</v>
      </c>
      <c r="AG60" s="64">
        <f t="shared" si="1"/>
        <v>7.277244071150811E-2</v>
      </c>
      <c r="AH60" s="64">
        <f t="shared" si="2"/>
        <v>-3.2663731422672869E-3</v>
      </c>
      <c r="AI60" s="64">
        <f t="shared" si="3"/>
        <v>-1.7549876562222156E-3</v>
      </c>
      <c r="AJ60" s="64">
        <f t="shared" si="4"/>
        <v>-6.1120754772173623E-2</v>
      </c>
      <c r="AK60" s="64">
        <f t="shared" si="5"/>
        <v>3.4753033784620413E-2</v>
      </c>
      <c r="AL60" s="64">
        <f t="shared" si="6"/>
        <v>-3.1437871214197922E-2</v>
      </c>
      <c r="AM60" s="64">
        <f t="shared" si="7"/>
        <v>-4.9000747845598033E-3</v>
      </c>
      <c r="AN60" s="64">
        <f t="shared" si="8"/>
        <v>-0.13758905693275042</v>
      </c>
      <c r="AO60" s="64">
        <f t="shared" si="9"/>
        <v>-8.3440238751546665E-3</v>
      </c>
    </row>
    <row r="61" spans="1:41" x14ac:dyDescent="0.2">
      <c r="A61" s="4">
        <v>59</v>
      </c>
      <c r="B61" s="6" t="s">
        <v>96</v>
      </c>
      <c r="C61" s="15"/>
      <c r="D61" s="15">
        <f>LP_G!D61-LPConLC!D61-LPConK_T!D61-LPConKC!D61</f>
        <v>-5.136581219197326E-2</v>
      </c>
      <c r="E61" s="15">
        <f>LP_G!E61-LPConLC!E61-LPConK_T!E61-LPConKC!E61</f>
        <v>0.11290097846325962</v>
      </c>
      <c r="F61" s="15">
        <f>LP_G!F61-LPConLC!F61-LPConK_T!F61-LPConKC!F61</f>
        <v>0.22776295834538082</v>
      </c>
      <c r="G61" s="15">
        <f>LP_G!G61-LPConLC!G61-LPConK_T!G61-LPConKC!G61</f>
        <v>0.12374063355322266</v>
      </c>
      <c r="H61" s="15">
        <f>LP_G!H61-LPConLC!H61-LPConK_T!H61-LPConKC!H61</f>
        <v>0.17999704015882279</v>
      </c>
      <c r="I61" s="15">
        <f>LP_G!I61-LPConLC!I61-LPConK_T!I61-LPConKC!I61</f>
        <v>0.12505140225799644</v>
      </c>
      <c r="J61" s="15">
        <f>LP_G!J61-LPConLC!J61-LPConK_T!J61-LPConKC!J61</f>
        <v>-1.1972320668375083E-2</v>
      </c>
      <c r="K61" s="15">
        <f>LP_G!K61-LPConLC!K61-LPConK_T!K61-LPConKC!K61</f>
        <v>0.16377950099771169</v>
      </c>
      <c r="L61" s="15">
        <f>LP_G!L61-LPConLC!L61-LPConK_T!L61-LPConKC!L61</f>
        <v>2.96481449252863E-2</v>
      </c>
      <c r="M61" s="15">
        <f>LP_G!M61-LPConLC!M61-LPConK_T!M61-LPConKC!M61</f>
        <v>5.8259472293138923E-2</v>
      </c>
      <c r="N61" s="15">
        <f>LP_G!N61-LPConLC!N61-LPConK_T!N61-LPConKC!N61</f>
        <v>5.0803774307052504E-2</v>
      </c>
      <c r="O61" s="15">
        <f>LP_G!O61-LPConLC!O61-LPConK_T!O61-LPConKC!O61</f>
        <v>-7.2967664539601365E-2</v>
      </c>
      <c r="P61" s="15">
        <f>LP_G!P61-LPConLC!P61-LPConK_T!P61-LPConKC!P61</f>
        <v>-1.6251499915333298E-2</v>
      </c>
      <c r="Q61" s="15">
        <f>LP_G!Q61-LPConLC!Q61-LPConK_T!Q61-LPConKC!Q61</f>
        <v>6.3219448657737515E-2</v>
      </c>
      <c r="R61" s="15">
        <f>LP_G!R61-LPConLC!R61-LPConK_T!R61-LPConKC!R61</f>
        <v>-0.16471268126502159</v>
      </c>
      <c r="S61" s="15">
        <f>LP_G!S61-LPConLC!S61-LPConK_T!S61-LPConKC!S61</f>
        <v>7.7861680915241593E-2</v>
      </c>
      <c r="T61" s="15">
        <f>LP_G!T61-LPConLC!T61-LPConK_T!T61-LPConKC!T61</f>
        <v>-2.6438945151946423E-2</v>
      </c>
      <c r="U61" s="15">
        <f>LP_G!U61-LPConLC!U61-LPConK_T!U61-LPConKC!U61</f>
        <v>-2.5740471636098272E-2</v>
      </c>
      <c r="V61" s="15">
        <f>LP_G!V61-LPConLC!V61-LPConK_T!V61-LPConKC!V61</f>
        <v>3.2244698312641581E-2</v>
      </c>
      <c r="W61" s="15">
        <f>LP_G!W61-LPConLC!W61-LPConK_T!W61-LPConKC!W61</f>
        <v>6.2493777869430389E-2</v>
      </c>
      <c r="X61" s="15">
        <f>LP_G!X61-LPConLC!X61-LPConK_T!X61-LPConKC!X61</f>
        <v>2.8580464662221658E-3</v>
      </c>
      <c r="Y61" s="15">
        <f>LP_G!Y61-LPConLC!Y61-LPConK_T!Y61-LPConKC!Y61</f>
        <v>-4.08551681875527E-2</v>
      </c>
      <c r="Z61" s="15">
        <f>LP_G!Z61-LPConLC!Z61-LPConK_T!Z61-LPConKC!Z61</f>
        <v>0.12006988562829417</v>
      </c>
      <c r="AA61" s="15">
        <f>LP_G!AA61-LPConLC!AA61-LPConK_T!AA61-LPConKC!AA61</f>
        <v>9.7118446177117776E-2</v>
      </c>
      <c r="AB61" s="15">
        <f>LP_G!AB61-LPConLC!AB61-LPConK_T!AB61-LPConKC!AB61</f>
        <v>3.9384627346021571E-2</v>
      </c>
      <c r="AC61" s="15">
        <f>LP_G!AC61-LPConLC!AC61-LPConK_T!AC61-LPConKC!AC61</f>
        <v>6.098748236273617E-2</v>
      </c>
      <c r="AD61" s="15"/>
      <c r="AF61" s="64">
        <f t="shared" si="0"/>
        <v>0.15389060255573644</v>
      </c>
      <c r="AG61" s="64">
        <f t="shared" si="1"/>
        <v>5.8103714370962865E-2</v>
      </c>
      <c r="AH61" s="64">
        <f t="shared" si="2"/>
        <v>-2.2570143229395427E-2</v>
      </c>
      <c r="AI61" s="64">
        <f t="shared" si="3"/>
        <v>9.0834211720498895E-3</v>
      </c>
      <c r="AJ61" s="64">
        <f t="shared" si="4"/>
        <v>5.5341054665323394E-2</v>
      </c>
      <c r="AK61" s="64">
        <f t="shared" si="5"/>
        <v>1.7766785570783716E-2</v>
      </c>
      <c r="AL61" s="64">
        <f t="shared" si="6"/>
        <v>3.2212237918686645E-2</v>
      </c>
      <c r="AM61" s="64">
        <f t="shared" si="7"/>
        <v>2.7718783684763586E-2</v>
      </c>
      <c r="AN61" s="64">
        <f t="shared" si="8"/>
        <v>5.0186054854378867E-2</v>
      </c>
      <c r="AO61" s="64">
        <f t="shared" si="9"/>
        <v>5.0769729906935429E-2</v>
      </c>
    </row>
    <row r="62" spans="1:41" x14ac:dyDescent="0.2">
      <c r="A62" s="4">
        <v>60</v>
      </c>
      <c r="B62" s="6" t="s">
        <v>97</v>
      </c>
      <c r="C62" s="15"/>
      <c r="D62" s="15">
        <f>LP_G!D62-LPConLC!D62-LPConK_T!D62-LPConKC!D62</f>
        <v>-2.6649840976715702E-2</v>
      </c>
      <c r="E62" s="15">
        <f>LP_G!E62-LPConLC!E62-LPConK_T!E62-LPConKC!E62</f>
        <v>7.1079838850055199E-2</v>
      </c>
      <c r="F62" s="15">
        <f>LP_G!F62-LPConLC!F62-LPConK_T!F62-LPConKC!F62</f>
        <v>2.4105589686352357E-2</v>
      </c>
      <c r="G62" s="15">
        <f>LP_G!G62-LPConLC!G62-LPConK_T!G62-LPConKC!G62</f>
        <v>1.9389901181667477E-2</v>
      </c>
      <c r="H62" s="15">
        <f>LP_G!H62-LPConLC!H62-LPConK_T!H62-LPConKC!H62</f>
        <v>-8.7897205016029389E-3</v>
      </c>
      <c r="I62" s="15">
        <f>LP_G!I62-LPConLC!I62-LPConK_T!I62-LPConKC!I62</f>
        <v>2.1115569753717076E-2</v>
      </c>
      <c r="J62" s="15">
        <f>LP_G!J62-LPConLC!J62-LPConK_T!J62-LPConKC!J62</f>
        <v>4.0164825953621516E-2</v>
      </c>
      <c r="K62" s="15">
        <f>LP_G!K62-LPConLC!K62-LPConK_T!K62-LPConKC!K62</f>
        <v>3.7681690508151924E-3</v>
      </c>
      <c r="L62" s="15">
        <f>LP_G!L62-LPConLC!L62-LPConK_T!L62-LPConKC!L62</f>
        <v>1.4252103711680428E-2</v>
      </c>
      <c r="M62" s="15">
        <f>LP_G!M62-LPConLC!M62-LPConK_T!M62-LPConKC!M62</f>
        <v>4.668697842524025E-2</v>
      </c>
      <c r="N62" s="15">
        <f>LP_G!N62-LPConLC!N62-LPConK_T!N62-LPConKC!N62</f>
        <v>7.1921555530926079E-2</v>
      </c>
      <c r="O62" s="15">
        <f>LP_G!O62-LPConLC!O62-LPConK_T!O62-LPConKC!O62</f>
        <v>-1.6333827882635196E-3</v>
      </c>
      <c r="P62" s="15">
        <f>LP_G!P62-LPConLC!P62-LPConK_T!P62-LPConKC!P62</f>
        <v>-6.6298650547814697E-2</v>
      </c>
      <c r="Q62" s="15">
        <f>LP_G!Q62-LPConLC!Q62-LPConK_T!Q62-LPConKC!Q62</f>
        <v>8.5237472911710827E-2</v>
      </c>
      <c r="R62" s="15">
        <f>LP_G!R62-LPConLC!R62-LPConK_T!R62-LPConKC!R62</f>
        <v>-0.3604651479541689</v>
      </c>
      <c r="S62" s="15">
        <f>LP_G!S62-LPConLC!S62-LPConK_T!S62-LPConKC!S62</f>
        <v>0.1530155657183444</v>
      </c>
      <c r="T62" s="15">
        <f>LP_G!T62-LPConLC!T62-LPConK_T!T62-LPConKC!T62</f>
        <v>-0.25750356347294084</v>
      </c>
      <c r="U62" s="15">
        <f>LP_G!U62-LPConLC!U62-LPConK_T!U62-LPConKC!U62</f>
        <v>-0.45484246175093473</v>
      </c>
      <c r="V62" s="15">
        <f>LP_G!V62-LPConLC!V62-LPConK_T!V62-LPConKC!V62</f>
        <v>0.23709565658417628</v>
      </c>
      <c r="W62" s="15">
        <f>LP_G!W62-LPConLC!W62-LPConK_T!W62-LPConKC!W62</f>
        <v>0.13732935507901972</v>
      </c>
      <c r="X62" s="15">
        <f>LP_G!X62-LPConLC!X62-LPConK_T!X62-LPConKC!X62</f>
        <v>-4.683370376159262E-2</v>
      </c>
      <c r="Y62" s="15">
        <f>LP_G!Y62-LPConLC!Y62-LPConK_T!Y62-LPConKC!Y62</f>
        <v>-1.5929680694433658E-2</v>
      </c>
      <c r="Z62" s="15">
        <f>LP_G!Z62-LPConLC!Z62-LPConK_T!Z62-LPConKC!Z62</f>
        <v>0.13726439692346676</v>
      </c>
      <c r="AA62" s="15">
        <f>LP_G!AA62-LPConLC!AA62-LPConK_T!AA62-LPConKC!AA62</f>
        <v>2.0216675591644383E-2</v>
      </c>
      <c r="AB62" s="15">
        <f>LP_G!AB62-LPConLC!AB62-LPConK_T!AB62-LPConKC!AB62</f>
        <v>-1.6878576874698684E-2</v>
      </c>
      <c r="AC62" s="15">
        <f>LP_G!AC62-LPConLC!AC62-LPConK_T!AC62-LPConKC!AC62</f>
        <v>-8.6111646673973599E-2</v>
      </c>
      <c r="AD62" s="15"/>
      <c r="AF62" s="64">
        <f t="shared" si="0"/>
        <v>2.538023579403783E-2</v>
      </c>
      <c r="AG62" s="64">
        <f t="shared" si="1"/>
        <v>3.5358726534456694E-2</v>
      </c>
      <c r="AH62" s="64">
        <f t="shared" si="2"/>
        <v>-3.8028828532038372E-2</v>
      </c>
      <c r="AI62" s="64">
        <f t="shared" si="3"/>
        <v>-7.6950943464454441E-2</v>
      </c>
      <c r="AJ62" s="64">
        <f t="shared" si="4"/>
        <v>7.7122336544010435E-3</v>
      </c>
      <c r="AK62" s="64">
        <f t="shared" si="5"/>
        <v>-1.3350509987908404E-3</v>
      </c>
      <c r="AL62" s="64">
        <f t="shared" si="6"/>
        <v>-3.4619354905026697E-2</v>
      </c>
      <c r="AM62" s="64">
        <f t="shared" si="7"/>
        <v>-3.0400415687699339E-2</v>
      </c>
      <c r="AN62" s="64">
        <f t="shared" si="8"/>
        <v>-5.149511177433614E-2</v>
      </c>
      <c r="AO62" s="64">
        <f t="shared" si="9"/>
        <v>-9.3057152027194515E-3</v>
      </c>
    </row>
    <row r="63" spans="1:41" x14ac:dyDescent="0.2">
      <c r="A63" s="4">
        <v>61</v>
      </c>
      <c r="B63" s="6" t="s">
        <v>98</v>
      </c>
      <c r="C63" s="15"/>
      <c r="D63" s="15">
        <f>LP_G!D63-LPConLC!D63-LPConK_T!D63-LPConKC!D63</f>
        <v>1.2598928092044798E-2</v>
      </c>
      <c r="E63" s="15">
        <f>LP_G!E63-LPConLC!E63-LPConK_T!E63-LPConKC!E63</f>
        <v>9.996784414125745E-2</v>
      </c>
      <c r="F63" s="15">
        <f>LP_G!F63-LPConLC!F63-LPConK_T!F63-LPConKC!F63</f>
        <v>-4.0267243934447774E-3</v>
      </c>
      <c r="G63" s="15">
        <f>LP_G!G63-LPConLC!G63-LPConK_T!G63-LPConKC!G63</f>
        <v>-0.11818917378924895</v>
      </c>
      <c r="H63" s="15">
        <f>LP_G!H63-LPConLC!H63-LPConK_T!H63-LPConKC!H63</f>
        <v>6.7410354773621672E-2</v>
      </c>
      <c r="I63" s="15">
        <f>LP_G!I63-LPConLC!I63-LPConK_T!I63-LPConKC!I63</f>
        <v>0.10514910546481487</v>
      </c>
      <c r="J63" s="15">
        <f>LP_G!J63-LPConLC!J63-LPConK_T!J63-LPConKC!J63</f>
        <v>-6.7470137310713274E-2</v>
      </c>
      <c r="K63" s="15">
        <f>LP_G!K63-LPConLC!K63-LPConK_T!K63-LPConKC!K63</f>
        <v>3.9816695001549732E-2</v>
      </c>
      <c r="L63" s="15">
        <f>LP_G!L63-LPConLC!L63-LPConK_T!L63-LPConKC!L63</f>
        <v>8.4795548853153005E-3</v>
      </c>
      <c r="M63" s="15">
        <f>LP_G!M63-LPConLC!M63-LPConK_T!M63-LPConKC!M63</f>
        <v>7.7453829603943869E-2</v>
      </c>
      <c r="N63" s="15">
        <f>LP_G!N63-LPConLC!N63-LPConK_T!N63-LPConKC!N63</f>
        <v>6.7237760547494724E-2</v>
      </c>
      <c r="O63" s="15">
        <f>LP_G!O63-LPConLC!O63-LPConK_T!O63-LPConKC!O63</f>
        <v>3.8423822772302205E-2</v>
      </c>
      <c r="P63" s="15">
        <f>LP_G!P63-LPConLC!P63-LPConK_T!P63-LPConKC!P63</f>
        <v>-1.4504789356630313E-2</v>
      </c>
      <c r="Q63" s="15">
        <f>LP_G!Q63-LPConLC!Q63-LPConK_T!Q63-LPConKC!Q63</f>
        <v>0.13562652636701092</v>
      </c>
      <c r="R63" s="15">
        <f>LP_G!R63-LPConLC!R63-LPConK_T!R63-LPConKC!R63</f>
        <v>-1.0786561498777678</v>
      </c>
      <c r="S63" s="15">
        <f>LP_G!S63-LPConLC!S63-LPConK_T!S63-LPConKC!S63</f>
        <v>0.27010579776216753</v>
      </c>
      <c r="T63" s="15">
        <f>LP_G!T63-LPConLC!T63-LPConK_T!T63-LPConKC!T63</f>
        <v>-4.3116433433264989E-2</v>
      </c>
      <c r="U63" s="15">
        <f>LP_G!U63-LPConLC!U63-LPConK_T!U63-LPConKC!U63</f>
        <v>-2.8315877362150528E-2</v>
      </c>
      <c r="V63" s="15">
        <f>LP_G!V63-LPConLC!V63-LPConK_T!V63-LPConKC!V63</f>
        <v>6.2444141697149042E-2</v>
      </c>
      <c r="W63" s="15">
        <f>LP_G!W63-LPConLC!W63-LPConK_T!W63-LPConKC!W63</f>
        <v>4.578638929869755E-2</v>
      </c>
      <c r="X63" s="15">
        <f>LP_G!X63-LPConLC!X63-LPConK_T!X63-LPConKC!X63</f>
        <v>-0.12065866274152014</v>
      </c>
      <c r="Y63" s="15">
        <f>LP_G!Y63-LPConLC!Y63-LPConK_T!Y63-LPConKC!Y63</f>
        <v>-4.7850119464604296E-2</v>
      </c>
      <c r="Z63" s="15">
        <f>LP_G!Z63-LPConLC!Z63-LPConK_T!Z63-LPConKC!Z63</f>
        <v>0.10408697657702365</v>
      </c>
      <c r="AA63" s="15">
        <f>LP_G!AA63-LPConLC!AA63-LPConK_T!AA63-LPConKC!AA63</f>
        <v>-2.9349821167802569E-2</v>
      </c>
      <c r="AB63" s="15">
        <f>LP_G!AB63-LPConLC!AB63-LPConK_T!AB63-LPConKC!AB63</f>
        <v>-0.16722480324821196</v>
      </c>
      <c r="AC63" s="15">
        <f>LP_G!AC63-LPConLC!AC63-LPConK_T!AC63-LPConKC!AC63</f>
        <v>-0.15873173635092752</v>
      </c>
      <c r="AD63" s="15"/>
      <c r="AF63" s="64">
        <f t="shared" si="0"/>
        <v>3.0062281239400059E-2</v>
      </c>
      <c r="AG63" s="64">
        <f t="shared" si="1"/>
        <v>2.5103540545518072E-2</v>
      </c>
      <c r="AH63" s="64">
        <f t="shared" si="2"/>
        <v>-0.12980095846658349</v>
      </c>
      <c r="AI63" s="64">
        <f t="shared" si="3"/>
        <v>-1.6772088508217813E-2</v>
      </c>
      <c r="AJ63" s="64">
        <f t="shared" si="4"/>
        <v>-5.9813900730904535E-2</v>
      </c>
      <c r="AK63" s="64">
        <f t="shared" si="5"/>
        <v>-5.2348708960532717E-2</v>
      </c>
      <c r="AL63" s="64">
        <f t="shared" si="6"/>
        <v>-3.8292994619561177E-2</v>
      </c>
      <c r="AM63" s="64">
        <f t="shared" si="7"/>
        <v>-7.1216758245590357E-3</v>
      </c>
      <c r="AN63" s="64">
        <f t="shared" si="8"/>
        <v>-0.16297826979956975</v>
      </c>
      <c r="AO63" s="64">
        <f t="shared" si="9"/>
        <v>-3.0244225184157543E-2</v>
      </c>
    </row>
    <row r="64" spans="1:41" x14ac:dyDescent="0.2">
      <c r="A64" s="4">
        <v>62</v>
      </c>
      <c r="B64" s="6" t="s">
        <v>99</v>
      </c>
      <c r="C64" s="15"/>
      <c r="D64" s="15">
        <f>LP_G!D64-LPConLC!D64-LPConK_T!D64-LPConKC!D64</f>
        <v>3.477988183095581E-2</v>
      </c>
      <c r="E64" s="15">
        <f>LP_G!E64-LPConLC!E64-LPConK_T!E64-LPConKC!E64</f>
        <v>-9.9129986648996415E-3</v>
      </c>
      <c r="F64" s="15">
        <f>LP_G!F64-LPConLC!F64-LPConK_T!F64-LPConKC!F64</f>
        <v>-6.0962394831938618E-2</v>
      </c>
      <c r="G64" s="15">
        <f>LP_G!G64-LPConLC!G64-LPConK_T!G64-LPConKC!G64</f>
        <v>-5.7574724168076102E-2</v>
      </c>
      <c r="H64" s="15">
        <f>LP_G!H64-LPConLC!H64-LPConK_T!H64-LPConKC!H64</f>
        <v>-3.4801997373887193E-2</v>
      </c>
      <c r="I64" s="15">
        <f>LP_G!I64-LPConLC!I64-LPConK_T!I64-LPConKC!I64</f>
        <v>3.4441308639130688E-3</v>
      </c>
      <c r="J64" s="15">
        <f>LP_G!J64-LPConLC!J64-LPConK_T!J64-LPConKC!J64</f>
        <v>-1.4148056723681374E-2</v>
      </c>
      <c r="K64" s="15">
        <f>LP_G!K64-LPConLC!K64-LPConK_T!K64-LPConKC!K64</f>
        <v>-3.4373293146441317E-2</v>
      </c>
      <c r="L64" s="15">
        <f>LP_G!L64-LPConLC!L64-LPConK_T!L64-LPConKC!L64</f>
        <v>-5.3001025392131413E-3</v>
      </c>
      <c r="M64" s="15">
        <f>LP_G!M64-LPConLC!M64-LPConK_T!M64-LPConKC!M64</f>
        <v>2.0863782731340139E-2</v>
      </c>
      <c r="N64" s="15">
        <f>LP_G!N64-LPConLC!N64-LPConK_T!N64-LPConKC!N64</f>
        <v>-2.4484205434265501E-2</v>
      </c>
      <c r="O64" s="15">
        <f>LP_G!O64-LPConLC!O64-LPConK_T!O64-LPConKC!O64</f>
        <v>-9.3895766055394035E-3</v>
      </c>
      <c r="P64" s="15">
        <f>LP_G!P64-LPConLC!P64-LPConK_T!P64-LPConKC!P64</f>
        <v>3.9994686356232927E-2</v>
      </c>
      <c r="Q64" s="15">
        <f>LP_G!Q64-LPConLC!Q64-LPConK_T!Q64-LPConKC!Q64</f>
        <v>-7.1250918147279761E-3</v>
      </c>
      <c r="R64" s="15">
        <f>LP_G!R64-LPConLC!R64-LPConK_T!R64-LPConKC!R64</f>
        <v>-3.1867985902064626E-2</v>
      </c>
      <c r="S64" s="15">
        <f>LP_G!S64-LPConLC!S64-LPConK_T!S64-LPConKC!S64</f>
        <v>1.5199316956173083E-2</v>
      </c>
      <c r="T64" s="15">
        <f>LP_G!T64-LPConLC!T64-LPConK_T!T64-LPConKC!T64</f>
        <v>5.6228700023005507E-3</v>
      </c>
      <c r="U64" s="15">
        <f>LP_G!U64-LPConLC!U64-LPConK_T!U64-LPConKC!U64</f>
        <v>-1.2766182533109174E-2</v>
      </c>
      <c r="V64" s="15">
        <f>LP_G!V64-LPConLC!V64-LPConK_T!V64-LPConKC!V64</f>
        <v>1.9623206580837015E-2</v>
      </c>
      <c r="W64" s="15">
        <f>LP_G!W64-LPConLC!W64-LPConK_T!W64-LPConKC!W64</f>
        <v>-9.3684284362527716E-3</v>
      </c>
      <c r="X64" s="15">
        <f>LP_G!X64-LPConLC!X64-LPConK_T!X64-LPConKC!X64</f>
        <v>-6.4455855890566743E-3</v>
      </c>
      <c r="Y64" s="15">
        <f>LP_G!Y64-LPConLC!Y64-LPConK_T!Y64-LPConKC!Y64</f>
        <v>-1.3773861409036036E-2</v>
      </c>
      <c r="Z64" s="15">
        <f>LP_G!Z64-LPConLC!Z64-LPConK_T!Z64-LPConKC!Z64</f>
        <v>2.6568958013048233E-2</v>
      </c>
      <c r="AA64" s="15">
        <f>LP_G!AA64-LPConLC!AA64-LPConK_T!AA64-LPConKC!AA64</f>
        <v>4.1334926957775813E-3</v>
      </c>
      <c r="AB64" s="15">
        <f>LP_G!AB64-LPConLC!AB64-LPConK_T!AB64-LPConKC!AB64</f>
        <v>1.8635033407863044E-2</v>
      </c>
      <c r="AC64" s="15">
        <f>LP_G!AC64-LPConLC!AC64-LPConK_T!AC64-LPConKC!AC64</f>
        <v>-6.1835747688896325E-2</v>
      </c>
      <c r="AD64" s="15"/>
      <c r="AF64" s="64">
        <f t="shared" si="0"/>
        <v>-3.19615968349777E-2</v>
      </c>
      <c r="AG64" s="64">
        <f t="shared" si="1"/>
        <v>-1.1488375022452238E-2</v>
      </c>
      <c r="AH64" s="64">
        <f t="shared" si="2"/>
        <v>1.3622697980148007E-3</v>
      </c>
      <c r="AI64" s="64">
        <f t="shared" si="3"/>
        <v>-6.6682399505621091E-4</v>
      </c>
      <c r="AJ64" s="64">
        <f t="shared" si="4"/>
        <v>-5.2544249962487004E-3</v>
      </c>
      <c r="AK64" s="64">
        <f t="shared" si="5"/>
        <v>-5.0630526122187177E-3</v>
      </c>
      <c r="AL64" s="64">
        <f t="shared" si="6"/>
        <v>-2.960624495652456E-3</v>
      </c>
      <c r="AM64" s="64">
        <f t="shared" si="7"/>
        <v>1.6993086655635904E-3</v>
      </c>
      <c r="AN64" s="64">
        <f t="shared" si="8"/>
        <v>-2.1600357140516641E-2</v>
      </c>
      <c r="AO64" s="64">
        <f t="shared" si="9"/>
        <v>-9.6017902101440088E-3</v>
      </c>
    </row>
    <row r="65" spans="1:41" x14ac:dyDescent="0.2">
      <c r="A65" s="4">
        <v>63</v>
      </c>
      <c r="B65" s="6" t="s">
        <v>100</v>
      </c>
      <c r="C65" s="15"/>
      <c r="D65" s="15">
        <f>LP_G!D65-LPConLC!D65-LPConK_T!D65-LPConKC!D65</f>
        <v>3.7137840186405122E-3</v>
      </c>
      <c r="E65" s="15">
        <f>LP_G!E65-LPConLC!E65-LPConK_T!E65-LPConKC!E65</f>
        <v>2.3687013558616486E-2</v>
      </c>
      <c r="F65" s="15">
        <f>LP_G!F65-LPConLC!F65-LPConK_T!F65-LPConKC!F65</f>
        <v>-2.2894662019133257E-2</v>
      </c>
      <c r="G65" s="15">
        <f>LP_G!G65-LPConLC!G65-LPConK_T!G65-LPConKC!G65</f>
        <v>-7.3712311941707548E-3</v>
      </c>
      <c r="H65" s="15">
        <f>LP_G!H65-LPConLC!H65-LPConK_T!H65-LPConKC!H65</f>
        <v>-1.9124485086639505E-2</v>
      </c>
      <c r="I65" s="15">
        <f>LP_G!I65-LPConLC!I65-LPConK_T!I65-LPConKC!I65</f>
        <v>-1.6110869526307125E-3</v>
      </c>
      <c r="J65" s="15">
        <f>LP_G!J65-LPConLC!J65-LPConK_T!J65-LPConKC!J65</f>
        <v>3.8351320979660222E-2</v>
      </c>
      <c r="K65" s="15">
        <f>LP_G!K65-LPConLC!K65-LPConK_T!K65-LPConKC!K65</f>
        <v>-1.3779294520521915E-2</v>
      </c>
      <c r="L65" s="15">
        <f>LP_G!L65-LPConLC!L65-LPConK_T!L65-LPConKC!L65</f>
        <v>3.687890769056958E-3</v>
      </c>
      <c r="M65" s="15">
        <f>LP_G!M65-LPConLC!M65-LPConK_T!M65-LPConKC!M65</f>
        <v>-8.633041981352358E-3</v>
      </c>
      <c r="N65" s="15">
        <f>LP_G!N65-LPConLC!N65-LPConK_T!N65-LPConKC!N65</f>
        <v>1.4405062785207845E-2</v>
      </c>
      <c r="O65" s="15">
        <f>LP_G!O65-LPConLC!O65-LPConK_T!O65-LPConKC!O65</f>
        <v>1.3537682845876347E-3</v>
      </c>
      <c r="P65" s="15">
        <f>LP_G!P65-LPConLC!P65-LPConK_T!P65-LPConKC!P65</f>
        <v>4.0388929972418018E-2</v>
      </c>
      <c r="Q65" s="15">
        <f>LP_G!Q65-LPConLC!Q65-LPConK_T!Q65-LPConKC!Q65</f>
        <v>3.3372664488774781E-2</v>
      </c>
      <c r="R65" s="15">
        <f>LP_G!R65-LPConLC!R65-LPConK_T!R65-LPConKC!R65</f>
        <v>2.1812083886068186E-3</v>
      </c>
      <c r="S65" s="15">
        <f>LP_G!S65-LPConLC!S65-LPConK_T!S65-LPConKC!S65</f>
        <v>1.3423671568161882E-2</v>
      </c>
      <c r="T65" s="15">
        <f>LP_G!T65-LPConLC!T65-LPConK_T!T65-LPConKC!T65</f>
        <v>-2.3279129126177304E-4</v>
      </c>
      <c r="U65" s="15">
        <f>LP_G!U65-LPConLC!U65-LPConK_T!U65-LPConKC!U65</f>
        <v>-4.8558449732619004E-2</v>
      </c>
      <c r="V65" s="15">
        <f>LP_G!V65-LPConLC!V65-LPConK_T!V65-LPConKC!V65</f>
        <v>-1.1729702162868796E-2</v>
      </c>
      <c r="W65" s="15">
        <f>LP_G!W65-LPConLC!W65-LPConK_T!W65-LPConKC!W65</f>
        <v>6.4731078955257565E-3</v>
      </c>
      <c r="X65" s="15">
        <f>LP_G!X65-LPConLC!X65-LPConK_T!X65-LPConKC!X65</f>
        <v>3.6206178425478375E-3</v>
      </c>
      <c r="Y65" s="15">
        <f>LP_G!Y65-LPConLC!Y65-LPConK_T!Y65-LPConKC!Y65</f>
        <v>-1.2900110368497537E-2</v>
      </c>
      <c r="Z65" s="15">
        <f>LP_G!Z65-LPConLC!Z65-LPConK_T!Z65-LPConKC!Z65</f>
        <v>3.2380181170072075E-2</v>
      </c>
      <c r="AA65" s="15">
        <f>LP_G!AA65-LPConLC!AA65-LPConK_T!AA65-LPConKC!AA65</f>
        <v>1.6210733844402785E-2</v>
      </c>
      <c r="AB65" s="15">
        <f>LP_G!AB65-LPConLC!AB65-LPConK_T!AB65-LPConKC!AB65</f>
        <v>3.3177231978588823E-2</v>
      </c>
      <c r="AC65" s="15">
        <f>LP_G!AC65-LPConLC!AC65-LPConK_T!AC65-LPConKC!AC65</f>
        <v>-2.2279415388919917E-2</v>
      </c>
      <c r="AD65" s="15"/>
      <c r="AF65" s="64">
        <f t="shared" si="0"/>
        <v>-5.4628903387915484E-3</v>
      </c>
      <c r="AG65" s="64">
        <f t="shared" si="1"/>
        <v>6.8063876064101501E-3</v>
      </c>
      <c r="AH65" s="64">
        <f t="shared" si="2"/>
        <v>1.8144048540509824E-2</v>
      </c>
      <c r="AI65" s="64">
        <f t="shared" si="3"/>
        <v>-1.0085443489735196E-2</v>
      </c>
      <c r="AJ65" s="64">
        <f t="shared" si="4"/>
        <v>9.3177242471292436E-3</v>
      </c>
      <c r="AK65" s="64">
        <f t="shared" si="5"/>
        <v>1.2475218073459988E-2</v>
      </c>
      <c r="AL65" s="64">
        <f t="shared" si="6"/>
        <v>-3.8385962130297463E-4</v>
      </c>
      <c r="AM65" s="64">
        <f t="shared" si="7"/>
        <v>-1.8420516003373314E-3</v>
      </c>
      <c r="AN65" s="64">
        <f t="shared" si="8"/>
        <v>5.4489082948344526E-3</v>
      </c>
      <c r="AO65" s="64">
        <f t="shared" si="9"/>
        <v>3.7439653131044952E-3</v>
      </c>
    </row>
    <row r="66" spans="1:41" x14ac:dyDescent="0.2">
      <c r="A66" s="4">
        <v>64</v>
      </c>
      <c r="B66" s="6" t="s">
        <v>101</v>
      </c>
      <c r="C66" s="15"/>
      <c r="D66" s="15">
        <f>LP_G!D66-LPConLC!D66-LPConK_T!D66-LPConKC!D66</f>
        <v>9.7072575215766052E-3</v>
      </c>
      <c r="E66" s="15">
        <f>LP_G!E66-LPConLC!E66-LPConK_T!E66-LPConKC!E66</f>
        <v>0.11648871252326434</v>
      </c>
      <c r="F66" s="15">
        <f>LP_G!F66-LPConLC!F66-LPConK_T!F66-LPConKC!F66</f>
        <v>9.4689977694435018E-2</v>
      </c>
      <c r="G66" s="15">
        <f>LP_G!G66-LPConLC!G66-LPConK_T!G66-LPConKC!G66</f>
        <v>1.4485037353706796E-2</v>
      </c>
      <c r="H66" s="15">
        <f>LP_G!H66-LPConLC!H66-LPConK_T!H66-LPConKC!H66</f>
        <v>1.0859678206212437E-2</v>
      </c>
      <c r="I66" s="15">
        <f>LP_G!I66-LPConLC!I66-LPConK_T!I66-LPConKC!I66</f>
        <v>3.2460028667264912E-2</v>
      </c>
      <c r="J66" s="15">
        <f>LP_G!J66-LPConLC!J66-LPConK_T!J66-LPConKC!J66</f>
        <v>-1.4166109425062483E-2</v>
      </c>
      <c r="K66" s="15">
        <f>LP_G!K66-LPConLC!K66-LPConK_T!K66-LPConKC!K66</f>
        <v>-1.5088968540088125E-3</v>
      </c>
      <c r="L66" s="15">
        <f>LP_G!L66-LPConLC!L66-LPConK_T!L66-LPConKC!L66</f>
        <v>3.1463006179905821E-2</v>
      </c>
      <c r="M66" s="15">
        <f>LP_G!M66-LPConLC!M66-LPConK_T!M66-LPConKC!M66</f>
        <v>-9.0055460611606769E-3</v>
      </c>
      <c r="N66" s="15">
        <f>LP_G!N66-LPConLC!N66-LPConK_T!N66-LPConKC!N66</f>
        <v>-3.7111690329671432E-2</v>
      </c>
      <c r="O66" s="15">
        <f>LP_G!O66-LPConLC!O66-LPConK_T!O66-LPConKC!O66</f>
        <v>-4.5626610978908889E-3</v>
      </c>
      <c r="P66" s="15">
        <f>LP_G!P66-LPConLC!P66-LPConK_T!P66-LPConKC!P66</f>
        <v>6.8615189036627361E-2</v>
      </c>
      <c r="Q66" s="15">
        <f>LP_G!Q66-LPConLC!Q66-LPConK_T!Q66-LPConKC!Q66</f>
        <v>5.2599314297217337E-3</v>
      </c>
      <c r="R66" s="15">
        <f>LP_G!R66-LPConLC!R66-LPConK_T!R66-LPConKC!R66</f>
        <v>-3.9070538059370601E-2</v>
      </c>
      <c r="S66" s="15">
        <f>LP_G!S66-LPConLC!S66-LPConK_T!S66-LPConKC!S66</f>
        <v>1.8619696307297082E-2</v>
      </c>
      <c r="T66" s="15">
        <f>LP_G!T66-LPConLC!T66-LPConK_T!T66-LPConKC!T66</f>
        <v>6.9601183826519114E-2</v>
      </c>
      <c r="U66" s="15">
        <f>LP_G!U66-LPConLC!U66-LPConK_T!U66-LPConKC!U66</f>
        <v>4.1925026631247593E-2</v>
      </c>
      <c r="V66" s="15">
        <f>LP_G!V66-LPConLC!V66-LPConK_T!V66-LPConKC!V66</f>
        <v>7.2092697384220639E-2</v>
      </c>
      <c r="W66" s="15">
        <f>LP_G!W66-LPConLC!W66-LPConK_T!W66-LPConKC!W66</f>
        <v>7.2929458609897233E-2</v>
      </c>
      <c r="X66" s="15">
        <f>LP_G!X66-LPConLC!X66-LPConK_T!X66-LPConKC!X66</f>
        <v>2.544383933088077E-2</v>
      </c>
      <c r="Y66" s="15">
        <f>LP_G!Y66-LPConLC!Y66-LPConK_T!Y66-LPConKC!Y66</f>
        <v>-2.2375001588475739E-2</v>
      </c>
      <c r="Z66" s="15">
        <f>LP_G!Z66-LPConLC!Z66-LPConK_T!Z66-LPConKC!Z66</f>
        <v>6.0593470177063409E-2</v>
      </c>
      <c r="AA66" s="15">
        <f>LP_G!AA66-LPConLC!AA66-LPConK_T!AA66-LPConKC!AA66</f>
        <v>4.263552623550821E-2</v>
      </c>
      <c r="AB66" s="15">
        <f>LP_G!AB66-LPConLC!AB66-LPConK_T!AB66-LPConKC!AB66</f>
        <v>5.2615956636200396E-2</v>
      </c>
      <c r="AC66" s="15">
        <f>LP_G!AC66-LPConLC!AC66-LPConK_T!AC66-LPConKC!AC66</f>
        <v>-8.3474559261477142E-3</v>
      </c>
      <c r="AD66" s="15"/>
      <c r="AF66" s="64">
        <f t="shared" si="0"/>
        <v>5.3796686888976694E-2</v>
      </c>
      <c r="AG66" s="64">
        <f t="shared" si="1"/>
        <v>-6.0658472979995166E-3</v>
      </c>
      <c r="AH66" s="64">
        <f t="shared" si="2"/>
        <v>9.7723235232769386E-3</v>
      </c>
      <c r="AI66" s="64">
        <f t="shared" si="3"/>
        <v>5.639844115655307E-2</v>
      </c>
      <c r="AJ66" s="64">
        <f t="shared" si="4"/>
        <v>2.502449910682971E-2</v>
      </c>
      <c r="AK66" s="64">
        <f t="shared" si="5"/>
        <v>1.8532381126387103E-3</v>
      </c>
      <c r="AL66" s="64">
        <f t="shared" si="6"/>
        <v>4.0711470131691394E-2</v>
      </c>
      <c r="AM66" s="64">
        <f t="shared" si="7"/>
        <v>4.5355775075857654E-2</v>
      </c>
      <c r="AN66" s="64">
        <f t="shared" si="8"/>
        <v>2.2134250355026343E-2</v>
      </c>
      <c r="AO66" s="64">
        <f t="shared" si="9"/>
        <v>2.778522067552739E-2</v>
      </c>
    </row>
    <row r="67" spans="1:41" x14ac:dyDescent="0.2">
      <c r="A67" s="4">
        <v>65</v>
      </c>
      <c r="B67" s="6" t="s">
        <v>102</v>
      </c>
      <c r="C67" s="15"/>
      <c r="D67" s="15">
        <f>LP_G!D67-LPConLC!D67-LPConK_T!D67-LPConKC!D67</f>
        <v>-4.9241136368426808E-2</v>
      </c>
      <c r="E67" s="15">
        <f>LP_G!E67-LPConLC!E67-LPConK_T!E67-LPConKC!E67</f>
        <v>4.2878449860162982E-2</v>
      </c>
      <c r="F67" s="15">
        <f>LP_G!F67-LPConLC!F67-LPConK_T!F67-LPConKC!F67</f>
        <v>-8.3995027983556451E-3</v>
      </c>
      <c r="G67" s="15">
        <f>LP_G!G67-LPConLC!G67-LPConK_T!G67-LPConKC!G67</f>
        <v>-6.5073090494293627E-3</v>
      </c>
      <c r="H67" s="15">
        <f>LP_G!H67-LPConLC!H67-LPConK_T!H67-LPConKC!H67</f>
        <v>4.2838155936626363E-2</v>
      </c>
      <c r="I67" s="15">
        <f>LP_G!I67-LPConLC!I67-LPConK_T!I67-LPConKC!I67</f>
        <v>-5.9920603447102427E-2</v>
      </c>
      <c r="J67" s="15">
        <f>LP_G!J67-LPConLC!J67-LPConK_T!J67-LPConKC!J67</f>
        <v>1.5189374493993907E-2</v>
      </c>
      <c r="K67" s="15">
        <f>LP_G!K67-LPConLC!K67-LPConK_T!K67-LPConKC!K67</f>
        <v>-3.1704965966561513E-2</v>
      </c>
      <c r="L67" s="15">
        <f>LP_G!L67-LPConLC!L67-LPConK_T!L67-LPConKC!L67</f>
        <v>-3.7009620685516074E-2</v>
      </c>
      <c r="M67" s="15">
        <f>LP_G!M67-LPConLC!M67-LPConK_T!M67-LPConKC!M67</f>
        <v>-5.8040997568169363E-2</v>
      </c>
      <c r="N67" s="15">
        <f>LP_G!N67-LPConLC!N67-LPConK_T!N67-LPConKC!N67</f>
        <v>-2.592863339456155E-2</v>
      </c>
      <c r="O67" s="15">
        <f>LP_G!O67-LPConLC!O67-LPConK_T!O67-LPConKC!O67</f>
        <v>-5.3019048298225263E-2</v>
      </c>
      <c r="P67" s="15">
        <f>LP_G!P67-LPConLC!P67-LPConK_T!P67-LPConKC!P67</f>
        <v>2.4132107816972132E-2</v>
      </c>
      <c r="Q67" s="15">
        <f>LP_G!Q67-LPConLC!Q67-LPConK_T!Q67-LPConKC!Q67</f>
        <v>-2.307762676860084E-2</v>
      </c>
      <c r="R67" s="15">
        <f>LP_G!R67-LPConLC!R67-LPConK_T!R67-LPConKC!R67</f>
        <v>-5.9059617240352566E-2</v>
      </c>
      <c r="S67" s="15">
        <f>LP_G!S67-LPConLC!S67-LPConK_T!S67-LPConKC!S67</f>
        <v>-8.5953505808838454E-2</v>
      </c>
      <c r="T67" s="15">
        <f>LP_G!T67-LPConLC!T67-LPConK_T!T67-LPConKC!T67</f>
        <v>2.3588984437398146E-2</v>
      </c>
      <c r="U67" s="15">
        <f>LP_G!U67-LPConLC!U67-LPConK_T!U67-LPConKC!U67</f>
        <v>-1.9319131298636869E-2</v>
      </c>
      <c r="V67" s="15">
        <f>LP_G!V67-LPConLC!V67-LPConK_T!V67-LPConKC!V67</f>
        <v>3.479722140427367E-3</v>
      </c>
      <c r="W67" s="15">
        <f>LP_G!W67-LPConLC!W67-LPConK_T!W67-LPConKC!W67</f>
        <v>3.4566000085908002E-2</v>
      </c>
      <c r="X67" s="15">
        <f>LP_G!X67-LPConLC!X67-LPConK_T!X67-LPConKC!X67</f>
        <v>-6.661017069215955E-3</v>
      </c>
      <c r="Y67" s="15">
        <f>LP_G!Y67-LPConLC!Y67-LPConK_T!Y67-LPConKC!Y67</f>
        <v>-1.6252329310367873E-2</v>
      </c>
      <c r="Z67" s="15">
        <f>LP_G!Z67-LPConLC!Z67-LPConK_T!Z67-LPConKC!Z67</f>
        <v>7.7399098739138597E-2</v>
      </c>
      <c r="AA67" s="15">
        <f>LP_G!AA67-LPConLC!AA67-LPConK_T!AA67-LPConKC!AA67</f>
        <v>2.7211358921652606E-2</v>
      </c>
      <c r="AB67" s="15">
        <f>LP_G!AB67-LPConLC!AB67-LPConK_T!AB67-LPConKC!AB67</f>
        <v>-1.1288769126506139E-2</v>
      </c>
      <c r="AC67" s="15">
        <f>LP_G!AC67-LPConLC!AC67-LPConK_T!AC67-LPConKC!AC67</f>
        <v>2.1550162234291688E-2</v>
      </c>
      <c r="AD67" s="15"/>
      <c r="AF67" s="64">
        <f t="shared" si="0"/>
        <v>2.1778381003803803E-3</v>
      </c>
      <c r="AG67" s="64">
        <f t="shared" si="1"/>
        <v>-2.7498968624162918E-2</v>
      </c>
      <c r="AH67" s="64">
        <f t="shared" si="2"/>
        <v>-3.9395538059808999E-2</v>
      </c>
      <c r="AI67" s="64">
        <f t="shared" si="3"/>
        <v>7.1309116591761383E-3</v>
      </c>
      <c r="AJ67" s="64">
        <f t="shared" si="4"/>
        <v>1.9723904291641774E-2</v>
      </c>
      <c r="AK67" s="64">
        <f t="shared" si="5"/>
        <v>-3.3447253341985964E-2</v>
      </c>
      <c r="AL67" s="64">
        <f t="shared" si="6"/>
        <v>1.3427407975408956E-2</v>
      </c>
      <c r="AM67" s="64">
        <f t="shared" si="7"/>
        <v>1.5501585830788003E-2</v>
      </c>
      <c r="AN67" s="64">
        <f t="shared" si="8"/>
        <v>5.1306965538927742E-3</v>
      </c>
      <c r="AO67" s="64">
        <f t="shared" si="9"/>
        <v>-7.5723705265547244E-3</v>
      </c>
    </row>
    <row r="68" spans="1:41" x14ac:dyDescent="0.2">
      <c r="A68" s="4">
        <v>66</v>
      </c>
      <c r="B68" s="6" t="s">
        <v>103</v>
      </c>
      <c r="C68" s="15"/>
      <c r="D68" s="15">
        <f>LP_G!D68-LPConLC!D68-LPConK_T!D68-LPConKC!D68</f>
        <v>-0.10747048992549224</v>
      </c>
      <c r="E68" s="15">
        <f>LP_G!E68-LPConLC!E68-LPConK_T!E68-LPConKC!E68</f>
        <v>6.0672494781332693E-2</v>
      </c>
      <c r="F68" s="15">
        <f>LP_G!F68-LPConLC!F68-LPConK_T!F68-LPConKC!F68</f>
        <v>-8.6740899362160034E-2</v>
      </c>
      <c r="G68" s="15">
        <f>LP_G!G68-LPConLC!G68-LPConK_T!G68-LPConKC!G68</f>
        <v>-8.1469788070672192E-2</v>
      </c>
      <c r="H68" s="15">
        <f>LP_G!H68-LPConLC!H68-LPConK_T!H68-LPConKC!H68</f>
        <v>3.4242635261641928E-3</v>
      </c>
      <c r="I68" s="15">
        <f>LP_G!I68-LPConLC!I68-LPConK_T!I68-LPConKC!I68</f>
        <v>-4.4016777484322506E-2</v>
      </c>
      <c r="J68" s="15">
        <f>LP_G!J68-LPConLC!J68-LPConK_T!J68-LPConKC!J68</f>
        <v>2.930678276202997E-3</v>
      </c>
      <c r="K68" s="15">
        <f>LP_G!K68-LPConLC!K68-LPConK_T!K68-LPConKC!K68</f>
        <v>-2.8107452689915519E-2</v>
      </c>
      <c r="L68" s="15">
        <f>LP_G!L68-LPConLC!L68-LPConK_T!L68-LPConKC!L68</f>
        <v>-2.2420362993462051E-2</v>
      </c>
      <c r="M68" s="15">
        <f>LP_G!M68-LPConLC!M68-LPConK_T!M68-LPConKC!M68</f>
        <v>-3.0090853893266586E-2</v>
      </c>
      <c r="N68" s="15">
        <f>LP_G!N68-LPConLC!N68-LPConK_T!N68-LPConKC!N68</f>
        <v>3.9364196982896822E-3</v>
      </c>
      <c r="O68" s="15">
        <f>LP_G!O68-LPConLC!O68-LPConK_T!O68-LPConKC!O68</f>
        <v>1.475157846566276E-2</v>
      </c>
      <c r="P68" s="15">
        <f>LP_G!P68-LPConLC!P68-LPConK_T!P68-LPConKC!P68</f>
        <v>-6.6567488431571203E-2</v>
      </c>
      <c r="Q68" s="15">
        <f>LP_G!Q68-LPConLC!Q68-LPConK_T!Q68-LPConKC!Q68</f>
        <v>-4.148067686388298E-2</v>
      </c>
      <c r="R68" s="15">
        <f>LP_G!R68-LPConLC!R68-LPConK_T!R68-LPConKC!R68</f>
        <v>2.4333838294397303E-3</v>
      </c>
      <c r="S68" s="15">
        <f>LP_G!S68-LPConLC!S68-LPConK_T!S68-LPConKC!S68</f>
        <v>-4.6620946886009498E-2</v>
      </c>
      <c r="T68" s="15">
        <f>LP_G!T68-LPConLC!T68-LPConK_T!T68-LPConKC!T68</f>
        <v>1.2833934378407498E-2</v>
      </c>
      <c r="U68" s="15">
        <f>LP_G!U68-LPConLC!U68-LPConK_T!U68-LPConKC!U68</f>
        <v>2.2983279886927003E-2</v>
      </c>
      <c r="V68" s="15">
        <f>LP_G!V68-LPConLC!V68-LPConK_T!V68-LPConKC!V68</f>
        <v>8.207138246677248E-2</v>
      </c>
      <c r="W68" s="15">
        <f>LP_G!W68-LPConLC!W68-LPConK_T!W68-LPConKC!W68</f>
        <v>-4.8052916907680727E-3</v>
      </c>
      <c r="X68" s="15">
        <f>LP_G!X68-LPConLC!X68-LPConK_T!X68-LPConKC!X68</f>
        <v>4.7938291437094945E-2</v>
      </c>
      <c r="Y68" s="15">
        <f>LP_G!Y68-LPConLC!Y68-LPConK_T!Y68-LPConKC!Y68</f>
        <v>4.9842675170774224E-2</v>
      </c>
      <c r="Z68" s="15">
        <f>LP_G!Z68-LPConLC!Z68-LPConK_T!Z68-LPConKC!Z68</f>
        <v>1.178006369021993E-2</v>
      </c>
      <c r="AA68" s="15">
        <f>LP_G!AA68-LPConLC!AA68-LPConK_T!AA68-LPConKC!AA68</f>
        <v>-6.7252585152448386E-3</v>
      </c>
      <c r="AB68" s="15">
        <f>LP_G!AB68-LPConLC!AB68-LPConK_T!AB68-LPConKC!AB68</f>
        <v>3.2756892424118016E-3</v>
      </c>
      <c r="AC68" s="15">
        <f>LP_G!AC68-LPConLC!AC68-LPConK_T!AC68-LPConKC!AC68</f>
        <v>1.8482687343416914E-2</v>
      </c>
      <c r="AD68" s="15"/>
      <c r="AF68" s="64">
        <f t="shared" ref="AF68:AF102" si="10">AVERAGE(E68:I68)</f>
        <v>-2.9626141321931566E-2</v>
      </c>
      <c r="AG68" s="64">
        <f t="shared" ref="AG68:AG102" si="11">AVERAGE(J68:N68)</f>
        <v>-1.4750314320430294E-2</v>
      </c>
      <c r="AH68" s="64">
        <f t="shared" ref="AH68:AH102" si="12">AVERAGE(O68:S68)</f>
        <v>-2.7496829977272236E-2</v>
      </c>
      <c r="AI68" s="64">
        <f t="shared" ref="AI68:AI102" si="13">AVERAGE(T68:X68)</f>
        <v>3.2204319295686776E-2</v>
      </c>
      <c r="AJ68" s="64">
        <f t="shared" ref="AJ68:AJ102" si="14">AVERAGE(Y68:AC68)</f>
        <v>1.5331171386315606E-2</v>
      </c>
      <c r="AK68" s="64">
        <f t="shared" ref="AK68:AK102" si="15">AVERAGE(J68:S68)</f>
        <v>-2.1123572148851265E-2</v>
      </c>
      <c r="AL68" s="64">
        <f t="shared" ref="AL68:AL102" si="16">AVERAGE(T68:AC68)</f>
        <v>2.3767745341001189E-2</v>
      </c>
      <c r="AM68" s="64">
        <f t="shared" ref="AM68:AM102" si="17">AVERAGE(T68:AA68)</f>
        <v>2.6989884603022898E-2</v>
      </c>
      <c r="AN68" s="64">
        <f t="shared" ref="AN68:AN102" si="18">AVERAGE(AB68:AC68)</f>
        <v>1.0879188292914357E-2</v>
      </c>
      <c r="AO68" s="64">
        <f t="shared" ref="AO68:AO102" si="19">AVERAGE(E68:AC68)</f>
        <v>-4.8675589875263412E-3</v>
      </c>
    </row>
    <row r="69" spans="1:41" x14ac:dyDescent="0.2">
      <c r="A69" s="4">
        <v>67</v>
      </c>
      <c r="B69" s="6" t="s">
        <v>104</v>
      </c>
      <c r="C69" s="15"/>
      <c r="D69" s="15">
        <f>LP_G!D69-LPConLC!D69-LPConK_T!D69-LPConKC!D69</f>
        <v>1.7134545014454326E-3</v>
      </c>
      <c r="E69" s="15">
        <f>LP_G!E69-LPConLC!E69-LPConK_T!E69-LPConKC!E69</f>
        <v>-4.6531666425640848E-2</v>
      </c>
      <c r="F69" s="15">
        <f>LP_G!F69-LPConLC!F69-LPConK_T!F69-LPConKC!F69</f>
        <v>-6.6250109114972908E-2</v>
      </c>
      <c r="G69" s="15">
        <f>LP_G!G69-LPConLC!G69-LPConK_T!G69-LPConKC!G69</f>
        <v>0.10883441087125753</v>
      </c>
      <c r="H69" s="15">
        <f>LP_G!H69-LPConLC!H69-LPConK_T!H69-LPConKC!H69</f>
        <v>-2.2874635431475221E-2</v>
      </c>
      <c r="I69" s="15">
        <f>LP_G!I69-LPConLC!I69-LPConK_T!I69-LPConKC!I69</f>
        <v>-9.7051966825899741E-2</v>
      </c>
      <c r="J69" s="15">
        <f>LP_G!J69-LPConLC!J69-LPConK_T!J69-LPConKC!J69</f>
        <v>2.4388749733450534E-2</v>
      </c>
      <c r="K69" s="15">
        <f>LP_G!K69-LPConLC!K69-LPConK_T!K69-LPConKC!K69</f>
        <v>-2.3497431751589651E-2</v>
      </c>
      <c r="L69" s="15">
        <f>LP_G!L69-LPConLC!L69-LPConK_T!L69-LPConKC!L69</f>
        <v>-6.0105691265611286E-2</v>
      </c>
      <c r="M69" s="15">
        <f>LP_G!M69-LPConLC!M69-LPConK_T!M69-LPConKC!M69</f>
        <v>-6.0660643198965962E-2</v>
      </c>
      <c r="N69" s="15">
        <f>LP_G!N69-LPConLC!N69-LPConK_T!N69-LPConKC!N69</f>
        <v>-1.5886643063845941E-2</v>
      </c>
      <c r="O69" s="15">
        <f>LP_G!O69-LPConLC!O69-LPConK_T!O69-LPConKC!O69</f>
        <v>-2.7836541405489856E-2</v>
      </c>
      <c r="P69" s="15">
        <f>LP_G!P69-LPConLC!P69-LPConK_T!P69-LPConKC!P69</f>
        <v>-7.2915144122783521E-2</v>
      </c>
      <c r="Q69" s="15">
        <f>LP_G!Q69-LPConLC!Q69-LPConK_T!Q69-LPConKC!Q69</f>
        <v>-4.4971831350826594E-2</v>
      </c>
      <c r="R69" s="15">
        <f>LP_G!R69-LPConLC!R69-LPConK_T!R69-LPConKC!R69</f>
        <v>9.2566323803917439E-2</v>
      </c>
      <c r="S69" s="15">
        <f>LP_G!S69-LPConLC!S69-LPConK_T!S69-LPConKC!S69</f>
        <v>-6.8923641213046406E-4</v>
      </c>
      <c r="T69" s="15">
        <f>LP_G!T69-LPConLC!T69-LPConK_T!T69-LPConKC!T69</f>
        <v>-1.4521542860420686E-2</v>
      </c>
      <c r="U69" s="15">
        <f>LP_G!U69-LPConLC!U69-LPConK_T!U69-LPConKC!U69</f>
        <v>-5.5995373049854483E-2</v>
      </c>
      <c r="V69" s="15">
        <f>LP_G!V69-LPConLC!V69-LPConK_T!V69-LPConKC!V69</f>
        <v>7.8966163433717693E-2</v>
      </c>
      <c r="W69" s="15">
        <f>LP_G!W69-LPConLC!W69-LPConK_T!W69-LPConKC!W69</f>
        <v>-2.0204470967726826E-3</v>
      </c>
      <c r="X69" s="15">
        <f>LP_G!X69-LPConLC!X69-LPConK_T!X69-LPConKC!X69</f>
        <v>2.4657107327769379E-2</v>
      </c>
      <c r="Y69" s="15">
        <f>LP_G!Y69-LPConLC!Y69-LPConK_T!Y69-LPConKC!Y69</f>
        <v>5.7723741112635535E-2</v>
      </c>
      <c r="Z69" s="15">
        <f>LP_G!Z69-LPConLC!Z69-LPConK_T!Z69-LPConKC!Z69</f>
        <v>-1.3749060797889304E-2</v>
      </c>
      <c r="AA69" s="15">
        <f>LP_G!AA69-LPConLC!AA69-LPConK_T!AA69-LPConKC!AA69</f>
        <v>2.9130871438411948E-2</v>
      </c>
      <c r="AB69" s="15">
        <f>LP_G!AB69-LPConLC!AB69-LPConK_T!AB69-LPConKC!AB69</f>
        <v>3.007999027335469E-2</v>
      </c>
      <c r="AC69" s="15">
        <f>LP_G!AC69-LPConLC!AC69-LPConK_T!AC69-LPConKC!AC69</f>
        <v>9.0969401472812253E-2</v>
      </c>
      <c r="AD69" s="15"/>
      <c r="AF69" s="64">
        <f t="shared" si="10"/>
        <v>-2.4774793385346237E-2</v>
      </c>
      <c r="AG69" s="64">
        <f t="shared" si="11"/>
        <v>-2.715233190931246E-2</v>
      </c>
      <c r="AH69" s="64">
        <f t="shared" si="12"/>
        <v>-1.0769285897462597E-2</v>
      </c>
      <c r="AI69" s="64">
        <f t="shared" si="13"/>
        <v>6.2171815508878427E-3</v>
      </c>
      <c r="AJ69" s="64">
        <f t="shared" si="14"/>
        <v>3.8830988699865024E-2</v>
      </c>
      <c r="AK69" s="64">
        <f t="shared" si="15"/>
        <v>-1.8960808903387531E-2</v>
      </c>
      <c r="AL69" s="64">
        <f t="shared" si="16"/>
        <v>2.2524085125376438E-2</v>
      </c>
      <c r="AM69" s="64">
        <f t="shared" si="17"/>
        <v>1.3023932438449674E-2</v>
      </c>
      <c r="AN69" s="64">
        <f t="shared" si="18"/>
        <v>6.052469587308347E-2</v>
      </c>
      <c r="AO69" s="64">
        <f t="shared" si="19"/>
        <v>-3.5296481882736881E-3</v>
      </c>
    </row>
    <row r="70" spans="1:41" x14ac:dyDescent="0.2">
      <c r="A70" s="4">
        <v>68</v>
      </c>
      <c r="B70" s="6" t="s">
        <v>105</v>
      </c>
      <c r="C70" s="15"/>
      <c r="D70" s="15">
        <f>LP_G!D70-LPConLC!D70-LPConK_T!D70-LPConKC!D70</f>
        <v>3.5208251181701684E-2</v>
      </c>
      <c r="E70" s="15">
        <f>LP_G!E70-LPConLC!E70-LPConK_T!E70-LPConKC!E70</f>
        <v>2.4168676823972463E-2</v>
      </c>
      <c r="F70" s="15">
        <f>LP_G!F70-LPConLC!F70-LPConK_T!F70-LPConKC!F70</f>
        <v>5.4068043974860105E-2</v>
      </c>
      <c r="G70" s="15">
        <f>LP_G!G70-LPConLC!G70-LPConK_T!G70-LPConKC!G70</f>
        <v>-5.0126109512604461E-3</v>
      </c>
      <c r="H70" s="15">
        <f>LP_G!H70-LPConLC!H70-LPConK_T!H70-LPConKC!H70</f>
        <v>3.5656171364947852E-3</v>
      </c>
      <c r="I70" s="15">
        <f>LP_G!I70-LPConLC!I70-LPConK_T!I70-LPConKC!I70</f>
        <v>-1.3071746436477341E-2</v>
      </c>
      <c r="J70" s="15">
        <f>LP_G!J70-LPConLC!J70-LPConK_T!J70-LPConKC!J70</f>
        <v>4.3892138976562946E-2</v>
      </c>
      <c r="K70" s="15">
        <f>LP_G!K70-LPConLC!K70-LPConK_T!K70-LPConKC!K70</f>
        <v>5.4415193845398883E-2</v>
      </c>
      <c r="L70" s="15">
        <f>LP_G!L70-LPConLC!L70-LPConK_T!L70-LPConKC!L70</f>
        <v>5.6401201413236804E-3</v>
      </c>
      <c r="M70" s="15">
        <f>LP_G!M70-LPConLC!M70-LPConK_T!M70-LPConKC!M70</f>
        <v>6.0658563038240014E-2</v>
      </c>
      <c r="N70" s="15">
        <f>LP_G!N70-LPConLC!N70-LPConK_T!N70-LPConKC!N70</f>
        <v>5.4434439257416999E-2</v>
      </c>
      <c r="O70" s="15">
        <f>LP_G!O70-LPConLC!O70-LPConK_T!O70-LPConKC!O70</f>
        <v>-3.906741259626309E-2</v>
      </c>
      <c r="P70" s="15">
        <f>LP_G!P70-LPConLC!P70-LPConK_T!P70-LPConKC!P70</f>
        <v>-6.3045941660093599E-2</v>
      </c>
      <c r="Q70" s="15">
        <f>LP_G!Q70-LPConLC!Q70-LPConK_T!Q70-LPConKC!Q70</f>
        <v>-2.9008890558637066E-2</v>
      </c>
      <c r="R70" s="15">
        <f>LP_G!R70-LPConLC!R70-LPConK_T!R70-LPConKC!R70</f>
        <v>-7.9061738682060886E-2</v>
      </c>
      <c r="S70" s="15">
        <f>LP_G!S70-LPConLC!S70-LPConK_T!S70-LPConKC!S70</f>
        <v>2.4958032395904085E-2</v>
      </c>
      <c r="T70" s="15">
        <f>LP_G!T70-LPConLC!T70-LPConK_T!T70-LPConKC!T70</f>
        <v>2.9276978480318395E-2</v>
      </c>
      <c r="U70" s="15">
        <f>LP_G!U70-LPConLC!U70-LPConK_T!U70-LPConKC!U70</f>
        <v>-2.2598001859530569E-3</v>
      </c>
      <c r="V70" s="15">
        <f>LP_G!V70-LPConLC!V70-LPConK_T!V70-LPConKC!V70</f>
        <v>-4.8520297369268181E-3</v>
      </c>
      <c r="W70" s="15">
        <f>LP_G!W70-LPConLC!W70-LPConK_T!W70-LPConKC!W70</f>
        <v>-0.11527220562805615</v>
      </c>
      <c r="X70" s="15">
        <f>LP_G!X70-LPConLC!X70-LPConK_T!X70-LPConKC!X70</f>
        <v>-5.0940268754590082E-2</v>
      </c>
      <c r="Y70" s="15">
        <f>LP_G!Y70-LPConLC!Y70-LPConK_T!Y70-LPConKC!Y70</f>
        <v>-1.645999085006079E-2</v>
      </c>
      <c r="Z70" s="15">
        <f>LP_G!Z70-LPConLC!Z70-LPConK_T!Z70-LPConKC!Z70</f>
        <v>4.2288637255254419E-2</v>
      </c>
      <c r="AA70" s="15">
        <f>LP_G!AA70-LPConLC!AA70-LPConK_T!AA70-LPConKC!AA70</f>
        <v>7.925636470431062E-3</v>
      </c>
      <c r="AB70" s="15">
        <f>LP_G!AB70-LPConLC!AB70-LPConK_T!AB70-LPConKC!AB70</f>
        <v>-3.0092671922837298E-2</v>
      </c>
      <c r="AC70" s="15">
        <f>LP_G!AC70-LPConLC!AC70-LPConK_T!AC70-LPConKC!AC70</f>
        <v>-3.6025565034422703E-2</v>
      </c>
      <c r="AD70" s="15"/>
      <c r="AF70" s="64">
        <f t="shared" si="10"/>
        <v>1.2743596109517913E-2</v>
      </c>
      <c r="AG70" s="64">
        <f t="shared" si="11"/>
        <v>4.3808091051788504E-2</v>
      </c>
      <c r="AH70" s="64">
        <f t="shared" si="12"/>
        <v>-3.7045190220230111E-2</v>
      </c>
      <c r="AI70" s="64">
        <f t="shared" si="13"/>
        <v>-2.8809465165041542E-2</v>
      </c>
      <c r="AJ70" s="64">
        <f t="shared" si="14"/>
        <v>-6.4727908163270623E-3</v>
      </c>
      <c r="AK70" s="64">
        <f t="shared" si="15"/>
        <v>3.3814504157791978E-3</v>
      </c>
      <c r="AL70" s="64">
        <f t="shared" si="16"/>
        <v>-1.7641127990684298E-2</v>
      </c>
      <c r="AM70" s="64">
        <f t="shared" si="17"/>
        <v>-1.3786630368697875E-2</v>
      </c>
      <c r="AN70" s="64">
        <f t="shared" si="18"/>
        <v>-3.3059118478630002E-2</v>
      </c>
      <c r="AO70" s="64">
        <f t="shared" si="19"/>
        <v>-3.1551518080584597E-3</v>
      </c>
    </row>
    <row r="71" spans="1:41" x14ac:dyDescent="0.2">
      <c r="A71" s="4">
        <v>69</v>
      </c>
      <c r="B71" s="6" t="s">
        <v>106</v>
      </c>
      <c r="C71" s="15"/>
      <c r="D71" s="15">
        <f>LP_G!D71-LPConLC!D71-LPConK_T!D71-LPConKC!D71</f>
        <v>2.4033594979888707E-2</v>
      </c>
      <c r="E71" s="15">
        <f>LP_G!E71-LPConLC!E71-LPConK_T!E71-LPConKC!E71</f>
        <v>-1.0680795690281573E-2</v>
      </c>
      <c r="F71" s="15">
        <f>LP_G!F71-LPConLC!F71-LPConK_T!F71-LPConKC!F71</f>
        <v>-1.8968926326939636E-2</v>
      </c>
      <c r="G71" s="15">
        <f>LP_G!G71-LPConLC!G71-LPConK_T!G71-LPConKC!G71</f>
        <v>-7.7776611016536143E-2</v>
      </c>
      <c r="H71" s="15">
        <f>LP_G!H71-LPConLC!H71-LPConK_T!H71-LPConKC!H71</f>
        <v>-2.9456266709203118E-2</v>
      </c>
      <c r="I71" s="15">
        <f>LP_G!I71-LPConLC!I71-LPConK_T!I71-LPConKC!I71</f>
        <v>-3.0130520352752672E-2</v>
      </c>
      <c r="J71" s="15">
        <f>LP_G!J71-LPConLC!J71-LPConK_T!J71-LPConKC!J71</f>
        <v>6.1060669538092055E-2</v>
      </c>
      <c r="K71" s="15">
        <f>LP_G!K71-LPConLC!K71-LPConK_T!K71-LPConKC!K71</f>
        <v>4.6023022306285029E-2</v>
      </c>
      <c r="L71" s="15">
        <f>LP_G!L71-LPConLC!L71-LPConK_T!L71-LPConKC!L71</f>
        <v>1.5697565894640803E-2</v>
      </c>
      <c r="M71" s="15">
        <f>LP_G!M71-LPConLC!M71-LPConK_T!M71-LPConKC!M71</f>
        <v>-4.0012987838132945E-2</v>
      </c>
      <c r="N71" s="15">
        <f>LP_G!N71-LPConLC!N71-LPConK_T!N71-LPConKC!N71</f>
        <v>-6.0386904646314341E-2</v>
      </c>
      <c r="O71" s="15">
        <f>LP_G!O71-LPConLC!O71-LPConK_T!O71-LPConKC!O71</f>
        <v>-5.2907197215685015E-2</v>
      </c>
      <c r="P71" s="15">
        <f>LP_G!P71-LPConLC!P71-LPConK_T!P71-LPConKC!P71</f>
        <v>3.0755822537536427E-2</v>
      </c>
      <c r="Q71" s="15">
        <f>LP_G!Q71-LPConLC!Q71-LPConK_T!Q71-LPConKC!Q71</f>
        <v>1.3888331969049657E-2</v>
      </c>
      <c r="R71" s="15">
        <f>LP_G!R71-LPConLC!R71-LPConK_T!R71-LPConKC!R71</f>
        <v>7.8225362988887367E-2</v>
      </c>
      <c r="S71" s="15">
        <f>LP_G!S71-LPConLC!S71-LPConK_T!S71-LPConKC!S71</f>
        <v>2.9669988147972472E-3</v>
      </c>
      <c r="T71" s="15">
        <f>LP_G!T71-LPConLC!T71-LPConK_T!T71-LPConKC!T71</f>
        <v>8.7403954683147687E-3</v>
      </c>
      <c r="U71" s="15">
        <f>LP_G!U71-LPConLC!U71-LPConK_T!U71-LPConKC!U71</f>
        <v>8.7958569292714187E-2</v>
      </c>
      <c r="V71" s="15">
        <f>LP_G!V71-LPConLC!V71-LPConK_T!V71-LPConKC!V71</f>
        <v>7.689345522071496E-2</v>
      </c>
      <c r="W71" s="15">
        <f>LP_G!W71-LPConLC!W71-LPConK_T!W71-LPConKC!W71</f>
        <v>3.0555352570777926E-2</v>
      </c>
      <c r="X71" s="15">
        <f>LP_G!X71-LPConLC!X71-LPConK_T!X71-LPConKC!X71</f>
        <v>1.4992973568698408E-2</v>
      </c>
      <c r="Y71" s="15">
        <f>LP_G!Y71-LPConLC!Y71-LPConK_T!Y71-LPConKC!Y71</f>
        <v>-2.2007802769043162E-2</v>
      </c>
      <c r="Z71" s="15">
        <f>LP_G!Z71-LPConLC!Z71-LPConK_T!Z71-LPConKC!Z71</f>
        <v>-1.7423873203337954E-2</v>
      </c>
      <c r="AA71" s="15">
        <f>LP_G!AA71-LPConLC!AA71-LPConK_T!AA71-LPConKC!AA71</f>
        <v>4.9058553493317577E-3</v>
      </c>
      <c r="AB71" s="15">
        <f>LP_G!AB71-LPConLC!AB71-LPConK_T!AB71-LPConKC!AB71</f>
        <v>2.3635714180609391E-2</v>
      </c>
      <c r="AC71" s="15">
        <f>LP_G!AC71-LPConLC!AC71-LPConK_T!AC71-LPConKC!AC71</f>
        <v>4.3183252132945042E-2</v>
      </c>
      <c r="AD71" s="15"/>
      <c r="AF71" s="64">
        <f t="shared" si="10"/>
        <v>-3.3402624019142631E-2</v>
      </c>
      <c r="AG71" s="64">
        <f t="shared" si="11"/>
        <v>4.4762730509141178E-3</v>
      </c>
      <c r="AH71" s="64">
        <f t="shared" si="12"/>
        <v>1.4585863818917136E-2</v>
      </c>
      <c r="AI71" s="64">
        <f t="shared" si="13"/>
        <v>4.3828149224244051E-2</v>
      </c>
      <c r="AJ71" s="64">
        <f t="shared" si="14"/>
        <v>6.4586291381010146E-3</v>
      </c>
      <c r="AK71" s="64">
        <f t="shared" si="15"/>
        <v>9.5310684349156263E-3</v>
      </c>
      <c r="AL71" s="64">
        <f t="shared" si="16"/>
        <v>2.514338918117253E-2</v>
      </c>
      <c r="AM71" s="64">
        <f t="shared" si="17"/>
        <v>2.307686568727136E-2</v>
      </c>
      <c r="AN71" s="64">
        <f t="shared" si="18"/>
        <v>3.340948315677722E-2</v>
      </c>
      <c r="AO71" s="64">
        <f t="shared" si="19"/>
        <v>7.189258242606739E-3</v>
      </c>
    </row>
    <row r="72" spans="1:41" x14ac:dyDescent="0.2">
      <c r="A72" s="4">
        <v>70</v>
      </c>
      <c r="B72" s="6" t="s">
        <v>107</v>
      </c>
      <c r="C72" s="15"/>
      <c r="D72" s="15">
        <f>LP_G!D72-LPConLC!D72-LPConK_T!D72-LPConKC!D72</f>
        <v>-1.4938386716247977E-2</v>
      </c>
      <c r="E72" s="15">
        <f>LP_G!E72-LPConLC!E72-LPConK_T!E72-LPConKC!E72</f>
        <v>-4.2014458118875015E-3</v>
      </c>
      <c r="F72" s="15">
        <f>LP_G!F72-LPConLC!F72-LPConK_T!F72-LPConKC!F72</f>
        <v>-1.7722051230055366E-2</v>
      </c>
      <c r="G72" s="15">
        <f>LP_G!G72-LPConLC!G72-LPConK_T!G72-LPConKC!G72</f>
        <v>-1.2979798422469936E-2</v>
      </c>
      <c r="H72" s="15">
        <f>LP_G!H72-LPConLC!H72-LPConK_T!H72-LPConKC!H72</f>
        <v>1.5572555948038485E-3</v>
      </c>
      <c r="I72" s="15">
        <f>LP_G!I72-LPConLC!I72-LPConK_T!I72-LPConKC!I72</f>
        <v>-2.9252342969532653E-2</v>
      </c>
      <c r="J72" s="15">
        <f>LP_G!J72-LPConLC!J72-LPConK_T!J72-LPConKC!J72</f>
        <v>2.5135052670560792E-2</v>
      </c>
      <c r="K72" s="15">
        <f>LP_G!K72-LPConLC!K72-LPConK_T!K72-LPConKC!K72</f>
        <v>1.3288960373044474E-2</v>
      </c>
      <c r="L72" s="15">
        <f>LP_G!L72-LPConLC!L72-LPConK_T!L72-LPConKC!L72</f>
        <v>-1.4177176672334722E-3</v>
      </c>
      <c r="M72" s="15">
        <f>LP_G!M72-LPConLC!M72-LPConK_T!M72-LPConKC!M72</f>
        <v>2.627015270671091E-2</v>
      </c>
      <c r="N72" s="15">
        <f>LP_G!N72-LPConLC!N72-LPConK_T!N72-LPConKC!N72</f>
        <v>4.3039187233428769E-2</v>
      </c>
      <c r="O72" s="15">
        <f>LP_G!O72-LPConLC!O72-LPConK_T!O72-LPConKC!O72</f>
        <v>1.7188858128227624E-2</v>
      </c>
      <c r="P72" s="15">
        <f>LP_G!P72-LPConLC!P72-LPConK_T!P72-LPConKC!P72</f>
        <v>2.0343876618307663E-3</v>
      </c>
      <c r="Q72" s="15">
        <f>LP_G!Q72-LPConLC!Q72-LPConK_T!Q72-LPConKC!Q72</f>
        <v>2.1737237019028157E-2</v>
      </c>
      <c r="R72" s="15">
        <f>LP_G!R72-LPConLC!R72-LPConK_T!R72-LPConKC!R72</f>
        <v>-3.5593630340092011E-2</v>
      </c>
      <c r="S72" s="15">
        <f>LP_G!S72-LPConLC!S72-LPConK_T!S72-LPConKC!S72</f>
        <v>-2.848504813026705E-2</v>
      </c>
      <c r="T72" s="15">
        <f>LP_G!T72-LPConLC!T72-LPConK_T!T72-LPConKC!T72</f>
        <v>7.4342592368865073E-3</v>
      </c>
      <c r="U72" s="15">
        <f>LP_G!U72-LPConLC!U72-LPConK_T!U72-LPConKC!U72</f>
        <v>1.2587564658739243E-2</v>
      </c>
      <c r="V72" s="15">
        <f>LP_G!V72-LPConLC!V72-LPConK_T!V72-LPConKC!V72</f>
        <v>1.145977125228461E-2</v>
      </c>
      <c r="W72" s="15">
        <f>LP_G!W72-LPConLC!W72-LPConK_T!W72-LPConKC!W72</f>
        <v>1.2011578140838025E-3</v>
      </c>
      <c r="X72" s="15">
        <f>LP_G!X72-LPConLC!X72-LPConK_T!X72-LPConKC!X72</f>
        <v>3.7677800534971814E-2</v>
      </c>
      <c r="Y72" s="15">
        <f>LP_G!Y72-LPConLC!Y72-LPConK_T!Y72-LPConKC!Y72</f>
        <v>7.8548364336589551E-4</v>
      </c>
      <c r="Z72" s="15">
        <f>LP_G!Z72-LPConLC!Z72-LPConK_T!Z72-LPConKC!Z72</f>
        <v>2.2664148865943114E-2</v>
      </c>
      <c r="AA72" s="15">
        <f>LP_G!AA72-LPConLC!AA72-LPConK_T!AA72-LPConKC!AA72</f>
        <v>8.6224445789963126E-3</v>
      </c>
      <c r="AB72" s="15">
        <f>LP_G!AB72-LPConLC!AB72-LPConK_T!AB72-LPConKC!AB72</f>
        <v>-4.6464117918542436E-2</v>
      </c>
      <c r="AC72" s="15">
        <f>LP_G!AC72-LPConLC!AC72-LPConK_T!AC72-LPConKC!AC72</f>
        <v>-0.76827536391958684</v>
      </c>
      <c r="AD72" s="15"/>
      <c r="AF72" s="64">
        <f t="shared" si="10"/>
        <v>-1.2519676567828323E-2</v>
      </c>
      <c r="AG72" s="64">
        <f t="shared" si="11"/>
        <v>2.1263127063302294E-2</v>
      </c>
      <c r="AH72" s="64">
        <f t="shared" si="12"/>
        <v>-4.6236391322545031E-3</v>
      </c>
      <c r="AI72" s="64">
        <f t="shared" si="13"/>
        <v>1.4072110699393195E-2</v>
      </c>
      <c r="AJ72" s="64">
        <f t="shared" si="14"/>
        <v>-0.1565334809499648</v>
      </c>
      <c r="AK72" s="64">
        <f t="shared" si="15"/>
        <v>8.3197439655238962E-3</v>
      </c>
      <c r="AL72" s="64">
        <f t="shared" si="16"/>
        <v>-7.1230685125285798E-2</v>
      </c>
      <c r="AM72" s="64">
        <f t="shared" si="17"/>
        <v>1.2804078823158913E-2</v>
      </c>
      <c r="AN72" s="64">
        <f t="shared" si="18"/>
        <v>-0.40736974091906464</v>
      </c>
      <c r="AO72" s="64">
        <f t="shared" si="19"/>
        <v>-2.7668311777470426E-2</v>
      </c>
    </row>
    <row r="73" spans="1:41" x14ac:dyDescent="0.2">
      <c r="A73" s="4">
        <v>71</v>
      </c>
      <c r="B73" s="6" t="s">
        <v>108</v>
      </c>
      <c r="C73" s="15"/>
      <c r="D73" s="15">
        <f>LP_G!D73-LPConLC!D73-LPConK_T!D73-LPConKC!D73</f>
        <v>-1.3290946206653734E-2</v>
      </c>
      <c r="E73" s="15">
        <f>LP_G!E73-LPConLC!E73-LPConK_T!E73-LPConKC!E73</f>
        <v>-0.11705689109206283</v>
      </c>
      <c r="F73" s="15">
        <f>LP_G!F73-LPConLC!F73-LPConK_T!F73-LPConKC!F73</f>
        <v>1.3017748463765282E-2</v>
      </c>
      <c r="G73" s="15">
        <f>LP_G!G73-LPConLC!G73-LPConK_T!G73-LPConKC!G73</f>
        <v>-3.7720897264532913E-2</v>
      </c>
      <c r="H73" s="15">
        <f>LP_G!H73-LPConLC!H73-LPConK_T!H73-LPConKC!H73</f>
        <v>8.4562206475287177E-4</v>
      </c>
      <c r="I73" s="15">
        <f>LP_G!I73-LPConLC!I73-LPConK_T!I73-LPConKC!I73</f>
        <v>3.2379549997970054E-2</v>
      </c>
      <c r="J73" s="15">
        <f>LP_G!J73-LPConLC!J73-LPConK_T!J73-LPConKC!J73</f>
        <v>6.8405425401414283E-2</v>
      </c>
      <c r="K73" s="15">
        <f>LP_G!K73-LPConLC!K73-LPConK_T!K73-LPConKC!K73</f>
        <v>3.9291038382658919E-2</v>
      </c>
      <c r="L73" s="15">
        <f>LP_G!L73-LPConLC!L73-LPConK_T!L73-LPConKC!L73</f>
        <v>3.0610797513291894E-2</v>
      </c>
      <c r="M73" s="15">
        <f>LP_G!M73-LPConLC!M73-LPConK_T!M73-LPConKC!M73</f>
        <v>3.5962669736767629E-2</v>
      </c>
      <c r="N73" s="15">
        <f>LP_G!N73-LPConLC!N73-LPConK_T!N73-LPConKC!N73</f>
        <v>1.7506800312152265E-2</v>
      </c>
      <c r="O73" s="15">
        <f>LP_G!O73-LPConLC!O73-LPConK_T!O73-LPConKC!O73</f>
        <v>2.7938562283538634E-2</v>
      </c>
      <c r="P73" s="15">
        <f>LP_G!P73-LPConLC!P73-LPConK_T!P73-LPConKC!P73</f>
        <v>4.316401426391607E-2</v>
      </c>
      <c r="Q73" s="15">
        <f>LP_G!Q73-LPConLC!Q73-LPConK_T!Q73-LPConKC!Q73</f>
        <v>-6.5320662051378785E-5</v>
      </c>
      <c r="R73" s="15">
        <f>LP_G!R73-LPConLC!R73-LPConK_T!R73-LPConKC!R73</f>
        <v>-0.12613471146220023</v>
      </c>
      <c r="S73" s="15">
        <f>LP_G!S73-LPConLC!S73-LPConK_T!S73-LPConKC!S73</f>
        <v>2.4527874088402107E-2</v>
      </c>
      <c r="T73" s="15">
        <f>LP_G!T73-LPConLC!T73-LPConK_T!T73-LPConKC!T73</f>
        <v>-8.5570167974853562E-3</v>
      </c>
      <c r="U73" s="15">
        <f>LP_G!U73-LPConLC!U73-LPConK_T!U73-LPConKC!U73</f>
        <v>2.2709652371164003E-2</v>
      </c>
      <c r="V73" s="15">
        <f>LP_G!V73-LPConLC!V73-LPConK_T!V73-LPConKC!V73</f>
        <v>8.5135377361994047E-4</v>
      </c>
      <c r="W73" s="15">
        <f>LP_G!W73-LPConLC!W73-LPConK_T!W73-LPConKC!W73</f>
        <v>2.3801288420413888E-2</v>
      </c>
      <c r="X73" s="15">
        <f>LP_G!X73-LPConLC!X73-LPConK_T!X73-LPConKC!X73</f>
        <v>-2.3912588018386343E-2</v>
      </c>
      <c r="Y73" s="15">
        <f>LP_G!Y73-LPConLC!Y73-LPConK_T!Y73-LPConKC!Y73</f>
        <v>-1.1458164502438353E-2</v>
      </c>
      <c r="Z73" s="15">
        <f>LP_G!Z73-LPConLC!Z73-LPConK_T!Z73-LPConKC!Z73</f>
        <v>1.941316662478931E-2</v>
      </c>
      <c r="AA73" s="15">
        <f>LP_G!AA73-LPConLC!AA73-LPConK_T!AA73-LPConKC!AA73</f>
        <v>2.4613980792939465E-2</v>
      </c>
      <c r="AB73" s="15">
        <f>LP_G!AB73-LPConLC!AB73-LPConK_T!AB73-LPConKC!AB73</f>
        <v>3.2022554592766761E-2</v>
      </c>
      <c r="AC73" s="15">
        <f>LP_G!AC73-LPConLC!AC73-LPConK_T!AC73-LPConKC!AC73</f>
        <v>-0.14035757758908607</v>
      </c>
      <c r="AD73" s="15"/>
      <c r="AF73" s="64">
        <f t="shared" si="10"/>
        <v>-2.1706973566021508E-2</v>
      </c>
      <c r="AG73" s="64">
        <f t="shared" si="11"/>
        <v>3.8355346269256997E-2</v>
      </c>
      <c r="AH73" s="64">
        <f t="shared" si="12"/>
        <v>-6.1139162976789601E-3</v>
      </c>
      <c r="AI73" s="64">
        <f t="shared" si="13"/>
        <v>2.9785379498652267E-3</v>
      </c>
      <c r="AJ73" s="64">
        <f t="shared" si="14"/>
        <v>-1.5153208016205778E-2</v>
      </c>
      <c r="AK73" s="64">
        <f t="shared" si="15"/>
        <v>1.6120714985789018E-2</v>
      </c>
      <c r="AL73" s="64">
        <f t="shared" si="16"/>
        <v>-6.0873350331702757E-3</v>
      </c>
      <c r="AM73" s="64">
        <f t="shared" si="17"/>
        <v>5.9327090830770691E-3</v>
      </c>
      <c r="AN73" s="64">
        <f t="shared" si="18"/>
        <v>-5.4167511498159654E-2</v>
      </c>
      <c r="AO73" s="64">
        <f t="shared" si="19"/>
        <v>-3.2804273215680357E-4</v>
      </c>
    </row>
    <row r="74" spans="1:41" x14ac:dyDescent="0.2">
      <c r="A74" s="4">
        <v>72</v>
      </c>
      <c r="B74" s="6" t="s">
        <v>109</v>
      </c>
      <c r="C74" s="15"/>
      <c r="D74" s="15">
        <f>LP_G!D74-LPConLC!D74-LPConK_T!D74-LPConKC!D74</f>
        <v>0.17920536311558846</v>
      </c>
      <c r="E74" s="15">
        <f>LP_G!E74-LPConLC!E74-LPConK_T!E74-LPConKC!E74</f>
        <v>-0.20535070595733118</v>
      </c>
      <c r="F74" s="15">
        <f>LP_G!F74-LPConLC!F74-LPConK_T!F74-LPConKC!F74</f>
        <v>0.15894674564229988</v>
      </c>
      <c r="G74" s="15">
        <f>LP_G!G74-LPConLC!G74-LPConK_T!G74-LPConKC!G74</f>
        <v>0.10768331539959615</v>
      </c>
      <c r="H74" s="15">
        <f>LP_G!H74-LPConLC!H74-LPConK_T!H74-LPConKC!H74</f>
        <v>-2.590223983221691E-2</v>
      </c>
      <c r="I74" s="15">
        <f>LP_G!I74-LPConLC!I74-LPConK_T!I74-LPConKC!I74</f>
        <v>-7.7327181119815402E-2</v>
      </c>
      <c r="J74" s="15">
        <f>LP_G!J74-LPConLC!J74-LPConK_T!J74-LPConKC!J74</f>
        <v>-4.0933991036961513E-2</v>
      </c>
      <c r="K74" s="15">
        <f>LP_G!K74-LPConLC!K74-LPConK_T!K74-LPConKC!K74</f>
        <v>-4.9717332327799081E-3</v>
      </c>
      <c r="L74" s="15">
        <f>LP_G!L74-LPConLC!L74-LPConK_T!L74-LPConKC!L74</f>
        <v>6.8491382487883681E-2</v>
      </c>
      <c r="M74" s="15">
        <f>LP_G!M74-LPConLC!M74-LPConK_T!M74-LPConKC!M74</f>
        <v>8.1291783181935251E-2</v>
      </c>
      <c r="N74" s="15">
        <f>LP_G!N74-LPConLC!N74-LPConK_T!N74-LPConKC!N74</f>
        <v>-6.5645411227731654E-2</v>
      </c>
      <c r="O74" s="15">
        <f>LP_G!O74-LPConLC!O74-LPConK_T!O74-LPConKC!O74</f>
        <v>1.7920971665418905E-2</v>
      </c>
      <c r="P74" s="15">
        <f>LP_G!P74-LPConLC!P74-LPConK_T!P74-LPConKC!P74</f>
        <v>8.9667964265245995E-2</v>
      </c>
      <c r="Q74" s="15">
        <f>LP_G!Q74-LPConLC!Q74-LPConK_T!Q74-LPConKC!Q74</f>
        <v>3.8575131150857263E-2</v>
      </c>
      <c r="R74" s="15">
        <f>LP_G!R74-LPConLC!R74-LPConK_T!R74-LPConKC!R74</f>
        <v>-0.20054308885686492</v>
      </c>
      <c r="S74" s="15">
        <f>LP_G!S74-LPConLC!S74-LPConK_T!S74-LPConKC!S74</f>
        <v>4.6507286899331944E-2</v>
      </c>
      <c r="T74" s="15">
        <f>LP_G!T74-LPConLC!T74-LPConK_T!T74-LPConKC!T74</f>
        <v>4.1383915294024423E-2</v>
      </c>
      <c r="U74" s="15">
        <f>LP_G!U74-LPConLC!U74-LPConK_T!U74-LPConKC!U74</f>
        <v>-0.15101094784274127</v>
      </c>
      <c r="V74" s="15">
        <f>LP_G!V74-LPConLC!V74-LPConK_T!V74-LPConKC!V74</f>
        <v>-0.23834049815980227</v>
      </c>
      <c r="W74" s="15">
        <f>LP_G!W74-LPConLC!W74-LPConK_T!W74-LPConKC!W74</f>
        <v>-5.9614689520727342E-2</v>
      </c>
      <c r="X74" s="15">
        <f>LP_G!X74-LPConLC!X74-LPConK_T!X74-LPConKC!X74</f>
        <v>1.58287304707573E-2</v>
      </c>
      <c r="Y74" s="15">
        <f>LP_G!Y74-LPConLC!Y74-LPConK_T!Y74-LPConKC!Y74</f>
        <v>0.13751894618036678</v>
      </c>
      <c r="Z74" s="15">
        <f>LP_G!Z74-LPConLC!Z74-LPConK_T!Z74-LPConKC!Z74</f>
        <v>-5.8175787409977246E-2</v>
      </c>
      <c r="AA74" s="15">
        <f>LP_G!AA74-LPConLC!AA74-LPConK_T!AA74-LPConKC!AA74</f>
        <v>-0.31383611935571032</v>
      </c>
      <c r="AB74" s="15">
        <f>LP_G!AB74-LPConLC!AB74-LPConK_T!AB74-LPConKC!AB74</f>
        <v>-5.9959048605909442E-2</v>
      </c>
      <c r="AC74" s="15">
        <f>LP_G!AC74-LPConLC!AC74-LPConK_T!AC74-LPConKC!AC74</f>
        <v>2.473333182046256E-2</v>
      </c>
      <c r="AD74" s="15"/>
      <c r="AF74" s="64">
        <f t="shared" si="10"/>
        <v>-8.3900131734934939E-3</v>
      </c>
      <c r="AG74" s="64">
        <f t="shared" si="11"/>
        <v>7.646406034469172E-3</v>
      </c>
      <c r="AH74" s="64">
        <f t="shared" si="12"/>
        <v>-1.5743469752021635E-3</v>
      </c>
      <c r="AI74" s="64">
        <f t="shared" si="13"/>
        <v>-7.8350697951697829E-2</v>
      </c>
      <c r="AJ74" s="64">
        <f t="shared" si="14"/>
        <v>-5.3943735474153529E-2</v>
      </c>
      <c r="AK74" s="64">
        <f t="shared" si="15"/>
        <v>3.0360295296335041E-3</v>
      </c>
      <c r="AL74" s="64">
        <f t="shared" si="16"/>
        <v>-6.6147216712925672E-2</v>
      </c>
      <c r="AM74" s="64">
        <f t="shared" si="17"/>
        <v>-7.8280806292976235E-2</v>
      </c>
      <c r="AN74" s="64">
        <f t="shared" si="18"/>
        <v>-1.7612858392723439E-2</v>
      </c>
      <c r="AO74" s="64">
        <f t="shared" si="19"/>
        <v>-2.6922477508015571E-2</v>
      </c>
    </row>
    <row r="75" spans="1:41" x14ac:dyDescent="0.2">
      <c r="A75" s="4">
        <v>73</v>
      </c>
      <c r="B75" s="6" t="s">
        <v>110</v>
      </c>
      <c r="C75" s="15"/>
      <c r="D75" s="15">
        <f>LP_G!D75-LPConLC!D75-LPConK_T!D75-LPConKC!D75</f>
        <v>0.13379485988424922</v>
      </c>
      <c r="E75" s="15">
        <f>LP_G!E75-LPConLC!E75-LPConK_T!E75-LPConKC!E75</f>
        <v>9.8611293721555207E-2</v>
      </c>
      <c r="F75" s="15">
        <f>LP_G!F75-LPConLC!F75-LPConK_T!F75-LPConKC!F75</f>
        <v>5.5101238991803282E-2</v>
      </c>
      <c r="G75" s="15">
        <f>LP_G!G75-LPConLC!G75-LPConK_T!G75-LPConKC!G75</f>
        <v>-3.4901917276127417E-2</v>
      </c>
      <c r="H75" s="15">
        <f>LP_G!H75-LPConLC!H75-LPConK_T!H75-LPConKC!H75</f>
        <v>3.7126728752350485E-2</v>
      </c>
      <c r="I75" s="15">
        <f>LP_G!I75-LPConLC!I75-LPConK_T!I75-LPConKC!I75</f>
        <v>5.3423952834262989E-2</v>
      </c>
      <c r="J75" s="15">
        <f>LP_G!J75-LPConLC!J75-LPConK_T!J75-LPConKC!J75</f>
        <v>-0.12344558861786661</v>
      </c>
      <c r="K75" s="15">
        <f>LP_G!K75-LPConLC!K75-LPConK_T!K75-LPConKC!K75</f>
        <v>-3.6185487434952139E-2</v>
      </c>
      <c r="L75" s="15">
        <f>LP_G!L75-LPConLC!L75-LPConK_T!L75-LPConKC!L75</f>
        <v>-0.1246071380993357</v>
      </c>
      <c r="M75" s="15">
        <f>LP_G!M75-LPConLC!M75-LPConK_T!M75-LPConKC!M75</f>
        <v>5.0372442284101301E-2</v>
      </c>
      <c r="N75" s="15">
        <f>LP_G!N75-LPConLC!N75-LPConK_T!N75-LPConKC!N75</f>
        <v>-7.1700548752411775E-2</v>
      </c>
      <c r="O75" s="15">
        <f>LP_G!O75-LPConLC!O75-LPConK_T!O75-LPConKC!O75</f>
        <v>4.1873243285340582E-2</v>
      </c>
      <c r="P75" s="15">
        <f>LP_G!P75-LPConLC!P75-LPConK_T!P75-LPConKC!P75</f>
        <v>-0.11875969477422556</v>
      </c>
      <c r="Q75" s="15">
        <f>LP_G!Q75-LPConLC!Q75-LPConK_T!Q75-LPConKC!Q75</f>
        <v>-0.2827346473712769</v>
      </c>
      <c r="R75" s="15">
        <f>LP_G!R75-LPConLC!R75-LPConK_T!R75-LPConKC!R75</f>
        <v>-0.48482879766504716</v>
      </c>
      <c r="S75" s="15">
        <f>LP_G!S75-LPConLC!S75-LPConK_T!S75-LPConKC!S75</f>
        <v>8.0555344124099745E-2</v>
      </c>
      <c r="T75" s="15">
        <f>LP_G!T75-LPConLC!T75-LPConK_T!T75-LPConKC!T75</f>
        <v>2.5976698871016841E-2</v>
      </c>
      <c r="U75" s="15">
        <f>LP_G!U75-LPConLC!U75-LPConK_T!U75-LPConKC!U75</f>
        <v>-5.1223978214401694E-2</v>
      </c>
      <c r="V75" s="15">
        <f>LP_G!V75-LPConLC!V75-LPConK_T!V75-LPConKC!V75</f>
        <v>0.19428094134804244</v>
      </c>
      <c r="W75" s="15">
        <f>LP_G!W75-LPConLC!W75-LPConK_T!W75-LPConKC!W75</f>
        <v>1.8570476414582499E-2</v>
      </c>
      <c r="X75" s="15">
        <f>LP_G!X75-LPConLC!X75-LPConK_T!X75-LPConKC!X75</f>
        <v>-6.6183867966316451E-2</v>
      </c>
      <c r="Y75" s="15">
        <f>LP_G!Y75-LPConLC!Y75-LPConK_T!Y75-LPConKC!Y75</f>
        <v>-5.3652458925585102E-2</v>
      </c>
      <c r="Z75" s="15">
        <f>LP_G!Z75-LPConLC!Z75-LPConK_T!Z75-LPConKC!Z75</f>
        <v>-3.0741074357757301E-3</v>
      </c>
      <c r="AA75" s="15">
        <f>LP_G!AA75-LPConLC!AA75-LPConK_T!AA75-LPConKC!AA75</f>
        <v>-7.8966289474487847E-2</v>
      </c>
      <c r="AB75" s="15">
        <f>LP_G!AB75-LPConLC!AB75-LPConK_T!AB75-LPConKC!AB75</f>
        <v>-6.4552402679386237E-2</v>
      </c>
      <c r="AC75" s="15">
        <f>LP_G!AC75-LPConLC!AC75-LPConK_T!AC75-LPConKC!AC75</f>
        <v>-1.5327586634057411</v>
      </c>
      <c r="AD75" s="15"/>
      <c r="AF75" s="64">
        <f t="shared" si="10"/>
        <v>4.1872259404768908E-2</v>
      </c>
      <c r="AG75" s="64">
        <f t="shared" si="11"/>
        <v>-6.1113264124092979E-2</v>
      </c>
      <c r="AH75" s="64">
        <f t="shared" si="12"/>
        <v>-0.15277891048022188</v>
      </c>
      <c r="AI75" s="64">
        <f t="shared" si="13"/>
        <v>2.4284054090584727E-2</v>
      </c>
      <c r="AJ75" s="64">
        <f t="shared" si="14"/>
        <v>-0.34660078438419523</v>
      </c>
      <c r="AK75" s="64">
        <f t="shared" si="15"/>
        <v>-0.10694608730215741</v>
      </c>
      <c r="AL75" s="64">
        <f t="shared" si="16"/>
        <v>-0.16115836514680523</v>
      </c>
      <c r="AM75" s="64">
        <f t="shared" si="17"/>
        <v>-1.7840731728656287E-3</v>
      </c>
      <c r="AN75" s="64">
        <f t="shared" si="18"/>
        <v>-0.79865553304256365</v>
      </c>
      <c r="AO75" s="64">
        <f t="shared" si="19"/>
        <v>-9.8867329098631274E-2</v>
      </c>
    </row>
    <row r="76" spans="1:41" x14ac:dyDescent="0.2">
      <c r="A76" s="4">
        <v>74</v>
      </c>
      <c r="B76" s="6" t="s">
        <v>111</v>
      </c>
      <c r="C76" s="15"/>
      <c r="D76" s="15">
        <f>LP_G!D76-LPConLC!D76-LPConK_T!D76-LPConKC!D76</f>
        <v>-8.9932296854366468E-3</v>
      </c>
      <c r="E76" s="15">
        <f>LP_G!E76-LPConLC!E76-LPConK_T!E76-LPConKC!E76</f>
        <v>0.12868436010166279</v>
      </c>
      <c r="F76" s="15">
        <f>LP_G!F76-LPConLC!F76-LPConK_T!F76-LPConKC!F76</f>
        <v>-0.13203646170419286</v>
      </c>
      <c r="G76" s="15">
        <f>LP_G!G76-LPConLC!G76-LPConK_T!G76-LPConKC!G76</f>
        <v>-0.23687044437900334</v>
      </c>
      <c r="H76" s="15">
        <f>LP_G!H76-LPConLC!H76-LPConK_T!H76-LPConKC!H76</f>
        <v>-0.22961439446713164</v>
      </c>
      <c r="I76" s="15">
        <f>LP_G!I76-LPConLC!I76-LPConK_T!I76-LPConKC!I76</f>
        <v>-0.2143952094647458</v>
      </c>
      <c r="J76" s="15">
        <f>LP_G!J76-LPConLC!J76-LPConK_T!J76-LPConKC!J76</f>
        <v>4.8777243626018957E-2</v>
      </c>
      <c r="K76" s="15">
        <f>LP_G!K76-LPConLC!K76-LPConK_T!K76-LPConKC!K76</f>
        <v>9.3976016731905102E-2</v>
      </c>
      <c r="L76" s="15">
        <f>LP_G!L76-LPConLC!L76-LPConK_T!L76-LPConKC!L76</f>
        <v>4.8703501719784041E-2</v>
      </c>
      <c r="M76" s="15">
        <f>LP_G!M76-LPConLC!M76-LPConK_T!M76-LPConKC!M76</f>
        <v>0.2703211981142451</v>
      </c>
      <c r="N76" s="15">
        <f>LP_G!N76-LPConLC!N76-LPConK_T!N76-LPConKC!N76</f>
        <v>0.15481376288214396</v>
      </c>
      <c r="O76" s="15">
        <f>LP_G!O76-LPConLC!O76-LPConK_T!O76-LPConKC!O76</f>
        <v>2.2531556451383133E-2</v>
      </c>
      <c r="P76" s="15">
        <f>LP_G!P76-LPConLC!P76-LPConK_T!P76-LPConKC!P76</f>
        <v>-1.7520212375697313E-3</v>
      </c>
      <c r="Q76" s="15">
        <f>LP_G!Q76-LPConLC!Q76-LPConK_T!Q76-LPConKC!Q76</f>
        <v>0.10286441592563346</v>
      </c>
      <c r="R76" s="15">
        <f>LP_G!R76-LPConLC!R76-LPConK_T!R76-LPConKC!R76</f>
        <v>-0.17864008141571153</v>
      </c>
      <c r="S76" s="15">
        <f>LP_G!S76-LPConLC!S76-LPConK_T!S76-LPConKC!S76</f>
        <v>0.12627850148965561</v>
      </c>
      <c r="T76" s="15">
        <f>LP_G!T76-LPConLC!T76-LPConK_T!T76-LPConKC!T76</f>
        <v>3.0535550379073902E-3</v>
      </c>
      <c r="U76" s="15">
        <f>LP_G!U76-LPConLC!U76-LPConK_T!U76-LPConKC!U76</f>
        <v>0.25295679723430015</v>
      </c>
      <c r="V76" s="15">
        <f>LP_G!V76-LPConLC!V76-LPConK_T!V76-LPConKC!V76</f>
        <v>9.7724204883429991E-2</v>
      </c>
      <c r="W76" s="15">
        <f>LP_G!W76-LPConLC!W76-LPConK_T!W76-LPConKC!W76</f>
        <v>5.408758270064231E-2</v>
      </c>
      <c r="X76" s="15">
        <f>LP_G!X76-LPConLC!X76-LPConK_T!X76-LPConKC!X76</f>
        <v>7.8554570916522598E-2</v>
      </c>
      <c r="Y76" s="15">
        <f>LP_G!Y76-LPConLC!Y76-LPConK_T!Y76-LPConKC!Y76</f>
        <v>-7.5570213226256774E-2</v>
      </c>
      <c r="Z76" s="15">
        <f>LP_G!Z76-LPConLC!Z76-LPConK_T!Z76-LPConKC!Z76</f>
        <v>4.8340021627559682E-2</v>
      </c>
      <c r="AA76" s="15">
        <f>LP_G!AA76-LPConLC!AA76-LPConK_T!AA76-LPConKC!AA76</f>
        <v>-7.8067344161310125E-3</v>
      </c>
      <c r="AB76" s="15">
        <f>LP_G!AB76-LPConLC!AB76-LPConK_T!AB76-LPConKC!AB76</f>
        <v>-6.1925501895470268E-2</v>
      </c>
      <c r="AC76" s="15">
        <f>LP_G!AC76-LPConLC!AC76-LPConK_T!AC76-LPConKC!AC76</f>
        <v>-0.4830925273261914</v>
      </c>
      <c r="AD76" s="15"/>
      <c r="AF76" s="64">
        <f t="shared" si="10"/>
        <v>-0.13684642998268218</v>
      </c>
      <c r="AG76" s="64">
        <f t="shared" si="11"/>
        <v>0.12331834461481943</v>
      </c>
      <c r="AH76" s="64">
        <f t="shared" si="12"/>
        <v>1.4256474242678188E-2</v>
      </c>
      <c r="AI76" s="64">
        <f t="shared" si="13"/>
        <v>9.727534215456049E-2</v>
      </c>
      <c r="AJ76" s="64">
        <f t="shared" si="14"/>
        <v>-0.11601099104729795</v>
      </c>
      <c r="AK76" s="64">
        <f t="shared" si="15"/>
        <v>6.8787409428748808E-2</v>
      </c>
      <c r="AL76" s="64">
        <f t="shared" si="16"/>
        <v>-9.3678244463687339E-3</v>
      </c>
      <c r="AM76" s="64">
        <f t="shared" si="17"/>
        <v>5.641747309474679E-2</v>
      </c>
      <c r="AN76" s="64">
        <f t="shared" si="18"/>
        <v>-0.27250901461083082</v>
      </c>
      <c r="AO76" s="64">
        <f t="shared" si="19"/>
        <v>-3.6014520035844021E-3</v>
      </c>
    </row>
    <row r="77" spans="1:41" x14ac:dyDescent="0.2">
      <c r="A77" s="4">
        <v>75</v>
      </c>
      <c r="B77" s="6" t="s">
        <v>112</v>
      </c>
      <c r="C77" s="15"/>
      <c r="D77" s="15">
        <f>LP_G!D77-LPConLC!D77-LPConK_T!D77-LPConKC!D77</f>
        <v>-7.9379315194817689E-3</v>
      </c>
      <c r="E77" s="15">
        <f>LP_G!E77-LPConLC!E77-LPConK_T!E77-LPConKC!E77</f>
        <v>3.6528946916860143E-2</v>
      </c>
      <c r="F77" s="15">
        <f>LP_G!F77-LPConLC!F77-LPConK_T!F77-LPConKC!F77</f>
        <v>-3.9422638079077706E-2</v>
      </c>
      <c r="G77" s="15">
        <f>LP_G!G77-LPConLC!G77-LPConK_T!G77-LPConKC!G77</f>
        <v>-3.7192291390002297E-2</v>
      </c>
      <c r="H77" s="15">
        <f>LP_G!H77-LPConLC!H77-LPConK_T!H77-LPConKC!H77</f>
        <v>-4.1750347168697605E-2</v>
      </c>
      <c r="I77" s="15">
        <f>LP_G!I77-LPConLC!I77-LPConK_T!I77-LPConKC!I77</f>
        <v>-2.2971595526762322E-2</v>
      </c>
      <c r="J77" s="15">
        <f>LP_G!J77-LPConLC!J77-LPConK_T!J77-LPConKC!J77</f>
        <v>9.7675842823013691E-3</v>
      </c>
      <c r="K77" s="15">
        <f>LP_G!K77-LPConLC!K77-LPConK_T!K77-LPConKC!K77</f>
        <v>-1.0278760382140883E-2</v>
      </c>
      <c r="L77" s="15">
        <f>LP_G!L77-LPConLC!L77-LPConK_T!L77-LPConKC!L77</f>
        <v>-1.5000545977173506E-2</v>
      </c>
      <c r="M77" s="15">
        <f>LP_G!M77-LPConLC!M77-LPConK_T!M77-LPConKC!M77</f>
        <v>1.0124642377144492E-2</v>
      </c>
      <c r="N77" s="15">
        <f>LP_G!N77-LPConLC!N77-LPConK_T!N77-LPConKC!N77</f>
        <v>6.4533477206613489E-4</v>
      </c>
      <c r="O77" s="15">
        <f>LP_G!O77-LPConLC!O77-LPConK_T!O77-LPConKC!O77</f>
        <v>-3.3896306836458966E-2</v>
      </c>
      <c r="P77" s="15">
        <f>LP_G!P77-LPConLC!P77-LPConK_T!P77-LPConKC!P77</f>
        <v>-7.8346369225482854E-2</v>
      </c>
      <c r="Q77" s="15">
        <f>LP_G!Q77-LPConLC!Q77-LPConK_T!Q77-LPConKC!Q77</f>
        <v>-6.8066487739700445E-3</v>
      </c>
      <c r="R77" s="15">
        <f>LP_G!R77-LPConLC!R77-LPConK_T!R77-LPConKC!R77</f>
        <v>-1.0339402037354889E-2</v>
      </c>
      <c r="S77" s="15">
        <f>LP_G!S77-LPConLC!S77-LPConK_T!S77-LPConKC!S77</f>
        <v>-9.3530038022439185E-2</v>
      </c>
      <c r="T77" s="15">
        <f>LP_G!T77-LPConLC!T77-LPConK_T!T77-LPConKC!T77</f>
        <v>5.4034641344583127E-2</v>
      </c>
      <c r="U77" s="15">
        <f>LP_G!U77-LPConLC!U77-LPConK_T!U77-LPConKC!U77</f>
        <v>-3.4303508846571858E-2</v>
      </c>
      <c r="V77" s="15">
        <f>LP_G!V77-LPConLC!V77-LPConK_T!V77-LPConKC!V77</f>
        <v>1.7952760213966745E-2</v>
      </c>
      <c r="W77" s="15">
        <f>LP_G!W77-LPConLC!W77-LPConK_T!W77-LPConKC!W77</f>
        <v>-4.7773663862590375E-2</v>
      </c>
      <c r="X77" s="15">
        <f>LP_G!X77-LPConLC!X77-LPConK_T!X77-LPConKC!X77</f>
        <v>-3.3095667345970164E-2</v>
      </c>
      <c r="Y77" s="15">
        <f>LP_G!Y77-LPConLC!Y77-LPConK_T!Y77-LPConKC!Y77</f>
        <v>-2.020510866195098E-2</v>
      </c>
      <c r="Z77" s="15">
        <f>LP_G!Z77-LPConLC!Z77-LPConK_T!Z77-LPConKC!Z77</f>
        <v>-1.0190693871617891E-2</v>
      </c>
      <c r="AA77" s="15">
        <f>LP_G!AA77-LPConLC!AA77-LPConK_T!AA77-LPConKC!AA77</f>
        <v>6.6853674375556643E-2</v>
      </c>
      <c r="AB77" s="15">
        <f>LP_G!AB77-LPConLC!AB77-LPConK_T!AB77-LPConKC!AB77</f>
        <v>5.0663493715133817E-2</v>
      </c>
      <c r="AC77" s="15">
        <f>LP_G!AC77-LPConLC!AC77-LPConK_T!AC77-LPConKC!AC77</f>
        <v>5.8030254592404039E-2</v>
      </c>
      <c r="AD77" s="15"/>
      <c r="AF77" s="64">
        <f t="shared" si="10"/>
        <v>-2.0961585049535957E-2</v>
      </c>
      <c r="AG77" s="64">
        <f t="shared" si="11"/>
        <v>-9.483489855604784E-4</v>
      </c>
      <c r="AH77" s="64">
        <f t="shared" si="12"/>
        <v>-4.4583752979141189E-2</v>
      </c>
      <c r="AI77" s="64">
        <f t="shared" si="13"/>
        <v>-8.6370876993165056E-3</v>
      </c>
      <c r="AJ77" s="64">
        <f t="shared" si="14"/>
        <v>2.9030324029905123E-2</v>
      </c>
      <c r="AK77" s="64">
        <f t="shared" si="15"/>
        <v>-2.2766050982350832E-2</v>
      </c>
      <c r="AL77" s="64">
        <f t="shared" si="16"/>
        <v>1.0196618165294311E-2</v>
      </c>
      <c r="AM77" s="64">
        <f t="shared" si="17"/>
        <v>-8.4094583182434471E-4</v>
      </c>
      <c r="AN77" s="64">
        <f t="shared" si="18"/>
        <v>5.4346874153768931E-2</v>
      </c>
      <c r="AO77" s="64">
        <f t="shared" si="19"/>
        <v>-9.2200901367297979E-3</v>
      </c>
    </row>
    <row r="78" spans="1:41" x14ac:dyDescent="0.2">
      <c r="A78" s="4">
        <v>76</v>
      </c>
      <c r="B78" s="6" t="s">
        <v>113</v>
      </c>
      <c r="C78" s="15"/>
      <c r="D78" s="15">
        <f>LP_G!D78-LPConLC!D78-LPConK_T!D78-LPConKC!D78</f>
        <v>-5.433215914838295E-2</v>
      </c>
      <c r="E78" s="15">
        <f>LP_G!E78-LPConLC!E78-LPConK_T!E78-LPConKC!E78</f>
        <v>6.452212569116407E-2</v>
      </c>
      <c r="F78" s="15">
        <f>LP_G!F78-LPConLC!F78-LPConK_T!F78-LPConKC!F78</f>
        <v>-2.5658117050461199E-2</v>
      </c>
      <c r="G78" s="15">
        <f>LP_G!G78-LPConLC!G78-LPConK_T!G78-LPConKC!G78</f>
        <v>3.2780912848638682E-2</v>
      </c>
      <c r="H78" s="15">
        <f>LP_G!H78-LPConLC!H78-LPConK_T!H78-LPConKC!H78</f>
        <v>1.9071724885526848E-2</v>
      </c>
      <c r="I78" s="15">
        <f>LP_G!I78-LPConLC!I78-LPConK_T!I78-LPConKC!I78</f>
        <v>1.7616002905983096E-2</v>
      </c>
      <c r="J78" s="15">
        <f>LP_G!J78-LPConLC!J78-LPConK_T!J78-LPConKC!J78</f>
        <v>-2.0567439155966111E-2</v>
      </c>
      <c r="K78" s="15">
        <f>LP_G!K78-LPConLC!K78-LPConK_T!K78-LPConKC!K78</f>
        <v>-2.0019814285910004E-2</v>
      </c>
      <c r="L78" s="15">
        <f>LP_G!L78-LPConLC!L78-LPConK_T!L78-LPConKC!L78</f>
        <v>-9.3870909278180051E-2</v>
      </c>
      <c r="M78" s="15">
        <f>LP_G!M78-LPConLC!M78-LPConK_T!M78-LPConKC!M78</f>
        <v>-4.7721799662335709E-2</v>
      </c>
      <c r="N78" s="15">
        <f>LP_G!N78-LPConLC!N78-LPConK_T!N78-LPConKC!N78</f>
        <v>-7.5613576943076036E-2</v>
      </c>
      <c r="O78" s="15">
        <f>LP_G!O78-LPConLC!O78-LPConK_T!O78-LPConKC!O78</f>
        <v>-3.6040531004076046E-2</v>
      </c>
      <c r="P78" s="15">
        <f>LP_G!P78-LPConLC!P78-LPConK_T!P78-LPConKC!P78</f>
        <v>1.9212383599588895E-2</v>
      </c>
      <c r="Q78" s="15">
        <f>LP_G!Q78-LPConLC!Q78-LPConK_T!Q78-LPConKC!Q78</f>
        <v>-1.1523854139219167E-2</v>
      </c>
      <c r="R78" s="15">
        <f>LP_G!R78-LPConLC!R78-LPConK_T!R78-LPConKC!R78</f>
        <v>-9.4410730514878832E-2</v>
      </c>
      <c r="S78" s="15">
        <f>LP_G!S78-LPConLC!S78-LPConK_T!S78-LPConKC!S78</f>
        <v>6.2615954434605103E-2</v>
      </c>
      <c r="T78" s="15">
        <f>LP_G!T78-LPConLC!T78-LPConK_T!T78-LPConKC!T78</f>
        <v>8.3108544788748864E-2</v>
      </c>
      <c r="U78" s="15">
        <f>LP_G!U78-LPConLC!U78-LPConK_T!U78-LPConKC!U78</f>
        <v>-9.4583792825469776E-2</v>
      </c>
      <c r="V78" s="15">
        <f>LP_G!V78-LPConLC!V78-LPConK_T!V78-LPConKC!V78</f>
        <v>0.13611430923055767</v>
      </c>
      <c r="W78" s="15">
        <f>LP_G!W78-LPConLC!W78-LPConK_T!W78-LPConKC!W78</f>
        <v>-9.3256395433663736E-2</v>
      </c>
      <c r="X78" s="15">
        <f>LP_G!X78-LPConLC!X78-LPConK_T!X78-LPConKC!X78</f>
        <v>3.6371041037808166E-2</v>
      </c>
      <c r="Y78" s="15">
        <f>LP_G!Y78-LPConLC!Y78-LPConK_T!Y78-LPConKC!Y78</f>
        <v>6.7195095270089489E-2</v>
      </c>
      <c r="Z78" s="15">
        <f>LP_G!Z78-LPConLC!Z78-LPConK_T!Z78-LPConKC!Z78</f>
        <v>-3.1924560913372153E-2</v>
      </c>
      <c r="AA78" s="15">
        <f>LP_G!AA78-LPConLC!AA78-LPConK_T!AA78-LPConKC!AA78</f>
        <v>-6.4574722745422919E-2</v>
      </c>
      <c r="AB78" s="15">
        <f>LP_G!AB78-LPConLC!AB78-LPConK_T!AB78-LPConKC!AB78</f>
        <v>-6.0607076669571762E-2</v>
      </c>
      <c r="AC78" s="15">
        <f>LP_G!AC78-LPConLC!AC78-LPConK_T!AC78-LPConKC!AC78</f>
        <v>-0.49205922628935106</v>
      </c>
      <c r="AD78" s="15"/>
      <c r="AF78" s="64">
        <f t="shared" si="10"/>
        <v>2.1666529856170298E-2</v>
      </c>
      <c r="AG78" s="64">
        <f t="shared" si="11"/>
        <v>-5.1558707865093575E-2</v>
      </c>
      <c r="AH78" s="64">
        <f t="shared" si="12"/>
        <v>-1.2029355524796009E-2</v>
      </c>
      <c r="AI78" s="64">
        <f t="shared" si="13"/>
        <v>1.3550741359596238E-2</v>
      </c>
      <c r="AJ78" s="64">
        <f t="shared" si="14"/>
        <v>-0.11639409826952569</v>
      </c>
      <c r="AK78" s="64">
        <f t="shared" si="15"/>
        <v>-3.1794031694944803E-2</v>
      </c>
      <c r="AL78" s="64">
        <f t="shared" si="16"/>
        <v>-5.1421678454964717E-2</v>
      </c>
      <c r="AM78" s="64">
        <f t="shared" si="17"/>
        <v>4.8061898011594537E-3</v>
      </c>
      <c r="AN78" s="64">
        <f t="shared" si="18"/>
        <v>-0.27633315147946141</v>
      </c>
      <c r="AO78" s="64">
        <f t="shared" si="19"/>
        <v>-2.8952978088729747E-2</v>
      </c>
    </row>
    <row r="79" spans="1:41" x14ac:dyDescent="0.2">
      <c r="A79" s="4">
        <v>77</v>
      </c>
      <c r="B79" s="6" t="s">
        <v>114</v>
      </c>
      <c r="C79" s="15"/>
      <c r="D79" s="15">
        <f>LP_G!D79-LPConLC!D79-LPConK_T!D79-LPConKC!D79</f>
        <v>-1.3110674255634981E-2</v>
      </c>
      <c r="E79" s="15">
        <f>LP_G!E79-LPConLC!E79-LPConK_T!E79-LPConKC!E79</f>
        <v>-3.7196819601823861E-2</v>
      </c>
      <c r="F79" s="15">
        <f>LP_G!F79-LPConLC!F79-LPConK_T!F79-LPConKC!F79</f>
        <v>4.5234443655087664E-2</v>
      </c>
      <c r="G79" s="15">
        <f>LP_G!G79-LPConLC!G79-LPConK_T!G79-LPConKC!G79</f>
        <v>-1.0052582697314379E-2</v>
      </c>
      <c r="H79" s="15">
        <f>LP_G!H79-LPConLC!H79-LPConK_T!H79-LPConKC!H79</f>
        <v>-3.9487679185056281E-2</v>
      </c>
      <c r="I79" s="15">
        <f>LP_G!I79-LPConLC!I79-LPConK_T!I79-LPConKC!I79</f>
        <v>-9.6810988310504248E-2</v>
      </c>
      <c r="J79" s="15">
        <f>LP_G!J79-LPConLC!J79-LPConK_T!J79-LPConKC!J79</f>
        <v>1.2339044228968612E-2</v>
      </c>
      <c r="K79" s="15">
        <f>LP_G!K79-LPConLC!K79-LPConK_T!K79-LPConKC!K79</f>
        <v>-2.4227176005384026E-2</v>
      </c>
      <c r="L79" s="15">
        <f>LP_G!L79-LPConLC!L79-LPConK_T!L79-LPConKC!L79</f>
        <v>3.536409950531838E-2</v>
      </c>
      <c r="M79" s="15">
        <f>LP_G!M79-LPConLC!M79-LPConK_T!M79-LPConKC!M79</f>
        <v>-7.1501460629080235E-2</v>
      </c>
      <c r="N79" s="15">
        <f>LP_G!N79-LPConLC!N79-LPConK_T!N79-LPConKC!N79</f>
        <v>-8.6828344339384654E-3</v>
      </c>
      <c r="O79" s="15">
        <f>LP_G!O79-LPConLC!O79-LPConK_T!O79-LPConKC!O79</f>
        <v>-1.9724381555572445E-2</v>
      </c>
      <c r="P79" s="15">
        <f>LP_G!P79-LPConLC!P79-LPConK_T!P79-LPConKC!P79</f>
        <v>1.959976504193196E-2</v>
      </c>
      <c r="Q79" s="15">
        <f>LP_G!Q79-LPConLC!Q79-LPConK_T!Q79-LPConKC!Q79</f>
        <v>-5.1635959522851195E-2</v>
      </c>
      <c r="R79" s="15">
        <f>LP_G!R79-LPConLC!R79-LPConK_T!R79-LPConKC!R79</f>
        <v>-6.4298464746352715E-2</v>
      </c>
      <c r="S79" s="15">
        <f>LP_G!S79-LPConLC!S79-LPConK_T!S79-LPConKC!S79</f>
        <v>-4.0767496858858658E-2</v>
      </c>
      <c r="T79" s="15">
        <f>LP_G!T79-LPConLC!T79-LPConK_T!T79-LPConKC!T79</f>
        <v>1.2034097090875464E-2</v>
      </c>
      <c r="U79" s="15">
        <f>LP_G!U79-LPConLC!U79-LPConK_T!U79-LPConKC!U79</f>
        <v>-2.9570661768555516E-2</v>
      </c>
      <c r="V79" s="15">
        <f>LP_G!V79-LPConLC!V79-LPConK_T!V79-LPConKC!V79</f>
        <v>6.4867801872440373E-2</v>
      </c>
      <c r="W79" s="15">
        <f>LP_G!W79-LPConLC!W79-LPConK_T!W79-LPConKC!W79</f>
        <v>4.8405101494832167E-2</v>
      </c>
      <c r="X79" s="15">
        <f>LP_G!X79-LPConLC!X79-LPConK_T!X79-LPConKC!X79</f>
        <v>-6.6968309610277096E-2</v>
      </c>
      <c r="Y79" s="15">
        <f>LP_G!Y79-LPConLC!Y79-LPConK_T!Y79-LPConKC!Y79</f>
        <v>3.0002039416475036E-2</v>
      </c>
      <c r="Z79" s="15">
        <f>LP_G!Z79-LPConLC!Z79-LPConK_T!Z79-LPConKC!Z79</f>
        <v>9.1687884980203443E-2</v>
      </c>
      <c r="AA79" s="15">
        <f>LP_G!AA79-LPConLC!AA79-LPConK_T!AA79-LPConKC!AA79</f>
        <v>3.6724053857149289E-2</v>
      </c>
      <c r="AB79" s="15">
        <f>LP_G!AB79-LPConLC!AB79-LPConK_T!AB79-LPConKC!AB79</f>
        <v>-6.56703358430029E-2</v>
      </c>
      <c r="AC79" s="15">
        <f>LP_G!AC79-LPConLC!AC79-LPConK_T!AC79-LPConKC!AC79</f>
        <v>-0.23089375926608444</v>
      </c>
      <c r="AD79" s="15"/>
      <c r="AF79" s="64">
        <f t="shared" si="10"/>
        <v>-2.7662725227922218E-2</v>
      </c>
      <c r="AG79" s="64">
        <f t="shared" si="11"/>
        <v>-1.1341665466823147E-2</v>
      </c>
      <c r="AH79" s="64">
        <f t="shared" si="12"/>
        <v>-3.1365307528340616E-2</v>
      </c>
      <c r="AI79" s="64">
        <f t="shared" si="13"/>
        <v>5.7536058158630778E-3</v>
      </c>
      <c r="AJ79" s="64">
        <f t="shared" si="14"/>
        <v>-2.7630023371051915E-2</v>
      </c>
      <c r="AK79" s="64">
        <f t="shared" si="15"/>
        <v>-2.135348649758188E-2</v>
      </c>
      <c r="AL79" s="64">
        <f t="shared" si="16"/>
        <v>-1.0938208777594417E-2</v>
      </c>
      <c r="AM79" s="64">
        <f t="shared" si="17"/>
        <v>2.3397750916642895E-2</v>
      </c>
      <c r="AN79" s="64">
        <f t="shared" si="18"/>
        <v>-0.14828204755454366</v>
      </c>
      <c r="AO79" s="64">
        <f t="shared" si="19"/>
        <v>-1.8449223155654958E-2</v>
      </c>
    </row>
    <row r="80" spans="1:41" x14ac:dyDescent="0.2">
      <c r="A80" s="4">
        <v>78</v>
      </c>
      <c r="B80" s="6" t="s">
        <v>115</v>
      </c>
      <c r="C80" s="15"/>
      <c r="D80" s="15">
        <f>LP_G!D80-LPConLC!D80-LPConK_T!D80-LPConKC!D80</f>
        <v>2.138810023629456E-2</v>
      </c>
      <c r="E80" s="15">
        <f>LP_G!E80-LPConLC!E80-LPConK_T!E80-LPConKC!E80</f>
        <v>9.8427436390149892E-2</v>
      </c>
      <c r="F80" s="15">
        <f>LP_G!F80-LPConLC!F80-LPConK_T!F80-LPConKC!F80</f>
        <v>0.15700707567816724</v>
      </c>
      <c r="G80" s="15">
        <f>LP_G!G80-LPConLC!G80-LPConK_T!G80-LPConKC!G80</f>
        <v>4.9287142585527133E-2</v>
      </c>
      <c r="H80" s="15">
        <f>LP_G!H80-LPConLC!H80-LPConK_T!H80-LPConKC!H80</f>
        <v>-2.7485693524754912E-2</v>
      </c>
      <c r="I80" s="15">
        <f>LP_G!I80-LPConLC!I80-LPConK_T!I80-LPConKC!I80</f>
        <v>-2.0547663102445261E-2</v>
      </c>
      <c r="J80" s="15">
        <f>LP_G!J80-LPConLC!J80-LPConK_T!J80-LPConKC!J80</f>
        <v>5.7332109604321078E-2</v>
      </c>
      <c r="K80" s="15">
        <f>LP_G!K80-LPConLC!K80-LPConK_T!K80-LPConKC!K80</f>
        <v>6.847758518229502E-2</v>
      </c>
      <c r="L80" s="15">
        <f>LP_G!L80-LPConLC!L80-LPConK_T!L80-LPConKC!L80</f>
        <v>2.4555111835984245E-2</v>
      </c>
      <c r="M80" s="15">
        <f>LP_G!M80-LPConLC!M80-LPConK_T!M80-LPConKC!M80</f>
        <v>-6.8326016128290885E-3</v>
      </c>
      <c r="N80" s="15">
        <f>LP_G!N80-LPConLC!N80-LPConK_T!N80-LPConKC!N80</f>
        <v>-5.3740813104679423E-2</v>
      </c>
      <c r="O80" s="15">
        <f>LP_G!O80-LPConLC!O80-LPConK_T!O80-LPConKC!O80</f>
        <v>-2.0464897505356478E-2</v>
      </c>
      <c r="P80" s="15">
        <f>LP_G!P80-LPConLC!P80-LPConK_T!P80-LPConKC!P80</f>
        <v>2.3756576855472313E-2</v>
      </c>
      <c r="Q80" s="15">
        <f>LP_G!Q80-LPConLC!Q80-LPConK_T!Q80-LPConKC!Q80</f>
        <v>4.5859837706234634E-2</v>
      </c>
      <c r="R80" s="15">
        <f>LP_G!R80-LPConLC!R80-LPConK_T!R80-LPConKC!R80</f>
        <v>-7.1409583527839368E-3</v>
      </c>
      <c r="S80" s="15">
        <f>LP_G!S80-LPConLC!S80-LPConK_T!S80-LPConKC!S80</f>
        <v>3.7904372336797054E-2</v>
      </c>
      <c r="T80" s="15">
        <f>LP_G!T80-LPConLC!T80-LPConK_T!T80-LPConKC!T80</f>
        <v>-2.4490889508460064E-3</v>
      </c>
      <c r="U80" s="15">
        <f>LP_G!U80-LPConLC!U80-LPConK_T!U80-LPConKC!U80</f>
        <v>-2.6640894671265378E-2</v>
      </c>
      <c r="V80" s="15">
        <f>LP_G!V80-LPConLC!V80-LPConK_T!V80-LPConKC!V80</f>
        <v>5.4654579998441345E-3</v>
      </c>
      <c r="W80" s="15">
        <f>LP_G!W80-LPConLC!W80-LPConK_T!W80-LPConKC!W80</f>
        <v>-7.5589018416771714E-3</v>
      </c>
      <c r="X80" s="15">
        <f>LP_G!X80-LPConLC!X80-LPConK_T!X80-LPConKC!X80</f>
        <v>3.2589742108697153E-2</v>
      </c>
      <c r="Y80" s="15">
        <f>LP_G!Y80-LPConLC!Y80-LPConK_T!Y80-LPConKC!Y80</f>
        <v>3.3768965602065763E-3</v>
      </c>
      <c r="Z80" s="15">
        <f>LP_G!Z80-LPConLC!Z80-LPConK_T!Z80-LPConKC!Z80</f>
        <v>-2.077133227897026E-2</v>
      </c>
      <c r="AA80" s="15">
        <f>LP_G!AA80-LPConLC!AA80-LPConK_T!AA80-LPConKC!AA80</f>
        <v>1.8364050677853714E-2</v>
      </c>
      <c r="AB80" s="15">
        <f>LP_G!AB80-LPConLC!AB80-LPConK_T!AB80-LPConKC!AB80</f>
        <v>-1.811200977354357E-3</v>
      </c>
      <c r="AC80" s="15">
        <f>LP_G!AC80-LPConLC!AC80-LPConK_T!AC80-LPConKC!AC80</f>
        <v>4.4571881854820312E-2</v>
      </c>
      <c r="AD80" s="15"/>
      <c r="AF80" s="64">
        <f t="shared" si="10"/>
        <v>5.1337659605328809E-2</v>
      </c>
      <c r="AG80" s="64">
        <f t="shared" si="11"/>
        <v>1.7958278381018367E-2</v>
      </c>
      <c r="AH80" s="64">
        <f t="shared" si="12"/>
        <v>1.598298620807272E-2</v>
      </c>
      <c r="AI80" s="64">
        <f t="shared" si="13"/>
        <v>2.8126292895054654E-4</v>
      </c>
      <c r="AJ80" s="64">
        <f t="shared" si="14"/>
        <v>8.7460591673111966E-3</v>
      </c>
      <c r="AK80" s="64">
        <f t="shared" si="15"/>
        <v>1.6970632294545544E-2</v>
      </c>
      <c r="AL80" s="64">
        <f t="shared" si="16"/>
        <v>4.5136610481308712E-3</v>
      </c>
      <c r="AM80" s="64">
        <f t="shared" si="17"/>
        <v>2.9699120048034535E-4</v>
      </c>
      <c r="AN80" s="64">
        <f t="shared" si="18"/>
        <v>2.1380340438732978E-2</v>
      </c>
      <c r="AO80" s="64">
        <f t="shared" si="19"/>
        <v>1.8861249258136325E-2</v>
      </c>
    </row>
    <row r="81" spans="1:41" x14ac:dyDescent="0.2">
      <c r="A81" s="4">
        <v>79</v>
      </c>
      <c r="B81" s="6" t="s">
        <v>116</v>
      </c>
      <c r="C81" s="15"/>
      <c r="D81" s="15">
        <f>LP_G!D81-LPConLC!D81-LPConK_T!D81-LPConKC!D81</f>
        <v>2.667393071709262E-2</v>
      </c>
      <c r="E81" s="15">
        <f>LP_G!E81-LPConLC!E81-LPConK_T!E81-LPConKC!E81</f>
        <v>-8.1480634237965102E-2</v>
      </c>
      <c r="F81" s="15">
        <f>LP_G!F81-LPConLC!F81-LPConK_T!F81-LPConKC!F81</f>
        <v>-4.538911602089786E-2</v>
      </c>
      <c r="G81" s="15">
        <f>LP_G!G81-LPConLC!G81-LPConK_T!G81-LPConKC!G81</f>
        <v>-2.79915203430024E-2</v>
      </c>
      <c r="H81" s="15">
        <f>LP_G!H81-LPConLC!H81-LPConK_T!H81-LPConKC!H81</f>
        <v>-1.2500777560436879E-2</v>
      </c>
      <c r="I81" s="15">
        <f>LP_G!I81-LPConLC!I81-LPConK_T!I81-LPConKC!I81</f>
        <v>-5.5091330005338113E-2</v>
      </c>
      <c r="J81" s="15">
        <f>LP_G!J81-LPConLC!J81-LPConK_T!J81-LPConKC!J81</f>
        <v>3.407721716708674E-2</v>
      </c>
      <c r="K81" s="15">
        <f>LP_G!K81-LPConLC!K81-LPConK_T!K81-LPConKC!K81</f>
        <v>9.3839496302051184E-2</v>
      </c>
      <c r="L81" s="15">
        <f>LP_G!L81-LPConLC!L81-LPConK_T!L81-LPConKC!L81</f>
        <v>8.9448618833167376E-3</v>
      </c>
      <c r="M81" s="15">
        <f>LP_G!M81-LPConLC!M81-LPConK_T!M81-LPConKC!M81</f>
        <v>-7.1066958786846629E-3</v>
      </c>
      <c r="N81" s="15">
        <f>LP_G!N81-LPConLC!N81-LPConK_T!N81-LPConKC!N81</f>
        <v>3.470610410326587E-2</v>
      </c>
      <c r="O81" s="15">
        <f>LP_G!O81-LPConLC!O81-LPConK_T!O81-LPConKC!O81</f>
        <v>-5.7801947578499963E-2</v>
      </c>
      <c r="P81" s="15">
        <f>LP_G!P81-LPConLC!P81-LPConK_T!P81-LPConKC!P81</f>
        <v>2.1792144060601575E-2</v>
      </c>
      <c r="Q81" s="15">
        <f>LP_G!Q81-LPConLC!Q81-LPConK_T!Q81-LPConKC!Q81</f>
        <v>-0.1046083414320873</v>
      </c>
      <c r="R81" s="15">
        <f>LP_G!R81-LPConLC!R81-LPConK_T!R81-LPConKC!R81</f>
        <v>3.6515358547994791E-3</v>
      </c>
      <c r="S81" s="15">
        <f>LP_G!S81-LPConLC!S81-LPConK_T!S81-LPConKC!S81</f>
        <v>9.7278877217621157E-2</v>
      </c>
      <c r="T81" s="15">
        <f>LP_G!T81-LPConLC!T81-LPConK_T!T81-LPConKC!T81</f>
        <v>-5.832199936422227E-2</v>
      </c>
      <c r="U81" s="15">
        <f>LP_G!U81-LPConLC!U81-LPConK_T!U81-LPConKC!U81</f>
        <v>3.3225642029167016E-2</v>
      </c>
      <c r="V81" s="15">
        <f>LP_G!V81-LPConLC!V81-LPConK_T!V81-LPConKC!V81</f>
        <v>5.3511561538749995E-2</v>
      </c>
      <c r="W81" s="15">
        <f>LP_G!W81-LPConLC!W81-LPConK_T!W81-LPConKC!W81</f>
        <v>-1.3842031803282225E-2</v>
      </c>
      <c r="X81" s="15">
        <f>LP_G!X81-LPConLC!X81-LPConK_T!X81-LPConKC!X81</f>
        <v>3.7012744431721735E-3</v>
      </c>
      <c r="Y81" s="15">
        <f>LP_G!Y81-LPConLC!Y81-LPConK_T!Y81-LPConKC!Y81</f>
        <v>-7.1038334237412029E-2</v>
      </c>
      <c r="Z81" s="15">
        <f>LP_G!Z81-LPConLC!Z81-LPConK_T!Z81-LPConKC!Z81</f>
        <v>2.0171611548491071E-2</v>
      </c>
      <c r="AA81" s="15">
        <f>LP_G!AA81-LPConLC!AA81-LPConK_T!AA81-LPConKC!AA81</f>
        <v>2.2314689855754286E-2</v>
      </c>
      <c r="AB81" s="15">
        <f>LP_G!AB81-LPConLC!AB81-LPConK_T!AB81-LPConKC!AB81</f>
        <v>2.5847107333545991E-2</v>
      </c>
      <c r="AC81" s="15">
        <f>LP_G!AC81-LPConLC!AC81-LPConK_T!AC81-LPConKC!AC81</f>
        <v>2.3844165451832655E-2</v>
      </c>
      <c r="AD81" s="15"/>
      <c r="AF81" s="64">
        <f t="shared" si="10"/>
        <v>-4.4490675633528071E-2</v>
      </c>
      <c r="AG81" s="64">
        <f t="shared" si="11"/>
        <v>3.2892196715407163E-2</v>
      </c>
      <c r="AH81" s="64">
        <f t="shared" si="12"/>
        <v>-7.9375463755130098E-3</v>
      </c>
      <c r="AI81" s="64">
        <f t="shared" si="13"/>
        <v>3.6548893687169378E-3</v>
      </c>
      <c r="AJ81" s="64">
        <f t="shared" si="14"/>
        <v>4.2278479904423946E-3</v>
      </c>
      <c r="AK81" s="64">
        <f t="shared" si="15"/>
        <v>1.2477325169947075E-2</v>
      </c>
      <c r="AL81" s="64">
        <f t="shared" si="16"/>
        <v>3.9413686795796658E-3</v>
      </c>
      <c r="AM81" s="64">
        <f t="shared" si="17"/>
        <v>-1.2846982486977481E-3</v>
      </c>
      <c r="AN81" s="64">
        <f t="shared" si="18"/>
        <v>2.4845636392689323E-2</v>
      </c>
      <c r="AO81" s="64">
        <f t="shared" si="19"/>
        <v>-2.330657586894914E-3</v>
      </c>
    </row>
    <row r="82" spans="1:41" x14ac:dyDescent="0.2">
      <c r="A82" s="4">
        <v>80</v>
      </c>
      <c r="B82" s="6" t="s">
        <v>117</v>
      </c>
      <c r="C82" s="15"/>
      <c r="D82" s="15">
        <f>LP_G!D82-LPConLC!D82-LPConK_T!D82-LPConKC!D82</f>
        <v>5.9498475943792255E-2</v>
      </c>
      <c r="E82" s="15">
        <f>LP_G!E82-LPConLC!E82-LPConK_T!E82-LPConKC!E82</f>
        <v>0.16722704530193838</v>
      </c>
      <c r="F82" s="15">
        <f>LP_G!F82-LPConLC!F82-LPConK_T!F82-LPConKC!F82</f>
        <v>4.6170968883937416E-2</v>
      </c>
      <c r="G82" s="15">
        <f>LP_G!G82-LPConLC!G82-LPConK_T!G82-LPConKC!G82</f>
        <v>0.10117799545349972</v>
      </c>
      <c r="H82" s="15">
        <f>LP_G!H82-LPConLC!H82-LPConK_T!H82-LPConKC!H82</f>
        <v>6.4279510656439706E-2</v>
      </c>
      <c r="I82" s="15">
        <f>LP_G!I82-LPConLC!I82-LPConK_T!I82-LPConKC!I82</f>
        <v>-1.1356827771214313E-3</v>
      </c>
      <c r="J82" s="15">
        <f>LP_G!J82-LPConLC!J82-LPConK_T!J82-LPConKC!J82</f>
        <v>4.6984787014595145E-2</v>
      </c>
      <c r="K82" s="15">
        <f>LP_G!K82-LPConLC!K82-LPConK_T!K82-LPConKC!K82</f>
        <v>2.226567078647667E-2</v>
      </c>
      <c r="L82" s="15">
        <f>LP_G!L82-LPConLC!L82-LPConK_T!L82-LPConKC!L82</f>
        <v>-3.5079791735338248E-2</v>
      </c>
      <c r="M82" s="15">
        <f>LP_G!M82-LPConLC!M82-LPConK_T!M82-LPConKC!M82</f>
        <v>-4.0184058501956367E-2</v>
      </c>
      <c r="N82" s="15">
        <f>LP_G!N82-LPConLC!N82-LPConK_T!N82-LPConKC!N82</f>
        <v>-2.7600578508171533E-2</v>
      </c>
      <c r="O82" s="15">
        <f>LP_G!O82-LPConLC!O82-LPConK_T!O82-LPConKC!O82</f>
        <v>-2.3291326837713584E-2</v>
      </c>
      <c r="P82" s="15">
        <f>LP_G!P82-LPConLC!P82-LPConK_T!P82-LPConKC!P82</f>
        <v>1.4358791534556332E-2</v>
      </c>
      <c r="Q82" s="15">
        <f>LP_G!Q82-LPConLC!Q82-LPConK_T!Q82-LPConKC!Q82</f>
        <v>-2.3585205317186848E-2</v>
      </c>
      <c r="R82" s="15">
        <f>LP_G!R82-LPConLC!R82-LPConK_T!R82-LPConKC!R82</f>
        <v>-4.0371016129235354E-2</v>
      </c>
      <c r="S82" s="15">
        <f>LP_G!S82-LPConLC!S82-LPConK_T!S82-LPConKC!S82</f>
        <v>-7.7844713561878581E-2</v>
      </c>
      <c r="T82" s="15">
        <f>LP_G!T82-LPConLC!T82-LPConK_T!T82-LPConKC!T82</f>
        <v>-1.9694928937792778E-3</v>
      </c>
      <c r="U82" s="15">
        <f>LP_G!U82-LPConLC!U82-LPConK_T!U82-LPConKC!U82</f>
        <v>4.9237688950707535E-2</v>
      </c>
      <c r="V82" s="15">
        <f>LP_G!V82-LPConLC!V82-LPConK_T!V82-LPConKC!V82</f>
        <v>-9.2459053100692971E-4</v>
      </c>
      <c r="W82" s="15">
        <f>LP_G!W82-LPConLC!W82-LPConK_T!W82-LPConKC!W82</f>
        <v>-5.1617070472655006E-2</v>
      </c>
      <c r="X82" s="15">
        <f>LP_G!X82-LPConLC!X82-LPConK_T!X82-LPConKC!X82</f>
        <v>1.8182477830529693E-2</v>
      </c>
      <c r="Y82" s="15">
        <f>LP_G!Y82-LPConLC!Y82-LPConK_T!Y82-LPConKC!Y82</f>
        <v>-2.8444071545340122E-2</v>
      </c>
      <c r="Z82" s="15">
        <f>LP_G!Z82-LPConLC!Z82-LPConK_T!Z82-LPConKC!Z82</f>
        <v>-5.3892062857759937E-3</v>
      </c>
      <c r="AA82" s="15">
        <f>LP_G!AA82-LPConLC!AA82-LPConK_T!AA82-LPConKC!AA82</f>
        <v>-5.6364888830188814E-3</v>
      </c>
      <c r="AB82" s="15">
        <f>LP_G!AB82-LPConLC!AB82-LPConK_T!AB82-LPConKC!AB82</f>
        <v>4.0959056782164556E-2</v>
      </c>
      <c r="AC82" s="15">
        <f>LP_G!AC82-LPConLC!AC82-LPConK_T!AC82-LPConKC!AC82</f>
        <v>-5.31215665825472E-2</v>
      </c>
      <c r="AD82" s="15"/>
      <c r="AF82" s="64">
        <f t="shared" si="10"/>
        <v>7.5543967503738749E-2</v>
      </c>
      <c r="AG82" s="64">
        <f t="shared" si="11"/>
        <v>-6.7227941888788681E-3</v>
      </c>
      <c r="AH82" s="64">
        <f t="shared" si="12"/>
        <v>-3.0146694062291608E-2</v>
      </c>
      <c r="AI82" s="64">
        <f t="shared" si="13"/>
        <v>2.5818025767592031E-3</v>
      </c>
      <c r="AJ82" s="64">
        <f t="shared" si="14"/>
        <v>-1.0326455302903529E-2</v>
      </c>
      <c r="AK82" s="64">
        <f t="shared" si="15"/>
        <v>-1.843474412558524E-2</v>
      </c>
      <c r="AL82" s="64">
        <f t="shared" si="16"/>
        <v>-3.8723263630721623E-3</v>
      </c>
      <c r="AM82" s="64">
        <f t="shared" si="17"/>
        <v>-3.3200942287923726E-3</v>
      </c>
      <c r="AN82" s="64">
        <f t="shared" si="18"/>
        <v>-6.081254900191322E-3</v>
      </c>
      <c r="AO82" s="64">
        <f t="shared" si="19"/>
        <v>6.1859653052847886E-3</v>
      </c>
    </row>
    <row r="83" spans="1:41" x14ac:dyDescent="0.2">
      <c r="A83" s="4">
        <v>81</v>
      </c>
      <c r="B83" s="6" t="s">
        <v>118</v>
      </c>
      <c r="C83" s="15"/>
      <c r="D83" s="15">
        <f>LP_G!D83-LPConLC!D83-LPConK_T!D83-LPConKC!D83</f>
        <v>-4.6873804916705286E-2</v>
      </c>
      <c r="E83" s="15">
        <f>LP_G!E83-LPConLC!E83-LPConK_T!E83-LPConKC!E83</f>
        <v>2.4361426660114236E-3</v>
      </c>
      <c r="F83" s="15">
        <f>LP_G!F83-LPConLC!F83-LPConK_T!F83-LPConKC!F83</f>
        <v>-4.1935448534589664E-2</v>
      </c>
      <c r="G83" s="15">
        <f>LP_G!G83-LPConLC!G83-LPConK_T!G83-LPConKC!G83</f>
        <v>-1.642804747897459E-2</v>
      </c>
      <c r="H83" s="15">
        <f>LP_G!H83-LPConLC!H83-LPConK_T!H83-LPConKC!H83</f>
        <v>-6.9274943811562156E-2</v>
      </c>
      <c r="I83" s="15">
        <f>LP_G!I83-LPConLC!I83-LPConK_T!I83-LPConKC!I83</f>
        <v>3.425876630925425E-2</v>
      </c>
      <c r="J83" s="15">
        <f>LP_G!J83-LPConLC!J83-LPConK_T!J83-LPConKC!J83</f>
        <v>-3.4517433280012833E-2</v>
      </c>
      <c r="K83" s="15">
        <f>LP_G!K83-LPConLC!K83-LPConK_T!K83-LPConKC!K83</f>
        <v>-6.9569440932611568E-2</v>
      </c>
      <c r="L83" s="15">
        <f>LP_G!L83-LPConLC!L83-LPConK_T!L83-LPConKC!L83</f>
        <v>-2.2886943950417342E-2</v>
      </c>
      <c r="M83" s="15">
        <f>LP_G!M83-LPConLC!M83-LPConK_T!M83-LPConKC!M83</f>
        <v>-2.4558769680337791E-2</v>
      </c>
      <c r="N83" s="15">
        <f>LP_G!N83-LPConLC!N83-LPConK_T!N83-LPConKC!N83</f>
        <v>1.5351723403946093E-2</v>
      </c>
      <c r="O83" s="15">
        <f>LP_G!O83-LPConLC!O83-LPConK_T!O83-LPConKC!O83</f>
        <v>-7.4284071204690327E-2</v>
      </c>
      <c r="P83" s="15">
        <f>LP_G!P83-LPConLC!P83-LPConK_T!P83-LPConKC!P83</f>
        <v>-4.6266985494532904E-2</v>
      </c>
      <c r="Q83" s="15">
        <f>LP_G!Q83-LPConLC!Q83-LPConK_T!Q83-LPConKC!Q83</f>
        <v>-3.1086410107917573E-2</v>
      </c>
      <c r="R83" s="15">
        <f>LP_G!R83-LPConLC!R83-LPConK_T!R83-LPConKC!R83</f>
        <v>-5.9529419581439279E-2</v>
      </c>
      <c r="S83" s="15">
        <f>LP_G!S83-LPConLC!S83-LPConK_T!S83-LPConKC!S83</f>
        <v>-0.11439196196979486</v>
      </c>
      <c r="T83" s="15">
        <f>LP_G!T83-LPConLC!T83-LPConK_T!T83-LPConKC!T83</f>
        <v>-7.5940015051502691E-2</v>
      </c>
      <c r="U83" s="15">
        <f>LP_G!U83-LPConLC!U83-LPConK_T!U83-LPConKC!U83</f>
        <v>-1.5357571138533721E-3</v>
      </c>
      <c r="V83" s="15">
        <f>LP_G!V83-LPConLC!V83-LPConK_T!V83-LPConKC!V83</f>
        <v>5.0607079925094445E-2</v>
      </c>
      <c r="W83" s="15">
        <f>LP_G!W83-LPConLC!W83-LPConK_T!W83-LPConKC!W83</f>
        <v>5.9743926306754506E-2</v>
      </c>
      <c r="X83" s="15">
        <f>LP_G!X83-LPConLC!X83-LPConK_T!X83-LPConKC!X83</f>
        <v>0.12718880579010139</v>
      </c>
      <c r="Y83" s="15">
        <f>LP_G!Y83-LPConLC!Y83-LPConK_T!Y83-LPConKC!Y83</f>
        <v>-3.3778864742219777E-2</v>
      </c>
      <c r="Z83" s="15">
        <f>LP_G!Z83-LPConLC!Z83-LPConK_T!Z83-LPConKC!Z83</f>
        <v>-0.1058163399986769</v>
      </c>
      <c r="AA83" s="15">
        <f>LP_G!AA83-LPConLC!AA83-LPConK_T!AA83-LPConKC!AA83</f>
        <v>-1.8106100608141626E-3</v>
      </c>
      <c r="AB83" s="15">
        <f>LP_G!AB83-LPConLC!AB83-LPConK_T!AB83-LPConKC!AB83</f>
        <v>-3.6487038145310645E-2</v>
      </c>
      <c r="AC83" s="15">
        <f>LP_G!AC83-LPConLC!AC83-LPConK_T!AC83-LPConKC!AC83</f>
        <v>-5.7630678961010512E-2</v>
      </c>
      <c r="AD83" s="15"/>
      <c r="AF83" s="64">
        <f t="shared" si="10"/>
        <v>-1.8188706169972146E-2</v>
      </c>
      <c r="AG83" s="64">
        <f t="shared" si="11"/>
        <v>-2.7236172887886691E-2</v>
      </c>
      <c r="AH83" s="64">
        <f t="shared" si="12"/>
        <v>-6.5111769671674993E-2</v>
      </c>
      <c r="AI83" s="64">
        <f t="shared" si="13"/>
        <v>3.2012807971318856E-2</v>
      </c>
      <c r="AJ83" s="64">
        <f t="shared" si="14"/>
        <v>-4.7104706381606395E-2</v>
      </c>
      <c r="AK83" s="64">
        <f t="shared" si="15"/>
        <v>-4.6173971279780832E-2</v>
      </c>
      <c r="AL83" s="64">
        <f t="shared" si="16"/>
        <v>-7.5459492051437706E-3</v>
      </c>
      <c r="AM83" s="64">
        <f t="shared" si="17"/>
        <v>2.3322781318604307E-3</v>
      </c>
      <c r="AN83" s="64">
        <f t="shared" si="18"/>
        <v>-4.7058858553160582E-2</v>
      </c>
      <c r="AO83" s="64">
        <f t="shared" si="19"/>
        <v>-2.5125709427964278E-2</v>
      </c>
    </row>
    <row r="84" spans="1:41" x14ac:dyDescent="0.2">
      <c r="A84" s="4">
        <v>82</v>
      </c>
      <c r="B84" s="6" t="s">
        <v>119</v>
      </c>
      <c r="C84" s="15"/>
      <c r="D84" s="15">
        <f>LP_G!D84-LPConLC!D84-LPConK_T!D84-LPConKC!D84</f>
        <v>-3.8176517829658592E-2</v>
      </c>
      <c r="E84" s="15">
        <f>LP_G!E84-LPConLC!E84-LPConK_T!E84-LPConKC!E84</f>
        <v>6.0807080631776943E-2</v>
      </c>
      <c r="F84" s="15">
        <f>LP_G!F84-LPConLC!F84-LPConK_T!F84-LPConKC!F84</f>
        <v>7.6514374429148047E-2</v>
      </c>
      <c r="G84" s="15">
        <f>LP_G!G84-LPConLC!G84-LPConK_T!G84-LPConKC!G84</f>
        <v>-3.1240429504349229E-2</v>
      </c>
      <c r="H84" s="15">
        <f>LP_G!H84-LPConLC!H84-LPConK_T!H84-LPConKC!H84</f>
        <v>8.519696652195477E-2</v>
      </c>
      <c r="I84" s="15">
        <f>LP_G!I84-LPConLC!I84-LPConK_T!I84-LPConKC!I84</f>
        <v>5.0480562110221533E-5</v>
      </c>
      <c r="J84" s="15">
        <f>LP_G!J84-LPConLC!J84-LPConK_T!J84-LPConKC!J84</f>
        <v>7.6762221673362899E-2</v>
      </c>
      <c r="K84" s="15">
        <f>LP_G!K84-LPConLC!K84-LPConK_T!K84-LPConKC!K84</f>
        <v>-2.2939806098020325E-2</v>
      </c>
      <c r="L84" s="15">
        <f>LP_G!L84-LPConLC!L84-LPConK_T!L84-LPConKC!L84</f>
        <v>3.4920095525656958E-3</v>
      </c>
      <c r="M84" s="15">
        <f>LP_G!M84-LPConLC!M84-LPConK_T!M84-LPConKC!M84</f>
        <v>-1.0061122327172409E-2</v>
      </c>
      <c r="N84" s="15">
        <f>LP_G!N84-LPConLC!N84-LPConK_T!N84-LPConKC!N84</f>
        <v>2.7817654906762912E-2</v>
      </c>
      <c r="O84" s="15">
        <f>LP_G!O84-LPConLC!O84-LPConK_T!O84-LPConKC!O84</f>
        <v>-7.5265847799505792E-2</v>
      </c>
      <c r="P84" s="15">
        <f>LP_G!P84-LPConLC!P84-LPConK_T!P84-LPConKC!P84</f>
        <v>6.7374161987231443E-3</v>
      </c>
      <c r="Q84" s="15">
        <f>LP_G!Q84-LPConLC!Q84-LPConK_T!Q84-LPConKC!Q84</f>
        <v>-8.6335815459096368E-2</v>
      </c>
      <c r="R84" s="15">
        <f>LP_G!R84-LPConLC!R84-LPConK_T!R84-LPConKC!R84</f>
        <v>2.340711029414165E-2</v>
      </c>
      <c r="S84" s="15">
        <f>LP_G!S84-LPConLC!S84-LPConK_T!S84-LPConKC!S84</f>
        <v>3.6058657554142596E-3</v>
      </c>
      <c r="T84" s="15">
        <f>LP_G!T84-LPConLC!T84-LPConK_T!T84-LPConKC!T84</f>
        <v>1.1334569874086889E-2</v>
      </c>
      <c r="U84" s="15">
        <f>LP_G!U84-LPConLC!U84-LPConK_T!U84-LPConKC!U84</f>
        <v>-2.5062297112104961E-2</v>
      </c>
      <c r="V84" s="15">
        <f>LP_G!V84-LPConLC!V84-LPConK_T!V84-LPConKC!V84</f>
        <v>0.13659444390841588</v>
      </c>
      <c r="W84" s="15">
        <f>LP_G!W84-LPConLC!W84-LPConK_T!W84-LPConKC!W84</f>
        <v>3.3841370927533254E-2</v>
      </c>
      <c r="X84" s="15">
        <f>LP_G!X84-LPConLC!X84-LPConK_T!X84-LPConKC!X84</f>
        <v>1.6279214940374331E-2</v>
      </c>
      <c r="Y84" s="15">
        <f>LP_G!Y84-LPConLC!Y84-LPConK_T!Y84-LPConKC!Y84</f>
        <v>-1.745511218709889E-2</v>
      </c>
      <c r="Z84" s="15">
        <f>LP_G!Z84-LPConLC!Z84-LPConK_T!Z84-LPConKC!Z84</f>
        <v>-2.3334485734771131E-3</v>
      </c>
      <c r="AA84" s="15">
        <f>LP_G!AA84-LPConLC!AA84-LPConK_T!AA84-LPConKC!AA84</f>
        <v>4.1887477163860286E-2</v>
      </c>
      <c r="AB84" s="15">
        <f>LP_G!AB84-LPConLC!AB84-LPConK_T!AB84-LPConKC!AB84</f>
        <v>2.7340190688744832E-2</v>
      </c>
      <c r="AC84" s="15">
        <f>LP_G!AC84-LPConLC!AC84-LPConK_T!AC84-LPConKC!AC84</f>
        <v>0.13943282328390885</v>
      </c>
      <c r="AD84" s="15"/>
      <c r="AF84" s="64">
        <f t="shared" si="10"/>
        <v>3.8265694528128148E-2</v>
      </c>
      <c r="AG84" s="64">
        <f t="shared" si="11"/>
        <v>1.5014191541499754E-2</v>
      </c>
      <c r="AH84" s="64">
        <f t="shared" si="12"/>
        <v>-2.5570254202064612E-2</v>
      </c>
      <c r="AI84" s="64">
        <f t="shared" si="13"/>
        <v>3.4597460507661076E-2</v>
      </c>
      <c r="AJ84" s="64">
        <f t="shared" si="14"/>
        <v>3.7774386075187592E-2</v>
      </c>
      <c r="AK84" s="64">
        <f t="shared" si="15"/>
        <v>-5.2780313302824332E-3</v>
      </c>
      <c r="AL84" s="64">
        <f t="shared" si="16"/>
        <v>3.6185923291424338E-2</v>
      </c>
      <c r="AM84" s="64">
        <f t="shared" si="17"/>
        <v>2.4385777367698709E-2</v>
      </c>
      <c r="AN84" s="64">
        <f t="shared" si="18"/>
        <v>8.3386506986326839E-2</v>
      </c>
      <c r="AO84" s="64">
        <f t="shared" si="19"/>
        <v>2.001629569008239E-2</v>
      </c>
    </row>
    <row r="85" spans="1:41" x14ac:dyDescent="0.2">
      <c r="A85" s="4">
        <v>83</v>
      </c>
      <c r="B85" s="6" t="s">
        <v>120</v>
      </c>
      <c r="C85" s="15"/>
      <c r="D85" s="15">
        <f>LP_G!D85-LPConLC!D85-LPConK_T!D85-LPConKC!D85</f>
        <v>-0.16191519799602042</v>
      </c>
      <c r="E85" s="15">
        <f>LP_G!E85-LPConLC!E85-LPConK_T!E85-LPConKC!E85</f>
        <v>2.4048352151173624E-3</v>
      </c>
      <c r="F85" s="15">
        <f>LP_G!F85-LPConLC!F85-LPConK_T!F85-LPConKC!F85</f>
        <v>-2.0167395090385936E-2</v>
      </c>
      <c r="G85" s="15">
        <f>LP_G!G85-LPConLC!G85-LPConK_T!G85-LPConKC!G85</f>
        <v>-0.20105533926374231</v>
      </c>
      <c r="H85" s="15">
        <f>LP_G!H85-LPConLC!H85-LPConK_T!H85-LPConKC!H85</f>
        <v>-0.13911539227622011</v>
      </c>
      <c r="I85" s="15">
        <f>LP_G!I85-LPConLC!I85-LPConK_T!I85-LPConKC!I85</f>
        <v>-4.5854886687507299E-2</v>
      </c>
      <c r="J85" s="15">
        <f>LP_G!J85-LPConLC!J85-LPConK_T!J85-LPConKC!J85</f>
        <v>-8.3460620875479133E-2</v>
      </c>
      <c r="K85" s="15">
        <f>LP_G!K85-LPConLC!K85-LPConK_T!K85-LPConKC!K85</f>
        <v>3.1909327609861711E-2</v>
      </c>
      <c r="L85" s="15">
        <f>LP_G!L85-LPConLC!L85-LPConK_T!L85-LPConKC!L85</f>
        <v>5.225322138537937E-2</v>
      </c>
      <c r="M85" s="15">
        <f>LP_G!M85-LPConLC!M85-LPConK_T!M85-LPConKC!M85</f>
        <v>-8.6348075917843173E-3</v>
      </c>
      <c r="N85" s="15">
        <f>LP_G!N85-LPConLC!N85-LPConK_T!N85-LPConKC!N85</f>
        <v>3.2721358941881863E-2</v>
      </c>
      <c r="O85" s="15">
        <f>LP_G!O85-LPConLC!O85-LPConK_T!O85-LPConKC!O85</f>
        <v>7.7432373595618026E-2</v>
      </c>
      <c r="P85" s="15">
        <f>LP_G!P85-LPConLC!P85-LPConK_T!P85-LPConKC!P85</f>
        <v>0.10751377496686629</v>
      </c>
      <c r="Q85" s="15">
        <f>LP_G!Q85-LPConLC!Q85-LPConK_T!Q85-LPConKC!Q85</f>
        <v>-0.35466322165476399</v>
      </c>
      <c r="R85" s="15">
        <f>LP_G!R85-LPConLC!R85-LPConK_T!R85-LPConKC!R85</f>
        <v>-1.7514259818202382E-2</v>
      </c>
      <c r="S85" s="15">
        <f>LP_G!S85-LPConLC!S85-LPConK_T!S85-LPConKC!S85</f>
        <v>-2.9219274555606798E-4</v>
      </c>
      <c r="T85" s="15">
        <f>LP_G!T85-LPConLC!T85-LPConK_T!T85-LPConKC!T85</f>
        <v>-3.2717477076594573E-2</v>
      </c>
      <c r="U85" s="15">
        <f>LP_G!U85-LPConLC!U85-LPConK_T!U85-LPConKC!U85</f>
        <v>7.6000982591748104E-2</v>
      </c>
      <c r="V85" s="15">
        <f>LP_G!V85-LPConLC!V85-LPConK_T!V85-LPConKC!V85</f>
        <v>0.13857064790103391</v>
      </c>
      <c r="W85" s="15">
        <f>LP_G!W85-LPConLC!W85-LPConK_T!W85-LPConKC!W85</f>
        <v>5.8679539156275759E-2</v>
      </c>
      <c r="X85" s="15">
        <f>LP_G!X85-LPConLC!X85-LPConK_T!X85-LPConKC!X85</f>
        <v>5.1622201966086538E-4</v>
      </c>
      <c r="Y85" s="15">
        <f>LP_G!Y85-LPConLC!Y85-LPConK_T!Y85-LPConKC!Y85</f>
        <v>-6.5128722053478569E-2</v>
      </c>
      <c r="Z85" s="15">
        <f>LP_G!Z85-LPConLC!Z85-LPConK_T!Z85-LPConKC!Z85</f>
        <v>-6.191756992432634E-3</v>
      </c>
      <c r="AA85" s="15">
        <f>LP_G!AA85-LPConLC!AA85-LPConK_T!AA85-LPConKC!AA85</f>
        <v>1.5909232215021451E-2</v>
      </c>
      <c r="AB85" s="15">
        <f>LP_G!AB85-LPConLC!AB85-LPConK_T!AB85-LPConKC!AB85</f>
        <v>-4.7293010324693061E-2</v>
      </c>
      <c r="AC85" s="15">
        <f>LP_G!AC85-LPConLC!AC85-LPConK_T!AC85-LPConKC!AC85</f>
        <v>-9.612672340764368E-2</v>
      </c>
      <c r="AD85" s="15"/>
      <c r="AF85" s="64">
        <f t="shared" si="10"/>
        <v>-8.0757635620547663E-2</v>
      </c>
      <c r="AG85" s="64">
        <f t="shared" si="11"/>
        <v>4.9576958939718989E-3</v>
      </c>
      <c r="AH85" s="64">
        <f t="shared" si="12"/>
        <v>-3.750470513120762E-2</v>
      </c>
      <c r="AI85" s="64">
        <f t="shared" si="13"/>
        <v>4.8209982918424814E-2</v>
      </c>
      <c r="AJ85" s="64">
        <f t="shared" si="14"/>
        <v>-3.97661961126453E-2</v>
      </c>
      <c r="AK85" s="64">
        <f t="shared" si="15"/>
        <v>-1.6273504618617863E-2</v>
      </c>
      <c r="AL85" s="64">
        <f t="shared" si="16"/>
        <v>4.221893402889758E-3</v>
      </c>
      <c r="AM85" s="64">
        <f t="shared" si="17"/>
        <v>2.3204833470154292E-2</v>
      </c>
      <c r="AN85" s="64">
        <f t="shared" si="18"/>
        <v>-7.170986686616837E-2</v>
      </c>
      <c r="AO85" s="64">
        <f t="shared" si="19"/>
        <v>-2.097217161040078E-2</v>
      </c>
    </row>
    <row r="86" spans="1:41" x14ac:dyDescent="0.2">
      <c r="A86" s="4">
        <v>84</v>
      </c>
      <c r="B86" s="6" t="s">
        <v>121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F86" s="64"/>
      <c r="AG86" s="64"/>
      <c r="AH86" s="64"/>
      <c r="AI86" s="64"/>
      <c r="AJ86" s="64"/>
      <c r="AK86" s="64"/>
      <c r="AL86" s="64"/>
      <c r="AM86" s="64"/>
      <c r="AN86" s="64"/>
      <c r="AO86" s="64"/>
    </row>
    <row r="87" spans="1:41" x14ac:dyDescent="0.2">
      <c r="A87" s="4">
        <v>85</v>
      </c>
      <c r="B87" s="6" t="s">
        <v>122</v>
      </c>
      <c r="C87" s="15"/>
      <c r="D87" s="15">
        <f>LP_G!D87-LPConLC!D87-LPConK_T!D87-LPConKC!D87</f>
        <v>-5.3367797186005053E-2</v>
      </c>
      <c r="E87" s="15">
        <f>LP_G!E87-LPConLC!E87-LPConK_T!E87-LPConKC!E87</f>
        <v>-2.346187564378607E-2</v>
      </c>
      <c r="F87" s="15">
        <f>LP_G!F87-LPConLC!F87-LPConK_T!F87-LPConKC!F87</f>
        <v>-2.9215992488584697E-2</v>
      </c>
      <c r="G87" s="15">
        <f>LP_G!G87-LPConLC!G87-LPConK_T!G87-LPConKC!G87</f>
        <v>-9.7124781998681464E-2</v>
      </c>
      <c r="H87" s="15">
        <f>LP_G!H87-LPConLC!H87-LPConK_T!H87-LPConKC!H87</f>
        <v>-2.2406294527769457E-2</v>
      </c>
      <c r="I87" s="15">
        <f>LP_G!I87-LPConLC!I87-LPConK_T!I87-LPConKC!I87</f>
        <v>6.3168029747631834E-4</v>
      </c>
      <c r="J87" s="15">
        <f>LP_G!J87-LPConLC!J87-LPConK_T!J87-LPConKC!J87</f>
        <v>2.0029359334782244E-2</v>
      </c>
      <c r="K87" s="15">
        <f>LP_G!K87-LPConLC!K87-LPConK_T!K87-LPConKC!K87</f>
        <v>-1.9217778261703233E-2</v>
      </c>
      <c r="L87" s="15">
        <f>LP_G!L87-LPConLC!L87-LPConK_T!L87-LPConKC!L87</f>
        <v>1.7076032835060859E-2</v>
      </c>
      <c r="M87" s="15">
        <f>LP_G!M87-LPConLC!M87-LPConK_T!M87-LPConKC!M87</f>
        <v>1.028097673721251E-2</v>
      </c>
      <c r="N87" s="15">
        <f>LP_G!N87-LPConLC!N87-LPConK_T!N87-LPConKC!N87</f>
        <v>1.4376482697046932E-2</v>
      </c>
      <c r="O87" s="15">
        <f>LP_G!O87-LPConLC!O87-LPConK_T!O87-LPConKC!O87</f>
        <v>-7.1937871303242237E-3</v>
      </c>
      <c r="P87" s="15">
        <f>LP_G!P87-LPConLC!P87-LPConK_T!P87-LPConKC!P87</f>
        <v>-3.1872895932107306E-2</v>
      </c>
      <c r="Q87" s="15">
        <f>LP_G!Q87-LPConLC!Q87-LPConK_T!Q87-LPConKC!Q87</f>
        <v>-3.4518017349176505E-2</v>
      </c>
      <c r="R87" s="15">
        <f>LP_G!R87-LPConLC!R87-LPConK_T!R87-LPConKC!R87</f>
        <v>-3.0480335961196384E-2</v>
      </c>
      <c r="S87" s="15">
        <f>LP_G!S87-LPConLC!S87-LPConK_T!S87-LPConKC!S87</f>
        <v>3.461232575567013E-2</v>
      </c>
      <c r="T87" s="15">
        <f>LP_G!T87-LPConLC!T87-LPConK_T!T87-LPConKC!T87</f>
        <v>3.8872728408636509E-2</v>
      </c>
      <c r="U87" s="15">
        <f>LP_G!U87-LPConLC!U87-LPConK_T!U87-LPConKC!U87</f>
        <v>-1.9266945101931492E-2</v>
      </c>
      <c r="V87" s="15">
        <f>LP_G!V87-LPConLC!V87-LPConK_T!V87-LPConKC!V87</f>
        <v>7.762457826592202E-2</v>
      </c>
      <c r="W87" s="15">
        <f>LP_G!W87-LPConLC!W87-LPConK_T!W87-LPConKC!W87</f>
        <v>4.9955468444091752E-2</v>
      </c>
      <c r="X87" s="15">
        <f>LP_G!X87-LPConLC!X87-LPConK_T!X87-LPConKC!X87</f>
        <v>-1.0480431118797144E-2</v>
      </c>
      <c r="Y87" s="15">
        <f>LP_G!Y87-LPConLC!Y87-LPConK_T!Y87-LPConKC!Y87</f>
        <v>-9.4124905191520399E-3</v>
      </c>
      <c r="Z87" s="15">
        <f>LP_G!Z87-LPConLC!Z87-LPConK_T!Z87-LPConKC!Z87</f>
        <v>-4.8042178970198073E-2</v>
      </c>
      <c r="AA87" s="15">
        <f>LP_G!AA87-LPConLC!AA87-LPConK_T!AA87-LPConKC!AA87</f>
        <v>-1.7784245216621614E-2</v>
      </c>
      <c r="AB87" s="15">
        <f>LP_G!AB87-LPConLC!AB87-LPConK_T!AB87-LPConKC!AB87</f>
        <v>1.0616964958945825E-2</v>
      </c>
      <c r="AC87" s="15">
        <f>LP_G!AC87-LPConLC!AC87-LPConK_T!AC87-LPConKC!AC87</f>
        <v>-3.9635396641270582E-2</v>
      </c>
      <c r="AD87" s="15"/>
      <c r="AF87" s="64">
        <f t="shared" si="10"/>
        <v>-3.4315452872269073E-2</v>
      </c>
      <c r="AG87" s="64">
        <f t="shared" si="11"/>
        <v>8.5090146684798623E-3</v>
      </c>
      <c r="AH87" s="64">
        <f t="shared" si="12"/>
        <v>-1.3890542123426858E-2</v>
      </c>
      <c r="AI87" s="64">
        <f t="shared" si="13"/>
        <v>2.7341079779584332E-2</v>
      </c>
      <c r="AJ87" s="64">
        <f t="shared" si="14"/>
        <v>-2.0851469277659296E-2</v>
      </c>
      <c r="AK87" s="64">
        <f t="shared" si="15"/>
        <v>-2.6907637274734978E-3</v>
      </c>
      <c r="AL87" s="64">
        <f t="shared" si="16"/>
        <v>3.2448052509625154E-3</v>
      </c>
      <c r="AM87" s="64">
        <f t="shared" si="17"/>
        <v>7.6833105239937395E-3</v>
      </c>
      <c r="AN87" s="64">
        <f t="shared" si="18"/>
        <v>-1.4509215841162378E-2</v>
      </c>
      <c r="AO87" s="64">
        <f t="shared" si="19"/>
        <v>-6.641473965058208E-3</v>
      </c>
    </row>
    <row r="88" spans="1:41" x14ac:dyDescent="0.2">
      <c r="A88" s="4">
        <v>86</v>
      </c>
      <c r="B88" s="6" t="s">
        <v>123</v>
      </c>
      <c r="C88" s="15"/>
      <c r="D88" s="15">
        <f>LP_G!D88-LPConLC!D88-LPConK_T!D88-LPConKC!D88</f>
        <v>-3.3079017526697979E-2</v>
      </c>
      <c r="E88" s="15">
        <f>LP_G!E88-LPConLC!E88-LPConK_T!E88-LPConKC!E88</f>
        <v>8.3059676548929203E-3</v>
      </c>
      <c r="F88" s="15">
        <f>LP_G!F88-LPConLC!F88-LPConK_T!F88-LPConKC!F88</f>
        <v>-3.9222534090797415E-2</v>
      </c>
      <c r="G88" s="15">
        <f>LP_G!G88-LPConLC!G88-LPConK_T!G88-LPConKC!G88</f>
        <v>-4.2231363714281107E-2</v>
      </c>
      <c r="H88" s="15">
        <f>LP_G!H88-LPConLC!H88-LPConK_T!H88-LPConKC!H88</f>
        <v>-2.9090700112957522E-2</v>
      </c>
      <c r="I88" s="15">
        <f>LP_G!I88-LPConLC!I88-LPConK_T!I88-LPConKC!I88</f>
        <v>-1.9925255312470531E-2</v>
      </c>
      <c r="J88" s="15">
        <f>LP_G!J88-LPConLC!J88-LPConK_T!J88-LPConKC!J88</f>
        <v>-2.1894718071635883E-3</v>
      </c>
      <c r="K88" s="15">
        <f>LP_G!K88-LPConLC!K88-LPConK_T!K88-LPConKC!K88</f>
        <v>4.2236057948801232E-2</v>
      </c>
      <c r="L88" s="15">
        <f>LP_G!L88-LPConLC!L88-LPConK_T!L88-LPConKC!L88</f>
        <v>1.4426074702607176E-2</v>
      </c>
      <c r="M88" s="15">
        <f>LP_G!M88-LPConLC!M88-LPConK_T!M88-LPConKC!M88</f>
        <v>-6.6377860996676433E-2</v>
      </c>
      <c r="N88" s="15">
        <f>LP_G!N88-LPConLC!N88-LPConK_T!N88-LPConKC!N88</f>
        <v>-2.5164299972112367E-2</v>
      </c>
      <c r="O88" s="15">
        <f>LP_G!O88-LPConLC!O88-LPConK_T!O88-LPConKC!O88</f>
        <v>4.116138044120859E-3</v>
      </c>
      <c r="P88" s="15">
        <f>LP_G!P88-LPConLC!P88-LPConK_T!P88-LPConKC!P88</f>
        <v>3.1057869103105842E-2</v>
      </c>
      <c r="Q88" s="15">
        <f>LP_G!Q88-LPConLC!Q88-LPConK_T!Q88-LPConKC!Q88</f>
        <v>1.5658145104487386E-3</v>
      </c>
      <c r="R88" s="15">
        <f>LP_G!R88-LPConLC!R88-LPConK_T!R88-LPConKC!R88</f>
        <v>-3.0418486161127908E-2</v>
      </c>
      <c r="S88" s="15">
        <f>LP_G!S88-LPConLC!S88-LPConK_T!S88-LPConKC!S88</f>
        <v>-4.0711136650191035E-2</v>
      </c>
      <c r="T88" s="15">
        <f>LP_G!T88-LPConLC!T88-LPConK_T!T88-LPConKC!T88</f>
        <v>-6.6312489859557348E-3</v>
      </c>
      <c r="U88" s="15">
        <f>LP_G!U88-LPConLC!U88-LPConK_T!U88-LPConKC!U88</f>
        <v>3.4297942474350494E-2</v>
      </c>
      <c r="V88" s="15">
        <f>LP_G!V88-LPConLC!V88-LPConK_T!V88-LPConKC!V88</f>
        <v>1.8298214973942697E-2</v>
      </c>
      <c r="W88" s="15">
        <f>LP_G!W88-LPConLC!W88-LPConK_T!W88-LPConKC!W88</f>
        <v>2.7757339308787852E-2</v>
      </c>
      <c r="X88" s="15">
        <f>LP_G!X88-LPConLC!X88-LPConK_T!X88-LPConKC!X88</f>
        <v>-2.9877346521373634E-2</v>
      </c>
      <c r="Y88" s="15">
        <f>LP_G!Y88-LPConLC!Y88-LPConK_T!Y88-LPConKC!Y88</f>
        <v>-1.5299011302933554E-2</v>
      </c>
      <c r="Z88" s="15">
        <f>LP_G!Z88-LPConLC!Z88-LPConK_T!Z88-LPConKC!Z88</f>
        <v>-3.5046671101550228E-2</v>
      </c>
      <c r="AA88" s="15">
        <f>LP_G!AA88-LPConLC!AA88-LPConK_T!AA88-LPConKC!AA88</f>
        <v>-3.0674920458449613E-2</v>
      </c>
      <c r="AB88" s="15">
        <f>LP_G!AB88-LPConLC!AB88-LPConK_T!AB88-LPConKC!AB88</f>
        <v>-1.8769762897671557E-2</v>
      </c>
      <c r="AC88" s="15">
        <f>LP_G!AC88-LPConLC!AC88-LPConK_T!AC88-LPConKC!AC88</f>
        <v>-4.7151255137280107E-2</v>
      </c>
      <c r="AD88" s="15"/>
      <c r="AF88" s="64">
        <f t="shared" si="10"/>
        <v>-2.4432777115122727E-2</v>
      </c>
      <c r="AG88" s="64">
        <f t="shared" si="11"/>
        <v>-7.4139000249087957E-3</v>
      </c>
      <c r="AH88" s="64">
        <f t="shared" si="12"/>
        <v>-6.8779602307286998E-3</v>
      </c>
      <c r="AI88" s="64">
        <f t="shared" si="13"/>
        <v>8.7689802499503339E-3</v>
      </c>
      <c r="AJ88" s="64">
        <f t="shared" si="14"/>
        <v>-2.9388324179577006E-2</v>
      </c>
      <c r="AK88" s="64">
        <f t="shared" si="15"/>
        <v>-7.1459301278187478E-3</v>
      </c>
      <c r="AL88" s="64">
        <f t="shared" si="16"/>
        <v>-1.0309671964813338E-2</v>
      </c>
      <c r="AM88" s="64">
        <f t="shared" si="17"/>
        <v>-4.6469627016477158E-3</v>
      </c>
      <c r="AN88" s="64">
        <f t="shared" si="18"/>
        <v>-3.2960509017475832E-2</v>
      </c>
      <c r="AO88" s="64">
        <f t="shared" si="19"/>
        <v>-1.1868796260077384E-2</v>
      </c>
    </row>
    <row r="89" spans="1:41" x14ac:dyDescent="0.2">
      <c r="A89" s="4">
        <v>87</v>
      </c>
      <c r="B89" s="6" t="s">
        <v>124</v>
      </c>
      <c r="C89" s="15"/>
      <c r="D89" s="15">
        <f>LP_G!D89-LPConLC!D89-LPConK_T!D89-LPConKC!D89</f>
        <v>9.0075766007732039E-2</v>
      </c>
      <c r="E89" s="15">
        <f>LP_G!E89-LPConLC!E89-LPConK_T!E89-LPConKC!E89</f>
        <v>0.1905634224396317</v>
      </c>
      <c r="F89" s="15">
        <f>LP_G!F89-LPConLC!F89-LPConK_T!F89-LPConKC!F89</f>
        <v>9.8721724616616484E-3</v>
      </c>
      <c r="G89" s="15">
        <f>LP_G!G89-LPConLC!G89-LPConK_T!G89-LPConKC!G89</f>
        <v>0.20450372605880604</v>
      </c>
      <c r="H89" s="15">
        <f>LP_G!H89-LPConLC!H89-LPConK_T!H89-LPConKC!H89</f>
        <v>8.7631694223340821E-3</v>
      </c>
      <c r="I89" s="15">
        <f>LP_G!I89-LPConLC!I89-LPConK_T!I89-LPConKC!I89</f>
        <v>8.6427243143501586E-2</v>
      </c>
      <c r="J89" s="15">
        <f>LP_G!J89-LPConLC!J89-LPConK_T!J89-LPConKC!J89</f>
        <v>-2.8113375281554782E-2</v>
      </c>
      <c r="K89" s="15">
        <f>LP_G!K89-LPConLC!K89-LPConK_T!K89-LPConKC!K89</f>
        <v>-0.10668154211888292</v>
      </c>
      <c r="L89" s="15">
        <f>LP_G!L89-LPConLC!L89-LPConK_T!L89-LPConKC!L89</f>
        <v>-5.7779966060127051E-2</v>
      </c>
      <c r="M89" s="15">
        <f>LP_G!M89-LPConLC!M89-LPConK_T!M89-LPConKC!M89</f>
        <v>6.2711860721198928E-2</v>
      </c>
      <c r="N89" s="15">
        <f>LP_G!N89-LPConLC!N89-LPConK_T!N89-LPConKC!N89</f>
        <v>-0.15937549129447187</v>
      </c>
      <c r="O89" s="15">
        <f>LP_G!O89-LPConLC!O89-LPConK_T!O89-LPConKC!O89</f>
        <v>-2.280614016748609E-2</v>
      </c>
      <c r="P89" s="15">
        <f>LP_G!P89-LPConLC!P89-LPConK_T!P89-LPConKC!P89</f>
        <v>6.2673392081603746E-3</v>
      </c>
      <c r="Q89" s="15">
        <f>LP_G!Q89-LPConLC!Q89-LPConK_T!Q89-LPConKC!Q89</f>
        <v>-0.11745966659516091</v>
      </c>
      <c r="R89" s="15">
        <f>LP_G!R89-LPConLC!R89-LPConK_T!R89-LPConKC!R89</f>
        <v>-0.16101679990181844</v>
      </c>
      <c r="S89" s="15">
        <f>LP_G!S89-LPConLC!S89-LPConK_T!S89-LPConKC!S89</f>
        <v>-5.6633199113887429E-2</v>
      </c>
      <c r="T89" s="15">
        <f>LP_G!T89-LPConLC!T89-LPConK_T!T89-LPConKC!T89</f>
        <v>-3.171557684844703E-2</v>
      </c>
      <c r="U89" s="15">
        <f>LP_G!U89-LPConLC!U89-LPConK_T!U89-LPConKC!U89</f>
        <v>0.20918358422479585</v>
      </c>
      <c r="V89" s="15">
        <f>LP_G!V89-LPConLC!V89-LPConK_T!V89-LPConKC!V89</f>
        <v>-0.14286120219189977</v>
      </c>
      <c r="W89" s="15">
        <f>LP_G!W89-LPConLC!W89-LPConK_T!W89-LPConKC!W89</f>
        <v>8.8754787818252009E-2</v>
      </c>
      <c r="X89" s="15">
        <f>LP_G!X89-LPConLC!X89-LPConK_T!X89-LPConKC!X89</f>
        <v>6.1921992548854436E-2</v>
      </c>
      <c r="Y89" s="15">
        <f>LP_G!Y89-LPConLC!Y89-LPConK_T!Y89-LPConKC!Y89</f>
        <v>5.0156624881178419E-2</v>
      </c>
      <c r="Z89" s="15">
        <f>LP_G!Z89-LPConLC!Z89-LPConK_T!Z89-LPConKC!Z89</f>
        <v>-0.18736436687916982</v>
      </c>
      <c r="AA89" s="15">
        <f>LP_G!AA89-LPConLC!AA89-LPConK_T!AA89-LPConKC!AA89</f>
        <v>5.8712862278280436E-3</v>
      </c>
      <c r="AB89" s="15">
        <f>LP_G!AB89-LPConLC!AB89-LPConK_T!AB89-LPConKC!AB89</f>
        <v>-1.7379370310599208E-2</v>
      </c>
      <c r="AC89" s="15">
        <f>LP_G!AC89-LPConLC!AC89-LPConK_T!AC89-LPConKC!AC89</f>
        <v>-7.3806289288159979E-2</v>
      </c>
      <c r="AD89" s="15"/>
      <c r="AF89" s="64">
        <f t="shared" si="10"/>
        <v>0.10002594670518701</v>
      </c>
      <c r="AG89" s="64">
        <f t="shared" si="11"/>
        <v>-5.7847702806767543E-2</v>
      </c>
      <c r="AH89" s="64">
        <f t="shared" si="12"/>
        <v>-7.0329693314038502E-2</v>
      </c>
      <c r="AI89" s="64">
        <f t="shared" si="13"/>
        <v>3.7056717110311096E-2</v>
      </c>
      <c r="AJ89" s="64">
        <f t="shared" si="14"/>
        <v>-4.4504423073784515E-2</v>
      </c>
      <c r="AK89" s="64">
        <f t="shared" si="15"/>
        <v>-6.4088698060403015E-2</v>
      </c>
      <c r="AL89" s="64">
        <f t="shared" si="16"/>
        <v>-3.7238529817367055E-3</v>
      </c>
      <c r="AM89" s="64">
        <f t="shared" si="17"/>
        <v>6.7433912226740169E-3</v>
      </c>
      <c r="AN89" s="64">
        <f t="shared" si="18"/>
        <v>-4.5592829799379592E-2</v>
      </c>
      <c r="AO89" s="64">
        <f t="shared" si="19"/>
        <v>-7.1198310758184861E-3</v>
      </c>
    </row>
    <row r="90" spans="1:41" x14ac:dyDescent="0.2">
      <c r="A90" s="4">
        <v>88</v>
      </c>
      <c r="B90" s="6" t="s">
        <v>125</v>
      </c>
      <c r="C90" s="15"/>
      <c r="D90" s="15">
        <f>LP_G!D90-LPConLC!D90-LPConK_T!D90-LPConKC!D90</f>
        <v>-4.6719661195081932E-2</v>
      </c>
      <c r="E90" s="15">
        <f>LP_G!E90-LPConLC!E90-LPConK_T!E90-LPConKC!E90</f>
        <v>0.14142831176095544</v>
      </c>
      <c r="F90" s="15">
        <f>LP_G!F90-LPConLC!F90-LPConK_T!F90-LPConKC!F90</f>
        <v>1.4452064235024147E-2</v>
      </c>
      <c r="G90" s="15">
        <f>LP_G!G90-LPConLC!G90-LPConK_T!G90-LPConKC!G90</f>
        <v>4.9337003409180742E-2</v>
      </c>
      <c r="H90" s="15">
        <f>LP_G!H90-LPConLC!H90-LPConK_T!H90-LPConKC!H90</f>
        <v>0.1647602378882784</v>
      </c>
      <c r="I90" s="15">
        <f>LP_G!I90-LPConLC!I90-LPConK_T!I90-LPConKC!I90</f>
        <v>0.24852544803421353</v>
      </c>
      <c r="J90" s="15">
        <f>LP_G!J90-LPConLC!J90-LPConK_T!J90-LPConKC!J90</f>
        <v>0.15983795531439418</v>
      </c>
      <c r="K90" s="15">
        <f>LP_G!K90-LPConLC!K90-LPConK_T!K90-LPConKC!K90</f>
        <v>0.10419936334663406</v>
      </c>
      <c r="L90" s="15">
        <f>LP_G!L90-LPConLC!L90-LPConK_T!L90-LPConKC!L90</f>
        <v>5.3882026269657393E-2</v>
      </c>
      <c r="M90" s="15">
        <f>LP_G!M90-LPConLC!M90-LPConK_T!M90-LPConKC!M90</f>
        <v>3.5398583231527739E-2</v>
      </c>
      <c r="N90" s="15">
        <f>LP_G!N90-LPConLC!N90-LPConK_T!N90-LPConKC!N90</f>
        <v>-3.9972704769370634E-2</v>
      </c>
      <c r="O90" s="15">
        <f>LP_G!O90-LPConLC!O90-LPConK_T!O90-LPConKC!O90</f>
        <v>-0.19062679979444616</v>
      </c>
      <c r="P90" s="15">
        <f>LP_G!P90-LPConLC!P90-LPConK_T!P90-LPConKC!P90</f>
        <v>-7.1201702778088877E-2</v>
      </c>
      <c r="Q90" s="15">
        <f>LP_G!Q90-LPConLC!Q90-LPConK_T!Q90-LPConKC!Q90</f>
        <v>1.7390418741686585E-2</v>
      </c>
      <c r="R90" s="15">
        <f>LP_G!R90-LPConLC!R90-LPConK_T!R90-LPConKC!R90</f>
        <v>5.1076153920771167E-2</v>
      </c>
      <c r="S90" s="15">
        <f>LP_G!S90-LPConLC!S90-LPConK_T!S90-LPConKC!S90</f>
        <v>-1.5421679618288097E-2</v>
      </c>
      <c r="T90" s="15">
        <f>LP_G!T90-LPConLC!T90-LPConK_T!T90-LPConKC!T90</f>
        <v>8.3883351536081369E-2</v>
      </c>
      <c r="U90" s="15">
        <f>LP_G!U90-LPConLC!U90-LPConK_T!U90-LPConKC!U90</f>
        <v>7.2569079424348773E-2</v>
      </c>
      <c r="V90" s="15">
        <f>LP_G!V90-LPConLC!V90-LPConK_T!V90-LPConKC!V90</f>
        <v>-2.7295919329545983E-2</v>
      </c>
      <c r="W90" s="15">
        <f>LP_G!W90-LPConLC!W90-LPConK_T!W90-LPConKC!W90</f>
        <v>-4.9802098382869371E-2</v>
      </c>
      <c r="X90" s="15">
        <f>LP_G!X90-LPConLC!X90-LPConK_T!X90-LPConKC!X90</f>
        <v>-3.0257339058766139E-2</v>
      </c>
      <c r="Y90" s="15">
        <f>LP_G!Y90-LPConLC!Y90-LPConK_T!Y90-LPConKC!Y90</f>
        <v>0.11906710478991775</v>
      </c>
      <c r="Z90" s="15">
        <f>LP_G!Z90-LPConLC!Z90-LPConK_T!Z90-LPConKC!Z90</f>
        <v>-0.1009026551555416</v>
      </c>
      <c r="AA90" s="15">
        <f>LP_G!AA90-LPConLC!AA90-LPConK_T!AA90-LPConKC!AA90</f>
        <v>3.3056033974954074E-2</v>
      </c>
      <c r="AB90" s="15">
        <f>LP_G!AB90-LPConLC!AB90-LPConK_T!AB90-LPConKC!AB90</f>
        <v>-3.2598662105052315E-2</v>
      </c>
      <c r="AC90" s="15">
        <f>LP_G!AC90-LPConLC!AC90-LPConK_T!AC90-LPConKC!AC90</f>
        <v>0.10187217185620111</v>
      </c>
      <c r="AD90" s="15"/>
      <c r="AF90" s="64">
        <f t="shared" si="10"/>
        <v>0.12370061306553044</v>
      </c>
      <c r="AG90" s="64">
        <f t="shared" si="11"/>
        <v>6.2669044678568542E-2</v>
      </c>
      <c r="AH90" s="64">
        <f t="shared" si="12"/>
        <v>-4.1756721905673075E-2</v>
      </c>
      <c r="AI90" s="64">
        <f t="shared" si="13"/>
        <v>9.819414837849736E-3</v>
      </c>
      <c r="AJ90" s="64">
        <f t="shared" si="14"/>
        <v>2.4098798672095804E-2</v>
      </c>
      <c r="AK90" s="64">
        <f t="shared" si="15"/>
        <v>1.0456161386447733E-2</v>
      </c>
      <c r="AL90" s="64">
        <f t="shared" si="16"/>
        <v>1.695910675497277E-2</v>
      </c>
      <c r="AM90" s="64">
        <f t="shared" si="17"/>
        <v>1.2539694724822361E-2</v>
      </c>
      <c r="AN90" s="64">
        <f t="shared" si="18"/>
        <v>3.4636754875574396E-2</v>
      </c>
      <c r="AO90" s="64">
        <f t="shared" si="19"/>
        <v>3.5706229869674283E-2</v>
      </c>
    </row>
    <row r="91" spans="1:41" x14ac:dyDescent="0.2">
      <c r="A91" s="4">
        <v>89</v>
      </c>
      <c r="B91" s="6" t="s">
        <v>126</v>
      </c>
      <c r="C91" s="15"/>
      <c r="D91" s="15">
        <f>LP_G!D91-LPConLC!D91-LPConK_T!D91-LPConKC!D91</f>
        <v>4.9460427236645964E-3</v>
      </c>
      <c r="E91" s="15">
        <f>LP_G!E91-LPConLC!E91-LPConK_T!E91-LPConKC!E91</f>
        <v>6.1488882932791186E-2</v>
      </c>
      <c r="F91" s="15">
        <f>LP_G!F91-LPConLC!F91-LPConK_T!F91-LPConKC!F91</f>
        <v>1.2770476578190762E-2</v>
      </c>
      <c r="G91" s="15">
        <f>LP_G!G91-LPConLC!G91-LPConK_T!G91-LPConKC!G91</f>
        <v>8.8904548934004915E-3</v>
      </c>
      <c r="H91" s="15">
        <f>LP_G!H91-LPConLC!H91-LPConK_T!H91-LPConKC!H91</f>
        <v>7.8581527361751363E-2</v>
      </c>
      <c r="I91" s="15">
        <f>LP_G!I91-LPConLC!I91-LPConK_T!I91-LPConKC!I91</f>
        <v>5.8693535262707548E-2</v>
      </c>
      <c r="J91" s="15">
        <f>LP_G!J91-LPConLC!J91-LPConK_T!J91-LPConKC!J91</f>
        <v>-0.13678576398408432</v>
      </c>
      <c r="K91" s="15">
        <f>LP_G!K91-LPConLC!K91-LPConK_T!K91-LPConKC!K91</f>
        <v>-2.1381214477304081E-2</v>
      </c>
      <c r="L91" s="15">
        <f>LP_G!L91-LPConLC!L91-LPConK_T!L91-LPConKC!L91</f>
        <v>-3.6515529066741687E-2</v>
      </c>
      <c r="M91" s="15">
        <f>LP_G!M91-LPConLC!M91-LPConK_T!M91-LPConKC!M91</f>
        <v>-1.1379403051506819E-2</v>
      </c>
      <c r="N91" s="15">
        <f>LP_G!N91-LPConLC!N91-LPConK_T!N91-LPConKC!N91</f>
        <v>-0.20661176768408354</v>
      </c>
      <c r="O91" s="15">
        <f>LP_G!O91-LPConLC!O91-LPConK_T!O91-LPConKC!O91</f>
        <v>-0.1351059978310879</v>
      </c>
      <c r="P91" s="15">
        <f>LP_G!P91-LPConLC!P91-LPConK_T!P91-LPConKC!P91</f>
        <v>-9.022363768196548E-2</v>
      </c>
      <c r="Q91" s="15">
        <f>LP_G!Q91-LPConLC!Q91-LPConK_T!Q91-LPConKC!Q91</f>
        <v>-0.15455013482855828</v>
      </c>
      <c r="R91" s="15">
        <f>LP_G!R91-LPConLC!R91-LPConK_T!R91-LPConKC!R91</f>
        <v>-0.25818857205875057</v>
      </c>
      <c r="S91" s="15">
        <f>LP_G!S91-LPConLC!S91-LPConK_T!S91-LPConKC!S91</f>
        <v>-6.6701861570895485E-2</v>
      </c>
      <c r="T91" s="15">
        <f>LP_G!T91-LPConLC!T91-LPConK_T!T91-LPConKC!T91</f>
        <v>-0.2472161766905174</v>
      </c>
      <c r="U91" s="15">
        <f>LP_G!U91-LPConLC!U91-LPConK_T!U91-LPConKC!U91</f>
        <v>8.4457168956927398E-2</v>
      </c>
      <c r="V91" s="15">
        <f>LP_G!V91-LPConLC!V91-LPConK_T!V91-LPConKC!V91</f>
        <v>9.0657381649080923E-2</v>
      </c>
      <c r="W91" s="15">
        <f>LP_G!W91-LPConLC!W91-LPConK_T!W91-LPConKC!W91</f>
        <v>0.13235027540822636</v>
      </c>
      <c r="X91" s="15">
        <f>LP_G!X91-LPConLC!X91-LPConK_T!X91-LPConKC!X91</f>
        <v>7.1144306708170346E-2</v>
      </c>
      <c r="Y91" s="15">
        <f>LP_G!Y91-LPConLC!Y91-LPConK_T!Y91-LPConKC!Y91</f>
        <v>1.6543646149100016E-2</v>
      </c>
      <c r="Z91" s="15">
        <f>LP_G!Z91-LPConLC!Z91-LPConK_T!Z91-LPConKC!Z91</f>
        <v>7.4492793823616052E-2</v>
      </c>
      <c r="AA91" s="15">
        <f>LP_G!AA91-LPConLC!AA91-LPConK_T!AA91-LPConKC!AA91</f>
        <v>1.6918019188797433E-3</v>
      </c>
      <c r="AB91" s="15">
        <f>LP_G!AB91-LPConLC!AB91-LPConK_T!AB91-LPConKC!AB91</f>
        <v>-1.3406573632418841E-2</v>
      </c>
      <c r="AC91" s="15">
        <f>LP_G!AC91-LPConLC!AC91-LPConK_T!AC91-LPConKC!AC91</f>
        <v>4.4290506739879318E-2</v>
      </c>
      <c r="AD91" s="15"/>
      <c r="AF91" s="64">
        <f t="shared" si="10"/>
        <v>4.4084975405768265E-2</v>
      </c>
      <c r="AG91" s="64">
        <f t="shared" si="11"/>
        <v>-8.2534735652744079E-2</v>
      </c>
      <c r="AH91" s="64">
        <f t="shared" si="12"/>
        <v>-0.14095404079425156</v>
      </c>
      <c r="AI91" s="64">
        <f t="shared" si="13"/>
        <v>2.6278591206377523E-2</v>
      </c>
      <c r="AJ91" s="64">
        <f t="shared" si="14"/>
        <v>2.4722434999811256E-2</v>
      </c>
      <c r="AK91" s="64">
        <f t="shared" si="15"/>
        <v>-0.11174438822349782</v>
      </c>
      <c r="AL91" s="64">
        <f t="shared" si="16"/>
        <v>2.5500513103094386E-2</v>
      </c>
      <c r="AM91" s="64">
        <f t="shared" si="17"/>
        <v>2.8015149740435424E-2</v>
      </c>
      <c r="AN91" s="64">
        <f t="shared" si="18"/>
        <v>1.5441966553730238E-2</v>
      </c>
      <c r="AO91" s="64">
        <f t="shared" si="19"/>
        <v>-2.5680554967007729E-2</v>
      </c>
    </row>
    <row r="92" spans="1:41" x14ac:dyDescent="0.2">
      <c r="A92" s="4">
        <v>90</v>
      </c>
      <c r="B92" s="6" t="s">
        <v>127</v>
      </c>
      <c r="C92" s="15"/>
      <c r="D92" s="15">
        <f>LP_G!D92-LPConLC!D92-LPConK_T!D92-LPConKC!D92</f>
        <v>-4.1673660087079803E-2</v>
      </c>
      <c r="E92" s="15">
        <f>LP_G!E92-LPConLC!E92-LPConK_T!E92-LPConKC!E92</f>
        <v>2.3824931374377214E-2</v>
      </c>
      <c r="F92" s="15">
        <f>LP_G!F92-LPConLC!F92-LPConK_T!F92-LPConKC!F92</f>
        <v>-2.328916013131891E-2</v>
      </c>
      <c r="G92" s="15">
        <f>LP_G!G92-LPConLC!G92-LPConK_T!G92-LPConKC!G92</f>
        <v>-2.0822604802352006E-2</v>
      </c>
      <c r="H92" s="15">
        <f>LP_G!H92-LPConLC!H92-LPConK_T!H92-LPConKC!H92</f>
        <v>-1.7429341675620935E-2</v>
      </c>
      <c r="I92" s="15">
        <f>LP_G!I92-LPConLC!I92-LPConK_T!I92-LPConKC!I92</f>
        <v>5.3202359374504585E-2</v>
      </c>
      <c r="J92" s="15">
        <f>LP_G!J92-LPConLC!J92-LPConK_T!J92-LPConKC!J92</f>
        <v>1.0991503543436872E-2</v>
      </c>
      <c r="K92" s="15">
        <f>LP_G!K92-LPConLC!K92-LPConK_T!K92-LPConKC!K92</f>
        <v>-1.9416833918060573E-3</v>
      </c>
      <c r="L92" s="15">
        <f>LP_G!L92-LPConLC!L92-LPConK_T!L92-LPConKC!L92</f>
        <v>-2.1166142975846826E-2</v>
      </c>
      <c r="M92" s="15">
        <f>LP_G!M92-LPConLC!M92-LPConK_T!M92-LPConKC!M92</f>
        <v>-3.061550850643989E-2</v>
      </c>
      <c r="N92" s="15">
        <f>LP_G!N92-LPConLC!N92-LPConK_T!N92-LPConKC!N92</f>
        <v>8.8458149415223175E-2</v>
      </c>
      <c r="O92" s="15">
        <f>LP_G!O92-LPConLC!O92-LPConK_T!O92-LPConKC!O92</f>
        <v>3.5255680392140137E-2</v>
      </c>
      <c r="P92" s="15">
        <f>LP_G!P92-LPConLC!P92-LPConK_T!P92-LPConKC!P92</f>
        <v>0.11008440370329296</v>
      </c>
      <c r="Q92" s="15">
        <f>LP_G!Q92-LPConLC!Q92-LPConK_T!Q92-LPConKC!Q92</f>
        <v>8.7425616320960672E-2</v>
      </c>
      <c r="R92" s="15">
        <f>LP_G!R92-LPConLC!R92-LPConK_T!R92-LPConKC!R92</f>
        <v>5.8552787757053066E-3</v>
      </c>
      <c r="S92" s="15">
        <f>LP_G!S92-LPConLC!S92-LPConK_T!S92-LPConKC!S92</f>
        <v>1.5753939102017805E-2</v>
      </c>
      <c r="T92" s="15">
        <f>LP_G!T92-LPConLC!T92-LPConK_T!T92-LPConKC!T92</f>
        <v>1.39395235577972E-2</v>
      </c>
      <c r="U92" s="15">
        <f>LP_G!U92-LPConLC!U92-LPConK_T!U92-LPConKC!U92</f>
        <v>-0.14602358630865092</v>
      </c>
      <c r="V92" s="15">
        <f>LP_G!V92-LPConLC!V92-LPConK_T!V92-LPConKC!V92</f>
        <v>5.0120927235511099E-2</v>
      </c>
      <c r="W92" s="15">
        <f>LP_G!W92-LPConLC!W92-LPConK_T!W92-LPConKC!W92</f>
        <v>-7.8579702534610617E-3</v>
      </c>
      <c r="X92" s="15">
        <f>LP_G!X92-LPConLC!X92-LPConK_T!X92-LPConKC!X92</f>
        <v>-1.1752777013349095E-2</v>
      </c>
      <c r="Y92" s="15">
        <f>LP_G!Y92-LPConLC!Y92-LPConK_T!Y92-LPConKC!Y92</f>
        <v>-4.2614263905131631E-3</v>
      </c>
      <c r="Z92" s="15">
        <f>LP_G!Z92-LPConLC!Z92-LPConK_T!Z92-LPConKC!Z92</f>
        <v>-1.9769934293813195E-2</v>
      </c>
      <c r="AA92" s="15">
        <f>LP_G!AA92-LPConLC!AA92-LPConK_T!AA92-LPConKC!AA92</f>
        <v>-5.0555679408400569E-4</v>
      </c>
      <c r="AB92" s="15">
        <f>LP_G!AB92-LPConLC!AB92-LPConK_T!AB92-LPConKC!AB92</f>
        <v>1.5988421427081526E-2</v>
      </c>
      <c r="AC92" s="15">
        <f>LP_G!AC92-LPConLC!AC92-LPConK_T!AC92-LPConKC!AC92</f>
        <v>5.1692968872454496E-2</v>
      </c>
      <c r="AD92" s="15"/>
      <c r="AF92" s="64">
        <f t="shared" si="10"/>
        <v>3.09723682791799E-3</v>
      </c>
      <c r="AG92" s="64">
        <f t="shared" si="11"/>
        <v>9.145263616913455E-3</v>
      </c>
      <c r="AH92" s="64">
        <f t="shared" si="12"/>
        <v>5.0874983658823369E-2</v>
      </c>
      <c r="AI92" s="64">
        <f t="shared" si="13"/>
        <v>-2.0314776556430554E-2</v>
      </c>
      <c r="AJ92" s="64">
        <f t="shared" si="14"/>
        <v>8.6288945642251317E-3</v>
      </c>
      <c r="AK92" s="64">
        <f t="shared" si="15"/>
        <v>3.0010123637868414E-2</v>
      </c>
      <c r="AL92" s="64">
        <f t="shared" si="16"/>
        <v>-5.8429409961027129E-3</v>
      </c>
      <c r="AM92" s="64">
        <f t="shared" si="17"/>
        <v>-1.5763850032570394E-2</v>
      </c>
      <c r="AN92" s="64">
        <f t="shared" si="18"/>
        <v>3.3840695149768008E-2</v>
      </c>
      <c r="AO92" s="64">
        <f t="shared" si="19"/>
        <v>1.0286320422289883E-2</v>
      </c>
    </row>
    <row r="93" spans="1:41" x14ac:dyDescent="0.2">
      <c r="A93" s="4">
        <v>91</v>
      </c>
      <c r="B93" s="6" t="s">
        <v>128</v>
      </c>
      <c r="C93" s="15"/>
      <c r="D93" s="15">
        <f>LP_G!D93-LPConLC!D93-LPConK_T!D93-LPConKC!D93</f>
        <v>-2.688833334331156E-2</v>
      </c>
      <c r="E93" s="15">
        <f>LP_G!E93-LPConLC!E93-LPConK_T!E93-LPConKC!E93</f>
        <v>3.5474130869291944E-2</v>
      </c>
      <c r="F93" s="15">
        <f>LP_G!F93-LPConLC!F93-LPConK_T!F93-LPConKC!F93</f>
        <v>2.0185247640606037E-2</v>
      </c>
      <c r="G93" s="15">
        <f>LP_G!G93-LPConLC!G93-LPConK_T!G93-LPConKC!G93</f>
        <v>-3.6491357342572223E-3</v>
      </c>
      <c r="H93" s="15">
        <f>LP_G!H93-LPConLC!H93-LPConK_T!H93-LPConKC!H93</f>
        <v>7.930097958166283E-3</v>
      </c>
      <c r="I93" s="15">
        <f>LP_G!I93-LPConLC!I93-LPConK_T!I93-LPConKC!I93</f>
        <v>-3.2405697893834544E-3</v>
      </c>
      <c r="J93" s="15">
        <f>LP_G!J93-LPConLC!J93-LPConK_T!J93-LPConKC!J93</f>
        <v>2.3182669835692764E-2</v>
      </c>
      <c r="K93" s="15">
        <f>LP_G!K93-LPConLC!K93-LPConK_T!K93-LPConKC!K93</f>
        <v>-2.3000372152145052E-2</v>
      </c>
      <c r="L93" s="15">
        <f>LP_G!L93-LPConLC!L93-LPConK_T!L93-LPConKC!L93</f>
        <v>-1.2618606733438674E-2</v>
      </c>
      <c r="M93" s="15">
        <f>LP_G!M93-LPConLC!M93-LPConK_T!M93-LPConKC!M93</f>
        <v>-1.6427657667725536E-2</v>
      </c>
      <c r="N93" s="15">
        <f>LP_G!N93-LPConLC!N93-LPConK_T!N93-LPConKC!N93</f>
        <v>1.4458158802379089E-2</v>
      </c>
      <c r="O93" s="15">
        <f>LP_G!O93-LPConLC!O93-LPConK_T!O93-LPConKC!O93</f>
        <v>1.5624313039918222E-2</v>
      </c>
      <c r="P93" s="15">
        <f>LP_G!P93-LPConLC!P93-LPConK_T!P93-LPConKC!P93</f>
        <v>3.8790830158457891E-2</v>
      </c>
      <c r="Q93" s="15">
        <f>LP_G!Q93-LPConLC!Q93-LPConK_T!Q93-LPConKC!Q93</f>
        <v>4.5117939143057992E-2</v>
      </c>
      <c r="R93" s="15">
        <f>LP_G!R93-LPConLC!R93-LPConK_T!R93-LPConKC!R93</f>
        <v>-9.0496143721512014E-3</v>
      </c>
      <c r="S93" s="15">
        <f>LP_G!S93-LPConLC!S93-LPConK_T!S93-LPConKC!S93</f>
        <v>1.0805204649528433E-2</v>
      </c>
      <c r="T93" s="15">
        <f>LP_G!T93-LPConLC!T93-LPConK_T!T93-LPConKC!T93</f>
        <v>3.4562338218755095E-2</v>
      </c>
      <c r="U93" s="15">
        <f>LP_G!U93-LPConLC!U93-LPConK_T!U93-LPConKC!U93</f>
        <v>1.2559505797170778E-2</v>
      </c>
      <c r="V93" s="15">
        <f>LP_G!V93-LPConLC!V93-LPConK_T!V93-LPConKC!V93</f>
        <v>3.2101991869131201E-2</v>
      </c>
      <c r="W93" s="15">
        <f>LP_G!W93-LPConLC!W93-LPConK_T!W93-LPConKC!W93</f>
        <v>2.4471729620565125E-2</v>
      </c>
      <c r="X93" s="15">
        <f>LP_G!X93-LPConLC!X93-LPConK_T!X93-LPConKC!X93</f>
        <v>6.7331349129452047E-3</v>
      </c>
      <c r="Y93" s="15">
        <f>LP_G!Y93-LPConLC!Y93-LPConK_T!Y93-LPConKC!Y93</f>
        <v>1.6351837484124693E-2</v>
      </c>
      <c r="Z93" s="15">
        <f>LP_G!Z93-LPConLC!Z93-LPConK_T!Z93-LPConKC!Z93</f>
        <v>-1.5633144361103767E-4</v>
      </c>
      <c r="AA93" s="15">
        <f>LP_G!AA93-LPConLC!AA93-LPConK_T!AA93-LPConKC!AA93</f>
        <v>5.4297291886196114E-2</v>
      </c>
      <c r="AB93" s="15">
        <f>LP_G!AB93-LPConLC!AB93-LPConK_T!AB93-LPConKC!AB93</f>
        <v>-1.2028244280547705E-2</v>
      </c>
      <c r="AC93" s="15">
        <f>LP_G!AC93-LPConLC!AC93-LPConK_T!AC93-LPConKC!AC93</f>
        <v>2.9938223086731261E-2</v>
      </c>
      <c r="AD93" s="15"/>
      <c r="AF93" s="64">
        <f t="shared" si="10"/>
        <v>1.1339954188884716E-2</v>
      </c>
      <c r="AG93" s="64">
        <f t="shared" si="11"/>
        <v>-2.881161583047482E-3</v>
      </c>
      <c r="AH93" s="64">
        <f t="shared" si="12"/>
        <v>2.0257734523762266E-2</v>
      </c>
      <c r="AI93" s="64">
        <f t="shared" si="13"/>
        <v>2.208574008371348E-2</v>
      </c>
      <c r="AJ93" s="64">
        <f t="shared" si="14"/>
        <v>1.7680555346578662E-2</v>
      </c>
      <c r="AK93" s="64">
        <f t="shared" si="15"/>
        <v>8.6882864703573918E-3</v>
      </c>
      <c r="AL93" s="64">
        <f t="shared" si="16"/>
        <v>1.9883147715146071E-2</v>
      </c>
      <c r="AM93" s="64">
        <f t="shared" si="17"/>
        <v>2.2615187293159648E-2</v>
      </c>
      <c r="AN93" s="64">
        <f t="shared" si="18"/>
        <v>8.9549894030917787E-3</v>
      </c>
      <c r="AO93" s="64">
        <f t="shared" si="19"/>
        <v>1.3696564511978331E-2</v>
      </c>
    </row>
    <row r="94" spans="1:41" x14ac:dyDescent="0.2">
      <c r="A94" s="4">
        <v>92</v>
      </c>
      <c r="B94" s="6" t="s">
        <v>129</v>
      </c>
      <c r="C94" s="15"/>
      <c r="D94" s="15">
        <f>LP_G!D94-LPConLC!D94-LPConK_T!D94-LPConKC!D94</f>
        <v>3.5563673095257639E-3</v>
      </c>
      <c r="E94" s="15">
        <f>LP_G!E94-LPConLC!E94-LPConK_T!E94-LPConKC!E94</f>
        <v>2.1311996806930543E-2</v>
      </c>
      <c r="F94" s="15">
        <f>LP_G!F94-LPConLC!F94-LPConK_T!F94-LPConKC!F94</f>
        <v>-1.7637712876552011E-2</v>
      </c>
      <c r="G94" s="15">
        <f>LP_G!G94-LPConLC!G94-LPConK_T!G94-LPConKC!G94</f>
        <v>-3.4096093376267428E-2</v>
      </c>
      <c r="H94" s="15">
        <f>LP_G!H94-LPConLC!H94-LPConK_T!H94-LPConKC!H94</f>
        <v>1.2540404686128173E-2</v>
      </c>
      <c r="I94" s="15">
        <f>LP_G!I94-LPConLC!I94-LPConK_T!I94-LPConKC!I94</f>
        <v>1.2246412181216261E-2</v>
      </c>
      <c r="J94" s="15">
        <f>LP_G!J94-LPConLC!J94-LPConK_T!J94-LPConKC!J94</f>
        <v>2.8523288916387321E-2</v>
      </c>
      <c r="K94" s="15">
        <f>LP_G!K94-LPConLC!K94-LPConK_T!K94-LPConKC!K94</f>
        <v>1.2648245392189957E-2</v>
      </c>
      <c r="L94" s="15">
        <f>LP_G!L94-LPConLC!L94-LPConK_T!L94-LPConKC!L94</f>
        <v>-3.4996774576201449E-2</v>
      </c>
      <c r="M94" s="15">
        <f>LP_G!M94-LPConLC!M94-LPConK_T!M94-LPConKC!M94</f>
        <v>-5.3485331372250366E-2</v>
      </c>
      <c r="N94" s="15">
        <f>LP_G!N94-LPConLC!N94-LPConK_T!N94-LPConKC!N94</f>
        <v>1.3668579742397526E-3</v>
      </c>
      <c r="O94" s="15">
        <f>LP_G!O94-LPConLC!O94-LPConK_T!O94-LPConKC!O94</f>
        <v>-4.2573909392535263E-3</v>
      </c>
      <c r="P94" s="15">
        <f>LP_G!P94-LPConLC!P94-LPConK_T!P94-LPConKC!P94</f>
        <v>4.6684617503339777E-2</v>
      </c>
      <c r="Q94" s="15">
        <f>LP_G!Q94-LPConLC!Q94-LPConK_T!Q94-LPConKC!Q94</f>
        <v>6.7721243710611783E-3</v>
      </c>
      <c r="R94" s="15">
        <f>LP_G!R94-LPConLC!R94-LPConK_T!R94-LPConKC!R94</f>
        <v>-2.3771838654684262E-2</v>
      </c>
      <c r="S94" s="15">
        <f>LP_G!S94-LPConLC!S94-LPConK_T!S94-LPConKC!S94</f>
        <v>-7.9313153580434261E-3</v>
      </c>
      <c r="T94" s="15">
        <f>LP_G!T94-LPConLC!T94-LPConK_T!T94-LPConKC!T94</f>
        <v>3.1857145141796252E-2</v>
      </c>
      <c r="U94" s="15">
        <f>LP_G!U94-LPConLC!U94-LPConK_T!U94-LPConKC!U94</f>
        <v>1.4890973477776332E-2</v>
      </c>
      <c r="V94" s="15">
        <f>LP_G!V94-LPConLC!V94-LPConK_T!V94-LPConKC!V94</f>
        <v>3.1965867086670555E-2</v>
      </c>
      <c r="W94" s="15">
        <f>LP_G!W94-LPConLC!W94-LPConK_T!W94-LPConKC!W94</f>
        <v>1.8481223005060881E-3</v>
      </c>
      <c r="X94" s="15">
        <f>LP_G!X94-LPConLC!X94-LPConK_T!X94-LPConKC!X94</f>
        <v>-2.7829098785966896E-2</v>
      </c>
      <c r="Y94" s="15">
        <f>LP_G!Y94-LPConLC!Y94-LPConK_T!Y94-LPConKC!Y94</f>
        <v>3.6236953108938811E-3</v>
      </c>
      <c r="Z94" s="15">
        <f>LP_G!Z94-LPConLC!Z94-LPConK_T!Z94-LPConKC!Z94</f>
        <v>-1.4390705490751218E-2</v>
      </c>
      <c r="AA94" s="15">
        <f>LP_G!AA94-LPConLC!AA94-LPConK_T!AA94-LPConKC!AA94</f>
        <v>3.2587660423490476E-2</v>
      </c>
      <c r="AB94" s="15">
        <f>LP_G!AB94-LPConLC!AB94-LPConK_T!AB94-LPConKC!AB94</f>
        <v>3.278954854281655E-2</v>
      </c>
      <c r="AC94" s="15">
        <f>LP_G!AC94-LPConLC!AC94-LPConK_T!AC94-LPConKC!AC94</f>
        <v>6.5341514893343305E-2</v>
      </c>
      <c r="AD94" s="15"/>
      <c r="AF94" s="64">
        <f t="shared" si="10"/>
        <v>-1.1269985157088924E-3</v>
      </c>
      <c r="AG94" s="64">
        <f t="shared" si="11"/>
        <v>-9.1887427331269582E-3</v>
      </c>
      <c r="AH94" s="64">
        <f t="shared" si="12"/>
        <v>3.4992393844839481E-3</v>
      </c>
      <c r="AI94" s="64">
        <f t="shared" si="13"/>
        <v>1.0546601844156464E-2</v>
      </c>
      <c r="AJ94" s="64">
        <f t="shared" si="14"/>
        <v>2.3990342735958597E-2</v>
      </c>
      <c r="AK94" s="64">
        <f t="shared" si="15"/>
        <v>-2.8447516743215048E-3</v>
      </c>
      <c r="AL94" s="64">
        <f t="shared" si="16"/>
        <v>1.7268472290057534E-2</v>
      </c>
      <c r="AM94" s="64">
        <f t="shared" si="17"/>
        <v>9.3192074330519341E-3</v>
      </c>
      <c r="AN94" s="64">
        <f t="shared" si="18"/>
        <v>4.9065531718079924E-2</v>
      </c>
      <c r="AO94" s="64">
        <f t="shared" si="19"/>
        <v>5.5440885431526331E-3</v>
      </c>
    </row>
    <row r="95" spans="1:41" x14ac:dyDescent="0.2">
      <c r="A95" s="4">
        <v>93</v>
      </c>
      <c r="B95" s="6" t="s">
        <v>130</v>
      </c>
      <c r="C95" s="15"/>
      <c r="D95" s="15">
        <f>LP_G!D95-LPConLC!D95-LPConK_T!D95-LPConKC!D95</f>
        <v>-1.0403429508973921E-2</v>
      </c>
      <c r="E95" s="15">
        <f>LP_G!E95-LPConLC!E95-LPConK_T!E95-LPConKC!E95</f>
        <v>-1.1601158252297929E-2</v>
      </c>
      <c r="F95" s="15">
        <f>LP_G!F95-LPConLC!F95-LPConK_T!F95-LPConKC!F95</f>
        <v>-7.6361294188323978E-3</v>
      </c>
      <c r="G95" s="15">
        <f>LP_G!G95-LPConLC!G95-LPConK_T!G95-LPConKC!G95</f>
        <v>-3.6689631685060509E-2</v>
      </c>
      <c r="H95" s="15">
        <f>LP_G!H95-LPConLC!H95-LPConK_T!H95-LPConKC!H95</f>
        <v>1.7847426571047979E-2</v>
      </c>
      <c r="I95" s="15">
        <f>LP_G!I95-LPConLC!I95-LPConK_T!I95-LPConKC!I95</f>
        <v>-3.7155380311231063E-2</v>
      </c>
      <c r="J95" s="15">
        <f>LP_G!J95-LPConLC!J95-LPConK_T!J95-LPConKC!J95</f>
        <v>-2.3264923221161714E-2</v>
      </c>
      <c r="K95" s="15">
        <f>LP_G!K95-LPConLC!K95-LPConK_T!K95-LPConKC!K95</f>
        <v>-4.1677928049665497E-2</v>
      </c>
      <c r="L95" s="15">
        <f>LP_G!L95-LPConLC!L95-LPConK_T!L95-LPConKC!L95</f>
        <v>-1.590609376252337E-2</v>
      </c>
      <c r="M95" s="15">
        <f>LP_G!M95-LPConLC!M95-LPConK_T!M95-LPConKC!M95</f>
        <v>-2.8887413670164262E-2</v>
      </c>
      <c r="N95" s="15">
        <f>LP_G!N95-LPConLC!N95-LPConK_T!N95-LPConKC!N95</f>
        <v>5.0591016025911288E-5</v>
      </c>
      <c r="O95" s="15">
        <f>LP_G!O95-LPConLC!O95-LPConK_T!O95-LPConKC!O95</f>
        <v>-4.3501660446292598E-2</v>
      </c>
      <c r="P95" s="15">
        <f>LP_G!P95-LPConLC!P95-LPConK_T!P95-LPConKC!P95</f>
        <v>7.0061776521148172E-2</v>
      </c>
      <c r="Q95" s="15">
        <f>LP_G!Q95-LPConLC!Q95-LPConK_T!Q95-LPConKC!Q95</f>
        <v>-3.3076012220321498E-4</v>
      </c>
      <c r="R95" s="15">
        <f>LP_G!R95-LPConLC!R95-LPConK_T!R95-LPConKC!R95</f>
        <v>-2.610297627723664E-2</v>
      </c>
      <c r="S95" s="15">
        <f>LP_G!S95-LPConLC!S95-LPConK_T!S95-LPConKC!S95</f>
        <v>-1.6088489050485863E-2</v>
      </c>
      <c r="T95" s="15">
        <f>LP_G!T95-LPConLC!T95-LPConK_T!T95-LPConKC!T95</f>
        <v>-3.2899463198212339E-2</v>
      </c>
      <c r="U95" s="15">
        <f>LP_G!U95-LPConLC!U95-LPConK_T!U95-LPConKC!U95</f>
        <v>4.0935288605508952E-4</v>
      </c>
      <c r="V95" s="15">
        <f>LP_G!V95-LPConLC!V95-LPConK_T!V95-LPConKC!V95</f>
        <v>2.1934377868010595E-2</v>
      </c>
      <c r="W95" s="15">
        <f>LP_G!W95-LPConLC!W95-LPConK_T!W95-LPConKC!W95</f>
        <v>9.6319470512739504E-3</v>
      </c>
      <c r="X95" s="15">
        <f>LP_G!X95-LPConLC!X95-LPConK_T!X95-LPConKC!X95</f>
        <v>1.2696322302225567E-2</v>
      </c>
      <c r="Y95" s="15">
        <f>LP_G!Y95-LPConLC!Y95-LPConK_T!Y95-LPConKC!Y95</f>
        <v>3.882130101010859E-2</v>
      </c>
      <c r="Z95" s="15">
        <f>LP_G!Z95-LPConLC!Z95-LPConK_T!Z95-LPConKC!Z95</f>
        <v>-5.568600220837315E-2</v>
      </c>
      <c r="AA95" s="15">
        <f>LP_G!AA95-LPConLC!AA95-LPConK_T!AA95-LPConKC!AA95</f>
        <v>4.8389069863450658E-2</v>
      </c>
      <c r="AB95" s="15">
        <f>LP_G!AB95-LPConLC!AB95-LPConK_T!AB95-LPConKC!AB95</f>
        <v>8.6687050880276933E-3</v>
      </c>
      <c r="AC95" s="15">
        <f>LP_G!AC95-LPConLC!AC95-LPConK_T!AC95-LPConKC!AC95</f>
        <v>1.6911429082725159E-2</v>
      </c>
      <c r="AD95" s="15"/>
      <c r="AF95" s="64">
        <f t="shared" si="10"/>
        <v>-1.5046974619274784E-2</v>
      </c>
      <c r="AG95" s="64">
        <f t="shared" si="11"/>
        <v>-2.193715353749779E-2</v>
      </c>
      <c r="AH95" s="64">
        <f t="shared" si="12"/>
        <v>-3.1924218750140287E-3</v>
      </c>
      <c r="AI95" s="64">
        <f t="shared" si="13"/>
        <v>2.354507381870573E-3</v>
      </c>
      <c r="AJ95" s="64">
        <f t="shared" si="14"/>
        <v>1.1420900567187791E-2</v>
      </c>
      <c r="AK95" s="64">
        <f t="shared" si="15"/>
        <v>-1.2564787706255909E-2</v>
      </c>
      <c r="AL95" s="64">
        <f t="shared" si="16"/>
        <v>6.8877039745291815E-3</v>
      </c>
      <c r="AM95" s="64">
        <f t="shared" si="17"/>
        <v>5.4121131968173702E-3</v>
      </c>
      <c r="AN95" s="64">
        <f t="shared" si="18"/>
        <v>1.2790067085376427E-2</v>
      </c>
      <c r="AO95" s="64">
        <f t="shared" si="19"/>
        <v>-5.2802284165456483E-3</v>
      </c>
    </row>
    <row r="96" spans="1:41" x14ac:dyDescent="0.2">
      <c r="A96" s="4">
        <v>94</v>
      </c>
      <c r="B96" s="6" t="s">
        <v>131</v>
      </c>
      <c r="C96" s="15"/>
      <c r="D96" s="15">
        <f>LP_G!D96-LPConLC!D96-LPConK_T!D96-LPConKC!D96</f>
        <v>9.4478790814759867E-3</v>
      </c>
      <c r="E96" s="15">
        <f>LP_G!E96-LPConLC!E96-LPConK_T!E96-LPConKC!E96</f>
        <v>-7.3453274212867556E-2</v>
      </c>
      <c r="F96" s="15">
        <f>LP_G!F96-LPConLC!F96-LPConK_T!F96-LPConKC!F96</f>
        <v>-7.9650228259761896E-2</v>
      </c>
      <c r="G96" s="15">
        <f>LP_G!G96-LPConLC!G96-LPConK_T!G96-LPConKC!G96</f>
        <v>-1.413868926094566E-2</v>
      </c>
      <c r="H96" s="15">
        <f>LP_G!H96-LPConLC!H96-LPConK_T!H96-LPConKC!H96</f>
        <v>-4.6316083564387003E-2</v>
      </c>
      <c r="I96" s="15">
        <f>LP_G!I96-LPConLC!I96-LPConK_T!I96-LPConKC!I96</f>
        <v>0.33953879514666413</v>
      </c>
      <c r="J96" s="15">
        <f>LP_G!J96-LPConLC!J96-LPConK_T!J96-LPConKC!J96</f>
        <v>1.0499764289786665E-2</v>
      </c>
      <c r="K96" s="15">
        <f>LP_G!K96-LPConLC!K96-LPConK_T!K96-LPConKC!K96</f>
        <v>-8.8532355265155266E-2</v>
      </c>
      <c r="L96" s="15">
        <f>LP_G!L96-LPConLC!L96-LPConK_T!L96-LPConKC!L96</f>
        <v>-7.199325284447626E-2</v>
      </c>
      <c r="M96" s="15">
        <f>LP_G!M96-LPConLC!M96-LPConK_T!M96-LPConKC!M96</f>
        <v>-0.11168125192119234</v>
      </c>
      <c r="N96" s="15">
        <f>LP_G!N96-LPConLC!N96-LPConK_T!N96-LPConKC!N96</f>
        <v>-1.8922740621501677E-2</v>
      </c>
      <c r="O96" s="15">
        <f>LP_G!O96-LPConLC!O96-LPConK_T!O96-LPConKC!O96</f>
        <v>2.4550025937947084E-2</v>
      </c>
      <c r="P96" s="15">
        <f>LP_G!P96-LPConLC!P96-LPConK_T!P96-LPConKC!P96</f>
        <v>-1.3753403928136851E-2</v>
      </c>
      <c r="Q96" s="15">
        <f>LP_G!Q96-LPConLC!Q96-LPConK_T!Q96-LPConKC!Q96</f>
        <v>-4.8815200130514678E-2</v>
      </c>
      <c r="R96" s="15">
        <f>LP_G!R96-LPConLC!R96-LPConK_T!R96-LPConKC!R96</f>
        <v>2.9835521673209815E-2</v>
      </c>
      <c r="S96" s="15">
        <f>LP_G!S96-LPConLC!S96-LPConK_T!S96-LPConKC!S96</f>
        <v>-2.2525389939407649E-2</v>
      </c>
      <c r="T96" s="15">
        <f>LP_G!T96-LPConLC!T96-LPConK_T!T96-LPConKC!T96</f>
        <v>3.1267298468706996E-2</v>
      </c>
      <c r="U96" s="15">
        <f>LP_G!U96-LPConLC!U96-LPConK_T!U96-LPConKC!U96</f>
        <v>-2.4941852365087279E-3</v>
      </c>
      <c r="V96" s="15">
        <f>LP_G!V96-LPConLC!V96-LPConK_T!V96-LPConKC!V96</f>
        <v>-5.9694933788216414E-2</v>
      </c>
      <c r="W96" s="15">
        <f>LP_G!W96-LPConLC!W96-LPConK_T!W96-LPConKC!W96</f>
        <v>-9.5250083573067607E-2</v>
      </c>
      <c r="X96" s="15">
        <f>LP_G!X96-LPConLC!X96-LPConK_T!X96-LPConKC!X96</f>
        <v>4.3032301106616225E-2</v>
      </c>
      <c r="Y96" s="15">
        <f>LP_G!Y96-LPConLC!Y96-LPConK_T!Y96-LPConKC!Y96</f>
        <v>2.8763548413076403E-2</v>
      </c>
      <c r="Z96" s="15">
        <f>LP_G!Z96-LPConLC!Z96-LPConK_T!Z96-LPConKC!Z96</f>
        <v>-2.8274989172037142E-2</v>
      </c>
      <c r="AA96" s="15">
        <f>LP_G!AA96-LPConLC!AA96-LPConK_T!AA96-LPConKC!AA96</f>
        <v>4.3058106188835488E-2</v>
      </c>
      <c r="AB96" s="15">
        <f>LP_G!AB96-LPConLC!AB96-LPConK_T!AB96-LPConKC!AB96</f>
        <v>1.8397336886639738E-2</v>
      </c>
      <c r="AC96" s="15">
        <f>LP_G!AC96-LPConLC!AC96-LPConK_T!AC96-LPConKC!AC96</f>
        <v>0.14281022328109824</v>
      </c>
      <c r="AD96" s="15"/>
      <c r="AF96" s="64">
        <f t="shared" si="10"/>
        <v>2.5196103969740404E-2</v>
      </c>
      <c r="AG96" s="64">
        <f t="shared" si="11"/>
        <v>-5.6125967272507772E-2</v>
      </c>
      <c r="AH96" s="64">
        <f t="shared" si="12"/>
        <v>-6.1416892773804559E-3</v>
      </c>
      <c r="AI96" s="64">
        <f t="shared" si="13"/>
        <v>-1.6627920604493904E-2</v>
      </c>
      <c r="AJ96" s="64">
        <f t="shared" si="14"/>
        <v>4.0950845119522544E-2</v>
      </c>
      <c r="AK96" s="64">
        <f t="shared" si="15"/>
        <v>-3.1133828274944115E-2</v>
      </c>
      <c r="AL96" s="64">
        <f t="shared" si="16"/>
        <v>1.216146225751432E-2</v>
      </c>
      <c r="AM96" s="64">
        <f t="shared" si="17"/>
        <v>-4.9491171990743467E-3</v>
      </c>
      <c r="AN96" s="64">
        <f t="shared" si="18"/>
        <v>8.0603780083868995E-2</v>
      </c>
      <c r="AO96" s="64">
        <f t="shared" si="19"/>
        <v>-2.5497256130238375E-3</v>
      </c>
    </row>
    <row r="97" spans="1:75" x14ac:dyDescent="0.2">
      <c r="A97" s="4">
        <v>95</v>
      </c>
      <c r="B97" s="6" t="s">
        <v>132</v>
      </c>
      <c r="C97" s="15"/>
      <c r="D97" s="15"/>
      <c r="E97" s="15"/>
      <c r="F97" s="15"/>
      <c r="G97" s="15"/>
      <c r="H97" s="15"/>
      <c r="I97" s="15"/>
      <c r="J97" s="15">
        <f>LP_G!J97-LPConLC!J97-LPConK_T!J97-LPConKC!J97</f>
        <v>0.31429169821292025</v>
      </c>
      <c r="K97" s="15">
        <f>LP_G!K97-LPConLC!K97-LPConK_T!K97-LPConKC!K97</f>
        <v>4.2987471000692272E-2</v>
      </c>
      <c r="L97" s="15">
        <f>LP_G!L97-LPConLC!L97-LPConK_T!L97-LPConKC!L97</f>
        <v>-3.8396768839390673E-2</v>
      </c>
      <c r="M97" s="15">
        <f>LP_G!M97-LPConLC!M97-LPConK_T!M97-LPConKC!M97</f>
        <v>-2.447813123654408E-2</v>
      </c>
      <c r="N97" s="15">
        <f>LP_G!N97-LPConLC!N97-LPConK_T!N97-LPConKC!N97</f>
        <v>-4.554379262521889E-2</v>
      </c>
      <c r="O97" s="15">
        <f>LP_G!O97-LPConLC!O97-LPConK_T!O97-LPConKC!O97</f>
        <v>-6.9903206338789034E-2</v>
      </c>
      <c r="P97" s="15">
        <f>LP_G!P97-LPConLC!P97-LPConK_T!P97-LPConKC!P97</f>
        <v>5.573711780407762E-2</v>
      </c>
      <c r="Q97" s="15">
        <f>LP_G!Q97-LPConLC!Q97-LPConK_T!Q97-LPConKC!Q97</f>
        <v>3.7623477076480012E-2</v>
      </c>
      <c r="R97" s="15">
        <f>LP_G!R97-LPConLC!R97-LPConK_T!R97-LPConKC!R97</f>
        <v>-5.9380282572681492E-2</v>
      </c>
      <c r="S97" s="15">
        <f>LP_G!S97-LPConLC!S97-LPConK_T!S97-LPConKC!S97</f>
        <v>-7.1657496742602717E-3</v>
      </c>
      <c r="T97" s="15">
        <f>LP_G!T97-LPConLC!T97-LPConK_T!T97-LPConKC!T97</f>
        <v>5.6774586126047185E-3</v>
      </c>
      <c r="U97" s="15">
        <f>LP_G!U97-LPConLC!U97-LPConK_T!U97-LPConKC!U97</f>
        <v>2.9693830199948344E-2</v>
      </c>
      <c r="V97" s="15">
        <f>LP_G!V97-LPConLC!V97-LPConK_T!V97-LPConKC!V97</f>
        <v>5.8078492530600885E-2</v>
      </c>
      <c r="W97" s="15">
        <f>LP_G!W97-LPConLC!W97-LPConK_T!W97-LPConKC!W97</f>
        <v>5.2782245360154585E-2</v>
      </c>
      <c r="X97" s="15">
        <f>LP_G!X97-LPConLC!X97-LPConK_T!X97-LPConKC!X97</f>
        <v>3.2256038337332898E-2</v>
      </c>
      <c r="Y97" s="15">
        <f>LP_G!Y97-LPConLC!Y97-LPConK_T!Y97-LPConKC!Y97</f>
        <v>-1.3314773541248983E-2</v>
      </c>
      <c r="Z97" s="15">
        <f>LP_G!Z97-LPConLC!Z97-LPConK_T!Z97-LPConKC!Z97</f>
        <v>-3.3743443283812131E-2</v>
      </c>
      <c r="AA97" s="15">
        <f>LP_G!AA97-LPConLC!AA97-LPConK_T!AA97-LPConKC!AA97</f>
        <v>1.6337078160304528E-2</v>
      </c>
      <c r="AB97" s="15">
        <f>LP_G!AB97-LPConLC!AB97-LPConK_T!AB97-LPConKC!AB97</f>
        <v>-1.7380860213571315E-2</v>
      </c>
      <c r="AC97" s="15">
        <f>LP_G!AC97-LPConLC!AC97-LPConK_T!AC97-LPConKC!AC97</f>
        <v>1.2052745188051526E-2</v>
      </c>
      <c r="AD97" s="15"/>
      <c r="AF97" s="64"/>
      <c r="AG97" s="64">
        <f t="shared" si="11"/>
        <v>4.977209530249177E-2</v>
      </c>
      <c r="AH97" s="64">
        <f t="shared" si="12"/>
        <v>-8.6177287410346328E-3</v>
      </c>
      <c r="AI97" s="64">
        <f t="shared" si="13"/>
        <v>3.5697613008128286E-2</v>
      </c>
      <c r="AJ97" s="64">
        <f t="shared" si="14"/>
        <v>-7.209850738055276E-3</v>
      </c>
      <c r="AK97" s="64">
        <f t="shared" si="15"/>
        <v>2.0577183280728568E-2</v>
      </c>
      <c r="AL97" s="64">
        <f t="shared" si="16"/>
        <v>1.4243881135036504E-2</v>
      </c>
      <c r="AM97" s="64">
        <f t="shared" si="17"/>
        <v>1.8470865796985605E-2</v>
      </c>
      <c r="AN97" s="64">
        <f t="shared" si="18"/>
        <v>-2.6640575127598945E-3</v>
      </c>
      <c r="AO97" s="64">
        <f t="shared" si="19"/>
        <v>1.741053220788254E-2</v>
      </c>
    </row>
    <row r="98" spans="1:75" x14ac:dyDescent="0.2">
      <c r="A98" s="4">
        <v>96</v>
      </c>
      <c r="B98" s="6" t="s">
        <v>133</v>
      </c>
      <c r="C98" s="15"/>
      <c r="D98" s="15">
        <f>LP_G!D98-LPConLC!D98-LPConK_T!D98-LPConKC!D98</f>
        <v>-0.11324183378722247</v>
      </c>
      <c r="E98" s="15">
        <f>LP_G!E98-LPConLC!E98-LPConK_T!E98-LPConKC!E98</f>
        <v>-5.9962996145317915E-2</v>
      </c>
      <c r="F98" s="15">
        <f>LP_G!F98-LPConLC!F98-LPConK_T!F98-LPConKC!F98</f>
        <v>-3.1944728546860784E-2</v>
      </c>
      <c r="G98" s="15">
        <f>LP_G!G98-LPConLC!G98-LPConK_T!G98-LPConKC!G98</f>
        <v>-1.4613985774356499E-2</v>
      </c>
      <c r="H98" s="15">
        <f>LP_G!H98-LPConLC!H98-LPConK_T!H98-LPConKC!H98</f>
        <v>-4.7530019601062415E-2</v>
      </c>
      <c r="I98" s="15">
        <f>LP_G!I98-LPConLC!I98-LPConK_T!I98-LPConKC!I98</f>
        <v>2.6776011397962346E-2</v>
      </c>
      <c r="J98" s="15">
        <f>LP_G!J98-LPConLC!J98-LPConK_T!J98-LPConKC!J98</f>
        <v>-6.9321557533120484E-2</v>
      </c>
      <c r="K98" s="15">
        <f>LP_G!K98-LPConLC!K98-LPConK_T!K98-LPConKC!K98</f>
        <v>3.5261942561708656E-2</v>
      </c>
      <c r="L98" s="15">
        <f>LP_G!L98-LPConLC!L98-LPConK_T!L98-LPConKC!L98</f>
        <v>-3.9361699418900387E-2</v>
      </c>
      <c r="M98" s="15">
        <f>LP_G!M98-LPConLC!M98-LPConK_T!M98-LPConKC!M98</f>
        <v>-5.2910496641582788E-2</v>
      </c>
      <c r="N98" s="15">
        <f>LP_G!N98-LPConLC!N98-LPConK_T!N98-LPConKC!N98</f>
        <v>4.3673961779317066E-2</v>
      </c>
      <c r="O98" s="15">
        <f>LP_G!O98-LPConLC!O98-LPConK_T!O98-LPConKC!O98</f>
        <v>-8.2312405466206991E-3</v>
      </c>
      <c r="P98" s="15">
        <f>LP_G!P98-LPConLC!P98-LPConK_T!P98-LPConKC!P98</f>
        <v>1.0626435228581642E-3</v>
      </c>
      <c r="Q98" s="15">
        <f>LP_G!Q98-LPConLC!Q98-LPConK_T!Q98-LPConKC!Q98</f>
        <v>-2.7742170807077242E-2</v>
      </c>
      <c r="R98" s="15">
        <f>LP_G!R98-LPConLC!R98-LPConK_T!R98-LPConKC!R98</f>
        <v>-2.3711477656032959E-2</v>
      </c>
      <c r="S98" s="15">
        <f>LP_G!S98-LPConLC!S98-LPConK_T!S98-LPConKC!S98</f>
        <v>-1.9942101931965137E-2</v>
      </c>
      <c r="T98" s="15">
        <f>LP_G!T98-LPConLC!T98-LPConK_T!T98-LPConKC!T98</f>
        <v>1.5640862873167606E-2</v>
      </c>
      <c r="U98" s="15">
        <f>LP_G!U98-LPConLC!U98-LPConK_T!U98-LPConKC!U98</f>
        <v>6.8253668634620748E-2</v>
      </c>
      <c r="V98" s="15">
        <f>LP_G!V98-LPConLC!V98-LPConK_T!V98-LPConKC!V98</f>
        <v>7.3101297439897947E-2</v>
      </c>
      <c r="W98" s="15">
        <f>LP_G!W98-LPConLC!W98-LPConK_T!W98-LPConKC!W98</f>
        <v>1.4994400661315055E-2</v>
      </c>
      <c r="X98" s="15">
        <f>LP_G!X98-LPConLC!X98-LPConK_T!X98-LPConKC!X98</f>
        <v>-1.033536218527493E-2</v>
      </c>
      <c r="Y98" s="15">
        <f>LP_G!Y98-LPConLC!Y98-LPConK_T!Y98-LPConKC!Y98</f>
        <v>-7.3133485673189932E-2</v>
      </c>
      <c r="Z98" s="15">
        <f>LP_G!Z98-LPConLC!Z98-LPConK_T!Z98-LPConKC!Z98</f>
        <v>-3.3906580493164452E-2</v>
      </c>
      <c r="AA98" s="15">
        <f>LP_G!AA98-LPConLC!AA98-LPConK_T!AA98-LPConKC!AA98</f>
        <v>-5.6794675766859235E-3</v>
      </c>
      <c r="AB98" s="15">
        <f>LP_G!AB98-LPConLC!AB98-LPConK_T!AB98-LPConKC!AB98</f>
        <v>-2.4144064125286815E-2</v>
      </c>
      <c r="AC98" s="15">
        <f>LP_G!AC98-LPConLC!AC98-LPConK_T!AC98-LPConKC!AC98</f>
        <v>-0.15807313602777839</v>
      </c>
      <c r="AD98" s="15"/>
      <c r="AF98" s="64">
        <f t="shared" si="10"/>
        <v>-2.5455143733927051E-2</v>
      </c>
      <c r="AG98" s="64">
        <f t="shared" si="11"/>
        <v>-1.6531569850515588E-2</v>
      </c>
      <c r="AH98" s="64">
        <f t="shared" si="12"/>
        <v>-1.5712869483767575E-2</v>
      </c>
      <c r="AI98" s="64">
        <f t="shared" si="13"/>
        <v>3.2330973484745291E-2</v>
      </c>
      <c r="AJ98" s="64">
        <f t="shared" si="14"/>
        <v>-5.8987346779221107E-2</v>
      </c>
      <c r="AK98" s="64">
        <f t="shared" si="15"/>
        <v>-1.6122219667141578E-2</v>
      </c>
      <c r="AL98" s="64">
        <f t="shared" si="16"/>
        <v>-1.3328186647237904E-2</v>
      </c>
      <c r="AM98" s="64">
        <f t="shared" si="17"/>
        <v>6.116916710085768E-3</v>
      </c>
      <c r="AN98" s="64">
        <f t="shared" si="18"/>
        <v>-9.1108600076532598E-2</v>
      </c>
      <c r="AO98" s="64">
        <f t="shared" si="19"/>
        <v>-1.6871191272537202E-2</v>
      </c>
    </row>
    <row r="99" spans="1:75" x14ac:dyDescent="0.2">
      <c r="A99" s="4">
        <v>97</v>
      </c>
      <c r="B99" s="6" t="s">
        <v>134</v>
      </c>
      <c r="C99" s="15"/>
      <c r="D99" s="15">
        <f>LP_G!D99-LPConLC!D99-LPConK_T!D99-LPConKC!D99</f>
        <v>-6.0601963646083903E-2</v>
      </c>
      <c r="E99" s="15">
        <f>LP_G!E99-LPConLC!E99-LPConK_T!E99-LPConKC!E99</f>
        <v>3.3251006533130976E-2</v>
      </c>
      <c r="F99" s="15">
        <f>LP_G!F99-LPConLC!F99-LPConK_T!F99-LPConKC!F99</f>
        <v>7.825485991719637E-2</v>
      </c>
      <c r="G99" s="15">
        <f>LP_G!G99-LPConLC!G99-LPConK_T!G99-LPConKC!G99</f>
        <v>4.0963052205607975E-2</v>
      </c>
      <c r="H99" s="15">
        <f>LP_G!H99-LPConLC!H99-LPConK_T!H99-LPConKC!H99</f>
        <v>7.5408265688329673E-2</v>
      </c>
      <c r="I99" s="15">
        <f>LP_G!I99-LPConLC!I99-LPConK_T!I99-LPConKC!I99</f>
        <v>1.1315207532042924E-2</v>
      </c>
      <c r="J99" s="15">
        <f>LP_G!J99-LPConLC!J99-LPConK_T!J99-LPConKC!J99</f>
        <v>-3.3209879026302944E-2</v>
      </c>
      <c r="K99" s="15">
        <f>LP_G!K99-LPConLC!K99-LPConK_T!K99-LPConKC!K99</f>
        <v>-7.0122928736699192E-3</v>
      </c>
      <c r="L99" s="15">
        <f>LP_G!L99-LPConLC!L99-LPConK_T!L99-LPConKC!L99</f>
        <v>-6.3806142179595911E-3</v>
      </c>
      <c r="M99" s="15">
        <f>LP_G!M99-LPConLC!M99-LPConK_T!M99-LPConKC!M99</f>
        <v>-9.737119405220547E-2</v>
      </c>
      <c r="N99" s="15">
        <f>LP_G!N99-LPConLC!N99-LPConK_T!N99-LPConKC!N99</f>
        <v>6.7349522148726651E-2</v>
      </c>
      <c r="O99" s="15">
        <f>LP_G!O99-LPConLC!O99-LPConK_T!O99-LPConKC!O99</f>
        <v>-9.0548750725194152E-2</v>
      </c>
      <c r="P99" s="15">
        <f>LP_G!P99-LPConLC!P99-LPConK_T!P99-LPConKC!P99</f>
        <v>9.2612874213460775E-2</v>
      </c>
      <c r="Q99" s="15">
        <f>LP_G!Q99-LPConLC!Q99-LPConK_T!Q99-LPConKC!Q99</f>
        <v>4.2178780210104854E-3</v>
      </c>
      <c r="R99" s="15">
        <f>LP_G!R99-LPConLC!R99-LPConK_T!R99-LPConKC!R99</f>
        <v>-6.975943825828515E-2</v>
      </c>
      <c r="S99" s="15">
        <f>LP_G!S99-LPConLC!S99-LPConK_T!S99-LPConKC!S99</f>
        <v>-3.8522541558828352E-2</v>
      </c>
      <c r="T99" s="15">
        <f>LP_G!T99-LPConLC!T99-LPConK_T!T99-LPConKC!T99</f>
        <v>4.2616116796300309E-4</v>
      </c>
      <c r="U99" s="15">
        <f>LP_G!U99-LPConLC!U99-LPConK_T!U99-LPConKC!U99</f>
        <v>-6.3744241184717672E-3</v>
      </c>
      <c r="V99" s="15">
        <f>LP_G!V99-LPConLC!V99-LPConK_T!V99-LPConKC!V99</f>
        <v>-2.4446759637786235E-2</v>
      </c>
      <c r="W99" s="15">
        <f>LP_G!W99-LPConLC!W99-LPConK_T!W99-LPConKC!W99</f>
        <v>-4.7028708875297793E-3</v>
      </c>
      <c r="X99" s="15">
        <f>LP_G!X99-LPConLC!X99-LPConK_T!X99-LPConKC!X99</f>
        <v>-6.678078825219784E-2</v>
      </c>
      <c r="Y99" s="15">
        <f>LP_G!Y99-LPConLC!Y99-LPConK_T!Y99-LPConKC!Y99</f>
        <v>2.0139325209959781E-3</v>
      </c>
      <c r="Z99" s="15">
        <f>LP_G!Z99-LPConLC!Z99-LPConK_T!Z99-LPConKC!Z99</f>
        <v>-8.5194158617019396E-3</v>
      </c>
      <c r="AA99" s="15">
        <f>LP_G!AA99-LPConLC!AA99-LPConK_T!AA99-LPConKC!AA99</f>
        <v>-1.2764089542815731E-2</v>
      </c>
      <c r="AB99" s="15">
        <f>LP_G!AB99-LPConLC!AB99-LPConK_T!AB99-LPConKC!AB99</f>
        <v>3.1394923856145909E-2</v>
      </c>
      <c r="AC99" s="15">
        <f>LP_G!AC99-LPConLC!AC99-LPConK_T!AC99-LPConKC!AC99</f>
        <v>-0.14440487892899065</v>
      </c>
      <c r="AD99" s="15"/>
      <c r="AF99" s="64">
        <f t="shared" si="10"/>
        <v>4.7838478375261582E-2</v>
      </c>
      <c r="AG99" s="64">
        <f t="shared" si="11"/>
        <v>-1.5324891604282251E-2</v>
      </c>
      <c r="AH99" s="64">
        <f t="shared" si="12"/>
        <v>-2.0399995661567281E-2</v>
      </c>
      <c r="AI99" s="64">
        <f t="shared" si="13"/>
        <v>-2.0375736345604523E-2</v>
      </c>
      <c r="AJ99" s="64">
        <f t="shared" si="14"/>
        <v>-2.6455905591273289E-2</v>
      </c>
      <c r="AK99" s="64">
        <f t="shared" si="15"/>
        <v>-1.7862443632924763E-2</v>
      </c>
      <c r="AL99" s="64">
        <f t="shared" si="16"/>
        <v>-2.3415820968438906E-2</v>
      </c>
      <c r="AM99" s="64">
        <f t="shared" si="17"/>
        <v>-1.5143531826443037E-2</v>
      </c>
      <c r="AN99" s="64">
        <f t="shared" si="18"/>
        <v>-5.650497753642237E-2</v>
      </c>
      <c r="AO99" s="64">
        <f t="shared" si="19"/>
        <v>-6.9436101654931524E-3</v>
      </c>
    </row>
    <row r="100" spans="1:75" x14ac:dyDescent="0.2">
      <c r="A100" s="4">
        <v>98</v>
      </c>
      <c r="B100" s="6" t="s">
        <v>135</v>
      </c>
      <c r="C100" s="15"/>
      <c r="D100" s="15">
        <f>LP_G!D100-LPConLC!D100-LPConK_T!D100-LPConKC!D100</f>
        <v>-6.0947558211602887E-2</v>
      </c>
      <c r="E100" s="15">
        <f>LP_G!E100-LPConLC!E100-LPConK_T!E100-LPConKC!E100</f>
        <v>7.4475688214373476E-2</v>
      </c>
      <c r="F100" s="15">
        <f>LP_G!F100-LPConLC!F100-LPConK_T!F100-LPConKC!F100</f>
        <v>4.1306611679367555E-2</v>
      </c>
      <c r="G100" s="15">
        <f>LP_G!G100-LPConLC!G100-LPConK_T!G100-LPConKC!G100</f>
        <v>4.4767159537375804E-2</v>
      </c>
      <c r="H100" s="15">
        <f>LP_G!H100-LPConLC!H100-LPConK_T!H100-LPConKC!H100</f>
        <v>4.7261233599519545E-2</v>
      </c>
      <c r="I100" s="15">
        <f>LP_G!I100-LPConLC!I100-LPConK_T!I100-LPConKC!I100</f>
        <v>7.1997033380042694E-2</v>
      </c>
      <c r="J100" s="15">
        <f>LP_G!J100-LPConLC!J100-LPConK_T!J100-LPConKC!J100</f>
        <v>-2.2731143345097939E-2</v>
      </c>
      <c r="K100" s="15">
        <f>LP_G!K100-LPConLC!K100-LPConK_T!K100-LPConKC!K100</f>
        <v>1.2943356733516797E-3</v>
      </c>
      <c r="L100" s="15">
        <f>LP_G!L100-LPConLC!L100-LPConK_T!L100-LPConKC!L100</f>
        <v>1.2576844147951939E-2</v>
      </c>
      <c r="M100" s="15">
        <f>LP_G!M100-LPConLC!M100-LPConK_T!M100-LPConKC!M100</f>
        <v>-5.1487699314334227E-3</v>
      </c>
      <c r="N100" s="15">
        <f>LP_G!N100-LPConLC!N100-LPConK_T!N100-LPConKC!N100</f>
        <v>-3.6597785546402868E-2</v>
      </c>
      <c r="O100" s="15">
        <f>LP_G!O100-LPConLC!O100-LPConK_T!O100-LPConKC!O100</f>
        <v>-6.4547407793127898E-2</v>
      </c>
      <c r="P100" s="15">
        <f>LP_G!P100-LPConLC!P100-LPConK_T!P100-LPConKC!P100</f>
        <v>2.4327953699484154E-2</v>
      </c>
      <c r="Q100" s="15">
        <f>LP_G!Q100-LPConLC!Q100-LPConK_T!Q100-LPConKC!Q100</f>
        <v>-1.1710135548763895E-2</v>
      </c>
      <c r="R100" s="15">
        <f>LP_G!R100-LPConLC!R100-LPConK_T!R100-LPConKC!R100</f>
        <v>-3.62088720608248E-2</v>
      </c>
      <c r="S100" s="15">
        <f>LP_G!S100-LPConLC!S100-LPConK_T!S100-LPConKC!S100</f>
        <v>-3.1297867443009247E-2</v>
      </c>
      <c r="T100" s="15">
        <f>LP_G!T100-LPConLC!T100-LPConK_T!T100-LPConKC!T100</f>
        <v>1.9688900087439992E-2</v>
      </c>
      <c r="U100" s="15">
        <f>LP_G!U100-LPConLC!U100-LPConK_T!U100-LPConKC!U100</f>
        <v>-2.88051293924068E-2</v>
      </c>
      <c r="V100" s="15">
        <f>LP_G!V100-LPConLC!V100-LPConK_T!V100-LPConKC!V100</f>
        <v>-4.4966580423158389E-2</v>
      </c>
      <c r="W100" s="15">
        <f>LP_G!W100-LPConLC!W100-LPConK_T!W100-LPConKC!W100</f>
        <v>-4.4738717190335557E-2</v>
      </c>
      <c r="X100" s="15">
        <f>LP_G!X100-LPConLC!X100-LPConK_T!X100-LPConKC!X100</f>
        <v>-1.1528709492489657E-2</v>
      </c>
      <c r="Y100" s="15">
        <f>LP_G!Y100-LPConLC!Y100-LPConK_T!Y100-LPConKC!Y100</f>
        <v>6.5402004360223531E-3</v>
      </c>
      <c r="Z100" s="15">
        <f>LP_G!Z100-LPConLC!Z100-LPConK_T!Z100-LPConKC!Z100</f>
        <v>-1.5120173068035094E-2</v>
      </c>
      <c r="AA100" s="15">
        <f>LP_G!AA100-LPConLC!AA100-LPConK_T!AA100-LPConKC!AA100</f>
        <v>-5.5716402813494343E-3</v>
      </c>
      <c r="AB100" s="15">
        <f>LP_G!AB100-LPConLC!AB100-LPConK_T!AB100-LPConKC!AB100</f>
        <v>-2.3367371038427578E-2</v>
      </c>
      <c r="AC100" s="15">
        <f>LP_G!AC100-LPConLC!AC100-LPConK_T!AC100-LPConKC!AC100</f>
        <v>-5.6789418306558759E-2</v>
      </c>
      <c r="AD100" s="15"/>
      <c r="AF100" s="64">
        <f t="shared" si="10"/>
        <v>5.5961545282135816E-2</v>
      </c>
      <c r="AG100" s="64">
        <f t="shared" si="11"/>
        <v>-1.0121303800326121E-2</v>
      </c>
      <c r="AH100" s="64">
        <f t="shared" si="12"/>
        <v>-2.3887265829248338E-2</v>
      </c>
      <c r="AI100" s="64">
        <f t="shared" si="13"/>
        <v>-2.2070047282190079E-2</v>
      </c>
      <c r="AJ100" s="64">
        <f t="shared" si="14"/>
        <v>-1.88616804516697E-2</v>
      </c>
      <c r="AK100" s="64">
        <f t="shared" si="15"/>
        <v>-1.7004284814787229E-2</v>
      </c>
      <c r="AL100" s="64">
        <f t="shared" si="16"/>
        <v>-2.046586386692989E-2</v>
      </c>
      <c r="AM100" s="64">
        <f t="shared" si="17"/>
        <v>-1.5562731165539072E-2</v>
      </c>
      <c r="AN100" s="64">
        <f t="shared" si="18"/>
        <v>-4.0078394672493169E-2</v>
      </c>
      <c r="AO100" s="64">
        <f t="shared" si="19"/>
        <v>-3.7957504162596857E-3</v>
      </c>
    </row>
    <row r="101" spans="1:75" x14ac:dyDescent="0.2">
      <c r="A101" s="4">
        <v>99</v>
      </c>
      <c r="B101" s="6" t="s">
        <v>136</v>
      </c>
      <c r="C101" s="15"/>
      <c r="D101" s="15">
        <f>LP_G!D101-LPConLC!D101-LPConK_T!D101-LPConKC!D101</f>
        <v>-3.5231271362003221E-2</v>
      </c>
      <c r="E101" s="15">
        <f>LP_G!E101-LPConLC!E101-LPConK_T!E101-LPConKC!E101</f>
        <v>-7.172969209044474E-3</v>
      </c>
      <c r="F101" s="15">
        <f>LP_G!F101-LPConLC!F101-LPConK_T!F101-LPConKC!F101</f>
        <v>-8.8057820408648686E-3</v>
      </c>
      <c r="G101" s="15">
        <f>LP_G!G101-LPConLC!G101-LPConK_T!G101-LPConKC!G101</f>
        <v>5.4758427345540768E-2</v>
      </c>
      <c r="H101" s="15">
        <f>LP_G!H101-LPConLC!H101-LPConK_T!H101-LPConKC!H101</f>
        <v>-5.6694991443251685E-2</v>
      </c>
      <c r="I101" s="15">
        <f>LP_G!I101-LPConLC!I101-LPConK_T!I101-LPConKC!I101</f>
        <v>-8.2247139417368165E-2</v>
      </c>
      <c r="J101" s="15">
        <f>LP_G!J101-LPConLC!J101-LPConK_T!J101-LPConKC!J101</f>
        <v>-6.4932936902286853E-2</v>
      </c>
      <c r="K101" s="15">
        <f>LP_G!K101-LPConLC!K101-LPConK_T!K101-LPConKC!K101</f>
        <v>0.13502965348611221</v>
      </c>
      <c r="L101" s="15">
        <f>LP_G!L101-LPConLC!L101-LPConK_T!L101-LPConKC!L101</f>
        <v>8.4118434173946988E-2</v>
      </c>
      <c r="M101" s="15">
        <f>LP_G!M101-LPConLC!M101-LPConK_T!M101-LPConKC!M101</f>
        <v>-7.8825074925097938E-3</v>
      </c>
      <c r="N101" s="15">
        <f>LP_G!N101-LPConLC!N101-LPConK_T!N101-LPConKC!N101</f>
        <v>-2.5466391857539065E-2</v>
      </c>
      <c r="O101" s="15">
        <f>LP_G!O101-LPConLC!O101-LPConK_T!O101-LPConKC!O101</f>
        <v>-2.8700007999407109E-2</v>
      </c>
      <c r="P101" s="15">
        <f>LP_G!P101-LPConLC!P101-LPConK_T!P101-LPConKC!P101</f>
        <v>0.1164507073491062</v>
      </c>
      <c r="Q101" s="15">
        <f>LP_G!Q101-LPConLC!Q101-LPConK_T!Q101-LPConKC!Q101</f>
        <v>-8.4913673160016787E-2</v>
      </c>
      <c r="R101" s="15">
        <f>LP_G!R101-LPConLC!R101-LPConK_T!R101-LPConKC!R101</f>
        <v>-5.3541483416472919E-2</v>
      </c>
      <c r="S101" s="15">
        <f>LP_G!S101-LPConLC!S101-LPConK_T!S101-LPConKC!S101</f>
        <v>-5.6205425790355645E-2</v>
      </c>
      <c r="T101" s="15">
        <f>LP_G!T101-LPConLC!T101-LPConK_T!T101-LPConKC!T101</f>
        <v>9.4844883758534893E-2</v>
      </c>
      <c r="U101" s="15">
        <f>LP_G!U101-LPConLC!U101-LPConK_T!U101-LPConKC!U101</f>
        <v>-9.3409679258705594E-2</v>
      </c>
      <c r="V101" s="15">
        <f>LP_G!V101-LPConLC!V101-LPConK_T!V101-LPConKC!V101</f>
        <v>5.9734939504664901E-3</v>
      </c>
      <c r="W101" s="15">
        <f>LP_G!W101-LPConLC!W101-LPConK_T!W101-LPConKC!W101</f>
        <v>3.777218770772945E-2</v>
      </c>
      <c r="X101" s="15">
        <f>LP_G!X101-LPConLC!X101-LPConK_T!X101-LPConKC!X101</f>
        <v>3.3744987464831358E-2</v>
      </c>
      <c r="Y101" s="15">
        <f>LP_G!Y101-LPConLC!Y101-LPConK_T!Y101-LPConKC!Y101</f>
        <v>-5.2457325657727601E-2</v>
      </c>
      <c r="Z101" s="15">
        <f>LP_G!Z101-LPConLC!Z101-LPConK_T!Z101-LPConKC!Z101</f>
        <v>3.3717953283074843E-2</v>
      </c>
      <c r="AA101" s="15">
        <f>LP_G!AA101-LPConLC!AA101-LPConK_T!AA101-LPConKC!AA101</f>
        <v>-2.0608000032839264E-2</v>
      </c>
      <c r="AB101" s="15">
        <f>LP_G!AB101-LPConLC!AB101-LPConK_T!AB101-LPConKC!AB101</f>
        <v>6.6516212273098674E-2</v>
      </c>
      <c r="AC101" s="15">
        <f>LP_G!AC101-LPConLC!AC101-LPConK_T!AC101-LPConKC!AC101</f>
        <v>1.2772503018880294E-2</v>
      </c>
      <c r="AD101" s="15"/>
      <c r="AF101" s="64">
        <f t="shared" si="10"/>
        <v>-2.0032490952997684E-2</v>
      </c>
      <c r="AG101" s="64">
        <f t="shared" si="11"/>
        <v>2.4173250281544694E-2</v>
      </c>
      <c r="AH101" s="64">
        <f t="shared" si="12"/>
        <v>-2.1381976603429255E-2</v>
      </c>
      <c r="AI101" s="64">
        <f t="shared" si="13"/>
        <v>1.5785174724571319E-2</v>
      </c>
      <c r="AJ101" s="64">
        <f t="shared" si="14"/>
        <v>7.988268576897389E-3</v>
      </c>
      <c r="AK101" s="64">
        <f t="shared" si="15"/>
        <v>1.3956368390577207E-3</v>
      </c>
      <c r="AL101" s="64">
        <f t="shared" si="16"/>
        <v>1.1886721650734355E-2</v>
      </c>
      <c r="AM101" s="64">
        <f t="shared" si="17"/>
        <v>4.9473126519205719E-3</v>
      </c>
      <c r="AN101" s="64">
        <f t="shared" si="18"/>
        <v>3.9644357645989482E-2</v>
      </c>
      <c r="AO101" s="64">
        <f t="shared" si="19"/>
        <v>1.3064452053172942E-3</v>
      </c>
    </row>
    <row r="102" spans="1:75" x14ac:dyDescent="0.2">
      <c r="A102" s="4">
        <v>100</v>
      </c>
      <c r="B102" s="6" t="s">
        <v>137</v>
      </c>
      <c r="C102" s="15"/>
      <c r="D102" s="15">
        <f>LP_G!D102-LPConLC!D102-LPConK_T!D102-LPConKC!D102</f>
        <v>-3.9386629235319527E-2</v>
      </c>
      <c r="E102" s="15">
        <f>LP_G!E102-LPConLC!E102-LPConK_T!E102-LPConKC!E102</f>
        <v>-5.9496579184838951E-2</v>
      </c>
      <c r="F102" s="15">
        <f>LP_G!F102-LPConLC!F102-LPConK_T!F102-LPConKC!F102</f>
        <v>-7.7405062503934252E-2</v>
      </c>
      <c r="G102" s="15">
        <f>LP_G!G102-LPConLC!G102-LPConK_T!G102-LPConKC!G102</f>
        <v>-0.12971613150709965</v>
      </c>
      <c r="H102" s="15">
        <f>LP_G!H102-LPConLC!H102-LPConK_T!H102-LPConKC!H102</f>
        <v>-4.605131843321511E-2</v>
      </c>
      <c r="I102" s="15">
        <f>LP_G!I102-LPConLC!I102-LPConK_T!I102-LPConKC!I102</f>
        <v>-7.7282007342972803E-2</v>
      </c>
      <c r="J102" s="15">
        <f>LP_G!J102-LPConLC!J102-LPConK_T!J102-LPConKC!J102</f>
        <v>-6.5071832669810065E-2</v>
      </c>
      <c r="K102" s="15">
        <f>LP_G!K102-LPConLC!K102-LPConK_T!K102-LPConKC!K102</f>
        <v>1.4781885238104369E-2</v>
      </c>
      <c r="L102" s="15">
        <f>LP_G!L102-LPConLC!L102-LPConK_T!L102-LPConKC!L102</f>
        <v>1.7050654512766713E-2</v>
      </c>
      <c r="M102" s="15">
        <f>LP_G!M102-LPConLC!M102-LPConK_T!M102-LPConKC!M102</f>
        <v>7.1778029222481027E-2</v>
      </c>
      <c r="N102" s="15">
        <f>LP_G!N102-LPConLC!N102-LPConK_T!N102-LPConKC!N102</f>
        <v>-0.17234760796304222</v>
      </c>
      <c r="O102" s="15">
        <f>LP_G!O102-LPConLC!O102-LPConK_T!O102-LPConKC!O102</f>
        <v>1.1020670125726674E-2</v>
      </c>
      <c r="P102" s="15">
        <f>LP_G!P102-LPConLC!P102-LPConK_T!P102-LPConKC!P102</f>
        <v>0.11166351650086917</v>
      </c>
      <c r="Q102" s="15">
        <f>LP_G!Q102-LPConLC!Q102-LPConK_T!Q102-LPConKC!Q102</f>
        <v>0.2498134316848297</v>
      </c>
      <c r="R102" s="15">
        <f>LP_G!R102-LPConLC!R102-LPConK_T!R102-LPConKC!R102</f>
        <v>8.8847516372372246E-2</v>
      </c>
      <c r="S102" s="15">
        <f>LP_G!S102-LPConLC!S102-LPConK_T!S102-LPConKC!S102</f>
        <v>8.5850579351034226E-2</v>
      </c>
      <c r="T102" s="15">
        <f>LP_G!T102-LPConLC!T102-LPConK_T!T102-LPConKC!T102</f>
        <v>7.8879055384124069E-2</v>
      </c>
      <c r="U102" s="15">
        <f>LP_G!U102-LPConLC!U102-LPConK_T!U102-LPConKC!U102</f>
        <v>-1.2607195303824537E-3</v>
      </c>
      <c r="V102" s="15">
        <f>LP_G!V102-LPConLC!V102-LPConK_T!V102-LPConKC!V102</f>
        <v>-0.24235275732459763</v>
      </c>
      <c r="W102" s="15">
        <f>LP_G!W102-LPConLC!W102-LPConK_T!W102-LPConKC!W102</f>
        <v>-8.770409876879591E-2</v>
      </c>
      <c r="X102" s="15">
        <f>LP_G!X102-LPConLC!X102-LPConK_T!X102-LPConKC!X102</f>
        <v>-1.7337009059251569E-2</v>
      </c>
      <c r="Y102" s="15">
        <f>LP_G!Y102-LPConLC!Y102-LPConK_T!Y102-LPConKC!Y102</f>
        <v>0.25838355965369036</v>
      </c>
      <c r="Z102" s="15">
        <f>LP_G!Z102-LPConLC!Z102-LPConK_T!Z102-LPConKC!Z102</f>
        <v>-8.6940834137257866E-2</v>
      </c>
      <c r="AA102" s="15">
        <f>LP_G!AA102-LPConLC!AA102-LPConK_T!AA102-LPConKC!AA102</f>
        <v>3.4052826392263508E-2</v>
      </c>
      <c r="AB102" s="15">
        <f>LP_G!AB102-LPConLC!AB102-LPConK_T!AB102-LPConKC!AB102</f>
        <v>0.12212093188743509</v>
      </c>
      <c r="AC102" s="15">
        <f>LP_G!AC102-LPConLC!AC102-LPConK_T!AC102-LPConKC!AC102</f>
        <v>0.14184435783725938</v>
      </c>
      <c r="AD102" s="15"/>
      <c r="AF102" s="64">
        <f t="shared" si="10"/>
        <v>-7.7990219794412147E-2</v>
      </c>
      <c r="AG102" s="64">
        <f t="shared" si="11"/>
        <v>-2.6761774331900034E-2</v>
      </c>
      <c r="AH102" s="64">
        <f t="shared" si="12"/>
        <v>0.1094391428069664</v>
      </c>
      <c r="AI102" s="64">
        <f t="shared" si="13"/>
        <v>-5.3955105859780694E-2</v>
      </c>
      <c r="AJ102" s="64">
        <f t="shared" si="14"/>
        <v>9.3892168326678085E-2</v>
      </c>
      <c r="AK102" s="64">
        <f t="shared" si="15"/>
        <v>4.1338684237533188E-2</v>
      </c>
      <c r="AL102" s="64">
        <f t="shared" si="16"/>
        <v>1.9968531233448699E-2</v>
      </c>
      <c r="AM102" s="64">
        <f t="shared" si="17"/>
        <v>-8.0349971737759332E-3</v>
      </c>
      <c r="AN102" s="64">
        <f t="shared" si="18"/>
        <v>0.13198264486234723</v>
      </c>
      <c r="AO102" s="64">
        <f t="shared" si="19"/>
        <v>8.924842229510321E-3</v>
      </c>
    </row>
    <row r="103" spans="1:75" x14ac:dyDescent="0.2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F103" s="15"/>
      <c r="AG103" s="15"/>
      <c r="AH103" s="15"/>
      <c r="AI103" s="15"/>
      <c r="AJ103" s="15"/>
      <c r="AK103" s="15"/>
      <c r="AL103" s="15"/>
      <c r="AM103" s="15"/>
      <c r="AN103" s="15"/>
    </row>
    <row r="104" spans="1:75" x14ac:dyDescent="0.2">
      <c r="A104" s="4"/>
      <c r="B104" s="12" t="s">
        <v>141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spans="1:75" x14ac:dyDescent="0.2">
      <c r="A105" s="4">
        <v>201</v>
      </c>
      <c r="B105" s="9" t="s">
        <v>10</v>
      </c>
      <c r="C105" s="15"/>
      <c r="D105" s="15">
        <f>LP_G!D105-LPConLC!D105-LPConK_T!D105-LPConKC!D105</f>
        <v>-3.5564324949756403E-3</v>
      </c>
      <c r="E105" s="15">
        <f>LP_G!E105-LPConLC!E105-LPConK_T!E105-LPConKC!E105</f>
        <v>1.8099089321381226E-2</v>
      </c>
      <c r="F105" s="15">
        <f>LP_G!F105-LPConLC!F105-LPConK_T!F105-LPConKC!F105</f>
        <v>9.4571290937557669E-3</v>
      </c>
      <c r="G105" s="15">
        <f>LP_G!G105-LPConLC!G105-LPConK_T!G105-LPConKC!G105</f>
        <v>-1.7388626912339406E-2</v>
      </c>
      <c r="H105" s="15">
        <f>LP_G!H105-LPConLC!H105-LPConK_T!H105-LPConKC!H105</f>
        <v>-2.3734705238195532E-3</v>
      </c>
      <c r="I105" s="15">
        <f>LP_G!I105-LPConLC!I105-LPConK_T!I105-LPConKC!I105</f>
        <v>3.0700365654404839E-3</v>
      </c>
      <c r="J105" s="15">
        <f>LP_G!J105-LPConLC!J105-LPConK_T!J105-LPConKC!J105</f>
        <v>8.3399636120023608E-3</v>
      </c>
      <c r="K105" s="15">
        <f>LP_G!K105-LPConLC!K105-LPConK_T!K105-LPConKC!K105</f>
        <v>1.0796047370956097E-2</v>
      </c>
      <c r="L105" s="15">
        <f>LP_G!L105-LPConLC!L105-LPConK_T!L105-LPConKC!L105</f>
        <v>8.453131584762491E-3</v>
      </c>
      <c r="M105" s="15">
        <f>LP_G!M105-LPConLC!M105-LPConK_T!M105-LPConKC!M105</f>
        <v>2.654464194315114E-3</v>
      </c>
      <c r="N105" s="15">
        <f>LP_G!N105-LPConLC!N105-LPConK_T!N105-LPConKC!N105</f>
        <v>1.7128981125099762E-2</v>
      </c>
      <c r="O105" s="15">
        <f>LP_G!O105-LPConLC!O105-LPConK_T!O105-LPConKC!O105</f>
        <v>-9.869847788705961E-3</v>
      </c>
      <c r="P105" s="15">
        <f>LP_G!P105-LPConLC!P105-LPConK_T!P105-LPConKC!P105</f>
        <v>2.1430947557936623E-2</v>
      </c>
      <c r="Q105" s="15">
        <f>LP_G!Q105-LPConLC!Q105-LPConK_T!Q105-LPConKC!Q105</f>
        <v>-2.7919465023374286E-3</v>
      </c>
      <c r="R105" s="15">
        <f>LP_G!R105-LPConLC!R105-LPConK_T!R105-LPConKC!R105</f>
        <v>-5.0568358710054349E-2</v>
      </c>
      <c r="S105" s="15">
        <f>LP_G!S105-LPConLC!S105-LPConK_T!S105-LPConKC!S105</f>
        <v>3.2369898001347028E-2</v>
      </c>
      <c r="T105" s="15">
        <f>LP_G!T105-LPConLC!T105-LPConK_T!T105-LPConKC!T105</f>
        <v>3.2985547167266355E-3</v>
      </c>
      <c r="U105" s="15">
        <f>LP_G!U105-LPConLC!U105-LPConK_T!U105-LPConKC!U105</f>
        <v>1.0647260784509124E-3</v>
      </c>
      <c r="V105" s="15">
        <f>LP_G!V105-LPConLC!V105-LPConK_T!V105-LPConKC!V105</f>
        <v>3.7460251336863391E-2</v>
      </c>
      <c r="W105" s="15">
        <f>LP_G!W105-LPConLC!W105-LPConK_T!W105-LPConKC!W105</f>
        <v>4.3995452958809555E-3</v>
      </c>
      <c r="X105" s="15">
        <f>LP_G!X105-LPConLC!X105-LPConK_T!X105-LPConKC!X105</f>
        <v>4.3575937575452226E-3</v>
      </c>
      <c r="Y105" s="15">
        <f>LP_G!Y105-LPConLC!Y105-LPConK_T!Y105-LPConKC!Y105</f>
        <v>1.1356857773147295E-3</v>
      </c>
      <c r="Z105" s="15">
        <f>LP_G!Z105-LPConLC!Z105-LPConK_T!Z105-LPConKC!Z105</f>
        <v>3.0673501777376145E-3</v>
      </c>
      <c r="AA105" s="15">
        <f>LP_G!AA105-LPConLC!AA105-LPConK_T!AA105-LPConKC!AA105</f>
        <v>1.8316978325177834E-2</v>
      </c>
      <c r="AB105" s="15">
        <f>LP_G!AB105-LPConLC!AB105-LPConK_T!AB105-LPConKC!AB105</f>
        <v>-4.4258808379858358E-4</v>
      </c>
      <c r="AC105" s="15">
        <f>LP_G!AC105-LPConLC!AC105-LPConK_T!AC105-LPConKC!AC105</f>
        <v>-3.9453999832675486E-3</v>
      </c>
      <c r="AD105" s="15"/>
      <c r="AE105" s="14"/>
      <c r="AF105" s="64">
        <f t="shared" ref="AF105:AF111" si="20">AVERAGE(E105:I105)</f>
        <v>2.1728315088837039E-3</v>
      </c>
      <c r="AG105" s="64">
        <f t="shared" ref="AG105:AG111" si="21">AVERAGE(J105:N105)</f>
        <v>9.4745175774271669E-3</v>
      </c>
      <c r="AH105" s="64">
        <f t="shared" ref="AH105:AH111" si="22">AVERAGE(O105:S105)</f>
        <v>-1.885861488362818E-3</v>
      </c>
      <c r="AI105" s="64">
        <f t="shared" ref="AI105:AI111" si="23">AVERAGE(T105:X105)</f>
        <v>1.0116134237093424E-2</v>
      </c>
      <c r="AJ105" s="64">
        <f t="shared" ref="AJ105:AJ111" si="24">AVERAGE(Y105:AC105)</f>
        <v>3.6264052426328089E-3</v>
      </c>
      <c r="AK105" s="64">
        <f t="shared" ref="AK105:AK111" si="25">AVERAGE(J105:S105)</f>
        <v>3.794328044532174E-3</v>
      </c>
      <c r="AL105" s="64">
        <f t="shared" ref="AL105:AL111" si="26">AVERAGE(T105:AC105)</f>
        <v>6.8712697398631145E-3</v>
      </c>
      <c r="AM105" s="64">
        <f t="shared" ref="AM105:AM111" si="27">AVERAGE(T105:AA105)</f>
        <v>9.1375856832121606E-3</v>
      </c>
      <c r="AN105" s="64">
        <f t="shared" ref="AN105:AN111" si="28">AVERAGE(AB105:AC105)</f>
        <v>-2.193994033533066E-3</v>
      </c>
      <c r="AO105" s="64">
        <f t="shared" ref="AO105:AO111" si="29">AVERAGE(E105:AC105)</f>
        <v>4.7008054155348563E-3</v>
      </c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spans="1:75" x14ac:dyDescent="0.2">
      <c r="A106" s="4">
        <v>202</v>
      </c>
      <c r="B106" s="9" t="s">
        <v>11</v>
      </c>
      <c r="C106" s="15"/>
      <c r="D106" s="15">
        <f>LP_G!D106-LPConLC!D106-LPConK_T!D106-LPConKC!D106</f>
        <v>-1.5681557540765112E-3</v>
      </c>
      <c r="E106" s="15">
        <f>LP_G!E106-LPConLC!E106-LPConK_T!E106-LPConKC!E106</f>
        <v>1.9453473239514157E-2</v>
      </c>
      <c r="F106" s="15">
        <f>LP_G!F106-LPConLC!F106-LPConK_T!F106-LPConKC!F106</f>
        <v>1.1401953274871503E-2</v>
      </c>
      <c r="G106" s="15">
        <f>LP_G!G106-LPConLC!G106-LPConK_T!G106-LPConKC!G106</f>
        <v>-1.7850364511840348E-2</v>
      </c>
      <c r="H106" s="15">
        <f>LP_G!H106-LPConLC!H106-LPConK_T!H106-LPConKC!H106</f>
        <v>-3.4963542250164991E-3</v>
      </c>
      <c r="I106" s="15">
        <f>LP_G!I106-LPConLC!I106-LPConK_T!I106-LPConKC!I106</f>
        <v>8.9159632346707766E-3</v>
      </c>
      <c r="J106" s="15">
        <f>LP_G!J106-LPConLC!J106-LPConK_T!J106-LPConKC!J106</f>
        <v>6.2320387647107137E-3</v>
      </c>
      <c r="K106" s="15">
        <f>LP_G!K106-LPConLC!K106-LPConK_T!K106-LPConKC!K106</f>
        <v>1.5511050463839354E-2</v>
      </c>
      <c r="L106" s="15">
        <f>LP_G!L106-LPConLC!L106-LPConK_T!L106-LPConKC!L106</f>
        <v>1.2790101108556065E-2</v>
      </c>
      <c r="M106" s="15">
        <f>LP_G!M106-LPConLC!M106-LPConK_T!M106-LPConKC!M106</f>
        <v>9.7429955377843613E-3</v>
      </c>
      <c r="N106" s="15">
        <f>LP_G!N106-LPConLC!N106-LPConK_T!N106-LPConKC!N106</f>
        <v>2.0272866819043264E-2</v>
      </c>
      <c r="O106" s="15">
        <f>LP_G!O106-LPConLC!O106-LPConK_T!O106-LPConKC!O106</f>
        <v>-9.7109681711836249E-3</v>
      </c>
      <c r="P106" s="15">
        <f>LP_G!P106-LPConLC!P106-LPConK_T!P106-LPConKC!P106</f>
        <v>1.5056974689283962E-2</v>
      </c>
      <c r="Q106" s="15">
        <f>LP_G!Q106-LPConLC!Q106-LPConK_T!Q106-LPConKC!Q106</f>
        <v>-6.6933984460390578E-3</v>
      </c>
      <c r="R106" s="15">
        <f>LP_G!R106-LPConLC!R106-LPConK_T!R106-LPConKC!R106</f>
        <v>-5.754720630655933E-2</v>
      </c>
      <c r="S106" s="15">
        <f>LP_G!S106-LPConLC!S106-LPConK_T!S106-LPConKC!S106</f>
        <v>4.1007477491171798E-2</v>
      </c>
      <c r="T106" s="15">
        <f>LP_G!T106-LPConLC!T106-LPConK_T!T106-LPConKC!T106</f>
        <v>6.7136990916400548E-4</v>
      </c>
      <c r="U106" s="15">
        <f>LP_G!U106-LPConLC!U106-LPConK_T!U106-LPConKC!U106</f>
        <v>4.1815295749881567E-5</v>
      </c>
      <c r="V106" s="15">
        <f>LP_G!V106-LPConLC!V106-LPConK_T!V106-LPConKC!V106</f>
        <v>3.9049389630727641E-2</v>
      </c>
      <c r="W106" s="15">
        <f>LP_G!W106-LPConLC!W106-LPConK_T!W106-LPConKC!W106</f>
        <v>2.6054706245045413E-3</v>
      </c>
      <c r="X106" s="15">
        <f>LP_G!X106-LPConLC!X106-LPConK_T!X106-LPConKC!X106</f>
        <v>4.1549521457226561E-3</v>
      </c>
      <c r="Y106" s="15">
        <f>LP_G!Y106-LPConLC!Y106-LPConK_T!Y106-LPConKC!Y106</f>
        <v>-2.5435072873638098E-3</v>
      </c>
      <c r="Z106" s="15">
        <f>LP_G!Z106-LPConLC!Z106-LPConK_T!Z106-LPConKC!Z106</f>
        <v>9.9059231078944491E-3</v>
      </c>
      <c r="AA106" s="15">
        <f>LP_G!AA106-LPConLC!AA106-LPConK_T!AA106-LPConKC!AA106</f>
        <v>1.2139396730533471E-2</v>
      </c>
      <c r="AB106" s="15">
        <f>LP_G!AB106-LPConLC!AB106-LPConK_T!AB106-LPConKC!AB106</f>
        <v>-1.8060252308454532E-3</v>
      </c>
      <c r="AC106" s="15">
        <f>LP_G!AC106-LPConLC!AC106-LPConK_T!AC106-LPConKC!AC106</f>
        <v>-1.4100461924548441E-2</v>
      </c>
      <c r="AD106" s="15"/>
      <c r="AE106" s="14"/>
      <c r="AF106" s="64">
        <f t="shared" si="20"/>
        <v>3.6849342024399185E-3</v>
      </c>
      <c r="AG106" s="64">
        <f t="shared" si="21"/>
        <v>1.2909810538786754E-2</v>
      </c>
      <c r="AH106" s="64">
        <f t="shared" si="22"/>
        <v>-3.5774241486652507E-3</v>
      </c>
      <c r="AI106" s="64">
        <f t="shared" si="23"/>
        <v>9.304599521173745E-3</v>
      </c>
      <c r="AJ106" s="64">
        <f t="shared" si="24"/>
        <v>7.1906507913404335E-4</v>
      </c>
      <c r="AK106" s="64">
        <f t="shared" si="25"/>
        <v>4.6661931950607522E-3</v>
      </c>
      <c r="AL106" s="64">
        <f t="shared" si="26"/>
        <v>5.0118323001538947E-3</v>
      </c>
      <c r="AM106" s="64">
        <f t="shared" si="27"/>
        <v>8.2531012696166056E-3</v>
      </c>
      <c r="AN106" s="64">
        <f t="shared" si="28"/>
        <v>-7.953243577696948E-3</v>
      </c>
      <c r="AO106" s="64">
        <f t="shared" si="29"/>
        <v>4.6081970385738425E-3</v>
      </c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spans="1:75" x14ac:dyDescent="0.2">
      <c r="A107" s="4">
        <v>203</v>
      </c>
      <c r="B107" s="9" t="s">
        <v>308</v>
      </c>
      <c r="C107" s="15"/>
      <c r="D107" s="15">
        <f>LP_G!D107-LPConLC!D107-LPConK_T!D107-LPConKC!D107</f>
        <v>-1.1328512802220546E-3</v>
      </c>
      <c r="E107" s="15">
        <f>LP_G!E107-LPConLC!E107-LPConK_T!E107-LPConKC!E107</f>
        <v>1.7045660626883279E-2</v>
      </c>
      <c r="F107" s="15">
        <f>LP_G!F107-LPConLC!F107-LPConK_T!F107-LPConKC!F107</f>
        <v>8.944375273843173E-3</v>
      </c>
      <c r="G107" s="15">
        <f>LP_G!G107-LPConLC!G107-LPConK_T!G107-LPConKC!G107</f>
        <v>-1.8633397049180166E-2</v>
      </c>
      <c r="H107" s="15">
        <f>LP_G!H107-LPConLC!H107-LPConK_T!H107-LPConKC!H107</f>
        <v>-5.1140044569074686E-3</v>
      </c>
      <c r="I107" s="15">
        <f>LP_G!I107-LPConLC!I107-LPConK_T!I107-LPConKC!I107</f>
        <v>5.246541524355627E-3</v>
      </c>
      <c r="J107" s="15">
        <f>LP_G!J107-LPConLC!J107-LPConK_T!J107-LPConKC!J107</f>
        <v>7.5712263775201526E-3</v>
      </c>
      <c r="K107" s="15">
        <f>LP_G!K107-LPConLC!K107-LPConK_T!K107-LPConKC!K107</f>
        <v>1.1493239952803451E-2</v>
      </c>
      <c r="L107" s="15">
        <f>LP_G!L107-LPConLC!L107-LPConK_T!L107-LPConKC!L107</f>
        <v>1.4217562766231602E-2</v>
      </c>
      <c r="M107" s="15">
        <f>LP_G!M107-LPConLC!M107-LPConK_T!M107-LPConKC!M107</f>
        <v>1.0534440414968147E-2</v>
      </c>
      <c r="N107" s="15">
        <f>LP_G!N107-LPConLC!N107-LPConK_T!N107-LPConKC!N107</f>
        <v>2.0471805607783444E-2</v>
      </c>
      <c r="O107" s="15">
        <f>LP_G!O107-LPConLC!O107-LPConK_T!O107-LPConKC!O107</f>
        <v>-1.3070295091847645E-2</v>
      </c>
      <c r="P107" s="15">
        <f>LP_G!P107-LPConLC!P107-LPConK_T!P107-LPConKC!P107</f>
        <v>1.3945016609872501E-2</v>
      </c>
      <c r="Q107" s="15">
        <f>LP_G!Q107-LPConLC!Q107-LPConK_T!Q107-LPConKC!Q107</f>
        <v>-8.8755142027161591E-3</v>
      </c>
      <c r="R107" s="15">
        <f>LP_G!R107-LPConLC!R107-LPConK_T!R107-LPConKC!R107</f>
        <v>-5.6815335305224896E-2</v>
      </c>
      <c r="S107" s="15">
        <f>LP_G!S107-LPConLC!S107-LPConK_T!S107-LPConKC!S107</f>
        <v>3.9691153934876211E-2</v>
      </c>
      <c r="T107" s="15">
        <f>LP_G!T107-LPConLC!T107-LPConK_T!T107-LPConKC!T107</f>
        <v>-5.2098034973322067E-4</v>
      </c>
      <c r="U107" s="15">
        <f>LP_G!U107-LPConLC!U107-LPConK_T!U107-LPConKC!U107</f>
        <v>-1.5186938790448141E-3</v>
      </c>
      <c r="V107" s="15">
        <f>LP_G!V107-LPConLC!V107-LPConK_T!V107-LPConKC!V107</f>
        <v>3.8657535244912715E-2</v>
      </c>
      <c r="W107" s="15">
        <f>LP_G!W107-LPConLC!W107-LPConK_T!W107-LPConKC!W107</f>
        <v>2.882990499546237E-3</v>
      </c>
      <c r="X107" s="15">
        <f>LP_G!X107-LPConLC!X107-LPConK_T!X107-LPConKC!X107</f>
        <v>4.660458614893238E-3</v>
      </c>
      <c r="Y107" s="15">
        <f>LP_G!Y107-LPConLC!Y107-LPConK_T!Y107-LPConKC!Y107</f>
        <v>-3.5057034739821116E-3</v>
      </c>
      <c r="Z107" s="15">
        <f>LP_G!Z107-LPConLC!Z107-LPConK_T!Z107-LPConKC!Z107</f>
        <v>1.0444838210020634E-2</v>
      </c>
      <c r="AA107" s="15">
        <f>LP_G!AA107-LPConLC!AA107-LPConK_T!AA107-LPConKC!AA107</f>
        <v>1.3504838043413112E-2</v>
      </c>
      <c r="AB107" s="15">
        <f>LP_G!AB107-LPConLC!AB107-LPConK_T!AB107-LPConKC!AB107</f>
        <v>-3.5267917305944912E-3</v>
      </c>
      <c r="AC107" s="15">
        <f>LP_G!AC107-LPConLC!AC107-LPConK_T!AC107-LPConKC!AC107</f>
        <v>-1.3883901579605786E-2</v>
      </c>
      <c r="AD107" s="15"/>
      <c r="AE107" s="14"/>
      <c r="AF107" s="64">
        <f t="shared" ref="AF107" si="30">AVERAGE(E107:I107)</f>
        <v>1.4978351837988892E-3</v>
      </c>
      <c r="AG107" s="64">
        <f t="shared" ref="AG107" si="31">AVERAGE(J107:N107)</f>
        <v>1.2857655023861358E-2</v>
      </c>
      <c r="AH107" s="64">
        <f t="shared" ref="AH107" si="32">AVERAGE(O107:S107)</f>
        <v>-5.0249948110079991E-3</v>
      </c>
      <c r="AI107" s="64">
        <f t="shared" ref="AI107" si="33">AVERAGE(T107:X107)</f>
        <v>8.8322620261148312E-3</v>
      </c>
      <c r="AJ107" s="64">
        <f t="shared" ref="AJ107" si="34">AVERAGE(Y107:AC107)</f>
        <v>6.0665589385027092E-4</v>
      </c>
      <c r="AK107" s="64">
        <f t="shared" ref="AK107" si="35">AVERAGE(J107:S107)</f>
        <v>3.9163301064266808E-3</v>
      </c>
      <c r="AL107" s="64">
        <f t="shared" ref="AL107" si="36">AVERAGE(T107:AC107)</f>
        <v>4.7194589599825519E-3</v>
      </c>
      <c r="AM107" s="64">
        <f t="shared" ref="AM107" si="37">AVERAGE(T107:AA107)</f>
        <v>8.0756603637532239E-3</v>
      </c>
      <c r="AN107" s="64">
        <f t="shared" ref="AN107" si="38">AVERAGE(AB107:AC107)</f>
        <v>-8.7053466551001383E-3</v>
      </c>
      <c r="AO107" s="64">
        <f t="shared" ref="AO107" si="39">AVERAGE(E107:AC107)</f>
        <v>3.7538826633234709E-3</v>
      </c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spans="1:75" x14ac:dyDescent="0.2">
      <c r="A108" s="4">
        <v>204</v>
      </c>
      <c r="B108" s="9" t="s">
        <v>12</v>
      </c>
      <c r="C108" s="15"/>
      <c r="D108" s="15">
        <f>LP_G!D108-LPConLC!D108-LPConK_T!D108-LPConKC!D108</f>
        <v>4.0139430341394923E-2</v>
      </c>
      <c r="E108" s="15">
        <f>LP_G!E108-LPConLC!E108-LPConK_T!E108-LPConKC!E108</f>
        <v>3.0957819307601699E-2</v>
      </c>
      <c r="F108" s="15">
        <f>LP_G!F108-LPConLC!F108-LPConK_T!F108-LPConKC!F108</f>
        <v>1.916476109251887E-2</v>
      </c>
      <c r="G108" s="15">
        <f>LP_G!G108-LPConLC!G108-LPConK_T!G108-LPConKC!G108</f>
        <v>-2.1625522870572667E-2</v>
      </c>
      <c r="H108" s="15">
        <f>LP_G!H108-LPConLC!H108-LPConK_T!H108-LPConKC!H108</f>
        <v>1.2781694674934897E-3</v>
      </c>
      <c r="I108" s="15">
        <f>LP_G!I108-LPConLC!I108-LPConK_T!I108-LPConKC!I108</f>
        <v>3.6514951226538778E-2</v>
      </c>
      <c r="J108" s="15">
        <f>LP_G!J108-LPConLC!J108-LPConK_T!J108-LPConKC!J108</f>
        <v>-3.0548242323782077E-2</v>
      </c>
      <c r="K108" s="15">
        <f>LP_G!K108-LPConLC!K108-LPConK_T!K108-LPConKC!K108</f>
        <v>1.3404030774577733E-2</v>
      </c>
      <c r="L108" s="15">
        <f>LP_G!L108-LPConLC!L108-LPConK_T!L108-LPConKC!L108</f>
        <v>5.2448129890518051E-2</v>
      </c>
      <c r="M108" s="15">
        <f>LP_G!M108-LPConLC!M108-LPConK_T!M108-LPConKC!M108</f>
        <v>5.4974598506702506E-2</v>
      </c>
      <c r="N108" s="15">
        <f>LP_G!N108-LPConLC!N108-LPConK_T!N108-LPConKC!N108</f>
        <v>3.6697588879994997E-2</v>
      </c>
      <c r="O108" s="15">
        <f>LP_G!O108-LPConLC!O108-LPConK_T!O108-LPConKC!O108</f>
        <v>1.6593060425677889E-3</v>
      </c>
      <c r="P108" s="15">
        <f>LP_G!P108-LPConLC!P108-LPConK_T!P108-LPConKC!P108</f>
        <v>3.8705938030607123E-2</v>
      </c>
      <c r="Q108" s="15">
        <f>LP_G!Q108-LPConLC!Q108-LPConK_T!Q108-LPConKC!Q108</f>
        <v>8.667474806858342E-3</v>
      </c>
      <c r="R108" s="15">
        <f>LP_G!R108-LPConLC!R108-LPConK_T!R108-LPConKC!R108</f>
        <v>-0.11111073670465049</v>
      </c>
      <c r="S108" s="15">
        <f>LP_G!S108-LPConLC!S108-LPConK_T!S108-LPConKC!S108</f>
        <v>0.13110120726547278</v>
      </c>
      <c r="T108" s="15">
        <f>LP_G!T108-LPConLC!T108-LPConK_T!T108-LPConKC!T108</f>
        <v>-2.1213802567926751E-2</v>
      </c>
      <c r="U108" s="15">
        <f>LP_G!U108-LPConLC!U108-LPConK_T!U108-LPConKC!U108</f>
        <v>1.0656386861787801E-2</v>
      </c>
      <c r="V108" s="15">
        <f>LP_G!V108-LPConLC!V108-LPConK_T!V108-LPConKC!V108</f>
        <v>2.5212267734473416E-2</v>
      </c>
      <c r="W108" s="15">
        <f>LP_G!W108-LPConLC!W108-LPConK_T!W108-LPConKC!W108</f>
        <v>2.6872505393534713E-2</v>
      </c>
      <c r="X108" s="15">
        <f>LP_G!X108-LPConLC!X108-LPConK_T!X108-LPConKC!X108</f>
        <v>1.7898040169582193E-2</v>
      </c>
      <c r="Y108" s="15">
        <f>LP_G!Y108-LPConLC!Y108-LPConK_T!Y108-LPConKC!Y108</f>
        <v>-9.9909353482253056E-3</v>
      </c>
      <c r="Z108" s="15">
        <f>LP_G!Z108-LPConLC!Z108-LPConK_T!Z108-LPConKC!Z108</f>
        <v>2.0537186746662606E-2</v>
      </c>
      <c r="AA108" s="15">
        <f>LP_G!AA108-LPConLC!AA108-LPConK_T!AA108-LPConKC!AA108</f>
        <v>3.1152517045273935E-2</v>
      </c>
      <c r="AB108" s="15">
        <f>LP_G!AB108-LPConLC!AB108-LPConK_T!AB108-LPConKC!AB108</f>
        <v>-7.3806581221253125E-3</v>
      </c>
      <c r="AC108" s="15">
        <f>LP_G!AC108-LPConLC!AC108-LPConK_T!AC108-LPConKC!AC108</f>
        <v>-8.9526671154647724E-3</v>
      </c>
      <c r="AD108" s="15"/>
      <c r="AE108" s="14"/>
      <c r="AF108" s="64">
        <f t="shared" si="20"/>
        <v>1.3258035644716035E-2</v>
      </c>
      <c r="AG108" s="64">
        <f t="shared" si="21"/>
        <v>2.5395221145602241E-2</v>
      </c>
      <c r="AH108" s="64">
        <f t="shared" si="22"/>
        <v>1.3804637888171109E-2</v>
      </c>
      <c r="AI108" s="64">
        <f t="shared" si="23"/>
        <v>1.1885079518290275E-2</v>
      </c>
      <c r="AJ108" s="64">
        <f t="shared" si="24"/>
        <v>5.0730886412242281E-3</v>
      </c>
      <c r="AK108" s="64">
        <f t="shared" si="25"/>
        <v>1.9599929516886674E-2</v>
      </c>
      <c r="AL108" s="64">
        <f t="shared" si="26"/>
        <v>8.4790840797572525E-3</v>
      </c>
      <c r="AM108" s="64">
        <f t="shared" si="27"/>
        <v>1.2640520754395326E-2</v>
      </c>
      <c r="AN108" s="64">
        <f t="shared" si="28"/>
        <v>-8.1666626187950429E-3</v>
      </c>
      <c r="AO108" s="64">
        <f t="shared" si="29"/>
        <v>1.3883212567600778E-2</v>
      </c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spans="1:75" x14ac:dyDescent="0.2">
      <c r="A109" s="4">
        <v>205</v>
      </c>
      <c r="B109" s="9" t="s">
        <v>13</v>
      </c>
      <c r="C109" s="15"/>
      <c r="D109" s="15">
        <f>LP_G!D109-LPConLC!D109-LPConK_T!D109-LPConKC!D109</f>
        <v>-1.8416311345032778E-2</v>
      </c>
      <c r="E109" s="15">
        <f>LP_G!E109-LPConLC!E109-LPConK_T!E109-LPConKC!E109</f>
        <v>1.3781560848525418E-2</v>
      </c>
      <c r="F109" s="15">
        <f>LP_G!F109-LPConLC!F109-LPConK_T!F109-LPConKC!F109</f>
        <v>6.1328439999897288E-3</v>
      </c>
      <c r="G109" s="15">
        <f>LP_G!G109-LPConLC!G109-LPConK_T!G109-LPConKC!G109</f>
        <v>-1.5668951237400384E-2</v>
      </c>
      <c r="H109" s="15">
        <f>LP_G!H109-LPConLC!H109-LPConK_T!H109-LPConKC!H109</f>
        <v>-3.4104925037174707E-3</v>
      </c>
      <c r="I109" s="15">
        <f>LP_G!I109-LPConLC!I109-LPConK_T!I109-LPConKC!I109</f>
        <v>-7.8152697540745161E-3</v>
      </c>
      <c r="J109" s="15">
        <f>LP_G!J109-LPConLC!J109-LPConK_T!J109-LPConKC!J109</f>
        <v>2.0625255531241674E-2</v>
      </c>
      <c r="K109" s="15">
        <f>LP_G!K109-LPConLC!K109-LPConK_T!K109-LPConKC!K109</f>
        <v>9.928826243118985E-3</v>
      </c>
      <c r="L109" s="15">
        <f>LP_G!L109-LPConLC!L109-LPConK_T!L109-LPConKC!L109</f>
        <v>-4.574563693304114E-3</v>
      </c>
      <c r="M109" s="15">
        <f>LP_G!M109-LPConLC!M109-LPConK_T!M109-LPConKC!M109</f>
        <v>-1.2709127723258159E-2</v>
      </c>
      <c r="N109" s="15">
        <f>LP_G!N109-LPConLC!N109-LPConK_T!N109-LPConKC!N109</f>
        <v>1.1224806425019333E-2</v>
      </c>
      <c r="O109" s="15">
        <f>LP_G!O109-LPConLC!O109-LPConK_T!O109-LPConKC!O109</f>
        <v>-1.3729361584881099E-2</v>
      </c>
      <c r="P109" s="15">
        <f>LP_G!P109-LPConLC!P109-LPConK_T!P109-LPConKC!P109</f>
        <v>1.5837080703104179E-2</v>
      </c>
      <c r="Q109" s="15">
        <f>LP_G!Q109-LPConLC!Q109-LPConK_T!Q109-LPConKC!Q109</f>
        <v>-6.1740628304282714E-3</v>
      </c>
      <c r="R109" s="15">
        <f>LP_G!R109-LPConLC!R109-LPConK_T!R109-LPConKC!R109</f>
        <v>-3.3457143847117871E-2</v>
      </c>
      <c r="S109" s="15">
        <f>LP_G!S109-LPConLC!S109-LPConK_T!S109-LPConKC!S109</f>
        <v>3.9060291567259301E-3</v>
      </c>
      <c r="T109" s="15">
        <f>LP_G!T109-LPConLC!T109-LPConK_T!T109-LPConKC!T109</f>
        <v>1.0496842382868885E-2</v>
      </c>
      <c r="U109" s="15">
        <f>LP_G!U109-LPConLC!U109-LPConK_T!U109-LPConKC!U109</f>
        <v>-1.5236330266734013E-3</v>
      </c>
      <c r="V109" s="15">
        <f>LP_G!V109-LPConLC!V109-LPConK_T!V109-LPConKC!V109</f>
        <v>4.0980879440415049E-2</v>
      </c>
      <c r="W109" s="15">
        <f>LP_G!W109-LPConLC!W109-LPConK_T!W109-LPConKC!W109</f>
        <v>-1.798423701309693E-3</v>
      </c>
      <c r="X109" s="15">
        <f>LP_G!X109-LPConLC!X109-LPConK_T!X109-LPConKC!X109</f>
        <v>6.4670500987343976E-4</v>
      </c>
      <c r="Y109" s="15">
        <f>LP_G!Y109-LPConLC!Y109-LPConK_T!Y109-LPConKC!Y109</f>
        <v>4.285096940236678E-3</v>
      </c>
      <c r="Z109" s="15">
        <f>LP_G!Z109-LPConLC!Z109-LPConK_T!Z109-LPConKC!Z109</f>
        <v>-2.0008567692187118E-3</v>
      </c>
      <c r="AA109" s="15">
        <f>LP_G!AA109-LPConLC!AA109-LPConK_T!AA109-LPConKC!AA109</f>
        <v>1.4200048742072381E-2</v>
      </c>
      <c r="AB109" s="15">
        <f>LP_G!AB109-LPConLC!AB109-LPConK_T!AB109-LPConKC!AB109</f>
        <v>1.7316485974034376E-3</v>
      </c>
      <c r="AC109" s="15">
        <f>LP_G!AC109-LPConLC!AC109-LPConK_T!AC109-LPConKC!AC109</f>
        <v>-2.3955607756629268E-3</v>
      </c>
      <c r="AD109" s="15"/>
      <c r="AE109" s="14"/>
      <c r="AF109" s="64">
        <f t="shared" si="20"/>
        <v>-1.3960617293354448E-3</v>
      </c>
      <c r="AG109" s="64">
        <f t="shared" si="21"/>
        <v>4.8990393565635434E-3</v>
      </c>
      <c r="AH109" s="64">
        <f t="shared" si="22"/>
        <v>-6.7234916805194262E-3</v>
      </c>
      <c r="AI109" s="64">
        <f t="shared" si="23"/>
        <v>9.760474021034856E-3</v>
      </c>
      <c r="AJ109" s="64">
        <f t="shared" si="24"/>
        <v>3.1640753469661712E-3</v>
      </c>
      <c r="AK109" s="64">
        <f t="shared" si="25"/>
        <v>-9.1222616197794183E-4</v>
      </c>
      <c r="AL109" s="64">
        <f t="shared" si="26"/>
        <v>6.462274684000513E-3</v>
      </c>
      <c r="AM109" s="64">
        <f t="shared" si="27"/>
        <v>8.1608323772830779E-3</v>
      </c>
      <c r="AN109" s="64">
        <f t="shared" si="28"/>
        <v>-3.3195608912974461E-4</v>
      </c>
      <c r="AO109" s="64">
        <f t="shared" si="29"/>
        <v>1.9408070629419398E-3</v>
      </c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spans="1:75" x14ac:dyDescent="0.2">
      <c r="A110" s="4">
        <v>206</v>
      </c>
      <c r="B110" s="9" t="s">
        <v>14</v>
      </c>
      <c r="C110" s="15"/>
      <c r="D110" s="15">
        <f>LP_G!D110-LPConLC!D110-LPConK_T!D110-LPConKC!D110</f>
        <v>-1.9122483966024298E-2</v>
      </c>
      <c r="E110" s="15">
        <f>LP_G!E110-LPConLC!E110-LPConK_T!E110-LPConKC!E110</f>
        <v>1.463454950769405E-2</v>
      </c>
      <c r="F110" s="15">
        <f>LP_G!F110-LPConLC!F110-LPConK_T!F110-LPConKC!F110</f>
        <v>8.0420877161385875E-3</v>
      </c>
      <c r="G110" s="15">
        <f>LP_G!G110-LPConLC!G110-LPConK_T!G110-LPConKC!G110</f>
        <v>-1.5496152863980638E-2</v>
      </c>
      <c r="H110" s="15">
        <f>LP_G!H110-LPConLC!H110-LPConK_T!H110-LPConKC!H110</f>
        <v>-5.1629971273018755E-3</v>
      </c>
      <c r="I110" s="15">
        <f>LP_G!I110-LPConLC!I110-LPConK_T!I110-LPConKC!I110</f>
        <v>-2.5068626105052456E-3</v>
      </c>
      <c r="J110" s="15">
        <f>LP_G!J110-LPConLC!J110-LPConK_T!J110-LPConKC!J110</f>
        <v>2.0961147568481168E-2</v>
      </c>
      <c r="K110" s="15">
        <f>LP_G!K110-LPConLC!K110-LPConK_T!K110-LPConKC!K110</f>
        <v>1.640626876829885E-2</v>
      </c>
      <c r="L110" s="15">
        <f>LP_G!L110-LPConLC!L110-LPConK_T!L110-LPConKC!L110</f>
        <v>-2.0780909446184229E-3</v>
      </c>
      <c r="M110" s="15">
        <f>LP_G!M110-LPConLC!M110-LPConK_T!M110-LPConKC!M110</f>
        <v>-7.0837266199072213E-3</v>
      </c>
      <c r="N110" s="15">
        <f>LP_G!N110-LPConLC!N110-LPConK_T!N110-LPConKC!N110</f>
        <v>1.4201318966210533E-2</v>
      </c>
      <c r="O110" s="15">
        <f>LP_G!O110-LPConLC!O110-LPConK_T!O110-LPConKC!O110</f>
        <v>-1.454740534837764E-2</v>
      </c>
      <c r="P110" s="15">
        <f>LP_G!P110-LPConLC!P110-LPConK_T!P110-LPConKC!P110</f>
        <v>5.9140224571989069E-3</v>
      </c>
      <c r="Q110" s="15">
        <f>LP_G!Q110-LPConLC!Q110-LPConK_T!Q110-LPConKC!Q110</f>
        <v>-1.2157057086465561E-2</v>
      </c>
      <c r="R110" s="15">
        <f>LP_G!R110-LPConLC!R110-LPConK_T!R110-LPConKC!R110</f>
        <v>-3.7862057178589897E-2</v>
      </c>
      <c r="S110" s="15">
        <f>LP_G!S110-LPConLC!S110-LPConK_T!S110-LPConKC!S110</f>
        <v>7.0162758903741995E-3</v>
      </c>
      <c r="T110" s="15">
        <f>LP_G!T110-LPConLC!T110-LPConK_T!T110-LPConKC!T110</f>
        <v>8.9032292673217727E-3</v>
      </c>
      <c r="U110" s="15">
        <f>LP_G!U110-LPConLC!U110-LPConK_T!U110-LPConKC!U110</f>
        <v>-3.5642445316768018E-3</v>
      </c>
      <c r="V110" s="15">
        <f>LP_G!V110-LPConLC!V110-LPConK_T!V110-LPConKC!V110</f>
        <v>4.4084804970013401E-2</v>
      </c>
      <c r="W110" s="15">
        <f>LP_G!W110-LPConLC!W110-LPConK_T!W110-LPConKC!W110</f>
        <v>-6.3683096183163035E-3</v>
      </c>
      <c r="X110" s="15">
        <f>LP_G!X110-LPConLC!X110-LPConK_T!X110-LPConKC!X110</f>
        <v>-7.0146124922960929E-4</v>
      </c>
      <c r="Y110" s="15">
        <f>LP_G!Y110-LPConLC!Y110-LPConK_T!Y110-LPConKC!Y110</f>
        <v>2.9911783172762249E-4</v>
      </c>
      <c r="Z110" s="15">
        <f>LP_G!Z110-LPConLC!Z110-LPConK_T!Z110-LPConKC!Z110</f>
        <v>5.8551262185463308E-3</v>
      </c>
      <c r="AA110" s="15">
        <f>LP_G!AA110-LPConLC!AA110-LPConK_T!AA110-LPConKC!AA110</f>
        <v>4.7365661168175871E-3</v>
      </c>
      <c r="AB110" s="15">
        <f>LP_G!AB110-LPConLC!AB110-LPConK_T!AB110-LPConKC!AB110</f>
        <v>4.6913060119027432E-4</v>
      </c>
      <c r="AC110" s="15">
        <f>LP_G!AC110-LPConLC!AC110-LPConK_T!AC110-LPConKC!AC110</f>
        <v>-1.581781946751579E-2</v>
      </c>
      <c r="AD110" s="15"/>
      <c r="AE110" s="14"/>
      <c r="AF110" s="64">
        <f t="shared" si="20"/>
        <v>-9.787507559102394E-5</v>
      </c>
      <c r="AG110" s="64">
        <f t="shared" si="21"/>
        <v>8.4813835476929816E-3</v>
      </c>
      <c r="AH110" s="64">
        <f t="shared" si="22"/>
        <v>-1.0327244253171998E-2</v>
      </c>
      <c r="AI110" s="64">
        <f t="shared" si="23"/>
        <v>8.4708037676224923E-3</v>
      </c>
      <c r="AJ110" s="64">
        <f t="shared" si="24"/>
        <v>-8.9157573984679529E-4</v>
      </c>
      <c r="AK110" s="64">
        <f t="shared" si="25"/>
        <v>-9.2293035273950804E-4</v>
      </c>
      <c r="AL110" s="64">
        <f t="shared" si="26"/>
        <v>3.7896140138878485E-3</v>
      </c>
      <c r="AM110" s="64">
        <f t="shared" si="27"/>
        <v>6.6556036256505005E-3</v>
      </c>
      <c r="AN110" s="64">
        <f t="shared" si="28"/>
        <v>-7.6743444331627579E-3</v>
      </c>
      <c r="AO110" s="64">
        <f t="shared" si="29"/>
        <v>1.1270984493411313E-3</v>
      </c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spans="1:75" x14ac:dyDescent="0.2">
      <c r="A111" s="4">
        <v>207</v>
      </c>
      <c r="B111" s="9" t="s">
        <v>16</v>
      </c>
      <c r="C111" s="15"/>
      <c r="D111" s="15">
        <f>LP_G!D111-LPConLC!D111-LPConK_T!D111-LPConKC!D111</f>
        <v>-3.1815806258943635E-3</v>
      </c>
      <c r="E111" s="15">
        <f>LP_G!E111-LPConLC!E111-LPConK_T!E111-LPConKC!E111</f>
        <v>1.5989374695585704E-2</v>
      </c>
      <c r="F111" s="15">
        <f>LP_G!F111-LPConLC!F111-LPConK_T!F111-LPConKC!F111</f>
        <v>8.5708815915050505E-3</v>
      </c>
      <c r="G111" s="15">
        <f>LP_G!G111-LPConLC!G111-LPConK_T!G111-LPConKC!G111</f>
        <v>-1.6086935032637247E-2</v>
      </c>
      <c r="H111" s="15">
        <f>LP_G!H111-LPConLC!H111-LPConK_T!H111-LPConKC!H111</f>
        <v>-1.0958985533034325E-3</v>
      </c>
      <c r="I111" s="15">
        <f>LP_G!I111-LPConLC!I111-LPConK_T!I111-LPConKC!I111</f>
        <v>4.1234598010071724E-3</v>
      </c>
      <c r="J111" s="15">
        <f>LP_G!J111-LPConLC!J111-LPConK_T!J111-LPConKC!J111</f>
        <v>8.5427796490286038E-3</v>
      </c>
      <c r="K111" s="15">
        <f>LP_G!K111-LPConLC!K111-LPConK_T!K111-LPConKC!K111</f>
        <v>1.1179442019689968E-2</v>
      </c>
      <c r="L111" s="15">
        <f>LP_G!L111-LPConLC!L111-LPConK_T!L111-LPConKC!L111</f>
        <v>8.954596597547335E-3</v>
      </c>
      <c r="M111" s="15">
        <f>LP_G!M111-LPConLC!M111-LPConK_T!M111-LPConKC!M111</f>
        <v>3.2333050954464222E-3</v>
      </c>
      <c r="N111" s="15">
        <f>LP_G!N111-LPConLC!N111-LPConK_T!N111-LPConKC!N111</f>
        <v>1.6382910118869502E-2</v>
      </c>
      <c r="O111" s="15">
        <f>LP_G!O111-LPConLC!O111-LPConK_T!O111-LPConKC!O111</f>
        <v>-8.6028996149933503E-3</v>
      </c>
      <c r="P111" s="15">
        <f>LP_G!P111-LPConLC!P111-LPConK_T!P111-LPConKC!P111</f>
        <v>2.0869727708162176E-2</v>
      </c>
      <c r="Q111" s="15">
        <f>LP_G!Q111-LPConLC!Q111-LPConK_T!Q111-LPConKC!Q111</f>
        <v>-9.5818051431588707E-5</v>
      </c>
      <c r="R111" s="15">
        <f>LP_G!R111-LPConLC!R111-LPConK_T!R111-LPConKC!R111</f>
        <v>-4.3210546768827754E-2</v>
      </c>
      <c r="S111" s="15">
        <f>LP_G!S111-LPConLC!S111-LPConK_T!S111-LPConKC!S111</f>
        <v>3.1678147721125476E-2</v>
      </c>
      <c r="T111" s="15">
        <f>LP_G!T111-LPConLC!T111-LPConK_T!T111-LPConKC!T111</f>
        <v>4.7333960732826186E-3</v>
      </c>
      <c r="U111" s="15">
        <f>LP_G!U111-LPConLC!U111-LPConK_T!U111-LPConKC!U111</f>
        <v>1.4589191454951926E-3</v>
      </c>
      <c r="V111" s="15">
        <f>LP_G!V111-LPConLC!V111-LPConK_T!V111-LPConKC!V111</f>
        <v>3.4971055817635682E-2</v>
      </c>
      <c r="W111" s="15">
        <f>LP_G!W111-LPConLC!W111-LPConK_T!W111-LPConKC!W111</f>
        <v>4.9485243012289213E-3</v>
      </c>
      <c r="X111" s="15">
        <f>LP_G!X111-LPConLC!X111-LPConK_T!X111-LPConKC!X111</f>
        <v>3.5934495606909571E-3</v>
      </c>
      <c r="Y111" s="15">
        <f>LP_G!Y111-LPConLC!Y111-LPConK_T!Y111-LPConKC!Y111</f>
        <v>1.8021625661164822E-3</v>
      </c>
      <c r="Z111" s="15">
        <f>LP_G!Z111-LPConLC!Z111-LPConK_T!Z111-LPConKC!Z111</f>
        <v>2.5580142257552061E-3</v>
      </c>
      <c r="AA111" s="15">
        <f>LP_G!AA111-LPConLC!AA111-LPConK_T!AA111-LPConKC!AA111</f>
        <v>1.8126367566840492E-2</v>
      </c>
      <c r="AB111" s="15">
        <f>LP_G!AB111-LPConLC!AB111-LPConK_T!AB111-LPConKC!AB111</f>
        <v>9.3236688369843475E-4</v>
      </c>
      <c r="AC111" s="15">
        <f>LP_G!AC111-LPConLC!AC111-LPConK_T!AC111-LPConKC!AC111</f>
        <v>-2.0369963100567653E-4</v>
      </c>
      <c r="AD111" s="15"/>
      <c r="AE111" s="14"/>
      <c r="AF111" s="64">
        <f t="shared" si="20"/>
        <v>2.3001765004314499E-3</v>
      </c>
      <c r="AG111" s="64">
        <f t="shared" si="21"/>
        <v>9.6586066961163643E-3</v>
      </c>
      <c r="AH111" s="64">
        <f t="shared" si="22"/>
        <v>1.2772219880699125E-4</v>
      </c>
      <c r="AI111" s="64">
        <f t="shared" si="23"/>
        <v>9.941068979666675E-3</v>
      </c>
      <c r="AJ111" s="64">
        <f t="shared" si="24"/>
        <v>4.6430423222809884E-3</v>
      </c>
      <c r="AK111" s="64">
        <f t="shared" si="25"/>
        <v>4.893164447461679E-3</v>
      </c>
      <c r="AL111" s="64">
        <f t="shared" si="26"/>
        <v>7.2920556509738308E-3</v>
      </c>
      <c r="AM111" s="64">
        <f t="shared" si="27"/>
        <v>9.0239861571306933E-3</v>
      </c>
      <c r="AN111" s="64">
        <f t="shared" si="28"/>
        <v>3.6433362634637911E-4</v>
      </c>
      <c r="AO111" s="64">
        <f t="shared" si="29"/>
        <v>5.3341233394604941E-3</v>
      </c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autoPageBreaks="0"/>
  </sheetPr>
  <dimension ref="A1:BR115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70" x14ac:dyDescent="0.2">
      <c r="A1" s="1"/>
      <c r="C1" s="1" t="s">
        <v>275</v>
      </c>
      <c r="AF1" s="61" t="s">
        <v>29</v>
      </c>
      <c r="AG1" s="61"/>
      <c r="AH1" s="61"/>
      <c r="AI1" s="61"/>
      <c r="AJ1" s="61"/>
      <c r="AK1" s="61"/>
      <c r="AL1" s="61"/>
      <c r="AM1" s="61"/>
      <c r="AN1" s="61"/>
      <c r="AO1" s="61"/>
      <c r="AQ1" t="s">
        <v>28</v>
      </c>
    </row>
    <row r="2" spans="1:7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  <c r="AQ2" s="11">
        <v>1994</v>
      </c>
      <c r="AR2" s="11">
        <v>1995</v>
      </c>
      <c r="AS2" s="11">
        <v>1996</v>
      </c>
      <c r="AT2" s="11">
        <v>1997</v>
      </c>
      <c r="AU2" s="11">
        <v>1998</v>
      </c>
      <c r="AV2" s="11">
        <v>1999</v>
      </c>
      <c r="AW2" s="11">
        <v>2000</v>
      </c>
      <c r="AX2" s="11">
        <v>2001</v>
      </c>
      <c r="AY2" s="11">
        <v>2002</v>
      </c>
      <c r="AZ2" s="11">
        <v>2003</v>
      </c>
      <c r="BA2" s="11">
        <v>2004</v>
      </c>
      <c r="BB2" s="11">
        <v>2005</v>
      </c>
      <c r="BC2" s="11">
        <v>2006</v>
      </c>
      <c r="BD2" s="11">
        <v>2007</v>
      </c>
      <c r="BE2" s="11">
        <v>2008</v>
      </c>
      <c r="BF2" s="11">
        <v>2009</v>
      </c>
      <c r="BG2" s="11">
        <v>2010</v>
      </c>
      <c r="BH2" s="11">
        <v>2011</v>
      </c>
      <c r="BI2" s="11">
        <v>2012</v>
      </c>
      <c r="BJ2" s="11">
        <v>2013</v>
      </c>
      <c r="BK2" s="11">
        <v>2014</v>
      </c>
      <c r="BL2" s="11">
        <v>2015</v>
      </c>
      <c r="BM2" s="11">
        <v>2016</v>
      </c>
      <c r="BN2" s="11">
        <v>2017</v>
      </c>
      <c r="BO2" s="11">
        <v>2018</v>
      </c>
      <c r="BP2" s="11">
        <v>2019</v>
      </c>
      <c r="BQ2" s="11">
        <v>2020</v>
      </c>
      <c r="BR2" s="11">
        <v>2021</v>
      </c>
    </row>
    <row r="3" spans="1:70" x14ac:dyDescent="0.2">
      <c r="A3" s="4">
        <v>1</v>
      </c>
      <c r="B3" s="3" t="s">
        <v>41</v>
      </c>
      <c r="C3" s="32">
        <v>12890559</v>
      </c>
      <c r="D3" s="32">
        <v>11873784</v>
      </c>
      <c r="E3" s="32">
        <v>11855877</v>
      </c>
      <c r="F3" s="32">
        <v>11677617</v>
      </c>
      <c r="G3" s="32">
        <v>12066675</v>
      </c>
      <c r="H3" s="32">
        <v>11794964</v>
      </c>
      <c r="I3" s="32">
        <v>11724450</v>
      </c>
      <c r="J3" s="32">
        <v>11048768</v>
      </c>
      <c r="K3" s="32">
        <v>10919810</v>
      </c>
      <c r="L3" s="32">
        <v>10340389</v>
      </c>
      <c r="M3" s="32">
        <v>10299229</v>
      </c>
      <c r="N3" s="32">
        <v>9642950</v>
      </c>
      <c r="O3" s="32">
        <v>9503395</v>
      </c>
      <c r="P3" s="32">
        <v>9551479</v>
      </c>
      <c r="Q3" s="32">
        <v>9691096</v>
      </c>
      <c r="R3" s="32">
        <v>9376746</v>
      </c>
      <c r="S3" s="32">
        <v>9644449</v>
      </c>
      <c r="T3" s="32">
        <v>9378990</v>
      </c>
      <c r="U3" s="32">
        <v>9765685</v>
      </c>
      <c r="V3" s="32">
        <v>9962385</v>
      </c>
      <c r="W3" s="32">
        <v>9851620</v>
      </c>
      <c r="X3" s="32">
        <v>9915624</v>
      </c>
      <c r="Y3" s="32">
        <v>10476138</v>
      </c>
      <c r="Z3" s="32">
        <v>10593029</v>
      </c>
      <c r="AA3" s="32">
        <v>10493103</v>
      </c>
      <c r="AB3" s="32">
        <v>10387436</v>
      </c>
      <c r="AC3" s="32">
        <v>10425730</v>
      </c>
      <c r="AD3" s="32">
        <v>10420646</v>
      </c>
      <c r="AF3" s="63">
        <f>AVERAGE(AR3:AW3)*100</f>
        <v>1.2451659515256217</v>
      </c>
      <c r="AG3" s="63">
        <f>AVERAGE(AW3:BB3)*100</f>
        <v>1.123955070847025</v>
      </c>
      <c r="AH3" s="63">
        <f>AVERAGE(BB3:BG3)*100</f>
        <v>0.97849501196498911</v>
      </c>
      <c r="AI3" s="63">
        <f t="shared" ref="AI3" si="0">AVERAGE(BG3:BL3)*100</f>
        <v>1.0088942318575866</v>
      </c>
      <c r="AJ3" s="63">
        <f>AVERAGE(BL3:BQ3)*100</f>
        <v>1.0202072826456217</v>
      </c>
      <c r="AK3" s="63">
        <f t="shared" ref="AK3" si="1">AVERAGE(AW3:BG3)*100</f>
        <v>1.0569822772770652</v>
      </c>
      <c r="AL3" s="63">
        <f>AVERAGE(BG3:BQ3)*100</f>
        <v>1.0172911719855906</v>
      </c>
      <c r="AM3" s="63">
        <f>AVERAGE(BG3:BO3)*100</f>
        <v>1.0154874156976315</v>
      </c>
      <c r="AN3" s="63">
        <f>AVERAGE(BO3:BQ3)*100</f>
        <v>1.0177273796774537</v>
      </c>
      <c r="AO3" s="63">
        <f>AVERAGE(AR3:BQ3)*100</f>
        <v>1.0783099173995339</v>
      </c>
      <c r="AQ3" s="13">
        <f t="shared" ref="AQ3:AQ34" si="2">C3/C$111</f>
        <v>1.4103227421488585E-2</v>
      </c>
      <c r="AR3" s="13">
        <f t="shared" ref="AR3:AR34" si="3">D3/D$111</f>
        <v>1.2776658245565157E-2</v>
      </c>
      <c r="AS3" s="13">
        <f t="shared" ref="AS3:AS34" si="4">E3/E$111</f>
        <v>1.2420292058780749E-2</v>
      </c>
      <c r="AT3" s="13">
        <f t="shared" ref="AT3:AT34" si="5">F3/F$111</f>
        <v>1.1958222404757956E-2</v>
      </c>
      <c r="AU3" s="13">
        <f t="shared" ref="AU3:AU34" si="6">G3/G$111</f>
        <v>1.2672227863022517E-2</v>
      </c>
      <c r="AV3" s="13">
        <f t="shared" ref="AV3:AV34" si="7">H3/H$111</f>
        <v>1.2606037781916433E-2</v>
      </c>
      <c r="AW3" s="13">
        <f t="shared" ref="AW3:AW34" si="8">I3/I$111</f>
        <v>1.2276518737494496E-2</v>
      </c>
      <c r="AX3" s="13">
        <f t="shared" ref="AX3:AX34" si="9">J3/J$111</f>
        <v>1.1683889759291801E-2</v>
      </c>
      <c r="AY3" s="13">
        <f t="shared" ref="AY3:AY34" si="10">K3/K$111</f>
        <v>1.1716764169401872E-2</v>
      </c>
      <c r="AZ3" s="13">
        <f t="shared" ref="AZ3:AZ34" si="11">L3/L$111</f>
        <v>1.1066512188106489E-2</v>
      </c>
      <c r="BA3" s="13">
        <f t="shared" ref="BA3:BA34" si="12">M3/M$111</f>
        <v>1.0814664928283197E-2</v>
      </c>
      <c r="BB3" s="13">
        <f t="shared" ref="BB3:BB34" si="13">N3/N$111</f>
        <v>9.8789544682436423E-3</v>
      </c>
      <c r="BC3" s="13">
        <f t="shared" ref="BC3:BC34" si="14">O3/O$111</f>
        <v>9.5177572195021716E-3</v>
      </c>
      <c r="BD3" s="13">
        <f t="shared" ref="BD3:BD34" si="15">P3/P$111</f>
        <v>9.3384555039782522E-3</v>
      </c>
      <c r="BE3" s="13">
        <f t="shared" ref="BE3:BE34" si="16">Q3/Q$111</f>
        <v>9.4276608526044532E-3</v>
      </c>
      <c r="BF3" s="13">
        <f t="shared" ref="BF3:BF34" si="17">R3/R$111</f>
        <v>1.0303933424514643E-2</v>
      </c>
      <c r="BG3" s="13">
        <f t="shared" ref="BG3:BG34" si="18">S3/S$111</f>
        <v>1.0242939249056176E-2</v>
      </c>
      <c r="BH3" s="13">
        <f t="shared" ref="BH3:BH34" si="19">T3/T$111</f>
        <v>9.9654684409385946E-3</v>
      </c>
      <c r="BI3" s="13">
        <f t="shared" ref="BI3:BI34" si="20">U3/U$111</f>
        <v>1.0290019606702196E-2</v>
      </c>
      <c r="BJ3" s="13">
        <f t="shared" ref="BJ3:BJ34" si="21">V3/V$111</f>
        <v>1.0281506490491457E-2</v>
      </c>
      <c r="BK3" s="13">
        <f t="shared" ref="BK3:BK34" si="22">W3/W$111</f>
        <v>9.9096581724892469E-3</v>
      </c>
      <c r="BL3" s="13">
        <f t="shared" ref="BL3:BL34" si="23">X3/X$111</f>
        <v>9.844061951777526E-3</v>
      </c>
      <c r="BM3" s="13">
        <f t="shared" ref="BM3:BM34" si="24">Y3/Y$111</f>
        <v>1.0513155324529122E-2</v>
      </c>
      <c r="BN3" s="13">
        <f t="shared" ref="BN3:BN34" si="25">Z3/Z$111</f>
        <v>1.0323398292107041E-2</v>
      </c>
      <c r="BO3" s="13">
        <f t="shared" ref="BO3:BO34" si="26">AA3/AA$111</f>
        <v>1.0023659884695476E-2</v>
      </c>
      <c r="BP3" s="13">
        <f t="shared" ref="BP3:BP34" si="27">AB3/AB$111</f>
        <v>9.9441777664661668E-3</v>
      </c>
      <c r="BQ3" s="13">
        <f t="shared" ref="BQ3:BR34" si="28">AC3/AC$111</f>
        <v>1.0563983739161974E-2</v>
      </c>
      <c r="BR3" s="13">
        <f t="shared" si="28"/>
        <v>1.0101281558937861E-2</v>
      </c>
    </row>
    <row r="4" spans="1:70" x14ac:dyDescent="0.2">
      <c r="A4" s="4">
        <v>2</v>
      </c>
      <c r="B4" s="3" t="s">
        <v>42</v>
      </c>
      <c r="C4" s="32">
        <v>893033</v>
      </c>
      <c r="D4" s="32">
        <v>867509</v>
      </c>
      <c r="E4" s="32">
        <v>854320</v>
      </c>
      <c r="F4" s="32">
        <v>824190</v>
      </c>
      <c r="G4" s="32">
        <v>811572</v>
      </c>
      <c r="H4" s="32">
        <v>772265</v>
      </c>
      <c r="I4" s="32">
        <v>751348</v>
      </c>
      <c r="J4" s="32">
        <v>729762</v>
      </c>
      <c r="K4" s="32">
        <v>730770</v>
      </c>
      <c r="L4" s="32">
        <v>731677</v>
      </c>
      <c r="M4" s="32">
        <v>718114</v>
      </c>
      <c r="N4" s="32">
        <v>717199</v>
      </c>
      <c r="O4" s="32">
        <v>734230</v>
      </c>
      <c r="P4" s="32">
        <v>755007</v>
      </c>
      <c r="Q4" s="32">
        <v>793381</v>
      </c>
      <c r="R4" s="32">
        <v>795593</v>
      </c>
      <c r="S4" s="32">
        <v>817610</v>
      </c>
      <c r="T4" s="32">
        <v>850209</v>
      </c>
      <c r="U4" s="32">
        <v>859106</v>
      </c>
      <c r="V4" s="32">
        <v>848616</v>
      </c>
      <c r="W4" s="32">
        <v>880894</v>
      </c>
      <c r="X4" s="32">
        <v>916731</v>
      </c>
      <c r="Y4" s="32">
        <v>966494</v>
      </c>
      <c r="Z4" s="32">
        <v>1004225</v>
      </c>
      <c r="AA4" s="32">
        <v>1004623</v>
      </c>
      <c r="AB4" s="32">
        <v>1028004</v>
      </c>
      <c r="AC4" s="32">
        <v>1101020</v>
      </c>
      <c r="AD4" s="32">
        <v>1179787</v>
      </c>
      <c r="AF4" s="63">
        <f t="shared" ref="AF4:AF67" si="29">AVERAGE(AR4:AW4)*100</f>
        <v>8.5614257902808272E-2</v>
      </c>
      <c r="AG4" s="63">
        <f t="shared" ref="AG4:AG67" si="30">AVERAGE(AW4:BB4)*100</f>
        <v>7.6906715069557513E-2</v>
      </c>
      <c r="AH4" s="63">
        <f t="shared" ref="AH4:AH67" si="31">AVERAGE(BB4:BG4)*100</f>
        <v>7.8711397695654162E-2</v>
      </c>
      <c r="AI4" s="63">
        <f t="shared" ref="AI4:AI67" si="32">AVERAGE(BG4:BL4)*100</f>
        <v>8.9149185976927905E-2</v>
      </c>
      <c r="AJ4" s="63">
        <f t="shared" ref="AJ4:AJ67" si="33">AVERAGE(BL4:BQ4)*100</f>
        <v>9.8635377155445847E-2</v>
      </c>
      <c r="AK4" s="63">
        <f t="shared" ref="AK4:AK67" si="34">AVERAGE(AW4:BG4)*100</f>
        <v>7.8203043828711419E-2</v>
      </c>
      <c r="AL4" s="63">
        <f t="shared" ref="AL4:AL67" si="35">AVERAGE(BG4:BQ4)*100</f>
        <v>9.4154172064372016E-2</v>
      </c>
      <c r="AM4" s="63">
        <f t="shared" ref="AM4:AM67" si="36">AVERAGE(BG4:BO4)*100</f>
        <v>9.1746689281662616E-2</v>
      </c>
      <c r="AN4" s="63">
        <f t="shared" ref="AN4:AN67" si="37">AVERAGE(BO4:BQ4)*100</f>
        <v>0.10198116040043528</v>
      </c>
      <c r="AO4" s="63">
        <f t="shared" ref="AO4:AO67" si="38">AVERAGE(AR4:BQ4)*100</f>
        <v>8.63118284711826E-2</v>
      </c>
      <c r="AQ4" s="13">
        <f t="shared" si="2"/>
        <v>9.7704432320539522E-4</v>
      </c>
      <c r="AR4" s="13">
        <f t="shared" si="3"/>
        <v>9.3347377870036915E-4</v>
      </c>
      <c r="AS4" s="13">
        <f t="shared" si="4"/>
        <v>8.9499105900454001E-4</v>
      </c>
      <c r="AT4" s="13">
        <f t="shared" si="5"/>
        <v>8.4399474000367188E-4</v>
      </c>
      <c r="AU4" s="13">
        <f t="shared" si="6"/>
        <v>8.5229985155387965E-4</v>
      </c>
      <c r="AV4" s="13">
        <f t="shared" si="7"/>
        <v>8.2536934980485691E-4</v>
      </c>
      <c r="AW4" s="13">
        <f t="shared" si="8"/>
        <v>7.8672669510117873E-4</v>
      </c>
      <c r="AX4" s="13">
        <f t="shared" si="9"/>
        <v>7.7171126758388833E-4</v>
      </c>
      <c r="AY4" s="13">
        <f t="shared" si="10"/>
        <v>7.8410336370997357E-4</v>
      </c>
      <c r="AZ4" s="13">
        <f t="shared" si="11"/>
        <v>7.8305685001378491E-4</v>
      </c>
      <c r="BA4" s="13">
        <f t="shared" si="12"/>
        <v>7.5405278301018063E-4</v>
      </c>
      <c r="BB4" s="13">
        <f t="shared" si="13"/>
        <v>7.3475194475444467E-4</v>
      </c>
      <c r="BC4" s="13">
        <f t="shared" si="14"/>
        <v>7.3533962160628695E-4</v>
      </c>
      <c r="BD4" s="13">
        <f t="shared" si="15"/>
        <v>7.3816832709281029E-4</v>
      </c>
      <c r="BE4" s="13">
        <f t="shared" si="16"/>
        <v>7.7181435359841379E-4</v>
      </c>
      <c r="BF4" s="13">
        <f t="shared" si="17"/>
        <v>8.7426248988827036E-4</v>
      </c>
      <c r="BG4" s="13">
        <f t="shared" si="18"/>
        <v>8.6834712479902376E-4</v>
      </c>
      <c r="BH4" s="13">
        <f t="shared" si="19"/>
        <v>9.0337349306289494E-4</v>
      </c>
      <c r="BI4" s="13">
        <f t="shared" si="20"/>
        <v>9.0523271887589009E-4</v>
      </c>
      <c r="BJ4" s="13">
        <f t="shared" si="21"/>
        <v>8.7579941067675044E-4</v>
      </c>
      <c r="BK4" s="13">
        <f t="shared" si="22"/>
        <v>8.8608355033961347E-4</v>
      </c>
      <c r="BL4" s="13">
        <f t="shared" si="23"/>
        <v>9.1011486086150139E-4</v>
      </c>
      <c r="BM4" s="13">
        <f t="shared" si="24"/>
        <v>9.6990909648435807E-4</v>
      </c>
      <c r="BN4" s="13">
        <f t="shared" si="25"/>
        <v>9.786638599678329E-4</v>
      </c>
      <c r="BO4" s="13">
        <f t="shared" si="26"/>
        <v>9.5967792028177194E-4</v>
      </c>
      <c r="BP4" s="13">
        <f t="shared" si="27"/>
        <v>9.8413646261101247E-4</v>
      </c>
      <c r="BQ4" s="13">
        <f t="shared" si="28"/>
        <v>1.1156204291202741E-3</v>
      </c>
      <c r="BR4" s="13">
        <f t="shared" si="28"/>
        <v>1.1436297391327393E-3</v>
      </c>
    </row>
    <row r="5" spans="1:70" x14ac:dyDescent="0.2">
      <c r="A5" s="4">
        <v>3</v>
      </c>
      <c r="B5" s="3" t="s">
        <v>0</v>
      </c>
      <c r="C5" s="32">
        <v>901713</v>
      </c>
      <c r="D5" s="32">
        <v>812085</v>
      </c>
      <c r="E5" s="32">
        <v>742893</v>
      </c>
      <c r="F5" s="32">
        <v>685428</v>
      </c>
      <c r="G5" s="32">
        <v>571793</v>
      </c>
      <c r="H5" s="32">
        <v>556855</v>
      </c>
      <c r="I5" s="32">
        <v>532822</v>
      </c>
      <c r="J5" s="32">
        <v>469947</v>
      </c>
      <c r="K5" s="32">
        <v>431866</v>
      </c>
      <c r="L5" s="32">
        <v>442632</v>
      </c>
      <c r="M5" s="32">
        <v>428479</v>
      </c>
      <c r="N5" s="32">
        <v>406693</v>
      </c>
      <c r="O5" s="32">
        <v>449589</v>
      </c>
      <c r="P5" s="32">
        <v>472497</v>
      </c>
      <c r="Q5" s="32">
        <v>476098</v>
      </c>
      <c r="R5" s="32">
        <v>418695</v>
      </c>
      <c r="S5" s="32">
        <v>428962</v>
      </c>
      <c r="T5" s="32">
        <v>434367</v>
      </c>
      <c r="U5" s="32">
        <v>408362</v>
      </c>
      <c r="V5" s="32">
        <v>449791</v>
      </c>
      <c r="W5" s="32">
        <v>483870</v>
      </c>
      <c r="X5" s="32">
        <v>475178</v>
      </c>
      <c r="Y5" s="32">
        <v>481372</v>
      </c>
      <c r="Z5" s="32">
        <v>488747</v>
      </c>
      <c r="AA5" s="32">
        <v>500682</v>
      </c>
      <c r="AB5" s="32">
        <v>495000</v>
      </c>
      <c r="AC5" s="32">
        <v>459462</v>
      </c>
      <c r="AD5" s="32">
        <v>516123</v>
      </c>
      <c r="AF5" s="63">
        <f t="shared" si="29"/>
        <v>6.8458979427022823E-2</v>
      </c>
      <c r="AG5" s="63">
        <f t="shared" si="30"/>
        <v>4.7642342133532231E-2</v>
      </c>
      <c r="AH5" s="63">
        <f t="shared" si="31"/>
        <v>4.5128463232993493E-2</v>
      </c>
      <c r="AI5" s="63">
        <f t="shared" si="32"/>
        <v>4.6167760205695886E-2</v>
      </c>
      <c r="AJ5" s="63">
        <f t="shared" si="33"/>
        <v>4.7480707420532009E-2</v>
      </c>
      <c r="AK5" s="63">
        <f t="shared" si="34"/>
        <v>4.68145617707472E-2</v>
      </c>
      <c r="AL5" s="63">
        <f t="shared" si="35"/>
        <v>4.6792358769397357E-2</v>
      </c>
      <c r="AM5" s="63">
        <f t="shared" si="36"/>
        <v>4.6752528071929984E-2</v>
      </c>
      <c r="AN5" s="63">
        <f t="shared" si="37"/>
        <v>4.7257143309567949E-2</v>
      </c>
      <c r="AO5" s="63">
        <f t="shared" si="38"/>
        <v>5.1503106316074347E-2</v>
      </c>
      <c r="AQ5" s="13">
        <f t="shared" si="2"/>
        <v>9.8654088685469227E-4</v>
      </c>
      <c r="AR5" s="13">
        <f t="shared" si="3"/>
        <v>8.7383537643516006E-4</v>
      </c>
      <c r="AS5" s="13">
        <f t="shared" si="4"/>
        <v>7.7825942597277333E-4</v>
      </c>
      <c r="AT5" s="13">
        <f t="shared" si="5"/>
        <v>7.0189838101801386E-4</v>
      </c>
      <c r="AU5" s="13">
        <f t="shared" si="6"/>
        <v>6.0048780517261253E-4</v>
      </c>
      <c r="AV5" s="13">
        <f t="shared" si="7"/>
        <v>5.9514680748911785E-4</v>
      </c>
      <c r="AW5" s="13">
        <f t="shared" si="8"/>
        <v>5.5791096953369183E-4</v>
      </c>
      <c r="AX5" s="13">
        <f t="shared" si="9"/>
        <v>4.9696119428970756E-4</v>
      </c>
      <c r="AY5" s="13">
        <f t="shared" si="10"/>
        <v>4.6338462617782808E-4</v>
      </c>
      <c r="AZ5" s="13">
        <f t="shared" si="11"/>
        <v>4.7371452107323542E-4</v>
      </c>
      <c r="BA5" s="13">
        <f t="shared" si="12"/>
        <v>4.4992268972812006E-4</v>
      </c>
      <c r="BB5" s="13">
        <f t="shared" si="13"/>
        <v>4.1664652720935105E-4</v>
      </c>
      <c r="BC5" s="13">
        <f t="shared" si="14"/>
        <v>4.5026845149115255E-4</v>
      </c>
      <c r="BD5" s="13">
        <f t="shared" si="15"/>
        <v>4.619590547456799E-4</v>
      </c>
      <c r="BE5" s="13">
        <f t="shared" si="16"/>
        <v>4.6315612564391839E-4</v>
      </c>
      <c r="BF5" s="13">
        <f t="shared" si="17"/>
        <v>4.6009622156525931E-4</v>
      </c>
      <c r="BG5" s="13">
        <f t="shared" si="18"/>
        <v>4.5558141332424857E-4</v>
      </c>
      <c r="BH5" s="13">
        <f t="shared" si="19"/>
        <v>4.6152844072604561E-4</v>
      </c>
      <c r="BI5" s="13">
        <f t="shared" si="20"/>
        <v>4.302875821442246E-4</v>
      </c>
      <c r="BJ5" s="13">
        <f t="shared" si="21"/>
        <v>4.6419899309900622E-4</v>
      </c>
      <c r="BK5" s="13">
        <f t="shared" si="22"/>
        <v>4.8672059010826358E-4</v>
      </c>
      <c r="BL5" s="13">
        <f t="shared" si="23"/>
        <v>4.717485929399644E-4</v>
      </c>
      <c r="BM5" s="13">
        <f t="shared" si="24"/>
        <v>4.8307292294920445E-4</v>
      </c>
      <c r="BN5" s="13">
        <f t="shared" si="25"/>
        <v>4.7630663005571308E-4</v>
      </c>
      <c r="BO5" s="13">
        <f t="shared" si="26"/>
        <v>4.7828236112702787E-4</v>
      </c>
      <c r="BP5" s="13">
        <f t="shared" si="27"/>
        <v>4.7387709482886366E-4</v>
      </c>
      <c r="BQ5" s="13">
        <f t="shared" si="28"/>
        <v>4.6555484333114696E-4</v>
      </c>
      <c r="BR5" s="13">
        <f t="shared" si="28"/>
        <v>5.0030523463168077E-4</v>
      </c>
    </row>
    <row r="6" spans="1:70" x14ac:dyDescent="0.2">
      <c r="A6" s="4">
        <v>4</v>
      </c>
      <c r="B6" s="6" t="s">
        <v>1</v>
      </c>
      <c r="C6" s="32">
        <v>2609382</v>
      </c>
      <c r="D6" s="32">
        <v>2446272</v>
      </c>
      <c r="E6" s="32">
        <v>2395002</v>
      </c>
      <c r="F6" s="32">
        <v>2377722</v>
      </c>
      <c r="G6" s="32">
        <v>2193020</v>
      </c>
      <c r="H6" s="32">
        <v>2137769</v>
      </c>
      <c r="I6" s="32">
        <v>2022415</v>
      </c>
      <c r="J6" s="32">
        <v>1898235</v>
      </c>
      <c r="K6" s="32">
        <v>1819217</v>
      </c>
      <c r="L6" s="32">
        <v>1650845</v>
      </c>
      <c r="M6" s="32">
        <v>1640738</v>
      </c>
      <c r="N6" s="32">
        <v>1631515</v>
      </c>
      <c r="O6" s="32">
        <v>1658608</v>
      </c>
      <c r="P6" s="32">
        <v>1693968</v>
      </c>
      <c r="Q6" s="32">
        <v>1658103</v>
      </c>
      <c r="R6" s="32">
        <v>1469524</v>
      </c>
      <c r="S6" s="32">
        <v>1478743</v>
      </c>
      <c r="T6" s="32">
        <v>1438482</v>
      </c>
      <c r="U6" s="32">
        <v>1419024</v>
      </c>
      <c r="V6" s="32">
        <v>1438015</v>
      </c>
      <c r="W6" s="32">
        <v>1506507</v>
      </c>
      <c r="X6" s="32">
        <v>1582147</v>
      </c>
      <c r="Y6" s="32">
        <v>1571060</v>
      </c>
      <c r="Z6" s="32">
        <v>1591025</v>
      </c>
      <c r="AA6" s="32">
        <v>1550365</v>
      </c>
      <c r="AB6" s="32">
        <v>1484612</v>
      </c>
      <c r="AC6" s="32">
        <v>1336198</v>
      </c>
      <c r="AD6" s="32">
        <v>1319180</v>
      </c>
      <c r="AF6" s="63">
        <f t="shared" si="29"/>
        <v>0.23802752210262171</v>
      </c>
      <c r="AG6" s="63">
        <f t="shared" si="30"/>
        <v>0.18730084655667847</v>
      </c>
      <c r="AH6" s="63">
        <f t="shared" si="31"/>
        <v>0.16311863452684258</v>
      </c>
      <c r="AI6" s="63">
        <f t="shared" si="32"/>
        <v>0.1527390251398833</v>
      </c>
      <c r="AJ6" s="63">
        <f t="shared" si="33"/>
        <v>0.14923414665323753</v>
      </c>
      <c r="AK6" s="63">
        <f t="shared" si="34"/>
        <v>0.17594294249600517</v>
      </c>
      <c r="AL6" s="63">
        <f t="shared" si="35"/>
        <v>0.15043328927656408</v>
      </c>
      <c r="AM6" s="63">
        <f t="shared" si="36"/>
        <v>0.15302760996126508</v>
      </c>
      <c r="AN6" s="63">
        <f t="shared" si="37"/>
        <v>0.14187270998524054</v>
      </c>
      <c r="AO6" s="63">
        <f t="shared" si="38"/>
        <v>0.17882648244947286</v>
      </c>
      <c r="AQ6" s="13">
        <f t="shared" si="2"/>
        <v>2.8548574018813868E-3</v>
      </c>
      <c r="AR6" s="13">
        <f t="shared" si="3"/>
        <v>2.6322848149920165E-3</v>
      </c>
      <c r="AS6" s="13">
        <f t="shared" si="4"/>
        <v>2.509019309272862E-3</v>
      </c>
      <c r="AT6" s="13">
        <f t="shared" si="5"/>
        <v>2.4348570853698912E-3</v>
      </c>
      <c r="AU6" s="13">
        <f t="shared" si="6"/>
        <v>2.3030743057358919E-3</v>
      </c>
      <c r="AV6" s="13">
        <f t="shared" si="7"/>
        <v>2.2847714315202411E-3</v>
      </c>
      <c r="AW6" s="13">
        <f t="shared" si="8"/>
        <v>2.1176443792663992E-3</v>
      </c>
      <c r="AX6" s="13">
        <f t="shared" si="9"/>
        <v>2.0073521751229886E-3</v>
      </c>
      <c r="AY6" s="13">
        <f t="shared" si="10"/>
        <v>1.9519878607747539E-3</v>
      </c>
      <c r="AZ6" s="13">
        <f t="shared" si="11"/>
        <v>1.766770700132718E-3</v>
      </c>
      <c r="BA6" s="13">
        <f t="shared" si="12"/>
        <v>1.722850487653155E-3</v>
      </c>
      <c r="BB6" s="13">
        <f t="shared" si="13"/>
        <v>1.6714451904506946E-3</v>
      </c>
      <c r="BC6" s="13">
        <f t="shared" si="14"/>
        <v>1.6611146086555444E-3</v>
      </c>
      <c r="BD6" s="13">
        <f t="shared" si="15"/>
        <v>1.6561879885997792E-3</v>
      </c>
      <c r="BE6" s="13">
        <f t="shared" si="16"/>
        <v>1.6130304294463703E-3</v>
      </c>
      <c r="BF6" s="13">
        <f t="shared" si="17"/>
        <v>1.6148328494476076E-3</v>
      </c>
      <c r="BG6" s="13">
        <f t="shared" si="18"/>
        <v>1.5705070050105587E-3</v>
      </c>
      <c r="BH6" s="13">
        <f t="shared" si="19"/>
        <v>1.5284318432857089E-3</v>
      </c>
      <c r="BI6" s="13">
        <f t="shared" si="20"/>
        <v>1.4952135751236065E-3</v>
      </c>
      <c r="BJ6" s="13">
        <f t="shared" si="21"/>
        <v>1.4840784165562838E-3</v>
      </c>
      <c r="BK6" s="13">
        <f t="shared" si="22"/>
        <v>1.5153821812516376E-3</v>
      </c>
      <c r="BL6" s="13">
        <f t="shared" si="23"/>
        <v>1.5707284871652009E-3</v>
      </c>
      <c r="BM6" s="13">
        <f t="shared" si="24"/>
        <v>1.5766113241496747E-3</v>
      </c>
      <c r="BN6" s="13">
        <f t="shared" si="25"/>
        <v>1.5505276883221604E-3</v>
      </c>
      <c r="BO6" s="13">
        <f t="shared" si="26"/>
        <v>1.481004375649024E-3</v>
      </c>
      <c r="BP6" s="13">
        <f t="shared" si="27"/>
        <v>1.4212598414304423E-3</v>
      </c>
      <c r="BQ6" s="13">
        <f t="shared" si="28"/>
        <v>1.3539170824777497E-3</v>
      </c>
      <c r="BR6" s="13">
        <f t="shared" si="28"/>
        <v>1.2787507230280779E-3</v>
      </c>
    </row>
    <row r="7" spans="1:70" x14ac:dyDescent="0.2">
      <c r="A7" s="4">
        <v>5</v>
      </c>
      <c r="B7" s="6" t="s">
        <v>2</v>
      </c>
      <c r="C7" s="32">
        <v>1728225</v>
      </c>
      <c r="D7" s="32">
        <v>1678981</v>
      </c>
      <c r="E7" s="32">
        <v>1716361</v>
      </c>
      <c r="F7" s="32">
        <v>1630183</v>
      </c>
      <c r="G7" s="32">
        <v>1482090</v>
      </c>
      <c r="H7" s="32">
        <v>1401603</v>
      </c>
      <c r="I7" s="32">
        <v>1396872</v>
      </c>
      <c r="J7" s="32">
        <v>1337100</v>
      </c>
      <c r="K7" s="32">
        <v>1231041</v>
      </c>
      <c r="L7" s="32">
        <v>1129958</v>
      </c>
      <c r="M7" s="32">
        <v>1038445</v>
      </c>
      <c r="N7" s="32">
        <v>1014281</v>
      </c>
      <c r="O7" s="32">
        <v>969804</v>
      </c>
      <c r="P7" s="32">
        <v>950579</v>
      </c>
      <c r="Q7" s="32">
        <v>919900</v>
      </c>
      <c r="R7" s="32">
        <v>820207</v>
      </c>
      <c r="S7" s="32">
        <v>818119</v>
      </c>
      <c r="T7" s="32">
        <v>766769</v>
      </c>
      <c r="U7" s="32">
        <v>786907</v>
      </c>
      <c r="V7" s="32">
        <v>838220</v>
      </c>
      <c r="W7" s="32">
        <v>887923</v>
      </c>
      <c r="X7" s="32">
        <v>851372</v>
      </c>
      <c r="Y7" s="32">
        <v>787873</v>
      </c>
      <c r="Z7" s="32">
        <v>817748</v>
      </c>
      <c r="AA7" s="32">
        <v>831053</v>
      </c>
      <c r="AB7" s="32">
        <v>808403</v>
      </c>
      <c r="AC7" s="32">
        <v>806526</v>
      </c>
      <c r="AD7" s="32">
        <v>786328</v>
      </c>
      <c r="AF7" s="63">
        <f t="shared" si="29"/>
        <v>0.16318620630470171</v>
      </c>
      <c r="AG7" s="63">
        <f t="shared" si="30"/>
        <v>0.12560531418819737</v>
      </c>
      <c r="AH7" s="63">
        <f t="shared" si="31"/>
        <v>9.3414087314528521E-2</v>
      </c>
      <c r="AI7" s="63">
        <f t="shared" si="32"/>
        <v>8.5270212940435186E-2</v>
      </c>
      <c r="AJ7" s="63">
        <f t="shared" si="33"/>
        <v>8.0296976753161498E-2</v>
      </c>
      <c r="AK7" s="63">
        <f t="shared" si="34"/>
        <v>0.11001872064446332</v>
      </c>
      <c r="AL7" s="63">
        <f t="shared" si="35"/>
        <v>8.2625489257517476E-2</v>
      </c>
      <c r="AM7" s="63">
        <f t="shared" si="36"/>
        <v>8.3307513636650329E-2</v>
      </c>
      <c r="AN7" s="63">
        <f t="shared" si="37"/>
        <v>7.9500024339665881E-2</v>
      </c>
      <c r="AO7" s="63">
        <f t="shared" si="38"/>
        <v>0.11019423575774608</v>
      </c>
      <c r="AQ7" s="13">
        <f t="shared" si="2"/>
        <v>1.8908063033187398E-3</v>
      </c>
      <c r="AR7" s="13">
        <f t="shared" si="3"/>
        <v>1.8066495430435008E-3</v>
      </c>
      <c r="AS7" s="13">
        <f t="shared" si="4"/>
        <v>1.7980706866561609E-3</v>
      </c>
      <c r="AT7" s="13">
        <f t="shared" si="5"/>
        <v>1.6693552181455803E-3</v>
      </c>
      <c r="AU7" s="13">
        <f t="shared" si="6"/>
        <v>1.5564670626752642E-3</v>
      </c>
      <c r="AV7" s="13">
        <f t="shared" si="7"/>
        <v>1.4979834082789415E-3</v>
      </c>
      <c r="AW7" s="13">
        <f t="shared" si="8"/>
        <v>1.4626464594826548E-3</v>
      </c>
      <c r="AX7" s="13">
        <f t="shared" si="9"/>
        <v>1.4139611762278895E-3</v>
      </c>
      <c r="AY7" s="13">
        <f t="shared" si="10"/>
        <v>1.3208853523884252E-3</v>
      </c>
      <c r="AZ7" s="13">
        <f t="shared" si="11"/>
        <v>1.2093059534847705E-3</v>
      </c>
      <c r="BA7" s="13">
        <f t="shared" si="12"/>
        <v>1.0904150904355117E-3</v>
      </c>
      <c r="BB7" s="13">
        <f t="shared" si="13"/>
        <v>1.0391048192725909E-3</v>
      </c>
      <c r="BC7" s="13">
        <f t="shared" si="14"/>
        <v>9.7126963811375658E-4</v>
      </c>
      <c r="BD7" s="13">
        <f t="shared" si="15"/>
        <v>9.2937854907246752E-4</v>
      </c>
      <c r="BE7" s="13">
        <f t="shared" si="16"/>
        <v>8.9489416040361544E-4</v>
      </c>
      <c r="BF7" s="13">
        <f t="shared" si="17"/>
        <v>9.0131036100592709E-4</v>
      </c>
      <c r="BG7" s="13">
        <f t="shared" si="18"/>
        <v>8.6888771100335433E-4</v>
      </c>
      <c r="BH7" s="13">
        <f t="shared" si="19"/>
        <v>8.1471589915225898E-4</v>
      </c>
      <c r="BI7" s="13">
        <f t="shared" si="20"/>
        <v>8.2915724382377732E-4</v>
      </c>
      <c r="BJ7" s="13">
        <f t="shared" si="21"/>
        <v>8.6507039935314171E-4</v>
      </c>
      <c r="BK7" s="13">
        <f t="shared" si="22"/>
        <v>8.9315395980469909E-4</v>
      </c>
      <c r="BL7" s="13">
        <f t="shared" si="23"/>
        <v>8.4522756328887989E-4</v>
      </c>
      <c r="BM7" s="13">
        <f t="shared" si="24"/>
        <v>7.9065694104093836E-4</v>
      </c>
      <c r="BN7" s="13">
        <f t="shared" si="25"/>
        <v>7.9693337066989516E-4</v>
      </c>
      <c r="BO7" s="13">
        <f t="shared" si="26"/>
        <v>7.9387313916158347E-4</v>
      </c>
      <c r="BP7" s="13">
        <f t="shared" si="27"/>
        <v>7.7390639412310686E-4</v>
      </c>
      <c r="BQ7" s="13">
        <f t="shared" si="28"/>
        <v>8.1722119690528627E-4</v>
      </c>
      <c r="BR7" s="13">
        <f t="shared" si="28"/>
        <v>7.6222918671994919E-4</v>
      </c>
    </row>
    <row r="8" spans="1:70" x14ac:dyDescent="0.2">
      <c r="A8" s="4">
        <v>6</v>
      </c>
      <c r="B8" s="6" t="s">
        <v>43</v>
      </c>
      <c r="C8" s="32">
        <v>5132281</v>
      </c>
      <c r="D8" s="32">
        <v>5117231</v>
      </c>
      <c r="E8" s="32">
        <v>5104637</v>
      </c>
      <c r="F8" s="32">
        <v>5198681</v>
      </c>
      <c r="G8" s="32">
        <v>5146291</v>
      </c>
      <c r="H8" s="32">
        <v>5044348</v>
      </c>
      <c r="I8" s="32">
        <v>5003194</v>
      </c>
      <c r="J8" s="32">
        <v>4889500</v>
      </c>
      <c r="K8" s="32">
        <v>5041589</v>
      </c>
      <c r="L8" s="32">
        <v>4939113</v>
      </c>
      <c r="M8" s="32">
        <v>5174037</v>
      </c>
      <c r="N8" s="32">
        <v>4971006</v>
      </c>
      <c r="O8" s="32">
        <v>4900285</v>
      </c>
      <c r="P8" s="32">
        <v>4961428</v>
      </c>
      <c r="Q8" s="32">
        <v>5124825</v>
      </c>
      <c r="R8" s="32">
        <v>4844668</v>
      </c>
      <c r="S8" s="32">
        <v>4920358</v>
      </c>
      <c r="T8" s="32">
        <v>4774119</v>
      </c>
      <c r="U8" s="32">
        <v>4653329</v>
      </c>
      <c r="V8" s="32">
        <v>4981953</v>
      </c>
      <c r="W8" s="32">
        <v>5227354</v>
      </c>
      <c r="X8" s="32">
        <v>5912456</v>
      </c>
      <c r="Y8" s="32">
        <v>5770830</v>
      </c>
      <c r="Z8" s="32">
        <v>5846873</v>
      </c>
      <c r="AA8" s="32">
        <v>5843230</v>
      </c>
      <c r="AB8" s="32">
        <v>5845391</v>
      </c>
      <c r="AC8" s="32">
        <v>5864876</v>
      </c>
      <c r="AD8" s="32">
        <v>6035740</v>
      </c>
      <c r="AF8" s="63">
        <f t="shared" si="29"/>
        <v>0.53686907496570357</v>
      </c>
      <c r="AG8" s="63">
        <f t="shared" si="30"/>
        <v>0.5271745634125653</v>
      </c>
      <c r="AH8" s="63">
        <f t="shared" si="31"/>
        <v>0.50643430827148428</v>
      </c>
      <c r="AI8" s="63">
        <f t="shared" si="32"/>
        <v>0.52451648224224001</v>
      </c>
      <c r="AJ8" s="63">
        <f t="shared" si="33"/>
        <v>0.57465786544140807</v>
      </c>
      <c r="AK8" s="63">
        <f t="shared" si="34"/>
        <v>0.51748967636457566</v>
      </c>
      <c r="AL8" s="63">
        <f t="shared" si="35"/>
        <v>0.54618796041976581</v>
      </c>
      <c r="AM8" s="63">
        <f t="shared" si="36"/>
        <v>0.5393563692396226</v>
      </c>
      <c r="AN8" s="63">
        <f t="shared" si="37"/>
        <v>0.57068055007364271</v>
      </c>
      <c r="AO8" s="63">
        <f t="shared" si="38"/>
        <v>0.53366235575664556</v>
      </c>
      <c r="AQ8" s="13">
        <f t="shared" si="2"/>
        <v>5.6150959887763486E-3</v>
      </c>
      <c r="AR8" s="13">
        <f t="shared" si="3"/>
        <v>5.5063416725966742E-3</v>
      </c>
      <c r="AS8" s="13">
        <f t="shared" si="4"/>
        <v>5.3476501480285588E-3</v>
      </c>
      <c r="AT8" s="13">
        <f t="shared" si="5"/>
        <v>5.3236018623824951E-3</v>
      </c>
      <c r="AU8" s="13">
        <f t="shared" si="6"/>
        <v>5.4045519748747699E-3</v>
      </c>
      <c r="AV8" s="13">
        <f t="shared" si="7"/>
        <v>5.3912196317966376E-3</v>
      </c>
      <c r="AW8" s="13">
        <f t="shared" si="8"/>
        <v>5.2387792082630776E-3</v>
      </c>
      <c r="AX8" s="13">
        <f t="shared" si="9"/>
        <v>5.1705655307503302E-3</v>
      </c>
      <c r="AY8" s="13">
        <f t="shared" si="10"/>
        <v>5.4095363703260966E-3</v>
      </c>
      <c r="AZ8" s="13">
        <f t="shared" si="11"/>
        <v>5.2859475802056579E-3</v>
      </c>
      <c r="BA8" s="13">
        <f t="shared" si="12"/>
        <v>5.432977214269108E-3</v>
      </c>
      <c r="BB8" s="13">
        <f t="shared" si="13"/>
        <v>5.0926679009396462E-3</v>
      </c>
      <c r="BC8" s="13">
        <f t="shared" si="14"/>
        <v>4.9076906659533985E-3</v>
      </c>
      <c r="BD8" s="13">
        <f t="shared" si="15"/>
        <v>4.8507749024200141E-3</v>
      </c>
      <c r="BE8" s="13">
        <f t="shared" si="16"/>
        <v>4.9855157795308819E-3</v>
      </c>
      <c r="BF8" s="13">
        <f t="shared" si="17"/>
        <v>5.323716408216295E-3</v>
      </c>
      <c r="BG8" s="13">
        <f t="shared" si="18"/>
        <v>5.2256928392288198E-3</v>
      </c>
      <c r="BH8" s="13">
        <f t="shared" si="19"/>
        <v>5.072649851187102E-3</v>
      </c>
      <c r="BI8" s="13">
        <f t="shared" si="20"/>
        <v>4.903173371497844E-3</v>
      </c>
      <c r="BJ8" s="13">
        <f t="shared" si="21"/>
        <v>5.1415381060683149E-3</v>
      </c>
      <c r="BK8" s="13">
        <f t="shared" si="22"/>
        <v>5.2581495517076736E-3</v>
      </c>
      <c r="BL8" s="13">
        <f t="shared" si="23"/>
        <v>5.8697852148446479E-3</v>
      </c>
      <c r="BM8" s="13">
        <f t="shared" si="24"/>
        <v>5.7912211677101236E-3</v>
      </c>
      <c r="BN8" s="13">
        <f t="shared" si="25"/>
        <v>5.6980490417204346E-3</v>
      </c>
      <c r="BO8" s="13">
        <f t="shared" si="26"/>
        <v>5.5818140876010783E-3</v>
      </c>
      <c r="BP8" s="13">
        <f t="shared" si="27"/>
        <v>5.5959533438763361E-3</v>
      </c>
      <c r="BQ8" s="13">
        <f t="shared" si="28"/>
        <v>5.9426490707318643E-3</v>
      </c>
      <c r="BR8" s="13">
        <f t="shared" si="28"/>
        <v>5.8507609947160292E-3</v>
      </c>
    </row>
    <row r="9" spans="1:70" x14ac:dyDescent="0.2">
      <c r="A9" s="4">
        <v>7</v>
      </c>
      <c r="B9" s="6" t="s">
        <v>44</v>
      </c>
      <c r="C9" s="32">
        <v>5048172</v>
      </c>
      <c r="D9" s="32">
        <v>4869257</v>
      </c>
      <c r="E9" s="32">
        <v>4724948</v>
      </c>
      <c r="F9" s="32">
        <v>4668564</v>
      </c>
      <c r="G9" s="32">
        <v>4574701</v>
      </c>
      <c r="H9" s="32">
        <v>4377542</v>
      </c>
      <c r="I9" s="32">
        <v>4130191</v>
      </c>
      <c r="J9" s="32">
        <v>3918122</v>
      </c>
      <c r="K9" s="32">
        <v>3743092</v>
      </c>
      <c r="L9" s="32">
        <v>3482907</v>
      </c>
      <c r="M9" s="32">
        <v>3368550</v>
      </c>
      <c r="N9" s="32">
        <v>3330875</v>
      </c>
      <c r="O9" s="32">
        <v>3212043</v>
      </c>
      <c r="P9" s="32">
        <v>3280533</v>
      </c>
      <c r="Q9" s="32">
        <v>3219190</v>
      </c>
      <c r="R9" s="32">
        <v>3002121</v>
      </c>
      <c r="S9" s="32">
        <v>2878163</v>
      </c>
      <c r="T9" s="32">
        <v>2773753</v>
      </c>
      <c r="U9" s="32">
        <v>2685406</v>
      </c>
      <c r="V9" s="32">
        <v>2711914</v>
      </c>
      <c r="W9" s="32">
        <v>2769805</v>
      </c>
      <c r="X9" s="32">
        <v>3143340</v>
      </c>
      <c r="Y9" s="32">
        <v>2993775</v>
      </c>
      <c r="Z9" s="32">
        <v>2956547</v>
      </c>
      <c r="AA9" s="32">
        <v>2921857</v>
      </c>
      <c r="AB9" s="32">
        <v>2953452</v>
      </c>
      <c r="AC9" s="32">
        <v>2821025</v>
      </c>
      <c r="AD9" s="32">
        <v>2959034</v>
      </c>
      <c r="AF9" s="63">
        <f t="shared" si="29"/>
        <v>0.47962752597263125</v>
      </c>
      <c r="AG9" s="63">
        <f t="shared" si="30"/>
        <v>0.38602171250630551</v>
      </c>
      <c r="AH9" s="63">
        <f t="shared" si="31"/>
        <v>0.32206812623386205</v>
      </c>
      <c r="AI9" s="63">
        <f t="shared" si="32"/>
        <v>0.29231862456941005</v>
      </c>
      <c r="AJ9" s="63">
        <f t="shared" si="33"/>
        <v>0.29138821587442776</v>
      </c>
      <c r="AK9" s="63">
        <f t="shared" si="34"/>
        <v>0.35520904076822857</v>
      </c>
      <c r="AL9" s="63">
        <f t="shared" si="35"/>
        <v>0.29001596568354693</v>
      </c>
      <c r="AM9" s="63">
        <f t="shared" si="36"/>
        <v>0.2912877933730959</v>
      </c>
      <c r="AN9" s="63">
        <f t="shared" si="37"/>
        <v>0.28256643462514708</v>
      </c>
      <c r="AO9" s="63">
        <f t="shared" si="38"/>
        <v>0.35527294050261721</v>
      </c>
      <c r="AQ9" s="13">
        <f t="shared" si="2"/>
        <v>5.5230745058294888E-3</v>
      </c>
      <c r="AR9" s="13">
        <f t="shared" si="3"/>
        <v>5.2395119027620731E-3</v>
      </c>
      <c r="AS9" s="13">
        <f t="shared" si="4"/>
        <v>4.9498855396823008E-3</v>
      </c>
      <c r="AT9" s="13">
        <f t="shared" si="5"/>
        <v>4.780746501863044E-3</v>
      </c>
      <c r="AU9" s="13">
        <f t="shared" si="6"/>
        <v>4.8042773570347239E-3</v>
      </c>
      <c r="AV9" s="13">
        <f t="shared" si="7"/>
        <v>4.6785611082768904E-3</v>
      </c>
      <c r="AW9" s="13">
        <f t="shared" si="8"/>
        <v>4.324669148738843E-3</v>
      </c>
      <c r="AX9" s="13">
        <f t="shared" si="9"/>
        <v>4.1433493319305743E-3</v>
      </c>
      <c r="AY9" s="13">
        <f t="shared" si="10"/>
        <v>4.016271915754468E-3</v>
      </c>
      <c r="AZ9" s="13">
        <f t="shared" si="11"/>
        <v>3.7274838273048923E-3</v>
      </c>
      <c r="BA9" s="13">
        <f t="shared" si="12"/>
        <v>3.5371326867446452E-3</v>
      </c>
      <c r="BB9" s="13">
        <f t="shared" si="13"/>
        <v>3.412395839904909E-3</v>
      </c>
      <c r="BC9" s="13">
        <f t="shared" si="14"/>
        <v>3.2168972722486449E-3</v>
      </c>
      <c r="BD9" s="13">
        <f t="shared" si="15"/>
        <v>3.2073683509990744E-3</v>
      </c>
      <c r="BE9" s="13">
        <f t="shared" si="16"/>
        <v>3.131682065691613E-3</v>
      </c>
      <c r="BF9" s="13">
        <f t="shared" si="17"/>
        <v>3.2989754565536196E-3</v>
      </c>
      <c r="BG9" s="13">
        <f t="shared" si="18"/>
        <v>3.0567685886338631E-3</v>
      </c>
      <c r="BH9" s="13">
        <f t="shared" si="19"/>
        <v>2.9471987905370142E-3</v>
      </c>
      <c r="BI9" s="13">
        <f t="shared" si="20"/>
        <v>2.829589567137965E-3</v>
      </c>
      <c r="BJ9" s="13">
        <f t="shared" si="21"/>
        <v>2.7987837643952376E-3</v>
      </c>
      <c r="BK9" s="13">
        <f t="shared" si="22"/>
        <v>2.7861225620204166E-3</v>
      </c>
      <c r="BL9" s="13">
        <f t="shared" si="23"/>
        <v>3.1206542014401081E-3</v>
      </c>
      <c r="BM9" s="13">
        <f t="shared" si="24"/>
        <v>3.0043534727866483E-3</v>
      </c>
      <c r="BN9" s="13">
        <f t="shared" si="25"/>
        <v>2.8812922394844949E-3</v>
      </c>
      <c r="BO9" s="13">
        <f t="shared" si="26"/>
        <v>2.791138217142886E-3</v>
      </c>
      <c r="BP9" s="13">
        <f t="shared" si="27"/>
        <v>2.8274207140939335E-3</v>
      </c>
      <c r="BQ9" s="13">
        <f t="shared" si="28"/>
        <v>2.8584341075175942E-3</v>
      </c>
      <c r="BR9" s="13">
        <f t="shared" si="28"/>
        <v>2.8683476606412056E-3</v>
      </c>
    </row>
    <row r="10" spans="1:70" x14ac:dyDescent="0.2">
      <c r="A10" s="4">
        <v>8</v>
      </c>
      <c r="B10" s="6" t="s">
        <v>45</v>
      </c>
      <c r="C10" s="32">
        <v>2968932</v>
      </c>
      <c r="D10" s="32">
        <v>2604851</v>
      </c>
      <c r="E10" s="32">
        <v>2601206</v>
      </c>
      <c r="F10" s="32">
        <v>2496648</v>
      </c>
      <c r="G10" s="32">
        <v>2462147</v>
      </c>
      <c r="H10" s="32">
        <v>2490990</v>
      </c>
      <c r="I10" s="32">
        <v>2310429</v>
      </c>
      <c r="J10" s="32">
        <v>1760033</v>
      </c>
      <c r="K10" s="32">
        <v>2350662</v>
      </c>
      <c r="L10" s="32">
        <v>2363587</v>
      </c>
      <c r="M10" s="32">
        <v>2508044</v>
      </c>
      <c r="N10" s="32">
        <v>2278563</v>
      </c>
      <c r="O10" s="32">
        <v>2218012</v>
      </c>
      <c r="P10" s="32">
        <v>2063997</v>
      </c>
      <c r="Q10" s="32">
        <v>2141343</v>
      </c>
      <c r="R10" s="32">
        <v>1867287</v>
      </c>
      <c r="S10" s="32">
        <v>1711158</v>
      </c>
      <c r="T10" s="32">
        <v>1655513</v>
      </c>
      <c r="U10" s="32">
        <v>1804754</v>
      </c>
      <c r="V10" s="32">
        <v>1727449</v>
      </c>
      <c r="W10" s="32">
        <v>1604599</v>
      </c>
      <c r="X10" s="32">
        <v>1499880</v>
      </c>
      <c r="Y10" s="32">
        <v>1542839</v>
      </c>
      <c r="Z10" s="32">
        <v>1613827</v>
      </c>
      <c r="AA10" s="32">
        <v>1679448</v>
      </c>
      <c r="AB10" s="32">
        <v>1654016</v>
      </c>
      <c r="AC10" s="32">
        <v>1588053</v>
      </c>
      <c r="AD10" s="32">
        <v>1539562</v>
      </c>
      <c r="AF10" s="63">
        <f t="shared" si="29"/>
        <v>0.26253019131444999</v>
      </c>
      <c r="AG10" s="63">
        <f t="shared" si="30"/>
        <v>0.23833498011564461</v>
      </c>
      <c r="AH10" s="63">
        <f t="shared" si="31"/>
        <v>0.20876773200508633</v>
      </c>
      <c r="AI10" s="63">
        <f t="shared" si="32"/>
        <v>0.17273206139022712</v>
      </c>
      <c r="AJ10" s="63">
        <f t="shared" si="33"/>
        <v>0.15678257290787448</v>
      </c>
      <c r="AK10" s="63">
        <f t="shared" si="34"/>
        <v>0.2226530317162011</v>
      </c>
      <c r="AL10" s="63">
        <f t="shared" si="35"/>
        <v>0.16619838946881543</v>
      </c>
      <c r="AM10" s="63">
        <f t="shared" si="36"/>
        <v>0.16765862235366746</v>
      </c>
      <c r="AN10" s="63">
        <f t="shared" si="37"/>
        <v>0.15989530857495449</v>
      </c>
      <c r="AO10" s="63">
        <f t="shared" si="38"/>
        <v>0.20880347350814027</v>
      </c>
      <c r="AQ10" s="13">
        <f t="shared" si="2"/>
        <v>3.2482317636446136E-3</v>
      </c>
      <c r="AR10" s="13">
        <f t="shared" si="3"/>
        <v>2.8029220514385845E-3</v>
      </c>
      <c r="AS10" s="13">
        <f t="shared" si="4"/>
        <v>2.7250399295685032E-3</v>
      </c>
      <c r="AT10" s="13">
        <f t="shared" si="5"/>
        <v>2.5566407984089681E-3</v>
      </c>
      <c r="AU10" s="13">
        <f t="shared" si="6"/>
        <v>2.5857071493395906E-3</v>
      </c>
      <c r="AV10" s="13">
        <f t="shared" si="7"/>
        <v>2.6622814664271984E-3</v>
      </c>
      <c r="AW10" s="13">
        <f t="shared" si="8"/>
        <v>2.4192200836841535E-3</v>
      </c>
      <c r="AX10" s="13">
        <f t="shared" si="9"/>
        <v>1.8612058416572442E-3</v>
      </c>
      <c r="AY10" s="13">
        <f t="shared" si="10"/>
        <v>2.5222190034418679E-3</v>
      </c>
      <c r="AZ10" s="13">
        <f t="shared" si="11"/>
        <v>2.5295628958591455E-3</v>
      </c>
      <c r="BA10" s="13">
        <f t="shared" si="12"/>
        <v>2.6335617438345243E-3</v>
      </c>
      <c r="BB10" s="13">
        <f t="shared" si="13"/>
        <v>2.3343292384617404E-3</v>
      </c>
      <c r="BC10" s="13">
        <f t="shared" si="14"/>
        <v>2.2213640205360767E-3</v>
      </c>
      <c r="BD10" s="13">
        <f t="shared" si="15"/>
        <v>2.0179643534623906E-3</v>
      </c>
      <c r="BE10" s="13">
        <f t="shared" si="16"/>
        <v>2.0831344125678435E-3</v>
      </c>
      <c r="BF10" s="13">
        <f t="shared" si="17"/>
        <v>2.0519272818589388E-3</v>
      </c>
      <c r="BG10" s="13">
        <f t="shared" si="18"/>
        <v>1.8173446134181919E-3</v>
      </c>
      <c r="BH10" s="13">
        <f t="shared" si="19"/>
        <v>1.7590340276579435E-3</v>
      </c>
      <c r="BI10" s="13">
        <f t="shared" si="20"/>
        <v>1.9016540104738393E-3</v>
      </c>
      <c r="BJ10" s="13">
        <f t="shared" si="21"/>
        <v>1.782783751631058E-3</v>
      </c>
      <c r="BK10" s="13">
        <f t="shared" si="22"/>
        <v>1.6140520639161958E-3</v>
      </c>
      <c r="BL10" s="13">
        <f t="shared" si="23"/>
        <v>1.4890552163163988E-3</v>
      </c>
      <c r="BM10" s="13">
        <f t="shared" si="24"/>
        <v>1.5482906055400555E-3</v>
      </c>
      <c r="BN10" s="13">
        <f t="shared" si="25"/>
        <v>1.5727492953673807E-3</v>
      </c>
      <c r="BO10" s="13">
        <f t="shared" si="26"/>
        <v>1.6043124275090072E-3</v>
      </c>
      <c r="BP10" s="13">
        <f t="shared" si="27"/>
        <v>1.583434943192844E-3</v>
      </c>
      <c r="BQ10" s="13">
        <f t="shared" si="28"/>
        <v>1.6091118865467827E-3</v>
      </c>
      <c r="BR10" s="13">
        <f t="shared" si="28"/>
        <v>1.492378614477595E-3</v>
      </c>
    </row>
    <row r="11" spans="1:70" x14ac:dyDescent="0.2">
      <c r="A11" s="4">
        <v>9</v>
      </c>
      <c r="B11" s="6" t="s">
        <v>46</v>
      </c>
      <c r="C11" s="32">
        <v>10551326</v>
      </c>
      <c r="D11" s="32">
        <v>10596147</v>
      </c>
      <c r="E11" s="32">
        <v>10931549</v>
      </c>
      <c r="F11" s="32">
        <v>10753150</v>
      </c>
      <c r="G11" s="32">
        <v>11323263</v>
      </c>
      <c r="H11" s="32">
        <v>10949456</v>
      </c>
      <c r="I11" s="32">
        <v>10696286</v>
      </c>
      <c r="J11" s="32">
        <v>11464164</v>
      </c>
      <c r="K11" s="32">
        <v>10317059</v>
      </c>
      <c r="L11" s="32">
        <v>10464101</v>
      </c>
      <c r="M11" s="32">
        <v>10763187</v>
      </c>
      <c r="N11" s="32">
        <v>11468783</v>
      </c>
      <c r="O11" s="32">
        <v>11538085</v>
      </c>
      <c r="P11" s="32">
        <v>12289002</v>
      </c>
      <c r="Q11" s="32">
        <v>13109505</v>
      </c>
      <c r="R11" s="32">
        <v>13164851</v>
      </c>
      <c r="S11" s="32">
        <v>13736319</v>
      </c>
      <c r="T11" s="32">
        <v>14178356</v>
      </c>
      <c r="U11" s="32">
        <v>14361726</v>
      </c>
      <c r="V11" s="32">
        <v>14351475</v>
      </c>
      <c r="W11" s="32">
        <v>14724552</v>
      </c>
      <c r="X11" s="32">
        <v>15291813</v>
      </c>
      <c r="Y11" s="32">
        <v>15657842</v>
      </c>
      <c r="Z11" s="32">
        <v>16089375</v>
      </c>
      <c r="AA11" s="32">
        <v>16595543</v>
      </c>
      <c r="AB11" s="32">
        <v>16611962</v>
      </c>
      <c r="AC11" s="32">
        <v>15570832</v>
      </c>
      <c r="AD11" s="32">
        <v>15737965</v>
      </c>
      <c r="AF11" s="63">
        <f t="shared" si="29"/>
        <v>1.1443201825585048</v>
      </c>
      <c r="AG11" s="63">
        <f t="shared" si="30"/>
        <v>1.1440559314514478</v>
      </c>
      <c r="AH11" s="63">
        <f t="shared" si="31"/>
        <v>1.2854735120511669</v>
      </c>
      <c r="AI11" s="63">
        <f t="shared" si="32"/>
        <v>1.4931740644621059</v>
      </c>
      <c r="AJ11" s="63">
        <f t="shared" si="33"/>
        <v>1.5684658438608678</v>
      </c>
      <c r="AK11" s="63">
        <f t="shared" si="34"/>
        <v>1.2183844832190123</v>
      </c>
      <c r="AL11" s="63">
        <f t="shared" si="35"/>
        <v>1.5319722185480462</v>
      </c>
      <c r="AM11" s="63">
        <f t="shared" si="36"/>
        <v>1.5204060285114926</v>
      </c>
      <c r="AN11" s="63">
        <f t="shared" si="37"/>
        <v>1.5844496281176432</v>
      </c>
      <c r="AO11" s="63">
        <f t="shared" si="38"/>
        <v>1.3284991330976261</v>
      </c>
      <c r="AQ11" s="13">
        <f t="shared" si="2"/>
        <v>1.1543933058005124E-2</v>
      </c>
      <c r="AR11" s="13">
        <f t="shared" si="3"/>
        <v>1.1401870620079538E-2</v>
      </c>
      <c r="AS11" s="13">
        <f t="shared" si="4"/>
        <v>1.1451960174255572E-2</v>
      </c>
      <c r="AT11" s="13">
        <f t="shared" si="5"/>
        <v>1.10115410748377E-2</v>
      </c>
      <c r="AU11" s="13">
        <f t="shared" si="6"/>
        <v>1.1891508546383486E-2</v>
      </c>
      <c r="AV11" s="13">
        <f t="shared" si="7"/>
        <v>1.1702388920172335E-2</v>
      </c>
      <c r="AW11" s="13">
        <f t="shared" si="8"/>
        <v>1.1199941617781648E-2</v>
      </c>
      <c r="AX11" s="13">
        <f t="shared" si="9"/>
        <v>1.2123164171647167E-2</v>
      </c>
      <c r="AY11" s="13">
        <f t="shared" si="10"/>
        <v>1.1070022942231148E-2</v>
      </c>
      <c r="AZ11" s="13">
        <f t="shared" si="11"/>
        <v>1.1198911496857353E-2</v>
      </c>
      <c r="BA11" s="13">
        <f t="shared" si="12"/>
        <v>1.1301842202504056E-2</v>
      </c>
      <c r="BB11" s="13">
        <f t="shared" si="13"/>
        <v>1.1749473456065491E-2</v>
      </c>
      <c r="BC11" s="13">
        <f t="shared" si="14"/>
        <v>1.1555522190541349E-2</v>
      </c>
      <c r="BD11" s="13">
        <f t="shared" si="15"/>
        <v>1.2014924428489006E-2</v>
      </c>
      <c r="BE11" s="13">
        <f t="shared" si="16"/>
        <v>1.2753146505361451E-2</v>
      </c>
      <c r="BF11" s="13">
        <f t="shared" si="17"/>
        <v>1.4466612217890411E-2</v>
      </c>
      <c r="BG11" s="13">
        <f t="shared" si="18"/>
        <v>1.4588731924722303E-2</v>
      </c>
      <c r="BH11" s="13">
        <f t="shared" si="19"/>
        <v>1.5064944014482622E-2</v>
      </c>
      <c r="BI11" s="13">
        <f t="shared" si="20"/>
        <v>1.5132829097609098E-2</v>
      </c>
      <c r="BJ11" s="13">
        <f t="shared" si="21"/>
        <v>1.4811190629615889E-2</v>
      </c>
      <c r="BK11" s="13">
        <f t="shared" si="22"/>
        <v>1.4811297742203097E-2</v>
      </c>
      <c r="BL11" s="13">
        <f t="shared" si="23"/>
        <v>1.5181450459093341E-2</v>
      </c>
      <c r="BM11" s="13">
        <f t="shared" si="24"/>
        <v>1.5713168821653144E-2</v>
      </c>
      <c r="BN11" s="13">
        <f t="shared" si="25"/>
        <v>1.567984250737629E-2</v>
      </c>
      <c r="BO11" s="13">
        <f t="shared" si="26"/>
        <v>1.5853087369278544E-2</v>
      </c>
      <c r="BP11" s="13">
        <f t="shared" si="27"/>
        <v>1.5903087458520163E-2</v>
      </c>
      <c r="BQ11" s="13">
        <f t="shared" si="28"/>
        <v>1.5777314015730591E-2</v>
      </c>
      <c r="BR11" s="13">
        <f t="shared" si="28"/>
        <v>1.5255639202186651E-2</v>
      </c>
    </row>
    <row r="12" spans="1:70" x14ac:dyDescent="0.2">
      <c r="A12" s="4">
        <v>10</v>
      </c>
      <c r="B12" s="6" t="s">
        <v>47</v>
      </c>
      <c r="C12" s="32">
        <v>8527494</v>
      </c>
      <c r="D12" s="32">
        <v>8610188</v>
      </c>
      <c r="E12" s="32">
        <v>8597158</v>
      </c>
      <c r="F12" s="32">
        <v>8877568</v>
      </c>
      <c r="G12" s="32">
        <v>8963456</v>
      </c>
      <c r="H12" s="32">
        <v>8842574</v>
      </c>
      <c r="I12" s="32">
        <v>8710269</v>
      </c>
      <c r="J12" s="32">
        <v>8893896</v>
      </c>
      <c r="K12" s="32">
        <v>8505885</v>
      </c>
      <c r="L12" s="32">
        <v>8410000</v>
      </c>
      <c r="M12" s="32">
        <v>8627409</v>
      </c>
      <c r="N12" s="32">
        <v>7974383</v>
      </c>
      <c r="O12" s="32">
        <v>7550046</v>
      </c>
      <c r="P12" s="32">
        <v>7591585</v>
      </c>
      <c r="Q12" s="32">
        <v>7315039</v>
      </c>
      <c r="R12" s="32">
        <v>7346075</v>
      </c>
      <c r="S12" s="32">
        <v>7326178</v>
      </c>
      <c r="T12" s="32">
        <v>6721775</v>
      </c>
      <c r="U12" s="32">
        <v>6873541</v>
      </c>
      <c r="V12" s="32">
        <v>6722809</v>
      </c>
      <c r="W12" s="32">
        <v>6790494</v>
      </c>
      <c r="X12" s="32">
        <v>6921697</v>
      </c>
      <c r="Y12" s="32">
        <v>6724046</v>
      </c>
      <c r="Z12" s="32">
        <v>6806481</v>
      </c>
      <c r="AA12" s="32">
        <v>7039415</v>
      </c>
      <c r="AB12" s="32">
        <v>6954788</v>
      </c>
      <c r="AC12" s="32">
        <v>6580773</v>
      </c>
      <c r="AD12" s="32">
        <v>6662491</v>
      </c>
      <c r="AF12" s="63">
        <f t="shared" si="29"/>
        <v>0.92244238069535711</v>
      </c>
      <c r="AG12" s="63">
        <f t="shared" si="30"/>
        <v>0.89802528475894905</v>
      </c>
      <c r="AH12" s="63">
        <f t="shared" si="31"/>
        <v>0.768712419891868</v>
      </c>
      <c r="AI12" s="63">
        <f t="shared" si="32"/>
        <v>0.7134315493063943</v>
      </c>
      <c r="AJ12" s="63">
        <f t="shared" si="33"/>
        <v>0.67172187008369755</v>
      </c>
      <c r="AK12" s="63">
        <f t="shared" si="34"/>
        <v>0.83486101657350209</v>
      </c>
      <c r="AL12" s="63">
        <f t="shared" si="35"/>
        <v>0.69306784310549152</v>
      </c>
      <c r="AM12" s="63">
        <f t="shared" si="36"/>
        <v>0.6990157080902526</v>
      </c>
      <c r="AN12" s="63">
        <f t="shared" si="37"/>
        <v>0.66835109572682028</v>
      </c>
      <c r="AO12" s="63">
        <f t="shared" si="38"/>
        <v>0.79429808195342966</v>
      </c>
      <c r="AQ12" s="13">
        <f t="shared" si="2"/>
        <v>9.3297107764976975E-3</v>
      </c>
      <c r="AR12" s="13">
        <f t="shared" si="3"/>
        <v>9.2649006842356382E-3</v>
      </c>
      <c r="AS12" s="13">
        <f t="shared" si="4"/>
        <v>9.0064373336095991E-3</v>
      </c>
      <c r="AT12" s="13">
        <f t="shared" si="5"/>
        <v>9.0908900812008368E-3</v>
      </c>
      <c r="AU12" s="13">
        <f t="shared" si="6"/>
        <v>9.4132772178065933E-3</v>
      </c>
      <c r="AV12" s="13">
        <f t="shared" si="7"/>
        <v>9.4506284150924005E-3</v>
      </c>
      <c r="AW12" s="13">
        <f t="shared" si="8"/>
        <v>9.1204091097763611E-3</v>
      </c>
      <c r="AX12" s="13">
        <f t="shared" si="9"/>
        <v>9.4051481934100088E-3</v>
      </c>
      <c r="AY12" s="13">
        <f t="shared" si="10"/>
        <v>9.126665079067571E-3</v>
      </c>
      <c r="AZ12" s="13">
        <f t="shared" si="11"/>
        <v>9.0005673386151699E-3</v>
      </c>
      <c r="BA12" s="13">
        <f t="shared" si="12"/>
        <v>9.0591769087040221E-3</v>
      </c>
      <c r="BB12" s="13">
        <f t="shared" si="13"/>
        <v>8.1695504559638026E-3</v>
      </c>
      <c r="BC12" s="13">
        <f t="shared" si="14"/>
        <v>7.5614561768792615E-3</v>
      </c>
      <c r="BD12" s="13">
        <f t="shared" si="15"/>
        <v>7.4222723755314477E-3</v>
      </c>
      <c r="BE12" s="13">
        <f t="shared" si="16"/>
        <v>7.1161927211921975E-3</v>
      </c>
      <c r="BF12" s="13">
        <f t="shared" si="17"/>
        <v>8.0724664752027421E-3</v>
      </c>
      <c r="BG12" s="13">
        <f t="shared" si="18"/>
        <v>7.7808069887426307E-3</v>
      </c>
      <c r="BH12" s="13">
        <f t="shared" si="19"/>
        <v>7.1420948982342473E-3</v>
      </c>
      <c r="BI12" s="13">
        <f t="shared" si="20"/>
        <v>7.2425919592400759E-3</v>
      </c>
      <c r="BJ12" s="13">
        <f t="shared" si="21"/>
        <v>6.9381583193014905E-3</v>
      </c>
      <c r="BK12" s="13">
        <f t="shared" si="22"/>
        <v>6.8304983710637639E-3</v>
      </c>
      <c r="BL12" s="13">
        <f t="shared" si="23"/>
        <v>6.8717424218014567E-3</v>
      </c>
      <c r="BM12" s="13">
        <f t="shared" si="24"/>
        <v>6.7478053465197529E-3</v>
      </c>
      <c r="BN12" s="13">
        <f t="shared" si="25"/>
        <v>6.63323156489603E-3</v>
      </c>
      <c r="BO12" s="13">
        <f t="shared" si="26"/>
        <v>6.7244838583232812E-3</v>
      </c>
      <c r="BP12" s="13">
        <f t="shared" si="27"/>
        <v>6.6580095607891784E-3</v>
      </c>
      <c r="BQ12" s="13">
        <f t="shared" si="28"/>
        <v>6.6680394526921526E-3</v>
      </c>
      <c r="BR12" s="13">
        <f t="shared" si="28"/>
        <v>6.4583037822117245E-3</v>
      </c>
    </row>
    <row r="13" spans="1:70" x14ac:dyDescent="0.2">
      <c r="A13" s="4">
        <v>11</v>
      </c>
      <c r="B13" s="6" t="s">
        <v>48</v>
      </c>
      <c r="C13" s="32">
        <v>1216020</v>
      </c>
      <c r="D13" s="32">
        <v>1050919</v>
      </c>
      <c r="E13" s="32">
        <v>1224218</v>
      </c>
      <c r="F13" s="32">
        <v>1371460</v>
      </c>
      <c r="G13" s="32">
        <v>1105457</v>
      </c>
      <c r="H13" s="32">
        <v>1236529</v>
      </c>
      <c r="I13" s="32">
        <v>1048312</v>
      </c>
      <c r="J13" s="32">
        <v>866450</v>
      </c>
      <c r="K13" s="32">
        <v>1277621</v>
      </c>
      <c r="L13" s="32">
        <v>1312992</v>
      </c>
      <c r="M13" s="32">
        <v>1009908</v>
      </c>
      <c r="N13" s="32">
        <v>597152</v>
      </c>
      <c r="O13" s="32">
        <v>1136015</v>
      </c>
      <c r="P13" s="32">
        <v>1390426</v>
      </c>
      <c r="Q13" s="32">
        <v>1500725</v>
      </c>
      <c r="R13" s="32">
        <v>1297932</v>
      </c>
      <c r="S13" s="32">
        <v>1173266</v>
      </c>
      <c r="T13" s="32">
        <v>1138059</v>
      </c>
      <c r="U13" s="32">
        <v>1149443</v>
      </c>
      <c r="V13" s="32">
        <v>1212054</v>
      </c>
      <c r="W13" s="32">
        <v>1241150</v>
      </c>
      <c r="X13" s="32">
        <v>1505804</v>
      </c>
      <c r="Y13" s="32">
        <v>1201570</v>
      </c>
      <c r="Z13" s="32">
        <v>1168201</v>
      </c>
      <c r="AA13" s="32">
        <v>1244723</v>
      </c>
      <c r="AB13" s="32">
        <v>1263666</v>
      </c>
      <c r="AC13" s="32">
        <v>1502282</v>
      </c>
      <c r="AD13" s="32">
        <v>1721046</v>
      </c>
      <c r="AF13" s="63">
        <f t="shared" si="29"/>
        <v>0.12329848573226665</v>
      </c>
      <c r="AG13" s="63">
        <f t="shared" si="30"/>
        <v>0.10770341750672087</v>
      </c>
      <c r="AH13" s="63">
        <f t="shared" si="31"/>
        <v>0.12068653380250596</v>
      </c>
      <c r="AI13" s="63">
        <f t="shared" si="32"/>
        <v>0.127678876360029</v>
      </c>
      <c r="AJ13" s="63">
        <f t="shared" si="33"/>
        <v>0.12933667005787217</v>
      </c>
      <c r="AK13" s="63">
        <f t="shared" si="34"/>
        <v>0.11901482000276029</v>
      </c>
      <c r="AL13" s="63">
        <f t="shared" si="35"/>
        <v>0.12659996657142755</v>
      </c>
      <c r="AM13" s="63">
        <f t="shared" si="36"/>
        <v>0.12437834069648721</v>
      </c>
      <c r="AN13" s="63">
        <f t="shared" si="37"/>
        <v>0.13069939751618431</v>
      </c>
      <c r="AO13" s="63">
        <f t="shared" si="38"/>
        <v>0.1233530320581453</v>
      </c>
      <c r="AQ13" s="13">
        <f t="shared" si="2"/>
        <v>1.3304160517071874E-3</v>
      </c>
      <c r="AR13" s="13">
        <f t="shared" si="3"/>
        <v>1.1308301470509391E-3</v>
      </c>
      <c r="AS13" s="13">
        <f t="shared" si="4"/>
        <v>1.2824985535541951E-3</v>
      </c>
      <c r="AT13" s="13">
        <f t="shared" si="5"/>
        <v>1.4044152757561191E-3</v>
      </c>
      <c r="AU13" s="13">
        <f t="shared" si="6"/>
        <v>1.1609331482594239E-3</v>
      </c>
      <c r="AV13" s="13">
        <f t="shared" si="7"/>
        <v>1.3215581914820041E-3</v>
      </c>
      <c r="AW13" s="13">
        <f t="shared" si="8"/>
        <v>1.0976738278333168E-3</v>
      </c>
      <c r="AX13" s="13">
        <f t="shared" si="9"/>
        <v>9.162565710437925E-4</v>
      </c>
      <c r="AY13" s="13">
        <f t="shared" si="10"/>
        <v>1.3708648735532385E-3</v>
      </c>
      <c r="AZ13" s="13">
        <f t="shared" si="11"/>
        <v>1.4051929739670641E-3</v>
      </c>
      <c r="BA13" s="13">
        <f t="shared" si="12"/>
        <v>1.0604499257558626E-3</v>
      </c>
      <c r="BB13" s="13">
        <f t="shared" si="13"/>
        <v>6.1176687824997819E-4</v>
      </c>
      <c r="BC13" s="13">
        <f t="shared" si="14"/>
        <v>1.1377318282269398E-3</v>
      </c>
      <c r="BD13" s="13">
        <f t="shared" si="15"/>
        <v>1.3594157860342324E-3</v>
      </c>
      <c r="BE13" s="13">
        <f t="shared" si="16"/>
        <v>1.459930469476808E-3</v>
      </c>
      <c r="BF13" s="13">
        <f t="shared" si="17"/>
        <v>1.4262735620168383E-3</v>
      </c>
      <c r="BG13" s="13">
        <f t="shared" si="18"/>
        <v>1.2460735041455603E-3</v>
      </c>
      <c r="BH13" s="13">
        <f t="shared" si="19"/>
        <v>1.2092230664950208E-3</v>
      </c>
      <c r="BI13" s="13">
        <f t="shared" si="20"/>
        <v>1.2111583577379972E-3</v>
      </c>
      <c r="BJ13" s="13">
        <f t="shared" si="21"/>
        <v>1.2508792892290484E-3</v>
      </c>
      <c r="BK13" s="13">
        <f t="shared" si="22"/>
        <v>1.248461901777071E-3</v>
      </c>
      <c r="BL13" s="13">
        <f t="shared" si="23"/>
        <v>1.4949364622170432E-3</v>
      </c>
      <c r="BM13" s="13">
        <f t="shared" si="24"/>
        <v>1.2058157350823804E-3</v>
      </c>
      <c r="BN13" s="13">
        <f t="shared" si="25"/>
        <v>1.1384660806873783E-3</v>
      </c>
      <c r="BO13" s="13">
        <f t="shared" si="26"/>
        <v>1.189036265312349E-3</v>
      </c>
      <c r="BP13" s="13">
        <f t="shared" si="27"/>
        <v>1.2097421675030522E-3</v>
      </c>
      <c r="BQ13" s="13">
        <f t="shared" si="28"/>
        <v>1.5222034926701275E-3</v>
      </c>
      <c r="BR13" s="13">
        <f t="shared" si="28"/>
        <v>1.6683006237697519E-3</v>
      </c>
    </row>
    <row r="14" spans="1:70" x14ac:dyDescent="0.2">
      <c r="A14" s="4">
        <v>12</v>
      </c>
      <c r="B14" s="6" t="s">
        <v>49</v>
      </c>
      <c r="C14" s="32">
        <v>2831583</v>
      </c>
      <c r="D14" s="32">
        <v>2831122</v>
      </c>
      <c r="E14" s="32">
        <v>2840004</v>
      </c>
      <c r="F14" s="32">
        <v>2853077</v>
      </c>
      <c r="G14" s="32">
        <v>2945640</v>
      </c>
      <c r="H14" s="32">
        <v>3088690</v>
      </c>
      <c r="I14" s="32">
        <v>3075166</v>
      </c>
      <c r="J14" s="32">
        <v>2939002</v>
      </c>
      <c r="K14" s="32">
        <v>2804637</v>
      </c>
      <c r="L14" s="32">
        <v>2759686</v>
      </c>
      <c r="M14" s="32">
        <v>2746345</v>
      </c>
      <c r="N14" s="32">
        <v>2375013</v>
      </c>
      <c r="O14" s="32">
        <v>2299870</v>
      </c>
      <c r="P14" s="32">
        <v>2311760</v>
      </c>
      <c r="Q14" s="32">
        <v>2264827</v>
      </c>
      <c r="R14" s="32">
        <v>2164366</v>
      </c>
      <c r="S14" s="32">
        <v>2169763</v>
      </c>
      <c r="T14" s="32">
        <v>2161256</v>
      </c>
      <c r="U14" s="32">
        <v>2243220</v>
      </c>
      <c r="V14" s="32">
        <v>2267582</v>
      </c>
      <c r="W14" s="32">
        <v>2311236</v>
      </c>
      <c r="X14" s="32">
        <v>2147493</v>
      </c>
      <c r="Y14" s="32">
        <v>2222510</v>
      </c>
      <c r="Z14" s="32">
        <v>1990328</v>
      </c>
      <c r="AA14" s="32">
        <v>1826751</v>
      </c>
      <c r="AB14" s="32">
        <v>1849924</v>
      </c>
      <c r="AC14" s="32">
        <v>1670050</v>
      </c>
      <c r="AD14" s="32">
        <v>1706126</v>
      </c>
      <c r="AF14" s="63">
        <f t="shared" si="29"/>
        <v>0.30929585368643048</v>
      </c>
      <c r="AG14" s="63">
        <f t="shared" si="30"/>
        <v>0.29346073086527186</v>
      </c>
      <c r="AH14" s="63">
        <f t="shared" si="31"/>
        <v>0.231378987820865</v>
      </c>
      <c r="AI14" s="63">
        <f t="shared" si="32"/>
        <v>0.22935895228653838</v>
      </c>
      <c r="AJ14" s="63">
        <f t="shared" si="33"/>
        <v>0.19183715281932306</v>
      </c>
      <c r="AK14" s="63">
        <f t="shared" si="34"/>
        <v>0.26415675760273499</v>
      </c>
      <c r="AL14" s="63">
        <f t="shared" si="35"/>
        <v>0.21036156343366749</v>
      </c>
      <c r="AM14" s="63">
        <f t="shared" si="36"/>
        <v>0.21862880768388124</v>
      </c>
      <c r="AN14" s="63">
        <f t="shared" si="37"/>
        <v>0.17360682115070872</v>
      </c>
      <c r="AO14" s="63">
        <f t="shared" si="38"/>
        <v>0.25088612220679019</v>
      </c>
      <c r="AQ14" s="13">
        <f t="shared" si="2"/>
        <v>3.0979617727843233E-3</v>
      </c>
      <c r="AR14" s="13">
        <f t="shared" si="3"/>
        <v>3.0463985403053413E-3</v>
      </c>
      <c r="AS14" s="13">
        <f t="shared" si="4"/>
        <v>2.9752062313151157E-3</v>
      </c>
      <c r="AT14" s="13">
        <f t="shared" si="5"/>
        <v>2.9216345512872713E-3</v>
      </c>
      <c r="AU14" s="13">
        <f t="shared" si="6"/>
        <v>3.093463715765416E-3</v>
      </c>
      <c r="AV14" s="13">
        <f t="shared" si="7"/>
        <v>3.3010819563864262E-3</v>
      </c>
      <c r="AW14" s="13">
        <f t="shared" si="8"/>
        <v>3.2199662261262574E-3</v>
      </c>
      <c r="AX14" s="13">
        <f t="shared" si="9"/>
        <v>3.107946095921113E-3</v>
      </c>
      <c r="AY14" s="13">
        <f t="shared" si="10"/>
        <v>3.0093261979630376E-3</v>
      </c>
      <c r="AZ14" s="13">
        <f t="shared" si="11"/>
        <v>2.953476774843465E-3</v>
      </c>
      <c r="BA14" s="13">
        <f t="shared" si="12"/>
        <v>2.8837887721950757E-3</v>
      </c>
      <c r="BB14" s="13">
        <f t="shared" si="13"/>
        <v>2.4331397848673629E-3</v>
      </c>
      <c r="BC14" s="13">
        <f t="shared" si="14"/>
        <v>2.303345730280227E-3</v>
      </c>
      <c r="BD14" s="13">
        <f t="shared" si="15"/>
        <v>2.2602015767272023E-3</v>
      </c>
      <c r="BE14" s="13">
        <f t="shared" si="16"/>
        <v>2.203261720430959E-3</v>
      </c>
      <c r="BF14" s="13">
        <f t="shared" si="17"/>
        <v>2.3783819216477721E-3</v>
      </c>
      <c r="BG14" s="13">
        <f t="shared" si="18"/>
        <v>2.304408535298375E-3</v>
      </c>
      <c r="BH14" s="13">
        <f t="shared" si="19"/>
        <v>2.2964016872594152E-3</v>
      </c>
      <c r="BI14" s="13">
        <f t="shared" si="20"/>
        <v>2.3636619225529494E-3</v>
      </c>
      <c r="BJ14" s="13">
        <f t="shared" si="21"/>
        <v>2.3402186374770297E-3</v>
      </c>
      <c r="BK14" s="13">
        <f t="shared" si="22"/>
        <v>2.324852025956275E-3</v>
      </c>
      <c r="BL14" s="13">
        <f t="shared" si="23"/>
        <v>2.13199432864826E-3</v>
      </c>
      <c r="BM14" s="13">
        <f t="shared" si="24"/>
        <v>2.2303632159407618E-3</v>
      </c>
      <c r="BN14" s="13">
        <f t="shared" si="25"/>
        <v>1.9396669900490996E-3</v>
      </c>
      <c r="BO14" s="13">
        <f t="shared" si="26"/>
        <v>1.745025348367146E-3</v>
      </c>
      <c r="BP14" s="13">
        <f t="shared" si="27"/>
        <v>1.7709830520690724E-3</v>
      </c>
      <c r="BQ14" s="13">
        <f t="shared" si="28"/>
        <v>1.6921962340850428E-3</v>
      </c>
      <c r="BR14" s="13">
        <f t="shared" si="28"/>
        <v>1.6538378811663326E-3</v>
      </c>
    </row>
    <row r="15" spans="1:70" x14ac:dyDescent="0.2">
      <c r="A15" s="4">
        <v>13</v>
      </c>
      <c r="B15" s="6" t="s">
        <v>50</v>
      </c>
      <c r="C15" s="32">
        <v>11565331</v>
      </c>
      <c r="D15" s="32">
        <v>11087954</v>
      </c>
      <c r="E15" s="32">
        <v>10256567</v>
      </c>
      <c r="F15" s="32">
        <v>9734287</v>
      </c>
      <c r="G15" s="32">
        <v>8984081</v>
      </c>
      <c r="H15" s="32">
        <v>7846557</v>
      </c>
      <c r="I15" s="32">
        <v>7029753</v>
      </c>
      <c r="J15" s="32">
        <v>6111791</v>
      </c>
      <c r="K15" s="32">
        <v>5384503</v>
      </c>
      <c r="L15" s="32">
        <v>5008617</v>
      </c>
      <c r="M15" s="32">
        <v>4699695</v>
      </c>
      <c r="N15" s="32">
        <v>4338495</v>
      </c>
      <c r="O15" s="32">
        <v>4200978</v>
      </c>
      <c r="P15" s="32">
        <v>4222251</v>
      </c>
      <c r="Q15" s="32">
        <v>4017545</v>
      </c>
      <c r="R15" s="32">
        <v>3267948</v>
      </c>
      <c r="S15" s="32">
        <v>3116378</v>
      </c>
      <c r="T15" s="32">
        <v>3342486</v>
      </c>
      <c r="U15" s="32">
        <v>3279821</v>
      </c>
      <c r="V15" s="32">
        <v>3135773</v>
      </c>
      <c r="W15" s="32">
        <v>3219479</v>
      </c>
      <c r="X15" s="32">
        <v>3550490</v>
      </c>
      <c r="Y15" s="32">
        <v>3234814</v>
      </c>
      <c r="Z15" s="32">
        <v>3149786</v>
      </c>
      <c r="AA15" s="32">
        <v>3191026</v>
      </c>
      <c r="AB15" s="32">
        <v>3152445</v>
      </c>
      <c r="AC15" s="32">
        <v>2924608</v>
      </c>
      <c r="AD15" s="32">
        <v>2656138</v>
      </c>
      <c r="AF15" s="63">
        <f t="shared" si="29"/>
        <v>0.96376558937979495</v>
      </c>
      <c r="AG15" s="63">
        <f t="shared" si="30"/>
        <v>0.57235438425288299</v>
      </c>
      <c r="AH15" s="63">
        <f t="shared" si="31"/>
        <v>0.39315460266896457</v>
      </c>
      <c r="AI15" s="63">
        <f t="shared" si="32"/>
        <v>0.33861187606466231</v>
      </c>
      <c r="AJ15" s="63">
        <f t="shared" si="33"/>
        <v>0.31450500832599354</v>
      </c>
      <c r="AK15" s="63">
        <f t="shared" si="34"/>
        <v>0.48623511435870392</v>
      </c>
      <c r="AL15" s="63">
        <f t="shared" si="35"/>
        <v>0.32420133912902244</v>
      </c>
      <c r="AM15" s="63">
        <f t="shared" si="36"/>
        <v>0.32978704914285906</v>
      </c>
      <c r="AN15" s="63">
        <f t="shared" si="37"/>
        <v>0.30098593157269371</v>
      </c>
      <c r="AO15" s="63">
        <f t="shared" si="38"/>
        <v>0.52424390927734121</v>
      </c>
      <c r="AQ15" s="13">
        <f t="shared" si="2"/>
        <v>1.2653329719664756E-2</v>
      </c>
      <c r="AR15" s="13">
        <f t="shared" si="3"/>
        <v>1.1931074280999819E-2</v>
      </c>
      <c r="AS15" s="13">
        <f t="shared" si="4"/>
        <v>1.0744844743282397E-2</v>
      </c>
      <c r="AT15" s="13">
        <f t="shared" si="5"/>
        <v>9.9681954715370516E-3</v>
      </c>
      <c r="AU15" s="13">
        <f t="shared" si="6"/>
        <v>9.4349372608321016E-3</v>
      </c>
      <c r="AV15" s="13">
        <f t="shared" si="7"/>
        <v>8.3861208902342443E-3</v>
      </c>
      <c r="AW15" s="13">
        <f t="shared" si="8"/>
        <v>7.3607627159020805E-3</v>
      </c>
      <c r="AX15" s="13">
        <f t="shared" si="9"/>
        <v>6.4631180848246424E-3</v>
      </c>
      <c r="AY15" s="13">
        <f t="shared" si="10"/>
        <v>5.7774770642013817E-3</v>
      </c>
      <c r="AZ15" s="13">
        <f t="shared" si="11"/>
        <v>5.3603322927268365E-3</v>
      </c>
      <c r="BA15" s="13">
        <f t="shared" si="12"/>
        <v>4.934896261664626E-3</v>
      </c>
      <c r="BB15" s="13">
        <f t="shared" si="13"/>
        <v>4.4446766358534166E-3</v>
      </c>
      <c r="BC15" s="13">
        <f t="shared" si="14"/>
        <v>4.2073268225165626E-3</v>
      </c>
      <c r="BD15" s="13">
        <f t="shared" si="15"/>
        <v>4.128083524041426E-3</v>
      </c>
      <c r="BE15" s="13">
        <f t="shared" si="16"/>
        <v>3.9083352099779792E-3</v>
      </c>
      <c r="BF15" s="13">
        <f t="shared" si="17"/>
        <v>3.5910878493216922E-3</v>
      </c>
      <c r="BG15" s="13">
        <f t="shared" si="18"/>
        <v>3.3097661184267953E-3</v>
      </c>
      <c r="BH15" s="13">
        <f t="shared" si="19"/>
        <v>3.5514952833171887E-3</v>
      </c>
      <c r="BI15" s="13">
        <f t="shared" si="20"/>
        <v>3.4559196202287503E-3</v>
      </c>
      <c r="BJ15" s="13">
        <f t="shared" si="21"/>
        <v>3.2362200870783321E-3</v>
      </c>
      <c r="BK15" s="13">
        <f t="shared" si="22"/>
        <v>3.2384456955817935E-3</v>
      </c>
      <c r="BL15" s="13">
        <f t="shared" si="23"/>
        <v>3.5248657592468805E-3</v>
      </c>
      <c r="BM15" s="13">
        <f t="shared" si="24"/>
        <v>3.2462441815830747E-3</v>
      </c>
      <c r="BN15" s="13">
        <f t="shared" si="25"/>
        <v>3.0696126115488469E-3</v>
      </c>
      <c r="BO15" s="13">
        <f t="shared" si="26"/>
        <v>3.0482650658456571E-3</v>
      </c>
      <c r="BP15" s="13">
        <f t="shared" si="27"/>
        <v>3.0179221781975298E-3</v>
      </c>
      <c r="BQ15" s="13">
        <f t="shared" si="28"/>
        <v>2.9633907031376239E-3</v>
      </c>
      <c r="BR15" s="13">
        <f t="shared" si="28"/>
        <v>2.5747345987373617E-3</v>
      </c>
    </row>
    <row r="16" spans="1:70" x14ac:dyDescent="0.2">
      <c r="A16" s="4">
        <v>14</v>
      </c>
      <c r="B16" s="6" t="s">
        <v>51</v>
      </c>
      <c r="C16" s="32">
        <v>1048868</v>
      </c>
      <c r="D16" s="32">
        <v>1047276</v>
      </c>
      <c r="E16" s="32">
        <v>1031236</v>
      </c>
      <c r="F16" s="32">
        <v>1041667</v>
      </c>
      <c r="G16" s="32">
        <v>931939</v>
      </c>
      <c r="H16" s="32">
        <v>904985</v>
      </c>
      <c r="I16" s="32">
        <v>908493</v>
      </c>
      <c r="J16" s="32">
        <v>782481</v>
      </c>
      <c r="K16" s="32">
        <v>731154</v>
      </c>
      <c r="L16" s="32">
        <v>658811</v>
      </c>
      <c r="M16" s="32">
        <v>606629</v>
      </c>
      <c r="N16" s="32">
        <v>602371</v>
      </c>
      <c r="O16" s="32">
        <v>629294</v>
      </c>
      <c r="P16" s="32">
        <v>564073</v>
      </c>
      <c r="Q16" s="32">
        <v>573695</v>
      </c>
      <c r="R16" s="32">
        <v>585126</v>
      </c>
      <c r="S16" s="32">
        <v>541598</v>
      </c>
      <c r="T16" s="32">
        <v>483358</v>
      </c>
      <c r="U16" s="32">
        <v>571964</v>
      </c>
      <c r="V16" s="32">
        <v>572607</v>
      </c>
      <c r="W16" s="32">
        <v>477152</v>
      </c>
      <c r="X16" s="32">
        <v>478665</v>
      </c>
      <c r="Y16" s="32">
        <v>458959</v>
      </c>
      <c r="Z16" s="32">
        <v>480930</v>
      </c>
      <c r="AA16" s="32">
        <v>530745</v>
      </c>
      <c r="AB16" s="32">
        <v>494242</v>
      </c>
      <c r="AC16" s="32">
        <v>439400</v>
      </c>
      <c r="AD16" s="32">
        <v>496601</v>
      </c>
      <c r="AF16" s="63">
        <f t="shared" si="29"/>
        <v>0.10285218941326389</v>
      </c>
      <c r="AG16" s="63">
        <f t="shared" si="30"/>
        <v>7.5373722702523682E-2</v>
      </c>
      <c r="AH16" s="63">
        <f t="shared" si="31"/>
        <v>5.9585711714585189E-2</v>
      </c>
      <c r="AI16" s="63">
        <f t="shared" si="32"/>
        <v>5.3959769430462004E-2</v>
      </c>
      <c r="AJ16" s="63">
        <f t="shared" si="33"/>
        <v>4.7164306582020782E-2</v>
      </c>
      <c r="AK16" s="63">
        <f t="shared" si="34"/>
        <v>6.8004113230869287E-2</v>
      </c>
      <c r="AL16" s="63">
        <f t="shared" si="35"/>
        <v>5.0838492125782619E-2</v>
      </c>
      <c r="AM16" s="63">
        <f t="shared" si="36"/>
        <v>5.193173209427341E-2</v>
      </c>
      <c r="AN16" s="63">
        <f t="shared" si="37"/>
        <v>4.7512621344182174E-2</v>
      </c>
      <c r="AO16" s="63">
        <f t="shared" si="38"/>
        <v>6.81436141983746E-2</v>
      </c>
      <c r="AQ16" s="13">
        <f t="shared" si="2"/>
        <v>1.1475393688607212E-3</v>
      </c>
      <c r="AR16" s="13">
        <f t="shared" si="3"/>
        <v>1.1269101358743342E-3</v>
      </c>
      <c r="AS16" s="13">
        <f t="shared" si="4"/>
        <v>1.08032938445033E-3</v>
      </c>
      <c r="AT16" s="13">
        <f t="shared" si="5"/>
        <v>1.0666975683221161E-3</v>
      </c>
      <c r="AU16" s="13">
        <f t="shared" si="6"/>
        <v>9.7870733755880067E-4</v>
      </c>
      <c r="AV16" s="13">
        <f t="shared" si="7"/>
        <v>9.6721576276685901E-4</v>
      </c>
      <c r="AW16" s="13">
        <f t="shared" si="8"/>
        <v>9.5127117582339367E-4</v>
      </c>
      <c r="AX16" s="13">
        <f t="shared" si="9"/>
        <v>8.2746073976215336E-4</v>
      </c>
      <c r="AY16" s="13">
        <f t="shared" si="10"/>
        <v>7.8451538895959333E-4</v>
      </c>
      <c r="AZ16" s="13">
        <f t="shared" si="11"/>
        <v>7.0507405100123642E-4</v>
      </c>
      <c r="BA16" s="13">
        <f t="shared" si="12"/>
        <v>6.3698839697413348E-4</v>
      </c>
      <c r="BB16" s="13">
        <f t="shared" si="13"/>
        <v>6.1711360963091083E-4</v>
      </c>
      <c r="BC16" s="13">
        <f t="shared" si="14"/>
        <v>6.3024503471542528E-4</v>
      </c>
      <c r="BD16" s="13">
        <f t="shared" si="15"/>
        <v>5.5149266532392778E-4</v>
      </c>
      <c r="BE16" s="13">
        <f t="shared" si="16"/>
        <v>5.5810012539705641E-4</v>
      </c>
      <c r="BF16" s="13">
        <f t="shared" si="17"/>
        <v>6.4298418118103608E-4</v>
      </c>
      <c r="BG16" s="13">
        <f t="shared" si="18"/>
        <v>5.7520708662675568E-4</v>
      </c>
      <c r="BH16" s="13">
        <f t="shared" si="19"/>
        <v>5.1358290121593017E-4</v>
      </c>
      <c r="BI16" s="13">
        <f t="shared" si="20"/>
        <v>6.0267362446441949E-4</v>
      </c>
      <c r="BJ16" s="13">
        <f t="shared" si="21"/>
        <v>5.9094911379161134E-4</v>
      </c>
      <c r="BK16" s="13">
        <f t="shared" si="22"/>
        <v>4.7996301281612454E-4</v>
      </c>
      <c r="BL16" s="13">
        <f t="shared" si="23"/>
        <v>4.7521042691287907E-4</v>
      </c>
      <c r="BM16" s="13">
        <f t="shared" si="24"/>
        <v>4.6058072684710354E-4</v>
      </c>
      <c r="BN16" s="13">
        <f t="shared" si="25"/>
        <v>4.6868860083579869E-4</v>
      </c>
      <c r="BO16" s="13">
        <f t="shared" si="26"/>
        <v>5.0700039497398436E-4</v>
      </c>
      <c r="BP16" s="13">
        <f t="shared" si="27"/>
        <v>4.7315144061092372E-4</v>
      </c>
      <c r="BQ16" s="13">
        <f t="shared" si="28"/>
        <v>4.4522680474055735E-4</v>
      </c>
      <c r="BR16" s="13">
        <f t="shared" si="28"/>
        <v>4.8138153080433795E-4</v>
      </c>
    </row>
    <row r="17" spans="1:70" x14ac:dyDescent="0.2">
      <c r="A17" s="4">
        <v>15</v>
      </c>
      <c r="B17" s="6" t="s">
        <v>52</v>
      </c>
      <c r="C17" s="32">
        <v>4842215</v>
      </c>
      <c r="D17" s="32">
        <v>5211440</v>
      </c>
      <c r="E17" s="32">
        <v>5264687</v>
      </c>
      <c r="F17" s="32">
        <v>5285467</v>
      </c>
      <c r="G17" s="32">
        <v>4934409</v>
      </c>
      <c r="H17" s="32">
        <v>4720246</v>
      </c>
      <c r="I17" s="32">
        <v>5010153</v>
      </c>
      <c r="J17" s="32">
        <v>4668568</v>
      </c>
      <c r="K17" s="32">
        <v>4427867</v>
      </c>
      <c r="L17" s="32">
        <v>4550219</v>
      </c>
      <c r="M17" s="32">
        <v>4585790</v>
      </c>
      <c r="N17" s="32">
        <v>4599901</v>
      </c>
      <c r="O17" s="32">
        <v>4667609</v>
      </c>
      <c r="P17" s="32">
        <v>4688436</v>
      </c>
      <c r="Q17" s="32">
        <v>4942238</v>
      </c>
      <c r="R17" s="32">
        <v>4077474</v>
      </c>
      <c r="S17" s="32">
        <v>4376630</v>
      </c>
      <c r="T17" s="32">
        <v>4274733</v>
      </c>
      <c r="U17" s="32">
        <v>4001747</v>
      </c>
      <c r="V17" s="32">
        <v>4016793</v>
      </c>
      <c r="W17" s="32">
        <v>4163255</v>
      </c>
      <c r="X17" s="32">
        <v>4220428</v>
      </c>
      <c r="Y17" s="32">
        <v>4143714</v>
      </c>
      <c r="Z17" s="32">
        <v>4196410</v>
      </c>
      <c r="AA17" s="32">
        <v>4305758</v>
      </c>
      <c r="AB17" s="32">
        <v>4247914</v>
      </c>
      <c r="AC17" s="32">
        <v>3704529</v>
      </c>
      <c r="AD17" s="32">
        <v>3915563</v>
      </c>
      <c r="AF17" s="63">
        <f t="shared" si="29"/>
        <v>0.53347401365954039</v>
      </c>
      <c r="AG17" s="63">
        <f t="shared" si="30"/>
        <v>0.48885897846377441</v>
      </c>
      <c r="AH17" s="63">
        <f t="shared" si="31"/>
        <v>0.46512985765937664</v>
      </c>
      <c r="AI17" s="63">
        <f t="shared" si="32"/>
        <v>0.43216798570576603</v>
      </c>
      <c r="AJ17" s="63">
        <f t="shared" si="33"/>
        <v>0.40618909200342496</v>
      </c>
      <c r="AK17" s="63">
        <f t="shared" si="34"/>
        <v>0.47751681638370375</v>
      </c>
      <c r="AL17" s="63">
        <f t="shared" si="35"/>
        <v>0.41919505375205707</v>
      </c>
      <c r="AM17" s="63">
        <f t="shared" si="36"/>
        <v>0.42545730087375627</v>
      </c>
      <c r="AN17" s="63">
        <f t="shared" si="37"/>
        <v>0.39778082452405206</v>
      </c>
      <c r="AO17" s="63">
        <f t="shared" si="38"/>
        <v>0.46443252720574973</v>
      </c>
      <c r="AQ17" s="13">
        <f t="shared" si="2"/>
        <v>5.2977422754702371E-3</v>
      </c>
      <c r="AR17" s="13">
        <f t="shared" si="3"/>
        <v>5.607714259183768E-3</v>
      </c>
      <c r="AS17" s="13">
        <f t="shared" si="4"/>
        <v>5.5153195447343326E-3</v>
      </c>
      <c r="AT17" s="13">
        <f t="shared" si="5"/>
        <v>5.4124732725014712E-3</v>
      </c>
      <c r="AU17" s="13">
        <f t="shared" si="6"/>
        <v>5.1820369088708433E-3</v>
      </c>
      <c r="AV17" s="13">
        <f t="shared" si="7"/>
        <v>5.0448309478468871E-3</v>
      </c>
      <c r="AW17" s="13">
        <f t="shared" si="8"/>
        <v>5.2460658864351218E-3</v>
      </c>
      <c r="AX17" s="13">
        <f t="shared" si="9"/>
        <v>4.9369335880486767E-3</v>
      </c>
      <c r="AY17" s="13">
        <f t="shared" si="10"/>
        <v>4.7510234530158454E-3</v>
      </c>
      <c r="AZ17" s="13">
        <f t="shared" si="11"/>
        <v>4.8697446510043022E-3</v>
      </c>
      <c r="BA17" s="13">
        <f t="shared" si="12"/>
        <v>4.8152907641408694E-3</v>
      </c>
      <c r="BB17" s="13">
        <f t="shared" si="13"/>
        <v>4.7124803651816512E-3</v>
      </c>
      <c r="BC17" s="13">
        <f t="shared" si="14"/>
        <v>4.6746630291136281E-3</v>
      </c>
      <c r="BD17" s="13">
        <f t="shared" si="15"/>
        <v>4.5838713532479923E-3</v>
      </c>
      <c r="BE17" s="13">
        <f t="shared" si="16"/>
        <v>4.8078920812314853E-3</v>
      </c>
      <c r="BF17" s="13">
        <f t="shared" si="17"/>
        <v>4.480661056211763E-3</v>
      </c>
      <c r="BG17" s="13">
        <f t="shared" si="18"/>
        <v>4.6482235745760837E-3</v>
      </c>
      <c r="BH17" s="13">
        <f t="shared" si="19"/>
        <v>4.542036701706555E-3</v>
      </c>
      <c r="BI17" s="13">
        <f t="shared" si="20"/>
        <v>4.2166069344917118E-3</v>
      </c>
      <c r="BJ17" s="13">
        <f t="shared" si="21"/>
        <v>4.1454614834159345E-3</v>
      </c>
      <c r="BK17" s="13">
        <f t="shared" si="22"/>
        <v>4.1877816983305E-3</v>
      </c>
      <c r="BL17" s="13">
        <f t="shared" si="23"/>
        <v>4.1899687498251773E-3</v>
      </c>
      <c r="BM17" s="13">
        <f t="shared" si="24"/>
        <v>4.1583557702681911E-3</v>
      </c>
      <c r="BN17" s="13">
        <f t="shared" si="25"/>
        <v>4.0895962643905642E-3</v>
      </c>
      <c r="BO17" s="13">
        <f t="shared" si="26"/>
        <v>4.1131259016333509E-3</v>
      </c>
      <c r="BP17" s="13">
        <f t="shared" si="27"/>
        <v>4.0666447381875913E-3</v>
      </c>
      <c r="BQ17" s="13">
        <f t="shared" si="28"/>
        <v>3.7536540959006194E-3</v>
      </c>
      <c r="BR17" s="13">
        <f t="shared" si="28"/>
        <v>3.7955616498976563E-3</v>
      </c>
    </row>
    <row r="18" spans="1:70" x14ac:dyDescent="0.2">
      <c r="A18" s="4">
        <v>16</v>
      </c>
      <c r="B18" s="6" t="s">
        <v>53</v>
      </c>
      <c r="C18" s="32">
        <v>4174231</v>
      </c>
      <c r="D18" s="32">
        <v>4281296</v>
      </c>
      <c r="E18" s="32">
        <v>4261098</v>
      </c>
      <c r="F18" s="32">
        <v>4299734</v>
      </c>
      <c r="G18" s="32">
        <v>4181117</v>
      </c>
      <c r="H18" s="32">
        <v>4042784</v>
      </c>
      <c r="I18" s="32">
        <v>4014286</v>
      </c>
      <c r="J18" s="32">
        <v>3846586</v>
      </c>
      <c r="K18" s="32">
        <v>3628312</v>
      </c>
      <c r="L18" s="32">
        <v>3568806</v>
      </c>
      <c r="M18" s="32">
        <v>3662246</v>
      </c>
      <c r="N18" s="32">
        <v>3569548</v>
      </c>
      <c r="O18" s="32">
        <v>3589366</v>
      </c>
      <c r="P18" s="32">
        <v>3863187</v>
      </c>
      <c r="Q18" s="32">
        <v>3947936</v>
      </c>
      <c r="R18" s="32">
        <v>3560135</v>
      </c>
      <c r="S18" s="32">
        <v>3637331</v>
      </c>
      <c r="T18" s="32">
        <v>3533459</v>
      </c>
      <c r="U18" s="32">
        <v>3481758</v>
      </c>
      <c r="V18" s="32">
        <v>3417903</v>
      </c>
      <c r="W18" s="32">
        <v>3539852</v>
      </c>
      <c r="X18" s="32">
        <v>3812231</v>
      </c>
      <c r="Y18" s="32">
        <v>3762086</v>
      </c>
      <c r="Z18" s="32">
        <v>3859295</v>
      </c>
      <c r="AA18" s="32">
        <v>3986163</v>
      </c>
      <c r="AB18" s="32">
        <v>4090867</v>
      </c>
      <c r="AC18" s="32">
        <v>3829732</v>
      </c>
      <c r="AD18" s="32">
        <v>3853011</v>
      </c>
      <c r="AF18" s="63">
        <f t="shared" si="29"/>
        <v>0.43981469722386851</v>
      </c>
      <c r="AG18" s="63">
        <f t="shared" si="30"/>
        <v>0.39143291271523689</v>
      </c>
      <c r="AH18" s="63">
        <f t="shared" si="31"/>
        <v>0.37740934255614345</v>
      </c>
      <c r="AI18" s="63">
        <f t="shared" si="32"/>
        <v>0.36931612203868919</v>
      </c>
      <c r="AJ18" s="63">
        <f t="shared" si="33"/>
        <v>0.38209674734731303</v>
      </c>
      <c r="AK18" s="63">
        <f t="shared" si="34"/>
        <v>0.38612386473956178</v>
      </c>
      <c r="AL18" s="63">
        <f t="shared" si="35"/>
        <v>0.37545504013489284</v>
      </c>
      <c r="AM18" s="63">
        <f t="shared" si="36"/>
        <v>0.37225819658295917</v>
      </c>
      <c r="AN18" s="63">
        <f t="shared" si="37"/>
        <v>0.38682152488457727</v>
      </c>
      <c r="AO18" s="63">
        <f t="shared" si="38"/>
        <v>0.39267772216993785</v>
      </c>
      <c r="AQ18" s="13">
        <f t="shared" si="2"/>
        <v>4.5669182463559353E-3</v>
      </c>
      <c r="AR18" s="13">
        <f t="shared" si="3"/>
        <v>4.6068427588126177E-3</v>
      </c>
      <c r="AS18" s="13">
        <f t="shared" si="4"/>
        <v>4.4639533331095231E-3</v>
      </c>
      <c r="AT18" s="13">
        <f t="shared" si="5"/>
        <v>4.4030537611654454E-3</v>
      </c>
      <c r="AU18" s="13">
        <f t="shared" si="6"/>
        <v>4.3909417752576512E-3</v>
      </c>
      <c r="AV18" s="13">
        <f t="shared" si="7"/>
        <v>4.3207836707367013E-3</v>
      </c>
      <c r="AW18" s="13">
        <f t="shared" si="8"/>
        <v>4.2033065343501687E-3</v>
      </c>
      <c r="AX18" s="13">
        <f t="shared" si="9"/>
        <v>4.0677011928963672E-3</v>
      </c>
      <c r="AY18" s="13">
        <f t="shared" si="10"/>
        <v>3.8931149934853123E-3</v>
      </c>
      <c r="AZ18" s="13">
        <f t="shared" si="11"/>
        <v>3.8194148301371996E-3</v>
      </c>
      <c r="BA18" s="13">
        <f t="shared" si="12"/>
        <v>3.8455270171141379E-3</v>
      </c>
      <c r="BB18" s="13">
        <f t="shared" si="13"/>
        <v>3.6569101949310281E-3</v>
      </c>
      <c r="BC18" s="13">
        <f t="shared" si="14"/>
        <v>3.594790510121449E-3</v>
      </c>
      <c r="BD18" s="13">
        <f t="shared" si="15"/>
        <v>3.7770276103886351E-3</v>
      </c>
      <c r="BE18" s="13">
        <f t="shared" si="16"/>
        <v>3.8406184063998349E-3</v>
      </c>
      <c r="BF18" s="13">
        <f t="shared" si="17"/>
        <v>3.9121667604395428E-3</v>
      </c>
      <c r="BG18" s="13">
        <f t="shared" si="18"/>
        <v>3.8630470710881203E-3</v>
      </c>
      <c r="BH18" s="13">
        <f t="shared" si="19"/>
        <v>3.7544100326208306E-3</v>
      </c>
      <c r="BI18" s="13">
        <f t="shared" si="20"/>
        <v>3.6686989274989134E-3</v>
      </c>
      <c r="BJ18" s="13">
        <f t="shared" si="21"/>
        <v>3.5273874557518329E-3</v>
      </c>
      <c r="BK18" s="13">
        <f t="shared" si="22"/>
        <v>3.5607060870397359E-3</v>
      </c>
      <c r="BL18" s="13">
        <f t="shared" si="23"/>
        <v>3.78471774832192E-3</v>
      </c>
      <c r="BM18" s="13">
        <f t="shared" si="24"/>
        <v>3.7753792917042967E-3</v>
      </c>
      <c r="BN18" s="13">
        <f t="shared" si="25"/>
        <v>3.7610620542752452E-3</v>
      </c>
      <c r="BO18" s="13">
        <f t="shared" si="26"/>
        <v>3.8078290241654322E-3</v>
      </c>
      <c r="BP18" s="13">
        <f t="shared" si="27"/>
        <v>3.9162993319015538E-3</v>
      </c>
      <c r="BQ18" s="13">
        <f t="shared" si="28"/>
        <v>3.8805173904703327E-3</v>
      </c>
      <c r="BR18" s="13">
        <f t="shared" si="28"/>
        <v>3.7349266984680923E-3</v>
      </c>
    </row>
    <row r="19" spans="1:70" x14ac:dyDescent="0.2">
      <c r="A19" s="4">
        <v>17</v>
      </c>
      <c r="B19" s="6" t="s">
        <v>54</v>
      </c>
      <c r="C19" s="32">
        <v>704619</v>
      </c>
      <c r="D19" s="32">
        <v>758857</v>
      </c>
      <c r="E19" s="32">
        <v>716741</v>
      </c>
      <c r="F19" s="32">
        <v>690738</v>
      </c>
      <c r="G19" s="32">
        <v>705797</v>
      </c>
      <c r="H19" s="32">
        <v>699865</v>
      </c>
      <c r="I19" s="32">
        <v>670312</v>
      </c>
      <c r="J19" s="32">
        <v>628243</v>
      </c>
      <c r="K19" s="32">
        <v>629644</v>
      </c>
      <c r="L19" s="32">
        <v>594240</v>
      </c>
      <c r="M19" s="32">
        <v>672038</v>
      </c>
      <c r="N19" s="32">
        <v>607946</v>
      </c>
      <c r="O19" s="32">
        <v>638036</v>
      </c>
      <c r="P19" s="32">
        <v>696755</v>
      </c>
      <c r="Q19" s="32">
        <v>824651</v>
      </c>
      <c r="R19" s="32">
        <v>677147</v>
      </c>
      <c r="S19" s="32">
        <v>688696</v>
      </c>
      <c r="T19" s="32">
        <v>669661</v>
      </c>
      <c r="U19" s="32">
        <v>642895</v>
      </c>
      <c r="V19" s="32">
        <v>625357</v>
      </c>
      <c r="W19" s="32">
        <v>648891</v>
      </c>
      <c r="X19" s="32">
        <v>642347</v>
      </c>
      <c r="Y19" s="32">
        <v>670906</v>
      </c>
      <c r="Z19" s="32">
        <v>661610</v>
      </c>
      <c r="AA19" s="32">
        <v>700479</v>
      </c>
      <c r="AB19" s="32">
        <v>657719</v>
      </c>
      <c r="AC19" s="32">
        <v>651353</v>
      </c>
      <c r="AD19" s="32">
        <v>732764</v>
      </c>
      <c r="AF19" s="63">
        <f t="shared" si="29"/>
        <v>7.4430679487956189E-2</v>
      </c>
      <c r="AG19" s="63">
        <f t="shared" si="30"/>
        <v>6.677155264050999E-2</v>
      </c>
      <c r="AH19" s="63">
        <f t="shared" si="31"/>
        <v>7.0346880218381341E-2</v>
      </c>
      <c r="AI19" s="63">
        <f t="shared" si="32"/>
        <v>6.7603261377055204E-2</v>
      </c>
      <c r="AJ19" s="63">
        <f t="shared" si="33"/>
        <v>6.5242352194187503E-2</v>
      </c>
      <c r="AK19" s="63">
        <f t="shared" si="34"/>
        <v>6.9129826524274615E-2</v>
      </c>
      <c r="AL19" s="63">
        <f t="shared" si="35"/>
        <v>6.6663869969954812E-2</v>
      </c>
      <c r="AM19" s="63">
        <f t="shared" si="36"/>
        <v>6.7148697318577172E-2</v>
      </c>
      <c r="AN19" s="63">
        <f t="shared" si="37"/>
        <v>6.5292791002084724E-2</v>
      </c>
      <c r="AO19" s="63">
        <f t="shared" si="38"/>
        <v>6.9114765823548488E-2</v>
      </c>
      <c r="AQ19" s="13">
        <f t="shared" si="2"/>
        <v>7.7090543571476343E-4</v>
      </c>
      <c r="AR19" s="13">
        <f t="shared" si="3"/>
        <v>8.1655995647679275E-4</v>
      </c>
      <c r="AS19" s="13">
        <f t="shared" si="4"/>
        <v>7.508624246441299E-4</v>
      </c>
      <c r="AT19" s="13">
        <f t="shared" si="5"/>
        <v>7.0733597680226203E-4</v>
      </c>
      <c r="AU19" s="13">
        <f t="shared" si="6"/>
        <v>7.4121664908002448E-4</v>
      </c>
      <c r="AV19" s="13">
        <f t="shared" si="7"/>
        <v>7.4799080626621192E-4</v>
      </c>
      <c r="AW19" s="13">
        <f t="shared" si="8"/>
        <v>7.0187495600795011E-4</v>
      </c>
      <c r="AX19" s="13">
        <f t="shared" si="9"/>
        <v>6.6435660102979435E-4</v>
      </c>
      <c r="AY19" s="13">
        <f t="shared" si="10"/>
        <v>6.7559694341557894E-4</v>
      </c>
      <c r="AZ19" s="13">
        <f t="shared" si="11"/>
        <v>6.3596874379294628E-4</v>
      </c>
      <c r="BA19" s="13">
        <f t="shared" si="12"/>
        <v>7.0567086032105738E-4</v>
      </c>
      <c r="BB19" s="13">
        <f t="shared" si="13"/>
        <v>6.2282505386327314E-4</v>
      </c>
      <c r="BC19" s="13">
        <f t="shared" si="14"/>
        <v>6.3900024625960377E-4</v>
      </c>
      <c r="BD19" s="13">
        <f t="shared" si="15"/>
        <v>6.8121550229805947E-4</v>
      </c>
      <c r="BE19" s="13">
        <f t="shared" si="16"/>
        <v>8.0223433446135659E-4</v>
      </c>
      <c r="BF19" s="13">
        <f t="shared" si="17"/>
        <v>7.4410436270853637E-4</v>
      </c>
      <c r="BG19" s="13">
        <f t="shared" si="18"/>
        <v>7.3143331351205158E-4</v>
      </c>
      <c r="BH19" s="13">
        <f t="shared" si="19"/>
        <v>7.1153563034264669E-4</v>
      </c>
      <c r="BI19" s="13">
        <f t="shared" si="20"/>
        <v>6.7741301865161614E-4</v>
      </c>
      <c r="BJ19" s="13">
        <f t="shared" si="21"/>
        <v>6.4538883554231903E-4</v>
      </c>
      <c r="BK19" s="13">
        <f t="shared" si="22"/>
        <v>6.5271376699514597E-4</v>
      </c>
      <c r="BL19" s="13">
        <f t="shared" si="23"/>
        <v>6.3771111757953292E-4</v>
      </c>
      <c r="BM19" s="13">
        <f t="shared" si="24"/>
        <v>6.7327663936448106E-4</v>
      </c>
      <c r="BN19" s="13">
        <f t="shared" si="25"/>
        <v>6.4476964464469419E-4</v>
      </c>
      <c r="BO19" s="13">
        <f t="shared" si="26"/>
        <v>6.6914079203945695E-4</v>
      </c>
      <c r="BP19" s="13">
        <f t="shared" si="27"/>
        <v>6.2965246249241499E-4</v>
      </c>
      <c r="BQ19" s="13">
        <f t="shared" si="28"/>
        <v>6.5999047553066969E-4</v>
      </c>
      <c r="BR19" s="13">
        <f t="shared" si="28"/>
        <v>7.1030677755040748E-4</v>
      </c>
    </row>
    <row r="20" spans="1:70" x14ac:dyDescent="0.2">
      <c r="A20" s="4">
        <v>18</v>
      </c>
      <c r="B20" s="6" t="s">
        <v>55</v>
      </c>
      <c r="C20" s="32">
        <v>1628261</v>
      </c>
      <c r="D20" s="32">
        <v>1691396</v>
      </c>
      <c r="E20" s="32">
        <v>1727861</v>
      </c>
      <c r="F20" s="32">
        <v>1859468</v>
      </c>
      <c r="G20" s="32">
        <v>1879752</v>
      </c>
      <c r="H20" s="32">
        <v>1742796</v>
      </c>
      <c r="I20" s="32">
        <v>1780501</v>
      </c>
      <c r="J20" s="32">
        <v>1720636</v>
      </c>
      <c r="K20" s="32">
        <v>1634442</v>
      </c>
      <c r="L20" s="32">
        <v>1613600</v>
      </c>
      <c r="M20" s="32">
        <v>1742545</v>
      </c>
      <c r="N20" s="32">
        <v>1755186</v>
      </c>
      <c r="O20" s="32">
        <v>1848004</v>
      </c>
      <c r="P20" s="32">
        <v>1938676</v>
      </c>
      <c r="Q20" s="32">
        <v>2064593</v>
      </c>
      <c r="R20" s="32">
        <v>1584892</v>
      </c>
      <c r="S20" s="32">
        <v>1774628</v>
      </c>
      <c r="T20" s="32">
        <v>1883954</v>
      </c>
      <c r="U20" s="32">
        <v>1848445</v>
      </c>
      <c r="V20" s="32">
        <v>1812651</v>
      </c>
      <c r="W20" s="32">
        <v>1745724</v>
      </c>
      <c r="X20" s="32">
        <v>1816491</v>
      </c>
      <c r="Y20" s="32">
        <v>1730588</v>
      </c>
      <c r="Z20" s="32">
        <v>1825532</v>
      </c>
      <c r="AA20" s="32">
        <v>2075361</v>
      </c>
      <c r="AB20" s="32">
        <v>2150945</v>
      </c>
      <c r="AC20" s="32">
        <v>2128712</v>
      </c>
      <c r="AD20" s="32">
        <v>2274919</v>
      </c>
      <c r="AF20" s="63">
        <f t="shared" si="29"/>
        <v>0.1872556589770808</v>
      </c>
      <c r="AG20" s="63">
        <f t="shared" si="30"/>
        <v>0.17987361403854751</v>
      </c>
      <c r="AH20" s="63">
        <f t="shared" si="31"/>
        <v>0.18632017916344948</v>
      </c>
      <c r="AI20" s="63">
        <f t="shared" si="32"/>
        <v>0.18773847455094461</v>
      </c>
      <c r="AJ20" s="63">
        <f t="shared" si="33"/>
        <v>0.19196270035650545</v>
      </c>
      <c r="AK20" s="63">
        <f t="shared" si="34"/>
        <v>0.18339531491177313</v>
      </c>
      <c r="AL20" s="63">
        <f t="shared" si="35"/>
        <v>0.19071535719384447</v>
      </c>
      <c r="AM20" s="63">
        <f t="shared" si="36"/>
        <v>0.18625100110959053</v>
      </c>
      <c r="AN20" s="63">
        <f t="shared" si="37"/>
        <v>0.20662040541031354</v>
      </c>
      <c r="AO20" s="63">
        <f t="shared" si="38"/>
        <v>0.187070849292508</v>
      </c>
      <c r="AQ20" s="13">
        <f t="shared" si="2"/>
        <v>1.781438274673769E-3</v>
      </c>
      <c r="AR20" s="13">
        <f t="shared" si="3"/>
        <v>1.8200085709758509E-3</v>
      </c>
      <c r="AS20" s="13">
        <f t="shared" si="4"/>
        <v>1.8101181597090592E-3</v>
      </c>
      <c r="AT20" s="13">
        <f t="shared" si="5"/>
        <v>1.9041497848859459E-3</v>
      </c>
      <c r="AU20" s="13">
        <f t="shared" si="6"/>
        <v>1.9740852944139381E-3</v>
      </c>
      <c r="AV20" s="13">
        <f t="shared" si="7"/>
        <v>1.8626383448201141E-3</v>
      </c>
      <c r="AW20" s="13">
        <f t="shared" si="8"/>
        <v>1.8643393838199394E-3</v>
      </c>
      <c r="AX20" s="13">
        <f t="shared" si="9"/>
        <v>1.819544164550184E-3</v>
      </c>
      <c r="AY20" s="13">
        <f t="shared" si="10"/>
        <v>1.7537275339557679E-3</v>
      </c>
      <c r="AZ20" s="13">
        <f t="shared" si="11"/>
        <v>1.7269102803316809E-3</v>
      </c>
      <c r="BA20" s="13">
        <f t="shared" si="12"/>
        <v>1.829752527830505E-3</v>
      </c>
      <c r="BB20" s="13">
        <f t="shared" si="13"/>
        <v>1.7981429518247722E-3</v>
      </c>
      <c r="BC20" s="13">
        <f t="shared" si="14"/>
        <v>1.8507968376215963E-3</v>
      </c>
      <c r="BD20" s="13">
        <f t="shared" si="15"/>
        <v>1.8954383465252388E-3</v>
      </c>
      <c r="BE20" s="13">
        <f t="shared" si="16"/>
        <v>2.0084707243289289E-3</v>
      </c>
      <c r="BF20" s="13">
        <f t="shared" si="17"/>
        <v>1.7416086191356641E-3</v>
      </c>
      <c r="BG20" s="13">
        <f t="shared" si="18"/>
        <v>1.884753270370766E-3</v>
      </c>
      <c r="BH20" s="13">
        <f t="shared" si="19"/>
        <v>2.0017596917344008E-3</v>
      </c>
      <c r="BI20" s="13">
        <f t="shared" si="20"/>
        <v>1.9476908472790839E-3</v>
      </c>
      <c r="BJ20" s="13">
        <f t="shared" si="21"/>
        <v>1.870714996609329E-3</v>
      </c>
      <c r="BK20" s="13">
        <f t="shared" si="22"/>
        <v>1.7560084639389884E-3</v>
      </c>
      <c r="BL20" s="13">
        <f t="shared" si="23"/>
        <v>1.803381203124111E-3</v>
      </c>
      <c r="BM20" s="13">
        <f t="shared" si="24"/>
        <v>1.7367030146764205E-3</v>
      </c>
      <c r="BN20" s="13">
        <f t="shared" si="25"/>
        <v>1.7790656412803884E-3</v>
      </c>
      <c r="BO20" s="13">
        <f t="shared" si="26"/>
        <v>1.9825129708496607E-3</v>
      </c>
      <c r="BP20" s="13">
        <f t="shared" si="27"/>
        <v>2.0591587227003437E-3</v>
      </c>
      <c r="BQ20" s="13">
        <f t="shared" si="28"/>
        <v>2.1569404687594024E-3</v>
      </c>
      <c r="BR20" s="13">
        <f t="shared" si="28"/>
        <v>2.2051989236346156E-3</v>
      </c>
    </row>
    <row r="21" spans="1:70" x14ac:dyDescent="0.2">
      <c r="A21" s="4">
        <v>19</v>
      </c>
      <c r="B21" s="6" t="s">
        <v>56</v>
      </c>
      <c r="C21" s="32">
        <v>1014635</v>
      </c>
      <c r="D21" s="32">
        <v>1118729</v>
      </c>
      <c r="E21" s="32">
        <v>1304137</v>
      </c>
      <c r="F21" s="32">
        <v>1414624</v>
      </c>
      <c r="G21" s="32">
        <v>1416989</v>
      </c>
      <c r="H21" s="32">
        <v>1347527</v>
      </c>
      <c r="I21" s="32">
        <v>1386204</v>
      </c>
      <c r="J21" s="32">
        <v>1802126</v>
      </c>
      <c r="K21" s="32">
        <v>1720849</v>
      </c>
      <c r="L21" s="32">
        <v>1824317</v>
      </c>
      <c r="M21" s="32">
        <v>2310836</v>
      </c>
      <c r="N21" s="32">
        <v>2755432</v>
      </c>
      <c r="O21" s="32">
        <v>3739749</v>
      </c>
      <c r="P21" s="32">
        <v>3825174</v>
      </c>
      <c r="Q21" s="32">
        <v>3432923</v>
      </c>
      <c r="R21" s="32">
        <v>1677460</v>
      </c>
      <c r="S21" s="32">
        <v>2802313</v>
      </c>
      <c r="T21" s="32">
        <v>2899304</v>
      </c>
      <c r="U21" s="32">
        <v>2926449</v>
      </c>
      <c r="V21" s="32">
        <v>4026991</v>
      </c>
      <c r="W21" s="32">
        <v>3817789</v>
      </c>
      <c r="X21" s="32">
        <v>3199709</v>
      </c>
      <c r="Y21" s="32">
        <v>2789313</v>
      </c>
      <c r="Z21" s="32">
        <v>3240629</v>
      </c>
      <c r="AA21" s="32">
        <v>3164846</v>
      </c>
      <c r="AB21" s="32">
        <v>3072306</v>
      </c>
      <c r="AC21" s="32">
        <v>2583812</v>
      </c>
      <c r="AD21" s="32">
        <v>3315535</v>
      </c>
      <c r="AF21" s="63">
        <f t="shared" si="29"/>
        <v>0.13997331892972581</v>
      </c>
      <c r="AG21" s="63">
        <f t="shared" si="30"/>
        <v>0.20675688577302134</v>
      </c>
      <c r="AH21" s="63">
        <f t="shared" si="31"/>
        <v>0.30778798576773447</v>
      </c>
      <c r="AI21" s="63">
        <f t="shared" si="32"/>
        <v>0.33855449772500323</v>
      </c>
      <c r="AJ21" s="63">
        <f t="shared" si="33"/>
        <v>0.2952743902292162</v>
      </c>
      <c r="AK21" s="63">
        <f t="shared" si="34"/>
        <v>0.25499839107430289</v>
      </c>
      <c r="AL21" s="63">
        <f t="shared" si="35"/>
        <v>0.31684651724102747</v>
      </c>
      <c r="AM21" s="63">
        <f t="shared" si="36"/>
        <v>0.3254870946176408</v>
      </c>
      <c r="AN21" s="63">
        <f t="shared" si="37"/>
        <v>0.28608448980935969</v>
      </c>
      <c r="AO21" s="63">
        <f t="shared" si="38"/>
        <v>0.25720635088082033</v>
      </c>
      <c r="AQ21" s="13">
        <f t="shared" si="2"/>
        <v>1.1100859283761139E-3</v>
      </c>
      <c r="AR21" s="13">
        <f t="shared" si="3"/>
        <v>1.2037963721087449E-3</v>
      </c>
      <c r="AS21" s="13">
        <f t="shared" si="4"/>
        <v>1.3662222056337247E-3</v>
      </c>
      <c r="AT21" s="13">
        <f t="shared" si="5"/>
        <v>1.448616478097228E-3</v>
      </c>
      <c r="AU21" s="13">
        <f t="shared" si="6"/>
        <v>1.4880990403235701E-3</v>
      </c>
      <c r="AV21" s="13">
        <f t="shared" si="7"/>
        <v>1.4401889038535857E-3</v>
      </c>
      <c r="AW21" s="13">
        <f t="shared" si="8"/>
        <v>1.4514761357666945E-3</v>
      </c>
      <c r="AX21" s="13">
        <f t="shared" si="9"/>
        <v>1.9057184942568707E-3</v>
      </c>
      <c r="AY21" s="13">
        <f t="shared" si="10"/>
        <v>1.8464407259971595E-3</v>
      </c>
      <c r="AZ21" s="13">
        <f t="shared" si="11"/>
        <v>1.9524242574887527E-3</v>
      </c>
      <c r="BA21" s="13">
        <f t="shared" si="12"/>
        <v>2.4264842585997679E-3</v>
      </c>
      <c r="BB21" s="13">
        <f t="shared" si="13"/>
        <v>2.8228692742720348E-3</v>
      </c>
      <c r="BC21" s="13">
        <f t="shared" si="14"/>
        <v>3.7454007798135322E-3</v>
      </c>
      <c r="BD21" s="13">
        <f t="shared" si="15"/>
        <v>3.7398624018305966E-3</v>
      </c>
      <c r="BE21" s="13">
        <f t="shared" si="16"/>
        <v>3.3396051155726281E-3</v>
      </c>
      <c r="BF21" s="13">
        <f t="shared" si="17"/>
        <v>1.8433298888853697E-3</v>
      </c>
      <c r="BG21" s="13">
        <f t="shared" si="18"/>
        <v>2.9762116856899092E-3</v>
      </c>
      <c r="BH21" s="13">
        <f t="shared" si="19"/>
        <v>3.0806006310580385E-3</v>
      </c>
      <c r="BI21" s="13">
        <f t="shared" si="20"/>
        <v>3.0835745355306909E-3</v>
      </c>
      <c r="BJ21" s="13">
        <f t="shared" si="21"/>
        <v>4.1559861522768573E-3</v>
      </c>
      <c r="BK21" s="13">
        <f t="shared" si="22"/>
        <v>3.8402804782045538E-3</v>
      </c>
      <c r="BL21" s="13">
        <f t="shared" si="23"/>
        <v>3.1766163807401449E-3</v>
      </c>
      <c r="BM21" s="13">
        <f t="shared" si="24"/>
        <v>2.7991690084388254E-3</v>
      </c>
      <c r="BN21" s="13">
        <f t="shared" si="25"/>
        <v>3.1581433302932099E-3</v>
      </c>
      <c r="BO21" s="13">
        <f t="shared" si="26"/>
        <v>3.0232563133554425E-3</v>
      </c>
      <c r="BP21" s="13">
        <f t="shared" si="27"/>
        <v>2.9412029125359331E-3</v>
      </c>
      <c r="BQ21" s="13">
        <f t="shared" si="28"/>
        <v>2.618075468389415E-3</v>
      </c>
      <c r="BR21" s="13">
        <f t="shared" si="28"/>
        <v>3.2139228751761691E-3</v>
      </c>
    </row>
    <row r="22" spans="1:70" x14ac:dyDescent="0.2">
      <c r="A22" s="4">
        <v>20</v>
      </c>
      <c r="B22" s="6" t="s">
        <v>57</v>
      </c>
      <c r="C22" s="32">
        <v>9509621</v>
      </c>
      <c r="D22" s="32">
        <v>10182107</v>
      </c>
      <c r="E22" s="32">
        <v>10074951</v>
      </c>
      <c r="F22" s="32">
        <v>11163433</v>
      </c>
      <c r="G22" s="32">
        <v>10300663</v>
      </c>
      <c r="H22" s="32">
        <v>9962506</v>
      </c>
      <c r="I22" s="32">
        <v>10481498</v>
      </c>
      <c r="J22" s="32">
        <v>9539603</v>
      </c>
      <c r="K22" s="32">
        <v>9186309</v>
      </c>
      <c r="L22" s="32">
        <v>9626904</v>
      </c>
      <c r="M22" s="32">
        <v>9622100</v>
      </c>
      <c r="N22" s="32">
        <v>10598893</v>
      </c>
      <c r="O22" s="32">
        <v>10682753</v>
      </c>
      <c r="P22" s="32">
        <v>11457705</v>
      </c>
      <c r="Q22" s="32">
        <v>11974135</v>
      </c>
      <c r="R22" s="32">
        <v>9438556</v>
      </c>
      <c r="S22" s="32">
        <v>10453499</v>
      </c>
      <c r="T22" s="32">
        <v>9927173</v>
      </c>
      <c r="U22" s="32">
        <v>9818000</v>
      </c>
      <c r="V22" s="32">
        <v>10395201</v>
      </c>
      <c r="W22" s="32">
        <v>10951253</v>
      </c>
      <c r="X22" s="32">
        <v>10528227</v>
      </c>
      <c r="Y22" s="32">
        <v>9055730</v>
      </c>
      <c r="Z22" s="32">
        <v>9752195</v>
      </c>
      <c r="AA22" s="32">
        <v>10460996</v>
      </c>
      <c r="AB22" s="32">
        <v>9705162</v>
      </c>
      <c r="AC22" s="32">
        <v>9112761</v>
      </c>
      <c r="AD22" s="32">
        <v>10339576</v>
      </c>
      <c r="AF22" s="63">
        <f t="shared" si="29"/>
        <v>1.0897135858436069</v>
      </c>
      <c r="AG22" s="63">
        <f t="shared" si="30"/>
        <v>1.0364104544292758</v>
      </c>
      <c r="AH22" s="63">
        <f t="shared" si="31"/>
        <v>1.0980341435882757</v>
      </c>
      <c r="AI22" s="63">
        <f t="shared" si="32"/>
        <v>1.069857806798213</v>
      </c>
      <c r="AJ22" s="63">
        <f t="shared" si="33"/>
        <v>0.95935916203107896</v>
      </c>
      <c r="AK22" s="63">
        <f t="shared" si="34"/>
        <v>1.0655307488668495</v>
      </c>
      <c r="AL22" s="63">
        <f t="shared" si="35"/>
        <v>1.0118252217725756</v>
      </c>
      <c r="AM22" s="63">
        <f t="shared" si="36"/>
        <v>1.0308461397177844</v>
      </c>
      <c r="AN22" s="63">
        <f t="shared" si="37"/>
        <v>0.95058703720746607</v>
      </c>
      <c r="AO22" s="63">
        <f t="shared" si="38"/>
        <v>1.0454412955313015</v>
      </c>
      <c r="AQ22" s="13">
        <f t="shared" si="2"/>
        <v>1.0404230542303378E-2</v>
      </c>
      <c r="AR22" s="13">
        <f t="shared" si="3"/>
        <v>1.0956347307545489E-2</v>
      </c>
      <c r="AS22" s="13">
        <f t="shared" si="4"/>
        <v>1.0554582667980206E-2</v>
      </c>
      <c r="AT22" s="13">
        <f t="shared" si="5"/>
        <v>1.1431682903679262E-2</v>
      </c>
      <c r="AU22" s="13">
        <f t="shared" si="6"/>
        <v>1.0817590485879923E-2</v>
      </c>
      <c r="AV22" s="13">
        <f t="shared" si="7"/>
        <v>1.0647571882251541E-2</v>
      </c>
      <c r="AW22" s="13">
        <f t="shared" si="8"/>
        <v>1.0975039903279991E-2</v>
      </c>
      <c r="AX22" s="13">
        <f t="shared" si="9"/>
        <v>1.0087972686132004E-2</v>
      </c>
      <c r="AY22" s="13">
        <f t="shared" si="10"/>
        <v>9.8567480698156778E-3</v>
      </c>
      <c r="AZ22" s="13">
        <f t="shared" si="11"/>
        <v>1.0302924817405914E-2</v>
      </c>
      <c r="BA22" s="13">
        <f t="shared" si="12"/>
        <v>1.0103648283423328E-2</v>
      </c>
      <c r="BB22" s="13">
        <f t="shared" si="13"/>
        <v>1.0858293505699631E-2</v>
      </c>
      <c r="BC22" s="13">
        <f t="shared" si="14"/>
        <v>1.0698897550812997E-2</v>
      </c>
      <c r="BD22" s="13">
        <f t="shared" si="15"/>
        <v>1.1202167572185328E-2</v>
      </c>
      <c r="BE22" s="13">
        <f t="shared" si="16"/>
        <v>1.1648639512321498E-2</v>
      </c>
      <c r="BF22" s="13">
        <f t="shared" si="17"/>
        <v>1.0371855294742252E-2</v>
      </c>
      <c r="BG22" s="13">
        <f t="shared" si="18"/>
        <v>1.1102195179534828E-2</v>
      </c>
      <c r="BH22" s="13">
        <f t="shared" si="19"/>
        <v>1.0547929919878123E-2</v>
      </c>
      <c r="BI22" s="13">
        <f t="shared" si="20"/>
        <v>1.0345143479295325E-2</v>
      </c>
      <c r="BJ22" s="13">
        <f t="shared" si="21"/>
        <v>1.0728186729529453E-2</v>
      </c>
      <c r="BK22" s="13">
        <f t="shared" si="22"/>
        <v>1.1015769364880839E-2</v>
      </c>
      <c r="BL22" s="13">
        <f t="shared" si="23"/>
        <v>1.0452243734774215E-2</v>
      </c>
      <c r="BM22" s="13">
        <f t="shared" si="24"/>
        <v>9.0877283276526253E-3</v>
      </c>
      <c r="BN22" s="13">
        <f t="shared" si="25"/>
        <v>9.5039665432139226E-3</v>
      </c>
      <c r="BO22" s="13">
        <f t="shared" si="26"/>
        <v>9.9929892958412619E-3</v>
      </c>
      <c r="BP22" s="13">
        <f t="shared" si="27"/>
        <v>9.2910181280878475E-3</v>
      </c>
      <c r="BQ22" s="13">
        <f t="shared" si="28"/>
        <v>9.2336036922948707E-3</v>
      </c>
      <c r="BR22" s="13">
        <f t="shared" si="28"/>
        <v>1.002269613381325E-2</v>
      </c>
    </row>
    <row r="23" spans="1:70" x14ac:dyDescent="0.2">
      <c r="A23" s="4">
        <v>21</v>
      </c>
      <c r="B23" s="6" t="s">
        <v>58</v>
      </c>
      <c r="C23" s="32">
        <v>6505137</v>
      </c>
      <c r="D23" s="32">
        <v>6942808</v>
      </c>
      <c r="E23" s="32">
        <v>6937840</v>
      </c>
      <c r="F23" s="32">
        <v>7160696</v>
      </c>
      <c r="G23" s="32">
        <v>7168292</v>
      </c>
      <c r="H23" s="32">
        <v>7302760</v>
      </c>
      <c r="I23" s="32">
        <v>8013200</v>
      </c>
      <c r="J23" s="32">
        <v>7880777</v>
      </c>
      <c r="K23" s="32">
        <v>7963570</v>
      </c>
      <c r="L23" s="32">
        <v>8134005</v>
      </c>
      <c r="M23" s="32">
        <v>8121648</v>
      </c>
      <c r="N23" s="32">
        <v>7898394</v>
      </c>
      <c r="O23" s="32">
        <v>8174400</v>
      </c>
      <c r="P23" s="32">
        <v>8016096</v>
      </c>
      <c r="Q23" s="32">
        <v>8078647</v>
      </c>
      <c r="R23" s="32">
        <v>8218919</v>
      </c>
      <c r="S23" s="32">
        <v>8645191</v>
      </c>
      <c r="T23" s="32">
        <v>8508321</v>
      </c>
      <c r="U23" s="32">
        <v>8165744</v>
      </c>
      <c r="V23" s="32">
        <v>8081199</v>
      </c>
      <c r="W23" s="32">
        <v>7926673</v>
      </c>
      <c r="X23" s="32">
        <v>8473681</v>
      </c>
      <c r="Y23" s="32">
        <v>8695862</v>
      </c>
      <c r="Z23" s="32">
        <v>8733596</v>
      </c>
      <c r="AA23" s="32">
        <v>8813810</v>
      </c>
      <c r="AB23" s="32">
        <v>8390580</v>
      </c>
      <c r="AC23" s="32">
        <v>8811989</v>
      </c>
      <c r="AD23" s="32">
        <v>8705268</v>
      </c>
      <c r="AF23" s="63">
        <f t="shared" si="29"/>
        <v>0.76325157414810219</v>
      </c>
      <c r="AG23" s="63">
        <f t="shared" si="30"/>
        <v>0.84323461809569389</v>
      </c>
      <c r="AH23" s="63">
        <f t="shared" si="31"/>
        <v>0.83646841699532537</v>
      </c>
      <c r="AI23" s="63">
        <f t="shared" si="32"/>
        <v>0.85920267274586604</v>
      </c>
      <c r="AJ23" s="63">
        <f t="shared" si="33"/>
        <v>0.85052133827096665</v>
      </c>
      <c r="AK23" s="63">
        <f t="shared" si="34"/>
        <v>0.84264073115649529</v>
      </c>
      <c r="AL23" s="63">
        <f t="shared" si="35"/>
        <v>0.8560992278423758</v>
      </c>
      <c r="AM23" s="63">
        <f t="shared" si="36"/>
        <v>0.85788376865114579</v>
      </c>
      <c r="AN23" s="63">
        <f t="shared" si="37"/>
        <v>0.84602904689383951</v>
      </c>
      <c r="AO23" s="63">
        <f t="shared" si="38"/>
        <v>0.82724731079975489</v>
      </c>
      <c r="AQ23" s="13">
        <f t="shared" si="2"/>
        <v>7.1171022543661594E-3</v>
      </c>
      <c r="AR23" s="13">
        <f t="shared" si="3"/>
        <v>7.4707342731327887E-3</v>
      </c>
      <c r="AS23" s="13">
        <f t="shared" si="4"/>
        <v>7.2681252561148726E-3</v>
      </c>
      <c r="AT23" s="13">
        <f t="shared" si="5"/>
        <v>7.3327627837820562E-3</v>
      </c>
      <c r="AU23" s="13">
        <f t="shared" si="6"/>
        <v>7.5280248794868023E-3</v>
      </c>
      <c r="AV23" s="13">
        <f t="shared" si="7"/>
        <v>7.8049300084568332E-3</v>
      </c>
      <c r="AW23" s="13">
        <f t="shared" si="8"/>
        <v>8.390517247912772E-3</v>
      </c>
      <c r="AX23" s="13">
        <f t="shared" si="9"/>
        <v>8.333791576179566E-3</v>
      </c>
      <c r="AY23" s="13">
        <f t="shared" si="10"/>
        <v>8.5447706174854379E-3</v>
      </c>
      <c r="AZ23" s="13">
        <f t="shared" si="11"/>
        <v>8.7051914072690233E-3</v>
      </c>
      <c r="BA23" s="13">
        <f t="shared" si="12"/>
        <v>8.5281045586481641E-3</v>
      </c>
      <c r="BB23" s="13">
        <f t="shared" si="13"/>
        <v>8.0917016782466756E-3</v>
      </c>
      <c r="BC23" s="13">
        <f t="shared" si="14"/>
        <v>8.1867537459085465E-3</v>
      </c>
      <c r="BD23" s="13">
        <f t="shared" si="15"/>
        <v>7.8373156462593959E-3</v>
      </c>
      <c r="BE23" s="13">
        <f t="shared" si="16"/>
        <v>7.8590434006546219E-3</v>
      </c>
      <c r="BF23" s="13">
        <f t="shared" si="17"/>
        <v>9.0316186657373974E-3</v>
      </c>
      <c r="BG23" s="13">
        <f t="shared" si="18"/>
        <v>9.1816718829128771E-3</v>
      </c>
      <c r="BH23" s="13">
        <f t="shared" si="19"/>
        <v>9.0403555618328944E-3</v>
      </c>
      <c r="BI23" s="13">
        <f t="shared" si="20"/>
        <v>8.6041753203498599E-3</v>
      </c>
      <c r="BJ23" s="13">
        <f t="shared" si="21"/>
        <v>8.3400611369118006E-3</v>
      </c>
      <c r="BK23" s="13">
        <f t="shared" si="22"/>
        <v>7.9733708643958921E-3</v>
      </c>
      <c r="BL23" s="13">
        <f t="shared" si="23"/>
        <v>8.4125255983486403E-3</v>
      </c>
      <c r="BM23" s="13">
        <f t="shared" si="24"/>
        <v>8.7265887378221319E-3</v>
      </c>
      <c r="BN23" s="13">
        <f t="shared" si="25"/>
        <v>8.5112945532720523E-3</v>
      </c>
      <c r="BO23" s="13">
        <f t="shared" si="26"/>
        <v>8.4194955227569791E-3</v>
      </c>
      <c r="BP23" s="13">
        <f t="shared" si="27"/>
        <v>8.0325326754124588E-3</v>
      </c>
      <c r="BQ23" s="13">
        <f t="shared" si="28"/>
        <v>8.9288432086457436E-3</v>
      </c>
      <c r="BR23" s="13">
        <f t="shared" si="28"/>
        <v>8.4384752263930544E-3</v>
      </c>
    </row>
    <row r="24" spans="1:70" x14ac:dyDescent="0.2">
      <c r="A24" s="4">
        <v>22</v>
      </c>
      <c r="B24" s="6" t="s">
        <v>59</v>
      </c>
      <c r="C24" s="32">
        <v>6448109</v>
      </c>
      <c r="D24" s="32">
        <v>6339724</v>
      </c>
      <c r="E24" s="32">
        <v>6526205</v>
      </c>
      <c r="F24" s="32">
        <v>6504900</v>
      </c>
      <c r="G24" s="32">
        <v>5951732</v>
      </c>
      <c r="H24" s="32">
        <v>6047606</v>
      </c>
      <c r="I24" s="32">
        <v>5764927</v>
      </c>
      <c r="J24" s="32">
        <v>5913682</v>
      </c>
      <c r="K24" s="32">
        <v>5682237</v>
      </c>
      <c r="L24" s="32">
        <v>5531124</v>
      </c>
      <c r="M24" s="32">
        <v>5764927</v>
      </c>
      <c r="N24" s="32">
        <v>5728235</v>
      </c>
      <c r="O24" s="32">
        <v>5593001</v>
      </c>
      <c r="P24" s="32">
        <v>6338881</v>
      </c>
      <c r="Q24" s="32">
        <v>6143184</v>
      </c>
      <c r="R24" s="32">
        <v>5060727</v>
      </c>
      <c r="S24" s="32">
        <v>5052797</v>
      </c>
      <c r="T24" s="32">
        <v>5642989</v>
      </c>
      <c r="U24" s="32">
        <v>5542518</v>
      </c>
      <c r="V24" s="32">
        <v>5614919</v>
      </c>
      <c r="W24" s="32">
        <v>5958406</v>
      </c>
      <c r="X24" s="32">
        <v>6289366</v>
      </c>
      <c r="Y24" s="32">
        <v>6574884</v>
      </c>
      <c r="Z24" s="32">
        <v>6857970</v>
      </c>
      <c r="AA24" s="32">
        <v>7053010</v>
      </c>
      <c r="AB24" s="32">
        <v>7243311</v>
      </c>
      <c r="AC24" s="32">
        <v>6856972</v>
      </c>
      <c r="AD24" s="32">
        <v>7185165</v>
      </c>
      <c r="AF24" s="63">
        <f t="shared" si="29"/>
        <v>0.65116922620524664</v>
      </c>
      <c r="AG24" s="63">
        <f t="shared" si="30"/>
        <v>0.60380567814741004</v>
      </c>
      <c r="AH24" s="63">
        <f t="shared" si="31"/>
        <v>0.57618454479816572</v>
      </c>
      <c r="AI24" s="63">
        <f t="shared" si="32"/>
        <v>0.58724281615619978</v>
      </c>
      <c r="AJ24" s="63">
        <f t="shared" si="33"/>
        <v>0.66908489265272608</v>
      </c>
      <c r="AK24" s="63">
        <f t="shared" si="34"/>
        <v>0.59028167113400587</v>
      </c>
      <c r="AL24" s="63">
        <f t="shared" si="35"/>
        <v>0.62850625009804972</v>
      </c>
      <c r="AM24" s="63">
        <f t="shared" si="36"/>
        <v>0.61392850977585134</v>
      </c>
      <c r="AN24" s="63">
        <f t="shared" si="37"/>
        <v>0.68731974242361937</v>
      </c>
      <c r="AO24" s="63">
        <f t="shared" si="38"/>
        <v>0.62205421004050232</v>
      </c>
      <c r="AQ24" s="13">
        <f t="shared" si="2"/>
        <v>7.0547093935606157E-3</v>
      </c>
      <c r="AR24" s="13">
        <f t="shared" si="3"/>
        <v>6.8217921868215991E-3</v>
      </c>
      <c r="AS24" s="13">
        <f t="shared" si="4"/>
        <v>6.8368938152340158E-3</v>
      </c>
      <c r="AT24" s="13">
        <f t="shared" si="5"/>
        <v>6.6612084401046906E-3</v>
      </c>
      <c r="AU24" s="13">
        <f t="shared" si="6"/>
        <v>6.2504131489115877E-3</v>
      </c>
      <c r="AV24" s="13">
        <f t="shared" si="7"/>
        <v>6.463466079773072E-3</v>
      </c>
      <c r="AW24" s="13">
        <f t="shared" si="8"/>
        <v>6.036379901469829E-3</v>
      </c>
      <c r="AX24" s="13">
        <f t="shared" si="9"/>
        <v>6.2536210878451114E-3</v>
      </c>
      <c r="AY24" s="13">
        <f t="shared" si="10"/>
        <v>6.0969404123010921E-3</v>
      </c>
      <c r="AZ24" s="13">
        <f t="shared" si="11"/>
        <v>5.9195307990761586E-3</v>
      </c>
      <c r="BA24" s="13">
        <f t="shared" si="12"/>
        <v>6.0534389361585096E-3</v>
      </c>
      <c r="BB24" s="13">
        <f t="shared" si="13"/>
        <v>5.8684295519939042E-3</v>
      </c>
      <c r="BC24" s="13">
        <f t="shared" si="14"/>
        <v>5.6014535485931988E-3</v>
      </c>
      <c r="BD24" s="13">
        <f t="shared" si="15"/>
        <v>6.1975070210082825E-3</v>
      </c>
      <c r="BE24" s="13">
        <f t="shared" si="16"/>
        <v>5.9761925077561956E-3</v>
      </c>
      <c r="BF24" s="13">
        <f t="shared" si="17"/>
        <v>5.5611396626978823E-3</v>
      </c>
      <c r="BG24" s="13">
        <f t="shared" si="18"/>
        <v>5.3663503958404782E-3</v>
      </c>
      <c r="BH24" s="13">
        <f t="shared" si="19"/>
        <v>5.9958512368670442E-3</v>
      </c>
      <c r="BI24" s="13">
        <f t="shared" si="20"/>
        <v>5.8401042927864093E-3</v>
      </c>
      <c r="BJ24" s="13">
        <f t="shared" si="21"/>
        <v>5.7947796779670531E-3</v>
      </c>
      <c r="BK24" s="13">
        <f t="shared" si="22"/>
        <v>5.9935083481609079E-3</v>
      </c>
      <c r="BL24" s="13">
        <f t="shared" si="23"/>
        <v>6.2439750177500893E-3</v>
      </c>
      <c r="BM24" s="13">
        <f t="shared" si="24"/>
        <v>6.5981162841460602E-3</v>
      </c>
      <c r="BN24" s="13">
        <f t="shared" si="25"/>
        <v>6.6834099845588385E-3</v>
      </c>
      <c r="BO24" s="13">
        <f t="shared" si="26"/>
        <v>6.7374706417497312E-3</v>
      </c>
      <c r="BP24" s="13">
        <f t="shared" si="27"/>
        <v>6.9342205527716189E-3</v>
      </c>
      <c r="BQ24" s="13">
        <f t="shared" si="28"/>
        <v>6.9479010781872304E-3</v>
      </c>
      <c r="BR24" s="13">
        <f t="shared" si="28"/>
        <v>6.9649592465213543E-3</v>
      </c>
    </row>
    <row r="25" spans="1:70" x14ac:dyDescent="0.2">
      <c r="A25" s="4">
        <v>23</v>
      </c>
      <c r="B25" s="6" t="s">
        <v>60</v>
      </c>
      <c r="C25" s="32">
        <v>9734420</v>
      </c>
      <c r="D25" s="32">
        <v>9444439</v>
      </c>
      <c r="E25" s="32">
        <v>10938151</v>
      </c>
      <c r="F25" s="32">
        <v>12150639</v>
      </c>
      <c r="G25" s="32">
        <v>10911780</v>
      </c>
      <c r="H25" s="32">
        <v>10618977</v>
      </c>
      <c r="I25" s="32">
        <v>12025275</v>
      </c>
      <c r="J25" s="32">
        <v>12460297</v>
      </c>
      <c r="K25" s="32">
        <v>12430172</v>
      </c>
      <c r="L25" s="32">
        <v>12607971</v>
      </c>
      <c r="M25" s="32">
        <v>13223493</v>
      </c>
      <c r="N25" s="32">
        <v>16124484</v>
      </c>
      <c r="O25" s="32">
        <v>18571930</v>
      </c>
      <c r="P25" s="32">
        <v>19796741</v>
      </c>
      <c r="Q25" s="32">
        <v>21934368</v>
      </c>
      <c r="R25" s="32">
        <v>15885212</v>
      </c>
      <c r="S25" s="32">
        <v>17764201</v>
      </c>
      <c r="T25" s="32">
        <v>18341657</v>
      </c>
      <c r="U25" s="32">
        <v>19591298</v>
      </c>
      <c r="V25" s="32">
        <v>20870867</v>
      </c>
      <c r="W25" s="32">
        <v>21316289</v>
      </c>
      <c r="X25" s="32">
        <v>15941890</v>
      </c>
      <c r="Y25" s="32">
        <v>13783175</v>
      </c>
      <c r="Z25" s="32">
        <v>15643772</v>
      </c>
      <c r="AA25" s="32">
        <v>17440892</v>
      </c>
      <c r="AB25" s="32">
        <v>16492780</v>
      </c>
      <c r="AC25" s="32">
        <v>12259237</v>
      </c>
      <c r="AD25" s="32">
        <v>15323610</v>
      </c>
      <c r="AF25" s="63">
        <f t="shared" si="29"/>
        <v>1.1577357325151678</v>
      </c>
      <c r="AG25" s="63">
        <f t="shared" si="30"/>
        <v>1.3833857973907322</v>
      </c>
      <c r="AH25" s="63">
        <f t="shared" si="31"/>
        <v>1.8689165247389279</v>
      </c>
      <c r="AI25" s="63">
        <f t="shared" si="32"/>
        <v>1.9634408555696339</v>
      </c>
      <c r="AJ25" s="63">
        <f t="shared" si="33"/>
        <v>1.496261798922798</v>
      </c>
      <c r="AK25" s="63">
        <f t="shared" si="34"/>
        <v>1.6238092712772161</v>
      </c>
      <c r="AL25" s="63">
        <f t="shared" si="35"/>
        <v>1.7432302134641333</v>
      </c>
      <c r="AM25" s="63">
        <f t="shared" si="36"/>
        <v>1.8171614186346898</v>
      </c>
      <c r="AN25" s="63">
        <f t="shared" si="37"/>
        <v>1.4957137578094177</v>
      </c>
      <c r="AO25" s="63">
        <f t="shared" si="38"/>
        <v>1.5706938953874494</v>
      </c>
      <c r="AQ25" s="13">
        <f t="shared" si="2"/>
        <v>1.0650177317856186E-2</v>
      </c>
      <c r="AR25" s="13">
        <f t="shared" si="3"/>
        <v>1.0162587547835394E-2</v>
      </c>
      <c r="AS25" s="13">
        <f t="shared" si="4"/>
        <v>1.1458876471394288E-2</v>
      </c>
      <c r="AT25" s="13">
        <f t="shared" si="5"/>
        <v>1.2442610810230015E-2</v>
      </c>
      <c r="AU25" s="13">
        <f t="shared" si="6"/>
        <v>1.1459375722903935E-2</v>
      </c>
      <c r="AV25" s="13">
        <f t="shared" si="7"/>
        <v>1.1349184725557586E-2</v>
      </c>
      <c r="AW25" s="13">
        <f t="shared" si="8"/>
        <v>1.259150867298885E-2</v>
      </c>
      <c r="AX25" s="13">
        <f t="shared" si="9"/>
        <v>1.3176558374294252E-2</v>
      </c>
      <c r="AY25" s="13">
        <f t="shared" si="10"/>
        <v>1.3337356044574256E-2</v>
      </c>
      <c r="AZ25" s="13">
        <f t="shared" si="11"/>
        <v>1.3493328417218458E-2</v>
      </c>
      <c r="BA25" s="13">
        <f t="shared" si="12"/>
        <v>1.3885276847082278E-2</v>
      </c>
      <c r="BB25" s="13">
        <f t="shared" si="13"/>
        <v>1.6519119487285853E-2</v>
      </c>
      <c r="BC25" s="13">
        <f t="shared" si="14"/>
        <v>1.8599997247045814E-2</v>
      </c>
      <c r="BD25" s="13">
        <f t="shared" si="15"/>
        <v>1.9355220793793499E-2</v>
      </c>
      <c r="BE25" s="13">
        <f t="shared" si="16"/>
        <v>2.1338121355956006E-2</v>
      </c>
      <c r="BF25" s="13">
        <f t="shared" si="17"/>
        <v>1.7455966801521672E-2</v>
      </c>
      <c r="BG25" s="13">
        <f t="shared" si="18"/>
        <v>1.8866565798732825E-2</v>
      </c>
      <c r="BH25" s="13">
        <f t="shared" si="19"/>
        <v>1.9488580752087425E-2</v>
      </c>
      <c r="BI25" s="13">
        <f t="shared" si="20"/>
        <v>2.0643184839644686E-2</v>
      </c>
      <c r="BJ25" s="13">
        <f t="shared" si="21"/>
        <v>2.1539415965422332E-2</v>
      </c>
      <c r="BK25" s="13">
        <f t="shared" si="22"/>
        <v>2.1441868189799509E-2</v>
      </c>
      <c r="BL25" s="13">
        <f t="shared" si="23"/>
        <v>1.5826835788491235E-2</v>
      </c>
      <c r="BM25" s="13">
        <f t="shared" si="24"/>
        <v>1.3831877705330599E-2</v>
      </c>
      <c r="BN25" s="13">
        <f t="shared" si="25"/>
        <v>1.5245581707263518E-2</v>
      </c>
      <c r="BO25" s="13">
        <f t="shared" si="26"/>
        <v>1.6660616930349988E-2</v>
      </c>
      <c r="BP25" s="13">
        <f t="shared" si="27"/>
        <v>1.5788991256669872E-2</v>
      </c>
      <c r="BQ25" s="13">
        <f t="shared" si="28"/>
        <v>1.2421804547262667E-2</v>
      </c>
      <c r="BR25" s="13">
        <f t="shared" si="28"/>
        <v>1.4853983055307302E-2</v>
      </c>
    </row>
    <row r="26" spans="1:70" x14ac:dyDescent="0.2">
      <c r="A26" s="4">
        <v>24</v>
      </c>
      <c r="B26" s="6" t="s">
        <v>61</v>
      </c>
      <c r="C26" s="32">
        <v>1248812</v>
      </c>
      <c r="D26" s="32">
        <v>1265990</v>
      </c>
      <c r="E26" s="32">
        <v>1459661</v>
      </c>
      <c r="F26" s="32">
        <v>1201707</v>
      </c>
      <c r="G26" s="32">
        <v>1275407</v>
      </c>
      <c r="H26" s="32">
        <v>1053625</v>
      </c>
      <c r="I26" s="32">
        <v>1125428</v>
      </c>
      <c r="J26" s="32">
        <v>1085818</v>
      </c>
      <c r="K26" s="32">
        <v>1025827</v>
      </c>
      <c r="L26" s="32">
        <v>1001758</v>
      </c>
      <c r="M26" s="32">
        <v>1075060</v>
      </c>
      <c r="N26" s="32">
        <v>1242262</v>
      </c>
      <c r="O26" s="32">
        <v>1392093</v>
      </c>
      <c r="P26" s="32">
        <v>1355399</v>
      </c>
      <c r="Q26" s="32">
        <v>2065536</v>
      </c>
      <c r="R26" s="32">
        <v>2008390</v>
      </c>
      <c r="S26" s="32">
        <v>2039501</v>
      </c>
      <c r="T26" s="32">
        <v>2078821</v>
      </c>
      <c r="U26" s="32">
        <v>1761594</v>
      </c>
      <c r="V26" s="32">
        <v>1703204</v>
      </c>
      <c r="W26" s="32">
        <v>1657650</v>
      </c>
      <c r="X26" s="32">
        <v>1422927</v>
      </c>
      <c r="Y26" s="32">
        <v>1301025</v>
      </c>
      <c r="Z26" s="32">
        <v>1622962</v>
      </c>
      <c r="AA26" s="32">
        <v>1710623</v>
      </c>
      <c r="AB26" s="32">
        <v>1682348</v>
      </c>
      <c r="AC26" s="32">
        <v>1347468</v>
      </c>
      <c r="AD26" s="32">
        <v>1682285</v>
      </c>
      <c r="AF26" s="63">
        <f t="shared" si="29"/>
        <v>0.12943163582167211</v>
      </c>
      <c r="AG26" s="63">
        <f t="shared" si="30"/>
        <v>0.11501635740037676</v>
      </c>
      <c r="AH26" s="63">
        <f t="shared" si="31"/>
        <v>0.17290777069025795</v>
      </c>
      <c r="AI26" s="63">
        <f t="shared" si="32"/>
        <v>0.18448145013315162</v>
      </c>
      <c r="AJ26" s="63">
        <f t="shared" si="33"/>
        <v>0.14849864530151705</v>
      </c>
      <c r="AK26" s="63">
        <f t="shared" si="34"/>
        <v>0.14547983809430806</v>
      </c>
      <c r="AL26" s="63">
        <f t="shared" si="35"/>
        <v>0.16878316483891806</v>
      </c>
      <c r="AM26" s="63">
        <f t="shared" si="36"/>
        <v>0.17322504061599253</v>
      </c>
      <c r="AN26" s="63">
        <f t="shared" si="37"/>
        <v>0.15366623964194401</v>
      </c>
      <c r="AO26" s="63">
        <f t="shared" si="38"/>
        <v>0.14996286312540244</v>
      </c>
      <c r="AQ26" s="13">
        <f t="shared" si="2"/>
        <v>1.366292931337113E-3</v>
      </c>
      <c r="AR26" s="13">
        <f t="shared" si="3"/>
        <v>1.362254995737082E-3</v>
      </c>
      <c r="AS26" s="13">
        <f t="shared" si="4"/>
        <v>1.5291501359884186E-3</v>
      </c>
      <c r="AT26" s="13">
        <f t="shared" si="5"/>
        <v>1.230583223559607E-3</v>
      </c>
      <c r="AU26" s="13">
        <f t="shared" si="6"/>
        <v>1.3394119027896219E-3</v>
      </c>
      <c r="AV26" s="13">
        <f t="shared" si="7"/>
        <v>1.1260769051920549E-3</v>
      </c>
      <c r="AW26" s="13">
        <f t="shared" si="8"/>
        <v>1.1784209860335416E-3</v>
      </c>
      <c r="AX26" s="13">
        <f t="shared" si="9"/>
        <v>1.1482346095650397E-3</v>
      </c>
      <c r="AY26" s="13">
        <f t="shared" si="10"/>
        <v>1.1006943378689751E-3</v>
      </c>
      <c r="AZ26" s="13">
        <f t="shared" si="11"/>
        <v>1.0721034882278781E-3</v>
      </c>
      <c r="BA26" s="13">
        <f t="shared" si="12"/>
        <v>1.1288625272629761E-3</v>
      </c>
      <c r="BB26" s="13">
        <f t="shared" si="13"/>
        <v>1.2726654950641954E-3</v>
      </c>
      <c r="BC26" s="13">
        <f t="shared" si="14"/>
        <v>1.3941968318657108E-3</v>
      </c>
      <c r="BD26" s="13">
        <f t="shared" si="15"/>
        <v>1.3251699816998622E-3</v>
      </c>
      <c r="BE26" s="13">
        <f t="shared" si="16"/>
        <v>2.0093880905570631E-3</v>
      </c>
      <c r="BF26" s="13">
        <f t="shared" si="17"/>
        <v>2.2069827689116207E-3</v>
      </c>
      <c r="BG26" s="13">
        <f t="shared" si="18"/>
        <v>2.1660630733170263E-3</v>
      </c>
      <c r="BH26" s="13">
        <f t="shared" si="19"/>
        <v>2.2088119370913509E-3</v>
      </c>
      <c r="BI26" s="13">
        <f t="shared" si="20"/>
        <v>1.8561766838730666E-3</v>
      </c>
      <c r="BJ26" s="13">
        <f t="shared" si="21"/>
        <v>1.7577621202785288E-3</v>
      </c>
      <c r="BK26" s="13">
        <f t="shared" si="22"/>
        <v>1.6674155996299898E-3</v>
      </c>
      <c r="BL26" s="13">
        <f t="shared" si="23"/>
        <v>1.4126575937991337E-3</v>
      </c>
      <c r="BM26" s="13">
        <f t="shared" si="24"/>
        <v>1.3056221582891999E-3</v>
      </c>
      <c r="BN26" s="13">
        <f t="shared" si="25"/>
        <v>1.5816517767443692E-3</v>
      </c>
      <c r="BO26" s="13">
        <f t="shared" si="26"/>
        <v>1.6340927124166634E-3</v>
      </c>
      <c r="BP26" s="13">
        <f t="shared" si="27"/>
        <v>1.6105579449114124E-3</v>
      </c>
      <c r="BQ26" s="13">
        <f t="shared" si="28"/>
        <v>1.3653365319302444E-3</v>
      </c>
      <c r="BR26" s="13">
        <f t="shared" si="28"/>
        <v>1.630727542935225E-3</v>
      </c>
    </row>
    <row r="27" spans="1:70" x14ac:dyDescent="0.2">
      <c r="A27" s="4">
        <v>25</v>
      </c>
      <c r="B27" s="6" t="s">
        <v>62</v>
      </c>
      <c r="C27" s="32">
        <v>1843572</v>
      </c>
      <c r="D27" s="32">
        <v>1810437</v>
      </c>
      <c r="E27" s="32">
        <v>1831153</v>
      </c>
      <c r="F27" s="32">
        <v>1886106</v>
      </c>
      <c r="G27" s="32">
        <v>1717669</v>
      </c>
      <c r="H27" s="32">
        <v>1606761</v>
      </c>
      <c r="I27" s="32">
        <v>1695784</v>
      </c>
      <c r="J27" s="32">
        <v>1625530</v>
      </c>
      <c r="K27" s="32">
        <v>1560738</v>
      </c>
      <c r="L27" s="32">
        <v>1568260</v>
      </c>
      <c r="M27" s="32">
        <v>1732276</v>
      </c>
      <c r="N27" s="32">
        <v>1672952</v>
      </c>
      <c r="O27" s="32">
        <v>1841794</v>
      </c>
      <c r="P27" s="32">
        <v>2007772</v>
      </c>
      <c r="Q27" s="32">
        <v>1976345</v>
      </c>
      <c r="R27" s="32">
        <v>1336784</v>
      </c>
      <c r="S27" s="32">
        <v>1770048</v>
      </c>
      <c r="T27" s="32">
        <v>1673055</v>
      </c>
      <c r="U27" s="32">
        <v>1321526</v>
      </c>
      <c r="V27" s="32">
        <v>1269258</v>
      </c>
      <c r="W27" s="32">
        <v>1244092</v>
      </c>
      <c r="X27" s="32">
        <v>1241658</v>
      </c>
      <c r="Y27" s="32">
        <v>1169820</v>
      </c>
      <c r="Z27" s="32">
        <v>1179932</v>
      </c>
      <c r="AA27" s="32">
        <v>1173667</v>
      </c>
      <c r="AB27" s="32">
        <v>1135658</v>
      </c>
      <c r="AC27" s="32">
        <v>1072717</v>
      </c>
      <c r="AD27" s="32">
        <v>1175257</v>
      </c>
      <c r="AF27" s="63">
        <f t="shared" si="29"/>
        <v>0.1849101231843778</v>
      </c>
      <c r="AG27" s="63">
        <f t="shared" si="30"/>
        <v>0.17300835408037299</v>
      </c>
      <c r="AH27" s="63">
        <f t="shared" si="31"/>
        <v>0.17988241766945534</v>
      </c>
      <c r="AI27" s="63">
        <f t="shared" si="32"/>
        <v>0.14740127518227847</v>
      </c>
      <c r="AJ27" s="63">
        <f t="shared" si="33"/>
        <v>0.11419744583128962</v>
      </c>
      <c r="AK27" s="63">
        <f t="shared" si="34"/>
        <v>0.17690499975360549</v>
      </c>
      <c r="AL27" s="63">
        <f t="shared" si="35"/>
        <v>0.1314838766413364</v>
      </c>
      <c r="AM27" s="63">
        <f t="shared" si="36"/>
        <v>0.13654541921100233</v>
      </c>
      <c r="AN27" s="63">
        <f t="shared" si="37"/>
        <v>0.10984326294332765</v>
      </c>
      <c r="AO27" s="63">
        <f t="shared" si="38"/>
        <v>0.15908408238577434</v>
      </c>
      <c r="AQ27" s="13">
        <f t="shared" si="2"/>
        <v>2.0170044746615373E-3</v>
      </c>
      <c r="AR27" s="13">
        <f t="shared" si="3"/>
        <v>1.9481013655062486E-3</v>
      </c>
      <c r="AS27" s="13">
        <f t="shared" si="4"/>
        <v>1.9183275150638408E-3</v>
      </c>
      <c r="AT27" s="13">
        <f t="shared" si="5"/>
        <v>1.931427878388922E-3</v>
      </c>
      <c r="AU27" s="13">
        <f t="shared" si="6"/>
        <v>1.8038683366586093E-3</v>
      </c>
      <c r="AV27" s="13">
        <f t="shared" si="7"/>
        <v>1.7172489778273024E-3</v>
      </c>
      <c r="AW27" s="13">
        <f t="shared" si="8"/>
        <v>1.7756333176177448E-3</v>
      </c>
      <c r="AX27" s="13">
        <f t="shared" si="9"/>
        <v>1.7189711396258479E-3</v>
      </c>
      <c r="AY27" s="13">
        <f t="shared" si="10"/>
        <v>1.674644437606876E-3</v>
      </c>
      <c r="AZ27" s="13">
        <f t="shared" si="11"/>
        <v>1.6783864131339626E-3</v>
      </c>
      <c r="BA27" s="13">
        <f t="shared" si="12"/>
        <v>1.8189696047448507E-3</v>
      </c>
      <c r="BB27" s="13">
        <f t="shared" si="13"/>
        <v>1.7138963320930979E-3</v>
      </c>
      <c r="BC27" s="13">
        <f t="shared" si="14"/>
        <v>1.844577452619383E-3</v>
      </c>
      <c r="BD27" s="13">
        <f t="shared" si="15"/>
        <v>1.9629933211530301E-3</v>
      </c>
      <c r="BE27" s="13">
        <f t="shared" si="16"/>
        <v>1.9226215886975577E-3</v>
      </c>
      <c r="BF27" s="13">
        <f t="shared" si="17"/>
        <v>1.4689673090170496E-3</v>
      </c>
      <c r="BG27" s="13">
        <f t="shared" si="18"/>
        <v>1.8798890565872024E-3</v>
      </c>
      <c r="BH27" s="13">
        <f t="shared" si="19"/>
        <v>1.7776729479884849E-3</v>
      </c>
      <c r="BI27" s="13">
        <f t="shared" si="20"/>
        <v>1.392480757956736E-3</v>
      </c>
      <c r="BJ27" s="13">
        <f t="shared" si="21"/>
        <v>1.3099156843575314E-3</v>
      </c>
      <c r="BK27" s="13">
        <f t="shared" si="22"/>
        <v>1.251421233779672E-3</v>
      </c>
      <c r="BL27" s="13">
        <f t="shared" si="23"/>
        <v>1.2326968302670794E-3</v>
      </c>
      <c r="BM27" s="13">
        <f t="shared" si="24"/>
        <v>1.1739535467880109E-3</v>
      </c>
      <c r="BN27" s="13">
        <f t="shared" si="25"/>
        <v>1.1498984845224576E-3</v>
      </c>
      <c r="BO27" s="13">
        <f t="shared" si="26"/>
        <v>1.1211591867430334E-3</v>
      </c>
      <c r="BP27" s="13">
        <f t="shared" si="27"/>
        <v>1.0871965934528439E-3</v>
      </c>
      <c r="BQ27" s="13">
        <f t="shared" si="28"/>
        <v>1.086942108103952E-3</v>
      </c>
      <c r="BR27" s="13">
        <f t="shared" si="28"/>
        <v>1.1392385713047573E-3</v>
      </c>
    </row>
    <row r="28" spans="1:70" x14ac:dyDescent="0.2">
      <c r="A28" s="4">
        <v>26</v>
      </c>
      <c r="B28" s="6" t="s">
        <v>63</v>
      </c>
      <c r="C28" s="32">
        <v>5051054</v>
      </c>
      <c r="D28" s="32">
        <v>4884611</v>
      </c>
      <c r="E28" s="32">
        <v>4932756</v>
      </c>
      <c r="F28" s="32">
        <v>4831953</v>
      </c>
      <c r="G28" s="32">
        <v>4405207</v>
      </c>
      <c r="H28" s="32">
        <v>4148310</v>
      </c>
      <c r="I28" s="32">
        <v>4086247</v>
      </c>
      <c r="J28" s="32">
        <v>3850065</v>
      </c>
      <c r="K28" s="32">
        <v>3515877</v>
      </c>
      <c r="L28" s="32">
        <v>3247243</v>
      </c>
      <c r="M28" s="32">
        <v>3095944</v>
      </c>
      <c r="N28" s="32">
        <v>3084539</v>
      </c>
      <c r="O28" s="32">
        <v>3074380</v>
      </c>
      <c r="P28" s="32">
        <v>3038343</v>
      </c>
      <c r="Q28" s="32">
        <v>2796042</v>
      </c>
      <c r="R28" s="32">
        <v>2508594</v>
      </c>
      <c r="S28" s="32">
        <v>2361916</v>
      </c>
      <c r="T28" s="32">
        <v>2388414</v>
      </c>
      <c r="U28" s="32">
        <v>2492248</v>
      </c>
      <c r="V28" s="32">
        <v>2648109</v>
      </c>
      <c r="W28" s="32">
        <v>2774541</v>
      </c>
      <c r="X28" s="32">
        <v>2779351</v>
      </c>
      <c r="Y28" s="32">
        <v>2647336</v>
      </c>
      <c r="Z28" s="32">
        <v>2763464</v>
      </c>
      <c r="AA28" s="32">
        <v>2827371</v>
      </c>
      <c r="AB28" s="32">
        <v>2852356</v>
      </c>
      <c r="AC28" s="32">
        <v>2913018</v>
      </c>
      <c r="AD28" s="32">
        <v>2871754</v>
      </c>
      <c r="AF28" s="63">
        <f t="shared" si="29"/>
        <v>0.47850301853306693</v>
      </c>
      <c r="AG28" s="63">
        <f t="shared" si="30"/>
        <v>0.36681160232440341</v>
      </c>
      <c r="AH28" s="63">
        <f t="shared" si="31"/>
        <v>0.28658011642689973</v>
      </c>
      <c r="AI28" s="63">
        <f t="shared" si="32"/>
        <v>0.26592373236039318</v>
      </c>
      <c r="AJ28" s="63">
        <f t="shared" si="33"/>
        <v>0.27487119133504279</v>
      </c>
      <c r="AK28" s="63">
        <f t="shared" si="34"/>
        <v>0.32766792897067143</v>
      </c>
      <c r="AL28" s="63">
        <f t="shared" si="35"/>
        <v>0.26989457523034832</v>
      </c>
      <c r="AM28" s="63">
        <f t="shared" si="36"/>
        <v>0.26673463920392126</v>
      </c>
      <c r="AN28" s="63">
        <f t="shared" si="37"/>
        <v>0.27943883676227166</v>
      </c>
      <c r="AO28" s="63">
        <f t="shared" si="38"/>
        <v>0.33713428825422903</v>
      </c>
      <c r="AQ28" s="13">
        <f t="shared" si="2"/>
        <v>5.5262276275388524E-3</v>
      </c>
      <c r="AR28" s="13">
        <f t="shared" si="3"/>
        <v>5.2560334102025319E-3</v>
      </c>
      <c r="AS28" s="13">
        <f t="shared" si="4"/>
        <v>5.1675865205672335E-3</v>
      </c>
      <c r="AT28" s="13">
        <f t="shared" si="5"/>
        <v>4.9480616313531617E-3</v>
      </c>
      <c r="AU28" s="13">
        <f t="shared" si="6"/>
        <v>4.6262774863648718E-3</v>
      </c>
      <c r="AV28" s="13">
        <f t="shared" si="7"/>
        <v>4.433566104237517E-3</v>
      </c>
      <c r="AW28" s="13">
        <f t="shared" si="8"/>
        <v>4.2786559592587004E-3</v>
      </c>
      <c r="AX28" s="13">
        <f t="shared" si="9"/>
        <v>4.0713801779626276E-3</v>
      </c>
      <c r="AY28" s="13">
        <f t="shared" si="10"/>
        <v>3.7724742149931314E-3</v>
      </c>
      <c r="AZ28" s="13">
        <f t="shared" si="11"/>
        <v>3.4752710209686967E-3</v>
      </c>
      <c r="BA28" s="13">
        <f t="shared" si="12"/>
        <v>3.250883827976715E-3</v>
      </c>
      <c r="BB28" s="13">
        <f t="shared" si="13"/>
        <v>3.1600309383043338E-3</v>
      </c>
      <c r="BC28" s="13">
        <f t="shared" si="14"/>
        <v>3.0790262259427379E-3</v>
      </c>
      <c r="BD28" s="13">
        <f t="shared" si="15"/>
        <v>2.9705798349474247E-3</v>
      </c>
      <c r="BE28" s="13">
        <f t="shared" si="16"/>
        <v>2.7200365888066591E-3</v>
      </c>
      <c r="BF28" s="13">
        <f t="shared" si="17"/>
        <v>2.7566477288749093E-3</v>
      </c>
      <c r="BG28" s="13">
        <f t="shared" si="18"/>
        <v>2.5084856687379205E-3</v>
      </c>
      <c r="BH28" s="13">
        <f t="shared" si="19"/>
        <v>2.5377641239510769E-3</v>
      </c>
      <c r="BI28" s="13">
        <f t="shared" si="20"/>
        <v>2.6260606178434317E-3</v>
      </c>
      <c r="BJ28" s="13">
        <f t="shared" si="21"/>
        <v>2.7329349218112773E-3</v>
      </c>
      <c r="BK28" s="13">
        <f t="shared" si="22"/>
        <v>2.7908864628920409E-3</v>
      </c>
      <c r="BL28" s="13">
        <f t="shared" si="23"/>
        <v>2.7592921463878441E-3</v>
      </c>
      <c r="BM28" s="13">
        <f t="shared" si="24"/>
        <v>2.6566903341878113E-3</v>
      </c>
      <c r="BN28" s="13">
        <f t="shared" si="25"/>
        <v>2.6931238966587646E-3</v>
      </c>
      <c r="BO28" s="13">
        <f t="shared" si="26"/>
        <v>2.700879355882748E-3</v>
      </c>
      <c r="BP28" s="13">
        <f t="shared" si="27"/>
        <v>2.7306387367629866E-3</v>
      </c>
      <c r="BQ28" s="13">
        <f t="shared" si="28"/>
        <v>2.9516470102224144E-3</v>
      </c>
      <c r="BR28" s="13">
        <f t="shared" si="28"/>
        <v>2.7837425551166446E-3</v>
      </c>
    </row>
    <row r="29" spans="1:70" x14ac:dyDescent="0.2">
      <c r="A29" s="4">
        <v>27</v>
      </c>
      <c r="B29" s="6" t="s">
        <v>64</v>
      </c>
      <c r="C29" s="32">
        <v>1014181</v>
      </c>
      <c r="D29" s="32">
        <v>1096592</v>
      </c>
      <c r="E29" s="32">
        <v>1097561</v>
      </c>
      <c r="F29" s="32">
        <v>1126695</v>
      </c>
      <c r="G29" s="32">
        <v>987192</v>
      </c>
      <c r="H29" s="32">
        <v>927689</v>
      </c>
      <c r="I29" s="32">
        <v>869248</v>
      </c>
      <c r="J29" s="32">
        <v>892330</v>
      </c>
      <c r="K29" s="32">
        <v>705024</v>
      </c>
      <c r="L29" s="32">
        <v>726559</v>
      </c>
      <c r="M29" s="32">
        <v>694254</v>
      </c>
      <c r="N29" s="32">
        <v>725189</v>
      </c>
      <c r="O29" s="32">
        <v>731304</v>
      </c>
      <c r="P29" s="32">
        <v>851310</v>
      </c>
      <c r="Q29" s="32">
        <v>837987</v>
      </c>
      <c r="R29" s="32">
        <v>622560</v>
      </c>
      <c r="S29" s="32">
        <v>668317</v>
      </c>
      <c r="T29" s="32">
        <v>743423</v>
      </c>
      <c r="U29" s="32">
        <v>645834</v>
      </c>
      <c r="V29" s="32">
        <v>677670</v>
      </c>
      <c r="W29" s="32">
        <v>658131</v>
      </c>
      <c r="X29" s="32">
        <v>658375</v>
      </c>
      <c r="Y29" s="32">
        <v>665649</v>
      </c>
      <c r="Z29" s="32">
        <v>796933</v>
      </c>
      <c r="AA29" s="32">
        <v>815208</v>
      </c>
      <c r="AB29" s="32">
        <v>756349</v>
      </c>
      <c r="AC29" s="32">
        <v>685383</v>
      </c>
      <c r="AD29" s="32">
        <v>734470</v>
      </c>
      <c r="AF29" s="63">
        <f t="shared" si="29"/>
        <v>0.10703248479227692</v>
      </c>
      <c r="AG29" s="63">
        <f t="shared" si="30"/>
        <v>8.0996608032114684E-2</v>
      </c>
      <c r="AH29" s="63">
        <f t="shared" si="31"/>
        <v>7.5279790441486444E-2</v>
      </c>
      <c r="AI29" s="63">
        <f t="shared" si="32"/>
        <v>6.9920312594221476E-2</v>
      </c>
      <c r="AJ29" s="63">
        <f t="shared" si="33"/>
        <v>7.1592585356851771E-2</v>
      </c>
      <c r="AK29" s="63">
        <f t="shared" si="34"/>
        <v>7.8487694672640815E-2</v>
      </c>
      <c r="AL29" s="63">
        <f t="shared" si="35"/>
        <v>7.1246822137825794E-2</v>
      </c>
      <c r="AM29" s="63">
        <f t="shared" si="36"/>
        <v>7.131783359550746E-2</v>
      </c>
      <c r="AN29" s="63">
        <f t="shared" si="37"/>
        <v>7.3242747612450795E-2</v>
      </c>
      <c r="AO29" s="63">
        <f t="shared" si="38"/>
        <v>8.1818376932391843E-2</v>
      </c>
      <c r="AQ29" s="13">
        <f t="shared" si="2"/>
        <v>1.1095892187105861E-3</v>
      </c>
      <c r="AR29" s="13">
        <f t="shared" si="3"/>
        <v>1.1799760900839014E-3</v>
      </c>
      <c r="AS29" s="13">
        <f t="shared" si="4"/>
        <v>1.1498118757749811E-3</v>
      </c>
      <c r="AT29" s="13">
        <f t="shared" si="5"/>
        <v>1.1537687348650641E-3</v>
      </c>
      <c r="AU29" s="13">
        <f t="shared" si="6"/>
        <v>1.0367331488212723E-3</v>
      </c>
      <c r="AV29" s="13">
        <f t="shared" si="7"/>
        <v>9.9148099001135337E-4</v>
      </c>
      <c r="AW29" s="13">
        <f t="shared" si="8"/>
        <v>9.1017824798004306E-4</v>
      </c>
      <c r="AX29" s="13">
        <f t="shared" si="9"/>
        <v>9.4362424379884277E-4</v>
      </c>
      <c r="AY29" s="13">
        <f t="shared" si="10"/>
        <v>7.5647835830187395E-4</v>
      </c>
      <c r="AZ29" s="13">
        <f t="shared" si="11"/>
        <v>7.7757945362388805E-4</v>
      </c>
      <c r="BA29" s="13">
        <f t="shared" si="12"/>
        <v>7.2899868379665343E-4</v>
      </c>
      <c r="BB29" s="13">
        <f t="shared" si="13"/>
        <v>7.4293749442557919E-4</v>
      </c>
      <c r="BC29" s="13">
        <f t="shared" si="14"/>
        <v>7.3240919962295743E-4</v>
      </c>
      <c r="BD29" s="13">
        <f t="shared" si="15"/>
        <v>8.323235129440923E-4</v>
      </c>
      <c r="BE29" s="13">
        <f t="shared" si="16"/>
        <v>8.1520781910440754E-4</v>
      </c>
      <c r="BF29" s="13">
        <f t="shared" si="17"/>
        <v>6.841197141061341E-4</v>
      </c>
      <c r="BG29" s="13">
        <f t="shared" si="18"/>
        <v>7.097896862860156E-4</v>
      </c>
      <c r="BH29" s="13">
        <f t="shared" si="19"/>
        <v>7.8991004839197956E-4</v>
      </c>
      <c r="BI29" s="13">
        <f t="shared" si="20"/>
        <v>6.8050981806958813E-4</v>
      </c>
      <c r="BJ29" s="13">
        <f t="shared" si="21"/>
        <v>6.9937755902942371E-4</v>
      </c>
      <c r="BK29" s="13">
        <f t="shared" si="22"/>
        <v>6.6200820197272333E-4</v>
      </c>
      <c r="BL29" s="13">
        <f t="shared" si="23"/>
        <v>6.5362344190355833E-4</v>
      </c>
      <c r="BM29" s="13">
        <f t="shared" si="24"/>
        <v>6.6800106380972507E-4</v>
      </c>
      <c r="BN29" s="13">
        <f t="shared" si="25"/>
        <v>7.7664818732429985E-4</v>
      </c>
      <c r="BO29" s="13">
        <f t="shared" si="26"/>
        <v>7.7873701680835771E-4</v>
      </c>
      <c r="BP29" s="13">
        <f t="shared" si="27"/>
        <v>7.240736702963964E-4</v>
      </c>
      <c r="BQ29" s="13">
        <f t="shared" si="28"/>
        <v>6.9447174126876978E-4</v>
      </c>
      <c r="BR29" s="13">
        <f t="shared" si="28"/>
        <v>7.1196049329313093E-4</v>
      </c>
    </row>
    <row r="30" spans="1:70" x14ac:dyDescent="0.2">
      <c r="A30" s="4">
        <v>28</v>
      </c>
      <c r="B30" s="6" t="s">
        <v>65</v>
      </c>
      <c r="C30" s="32">
        <v>2177167</v>
      </c>
      <c r="D30" s="32">
        <v>2146918</v>
      </c>
      <c r="E30" s="32">
        <v>2140825</v>
      </c>
      <c r="F30" s="32">
        <v>2149420</v>
      </c>
      <c r="G30" s="32">
        <v>2031411</v>
      </c>
      <c r="H30" s="32">
        <v>1823284</v>
      </c>
      <c r="I30" s="32">
        <v>1836445</v>
      </c>
      <c r="J30" s="32">
        <v>1804903</v>
      </c>
      <c r="K30" s="32">
        <v>1639749</v>
      </c>
      <c r="L30" s="32">
        <v>1637326</v>
      </c>
      <c r="M30" s="32">
        <v>1666909</v>
      </c>
      <c r="N30" s="32">
        <v>1760362</v>
      </c>
      <c r="O30" s="32">
        <v>1825624</v>
      </c>
      <c r="P30" s="32">
        <v>1922249</v>
      </c>
      <c r="Q30" s="32">
        <v>1941347</v>
      </c>
      <c r="R30" s="32">
        <v>1496445</v>
      </c>
      <c r="S30" s="32">
        <v>1669712</v>
      </c>
      <c r="T30" s="32">
        <v>1734019</v>
      </c>
      <c r="U30" s="32">
        <v>1612893</v>
      </c>
      <c r="V30" s="32">
        <v>1533329</v>
      </c>
      <c r="W30" s="32">
        <v>1737756</v>
      </c>
      <c r="X30" s="32">
        <v>1811929</v>
      </c>
      <c r="Y30" s="32">
        <v>1659574</v>
      </c>
      <c r="Z30" s="32">
        <v>1711839</v>
      </c>
      <c r="AA30" s="32">
        <v>1803355</v>
      </c>
      <c r="AB30" s="32">
        <v>1807302</v>
      </c>
      <c r="AC30" s="32">
        <v>1699614</v>
      </c>
      <c r="AD30" s="32">
        <v>1847213</v>
      </c>
      <c r="AF30" s="63">
        <f t="shared" si="29"/>
        <v>0.21264854936110644</v>
      </c>
      <c r="AG30" s="63">
        <f t="shared" si="30"/>
        <v>0.18161789728286407</v>
      </c>
      <c r="AH30" s="63">
        <f t="shared" si="31"/>
        <v>0.18029206351208349</v>
      </c>
      <c r="AI30" s="63">
        <f t="shared" si="32"/>
        <v>0.17407597804760272</v>
      </c>
      <c r="AJ30" s="63">
        <f t="shared" si="33"/>
        <v>0.1717927485783651</v>
      </c>
      <c r="AK30" s="63">
        <f t="shared" si="34"/>
        <v>0.18101047288078298</v>
      </c>
      <c r="AL30" s="63">
        <f t="shared" si="35"/>
        <v>0.17230246790931419</v>
      </c>
      <c r="AM30" s="63">
        <f t="shared" si="36"/>
        <v>0.17223265946824767</v>
      </c>
      <c r="AN30" s="63">
        <f t="shared" si="37"/>
        <v>0.17250027208193114</v>
      </c>
      <c r="AO30" s="63">
        <f t="shared" si="38"/>
        <v>0.18433496987263001</v>
      </c>
      <c r="AQ30" s="13">
        <f t="shared" si="2"/>
        <v>2.3819821417798903E-3</v>
      </c>
      <c r="AR30" s="13">
        <f t="shared" si="3"/>
        <v>2.310168145828849E-3</v>
      </c>
      <c r="AS30" s="13">
        <f t="shared" si="4"/>
        <v>2.2427418694322904E-3</v>
      </c>
      <c r="AT30" s="13">
        <f t="shared" si="5"/>
        <v>2.2010691394686813E-3</v>
      </c>
      <c r="AU30" s="13">
        <f t="shared" si="6"/>
        <v>2.1333551351511858E-3</v>
      </c>
      <c r="AV30" s="13">
        <f t="shared" si="7"/>
        <v>1.9486610549352861E-3</v>
      </c>
      <c r="AW30" s="13">
        <f t="shared" si="8"/>
        <v>1.9229176168500937E-3</v>
      </c>
      <c r="AX30" s="13">
        <f t="shared" si="9"/>
        <v>1.9086551259122329E-3</v>
      </c>
      <c r="AY30" s="13">
        <f t="shared" si="10"/>
        <v>1.7594218516634036E-3</v>
      </c>
      <c r="AZ30" s="13">
        <f t="shared" si="11"/>
        <v>1.752302368402547E-3</v>
      </c>
      <c r="BA30" s="13">
        <f t="shared" si="12"/>
        <v>1.7503312433328375E-3</v>
      </c>
      <c r="BB30" s="13">
        <f t="shared" si="13"/>
        <v>1.8034456308107286E-3</v>
      </c>
      <c r="BC30" s="13">
        <f t="shared" si="14"/>
        <v>1.8283830153430886E-3</v>
      </c>
      <c r="BD30" s="13">
        <f t="shared" si="15"/>
        <v>1.8793777125057482E-3</v>
      </c>
      <c r="BE30" s="13">
        <f t="shared" si="16"/>
        <v>1.8885749468606128E-3</v>
      </c>
      <c r="BF30" s="13">
        <f t="shared" si="17"/>
        <v>1.6444158403616581E-3</v>
      </c>
      <c r="BG30" s="13">
        <f t="shared" si="18"/>
        <v>1.7733266648431742E-3</v>
      </c>
      <c r="BH30" s="13">
        <f t="shared" si="19"/>
        <v>1.84244909318465E-3</v>
      </c>
      <c r="BI30" s="13">
        <f t="shared" si="20"/>
        <v>1.6994916990987039E-3</v>
      </c>
      <c r="BJ30" s="13">
        <f t="shared" si="21"/>
        <v>1.5824455755884535E-3</v>
      </c>
      <c r="BK30" s="13">
        <f t="shared" si="22"/>
        <v>1.747993522607675E-3</v>
      </c>
      <c r="BL30" s="13">
        <f t="shared" si="23"/>
        <v>1.7988521275335068E-3</v>
      </c>
      <c r="BM30" s="13">
        <f t="shared" si="24"/>
        <v>1.6654380874469288E-3</v>
      </c>
      <c r="BN30" s="13">
        <f t="shared" si="25"/>
        <v>1.6682665372635369E-3</v>
      </c>
      <c r="BO30" s="13">
        <f t="shared" si="26"/>
        <v>1.7226760445756615E-3</v>
      </c>
      <c r="BP30" s="13">
        <f t="shared" si="27"/>
        <v>1.7301798408856464E-3</v>
      </c>
      <c r="BQ30" s="13">
        <f t="shared" si="28"/>
        <v>1.7221522769966264E-3</v>
      </c>
      <c r="BR30" s="13">
        <f t="shared" si="28"/>
        <v>1.7906009485717377E-3</v>
      </c>
    </row>
    <row r="31" spans="1:70" x14ac:dyDescent="0.2">
      <c r="A31" s="4">
        <v>29</v>
      </c>
      <c r="B31" s="6" t="s">
        <v>66</v>
      </c>
      <c r="C31" s="32">
        <v>11697516</v>
      </c>
      <c r="D31" s="32">
        <v>12375964</v>
      </c>
      <c r="E31" s="32">
        <v>11828968</v>
      </c>
      <c r="F31" s="32">
        <v>12930795</v>
      </c>
      <c r="G31" s="32">
        <v>11021284</v>
      </c>
      <c r="H31" s="32">
        <v>9286737</v>
      </c>
      <c r="I31" s="32">
        <v>10702281</v>
      </c>
      <c r="J31" s="32">
        <v>10961649</v>
      </c>
      <c r="K31" s="32">
        <v>10873411</v>
      </c>
      <c r="L31" s="32">
        <v>11552873</v>
      </c>
      <c r="M31" s="32">
        <v>14529946</v>
      </c>
      <c r="N31" s="32">
        <v>18322573</v>
      </c>
      <c r="O31" s="32">
        <v>19804454</v>
      </c>
      <c r="P31" s="32">
        <v>22838945</v>
      </c>
      <c r="Q31" s="32">
        <v>28804901</v>
      </c>
      <c r="R31" s="32">
        <v>18920846</v>
      </c>
      <c r="S31" s="32">
        <v>22639006</v>
      </c>
      <c r="T31" s="32">
        <v>23419261</v>
      </c>
      <c r="U31" s="32">
        <v>22693172</v>
      </c>
      <c r="V31" s="32">
        <v>22131935</v>
      </c>
      <c r="W31" s="32">
        <v>23103159</v>
      </c>
      <c r="X31" s="32">
        <v>20384889</v>
      </c>
      <c r="Y31" s="32">
        <v>18468604</v>
      </c>
      <c r="Z31" s="32">
        <v>21681127</v>
      </c>
      <c r="AA31" s="32">
        <v>22034001</v>
      </c>
      <c r="AB31" s="32">
        <v>21080594</v>
      </c>
      <c r="AC31" s="32">
        <v>17003750</v>
      </c>
      <c r="AD31" s="32">
        <v>22819823</v>
      </c>
      <c r="AF31" s="63">
        <f t="shared" si="29"/>
        <v>1.1942761185424573</v>
      </c>
      <c r="AG31" s="63">
        <f t="shared" si="30"/>
        <v>1.3476202961320918</v>
      </c>
      <c r="AH31" s="63">
        <f t="shared" si="31"/>
        <v>2.2298750618184844</v>
      </c>
      <c r="AI31" s="63">
        <f t="shared" si="32"/>
        <v>2.3192848078093546</v>
      </c>
      <c r="AJ31" s="63">
        <f t="shared" si="33"/>
        <v>1.9726566612041072</v>
      </c>
      <c r="AK31" s="63">
        <f t="shared" si="34"/>
        <v>1.780715602693159</v>
      </c>
      <c r="AL31" s="63">
        <f t="shared" si="35"/>
        <v>2.1570792629056013</v>
      </c>
      <c r="AM31" s="63">
        <f t="shared" si="36"/>
        <v>2.2207605959425432</v>
      </c>
      <c r="AN31" s="63">
        <f t="shared" si="37"/>
        <v>1.9486167844841726</v>
      </c>
      <c r="AO31" s="63">
        <f t="shared" si="38"/>
        <v>1.8060150176787568</v>
      </c>
      <c r="AQ31" s="13">
        <f t="shared" si="2"/>
        <v>1.2797949911598206E-2</v>
      </c>
      <c r="AR31" s="13">
        <f t="shared" si="3"/>
        <v>1.3317023662163429E-2</v>
      </c>
      <c r="AS31" s="13">
        <f t="shared" si="4"/>
        <v>1.2392102019443319E-2</v>
      </c>
      <c r="AT31" s="13">
        <f t="shared" si="5"/>
        <v>1.3241513442368605E-2</v>
      </c>
      <c r="AU31" s="13">
        <f t="shared" si="6"/>
        <v>1.1574375061156803E-2</v>
      </c>
      <c r="AV31" s="13">
        <f t="shared" si="7"/>
        <v>9.9253340232934376E-3</v>
      </c>
      <c r="AW31" s="13">
        <f t="shared" si="8"/>
        <v>1.1206218904121842E-2</v>
      </c>
      <c r="AX31" s="13">
        <f t="shared" si="9"/>
        <v>1.1591762855012542E-2</v>
      </c>
      <c r="AY31" s="13">
        <f t="shared" si="10"/>
        <v>1.1666978858055239E-2</v>
      </c>
      <c r="AZ31" s="13">
        <f t="shared" si="11"/>
        <v>1.2364139285489779E-2</v>
      </c>
      <c r="BA31" s="13">
        <f t="shared" si="12"/>
        <v>1.5257112684459073E-2</v>
      </c>
      <c r="BB31" s="13">
        <f t="shared" si="13"/>
        <v>1.8771005180787035E-2</v>
      </c>
      <c r="BC31" s="13">
        <f t="shared" si="14"/>
        <v>1.9834383926670272E-2</v>
      </c>
      <c r="BD31" s="13">
        <f t="shared" si="15"/>
        <v>2.2329575518127254E-2</v>
      </c>
      <c r="BE31" s="13">
        <f t="shared" si="16"/>
        <v>2.8021891179371958E-2</v>
      </c>
      <c r="BF31" s="13">
        <f t="shared" si="17"/>
        <v>2.0791769076339936E-2</v>
      </c>
      <c r="BG31" s="13">
        <f t="shared" si="18"/>
        <v>2.4043878827812587E-2</v>
      </c>
      <c r="BH31" s="13">
        <f t="shared" si="19"/>
        <v>2.4883692850254029E-2</v>
      </c>
      <c r="BI31" s="13">
        <f t="shared" si="20"/>
        <v>2.3911603212500229E-2</v>
      </c>
      <c r="BJ31" s="13">
        <f t="shared" si="21"/>
        <v>2.2840879302459708E-2</v>
      </c>
      <c r="BK31" s="13">
        <f t="shared" si="22"/>
        <v>2.3239265054343192E-2</v>
      </c>
      <c r="BL31" s="13">
        <f t="shared" si="23"/>
        <v>2.023776922119155E-2</v>
      </c>
      <c r="BM31" s="13">
        <f t="shared" si="24"/>
        <v>1.8533862619910108E-2</v>
      </c>
      <c r="BN31" s="13">
        <f t="shared" si="25"/>
        <v>2.1129264296619585E-2</v>
      </c>
      <c r="BO31" s="13">
        <f t="shared" si="26"/>
        <v>2.1048238249737946E-2</v>
      </c>
      <c r="BP31" s="13">
        <f t="shared" si="27"/>
        <v>2.0181031599973281E-2</v>
      </c>
      <c r="BQ31" s="13">
        <f t="shared" si="28"/>
        <v>1.7229233684813956E-2</v>
      </c>
      <c r="BR31" s="13">
        <f t="shared" si="28"/>
        <v>2.2120457527117426E-2</v>
      </c>
    </row>
    <row r="32" spans="1:70" x14ac:dyDescent="0.2">
      <c r="A32" s="4">
        <v>30</v>
      </c>
      <c r="B32" s="6" t="s">
        <v>67</v>
      </c>
      <c r="C32" s="32">
        <v>9344382</v>
      </c>
      <c r="D32" s="32">
        <v>8942138</v>
      </c>
      <c r="E32" s="32">
        <v>8396359</v>
      </c>
      <c r="F32" s="32">
        <v>8786436</v>
      </c>
      <c r="G32" s="32">
        <v>7703578</v>
      </c>
      <c r="H32" s="32">
        <v>7413368</v>
      </c>
      <c r="I32" s="32">
        <v>7577745</v>
      </c>
      <c r="J32" s="32">
        <v>6646048</v>
      </c>
      <c r="K32" s="32">
        <v>6042956</v>
      </c>
      <c r="L32" s="32">
        <v>6285107</v>
      </c>
      <c r="M32" s="32">
        <v>7226651</v>
      </c>
      <c r="N32" s="32">
        <v>8131008</v>
      </c>
      <c r="O32" s="32">
        <v>8801058</v>
      </c>
      <c r="P32" s="32">
        <v>9760637</v>
      </c>
      <c r="Q32" s="32">
        <v>10393076</v>
      </c>
      <c r="R32" s="32">
        <v>7109384</v>
      </c>
      <c r="S32" s="32">
        <v>8347190</v>
      </c>
      <c r="T32" s="32">
        <v>8470524</v>
      </c>
      <c r="U32" s="32">
        <v>8515288</v>
      </c>
      <c r="V32" s="32">
        <v>8475849</v>
      </c>
      <c r="W32" s="32">
        <v>8914952</v>
      </c>
      <c r="X32" s="32">
        <v>8308977</v>
      </c>
      <c r="Y32" s="32">
        <v>8340139</v>
      </c>
      <c r="Z32" s="32">
        <v>8576750</v>
      </c>
      <c r="AA32" s="32">
        <v>9112756</v>
      </c>
      <c r="AB32" s="32">
        <v>8920821</v>
      </c>
      <c r="AC32" s="32">
        <v>7683849</v>
      </c>
      <c r="AD32" s="32">
        <v>10046636</v>
      </c>
      <c r="AF32" s="63">
        <f t="shared" si="29"/>
        <v>0.85606024523233615</v>
      </c>
      <c r="AG32" s="63">
        <f t="shared" si="30"/>
        <v>0.73485691395641117</v>
      </c>
      <c r="AH32" s="63">
        <f t="shared" si="31"/>
        <v>0.89125707409742971</v>
      </c>
      <c r="AI32" s="63">
        <f t="shared" si="32"/>
        <v>0.88002825671467333</v>
      </c>
      <c r="AJ32" s="63">
        <f t="shared" si="33"/>
        <v>0.83346695366962176</v>
      </c>
      <c r="AK32" s="63">
        <f t="shared" si="34"/>
        <v>0.81124391399774631</v>
      </c>
      <c r="AL32" s="63">
        <f t="shared" si="35"/>
        <v>0.85964274854090639</v>
      </c>
      <c r="AM32" s="63">
        <f t="shared" si="36"/>
        <v>0.86927569162253993</v>
      </c>
      <c r="AN32" s="63">
        <f t="shared" si="37"/>
        <v>0.83436524313062288</v>
      </c>
      <c r="AO32" s="63">
        <f t="shared" si="38"/>
        <v>0.83985158188551001</v>
      </c>
      <c r="AQ32" s="13">
        <f t="shared" si="2"/>
        <v>1.0223446823311879E-2</v>
      </c>
      <c r="AR32" s="13">
        <f t="shared" si="3"/>
        <v>9.622091930481599E-3</v>
      </c>
      <c r="AS32" s="13">
        <f t="shared" si="4"/>
        <v>8.7960790256488217E-3</v>
      </c>
      <c r="AT32" s="13">
        <f t="shared" si="5"/>
        <v>8.9975682395793486E-3</v>
      </c>
      <c r="AU32" s="13">
        <f t="shared" si="6"/>
        <v>8.0901736208663349E-3</v>
      </c>
      <c r="AV32" s="13">
        <f t="shared" si="7"/>
        <v>7.923143902707144E-3</v>
      </c>
      <c r="AW32" s="13">
        <f t="shared" si="8"/>
        <v>7.9345579946569125E-3</v>
      </c>
      <c r="AX32" s="13">
        <f t="shared" si="9"/>
        <v>7.0280860424403657E-3</v>
      </c>
      <c r="AY32" s="13">
        <f t="shared" si="10"/>
        <v>6.4839855581802306E-3</v>
      </c>
      <c r="AZ32" s="13">
        <f t="shared" si="11"/>
        <v>6.7264600218670118E-3</v>
      </c>
      <c r="BA32" s="13">
        <f t="shared" si="12"/>
        <v>7.5883164767617745E-3</v>
      </c>
      <c r="BB32" s="13">
        <f t="shared" si="13"/>
        <v>8.3300087434783759E-3</v>
      </c>
      <c r="BC32" s="13">
        <f t="shared" si="14"/>
        <v>8.8143587969096663E-3</v>
      </c>
      <c r="BD32" s="13">
        <f t="shared" si="15"/>
        <v>9.5429487218664007E-3</v>
      </c>
      <c r="BE32" s="13">
        <f t="shared" si="16"/>
        <v>1.0110558779248794E-2</v>
      </c>
      <c r="BF32" s="13">
        <f t="shared" si="17"/>
        <v>7.8123710960400989E-3</v>
      </c>
      <c r="BG32" s="13">
        <f t="shared" si="18"/>
        <v>8.8651783083024474E-3</v>
      </c>
      <c r="BH32" s="13">
        <f t="shared" si="19"/>
        <v>9.0001950743324125E-3</v>
      </c>
      <c r="BI32" s="13">
        <f t="shared" si="20"/>
        <v>8.9724868738563588E-3</v>
      </c>
      <c r="BJ32" s="13">
        <f t="shared" si="21"/>
        <v>8.7473528182182812E-3</v>
      </c>
      <c r="BK32" s="13">
        <f t="shared" si="22"/>
        <v>8.9674720446129008E-3</v>
      </c>
      <c r="BL32" s="13">
        <f t="shared" si="23"/>
        <v>8.2490102835580063E-3</v>
      </c>
      <c r="BM32" s="13">
        <f t="shared" si="24"/>
        <v>8.369608794305974E-3</v>
      </c>
      <c r="BN32" s="13">
        <f t="shared" si="25"/>
        <v>8.3584408483946444E-3</v>
      </c>
      <c r="BO32" s="13">
        <f t="shared" si="26"/>
        <v>8.7050672004475704E-3</v>
      </c>
      <c r="BP32" s="13">
        <f t="shared" si="27"/>
        <v>8.5401469474107438E-3</v>
      </c>
      <c r="BQ32" s="13">
        <f t="shared" si="28"/>
        <v>7.7857431460603707E-3</v>
      </c>
      <c r="BR32" s="13">
        <f t="shared" si="28"/>
        <v>9.7387339476037518E-3</v>
      </c>
    </row>
    <row r="33" spans="1:70" x14ac:dyDescent="0.2">
      <c r="A33" s="4">
        <v>31</v>
      </c>
      <c r="B33" s="6" t="s">
        <v>68</v>
      </c>
      <c r="C33" s="32">
        <v>1432807</v>
      </c>
      <c r="D33" s="32">
        <v>1555921</v>
      </c>
      <c r="E33" s="32">
        <v>1641457</v>
      </c>
      <c r="F33" s="32">
        <v>1770825</v>
      </c>
      <c r="G33" s="32">
        <v>1558240</v>
      </c>
      <c r="H33" s="32">
        <v>1421658</v>
      </c>
      <c r="I33" s="32">
        <v>1585225</v>
      </c>
      <c r="J33" s="32">
        <v>1615279</v>
      </c>
      <c r="K33" s="32">
        <v>1705726</v>
      </c>
      <c r="L33" s="32">
        <v>1672425</v>
      </c>
      <c r="M33" s="32">
        <v>1939681</v>
      </c>
      <c r="N33" s="32">
        <v>2288300</v>
      </c>
      <c r="O33" s="32">
        <v>2910856</v>
      </c>
      <c r="P33" s="32">
        <v>3531135</v>
      </c>
      <c r="Q33" s="32">
        <v>3380016</v>
      </c>
      <c r="R33" s="32">
        <v>2197195</v>
      </c>
      <c r="S33" s="32">
        <v>3219267</v>
      </c>
      <c r="T33" s="32">
        <v>3399926</v>
      </c>
      <c r="U33" s="32">
        <v>3212780</v>
      </c>
      <c r="V33" s="32">
        <v>3226304</v>
      </c>
      <c r="W33" s="32">
        <v>3598680</v>
      </c>
      <c r="X33" s="32">
        <v>3690974</v>
      </c>
      <c r="Y33" s="32">
        <v>3205409</v>
      </c>
      <c r="Z33" s="32">
        <v>3557261</v>
      </c>
      <c r="AA33" s="32">
        <v>3907848</v>
      </c>
      <c r="AB33" s="32">
        <v>3666348</v>
      </c>
      <c r="AC33" s="32">
        <v>3719382</v>
      </c>
      <c r="AD33" s="32">
        <v>4476573</v>
      </c>
      <c r="AF33" s="63">
        <f t="shared" si="29"/>
        <v>0.16704890258312297</v>
      </c>
      <c r="AG33" s="63">
        <f t="shared" si="30"/>
        <v>0.18948563942549648</v>
      </c>
      <c r="AH33" s="63">
        <f t="shared" si="31"/>
        <v>0.29722623731370829</v>
      </c>
      <c r="AI33" s="63">
        <f t="shared" si="32"/>
        <v>0.35051189425487855</v>
      </c>
      <c r="AJ33" s="63">
        <f t="shared" si="33"/>
        <v>0.35599007419219125</v>
      </c>
      <c r="AK33" s="63">
        <f t="shared" si="34"/>
        <v>0.24416734599649295</v>
      </c>
      <c r="AL33" s="63">
        <f t="shared" si="35"/>
        <v>0.35205256576935401</v>
      </c>
      <c r="AM33" s="63">
        <f t="shared" si="36"/>
        <v>0.34941313935189078</v>
      </c>
      <c r="AN33" s="63">
        <f t="shared" si="37"/>
        <v>0.36705391311820795</v>
      </c>
      <c r="AO33" s="63">
        <f t="shared" si="38"/>
        <v>0.27126236954409294</v>
      </c>
      <c r="AQ33" s="13">
        <f t="shared" si="2"/>
        <v>1.5675971051449975E-3</v>
      </c>
      <c r="AR33" s="13">
        <f t="shared" si="3"/>
        <v>1.6742321465590064E-3</v>
      </c>
      <c r="AS33" s="13">
        <f t="shared" si="4"/>
        <v>1.7196007804340472E-3</v>
      </c>
      <c r="AT33" s="13">
        <f t="shared" si="5"/>
        <v>1.8133767522864901E-3</v>
      </c>
      <c r="AU33" s="13">
        <f t="shared" si="6"/>
        <v>1.6364385669852058E-3</v>
      </c>
      <c r="AV33" s="13">
        <f t="shared" si="7"/>
        <v>1.519417478592029E-3</v>
      </c>
      <c r="AW33" s="13">
        <f t="shared" si="8"/>
        <v>1.6598684301306001E-3</v>
      </c>
      <c r="AX33" s="13">
        <f t="shared" si="9"/>
        <v>1.7081308763564498E-3</v>
      </c>
      <c r="AY33" s="13">
        <f t="shared" si="10"/>
        <v>1.8302140128461188E-3</v>
      </c>
      <c r="AZ33" s="13">
        <f t="shared" si="11"/>
        <v>1.7898660917102824E-3</v>
      </c>
      <c r="BA33" s="13">
        <f t="shared" si="12"/>
        <v>2.0367544097482713E-3</v>
      </c>
      <c r="BB33" s="13">
        <f t="shared" si="13"/>
        <v>2.3443045447380652E-3</v>
      </c>
      <c r="BC33" s="13">
        <f t="shared" si="14"/>
        <v>2.9152550966187571E-3</v>
      </c>
      <c r="BD33" s="13">
        <f t="shared" si="15"/>
        <v>3.4523812569802275E-3</v>
      </c>
      <c r="BE33" s="13">
        <f t="shared" si="16"/>
        <v>3.2881362979354134E-3</v>
      </c>
      <c r="BF33" s="13">
        <f t="shared" si="17"/>
        <v>2.4144571049142692E-3</v>
      </c>
      <c r="BG33" s="13">
        <f t="shared" si="18"/>
        <v>3.4190399376357664E-3</v>
      </c>
      <c r="BH33" s="13">
        <f t="shared" si="19"/>
        <v>3.6125270689622859E-3</v>
      </c>
      <c r="BI33" s="13">
        <f t="shared" si="20"/>
        <v>3.3852790861082127E-3</v>
      </c>
      <c r="BJ33" s="13">
        <f t="shared" si="21"/>
        <v>3.3296510339942244E-3</v>
      </c>
      <c r="BK33" s="13">
        <f t="shared" si="22"/>
        <v>3.6198806563969787E-3</v>
      </c>
      <c r="BL33" s="13">
        <f t="shared" si="23"/>
        <v>3.6643358721952452E-3</v>
      </c>
      <c r="BM33" s="13">
        <f t="shared" si="24"/>
        <v>3.2167352793217854E-3</v>
      </c>
      <c r="BN33" s="13">
        <f t="shared" si="25"/>
        <v>3.4667159064682052E-3</v>
      </c>
      <c r="BO33" s="13">
        <f t="shared" si="26"/>
        <v>3.733017700587466E-3</v>
      </c>
      <c r="BP33" s="13">
        <f t="shared" si="27"/>
        <v>3.5098956340840703E-3</v>
      </c>
      <c r="BQ33" s="13">
        <f t="shared" si="28"/>
        <v>3.7687040588747014E-3</v>
      </c>
      <c r="BR33" s="13">
        <f t="shared" si="28"/>
        <v>4.3393782201352144E-3</v>
      </c>
    </row>
    <row r="34" spans="1:70" x14ac:dyDescent="0.2">
      <c r="A34" s="4">
        <v>32</v>
      </c>
      <c r="B34" s="6" t="s">
        <v>69</v>
      </c>
      <c r="C34" s="32">
        <v>4725954</v>
      </c>
      <c r="D34" s="32">
        <v>5062393</v>
      </c>
      <c r="E34" s="32">
        <v>5184405</v>
      </c>
      <c r="F34" s="32">
        <v>5552288</v>
      </c>
      <c r="G34" s="32">
        <v>4962493</v>
      </c>
      <c r="H34" s="32">
        <v>4486101</v>
      </c>
      <c r="I34" s="32">
        <v>4745817</v>
      </c>
      <c r="J34" s="32">
        <v>4500003</v>
      </c>
      <c r="K34" s="32">
        <v>4392750</v>
      </c>
      <c r="L34" s="32">
        <v>4382838</v>
      </c>
      <c r="M34" s="32">
        <v>4780423</v>
      </c>
      <c r="N34" s="32">
        <v>5099471</v>
      </c>
      <c r="O34" s="32">
        <v>6633991</v>
      </c>
      <c r="P34" s="32">
        <v>7612301</v>
      </c>
      <c r="Q34" s="32">
        <v>7254699</v>
      </c>
      <c r="R34" s="32">
        <v>4757174</v>
      </c>
      <c r="S34" s="32">
        <v>5878365</v>
      </c>
      <c r="T34" s="32">
        <v>5927599</v>
      </c>
      <c r="U34" s="32">
        <v>5503925</v>
      </c>
      <c r="V34" s="32">
        <v>5284383</v>
      </c>
      <c r="W34" s="32">
        <v>5498528</v>
      </c>
      <c r="X34" s="32">
        <v>5423477</v>
      </c>
      <c r="Y34" s="32">
        <v>5156658</v>
      </c>
      <c r="Z34" s="32">
        <v>5619190</v>
      </c>
      <c r="AA34" s="32">
        <v>5768942</v>
      </c>
      <c r="AB34" s="32">
        <v>5248273</v>
      </c>
      <c r="AC34" s="32">
        <v>4934320</v>
      </c>
      <c r="AD34" s="32">
        <v>6168351</v>
      </c>
      <c r="AF34" s="63">
        <f t="shared" si="29"/>
        <v>0.52566089550630191</v>
      </c>
      <c r="AG34" s="63">
        <f t="shared" si="30"/>
        <v>0.48959761181230088</v>
      </c>
      <c r="AH34" s="63">
        <f t="shared" si="31"/>
        <v>0.63065055485401933</v>
      </c>
      <c r="AI34" s="63">
        <f t="shared" si="32"/>
        <v>0.57849598009173975</v>
      </c>
      <c r="AJ34" s="63">
        <f t="shared" si="33"/>
        <v>0.52617157060279596</v>
      </c>
      <c r="AK34" s="63">
        <f t="shared" si="34"/>
        <v>0.56355102734420748</v>
      </c>
      <c r="AL34" s="63">
        <f t="shared" si="35"/>
        <v>0.55359743469611633</v>
      </c>
      <c r="AM34" s="63">
        <f t="shared" si="36"/>
        <v>0.56524054221472109</v>
      </c>
      <c r="AN34" s="63">
        <f t="shared" si="37"/>
        <v>0.5178306206773019</v>
      </c>
      <c r="AO34" s="63">
        <f t="shared" si="38"/>
        <v>0.55082135419267664</v>
      </c>
      <c r="AQ34" s="13">
        <f t="shared" si="2"/>
        <v>5.1705441203514649E-3</v>
      </c>
      <c r="AR34" s="13">
        <f t="shared" si="3"/>
        <v>5.4473338293623439E-3</v>
      </c>
      <c r="AS34" s="13">
        <f t="shared" si="4"/>
        <v>5.431215611548872E-3</v>
      </c>
      <c r="AT34" s="13">
        <f t="shared" si="5"/>
        <v>5.6857058044692457E-3</v>
      </c>
      <c r="AU34" s="13">
        <f t="shared" si="6"/>
        <v>5.2115302736382811E-3</v>
      </c>
      <c r="AV34" s="13">
        <f t="shared" si="7"/>
        <v>4.794585104243904E-3</v>
      </c>
      <c r="AW34" s="13">
        <f t="shared" si="8"/>
        <v>4.9692831071154655E-3</v>
      </c>
      <c r="AX34" s="13">
        <f t="shared" si="9"/>
        <v>4.7586788833363482E-3</v>
      </c>
      <c r="AY34" s="13">
        <f t="shared" si="10"/>
        <v>4.7133435293416348E-3</v>
      </c>
      <c r="AZ34" s="13">
        <f t="shared" si="11"/>
        <v>4.6906098160810266E-3</v>
      </c>
      <c r="BA34" s="13">
        <f t="shared" si="12"/>
        <v>5.0196643807471752E-3</v>
      </c>
      <c r="BB34" s="13">
        <f t="shared" si="13"/>
        <v>5.2242769921164037E-3</v>
      </c>
      <c r="BC34" s="13">
        <f t="shared" si="14"/>
        <v>6.6440167681510055E-3</v>
      </c>
      <c r="BD34" s="13">
        <f t="shared" si="15"/>
        <v>7.4425263533939769E-3</v>
      </c>
      <c r="BE34" s="13">
        <f t="shared" si="16"/>
        <v>7.0574929563930302E-3</v>
      </c>
      <c r="BF34" s="13">
        <f t="shared" si="17"/>
        <v>5.2275708635844487E-3</v>
      </c>
      <c r="BG34" s="13">
        <f t="shared" si="18"/>
        <v>6.2431493576022967E-3</v>
      </c>
      <c r="BH34" s="13">
        <f t="shared" si="19"/>
        <v>6.2982582095768491E-3</v>
      </c>
      <c r="BI34" s="13">
        <f t="shared" si="20"/>
        <v>5.7994391754207083E-3</v>
      </c>
      <c r="BJ34" s="13">
        <f t="shared" si="21"/>
        <v>5.4536557373302394E-3</v>
      </c>
      <c r="BK34" s="13">
        <f t="shared" si="22"/>
        <v>5.530921100474942E-3</v>
      </c>
      <c r="BL34" s="13">
        <f t="shared" si="23"/>
        <v>5.3843352250993503E-3</v>
      </c>
      <c r="BM34" s="13">
        <f t="shared" si="24"/>
        <v>5.1748789973438394E-3</v>
      </c>
      <c r="BN34" s="13">
        <f t="shared" si="25"/>
        <v>5.4761613934055089E-3</v>
      </c>
      <c r="BO34" s="13">
        <f t="shared" si="26"/>
        <v>5.5108496030711676E-3</v>
      </c>
      <c r="BP34" s="13">
        <f t="shared" si="27"/>
        <v>5.0243158830480103E-3</v>
      </c>
      <c r="BQ34" s="13">
        <f t="shared" si="28"/>
        <v>4.9997531341998795E-3</v>
      </c>
      <c r="BR34" s="13">
        <f t="shared" si="28"/>
        <v>5.9793078284547732E-3</v>
      </c>
    </row>
    <row r="35" spans="1:70" x14ac:dyDescent="0.2">
      <c r="A35" s="4">
        <v>33</v>
      </c>
      <c r="B35" s="6" t="s">
        <v>70</v>
      </c>
      <c r="C35" s="32">
        <v>6686195</v>
      </c>
      <c r="D35" s="32">
        <v>6526829</v>
      </c>
      <c r="E35" s="32">
        <v>6777722</v>
      </c>
      <c r="F35" s="32">
        <v>6716709</v>
      </c>
      <c r="G35" s="32">
        <v>6285457</v>
      </c>
      <c r="H35" s="32">
        <v>5583783</v>
      </c>
      <c r="I35" s="32">
        <v>5291530</v>
      </c>
      <c r="J35" s="32">
        <v>5114154</v>
      </c>
      <c r="K35" s="32">
        <v>4955207</v>
      </c>
      <c r="L35" s="32">
        <v>4572925</v>
      </c>
      <c r="M35" s="32">
        <v>4329295</v>
      </c>
      <c r="N35" s="32">
        <v>4690560</v>
      </c>
      <c r="O35" s="32">
        <v>4730128</v>
      </c>
      <c r="P35" s="32">
        <v>4689136</v>
      </c>
      <c r="Q35" s="32">
        <v>4557060</v>
      </c>
      <c r="R35" s="32">
        <v>4051306</v>
      </c>
      <c r="S35" s="32">
        <v>3555042</v>
      </c>
      <c r="T35" s="32">
        <v>3179678</v>
      </c>
      <c r="U35" s="32">
        <v>3674312</v>
      </c>
      <c r="V35" s="32">
        <v>3841973</v>
      </c>
      <c r="W35" s="32">
        <v>4121686</v>
      </c>
      <c r="X35" s="32">
        <v>4276325</v>
      </c>
      <c r="Y35" s="32">
        <v>4415919</v>
      </c>
      <c r="Z35" s="32">
        <v>4639445</v>
      </c>
      <c r="AA35" s="32">
        <v>4941905</v>
      </c>
      <c r="AB35" s="32">
        <v>5023866</v>
      </c>
      <c r="AC35" s="32">
        <v>4767296</v>
      </c>
      <c r="AD35" s="32">
        <v>4664567</v>
      </c>
      <c r="AF35" s="63">
        <f t="shared" si="29"/>
        <v>0.65184904371589503</v>
      </c>
      <c r="AG35" s="63">
        <f t="shared" si="30"/>
        <v>0.5085172999272054</v>
      </c>
      <c r="AH35" s="63">
        <f t="shared" si="31"/>
        <v>0.44646553347977663</v>
      </c>
      <c r="AI35" s="63">
        <f t="shared" si="32"/>
        <v>0.38970369068656696</v>
      </c>
      <c r="AJ35" s="63">
        <f t="shared" si="33"/>
        <v>0.45931918869037958</v>
      </c>
      <c r="AK35" s="63">
        <f t="shared" si="34"/>
        <v>0.47721465294102916</v>
      </c>
      <c r="AL35" s="63">
        <f t="shared" si="35"/>
        <v>0.42450827660927698</v>
      </c>
      <c r="AM35" s="63">
        <f t="shared" si="36"/>
        <v>0.41173234743797793</v>
      </c>
      <c r="AN35" s="63">
        <f t="shared" si="37"/>
        <v>0.47869373175602981</v>
      </c>
      <c r="AO35" s="63">
        <f t="shared" si="38"/>
        <v>0.49609277386712886</v>
      </c>
      <c r="AQ35" s="13">
        <f t="shared" ref="AQ35:AQ71" si="39">C35/C$111</f>
        <v>7.3151931323862584E-3</v>
      </c>
      <c r="AR35" s="13">
        <f t="shared" ref="AR35:AR71" si="40">D35/D$111</f>
        <v>7.0231245203924699E-3</v>
      </c>
      <c r="AS35" s="13">
        <f t="shared" ref="AS35:AS71" si="41">E35/E$111</f>
        <v>7.100384622177134E-3</v>
      </c>
      <c r="AT35" s="13">
        <f t="shared" ref="AT35:AT71" si="42">F35/F$111</f>
        <v>6.8781070701359193E-3</v>
      </c>
      <c r="AU35" s="13">
        <f t="shared" ref="AU35:AU71" si="43">G35/G$111</f>
        <v>6.6008857723631343E-3</v>
      </c>
      <c r="AV35" s="13">
        <f t="shared" ref="AV35:AV71" si="44">H35/H$111</f>
        <v>5.9677485632022853E-3</v>
      </c>
      <c r="AW35" s="13">
        <f t="shared" ref="AW35:AW71" si="45">I35/I$111</f>
        <v>5.5406920746827572E-3</v>
      </c>
      <c r="AX35" s="13">
        <f t="shared" ref="AX35:AX71" si="46">J35/J$111</f>
        <v>5.4081334270066313E-3</v>
      </c>
      <c r="AY35" s="13">
        <f t="shared" ref="AY35:AY71" si="47">K35/K$111</f>
        <v>5.3168500028452272E-3</v>
      </c>
      <c r="AZ35" s="13">
        <f t="shared" ref="AZ35:AZ71" si="48">L35/L$111</f>
        <v>4.8940451125965246E-3</v>
      </c>
      <c r="BA35" s="13">
        <f t="shared" ref="BA35:BA71" si="49">M35/M$111</f>
        <v>4.5459591975954517E-3</v>
      </c>
      <c r="BB35" s="13">
        <f t="shared" ref="BB35:BB71" si="50">N35/N$111</f>
        <v>4.8053581809057288E-3</v>
      </c>
      <c r="BC35" s="13">
        <f t="shared" ref="BC35:BC71" si="51">O35/O$111</f>
        <v>4.7372765123589377E-3</v>
      </c>
      <c r="BD35" s="13">
        <f t="shared" ref="BD35:BD71" si="52">P35/P$111</f>
        <v>4.5845557413781218E-3</v>
      </c>
      <c r="BE35" s="13">
        <f t="shared" ref="BE35:BE71" si="53">Q35/Q$111</f>
        <v>4.4331844576681158E-3</v>
      </c>
      <c r="BF35" s="13">
        <f t="shared" ref="BF35:BF71" si="54">R35/R$111</f>
        <v>4.4519055231246234E-3</v>
      </c>
      <c r="BG35" s="13">
        <f t="shared" ref="BG35:BG71" si="55">S35/S$111</f>
        <v>3.7756515933510737E-3</v>
      </c>
      <c r="BH35" s="13">
        <f t="shared" ref="BH35:BH71" si="56">T35/T$111</f>
        <v>3.3785067220827346E-3</v>
      </c>
      <c r="BI35" s="13">
        <f t="shared" ref="BI35:BI71" si="57">U35/U$111</f>
        <v>3.8715914471070035E-3</v>
      </c>
      <c r="BJ35" s="13">
        <f t="shared" ref="BJ35:BJ71" si="58">V35/V$111</f>
        <v>3.9650415373219299E-3</v>
      </c>
      <c r="BK35" s="13">
        <f t="shared" ref="BK35:BK71" si="59">W35/W$111</f>
        <v>4.1459678057349462E-3</v>
      </c>
      <c r="BL35" s="13">
        <f t="shared" ref="BL35:BL71" si="60">X35/X$111</f>
        <v>4.2454623355963304E-3</v>
      </c>
      <c r="BM35" s="13">
        <f t="shared" ref="BM35:BM71" si="61">Y35/Y$111</f>
        <v>4.4315226038010684E-3</v>
      </c>
      <c r="BN35" s="13">
        <f t="shared" ref="BN35:BN71" si="62">Z35/Z$111</f>
        <v>4.5213544293444827E-3</v>
      </c>
      <c r="BO35" s="13">
        <f t="shared" ref="BO35:BO71" si="63">AA35/AA$111</f>
        <v>4.7208127950784428E-3</v>
      </c>
      <c r="BP35" s="13">
        <f t="shared" ref="BP35:BP71" si="64">AB35/AB$111</f>
        <v>4.809484898766675E-3</v>
      </c>
      <c r="BQ35" s="13">
        <f t="shared" ref="BQ35:BR71" si="65">AC35/AC$111</f>
        <v>4.8305142588357768E-3</v>
      </c>
      <c r="BR35" s="13">
        <f t="shared" si="65"/>
        <v>4.5216107156437427E-3</v>
      </c>
    </row>
    <row r="36" spans="1:70" x14ac:dyDescent="0.2">
      <c r="A36" s="4">
        <v>34</v>
      </c>
      <c r="B36" s="6" t="s">
        <v>71</v>
      </c>
      <c r="C36" s="32">
        <v>9017742</v>
      </c>
      <c r="D36" s="32">
        <v>9140844</v>
      </c>
      <c r="E36" s="32">
        <v>9231200</v>
      </c>
      <c r="F36" s="32">
        <v>9296268</v>
      </c>
      <c r="G36" s="32">
        <v>8606267</v>
      </c>
      <c r="H36" s="32">
        <v>7945255</v>
      </c>
      <c r="I36" s="32">
        <v>8024424</v>
      </c>
      <c r="J36" s="32">
        <v>7841349</v>
      </c>
      <c r="K36" s="32">
        <v>7325639</v>
      </c>
      <c r="L36" s="32">
        <v>7205758</v>
      </c>
      <c r="M36" s="32">
        <v>7423932</v>
      </c>
      <c r="N36" s="32">
        <v>7707228</v>
      </c>
      <c r="O36" s="32">
        <v>7968880</v>
      </c>
      <c r="P36" s="32">
        <v>8229047</v>
      </c>
      <c r="Q36" s="32">
        <v>8117869</v>
      </c>
      <c r="R36" s="32">
        <v>6296138</v>
      </c>
      <c r="S36" s="32">
        <v>6759114</v>
      </c>
      <c r="T36" s="32">
        <v>6895288</v>
      </c>
      <c r="U36" s="32">
        <v>7036575</v>
      </c>
      <c r="V36" s="32">
        <v>6993556</v>
      </c>
      <c r="W36" s="32">
        <v>7388096</v>
      </c>
      <c r="X36" s="32">
        <v>7476711</v>
      </c>
      <c r="Y36" s="32">
        <v>7406605</v>
      </c>
      <c r="Z36" s="32">
        <v>7793137</v>
      </c>
      <c r="AA36" s="32">
        <v>8173931</v>
      </c>
      <c r="AB36" s="32">
        <v>8103502</v>
      </c>
      <c r="AC36" s="32">
        <v>7423063</v>
      </c>
      <c r="AD36" s="32">
        <v>7800239</v>
      </c>
      <c r="AF36" s="63">
        <f t="shared" si="29"/>
        <v>0.9159710158835308</v>
      </c>
      <c r="AG36" s="63">
        <f t="shared" si="30"/>
        <v>0.79929562313857605</v>
      </c>
      <c r="AH36" s="63">
        <f t="shared" si="31"/>
        <v>0.76527933854108321</v>
      </c>
      <c r="AI36" s="63">
        <f t="shared" si="32"/>
        <v>0.73318901386714697</v>
      </c>
      <c r="AJ36" s="63">
        <f t="shared" si="33"/>
        <v>0.75896246891382158</v>
      </c>
      <c r="AK36" s="63">
        <f t="shared" si="34"/>
        <v>0.78162400615368055</v>
      </c>
      <c r="AL36" s="63">
        <f t="shared" si="35"/>
        <v>0.74642125578634744</v>
      </c>
      <c r="AM36" s="63">
        <f t="shared" si="36"/>
        <v>0.74252371339203516</v>
      </c>
      <c r="AN36" s="63">
        <f t="shared" si="37"/>
        <v>0.7695815841231245</v>
      </c>
      <c r="AO36" s="63">
        <f t="shared" si="38"/>
        <v>0.79793237082854718</v>
      </c>
      <c r="AQ36" s="13">
        <f t="shared" si="39"/>
        <v>9.8660784419286485E-3</v>
      </c>
      <c r="AR36" s="13">
        <f t="shared" si="40"/>
        <v>9.8359073959931216E-3</v>
      </c>
      <c r="AS36" s="13">
        <f t="shared" si="41"/>
        <v>9.6706637605144564E-3</v>
      </c>
      <c r="AT36" s="13">
        <f t="shared" si="42"/>
        <v>9.519651164979501E-3</v>
      </c>
      <c r="AU36" s="13">
        <f t="shared" si="43"/>
        <v>9.0381630792253226E-3</v>
      </c>
      <c r="AV36" s="13">
        <f t="shared" si="44"/>
        <v>8.4916058003195634E-3</v>
      </c>
      <c r="AW36" s="13">
        <f t="shared" si="45"/>
        <v>8.4022697519798833E-3</v>
      </c>
      <c r="AX36" s="13">
        <f t="shared" si="46"/>
        <v>8.2920971170842763E-3</v>
      </c>
      <c r="AY36" s="13">
        <f t="shared" si="47"/>
        <v>7.860281868747987E-3</v>
      </c>
      <c r="AZ36" s="13">
        <f t="shared" si="48"/>
        <v>7.7117610112681289E-3</v>
      </c>
      <c r="BA36" s="13">
        <f t="shared" si="49"/>
        <v>7.7954706153595902E-3</v>
      </c>
      <c r="BB36" s="13">
        <f t="shared" si="50"/>
        <v>7.8958570238746983E-3</v>
      </c>
      <c r="BC36" s="13">
        <f t="shared" si="51"/>
        <v>7.9809231491847349E-3</v>
      </c>
      <c r="BD36" s="13">
        <f t="shared" si="52"/>
        <v>8.0455172701155205E-3</v>
      </c>
      <c r="BE36" s="13">
        <f t="shared" si="53"/>
        <v>7.8971992205908656E-3</v>
      </c>
      <c r="BF36" s="13">
        <f t="shared" si="54"/>
        <v>6.9187100496864032E-3</v>
      </c>
      <c r="BG36" s="13">
        <f t="shared" si="55"/>
        <v>7.1785535990127681E-3</v>
      </c>
      <c r="BH36" s="13">
        <f t="shared" si="56"/>
        <v>7.3264578547564928E-3</v>
      </c>
      <c r="BI36" s="13">
        <f t="shared" si="57"/>
        <v>7.4143795047690465E-3</v>
      </c>
      <c r="BJ36" s="13">
        <f t="shared" si="58"/>
        <v>7.2175780604358765E-3</v>
      </c>
      <c r="BK36" s="13">
        <f t="shared" si="59"/>
        <v>7.4316209826947354E-3</v>
      </c>
      <c r="BL36" s="13">
        <f t="shared" si="60"/>
        <v>7.4227508303598951E-3</v>
      </c>
      <c r="BM36" s="13">
        <f t="shared" si="61"/>
        <v>7.4327761616383844E-3</v>
      </c>
      <c r="BN36" s="13">
        <f t="shared" si="62"/>
        <v>7.5947736191372831E-3</v>
      </c>
      <c r="BO36" s="13">
        <f t="shared" si="63"/>
        <v>7.8082435924786758E-3</v>
      </c>
      <c r="BP36" s="13">
        <f t="shared" si="64"/>
        <v>7.7577050216159323E-3</v>
      </c>
      <c r="BQ36" s="13">
        <f t="shared" si="65"/>
        <v>7.5214989095991258E-3</v>
      </c>
      <c r="BR36" s="13">
        <f t="shared" si="65"/>
        <v>7.5611829022891588E-3</v>
      </c>
    </row>
    <row r="37" spans="1:70" x14ac:dyDescent="0.2">
      <c r="A37" s="4">
        <v>35</v>
      </c>
      <c r="B37" s="6" t="s">
        <v>72</v>
      </c>
      <c r="C37" s="32">
        <v>10081444</v>
      </c>
      <c r="D37" s="32">
        <v>10612981</v>
      </c>
      <c r="E37" s="32">
        <v>11118349</v>
      </c>
      <c r="F37" s="32">
        <v>10877173</v>
      </c>
      <c r="G37" s="32">
        <v>9756506</v>
      </c>
      <c r="H37" s="32">
        <v>9718726</v>
      </c>
      <c r="I37" s="32">
        <v>9765584</v>
      </c>
      <c r="J37" s="32">
        <v>9874215</v>
      </c>
      <c r="K37" s="32">
        <v>8542248</v>
      </c>
      <c r="L37" s="32">
        <v>8894483</v>
      </c>
      <c r="M37" s="32">
        <v>9595285</v>
      </c>
      <c r="N37" s="32">
        <v>10424715</v>
      </c>
      <c r="O37" s="32">
        <v>10950042</v>
      </c>
      <c r="P37" s="32">
        <v>11733095</v>
      </c>
      <c r="Q37" s="32">
        <v>11855759</v>
      </c>
      <c r="R37" s="32">
        <v>8777753</v>
      </c>
      <c r="S37" s="32">
        <v>9058091</v>
      </c>
      <c r="T37" s="32">
        <v>10013003</v>
      </c>
      <c r="U37" s="32">
        <v>10308536</v>
      </c>
      <c r="V37" s="32">
        <v>9761238</v>
      </c>
      <c r="W37" s="32">
        <v>9804939</v>
      </c>
      <c r="X37" s="32">
        <v>10344471</v>
      </c>
      <c r="Y37" s="32">
        <v>10462674</v>
      </c>
      <c r="Z37" s="32">
        <v>11094654</v>
      </c>
      <c r="AA37" s="32">
        <v>11663270</v>
      </c>
      <c r="AB37" s="32">
        <v>11557455</v>
      </c>
      <c r="AC37" s="32">
        <v>10624717</v>
      </c>
      <c r="AD37" s="32">
        <v>11919854</v>
      </c>
      <c r="AF37" s="63">
        <f t="shared" si="29"/>
        <v>1.0844125286034256</v>
      </c>
      <c r="AG37" s="63">
        <f t="shared" si="30"/>
        <v>1.0017888769934815</v>
      </c>
      <c r="AH37" s="63">
        <f t="shared" si="31"/>
        <v>1.0652874287496399</v>
      </c>
      <c r="AI37" s="63">
        <f t="shared" si="32"/>
        <v>1.0221295156671266</v>
      </c>
      <c r="AJ37" s="63">
        <f t="shared" si="33"/>
        <v>1.0758844502485376</v>
      </c>
      <c r="AK37" s="63">
        <f t="shared" si="34"/>
        <v>1.0304065974892835</v>
      </c>
      <c r="AL37" s="63">
        <f t="shared" si="35"/>
        <v>1.0510093094070039</v>
      </c>
      <c r="AM37" s="63">
        <f t="shared" si="36"/>
        <v>1.0420127275078153</v>
      </c>
      <c r="AN37" s="63">
        <f t="shared" si="37"/>
        <v>1.0990451404799082</v>
      </c>
      <c r="AO37" s="63">
        <f t="shared" si="38"/>
        <v>1.0545188124037215</v>
      </c>
      <c r="AQ37" s="13">
        <f t="shared" si="39"/>
        <v>1.102984730677712E-2</v>
      </c>
      <c r="AR37" s="13">
        <f t="shared" si="40"/>
        <v>1.1419984665686722E-2</v>
      </c>
      <c r="AS37" s="13">
        <f t="shared" si="41"/>
        <v>1.1647653040888739E-2</v>
      </c>
      <c r="AT37" s="13">
        <f t="shared" si="42"/>
        <v>1.1138544265412052E-2</v>
      </c>
      <c r="AU37" s="13">
        <f t="shared" si="43"/>
        <v>1.0246125563085637E-2</v>
      </c>
      <c r="AV37" s="13">
        <f t="shared" si="44"/>
        <v>1.0387028493524318E-2</v>
      </c>
      <c r="AW37" s="13">
        <f t="shared" si="45"/>
        <v>1.0225415687608071E-2</v>
      </c>
      <c r="AX37" s="13">
        <f t="shared" si="46"/>
        <v>1.0441819352125549E-2</v>
      </c>
      <c r="AY37" s="13">
        <f t="shared" si="47"/>
        <v>9.1656819388382035E-3</v>
      </c>
      <c r="AZ37" s="13">
        <f t="shared" si="48"/>
        <v>9.5190717221959424E-3</v>
      </c>
      <c r="BA37" s="13">
        <f t="shared" si="49"/>
        <v>1.0075491298075015E-2</v>
      </c>
      <c r="BB37" s="13">
        <f t="shared" si="50"/>
        <v>1.0679852620766107E-2</v>
      </c>
      <c r="BC37" s="13">
        <f t="shared" si="51"/>
        <v>1.0966590497327743E-2</v>
      </c>
      <c r="BD37" s="13">
        <f t="shared" si="52"/>
        <v>1.1471415639551707E-2</v>
      </c>
      <c r="BE37" s="13">
        <f t="shared" si="53"/>
        <v>1.1533481352595508E-2</v>
      </c>
      <c r="BF37" s="13">
        <f t="shared" si="54"/>
        <v>9.6457110525158402E-3</v>
      </c>
      <c r="BG37" s="13">
        <f t="shared" si="55"/>
        <v>9.6201945622214919E-3</v>
      </c>
      <c r="BH37" s="13">
        <f t="shared" si="56"/>
        <v>1.0639126963087013E-2</v>
      </c>
      <c r="BI37" s="13">
        <f t="shared" si="57"/>
        <v>1.0862017109541771E-2</v>
      </c>
      <c r="BJ37" s="13">
        <f t="shared" si="58"/>
        <v>1.0073916221088811E-2</v>
      </c>
      <c r="BK37" s="13">
        <f t="shared" si="59"/>
        <v>9.8627021639190859E-3</v>
      </c>
      <c r="BL37" s="13">
        <f t="shared" si="60"/>
        <v>1.0269813920169424E-2</v>
      </c>
      <c r="BM37" s="13">
        <f t="shared" si="61"/>
        <v>1.049964374962533E-2</v>
      </c>
      <c r="BN37" s="13">
        <f t="shared" si="62"/>
        <v>1.0812255130720264E-2</v>
      </c>
      <c r="BO37" s="13">
        <f t="shared" si="63"/>
        <v>1.1141475655330191E-2</v>
      </c>
      <c r="BP37" s="13">
        <f t="shared" si="64"/>
        <v>1.1064269088919849E-2</v>
      </c>
      <c r="BQ37" s="13">
        <f t="shared" si="65"/>
        <v>1.0765609470147201E-2</v>
      </c>
      <c r="BR37" s="13">
        <f t="shared" si="65"/>
        <v>1.1554542913695726E-2</v>
      </c>
    </row>
    <row r="38" spans="1:70" x14ac:dyDescent="0.2">
      <c r="A38" s="4">
        <v>36</v>
      </c>
      <c r="B38" s="6" t="s">
        <v>73</v>
      </c>
      <c r="C38" s="32">
        <v>12830857</v>
      </c>
      <c r="D38" s="32">
        <v>13785992</v>
      </c>
      <c r="E38" s="32">
        <v>15205197</v>
      </c>
      <c r="F38" s="32">
        <v>15767064</v>
      </c>
      <c r="G38" s="32">
        <v>13831694</v>
      </c>
      <c r="H38" s="32">
        <v>13084766</v>
      </c>
      <c r="I38" s="32">
        <v>13848522</v>
      </c>
      <c r="J38" s="32">
        <v>12821684</v>
      </c>
      <c r="K38" s="32">
        <v>10843742</v>
      </c>
      <c r="L38" s="32">
        <v>11924765</v>
      </c>
      <c r="M38" s="32">
        <v>13977095</v>
      </c>
      <c r="N38" s="32">
        <v>15348234</v>
      </c>
      <c r="O38" s="32">
        <v>16929704</v>
      </c>
      <c r="P38" s="32">
        <v>17972066</v>
      </c>
      <c r="Q38" s="32">
        <v>17550798</v>
      </c>
      <c r="R38" s="32">
        <v>10289509</v>
      </c>
      <c r="S38" s="32">
        <v>12152750</v>
      </c>
      <c r="T38" s="32">
        <v>14522188</v>
      </c>
      <c r="U38" s="32">
        <v>14324626</v>
      </c>
      <c r="V38" s="32">
        <v>14024067</v>
      </c>
      <c r="W38" s="32">
        <v>15435423</v>
      </c>
      <c r="X38" s="32">
        <v>16756426</v>
      </c>
      <c r="Y38" s="32">
        <v>16889231</v>
      </c>
      <c r="Z38" s="32">
        <v>19131744</v>
      </c>
      <c r="AA38" s="32">
        <v>20477745</v>
      </c>
      <c r="AB38" s="32">
        <v>19137350</v>
      </c>
      <c r="AC38" s="32">
        <v>17226495</v>
      </c>
      <c r="AD38" s="32">
        <v>19858997</v>
      </c>
      <c r="AF38" s="63">
        <f t="shared" si="29"/>
        <v>1.4986704631024548</v>
      </c>
      <c r="AG38" s="63">
        <f t="shared" si="30"/>
        <v>1.3809513635770987</v>
      </c>
      <c r="AH38" s="63">
        <f t="shared" si="31"/>
        <v>1.5256326379532619</v>
      </c>
      <c r="AI38" s="63">
        <f t="shared" si="32"/>
        <v>1.5011008663295289</v>
      </c>
      <c r="AJ38" s="63">
        <f t="shared" si="33"/>
        <v>1.792773733888698</v>
      </c>
      <c r="AK38" s="63">
        <f t="shared" si="34"/>
        <v>1.4424651707389451</v>
      </c>
      <c r="AL38" s="63">
        <f t="shared" si="35"/>
        <v>1.6454271164747669</v>
      </c>
      <c r="AM38" s="63">
        <f t="shared" si="36"/>
        <v>1.6135704399656066</v>
      </c>
      <c r="AN38" s="63">
        <f t="shared" si="37"/>
        <v>1.8445749880822513</v>
      </c>
      <c r="AO38" s="63">
        <f t="shared" si="38"/>
        <v>1.5468495332476024</v>
      </c>
      <c r="AQ38" s="13">
        <f t="shared" si="39"/>
        <v>1.4037909006397531E-2</v>
      </c>
      <c r="AR38" s="13">
        <f t="shared" si="40"/>
        <v>1.4834269206859017E-2</v>
      </c>
      <c r="AS38" s="13">
        <f t="shared" si="41"/>
        <v>1.592906096708804E-2</v>
      </c>
      <c r="AT38" s="13">
        <f t="shared" si="42"/>
        <v>1.6145936108544454E-2</v>
      </c>
      <c r="AU38" s="13">
        <f t="shared" si="43"/>
        <v>1.4525822407548176E-2</v>
      </c>
      <c r="AV38" s="13">
        <f t="shared" si="44"/>
        <v>1.3984532259999738E-2</v>
      </c>
      <c r="AW38" s="13">
        <f t="shared" si="45"/>
        <v>1.4500606836107856E-2</v>
      </c>
      <c r="AX38" s="13">
        <f t="shared" si="46"/>
        <v>1.3558719160767566E-2</v>
      </c>
      <c r="AY38" s="13">
        <f t="shared" si="47"/>
        <v>1.1635144542610009E-2</v>
      </c>
      <c r="AZ38" s="13">
        <f t="shared" si="48"/>
        <v>1.2762146299603011E-2</v>
      </c>
      <c r="BA38" s="13">
        <f t="shared" si="49"/>
        <v>1.4676593664999821E-2</v>
      </c>
      <c r="BB38" s="13">
        <f t="shared" si="50"/>
        <v>1.5723871310537648E-2</v>
      </c>
      <c r="BC38" s="13">
        <f t="shared" si="51"/>
        <v>1.6955289396056335E-2</v>
      </c>
      <c r="BD38" s="13">
        <f t="shared" si="52"/>
        <v>1.7571240920443883E-2</v>
      </c>
      <c r="BE38" s="13">
        <f t="shared" si="53"/>
        <v>1.7073710882295309E-2</v>
      </c>
      <c r="BF38" s="13">
        <f t="shared" si="54"/>
        <v>1.1306951868691361E-2</v>
      </c>
      <c r="BG38" s="13">
        <f t="shared" si="55"/>
        <v>1.2906893899171165E-2</v>
      </c>
      <c r="BH38" s="13">
        <f t="shared" si="56"/>
        <v>1.54302762032348E-2</v>
      </c>
      <c r="BI38" s="13">
        <f t="shared" si="57"/>
        <v>1.509373714170343E-2</v>
      </c>
      <c r="BJ38" s="13">
        <f t="shared" si="58"/>
        <v>1.4473294887076443E-2</v>
      </c>
      <c r="BK38" s="13">
        <f t="shared" si="59"/>
        <v>1.5526356647716668E-2</v>
      </c>
      <c r="BL38" s="13">
        <f t="shared" si="60"/>
        <v>1.6635493200869222E-2</v>
      </c>
      <c r="BM38" s="13">
        <f t="shared" si="61"/>
        <v>1.6948908921861502E-2</v>
      </c>
      <c r="BN38" s="13">
        <f t="shared" si="62"/>
        <v>1.8644772268123607E-2</v>
      </c>
      <c r="BO38" s="13">
        <f t="shared" si="63"/>
        <v>1.956160642714775E-2</v>
      </c>
      <c r="BP38" s="13">
        <f t="shared" si="64"/>
        <v>1.8320710748935664E-2</v>
      </c>
      <c r="BQ38" s="13">
        <f t="shared" si="65"/>
        <v>1.7454932466384132E-2</v>
      </c>
      <c r="BR38" s="13">
        <f t="shared" si="65"/>
        <v>1.9250372786399454E-2</v>
      </c>
    </row>
    <row r="39" spans="1:70" x14ac:dyDescent="0.2">
      <c r="A39" s="4">
        <v>37</v>
      </c>
      <c r="B39" s="6" t="s">
        <v>74</v>
      </c>
      <c r="C39" s="32">
        <v>3840970</v>
      </c>
      <c r="D39" s="32">
        <v>4450194</v>
      </c>
      <c r="E39" s="32">
        <v>4374743</v>
      </c>
      <c r="F39" s="32">
        <v>5374053</v>
      </c>
      <c r="G39" s="32">
        <v>6393036</v>
      </c>
      <c r="H39" s="32">
        <v>4818834</v>
      </c>
      <c r="I39" s="32">
        <v>5583776</v>
      </c>
      <c r="J39" s="32">
        <v>5235645</v>
      </c>
      <c r="K39" s="32">
        <v>5449573</v>
      </c>
      <c r="L39" s="32">
        <v>5286954</v>
      </c>
      <c r="M39" s="32">
        <v>5023512</v>
      </c>
      <c r="N39" s="32">
        <v>5086849</v>
      </c>
      <c r="O39" s="32">
        <v>5234545</v>
      </c>
      <c r="P39" s="32">
        <v>5549670</v>
      </c>
      <c r="Q39" s="32">
        <v>4851072</v>
      </c>
      <c r="R39" s="32">
        <v>3725709</v>
      </c>
      <c r="S39" s="32">
        <v>4449582</v>
      </c>
      <c r="T39" s="32">
        <v>3504169</v>
      </c>
      <c r="U39" s="32">
        <v>3531179</v>
      </c>
      <c r="V39" s="32">
        <v>3415219</v>
      </c>
      <c r="W39" s="32">
        <v>3674026</v>
      </c>
      <c r="X39" s="32">
        <v>3689108</v>
      </c>
      <c r="Y39" s="32">
        <v>3134086</v>
      </c>
      <c r="Z39" s="32">
        <v>2913228</v>
      </c>
      <c r="AA39" s="32">
        <v>2905894</v>
      </c>
      <c r="AB39" s="32">
        <v>2854920</v>
      </c>
      <c r="AC39" s="32">
        <v>2453498</v>
      </c>
      <c r="AD39" s="32">
        <v>2738107</v>
      </c>
      <c r="AF39" s="63">
        <f t="shared" si="29"/>
        <v>0.54309234981412224</v>
      </c>
      <c r="AG39" s="63">
        <f t="shared" si="30"/>
        <v>0.55625138377593364</v>
      </c>
      <c r="AH39" s="63">
        <f t="shared" si="31"/>
        <v>0.49031198869275516</v>
      </c>
      <c r="AI39" s="63">
        <f t="shared" si="32"/>
        <v>0.3842089318562244</v>
      </c>
      <c r="AJ39" s="63">
        <f t="shared" si="33"/>
        <v>0.29402892599196095</v>
      </c>
      <c r="AK39" s="63">
        <f t="shared" si="34"/>
        <v>0.52347687518765318</v>
      </c>
      <c r="AL39" s="63">
        <f t="shared" si="35"/>
        <v>0.33665261937806906</v>
      </c>
      <c r="AM39" s="63">
        <f t="shared" si="36"/>
        <v>0.35347401566047221</v>
      </c>
      <c r="AN39" s="63">
        <f t="shared" si="37"/>
        <v>0.26650053653496086</v>
      </c>
      <c r="AO39" s="63">
        <f t="shared" si="38"/>
        <v>0.44856686038081833</v>
      </c>
      <c r="AQ39" s="13">
        <f t="shared" si="39"/>
        <v>4.2023060000047326E-3</v>
      </c>
      <c r="AR39" s="13">
        <f t="shared" si="40"/>
        <v>4.7885836448148785E-3</v>
      </c>
      <c r="AS39" s="13">
        <f t="shared" si="41"/>
        <v>4.5830085570309704E-3</v>
      </c>
      <c r="AT39" s="13">
        <f t="shared" si="42"/>
        <v>5.5031879354286665E-3</v>
      </c>
      <c r="AU39" s="13">
        <f t="shared" si="43"/>
        <v>6.7138635066002874E-3</v>
      </c>
      <c r="AV39" s="13">
        <f t="shared" si="44"/>
        <v>5.1501982938467203E-3</v>
      </c>
      <c r="AW39" s="13">
        <f t="shared" si="45"/>
        <v>5.8466990511258157E-3</v>
      </c>
      <c r="AX39" s="13">
        <f t="shared" si="46"/>
        <v>5.536608153849128E-3</v>
      </c>
      <c r="AY39" s="13">
        <f t="shared" si="47"/>
        <v>5.8472960303283545E-3</v>
      </c>
      <c r="AZ39" s="13">
        <f t="shared" si="48"/>
        <v>5.6582146840857108E-3</v>
      </c>
      <c r="BA39" s="13">
        <f t="shared" si="49"/>
        <v>5.2749190296875409E-3</v>
      </c>
      <c r="BB39" s="13">
        <f t="shared" si="50"/>
        <v>5.2113460774794755E-3</v>
      </c>
      <c r="BC39" s="13">
        <f t="shared" si="51"/>
        <v>5.242455823898616E-3</v>
      </c>
      <c r="BD39" s="13">
        <f t="shared" si="52"/>
        <v>5.4258975344826689E-3</v>
      </c>
      <c r="BE39" s="13">
        <f t="shared" si="53"/>
        <v>4.7192042662218582E-3</v>
      </c>
      <c r="BF39" s="13">
        <f t="shared" si="54"/>
        <v>4.0941129785444794E-3</v>
      </c>
      <c r="BG39" s="13">
        <f t="shared" si="55"/>
        <v>4.7257026409382097E-3</v>
      </c>
      <c r="BH39" s="13">
        <f t="shared" si="56"/>
        <v>3.7232884970786143E-3</v>
      </c>
      <c r="BI39" s="13">
        <f t="shared" si="57"/>
        <v>3.7207734167930928E-3</v>
      </c>
      <c r="BJ39" s="13">
        <f t="shared" si="58"/>
        <v>3.5246174801465456E-3</v>
      </c>
      <c r="BK39" s="13">
        <f t="shared" si="59"/>
        <v>3.6956705371134877E-3</v>
      </c>
      <c r="BL39" s="13">
        <f t="shared" si="60"/>
        <v>3.6624833393035161E-3</v>
      </c>
      <c r="BM39" s="13">
        <f t="shared" si="61"/>
        <v>3.1451602602440118E-3</v>
      </c>
      <c r="BN39" s="13">
        <f t="shared" si="62"/>
        <v>2.8390758639213025E-3</v>
      </c>
      <c r="BO39" s="13">
        <f t="shared" si="63"/>
        <v>2.7758893739037224E-3</v>
      </c>
      <c r="BP39" s="13">
        <f t="shared" si="64"/>
        <v>2.7330933243814534E-3</v>
      </c>
      <c r="BQ39" s="13">
        <f t="shared" si="65"/>
        <v>2.4860333977636505E-3</v>
      </c>
      <c r="BR39" s="13">
        <f t="shared" si="65"/>
        <v>2.6541914719585211E-3</v>
      </c>
    </row>
    <row r="40" spans="1:70" x14ac:dyDescent="0.2">
      <c r="A40" s="4">
        <v>38</v>
      </c>
      <c r="B40" s="6" t="s">
        <v>75</v>
      </c>
      <c r="C40" s="32">
        <v>4082910</v>
      </c>
      <c r="D40" s="32">
        <v>4008090</v>
      </c>
      <c r="E40" s="32">
        <v>4086941</v>
      </c>
      <c r="F40" s="32">
        <v>4487806</v>
      </c>
      <c r="G40" s="32">
        <v>4583323</v>
      </c>
      <c r="H40" s="32">
        <v>4203758</v>
      </c>
      <c r="I40" s="32">
        <v>4159101</v>
      </c>
      <c r="J40" s="32">
        <v>4172123</v>
      </c>
      <c r="K40" s="32">
        <v>3854449</v>
      </c>
      <c r="L40" s="32">
        <v>3959919</v>
      </c>
      <c r="M40" s="32">
        <v>4321783</v>
      </c>
      <c r="N40" s="32">
        <v>4224558</v>
      </c>
      <c r="O40" s="32">
        <v>4533575</v>
      </c>
      <c r="P40" s="32">
        <v>4718365</v>
      </c>
      <c r="Q40" s="32">
        <v>4760140</v>
      </c>
      <c r="R40" s="32">
        <v>3783907</v>
      </c>
      <c r="S40" s="32">
        <v>3876989</v>
      </c>
      <c r="T40" s="32">
        <v>3652838</v>
      </c>
      <c r="U40" s="32">
        <v>3540767</v>
      </c>
      <c r="V40" s="32">
        <v>3444025</v>
      </c>
      <c r="W40" s="32">
        <v>3612839</v>
      </c>
      <c r="X40" s="32">
        <v>4001391</v>
      </c>
      <c r="Y40" s="32">
        <v>4187257</v>
      </c>
      <c r="Z40" s="32">
        <v>4321198</v>
      </c>
      <c r="AA40" s="32">
        <v>4597008</v>
      </c>
      <c r="AB40" s="32">
        <v>4308045</v>
      </c>
      <c r="AC40" s="32">
        <v>4096345</v>
      </c>
      <c r="AD40" s="32">
        <v>4584538</v>
      </c>
      <c r="AF40" s="63">
        <f t="shared" si="29"/>
        <v>0.44751853591045471</v>
      </c>
      <c r="AG40" s="63">
        <f t="shared" si="30"/>
        <v>0.43344437648540357</v>
      </c>
      <c r="AH40" s="63">
        <f t="shared" si="31"/>
        <v>0.43979828928078035</v>
      </c>
      <c r="AI40" s="63">
        <f t="shared" si="32"/>
        <v>0.38151148556268744</v>
      </c>
      <c r="AJ40" s="63">
        <f t="shared" si="33"/>
        <v>0.4175332455011207</v>
      </c>
      <c r="AK40" s="63">
        <f t="shared" si="34"/>
        <v>0.4369691712603479</v>
      </c>
      <c r="AL40" s="63">
        <f t="shared" si="35"/>
        <v>0.39972883001917481</v>
      </c>
      <c r="AM40" s="63">
        <f t="shared" si="36"/>
        <v>0.39661439564922568</v>
      </c>
      <c r="AN40" s="63">
        <f t="shared" si="37"/>
        <v>0.42220738595371782</v>
      </c>
      <c r="AO40" s="63">
        <f t="shared" si="38"/>
        <v>0.42467451813734819</v>
      </c>
      <c r="AQ40" s="13">
        <f t="shared" si="39"/>
        <v>4.4670063006165958E-3</v>
      </c>
      <c r="AR40" s="13">
        <f t="shared" si="40"/>
        <v>4.3128623653139768E-3</v>
      </c>
      <c r="AS40" s="13">
        <f t="shared" si="41"/>
        <v>4.2815053535900762E-3</v>
      </c>
      <c r="AT40" s="13">
        <f t="shared" si="42"/>
        <v>4.5956450068029443E-3</v>
      </c>
      <c r="AU40" s="13">
        <f t="shared" si="43"/>
        <v>4.8133320426573152E-3</v>
      </c>
      <c r="AV40" s="13">
        <f t="shared" si="44"/>
        <v>4.4928269534382182E-3</v>
      </c>
      <c r="AW40" s="13">
        <f t="shared" si="45"/>
        <v>4.3549404328247464E-3</v>
      </c>
      <c r="AX40" s="13">
        <f t="shared" si="46"/>
        <v>4.4119511962062907E-3</v>
      </c>
      <c r="AY40" s="13">
        <f t="shared" si="47"/>
        <v>4.1357560191969348E-3</v>
      </c>
      <c r="AZ40" s="13">
        <f t="shared" si="48"/>
        <v>4.2379925820406235E-3</v>
      </c>
      <c r="BA40" s="13">
        <f t="shared" si="49"/>
        <v>4.538071251522861E-3</v>
      </c>
      <c r="BB40" s="13">
        <f t="shared" si="50"/>
        <v>4.327951107332759E-3</v>
      </c>
      <c r="BC40" s="13">
        <f t="shared" si="51"/>
        <v>4.5404264672156162E-3</v>
      </c>
      <c r="BD40" s="13">
        <f t="shared" si="52"/>
        <v>4.613132856600359E-3</v>
      </c>
      <c r="BE40" s="13">
        <f t="shared" si="53"/>
        <v>4.630744090339891E-3</v>
      </c>
      <c r="BF40" s="13">
        <f t="shared" si="54"/>
        <v>4.1580656885186968E-3</v>
      </c>
      <c r="BG40" s="13">
        <f t="shared" si="55"/>
        <v>4.1175771468394988E-3</v>
      </c>
      <c r="BH40" s="13">
        <f t="shared" si="56"/>
        <v>3.8812539312720511E-3</v>
      </c>
      <c r="BI40" s="13">
        <f t="shared" si="57"/>
        <v>3.7308762112196036E-3</v>
      </c>
      <c r="BJ40" s="13">
        <f t="shared" si="58"/>
        <v>3.5543462123693113E-3</v>
      </c>
      <c r="BK40" s="13">
        <f t="shared" si="59"/>
        <v>3.6341230703415151E-3</v>
      </c>
      <c r="BL40" s="13">
        <f t="shared" si="60"/>
        <v>3.9725125617192649E-3</v>
      </c>
      <c r="BM40" s="13">
        <f t="shared" si="61"/>
        <v>4.2020526290052537E-3</v>
      </c>
      <c r="BN40" s="13">
        <f t="shared" si="62"/>
        <v>4.2112079607311906E-3</v>
      </c>
      <c r="BO40" s="13">
        <f t="shared" si="63"/>
        <v>4.3913458849326242E-3</v>
      </c>
      <c r="BP40" s="13">
        <f t="shared" si="64"/>
        <v>4.1242097959434589E-3</v>
      </c>
      <c r="BQ40" s="13">
        <f t="shared" si="65"/>
        <v>4.1506658977354541E-3</v>
      </c>
      <c r="BR40" s="13">
        <f t="shared" si="65"/>
        <v>4.4440343867021169E-3</v>
      </c>
    </row>
    <row r="41" spans="1:70" x14ac:dyDescent="0.2">
      <c r="A41" s="4">
        <v>39</v>
      </c>
      <c r="B41" s="6" t="s">
        <v>76</v>
      </c>
      <c r="C41" s="32">
        <v>521813</v>
      </c>
      <c r="D41" s="32">
        <v>628041</v>
      </c>
      <c r="E41" s="32">
        <v>477900</v>
      </c>
      <c r="F41" s="32">
        <v>461115</v>
      </c>
      <c r="G41" s="32">
        <v>619033</v>
      </c>
      <c r="H41" s="32">
        <v>437466</v>
      </c>
      <c r="I41" s="32">
        <v>695188</v>
      </c>
      <c r="J41" s="32">
        <v>245003</v>
      </c>
      <c r="K41" s="32">
        <v>695723</v>
      </c>
      <c r="L41" s="32">
        <v>150247</v>
      </c>
      <c r="M41" s="32">
        <v>585678</v>
      </c>
      <c r="N41" s="32">
        <v>528294</v>
      </c>
      <c r="O41" s="32">
        <v>536097</v>
      </c>
      <c r="P41" s="32">
        <v>443613</v>
      </c>
      <c r="Q41" s="32">
        <v>697095</v>
      </c>
      <c r="R41" s="32">
        <v>791520</v>
      </c>
      <c r="S41" s="32">
        <v>691587</v>
      </c>
      <c r="T41" s="32">
        <v>603214</v>
      </c>
      <c r="U41" s="32">
        <v>776712</v>
      </c>
      <c r="V41" s="32">
        <v>724210</v>
      </c>
      <c r="W41" s="32">
        <v>724726</v>
      </c>
      <c r="X41" s="32">
        <v>701095</v>
      </c>
      <c r="Y41" s="32">
        <v>592710</v>
      </c>
      <c r="Z41" s="32">
        <v>569511</v>
      </c>
      <c r="AA41" s="32">
        <v>325221</v>
      </c>
      <c r="AB41" s="32">
        <v>585805</v>
      </c>
      <c r="AC41" s="32">
        <v>598898</v>
      </c>
      <c r="AD41" s="32">
        <v>857501</v>
      </c>
      <c r="AF41" s="63">
        <f t="shared" si="29"/>
        <v>5.8236867335971693E-2</v>
      </c>
      <c r="AG41" s="63">
        <f t="shared" si="30"/>
        <v>5.0841960449906576E-2</v>
      </c>
      <c r="AH41" s="63">
        <f t="shared" si="31"/>
        <v>6.3238103968625378E-2</v>
      </c>
      <c r="AI41" s="63">
        <f t="shared" si="32"/>
        <v>7.277152025912717E-2</v>
      </c>
      <c r="AJ41" s="63">
        <f t="shared" si="33"/>
        <v>5.5402877201153999E-2</v>
      </c>
      <c r="AK41" s="63">
        <f t="shared" si="34"/>
        <v>5.7305274893937733E-2</v>
      </c>
      <c r="AL41" s="63">
        <f t="shared" si="35"/>
        <v>6.3585715638343476E-2</v>
      </c>
      <c r="AM41" s="63">
        <f t="shared" si="36"/>
        <v>6.4742018064746193E-2</v>
      </c>
      <c r="AN41" s="63">
        <f t="shared" si="37"/>
        <v>4.9277275814574209E-2</v>
      </c>
      <c r="AO41" s="63">
        <f t="shared" si="38"/>
        <v>5.8960749968138881E-2</v>
      </c>
      <c r="AQ41" s="13">
        <f t="shared" si="39"/>
        <v>5.7090211607496797E-4</v>
      </c>
      <c r="AR41" s="13">
        <f t="shared" si="40"/>
        <v>6.7579679916722306E-4</v>
      </c>
      <c r="AS41" s="13">
        <f t="shared" si="41"/>
        <v>5.0065107582436281E-4</v>
      </c>
      <c r="AT41" s="13">
        <f t="shared" si="42"/>
        <v>4.7219528814568625E-4</v>
      </c>
      <c r="AU41" s="13">
        <f t="shared" si="43"/>
        <v>6.5009849281019152E-4</v>
      </c>
      <c r="AV41" s="13">
        <f t="shared" si="44"/>
        <v>4.6754809292371341E-4</v>
      </c>
      <c r="AW41" s="13">
        <f t="shared" si="45"/>
        <v>7.2792229128712429E-4</v>
      </c>
      <c r="AX41" s="13">
        <f t="shared" si="46"/>
        <v>2.5908662782092709E-4</v>
      </c>
      <c r="AY41" s="13">
        <f t="shared" si="47"/>
        <v>7.4649854880522453E-4</v>
      </c>
      <c r="AZ41" s="13">
        <f t="shared" si="48"/>
        <v>1.6079765052614902E-4</v>
      </c>
      <c r="BA41" s="13">
        <f t="shared" si="49"/>
        <v>6.149888817762035E-4</v>
      </c>
      <c r="BB41" s="13">
        <f t="shared" si="50"/>
        <v>5.4122362677876655E-4</v>
      </c>
      <c r="BC41" s="13">
        <f t="shared" si="51"/>
        <v>5.3690718865241898E-4</v>
      </c>
      <c r="BD41" s="13">
        <f t="shared" si="52"/>
        <v>4.3371924510186372E-4</v>
      </c>
      <c r="BE41" s="13">
        <f t="shared" si="53"/>
        <v>6.7814571665024274E-4</v>
      </c>
      <c r="BF41" s="13">
        <f t="shared" si="54"/>
        <v>8.6978674522823068E-4</v>
      </c>
      <c r="BG41" s="13">
        <f t="shared" si="55"/>
        <v>7.3450371570599974E-4</v>
      </c>
      <c r="BH41" s="13">
        <f t="shared" si="56"/>
        <v>6.4093362719571442E-4</v>
      </c>
      <c r="BI41" s="13">
        <f t="shared" si="57"/>
        <v>8.1841485863622229E-4</v>
      </c>
      <c r="BJ41" s="13">
        <f t="shared" si="58"/>
        <v>7.4740835808682535E-4</v>
      </c>
      <c r="BK41" s="13">
        <f t="shared" si="59"/>
        <v>7.2899552852378005E-4</v>
      </c>
      <c r="BL41" s="13">
        <f t="shared" si="60"/>
        <v>6.9603512739908901E-4</v>
      </c>
      <c r="BM41" s="13">
        <f t="shared" si="61"/>
        <v>5.9480433461277964E-4</v>
      </c>
      <c r="BN41" s="13">
        <f t="shared" si="62"/>
        <v>5.5501489562014537E-4</v>
      </c>
      <c r="BO41" s="13">
        <f t="shared" si="63"/>
        <v>3.1067118004660273E-4</v>
      </c>
      <c r="BP41" s="13">
        <f t="shared" si="64"/>
        <v>5.6080721522469188E-4</v>
      </c>
      <c r="BQ41" s="13">
        <f t="shared" si="65"/>
        <v>6.0683987916593154E-4</v>
      </c>
      <c r="BR41" s="13">
        <f t="shared" si="65"/>
        <v>8.3122092796077856E-4</v>
      </c>
    </row>
    <row r="42" spans="1:70" x14ac:dyDescent="0.2">
      <c r="A42" s="4">
        <v>40</v>
      </c>
      <c r="B42" s="6" t="s">
        <v>77</v>
      </c>
      <c r="C42" s="32">
        <v>4665771</v>
      </c>
      <c r="D42" s="32">
        <v>5424957</v>
      </c>
      <c r="E42" s="32">
        <v>5687054</v>
      </c>
      <c r="F42" s="32">
        <v>6170957</v>
      </c>
      <c r="G42" s="32">
        <v>5853545</v>
      </c>
      <c r="H42" s="32">
        <v>6314078</v>
      </c>
      <c r="I42" s="32">
        <v>7776296</v>
      </c>
      <c r="J42" s="32">
        <v>6185838</v>
      </c>
      <c r="K42" s="32">
        <v>5712749</v>
      </c>
      <c r="L42" s="32">
        <v>6455923</v>
      </c>
      <c r="M42" s="32">
        <v>6769305</v>
      </c>
      <c r="N42" s="32">
        <v>6305258</v>
      </c>
      <c r="O42" s="32">
        <v>6393106</v>
      </c>
      <c r="P42" s="32">
        <v>6391184</v>
      </c>
      <c r="Q42" s="32">
        <v>6079346</v>
      </c>
      <c r="R42" s="32">
        <v>4515892</v>
      </c>
      <c r="S42" s="32">
        <v>5397454</v>
      </c>
      <c r="T42" s="32">
        <v>4939917</v>
      </c>
      <c r="U42" s="32">
        <v>4629554</v>
      </c>
      <c r="V42" s="32">
        <v>4687015</v>
      </c>
      <c r="W42" s="32">
        <v>5648851</v>
      </c>
      <c r="X42" s="32">
        <v>6215028</v>
      </c>
      <c r="Y42" s="32">
        <v>5091287</v>
      </c>
      <c r="Z42" s="32">
        <v>5105385</v>
      </c>
      <c r="AA42" s="32">
        <v>5291951</v>
      </c>
      <c r="AB42" s="32">
        <v>4605225</v>
      </c>
      <c r="AC42" s="32">
        <v>4557910</v>
      </c>
      <c r="AD42" s="32">
        <v>5131073</v>
      </c>
      <c r="AF42" s="63">
        <f t="shared" si="29"/>
        <v>0.65254201035543768</v>
      </c>
      <c r="AG42" s="63">
        <f t="shared" si="30"/>
        <v>0.68817478231077045</v>
      </c>
      <c r="AH42" s="63">
        <f t="shared" si="31"/>
        <v>0.5953316935560089</v>
      </c>
      <c r="AI42" s="63">
        <f t="shared" si="32"/>
        <v>0.54247980228792791</v>
      </c>
      <c r="AJ42" s="63">
        <f t="shared" si="33"/>
        <v>0.50561905766739645</v>
      </c>
      <c r="AK42" s="63">
        <f t="shared" si="34"/>
        <v>0.64137103422711994</v>
      </c>
      <c r="AL42" s="63">
        <f t="shared" si="35"/>
        <v>0.51559780068002425</v>
      </c>
      <c r="AM42" s="63">
        <f t="shared" si="36"/>
        <v>0.52987442304939103</v>
      </c>
      <c r="AN42" s="63">
        <f t="shared" si="37"/>
        <v>0.46940861161026504</v>
      </c>
      <c r="AO42" s="63">
        <f t="shared" si="38"/>
        <v>0.58670861182786582</v>
      </c>
      <c r="AQ42" s="13">
        <f t="shared" si="39"/>
        <v>5.1046994555927492E-3</v>
      </c>
      <c r="AR42" s="13">
        <f t="shared" si="40"/>
        <v>5.8374669427948504E-3</v>
      </c>
      <c r="AS42" s="13">
        <f t="shared" si="41"/>
        <v>5.9577938969894249E-3</v>
      </c>
      <c r="AT42" s="13">
        <f t="shared" si="42"/>
        <v>6.3192410109184039E-3</v>
      </c>
      <c r="AU42" s="13">
        <f t="shared" si="43"/>
        <v>6.147298741903312E-3</v>
      </c>
      <c r="AV42" s="13">
        <f t="shared" si="44"/>
        <v>6.7482618705718258E-3</v>
      </c>
      <c r="AW42" s="13">
        <f t="shared" si="45"/>
        <v>8.1424581581484422E-3</v>
      </c>
      <c r="AX42" s="13">
        <f t="shared" si="46"/>
        <v>6.5414215649055238E-3</v>
      </c>
      <c r="AY42" s="13">
        <f t="shared" si="47"/>
        <v>6.1296792519271283E-3</v>
      </c>
      <c r="AZ42" s="13">
        <f t="shared" si="48"/>
        <v>6.9092710694904236E-3</v>
      </c>
      <c r="BA42" s="13">
        <f t="shared" si="49"/>
        <v>7.108082107151136E-3</v>
      </c>
      <c r="BB42" s="13">
        <f t="shared" si="50"/>
        <v>6.459574787023574E-3</v>
      </c>
      <c r="BC42" s="13">
        <f t="shared" si="51"/>
        <v>6.4027677252752983E-3</v>
      </c>
      <c r="BD42" s="13">
        <f t="shared" si="52"/>
        <v>6.248643524394258E-3</v>
      </c>
      <c r="BE42" s="13">
        <f t="shared" si="53"/>
        <v>5.9140898298435463E-3</v>
      </c>
      <c r="BF42" s="13">
        <f t="shared" si="54"/>
        <v>4.9624305191052721E-3</v>
      </c>
      <c r="BG42" s="13">
        <f t="shared" si="55"/>
        <v>5.7323952277185822E-3</v>
      </c>
      <c r="BH42" s="13">
        <f t="shared" si="56"/>
        <v>5.2488153803720928E-3</v>
      </c>
      <c r="BI42" s="13">
        <f t="shared" si="57"/>
        <v>4.8781218552806666E-3</v>
      </c>
      <c r="BJ42" s="13">
        <f t="shared" si="58"/>
        <v>4.83715246334395E-3</v>
      </c>
      <c r="BK42" s="13">
        <f t="shared" si="59"/>
        <v>5.6821296880435962E-3</v>
      </c>
      <c r="BL42" s="13">
        <f t="shared" si="60"/>
        <v>6.1701735225167852E-3</v>
      </c>
      <c r="BM42" s="13">
        <f t="shared" si="61"/>
        <v>5.1092770095960841E-3</v>
      </c>
      <c r="BN42" s="13">
        <f t="shared" si="62"/>
        <v>4.9754345796229676E-3</v>
      </c>
      <c r="BO42" s="13">
        <f t="shared" si="63"/>
        <v>5.0551983479504682E-3</v>
      </c>
      <c r="BP42" s="13">
        <f t="shared" si="64"/>
        <v>4.4087083717843515E-3</v>
      </c>
      <c r="BQ42" s="13">
        <f t="shared" si="65"/>
        <v>4.6183516285731308E-3</v>
      </c>
      <c r="BR42" s="13">
        <f t="shared" si="65"/>
        <v>4.9738195762972824E-3</v>
      </c>
    </row>
    <row r="43" spans="1:70" x14ac:dyDescent="0.2">
      <c r="A43" s="4">
        <v>41</v>
      </c>
      <c r="B43" s="6" t="s">
        <v>78</v>
      </c>
      <c r="C43" s="32">
        <v>8684360</v>
      </c>
      <c r="D43" s="32">
        <v>9600375</v>
      </c>
      <c r="E43" s="32">
        <v>9955636</v>
      </c>
      <c r="F43" s="32">
        <v>10738672</v>
      </c>
      <c r="G43" s="32">
        <v>10272394</v>
      </c>
      <c r="H43" s="32">
        <v>10815647</v>
      </c>
      <c r="I43" s="32">
        <v>12034796</v>
      </c>
      <c r="J43" s="32">
        <v>9547698</v>
      </c>
      <c r="K43" s="32">
        <v>9457904</v>
      </c>
      <c r="L43" s="32">
        <v>9904323</v>
      </c>
      <c r="M43" s="32">
        <v>10817559</v>
      </c>
      <c r="N43" s="32">
        <v>11196125</v>
      </c>
      <c r="O43" s="32">
        <v>11984579</v>
      </c>
      <c r="P43" s="32">
        <v>13012809</v>
      </c>
      <c r="Q43" s="32">
        <v>12983313</v>
      </c>
      <c r="R43" s="32">
        <v>9209272</v>
      </c>
      <c r="S43" s="32">
        <v>9542458</v>
      </c>
      <c r="T43" s="32">
        <v>9408704</v>
      </c>
      <c r="U43" s="32">
        <v>7497114</v>
      </c>
      <c r="V43" s="32">
        <v>7455786</v>
      </c>
      <c r="W43" s="32">
        <v>7884379</v>
      </c>
      <c r="X43" s="32">
        <v>8293728</v>
      </c>
      <c r="Y43" s="32">
        <v>8536960</v>
      </c>
      <c r="Z43" s="32">
        <v>9723399</v>
      </c>
      <c r="AA43" s="32">
        <v>10019841</v>
      </c>
      <c r="AB43" s="32">
        <v>9191220</v>
      </c>
      <c r="AC43" s="32">
        <v>9642691</v>
      </c>
      <c r="AD43" s="32">
        <v>11183559</v>
      </c>
      <c r="AF43" s="63">
        <f t="shared" si="29"/>
        <v>1.1117573825724052</v>
      </c>
      <c r="AG43" s="63">
        <f t="shared" si="30"/>
        <v>1.1045846354596787</v>
      </c>
      <c r="AH43" s="63">
        <f t="shared" si="31"/>
        <v>1.1513387533688122</v>
      </c>
      <c r="AI43" s="63">
        <f t="shared" si="32"/>
        <v>0.86484364567759142</v>
      </c>
      <c r="AJ43" s="63">
        <f t="shared" si="33"/>
        <v>0.90696732062706276</v>
      </c>
      <c r="AK43" s="63">
        <f t="shared" si="34"/>
        <v>1.126229645343779</v>
      </c>
      <c r="AL43" s="63">
        <f t="shared" si="35"/>
        <v>0.89158896946514576</v>
      </c>
      <c r="AM43" s="63">
        <f t="shared" si="36"/>
        <v>0.88339131450640762</v>
      </c>
      <c r="AN43" s="63">
        <f t="shared" si="37"/>
        <v>0.93803797120707</v>
      </c>
      <c r="AO43" s="63">
        <f t="shared" si="38"/>
        <v>1.022805359383695</v>
      </c>
      <c r="AQ43" s="13">
        <f t="shared" si="39"/>
        <v>9.5013338126049163E-3</v>
      </c>
      <c r="AR43" s="13">
        <f t="shared" si="40"/>
        <v>1.0330380812407197E-2</v>
      </c>
      <c r="AS43" s="13">
        <f t="shared" si="41"/>
        <v>1.0429587516040503E-2</v>
      </c>
      <c r="AT43" s="13">
        <f t="shared" si="42"/>
        <v>1.0996715178083587E-2</v>
      </c>
      <c r="AU43" s="13">
        <f t="shared" si="43"/>
        <v>1.0787902837090196E-2</v>
      </c>
      <c r="AV43" s="13">
        <f t="shared" si="44"/>
        <v>1.1559378622764013E-2</v>
      </c>
      <c r="AW43" s="13">
        <f t="shared" si="45"/>
        <v>1.2601477987958822E-2</v>
      </c>
      <c r="AX43" s="13">
        <f t="shared" si="46"/>
        <v>1.0096533014994143E-2</v>
      </c>
      <c r="AY43" s="13">
        <f t="shared" si="47"/>
        <v>1.0148164730415882E-2</v>
      </c>
      <c r="AZ43" s="13">
        <f t="shared" si="48"/>
        <v>1.0599824744934009E-2</v>
      </c>
      <c r="BA43" s="13">
        <f t="shared" si="49"/>
        <v>1.1358935307384101E-2</v>
      </c>
      <c r="BB43" s="13">
        <f t="shared" si="50"/>
        <v>1.1470142341893752E-2</v>
      </c>
      <c r="BC43" s="13">
        <f t="shared" si="51"/>
        <v>1.200269096464412E-2</v>
      </c>
      <c r="BD43" s="13">
        <f t="shared" si="52"/>
        <v>1.2722588598924599E-2</v>
      </c>
      <c r="BE43" s="13">
        <f t="shared" si="53"/>
        <v>1.2630384809644903E-2</v>
      </c>
      <c r="BF43" s="13">
        <f t="shared" si="54"/>
        <v>1.0119899331414845E-2</v>
      </c>
      <c r="BG43" s="13">
        <f t="shared" si="55"/>
        <v>1.0134619155606515E-2</v>
      </c>
      <c r="BH43" s="13">
        <f t="shared" si="56"/>
        <v>9.997040489661756E-3</v>
      </c>
      <c r="BI43" s="13">
        <f t="shared" si="57"/>
        <v>7.8996455500747291E-3</v>
      </c>
      <c r="BJ43" s="13">
        <f t="shared" si="58"/>
        <v>7.6946145075416517E-3</v>
      </c>
      <c r="BK43" s="13">
        <f t="shared" si="59"/>
        <v>7.9308277006576167E-3</v>
      </c>
      <c r="BL43" s="13">
        <f t="shared" si="60"/>
        <v>8.2338713371132178E-3</v>
      </c>
      <c r="BM43" s="13">
        <f t="shared" si="61"/>
        <v>8.5671252592598671E-3</v>
      </c>
      <c r="BN43" s="13">
        <f t="shared" si="62"/>
        <v>9.4759035050385795E-3</v>
      </c>
      <c r="BO43" s="13">
        <f t="shared" si="63"/>
        <v>9.5715708006227519E-3</v>
      </c>
      <c r="BP43" s="13">
        <f t="shared" si="64"/>
        <v>8.799007336430199E-3</v>
      </c>
      <c r="BQ43" s="13">
        <f t="shared" si="65"/>
        <v>9.7705609991591488E-3</v>
      </c>
      <c r="BR43" s="13">
        <f t="shared" si="65"/>
        <v>1.0840813351686024E-2</v>
      </c>
    </row>
    <row r="44" spans="1:70" x14ac:dyDescent="0.2">
      <c r="A44" s="4">
        <v>42</v>
      </c>
      <c r="B44" s="6" t="s">
        <v>79</v>
      </c>
      <c r="C44" s="32">
        <v>8912532</v>
      </c>
      <c r="D44" s="32">
        <v>9041100</v>
      </c>
      <c r="E44" s="32">
        <v>9023915</v>
      </c>
      <c r="F44" s="32">
        <v>9278520</v>
      </c>
      <c r="G44" s="32">
        <v>8476756</v>
      </c>
      <c r="H44" s="32">
        <v>7631996</v>
      </c>
      <c r="I44" s="32">
        <v>8046090</v>
      </c>
      <c r="J44" s="32">
        <v>7833402</v>
      </c>
      <c r="K44" s="32">
        <v>7244188</v>
      </c>
      <c r="L44" s="32">
        <v>7254684</v>
      </c>
      <c r="M44" s="32">
        <v>7528576</v>
      </c>
      <c r="N44" s="32">
        <v>7555882</v>
      </c>
      <c r="O44" s="32">
        <v>7881113</v>
      </c>
      <c r="P44" s="32">
        <v>8154831</v>
      </c>
      <c r="Q44" s="32">
        <v>8132871</v>
      </c>
      <c r="R44" s="32">
        <v>6912042</v>
      </c>
      <c r="S44" s="32">
        <v>7263896</v>
      </c>
      <c r="T44" s="32">
        <v>7814433</v>
      </c>
      <c r="U44" s="32">
        <v>7599336</v>
      </c>
      <c r="V44" s="32">
        <v>7829653</v>
      </c>
      <c r="W44" s="32">
        <v>8724586</v>
      </c>
      <c r="X44" s="32">
        <v>8919609</v>
      </c>
      <c r="Y44" s="32">
        <v>8694472</v>
      </c>
      <c r="Z44" s="32">
        <v>9337706</v>
      </c>
      <c r="AA44" s="32">
        <v>10476896</v>
      </c>
      <c r="AB44" s="32">
        <v>10234541</v>
      </c>
      <c r="AC44" s="32">
        <v>9842386</v>
      </c>
      <c r="AD44" s="32">
        <v>10021419</v>
      </c>
      <c r="AF44" s="63">
        <f t="shared" si="29"/>
        <v>0.90279134467545707</v>
      </c>
      <c r="AG44" s="63">
        <f t="shared" si="30"/>
        <v>0.7981969479766865</v>
      </c>
      <c r="AH44" s="63">
        <f t="shared" si="31"/>
        <v>0.78047926683887081</v>
      </c>
      <c r="AI44" s="63">
        <f t="shared" si="32"/>
        <v>0.82894618918215279</v>
      </c>
      <c r="AJ44" s="63">
        <f t="shared" si="33"/>
        <v>0.94098910262955116</v>
      </c>
      <c r="AK44" s="63">
        <f t="shared" si="34"/>
        <v>0.79072514502485713</v>
      </c>
      <c r="AL44" s="63">
        <f t="shared" si="35"/>
        <v>0.88491711106585247</v>
      </c>
      <c r="AM44" s="63">
        <f t="shared" si="36"/>
        <v>0.8618907879402915</v>
      </c>
      <c r="AN44" s="63">
        <f t="shared" si="37"/>
        <v>0.99262964200693382</v>
      </c>
      <c r="AO44" s="63">
        <f t="shared" si="38"/>
        <v>0.85518658791837476</v>
      </c>
      <c r="AQ44" s="13">
        <f t="shared" si="39"/>
        <v>9.75097090027628E-3</v>
      </c>
      <c r="AR44" s="13">
        <f t="shared" si="40"/>
        <v>9.7285789318703395E-3</v>
      </c>
      <c r="AS44" s="13">
        <f t="shared" si="41"/>
        <v>9.4535106777518425E-3</v>
      </c>
      <c r="AT44" s="13">
        <f t="shared" si="42"/>
        <v>9.5014766922904541E-3</v>
      </c>
      <c r="AU44" s="13">
        <f t="shared" si="43"/>
        <v>8.9021527115997826E-3</v>
      </c>
      <c r="AV44" s="13">
        <f t="shared" si="44"/>
        <v>8.1568057289055813E-3</v>
      </c>
      <c r="AW44" s="13">
        <f t="shared" si="45"/>
        <v>8.4249559381094283E-3</v>
      </c>
      <c r="AX44" s="13">
        <f t="shared" si="46"/>
        <v>8.283693295778851E-3</v>
      </c>
      <c r="AY44" s="13">
        <f t="shared" si="47"/>
        <v>7.7728863775845007E-3</v>
      </c>
      <c r="AZ44" s="13">
        <f t="shared" si="48"/>
        <v>7.7641226946937045E-3</v>
      </c>
      <c r="BA44" s="13">
        <f t="shared" si="49"/>
        <v>7.9053516362355483E-3</v>
      </c>
      <c r="BB44" s="13">
        <f t="shared" si="50"/>
        <v>7.7408069361991618E-3</v>
      </c>
      <c r="BC44" s="13">
        <f t="shared" si="51"/>
        <v>7.8930235093313938E-3</v>
      </c>
      <c r="BD44" s="13">
        <f t="shared" si="52"/>
        <v>7.9729564851644934E-3</v>
      </c>
      <c r="BE44" s="13">
        <f t="shared" si="53"/>
        <v>7.9117934179975136E-3</v>
      </c>
      <c r="BF44" s="13">
        <f t="shared" si="54"/>
        <v>7.5955156080210603E-3</v>
      </c>
      <c r="BG44" s="13">
        <f t="shared" si="55"/>
        <v>7.714660053618632E-3</v>
      </c>
      <c r="BH44" s="13">
        <f t="shared" si="56"/>
        <v>8.3030779908422024E-3</v>
      </c>
      <c r="BI44" s="13">
        <f t="shared" si="57"/>
        <v>8.0073560060474856E-3</v>
      </c>
      <c r="BJ44" s="13">
        <f t="shared" si="58"/>
        <v>8.080457454494672E-3</v>
      </c>
      <c r="BK44" s="13">
        <f t="shared" si="59"/>
        <v>8.7759845544677188E-3</v>
      </c>
      <c r="BL44" s="13">
        <f t="shared" si="60"/>
        <v>8.8552352914584489E-3</v>
      </c>
      <c r="BM44" s="13">
        <f t="shared" si="61"/>
        <v>8.7251938262716058E-3</v>
      </c>
      <c r="BN44" s="13">
        <f t="shared" si="62"/>
        <v>9.1000277798349918E-3</v>
      </c>
      <c r="BO44" s="13">
        <f t="shared" si="63"/>
        <v>1.0008177957590474E-2</v>
      </c>
      <c r="BP44" s="13">
        <f t="shared" si="64"/>
        <v>9.7978071838119053E-3</v>
      </c>
      <c r="BQ44" s="13">
        <f t="shared" si="65"/>
        <v>9.9729041188056332E-3</v>
      </c>
      <c r="BR44" s="13">
        <f t="shared" si="65"/>
        <v>9.7142897800279859E-3</v>
      </c>
    </row>
    <row r="45" spans="1:70" x14ac:dyDescent="0.2">
      <c r="A45" s="4">
        <v>43</v>
      </c>
      <c r="B45" s="6" t="s">
        <v>80</v>
      </c>
      <c r="C45" s="32">
        <v>4448469</v>
      </c>
      <c r="D45" s="32">
        <v>4716117</v>
      </c>
      <c r="E45" s="32">
        <v>4755475</v>
      </c>
      <c r="F45" s="32">
        <v>4525232</v>
      </c>
      <c r="G45" s="32">
        <v>4071716</v>
      </c>
      <c r="H45" s="32">
        <v>3740311</v>
      </c>
      <c r="I45" s="32">
        <v>3767445</v>
      </c>
      <c r="J45" s="32">
        <v>3693201</v>
      </c>
      <c r="K45" s="32">
        <v>3016570</v>
      </c>
      <c r="L45" s="32">
        <v>2920596</v>
      </c>
      <c r="M45" s="32">
        <v>2832707</v>
      </c>
      <c r="N45" s="32">
        <v>2857049</v>
      </c>
      <c r="O45" s="32">
        <v>3162444</v>
      </c>
      <c r="P45" s="32">
        <v>3242712</v>
      </c>
      <c r="Q45" s="32">
        <v>3311695</v>
      </c>
      <c r="R45" s="32">
        <v>3143467</v>
      </c>
      <c r="S45" s="32">
        <v>3552572</v>
      </c>
      <c r="T45" s="32">
        <v>2728906</v>
      </c>
      <c r="U45" s="32">
        <v>2967230</v>
      </c>
      <c r="V45" s="32">
        <v>2997666</v>
      </c>
      <c r="W45" s="32">
        <v>3207177</v>
      </c>
      <c r="X45" s="32">
        <v>3047089</v>
      </c>
      <c r="Y45" s="32">
        <v>3128903</v>
      </c>
      <c r="Z45" s="32">
        <v>3244235</v>
      </c>
      <c r="AA45" s="32">
        <v>3409798</v>
      </c>
      <c r="AB45" s="32">
        <v>3185857</v>
      </c>
      <c r="AC45" s="32">
        <v>3027666</v>
      </c>
      <c r="AD45" s="32">
        <v>2916872</v>
      </c>
      <c r="AF45" s="63">
        <f t="shared" si="29"/>
        <v>0.4484827971892919</v>
      </c>
      <c r="AG45" s="63">
        <f t="shared" si="30"/>
        <v>0.33523667572627536</v>
      </c>
      <c r="AH45" s="63">
        <f t="shared" si="31"/>
        <v>0.32855977041763074</v>
      </c>
      <c r="AI45" s="63">
        <f t="shared" si="32"/>
        <v>0.31906631894648679</v>
      </c>
      <c r="AJ45" s="63">
        <f t="shared" si="33"/>
        <v>0.31169479456557897</v>
      </c>
      <c r="AK45" s="63">
        <f t="shared" si="34"/>
        <v>0.3354619408112679</v>
      </c>
      <c r="AL45" s="63">
        <f t="shared" si="35"/>
        <v>0.3165506268746246</v>
      </c>
      <c r="AM45" s="63">
        <f t="shared" si="36"/>
        <v>0.31892050239941472</v>
      </c>
      <c r="AN45" s="63">
        <f t="shared" si="37"/>
        <v>0.31249911095450916</v>
      </c>
      <c r="AO45" s="63">
        <f t="shared" si="38"/>
        <v>0.34966338238031142</v>
      </c>
      <c r="AQ45" s="13">
        <f t="shared" si="39"/>
        <v>4.8669549539660699E-3</v>
      </c>
      <c r="AR45" s="13">
        <f t="shared" si="40"/>
        <v>5.0747272440782153E-3</v>
      </c>
      <c r="AS45" s="13">
        <f t="shared" si="41"/>
        <v>4.9818658188028079E-3</v>
      </c>
      <c r="AT45" s="13">
        <f t="shared" si="42"/>
        <v>4.6339703288031837E-3</v>
      </c>
      <c r="AU45" s="13">
        <f t="shared" si="43"/>
        <v>4.2760506059469237E-3</v>
      </c>
      <c r="AV45" s="13">
        <f t="shared" si="44"/>
        <v>3.9975112922869148E-3</v>
      </c>
      <c r="AW45" s="13">
        <f t="shared" si="45"/>
        <v>3.9448425414394667E-3</v>
      </c>
      <c r="AX45" s="13">
        <f t="shared" si="46"/>
        <v>3.9054990875820941E-3</v>
      </c>
      <c r="AY45" s="13">
        <f t="shared" si="47"/>
        <v>3.2367265813684127E-3</v>
      </c>
      <c r="AZ45" s="13">
        <f t="shared" si="48"/>
        <v>3.1256862029595848E-3</v>
      </c>
      <c r="BA45" s="13">
        <f t="shared" si="49"/>
        <v>2.9744728508320681E-3</v>
      </c>
      <c r="BB45" s="13">
        <f t="shared" si="50"/>
        <v>2.9269732793948981E-3</v>
      </c>
      <c r="BC45" s="13">
        <f t="shared" si="51"/>
        <v>3.1672233146440112E-3</v>
      </c>
      <c r="BD45" s="13">
        <f t="shared" si="52"/>
        <v>3.1703908603281572E-3</v>
      </c>
      <c r="BE45" s="13">
        <f t="shared" si="53"/>
        <v>3.2216724823761838E-3</v>
      </c>
      <c r="BF45" s="13">
        <f t="shared" si="54"/>
        <v>3.4542979718293291E-3</v>
      </c>
      <c r="BG45" s="13">
        <f t="shared" si="55"/>
        <v>3.773028316485265E-3</v>
      </c>
      <c r="BH45" s="13">
        <f t="shared" si="56"/>
        <v>2.8995474588722212E-3</v>
      </c>
      <c r="BI45" s="13">
        <f t="shared" si="57"/>
        <v>3.1265451299724452E-3</v>
      </c>
      <c r="BJ45" s="13">
        <f t="shared" si="58"/>
        <v>3.0936891552901806E-3</v>
      </c>
      <c r="BK45" s="13">
        <f t="shared" si="59"/>
        <v>3.2260712216538542E-3</v>
      </c>
      <c r="BL45" s="13">
        <f t="shared" si="60"/>
        <v>3.0250978545152407E-3</v>
      </c>
      <c r="BM45" s="13">
        <f t="shared" si="61"/>
        <v>3.1399589461674851E-3</v>
      </c>
      <c r="BN45" s="13">
        <f t="shared" si="62"/>
        <v>3.1616575446167371E-3</v>
      </c>
      <c r="BO45" s="13">
        <f t="shared" si="63"/>
        <v>3.2572495883738928E-3</v>
      </c>
      <c r="BP45" s="13">
        <f t="shared" si="64"/>
        <v>3.0499084034347457E-3</v>
      </c>
      <c r="BQ45" s="13">
        <f t="shared" si="65"/>
        <v>3.0678153368266371E-3</v>
      </c>
      <c r="BR45" s="13">
        <f t="shared" si="65"/>
        <v>2.8274778112011671E-3</v>
      </c>
    </row>
    <row r="46" spans="1:70" x14ac:dyDescent="0.2">
      <c r="A46" s="4">
        <v>44</v>
      </c>
      <c r="B46" s="6" t="s">
        <v>81</v>
      </c>
      <c r="C46" s="32">
        <v>2958757</v>
      </c>
      <c r="D46" s="32">
        <v>3156211</v>
      </c>
      <c r="E46" s="32">
        <v>3307746</v>
      </c>
      <c r="F46" s="32">
        <v>3391445</v>
      </c>
      <c r="G46" s="32">
        <v>3230597</v>
      </c>
      <c r="H46" s="32">
        <v>2852945</v>
      </c>
      <c r="I46" s="32">
        <v>3302803</v>
      </c>
      <c r="J46" s="32">
        <v>3066068</v>
      </c>
      <c r="K46" s="32">
        <v>2282821</v>
      </c>
      <c r="L46" s="32">
        <v>2291601</v>
      </c>
      <c r="M46" s="32">
        <v>2409963</v>
      </c>
      <c r="N46" s="32">
        <v>2740412</v>
      </c>
      <c r="O46" s="32">
        <v>2772730</v>
      </c>
      <c r="P46" s="32">
        <v>2851056</v>
      </c>
      <c r="Q46" s="32">
        <v>2542271</v>
      </c>
      <c r="R46" s="32">
        <v>1722548</v>
      </c>
      <c r="S46" s="32">
        <v>2143626</v>
      </c>
      <c r="T46" s="32">
        <v>2247734</v>
      </c>
      <c r="U46" s="32">
        <v>2037476</v>
      </c>
      <c r="V46" s="32">
        <v>1956178</v>
      </c>
      <c r="W46" s="32">
        <v>2166450</v>
      </c>
      <c r="X46" s="32">
        <v>2233937</v>
      </c>
      <c r="Y46" s="32">
        <v>1932619</v>
      </c>
      <c r="Z46" s="32">
        <v>2082121</v>
      </c>
      <c r="AA46" s="32">
        <v>2265510</v>
      </c>
      <c r="AB46" s="32">
        <v>2203540</v>
      </c>
      <c r="AC46" s="32">
        <v>2159412</v>
      </c>
      <c r="AD46" s="32">
        <v>2552267</v>
      </c>
      <c r="AF46" s="63">
        <f t="shared" si="29"/>
        <v>0.33724218336485362</v>
      </c>
      <c r="AG46" s="63">
        <f t="shared" si="30"/>
        <v>0.28234401325123593</v>
      </c>
      <c r="AH46" s="63">
        <f t="shared" si="31"/>
        <v>0.25024269351819928</v>
      </c>
      <c r="AI46" s="63">
        <f t="shared" si="32"/>
        <v>0.22046125187254154</v>
      </c>
      <c r="AJ46" s="63">
        <f t="shared" si="33"/>
        <v>0.21080163072916522</v>
      </c>
      <c r="AK46" s="63">
        <f t="shared" si="34"/>
        <v>0.26497927941733324</v>
      </c>
      <c r="AL46" s="63">
        <f t="shared" si="35"/>
        <v>0.21507235002210276</v>
      </c>
      <c r="AM46" s="63">
        <f t="shared" si="36"/>
        <v>0.21511557295313824</v>
      </c>
      <c r="AN46" s="63">
        <f t="shared" si="37"/>
        <v>0.21539039910309804</v>
      </c>
      <c r="AO46" s="63">
        <f t="shared" si="38"/>
        <v>0.25886630263925292</v>
      </c>
      <c r="AQ46" s="13">
        <f t="shared" si="39"/>
        <v>3.237099559136365E-3</v>
      </c>
      <c r="AR46" s="13">
        <f t="shared" si="40"/>
        <v>3.3962070809013746E-3</v>
      </c>
      <c r="AS46" s="13">
        <f t="shared" si="41"/>
        <v>3.4652157218115357E-3</v>
      </c>
      <c r="AT46" s="13">
        <f t="shared" si="42"/>
        <v>3.4729391778737344E-3</v>
      </c>
      <c r="AU46" s="13">
        <f t="shared" si="43"/>
        <v>3.3927209705736632E-3</v>
      </c>
      <c r="AV46" s="13">
        <f t="shared" si="44"/>
        <v>3.0491260897218147E-3</v>
      </c>
      <c r="AW46" s="13">
        <f t="shared" si="45"/>
        <v>3.4583219610090908E-3</v>
      </c>
      <c r="AX46" s="13">
        <f t="shared" si="46"/>
        <v>3.2423162932276517E-3</v>
      </c>
      <c r="AY46" s="13">
        <f t="shared" si="47"/>
        <v>2.4494268030266233E-3</v>
      </c>
      <c r="AZ46" s="13">
        <f t="shared" si="48"/>
        <v>2.4525218922399361E-3</v>
      </c>
      <c r="BA46" s="13">
        <f t="shared" si="49"/>
        <v>2.5305721753113909E-3</v>
      </c>
      <c r="BB46" s="13">
        <f t="shared" si="50"/>
        <v>2.8074816702594639E-3</v>
      </c>
      <c r="BC46" s="13">
        <f t="shared" si="51"/>
        <v>2.776920350593683E-3</v>
      </c>
      <c r="BD46" s="13">
        <f t="shared" si="52"/>
        <v>2.787469835336519E-3</v>
      </c>
      <c r="BE46" s="13">
        <f t="shared" si="53"/>
        <v>2.4731639004929445E-3</v>
      </c>
      <c r="BF46" s="13">
        <f t="shared" si="54"/>
        <v>1.8928762613950351E-3</v>
      </c>
      <c r="BG46" s="13">
        <f t="shared" si="55"/>
        <v>2.2766495930143125E-3</v>
      </c>
      <c r="BH46" s="13">
        <f t="shared" si="56"/>
        <v>2.3882872506127708E-3</v>
      </c>
      <c r="BI46" s="13">
        <f t="shared" si="57"/>
        <v>2.1468712116134367E-3</v>
      </c>
      <c r="BJ46" s="13">
        <f t="shared" si="58"/>
        <v>2.0188395453053258E-3</v>
      </c>
      <c r="BK46" s="13">
        <f t="shared" si="59"/>
        <v>2.1792130581355482E-3</v>
      </c>
      <c r="BL46" s="13">
        <f t="shared" si="60"/>
        <v>2.2178144536710983E-3</v>
      </c>
      <c r="BM46" s="13">
        <f t="shared" si="61"/>
        <v>1.9394478891110586E-3</v>
      </c>
      <c r="BN46" s="13">
        <f t="shared" si="62"/>
        <v>2.0291235278748132E-3</v>
      </c>
      <c r="BO46" s="13">
        <f t="shared" si="63"/>
        <v>2.1641550364440761E-3</v>
      </c>
      <c r="BP46" s="13">
        <f t="shared" si="64"/>
        <v>2.1095093606852411E-3</v>
      </c>
      <c r="BQ46" s="13">
        <f t="shared" si="65"/>
        <v>2.1880475759636243E-3</v>
      </c>
      <c r="BR46" s="13">
        <f t="shared" si="65"/>
        <v>2.4740469622119071E-3</v>
      </c>
    </row>
    <row r="47" spans="1:70" x14ac:dyDescent="0.2">
      <c r="A47" s="4">
        <v>45</v>
      </c>
      <c r="B47" s="6" t="s">
        <v>82</v>
      </c>
      <c r="C47" s="32">
        <v>3830744</v>
      </c>
      <c r="D47" s="32">
        <v>4055188</v>
      </c>
      <c r="E47" s="32">
        <v>4082503</v>
      </c>
      <c r="F47" s="32">
        <v>4315056</v>
      </c>
      <c r="G47" s="32">
        <v>3847379</v>
      </c>
      <c r="H47" s="32">
        <v>3818702</v>
      </c>
      <c r="I47" s="32">
        <v>4083301</v>
      </c>
      <c r="J47" s="32">
        <v>3788198</v>
      </c>
      <c r="K47" s="32">
        <v>3341012</v>
      </c>
      <c r="L47" s="32">
        <v>3407657</v>
      </c>
      <c r="M47" s="32">
        <v>3474472</v>
      </c>
      <c r="N47" s="32">
        <v>3674113</v>
      </c>
      <c r="O47" s="32">
        <v>4334256</v>
      </c>
      <c r="P47" s="32">
        <v>4789679</v>
      </c>
      <c r="Q47" s="32">
        <v>3753971</v>
      </c>
      <c r="R47" s="32">
        <v>2960970</v>
      </c>
      <c r="S47" s="32">
        <v>3302879</v>
      </c>
      <c r="T47" s="32">
        <v>3051110</v>
      </c>
      <c r="U47" s="32">
        <v>3344944</v>
      </c>
      <c r="V47" s="32">
        <v>3306412</v>
      </c>
      <c r="W47" s="32">
        <v>3454630</v>
      </c>
      <c r="X47" s="32">
        <v>3362598</v>
      </c>
      <c r="Y47" s="32">
        <v>3016260</v>
      </c>
      <c r="Z47" s="32">
        <v>3009261</v>
      </c>
      <c r="AA47" s="32">
        <v>3199052</v>
      </c>
      <c r="AB47" s="32">
        <v>3020344</v>
      </c>
      <c r="AC47" s="32">
        <v>2656452</v>
      </c>
      <c r="AD47" s="32">
        <v>2722212</v>
      </c>
      <c r="AF47" s="63">
        <f t="shared" si="29"/>
        <v>0.42427435372567135</v>
      </c>
      <c r="AG47" s="63">
        <f t="shared" si="30"/>
        <v>0.38209524779308113</v>
      </c>
      <c r="AH47" s="63">
        <f t="shared" si="31"/>
        <v>0.38668698083841829</v>
      </c>
      <c r="AI47" s="63">
        <f t="shared" si="32"/>
        <v>0.34166526396226354</v>
      </c>
      <c r="AJ47" s="63">
        <f t="shared" si="33"/>
        <v>0.29894968650384274</v>
      </c>
      <c r="AK47" s="63">
        <f t="shared" si="34"/>
        <v>0.38511726697813148</v>
      </c>
      <c r="AL47" s="63">
        <f t="shared" si="35"/>
        <v>0.31907788393999476</v>
      </c>
      <c r="AM47" s="63">
        <f t="shared" si="36"/>
        <v>0.32794922484597505</v>
      </c>
      <c r="AN47" s="63">
        <f t="shared" si="37"/>
        <v>0.28796896646248549</v>
      </c>
      <c r="AO47" s="63">
        <f t="shared" si="38"/>
        <v>0.36590198487994258</v>
      </c>
      <c r="AQ47" s="13">
        <f t="shared" si="39"/>
        <v>4.1911179977146742E-3</v>
      </c>
      <c r="AR47" s="13">
        <f t="shared" si="40"/>
        <v>4.3635416643520615E-3</v>
      </c>
      <c r="AS47" s="13">
        <f t="shared" si="41"/>
        <v>4.2768560765980099E-3</v>
      </c>
      <c r="AT47" s="13">
        <f t="shared" si="42"/>
        <v>4.4187439386807461E-3</v>
      </c>
      <c r="AU47" s="13">
        <f t="shared" si="43"/>
        <v>4.0404554994153494E-3</v>
      </c>
      <c r="AV47" s="13">
        <f t="shared" si="44"/>
        <v>4.0812928034269407E-3</v>
      </c>
      <c r="AW47" s="13">
        <f t="shared" si="45"/>
        <v>4.2755712410671729E-3</v>
      </c>
      <c r="AX47" s="13">
        <f t="shared" si="46"/>
        <v>4.0059568468058778E-3</v>
      </c>
      <c r="AY47" s="13">
        <f t="shared" si="47"/>
        <v>3.5848471439651136E-3</v>
      </c>
      <c r="AZ47" s="13">
        <f t="shared" si="48"/>
        <v>3.6469496189540252E-3</v>
      </c>
      <c r="BA47" s="13">
        <f t="shared" si="49"/>
        <v>3.6483556664971698E-3</v>
      </c>
      <c r="BB47" s="13">
        <f t="shared" si="50"/>
        <v>3.7640343502955064E-3</v>
      </c>
      <c r="BC47" s="13">
        <f t="shared" si="51"/>
        <v>4.3408062418925659E-3</v>
      </c>
      <c r="BD47" s="13">
        <f t="shared" si="52"/>
        <v>4.6828563639033337E-3</v>
      </c>
      <c r="BE47" s="13">
        <f t="shared" si="53"/>
        <v>3.651925998722166E-3</v>
      </c>
      <c r="BF47" s="13">
        <f t="shared" si="54"/>
        <v>3.2537553808096248E-3</v>
      </c>
      <c r="BG47" s="13">
        <f t="shared" si="55"/>
        <v>3.5078405146819081E-3</v>
      </c>
      <c r="BH47" s="13">
        <f t="shared" si="56"/>
        <v>3.2418992252718206E-3</v>
      </c>
      <c r="BI47" s="13">
        <f t="shared" si="57"/>
        <v>3.524539173987372E-3</v>
      </c>
      <c r="BJ47" s="13">
        <f t="shared" si="58"/>
        <v>3.4123251047052327E-3</v>
      </c>
      <c r="BK47" s="13">
        <f t="shared" si="59"/>
        <v>3.4749820245225179E-3</v>
      </c>
      <c r="BL47" s="13">
        <f t="shared" si="60"/>
        <v>3.3383297945669588E-3</v>
      </c>
      <c r="BM47" s="13">
        <f t="shared" si="61"/>
        <v>3.0269179232999995E-3</v>
      </c>
      <c r="BN47" s="13">
        <f t="shared" si="62"/>
        <v>2.932664478489045E-3</v>
      </c>
      <c r="BO47" s="13">
        <f t="shared" si="63"/>
        <v>3.0559319966129016E-3</v>
      </c>
      <c r="BP47" s="13">
        <f t="shared" si="64"/>
        <v>2.8914582628359383E-3</v>
      </c>
      <c r="BQ47" s="13">
        <f t="shared" si="65"/>
        <v>2.6916787344257241E-3</v>
      </c>
      <c r="BR47" s="13">
        <f t="shared" si="65"/>
        <v>2.6387836104517278E-3</v>
      </c>
    </row>
    <row r="48" spans="1:70" x14ac:dyDescent="0.2">
      <c r="A48" s="4">
        <v>46</v>
      </c>
      <c r="B48" s="6" t="s">
        <v>83</v>
      </c>
      <c r="C48" s="32">
        <v>5464488</v>
      </c>
      <c r="D48" s="32">
        <v>5074064</v>
      </c>
      <c r="E48" s="32">
        <v>4860499</v>
      </c>
      <c r="F48" s="32">
        <v>5200824</v>
      </c>
      <c r="G48" s="32">
        <v>5021452</v>
      </c>
      <c r="H48" s="32">
        <v>4844018</v>
      </c>
      <c r="I48" s="32">
        <v>5368027</v>
      </c>
      <c r="J48" s="32">
        <v>4572000</v>
      </c>
      <c r="K48" s="32">
        <v>5087244</v>
      </c>
      <c r="L48" s="32">
        <v>5426901</v>
      </c>
      <c r="M48" s="32">
        <v>5294529</v>
      </c>
      <c r="N48" s="32">
        <v>4745614</v>
      </c>
      <c r="O48" s="32">
        <v>5105612</v>
      </c>
      <c r="P48" s="32">
        <v>4947271</v>
      </c>
      <c r="Q48" s="32">
        <v>4826072</v>
      </c>
      <c r="R48" s="32">
        <v>3972523</v>
      </c>
      <c r="S48" s="32">
        <v>4410161</v>
      </c>
      <c r="T48" s="32">
        <v>2860997</v>
      </c>
      <c r="U48" s="32">
        <v>1602631</v>
      </c>
      <c r="V48" s="32">
        <v>1239033</v>
      </c>
      <c r="W48" s="32">
        <v>1379286</v>
      </c>
      <c r="X48" s="32">
        <v>1412545</v>
      </c>
      <c r="Y48" s="32">
        <v>1038874</v>
      </c>
      <c r="Z48" s="32">
        <v>964912</v>
      </c>
      <c r="AA48" s="32">
        <v>899391</v>
      </c>
      <c r="AB48" s="32">
        <v>804264</v>
      </c>
      <c r="AC48" s="32">
        <v>692638</v>
      </c>
      <c r="AD48" s="32">
        <v>683458</v>
      </c>
      <c r="AF48" s="63">
        <f t="shared" si="29"/>
        <v>0.53248219131679375</v>
      </c>
      <c r="AG48" s="63">
        <f t="shared" si="30"/>
        <v>0.53572294988421909</v>
      </c>
      <c r="AH48" s="63">
        <f t="shared" si="31"/>
        <v>0.47593454564213722</v>
      </c>
      <c r="AI48" s="63">
        <f t="shared" si="32"/>
        <v>0.22468161727183725</v>
      </c>
      <c r="AJ48" s="63">
        <f t="shared" si="33"/>
        <v>9.5269461167659955E-2</v>
      </c>
      <c r="AK48" s="63">
        <f t="shared" si="34"/>
        <v>0.50761536493150961</v>
      </c>
      <c r="AL48" s="63">
        <f t="shared" si="35"/>
        <v>0.16177012895127574</v>
      </c>
      <c r="AM48" s="63">
        <f t="shared" si="36"/>
        <v>0.18136608022629946</v>
      </c>
      <c r="AN48" s="63">
        <f t="shared" si="37"/>
        <v>7.7697359352691064E-2</v>
      </c>
      <c r="AO48" s="63">
        <f t="shared" si="38"/>
        <v>0.36644888217496091</v>
      </c>
      <c r="AQ48" s="13">
        <f t="shared" si="39"/>
        <v>5.978555080970136E-3</v>
      </c>
      <c r="AR48" s="13">
        <f t="shared" si="40"/>
        <v>5.4598922840541249E-3</v>
      </c>
      <c r="AS48" s="13">
        <f t="shared" si="41"/>
        <v>5.0918896283599913E-3</v>
      </c>
      <c r="AT48" s="13">
        <f t="shared" si="42"/>
        <v>5.3257963572536145E-3</v>
      </c>
      <c r="AU48" s="13">
        <f t="shared" si="43"/>
        <v>5.2734480664499662E-3</v>
      </c>
      <c r="AV48" s="13">
        <f t="shared" si="44"/>
        <v>5.1771140568367376E-3</v>
      </c>
      <c r="AW48" s="13">
        <f t="shared" si="45"/>
        <v>5.6207910860531941E-3</v>
      </c>
      <c r="AX48" s="13">
        <f t="shared" si="46"/>
        <v>4.8348145222600484E-3</v>
      </c>
      <c r="AY48" s="13">
        <f t="shared" si="47"/>
        <v>5.4585233827515916E-3</v>
      </c>
      <c r="AZ48" s="13">
        <f t="shared" si="48"/>
        <v>5.8079890476216414E-3</v>
      </c>
      <c r="BA48" s="13">
        <f t="shared" si="49"/>
        <v>5.5594993652513516E-3</v>
      </c>
      <c r="BB48" s="13">
        <f t="shared" si="50"/>
        <v>4.861759589115321E-3</v>
      </c>
      <c r="BC48" s="13">
        <f t="shared" si="51"/>
        <v>5.1133279710016176E-3</v>
      </c>
      <c r="BD48" s="13">
        <f t="shared" si="52"/>
        <v>4.8369336413368012E-3</v>
      </c>
      <c r="BE48" s="13">
        <f t="shared" si="53"/>
        <v>4.6948838466000621E-3</v>
      </c>
      <c r="BF48" s="13">
        <f t="shared" si="54"/>
        <v>4.3653323359034348E-3</v>
      </c>
      <c r="BG48" s="13">
        <f t="shared" si="55"/>
        <v>4.6838353545709905E-3</v>
      </c>
      <c r="BH48" s="13">
        <f t="shared" si="56"/>
        <v>3.0398982527031159E-3</v>
      </c>
      <c r="BI48" s="13">
        <f t="shared" si="57"/>
        <v>1.6886787165783809E-3</v>
      </c>
      <c r="BJ48" s="13">
        <f t="shared" si="58"/>
        <v>1.2787224978188557E-3</v>
      </c>
      <c r="BK48" s="13">
        <f t="shared" si="59"/>
        <v>1.3874116929093899E-3</v>
      </c>
      <c r="BL48" s="13">
        <f t="shared" si="60"/>
        <v>1.4023505217295035E-3</v>
      </c>
      <c r="BM48" s="13">
        <f t="shared" si="61"/>
        <v>1.0425448504606247E-3</v>
      </c>
      <c r="BN48" s="13">
        <f t="shared" si="62"/>
        <v>9.4035151728873677E-4</v>
      </c>
      <c r="BO48" s="13">
        <f t="shared" si="63"/>
        <v>8.5915381630735426E-4</v>
      </c>
      <c r="BP48" s="13">
        <f t="shared" si="64"/>
        <v>7.699440157483661E-4</v>
      </c>
      <c r="BQ48" s="13">
        <f t="shared" si="65"/>
        <v>7.0182294852501174E-4</v>
      </c>
      <c r="BR48" s="13">
        <f t="shared" si="65"/>
        <v>6.6251187226862459E-4</v>
      </c>
    </row>
    <row r="49" spans="1:70" x14ac:dyDescent="0.2">
      <c r="A49" s="4">
        <v>47</v>
      </c>
      <c r="B49" s="6" t="s">
        <v>84</v>
      </c>
      <c r="C49" s="32">
        <v>4134022</v>
      </c>
      <c r="D49" s="32">
        <v>4636990</v>
      </c>
      <c r="E49" s="32">
        <v>6038001</v>
      </c>
      <c r="F49" s="32">
        <v>6136545</v>
      </c>
      <c r="G49" s="32">
        <v>5655519</v>
      </c>
      <c r="H49" s="32">
        <v>5732319</v>
      </c>
      <c r="I49" s="32">
        <v>6468171</v>
      </c>
      <c r="J49" s="32">
        <v>5710788</v>
      </c>
      <c r="K49" s="32">
        <v>4482426</v>
      </c>
      <c r="L49" s="32">
        <v>4973582</v>
      </c>
      <c r="M49" s="32">
        <v>4550627</v>
      </c>
      <c r="N49" s="32">
        <v>4524552</v>
      </c>
      <c r="O49" s="32">
        <v>4743327</v>
      </c>
      <c r="P49" s="32">
        <v>5034143</v>
      </c>
      <c r="Q49" s="32">
        <v>4559282</v>
      </c>
      <c r="R49" s="32">
        <v>3525088</v>
      </c>
      <c r="S49" s="32">
        <v>3914363</v>
      </c>
      <c r="T49" s="32">
        <v>3936215</v>
      </c>
      <c r="U49" s="32">
        <v>4072411</v>
      </c>
      <c r="V49" s="32">
        <v>3996597</v>
      </c>
      <c r="W49" s="32">
        <v>4393040</v>
      </c>
      <c r="X49" s="32">
        <v>4057813</v>
      </c>
      <c r="Y49" s="32">
        <v>3825564</v>
      </c>
      <c r="Z49" s="32">
        <v>3797730</v>
      </c>
      <c r="AA49" s="32">
        <v>3918234</v>
      </c>
      <c r="AB49" s="32">
        <v>3803329</v>
      </c>
      <c r="AC49" s="32">
        <v>3486597</v>
      </c>
      <c r="AD49" s="32">
        <v>3492373</v>
      </c>
      <c r="AF49" s="63">
        <f t="shared" si="29"/>
        <v>0.60729341504450973</v>
      </c>
      <c r="AG49" s="63">
        <f t="shared" si="30"/>
        <v>0.5392976361242775</v>
      </c>
      <c r="AH49" s="63">
        <f t="shared" si="31"/>
        <v>0.44623202657539635</v>
      </c>
      <c r="AI49" s="63">
        <f t="shared" si="32"/>
        <v>0.42004587546049305</v>
      </c>
      <c r="AJ49" s="63">
        <f t="shared" si="33"/>
        <v>0.37475792582246231</v>
      </c>
      <c r="AK49" s="63">
        <f t="shared" si="34"/>
        <v>0.49542265919057077</v>
      </c>
      <c r="AL49" s="63">
        <f t="shared" si="35"/>
        <v>0.39690637016785729</v>
      </c>
      <c r="AM49" s="63">
        <f t="shared" si="36"/>
        <v>0.40539819191478915</v>
      </c>
      <c r="AN49" s="63">
        <f t="shared" si="37"/>
        <v>0.36389341650689172</v>
      </c>
      <c r="AO49" s="63">
        <f t="shared" si="38"/>
        <v>0.47562996231150362</v>
      </c>
      <c r="AQ49" s="13">
        <f t="shared" si="39"/>
        <v>4.5229266187321341E-3</v>
      </c>
      <c r="AR49" s="13">
        <f t="shared" si="40"/>
        <v>4.9895834822414808E-3</v>
      </c>
      <c r="AS49" s="13">
        <f t="shared" si="41"/>
        <v>6.3254482035542559E-3</v>
      </c>
      <c r="AT49" s="13">
        <f t="shared" si="42"/>
        <v>6.2840021133425943E-3</v>
      </c>
      <c r="AU49" s="13">
        <f t="shared" si="43"/>
        <v>5.9393350240769102E-3</v>
      </c>
      <c r="AV49" s="13">
        <f t="shared" si="44"/>
        <v>6.1264985541284759E-3</v>
      </c>
      <c r="AW49" s="13">
        <f t="shared" si="45"/>
        <v>6.772737525326861E-3</v>
      </c>
      <c r="AX49" s="13">
        <f t="shared" si="46"/>
        <v>6.0390640323596716E-3</v>
      </c>
      <c r="AY49" s="13">
        <f t="shared" si="47"/>
        <v>4.8095643009168987E-3</v>
      </c>
      <c r="AZ49" s="13">
        <f t="shared" si="48"/>
        <v>5.3228370636295257E-3</v>
      </c>
      <c r="BA49" s="13">
        <f t="shared" si="49"/>
        <v>4.7783679942060304E-3</v>
      </c>
      <c r="BB49" s="13">
        <f t="shared" si="50"/>
        <v>4.6352872510176564E-3</v>
      </c>
      <c r="BC49" s="13">
        <f t="shared" si="51"/>
        <v>4.7504954596446405E-3</v>
      </c>
      <c r="BD49" s="13">
        <f t="shared" si="52"/>
        <v>4.9218681636805763E-3</v>
      </c>
      <c r="BE49" s="13">
        <f t="shared" si="53"/>
        <v>4.4353460565641012E-3</v>
      </c>
      <c r="BF49" s="13">
        <f t="shared" si="54"/>
        <v>3.8736542578369378E-3</v>
      </c>
      <c r="BG49" s="13">
        <f t="shared" si="55"/>
        <v>4.1572704057798717E-3</v>
      </c>
      <c r="BH49" s="13">
        <f t="shared" si="56"/>
        <v>4.1823508031514174E-3</v>
      </c>
      <c r="BI49" s="13">
        <f t="shared" si="57"/>
        <v>4.2910649930393719E-3</v>
      </c>
      <c r="BJ49" s="13">
        <f t="shared" si="58"/>
        <v>4.124618552222052E-3</v>
      </c>
      <c r="BK49" s="13">
        <f t="shared" si="59"/>
        <v>4.4189204149238564E-3</v>
      </c>
      <c r="BL49" s="13">
        <f t="shared" si="60"/>
        <v>4.0285273585130114E-3</v>
      </c>
      <c r="BM49" s="13">
        <f t="shared" si="61"/>
        <v>3.8390815905562647E-3</v>
      </c>
      <c r="BN49" s="13">
        <f t="shared" si="62"/>
        <v>3.7010641050717104E-3</v>
      </c>
      <c r="BO49" s="13">
        <f t="shared" si="63"/>
        <v>3.7429390490734617E-3</v>
      </c>
      <c r="BP49" s="13">
        <f t="shared" si="64"/>
        <v>3.6410313074714492E-3</v>
      </c>
      <c r="BQ49" s="13">
        <f t="shared" si="65"/>
        <v>3.5328321386618412E-3</v>
      </c>
      <c r="BR49" s="13">
        <f t="shared" si="65"/>
        <v>3.3853412717246606E-3</v>
      </c>
    </row>
    <row r="50" spans="1:70" x14ac:dyDescent="0.2">
      <c r="A50" s="4">
        <v>48</v>
      </c>
      <c r="B50" s="6" t="s">
        <v>85</v>
      </c>
      <c r="C50" s="32">
        <v>8191704</v>
      </c>
      <c r="D50" s="32">
        <v>8737669</v>
      </c>
      <c r="E50" s="32">
        <v>9644847</v>
      </c>
      <c r="F50" s="32">
        <v>9951021</v>
      </c>
      <c r="G50" s="32">
        <v>8873474</v>
      </c>
      <c r="H50" s="32">
        <v>8151861</v>
      </c>
      <c r="I50" s="32">
        <v>7898094</v>
      </c>
      <c r="J50" s="32">
        <v>7226182</v>
      </c>
      <c r="K50" s="32">
        <v>5353557</v>
      </c>
      <c r="L50" s="32">
        <v>4695401</v>
      </c>
      <c r="M50" s="32">
        <v>4531511</v>
      </c>
      <c r="N50" s="32">
        <v>4165960</v>
      </c>
      <c r="O50" s="32">
        <v>4191632</v>
      </c>
      <c r="P50" s="32">
        <v>4813531</v>
      </c>
      <c r="Q50" s="32">
        <v>4184007</v>
      </c>
      <c r="R50" s="32">
        <v>3167566</v>
      </c>
      <c r="S50" s="32">
        <v>3054621</v>
      </c>
      <c r="T50" s="32">
        <v>2800069</v>
      </c>
      <c r="U50" s="32">
        <v>2422475</v>
      </c>
      <c r="V50" s="32">
        <v>2429121</v>
      </c>
      <c r="W50" s="32">
        <v>2243640</v>
      </c>
      <c r="X50" s="32">
        <v>2439525</v>
      </c>
      <c r="Y50" s="32">
        <v>1957553</v>
      </c>
      <c r="Z50" s="32">
        <v>2071253</v>
      </c>
      <c r="AA50" s="32">
        <v>2157066</v>
      </c>
      <c r="AB50" s="32">
        <v>2215393</v>
      </c>
      <c r="AC50" s="32">
        <v>2290529</v>
      </c>
      <c r="AD50" s="32">
        <v>2299426</v>
      </c>
      <c r="AF50" s="63">
        <f t="shared" si="29"/>
        <v>0.93329009080643444</v>
      </c>
      <c r="AG50" s="63">
        <f t="shared" si="30"/>
        <v>0.59511946465083621</v>
      </c>
      <c r="AH50" s="63">
        <f t="shared" si="31"/>
        <v>0.39945484966500977</v>
      </c>
      <c r="AI50" s="63">
        <f t="shared" si="32"/>
        <v>0.26595978640648243</v>
      </c>
      <c r="AJ50" s="63">
        <f t="shared" si="33"/>
        <v>0.21512072241948854</v>
      </c>
      <c r="AK50" s="63">
        <f t="shared" si="34"/>
        <v>0.50369581724320966</v>
      </c>
      <c r="AL50" s="63">
        <f t="shared" si="35"/>
        <v>0.24039010750005196</v>
      </c>
      <c r="AM50" s="63">
        <f t="shared" si="36"/>
        <v>0.24445724407619421</v>
      </c>
      <c r="AN50" s="63">
        <f t="shared" si="37"/>
        <v>0.21674408299640688</v>
      </c>
      <c r="AO50" s="63">
        <f t="shared" si="38"/>
        <v>0.48589495827593837</v>
      </c>
      <c r="AQ50" s="13">
        <f t="shared" si="39"/>
        <v>8.9623316166131915E-3</v>
      </c>
      <c r="AR50" s="13">
        <f t="shared" si="40"/>
        <v>9.4020752504735683E-3</v>
      </c>
      <c r="AS50" s="13">
        <f t="shared" si="41"/>
        <v>1.0104002985376394E-2</v>
      </c>
      <c r="AT50" s="13">
        <f t="shared" si="42"/>
        <v>1.0190137446057438E-2</v>
      </c>
      <c r="AU50" s="13">
        <f t="shared" si="43"/>
        <v>9.3187795697328279E-3</v>
      </c>
      <c r="AV50" s="13">
        <f t="shared" si="44"/>
        <v>8.7124189407386983E-3</v>
      </c>
      <c r="AW50" s="13">
        <f t="shared" si="45"/>
        <v>8.2699912560071347E-3</v>
      </c>
      <c r="AX50" s="13">
        <f t="shared" si="46"/>
        <v>7.6415681701868252E-3</v>
      </c>
      <c r="AY50" s="13">
        <f t="shared" si="47"/>
        <v>5.7442725502046812E-3</v>
      </c>
      <c r="AZ50" s="13">
        <f t="shared" si="48"/>
        <v>5.025121626908562E-3</v>
      </c>
      <c r="BA50" s="13">
        <f t="shared" si="49"/>
        <v>4.7582953135452679E-3</v>
      </c>
      <c r="BB50" s="13">
        <f t="shared" si="50"/>
        <v>4.2679189621976973E-3</v>
      </c>
      <c r="BC50" s="13">
        <f t="shared" si="51"/>
        <v>4.1979666981637959E-3</v>
      </c>
      <c r="BD50" s="13">
        <f t="shared" si="52"/>
        <v>4.7061764005888445E-3</v>
      </c>
      <c r="BE50" s="13">
        <f t="shared" si="53"/>
        <v>4.0702722376213174E-3</v>
      </c>
      <c r="BF50" s="13">
        <f t="shared" si="54"/>
        <v>3.4807799189352203E-3</v>
      </c>
      <c r="BG50" s="13">
        <f t="shared" si="55"/>
        <v>3.2441767623937073E-3</v>
      </c>
      <c r="BH50" s="13">
        <f t="shared" si="56"/>
        <v>2.9751603586260877E-3</v>
      </c>
      <c r="BI50" s="13">
        <f t="shared" si="57"/>
        <v>2.5525413984524284E-3</v>
      </c>
      <c r="BJ50" s="13">
        <f t="shared" si="58"/>
        <v>2.5069321580815335E-3</v>
      </c>
      <c r="BK50" s="13">
        <f t="shared" si="59"/>
        <v>2.2568578022826471E-3</v>
      </c>
      <c r="BL50" s="13">
        <f t="shared" si="60"/>
        <v>2.4219187045525395E-3</v>
      </c>
      <c r="BM50" s="13">
        <f t="shared" si="61"/>
        <v>1.9644699931404071E-3</v>
      </c>
      <c r="BN50" s="13">
        <f t="shared" si="62"/>
        <v>2.018532157584161E-3</v>
      </c>
      <c r="BO50" s="13">
        <f t="shared" si="63"/>
        <v>2.0605626317439685E-3</v>
      </c>
      <c r="BP50" s="13">
        <f t="shared" si="64"/>
        <v>2.1208565631195978E-3</v>
      </c>
      <c r="BQ50" s="13">
        <f t="shared" si="65"/>
        <v>2.3209032950286391E-3</v>
      </c>
      <c r="BR50" s="13">
        <f t="shared" si="65"/>
        <v>2.2289548507781814E-3</v>
      </c>
    </row>
    <row r="51" spans="1:70" x14ac:dyDescent="0.2">
      <c r="A51" s="4">
        <v>49</v>
      </c>
      <c r="B51" s="6" t="s">
        <v>86</v>
      </c>
      <c r="C51" s="32">
        <v>19721866</v>
      </c>
      <c r="D51" s="32">
        <v>19553341</v>
      </c>
      <c r="E51" s="32">
        <v>20132275</v>
      </c>
      <c r="F51" s="32">
        <v>21550128</v>
      </c>
      <c r="G51" s="32">
        <v>19867902</v>
      </c>
      <c r="H51" s="32">
        <v>18881158</v>
      </c>
      <c r="I51" s="32">
        <v>19649835</v>
      </c>
      <c r="J51" s="32">
        <v>20309541</v>
      </c>
      <c r="K51" s="32">
        <v>21607861</v>
      </c>
      <c r="L51" s="32">
        <v>22077553</v>
      </c>
      <c r="M51" s="32">
        <v>22801676</v>
      </c>
      <c r="N51" s="32">
        <v>24378299</v>
      </c>
      <c r="O51" s="32">
        <v>26549266</v>
      </c>
      <c r="P51" s="32">
        <v>27867832</v>
      </c>
      <c r="Q51" s="32">
        <v>27725388</v>
      </c>
      <c r="R51" s="32">
        <v>17818166</v>
      </c>
      <c r="S51" s="32">
        <v>22138117</v>
      </c>
      <c r="T51" s="32">
        <v>19649770</v>
      </c>
      <c r="U51" s="32">
        <v>22808814</v>
      </c>
      <c r="V51" s="32">
        <v>23379696</v>
      </c>
      <c r="W51" s="32">
        <v>24765469</v>
      </c>
      <c r="X51" s="32">
        <v>25437405</v>
      </c>
      <c r="Y51" s="32">
        <v>25093406</v>
      </c>
      <c r="Z51" s="32">
        <v>26544944</v>
      </c>
      <c r="AA51" s="32">
        <v>26958874</v>
      </c>
      <c r="AB51" s="32">
        <v>26600655</v>
      </c>
      <c r="AC51" s="32">
        <v>22649021</v>
      </c>
      <c r="AD51" s="32">
        <v>23244470</v>
      </c>
      <c r="AF51" s="63">
        <f t="shared" si="29"/>
        <v>2.0969728762786684</v>
      </c>
      <c r="AG51" s="63">
        <f t="shared" si="30"/>
        <v>2.2963763373343573</v>
      </c>
      <c r="AH51" s="63">
        <f t="shared" si="31"/>
        <v>2.4812386505799231</v>
      </c>
      <c r="AI51" s="63">
        <f t="shared" si="32"/>
        <v>2.3786275140163835</v>
      </c>
      <c r="AJ51" s="63">
        <f t="shared" si="33"/>
        <v>2.5078809648067595</v>
      </c>
      <c r="AK51" s="63">
        <f t="shared" si="34"/>
        <v>2.378926894804684</v>
      </c>
      <c r="AL51" s="63">
        <f t="shared" si="35"/>
        <v>2.4357880729139092</v>
      </c>
      <c r="AM51" s="63">
        <f t="shared" si="36"/>
        <v>2.4391309423076422</v>
      </c>
      <c r="AN51" s="63">
        <f t="shared" si="37"/>
        <v>2.4722561413204587</v>
      </c>
      <c r="AO51" s="63">
        <f t="shared" si="38"/>
        <v>2.3513462539501826</v>
      </c>
      <c r="AQ51" s="13">
        <f t="shared" si="39"/>
        <v>2.1577183842385998E-2</v>
      </c>
      <c r="AR51" s="13">
        <f t="shared" si="40"/>
        <v>2.1040163398289648E-2</v>
      </c>
      <c r="AS51" s="13">
        <f t="shared" si="41"/>
        <v>2.1090699178786199E-2</v>
      </c>
      <c r="AT51" s="13">
        <f t="shared" si="42"/>
        <v>2.2067963307496875E-2</v>
      </c>
      <c r="AU51" s="13">
        <f t="shared" si="43"/>
        <v>2.0864950891956634E-2</v>
      </c>
      <c r="AV51" s="13">
        <f t="shared" si="44"/>
        <v>2.01795097563955E-2</v>
      </c>
      <c r="AW51" s="13">
        <f t="shared" si="45"/>
        <v>2.0575086043795245E-2</v>
      </c>
      <c r="AX51" s="13">
        <f t="shared" si="46"/>
        <v>2.1477004323542406E-2</v>
      </c>
      <c r="AY51" s="13">
        <f t="shared" si="47"/>
        <v>2.318485500592191E-2</v>
      </c>
      <c r="AZ51" s="13">
        <f t="shared" si="48"/>
        <v>2.3627883763180185E-2</v>
      </c>
      <c r="BA51" s="13">
        <f t="shared" si="49"/>
        <v>2.3942810257280105E-2</v>
      </c>
      <c r="BB51" s="13">
        <f t="shared" si="50"/>
        <v>2.4974940846341578E-2</v>
      </c>
      <c r="BC51" s="13">
        <f t="shared" si="51"/>
        <v>2.6589389175550794E-2</v>
      </c>
      <c r="BD51" s="13">
        <f t="shared" si="52"/>
        <v>2.7246304904647883E-2</v>
      </c>
      <c r="BE51" s="13">
        <f t="shared" si="53"/>
        <v>2.6971722813484592E-2</v>
      </c>
      <c r="BF51" s="13">
        <f t="shared" si="54"/>
        <v>1.9580054339847788E-2</v>
      </c>
      <c r="BG51" s="13">
        <f t="shared" si="55"/>
        <v>2.3511906954922751E-2</v>
      </c>
      <c r="BH51" s="13">
        <f t="shared" si="56"/>
        <v>2.0878491480074288E-2</v>
      </c>
      <c r="BI51" s="13">
        <f t="shared" si="57"/>
        <v>2.4033454208857191E-2</v>
      </c>
      <c r="BJ51" s="13">
        <f t="shared" si="58"/>
        <v>2.4128609381158943E-2</v>
      </c>
      <c r="BK51" s="13">
        <f t="shared" si="59"/>
        <v>2.4911368107111226E-2</v>
      </c>
      <c r="BL51" s="13">
        <f t="shared" si="60"/>
        <v>2.5253820708858607E-2</v>
      </c>
      <c r="BM51" s="13">
        <f t="shared" si="61"/>
        <v>2.5182073288789346E-2</v>
      </c>
      <c r="BN51" s="13">
        <f t="shared" si="62"/>
        <v>2.5869279651143887E-2</v>
      </c>
      <c r="BO51" s="13">
        <f t="shared" si="63"/>
        <v>2.575278102677157E-2</v>
      </c>
      <c r="BP51" s="13">
        <f t="shared" si="64"/>
        <v>2.5465537599888659E-2</v>
      </c>
      <c r="BQ51" s="13">
        <f t="shared" si="65"/>
        <v>2.2949365612953534E-2</v>
      </c>
      <c r="BR51" s="13">
        <f t="shared" si="65"/>
        <v>2.2532090252205511E-2</v>
      </c>
    </row>
    <row r="52" spans="1:70" x14ac:dyDescent="0.2">
      <c r="A52" s="4">
        <v>50</v>
      </c>
      <c r="B52" s="6" t="s">
        <v>87</v>
      </c>
      <c r="C52" s="32">
        <v>19200833</v>
      </c>
      <c r="D52" s="32">
        <v>19188792</v>
      </c>
      <c r="E52" s="32">
        <v>19085453</v>
      </c>
      <c r="F52" s="32">
        <v>19512284</v>
      </c>
      <c r="G52" s="32">
        <v>18425235</v>
      </c>
      <c r="H52" s="32">
        <v>17775616</v>
      </c>
      <c r="I52" s="32">
        <v>18797549</v>
      </c>
      <c r="J52" s="32">
        <v>18749529</v>
      </c>
      <c r="K52" s="32">
        <v>19973527</v>
      </c>
      <c r="L52" s="32">
        <v>20886683</v>
      </c>
      <c r="M52" s="32">
        <v>22459534</v>
      </c>
      <c r="N52" s="32">
        <v>24345250</v>
      </c>
      <c r="O52" s="32">
        <v>25272123</v>
      </c>
      <c r="P52" s="32">
        <v>27271372</v>
      </c>
      <c r="Q52" s="32">
        <v>27313977</v>
      </c>
      <c r="R52" s="32">
        <v>19759001</v>
      </c>
      <c r="S52" s="32">
        <v>24024806</v>
      </c>
      <c r="T52" s="32">
        <v>22260055</v>
      </c>
      <c r="U52" s="32">
        <v>23215371</v>
      </c>
      <c r="V52" s="32">
        <v>24117515</v>
      </c>
      <c r="W52" s="32">
        <v>24975888</v>
      </c>
      <c r="X52" s="32">
        <v>27106263</v>
      </c>
      <c r="Y52" s="32">
        <v>26782007</v>
      </c>
      <c r="Z52" s="32">
        <v>28619979</v>
      </c>
      <c r="AA52" s="32">
        <v>29058232</v>
      </c>
      <c r="AB52" s="32">
        <v>28001195</v>
      </c>
      <c r="AC52" s="32">
        <v>23081786</v>
      </c>
      <c r="AD52" s="32">
        <v>24551422</v>
      </c>
      <c r="AF52" s="63">
        <f t="shared" si="29"/>
        <v>1.9775597822893829</v>
      </c>
      <c r="AG52" s="63">
        <f t="shared" si="30"/>
        <v>2.1969874343557367</v>
      </c>
      <c r="AH52" s="63">
        <f t="shared" si="31"/>
        <v>2.5119086547225526</v>
      </c>
      <c r="AI52" s="63">
        <f t="shared" si="32"/>
        <v>2.5092206555502883</v>
      </c>
      <c r="AJ52" s="63">
        <f t="shared" si="33"/>
        <v>2.6605195455457764</v>
      </c>
      <c r="AK52" s="63">
        <f t="shared" si="34"/>
        <v>2.3417516577232269</v>
      </c>
      <c r="AL52" s="63">
        <f t="shared" si="35"/>
        <v>2.5752161606516633</v>
      </c>
      <c r="AM52" s="63">
        <f t="shared" si="36"/>
        <v>2.5897732803643958</v>
      </c>
      <c r="AN52" s="63">
        <f t="shared" si="37"/>
        <v>2.5984133284202962</v>
      </c>
      <c r="AO52" s="63">
        <f t="shared" si="38"/>
        <v>2.3627757817576662</v>
      </c>
      <c r="AQ52" s="13">
        <f t="shared" si="39"/>
        <v>2.1007135104150483E-2</v>
      </c>
      <c r="AR52" s="13">
        <f t="shared" si="40"/>
        <v>2.0647894346842988E-2</v>
      </c>
      <c r="AS52" s="13">
        <f t="shared" si="41"/>
        <v>1.999404180172696E-2</v>
      </c>
      <c r="AT52" s="13">
        <f t="shared" si="42"/>
        <v>1.9981151265433705E-2</v>
      </c>
      <c r="AU52" s="13">
        <f t="shared" si="43"/>
        <v>1.9349885229339291E-2</v>
      </c>
      <c r="AV52" s="13">
        <f t="shared" si="44"/>
        <v>1.8997945809146873E-2</v>
      </c>
      <c r="AW52" s="13">
        <f t="shared" si="45"/>
        <v>1.9682668484873145E-2</v>
      </c>
      <c r="AX52" s="13">
        <f t="shared" si="46"/>
        <v>1.9827317387300071E-2</v>
      </c>
      <c r="AY52" s="13">
        <f t="shared" si="47"/>
        <v>2.1431243354067597E-2</v>
      </c>
      <c r="AZ52" s="13">
        <f t="shared" si="48"/>
        <v>2.2353388444923745E-2</v>
      </c>
      <c r="BA52" s="13">
        <f t="shared" si="49"/>
        <v>2.3583545395037243E-2</v>
      </c>
      <c r="BB52" s="13">
        <f t="shared" si="50"/>
        <v>2.4941082995142413E-2</v>
      </c>
      <c r="BC52" s="13">
        <f t="shared" si="51"/>
        <v>2.531031606445874E-2</v>
      </c>
      <c r="BD52" s="13">
        <f t="shared" si="52"/>
        <v>2.6663147555937503E-2</v>
      </c>
      <c r="BE52" s="13">
        <f t="shared" si="53"/>
        <v>2.6571495287203678E-2</v>
      </c>
      <c r="BF52" s="13">
        <f t="shared" si="54"/>
        <v>2.171280216387628E-2</v>
      </c>
      <c r="BG52" s="13">
        <f t="shared" si="55"/>
        <v>2.5515675216734552E-2</v>
      </c>
      <c r="BH52" s="13">
        <f t="shared" si="56"/>
        <v>2.3652000438859341E-2</v>
      </c>
      <c r="BI52" s="13">
        <f t="shared" si="57"/>
        <v>2.4461839877782825E-2</v>
      </c>
      <c r="BJ52" s="13">
        <f t="shared" si="58"/>
        <v>2.4890062671441133E-2</v>
      </c>
      <c r="BK52" s="13">
        <f t="shared" si="59"/>
        <v>2.512302673411846E-2</v>
      </c>
      <c r="BL52" s="13">
        <f t="shared" si="60"/>
        <v>2.6910634394080993E-2</v>
      </c>
      <c r="BM52" s="13">
        <f t="shared" si="61"/>
        <v>2.6876640942838498E-2</v>
      </c>
      <c r="BN52" s="13">
        <f t="shared" si="62"/>
        <v>2.7891497543218225E-2</v>
      </c>
      <c r="BO52" s="13">
        <f t="shared" si="63"/>
        <v>2.77582174137216E-2</v>
      </c>
      <c r="BP52" s="13">
        <f t="shared" si="64"/>
        <v>2.6806313006740412E-2</v>
      </c>
      <c r="BQ52" s="13">
        <f t="shared" si="65"/>
        <v>2.3387869432146862E-2</v>
      </c>
      <c r="BR52" s="13">
        <f t="shared" si="65"/>
        <v>2.3798987730156203E-2</v>
      </c>
    </row>
    <row r="53" spans="1:70" x14ac:dyDescent="0.2">
      <c r="A53" s="4">
        <v>51</v>
      </c>
      <c r="B53" s="6" t="s">
        <v>88</v>
      </c>
      <c r="C53" s="32">
        <v>4614609</v>
      </c>
      <c r="D53" s="32">
        <v>4025639</v>
      </c>
      <c r="E53" s="32">
        <v>4194803</v>
      </c>
      <c r="F53" s="32">
        <v>4780832</v>
      </c>
      <c r="G53" s="32">
        <v>4965079</v>
      </c>
      <c r="H53" s="32">
        <v>4849240</v>
      </c>
      <c r="I53" s="32">
        <v>4538733</v>
      </c>
      <c r="J53" s="32">
        <v>4543528</v>
      </c>
      <c r="K53" s="32">
        <v>4836533</v>
      </c>
      <c r="L53" s="32">
        <v>4926114</v>
      </c>
      <c r="M53" s="32">
        <v>4935797</v>
      </c>
      <c r="N53" s="32">
        <v>4919494</v>
      </c>
      <c r="O53" s="32">
        <v>5587952</v>
      </c>
      <c r="P53" s="32">
        <v>6398996</v>
      </c>
      <c r="Q53" s="32">
        <v>6799370</v>
      </c>
      <c r="R53" s="32">
        <v>5928824</v>
      </c>
      <c r="S53" s="32">
        <v>6290149</v>
      </c>
      <c r="T53" s="32">
        <v>6102823</v>
      </c>
      <c r="U53" s="32">
        <v>5573097</v>
      </c>
      <c r="V53" s="32">
        <v>5564164</v>
      </c>
      <c r="W53" s="32">
        <v>6046469</v>
      </c>
      <c r="X53" s="32">
        <v>6882040</v>
      </c>
      <c r="Y53" s="32">
        <v>6100509</v>
      </c>
      <c r="Z53" s="32">
        <v>6346033</v>
      </c>
      <c r="AA53" s="32">
        <v>6395323</v>
      </c>
      <c r="AB53" s="32">
        <v>6587448</v>
      </c>
      <c r="AC53" s="32">
        <v>5583189</v>
      </c>
      <c r="AD53" s="32">
        <v>5158502</v>
      </c>
      <c r="AF53" s="63">
        <f t="shared" si="29"/>
        <v>0.47952249368265937</v>
      </c>
      <c r="AG53" s="63">
        <f t="shared" si="30"/>
        <v>0.50402356788764135</v>
      </c>
      <c r="AH53" s="63">
        <f t="shared" si="31"/>
        <v>0.61171128171379929</v>
      </c>
      <c r="AI53" s="63">
        <f t="shared" si="32"/>
        <v>0.62823519508982206</v>
      </c>
      <c r="AJ53" s="63">
        <f t="shared" si="33"/>
        <v>0.62019532181705483</v>
      </c>
      <c r="AK53" s="63">
        <f t="shared" si="34"/>
        <v>0.56276541632163191</v>
      </c>
      <c r="AL53" s="63">
        <f t="shared" si="35"/>
        <v>0.61884963076439503</v>
      </c>
      <c r="AM53" s="63">
        <f t="shared" si="36"/>
        <v>0.62344319804643644</v>
      </c>
      <c r="AN53" s="63">
        <f t="shared" si="37"/>
        <v>0.60242596567388262</v>
      </c>
      <c r="AO53" s="63">
        <f t="shared" si="38"/>
        <v>0.56660026871837565</v>
      </c>
      <c r="AQ53" s="13">
        <f t="shared" si="39"/>
        <v>5.0487244337695534E-3</v>
      </c>
      <c r="AR53" s="13">
        <f t="shared" si="40"/>
        <v>4.331745779021976E-3</v>
      </c>
      <c r="AS53" s="13">
        <f t="shared" si="41"/>
        <v>4.3945022699754446E-3</v>
      </c>
      <c r="AT53" s="13">
        <f t="shared" si="42"/>
        <v>4.8957122275703835E-3</v>
      </c>
      <c r="AU53" s="13">
        <f t="shared" si="43"/>
        <v>5.2142460492147161E-3</v>
      </c>
      <c r="AV53" s="13">
        <f t="shared" si="44"/>
        <v>5.182695144604124E-3</v>
      </c>
      <c r="AW53" s="13">
        <f t="shared" si="45"/>
        <v>4.7524481505729146E-3</v>
      </c>
      <c r="AX53" s="13">
        <f t="shared" si="46"/>
        <v>4.8047058522955278E-3</v>
      </c>
      <c r="AY53" s="13">
        <f t="shared" si="47"/>
        <v>5.1895148870291464E-3</v>
      </c>
      <c r="AZ53" s="13">
        <f t="shared" si="48"/>
        <v>5.2720357639351872E-3</v>
      </c>
      <c r="BA53" s="13">
        <f t="shared" si="49"/>
        <v>5.1828142387187835E-3</v>
      </c>
      <c r="BB53" s="13">
        <f t="shared" si="50"/>
        <v>5.0398951807069199E-3</v>
      </c>
      <c r="BC53" s="13">
        <f t="shared" si="51"/>
        <v>5.5963969181783554E-3</v>
      </c>
      <c r="BD53" s="13">
        <f t="shared" si="52"/>
        <v>6.2562812959265071E-3</v>
      </c>
      <c r="BE53" s="13">
        <f t="shared" si="53"/>
        <v>6.6145412625541154E-3</v>
      </c>
      <c r="BF53" s="13">
        <f t="shared" si="54"/>
        <v>6.5150754623901092E-3</v>
      </c>
      <c r="BG53" s="13">
        <f t="shared" si="55"/>
        <v>6.6804867830719469E-3</v>
      </c>
      <c r="BH53" s="13">
        <f t="shared" si="56"/>
        <v>6.4844391567891848E-3</v>
      </c>
      <c r="BI53" s="13">
        <f t="shared" si="57"/>
        <v>5.8723251261998712E-3</v>
      </c>
      <c r="BJ53" s="13">
        <f t="shared" si="58"/>
        <v>5.7423988613327943E-3</v>
      </c>
      <c r="BK53" s="13">
        <f t="shared" si="59"/>
        <v>6.0820901476663618E-3</v>
      </c>
      <c r="BL53" s="13">
        <f t="shared" si="60"/>
        <v>6.8323716303291659E-3</v>
      </c>
      <c r="BM53" s="13">
        <f t="shared" si="61"/>
        <v>6.122065085023492E-3</v>
      </c>
      <c r="BN53" s="13">
        <f t="shared" si="62"/>
        <v>6.1845036234541529E-3</v>
      </c>
      <c r="BO53" s="13">
        <f t="shared" si="63"/>
        <v>6.1092074103123086E-3</v>
      </c>
      <c r="BP53" s="13">
        <f t="shared" si="64"/>
        <v>6.3063448900529465E-3</v>
      </c>
      <c r="BQ53" s="13">
        <f t="shared" si="65"/>
        <v>5.6572266698512235E-3</v>
      </c>
      <c r="BR53" s="13">
        <f t="shared" si="65"/>
        <v>5.0004079520928049E-3</v>
      </c>
    </row>
    <row r="54" spans="1:70" x14ac:dyDescent="0.2">
      <c r="A54" s="4">
        <v>52</v>
      </c>
      <c r="B54" s="6" t="s">
        <v>89</v>
      </c>
      <c r="C54" s="32">
        <v>7148740</v>
      </c>
      <c r="D54" s="32">
        <v>7402600</v>
      </c>
      <c r="E54" s="32">
        <v>7563460</v>
      </c>
      <c r="F54" s="32">
        <v>7739735</v>
      </c>
      <c r="G54" s="32">
        <v>7617916</v>
      </c>
      <c r="H54" s="32">
        <v>7183438</v>
      </c>
      <c r="I54" s="32">
        <v>7190346</v>
      </c>
      <c r="J54" s="32">
        <v>7074760</v>
      </c>
      <c r="K54" s="32">
        <v>6790451</v>
      </c>
      <c r="L54" s="32">
        <v>6609589</v>
      </c>
      <c r="M54" s="32">
        <v>6478983</v>
      </c>
      <c r="N54" s="32">
        <v>6382756</v>
      </c>
      <c r="O54" s="32">
        <v>6314753</v>
      </c>
      <c r="P54" s="32">
        <v>6342400</v>
      </c>
      <c r="Q54" s="32">
        <v>6113227</v>
      </c>
      <c r="R54" s="32">
        <v>5610489</v>
      </c>
      <c r="S54" s="32">
        <v>5625022</v>
      </c>
      <c r="T54" s="32">
        <v>5212954</v>
      </c>
      <c r="U54" s="32">
        <v>5069750</v>
      </c>
      <c r="V54" s="32">
        <v>5078557</v>
      </c>
      <c r="W54" s="32">
        <v>5085758</v>
      </c>
      <c r="X54" s="32">
        <v>5006469</v>
      </c>
      <c r="Y54" s="32">
        <v>4776041</v>
      </c>
      <c r="Z54" s="32">
        <v>4738401</v>
      </c>
      <c r="AA54" s="32">
        <v>4473526</v>
      </c>
      <c r="AB54" s="32">
        <v>4480822</v>
      </c>
      <c r="AC54" s="32">
        <v>4149702</v>
      </c>
      <c r="AD54" s="32">
        <v>4189408</v>
      </c>
      <c r="AF54" s="63">
        <f t="shared" si="29"/>
        <v>0.78368777010886048</v>
      </c>
      <c r="AG54" s="63">
        <f t="shared" si="30"/>
        <v>0.71187203246936881</v>
      </c>
      <c r="AH54" s="63">
        <f t="shared" si="31"/>
        <v>0.61917685386012966</v>
      </c>
      <c r="AI54" s="63">
        <f t="shared" si="32"/>
        <v>0.53637093609425102</v>
      </c>
      <c r="AJ54" s="63">
        <f t="shared" si="33"/>
        <v>0.45247963700592492</v>
      </c>
      <c r="AK54" s="63">
        <f t="shared" si="34"/>
        <v>0.66658148803007133</v>
      </c>
      <c r="AL54" s="63">
        <f t="shared" si="35"/>
        <v>0.49418815975043573</v>
      </c>
      <c r="AM54" s="63">
        <f t="shared" si="36"/>
        <v>0.50962614615493629</v>
      </c>
      <c r="AN54" s="63">
        <f t="shared" si="37"/>
        <v>0.42559108909037874</v>
      </c>
      <c r="AO54" s="63">
        <f t="shared" si="38"/>
        <v>0.62001124944757124</v>
      </c>
      <c r="AQ54" s="13">
        <f t="shared" si="39"/>
        <v>7.8212516615526369E-3</v>
      </c>
      <c r="AR54" s="13">
        <f t="shared" si="40"/>
        <v>7.9654885358046452E-3</v>
      </c>
      <c r="AS54" s="13">
        <f t="shared" si="41"/>
        <v>7.9235287423195973E-3</v>
      </c>
      <c r="AT54" s="13">
        <f t="shared" si="42"/>
        <v>7.9257157075702436E-3</v>
      </c>
      <c r="AU54" s="13">
        <f t="shared" si="43"/>
        <v>8.0002127672590042E-3</v>
      </c>
      <c r="AV54" s="13">
        <f t="shared" si="44"/>
        <v>7.6774029011071349E-3</v>
      </c>
      <c r="AW54" s="13">
        <f t="shared" si="45"/>
        <v>7.5289175524709991E-3</v>
      </c>
      <c r="AX54" s="13">
        <f t="shared" si="46"/>
        <v>7.4814419049659894E-3</v>
      </c>
      <c r="AY54" s="13">
        <f t="shared" si="47"/>
        <v>7.286034552879502E-3</v>
      </c>
      <c r="AZ54" s="13">
        <f t="shared" si="48"/>
        <v>7.0737278091641022E-3</v>
      </c>
      <c r="BA54" s="13">
        <f t="shared" si="49"/>
        <v>6.8032306322194655E-3</v>
      </c>
      <c r="BB54" s="13">
        <f t="shared" si="50"/>
        <v>6.5389694964620706E-3</v>
      </c>
      <c r="BC54" s="13">
        <f t="shared" si="51"/>
        <v>6.3242963125412542E-3</v>
      </c>
      <c r="BD54" s="13">
        <f t="shared" si="52"/>
        <v>6.2009475379081781E-3</v>
      </c>
      <c r="BE54" s="13">
        <f t="shared" si="53"/>
        <v>5.9470498353317892E-3</v>
      </c>
      <c r="BF54" s="13">
        <f t="shared" si="54"/>
        <v>6.1652629958166448E-3</v>
      </c>
      <c r="BG54" s="13">
        <f t="shared" si="55"/>
        <v>5.9740850535478464E-3</v>
      </c>
      <c r="BH54" s="13">
        <f t="shared" si="56"/>
        <v>5.5389256808104723E-3</v>
      </c>
      <c r="BI54" s="13">
        <f t="shared" si="57"/>
        <v>5.3419526537133296E-3</v>
      </c>
      <c r="BJ54" s="13">
        <f t="shared" si="58"/>
        <v>5.2412365872058567E-3</v>
      </c>
      <c r="BK54" s="13">
        <f t="shared" si="59"/>
        <v>5.1157193769149198E-3</v>
      </c>
      <c r="BL54" s="13">
        <f t="shared" si="60"/>
        <v>4.9703368134626407E-3</v>
      </c>
      <c r="BM54" s="13">
        <f t="shared" si="61"/>
        <v>4.7929170911379174E-3</v>
      </c>
      <c r="BN54" s="13">
        <f t="shared" si="62"/>
        <v>4.6177916430435806E-3</v>
      </c>
      <c r="BO54" s="13">
        <f t="shared" si="63"/>
        <v>4.2733882541076944E-3</v>
      </c>
      <c r="BP54" s="13">
        <f t="shared" si="64"/>
        <v>4.2896139632429466E-3</v>
      </c>
      <c r="BQ54" s="13">
        <f t="shared" si="65"/>
        <v>4.2047304553607199E-3</v>
      </c>
      <c r="BR54" s="13">
        <f t="shared" si="65"/>
        <v>4.0610140458918528E-3</v>
      </c>
    </row>
    <row r="55" spans="1:70" x14ac:dyDescent="0.2">
      <c r="A55" s="4">
        <v>53</v>
      </c>
      <c r="B55" s="6" t="s">
        <v>90</v>
      </c>
      <c r="C55" s="32">
        <v>4647763</v>
      </c>
      <c r="D55" s="32">
        <v>4496533</v>
      </c>
      <c r="E55" s="32">
        <v>4466826</v>
      </c>
      <c r="F55" s="32">
        <v>4342848</v>
      </c>
      <c r="G55" s="32">
        <v>3577260</v>
      </c>
      <c r="H55" s="32">
        <v>3329563</v>
      </c>
      <c r="I55" s="32">
        <v>3175020</v>
      </c>
      <c r="J55" s="32">
        <v>2898497</v>
      </c>
      <c r="K55" s="32">
        <v>2633079</v>
      </c>
      <c r="L55" s="32">
        <v>2609919</v>
      </c>
      <c r="M55" s="32">
        <v>2600898</v>
      </c>
      <c r="N55" s="32">
        <v>2513908</v>
      </c>
      <c r="O55" s="32">
        <v>2485728</v>
      </c>
      <c r="P55" s="32">
        <v>2545137</v>
      </c>
      <c r="Q55" s="32">
        <v>2343391</v>
      </c>
      <c r="R55" s="32">
        <v>1872452</v>
      </c>
      <c r="S55" s="32">
        <v>1931188</v>
      </c>
      <c r="T55" s="32">
        <v>1955320</v>
      </c>
      <c r="U55" s="32">
        <v>2021072</v>
      </c>
      <c r="V55" s="32">
        <v>2189247</v>
      </c>
      <c r="W55" s="32">
        <v>2257950</v>
      </c>
      <c r="X55" s="32">
        <v>2453645</v>
      </c>
      <c r="Y55" s="32">
        <v>2340007</v>
      </c>
      <c r="Z55" s="32">
        <v>2385818</v>
      </c>
      <c r="AA55" s="32">
        <v>2450839</v>
      </c>
      <c r="AB55" s="32">
        <v>2481182</v>
      </c>
      <c r="AC55" s="32">
        <v>2347754</v>
      </c>
      <c r="AD55" s="32">
        <v>2793946</v>
      </c>
      <c r="AF55" s="63">
        <f t="shared" si="29"/>
        <v>0.41008244421443224</v>
      </c>
      <c r="AG55" s="63">
        <f t="shared" si="30"/>
        <v>0.2885761991674482</v>
      </c>
      <c r="AH55" s="63">
        <f t="shared" si="31"/>
        <v>0.23236023617785878</v>
      </c>
      <c r="AI55" s="63">
        <f t="shared" si="32"/>
        <v>0.22041277786818586</v>
      </c>
      <c r="AJ55" s="63">
        <f t="shared" si="33"/>
        <v>0.23674476823802845</v>
      </c>
      <c r="AK55" s="63">
        <f t="shared" si="34"/>
        <v>0.26073410888824405</v>
      </c>
      <c r="AL55" s="63">
        <f t="shared" si="35"/>
        <v>0.22721378152063482</v>
      </c>
      <c r="AM55" s="63">
        <f t="shared" si="36"/>
        <v>0.22488139054701925</v>
      </c>
      <c r="AN55" s="63">
        <f t="shared" si="37"/>
        <v>0.23651278528215217</v>
      </c>
      <c r="AO55" s="63">
        <f t="shared" si="38"/>
        <v>0.28039870724848226</v>
      </c>
      <c r="AQ55" s="13">
        <f t="shared" si="39"/>
        <v>5.084997368242917E-3</v>
      </c>
      <c r="AR55" s="13">
        <f t="shared" si="40"/>
        <v>4.8384462300228659E-3</v>
      </c>
      <c r="AS55" s="13">
        <f t="shared" si="41"/>
        <v>4.6794752927814091E-3</v>
      </c>
      <c r="AT55" s="13">
        <f t="shared" si="42"/>
        <v>4.4472037620396591E-3</v>
      </c>
      <c r="AU55" s="13">
        <f t="shared" si="43"/>
        <v>3.7567808733786176E-3</v>
      </c>
      <c r="AV55" s="13">
        <f t="shared" si="44"/>
        <v>3.5585184469635535E-3</v>
      </c>
      <c r="AW55" s="13">
        <f t="shared" si="45"/>
        <v>3.3245220476798296E-3</v>
      </c>
      <c r="AX55" s="13">
        <f t="shared" si="46"/>
        <v>3.0651127271056834E-3</v>
      </c>
      <c r="AY55" s="13">
        <f t="shared" si="47"/>
        <v>2.825247479800886E-3</v>
      </c>
      <c r="AZ55" s="13">
        <f t="shared" si="48"/>
        <v>2.7931928308955012E-3</v>
      </c>
      <c r="BA55" s="13">
        <f t="shared" si="49"/>
        <v>2.7310627215534206E-3</v>
      </c>
      <c r="BB55" s="13">
        <f t="shared" si="50"/>
        <v>2.5754341430115719E-3</v>
      </c>
      <c r="BC55" s="13">
        <f t="shared" si="51"/>
        <v>2.4894846123641808E-3</v>
      </c>
      <c r="BD55" s="13">
        <f t="shared" si="52"/>
        <v>2.4883736462205167E-3</v>
      </c>
      <c r="BE55" s="13">
        <f t="shared" si="53"/>
        <v>2.279690098317631E-3</v>
      </c>
      <c r="BF55" s="13">
        <f t="shared" si="54"/>
        <v>2.0576030052002364E-3</v>
      </c>
      <c r="BG55" s="13">
        <f t="shared" si="55"/>
        <v>2.0510286655573895E-3</v>
      </c>
      <c r="BH55" s="13">
        <f t="shared" si="56"/>
        <v>2.0775882852989555E-3</v>
      </c>
      <c r="BI55" s="13">
        <f t="shared" si="57"/>
        <v>2.1295864556922345E-3</v>
      </c>
      <c r="BJ55" s="13">
        <f t="shared" si="58"/>
        <v>2.2593743606364289E-3</v>
      </c>
      <c r="BK55" s="13">
        <f t="shared" si="59"/>
        <v>2.2712521058031159E-3</v>
      </c>
      <c r="BL55" s="13">
        <f t="shared" si="60"/>
        <v>2.4359367991030286E-3</v>
      </c>
      <c r="BM55" s="13">
        <f t="shared" si="61"/>
        <v>2.3482753903666998E-3</v>
      </c>
      <c r="BN55" s="13">
        <f t="shared" si="62"/>
        <v>2.3250903463474175E-3</v>
      </c>
      <c r="BO55" s="13">
        <f t="shared" si="63"/>
        <v>2.341192740426466E-3</v>
      </c>
      <c r="BP55" s="13">
        <f t="shared" si="64"/>
        <v>2.3753036725286257E-3</v>
      </c>
      <c r="BQ55" s="13">
        <f t="shared" si="65"/>
        <v>2.3788871455094731E-3</v>
      </c>
      <c r="BR55" s="13">
        <f t="shared" si="65"/>
        <v>2.7083191585692674E-3</v>
      </c>
    </row>
    <row r="56" spans="1:70" x14ac:dyDescent="0.2">
      <c r="A56" s="4">
        <v>54</v>
      </c>
      <c r="B56" s="6" t="s">
        <v>91</v>
      </c>
      <c r="C56" s="32">
        <v>3767873</v>
      </c>
      <c r="D56" s="32">
        <v>3743017</v>
      </c>
      <c r="E56" s="32">
        <v>3829759</v>
      </c>
      <c r="F56" s="32">
        <v>3732304</v>
      </c>
      <c r="G56" s="32">
        <v>3276875</v>
      </c>
      <c r="H56" s="32">
        <v>2966812</v>
      </c>
      <c r="I56" s="32">
        <v>2864144</v>
      </c>
      <c r="J56" s="32">
        <v>2703402</v>
      </c>
      <c r="K56" s="32">
        <v>2406993</v>
      </c>
      <c r="L56" s="32">
        <v>2408509</v>
      </c>
      <c r="M56" s="32">
        <v>2337597</v>
      </c>
      <c r="N56" s="32">
        <v>2334740</v>
      </c>
      <c r="O56" s="32">
        <v>2295354</v>
      </c>
      <c r="P56" s="32">
        <v>2317626</v>
      </c>
      <c r="Q56" s="32">
        <v>2064764</v>
      </c>
      <c r="R56" s="32">
        <v>1619948</v>
      </c>
      <c r="S56" s="32">
        <v>1604215</v>
      </c>
      <c r="T56" s="32">
        <v>1705890</v>
      </c>
      <c r="U56" s="32">
        <v>1680808</v>
      </c>
      <c r="V56" s="32">
        <v>1764047</v>
      </c>
      <c r="W56" s="32">
        <v>1824291</v>
      </c>
      <c r="X56" s="32">
        <v>1832291</v>
      </c>
      <c r="Y56" s="32">
        <v>1755724</v>
      </c>
      <c r="Z56" s="32">
        <v>1755404</v>
      </c>
      <c r="AA56" s="32">
        <v>1751015</v>
      </c>
      <c r="AB56" s="32">
        <v>1767754</v>
      </c>
      <c r="AC56" s="32">
        <v>1694316</v>
      </c>
      <c r="AD56" s="32">
        <v>1811543</v>
      </c>
      <c r="AF56" s="63">
        <f t="shared" si="29"/>
        <v>0.35788090599491834</v>
      </c>
      <c r="AG56" s="63">
        <f t="shared" si="30"/>
        <v>0.2644096180950774</v>
      </c>
      <c r="AH56" s="63">
        <f t="shared" si="31"/>
        <v>0.20748623491978518</v>
      </c>
      <c r="AI56" s="63">
        <f t="shared" si="32"/>
        <v>0.17936731854780449</v>
      </c>
      <c r="AJ56" s="63">
        <f t="shared" si="33"/>
        <v>0.17289164628306183</v>
      </c>
      <c r="AK56" s="63">
        <f t="shared" si="34"/>
        <v>0.23565336408708673</v>
      </c>
      <c r="AL56" s="63">
        <f t="shared" si="35"/>
        <v>0.17560427924459163</v>
      </c>
      <c r="AM56" s="63">
        <f t="shared" si="36"/>
        <v>0.17674852490456167</v>
      </c>
      <c r="AN56" s="63">
        <f t="shared" si="37"/>
        <v>0.16939270401082229</v>
      </c>
      <c r="AO56" s="63">
        <f t="shared" si="38"/>
        <v>0.23849393101339372</v>
      </c>
      <c r="AQ56" s="13">
        <f t="shared" si="39"/>
        <v>4.1223324616323047E-3</v>
      </c>
      <c r="AR56" s="13">
        <f t="shared" si="40"/>
        <v>4.0276333994572035E-3</v>
      </c>
      <c r="AS56" s="13">
        <f t="shared" si="41"/>
        <v>4.0120798566604648E-3</v>
      </c>
      <c r="AT56" s="13">
        <f t="shared" si="42"/>
        <v>3.821988793960937E-3</v>
      </c>
      <c r="AU56" s="13">
        <f t="shared" si="43"/>
        <v>3.4413213812953371E-3</v>
      </c>
      <c r="AV56" s="13">
        <f t="shared" si="44"/>
        <v>3.1708230871957772E-3</v>
      </c>
      <c r="AW56" s="13">
        <f t="shared" si="45"/>
        <v>2.9990078411253778E-3</v>
      </c>
      <c r="AX56" s="13">
        <f t="shared" si="46"/>
        <v>2.8588029853689545E-3</v>
      </c>
      <c r="AY56" s="13">
        <f t="shared" si="47"/>
        <v>2.5826611761927288E-3</v>
      </c>
      <c r="AZ56" s="13">
        <f t="shared" si="48"/>
        <v>2.5776394102450277E-3</v>
      </c>
      <c r="BA56" s="13">
        <f t="shared" si="49"/>
        <v>2.454584541460338E-3</v>
      </c>
      <c r="BB56" s="13">
        <f t="shared" si="50"/>
        <v>2.3918811313122191E-3</v>
      </c>
      <c r="BC56" s="13">
        <f t="shared" si="51"/>
        <v>2.2988229053736257E-3</v>
      </c>
      <c r="BD56" s="13">
        <f t="shared" si="52"/>
        <v>2.2659367492576907E-3</v>
      </c>
      <c r="BE56" s="13">
        <f t="shared" si="53"/>
        <v>2.0086370759991421E-3</v>
      </c>
      <c r="BF56" s="13">
        <f t="shared" si="54"/>
        <v>1.7801310116724552E-3</v>
      </c>
      <c r="BG56" s="13">
        <f t="shared" si="55"/>
        <v>1.7037652215719792E-3</v>
      </c>
      <c r="BH56" s="13">
        <f t="shared" si="56"/>
        <v>1.8125611562345987E-3</v>
      </c>
      <c r="BI56" s="13">
        <f t="shared" si="57"/>
        <v>1.7710531596198222E-3</v>
      </c>
      <c r="BJ56" s="13">
        <f t="shared" si="58"/>
        <v>1.8205540821833309E-3</v>
      </c>
      <c r="BK56" s="13">
        <f t="shared" si="59"/>
        <v>1.8350383203116422E-3</v>
      </c>
      <c r="BL56" s="13">
        <f t="shared" si="60"/>
        <v>1.8190671729468963E-3</v>
      </c>
      <c r="BM56" s="13">
        <f t="shared" si="61"/>
        <v>1.7619278324706653E-3</v>
      </c>
      <c r="BN56" s="13">
        <f t="shared" si="62"/>
        <v>1.7107226512414787E-3</v>
      </c>
      <c r="BO56" s="13">
        <f t="shared" si="63"/>
        <v>1.6726776448301372E-3</v>
      </c>
      <c r="BP56" s="13">
        <f t="shared" si="64"/>
        <v>1.6923194543274811E-3</v>
      </c>
      <c r="BQ56" s="13">
        <f t="shared" si="65"/>
        <v>1.716784021167051E-3</v>
      </c>
      <c r="BR56" s="13">
        <f t="shared" si="65"/>
        <v>1.7560241369990854E-3</v>
      </c>
    </row>
    <row r="57" spans="1:70" x14ac:dyDescent="0.2">
      <c r="A57" s="4">
        <v>55</v>
      </c>
      <c r="B57" s="6" t="s">
        <v>92</v>
      </c>
      <c r="C57" s="32">
        <v>10131724</v>
      </c>
      <c r="D57" s="32">
        <v>10194501</v>
      </c>
      <c r="E57" s="32">
        <v>10268972</v>
      </c>
      <c r="F57" s="32">
        <v>10522805</v>
      </c>
      <c r="G57" s="32">
        <v>10068367</v>
      </c>
      <c r="H57" s="32">
        <v>9950536</v>
      </c>
      <c r="I57" s="32">
        <v>10138657</v>
      </c>
      <c r="J57" s="32">
        <v>9704349</v>
      </c>
      <c r="K57" s="32">
        <v>9537657</v>
      </c>
      <c r="L57" s="32">
        <v>9929823</v>
      </c>
      <c r="M57" s="32">
        <v>10607339</v>
      </c>
      <c r="N57" s="32">
        <v>10922249</v>
      </c>
      <c r="O57" s="32">
        <v>11211747</v>
      </c>
      <c r="P57" s="32">
        <v>11750322</v>
      </c>
      <c r="Q57" s="32">
        <v>11476889</v>
      </c>
      <c r="R57" s="32">
        <v>9534382</v>
      </c>
      <c r="S57" s="32">
        <v>10429903</v>
      </c>
      <c r="T57" s="32">
        <v>10322717</v>
      </c>
      <c r="U57" s="32">
        <v>10156528</v>
      </c>
      <c r="V57" s="32">
        <v>10307309</v>
      </c>
      <c r="W57" s="32">
        <v>10623101</v>
      </c>
      <c r="X57" s="32">
        <v>10947608</v>
      </c>
      <c r="Y57" s="32">
        <v>10837579</v>
      </c>
      <c r="Z57" s="32">
        <v>11455068</v>
      </c>
      <c r="AA57" s="32">
        <v>11966836</v>
      </c>
      <c r="AB57" s="32">
        <v>11885379</v>
      </c>
      <c r="AC57" s="32">
        <v>11496190</v>
      </c>
      <c r="AD57" s="32">
        <v>12189034</v>
      </c>
      <c r="AF57" s="63">
        <f t="shared" si="29"/>
        <v>1.0721276062596854</v>
      </c>
      <c r="AG57" s="63">
        <f t="shared" si="30"/>
        <v>1.0677809361401178</v>
      </c>
      <c r="AH57" s="63">
        <f t="shared" si="31"/>
        <v>1.1104285792063795</v>
      </c>
      <c r="AI57" s="63">
        <f t="shared" si="32"/>
        <v>1.0823158614273574</v>
      </c>
      <c r="AJ57" s="63">
        <f t="shared" si="33"/>
        <v>1.1227711015069004</v>
      </c>
      <c r="AK57" s="63">
        <f t="shared" si="34"/>
        <v>1.0863909772978855</v>
      </c>
      <c r="AL57" s="63">
        <f t="shared" si="35"/>
        <v>1.1039692705074764</v>
      </c>
      <c r="AM57" s="63">
        <f t="shared" si="36"/>
        <v>1.0934420121989583</v>
      </c>
      <c r="AN57" s="63">
        <f t="shared" si="37"/>
        <v>1.1486099766733309</v>
      </c>
      <c r="AO57" s="63">
        <f t="shared" si="38"/>
        <v>1.0906695890467344</v>
      </c>
      <c r="AQ57" s="13">
        <f t="shared" si="39"/>
        <v>1.1084857355197243E-2</v>
      </c>
      <c r="AR57" s="13">
        <f t="shared" si="40"/>
        <v>1.0969683738652499E-2</v>
      </c>
      <c r="AS57" s="13">
        <f t="shared" si="41"/>
        <v>1.0757840300084242E-2</v>
      </c>
      <c r="AT57" s="13">
        <f t="shared" si="42"/>
        <v>1.0775661036999161E-2</v>
      </c>
      <c r="AU57" s="13">
        <f t="shared" si="43"/>
        <v>1.0573636965654287E-2</v>
      </c>
      <c r="AV57" s="13">
        <f t="shared" si="44"/>
        <v>1.0634778772221739E-2</v>
      </c>
      <c r="AW57" s="13">
        <f t="shared" si="45"/>
        <v>1.0616055561969196E-2</v>
      </c>
      <c r="AX57" s="13">
        <f t="shared" si="46"/>
        <v>1.0262188861391028E-2</v>
      </c>
      <c r="AY57" s="13">
        <f t="shared" si="47"/>
        <v>1.0233738297428706E-2</v>
      </c>
      <c r="AZ57" s="13">
        <f t="shared" si="48"/>
        <v>1.0627115406900083E-2</v>
      </c>
      <c r="BA57" s="13">
        <f t="shared" si="49"/>
        <v>1.1138194622695599E-2</v>
      </c>
      <c r="BB57" s="13">
        <f t="shared" si="50"/>
        <v>1.1189563418022458E-2</v>
      </c>
      <c r="BC57" s="13">
        <f t="shared" si="51"/>
        <v>1.1228691004896861E-2</v>
      </c>
      <c r="BD57" s="13">
        <f t="shared" si="52"/>
        <v>1.1488258431434204E-2</v>
      </c>
      <c r="BE57" s="13">
        <f t="shared" si="53"/>
        <v>1.116491025731111E-2</v>
      </c>
      <c r="BF57" s="13">
        <f t="shared" si="54"/>
        <v>1.0477156720667359E-2</v>
      </c>
      <c r="BG57" s="13">
        <f t="shared" si="55"/>
        <v>1.1077134920050774E-2</v>
      </c>
      <c r="BH57" s="13">
        <f t="shared" si="56"/>
        <v>1.0968207716208283E-2</v>
      </c>
      <c r="BI57" s="13">
        <f t="shared" si="57"/>
        <v>1.0701847566864981E-2</v>
      </c>
      <c r="BJ57" s="13">
        <f t="shared" si="58"/>
        <v>1.0637479316750057E-2</v>
      </c>
      <c r="BK57" s="13">
        <f t="shared" si="59"/>
        <v>1.0685684145534308E-2</v>
      </c>
      <c r="BL57" s="13">
        <f t="shared" si="60"/>
        <v>1.0868598020233045E-2</v>
      </c>
      <c r="BM57" s="13">
        <f t="shared" si="61"/>
        <v>1.0875873472538735E-2</v>
      </c>
      <c r="BN57" s="13">
        <f t="shared" si="62"/>
        <v>1.1163495297442311E-2</v>
      </c>
      <c r="BO57" s="13">
        <f t="shared" si="63"/>
        <v>1.143146064228376E-2</v>
      </c>
      <c r="BP57" s="13">
        <f t="shared" si="64"/>
        <v>1.1378199740323202E-2</v>
      </c>
      <c r="BQ57" s="13">
        <f t="shared" si="65"/>
        <v>1.1648638917592963E-2</v>
      </c>
      <c r="BR57" s="13">
        <f t="shared" si="65"/>
        <v>1.1815473279244549E-2</v>
      </c>
    </row>
    <row r="58" spans="1:70" x14ac:dyDescent="0.2">
      <c r="A58" s="4">
        <v>56</v>
      </c>
      <c r="B58" s="6" t="s">
        <v>93</v>
      </c>
      <c r="C58" s="32">
        <v>3286093</v>
      </c>
      <c r="D58" s="32">
        <v>3344809</v>
      </c>
      <c r="E58" s="32">
        <v>3397998</v>
      </c>
      <c r="F58" s="32">
        <v>3483926</v>
      </c>
      <c r="G58" s="32">
        <v>3303300</v>
      </c>
      <c r="H58" s="32">
        <v>3219050</v>
      </c>
      <c r="I58" s="32">
        <v>3219117</v>
      </c>
      <c r="J58" s="32">
        <v>3026486</v>
      </c>
      <c r="K58" s="32">
        <v>3007955</v>
      </c>
      <c r="L58" s="32">
        <v>3026436</v>
      </c>
      <c r="M58" s="32">
        <v>3122615</v>
      </c>
      <c r="N58" s="32">
        <v>3224140</v>
      </c>
      <c r="O58" s="32">
        <v>3387949</v>
      </c>
      <c r="P58" s="32">
        <v>3513365</v>
      </c>
      <c r="Q58" s="32">
        <v>3460743</v>
      </c>
      <c r="R58" s="32">
        <v>2638686</v>
      </c>
      <c r="S58" s="32">
        <v>2951146</v>
      </c>
      <c r="T58" s="32">
        <v>3066312</v>
      </c>
      <c r="U58" s="32">
        <v>3050825</v>
      </c>
      <c r="V58" s="32">
        <v>2998928</v>
      </c>
      <c r="W58" s="32">
        <v>3070406</v>
      </c>
      <c r="X58" s="32">
        <v>3330259</v>
      </c>
      <c r="Y58" s="32">
        <v>2938363</v>
      </c>
      <c r="Z58" s="32">
        <v>2968979</v>
      </c>
      <c r="AA58" s="32">
        <v>3152451</v>
      </c>
      <c r="AB58" s="32">
        <v>3161086</v>
      </c>
      <c r="AC58" s="32">
        <v>2826907</v>
      </c>
      <c r="AD58" s="32">
        <v>3177805</v>
      </c>
      <c r="AF58" s="63">
        <f t="shared" si="29"/>
        <v>0.35011211140526644</v>
      </c>
      <c r="AG58" s="63">
        <f t="shared" si="30"/>
        <v>0.32699223243997377</v>
      </c>
      <c r="AH58" s="63">
        <f t="shared" si="31"/>
        <v>0.32552796921725968</v>
      </c>
      <c r="AI58" s="63">
        <f t="shared" si="32"/>
        <v>0.31827785193680957</v>
      </c>
      <c r="AJ58" s="63">
        <f t="shared" si="33"/>
        <v>0.30083970100455437</v>
      </c>
      <c r="AK58" s="63">
        <f t="shared" si="34"/>
        <v>0.32589239567389472</v>
      </c>
      <c r="AL58" s="63">
        <f t="shared" si="35"/>
        <v>0.30764389989203333</v>
      </c>
      <c r="AM58" s="63">
        <f t="shared" si="36"/>
        <v>0.31055822706267222</v>
      </c>
      <c r="AN58" s="63">
        <f t="shared" si="37"/>
        <v>0.29673347988354831</v>
      </c>
      <c r="AO58" s="63">
        <f t="shared" si="38"/>
        <v>0.32381055067841957</v>
      </c>
      <c r="AQ58" s="13">
        <f t="shared" si="39"/>
        <v>3.5952294161301838E-3</v>
      </c>
      <c r="AR58" s="13">
        <f t="shared" si="40"/>
        <v>3.5991459411498935E-3</v>
      </c>
      <c r="AS58" s="13">
        <f t="shared" si="41"/>
        <v>3.5597642903306827E-3</v>
      </c>
      <c r="AT58" s="13">
        <f t="shared" si="42"/>
        <v>3.5676424350720498E-3</v>
      </c>
      <c r="AU58" s="13">
        <f t="shared" si="43"/>
        <v>3.469072490965596E-3</v>
      </c>
      <c r="AV58" s="13">
        <f t="shared" si="44"/>
        <v>3.4404060853325275E-3</v>
      </c>
      <c r="AW58" s="13">
        <f t="shared" si="45"/>
        <v>3.3706954414652345E-3</v>
      </c>
      <c r="AX58" s="13">
        <f t="shared" si="46"/>
        <v>3.2004589816746992E-3</v>
      </c>
      <c r="AY58" s="13">
        <f t="shared" si="47"/>
        <v>3.2274828378124902E-3</v>
      </c>
      <c r="AZ58" s="13">
        <f t="shared" si="48"/>
        <v>3.2389585034493626E-3</v>
      </c>
      <c r="BA58" s="13">
        <f t="shared" si="49"/>
        <v>3.2788896066910482E-3</v>
      </c>
      <c r="BB58" s="13">
        <f t="shared" si="50"/>
        <v>3.3030485753055921E-3</v>
      </c>
      <c r="BC58" s="13">
        <f t="shared" si="51"/>
        <v>3.3930691141486973E-3</v>
      </c>
      <c r="BD58" s="13">
        <f t="shared" si="52"/>
        <v>3.4350075754482159E-3</v>
      </c>
      <c r="BE58" s="13">
        <f t="shared" si="53"/>
        <v>3.3666688785277633E-3</v>
      </c>
      <c r="BF58" s="13">
        <f t="shared" si="54"/>
        <v>2.8996034308915743E-3</v>
      </c>
      <c r="BG58" s="13">
        <f t="shared" si="55"/>
        <v>3.1342805787137385E-3</v>
      </c>
      <c r="BH58" s="13">
        <f t="shared" si="56"/>
        <v>3.2580518228584637E-3</v>
      </c>
      <c r="BI58" s="13">
        <f t="shared" si="57"/>
        <v>3.2146284737442615E-3</v>
      </c>
      <c r="BJ58" s="13">
        <f t="shared" si="58"/>
        <v>3.0949915804816381E-3</v>
      </c>
      <c r="BK58" s="13">
        <f t="shared" si="59"/>
        <v>3.0884944720523141E-3</v>
      </c>
      <c r="BL58" s="13">
        <f t="shared" si="60"/>
        <v>3.306224188358158E-3</v>
      </c>
      <c r="BM58" s="13">
        <f t="shared" si="61"/>
        <v>2.9487456750616845E-3</v>
      </c>
      <c r="BN58" s="13">
        <f t="shared" si="62"/>
        <v>2.8934078003469707E-3</v>
      </c>
      <c r="BO58" s="13">
        <f t="shared" si="63"/>
        <v>3.0114158440232726E-3</v>
      </c>
      <c r="BP58" s="13">
        <f t="shared" si="64"/>
        <v>3.0261944448165524E-3</v>
      </c>
      <c r="BQ58" s="13">
        <f t="shared" si="65"/>
        <v>2.8643941076666245E-3</v>
      </c>
      <c r="BR58" s="13">
        <f t="shared" si="65"/>
        <v>3.0804139248565331E-3</v>
      </c>
    </row>
    <row r="59" spans="1:70" x14ac:dyDescent="0.2">
      <c r="A59" s="4">
        <v>57</v>
      </c>
      <c r="B59" s="6" t="s">
        <v>94</v>
      </c>
      <c r="C59" s="32">
        <v>988676</v>
      </c>
      <c r="D59" s="32">
        <v>915187</v>
      </c>
      <c r="E59" s="32">
        <v>893512</v>
      </c>
      <c r="F59" s="32">
        <v>825898</v>
      </c>
      <c r="G59" s="32">
        <v>773111</v>
      </c>
      <c r="H59" s="32">
        <v>699592</v>
      </c>
      <c r="I59" s="32">
        <v>648789</v>
      </c>
      <c r="J59" s="32">
        <v>599706</v>
      </c>
      <c r="K59" s="32">
        <v>527876</v>
      </c>
      <c r="L59" s="32">
        <v>496991</v>
      </c>
      <c r="M59" s="32">
        <v>485104</v>
      </c>
      <c r="N59" s="32">
        <v>466590</v>
      </c>
      <c r="O59" s="32">
        <v>453890</v>
      </c>
      <c r="P59" s="32">
        <v>471102</v>
      </c>
      <c r="Q59" s="32">
        <v>437839</v>
      </c>
      <c r="R59" s="32">
        <v>353201</v>
      </c>
      <c r="S59" s="32">
        <v>325154</v>
      </c>
      <c r="T59" s="32">
        <v>333346</v>
      </c>
      <c r="U59" s="32">
        <v>321278</v>
      </c>
      <c r="V59" s="32">
        <v>322026</v>
      </c>
      <c r="W59" s="32">
        <v>335741</v>
      </c>
      <c r="X59" s="32">
        <v>345440</v>
      </c>
      <c r="Y59" s="32">
        <v>328451</v>
      </c>
      <c r="Z59" s="32">
        <v>334381</v>
      </c>
      <c r="AA59" s="32">
        <v>318956</v>
      </c>
      <c r="AB59" s="32">
        <v>309867</v>
      </c>
      <c r="AC59" s="32">
        <v>254481</v>
      </c>
      <c r="AD59" s="32">
        <v>231556</v>
      </c>
      <c r="AF59" s="63">
        <f t="shared" si="29"/>
        <v>8.3425267918706164E-2</v>
      </c>
      <c r="AG59" s="63">
        <f t="shared" si="30"/>
        <v>5.6653351667578511E-2</v>
      </c>
      <c r="AH59" s="63">
        <f t="shared" si="31"/>
        <v>4.2542922466387474E-2</v>
      </c>
      <c r="AI59" s="63">
        <f t="shared" si="32"/>
        <v>3.4184285956426627E-2</v>
      </c>
      <c r="AJ59" s="63">
        <f t="shared" si="33"/>
        <v>3.0960243084283502E-2</v>
      </c>
      <c r="AK59" s="63">
        <f t="shared" si="34"/>
        <v>4.9761518032504976E-2</v>
      </c>
      <c r="AL59" s="63">
        <f t="shared" si="35"/>
        <v>3.2415680158233762E-2</v>
      </c>
      <c r="AM59" s="63">
        <f t="shared" si="36"/>
        <v>3.3458055567114439E-2</v>
      </c>
      <c r="AN59" s="63">
        <f t="shared" si="37"/>
        <v>2.8639542719270942E-2</v>
      </c>
      <c r="AO59" s="63">
        <f t="shared" si="38"/>
        <v>5.0078222336912524E-2</v>
      </c>
      <c r="AQ59" s="13">
        <f t="shared" si="39"/>
        <v>1.0816848574346271E-3</v>
      </c>
      <c r="AR59" s="13">
        <f t="shared" si="40"/>
        <v>9.8477718053352156E-4</v>
      </c>
      <c r="AS59" s="13">
        <f t="shared" si="41"/>
        <v>9.3604884716881793E-4</v>
      </c>
      <c r="AT59" s="13">
        <f t="shared" si="42"/>
        <v>8.4574378211280479E-4</v>
      </c>
      <c r="AU59" s="13">
        <f t="shared" si="43"/>
        <v>8.1190872841186172E-4</v>
      </c>
      <c r="AV59" s="13">
        <f t="shared" si="44"/>
        <v>7.4769903358132175E-4</v>
      </c>
      <c r="AW59" s="13">
        <f t="shared" si="45"/>
        <v>6.7933850331404174E-4</v>
      </c>
      <c r="AX59" s="13">
        <f t="shared" si="46"/>
        <v>6.3417919463833877E-4</v>
      </c>
      <c r="AY59" s="13">
        <f t="shared" si="47"/>
        <v>5.6640166840697616E-4</v>
      </c>
      <c r="AZ59" s="13">
        <f t="shared" si="48"/>
        <v>5.3189072083064109E-4</v>
      </c>
      <c r="BA59" s="13">
        <f t="shared" si="49"/>
        <v>5.0938154840230202E-4</v>
      </c>
      <c r="BB59" s="13">
        <f t="shared" si="50"/>
        <v>4.7800946446241048E-4</v>
      </c>
      <c r="BC59" s="13">
        <f t="shared" si="51"/>
        <v>4.545759514741669E-4</v>
      </c>
      <c r="BD59" s="13">
        <f t="shared" si="52"/>
        <v>4.6059516697206395E-4</v>
      </c>
      <c r="BE59" s="13">
        <f t="shared" si="53"/>
        <v>4.2593712827150625E-4</v>
      </c>
      <c r="BF59" s="13">
        <f t="shared" si="54"/>
        <v>3.8812607161076954E-4</v>
      </c>
      <c r="BG59" s="13">
        <f t="shared" si="55"/>
        <v>3.4533156519233102E-4</v>
      </c>
      <c r="BH59" s="13">
        <f t="shared" si="56"/>
        <v>3.5419048777246982E-4</v>
      </c>
      <c r="BI59" s="13">
        <f t="shared" si="57"/>
        <v>3.3852790861082127E-4</v>
      </c>
      <c r="BJ59" s="13">
        <f t="shared" si="58"/>
        <v>3.3234134287191288E-4</v>
      </c>
      <c r="BK59" s="13">
        <f t="shared" si="59"/>
        <v>3.3771892790116875E-4</v>
      </c>
      <c r="BL59" s="13">
        <f t="shared" si="60"/>
        <v>3.4294692503689415E-4</v>
      </c>
      <c r="BM59" s="13">
        <f t="shared" si="61"/>
        <v>3.2961157818815626E-4</v>
      </c>
      <c r="BN59" s="13">
        <f t="shared" si="62"/>
        <v>3.2586980025383152E-4</v>
      </c>
      <c r="BO59" s="13">
        <f t="shared" si="63"/>
        <v>3.0468646521271446E-4</v>
      </c>
      <c r="BP59" s="13">
        <f t="shared" si="64"/>
        <v>2.9664418938047575E-4</v>
      </c>
      <c r="BQ59" s="13">
        <f t="shared" si="65"/>
        <v>2.5785562698493807E-4</v>
      </c>
      <c r="BR59" s="13">
        <f t="shared" si="65"/>
        <v>2.2445943875853912E-4</v>
      </c>
    </row>
    <row r="60" spans="1:70" x14ac:dyDescent="0.2">
      <c r="A60" s="4">
        <v>58</v>
      </c>
      <c r="B60" s="6" t="s">
        <v>95</v>
      </c>
      <c r="C60" s="32">
        <v>595235</v>
      </c>
      <c r="D60" s="32">
        <v>512737</v>
      </c>
      <c r="E60" s="32">
        <v>526039</v>
      </c>
      <c r="F60" s="32">
        <v>566485</v>
      </c>
      <c r="G60" s="32">
        <v>536153</v>
      </c>
      <c r="H60" s="32">
        <v>444031</v>
      </c>
      <c r="I60" s="32">
        <v>376120</v>
      </c>
      <c r="J60" s="32">
        <v>270619</v>
      </c>
      <c r="K60" s="32">
        <v>260307</v>
      </c>
      <c r="L60" s="32">
        <v>268324</v>
      </c>
      <c r="M60" s="32">
        <v>295503</v>
      </c>
      <c r="N60" s="32">
        <v>350911</v>
      </c>
      <c r="O60" s="32">
        <v>339821</v>
      </c>
      <c r="P60" s="32">
        <v>304715</v>
      </c>
      <c r="Q60" s="32">
        <v>278548</v>
      </c>
      <c r="R60" s="32">
        <v>177232</v>
      </c>
      <c r="S60" s="32">
        <v>246497</v>
      </c>
      <c r="T60" s="32">
        <v>223652</v>
      </c>
      <c r="U60" s="32">
        <v>284717</v>
      </c>
      <c r="V60" s="32">
        <v>223068</v>
      </c>
      <c r="W60" s="32">
        <v>211725</v>
      </c>
      <c r="X60" s="32">
        <v>243754</v>
      </c>
      <c r="Y60" s="32">
        <v>179318</v>
      </c>
      <c r="Z60" s="32">
        <v>171036</v>
      </c>
      <c r="AA60" s="32">
        <v>172890</v>
      </c>
      <c r="AB60" s="32">
        <v>165799</v>
      </c>
      <c r="AC60" s="32">
        <v>125857</v>
      </c>
      <c r="AD60" s="32">
        <v>134226</v>
      </c>
      <c r="AF60" s="63">
        <f t="shared" si="29"/>
        <v>5.1905972524510721E-2</v>
      </c>
      <c r="AG60" s="63">
        <f t="shared" si="30"/>
        <v>3.1937793862028545E-2</v>
      </c>
      <c r="AH60" s="63">
        <f t="shared" si="31"/>
        <v>2.8754658789901192E-2</v>
      </c>
      <c r="AI60" s="63">
        <f t="shared" si="32"/>
        <v>2.4743585812603188E-2</v>
      </c>
      <c r="AJ60" s="63">
        <f t="shared" si="33"/>
        <v>1.733390076970797E-2</v>
      </c>
      <c r="AK60" s="63">
        <f t="shared" si="34"/>
        <v>2.9836798703706483E-2</v>
      </c>
      <c r="AL60" s="63">
        <f t="shared" si="35"/>
        <v>2.0751403562628185E-2</v>
      </c>
      <c r="AM60" s="63">
        <f t="shared" si="36"/>
        <v>2.2182272094320735E-2</v>
      </c>
      <c r="AN60" s="63">
        <f t="shared" si="37"/>
        <v>1.5046836884455477E-2</v>
      </c>
      <c r="AO60" s="63">
        <f t="shared" si="38"/>
        <v>3.0859372229702371E-2</v>
      </c>
      <c r="AQ60" s="13">
        <f t="shared" si="39"/>
        <v>6.5123122854716833E-4</v>
      </c>
      <c r="AR60" s="13">
        <f t="shared" si="40"/>
        <v>5.5172516350780352E-4</v>
      </c>
      <c r="AS60" s="13">
        <f t="shared" si="41"/>
        <v>5.5108179802379584E-4</v>
      </c>
      <c r="AT60" s="13">
        <f t="shared" si="42"/>
        <v>5.8009725948019277E-4</v>
      </c>
      <c r="AU60" s="13">
        <f t="shared" si="43"/>
        <v>5.6305925082453224E-4</v>
      </c>
      <c r="AV60" s="13">
        <f t="shared" si="44"/>
        <v>4.7456453129845376E-4</v>
      </c>
      <c r="AW60" s="13">
        <f t="shared" si="45"/>
        <v>3.9383034833586478E-4</v>
      </c>
      <c r="AX60" s="13">
        <f t="shared" si="46"/>
        <v>2.8617512493427213E-4</v>
      </c>
      <c r="AY60" s="13">
        <f t="shared" si="47"/>
        <v>2.7930483503325545E-4</v>
      </c>
      <c r="AZ60" s="13">
        <f t="shared" si="48"/>
        <v>2.8716625809352875E-4</v>
      </c>
      <c r="BA60" s="13">
        <f t="shared" si="49"/>
        <v>3.1029176361672023E-4</v>
      </c>
      <c r="BB60" s="13">
        <f t="shared" si="50"/>
        <v>3.5949930170807117E-4</v>
      </c>
      <c r="BC60" s="13">
        <f t="shared" si="51"/>
        <v>3.4033456213158008E-4</v>
      </c>
      <c r="BD60" s="13">
        <f t="shared" si="52"/>
        <v>2.9791904153217874E-4</v>
      </c>
      <c r="BE60" s="13">
        <f t="shared" si="53"/>
        <v>2.7097616979248425E-4</v>
      </c>
      <c r="BF60" s="13">
        <f t="shared" si="54"/>
        <v>1.9475697952078252E-4</v>
      </c>
      <c r="BG60" s="13">
        <f t="shared" si="55"/>
        <v>2.617934727089749E-4</v>
      </c>
      <c r="BH60" s="13">
        <f t="shared" si="56"/>
        <v>2.3763720270016266E-4</v>
      </c>
      <c r="BI60" s="13">
        <f t="shared" si="57"/>
        <v>3.000038924418952E-4</v>
      </c>
      <c r="BJ60" s="13">
        <f t="shared" si="58"/>
        <v>2.3021345690022504E-4</v>
      </c>
      <c r="BK60" s="13">
        <f t="shared" si="59"/>
        <v>2.1297232095536428E-4</v>
      </c>
      <c r="BL60" s="13">
        <f t="shared" si="60"/>
        <v>2.4199480304956897E-4</v>
      </c>
      <c r="BM60" s="13">
        <f t="shared" si="61"/>
        <v>1.7995161828566149E-4</v>
      </c>
      <c r="BN60" s="13">
        <f t="shared" si="62"/>
        <v>1.6668251831358341E-4</v>
      </c>
      <c r="BO60" s="13">
        <f t="shared" si="63"/>
        <v>1.651552031334297E-4</v>
      </c>
      <c r="BP60" s="13">
        <f t="shared" si="64"/>
        <v>1.5872393625359751E-4</v>
      </c>
      <c r="BQ60" s="13">
        <f t="shared" si="65"/>
        <v>1.2752596714663708E-4</v>
      </c>
      <c r="BR60" s="13">
        <f t="shared" si="65"/>
        <v>1.3011233838381933E-4</v>
      </c>
    </row>
    <row r="61" spans="1:70" x14ac:dyDescent="0.2">
      <c r="A61" s="4">
        <v>59</v>
      </c>
      <c r="B61" s="6" t="s">
        <v>96</v>
      </c>
      <c r="C61" s="32">
        <v>5297380</v>
      </c>
      <c r="D61" s="32">
        <v>5196770</v>
      </c>
      <c r="E61" s="32">
        <v>5173339</v>
      </c>
      <c r="F61" s="32">
        <v>5256074</v>
      </c>
      <c r="G61" s="32">
        <v>5208141</v>
      </c>
      <c r="H61" s="32">
        <v>4810886</v>
      </c>
      <c r="I61" s="32">
        <v>4931675</v>
      </c>
      <c r="J61" s="32">
        <v>4780883</v>
      </c>
      <c r="K61" s="32">
        <v>4520934</v>
      </c>
      <c r="L61" s="32">
        <v>4114107</v>
      </c>
      <c r="M61" s="32">
        <v>3725916</v>
      </c>
      <c r="N61" s="32">
        <v>3964787</v>
      </c>
      <c r="O61" s="32">
        <v>3992877</v>
      </c>
      <c r="P61" s="32">
        <v>3895921</v>
      </c>
      <c r="Q61" s="32">
        <v>3939795</v>
      </c>
      <c r="R61" s="32">
        <v>3209660</v>
      </c>
      <c r="S61" s="32">
        <v>3202644</v>
      </c>
      <c r="T61" s="32">
        <v>3191721</v>
      </c>
      <c r="U61" s="32">
        <v>3113187</v>
      </c>
      <c r="V61" s="32">
        <v>3136459</v>
      </c>
      <c r="W61" s="32">
        <v>3262095</v>
      </c>
      <c r="X61" s="32">
        <v>3437870</v>
      </c>
      <c r="Y61" s="32">
        <v>3339697</v>
      </c>
      <c r="Z61" s="32">
        <v>3507438</v>
      </c>
      <c r="AA61" s="32">
        <v>3634015</v>
      </c>
      <c r="AB61" s="32">
        <v>3701401</v>
      </c>
      <c r="AC61" s="32">
        <v>3612653</v>
      </c>
      <c r="AD61" s="32">
        <v>4184933</v>
      </c>
      <c r="AF61" s="63">
        <f t="shared" si="29"/>
        <v>0.53615046233141694</v>
      </c>
      <c r="AG61" s="63">
        <f t="shared" si="30"/>
        <v>0.45746156619332962</v>
      </c>
      <c r="AH61" s="63">
        <f t="shared" si="31"/>
        <v>0.377181426815479</v>
      </c>
      <c r="AI61" s="63">
        <f t="shared" si="32"/>
        <v>0.33340543877453843</v>
      </c>
      <c r="AJ61" s="63">
        <f t="shared" si="33"/>
        <v>0.34763609173695914</v>
      </c>
      <c r="AK61" s="63">
        <f t="shared" si="34"/>
        <v>0.41833415624582365</v>
      </c>
      <c r="AL61" s="63">
        <f t="shared" si="35"/>
        <v>0.34044939346964387</v>
      </c>
      <c r="AM61" s="63">
        <f t="shared" si="36"/>
        <v>0.3360602300362085</v>
      </c>
      <c r="AN61" s="63">
        <f t="shared" si="37"/>
        <v>0.35584826965023281</v>
      </c>
      <c r="AO61" s="63">
        <f t="shared" si="38"/>
        <v>0.41180746239330779</v>
      </c>
      <c r="AQ61" s="13">
        <f t="shared" si="39"/>
        <v>5.7957265373864081E-3</v>
      </c>
      <c r="AR61" s="13">
        <f t="shared" si="40"/>
        <v>5.5919287626257676E-3</v>
      </c>
      <c r="AS61" s="13">
        <f t="shared" si="41"/>
        <v>5.4196227996529261E-3</v>
      </c>
      <c r="AT61" s="13">
        <f t="shared" si="42"/>
        <v>5.3823739781725813E-3</v>
      </c>
      <c r="AU61" s="13">
        <f t="shared" si="43"/>
        <v>5.4695058493536919E-3</v>
      </c>
      <c r="AV61" s="13">
        <f t="shared" si="44"/>
        <v>5.1417037542880861E-3</v>
      </c>
      <c r="AW61" s="13">
        <f t="shared" si="45"/>
        <v>5.1638925957919711E-3</v>
      </c>
      <c r="AX61" s="13">
        <f t="shared" si="46"/>
        <v>5.0557048463749322E-3</v>
      </c>
      <c r="AY61" s="13">
        <f t="shared" si="47"/>
        <v>4.8508827079803297E-3</v>
      </c>
      <c r="AZ61" s="13">
        <f t="shared" si="48"/>
        <v>4.4030079776180781E-3</v>
      </c>
      <c r="BA61" s="13">
        <f t="shared" si="49"/>
        <v>3.9123834503465467E-3</v>
      </c>
      <c r="BB61" s="13">
        <f t="shared" si="50"/>
        <v>4.0618223934879164E-3</v>
      </c>
      <c r="BC61" s="13">
        <f t="shared" si="51"/>
        <v>3.9989113251984341E-3</v>
      </c>
      <c r="BD61" s="13">
        <f t="shared" si="52"/>
        <v>3.8090315547481659E-3</v>
      </c>
      <c r="BE61" s="13">
        <f t="shared" si="53"/>
        <v>3.8326987049541929E-3</v>
      </c>
      <c r="BF61" s="13">
        <f t="shared" si="54"/>
        <v>3.5270362400056129E-3</v>
      </c>
      <c r="BG61" s="13">
        <f t="shared" si="55"/>
        <v>3.4013853905344171E-3</v>
      </c>
      <c r="BH61" s="13">
        <f t="shared" si="56"/>
        <v>3.3913027839651147E-3</v>
      </c>
      <c r="BI61" s="13">
        <f t="shared" si="57"/>
        <v>3.2803387851779355E-3</v>
      </c>
      <c r="BJ61" s="13">
        <f t="shared" si="58"/>
        <v>3.2369280614692512E-3</v>
      </c>
      <c r="BK61" s="13">
        <f t="shared" si="59"/>
        <v>3.2813127562965594E-3</v>
      </c>
      <c r="BL61" s="13">
        <f t="shared" si="60"/>
        <v>3.4130585490290276E-3</v>
      </c>
      <c r="BM61" s="13">
        <f t="shared" si="61"/>
        <v>3.3514977845713694E-3</v>
      </c>
      <c r="BN61" s="13">
        <f t="shared" si="62"/>
        <v>3.4181610811101657E-3</v>
      </c>
      <c r="BO61" s="13">
        <f t="shared" si="63"/>
        <v>3.4714355111049255E-3</v>
      </c>
      <c r="BP61" s="13">
        <f t="shared" si="64"/>
        <v>3.543452833690204E-3</v>
      </c>
      <c r="BQ61" s="13">
        <f t="shared" si="65"/>
        <v>3.6605597447118545E-3</v>
      </c>
      <c r="BR61" s="13">
        <f t="shared" si="65"/>
        <v>4.0566761924635481E-3</v>
      </c>
    </row>
    <row r="62" spans="1:70" x14ac:dyDescent="0.2">
      <c r="A62" s="4">
        <v>60</v>
      </c>
      <c r="B62" s="6" t="s">
        <v>97</v>
      </c>
      <c r="C62" s="32">
        <v>15147818</v>
      </c>
      <c r="D62" s="32">
        <v>15683163</v>
      </c>
      <c r="E62" s="32">
        <v>15701723</v>
      </c>
      <c r="F62" s="32">
        <v>16621712</v>
      </c>
      <c r="G62" s="32">
        <v>16387717</v>
      </c>
      <c r="H62" s="32">
        <v>16286217</v>
      </c>
      <c r="I62" s="32">
        <v>16480875</v>
      </c>
      <c r="J62" s="32">
        <v>16508028</v>
      </c>
      <c r="K62" s="32">
        <v>15984976</v>
      </c>
      <c r="L62" s="32">
        <v>15529103</v>
      </c>
      <c r="M62" s="32">
        <v>15681763</v>
      </c>
      <c r="N62" s="32">
        <v>15753268</v>
      </c>
      <c r="O62" s="32">
        <v>15840177</v>
      </c>
      <c r="P62" s="32">
        <v>16326225</v>
      </c>
      <c r="Q62" s="32">
        <v>17147659</v>
      </c>
      <c r="R62" s="32">
        <v>16116388</v>
      </c>
      <c r="S62" s="32">
        <v>16449990</v>
      </c>
      <c r="T62" s="32">
        <v>16515924</v>
      </c>
      <c r="U62" s="32">
        <v>17272794</v>
      </c>
      <c r="V62" s="32">
        <v>18424515</v>
      </c>
      <c r="W62" s="32">
        <v>19905884</v>
      </c>
      <c r="X62" s="32">
        <v>19171562</v>
      </c>
      <c r="Y62" s="32">
        <v>16796462</v>
      </c>
      <c r="Z62" s="32">
        <v>17805800</v>
      </c>
      <c r="AA62" s="32">
        <v>18830193</v>
      </c>
      <c r="AB62" s="32">
        <v>18944271</v>
      </c>
      <c r="AC62" s="32">
        <v>17608967</v>
      </c>
      <c r="AD62" s="32">
        <v>17754339</v>
      </c>
      <c r="AF62" s="63">
        <f t="shared" si="29"/>
        <v>1.7036533397122893</v>
      </c>
      <c r="AG62" s="63">
        <f t="shared" si="30"/>
        <v>1.6848409127559538</v>
      </c>
      <c r="AH62" s="63">
        <f t="shared" si="31"/>
        <v>1.663789564497141</v>
      </c>
      <c r="AI62" s="63">
        <f t="shared" si="32"/>
        <v>1.8548455720822958</v>
      </c>
      <c r="AJ62" s="63">
        <f t="shared" si="33"/>
        <v>1.7867949944683419</v>
      </c>
      <c r="AK62" s="63">
        <f t="shared" si="34"/>
        <v>1.6798091854573212</v>
      </c>
      <c r="AL62" s="63">
        <f t="shared" si="35"/>
        <v>1.8133203188160811</v>
      </c>
      <c r="AM62" s="63">
        <f t="shared" si="36"/>
        <v>1.8165209754578364</v>
      </c>
      <c r="AN62" s="63">
        <f t="shared" si="37"/>
        <v>1.7988703435609446</v>
      </c>
      <c r="AO62" s="63">
        <f t="shared" si="38"/>
        <v>1.7374451369809845</v>
      </c>
      <c r="AQ62" s="13">
        <f t="shared" si="39"/>
        <v>1.6572836150342152E-2</v>
      </c>
      <c r="AR62" s="13">
        <f t="shared" si="40"/>
        <v>1.6875699765171101E-2</v>
      </c>
      <c r="AS62" s="13">
        <f t="shared" si="41"/>
        <v>1.644922475883269E-2</v>
      </c>
      <c r="AT62" s="13">
        <f t="shared" si="42"/>
        <v>1.7021120734121882E-2</v>
      </c>
      <c r="AU62" s="13">
        <f t="shared" si="43"/>
        <v>1.7210116621084747E-2</v>
      </c>
      <c r="AV62" s="13">
        <f t="shared" si="44"/>
        <v>1.7406129160418778E-2</v>
      </c>
      <c r="AW62" s="13">
        <f t="shared" si="45"/>
        <v>1.7256909343108171E-2</v>
      </c>
      <c r="AX62" s="13">
        <f t="shared" si="46"/>
        <v>1.7456967084049761E-2</v>
      </c>
      <c r="AY62" s="13">
        <f t="shared" si="47"/>
        <v>1.7151598246265169E-2</v>
      </c>
      <c r="AZ62" s="13">
        <f t="shared" si="48"/>
        <v>1.6619588259190351E-2</v>
      </c>
      <c r="BA62" s="13">
        <f t="shared" si="49"/>
        <v>1.6466573597863403E-2</v>
      </c>
      <c r="BB62" s="13">
        <f t="shared" si="50"/>
        <v>1.6138818234880361E-2</v>
      </c>
      <c r="BC62" s="13">
        <f t="shared" si="51"/>
        <v>1.5864115823865287E-2</v>
      </c>
      <c r="BD62" s="13">
        <f t="shared" si="52"/>
        <v>1.596210657118519E-2</v>
      </c>
      <c r="BE62" s="13">
        <f t="shared" si="53"/>
        <v>1.6681530496458853E-2</v>
      </c>
      <c r="BF62" s="13">
        <f t="shared" si="54"/>
        <v>1.7710001848791332E-2</v>
      </c>
      <c r="BG62" s="13">
        <f t="shared" si="55"/>
        <v>1.7470800894647441E-2</v>
      </c>
      <c r="BH62" s="13">
        <f t="shared" si="56"/>
        <v>1.7548682682777178E-2</v>
      </c>
      <c r="BI62" s="13">
        <f t="shared" si="57"/>
        <v>1.8200196803657712E-2</v>
      </c>
      <c r="BJ62" s="13">
        <f t="shared" si="58"/>
        <v>1.9014700852923994E-2</v>
      </c>
      <c r="BK62" s="13">
        <f t="shared" si="59"/>
        <v>2.0023154167662063E-2</v>
      </c>
      <c r="BL62" s="13">
        <f t="shared" si="60"/>
        <v>1.9033198923269365E-2</v>
      </c>
      <c r="BM62" s="13">
        <f t="shared" si="61"/>
        <v>1.6855812123566058E-2</v>
      </c>
      <c r="BN62" s="13">
        <f t="shared" si="62"/>
        <v>1.7352578314436744E-2</v>
      </c>
      <c r="BO62" s="13">
        <f t="shared" si="63"/>
        <v>1.7987763028264714E-2</v>
      </c>
      <c r="BP62" s="13">
        <f t="shared" si="64"/>
        <v>1.8135870919455944E-2</v>
      </c>
      <c r="BQ62" s="13">
        <f t="shared" si="65"/>
        <v>1.7842476359107688E-2</v>
      </c>
      <c r="BR62" s="13">
        <f t="shared" si="65"/>
        <v>1.7210216826464623E-2</v>
      </c>
    </row>
    <row r="63" spans="1:70" x14ac:dyDescent="0.2">
      <c r="A63" s="4">
        <v>61</v>
      </c>
      <c r="B63" s="6" t="s">
        <v>98</v>
      </c>
      <c r="C63" s="32">
        <v>2036436</v>
      </c>
      <c r="D63" s="32">
        <v>2119075</v>
      </c>
      <c r="E63" s="32">
        <v>2250134</v>
      </c>
      <c r="F63" s="32">
        <v>2415580</v>
      </c>
      <c r="G63" s="32">
        <v>2433836</v>
      </c>
      <c r="H63" s="32">
        <v>2445639</v>
      </c>
      <c r="I63" s="32">
        <v>2608611</v>
      </c>
      <c r="J63" s="32">
        <v>2697217</v>
      </c>
      <c r="K63" s="32">
        <v>2722713</v>
      </c>
      <c r="L63" s="32">
        <v>2771446</v>
      </c>
      <c r="M63" s="32">
        <v>2788252</v>
      </c>
      <c r="N63" s="32">
        <v>2943431</v>
      </c>
      <c r="O63" s="32">
        <v>3197529</v>
      </c>
      <c r="P63" s="32">
        <v>3432625</v>
      </c>
      <c r="Q63" s="32">
        <v>3801019</v>
      </c>
      <c r="R63" s="32">
        <v>3481536</v>
      </c>
      <c r="S63" s="32">
        <v>3484520</v>
      </c>
      <c r="T63" s="32">
        <v>3654948</v>
      </c>
      <c r="U63" s="32">
        <v>4133757</v>
      </c>
      <c r="V63" s="32">
        <v>4227151</v>
      </c>
      <c r="W63" s="32">
        <v>4584773</v>
      </c>
      <c r="X63" s="32">
        <v>4154560</v>
      </c>
      <c r="Y63" s="32">
        <v>3222464</v>
      </c>
      <c r="Z63" s="32">
        <v>3328148</v>
      </c>
      <c r="AA63" s="32">
        <v>3540918</v>
      </c>
      <c r="AB63" s="32">
        <v>3704457</v>
      </c>
      <c r="AC63" s="32">
        <v>3268776</v>
      </c>
      <c r="AD63" s="32">
        <v>3291117</v>
      </c>
      <c r="AF63" s="63">
        <f t="shared" si="29"/>
        <v>0.25020528894122845</v>
      </c>
      <c r="AG63" s="63">
        <f t="shared" si="30"/>
        <v>0.29024088769644818</v>
      </c>
      <c r="AH63" s="63">
        <f t="shared" si="31"/>
        <v>0.34663572035296336</v>
      </c>
      <c r="AI63" s="63">
        <f t="shared" si="32"/>
        <v>0.41731451394969199</v>
      </c>
      <c r="AJ63" s="63">
        <f t="shared" si="33"/>
        <v>0.34738109856244181</v>
      </c>
      <c r="AK63" s="63">
        <f t="shared" si="34"/>
        <v>0.31997388240394897</v>
      </c>
      <c r="AL63" s="63">
        <f t="shared" si="35"/>
        <v>0.37961055113610598</v>
      </c>
      <c r="AM63" s="63">
        <f t="shared" si="36"/>
        <v>0.38776288383529289</v>
      </c>
      <c r="AN63" s="63">
        <f t="shared" si="37"/>
        <v>0.3413668196068072</v>
      </c>
      <c r="AO63" s="63">
        <f t="shared" si="38"/>
        <v>0.32897849667655704</v>
      </c>
      <c r="AQ63" s="13">
        <f t="shared" si="39"/>
        <v>2.2280119921336636E-3</v>
      </c>
      <c r="AR63" s="13">
        <f t="shared" si="40"/>
        <v>2.2802079835477036E-3</v>
      </c>
      <c r="AS63" s="13">
        <f t="shared" si="41"/>
        <v>2.3572546722096187E-3</v>
      </c>
      <c r="AT63" s="13">
        <f t="shared" si="42"/>
        <v>2.4736247880441037E-3</v>
      </c>
      <c r="AU63" s="13">
        <f t="shared" si="43"/>
        <v>2.5559753928258841E-3</v>
      </c>
      <c r="AV63" s="13">
        <f t="shared" si="44"/>
        <v>2.6138119315097801E-3</v>
      </c>
      <c r="AW63" s="13">
        <f t="shared" si="45"/>
        <v>2.7314425683366175E-3</v>
      </c>
      <c r="AX63" s="13">
        <f t="shared" si="46"/>
        <v>2.8522624499752146E-3</v>
      </c>
      <c r="AY63" s="13">
        <f t="shared" si="47"/>
        <v>2.9214231861144726E-3</v>
      </c>
      <c r="AZ63" s="13">
        <f t="shared" si="48"/>
        <v>2.9660625860089959E-3</v>
      </c>
      <c r="BA63" s="13">
        <f t="shared" si="49"/>
        <v>2.9277930528212822E-3</v>
      </c>
      <c r="BB63" s="13">
        <f t="shared" si="50"/>
        <v>3.01546941853031E-3</v>
      </c>
      <c r="BC63" s="13">
        <f t="shared" si="51"/>
        <v>3.2023613376396076E-3</v>
      </c>
      <c r="BD63" s="13">
        <f t="shared" si="52"/>
        <v>3.3560682931243787E-3</v>
      </c>
      <c r="BE63" s="13">
        <f t="shared" si="53"/>
        <v>3.6976950828168172E-3</v>
      </c>
      <c r="BF63" s="13">
        <f t="shared" si="54"/>
        <v>3.8257957674283825E-3</v>
      </c>
      <c r="BG63" s="13">
        <f t="shared" si="55"/>
        <v>3.7007533216383047E-3</v>
      </c>
      <c r="BH63" s="13">
        <f t="shared" si="56"/>
        <v>3.8834958718659083E-3</v>
      </c>
      <c r="BI63" s="13">
        <f t="shared" si="57"/>
        <v>4.3557047538746591E-3</v>
      </c>
      <c r="BJ63" s="13">
        <f t="shared" si="58"/>
        <v>4.362557805463998E-3</v>
      </c>
      <c r="BK63" s="13">
        <f t="shared" si="59"/>
        <v>4.6117829583822807E-3</v>
      </c>
      <c r="BL63" s="13">
        <f t="shared" si="60"/>
        <v>4.1245761257563658E-3</v>
      </c>
      <c r="BM63" s="13">
        <f t="shared" si="61"/>
        <v>3.233850542986682E-3</v>
      </c>
      <c r="BN63" s="13">
        <f t="shared" si="62"/>
        <v>3.2434346567992464E-3</v>
      </c>
      <c r="BO63" s="13">
        <f t="shared" si="63"/>
        <v>3.3825035084089168E-3</v>
      </c>
      <c r="BP63" s="13">
        <f t="shared" si="64"/>
        <v>3.546378426421107E-3</v>
      </c>
      <c r="BQ63" s="13">
        <f t="shared" si="65"/>
        <v>3.3121226533741922E-3</v>
      </c>
      <c r="BR63" s="13">
        <f t="shared" si="65"/>
        <v>3.1902532204248087E-3</v>
      </c>
    </row>
    <row r="64" spans="1:70" x14ac:dyDescent="0.2">
      <c r="A64" s="4">
        <v>62</v>
      </c>
      <c r="B64" s="6" t="s">
        <v>99</v>
      </c>
      <c r="C64" s="32">
        <v>2691563</v>
      </c>
      <c r="D64" s="32">
        <v>2770072</v>
      </c>
      <c r="E64" s="32">
        <v>2923577</v>
      </c>
      <c r="F64" s="32">
        <v>2994678</v>
      </c>
      <c r="G64" s="32">
        <v>3027775</v>
      </c>
      <c r="H64" s="32">
        <v>3036283</v>
      </c>
      <c r="I64" s="32">
        <v>3053934</v>
      </c>
      <c r="J64" s="32">
        <v>3087380</v>
      </c>
      <c r="K64" s="32">
        <v>3094013</v>
      </c>
      <c r="L64" s="32">
        <v>3070748</v>
      </c>
      <c r="M64" s="32">
        <v>3081861</v>
      </c>
      <c r="N64" s="32">
        <v>3078445</v>
      </c>
      <c r="O64" s="32">
        <v>3061044</v>
      </c>
      <c r="P64" s="32">
        <v>3055060</v>
      </c>
      <c r="Q64" s="32">
        <v>3011792</v>
      </c>
      <c r="R64" s="32">
        <v>2971798</v>
      </c>
      <c r="S64" s="32">
        <v>2958028</v>
      </c>
      <c r="T64" s="32">
        <v>2905713</v>
      </c>
      <c r="U64" s="32">
        <v>2870774</v>
      </c>
      <c r="V64" s="32">
        <v>2843407</v>
      </c>
      <c r="W64" s="32">
        <v>2840095</v>
      </c>
      <c r="X64" s="32">
        <v>2832372</v>
      </c>
      <c r="Y64" s="32">
        <v>2836918</v>
      </c>
      <c r="Z64" s="32">
        <v>2847987</v>
      </c>
      <c r="AA64" s="32">
        <v>2841767</v>
      </c>
      <c r="AB64" s="32">
        <v>2846590</v>
      </c>
      <c r="AC64" s="32">
        <v>2796589</v>
      </c>
      <c r="AD64" s="32">
        <v>2880758</v>
      </c>
      <c r="AF64" s="63">
        <f t="shared" si="29"/>
        <v>0.31221047622909459</v>
      </c>
      <c r="AG64" s="63">
        <f t="shared" si="30"/>
        <v>0.32431125699343449</v>
      </c>
      <c r="AH64" s="63">
        <f t="shared" si="31"/>
        <v>0.30905912315713802</v>
      </c>
      <c r="AI64" s="63">
        <f t="shared" si="32"/>
        <v>0.2976192712291052</v>
      </c>
      <c r="AJ64" s="63">
        <f t="shared" si="33"/>
        <v>0.27846320579269662</v>
      </c>
      <c r="AK64" s="63">
        <f t="shared" si="34"/>
        <v>0.31680395470113637</v>
      </c>
      <c r="AL64" s="63">
        <f t="shared" si="35"/>
        <v>0.28866380120700019</v>
      </c>
      <c r="AM64" s="63">
        <f t="shared" si="36"/>
        <v>0.29104694755633526</v>
      </c>
      <c r="AN64" s="63">
        <f t="shared" si="37"/>
        <v>0.27578080522223258</v>
      </c>
      <c r="AO64" s="63">
        <f t="shared" si="38"/>
        <v>0.30382599078403172</v>
      </c>
      <c r="AQ64" s="13">
        <f t="shared" si="39"/>
        <v>2.9447695098609827E-3</v>
      </c>
      <c r="AR64" s="13">
        <f t="shared" si="40"/>
        <v>2.9807063409279773E-3</v>
      </c>
      <c r="AS64" s="13">
        <f t="shared" si="41"/>
        <v>3.0627578370064101E-3</v>
      </c>
      <c r="AT64" s="13">
        <f t="shared" si="42"/>
        <v>3.0666381295632269E-3</v>
      </c>
      <c r="AU64" s="13">
        <f t="shared" si="43"/>
        <v>3.1797205707423961E-3</v>
      </c>
      <c r="AV64" s="13">
        <f t="shared" si="44"/>
        <v>3.2450712197672304E-3</v>
      </c>
      <c r="AW64" s="13">
        <f t="shared" si="45"/>
        <v>3.1977344757384372E-3</v>
      </c>
      <c r="AX64" s="13">
        <f t="shared" si="46"/>
        <v>3.2648533813944072E-3</v>
      </c>
      <c r="AY64" s="13">
        <f t="shared" si="47"/>
        <v>3.3198215589889928E-3</v>
      </c>
      <c r="AZ64" s="13">
        <f t="shared" si="48"/>
        <v>3.2863821823921348E-3</v>
      </c>
      <c r="BA64" s="13">
        <f t="shared" si="49"/>
        <v>3.236096029182746E-3</v>
      </c>
      <c r="BB64" s="13">
        <f t="shared" si="50"/>
        <v>3.1537877919093535E-3</v>
      </c>
      <c r="BC64" s="13">
        <f t="shared" si="51"/>
        <v>3.0656700716127031E-3</v>
      </c>
      <c r="BD64" s="13">
        <f t="shared" si="52"/>
        <v>2.9869240011922548E-3</v>
      </c>
      <c r="BE64" s="13">
        <f t="shared" si="53"/>
        <v>2.9299218101427609E-3</v>
      </c>
      <c r="BF64" s="13">
        <f t="shared" si="54"/>
        <v>3.2656540705171891E-3</v>
      </c>
      <c r="BG64" s="13">
        <f t="shared" si="55"/>
        <v>3.1415896440540195E-3</v>
      </c>
      <c r="BH64" s="13">
        <f t="shared" si="56"/>
        <v>3.0874103927954937E-3</v>
      </c>
      <c r="BI64" s="13">
        <f t="shared" si="57"/>
        <v>3.0249102593838417E-3</v>
      </c>
      <c r="BJ64" s="13">
        <f t="shared" si="58"/>
        <v>2.9344888323035944E-3</v>
      </c>
      <c r="BK64" s="13">
        <f t="shared" si="59"/>
        <v>2.8568266566712732E-3</v>
      </c>
      <c r="BL64" s="13">
        <f t="shared" si="60"/>
        <v>2.8119304885380904E-3</v>
      </c>
      <c r="BM64" s="13">
        <f t="shared" si="61"/>
        <v>2.8469422202105879E-3</v>
      </c>
      <c r="BN64" s="13">
        <f t="shared" si="62"/>
        <v>2.7754954821461414E-3</v>
      </c>
      <c r="BO64" s="13">
        <f t="shared" si="63"/>
        <v>2.71463130396713E-3</v>
      </c>
      <c r="BP64" s="13">
        <f t="shared" si="64"/>
        <v>2.7251187866038284E-3</v>
      </c>
      <c r="BQ64" s="13">
        <f t="shared" si="65"/>
        <v>2.8336740660960189E-3</v>
      </c>
      <c r="BR64" s="13">
        <f t="shared" si="65"/>
        <v>2.7924706070202093E-3</v>
      </c>
    </row>
    <row r="65" spans="1:70" x14ac:dyDescent="0.2">
      <c r="A65" s="4">
        <v>63</v>
      </c>
      <c r="B65" s="6" t="s">
        <v>100</v>
      </c>
      <c r="C65" s="32">
        <v>126998</v>
      </c>
      <c r="D65" s="32">
        <v>130288</v>
      </c>
      <c r="E65" s="32">
        <v>136221</v>
      </c>
      <c r="F65" s="32">
        <v>140672</v>
      </c>
      <c r="G65" s="32">
        <v>142468</v>
      </c>
      <c r="H65" s="32">
        <v>141654</v>
      </c>
      <c r="I65" s="32">
        <v>141589</v>
      </c>
      <c r="J65" s="32">
        <v>143242</v>
      </c>
      <c r="K65" s="32">
        <v>142788</v>
      </c>
      <c r="L65" s="32">
        <v>141699</v>
      </c>
      <c r="M65" s="32">
        <v>140383</v>
      </c>
      <c r="N65" s="32">
        <v>138248</v>
      </c>
      <c r="O65" s="32">
        <v>137335</v>
      </c>
      <c r="P65" s="32">
        <v>138052</v>
      </c>
      <c r="Q65" s="32">
        <v>138180</v>
      </c>
      <c r="R65" s="32">
        <v>136227</v>
      </c>
      <c r="S65" s="32">
        <v>132289</v>
      </c>
      <c r="T65" s="32">
        <v>130478</v>
      </c>
      <c r="U65" s="32">
        <v>128903</v>
      </c>
      <c r="V65" s="32">
        <v>126028</v>
      </c>
      <c r="W65" s="32">
        <v>127103</v>
      </c>
      <c r="X65" s="32">
        <v>127110</v>
      </c>
      <c r="Y65" s="32">
        <v>126215</v>
      </c>
      <c r="Z65" s="32">
        <v>125671</v>
      </c>
      <c r="AA65" s="32">
        <v>125434</v>
      </c>
      <c r="AB65" s="32">
        <v>126977</v>
      </c>
      <c r="AC65" s="32">
        <v>127574</v>
      </c>
      <c r="AD65" s="32">
        <v>133298</v>
      </c>
      <c r="AF65" s="63">
        <f t="shared" si="29"/>
        <v>1.4603693319201734E-2</v>
      </c>
      <c r="AG65" s="63">
        <f t="shared" si="30"/>
        <v>1.4893843221212786E-2</v>
      </c>
      <c r="AH65" s="63">
        <f t="shared" si="31"/>
        <v>1.3979442627158832E-2</v>
      </c>
      <c r="AI65" s="63">
        <f t="shared" si="32"/>
        <v>1.3317810273744641E-2</v>
      </c>
      <c r="AJ65" s="63">
        <f t="shared" si="33"/>
        <v>1.2432874030084161E-2</v>
      </c>
      <c r="AK65" s="63">
        <f t="shared" si="34"/>
        <v>1.4461505705739387E-2</v>
      </c>
      <c r="AL65" s="63">
        <f t="shared" si="35"/>
        <v>1.2898622034439283E-2</v>
      </c>
      <c r="AM65" s="63">
        <f t="shared" si="36"/>
        <v>1.297804575975044E-2</v>
      </c>
      <c r="AN65" s="63">
        <f t="shared" si="37"/>
        <v>1.235488690541359E-2</v>
      </c>
      <c r="AO65" s="63">
        <f t="shared" si="38"/>
        <v>1.3834928485916298E-2</v>
      </c>
      <c r="AQ65" s="13">
        <f t="shared" si="39"/>
        <v>1.3894522930108828E-4</v>
      </c>
      <c r="AR65" s="13">
        <f t="shared" si="40"/>
        <v>1.4019500855819787E-4</v>
      </c>
      <c r="AS65" s="13">
        <f t="shared" si="41"/>
        <v>1.4270598493381571E-4</v>
      </c>
      <c r="AT65" s="13">
        <f t="shared" si="42"/>
        <v>1.4405225502104677E-4</v>
      </c>
      <c r="AU65" s="13">
        <f t="shared" si="43"/>
        <v>1.4961760047312885E-4</v>
      </c>
      <c r="AV65" s="13">
        <f t="shared" si="44"/>
        <v>1.513947542323648E-4</v>
      </c>
      <c r="AW65" s="13">
        <f t="shared" si="45"/>
        <v>1.4825599593354982E-4</v>
      </c>
      <c r="AX65" s="13">
        <f t="shared" si="46"/>
        <v>1.5147605026193654E-4</v>
      </c>
      <c r="AY65" s="13">
        <f t="shared" si="47"/>
        <v>1.5320901391329653E-4</v>
      </c>
      <c r="AZ65" s="13">
        <f t="shared" si="48"/>
        <v>1.5164939254630569E-4</v>
      </c>
      <c r="BA65" s="13">
        <f t="shared" si="49"/>
        <v>1.4740861734671403E-4</v>
      </c>
      <c r="BB65" s="13">
        <f t="shared" si="50"/>
        <v>1.4163152327096451E-4</v>
      </c>
      <c r="BC65" s="13">
        <f t="shared" si="51"/>
        <v>1.3754255060852787E-4</v>
      </c>
      <c r="BD65" s="13">
        <f t="shared" si="52"/>
        <v>1.349730716295566E-4</v>
      </c>
      <c r="BE65" s="13">
        <f t="shared" si="53"/>
        <v>1.3442382333359233E-4</v>
      </c>
      <c r="BF65" s="13">
        <f t="shared" si="54"/>
        <v>1.4969734048691905E-4</v>
      </c>
      <c r="BG65" s="13">
        <f t="shared" si="55"/>
        <v>1.404982482999695E-4</v>
      </c>
      <c r="BH65" s="13">
        <f t="shared" si="56"/>
        <v>1.3863693118734382E-4</v>
      </c>
      <c r="BI65" s="13">
        <f t="shared" si="57"/>
        <v>1.3582399978728918E-4</v>
      </c>
      <c r="BJ65" s="13">
        <f t="shared" si="58"/>
        <v>1.3006500953171931E-4</v>
      </c>
      <c r="BK65" s="13">
        <f t="shared" si="59"/>
        <v>1.2785179317694964E-4</v>
      </c>
      <c r="BL65" s="13">
        <f t="shared" si="60"/>
        <v>1.2619263444140695E-4</v>
      </c>
      <c r="BM65" s="13">
        <f t="shared" si="61"/>
        <v>1.266609793881527E-4</v>
      </c>
      <c r="BN65" s="13">
        <f t="shared" si="62"/>
        <v>1.2247222081308227E-4</v>
      </c>
      <c r="BO65" s="13">
        <f t="shared" si="63"/>
        <v>1.1982230175162601E-4</v>
      </c>
      <c r="BP65" s="13">
        <f t="shared" si="64"/>
        <v>1.215585694345144E-4</v>
      </c>
      <c r="BQ65" s="13">
        <f t="shared" si="65"/>
        <v>1.2926573597626733E-4</v>
      </c>
      <c r="BR65" s="13">
        <f t="shared" si="65"/>
        <v>1.2921277905835195E-4</v>
      </c>
    </row>
    <row r="66" spans="1:70" x14ac:dyDescent="0.2">
      <c r="A66" s="4">
        <v>64</v>
      </c>
      <c r="B66" s="6" t="s">
        <v>101</v>
      </c>
      <c r="C66" s="32">
        <v>1596710</v>
      </c>
      <c r="D66" s="32">
        <v>1718070</v>
      </c>
      <c r="E66" s="32">
        <v>1852159</v>
      </c>
      <c r="F66" s="32">
        <v>1990842</v>
      </c>
      <c r="G66" s="32">
        <v>2075125</v>
      </c>
      <c r="H66" s="32">
        <v>2122397</v>
      </c>
      <c r="I66" s="32">
        <v>2197663</v>
      </c>
      <c r="J66" s="32">
        <v>2281585</v>
      </c>
      <c r="K66" s="32">
        <v>2338546</v>
      </c>
      <c r="L66" s="32">
        <v>2366670</v>
      </c>
      <c r="M66" s="32">
        <v>2401158</v>
      </c>
      <c r="N66" s="32">
        <v>2441137</v>
      </c>
      <c r="O66" s="32">
        <v>2463586</v>
      </c>
      <c r="P66" s="32">
        <v>2476561</v>
      </c>
      <c r="Q66" s="32">
        <v>2526580</v>
      </c>
      <c r="R66" s="32">
        <v>2500335</v>
      </c>
      <c r="S66" s="32">
        <v>2493740</v>
      </c>
      <c r="T66" s="32">
        <v>2500665</v>
      </c>
      <c r="U66" s="32">
        <v>2511592</v>
      </c>
      <c r="V66" s="32">
        <v>2532500</v>
      </c>
      <c r="W66" s="32">
        <v>2607618</v>
      </c>
      <c r="X66" s="32">
        <v>2652244</v>
      </c>
      <c r="Y66" s="32">
        <v>2642199</v>
      </c>
      <c r="Z66" s="32">
        <v>2666018</v>
      </c>
      <c r="AA66" s="32">
        <v>2704314</v>
      </c>
      <c r="AB66" s="32">
        <v>2727524</v>
      </c>
      <c r="AC66" s="32">
        <v>2752068</v>
      </c>
      <c r="AD66" s="32">
        <v>2789769</v>
      </c>
      <c r="AF66" s="63">
        <f t="shared" si="29"/>
        <v>0.20960790878513316</v>
      </c>
      <c r="AG66" s="63">
        <f t="shared" si="30"/>
        <v>0.24630287548146287</v>
      </c>
      <c r="AH66" s="63">
        <f t="shared" si="31"/>
        <v>0.25405799845166055</v>
      </c>
      <c r="AI66" s="63">
        <f t="shared" si="32"/>
        <v>0.26369454701151929</v>
      </c>
      <c r="AJ66" s="63">
        <f t="shared" si="33"/>
        <v>0.2644303324682778</v>
      </c>
      <c r="AK66" s="63">
        <f t="shared" si="34"/>
        <v>0.25018882102172613</v>
      </c>
      <c r="AL66" s="63">
        <f t="shared" si="35"/>
        <v>0.26413082071356991</v>
      </c>
      <c r="AM66" s="63">
        <f t="shared" si="36"/>
        <v>0.2628299329185369</v>
      </c>
      <c r="AN66" s="63">
        <f t="shared" si="37"/>
        <v>0.26610080090413035</v>
      </c>
      <c r="AO66" s="63">
        <f t="shared" si="38"/>
        <v>0.24693077223633891</v>
      </c>
      <c r="AQ66" s="13">
        <f t="shared" si="39"/>
        <v>1.7469191410678961E-3</v>
      </c>
      <c r="AR66" s="13">
        <f t="shared" si="40"/>
        <v>1.8487108433131449E-3</v>
      </c>
      <c r="AS66" s="13">
        <f t="shared" si="41"/>
        <v>1.9403335341029004E-3</v>
      </c>
      <c r="AT66" s="13">
        <f t="shared" si="42"/>
        <v>2.0386806151232E-3</v>
      </c>
      <c r="AU66" s="13">
        <f t="shared" si="43"/>
        <v>2.179262874342319E-3</v>
      </c>
      <c r="AV66" s="13">
        <f t="shared" si="44"/>
        <v>2.268342384955655E-3</v>
      </c>
      <c r="AW66" s="13">
        <f t="shared" si="45"/>
        <v>2.301144275270769E-3</v>
      </c>
      <c r="AX66" s="13">
        <f t="shared" si="46"/>
        <v>2.4127384715158995E-3</v>
      </c>
      <c r="AY66" s="13">
        <f t="shared" si="47"/>
        <v>2.509218748430428E-3</v>
      </c>
      <c r="AZ66" s="13">
        <f t="shared" si="48"/>
        <v>2.5328623904019459E-3</v>
      </c>
      <c r="BA66" s="13">
        <f t="shared" si="49"/>
        <v>2.5213265196711936E-3</v>
      </c>
      <c r="BB66" s="13">
        <f t="shared" si="50"/>
        <v>2.5008821235975383E-3</v>
      </c>
      <c r="BC66" s="13">
        <f t="shared" si="51"/>
        <v>2.4673091497685274E-3</v>
      </c>
      <c r="BD66" s="13">
        <f t="shared" si="52"/>
        <v>2.4213270742036793E-3</v>
      </c>
      <c r="BE66" s="13">
        <f t="shared" si="53"/>
        <v>2.4578994323215205E-3</v>
      </c>
      <c r="BF66" s="13">
        <f t="shared" si="54"/>
        <v>2.7475720659367142E-3</v>
      </c>
      <c r="BG66" s="13">
        <f t="shared" si="55"/>
        <v>2.6484900612716547E-3</v>
      </c>
      <c r="BH66" s="13">
        <f t="shared" si="56"/>
        <v>2.6570343010131913E-3</v>
      </c>
      <c r="BI66" s="13">
        <f t="shared" si="57"/>
        <v>2.6464432268741398E-3</v>
      </c>
      <c r="BJ66" s="13">
        <f t="shared" si="58"/>
        <v>2.6136226603538826E-3</v>
      </c>
      <c r="BK66" s="13">
        <f t="shared" si="59"/>
        <v>2.6229800808831505E-3</v>
      </c>
      <c r="BL66" s="13">
        <f t="shared" si="60"/>
        <v>2.6331024902951378E-3</v>
      </c>
      <c r="BM66" s="13">
        <f t="shared" si="61"/>
        <v>2.6515351826518056E-3</v>
      </c>
      <c r="BN66" s="13">
        <f t="shared" si="62"/>
        <v>2.5981582480258131E-3</v>
      </c>
      <c r="BO66" s="13">
        <f t="shared" si="63"/>
        <v>2.5833277112995421E-3</v>
      </c>
      <c r="BP66" s="13">
        <f t="shared" si="64"/>
        <v>2.6111336347393972E-3</v>
      </c>
      <c r="BQ66" s="13">
        <f t="shared" si="65"/>
        <v>2.788562681084971E-3</v>
      </c>
      <c r="BR66" s="13">
        <f t="shared" si="65"/>
        <v>2.7042701722519431E-3</v>
      </c>
    </row>
    <row r="67" spans="1:70" x14ac:dyDescent="0.2">
      <c r="A67" s="4">
        <v>65</v>
      </c>
      <c r="B67" s="6" t="s">
        <v>102</v>
      </c>
      <c r="C67" s="32">
        <v>3769600</v>
      </c>
      <c r="D67" s="32">
        <v>3788910</v>
      </c>
      <c r="E67" s="32">
        <v>3971608</v>
      </c>
      <c r="F67" s="32">
        <v>4098463</v>
      </c>
      <c r="G67" s="32">
        <v>4248748</v>
      </c>
      <c r="H67" s="32">
        <v>4446247</v>
      </c>
      <c r="I67" s="32">
        <v>4278319</v>
      </c>
      <c r="J67" s="32">
        <v>4621093</v>
      </c>
      <c r="K67" s="32">
        <v>4826034</v>
      </c>
      <c r="L67" s="32">
        <v>4865239</v>
      </c>
      <c r="M67" s="32">
        <v>4845537</v>
      </c>
      <c r="N67" s="32">
        <v>4911721</v>
      </c>
      <c r="O67" s="32">
        <v>4918382</v>
      </c>
      <c r="P67" s="32">
        <v>5015061</v>
      </c>
      <c r="Q67" s="32">
        <v>5054931</v>
      </c>
      <c r="R67" s="32">
        <v>5020631</v>
      </c>
      <c r="S67" s="32">
        <v>4849227</v>
      </c>
      <c r="T67" s="32">
        <v>5008292</v>
      </c>
      <c r="U67" s="32">
        <v>5170237</v>
      </c>
      <c r="V67" s="32">
        <v>5412809</v>
      </c>
      <c r="W67" s="32">
        <v>5925717</v>
      </c>
      <c r="X67" s="32">
        <v>6309218</v>
      </c>
      <c r="Y67" s="32">
        <v>6575574</v>
      </c>
      <c r="Z67" s="32">
        <v>6977438</v>
      </c>
      <c r="AA67" s="32">
        <v>7173996</v>
      </c>
      <c r="AB67" s="32">
        <v>7418711</v>
      </c>
      <c r="AC67" s="32">
        <v>7666921</v>
      </c>
      <c r="AD67" s="32">
        <v>8033855</v>
      </c>
      <c r="AF67" s="63">
        <f t="shared" si="29"/>
        <v>0.43547289283490376</v>
      </c>
      <c r="AG67" s="63">
        <f t="shared" si="30"/>
        <v>0.49786010450088569</v>
      </c>
      <c r="AH67" s="63">
        <f t="shared" si="31"/>
        <v>0.50742845177701279</v>
      </c>
      <c r="AI67" s="63">
        <f t="shared" si="32"/>
        <v>0.56216591248027969</v>
      </c>
      <c r="AJ67" s="63">
        <f t="shared" si="33"/>
        <v>0.68976833260555726</v>
      </c>
      <c r="AK67" s="63">
        <f t="shared" si="34"/>
        <v>0.50259437667922402</v>
      </c>
      <c r="AL67" s="63">
        <f t="shared" si="35"/>
        <v>0.62593064510241658</v>
      </c>
      <c r="AM67" s="63">
        <f t="shared" si="36"/>
        <v>0.59979605004859016</v>
      </c>
      <c r="AN67" s="63">
        <f t="shared" si="37"/>
        <v>0.72412567987170906</v>
      </c>
      <c r="AO67" s="63">
        <f t="shared" si="38"/>
        <v>0.54090848516916878</v>
      </c>
      <c r="AQ67" s="13">
        <f t="shared" si="39"/>
        <v>4.1242219276947855E-3</v>
      </c>
      <c r="AR67" s="13">
        <f t="shared" si="40"/>
        <v>4.0770160711365707E-3</v>
      </c>
      <c r="AS67" s="13">
        <f t="shared" si="41"/>
        <v>4.1606817701457339E-3</v>
      </c>
      <c r="AT67" s="13">
        <f t="shared" si="42"/>
        <v>4.1969463522970058E-3</v>
      </c>
      <c r="AU67" s="13">
        <f t="shared" si="43"/>
        <v>4.4619667628871418E-3</v>
      </c>
      <c r="AV67" s="13">
        <f t="shared" si="44"/>
        <v>4.7519905673075891E-3</v>
      </c>
      <c r="AW67" s="13">
        <f t="shared" si="45"/>
        <v>4.4797720463201872E-3</v>
      </c>
      <c r="AX67" s="13">
        <f t="shared" si="46"/>
        <v>4.8867295592988306E-3</v>
      </c>
      <c r="AY67" s="13">
        <f t="shared" si="47"/>
        <v>5.1782496445922773E-3</v>
      </c>
      <c r="AZ67" s="13">
        <f t="shared" si="48"/>
        <v>5.2068859973789213E-3</v>
      </c>
      <c r="BA67" s="13">
        <f t="shared" si="49"/>
        <v>5.0880370805036551E-3</v>
      </c>
      <c r="BB67" s="13">
        <f t="shared" si="50"/>
        <v>5.0319319419592692E-3</v>
      </c>
      <c r="BC67" s="13">
        <f t="shared" si="51"/>
        <v>4.925815015451797E-3</v>
      </c>
      <c r="BD67" s="13">
        <f t="shared" si="52"/>
        <v>4.9032117432532361E-3</v>
      </c>
      <c r="BE67" s="13">
        <f t="shared" si="53"/>
        <v>4.9175217231690492E-3</v>
      </c>
      <c r="BF67" s="13">
        <f t="shared" si="54"/>
        <v>5.5170789070168244E-3</v>
      </c>
      <c r="BG67" s="13">
        <f t="shared" si="55"/>
        <v>5.1501477757705943E-3</v>
      </c>
      <c r="BH67" s="13">
        <f t="shared" si="56"/>
        <v>5.3214659434550242E-3</v>
      </c>
      <c r="BI67" s="13">
        <f t="shared" si="57"/>
        <v>5.4478349548748644E-3</v>
      </c>
      <c r="BJ67" s="13">
        <f t="shared" si="58"/>
        <v>5.5861955611322565E-3</v>
      </c>
      <c r="BK67" s="13">
        <f t="shared" si="59"/>
        <v>5.9606267696996496E-3</v>
      </c>
      <c r="BL67" s="13">
        <f t="shared" si="60"/>
        <v>6.2636837438843889E-3</v>
      </c>
      <c r="BM67" s="13">
        <f t="shared" si="61"/>
        <v>6.5988087222538742E-3</v>
      </c>
      <c r="BN67" s="13">
        <f t="shared" si="62"/>
        <v>6.7998370940439016E-3</v>
      </c>
      <c r="BO67" s="13">
        <f t="shared" si="63"/>
        <v>6.8530439392585586E-3</v>
      </c>
      <c r="BP67" s="13">
        <f t="shared" si="64"/>
        <v>7.1021357900099679E-3</v>
      </c>
      <c r="BQ67" s="13">
        <f t="shared" si="65"/>
        <v>7.7685906668827466E-3</v>
      </c>
      <c r="BR67" s="13">
        <f t="shared" si="65"/>
        <v>7.7876392076537994E-3</v>
      </c>
    </row>
    <row r="68" spans="1:70" x14ac:dyDescent="0.2">
      <c r="A68" s="4">
        <v>66</v>
      </c>
      <c r="B68" s="6" t="s">
        <v>103</v>
      </c>
      <c r="C68" s="32">
        <v>52634147</v>
      </c>
      <c r="D68" s="32">
        <v>50335066</v>
      </c>
      <c r="E68" s="32">
        <v>54811728</v>
      </c>
      <c r="F68" s="32">
        <v>51955382</v>
      </c>
      <c r="G68" s="32">
        <v>46551545</v>
      </c>
      <c r="H68" s="32">
        <v>45142829</v>
      </c>
      <c r="I68" s="32">
        <v>45056930</v>
      </c>
      <c r="J68" s="32">
        <v>42645411</v>
      </c>
      <c r="K68" s="32">
        <v>40457996</v>
      </c>
      <c r="L68" s="32">
        <v>39879347</v>
      </c>
      <c r="M68" s="32">
        <v>39730852</v>
      </c>
      <c r="N68" s="32">
        <v>39966008</v>
      </c>
      <c r="O68" s="32">
        <v>41209344</v>
      </c>
      <c r="P68" s="32">
        <v>39193913</v>
      </c>
      <c r="Q68" s="32">
        <v>38002931</v>
      </c>
      <c r="R68" s="32">
        <v>33519898</v>
      </c>
      <c r="S68" s="32">
        <v>31911235</v>
      </c>
      <c r="T68" s="32">
        <v>33848308</v>
      </c>
      <c r="U68" s="32">
        <v>35205586</v>
      </c>
      <c r="V68" s="32">
        <v>38682576</v>
      </c>
      <c r="W68" s="32">
        <v>39389765</v>
      </c>
      <c r="X68" s="32">
        <v>40577376</v>
      </c>
      <c r="Y68" s="32">
        <v>41911391</v>
      </c>
      <c r="Z68" s="32">
        <v>43722880</v>
      </c>
      <c r="AA68" s="32">
        <v>43800787</v>
      </c>
      <c r="AB68" s="32">
        <v>44051459</v>
      </c>
      <c r="AC68" s="32">
        <v>42288831</v>
      </c>
      <c r="AD68" s="32">
        <v>42854653</v>
      </c>
      <c r="AF68" s="63">
        <f t="shared" ref="AF68:AF102" si="66">AVERAGE(AR68:AW68)*100</f>
        <v>5.1516785926425195</v>
      </c>
      <c r="AG68" s="63">
        <f t="shared" ref="AG68:AG102" si="67">AVERAGE(AW68:BB68)*100</f>
        <v>4.3504864951141222</v>
      </c>
      <c r="AH68" s="63">
        <f t="shared" ref="AH68:AH102" si="68">AVERAGE(BB68:BG68)*100</f>
        <v>3.8038557007459644</v>
      </c>
      <c r="AI68" s="63">
        <f t="shared" ref="AI68:AI102" si="69">AVERAGE(BG68:BL68)*100</f>
        <v>3.7796705415038829</v>
      </c>
      <c r="AJ68" s="63">
        <f t="shared" ref="AJ68:AJ102" si="70">AVERAGE(BL68:BQ68)*100</f>
        <v>4.1969414707874373</v>
      </c>
      <c r="AK68" s="63">
        <f t="shared" ref="AK68:AK102" si="71">AVERAGE(AW68:BG68)*100</f>
        <v>4.0756034873755436</v>
      </c>
      <c r="AL68" s="63">
        <f t="shared" ref="AL68:AL102" si="72">AVERAGE(BG68:BQ68)*100</f>
        <v>3.9846563246423257</v>
      </c>
      <c r="AM68" s="63">
        <f t="shared" ref="AM68:AM102" si="73">AVERAGE(BG68:BO68)*100</f>
        <v>3.9254545394434044</v>
      </c>
      <c r="AN68" s="63">
        <f t="shared" ref="AN68:AN102" si="74">AVERAGE(BO68:BQ68)*100</f>
        <v>4.2287501130990925</v>
      </c>
      <c r="AO68" s="63">
        <f t="shared" ref="AO68:AO102" si="75">AVERAGE(AR68:BQ68)*100</f>
        <v>4.2871510426750303</v>
      </c>
      <c r="AQ68" s="13">
        <f t="shared" si="39"/>
        <v>5.7585659805525977E-2</v>
      </c>
      <c r="AR68" s="13">
        <f t="shared" si="40"/>
        <v>5.4162509276736576E-2</v>
      </c>
      <c r="AS68" s="13">
        <f t="shared" si="41"/>
        <v>5.7421114440243469E-2</v>
      </c>
      <c r="AT68" s="13">
        <f t="shared" si="42"/>
        <v>5.3203835429793442E-2</v>
      </c>
      <c r="AU68" s="13">
        <f t="shared" si="43"/>
        <v>4.888768327776679E-2</v>
      </c>
      <c r="AV68" s="13">
        <f t="shared" si="44"/>
        <v>4.8247049160692036E-2</v>
      </c>
      <c r="AW68" s="13">
        <f t="shared" si="45"/>
        <v>4.7178523973318828E-2</v>
      </c>
      <c r="AX68" s="13">
        <f t="shared" si="46"/>
        <v>4.5096818112543402E-2</v>
      </c>
      <c r="AY68" s="13">
        <f t="shared" si="47"/>
        <v>4.3410718492226906E-2</v>
      </c>
      <c r="AZ68" s="13">
        <f t="shared" si="48"/>
        <v>4.2679756015874058E-2</v>
      </c>
      <c r="BA68" s="13">
        <f t="shared" si="49"/>
        <v>4.1719224972588759E-2</v>
      </c>
      <c r="BB68" s="13">
        <f t="shared" si="50"/>
        <v>4.0944148140295365E-2</v>
      </c>
      <c r="BC68" s="13">
        <f t="shared" si="51"/>
        <v>4.1271622548252333E-2</v>
      </c>
      <c r="BD68" s="13">
        <f t="shared" si="52"/>
        <v>3.8319784043632905E-2</v>
      </c>
      <c r="BE68" s="13">
        <f t="shared" si="53"/>
        <v>3.6969889151126784E-2</v>
      </c>
      <c r="BF68" s="13">
        <f t="shared" si="54"/>
        <v>3.6834398349760308E-2</v>
      </c>
      <c r="BG68" s="13">
        <f t="shared" si="55"/>
        <v>3.3891499811690144E-2</v>
      </c>
      <c r="BH68" s="13">
        <f t="shared" si="56"/>
        <v>3.5964879496957494E-2</v>
      </c>
      <c r="BI68" s="13">
        <f t="shared" si="57"/>
        <v>3.7095827912270396E-2</v>
      </c>
      <c r="BJ68" s="13">
        <f t="shared" si="58"/>
        <v>3.9921681024466436E-2</v>
      </c>
      <c r="BK68" s="13">
        <f t="shared" si="59"/>
        <v>3.9621819218025149E-2</v>
      </c>
      <c r="BL68" s="13">
        <f t="shared" si="60"/>
        <v>4.0284525026823378E-2</v>
      </c>
      <c r="BM68" s="13">
        <f t="shared" si="61"/>
        <v>4.2059484463651771E-2</v>
      </c>
      <c r="BN68" s="13">
        <f t="shared" si="62"/>
        <v>4.2609975363798319E-2</v>
      </c>
      <c r="BO68" s="13">
        <f t="shared" si="63"/>
        <v>4.1841216232223304E-2</v>
      </c>
      <c r="BP68" s="13">
        <f t="shared" si="64"/>
        <v>4.2171671543217777E-2</v>
      </c>
      <c r="BQ68" s="13">
        <f t="shared" si="65"/>
        <v>4.28496156175317E-2</v>
      </c>
      <c r="BR68" s="13">
        <f t="shared" si="65"/>
        <v>4.1541274510580352E-2</v>
      </c>
    </row>
    <row r="69" spans="1:70" x14ac:dyDescent="0.2">
      <c r="A69" s="4">
        <v>67</v>
      </c>
      <c r="B69" s="6" t="s">
        <v>104</v>
      </c>
      <c r="C69" s="32">
        <v>35990636</v>
      </c>
      <c r="D69" s="32">
        <v>37759641</v>
      </c>
      <c r="E69" s="32">
        <v>37590663</v>
      </c>
      <c r="F69" s="32">
        <v>35797494</v>
      </c>
      <c r="G69" s="32">
        <v>36075058</v>
      </c>
      <c r="H69" s="32">
        <v>34135245</v>
      </c>
      <c r="I69" s="32">
        <v>32260314</v>
      </c>
      <c r="J69" s="32">
        <v>30711297</v>
      </c>
      <c r="K69" s="32">
        <v>28422325</v>
      </c>
      <c r="L69" s="32">
        <v>26111597</v>
      </c>
      <c r="M69" s="32">
        <v>24390543</v>
      </c>
      <c r="N69" s="32">
        <v>23303031</v>
      </c>
      <c r="O69" s="32">
        <v>21646305</v>
      </c>
      <c r="P69" s="32">
        <v>20309275</v>
      </c>
      <c r="Q69" s="32">
        <v>19462023</v>
      </c>
      <c r="R69" s="32">
        <v>19408296</v>
      </c>
      <c r="S69" s="32">
        <v>18779075</v>
      </c>
      <c r="T69" s="32">
        <v>19005197</v>
      </c>
      <c r="U69" s="32">
        <v>18147257</v>
      </c>
      <c r="V69" s="32">
        <v>19623428</v>
      </c>
      <c r="W69" s="32">
        <v>20058373</v>
      </c>
      <c r="X69" s="32">
        <v>20313926</v>
      </c>
      <c r="Y69" s="32">
        <v>21070000</v>
      </c>
      <c r="Z69" s="32">
        <v>21317533</v>
      </c>
      <c r="AA69" s="32">
        <v>22044621</v>
      </c>
      <c r="AB69" s="32">
        <v>22892409</v>
      </c>
      <c r="AC69" s="32">
        <v>23958352</v>
      </c>
      <c r="AD69" s="32">
        <v>23826374</v>
      </c>
      <c r="AF69" s="63">
        <f t="shared" si="66"/>
        <v>3.7469348954127812</v>
      </c>
      <c r="AG69" s="63">
        <f t="shared" si="67"/>
        <v>2.9030409271216047</v>
      </c>
      <c r="AH69" s="63">
        <f t="shared" si="68"/>
        <v>2.0935586426594992</v>
      </c>
      <c r="AI69" s="63">
        <f t="shared" si="69"/>
        <v>1.997592000006003</v>
      </c>
      <c r="AJ69" s="63">
        <f t="shared" si="70"/>
        <v>2.1556111412050867</v>
      </c>
      <c r="AK69" s="63">
        <f t="shared" si="71"/>
        <v>2.5083874343094479</v>
      </c>
      <c r="AL69" s="63">
        <f t="shared" si="72"/>
        <v>2.0820442736765368</v>
      </c>
      <c r="AM69" s="63">
        <f t="shared" si="73"/>
        <v>2.0314808758639984</v>
      </c>
      <c r="AN69" s="63">
        <f t="shared" si="74"/>
        <v>2.2416658135377179</v>
      </c>
      <c r="AO69" s="63">
        <f t="shared" si="75"/>
        <v>2.6001531122517663</v>
      </c>
      <c r="AQ69" s="13">
        <f t="shared" si="39"/>
        <v>3.9376424602844164E-2</v>
      </c>
      <c r="AR69" s="13">
        <f t="shared" si="40"/>
        <v>4.0630857739388737E-2</v>
      </c>
      <c r="AS69" s="13">
        <f t="shared" si="41"/>
        <v>3.9380217350703225E-2</v>
      </c>
      <c r="AT69" s="13">
        <f t="shared" si="42"/>
        <v>3.6657684079293616E-2</v>
      </c>
      <c r="AU69" s="13">
        <f t="shared" si="43"/>
        <v>3.7885445257103002E-2</v>
      </c>
      <c r="AV69" s="13">
        <f t="shared" si="44"/>
        <v>3.6482535102690776E-2</v>
      </c>
      <c r="AW69" s="13">
        <f t="shared" si="45"/>
        <v>3.3779354195587516E-2</v>
      </c>
      <c r="AX69" s="13">
        <f t="shared" si="46"/>
        <v>3.2476689574156052E-2</v>
      </c>
      <c r="AY69" s="13">
        <f t="shared" si="47"/>
        <v>3.0496655085674115E-2</v>
      </c>
      <c r="AZ69" s="13">
        <f t="shared" si="48"/>
        <v>2.7945206553779054E-2</v>
      </c>
      <c r="BA69" s="13">
        <f t="shared" si="49"/>
        <v>2.5611193805272534E-2</v>
      </c>
      <c r="BB69" s="13">
        <f t="shared" si="50"/>
        <v>2.3873356412827E-2</v>
      </c>
      <c r="BC69" s="13">
        <f t="shared" si="51"/>
        <v>2.1679018465432191E-2</v>
      </c>
      <c r="BD69" s="13">
        <f t="shared" si="52"/>
        <v>1.9856323916490622E-2</v>
      </c>
      <c r="BE69" s="13">
        <f t="shared" si="53"/>
        <v>1.8932982641962009E-2</v>
      </c>
      <c r="BF69" s="13">
        <f t="shared" si="54"/>
        <v>2.1327418900679816E-2</v>
      </c>
      <c r="BG69" s="13">
        <f t="shared" si="55"/>
        <v>1.9944418222178333E-2</v>
      </c>
      <c r="BH69" s="13">
        <f t="shared" si="56"/>
        <v>2.0193612629645714E-2</v>
      </c>
      <c r="BI69" s="13">
        <f t="shared" si="57"/>
        <v>1.9121611063418868E-2</v>
      </c>
      <c r="BJ69" s="13">
        <f t="shared" si="58"/>
        <v>2.0252018201233117E-2</v>
      </c>
      <c r="BK69" s="13">
        <f t="shared" si="59"/>
        <v>2.0176541515637799E-2</v>
      </c>
      <c r="BL69" s="13">
        <f t="shared" si="60"/>
        <v>2.016731836824634E-2</v>
      </c>
      <c r="BM69" s="13">
        <f t="shared" si="61"/>
        <v>2.1144450625586321E-2</v>
      </c>
      <c r="BN69" s="13">
        <f t="shared" si="62"/>
        <v>2.0774925072341018E-2</v>
      </c>
      <c r="BO69" s="13">
        <f t="shared" si="63"/>
        <v>2.1058383129472325E-2</v>
      </c>
      <c r="BP69" s="13">
        <f t="shared" si="64"/>
        <v>2.1915531859705319E-2</v>
      </c>
      <c r="BQ69" s="13">
        <f t="shared" si="65"/>
        <v>2.4276059416953898E-2</v>
      </c>
      <c r="BR69" s="13">
        <f t="shared" si="65"/>
        <v>2.3096160478204186E-2</v>
      </c>
    </row>
    <row r="70" spans="1:70" x14ac:dyDescent="0.2">
      <c r="A70" s="4">
        <v>68</v>
      </c>
      <c r="B70" s="6" t="s">
        <v>105</v>
      </c>
      <c r="C70" s="32">
        <v>59335480</v>
      </c>
      <c r="D70" s="32">
        <v>61786951</v>
      </c>
      <c r="E70" s="32">
        <v>62934034</v>
      </c>
      <c r="F70" s="32">
        <v>66646393</v>
      </c>
      <c r="G70" s="32">
        <v>64761431</v>
      </c>
      <c r="H70" s="32">
        <v>65002884</v>
      </c>
      <c r="I70" s="32">
        <v>63236693</v>
      </c>
      <c r="J70" s="32">
        <v>63590358</v>
      </c>
      <c r="K70" s="32">
        <v>63187455</v>
      </c>
      <c r="L70" s="32">
        <v>63690052</v>
      </c>
      <c r="M70" s="32">
        <v>68326022</v>
      </c>
      <c r="N70" s="32">
        <v>75517104</v>
      </c>
      <c r="O70" s="32">
        <v>74407773</v>
      </c>
      <c r="P70" s="32">
        <v>71760876</v>
      </c>
      <c r="Q70" s="32">
        <v>72798130</v>
      </c>
      <c r="R70" s="32">
        <v>59853440</v>
      </c>
      <c r="S70" s="32">
        <v>61762355</v>
      </c>
      <c r="T70" s="32">
        <v>62964202</v>
      </c>
      <c r="U70" s="32">
        <v>61263545</v>
      </c>
      <c r="V70" s="32">
        <v>60782721</v>
      </c>
      <c r="W70" s="32">
        <v>56184738</v>
      </c>
      <c r="X70" s="32">
        <v>53824534</v>
      </c>
      <c r="Y70" s="32">
        <v>53692637</v>
      </c>
      <c r="Z70" s="32">
        <v>55709381</v>
      </c>
      <c r="AA70" s="32">
        <v>56121490</v>
      </c>
      <c r="AB70" s="32">
        <v>53673095</v>
      </c>
      <c r="AC70" s="32">
        <v>52547296</v>
      </c>
      <c r="AD70" s="32">
        <v>59477973</v>
      </c>
      <c r="AF70" s="63">
        <f t="shared" si="66"/>
        <v>6.7393606926159482</v>
      </c>
      <c r="AG70" s="63">
        <f t="shared" si="67"/>
        <v>6.9755399914559302</v>
      </c>
      <c r="AH70" s="63">
        <f t="shared" si="68"/>
        <v>7.0705350198225307</v>
      </c>
      <c r="AI70" s="63">
        <f t="shared" si="69"/>
        <v>6.1621818050861501</v>
      </c>
      <c r="AJ70" s="63">
        <f t="shared" si="70"/>
        <v>5.3307894970559015</v>
      </c>
      <c r="AK70" s="63">
        <f t="shared" si="71"/>
        <v>6.9581742571335328</v>
      </c>
      <c r="AL70" s="63">
        <f t="shared" si="72"/>
        <v>5.7831109196669663</v>
      </c>
      <c r="AM70" s="63">
        <f t="shared" si="73"/>
        <v>5.9057261882263568</v>
      </c>
      <c r="AN70" s="63">
        <f t="shared" si="74"/>
        <v>5.2745852235167261</v>
      </c>
      <c r="AO70" s="63">
        <f t="shared" si="75"/>
        <v>6.43882173412777</v>
      </c>
      <c r="AQ70" s="13">
        <f t="shared" si="39"/>
        <v>6.4917415032442541E-2</v>
      </c>
      <c r="AR70" s="13">
        <f t="shared" si="40"/>
        <v>6.6485187616894523E-2</v>
      </c>
      <c r="AS70" s="13">
        <f t="shared" si="41"/>
        <v>6.5930093802190892E-2</v>
      </c>
      <c r="AT70" s="13">
        <f t="shared" si="42"/>
        <v>6.8247861697202761E-2</v>
      </c>
      <c r="AU70" s="13">
        <f t="shared" si="43"/>
        <v>6.8011412453506059E-2</v>
      </c>
      <c r="AV70" s="13">
        <f t="shared" si="44"/>
        <v>6.9472769195186287E-2</v>
      </c>
      <c r="AW70" s="13">
        <f t="shared" si="45"/>
        <v>6.6214316791976341E-2</v>
      </c>
      <c r="AX70" s="13">
        <f t="shared" si="46"/>
        <v>6.7245753791363841E-2</v>
      </c>
      <c r="AY70" s="13">
        <f t="shared" si="47"/>
        <v>6.7799028435448341E-2</v>
      </c>
      <c r="AZ70" s="13">
        <f t="shared" si="48"/>
        <v>6.8162497244459191E-2</v>
      </c>
      <c r="BA70" s="13">
        <f t="shared" si="49"/>
        <v>7.1745470832089098E-2</v>
      </c>
      <c r="BB70" s="13">
        <f t="shared" si="50"/>
        <v>7.7365332392019023E-2</v>
      </c>
      <c r="BC70" s="13">
        <f t="shared" si="51"/>
        <v>7.4520223420980469E-2</v>
      </c>
      <c r="BD70" s="13">
        <f t="shared" si="52"/>
        <v>7.0160416774459833E-2</v>
      </c>
      <c r="BE70" s="13">
        <f t="shared" si="53"/>
        <v>7.0819242771283014E-2</v>
      </c>
      <c r="BF70" s="13">
        <f t="shared" si="54"/>
        <v>6.5771842490793903E-2</v>
      </c>
      <c r="BG70" s="13">
        <f t="shared" si="55"/>
        <v>6.559504333981557E-2</v>
      </c>
      <c r="BH70" s="13">
        <f t="shared" si="56"/>
        <v>6.6901422001716893E-2</v>
      </c>
      <c r="BI70" s="13">
        <f t="shared" si="57"/>
        <v>6.4552878699864091E-2</v>
      </c>
      <c r="BJ70" s="13">
        <f t="shared" si="58"/>
        <v>6.2729752009306139E-2</v>
      </c>
      <c r="BK70" s="13">
        <f t="shared" si="59"/>
        <v>5.6515735289309484E-2</v>
      </c>
      <c r="BL70" s="13">
        <f t="shared" si="60"/>
        <v>5.3436076965156787E-2</v>
      </c>
      <c r="BM70" s="13">
        <f t="shared" si="61"/>
        <v>5.3882359373708076E-2</v>
      </c>
      <c r="BN70" s="13">
        <f t="shared" si="62"/>
        <v>5.4291376778987432E-2</v>
      </c>
      <c r="BO70" s="13">
        <f t="shared" si="63"/>
        <v>5.3610712482507629E-2</v>
      </c>
      <c r="BP70" s="13">
        <f t="shared" si="64"/>
        <v>5.1382727937522445E-2</v>
      </c>
      <c r="BQ70" s="13">
        <f t="shared" si="65"/>
        <v>5.3244116285471717E-2</v>
      </c>
      <c r="BR70" s="13">
        <f t="shared" si="65"/>
        <v>5.7655134991429907E-2</v>
      </c>
    </row>
    <row r="71" spans="1:70" x14ac:dyDescent="0.2">
      <c r="A71" s="4">
        <v>69</v>
      </c>
      <c r="B71" s="6" t="s">
        <v>106</v>
      </c>
      <c r="C71" s="32">
        <v>40696106</v>
      </c>
      <c r="D71" s="32">
        <v>41816468</v>
      </c>
      <c r="E71" s="32">
        <v>41925264</v>
      </c>
      <c r="F71" s="32">
        <v>41227906</v>
      </c>
      <c r="G71" s="32">
        <v>39989131</v>
      </c>
      <c r="H71" s="32">
        <v>39480409</v>
      </c>
      <c r="I71" s="32">
        <v>39230654</v>
      </c>
      <c r="J71" s="32">
        <v>40728644</v>
      </c>
      <c r="K71" s="32">
        <v>41194790</v>
      </c>
      <c r="L71" s="32">
        <v>41738691</v>
      </c>
      <c r="M71" s="32">
        <v>41401090</v>
      </c>
      <c r="N71" s="32">
        <v>39623951</v>
      </c>
      <c r="O71" s="32">
        <v>39164085</v>
      </c>
      <c r="P71" s="32">
        <v>41141631</v>
      </c>
      <c r="Q71" s="32">
        <v>42801548</v>
      </c>
      <c r="R71" s="32">
        <v>45269559</v>
      </c>
      <c r="S71" s="32">
        <v>47133798</v>
      </c>
      <c r="T71" s="32">
        <v>47665000</v>
      </c>
      <c r="U71" s="32">
        <v>50653946</v>
      </c>
      <c r="V71" s="32">
        <v>53975036</v>
      </c>
      <c r="W71" s="32">
        <v>56279255</v>
      </c>
      <c r="X71" s="32">
        <v>58554719</v>
      </c>
      <c r="Y71" s="32">
        <v>57967803</v>
      </c>
      <c r="Z71" s="32">
        <v>58108033</v>
      </c>
      <c r="AA71" s="32">
        <v>58391623</v>
      </c>
      <c r="AB71" s="32">
        <v>59620647</v>
      </c>
      <c r="AC71" s="32">
        <v>60296226</v>
      </c>
      <c r="AD71" s="32">
        <v>62088113</v>
      </c>
      <c r="AF71" s="63">
        <f t="shared" si="66"/>
        <v>4.2734170905964781</v>
      </c>
      <c r="AG71" s="63">
        <f t="shared" si="67"/>
        <v>4.2847583130535263</v>
      </c>
      <c r="AH71" s="63">
        <f t="shared" si="68"/>
        <v>4.3580618124960298</v>
      </c>
      <c r="AI71" s="63">
        <f t="shared" si="69"/>
        <v>5.4087469214964878</v>
      </c>
      <c r="AJ71" s="63">
        <f t="shared" si="70"/>
        <v>5.7814216632571487</v>
      </c>
      <c r="AK71" s="63">
        <f t="shared" si="71"/>
        <v>4.3452317090810748</v>
      </c>
      <c r="AL71" s="63">
        <f t="shared" si="72"/>
        <v>5.5752544667035542</v>
      </c>
      <c r="AM71" s="63">
        <f t="shared" si="73"/>
        <v>5.5011745007321027</v>
      </c>
      <c r="AN71" s="63">
        <f t="shared" si="74"/>
        <v>5.7983856655167232</v>
      </c>
      <c r="AO71" s="63">
        <f t="shared" si="75"/>
        <v>4.8327765123817246</v>
      </c>
      <c r="AQ71" s="13">
        <f t="shared" si="39"/>
        <v>4.452455770824261E-2</v>
      </c>
      <c r="AR71" s="13">
        <f t="shared" si="40"/>
        <v>4.4996163032156512E-2</v>
      </c>
      <c r="AS71" s="13">
        <f t="shared" si="41"/>
        <v>4.3921172893535115E-2</v>
      </c>
      <c r="AT71" s="13">
        <f t="shared" si="42"/>
        <v>4.2218585284176977E-2</v>
      </c>
      <c r="AU71" s="13">
        <f t="shared" si="43"/>
        <v>4.1995941721829542E-2</v>
      </c>
      <c r="AV71" s="13">
        <f t="shared" si="44"/>
        <v>4.2195256170304E-2</v>
      </c>
      <c r="AW71" s="13">
        <f t="shared" si="45"/>
        <v>4.1077906333786524E-2</v>
      </c>
      <c r="AX71" s="13">
        <f t="shared" si="46"/>
        <v>4.3069868653359489E-2</v>
      </c>
      <c r="AY71" s="13">
        <f t="shared" si="47"/>
        <v>4.4201285502040291E-2</v>
      </c>
      <c r="AZ71" s="13">
        <f t="shared" si="48"/>
        <v>4.4669666940683819E-2</v>
      </c>
      <c r="BA71" s="13">
        <f t="shared" si="49"/>
        <v>4.3473051819286297E-2</v>
      </c>
      <c r="BB71" s="13">
        <f t="shared" si="50"/>
        <v>4.0593719534055155E-2</v>
      </c>
      <c r="BC71" s="13">
        <f t="shared" si="51"/>
        <v>3.9223272604574123E-2</v>
      </c>
      <c r="BD71" s="13">
        <f t="shared" si="52"/>
        <v>4.0224062729404764E-2</v>
      </c>
      <c r="BE71" s="13">
        <f t="shared" si="53"/>
        <v>4.1638064312898189E-2</v>
      </c>
      <c r="BF71" s="13">
        <f t="shared" si="54"/>
        <v>4.974588434976672E-2</v>
      </c>
      <c r="BG71" s="13">
        <f t="shared" si="55"/>
        <v>5.0058705219062853E-2</v>
      </c>
      <c r="BH71" s="13">
        <f t="shared" si="56"/>
        <v>5.0645544268342127E-2</v>
      </c>
      <c r="BI71" s="13">
        <f t="shared" si="57"/>
        <v>5.3373634056068188E-2</v>
      </c>
      <c r="BJ71" s="13">
        <f t="shared" si="58"/>
        <v>5.5703998887666965E-2</v>
      </c>
      <c r="BK71" s="13">
        <f t="shared" si="59"/>
        <v>5.6610809110822009E-2</v>
      </c>
      <c r="BL71" s="13">
        <f t="shared" si="60"/>
        <v>5.8132123747827127E-2</v>
      </c>
      <c r="BM71" s="13">
        <f t="shared" si="61"/>
        <v>5.8172631628249385E-2</v>
      </c>
      <c r="BN71" s="13">
        <f t="shared" si="62"/>
        <v>5.6628974453850699E-2</v>
      </c>
      <c r="BO71" s="13">
        <f t="shared" si="63"/>
        <v>5.5779283693999919E-2</v>
      </c>
      <c r="BP71" s="13">
        <f t="shared" si="64"/>
        <v>5.7076482812479207E-2</v>
      </c>
      <c r="BQ71" s="13">
        <f t="shared" si="65"/>
        <v>6.1095803459022574E-2</v>
      </c>
      <c r="BR71" s="13">
        <f t="shared" si="65"/>
        <v>6.0185281303687901E-2</v>
      </c>
    </row>
    <row r="72" spans="1:70" x14ac:dyDescent="0.2">
      <c r="A72" s="4">
        <v>70</v>
      </c>
      <c r="B72" s="6" t="s">
        <v>107</v>
      </c>
      <c r="C72" s="32">
        <v>7284221</v>
      </c>
      <c r="D72" s="32">
        <v>7353155</v>
      </c>
      <c r="E72" s="32">
        <v>7625817</v>
      </c>
      <c r="F72" s="32">
        <v>7651395</v>
      </c>
      <c r="G72" s="32">
        <v>7542650</v>
      </c>
      <c r="H72" s="32">
        <v>7406149</v>
      </c>
      <c r="I72" s="32">
        <v>7409689</v>
      </c>
      <c r="J72" s="32">
        <v>7464422</v>
      </c>
      <c r="K72" s="32">
        <v>7447770</v>
      </c>
      <c r="L72" s="32">
        <v>7486212</v>
      </c>
      <c r="M72" s="32">
        <v>7526951</v>
      </c>
      <c r="N72" s="32">
        <v>7551332</v>
      </c>
      <c r="O72" s="32">
        <v>7576249</v>
      </c>
      <c r="P72" s="32">
        <v>7611659</v>
      </c>
      <c r="Q72" s="32">
        <v>7564964</v>
      </c>
      <c r="R72" s="32">
        <v>7197544</v>
      </c>
      <c r="S72" s="32">
        <v>7054036</v>
      </c>
      <c r="T72" s="32">
        <v>7014030</v>
      </c>
      <c r="U72" s="32">
        <v>7255065</v>
      </c>
      <c r="V72" s="32">
        <v>7489016</v>
      </c>
      <c r="W72" s="32">
        <v>7749286</v>
      </c>
      <c r="X72" s="32">
        <v>8082052</v>
      </c>
      <c r="Y72" s="32">
        <v>8216338</v>
      </c>
      <c r="Z72" s="32">
        <v>8452764</v>
      </c>
      <c r="AA72" s="32">
        <v>8486725</v>
      </c>
      <c r="AB72" s="32">
        <v>8449971</v>
      </c>
      <c r="AC72" s="32">
        <v>5349562</v>
      </c>
      <c r="AD72" s="32">
        <v>5288202</v>
      </c>
      <c r="AF72" s="63">
        <f t="shared" si="66"/>
        <v>0.78885963210060628</v>
      </c>
      <c r="AG72" s="63">
        <f t="shared" si="67"/>
        <v>0.7882519670369369</v>
      </c>
      <c r="AH72" s="63">
        <f t="shared" si="68"/>
        <v>0.75876820972587511</v>
      </c>
      <c r="AI72" s="63">
        <f t="shared" si="69"/>
        <v>0.7689428901126143</v>
      </c>
      <c r="AJ72" s="63">
        <f t="shared" si="70"/>
        <v>0.76872731227757074</v>
      </c>
      <c r="AK72" s="63">
        <f t="shared" si="71"/>
        <v>0.77350059116038739</v>
      </c>
      <c r="AL72" s="63">
        <f t="shared" si="72"/>
        <v>0.76578626472250533</v>
      </c>
      <c r="AM72" s="63">
        <f t="shared" si="73"/>
        <v>0.78585109138448617</v>
      </c>
      <c r="AN72" s="63">
        <f t="shared" si="74"/>
        <v>0.72056448765630332</v>
      </c>
      <c r="AO72" s="63">
        <f t="shared" si="75"/>
        <v>0.7746260239232915</v>
      </c>
      <c r="AQ72" s="13">
        <f t="shared" ref="AQ72:AX72" si="76">C72/C$111</f>
        <v>7.969477921894853E-3</v>
      </c>
      <c r="AR72" s="13">
        <f t="shared" si="76"/>
        <v>7.9122837725251402E-3</v>
      </c>
      <c r="AS72" s="13">
        <f t="shared" si="76"/>
        <v>7.9888543316378215E-3</v>
      </c>
      <c r="AT72" s="13">
        <f t="shared" si="76"/>
        <v>7.8352529558601714E-3</v>
      </c>
      <c r="AU72" s="13">
        <f t="shared" si="76"/>
        <v>7.9211696255204345E-3</v>
      </c>
      <c r="AV72" s="13">
        <f t="shared" si="76"/>
        <v>7.9154284924059636E-3</v>
      </c>
      <c r="AW72" s="13">
        <f t="shared" si="76"/>
        <v>7.7585887480868488E-3</v>
      </c>
      <c r="AX72" s="13">
        <f t="shared" si="76"/>
        <v>7.8935030371560366E-3</v>
      </c>
      <c r="AY72" s="13">
        <f t="shared" ref="AY72:BN97" si="77">K72/K$111</f>
        <v>7.9913262847930676E-3</v>
      </c>
      <c r="AZ72" s="13">
        <f t="shared" si="77"/>
        <v>8.0119090626812068E-3</v>
      </c>
      <c r="BA72" s="13">
        <f t="shared" si="77"/>
        <v>7.9036453113729335E-3</v>
      </c>
      <c r="BB72" s="13">
        <f t="shared" si="77"/>
        <v>7.7361455781261128E-3</v>
      </c>
      <c r="BC72" s="13">
        <f t="shared" si="77"/>
        <v>7.587698776752529E-3</v>
      </c>
      <c r="BD72" s="13">
        <f t="shared" ref="BD72:BD83" si="78">P72/P$111</f>
        <v>7.4418986717089148E-3</v>
      </c>
      <c r="BE72" s="13">
        <f t="shared" ref="BE72:BE83" si="79">Q72/Q$111</f>
        <v>7.3593239561512954E-3</v>
      </c>
      <c r="BF72" s="13">
        <f t="shared" ref="BF72:BF83" si="80">R72/R$111</f>
        <v>7.9092484958017233E-3</v>
      </c>
      <c r="BG72" s="13">
        <f t="shared" ref="BG72:BG83" si="81">S72/S$111</f>
        <v>7.491777105011933E-3</v>
      </c>
      <c r="BH72" s="13">
        <f t="shared" ref="BH72:BH83" si="82">T72/T$111</f>
        <v>7.4526249211052074E-3</v>
      </c>
      <c r="BI72" s="13">
        <f t="shared" ref="BI72:BI83" si="83">U72/U$111</f>
        <v>7.644600567998954E-3</v>
      </c>
      <c r="BJ72" s="13">
        <f t="shared" ref="BJ72:BJ83" si="84">V72/V$111</f>
        <v>7.7289089521629982E-3</v>
      </c>
      <c r="BK72" s="13">
        <f t="shared" ref="BK72:BK83" si="85">W72/W$111</f>
        <v>7.7949388365422647E-3</v>
      </c>
      <c r="BL72" s="13">
        <f t="shared" ref="BL72:BL83" si="86">X72/X$111</f>
        <v>8.0237230239355046E-3</v>
      </c>
      <c r="BM72" s="13">
        <f t="shared" ref="BM72:BM83" si="87">Y72/Y$111</f>
        <v>8.2453703447616829E-3</v>
      </c>
      <c r="BN72" s="13">
        <f t="shared" ref="BN72:BN83" si="88">Z72/Z$111</f>
        <v>8.2376107382679583E-3</v>
      </c>
      <c r="BO72" s="13">
        <f t="shared" ref="BO72:BO83" si="89">AA72/AA$111</f>
        <v>8.1070437348172604E-3</v>
      </c>
      <c r="BP72" s="13">
        <f t="shared" ref="BP72:BP83" si="90">AB72/AB$111</f>
        <v>8.089389310844743E-3</v>
      </c>
      <c r="BQ72" s="13">
        <f t="shared" ref="BQ72:BR83" si="91">AC72/AC$111</f>
        <v>5.4205015840270952E-3</v>
      </c>
      <c r="BR72" s="13">
        <f t="shared" si="91"/>
        <v>5.1261330000595276E-3</v>
      </c>
    </row>
    <row r="73" spans="1:70" x14ac:dyDescent="0.2">
      <c r="A73" s="4">
        <v>71</v>
      </c>
      <c r="B73" s="6" t="s">
        <v>108</v>
      </c>
      <c r="C73" s="32">
        <v>21117921</v>
      </c>
      <c r="D73" s="32">
        <v>22367942</v>
      </c>
      <c r="E73" s="32">
        <v>20201863</v>
      </c>
      <c r="F73" s="32">
        <v>20305091</v>
      </c>
      <c r="G73" s="32">
        <v>19576970</v>
      </c>
      <c r="H73" s="32">
        <v>19679665</v>
      </c>
      <c r="I73" s="32">
        <v>20484715</v>
      </c>
      <c r="J73" s="32">
        <v>20452391</v>
      </c>
      <c r="K73" s="32">
        <v>20553003</v>
      </c>
      <c r="L73" s="32">
        <v>21149122</v>
      </c>
      <c r="M73" s="32">
        <v>21704371</v>
      </c>
      <c r="N73" s="32">
        <v>21430018</v>
      </c>
      <c r="O73" s="32">
        <v>21638280</v>
      </c>
      <c r="P73" s="32">
        <v>22169372</v>
      </c>
      <c r="Q73" s="32">
        <v>21919604</v>
      </c>
      <c r="R73" s="32">
        <v>19750070</v>
      </c>
      <c r="S73" s="32">
        <v>19335784</v>
      </c>
      <c r="T73" s="32">
        <v>18508651</v>
      </c>
      <c r="U73" s="32">
        <v>19315039</v>
      </c>
      <c r="V73" s="32">
        <v>19329809</v>
      </c>
      <c r="W73" s="32">
        <v>20594736</v>
      </c>
      <c r="X73" s="32">
        <v>20729354</v>
      </c>
      <c r="Y73" s="32">
        <v>20857790</v>
      </c>
      <c r="Z73" s="32">
        <v>21440591</v>
      </c>
      <c r="AA73" s="32">
        <v>22057585</v>
      </c>
      <c r="AB73" s="32">
        <v>22720470</v>
      </c>
      <c r="AC73" s="32">
        <v>19401885</v>
      </c>
      <c r="AD73" s="32">
        <v>19501639</v>
      </c>
      <c r="AF73" s="63">
        <f t="shared" si="66"/>
        <v>2.1511169335493743</v>
      </c>
      <c r="AG73" s="63">
        <f t="shared" si="67"/>
        <v>2.2084950565282262</v>
      </c>
      <c r="AH73" s="63">
        <f t="shared" si="68"/>
        <v>2.1477140103187531</v>
      </c>
      <c r="AI73" s="63">
        <f t="shared" si="69"/>
        <v>2.0299765085564587</v>
      </c>
      <c r="AJ73" s="63">
        <f t="shared" si="70"/>
        <v>2.0814492794895503</v>
      </c>
      <c r="AK73" s="63">
        <f t="shared" si="71"/>
        <v>2.1765276480306457</v>
      </c>
      <c r="AL73" s="63">
        <f t="shared" si="72"/>
        <v>2.0555072645441799</v>
      </c>
      <c r="AM73" s="63">
        <f t="shared" si="73"/>
        <v>2.0521744360365934</v>
      </c>
      <c r="AN73" s="63">
        <f t="shared" si="74"/>
        <v>2.082695566643463</v>
      </c>
      <c r="AO73" s="63">
        <f t="shared" si="75"/>
        <v>2.1254073244654634</v>
      </c>
      <c r="AQ73" s="13">
        <f t="shared" ref="AQ73:BF101" si="92">C73/C$111</f>
        <v>2.3104571534254617E-2</v>
      </c>
      <c r="AR73" s="13">
        <f t="shared" si="92"/>
        <v>2.4068784693289283E-2</v>
      </c>
      <c r="AS73" s="13">
        <f t="shared" si="92"/>
        <v>2.1163600009638815E-2</v>
      </c>
      <c r="AT73" s="13">
        <f t="shared" si="92"/>
        <v>2.0793008892726068E-2</v>
      </c>
      <c r="AU73" s="13">
        <f t="shared" si="92"/>
        <v>2.0559418788320391E-2</v>
      </c>
      <c r="AV73" s="13">
        <f t="shared" si="92"/>
        <v>2.1032925621939876E-2</v>
      </c>
      <c r="AW73" s="13">
        <f t="shared" si="92"/>
        <v>2.1449278007048055E-2</v>
      </c>
      <c r="AX73" s="13">
        <f t="shared" si="92"/>
        <v>2.1628065840275747E-2</v>
      </c>
      <c r="AY73" s="13">
        <f t="shared" si="77"/>
        <v>2.2053010915392225E-2</v>
      </c>
      <c r="AZ73" s="13">
        <f t="shared" si="77"/>
        <v>2.263425644632432E-2</v>
      </c>
      <c r="BA73" s="13">
        <f t="shared" si="77"/>
        <v>2.2790589455205523E-2</v>
      </c>
      <c r="BB73" s="13">
        <f t="shared" si="77"/>
        <v>2.195450272744769E-2</v>
      </c>
      <c r="BC73" s="13">
        <f t="shared" si="77"/>
        <v>2.1670981337470391E-2</v>
      </c>
      <c r="BD73" s="13">
        <f t="shared" si="78"/>
        <v>2.1674935784619466E-2</v>
      </c>
      <c r="BE73" s="13">
        <f t="shared" si="79"/>
        <v>2.1323758688944157E-2</v>
      </c>
      <c r="BF73" s="13">
        <f t="shared" si="80"/>
        <v>2.1702988052518853E-2</v>
      </c>
      <c r="BG73" s="13">
        <f t="shared" si="81"/>
        <v>2.0535674028124618E-2</v>
      </c>
      <c r="BH73" s="13">
        <f t="shared" si="82"/>
        <v>1.9666017068452633E-2</v>
      </c>
      <c r="BI73" s="13">
        <f t="shared" si="83"/>
        <v>2.0352093070196055E-2</v>
      </c>
      <c r="BJ73" s="13">
        <f t="shared" si="84"/>
        <v>1.9948993809560681E-2</v>
      </c>
      <c r="BK73" s="13">
        <f t="shared" si="85"/>
        <v>2.0716064354152769E-2</v>
      </c>
      <c r="BL73" s="13">
        <f t="shared" si="86"/>
        <v>2.0579748182900769E-2</v>
      </c>
      <c r="BM73" s="13">
        <f t="shared" si="87"/>
        <v>2.0931490783761181E-2</v>
      </c>
      <c r="BN73" s="13">
        <f t="shared" si="88"/>
        <v>2.0894850803407184E-2</v>
      </c>
      <c r="BO73" s="13">
        <f t="shared" si="89"/>
        <v>2.1070767142737534E-2</v>
      </c>
      <c r="BP73" s="13">
        <f t="shared" si="90"/>
        <v>2.1750929932820913E-2</v>
      </c>
      <c r="BQ73" s="13">
        <f t="shared" si="91"/>
        <v>1.9659169923745445E-2</v>
      </c>
      <c r="BR73" s="13">
        <f t="shared" si="91"/>
        <v>1.8903966836582242E-2</v>
      </c>
    </row>
    <row r="74" spans="1:70" x14ac:dyDescent="0.2">
      <c r="A74" s="4">
        <v>72</v>
      </c>
      <c r="B74" s="6" t="s">
        <v>109</v>
      </c>
      <c r="C74" s="32">
        <v>5180524</v>
      </c>
      <c r="D74" s="32">
        <v>5299917</v>
      </c>
      <c r="E74" s="32">
        <v>4598649</v>
      </c>
      <c r="F74" s="32">
        <v>5128196</v>
      </c>
      <c r="G74" s="32">
        <v>5465081</v>
      </c>
      <c r="H74" s="32">
        <v>4968137</v>
      </c>
      <c r="I74" s="32">
        <v>4681351</v>
      </c>
      <c r="J74" s="32">
        <v>4966904</v>
      </c>
      <c r="K74" s="32">
        <v>4905264</v>
      </c>
      <c r="L74" s="32">
        <v>5058797</v>
      </c>
      <c r="M74" s="32">
        <v>5401072</v>
      </c>
      <c r="N74" s="32">
        <v>5955107</v>
      </c>
      <c r="O74" s="32">
        <v>6629992</v>
      </c>
      <c r="P74" s="32">
        <v>7492124</v>
      </c>
      <c r="Q74" s="32">
        <v>7808594</v>
      </c>
      <c r="R74" s="32">
        <v>5034640</v>
      </c>
      <c r="S74" s="32">
        <v>5925385</v>
      </c>
      <c r="T74" s="32">
        <v>5687096</v>
      </c>
      <c r="U74" s="32">
        <v>5818026</v>
      </c>
      <c r="V74" s="32">
        <v>6139598</v>
      </c>
      <c r="W74" s="32">
        <v>6746756</v>
      </c>
      <c r="X74" s="32">
        <v>6540866</v>
      </c>
      <c r="Y74" s="32">
        <v>5361246</v>
      </c>
      <c r="Z74" s="32">
        <v>5822247</v>
      </c>
      <c r="AA74" s="32">
        <v>5158117</v>
      </c>
      <c r="AB74" s="32">
        <v>4715389</v>
      </c>
      <c r="AC74" s="32">
        <v>4152848</v>
      </c>
      <c r="AD74" s="32">
        <v>4799422</v>
      </c>
      <c r="AF74" s="63">
        <f t="shared" si="66"/>
        <v>0.52871342959592726</v>
      </c>
      <c r="AG74" s="63">
        <f t="shared" si="67"/>
        <v>0.54339545279478452</v>
      </c>
      <c r="AH74" s="63">
        <f t="shared" si="68"/>
        <v>0.65812978472301331</v>
      </c>
      <c r="AI74" s="63">
        <f t="shared" si="69"/>
        <v>0.63471060645648647</v>
      </c>
      <c r="AJ74" s="63">
        <f t="shared" si="70"/>
        <v>0.5199556850349798</v>
      </c>
      <c r="AK74" s="63">
        <f t="shared" si="71"/>
        <v>0.59991509241166385</v>
      </c>
      <c r="AL74" s="63">
        <f t="shared" si="72"/>
        <v>0.57078470520312319</v>
      </c>
      <c r="AM74" s="63">
        <f t="shared" si="73"/>
        <v>0.60071364448753828</v>
      </c>
      <c r="AN74" s="63">
        <f t="shared" si="74"/>
        <v>0.45498138053346648</v>
      </c>
      <c r="AO74" s="63">
        <f t="shared" si="75"/>
        <v>0.57424967196673715</v>
      </c>
      <c r="AQ74" s="13">
        <f t="shared" si="92"/>
        <v>5.6678774081465148E-3</v>
      </c>
      <c r="AR74" s="13">
        <f t="shared" si="92"/>
        <v>5.7029189884927117E-3</v>
      </c>
      <c r="AS74" s="13">
        <f t="shared" si="92"/>
        <v>4.8175739049772558E-3</v>
      </c>
      <c r="AT74" s="13">
        <f t="shared" si="92"/>
        <v>5.2514231545006248E-3</v>
      </c>
      <c r="AU74" s="13">
        <f t="shared" si="92"/>
        <v>5.7393401017160868E-3</v>
      </c>
      <c r="AV74" s="13">
        <f t="shared" si="92"/>
        <v>5.3097680270780788E-3</v>
      </c>
      <c r="AW74" s="13">
        <f t="shared" si="92"/>
        <v>4.9017815989908778E-3</v>
      </c>
      <c r="AX74" s="13">
        <f t="shared" si="92"/>
        <v>5.2524189829115317E-3</v>
      </c>
      <c r="AY74" s="13">
        <f t="shared" si="77"/>
        <v>5.2632620417989787E-3</v>
      </c>
      <c r="AZ74" s="13">
        <f t="shared" si="77"/>
        <v>5.4140360345879199E-3</v>
      </c>
      <c r="BA74" s="13">
        <f t="shared" si="77"/>
        <v>5.671374423612912E-3</v>
      </c>
      <c r="BB74" s="13">
        <f t="shared" si="77"/>
        <v>6.1008540857848473E-3</v>
      </c>
      <c r="BC74" s="13">
        <f t="shared" si="77"/>
        <v>6.6400117245722862E-3</v>
      </c>
      <c r="BD74" s="13">
        <f t="shared" si="78"/>
        <v>7.3250296215159509E-3</v>
      </c>
      <c r="BE74" s="13">
        <f t="shared" si="79"/>
        <v>7.5963313094496243E-3</v>
      </c>
      <c r="BF74" s="13">
        <f t="shared" si="80"/>
        <v>5.5324731390184196E-3</v>
      </c>
      <c r="BG74" s="13">
        <f t="shared" si="81"/>
        <v>6.2930872030396686E-3</v>
      </c>
      <c r="BH74" s="13">
        <f t="shared" si="82"/>
        <v>6.0427162955273561E-3</v>
      </c>
      <c r="BI74" s="13">
        <f t="shared" si="83"/>
        <v>6.1304047398931206E-3</v>
      </c>
      <c r="BJ74" s="13">
        <f t="shared" si="84"/>
        <v>6.3362655313971873E-3</v>
      </c>
      <c r="BK74" s="13">
        <f t="shared" si="85"/>
        <v>6.7865027003874345E-3</v>
      </c>
      <c r="BL74" s="13">
        <f t="shared" si="86"/>
        <v>6.4936599171444244E-3</v>
      </c>
      <c r="BM74" s="13">
        <f t="shared" si="87"/>
        <v>5.3801899069113503E-3</v>
      </c>
      <c r="BN74" s="13">
        <f t="shared" si="88"/>
        <v>5.6740498620390205E-3</v>
      </c>
      <c r="BO74" s="13">
        <f t="shared" si="89"/>
        <v>4.9273518475388802E-3</v>
      </c>
      <c r="BP74" s="13">
        <f t="shared" si="90"/>
        <v>4.514171394561577E-3</v>
      </c>
      <c r="BQ74" s="13">
        <f t="shared" si="91"/>
        <v>4.2079181739035371E-3</v>
      </c>
      <c r="BR74" s="13">
        <f t="shared" si="91"/>
        <v>4.6523327768893284E-3</v>
      </c>
    </row>
    <row r="75" spans="1:70" x14ac:dyDescent="0.2">
      <c r="A75" s="4">
        <v>73</v>
      </c>
      <c r="B75" s="6" t="s">
        <v>110</v>
      </c>
      <c r="C75" s="32">
        <v>3147053</v>
      </c>
      <c r="D75" s="32">
        <v>3396343</v>
      </c>
      <c r="E75" s="32">
        <v>3643509</v>
      </c>
      <c r="F75" s="32">
        <v>3741715</v>
      </c>
      <c r="G75" s="32">
        <v>3680839</v>
      </c>
      <c r="H75" s="32">
        <v>3749689</v>
      </c>
      <c r="I75" s="32">
        <v>3849242</v>
      </c>
      <c r="J75" s="32">
        <v>3718528</v>
      </c>
      <c r="K75" s="32">
        <v>3742532</v>
      </c>
      <c r="L75" s="32">
        <v>3699924</v>
      </c>
      <c r="M75" s="32">
        <v>3904135</v>
      </c>
      <c r="N75" s="32">
        <v>3965859</v>
      </c>
      <c r="O75" s="32">
        <v>4133366</v>
      </c>
      <c r="P75" s="32">
        <v>4264969</v>
      </c>
      <c r="Q75" s="32">
        <v>4159487</v>
      </c>
      <c r="R75" s="32">
        <v>3506465</v>
      </c>
      <c r="S75" s="32">
        <v>3423682</v>
      </c>
      <c r="T75" s="32">
        <v>3354559</v>
      </c>
      <c r="U75" s="32">
        <v>3371357</v>
      </c>
      <c r="V75" s="32">
        <v>3528646</v>
      </c>
      <c r="W75" s="32">
        <v>3704839</v>
      </c>
      <c r="X75" s="32">
        <v>3804111</v>
      </c>
      <c r="Y75" s="32">
        <v>3745649</v>
      </c>
      <c r="Z75" s="32">
        <v>3941685</v>
      </c>
      <c r="AA75" s="32">
        <v>4148575</v>
      </c>
      <c r="AB75" s="32">
        <v>4097323</v>
      </c>
      <c r="AC75" s="32">
        <v>2097665</v>
      </c>
      <c r="AD75" s="32">
        <v>2091898</v>
      </c>
      <c r="AF75" s="63">
        <f t="shared" si="66"/>
        <v>0.3867795134796454</v>
      </c>
      <c r="AG75" s="63">
        <f t="shared" si="67"/>
        <v>0.40167710958812963</v>
      </c>
      <c r="AH75" s="63">
        <f t="shared" si="68"/>
        <v>0.3984688436943013</v>
      </c>
      <c r="AI75" s="63">
        <f t="shared" si="69"/>
        <v>0.36496388008853775</v>
      </c>
      <c r="AJ75" s="63">
        <f t="shared" si="70"/>
        <v>0.35646386813317538</v>
      </c>
      <c r="AK75" s="63">
        <f t="shared" si="71"/>
        <v>0.39950760515460404</v>
      </c>
      <c r="AL75" s="63">
        <f t="shared" si="72"/>
        <v>0.35917280492845732</v>
      </c>
      <c r="AM75" s="63">
        <f t="shared" si="73"/>
        <v>0.37178941048965475</v>
      </c>
      <c r="AN75" s="63">
        <f t="shared" si="74"/>
        <v>0.33369788642645615</v>
      </c>
      <c r="AO75" s="63">
        <f t="shared" si="75"/>
        <v>0.38074994157567749</v>
      </c>
      <c r="AQ75" s="13">
        <f t="shared" si="92"/>
        <v>3.4431093458769254E-3</v>
      </c>
      <c r="AR75" s="13">
        <f t="shared" si="92"/>
        <v>3.6545985505309427E-3</v>
      </c>
      <c r="AS75" s="13">
        <f t="shared" si="92"/>
        <v>3.8169631735211311E-3</v>
      </c>
      <c r="AT75" s="13">
        <f t="shared" si="92"/>
        <v>3.8316259340599123E-3</v>
      </c>
      <c r="AU75" s="13">
        <f t="shared" si="92"/>
        <v>3.8655578719987023E-3</v>
      </c>
      <c r="AV75" s="13">
        <f t="shared" si="92"/>
        <v>4.007534164956879E-3</v>
      </c>
      <c r="AW75" s="13">
        <f t="shared" si="92"/>
        <v>4.0304911137111583E-3</v>
      </c>
      <c r="AX75" s="13">
        <f t="shared" si="92"/>
        <v>3.932281971966451E-3</v>
      </c>
      <c r="AY75" s="13">
        <f t="shared" si="77"/>
        <v>4.0156710455987723E-3</v>
      </c>
      <c r="AZ75" s="13">
        <f t="shared" si="77"/>
        <v>3.9597402033006409E-3</v>
      </c>
      <c r="BA75" s="13">
        <f t="shared" si="77"/>
        <v>4.0995216107713424E-3</v>
      </c>
      <c r="BB75" s="13">
        <f t="shared" si="77"/>
        <v>4.0629206299394134E-3</v>
      </c>
      <c r="BC75" s="13">
        <f t="shared" si="77"/>
        <v>4.1396126423604209E-3</v>
      </c>
      <c r="BD75" s="13">
        <f t="shared" si="78"/>
        <v>4.1698487985312666E-3</v>
      </c>
      <c r="BE75" s="13">
        <f t="shared" si="79"/>
        <v>4.0464187700562596E-3</v>
      </c>
      <c r="BF75" s="13">
        <f t="shared" si="80"/>
        <v>3.8531897862425558E-3</v>
      </c>
      <c r="BG75" s="13">
        <f t="shared" si="81"/>
        <v>3.636139994528163E-3</v>
      </c>
      <c r="BH75" s="13">
        <f t="shared" si="82"/>
        <v>3.5643232211321828E-3</v>
      </c>
      <c r="BI75" s="13">
        <f t="shared" si="83"/>
        <v>3.5523703284708339E-3</v>
      </c>
      <c r="BJ75" s="13">
        <f t="shared" si="84"/>
        <v>3.6416778463838448E-3</v>
      </c>
      <c r="BK75" s="13">
        <f t="shared" si="85"/>
        <v>3.7266650636247527E-3</v>
      </c>
      <c r="BL75" s="13">
        <f t="shared" si="86"/>
        <v>3.7766563511724889E-3</v>
      </c>
      <c r="BM75" s="13">
        <f t="shared" si="87"/>
        <v>3.7588842117359644E-3</v>
      </c>
      <c r="BN75" s="13">
        <f t="shared" si="88"/>
        <v>3.8413549322883892E-3</v>
      </c>
      <c r="BO75" s="13">
        <f t="shared" si="89"/>
        <v>3.9629749947323045E-3</v>
      </c>
      <c r="BP75" s="13">
        <f t="shared" si="90"/>
        <v>3.9224798380110793E-3</v>
      </c>
      <c r="BQ75" s="13">
        <f t="shared" si="91"/>
        <v>2.1254817600502986E-3</v>
      </c>
      <c r="BR75" s="13">
        <f t="shared" si="91"/>
        <v>2.027787019209653E-3</v>
      </c>
    </row>
    <row r="76" spans="1:70" x14ac:dyDescent="0.2">
      <c r="A76" s="4">
        <v>74</v>
      </c>
      <c r="B76" s="6" t="s">
        <v>111</v>
      </c>
      <c r="C76" s="32">
        <v>4861490</v>
      </c>
      <c r="D76" s="32">
        <v>4890107</v>
      </c>
      <c r="E76" s="32">
        <v>4801698</v>
      </c>
      <c r="F76" s="32">
        <v>4673017</v>
      </c>
      <c r="G76" s="32">
        <v>4410622</v>
      </c>
      <c r="H76" s="32">
        <v>4106649</v>
      </c>
      <c r="I76" s="32">
        <v>3677914</v>
      </c>
      <c r="J76" s="32">
        <v>3743812</v>
      </c>
      <c r="K76" s="32">
        <v>3860579</v>
      </c>
      <c r="L76" s="32">
        <v>3927373</v>
      </c>
      <c r="M76" s="32">
        <v>4296902</v>
      </c>
      <c r="N76" s="32">
        <v>4556109</v>
      </c>
      <c r="O76" s="32">
        <v>4643052</v>
      </c>
      <c r="P76" s="32">
        <v>4702254</v>
      </c>
      <c r="Q76" s="32">
        <v>4660264</v>
      </c>
      <c r="R76" s="32">
        <v>4375718</v>
      </c>
      <c r="S76" s="32">
        <v>4523858</v>
      </c>
      <c r="T76" s="32">
        <v>4572438</v>
      </c>
      <c r="U76" s="32">
        <v>5220702</v>
      </c>
      <c r="V76" s="32">
        <v>5324465</v>
      </c>
      <c r="W76" s="32">
        <v>5724556</v>
      </c>
      <c r="X76" s="32">
        <v>6053756</v>
      </c>
      <c r="Y76" s="32">
        <v>6044724</v>
      </c>
      <c r="Z76" s="32">
        <v>6217001</v>
      </c>
      <c r="AA76" s="32">
        <v>6320371</v>
      </c>
      <c r="AB76" s="32">
        <v>6278966</v>
      </c>
      <c r="AC76" s="32">
        <v>4765775</v>
      </c>
      <c r="AD76" s="32">
        <v>4634984</v>
      </c>
      <c r="AF76" s="63">
        <f t="shared" si="66"/>
        <v>0.46582739157922332</v>
      </c>
      <c r="AG76" s="63">
        <f t="shared" si="67"/>
        <v>0.42225285603373675</v>
      </c>
      <c r="AH76" s="63">
        <f t="shared" si="68"/>
        <v>0.46769389135210049</v>
      </c>
      <c r="AI76" s="63">
        <f t="shared" si="69"/>
        <v>0.54045537796248333</v>
      </c>
      <c r="AJ76" s="63">
        <f t="shared" si="70"/>
        <v>0.58354187800755852</v>
      </c>
      <c r="AK76" s="63">
        <f t="shared" si="71"/>
        <v>0.44299262051446947</v>
      </c>
      <c r="AL76" s="63">
        <f t="shared" si="72"/>
        <v>0.5584524538142086</v>
      </c>
      <c r="AM76" s="63">
        <f t="shared" si="73"/>
        <v>0.56210855812472627</v>
      </c>
      <c r="AN76" s="63">
        <f t="shared" si="74"/>
        <v>0.56258694401070497</v>
      </c>
      <c r="AO76" s="63">
        <f t="shared" si="75"/>
        <v>0.49789583847555141</v>
      </c>
      <c r="AQ76" s="13">
        <f t="shared" si="92"/>
        <v>5.3188305547721042E-3</v>
      </c>
      <c r="AR76" s="13">
        <f t="shared" si="92"/>
        <v>5.2619473222054475E-3</v>
      </c>
      <c r="AS76" s="13">
        <f t="shared" si="92"/>
        <v>5.0302893272309926E-3</v>
      </c>
      <c r="AT76" s="13">
        <f t="shared" si="92"/>
        <v>4.7853065045047119E-3</v>
      </c>
      <c r="AU76" s="13">
        <f t="shared" si="92"/>
        <v>4.6319642322064777E-3</v>
      </c>
      <c r="AV76" s="13">
        <f t="shared" si="92"/>
        <v>4.3890403100059769E-3</v>
      </c>
      <c r="AW76" s="13">
        <f t="shared" si="92"/>
        <v>3.8510957985997923E-3</v>
      </c>
      <c r="AX76" s="13">
        <f t="shared" si="92"/>
        <v>3.9590193845606822E-3</v>
      </c>
      <c r="AY76" s="13">
        <f t="shared" si="77"/>
        <v>4.1423334014369581E-3</v>
      </c>
      <c r="AZ76" s="13">
        <f t="shared" si="77"/>
        <v>4.2031611355956089E-3</v>
      </c>
      <c r="BA76" s="13">
        <f t="shared" si="77"/>
        <v>4.5119450552725772E-3</v>
      </c>
      <c r="BB76" s="13">
        <f t="shared" si="77"/>
        <v>4.6676165865585815E-3</v>
      </c>
      <c r="BC76" s="13">
        <f t="shared" si="77"/>
        <v>4.650068916794892E-3</v>
      </c>
      <c r="BD76" s="13">
        <f t="shared" si="78"/>
        <v>4.5973811749367563E-3</v>
      </c>
      <c r="BE76" s="13">
        <f t="shared" si="79"/>
        <v>4.5335830411340301E-3</v>
      </c>
      <c r="BF76" s="13">
        <f t="shared" si="80"/>
        <v>4.8083958930369205E-3</v>
      </c>
      <c r="BG76" s="13">
        <f t="shared" si="81"/>
        <v>4.8045878686648431E-3</v>
      </c>
      <c r="BH76" s="13">
        <f t="shared" si="82"/>
        <v>4.8583575190024068E-3</v>
      </c>
      <c r="BI76" s="13">
        <f t="shared" si="83"/>
        <v>5.5010094981303784E-3</v>
      </c>
      <c r="BJ76" s="13">
        <f t="shared" si="84"/>
        <v>5.4950216695996588E-3</v>
      </c>
      <c r="BK76" s="13">
        <f t="shared" si="85"/>
        <v>5.7582806837121565E-3</v>
      </c>
      <c r="BL76" s="13">
        <f t="shared" si="86"/>
        <v>6.0100654386395563E-3</v>
      </c>
      <c r="BM76" s="13">
        <f t="shared" si="87"/>
        <v>6.0660829693069121E-3</v>
      </c>
      <c r="BN76" s="13">
        <f t="shared" si="88"/>
        <v>6.0587559521858925E-3</v>
      </c>
      <c r="BO76" s="13">
        <f t="shared" si="89"/>
        <v>6.0376086319835634E-3</v>
      </c>
      <c r="BP76" s="13">
        <f t="shared" si="90"/>
        <v>6.0110265992105267E-3</v>
      </c>
      <c r="BQ76" s="13">
        <f t="shared" si="91"/>
        <v>4.8289730891270593E-3</v>
      </c>
      <c r="BR76" s="13">
        <f t="shared" si="91"/>
        <v>4.4929343540863059E-3</v>
      </c>
    </row>
    <row r="77" spans="1:70" x14ac:dyDescent="0.2">
      <c r="A77" s="4">
        <v>75</v>
      </c>
      <c r="B77" s="6" t="s">
        <v>112</v>
      </c>
      <c r="C77" s="32">
        <v>2040007</v>
      </c>
      <c r="D77" s="32">
        <v>2170796</v>
      </c>
      <c r="E77" s="32">
        <v>2235900</v>
      </c>
      <c r="F77" s="32">
        <v>2236967</v>
      </c>
      <c r="G77" s="32">
        <v>2171342</v>
      </c>
      <c r="H77" s="32">
        <v>2151512</v>
      </c>
      <c r="I77" s="32">
        <v>2151090</v>
      </c>
      <c r="J77" s="32">
        <v>2131004</v>
      </c>
      <c r="K77" s="32">
        <v>2081091</v>
      </c>
      <c r="L77" s="32">
        <v>2018337</v>
      </c>
      <c r="M77" s="32">
        <v>1972665</v>
      </c>
      <c r="N77" s="32">
        <v>1953944</v>
      </c>
      <c r="O77" s="32">
        <v>1956667</v>
      </c>
      <c r="P77" s="32">
        <v>1954829</v>
      </c>
      <c r="Q77" s="32">
        <v>1920856</v>
      </c>
      <c r="R77" s="32">
        <v>1870221</v>
      </c>
      <c r="S77" s="32">
        <v>1825920</v>
      </c>
      <c r="T77" s="32">
        <v>1803245</v>
      </c>
      <c r="U77" s="32">
        <v>1761067</v>
      </c>
      <c r="V77" s="32">
        <v>1766506</v>
      </c>
      <c r="W77" s="32">
        <v>1775023</v>
      </c>
      <c r="X77" s="32">
        <v>1808744</v>
      </c>
      <c r="Y77" s="32">
        <v>1831739</v>
      </c>
      <c r="Z77" s="32">
        <v>1899812</v>
      </c>
      <c r="AA77" s="32">
        <v>1988353</v>
      </c>
      <c r="AB77" s="32">
        <v>2017465</v>
      </c>
      <c r="AC77" s="32">
        <v>1982472</v>
      </c>
      <c r="AD77" s="32">
        <v>1948560</v>
      </c>
      <c r="AF77" s="63">
        <f t="shared" si="66"/>
        <v>0.2300178477610299</v>
      </c>
      <c r="AG77" s="63">
        <f t="shared" si="67"/>
        <v>0.21620128641686898</v>
      </c>
      <c r="AH77" s="63">
        <f t="shared" si="68"/>
        <v>0.19559401897746609</v>
      </c>
      <c r="AI77" s="63">
        <f t="shared" si="69"/>
        <v>0.18525192517916009</v>
      </c>
      <c r="AJ77" s="63">
        <f t="shared" si="70"/>
        <v>0.18874816514400874</v>
      </c>
      <c r="AK77" s="63">
        <f t="shared" si="71"/>
        <v>0.20641775371422114</v>
      </c>
      <c r="AL77" s="63">
        <f t="shared" si="72"/>
        <v>0.18767559368539716</v>
      </c>
      <c r="AM77" s="63">
        <f t="shared" si="73"/>
        <v>0.1856019938481063</v>
      </c>
      <c r="AN77" s="63">
        <f t="shared" si="74"/>
        <v>0.19465111386615003</v>
      </c>
      <c r="AO77" s="63">
        <f t="shared" si="75"/>
        <v>0.20369127911126372</v>
      </c>
      <c r="AQ77" s="13">
        <f t="shared" si="92"/>
        <v>2.2319189309345441E-3</v>
      </c>
      <c r="AR77" s="13">
        <f t="shared" si="92"/>
        <v>2.3358618122781972E-3</v>
      </c>
      <c r="AS77" s="13">
        <f t="shared" si="92"/>
        <v>2.3423430433891878E-3</v>
      </c>
      <c r="AT77" s="13">
        <f t="shared" si="92"/>
        <v>2.2907198359137988E-3</v>
      </c>
      <c r="AU77" s="13">
        <f t="shared" si="92"/>
        <v>2.2803084190591892E-3</v>
      </c>
      <c r="AV77" s="13">
        <f t="shared" si="92"/>
        <v>2.299459460855208E-3</v>
      </c>
      <c r="AW77" s="13">
        <f t="shared" si="92"/>
        <v>2.2523782941662111E-3</v>
      </c>
      <c r="AX77" s="13">
        <f t="shared" si="92"/>
        <v>2.2535015499112539E-3</v>
      </c>
      <c r="AY77" s="13">
        <f t="shared" si="77"/>
        <v>2.2329740592615358E-3</v>
      </c>
      <c r="AZ77" s="13">
        <f t="shared" si="77"/>
        <v>2.1600687372792539E-3</v>
      </c>
      <c r="BA77" s="13">
        <f t="shared" si="77"/>
        <v>2.0713891292981033E-3</v>
      </c>
      <c r="BB77" s="13">
        <f t="shared" si="77"/>
        <v>2.0017654150957806E-3</v>
      </c>
      <c r="BC77" s="13">
        <f t="shared" si="77"/>
        <v>1.9596240570250584E-3</v>
      </c>
      <c r="BD77" s="13">
        <f t="shared" si="78"/>
        <v>1.91123109147665E-3</v>
      </c>
      <c r="BE77" s="13">
        <f t="shared" si="79"/>
        <v>1.8686409581218037E-3</v>
      </c>
      <c r="BF77" s="13">
        <f t="shared" si="80"/>
        <v>2.0551514004036372E-3</v>
      </c>
      <c r="BG77" s="13">
        <f t="shared" si="81"/>
        <v>1.9392282165250345E-3</v>
      </c>
      <c r="BH77" s="13">
        <f t="shared" si="82"/>
        <v>1.9160038702227336E-3</v>
      </c>
      <c r="BI77" s="13">
        <f t="shared" si="83"/>
        <v>1.8556213884347299E-3</v>
      </c>
      <c r="BJ77" s="13">
        <f t="shared" si="84"/>
        <v>1.8230918504446578E-3</v>
      </c>
      <c r="BK77" s="13">
        <f t="shared" si="85"/>
        <v>1.7854800711260056E-3</v>
      </c>
      <c r="BL77" s="13">
        <f t="shared" si="86"/>
        <v>1.7956901139964455E-3</v>
      </c>
      <c r="BM77" s="13">
        <f t="shared" si="87"/>
        <v>1.8382114306815785E-3</v>
      </c>
      <c r="BN77" s="13">
        <f t="shared" si="88"/>
        <v>1.8514549479780016E-3</v>
      </c>
      <c r="BO77" s="13">
        <f t="shared" si="89"/>
        <v>1.8993975569203791E-3</v>
      </c>
      <c r="BP77" s="13">
        <f t="shared" si="90"/>
        <v>1.9313746527654817E-3</v>
      </c>
      <c r="BQ77" s="13">
        <f t="shared" si="91"/>
        <v>2.0087612062986396E-3</v>
      </c>
      <c r="BR77" s="13">
        <f t="shared" si="91"/>
        <v>1.8888419388283567E-3</v>
      </c>
    </row>
    <row r="78" spans="1:70" x14ac:dyDescent="0.2">
      <c r="A78" s="4">
        <v>76</v>
      </c>
      <c r="B78" s="6" t="s">
        <v>113</v>
      </c>
      <c r="C78" s="32">
        <v>7311280</v>
      </c>
      <c r="D78" s="32">
        <v>7304851</v>
      </c>
      <c r="E78" s="32">
        <v>8262982</v>
      </c>
      <c r="F78" s="32">
        <v>8495227</v>
      </c>
      <c r="G78" s="32">
        <v>8418107</v>
      </c>
      <c r="H78" s="32">
        <v>8342977</v>
      </c>
      <c r="I78" s="32">
        <v>8508251</v>
      </c>
      <c r="J78" s="32">
        <v>8221593</v>
      </c>
      <c r="K78" s="32">
        <v>7817804</v>
      </c>
      <c r="L78" s="32">
        <v>7500579</v>
      </c>
      <c r="M78" s="32">
        <v>7049503</v>
      </c>
      <c r="N78" s="32">
        <v>6799496</v>
      </c>
      <c r="O78" s="32">
        <v>6647636</v>
      </c>
      <c r="P78" s="32">
        <v>6752659</v>
      </c>
      <c r="Q78" s="32">
        <v>6720907</v>
      </c>
      <c r="R78" s="32">
        <v>6283662</v>
      </c>
      <c r="S78" s="32">
        <v>6331286</v>
      </c>
      <c r="T78" s="32">
        <v>6051345</v>
      </c>
      <c r="U78" s="32">
        <v>6279014</v>
      </c>
      <c r="V78" s="32">
        <v>6410626</v>
      </c>
      <c r="W78" s="32">
        <v>6448998</v>
      </c>
      <c r="X78" s="32">
        <v>6715871</v>
      </c>
      <c r="Y78" s="32">
        <v>6969386</v>
      </c>
      <c r="Z78" s="32">
        <v>6944862</v>
      </c>
      <c r="AA78" s="32">
        <v>6841538</v>
      </c>
      <c r="AB78" s="32">
        <v>7252938</v>
      </c>
      <c r="AC78" s="32">
        <v>4339791</v>
      </c>
      <c r="AD78" s="32">
        <v>4334738</v>
      </c>
      <c r="AF78" s="63">
        <f t="shared" si="66"/>
        <v>0.86470228292276541</v>
      </c>
      <c r="AG78" s="63">
        <f t="shared" si="67"/>
        <v>0.8064490100469961</v>
      </c>
      <c r="AH78" s="63">
        <f t="shared" si="68"/>
        <v>0.67321726785968361</v>
      </c>
      <c r="AI78" s="63">
        <f t="shared" si="69"/>
        <v>0.65900717220212257</v>
      </c>
      <c r="AJ78" s="63">
        <f t="shared" si="70"/>
        <v>0.63842901462848034</v>
      </c>
      <c r="AK78" s="63">
        <f t="shared" si="71"/>
        <v>0.74376425234017707</v>
      </c>
      <c r="AL78" s="63">
        <f t="shared" si="72"/>
        <v>0.64707972110223999</v>
      </c>
      <c r="AM78" s="63">
        <f t="shared" si="73"/>
        <v>0.66486658206016813</v>
      </c>
      <c r="AN78" s="63">
        <f t="shared" si="74"/>
        <v>0.59587454885976565</v>
      </c>
      <c r="AO78" s="63">
        <f t="shared" si="75"/>
        <v>0.7278535338527734</v>
      </c>
      <c r="AQ78" s="13">
        <f t="shared" si="92"/>
        <v>7.9990824744047995E-3</v>
      </c>
      <c r="AR78" s="13">
        <f t="shared" si="92"/>
        <v>7.8603067700890369E-3</v>
      </c>
      <c r="AS78" s="13">
        <f t="shared" si="92"/>
        <v>8.6563524331813042E-3</v>
      </c>
      <c r="AT78" s="13">
        <f t="shared" si="92"/>
        <v>8.6993616801188719E-3</v>
      </c>
      <c r="AU78" s="13">
        <f t="shared" si="92"/>
        <v>8.8405604757984205E-3</v>
      </c>
      <c r="AV78" s="13">
        <f t="shared" si="92"/>
        <v>8.9166769203924499E-3</v>
      </c>
      <c r="AW78" s="13">
        <f t="shared" si="92"/>
        <v>8.9088786957858389E-3</v>
      </c>
      <c r="AX78" s="13">
        <f t="shared" si="92"/>
        <v>8.6941988697531846E-3</v>
      </c>
      <c r="AY78" s="13">
        <f t="shared" si="77"/>
        <v>8.3883662619227469E-3</v>
      </c>
      <c r="AZ78" s="13">
        <f t="shared" si="77"/>
        <v>8.0272849426995044E-3</v>
      </c>
      <c r="BA78" s="13">
        <f t="shared" si="77"/>
        <v>7.4023029156772011E-3</v>
      </c>
      <c r="BB78" s="13">
        <f t="shared" si="77"/>
        <v>6.9659089169812945E-3</v>
      </c>
      <c r="BC78" s="13">
        <f t="shared" si="77"/>
        <v>6.6576823894642428E-3</v>
      </c>
      <c r="BD78" s="13">
        <f t="shared" si="78"/>
        <v>6.6020566663066819E-3</v>
      </c>
      <c r="BE78" s="13">
        <f t="shared" si="79"/>
        <v>6.5382111391627156E-3</v>
      </c>
      <c r="BF78" s="13">
        <f t="shared" si="80"/>
        <v>6.9050004031411894E-3</v>
      </c>
      <c r="BG78" s="13">
        <f t="shared" si="81"/>
        <v>6.7241765565248862E-3</v>
      </c>
      <c r="BH78" s="13">
        <f t="shared" si="82"/>
        <v>6.4297421814855926E-3</v>
      </c>
      <c r="BI78" s="13">
        <f t="shared" si="83"/>
        <v>6.6161438926974998E-3</v>
      </c>
      <c r="BJ78" s="13">
        <f t="shared" si="84"/>
        <v>6.6159752737033643E-3</v>
      </c>
      <c r="BK78" s="13">
        <f t="shared" si="85"/>
        <v>6.4869905391262356E-3</v>
      </c>
      <c r="BL78" s="13">
        <f t="shared" si="86"/>
        <v>6.6674018885897737E-3</v>
      </c>
      <c r="BM78" s="13">
        <f t="shared" si="87"/>
        <v>6.9940122528548898E-3</v>
      </c>
      <c r="BN78" s="13">
        <f t="shared" si="88"/>
        <v>6.7680902704711837E-3</v>
      </c>
      <c r="BO78" s="13">
        <f t="shared" si="89"/>
        <v>6.5354595299617008E-3</v>
      </c>
      <c r="BP78" s="13">
        <f t="shared" si="90"/>
        <v>6.943436744270442E-3</v>
      </c>
      <c r="BQ78" s="13">
        <f t="shared" si="91"/>
        <v>4.3973401915608293E-3</v>
      </c>
      <c r="BR78" s="13">
        <f t="shared" si="91"/>
        <v>4.2018900768941957E-3</v>
      </c>
    </row>
    <row r="79" spans="1:70" x14ac:dyDescent="0.2">
      <c r="A79" s="4">
        <v>77</v>
      </c>
      <c r="B79" s="6" t="s">
        <v>114</v>
      </c>
      <c r="C79" s="32">
        <v>25525825</v>
      </c>
      <c r="D79" s="32">
        <v>26083078</v>
      </c>
      <c r="E79" s="32">
        <v>26414846</v>
      </c>
      <c r="F79" s="32">
        <v>27122714</v>
      </c>
      <c r="G79" s="32">
        <v>27440724</v>
      </c>
      <c r="H79" s="32">
        <v>27591898</v>
      </c>
      <c r="I79" s="32">
        <v>26971436</v>
      </c>
      <c r="J79" s="32">
        <v>26986531</v>
      </c>
      <c r="K79" s="32">
        <v>26559017</v>
      </c>
      <c r="L79" s="32">
        <v>25745679</v>
      </c>
      <c r="M79" s="32">
        <v>25396258</v>
      </c>
      <c r="N79" s="32">
        <v>25188077</v>
      </c>
      <c r="O79" s="32">
        <v>25382360</v>
      </c>
      <c r="P79" s="32">
        <v>25660616</v>
      </c>
      <c r="Q79" s="32">
        <v>25447935</v>
      </c>
      <c r="R79" s="32">
        <v>24540247</v>
      </c>
      <c r="S79" s="32">
        <v>24060906</v>
      </c>
      <c r="T79" s="32">
        <v>23298911</v>
      </c>
      <c r="U79" s="32">
        <v>23527652</v>
      </c>
      <c r="V79" s="32">
        <v>23487389</v>
      </c>
      <c r="W79" s="32">
        <v>24286337</v>
      </c>
      <c r="X79" s="32">
        <v>24992216</v>
      </c>
      <c r="Y79" s="32">
        <v>25120200</v>
      </c>
      <c r="Z79" s="32">
        <v>25431808</v>
      </c>
      <c r="AA79" s="32">
        <v>25159900</v>
      </c>
      <c r="AB79" s="32">
        <v>24588764</v>
      </c>
      <c r="AC79" s="32">
        <v>18615878</v>
      </c>
      <c r="AD79" s="32">
        <v>15938466</v>
      </c>
      <c r="AF79" s="63">
        <f t="shared" si="66"/>
        <v>2.834361945232569</v>
      </c>
      <c r="AG79" s="63">
        <f t="shared" si="67"/>
        <v>2.7550329984023287</v>
      </c>
      <c r="AH79" s="63">
        <f t="shared" si="68"/>
        <v>2.5598432001285958</v>
      </c>
      <c r="AI79" s="63">
        <f t="shared" si="69"/>
        <v>2.4763621759811731</v>
      </c>
      <c r="AJ79" s="63">
        <f t="shared" si="70"/>
        <v>2.3540302085901512</v>
      </c>
      <c r="AK79" s="63">
        <f t="shared" si="71"/>
        <v>2.664436675585236</v>
      </c>
      <c r="AL79" s="63">
        <f t="shared" si="72"/>
        <v>2.409197258108795</v>
      </c>
      <c r="AM79" s="63">
        <f t="shared" si="73"/>
        <v>2.4734384386214701</v>
      </c>
      <c r="AN79" s="63">
        <f t="shared" si="74"/>
        <v>2.2145509633312299</v>
      </c>
      <c r="AO79" s="63">
        <f t="shared" si="75"/>
        <v>2.593715365414182</v>
      </c>
      <c r="AQ79" s="13">
        <f t="shared" si="92"/>
        <v>2.7927145370198365E-2</v>
      </c>
      <c r="AR79" s="13">
        <f t="shared" si="92"/>
        <v>2.8066417040971868E-2</v>
      </c>
      <c r="AS79" s="13">
        <f t="shared" si="92"/>
        <v>2.767236046795327E-2</v>
      </c>
      <c r="AT79" s="13">
        <f t="shared" si="92"/>
        <v>2.7774454859466811E-2</v>
      </c>
      <c r="AU79" s="13">
        <f t="shared" si="92"/>
        <v>2.8817806666236616E-2</v>
      </c>
      <c r="AV79" s="13">
        <f t="shared" si="92"/>
        <v>2.9489238683796274E-2</v>
      </c>
      <c r="AW79" s="13">
        <f t="shared" si="92"/>
        <v>2.8241438995529309E-2</v>
      </c>
      <c r="AX79" s="13">
        <f t="shared" si="92"/>
        <v>2.853781102017082E-2</v>
      </c>
      <c r="AY79" s="13">
        <f t="shared" si="77"/>
        <v>2.849735835698013E-2</v>
      </c>
      <c r="AZ79" s="13">
        <f t="shared" si="77"/>
        <v>2.7553593046120151E-2</v>
      </c>
      <c r="BA79" s="13">
        <f t="shared" si="77"/>
        <v>2.6667240887859819E-2</v>
      </c>
      <c r="BB79" s="13">
        <f t="shared" si="77"/>
        <v>2.5804537597479499E-2</v>
      </c>
      <c r="BC79" s="13">
        <f t="shared" si="77"/>
        <v>2.5420719662605114E-2</v>
      </c>
      <c r="BD79" s="13">
        <f t="shared" si="78"/>
        <v>2.5088315717458249E-2</v>
      </c>
      <c r="BE79" s="13">
        <f t="shared" si="79"/>
        <v>2.4756178308327839E-2</v>
      </c>
      <c r="BF79" s="13">
        <f t="shared" si="80"/>
        <v>2.6966825304764065E-2</v>
      </c>
      <c r="BG79" s="13">
        <f t="shared" si="81"/>
        <v>2.555401541708098E-2</v>
      </c>
      <c r="BH79" s="13">
        <f t="shared" si="82"/>
        <v>2.4755817233917198E-2</v>
      </c>
      <c r="BI79" s="13">
        <f t="shared" si="83"/>
        <v>2.4790887723663637E-2</v>
      </c>
      <c r="BJ79" s="13">
        <f t="shared" si="84"/>
        <v>2.4239752072239495E-2</v>
      </c>
      <c r="BK79" s="13">
        <f t="shared" si="85"/>
        <v>2.442941342965705E-2</v>
      </c>
      <c r="BL79" s="13">
        <f t="shared" si="86"/>
        <v>2.4811844682312029E-2</v>
      </c>
      <c r="BM79" s="13">
        <f t="shared" si="87"/>
        <v>2.5208961965109324E-2</v>
      </c>
      <c r="BN79" s="13">
        <f t="shared" si="88"/>
        <v>2.4784476968050799E-2</v>
      </c>
      <c r="BO79" s="13">
        <f t="shared" si="89"/>
        <v>2.4034289983901776E-2</v>
      </c>
      <c r="BP79" s="13">
        <f t="shared" si="90"/>
        <v>2.3539499090409192E-2</v>
      </c>
      <c r="BQ79" s="13">
        <f t="shared" si="91"/>
        <v>1.8862739825625939E-2</v>
      </c>
      <c r="BR79" s="13">
        <f t="shared" si="91"/>
        <v>1.5449995392181838E-2</v>
      </c>
    </row>
    <row r="80" spans="1:70" x14ac:dyDescent="0.2">
      <c r="A80" s="4">
        <v>78</v>
      </c>
      <c r="B80" s="6" t="s">
        <v>115</v>
      </c>
      <c r="C80" s="32">
        <v>9137719</v>
      </c>
      <c r="D80" s="32">
        <v>10198200</v>
      </c>
      <c r="E80" s="32">
        <v>11928335</v>
      </c>
      <c r="F80" s="32">
        <v>13556126</v>
      </c>
      <c r="G80" s="32">
        <v>13930365</v>
      </c>
      <c r="H80" s="32">
        <v>15854805</v>
      </c>
      <c r="I80" s="32">
        <v>17208902</v>
      </c>
      <c r="J80" s="32">
        <v>17462206</v>
      </c>
      <c r="K80" s="32">
        <v>17435188</v>
      </c>
      <c r="L80" s="32">
        <v>17386094</v>
      </c>
      <c r="M80" s="32">
        <v>16557355</v>
      </c>
      <c r="N80" s="32">
        <v>16011911</v>
      </c>
      <c r="O80" s="32">
        <v>16372347</v>
      </c>
      <c r="P80" s="32">
        <v>16697542</v>
      </c>
      <c r="Q80" s="32">
        <v>16568329</v>
      </c>
      <c r="R80" s="32">
        <v>16433953</v>
      </c>
      <c r="S80" s="32">
        <v>16859991</v>
      </c>
      <c r="T80" s="32">
        <v>17504656</v>
      </c>
      <c r="U80" s="32">
        <v>17937917</v>
      </c>
      <c r="V80" s="32">
        <v>18690342</v>
      </c>
      <c r="W80" s="32">
        <v>19302148</v>
      </c>
      <c r="X80" s="32">
        <v>20255363</v>
      </c>
      <c r="Y80" s="32">
        <v>20925151</v>
      </c>
      <c r="Z80" s="32">
        <v>20868658</v>
      </c>
      <c r="AA80" s="32">
        <v>22050579</v>
      </c>
      <c r="AB80" s="32">
        <v>21911817</v>
      </c>
      <c r="AC80" s="32">
        <v>22704802</v>
      </c>
      <c r="AD80" s="32">
        <v>22807932</v>
      </c>
      <c r="AF80" s="63">
        <f t="shared" si="66"/>
        <v>1.4490907942356528</v>
      </c>
      <c r="AG80" s="63">
        <f t="shared" si="67"/>
        <v>1.7931603257971667</v>
      </c>
      <c r="AH80" s="63">
        <f t="shared" si="68"/>
        <v>1.6868197505003266</v>
      </c>
      <c r="AI80" s="63">
        <f t="shared" si="69"/>
        <v>1.9036766593102952</v>
      </c>
      <c r="AJ80" s="63">
        <f t="shared" si="70"/>
        <v>2.1082081413901723</v>
      </c>
      <c r="AK80" s="63">
        <f t="shared" si="71"/>
        <v>1.7490455748739704</v>
      </c>
      <c r="AL80" s="63">
        <f t="shared" si="72"/>
        <v>2.0054900910796798</v>
      </c>
      <c r="AM80" s="63">
        <f t="shared" si="73"/>
        <v>1.9624582166347129</v>
      </c>
      <c r="AN80" s="63">
        <f t="shared" si="74"/>
        <v>2.1682248366863677</v>
      </c>
      <c r="AO80" s="63">
        <f t="shared" si="75"/>
        <v>1.7846881127329426</v>
      </c>
      <c r="AQ80" s="13">
        <f t="shared" si="92"/>
        <v>9.9973421766005061E-3</v>
      </c>
      <c r="AR80" s="13">
        <f t="shared" si="92"/>
        <v>1.0973664008030008E-2</v>
      </c>
      <c r="AS80" s="13">
        <f t="shared" si="92"/>
        <v>1.2496199519864828E-2</v>
      </c>
      <c r="AT80" s="13">
        <f t="shared" si="92"/>
        <v>1.3881870732266852E-2</v>
      </c>
      <c r="AU80" s="13">
        <f t="shared" si="92"/>
        <v>1.4629445103566117E-2</v>
      </c>
      <c r="AV80" s="13">
        <f t="shared" si="92"/>
        <v>1.6945051367254497E-2</v>
      </c>
      <c r="AW80" s="13">
        <f t="shared" si="92"/>
        <v>1.8019216923156865E-2</v>
      </c>
      <c r="AX80" s="13">
        <f t="shared" si="92"/>
        <v>1.8465994566819018E-2</v>
      </c>
      <c r="AY80" s="13">
        <f t="shared" si="77"/>
        <v>1.8707650228821333E-2</v>
      </c>
      <c r="AZ80" s="13">
        <f t="shared" si="77"/>
        <v>1.8606980951544966E-2</v>
      </c>
      <c r="BA80" s="13">
        <f t="shared" si="77"/>
        <v>1.7385985535775004E-2</v>
      </c>
      <c r="BB80" s="13">
        <f t="shared" si="77"/>
        <v>1.6403791341712808E-2</v>
      </c>
      <c r="BC80" s="13">
        <f t="shared" si="77"/>
        <v>1.6397090077750604E-2</v>
      </c>
      <c r="BD80" s="13">
        <f t="shared" si="78"/>
        <v>1.6325142210207238E-2</v>
      </c>
      <c r="BE80" s="13">
        <f t="shared" si="79"/>
        <v>1.6117948548479047E-2</v>
      </c>
      <c r="BF80" s="13">
        <f t="shared" si="80"/>
        <v>1.8058968176551088E-2</v>
      </c>
      <c r="BG80" s="13">
        <f t="shared" si="81"/>
        <v>1.7906244675318816E-2</v>
      </c>
      <c r="BH80" s="13">
        <f t="shared" si="82"/>
        <v>1.8599241169623425E-2</v>
      </c>
      <c r="BI80" s="13">
        <f t="shared" si="83"/>
        <v>1.8901031277723645E-2</v>
      </c>
      <c r="BJ80" s="13">
        <f t="shared" si="84"/>
        <v>1.9289042993470448E-2</v>
      </c>
      <c r="BK80" s="13">
        <f t="shared" si="85"/>
        <v>1.9415861419218056E-2</v>
      </c>
      <c r="BL80" s="13">
        <f t="shared" si="86"/>
        <v>2.0109178023263317E-2</v>
      </c>
      <c r="BM80" s="13">
        <f t="shared" si="87"/>
        <v>2.0999089803153213E-2</v>
      </c>
      <c r="BN80" s="13">
        <f t="shared" si="88"/>
        <v>2.0337475556402796E-2</v>
      </c>
      <c r="BO80" s="13">
        <f t="shared" si="89"/>
        <v>2.1064074578950428E-2</v>
      </c>
      <c r="BP80" s="13">
        <f t="shared" si="90"/>
        <v>2.0976784206831731E-2</v>
      </c>
      <c r="BQ80" s="13">
        <f t="shared" si="91"/>
        <v>2.3005886314808866E-2</v>
      </c>
      <c r="BR80" s="13">
        <f t="shared" si="91"/>
        <v>2.2108930953907154E-2</v>
      </c>
    </row>
    <row r="81" spans="1:70" x14ac:dyDescent="0.2">
      <c r="A81" s="4">
        <v>79</v>
      </c>
      <c r="B81" s="6" t="s">
        <v>116</v>
      </c>
      <c r="C81" s="32">
        <v>2806612</v>
      </c>
      <c r="D81" s="32">
        <v>2976424</v>
      </c>
      <c r="E81" s="32">
        <v>3308777</v>
      </c>
      <c r="F81" s="32">
        <v>3440092</v>
      </c>
      <c r="G81" s="32">
        <v>3410444</v>
      </c>
      <c r="H81" s="32">
        <v>3423379</v>
      </c>
      <c r="I81" s="32">
        <v>3557036</v>
      </c>
      <c r="J81" s="32">
        <v>3690699</v>
      </c>
      <c r="K81" s="32">
        <v>3702923</v>
      </c>
      <c r="L81" s="32">
        <v>3794756</v>
      </c>
      <c r="M81" s="32">
        <v>3923666</v>
      </c>
      <c r="N81" s="32">
        <v>3986098</v>
      </c>
      <c r="O81" s="32">
        <v>4100593</v>
      </c>
      <c r="P81" s="32">
        <v>4208245</v>
      </c>
      <c r="Q81" s="32">
        <v>4227315</v>
      </c>
      <c r="R81" s="32">
        <v>4167997</v>
      </c>
      <c r="S81" s="32">
        <v>4251572</v>
      </c>
      <c r="T81" s="32">
        <v>4363410</v>
      </c>
      <c r="U81" s="32">
        <v>4605688</v>
      </c>
      <c r="V81" s="32">
        <v>4875015</v>
      </c>
      <c r="W81" s="32">
        <v>5175552</v>
      </c>
      <c r="X81" s="32">
        <v>5459945</v>
      </c>
      <c r="Y81" s="32">
        <v>5471967</v>
      </c>
      <c r="Z81" s="32">
        <v>5511575</v>
      </c>
      <c r="AA81" s="32">
        <v>5608653</v>
      </c>
      <c r="AB81" s="32">
        <v>5520774</v>
      </c>
      <c r="AC81" s="32">
        <v>5065572</v>
      </c>
      <c r="AD81" s="32">
        <v>5161084</v>
      </c>
      <c r="AF81" s="63">
        <f t="shared" si="66"/>
        <v>0.3526117534184981</v>
      </c>
      <c r="AG81" s="63">
        <f t="shared" si="67"/>
        <v>0.39775778491674241</v>
      </c>
      <c r="AH81" s="63">
        <f t="shared" si="68"/>
        <v>0.42521296871746889</v>
      </c>
      <c r="AI81" s="63">
        <f t="shared" si="69"/>
        <v>0.49437325464474985</v>
      </c>
      <c r="AJ81" s="63">
        <f t="shared" si="70"/>
        <v>0.53431322706323181</v>
      </c>
      <c r="AK81" s="63">
        <f t="shared" si="71"/>
        <v>0.41176900229745245</v>
      </c>
      <c r="AL81" s="63">
        <f t="shared" si="72"/>
        <v>0.51182408064159912</v>
      </c>
      <c r="AM81" s="63">
        <f t="shared" si="73"/>
        <v>0.50980794058558632</v>
      </c>
      <c r="AN81" s="63">
        <f t="shared" si="74"/>
        <v>0.52585552903541932</v>
      </c>
      <c r="AO81" s="63">
        <f t="shared" si="75"/>
        <v>0.44043082022578484</v>
      </c>
      <c r="AQ81" s="13">
        <f t="shared" si="92"/>
        <v>3.0706416471061432E-3</v>
      </c>
      <c r="AR81" s="13">
        <f t="shared" si="92"/>
        <v>3.2027492029413729E-3</v>
      </c>
      <c r="AS81" s="13">
        <f t="shared" si="92"/>
        <v>3.4662958039608869E-3</v>
      </c>
      <c r="AT81" s="13">
        <f t="shared" si="92"/>
        <v>3.5227551330745477E-3</v>
      </c>
      <c r="AU81" s="13">
        <f t="shared" si="92"/>
        <v>3.5815933952043928E-3</v>
      </c>
      <c r="AV81" s="13">
        <f t="shared" si="92"/>
        <v>3.6587856491820826E-3</v>
      </c>
      <c r="AW81" s="13">
        <f t="shared" si="92"/>
        <v>3.7245260207465999E-3</v>
      </c>
      <c r="AX81" s="13">
        <f t="shared" si="92"/>
        <v>3.9028532638868416E-3</v>
      </c>
      <c r="AY81" s="13">
        <f t="shared" si="77"/>
        <v>3.9731712848899469E-3</v>
      </c>
      <c r="AZ81" s="13">
        <f t="shared" si="77"/>
        <v>4.0612314995973776E-3</v>
      </c>
      <c r="BA81" s="13">
        <f t="shared" si="77"/>
        <v>4.1200300605508649E-3</v>
      </c>
      <c r="BB81" s="13">
        <f t="shared" si="77"/>
        <v>4.0836549653329168E-3</v>
      </c>
      <c r="BC81" s="13">
        <f t="shared" si="77"/>
        <v>4.1067901134268399E-3</v>
      </c>
      <c r="BD81" s="13">
        <f t="shared" si="78"/>
        <v>4.1143898952548559E-3</v>
      </c>
      <c r="BE81" s="13">
        <f t="shared" si="79"/>
        <v>4.1124029869405478E-3</v>
      </c>
      <c r="BF81" s="13">
        <f t="shared" si="80"/>
        <v>4.5801351131380501E-3</v>
      </c>
      <c r="BG81" s="13">
        <f t="shared" si="81"/>
        <v>4.5154050489549236E-3</v>
      </c>
      <c r="BH81" s="13">
        <f t="shared" si="82"/>
        <v>4.6362587709205226E-3</v>
      </c>
      <c r="BI81" s="13">
        <f t="shared" si="83"/>
        <v>4.8529744531339092E-3</v>
      </c>
      <c r="BJ81" s="13">
        <f t="shared" si="84"/>
        <v>5.0311745996308322E-3</v>
      </c>
      <c r="BK81" s="13">
        <f t="shared" si="85"/>
        <v>5.2060423741418227E-3</v>
      </c>
      <c r="BL81" s="13">
        <f t="shared" si="86"/>
        <v>5.4205400319029791E-3</v>
      </c>
      <c r="BM81" s="13">
        <f t="shared" si="87"/>
        <v>5.4913021384118505E-3</v>
      </c>
      <c r="BN81" s="13">
        <f t="shared" si="88"/>
        <v>5.3712855824164995E-3</v>
      </c>
      <c r="BO81" s="13">
        <f t="shared" si="89"/>
        <v>5.3577316531894263E-3</v>
      </c>
      <c r="BP81" s="13">
        <f t="shared" si="90"/>
        <v>5.2851885743974243E-3</v>
      </c>
      <c r="BQ81" s="13">
        <f t="shared" si="91"/>
        <v>5.1327456434757278E-3</v>
      </c>
      <c r="BR81" s="13">
        <f t="shared" si="91"/>
        <v>5.0029108208194829E-3</v>
      </c>
    </row>
    <row r="82" spans="1:70" x14ac:dyDescent="0.2">
      <c r="A82" s="4">
        <v>80</v>
      </c>
      <c r="B82" s="6" t="s">
        <v>117</v>
      </c>
      <c r="C82" s="32">
        <v>7123223</v>
      </c>
      <c r="D82" s="32">
        <v>7429452</v>
      </c>
      <c r="E82" s="32">
        <v>8823559</v>
      </c>
      <c r="F82" s="32">
        <v>9988764</v>
      </c>
      <c r="G82" s="32">
        <v>12359621</v>
      </c>
      <c r="H82" s="32">
        <v>13457051</v>
      </c>
      <c r="I82" s="32">
        <v>14857693</v>
      </c>
      <c r="J82" s="32">
        <v>16546912</v>
      </c>
      <c r="K82" s="32">
        <v>17487495</v>
      </c>
      <c r="L82" s="32">
        <v>17768761</v>
      </c>
      <c r="M82" s="32">
        <v>18162107</v>
      </c>
      <c r="N82" s="32">
        <v>18641891</v>
      </c>
      <c r="O82" s="32">
        <v>19142139</v>
      </c>
      <c r="P82" s="32">
        <v>19653260</v>
      </c>
      <c r="Q82" s="32">
        <v>20102771</v>
      </c>
      <c r="R82" s="32">
        <v>18931897</v>
      </c>
      <c r="S82" s="32">
        <v>18438036</v>
      </c>
      <c r="T82" s="32">
        <v>17850519</v>
      </c>
      <c r="U82" s="32">
        <v>18300348</v>
      </c>
      <c r="V82" s="32">
        <v>18756917</v>
      </c>
      <c r="W82" s="32">
        <v>19487246</v>
      </c>
      <c r="X82" s="32">
        <v>20143632</v>
      </c>
      <c r="Y82" s="32">
        <v>20406647</v>
      </c>
      <c r="Z82" s="32">
        <v>21007585</v>
      </c>
      <c r="AA82" s="32">
        <v>21239857</v>
      </c>
      <c r="AB82" s="32">
        <v>21906762</v>
      </c>
      <c r="AC82" s="32">
        <v>21987463</v>
      </c>
      <c r="AD82" s="32">
        <v>22715943</v>
      </c>
      <c r="AF82" s="63">
        <f t="shared" si="66"/>
        <v>1.1731062512961752</v>
      </c>
      <c r="AG82" s="63">
        <f t="shared" si="67"/>
        <v>1.816747742752538</v>
      </c>
      <c r="AH82" s="63">
        <f t="shared" si="68"/>
        <v>1.9571097972020561</v>
      </c>
      <c r="AI82" s="63">
        <f t="shared" si="69"/>
        <v>1.9464987142947587</v>
      </c>
      <c r="AJ82" s="63">
        <f t="shared" si="70"/>
        <v>2.0748412671600192</v>
      </c>
      <c r="AK82" s="63">
        <f t="shared" si="71"/>
        <v>1.884848310285421</v>
      </c>
      <c r="AL82" s="63">
        <f t="shared" si="72"/>
        <v>2.0116558680931176</v>
      </c>
      <c r="AM82" s="63">
        <f t="shared" si="73"/>
        <v>1.9781240640333166</v>
      </c>
      <c r="AN82" s="63">
        <f t="shared" si="74"/>
        <v>2.1180200864525203</v>
      </c>
      <c r="AO82" s="63">
        <f t="shared" si="75"/>
        <v>1.7840858544595752</v>
      </c>
      <c r="AQ82" s="13">
        <f t="shared" si="92"/>
        <v>7.7933341713868412E-3</v>
      </c>
      <c r="AR82" s="13">
        <f t="shared" si="92"/>
        <v>7.9943823431376671E-3</v>
      </c>
      <c r="AS82" s="13">
        <f t="shared" si="92"/>
        <v>9.2436164594051871E-3</v>
      </c>
      <c r="AT82" s="13">
        <f t="shared" si="92"/>
        <v>1.022878738535779E-2</v>
      </c>
      <c r="AU82" s="13">
        <f t="shared" si="92"/>
        <v>1.2979875037041955E-2</v>
      </c>
      <c r="AV82" s="13">
        <f t="shared" si="92"/>
        <v>1.4382417219685988E-2</v>
      </c>
      <c r="AW82" s="13">
        <f t="shared" si="92"/>
        <v>1.5557296633141923E-2</v>
      </c>
      <c r="AX82" s="13">
        <f t="shared" si="92"/>
        <v>1.749808627212578E-2</v>
      </c>
      <c r="AY82" s="13">
        <f t="shared" si="77"/>
        <v>1.8763774720310555E-2</v>
      </c>
      <c r="AZ82" s="13">
        <f t="shared" si="77"/>
        <v>1.901651960811641E-2</v>
      </c>
      <c r="BA82" s="13">
        <f t="shared" si="77"/>
        <v>1.9071049065578282E-2</v>
      </c>
      <c r="BB82" s="13">
        <f t="shared" si="77"/>
        <v>1.9098138265879316E-2</v>
      </c>
      <c r="BC82" s="13">
        <f t="shared" si="77"/>
        <v>1.9171067988225689E-2</v>
      </c>
      <c r="BD82" s="13">
        <f t="shared" si="78"/>
        <v>1.921493980336612E-2</v>
      </c>
      <c r="BE82" s="13">
        <f t="shared" si="79"/>
        <v>1.9556313051235077E-2</v>
      </c>
      <c r="BF82" s="13">
        <f t="shared" si="80"/>
        <v>2.0803912816639004E-2</v>
      </c>
      <c r="BG82" s="13">
        <f t="shared" si="81"/>
        <v>1.9582215906778163E-2</v>
      </c>
      <c r="BH82" s="13">
        <f t="shared" si="82"/>
        <v>1.8966731359013576E-2</v>
      </c>
      <c r="BI82" s="13">
        <f t="shared" si="83"/>
        <v>1.9282921754026811E-2</v>
      </c>
      <c r="BJ82" s="13">
        <f t="shared" si="84"/>
        <v>1.9357750566466721E-2</v>
      </c>
      <c r="BK82" s="13">
        <f t="shared" si="85"/>
        <v>1.9602049874356542E-2</v>
      </c>
      <c r="BL82" s="13">
        <f t="shared" si="86"/>
        <v>1.9998253397043721E-2</v>
      </c>
      <c r="BM82" s="13">
        <f t="shared" si="87"/>
        <v>2.0478753674668684E-2</v>
      </c>
      <c r="BN82" s="13">
        <f t="shared" si="88"/>
        <v>2.0472866364313128E-2</v>
      </c>
      <c r="BO82" s="13">
        <f t="shared" si="89"/>
        <v>2.0289622866331188E-2</v>
      </c>
      <c r="BP82" s="13">
        <f t="shared" si="90"/>
        <v>2.0971944916499691E-2</v>
      </c>
      <c r="BQ82" s="13">
        <f t="shared" si="91"/>
        <v>2.2279034810744721E-2</v>
      </c>
      <c r="BR82" s="13">
        <f t="shared" si="91"/>
        <v>2.2019761166417476E-2</v>
      </c>
    </row>
    <row r="83" spans="1:70" x14ac:dyDescent="0.2">
      <c r="A83" s="4">
        <v>81</v>
      </c>
      <c r="B83" s="6" t="s">
        <v>118</v>
      </c>
      <c r="C83" s="32">
        <v>7121699</v>
      </c>
      <c r="D83" s="32">
        <v>7270425</v>
      </c>
      <c r="E83" s="32">
        <v>7524851</v>
      </c>
      <c r="F83" s="32">
        <v>7693092</v>
      </c>
      <c r="G83" s="32">
        <v>8012749</v>
      </c>
      <c r="H83" s="32">
        <v>7908209</v>
      </c>
      <c r="I83" s="32">
        <v>8250689</v>
      </c>
      <c r="J83" s="32">
        <v>8251920</v>
      </c>
      <c r="K83" s="32">
        <v>8219731</v>
      </c>
      <c r="L83" s="32">
        <v>8291761</v>
      </c>
      <c r="M83" s="32">
        <v>8418538</v>
      </c>
      <c r="N83" s="32">
        <v>8461681</v>
      </c>
      <c r="O83" s="32">
        <v>8213855</v>
      </c>
      <c r="P83" s="32">
        <v>7963621</v>
      </c>
      <c r="Q83" s="32">
        <v>7728211</v>
      </c>
      <c r="R83" s="32">
        <v>7207335</v>
      </c>
      <c r="S83" s="32">
        <v>6915516</v>
      </c>
      <c r="T83" s="32">
        <v>6549709</v>
      </c>
      <c r="U83" s="32">
        <v>6658683</v>
      </c>
      <c r="V83" s="32">
        <v>6569641</v>
      </c>
      <c r="W83" s="32">
        <v>6664073</v>
      </c>
      <c r="X83" s="32">
        <v>6988826</v>
      </c>
      <c r="Y83" s="32">
        <v>6817635</v>
      </c>
      <c r="Z83" s="32">
        <v>6614704</v>
      </c>
      <c r="AA83" s="32">
        <v>6664450</v>
      </c>
      <c r="AB83" s="32">
        <v>6919955</v>
      </c>
      <c r="AC83" s="32">
        <v>6327161</v>
      </c>
      <c r="AD83" s="32">
        <v>6323441</v>
      </c>
      <c r="AF83" s="63">
        <f t="shared" si="66"/>
        <v>0.81817263205073865</v>
      </c>
      <c r="AG83" s="63">
        <f t="shared" si="67"/>
        <v>0.87612896246756433</v>
      </c>
      <c r="AH83" s="63">
        <f t="shared" si="68"/>
        <v>0.79106427164925808</v>
      </c>
      <c r="AI83" s="63">
        <f t="shared" si="69"/>
        <v>0.69569886670065872</v>
      </c>
      <c r="AJ83" s="63">
        <f t="shared" si="70"/>
        <v>0.66047449046103712</v>
      </c>
      <c r="AK83" s="63">
        <f t="shared" si="71"/>
        <v>0.83057108466129181</v>
      </c>
      <c r="AL83" s="63">
        <f t="shared" si="72"/>
        <v>0.67665467713267591</v>
      </c>
      <c r="AM83" s="63">
        <f t="shared" si="73"/>
        <v>0.68218096846676135</v>
      </c>
      <c r="AN83" s="63">
        <f t="shared" si="74"/>
        <v>0.64673404868692064</v>
      </c>
      <c r="AO83" s="63">
        <f t="shared" si="75"/>
        <v>0.76500516018225462</v>
      </c>
      <c r="AQ83" s="13">
        <f t="shared" si="92"/>
        <v>7.7916668023774484E-3</v>
      </c>
      <c r="AR83" s="13">
        <f t="shared" si="92"/>
        <v>7.8232630410838746E-3</v>
      </c>
      <c r="AS83" s="13">
        <f t="shared" si="92"/>
        <v>7.8830817086587828E-3</v>
      </c>
      <c r="AT83" s="13">
        <f t="shared" si="92"/>
        <v>7.8779519071625823E-3</v>
      </c>
      <c r="AU83" s="13">
        <f t="shared" si="92"/>
        <v>8.4148600287325074E-3</v>
      </c>
      <c r="AV83" s="13">
        <f t="shared" si="92"/>
        <v>8.452012353856406E-3</v>
      </c>
      <c r="AW83" s="13">
        <f t="shared" si="92"/>
        <v>8.6391888835501644E-3</v>
      </c>
      <c r="AX83" s="13">
        <f t="shared" si="92"/>
        <v>8.726269171594081E-3</v>
      </c>
      <c r="AY83" s="13">
        <f t="shared" si="77"/>
        <v>8.8196268674017066E-3</v>
      </c>
      <c r="AZ83" s="13">
        <f t="shared" si="77"/>
        <v>8.874025355077652E-3</v>
      </c>
      <c r="BA83" s="13">
        <f t="shared" si="77"/>
        <v>8.839852736163006E-3</v>
      </c>
      <c r="BB83" s="13">
        <f t="shared" si="77"/>
        <v>8.6687747342672448E-3</v>
      </c>
      <c r="BC83" s="13">
        <f t="shared" si="77"/>
        <v>8.2262683731649591E-3</v>
      </c>
      <c r="BD83" s="13">
        <f t="shared" si="78"/>
        <v>7.7860109789328743E-3</v>
      </c>
      <c r="BE83" s="13">
        <f t="shared" si="79"/>
        <v>7.5181333778312704E-3</v>
      </c>
      <c r="BF83" s="13">
        <f t="shared" si="80"/>
        <v>7.9200076453147233E-3</v>
      </c>
      <c r="BG83" s="13">
        <f t="shared" si="81"/>
        <v>7.3446611894444121E-3</v>
      </c>
      <c r="BH83" s="13">
        <f t="shared" si="82"/>
        <v>6.9592694241950867E-3</v>
      </c>
      <c r="BI83" s="13">
        <f t="shared" si="83"/>
        <v>7.0161979036610948E-3</v>
      </c>
      <c r="BJ83" s="13">
        <f t="shared" si="84"/>
        <v>6.7800839439249522E-3</v>
      </c>
      <c r="BK83" s="13">
        <f t="shared" si="85"/>
        <v>6.7033325957065876E-3</v>
      </c>
      <c r="BL83" s="13">
        <f t="shared" si="86"/>
        <v>6.9383869451073903E-3</v>
      </c>
      <c r="BM83" s="13">
        <f t="shared" si="87"/>
        <v>6.8417250422766578E-3</v>
      </c>
      <c r="BN83" s="13">
        <f t="shared" si="88"/>
        <v>6.4463359796705566E-3</v>
      </c>
      <c r="BO83" s="13">
        <f t="shared" si="89"/>
        <v>6.3662941380217804E-3</v>
      </c>
      <c r="BP83" s="13">
        <f t="shared" si="90"/>
        <v>6.6246629732251905E-3</v>
      </c>
      <c r="BQ83" s="13">
        <f t="shared" si="91"/>
        <v>6.41106434936065E-3</v>
      </c>
      <c r="BR83" s="13">
        <f t="shared" si="91"/>
        <v>6.129644742018066E-3</v>
      </c>
    </row>
    <row r="84" spans="1:70" x14ac:dyDescent="0.2">
      <c r="A84" s="4">
        <v>82</v>
      </c>
      <c r="B84" s="6" t="s">
        <v>119</v>
      </c>
      <c r="C84" s="32">
        <v>23505006</v>
      </c>
      <c r="D84" s="32">
        <v>23642959</v>
      </c>
      <c r="E84" s="32">
        <v>25390115</v>
      </c>
      <c r="F84" s="32">
        <v>25580176</v>
      </c>
      <c r="G84" s="32">
        <v>25799148</v>
      </c>
      <c r="H84" s="32">
        <v>26105689</v>
      </c>
      <c r="I84" s="32">
        <v>26805183</v>
      </c>
      <c r="J84" s="32">
        <v>28977281</v>
      </c>
      <c r="K84" s="32">
        <v>30728625</v>
      </c>
      <c r="L84" s="32">
        <v>30995221</v>
      </c>
      <c r="M84" s="32">
        <v>30964769</v>
      </c>
      <c r="N84" s="32">
        <v>31431750</v>
      </c>
      <c r="O84" s="32">
        <v>30972749</v>
      </c>
      <c r="P84" s="32">
        <v>30597241</v>
      </c>
      <c r="Q84" s="32">
        <v>27680591</v>
      </c>
      <c r="R84" s="32">
        <v>25694224</v>
      </c>
      <c r="S84" s="32">
        <v>24687491</v>
      </c>
      <c r="T84" s="32">
        <v>23553820</v>
      </c>
      <c r="U84" s="32">
        <v>21860086</v>
      </c>
      <c r="V84" s="32">
        <v>22419453</v>
      </c>
      <c r="W84" s="32">
        <v>21776919</v>
      </c>
      <c r="X84" s="32">
        <v>22080492</v>
      </c>
      <c r="Y84" s="32">
        <v>21381321</v>
      </c>
      <c r="Z84" s="32">
        <v>21541952</v>
      </c>
      <c r="AA84" s="32">
        <v>22438149</v>
      </c>
      <c r="AB84" s="32">
        <v>22606937</v>
      </c>
      <c r="AC84" s="32">
        <v>22877050</v>
      </c>
      <c r="AD84" s="32">
        <v>22799737</v>
      </c>
      <c r="AF84" s="63">
        <f t="shared" si="66"/>
        <v>2.6882748094162729</v>
      </c>
      <c r="AG84" s="63">
        <f t="shared" si="67"/>
        <v>3.1594808510571513</v>
      </c>
      <c r="AH84" s="63">
        <f t="shared" si="68"/>
        <v>2.9086325751301016</v>
      </c>
      <c r="AI84" s="63">
        <f t="shared" si="69"/>
        <v>2.3540648490142413</v>
      </c>
      <c r="AJ84" s="63">
        <f t="shared" si="70"/>
        <v>2.1771433978907924</v>
      </c>
      <c r="AK84" s="63">
        <f t="shared" si="71"/>
        <v>3.0171435039691499</v>
      </c>
      <c r="AL84" s="63">
        <f t="shared" si="72"/>
        <v>2.2722850902656626</v>
      </c>
      <c r="AM84" s="63">
        <f t="shared" si="73"/>
        <v>2.2792077754522735</v>
      </c>
      <c r="AN84" s="63">
        <f t="shared" si="74"/>
        <v>2.208565517068962</v>
      </c>
      <c r="AO84" s="63">
        <f t="shared" si="75"/>
        <v>2.6494107418350348</v>
      </c>
      <c r="AQ84" s="13">
        <f t="shared" si="92"/>
        <v>2.5716219534114362E-2</v>
      </c>
      <c r="AR84" s="13">
        <f t="shared" si="92"/>
        <v>2.5440753095804076E-2</v>
      </c>
      <c r="AS84" s="13">
        <f t="shared" si="92"/>
        <v>2.6598845762825472E-2</v>
      </c>
      <c r="AT84" s="13">
        <f t="shared" si="92"/>
        <v>2.6194850692641464E-2</v>
      </c>
      <c r="AU84" s="13">
        <f t="shared" si="92"/>
        <v>2.7093849973405405E-2</v>
      </c>
      <c r="AV84" s="13">
        <f t="shared" si="92"/>
        <v>2.7900831393547296E-2</v>
      </c>
      <c r="AW84" s="13">
        <f t="shared" si="92"/>
        <v>2.8067357646752635E-2</v>
      </c>
      <c r="AX84" s="13">
        <f t="shared" si="92"/>
        <v>3.0642996280492166E-2</v>
      </c>
      <c r="AY84" s="13">
        <f t="shared" si="77"/>
        <v>3.2971274442960691E-2</v>
      </c>
      <c r="AZ84" s="13">
        <f t="shared" si="77"/>
        <v>3.3171768583324497E-2</v>
      </c>
      <c r="BA84" s="13">
        <f t="shared" si="77"/>
        <v>3.2514433975270457E-2</v>
      </c>
      <c r="BB84" s="13">
        <f t="shared" si="77"/>
        <v>3.2201020134628625E-2</v>
      </c>
      <c r="BC84" s="13">
        <f t="shared" si="77"/>
        <v>3.1019557263754549E-2</v>
      </c>
      <c r="BD84" s="13">
        <f t="shared" si="77"/>
        <v>2.9914840793033103E-2</v>
      </c>
      <c r="BE84" s="13">
        <f t="shared" si="77"/>
        <v>2.6928143539972686E-2</v>
      </c>
      <c r="BF84" s="13">
        <f t="shared" si="77"/>
        <v>2.8234909369472774E-2</v>
      </c>
      <c r="BG84" s="13">
        <f t="shared" si="77"/>
        <v>2.6219483406944358E-2</v>
      </c>
      <c r="BH84" s="13">
        <f t="shared" si="77"/>
        <v>2.5026665970807976E-2</v>
      </c>
      <c r="BI84" s="13">
        <f t="shared" si="77"/>
        <v>2.3033787547334997E-2</v>
      </c>
      <c r="BJ84" s="13">
        <f t="shared" si="77"/>
        <v>2.3137607262996577E-2</v>
      </c>
      <c r="BK84" s="13">
        <f t="shared" si="77"/>
        <v>2.190521186769144E-2</v>
      </c>
      <c r="BL84" s="13">
        <f t="shared" si="77"/>
        <v>2.1921134885079151E-2</v>
      </c>
      <c r="BM84" s="13">
        <f t="shared" ref="BM84:BR86" si="93">Y84/Y$111</f>
        <v>2.1456871675097858E-2</v>
      </c>
      <c r="BN84" s="13">
        <f t="shared" si="93"/>
        <v>2.0993631801201701E-2</v>
      </c>
      <c r="BO84" s="13">
        <f t="shared" si="93"/>
        <v>2.1434305373550597E-2</v>
      </c>
      <c r="BP84" s="13">
        <f t="shared" si="93"/>
        <v>2.1642241673816461E-2</v>
      </c>
      <c r="BQ84" s="13">
        <f t="shared" si="93"/>
        <v>2.3180418464701792E-2</v>
      </c>
      <c r="BR84" s="13">
        <f t="shared" si="93"/>
        <v>2.2100987108355206E-2</v>
      </c>
    </row>
    <row r="85" spans="1:70" x14ac:dyDescent="0.2">
      <c r="A85" s="4">
        <v>83</v>
      </c>
      <c r="B85" s="6" t="s">
        <v>120</v>
      </c>
      <c r="C85" s="32">
        <v>14780056</v>
      </c>
      <c r="D85" s="32">
        <v>14138950</v>
      </c>
      <c r="E85" s="32">
        <v>14946598</v>
      </c>
      <c r="F85" s="32">
        <v>15144173</v>
      </c>
      <c r="G85" s="32">
        <v>13831230</v>
      </c>
      <c r="H85" s="32">
        <v>12822319</v>
      </c>
      <c r="I85" s="32">
        <v>12178221</v>
      </c>
      <c r="J85" s="32">
        <v>12007500</v>
      </c>
      <c r="K85" s="32">
        <v>12455138</v>
      </c>
      <c r="L85" s="32">
        <v>12745053</v>
      </c>
      <c r="M85" s="32">
        <v>12419552</v>
      </c>
      <c r="N85" s="32">
        <v>13067542</v>
      </c>
      <c r="O85" s="32">
        <v>13527423</v>
      </c>
      <c r="P85" s="32">
        <v>14559854</v>
      </c>
      <c r="Q85" s="32">
        <v>12001571</v>
      </c>
      <c r="R85" s="32">
        <v>11544216</v>
      </c>
      <c r="S85" s="32">
        <v>11540557</v>
      </c>
      <c r="T85" s="32">
        <v>11210175</v>
      </c>
      <c r="U85" s="32">
        <v>11884779</v>
      </c>
      <c r="V85" s="32">
        <v>12549167</v>
      </c>
      <c r="W85" s="32">
        <v>12857196</v>
      </c>
      <c r="X85" s="32">
        <v>13561391</v>
      </c>
      <c r="Y85" s="32">
        <v>13410918</v>
      </c>
      <c r="Z85" s="32">
        <v>13586955</v>
      </c>
      <c r="AA85" s="32">
        <v>13572033</v>
      </c>
      <c r="AB85" s="32">
        <v>13406844</v>
      </c>
      <c r="AC85" s="32">
        <v>12999664</v>
      </c>
      <c r="AD85" s="32">
        <v>13663953</v>
      </c>
      <c r="AF85" s="63">
        <f t="shared" si="66"/>
        <v>1.4560220692113881</v>
      </c>
      <c r="AG85" s="63">
        <f t="shared" si="67"/>
        <v>1.3147005483685921</v>
      </c>
      <c r="AH85" s="63">
        <f t="shared" si="68"/>
        <v>1.2964687491753666</v>
      </c>
      <c r="AI85" s="63">
        <f t="shared" si="69"/>
        <v>1.267306153407769</v>
      </c>
      <c r="AJ85" s="63">
        <f t="shared" si="70"/>
        <v>1.3189095774322845</v>
      </c>
      <c r="AK85" s="63">
        <f t="shared" si="71"/>
        <v>1.3025708807850007</v>
      </c>
      <c r="AL85" s="63">
        <f t="shared" si="72"/>
        <v>1.2882675160272605</v>
      </c>
      <c r="AM85" s="63">
        <f t="shared" si="73"/>
        <v>1.2855848508337939</v>
      </c>
      <c r="AN85" s="63">
        <f t="shared" si="74"/>
        <v>1.2990544705968219</v>
      </c>
      <c r="AO85" s="63">
        <f t="shared" si="75"/>
        <v>1.3359430013680385</v>
      </c>
      <c r="AQ85" s="13">
        <f t="shared" si="92"/>
        <v>1.61704772516333E-2</v>
      </c>
      <c r="AR85" s="13">
        <f t="shared" si="92"/>
        <v>1.5214065886758044E-2</v>
      </c>
      <c r="AS85" s="13">
        <f t="shared" si="92"/>
        <v>1.5658151011957042E-2</v>
      </c>
      <c r="AT85" s="13">
        <f t="shared" si="92"/>
        <v>1.5508077450230685E-2</v>
      </c>
      <c r="AU85" s="13">
        <f t="shared" si="92"/>
        <v>1.4525335122216597E-2</v>
      </c>
      <c r="AV85" s="13">
        <f t="shared" si="92"/>
        <v>1.370403824596539E-2</v>
      </c>
      <c r="AW85" s="13">
        <f t="shared" si="92"/>
        <v>1.2751656435555524E-2</v>
      </c>
      <c r="AX85" s="13">
        <f t="shared" si="92"/>
        <v>1.2697733021880476E-2</v>
      </c>
      <c r="AY85" s="13">
        <f t="shared" si="77"/>
        <v>1.3364144123694065E-2</v>
      </c>
      <c r="AZ85" s="13">
        <f t="shared" si="77"/>
        <v>1.3640036594615847E-2</v>
      </c>
      <c r="BA85" s="13">
        <f t="shared" si="77"/>
        <v>1.3041101760082181E-2</v>
      </c>
      <c r="BB85" s="13">
        <f t="shared" si="77"/>
        <v>1.338736096628744E-2</v>
      </c>
      <c r="BC85" s="13">
        <f t="shared" si="77"/>
        <v>1.3547866622350193E-2</v>
      </c>
      <c r="BD85" s="13">
        <f t="shared" si="77"/>
        <v>1.4235130362891419E-2</v>
      </c>
      <c r="BE85" s="13">
        <f t="shared" si="77"/>
        <v>1.1675329713631243E-2</v>
      </c>
      <c r="BF85" s="13">
        <f t="shared" si="77"/>
        <v>1.2685726274575076E-2</v>
      </c>
      <c r="BG85" s="13">
        <f t="shared" si="77"/>
        <v>1.225671101078662E-2</v>
      </c>
      <c r="BH85" s="13">
        <f t="shared" si="77"/>
        <v>1.1911159429735911E-2</v>
      </c>
      <c r="BI85" s="13">
        <f t="shared" si="77"/>
        <v>1.2522891013925036E-2</v>
      </c>
      <c r="BJ85" s="13">
        <f t="shared" si="77"/>
        <v>1.2951149946600257E-2</v>
      </c>
      <c r="BK85" s="13">
        <f t="shared" si="77"/>
        <v>1.2932940716013818E-2</v>
      </c>
      <c r="BL85" s="13">
        <f t="shared" si="77"/>
        <v>1.3463517087404502E-2</v>
      </c>
      <c r="BM85" s="13">
        <f t="shared" si="93"/>
        <v>1.3458305339097618E-2</v>
      </c>
      <c r="BN85" s="13">
        <f t="shared" si="93"/>
        <v>1.3241118101530282E-2</v>
      </c>
      <c r="BO85" s="13">
        <f t="shared" si="93"/>
        <v>1.2964843929947432E-2</v>
      </c>
      <c r="BP85" s="13">
        <f t="shared" si="93"/>
        <v>1.283473997079552E-2</v>
      </c>
      <c r="BQ85" s="13">
        <f t="shared" si="93"/>
        <v>1.3172050217161705E-2</v>
      </c>
      <c r="BR85" s="13">
        <f t="shared" si="93"/>
        <v>1.3245190025752114E-2</v>
      </c>
    </row>
    <row r="86" spans="1:70" x14ac:dyDescent="0.2">
      <c r="A86" s="4">
        <v>84</v>
      </c>
      <c r="B86" s="6" t="s">
        <v>121</v>
      </c>
      <c r="C86" s="32">
        <v>35048945</v>
      </c>
      <c r="D86" s="32">
        <v>36623254</v>
      </c>
      <c r="E86" s="32">
        <v>38219809</v>
      </c>
      <c r="F86" s="32">
        <v>39904142</v>
      </c>
      <c r="G86" s="32">
        <v>41142835</v>
      </c>
      <c r="H86" s="32">
        <v>41883429</v>
      </c>
      <c r="I86" s="32">
        <v>42776041</v>
      </c>
      <c r="J86" s="32">
        <v>43623640</v>
      </c>
      <c r="K86" s="32">
        <v>44201860</v>
      </c>
      <c r="L86" s="32">
        <v>44780211</v>
      </c>
      <c r="M86" s="32">
        <v>45614697</v>
      </c>
      <c r="N86" s="32">
        <v>46481374</v>
      </c>
      <c r="O86" s="32">
        <v>47303748</v>
      </c>
      <c r="P86" s="32">
        <v>48081651</v>
      </c>
      <c r="Q86" s="32">
        <v>48860385</v>
      </c>
      <c r="R86" s="32">
        <v>49141619</v>
      </c>
      <c r="S86" s="32">
        <v>49296690</v>
      </c>
      <c r="T86" s="32">
        <v>49284586</v>
      </c>
      <c r="U86" s="32">
        <v>49415750</v>
      </c>
      <c r="V86" s="32">
        <v>49597587</v>
      </c>
      <c r="W86" s="32">
        <v>49544117</v>
      </c>
      <c r="X86" s="32">
        <v>49365795</v>
      </c>
      <c r="Y86" s="32">
        <v>49116691</v>
      </c>
      <c r="Z86" s="32">
        <v>48890635</v>
      </c>
      <c r="AA86" s="32">
        <v>48717558</v>
      </c>
      <c r="AB86" s="32">
        <v>48605208</v>
      </c>
      <c r="AC86" s="32">
        <v>48554974</v>
      </c>
      <c r="AD86" s="32">
        <v>48521986</v>
      </c>
      <c r="AF86" s="63">
        <f t="shared" si="66"/>
        <v>4.2178613972769199</v>
      </c>
      <c r="AG86" s="63">
        <f t="shared" si="67"/>
        <v>4.6965101309027251</v>
      </c>
      <c r="AH86" s="63">
        <f t="shared" si="68"/>
        <v>4.931539175550947</v>
      </c>
      <c r="AI86" s="63">
        <f t="shared" si="69"/>
        <v>5.1137169525293409</v>
      </c>
      <c r="AJ86" s="63">
        <f t="shared" si="70"/>
        <v>4.8035654445236498</v>
      </c>
      <c r="AK86" s="63">
        <f t="shared" si="71"/>
        <v>4.8187635019391388</v>
      </c>
      <c r="AL86" s="63">
        <f t="shared" si="72"/>
        <v>4.9638856972142884</v>
      </c>
      <c r="AM86" s="63">
        <f t="shared" si="73"/>
        <v>5.0033052594333824</v>
      </c>
      <c r="AN86" s="63">
        <f t="shared" si="74"/>
        <v>4.7422657607721455</v>
      </c>
      <c r="AO86" s="63">
        <f t="shared" si="75"/>
        <v>4.7385270943590569</v>
      </c>
      <c r="AQ86" s="13">
        <f t="shared" si="92"/>
        <v>3.8346144819495047E-2</v>
      </c>
      <c r="AR86" s="13">
        <f t="shared" si="92"/>
        <v>3.940806066528809E-2</v>
      </c>
      <c r="AS86" s="13">
        <f t="shared" si="92"/>
        <v>4.0039314696906601E-2</v>
      </c>
      <c r="AT86" s="13">
        <f t="shared" si="92"/>
        <v>4.0863012111721331E-2</v>
      </c>
      <c r="AU86" s="13">
        <f t="shared" si="92"/>
        <v>4.3207543092918146E-2</v>
      </c>
      <c r="AV86" s="13">
        <f t="shared" si="92"/>
        <v>4.4763518431274095E-2</v>
      </c>
      <c r="AW86" s="13">
        <f t="shared" si="92"/>
        <v>4.479023483850695E-2</v>
      </c>
      <c r="AX86" s="13">
        <f t="shared" si="92"/>
        <v>4.6131279130762107E-2</v>
      </c>
      <c r="AY86" s="13">
        <f t="shared" si="77"/>
        <v>4.7427818750410293E-2</v>
      </c>
      <c r="AZ86" s="13">
        <f t="shared" si="77"/>
        <v>4.7924768673352644E-2</v>
      </c>
      <c r="BA86" s="13">
        <f t="shared" si="77"/>
        <v>4.789753328721643E-2</v>
      </c>
      <c r="BB86" s="13">
        <f t="shared" si="77"/>
        <v>4.7618973173915023E-2</v>
      </c>
      <c r="BC86" s="13">
        <f t="shared" si="77"/>
        <v>4.7375236853409899E-2</v>
      </c>
      <c r="BD86" s="13">
        <f t="shared" si="77"/>
        <v>4.7009301744924681E-2</v>
      </c>
      <c r="BE86" s="13">
        <f t="shared" si="77"/>
        <v>4.7532202643300804E-2</v>
      </c>
      <c r="BF86" s="13">
        <f t="shared" si="77"/>
        <v>5.4000819745876012E-2</v>
      </c>
      <c r="BG86" s="13">
        <f t="shared" si="77"/>
        <v>5.2355816371630469E-2</v>
      </c>
      <c r="BH86" s="13">
        <f t="shared" si="77"/>
        <v>5.2366404741632532E-2</v>
      </c>
      <c r="BI86" s="13">
        <f t="shared" si="77"/>
        <v>5.2068957413626799E-2</v>
      </c>
      <c r="BJ86" s="13">
        <f t="shared" si="77"/>
        <v>5.1186328640502723E-2</v>
      </c>
      <c r="BK86" s="13">
        <f t="shared" si="77"/>
        <v>4.9835992854760272E-2</v>
      </c>
      <c r="BL86" s="13">
        <f t="shared" si="77"/>
        <v>4.9009517129607702E-2</v>
      </c>
      <c r="BM86" s="13">
        <f t="shared" si="93"/>
        <v>4.9290244316168956E-2</v>
      </c>
      <c r="BN86" s="13">
        <f t="shared" si="93"/>
        <v>4.7646192402477965E-2</v>
      </c>
      <c r="BO86" s="13">
        <f t="shared" si="93"/>
        <v>4.6538019478597044E-2</v>
      </c>
      <c r="BP86" s="13">
        <f t="shared" si="93"/>
        <v>4.6531100526449785E-2</v>
      </c>
      <c r="BQ86" s="13">
        <f t="shared" si="93"/>
        <v>4.9198852818117526E-2</v>
      </c>
      <c r="BR86" s="13">
        <f t="shared" si="93"/>
        <v>4.7034919177260326E-2</v>
      </c>
    </row>
    <row r="87" spans="1:70" x14ac:dyDescent="0.2">
      <c r="A87" s="4">
        <v>85</v>
      </c>
      <c r="B87" s="6" t="s">
        <v>122</v>
      </c>
      <c r="C87" s="32">
        <v>24819679</v>
      </c>
      <c r="D87" s="32">
        <v>24267142</v>
      </c>
      <c r="E87" s="32">
        <v>24208201</v>
      </c>
      <c r="F87" s="32">
        <v>24075206</v>
      </c>
      <c r="G87" s="32">
        <v>23461829</v>
      </c>
      <c r="H87" s="32">
        <v>23012790</v>
      </c>
      <c r="I87" s="32">
        <v>23470074</v>
      </c>
      <c r="J87" s="32">
        <v>23718810</v>
      </c>
      <c r="K87" s="32">
        <v>23563342</v>
      </c>
      <c r="L87" s="32">
        <v>23399300</v>
      </c>
      <c r="M87" s="32">
        <v>23368841</v>
      </c>
      <c r="N87" s="32">
        <v>23547083</v>
      </c>
      <c r="O87" s="32">
        <v>24426383</v>
      </c>
      <c r="P87" s="32">
        <v>24849853</v>
      </c>
      <c r="Q87" s="32">
        <v>25751902</v>
      </c>
      <c r="R87" s="32">
        <v>25515116</v>
      </c>
      <c r="S87" s="32">
        <v>26206699</v>
      </c>
      <c r="T87" s="32">
        <v>26679257</v>
      </c>
      <c r="U87" s="32">
        <v>26896220</v>
      </c>
      <c r="V87" s="32">
        <v>27563198</v>
      </c>
      <c r="W87" s="32">
        <v>28601683</v>
      </c>
      <c r="X87" s="32">
        <v>29460453</v>
      </c>
      <c r="Y87" s="32">
        <v>30207252</v>
      </c>
      <c r="Z87" s="32">
        <v>30293762</v>
      </c>
      <c r="AA87" s="32">
        <v>30528841</v>
      </c>
      <c r="AB87" s="32">
        <v>31498674</v>
      </c>
      <c r="AC87" s="32">
        <v>31460201</v>
      </c>
      <c r="AD87" s="32">
        <v>31511651</v>
      </c>
      <c r="AF87" s="63">
        <f t="shared" si="66"/>
        <v>2.4989412604379408</v>
      </c>
      <c r="AG87" s="63">
        <f t="shared" si="67"/>
        <v>2.4774116304747689</v>
      </c>
      <c r="AH87" s="63">
        <f t="shared" si="68"/>
        <v>2.5634209019057201</v>
      </c>
      <c r="AI87" s="63">
        <f t="shared" si="69"/>
        <v>2.8497493638306479</v>
      </c>
      <c r="AJ87" s="63">
        <f t="shared" si="70"/>
        <v>3.0046578076553603</v>
      </c>
      <c r="AK87" s="63">
        <f t="shared" si="71"/>
        <v>2.5302415502518825</v>
      </c>
      <c r="AL87" s="63">
        <f t="shared" si="72"/>
        <v>2.92742360290285</v>
      </c>
      <c r="AM87" s="63">
        <f t="shared" si="73"/>
        <v>2.8887184612940326</v>
      </c>
      <c r="AN87" s="63">
        <f t="shared" si="74"/>
        <v>3.0398322912156122</v>
      </c>
      <c r="AO87" s="63">
        <f t="shared" si="75"/>
        <v>2.6841210288261244</v>
      </c>
      <c r="AQ87" s="13">
        <f t="shared" si="92"/>
        <v>2.7154569283251748E-2</v>
      </c>
      <c r="AR87" s="13">
        <f t="shared" si="92"/>
        <v>2.6112398535344802E-2</v>
      </c>
      <c r="AS87" s="13">
        <f t="shared" si="92"/>
        <v>2.5360665148404304E-2</v>
      </c>
      <c r="AT87" s="13">
        <f t="shared" si="92"/>
        <v>2.4653717259982336E-2</v>
      </c>
      <c r="AU87" s="13">
        <f t="shared" si="92"/>
        <v>2.4639235180467671E-2</v>
      </c>
      <c r="AV87" s="13">
        <f t="shared" si="92"/>
        <v>2.4595251007744377E-2</v>
      </c>
      <c r="AW87" s="13">
        <f t="shared" si="92"/>
        <v>2.4575208494332989E-2</v>
      </c>
      <c r="AX87" s="13">
        <f t="shared" si="92"/>
        <v>2.5082250008470443E-2</v>
      </c>
      <c r="AY87" s="13">
        <f t="shared" si="77"/>
        <v>2.5283051743296106E-2</v>
      </c>
      <c r="AZ87" s="13">
        <f t="shared" si="77"/>
        <v>2.5042446531088933E-2</v>
      </c>
      <c r="BA87" s="13">
        <f t="shared" si="77"/>
        <v>2.4538359636175334E-2</v>
      </c>
      <c r="BB87" s="13">
        <f t="shared" si="77"/>
        <v>2.4123381415122335E-2</v>
      </c>
      <c r="BC87" s="13">
        <f t="shared" si="77"/>
        <v>2.4463297920856188E-2</v>
      </c>
      <c r="BD87" s="13">
        <f t="shared" si="77"/>
        <v>2.4295634898103265E-2</v>
      </c>
      <c r="BE87" s="13">
        <f t="shared" si="77"/>
        <v>2.5051882507974983E-2</v>
      </c>
      <c r="BF87" s="13">
        <f t="shared" si="77"/>
        <v>2.8038090888114958E-2</v>
      </c>
      <c r="BG87" s="13">
        <f t="shared" si="77"/>
        <v>2.7832966484171492E-2</v>
      </c>
      <c r="BH87" s="13">
        <f t="shared" si="77"/>
        <v>2.834753994419336E-2</v>
      </c>
      <c r="BI87" s="13">
        <f t="shared" si="77"/>
        <v>2.8340319306446576E-2</v>
      </c>
      <c r="BJ87" s="13">
        <f t="shared" si="77"/>
        <v>2.8446119993927273E-2</v>
      </c>
      <c r="BK87" s="13">
        <f t="shared" si="77"/>
        <v>2.8770182131253211E-2</v>
      </c>
      <c r="BL87" s="13">
        <f t="shared" si="77"/>
        <v>2.9247833969846988E-2</v>
      </c>
      <c r="BM87" s="13">
        <f t="shared" si="77"/>
        <v>3.0313989010377011E-2</v>
      </c>
      <c r="BN87" s="13">
        <f t="shared" si="77"/>
        <v>2.9522676742629251E-2</v>
      </c>
      <c r="BO87" s="13">
        <f t="shared" ref="BM87:BR96" si="94">AA87/AA$111</f>
        <v>2.9163033933617775E-2</v>
      </c>
      <c r="BP87" s="13">
        <f t="shared" si="94"/>
        <v>3.0154545709255482E-2</v>
      </c>
      <c r="BQ87" s="13">
        <f t="shared" si="94"/>
        <v>3.1877389093595103E-2</v>
      </c>
      <c r="BR87" s="13">
        <f t="shared" si="94"/>
        <v>3.0545904652934747E-2</v>
      </c>
    </row>
    <row r="88" spans="1:70" x14ac:dyDescent="0.2">
      <c r="A88" s="4">
        <v>86</v>
      </c>
      <c r="B88" s="6" t="s">
        <v>123</v>
      </c>
      <c r="C88" s="32">
        <v>3458427</v>
      </c>
      <c r="D88" s="32">
        <v>3644908</v>
      </c>
      <c r="E88" s="32">
        <v>3754384</v>
      </c>
      <c r="F88" s="32">
        <v>3919221</v>
      </c>
      <c r="G88" s="32">
        <v>4057141</v>
      </c>
      <c r="H88" s="32">
        <v>4100460</v>
      </c>
      <c r="I88" s="32">
        <v>4262076</v>
      </c>
      <c r="J88" s="32">
        <v>4402651</v>
      </c>
      <c r="K88" s="32">
        <v>4444880</v>
      </c>
      <c r="L88" s="32">
        <v>4552294</v>
      </c>
      <c r="M88" s="32">
        <v>4265653</v>
      </c>
      <c r="N88" s="32">
        <v>4203000</v>
      </c>
      <c r="O88" s="32">
        <v>4443614</v>
      </c>
      <c r="P88" s="32">
        <v>4505584</v>
      </c>
      <c r="Q88" s="32">
        <v>4505596</v>
      </c>
      <c r="R88" s="32">
        <v>4310345</v>
      </c>
      <c r="S88" s="32">
        <v>4188939</v>
      </c>
      <c r="T88" s="32">
        <v>4118934</v>
      </c>
      <c r="U88" s="32">
        <v>4041870</v>
      </c>
      <c r="V88" s="32">
        <v>4006719</v>
      </c>
      <c r="W88" s="32">
        <v>4336166</v>
      </c>
      <c r="X88" s="32">
        <v>4514666</v>
      </c>
      <c r="Y88" s="32">
        <v>4342153</v>
      </c>
      <c r="Z88" s="32">
        <v>4306251</v>
      </c>
      <c r="AA88" s="32">
        <v>4336117</v>
      </c>
      <c r="AB88" s="32">
        <v>4253047</v>
      </c>
      <c r="AC88" s="32">
        <v>3932992</v>
      </c>
      <c r="AD88" s="32">
        <v>3820010</v>
      </c>
      <c r="AF88" s="63">
        <f t="shared" si="66"/>
        <v>0.41624186980889477</v>
      </c>
      <c r="AG88" s="63">
        <f t="shared" si="67"/>
        <v>0.4590789347323716</v>
      </c>
      <c r="AH88" s="63">
        <f t="shared" si="68"/>
        <v>0.44549759830069935</v>
      </c>
      <c r="AI88" s="63">
        <f t="shared" si="69"/>
        <v>0.43438540502649758</v>
      </c>
      <c r="AJ88" s="63">
        <f t="shared" si="70"/>
        <v>0.42058421114580913</v>
      </c>
      <c r="AK88" s="63">
        <f t="shared" si="71"/>
        <v>0.45426114992408217</v>
      </c>
      <c r="AL88" s="63">
        <f t="shared" si="72"/>
        <v>0.42560085241391959</v>
      </c>
      <c r="AM88" s="63">
        <f t="shared" si="73"/>
        <v>0.43065987069582357</v>
      </c>
      <c r="AN88" s="63">
        <f t="shared" si="74"/>
        <v>0.40662773652879763</v>
      </c>
      <c r="AO88" s="63">
        <f t="shared" si="75"/>
        <v>0.43402954961747697</v>
      </c>
      <c r="AQ88" s="13">
        <f t="shared" si="92"/>
        <v>3.7837755912382468E-3</v>
      </c>
      <c r="AR88" s="13">
        <f t="shared" si="92"/>
        <v>3.9220642595929325E-3</v>
      </c>
      <c r="AS88" s="13">
        <f t="shared" si="92"/>
        <v>3.9331165278463582E-3</v>
      </c>
      <c r="AT88" s="13">
        <f t="shared" si="92"/>
        <v>4.0133972857131616E-3</v>
      </c>
      <c r="AU88" s="13">
        <f t="shared" si="92"/>
        <v>4.2607441755422304E-3</v>
      </c>
      <c r="AV88" s="13">
        <f t="shared" si="92"/>
        <v>4.3824257270507188E-3</v>
      </c>
      <c r="AW88" s="13">
        <f t="shared" si="92"/>
        <v>4.4627642127882837E-3</v>
      </c>
      <c r="AX88" s="13">
        <f t="shared" si="92"/>
        <v>4.6557307504905346E-3</v>
      </c>
      <c r="AY88" s="13">
        <f t="shared" si="77"/>
        <v>4.7692781029423587E-3</v>
      </c>
      <c r="AZ88" s="13">
        <f t="shared" si="77"/>
        <v>4.8719653617329134E-3</v>
      </c>
      <c r="BA88" s="13">
        <f t="shared" si="77"/>
        <v>4.4791321656529829E-3</v>
      </c>
      <c r="BB88" s="13">
        <f t="shared" si="77"/>
        <v>4.3058654903352219E-3</v>
      </c>
      <c r="BC88" s="13">
        <f t="shared" si="77"/>
        <v>4.4503295116304145E-3</v>
      </c>
      <c r="BD88" s="13">
        <f t="shared" si="77"/>
        <v>4.4050974412901235E-3</v>
      </c>
      <c r="BE88" s="13">
        <f t="shared" si="77"/>
        <v>4.3831194146514707E-3</v>
      </c>
      <c r="BF88" s="13">
        <f t="shared" si="77"/>
        <v>4.7365587077531556E-3</v>
      </c>
      <c r="BG88" s="13">
        <f t="shared" si="77"/>
        <v>4.4488853323815733E-3</v>
      </c>
      <c r="BH88" s="13">
        <f t="shared" si="77"/>
        <v>4.3764954208618378E-3</v>
      </c>
      <c r="BI88" s="13">
        <f t="shared" si="77"/>
        <v>4.2588841999041957E-3</v>
      </c>
      <c r="BJ88" s="13">
        <f t="shared" si="77"/>
        <v>4.1350647866023492E-3</v>
      </c>
      <c r="BK88" s="13">
        <f t="shared" si="77"/>
        <v>4.3617113570326507E-3</v>
      </c>
      <c r="BL88" s="13">
        <f t="shared" si="77"/>
        <v>4.4820832048072454E-3</v>
      </c>
      <c r="BM88" s="13">
        <f t="shared" si="94"/>
        <v>4.357495952408235E-3</v>
      </c>
      <c r="BN88" s="13">
        <f t="shared" si="94"/>
        <v>4.196641415669139E-3</v>
      </c>
      <c r="BO88" s="13">
        <f t="shared" si="94"/>
        <v>4.1421266929568962E-3</v>
      </c>
      <c r="BP88" s="13">
        <f t="shared" si="94"/>
        <v>4.0715587000618473E-3</v>
      </c>
      <c r="BQ88" s="13">
        <f t="shared" si="94"/>
        <v>3.985146702845185E-3</v>
      </c>
      <c r="BR88" s="13">
        <f t="shared" si="94"/>
        <v>3.7029370893088801E-3</v>
      </c>
    </row>
    <row r="89" spans="1:70" x14ac:dyDescent="0.2">
      <c r="A89" s="4">
        <v>87</v>
      </c>
      <c r="B89" s="6" t="s">
        <v>124</v>
      </c>
      <c r="C89" s="32">
        <v>6359640</v>
      </c>
      <c r="D89" s="32">
        <v>6896065</v>
      </c>
      <c r="E89" s="32">
        <v>7536391</v>
      </c>
      <c r="F89" s="32">
        <v>8012617</v>
      </c>
      <c r="G89" s="32">
        <v>8763212</v>
      </c>
      <c r="H89" s="32">
        <v>8368335</v>
      </c>
      <c r="I89" s="32">
        <v>9079776</v>
      </c>
      <c r="J89" s="32">
        <v>9059408</v>
      </c>
      <c r="K89" s="32">
        <v>8414298</v>
      </c>
      <c r="L89" s="32">
        <v>8470694</v>
      </c>
      <c r="M89" s="32">
        <v>8718655</v>
      </c>
      <c r="N89" s="32">
        <v>8977267</v>
      </c>
      <c r="O89" s="32">
        <v>8701512</v>
      </c>
      <c r="P89" s="32">
        <v>8171511</v>
      </c>
      <c r="Q89" s="32">
        <v>7988229</v>
      </c>
      <c r="R89" s="32">
        <v>6433483</v>
      </c>
      <c r="S89" s="32">
        <v>6185767</v>
      </c>
      <c r="T89" s="32">
        <v>5931713</v>
      </c>
      <c r="U89" s="32">
        <v>6290584</v>
      </c>
      <c r="V89" s="32">
        <v>6477597</v>
      </c>
      <c r="W89" s="32">
        <v>6752347</v>
      </c>
      <c r="X89" s="32">
        <v>6967098</v>
      </c>
      <c r="Y89" s="32">
        <v>7156698</v>
      </c>
      <c r="Z89" s="32">
        <v>7136069</v>
      </c>
      <c r="AA89" s="32">
        <v>7055063</v>
      </c>
      <c r="AB89" s="32">
        <v>6984826</v>
      </c>
      <c r="AC89" s="32">
        <v>5989087</v>
      </c>
      <c r="AD89" s="32">
        <v>6342036</v>
      </c>
      <c r="AF89" s="63">
        <f t="shared" si="66"/>
        <v>0.85291401413113022</v>
      </c>
      <c r="AG89" s="63">
        <f t="shared" si="67"/>
        <v>0.92555625766806271</v>
      </c>
      <c r="AH89" s="63">
        <f t="shared" si="68"/>
        <v>0.78852087802524107</v>
      </c>
      <c r="AI89" s="63">
        <f t="shared" si="69"/>
        <v>0.66491043015811002</v>
      </c>
      <c r="AJ89" s="63">
        <f t="shared" si="70"/>
        <v>0.67579895013663682</v>
      </c>
      <c r="AK89" s="63">
        <f t="shared" si="71"/>
        <v>0.85134226181799189</v>
      </c>
      <c r="AL89" s="63">
        <f t="shared" si="72"/>
        <v>0.66841588235847693</v>
      </c>
      <c r="AM89" s="63">
        <f t="shared" si="73"/>
        <v>0.67522748984114955</v>
      </c>
      <c r="AN89" s="63">
        <f t="shared" si="74"/>
        <v>0.64982349226139002</v>
      </c>
      <c r="AO89" s="63">
        <f t="shared" si="75"/>
        <v>0.77796651661583138</v>
      </c>
      <c r="AQ89" s="13">
        <f t="shared" si="92"/>
        <v>6.9579177473060453E-3</v>
      </c>
      <c r="AR89" s="13">
        <f t="shared" si="92"/>
        <v>7.420436968046857E-3</v>
      </c>
      <c r="AS89" s="13">
        <f t="shared" si="92"/>
        <v>7.8951710859657791E-3</v>
      </c>
      <c r="AT89" s="13">
        <f t="shared" si="92"/>
        <v>8.2051548813550299E-3</v>
      </c>
      <c r="AU89" s="13">
        <f t="shared" si="92"/>
        <v>9.202984192080526E-3</v>
      </c>
      <c r="AV89" s="13">
        <f t="shared" si="92"/>
        <v>8.9437786483904189E-3</v>
      </c>
      <c r="AW89" s="13">
        <f t="shared" si="92"/>
        <v>9.5073150720292061E-3</v>
      </c>
      <c r="AX89" s="13">
        <f t="shared" si="92"/>
        <v>9.5801744010233728E-3</v>
      </c>
      <c r="AY89" s="13">
        <f t="shared" si="77"/>
        <v>9.0283938380859956E-3</v>
      </c>
      <c r="AZ89" s="13">
        <f t="shared" si="77"/>
        <v>9.0655233949825786E-3</v>
      </c>
      <c r="BA89" s="13">
        <f t="shared" si="77"/>
        <v>9.1549894123434811E-3</v>
      </c>
      <c r="BB89" s="13">
        <f t="shared" si="77"/>
        <v>9.1969793416191315E-3</v>
      </c>
      <c r="BC89" s="13">
        <f t="shared" si="77"/>
        <v>8.7146623557775704E-3</v>
      </c>
      <c r="BD89" s="13">
        <f t="shared" si="77"/>
        <v>7.9892644766081603E-3</v>
      </c>
      <c r="BE89" s="13">
        <f t="shared" si="77"/>
        <v>7.7710832526000787E-3</v>
      </c>
      <c r="BF89" s="13">
        <f t="shared" si="77"/>
        <v>7.0696359397755624E-3</v>
      </c>
      <c r="BG89" s="13">
        <f t="shared" si="77"/>
        <v>6.5696273151339673E-3</v>
      </c>
      <c r="BH89" s="13">
        <f t="shared" si="77"/>
        <v>6.3026294624693273E-3</v>
      </c>
      <c r="BI89" s="13">
        <f t="shared" si="77"/>
        <v>6.6283351037440923E-3</v>
      </c>
      <c r="BJ89" s="13">
        <f t="shared" si="77"/>
        <v>6.6850915316250068E-3</v>
      </c>
      <c r="BK89" s="13">
        <f t="shared" si="77"/>
        <v>6.7921266382618539E-3</v>
      </c>
      <c r="BL89" s="13">
        <f t="shared" si="77"/>
        <v>6.91681575825236E-3</v>
      </c>
      <c r="BM89" s="13">
        <f t="shared" si="94"/>
        <v>7.1819861178563059E-3</v>
      </c>
      <c r="BN89" s="13">
        <f t="shared" si="94"/>
        <v>6.9544303642478465E-3</v>
      </c>
      <c r="BO89" s="13">
        <f t="shared" si="94"/>
        <v>6.7394317941126955E-3</v>
      </c>
      <c r="BP89" s="13">
        <f t="shared" si="94"/>
        <v>6.6867657631618435E-3</v>
      </c>
      <c r="BQ89" s="13">
        <f t="shared" si="94"/>
        <v>6.0685072105671608E-3</v>
      </c>
      <c r="BR89" s="13">
        <f t="shared" si="94"/>
        <v>6.1476698558726632E-3</v>
      </c>
    </row>
    <row r="90" spans="1:70" x14ac:dyDescent="0.2">
      <c r="A90" s="4">
        <v>88</v>
      </c>
      <c r="B90" s="6" t="s">
        <v>125</v>
      </c>
      <c r="C90" s="32">
        <v>4675086</v>
      </c>
      <c r="D90" s="32">
        <v>4447281</v>
      </c>
      <c r="E90" s="32">
        <v>4886376</v>
      </c>
      <c r="F90" s="32">
        <v>5279717</v>
      </c>
      <c r="G90" s="32">
        <v>5504818</v>
      </c>
      <c r="H90" s="32">
        <v>5899943</v>
      </c>
      <c r="I90" s="32">
        <v>6637218</v>
      </c>
      <c r="J90" s="32">
        <v>6589075</v>
      </c>
      <c r="K90" s="32">
        <v>6784170</v>
      </c>
      <c r="L90" s="32">
        <v>6624967</v>
      </c>
      <c r="M90" s="32">
        <v>6581257</v>
      </c>
      <c r="N90" s="32">
        <v>6537000</v>
      </c>
      <c r="O90" s="32">
        <v>6456634</v>
      </c>
      <c r="P90" s="32">
        <v>6344093</v>
      </c>
      <c r="Q90" s="32">
        <v>6087998</v>
      </c>
      <c r="R90" s="32">
        <v>5691218</v>
      </c>
      <c r="S90" s="32">
        <v>5308526</v>
      </c>
      <c r="T90" s="32">
        <v>5628753</v>
      </c>
      <c r="U90" s="32">
        <v>5741264</v>
      </c>
      <c r="V90" s="32">
        <v>5959371</v>
      </c>
      <c r="W90" s="32">
        <v>6399316</v>
      </c>
      <c r="X90" s="32">
        <v>6754207</v>
      </c>
      <c r="Y90" s="32">
        <v>6834399</v>
      </c>
      <c r="Z90" s="32">
        <v>7019131</v>
      </c>
      <c r="AA90" s="32">
        <v>7278151</v>
      </c>
      <c r="AB90" s="32">
        <v>7593780</v>
      </c>
      <c r="AC90" s="32">
        <v>7486792</v>
      </c>
      <c r="AD90" s="32">
        <v>7274538</v>
      </c>
      <c r="AF90" s="63">
        <f t="shared" si="66"/>
        <v>0.5724582933142579</v>
      </c>
      <c r="AG90" s="63">
        <f t="shared" si="67"/>
        <v>0.69824458098497966</v>
      </c>
      <c r="AH90" s="63">
        <f t="shared" si="68"/>
        <v>0.61967355058170182</v>
      </c>
      <c r="AI90" s="63">
        <f t="shared" si="69"/>
        <v>0.61601562547383748</v>
      </c>
      <c r="AJ90" s="63">
        <f t="shared" si="70"/>
        <v>0.70354707892260049</v>
      </c>
      <c r="AK90" s="63">
        <f t="shared" si="71"/>
        <v>0.6579827216666978</v>
      </c>
      <c r="AL90" s="63">
        <f t="shared" si="72"/>
        <v>0.65880273681759416</v>
      </c>
      <c r="AM90" s="63">
        <f t="shared" si="73"/>
        <v>0.64013882099575647</v>
      </c>
      <c r="AN90" s="63">
        <f t="shared" si="74"/>
        <v>0.72694487955502107</v>
      </c>
      <c r="AO90" s="63">
        <f t="shared" si="75"/>
        <v>0.64079309551132546</v>
      </c>
      <c r="AQ90" s="13">
        <f t="shared" si="92"/>
        <v>5.1148907563292939E-3</v>
      </c>
      <c r="AR90" s="13">
        <f t="shared" si="92"/>
        <v>4.7854491423286166E-3</v>
      </c>
      <c r="AS90" s="13">
        <f t="shared" si="92"/>
        <v>5.1189985379417177E-3</v>
      </c>
      <c r="AT90" s="13">
        <f t="shared" si="92"/>
        <v>5.406585103808547E-3</v>
      </c>
      <c r="AU90" s="13">
        <f t="shared" si="92"/>
        <v>5.7810712595199503E-3</v>
      </c>
      <c r="AV90" s="13">
        <f t="shared" si="92"/>
        <v>6.3056491201798825E-3</v>
      </c>
      <c r="AW90" s="13">
        <f t="shared" si="92"/>
        <v>6.9497444350767627E-3</v>
      </c>
      <c r="AX90" s="13">
        <f t="shared" si="92"/>
        <v>6.9678380354900767E-3</v>
      </c>
      <c r="AY90" s="13">
        <f t="shared" si="77"/>
        <v>7.2792951502939247E-3</v>
      </c>
      <c r="AZ90" s="13">
        <f t="shared" si="77"/>
        <v>7.0901856836627017E-3</v>
      </c>
      <c r="BA90" s="13">
        <f t="shared" si="77"/>
        <v>6.9106230439111797E-3</v>
      </c>
      <c r="BB90" s="13">
        <f t="shared" si="77"/>
        <v>6.6969885106641317E-3</v>
      </c>
      <c r="BC90" s="13">
        <f t="shared" si="77"/>
        <v>6.4663917333945588E-3</v>
      </c>
      <c r="BD90" s="13">
        <f t="shared" si="77"/>
        <v>6.202602779485763E-3</v>
      </c>
      <c r="BE90" s="13">
        <f t="shared" si="77"/>
        <v>5.9225066406662571E-3</v>
      </c>
      <c r="BF90" s="13">
        <f t="shared" si="77"/>
        <v>6.2539746065852038E-3</v>
      </c>
      <c r="BG90" s="13">
        <f t="shared" si="77"/>
        <v>5.6379487641061909E-3</v>
      </c>
      <c r="BH90" s="13">
        <f t="shared" si="77"/>
        <v>5.9807250443105744E-3</v>
      </c>
      <c r="BI90" s="13">
        <f t="shared" si="77"/>
        <v>6.0495212703720706E-3</v>
      </c>
      <c r="BJ90" s="13">
        <f t="shared" si="77"/>
        <v>6.1502653848196556E-3</v>
      </c>
      <c r="BK90" s="13">
        <f t="shared" si="77"/>
        <v>6.437015850970825E-3</v>
      </c>
      <c r="BL90" s="13">
        <f t="shared" si="77"/>
        <v>6.705461213850932E-3</v>
      </c>
      <c r="BM90" s="13">
        <f t="shared" si="94"/>
        <v>6.8585482776960856E-3</v>
      </c>
      <c r="BN90" s="13">
        <f t="shared" si="94"/>
        <v>6.8404688571583813E-3</v>
      </c>
      <c r="BO90" s="13">
        <f t="shared" si="94"/>
        <v>6.9525392263333598E-3</v>
      </c>
      <c r="BP90" s="13">
        <f t="shared" si="94"/>
        <v>7.2697341518576332E-3</v>
      </c>
      <c r="BQ90" s="13">
        <f t="shared" si="94"/>
        <v>7.5860730084596423E-3</v>
      </c>
      <c r="BR90" s="13">
        <f t="shared" si="94"/>
        <v>7.0515932072918244E-3</v>
      </c>
    </row>
    <row r="91" spans="1:70" x14ac:dyDescent="0.2">
      <c r="A91" s="4">
        <v>89</v>
      </c>
      <c r="B91" s="6" t="s">
        <v>126</v>
      </c>
      <c r="C91" s="32">
        <v>9398282</v>
      </c>
      <c r="D91" s="32">
        <v>8946177</v>
      </c>
      <c r="E91" s="32">
        <v>9325689</v>
      </c>
      <c r="F91" s="32">
        <v>10021289</v>
      </c>
      <c r="G91" s="32">
        <v>9956156</v>
      </c>
      <c r="H91" s="32">
        <v>10372647</v>
      </c>
      <c r="I91" s="32">
        <v>10956733</v>
      </c>
      <c r="J91" s="32">
        <v>9955349</v>
      </c>
      <c r="K91" s="32">
        <v>9669791</v>
      </c>
      <c r="L91" s="32">
        <v>9754040</v>
      </c>
      <c r="M91" s="32">
        <v>9915464</v>
      </c>
      <c r="N91" s="32">
        <v>9954092</v>
      </c>
      <c r="O91" s="32">
        <v>9146744</v>
      </c>
      <c r="P91" s="32">
        <v>8265811</v>
      </c>
      <c r="Q91" s="32">
        <v>6940933</v>
      </c>
      <c r="R91" s="32">
        <v>5318409</v>
      </c>
      <c r="S91" s="32">
        <v>5214185</v>
      </c>
      <c r="T91" s="32">
        <v>4215127</v>
      </c>
      <c r="U91" s="32">
        <v>4476925</v>
      </c>
      <c r="V91" s="32">
        <v>4760993</v>
      </c>
      <c r="W91" s="32">
        <v>5315679</v>
      </c>
      <c r="X91" s="32">
        <v>5591687</v>
      </c>
      <c r="Y91" s="32">
        <v>5789713</v>
      </c>
      <c r="Z91" s="32">
        <v>6225465</v>
      </c>
      <c r="AA91" s="32">
        <v>6220868</v>
      </c>
      <c r="AB91" s="32">
        <v>6181207</v>
      </c>
      <c r="AC91" s="32">
        <v>6111172</v>
      </c>
      <c r="AD91" s="32">
        <v>5813501</v>
      </c>
      <c r="AF91" s="63">
        <f t="shared" si="66"/>
        <v>1.0445424345499359</v>
      </c>
      <c r="AG91" s="63">
        <f t="shared" si="67"/>
        <v>1.0570696544433389</v>
      </c>
      <c r="AH91" s="63">
        <f t="shared" si="68"/>
        <v>0.75956751989100135</v>
      </c>
      <c r="AI91" s="63">
        <f t="shared" si="69"/>
        <v>0.50909301906445537</v>
      </c>
      <c r="AJ91" s="63">
        <f t="shared" si="70"/>
        <v>0.59134523740553502</v>
      </c>
      <c r="AK91" s="63">
        <f t="shared" si="71"/>
        <v>0.89818653644196134</v>
      </c>
      <c r="AL91" s="63">
        <f t="shared" si="72"/>
        <v>0.54977240137692196</v>
      </c>
      <c r="AM91" s="63">
        <f t="shared" si="73"/>
        <v>0.53739237522151573</v>
      </c>
      <c r="AN91" s="63">
        <f t="shared" si="74"/>
        <v>0.60174025346908622</v>
      </c>
      <c r="AO91" s="63">
        <f t="shared" si="75"/>
        <v>0.78822162908698656</v>
      </c>
      <c r="AQ91" s="13">
        <f t="shared" si="92"/>
        <v>1.0282417420166386E-2</v>
      </c>
      <c r="AR91" s="13">
        <f t="shared" si="92"/>
        <v>9.6264380532217319E-3</v>
      </c>
      <c r="AS91" s="13">
        <f t="shared" si="92"/>
        <v>9.7696510371488316E-3</v>
      </c>
      <c r="AT91" s="13">
        <f t="shared" si="92"/>
        <v>1.0262093939572984E-2</v>
      </c>
      <c r="AU91" s="13">
        <f t="shared" si="92"/>
        <v>1.0455794779572569E-2</v>
      </c>
      <c r="AV91" s="13">
        <f t="shared" si="92"/>
        <v>1.1085915987575896E-2</v>
      </c>
      <c r="AW91" s="13">
        <f t="shared" si="92"/>
        <v>1.147265227590414E-2</v>
      </c>
      <c r="AX91" s="13">
        <f t="shared" si="92"/>
        <v>1.0527617217709329E-2</v>
      </c>
      <c r="AY91" s="13">
        <f t="shared" si="77"/>
        <v>1.0375515756629896E-2</v>
      </c>
      <c r="AZ91" s="13">
        <f t="shared" si="77"/>
        <v>1.0438988566414495E-2</v>
      </c>
      <c r="BA91" s="13">
        <f t="shared" si="77"/>
        <v>1.0411693998497812E-2</v>
      </c>
      <c r="BB91" s="13">
        <f t="shared" si="77"/>
        <v>1.0197711451444661E-2</v>
      </c>
      <c r="BC91" s="13">
        <f t="shared" si="77"/>
        <v>9.1605672226544484E-3</v>
      </c>
      <c r="BD91" s="13">
        <f t="shared" si="77"/>
        <v>8.0814613347099419E-3</v>
      </c>
      <c r="BE91" s="13">
        <f t="shared" si="77"/>
        <v>6.7522561250709292E-3</v>
      </c>
      <c r="BF91" s="13">
        <f t="shared" si="77"/>
        <v>5.844301665027452E-3</v>
      </c>
      <c r="BG91" s="13">
        <f t="shared" si="77"/>
        <v>5.5377533945526573E-3</v>
      </c>
      <c r="BH91" s="13">
        <f t="shared" si="77"/>
        <v>4.4787034737267207E-3</v>
      </c>
      <c r="BI91" s="13">
        <f t="shared" si="77"/>
        <v>4.7172979701613589E-3</v>
      </c>
      <c r="BJ91" s="13">
        <f t="shared" si="77"/>
        <v>4.9135001739728382E-3</v>
      </c>
      <c r="BK91" s="13">
        <f t="shared" si="77"/>
        <v>5.3469948947157389E-3</v>
      </c>
      <c r="BL91" s="13">
        <f t="shared" si="77"/>
        <v>5.551331236738003E-3</v>
      </c>
      <c r="BM91" s="13">
        <f t="shared" si="94"/>
        <v>5.8101708905939839E-3</v>
      </c>
      <c r="BN91" s="13">
        <f t="shared" si="94"/>
        <v>6.0670045129275268E-3</v>
      </c>
      <c r="BO91" s="13">
        <f t="shared" si="94"/>
        <v>5.9425572225475882E-3</v>
      </c>
      <c r="BP91" s="13">
        <f t="shared" si="94"/>
        <v>5.9174392236279513E-3</v>
      </c>
      <c r="BQ91" s="13">
        <f t="shared" si="94"/>
        <v>6.1922111578970448E-3</v>
      </c>
      <c r="BR91" s="13">
        <f t="shared" si="94"/>
        <v>5.6353330152628563E-3</v>
      </c>
    </row>
    <row r="92" spans="1:70" x14ac:dyDescent="0.2">
      <c r="A92" s="4">
        <v>90</v>
      </c>
      <c r="B92" s="6" t="s">
        <v>127</v>
      </c>
      <c r="C92" s="32">
        <v>22426179</v>
      </c>
      <c r="D92" s="32">
        <v>22068393</v>
      </c>
      <c r="E92" s="32">
        <v>23128467</v>
      </c>
      <c r="F92" s="32">
        <v>23915989</v>
      </c>
      <c r="G92" s="32">
        <v>24114733</v>
      </c>
      <c r="H92" s="32">
        <v>23565222</v>
      </c>
      <c r="I92" s="32">
        <v>26206458</v>
      </c>
      <c r="J92" s="32">
        <v>26580460</v>
      </c>
      <c r="K92" s="32">
        <v>26370145</v>
      </c>
      <c r="L92" s="32">
        <v>26783834</v>
      </c>
      <c r="M92" s="32">
        <v>27504814</v>
      </c>
      <c r="N92" s="32">
        <v>29679344</v>
      </c>
      <c r="O92" s="32">
        <v>32669867</v>
      </c>
      <c r="P92" s="32">
        <v>36239030</v>
      </c>
      <c r="Q92" s="32">
        <v>39768435</v>
      </c>
      <c r="R92" s="32">
        <v>38282012</v>
      </c>
      <c r="S92" s="32">
        <v>38306322</v>
      </c>
      <c r="T92" s="32">
        <v>40386914</v>
      </c>
      <c r="U92" s="32">
        <v>40354257</v>
      </c>
      <c r="V92" s="32">
        <v>42130981</v>
      </c>
      <c r="W92" s="32">
        <v>43438359</v>
      </c>
      <c r="X92" s="32">
        <v>45720782</v>
      </c>
      <c r="Y92" s="32">
        <v>47166362</v>
      </c>
      <c r="Z92" s="32">
        <v>48018339</v>
      </c>
      <c r="AA92" s="32">
        <v>49137704</v>
      </c>
      <c r="AB92" s="32">
        <v>50934003</v>
      </c>
      <c r="AC92" s="32">
        <v>50412330</v>
      </c>
      <c r="AD92" s="32">
        <v>51886767</v>
      </c>
      <c r="AF92" s="63">
        <f t="shared" si="66"/>
        <v>2.5069612859347874</v>
      </c>
      <c r="AG92" s="63">
        <f t="shared" si="67"/>
        <v>2.8632539437078162</v>
      </c>
      <c r="AH92" s="63">
        <f t="shared" si="68"/>
        <v>3.6665667241757598</v>
      </c>
      <c r="AI92" s="63">
        <f t="shared" si="69"/>
        <v>4.3113724945581975</v>
      </c>
      <c r="AJ92" s="63">
        <f t="shared" si="70"/>
        <v>4.7716776929661995</v>
      </c>
      <c r="AK92" s="63">
        <f t="shared" si="71"/>
        <v>3.2853046804695611</v>
      </c>
      <c r="AL92" s="63">
        <f t="shared" si="72"/>
        <v>4.5417472790834212</v>
      </c>
      <c r="AM92" s="63">
        <f t="shared" si="73"/>
        <v>4.4416760208551374</v>
      </c>
      <c r="AN92" s="63">
        <f t="shared" si="74"/>
        <v>4.892690923400794</v>
      </c>
      <c r="AO92" s="63">
        <f t="shared" si="75"/>
        <v>3.6279596755241443</v>
      </c>
      <c r="AQ92" s="13">
        <f t="shared" si="92"/>
        <v>2.4535902797699575E-2</v>
      </c>
      <c r="AR92" s="13">
        <f t="shared" si="92"/>
        <v>2.3746458196462254E-2</v>
      </c>
      <c r="AS92" s="13">
        <f t="shared" si="92"/>
        <v>2.4229528951074018E-2</v>
      </c>
      <c r="AT92" s="13">
        <f t="shared" si="92"/>
        <v>2.4490674380889938E-2</v>
      </c>
      <c r="AU92" s="13">
        <f t="shared" si="92"/>
        <v>2.5324904452299294E-2</v>
      </c>
      <c r="AV92" s="13">
        <f t="shared" si="92"/>
        <v>2.5185670670232509E-2</v>
      </c>
      <c r="AW92" s="13">
        <f t="shared" si="92"/>
        <v>2.7440440505129244E-2</v>
      </c>
      <c r="AX92" s="13">
        <f t="shared" si="92"/>
        <v>2.81083976413719E-2</v>
      </c>
      <c r="AY92" s="13">
        <f t="shared" si="77"/>
        <v>2.8294702021182779E-2</v>
      </c>
      <c r="AZ92" s="13">
        <f t="shared" si="77"/>
        <v>2.8664649405860939E-2</v>
      </c>
      <c r="BA92" s="13">
        <f t="shared" si="77"/>
        <v>2.8881321827561333E-2</v>
      </c>
      <c r="BB92" s="13">
        <f t="shared" si="77"/>
        <v>3.0405725221362773E-2</v>
      </c>
      <c r="BC92" s="13">
        <f t="shared" si="77"/>
        <v>3.2719240071513993E-2</v>
      </c>
      <c r="BD92" s="13">
        <f t="shared" si="77"/>
        <v>3.5430802827743538E-2</v>
      </c>
      <c r="BE92" s="13">
        <f t="shared" si="77"/>
        <v>3.8687401076085176E-2</v>
      </c>
      <c r="BF92" s="13">
        <f t="shared" si="77"/>
        <v>4.2067397688331398E-2</v>
      </c>
      <c r="BG92" s="13">
        <f t="shared" si="77"/>
        <v>4.0683436565508727E-2</v>
      </c>
      <c r="BH92" s="13">
        <f t="shared" si="77"/>
        <v>4.2912351638492108E-2</v>
      </c>
      <c r="BI92" s="13">
        <f t="shared" si="77"/>
        <v>4.2520938955526347E-2</v>
      </c>
      <c r="BJ92" s="13">
        <f t="shared" si="77"/>
        <v>4.348054753979818E-2</v>
      </c>
      <c r="BK92" s="13">
        <f t="shared" si="77"/>
        <v>4.3694264421879021E-2</v>
      </c>
      <c r="BL92" s="13">
        <f t="shared" si="77"/>
        <v>4.5390810552287462E-2</v>
      </c>
      <c r="BM92" s="13">
        <f t="shared" si="94"/>
        <v>4.7333023848957323E-2</v>
      </c>
      <c r="BN92" s="13">
        <f t="shared" si="94"/>
        <v>4.6796099474703312E-2</v>
      </c>
      <c r="BO92" s="13">
        <f t="shared" si="94"/>
        <v>4.6939368879809942E-2</v>
      </c>
      <c r="BP92" s="13">
        <f t="shared" si="94"/>
        <v>4.8760519938676014E-2</v>
      </c>
      <c r="BQ92" s="13">
        <f t="shared" si="94"/>
        <v>5.1080838883537878E-2</v>
      </c>
      <c r="BR92" s="13">
        <f t="shared" si="94"/>
        <v>5.0296578796554997E-2</v>
      </c>
    </row>
    <row r="93" spans="1:70" x14ac:dyDescent="0.2">
      <c r="A93" s="4">
        <v>91</v>
      </c>
      <c r="B93" s="6" t="s">
        <v>128</v>
      </c>
      <c r="C93" s="32">
        <v>33595195</v>
      </c>
      <c r="D93" s="32">
        <v>34923566</v>
      </c>
      <c r="E93" s="32">
        <v>35398227</v>
      </c>
      <c r="F93" s="32">
        <v>36271799</v>
      </c>
      <c r="G93" s="32">
        <v>36753092</v>
      </c>
      <c r="H93" s="32">
        <v>37152586</v>
      </c>
      <c r="I93" s="32">
        <v>37851752</v>
      </c>
      <c r="J93" s="32">
        <v>38877867</v>
      </c>
      <c r="K93" s="32">
        <v>39378123</v>
      </c>
      <c r="L93" s="32">
        <v>39562289</v>
      </c>
      <c r="M93" s="32">
        <v>39279536</v>
      </c>
      <c r="N93" s="32">
        <v>38755308</v>
      </c>
      <c r="O93" s="32">
        <v>38307411</v>
      </c>
      <c r="P93" s="32">
        <v>38469726</v>
      </c>
      <c r="Q93" s="32">
        <v>38055122</v>
      </c>
      <c r="R93" s="32">
        <v>37692893</v>
      </c>
      <c r="S93" s="32">
        <v>38017467</v>
      </c>
      <c r="T93" s="32">
        <v>38067866</v>
      </c>
      <c r="U93" s="32">
        <v>37563805</v>
      </c>
      <c r="V93" s="32">
        <v>37851860</v>
      </c>
      <c r="W93" s="32">
        <v>38434368</v>
      </c>
      <c r="X93" s="32">
        <v>38960709</v>
      </c>
      <c r="Y93" s="32">
        <v>39533042</v>
      </c>
      <c r="Z93" s="32">
        <v>39286950</v>
      </c>
      <c r="AA93" s="32">
        <v>39830290</v>
      </c>
      <c r="AB93" s="32">
        <v>40808098</v>
      </c>
      <c r="AC93" s="32">
        <v>42236397</v>
      </c>
      <c r="AD93" s="32">
        <v>43808261</v>
      </c>
      <c r="AF93" s="63">
        <f t="shared" si="66"/>
        <v>3.8290811137508256</v>
      </c>
      <c r="AG93" s="63">
        <f t="shared" si="67"/>
        <v>4.1048064224021941</v>
      </c>
      <c r="AH93" s="63">
        <f t="shared" si="68"/>
        <v>3.9083035507121027</v>
      </c>
      <c r="AI93" s="63">
        <f t="shared" si="69"/>
        <v>3.9468380888068118</v>
      </c>
      <c r="AJ93" s="63">
        <f t="shared" si="70"/>
        <v>3.9425127438498242</v>
      </c>
      <c r="AK93" s="63">
        <f t="shared" si="71"/>
        <v>4.0098434662155835</v>
      </c>
      <c r="AL93" s="63">
        <f t="shared" si="72"/>
        <v>3.9516502207768549</v>
      </c>
      <c r="AM93" s="63">
        <f t="shared" si="73"/>
        <v>3.920203611161488</v>
      </c>
      <c r="AN93" s="63">
        <f t="shared" si="74"/>
        <v>3.997051720649293</v>
      </c>
      <c r="AO93" s="63">
        <f t="shared" si="75"/>
        <v>3.9442247685288772</v>
      </c>
      <c r="AQ93" s="13">
        <f t="shared" si="92"/>
        <v>3.6755634519360737E-2</v>
      </c>
      <c r="AR93" s="13">
        <f t="shared" si="92"/>
        <v>3.7579129576421379E-2</v>
      </c>
      <c r="AS93" s="13">
        <f t="shared" si="92"/>
        <v>3.7083407469815879E-2</v>
      </c>
      <c r="AT93" s="13">
        <f t="shared" si="92"/>
        <v>3.7143386314406203E-2</v>
      </c>
      <c r="AU93" s="13">
        <f t="shared" si="92"/>
        <v>3.8597505650448859E-2</v>
      </c>
      <c r="AV93" s="13">
        <f t="shared" si="92"/>
        <v>3.9707361786937165E-2</v>
      </c>
      <c r="AW93" s="13">
        <f t="shared" si="92"/>
        <v>3.9634076027020015E-2</v>
      </c>
      <c r="AX93" s="13">
        <f t="shared" si="92"/>
        <v>4.1112702529766995E-2</v>
      </c>
      <c r="AY93" s="13">
        <f t="shared" si="77"/>
        <v>4.2252033746438787E-2</v>
      </c>
      <c r="AZ93" s="13">
        <f t="shared" si="77"/>
        <v>4.2340433556986232E-2</v>
      </c>
      <c r="BA93" s="13">
        <f t="shared" si="77"/>
        <v>4.1245322380776002E-2</v>
      </c>
      <c r="BB93" s="13">
        <f t="shared" si="77"/>
        <v>3.97038171031436E-2</v>
      </c>
      <c r="BC93" s="13">
        <f t="shared" si="77"/>
        <v>3.8365303936718075E-2</v>
      </c>
      <c r="BD93" s="13">
        <f t="shared" si="77"/>
        <v>3.7611748348212383E-2</v>
      </c>
      <c r="BE93" s="13">
        <f t="shared" si="77"/>
        <v>3.7020661431946031E-2</v>
      </c>
      <c r="BF93" s="13">
        <f t="shared" si="77"/>
        <v>4.142002567301642E-2</v>
      </c>
      <c r="BG93" s="13">
        <f t="shared" si="77"/>
        <v>4.0376656549689666E-2</v>
      </c>
      <c r="BH93" s="13">
        <f t="shared" si="77"/>
        <v>4.0448291045931312E-2</v>
      </c>
      <c r="BI93" s="13">
        <f t="shared" si="77"/>
        <v>3.958066330752405E-2</v>
      </c>
      <c r="BJ93" s="13">
        <f t="shared" si="77"/>
        <v>3.9064354998042533E-2</v>
      </c>
      <c r="BK93" s="13">
        <f t="shared" si="77"/>
        <v>3.8660793753277044E-2</v>
      </c>
      <c r="BL93" s="13">
        <f t="shared" si="77"/>
        <v>3.8679525673944094E-2</v>
      </c>
      <c r="BM93" s="13">
        <f t="shared" si="94"/>
        <v>3.9672731592227346E-2</v>
      </c>
      <c r="BN93" s="13">
        <f t="shared" si="94"/>
        <v>3.8286955745339198E-2</v>
      </c>
      <c r="BO93" s="13">
        <f t="shared" si="94"/>
        <v>3.8048352338558702E-2</v>
      </c>
      <c r="BP93" s="13">
        <f t="shared" si="94"/>
        <v>3.9066712981275883E-2</v>
      </c>
      <c r="BQ93" s="13">
        <f t="shared" si="94"/>
        <v>4.2796486299644207E-2</v>
      </c>
      <c r="BR93" s="13">
        <f t="shared" si="94"/>
        <v>4.2465657020537569E-2</v>
      </c>
    </row>
    <row r="94" spans="1:70" x14ac:dyDescent="0.2">
      <c r="A94" s="4">
        <v>92</v>
      </c>
      <c r="B94" s="6" t="s">
        <v>129</v>
      </c>
      <c r="C94" s="32">
        <v>21368786</v>
      </c>
      <c r="D94" s="32">
        <v>22023652</v>
      </c>
      <c r="E94" s="32">
        <v>22545802</v>
      </c>
      <c r="F94" s="32">
        <v>23008210</v>
      </c>
      <c r="G94" s="32">
        <v>23107969</v>
      </c>
      <c r="H94" s="32">
        <v>23062754</v>
      </c>
      <c r="I94" s="32">
        <v>23045877</v>
      </c>
      <c r="J94" s="32">
        <v>23293661</v>
      </c>
      <c r="K94" s="32">
        <v>23475270</v>
      </c>
      <c r="L94" s="32">
        <v>23273988</v>
      </c>
      <c r="M94" s="32">
        <v>23191675</v>
      </c>
      <c r="N94" s="32">
        <v>23310299</v>
      </c>
      <c r="O94" s="32">
        <v>23357912</v>
      </c>
      <c r="P94" s="32">
        <v>23350063</v>
      </c>
      <c r="Q94" s="32">
        <v>23382063</v>
      </c>
      <c r="R94" s="32">
        <v>22967302</v>
      </c>
      <c r="S94" s="32">
        <v>22750387</v>
      </c>
      <c r="T94" s="32">
        <v>23052909</v>
      </c>
      <c r="U94" s="32">
        <v>22890457</v>
      </c>
      <c r="V94" s="32">
        <v>22551198</v>
      </c>
      <c r="W94" s="32">
        <v>22906964</v>
      </c>
      <c r="X94" s="32">
        <v>23057266</v>
      </c>
      <c r="Y94" s="32">
        <v>23192510</v>
      </c>
      <c r="Z94" s="32">
        <v>23337882</v>
      </c>
      <c r="AA94" s="32">
        <v>23504662</v>
      </c>
      <c r="AB94" s="32">
        <v>23675402</v>
      </c>
      <c r="AC94" s="32">
        <v>23818978</v>
      </c>
      <c r="AD94" s="32">
        <v>23897034</v>
      </c>
      <c r="AF94" s="63">
        <f t="shared" si="66"/>
        <v>2.3987637962243822</v>
      </c>
      <c r="AG94" s="63">
        <f t="shared" si="67"/>
        <v>2.4515619279106744</v>
      </c>
      <c r="AH94" s="63">
        <f t="shared" si="68"/>
        <v>2.3708381446700466</v>
      </c>
      <c r="AI94" s="63">
        <f t="shared" si="69"/>
        <v>2.366373847778418</v>
      </c>
      <c r="AJ94" s="63">
        <f t="shared" si="70"/>
        <v>2.3027037171931166</v>
      </c>
      <c r="AK94" s="63">
        <f t="shared" si="71"/>
        <v>2.4133018369344637</v>
      </c>
      <c r="AL94" s="63">
        <f t="shared" si="72"/>
        <v>2.3386708589879657</v>
      </c>
      <c r="AM94" s="63">
        <f t="shared" si="73"/>
        <v>2.3383760524713955</v>
      </c>
      <c r="AN94" s="63">
        <f t="shared" si="74"/>
        <v>2.3084351403165142</v>
      </c>
      <c r="AO94" s="63">
        <f t="shared" si="75"/>
        <v>2.3782677513740582</v>
      </c>
      <c r="AQ94" s="13">
        <f t="shared" si="92"/>
        <v>2.3379036446683297E-2</v>
      </c>
      <c r="AR94" s="13">
        <f t="shared" si="92"/>
        <v>2.3698315122058607E-2</v>
      </c>
      <c r="AS94" s="13">
        <f t="shared" si="92"/>
        <v>2.3619125395737753E-2</v>
      </c>
      <c r="AT94" s="13">
        <f t="shared" si="92"/>
        <v>2.3561082052560554E-2</v>
      </c>
      <c r="AU94" s="13">
        <f t="shared" si="92"/>
        <v>2.4267617104103707E-2</v>
      </c>
      <c r="AV94" s="13">
        <f t="shared" si="92"/>
        <v>2.464865075290135E-2</v>
      </c>
      <c r="AW94" s="13">
        <f t="shared" si="92"/>
        <v>2.4131037346100965E-2</v>
      </c>
      <c r="AX94" s="13">
        <f t="shared" si="92"/>
        <v>2.4632661959624349E-2</v>
      </c>
      <c r="AY94" s="13">
        <f t="shared" si="77"/>
        <v>2.5188552035523941E-2</v>
      </c>
      <c r="AZ94" s="13">
        <f t="shared" si="77"/>
        <v>2.4908334867077456E-2</v>
      </c>
      <c r="BA94" s="13">
        <f t="shared" si="77"/>
        <v>2.4352327174261511E-2</v>
      </c>
      <c r="BB94" s="13">
        <f t="shared" si="77"/>
        <v>2.3880802292052257E-2</v>
      </c>
      <c r="BC94" s="13">
        <f t="shared" si="77"/>
        <v>2.339321217001886E-2</v>
      </c>
      <c r="BD94" s="13">
        <f t="shared" si="77"/>
        <v>2.2829294221406855E-2</v>
      </c>
      <c r="BE94" s="13">
        <f t="shared" si="77"/>
        <v>2.2746463351331059E-2</v>
      </c>
      <c r="BF94" s="13">
        <f t="shared" si="77"/>
        <v>2.5238345023819782E-2</v>
      </c>
      <c r="BG94" s="13">
        <f t="shared" si="77"/>
        <v>2.4162171621573966E-2</v>
      </c>
      <c r="BH94" s="13">
        <f t="shared" si="77"/>
        <v>2.4494432461419545E-2</v>
      </c>
      <c r="BI94" s="13">
        <f t="shared" si="77"/>
        <v>2.4119480746754941E-2</v>
      </c>
      <c r="BJ94" s="13">
        <f t="shared" si="77"/>
        <v>2.3273572403130171E-2</v>
      </c>
      <c r="BK94" s="13">
        <f t="shared" si="77"/>
        <v>2.3041914224210532E-2</v>
      </c>
      <c r="BL94" s="13">
        <f t="shared" si="77"/>
        <v>2.2890859409615934E-2</v>
      </c>
      <c r="BM94" s="13">
        <f t="shared" si="94"/>
        <v>2.3274460492568438E-2</v>
      </c>
      <c r="BN94" s="13">
        <f t="shared" si="94"/>
        <v>2.2743848919907203E-2</v>
      </c>
      <c r="BO94" s="13">
        <f t="shared" si="94"/>
        <v>2.2453104443244873E-2</v>
      </c>
      <c r="BP94" s="13">
        <f t="shared" si="94"/>
        <v>2.2665112562960544E-2</v>
      </c>
      <c r="BQ94" s="13">
        <f t="shared" si="94"/>
        <v>2.4134837203290013E-2</v>
      </c>
      <c r="BR94" s="13">
        <f t="shared" si="94"/>
        <v>2.3164654941498934E-2</v>
      </c>
    </row>
    <row r="95" spans="1:70" x14ac:dyDescent="0.2">
      <c r="A95" s="4">
        <v>93</v>
      </c>
      <c r="B95" s="6" t="s">
        <v>130</v>
      </c>
      <c r="C95" s="32">
        <v>27456584</v>
      </c>
      <c r="D95" s="32">
        <v>28824593</v>
      </c>
      <c r="E95" s="32">
        <v>30187848</v>
      </c>
      <c r="F95" s="32">
        <v>30879125</v>
      </c>
      <c r="G95" s="32">
        <v>30905768</v>
      </c>
      <c r="H95" s="32">
        <v>31818916</v>
      </c>
      <c r="I95" s="32">
        <v>31533592</v>
      </c>
      <c r="J95" s="32">
        <v>31447691</v>
      </c>
      <c r="K95" s="32">
        <v>31217513</v>
      </c>
      <c r="L95" s="32">
        <v>31357297</v>
      </c>
      <c r="M95" s="32">
        <v>31447510</v>
      </c>
      <c r="N95" s="32">
        <v>32410798</v>
      </c>
      <c r="O95" s="32">
        <v>32475332</v>
      </c>
      <c r="P95" s="32">
        <v>32969350</v>
      </c>
      <c r="Q95" s="32">
        <v>33702939</v>
      </c>
      <c r="R95" s="32">
        <v>34715459</v>
      </c>
      <c r="S95" s="32">
        <v>35982766</v>
      </c>
      <c r="T95" s="32">
        <v>37005283</v>
      </c>
      <c r="U95" s="32">
        <v>38109128</v>
      </c>
      <c r="V95" s="32">
        <v>38608452</v>
      </c>
      <c r="W95" s="32">
        <v>39377353</v>
      </c>
      <c r="X95" s="32">
        <v>40361523</v>
      </c>
      <c r="Y95" s="32">
        <v>41478644</v>
      </c>
      <c r="Z95" s="32">
        <v>41929217</v>
      </c>
      <c r="AA95" s="32">
        <v>42962890</v>
      </c>
      <c r="AB95" s="32">
        <v>43978807</v>
      </c>
      <c r="AC95" s="32">
        <v>42866005</v>
      </c>
      <c r="AD95" s="32">
        <v>45083509</v>
      </c>
      <c r="AF95" s="63">
        <f t="shared" si="66"/>
        <v>3.2290764075205756</v>
      </c>
      <c r="AG95" s="63">
        <f t="shared" si="67"/>
        <v>3.3259050670428869</v>
      </c>
      <c r="AH95" s="63">
        <f t="shared" si="68"/>
        <v>3.4518856759965555</v>
      </c>
      <c r="AI95" s="63">
        <f t="shared" si="69"/>
        <v>3.9535827841092748</v>
      </c>
      <c r="AJ95" s="63">
        <f t="shared" si="70"/>
        <v>4.152246237441191</v>
      </c>
      <c r="AK95" s="63">
        <f t="shared" si="71"/>
        <v>3.3951219539230872</v>
      </c>
      <c r="AL95" s="63">
        <f t="shared" si="72"/>
        <v>4.0570864675777845</v>
      </c>
      <c r="AM95" s="63">
        <f t="shared" si="73"/>
        <v>4.0082549802961376</v>
      </c>
      <c r="AN95" s="63">
        <f t="shared" si="74"/>
        <v>4.2192456162860434</v>
      </c>
      <c r="AO95" s="63">
        <f t="shared" si="75"/>
        <v>3.6240515631152261</v>
      </c>
      <c r="AQ95" s="13">
        <f t="shared" si="92"/>
        <v>3.0039538888050141E-2</v>
      </c>
      <c r="AR95" s="13">
        <f t="shared" si="92"/>
        <v>3.1016394927557187E-2</v>
      </c>
      <c r="AS95" s="13">
        <f t="shared" si="92"/>
        <v>3.1624981330869092E-2</v>
      </c>
      <c r="AT95" s="13">
        <f t="shared" si="92"/>
        <v>3.1621129928676502E-2</v>
      </c>
      <c r="AU95" s="13">
        <f t="shared" si="92"/>
        <v>3.2456740102613992E-2</v>
      </c>
      <c r="AV95" s="13">
        <f t="shared" si="92"/>
        <v>3.4006925097492903E-2</v>
      </c>
      <c r="AW95" s="13">
        <f t="shared" si="92"/>
        <v>3.3018413064024886E-2</v>
      </c>
      <c r="AX95" s="13">
        <f t="shared" si="92"/>
        <v>3.3255414072254297E-2</v>
      </c>
      <c r="AY95" s="13">
        <f t="shared" si="77"/>
        <v>3.3495842672742214E-2</v>
      </c>
      <c r="AZ95" s="13">
        <f t="shared" si="77"/>
        <v>3.3559270297913849E-2</v>
      </c>
      <c r="BA95" s="13">
        <f t="shared" si="77"/>
        <v>3.3021334264810999E-2</v>
      </c>
      <c r="BB95" s="13">
        <f t="shared" si="77"/>
        <v>3.3204029650826992E-2</v>
      </c>
      <c r="BC95" s="13">
        <f t="shared" si="77"/>
        <v>3.2524411076118573E-2</v>
      </c>
      <c r="BD95" s="13">
        <f t="shared" si="77"/>
        <v>3.2234045425853459E-2</v>
      </c>
      <c r="BE95" s="13">
        <f t="shared" si="77"/>
        <v>3.2786784758712106E-2</v>
      </c>
      <c r="BF95" s="13">
        <f t="shared" si="77"/>
        <v>3.8148178305935525E-2</v>
      </c>
      <c r="BG95" s="13">
        <f t="shared" si="77"/>
        <v>3.8215691342346682E-2</v>
      </c>
      <c r="BH95" s="13">
        <f t="shared" si="77"/>
        <v>3.9319263575768974E-2</v>
      </c>
      <c r="BI95" s="13">
        <f t="shared" si="77"/>
        <v>4.0155265535835288E-2</v>
      </c>
      <c r="BJ95" s="13">
        <f t="shared" si="77"/>
        <v>3.9845182637072138E-2</v>
      </c>
      <c r="BK95" s="13">
        <f t="shared" si="77"/>
        <v>3.9609334096061759E-2</v>
      </c>
      <c r="BL95" s="13">
        <f t="shared" si="77"/>
        <v>4.0070229859471632E-2</v>
      </c>
      <c r="BM95" s="13">
        <f t="shared" si="94"/>
        <v>4.1625208356633706E-2</v>
      </c>
      <c r="BN95" s="13">
        <f t="shared" si="94"/>
        <v>4.0861967541784838E-2</v>
      </c>
      <c r="BO95" s="13">
        <f t="shared" si="94"/>
        <v>4.1040805281677341E-2</v>
      </c>
      <c r="BP95" s="13">
        <f t="shared" si="94"/>
        <v>4.2102119788281399E-2</v>
      </c>
      <c r="BQ95" s="13">
        <f t="shared" si="94"/>
        <v>4.3434443418622563E-2</v>
      </c>
      <c r="BR95" s="13">
        <f t="shared" si="94"/>
        <v>4.3701822139808714E-2</v>
      </c>
    </row>
    <row r="96" spans="1:70" x14ac:dyDescent="0.2">
      <c r="A96" s="4">
        <v>94</v>
      </c>
      <c r="B96" s="6" t="s">
        <v>131</v>
      </c>
      <c r="C96" s="32">
        <v>7194353</v>
      </c>
      <c r="D96" s="32">
        <v>7710250</v>
      </c>
      <c r="E96" s="32">
        <v>8125530</v>
      </c>
      <c r="F96" s="32">
        <v>8577978</v>
      </c>
      <c r="G96" s="32">
        <v>9443170</v>
      </c>
      <c r="H96" s="32">
        <v>9744464</v>
      </c>
      <c r="I96" s="32">
        <v>8549821</v>
      </c>
      <c r="J96" s="32">
        <v>8514003</v>
      </c>
      <c r="K96" s="32">
        <v>8430091</v>
      </c>
      <c r="L96" s="32">
        <v>8259732</v>
      </c>
      <c r="M96" s="32">
        <v>8296268</v>
      </c>
      <c r="N96" s="32">
        <v>8371513</v>
      </c>
      <c r="O96" s="32">
        <v>8641835</v>
      </c>
      <c r="P96" s="32">
        <v>8142719</v>
      </c>
      <c r="Q96" s="32">
        <v>7795599</v>
      </c>
      <c r="R96" s="32">
        <v>7532257</v>
      </c>
      <c r="S96" s="32">
        <v>7560862</v>
      </c>
      <c r="T96" s="32">
        <v>7948445</v>
      </c>
      <c r="U96" s="32">
        <v>8558128</v>
      </c>
      <c r="V96" s="32">
        <v>8886602</v>
      </c>
      <c r="W96" s="32">
        <v>8940179</v>
      </c>
      <c r="X96" s="32">
        <v>9700375</v>
      </c>
      <c r="Y96" s="32">
        <v>10188600</v>
      </c>
      <c r="Z96" s="32">
        <v>10317378</v>
      </c>
      <c r="AA96" s="32">
        <v>10253463</v>
      </c>
      <c r="AB96" s="32">
        <v>10619477</v>
      </c>
      <c r="AC96" s="32">
        <v>11765390</v>
      </c>
      <c r="AD96" s="32">
        <v>12718312</v>
      </c>
      <c r="AF96" s="63">
        <f t="shared" si="66"/>
        <v>0.91461662659629295</v>
      </c>
      <c r="AG96" s="63">
        <f t="shared" si="67"/>
        <v>0.88547956533072814</v>
      </c>
      <c r="AH96" s="63">
        <f t="shared" si="68"/>
        <v>0.81805353531920255</v>
      </c>
      <c r="AI96" s="63">
        <f t="shared" si="69"/>
        <v>0.8881271456010571</v>
      </c>
      <c r="AJ96" s="63">
        <f t="shared" si="70"/>
        <v>1.0298699669764377</v>
      </c>
      <c r="AK96" s="63">
        <f t="shared" si="71"/>
        <v>0.85123260094155007</v>
      </c>
      <c r="AL96" s="63">
        <f t="shared" si="72"/>
        <v>0.95863145753956536</v>
      </c>
      <c r="AM96" s="63">
        <f t="shared" si="73"/>
        <v>0.92624149566822511</v>
      </c>
      <c r="AN96" s="63">
        <f t="shared" si="74"/>
        <v>1.0627488893093218</v>
      </c>
      <c r="AO96" s="63">
        <f t="shared" si="75"/>
        <v>0.91145993664232661</v>
      </c>
      <c r="AQ96" s="13">
        <f t="shared" si="92"/>
        <v>7.8711556659000325E-3</v>
      </c>
      <c r="AR96" s="13">
        <f t="shared" si="92"/>
        <v>8.2965320270158814E-3</v>
      </c>
      <c r="AS96" s="13">
        <f t="shared" si="92"/>
        <v>8.5123568448276527E-3</v>
      </c>
      <c r="AT96" s="13">
        <f t="shared" si="92"/>
        <v>8.7841011318594217E-3</v>
      </c>
      <c r="AU96" s="13">
        <f t="shared" si="92"/>
        <v>9.9170651392581927E-3</v>
      </c>
      <c r="AV96" s="13">
        <f t="shared" si="92"/>
        <v>1.0414536351999423E-2</v>
      </c>
      <c r="AW96" s="13">
        <f t="shared" si="92"/>
        <v>8.9524061008170053E-3</v>
      </c>
      <c r="AX96" s="13">
        <f t="shared" si="92"/>
        <v>9.0034176174465484E-3</v>
      </c>
      <c r="AY96" s="13">
        <f t="shared" si="77"/>
        <v>9.0453394494590285E-3</v>
      </c>
      <c r="AZ96" s="13">
        <f t="shared" si="77"/>
        <v>8.8397472134262248E-3</v>
      </c>
      <c r="BA96" s="13">
        <f t="shared" si="77"/>
        <v>8.7114636032695446E-3</v>
      </c>
      <c r="BB96" s="13">
        <f t="shared" si="77"/>
        <v>8.5763999354253363E-3</v>
      </c>
      <c r="BC96" s="13">
        <f t="shared" si="77"/>
        <v>8.6548951675686995E-3</v>
      </c>
      <c r="BD96" s="13">
        <f t="shared" si="77"/>
        <v>7.9611146151185898E-3</v>
      </c>
      <c r="BE96" s="13">
        <f t="shared" si="77"/>
        <v>7.5836895553302143E-3</v>
      </c>
      <c r="BF96" s="13">
        <f t="shared" si="77"/>
        <v>8.2770584448309033E-3</v>
      </c>
      <c r="BG96" s="13">
        <f t="shared" si="77"/>
        <v>8.0300544008784103E-3</v>
      </c>
      <c r="BH96" s="13">
        <f t="shared" si="77"/>
        <v>8.4454699068914844E-3</v>
      </c>
      <c r="BI96" s="13">
        <f t="shared" si="77"/>
        <v>9.0176270191663008E-3</v>
      </c>
      <c r="BJ96" s="13">
        <f t="shared" si="77"/>
        <v>9.1712633211238435E-3</v>
      </c>
      <c r="BK96" s="13">
        <f t="shared" si="77"/>
        <v>8.992847662705904E-3</v>
      </c>
      <c r="BL96" s="13">
        <f t="shared" si="77"/>
        <v>9.6303664252974826E-3</v>
      </c>
      <c r="BM96" s="13">
        <f t="shared" si="94"/>
        <v>1.0224601312000417E-2</v>
      </c>
      <c r="BN96" s="13">
        <f t="shared" si="94"/>
        <v>1.0054763602008713E-2</v>
      </c>
      <c r="BO96" s="13">
        <f t="shared" si="94"/>
        <v>9.7947409600677056E-3</v>
      </c>
      <c r="BP96" s="13">
        <f t="shared" si="94"/>
        <v>1.0166316988609973E-2</v>
      </c>
      <c r="BQ96" s="13">
        <f t="shared" si="94"/>
        <v>1.1921408730601971E-2</v>
      </c>
      <c r="BR96" s="13">
        <f t="shared" si="94"/>
        <v>1.2328530348926364E-2</v>
      </c>
    </row>
    <row r="97" spans="1:70" x14ac:dyDescent="0.2">
      <c r="A97" s="4">
        <v>95</v>
      </c>
      <c r="B97" s="6" t="s">
        <v>132</v>
      </c>
      <c r="C97" s="32"/>
      <c r="D97" s="32"/>
      <c r="E97" s="32"/>
      <c r="F97" s="32"/>
      <c r="G97" s="32"/>
      <c r="H97" s="32"/>
      <c r="I97" s="32">
        <v>2914598</v>
      </c>
      <c r="J97" s="32">
        <v>4445168</v>
      </c>
      <c r="K97" s="32">
        <v>5042592</v>
      </c>
      <c r="L97" s="32">
        <v>5523131</v>
      </c>
      <c r="M97" s="32">
        <v>6054440</v>
      </c>
      <c r="N97" s="32">
        <v>6316385</v>
      </c>
      <c r="O97" s="32">
        <v>6302810</v>
      </c>
      <c r="P97" s="32">
        <v>6589374</v>
      </c>
      <c r="Q97" s="32">
        <v>6904926</v>
      </c>
      <c r="R97" s="32">
        <v>7336770</v>
      </c>
      <c r="S97" s="32">
        <v>7762255</v>
      </c>
      <c r="T97" s="32">
        <v>8143743</v>
      </c>
      <c r="U97" s="32">
        <v>8723489</v>
      </c>
      <c r="V97" s="32">
        <v>9161329</v>
      </c>
      <c r="W97" s="32">
        <v>9568735</v>
      </c>
      <c r="X97" s="32">
        <v>9819942</v>
      </c>
      <c r="Y97" s="32">
        <v>10099247</v>
      </c>
      <c r="Z97" s="32">
        <v>10463712</v>
      </c>
      <c r="AA97" s="32">
        <v>10786155</v>
      </c>
      <c r="AB97" s="32">
        <v>11095328</v>
      </c>
      <c r="AC97" s="32">
        <v>11478390</v>
      </c>
      <c r="AD97" s="32">
        <v>11719175</v>
      </c>
      <c r="AF97" s="63">
        <f>AVERAGE(AR97:AW97)*100</f>
        <v>0.30518375667314018</v>
      </c>
      <c r="AG97" s="63">
        <f t="shared" si="67"/>
        <v>0.53170889108738228</v>
      </c>
      <c r="AH97" s="63">
        <f t="shared" si="68"/>
        <v>0.70415228255875995</v>
      </c>
      <c r="AI97" s="63">
        <f t="shared" si="69"/>
        <v>0.91529598693931413</v>
      </c>
      <c r="AJ97" s="63">
        <f t="shared" si="70"/>
        <v>1.0439573717001112</v>
      </c>
      <c r="AK97" s="63">
        <f t="shared" si="71"/>
        <v>0.61527905732899246</v>
      </c>
      <c r="AL97" s="63">
        <f t="shared" si="72"/>
        <v>0.98005573654584255</v>
      </c>
      <c r="AM97" s="63">
        <f t="shared" si="73"/>
        <v>0.95059628805820329</v>
      </c>
      <c r="AN97" s="63">
        <f t="shared" si="74"/>
        <v>1.0852022114821347</v>
      </c>
      <c r="AO97" s="63">
        <f t="shared" si="75"/>
        <v>0.79639467809482778</v>
      </c>
      <c r="AQ97" s="13"/>
      <c r="AR97" s="13"/>
      <c r="AS97" s="13"/>
      <c r="AT97" s="13"/>
      <c r="AU97" s="13"/>
      <c r="AV97" s="13"/>
      <c r="AW97" s="13">
        <f t="shared" si="92"/>
        <v>3.0518375667314018E-3</v>
      </c>
      <c r="AX97" s="13">
        <f t="shared" si="92"/>
        <v>4.7006917760904756E-3</v>
      </c>
      <c r="AY97" s="13">
        <f t="shared" si="77"/>
        <v>5.4106125716942444E-3</v>
      </c>
      <c r="AZ97" s="13">
        <f t="shared" si="77"/>
        <v>5.9109765143273412E-3</v>
      </c>
      <c r="BA97" s="13">
        <f t="shared" si="77"/>
        <v>6.3574409238201157E-3</v>
      </c>
      <c r="BB97" s="13">
        <f t="shared" si="77"/>
        <v>6.4709741125793582E-3</v>
      </c>
      <c r="BC97" s="13">
        <f t="shared" si="77"/>
        <v>6.3123352634138095E-3</v>
      </c>
      <c r="BD97" s="13">
        <f t="shared" si="77"/>
        <v>6.442413357980601E-3</v>
      </c>
      <c r="BE97" s="13">
        <f t="shared" si="77"/>
        <v>6.7172279110980487E-3</v>
      </c>
      <c r="BF97" s="13">
        <f t="shared" si="77"/>
        <v>8.0622413821357965E-3</v>
      </c>
      <c r="BG97" s="13">
        <f t="shared" si="77"/>
        <v>8.2439449263179837E-3</v>
      </c>
      <c r="BH97" s="13">
        <f t="shared" si="77"/>
        <v>8.6529801031469903E-3</v>
      </c>
      <c r="BI97" s="13">
        <f t="shared" si="77"/>
        <v>9.1918665048945289E-3</v>
      </c>
      <c r="BJ97" s="13">
        <f t="shared" ref="BJ97:BR102" si="95">V97/V$111</f>
        <v>9.4547905521647282E-3</v>
      </c>
      <c r="BK97" s="13">
        <f t="shared" si="95"/>
        <v>9.6251066315117609E-3</v>
      </c>
      <c r="BL97" s="13">
        <f t="shared" si="95"/>
        <v>9.749070498322859E-3</v>
      </c>
      <c r="BM97" s="13">
        <f t="shared" si="95"/>
        <v>1.0134932584105399E-2</v>
      </c>
      <c r="BN97" s="13">
        <f t="shared" si="95"/>
        <v>1.0197372875114375E-2</v>
      </c>
      <c r="BO97" s="13">
        <f t="shared" si="95"/>
        <v>1.030360124965966E-2</v>
      </c>
      <c r="BP97" s="13">
        <f t="shared" si="95"/>
        <v>1.0621862219824942E-2</v>
      </c>
      <c r="BQ97" s="13">
        <f t="shared" si="95"/>
        <v>1.1630602874979442E-2</v>
      </c>
      <c r="BR97" s="13">
        <f t="shared" si="95"/>
        <v>1.1360014178916127E-2</v>
      </c>
    </row>
    <row r="98" spans="1:70" x14ac:dyDescent="0.2">
      <c r="A98" s="4">
        <v>96</v>
      </c>
      <c r="B98" s="6" t="s">
        <v>133</v>
      </c>
      <c r="C98" s="32">
        <v>13436375</v>
      </c>
      <c r="D98" s="32">
        <v>12815138</v>
      </c>
      <c r="E98" s="32">
        <v>12687026</v>
      </c>
      <c r="F98" s="32">
        <v>12375708</v>
      </c>
      <c r="G98" s="32">
        <v>11817037</v>
      </c>
      <c r="H98" s="32">
        <v>11373308</v>
      </c>
      <c r="I98" s="32">
        <v>11772305</v>
      </c>
      <c r="J98" s="32">
        <v>11432575</v>
      </c>
      <c r="K98" s="32">
        <v>11503357</v>
      </c>
      <c r="L98" s="32">
        <v>11172820</v>
      </c>
      <c r="M98" s="32">
        <v>11032340</v>
      </c>
      <c r="N98" s="32">
        <v>10838693</v>
      </c>
      <c r="O98" s="32">
        <v>10889321</v>
      </c>
      <c r="P98" s="32">
        <v>10558669</v>
      </c>
      <c r="Q98" s="32">
        <v>10236505</v>
      </c>
      <c r="R98" s="32">
        <v>10142787</v>
      </c>
      <c r="S98" s="32">
        <v>9784268</v>
      </c>
      <c r="T98" s="32">
        <v>9512977</v>
      </c>
      <c r="U98" s="32">
        <v>10069819</v>
      </c>
      <c r="V98" s="32">
        <v>10340025</v>
      </c>
      <c r="W98" s="32">
        <v>10375115</v>
      </c>
      <c r="X98" s="32">
        <v>10388620</v>
      </c>
      <c r="Y98" s="32">
        <v>9937970</v>
      </c>
      <c r="Z98" s="32">
        <v>9807328</v>
      </c>
      <c r="AA98" s="32">
        <v>9698675</v>
      </c>
      <c r="AB98" s="32">
        <v>9494043</v>
      </c>
      <c r="AC98" s="32">
        <v>7362054</v>
      </c>
      <c r="AD98" s="32">
        <v>7724019</v>
      </c>
      <c r="AF98" s="63">
        <f t="shared" si="66"/>
        <v>1.2774294206461576</v>
      </c>
      <c r="AG98" s="63">
        <f t="shared" si="67"/>
        <v>1.190085202277851</v>
      </c>
      <c r="AH98" s="63">
        <f t="shared" si="68"/>
        <v>1.0638053845705422</v>
      </c>
      <c r="AI98" s="63">
        <f t="shared" si="69"/>
        <v>1.0421812731272262</v>
      </c>
      <c r="AJ98" s="63">
        <f t="shared" si="70"/>
        <v>0.92762980690291807</v>
      </c>
      <c r="AK98" s="63">
        <f t="shared" si="71"/>
        <v>1.1284497524330888</v>
      </c>
      <c r="AL98" s="63">
        <f t="shared" si="72"/>
        <v>0.98068200463072142</v>
      </c>
      <c r="AM98" s="63">
        <f t="shared" si="73"/>
        <v>1.0147381279783949</v>
      </c>
      <c r="AN98" s="63">
        <f t="shared" si="74"/>
        <v>0.86044540660923008</v>
      </c>
      <c r="AO98" s="63">
        <f t="shared" si="75"/>
        <v>1.0997392179119252</v>
      </c>
      <c r="AQ98" s="13">
        <f t="shared" si="92"/>
        <v>1.4700390599461488E-2</v>
      </c>
      <c r="AR98" s="13">
        <f t="shared" si="92"/>
        <v>1.3789592146509939E-2</v>
      </c>
      <c r="AS98" s="13">
        <f t="shared" si="92"/>
        <v>1.3291009030993227E-2</v>
      </c>
      <c r="AT98" s="13">
        <f t="shared" si="92"/>
        <v>1.2673088069281795E-2</v>
      </c>
      <c r="AU98" s="13">
        <f t="shared" si="92"/>
        <v>1.2410062053529082E-2</v>
      </c>
      <c r="AV98" s="13">
        <f t="shared" si="92"/>
        <v>1.2155386854370426E-2</v>
      </c>
      <c r="AW98" s="13">
        <f t="shared" si="92"/>
        <v>1.232662708408498E-2</v>
      </c>
      <c r="AX98" s="13">
        <f t="shared" si="92"/>
        <v>1.2089759325640239E-2</v>
      </c>
      <c r="AY98" s="13">
        <f t="shared" si="92"/>
        <v>1.2342899842161926E-2</v>
      </c>
      <c r="AZ98" s="13">
        <f t="shared" si="92"/>
        <v>1.1957398189325367E-2</v>
      </c>
      <c r="BA98" s="13">
        <f t="shared" si="92"/>
        <v>1.1584465252194689E-2</v>
      </c>
      <c r="BB98" s="13">
        <f t="shared" si="92"/>
        <v>1.1103962443263844E-2</v>
      </c>
      <c r="BC98" s="13">
        <f t="shared" si="92"/>
        <v>1.0905777731350387E-2</v>
      </c>
      <c r="BD98" s="13">
        <f t="shared" si="92"/>
        <v>1.032318247652898E-2</v>
      </c>
      <c r="BE98" s="13">
        <f t="shared" si="92"/>
        <v>9.9582438824246233E-3</v>
      </c>
      <c r="BF98" s="13">
        <f t="shared" si="92"/>
        <v>1.1145721766061767E-2</v>
      </c>
      <c r="BG98" s="13">
        <f t="shared" ref="BG98:BK102" si="96">S98/S$111</f>
        <v>1.0391434774602921E-2</v>
      </c>
      <c r="BH98" s="13">
        <f t="shared" si="96"/>
        <v>1.0107833793710698E-2</v>
      </c>
      <c r="BI98" s="13">
        <f t="shared" si="96"/>
        <v>1.061048302765677E-2</v>
      </c>
      <c r="BJ98" s="13">
        <f t="shared" si="96"/>
        <v>1.0671243296594532E-2</v>
      </c>
      <c r="BK98" s="13">
        <f t="shared" si="96"/>
        <v>1.043623720263934E-2</v>
      </c>
      <c r="BL98" s="13">
        <f t="shared" si="95"/>
        <v>1.0313644292429307E-2</v>
      </c>
      <c r="BM98" s="13">
        <f t="shared" si="95"/>
        <v>9.9730857135053672E-3</v>
      </c>
      <c r="BN98" s="13">
        <f t="shared" si="95"/>
        <v>9.5576962099635111E-3</v>
      </c>
      <c r="BO98" s="13">
        <f t="shared" si="95"/>
        <v>9.2647732069530697E-3</v>
      </c>
      <c r="BP98" s="13">
        <f t="shared" si="95"/>
        <v>9.088908111152141E-3</v>
      </c>
      <c r="BQ98" s="13">
        <f t="shared" si="95"/>
        <v>7.4596808801716871E-3</v>
      </c>
      <c r="BR98" s="13">
        <f t="shared" si="95"/>
        <v>7.4872988378633784E-3</v>
      </c>
    </row>
    <row r="99" spans="1:70" x14ac:dyDescent="0.2">
      <c r="A99" s="4">
        <v>97</v>
      </c>
      <c r="B99" s="6" t="s">
        <v>134</v>
      </c>
      <c r="C99" s="32">
        <v>4997774</v>
      </c>
      <c r="D99" s="32">
        <v>4949320</v>
      </c>
      <c r="E99" s="32">
        <v>5330217</v>
      </c>
      <c r="F99" s="32">
        <v>5683239</v>
      </c>
      <c r="G99" s="32">
        <v>5873444</v>
      </c>
      <c r="H99" s="32">
        <v>6227872</v>
      </c>
      <c r="I99" s="32">
        <v>6629800</v>
      </c>
      <c r="J99" s="32">
        <v>6492418</v>
      </c>
      <c r="K99" s="32">
        <v>6397714</v>
      </c>
      <c r="L99" s="32">
        <v>6306346</v>
      </c>
      <c r="M99" s="32">
        <v>6462095</v>
      </c>
      <c r="N99" s="32">
        <v>6340590</v>
      </c>
      <c r="O99" s="32">
        <v>6334649</v>
      </c>
      <c r="P99" s="32">
        <v>6428143</v>
      </c>
      <c r="Q99" s="32">
        <v>6587516</v>
      </c>
      <c r="R99" s="32">
        <v>6306482</v>
      </c>
      <c r="S99" s="32">
        <v>6187274</v>
      </c>
      <c r="T99" s="32">
        <v>6026880</v>
      </c>
      <c r="U99" s="32">
        <v>5922566</v>
      </c>
      <c r="V99" s="32">
        <v>5744117</v>
      </c>
      <c r="W99" s="32">
        <v>5627851</v>
      </c>
      <c r="X99" s="32">
        <v>5366366</v>
      </c>
      <c r="Y99" s="32">
        <v>5290476</v>
      </c>
      <c r="Z99" s="32">
        <v>5143318</v>
      </c>
      <c r="AA99" s="32">
        <v>5000237</v>
      </c>
      <c r="AB99" s="32">
        <v>5038615</v>
      </c>
      <c r="AC99" s="32">
        <v>4296396</v>
      </c>
      <c r="AD99" s="32">
        <v>4293706</v>
      </c>
      <c r="AF99" s="63">
        <f t="shared" si="66"/>
        <v>0.60826228262723525</v>
      </c>
      <c r="AG99" s="63">
        <f t="shared" si="67"/>
        <v>0.6783782681415429</v>
      </c>
      <c r="AH99" s="63">
        <f t="shared" si="68"/>
        <v>0.65057538304336693</v>
      </c>
      <c r="AI99" s="63">
        <f t="shared" si="69"/>
        <v>0.60220485746597896</v>
      </c>
      <c r="AJ99" s="63">
        <f t="shared" si="70"/>
        <v>0.49337862789970111</v>
      </c>
      <c r="AK99" s="63">
        <f t="shared" si="71"/>
        <v>0.6658313414367355</v>
      </c>
      <c r="AL99" s="63">
        <f t="shared" si="72"/>
        <v>0.54915793382775835</v>
      </c>
      <c r="AM99" s="63">
        <f t="shared" si="73"/>
        <v>0.56922664956979518</v>
      </c>
      <c r="AN99" s="63">
        <f t="shared" si="74"/>
        <v>0.46511697943244212</v>
      </c>
      <c r="AO99" s="63">
        <f t="shared" si="75"/>
        <v>0.60242827792346465</v>
      </c>
      <c r="AQ99" s="13">
        <f t="shared" si="92"/>
        <v>5.4679353566592951E-3</v>
      </c>
      <c r="AR99" s="13">
        <f t="shared" si="92"/>
        <v>5.3256628373853305E-3</v>
      </c>
      <c r="AS99" s="13">
        <f t="shared" si="92"/>
        <v>5.5839691890088054E-3</v>
      </c>
      <c r="AT99" s="13">
        <f t="shared" si="92"/>
        <v>5.8198034702965674E-3</v>
      </c>
      <c r="AU99" s="13">
        <f t="shared" si="92"/>
        <v>6.1681963514143238E-3</v>
      </c>
      <c r="AV99" s="13">
        <f t="shared" si="92"/>
        <v>6.6561279655401621E-3</v>
      </c>
      <c r="AW99" s="13">
        <f t="shared" si="92"/>
        <v>6.9419771439889304E-3</v>
      </c>
      <c r="AX99" s="13">
        <f t="shared" si="92"/>
        <v>6.8656248536707216E-3</v>
      </c>
      <c r="AY99" s="13">
        <f t="shared" si="92"/>
        <v>6.8646346558484742E-3</v>
      </c>
      <c r="AZ99" s="13">
        <f t="shared" si="92"/>
        <v>6.7491904677296575E-3</v>
      </c>
      <c r="BA99" s="13">
        <f t="shared" si="92"/>
        <v>6.785497454201107E-3</v>
      </c>
      <c r="BB99" s="13">
        <f t="shared" si="92"/>
        <v>6.4957715130536777E-3</v>
      </c>
      <c r="BC99" s="13">
        <f t="shared" si="92"/>
        <v>6.3442223808188765E-3</v>
      </c>
      <c r="BD99" s="13">
        <f t="shared" si="92"/>
        <v>6.2847782399677865E-3</v>
      </c>
      <c r="BE99" s="13">
        <f t="shared" si="92"/>
        <v>6.4084461354118744E-3</v>
      </c>
      <c r="BF99" s="13">
        <f t="shared" si="92"/>
        <v>6.9300768807110651E-3</v>
      </c>
      <c r="BG99" s="13">
        <f t="shared" si="96"/>
        <v>6.5712278326387338E-3</v>
      </c>
      <c r="BH99" s="13">
        <f t="shared" si="96"/>
        <v>6.4037473584388077E-3</v>
      </c>
      <c r="BI99" s="13">
        <f t="shared" si="96"/>
        <v>6.2405576528413312E-3</v>
      </c>
      <c r="BJ99" s="13">
        <f t="shared" si="96"/>
        <v>5.9281162309670144E-3</v>
      </c>
      <c r="BK99" s="13">
        <f t="shared" si="96"/>
        <v>5.661005972185466E-3</v>
      </c>
      <c r="BL99" s="13">
        <f t="shared" si="95"/>
        <v>5.3276364008873834E-3</v>
      </c>
      <c r="BM99" s="13">
        <f t="shared" si="95"/>
        <v>5.3091698418533178E-3</v>
      </c>
      <c r="BN99" s="13">
        <f t="shared" si="95"/>
        <v>5.0124020482681022E-3</v>
      </c>
      <c r="BO99" s="13">
        <f t="shared" si="95"/>
        <v>4.7765351232014067E-3</v>
      </c>
      <c r="BP99" s="13">
        <f t="shared" si="95"/>
        <v>4.8236045215376468E-3</v>
      </c>
      <c r="BQ99" s="13">
        <f t="shared" si="95"/>
        <v>4.35336973823421E-3</v>
      </c>
      <c r="BR99" s="13">
        <f t="shared" si="95"/>
        <v>4.1621155960293492E-3</v>
      </c>
    </row>
    <row r="100" spans="1:70" x14ac:dyDescent="0.2">
      <c r="A100" s="4">
        <v>98</v>
      </c>
      <c r="B100" s="6" t="s">
        <v>135</v>
      </c>
      <c r="C100" s="32">
        <v>5587476</v>
      </c>
      <c r="D100" s="32">
        <v>5581136</v>
      </c>
      <c r="E100" s="32">
        <v>5845246</v>
      </c>
      <c r="F100" s="32">
        <v>6040574</v>
      </c>
      <c r="G100" s="32">
        <v>6222689</v>
      </c>
      <c r="H100" s="32">
        <v>6438501</v>
      </c>
      <c r="I100" s="32">
        <v>7311847</v>
      </c>
      <c r="J100" s="32">
        <v>7317768</v>
      </c>
      <c r="K100" s="32">
        <v>7357005</v>
      </c>
      <c r="L100" s="32">
        <v>7549700</v>
      </c>
      <c r="M100" s="32">
        <v>7705209</v>
      </c>
      <c r="N100" s="32">
        <v>7798600</v>
      </c>
      <c r="O100" s="32">
        <v>8045325</v>
      </c>
      <c r="P100" s="32">
        <v>8005524</v>
      </c>
      <c r="Q100" s="32">
        <v>8089636</v>
      </c>
      <c r="R100" s="32">
        <v>7896972</v>
      </c>
      <c r="S100" s="32">
        <v>7837217</v>
      </c>
      <c r="T100" s="32">
        <v>7850385</v>
      </c>
      <c r="U100" s="32">
        <v>7660760</v>
      </c>
      <c r="V100" s="32">
        <v>7444859</v>
      </c>
      <c r="W100" s="32">
        <v>7351789</v>
      </c>
      <c r="X100" s="32">
        <v>7269020</v>
      </c>
      <c r="Y100" s="32">
        <v>7255517</v>
      </c>
      <c r="Z100" s="32">
        <v>7362158</v>
      </c>
      <c r="AA100" s="32">
        <v>7368218</v>
      </c>
      <c r="AB100" s="32">
        <v>7435255</v>
      </c>
      <c r="AC100" s="32">
        <v>6269882</v>
      </c>
      <c r="AD100" s="32">
        <v>6259111</v>
      </c>
      <c r="AF100" s="63">
        <f t="shared" si="66"/>
        <v>0.65645186265868671</v>
      </c>
      <c r="AG100" s="63">
        <f t="shared" si="67"/>
        <v>0.79081067644796466</v>
      </c>
      <c r="AH100" s="63">
        <f t="shared" si="68"/>
        <v>0.81241763075929041</v>
      </c>
      <c r="AI100" s="63">
        <f t="shared" si="69"/>
        <v>0.78386518535083738</v>
      </c>
      <c r="AJ100" s="63">
        <f t="shared" si="70"/>
        <v>0.70303423367863649</v>
      </c>
      <c r="AK100" s="63">
        <f t="shared" si="71"/>
        <v>0.8018566649332669</v>
      </c>
      <c r="AL100" s="63">
        <f t="shared" si="72"/>
        <v>0.74543096713390045</v>
      </c>
      <c r="AM100" s="63">
        <f t="shared" si="73"/>
        <v>0.7614045198483802</v>
      </c>
      <c r="AN100" s="63">
        <f t="shared" si="74"/>
        <v>0.68365254614387172</v>
      </c>
      <c r="AO100" s="63">
        <f t="shared" si="75"/>
        <v>0.74465020345135013</v>
      </c>
      <c r="AQ100" s="13">
        <f t="shared" si="92"/>
        <v>6.1131130729171132E-3</v>
      </c>
      <c r="AR100" s="13">
        <f t="shared" si="92"/>
        <v>6.0055216849170014E-3</v>
      </c>
      <c r="AS100" s="13">
        <f t="shared" si="92"/>
        <v>6.1235168410923909E-3</v>
      </c>
      <c r="AT100" s="13">
        <f t="shared" si="92"/>
        <v>6.1857249937550081E-3</v>
      </c>
      <c r="AU100" s="13">
        <f t="shared" si="92"/>
        <v>6.5349678290600958E-3</v>
      </c>
      <c r="AV100" s="13">
        <f t="shared" si="92"/>
        <v>6.8812407451948757E-3</v>
      </c>
      <c r="AW100" s="13">
        <f t="shared" si="92"/>
        <v>7.6561396655018292E-3</v>
      </c>
      <c r="AX100" s="13">
        <f t="shared" si="92"/>
        <v>7.7384188532217566E-3</v>
      </c>
      <c r="AY100" s="13">
        <f t="shared" si="92"/>
        <v>7.8939370353614605E-3</v>
      </c>
      <c r="AZ100" s="13">
        <f t="shared" si="92"/>
        <v>8.0798553194224663E-3</v>
      </c>
      <c r="BA100" s="13">
        <f t="shared" si="92"/>
        <v>8.0908244235944303E-3</v>
      </c>
      <c r="BB100" s="13">
        <f t="shared" si="92"/>
        <v>7.989465289775937E-3</v>
      </c>
      <c r="BC100" s="13">
        <f t="shared" si="92"/>
        <v>8.0574836784108525E-3</v>
      </c>
      <c r="BD100" s="13">
        <f t="shared" si="92"/>
        <v>7.8269794300997765E-3</v>
      </c>
      <c r="BE100" s="13">
        <f t="shared" si="92"/>
        <v>7.8697336843035794E-3</v>
      </c>
      <c r="BF100" s="13">
        <f t="shared" si="92"/>
        <v>8.6778370389105405E-3</v>
      </c>
      <c r="BG100" s="13">
        <f t="shared" si="96"/>
        <v>8.3235587240567399E-3</v>
      </c>
      <c r="BH100" s="13">
        <f t="shared" si="96"/>
        <v>8.3412781084869197E-3</v>
      </c>
      <c r="BI100" s="13">
        <f t="shared" si="96"/>
        <v>8.0720779548224125E-3</v>
      </c>
      <c r="BJ100" s="13">
        <f t="shared" si="96"/>
        <v>7.6833374868862971E-3</v>
      </c>
      <c r="BK100" s="13">
        <f t="shared" si="96"/>
        <v>7.3951000897584914E-3</v>
      </c>
      <c r="BL100" s="13">
        <f t="shared" si="95"/>
        <v>7.2165587570393831E-3</v>
      </c>
      <c r="BM100" s="13">
        <f t="shared" si="95"/>
        <v>7.2811542937637483E-3</v>
      </c>
      <c r="BN100" s="13">
        <f t="shared" si="95"/>
        <v>7.1747645855989063E-3</v>
      </c>
      <c r="BO100" s="13">
        <f t="shared" si="95"/>
        <v>7.0385767859413107E-3</v>
      </c>
      <c r="BP100" s="13">
        <f t="shared" si="95"/>
        <v>7.1179738155793589E-3</v>
      </c>
      <c r="BQ100" s="13">
        <f t="shared" si="95"/>
        <v>6.3530257827954829E-3</v>
      </c>
      <c r="BR100" s="13">
        <f t="shared" si="95"/>
        <v>6.0672862814498373E-3</v>
      </c>
    </row>
    <row r="101" spans="1:70" x14ac:dyDescent="0.2">
      <c r="A101" s="4">
        <v>99</v>
      </c>
      <c r="B101" s="6" t="s">
        <v>138</v>
      </c>
      <c r="C101" s="32">
        <v>4914634</v>
      </c>
      <c r="D101" s="32">
        <v>4892951</v>
      </c>
      <c r="E101" s="32">
        <v>4924767</v>
      </c>
      <c r="F101" s="32">
        <v>4756629</v>
      </c>
      <c r="G101" s="32">
        <v>4879546</v>
      </c>
      <c r="H101" s="32">
        <v>4513760</v>
      </c>
      <c r="I101" s="32">
        <v>4346409</v>
      </c>
      <c r="J101" s="32">
        <v>4020792</v>
      </c>
      <c r="K101" s="32">
        <v>4589921</v>
      </c>
      <c r="L101" s="32">
        <v>4859973</v>
      </c>
      <c r="M101" s="32">
        <v>5072217</v>
      </c>
      <c r="N101" s="32">
        <v>5014051</v>
      </c>
      <c r="O101" s="32">
        <v>4819271</v>
      </c>
      <c r="P101" s="32">
        <v>5133090</v>
      </c>
      <c r="Q101" s="32">
        <v>4781432</v>
      </c>
      <c r="R101" s="32">
        <v>4478028</v>
      </c>
      <c r="S101" s="32">
        <v>4520954</v>
      </c>
      <c r="T101" s="32">
        <v>4912724</v>
      </c>
      <c r="U101" s="32">
        <v>4919187</v>
      </c>
      <c r="V101" s="32">
        <v>4788686</v>
      </c>
      <c r="W101" s="32">
        <v>4558133</v>
      </c>
      <c r="X101" s="32">
        <v>4398153</v>
      </c>
      <c r="Y101" s="32">
        <v>4108548</v>
      </c>
      <c r="Z101" s="32">
        <v>4358383</v>
      </c>
      <c r="AA101" s="32">
        <v>4458074</v>
      </c>
      <c r="AB101" s="32">
        <v>4906883</v>
      </c>
      <c r="AC101" s="32">
        <v>4824829</v>
      </c>
      <c r="AD101" s="32">
        <v>4695063</v>
      </c>
      <c r="AF101" s="63">
        <f t="shared" si="66"/>
        <v>0.49657978904980116</v>
      </c>
      <c r="AG101" s="63">
        <f t="shared" si="67"/>
        <v>0.48986620057849195</v>
      </c>
      <c r="AH101" s="63">
        <f t="shared" si="68"/>
        <v>0.48926187404046573</v>
      </c>
      <c r="AI101" s="63">
        <f t="shared" si="69"/>
        <v>0.48497014480298301</v>
      </c>
      <c r="AJ101" s="63">
        <f t="shared" si="70"/>
        <v>0.44303091123801114</v>
      </c>
      <c r="AK101" s="63">
        <f t="shared" si="71"/>
        <v>0.48737198254434699</v>
      </c>
      <c r="AL101" s="63">
        <f t="shared" si="72"/>
        <v>0.46648774792455128</v>
      </c>
      <c r="AM101" s="63">
        <f t="shared" si="73"/>
        <v>0.46363720242267542</v>
      </c>
      <c r="AN101" s="63">
        <f t="shared" si="74"/>
        <v>0.46149772010933998</v>
      </c>
      <c r="AO101" s="63">
        <f t="shared" si="75"/>
        <v>0.48217994552776705</v>
      </c>
      <c r="AQ101" s="13">
        <f t="shared" si="92"/>
        <v>5.3769740315668339E-3</v>
      </c>
      <c r="AR101" s="13">
        <f t="shared" si="92"/>
        <v>5.2650075779798822E-3</v>
      </c>
      <c r="AS101" s="13">
        <f t="shared" si="92"/>
        <v>5.1592171934177027E-3</v>
      </c>
      <c r="AT101" s="13">
        <f t="shared" si="92"/>
        <v>4.8709276455051942E-3</v>
      </c>
      <c r="AU101" s="13">
        <f t="shared" si="92"/>
        <v>5.1244206693310361E-3</v>
      </c>
      <c r="AV101" s="13">
        <f t="shared" si="92"/>
        <v>4.8241460591573757E-3</v>
      </c>
      <c r="AW101" s="13">
        <f t="shared" si="92"/>
        <v>4.5510681975968782E-3</v>
      </c>
      <c r="AX101" s="13">
        <f t="shared" ref="AX101:BF102" si="97">J101/J$111</f>
        <v>4.2519211619831635E-3</v>
      </c>
      <c r="AY101" s="13">
        <f t="shared" si="97"/>
        <v>4.9249045462499081E-3</v>
      </c>
      <c r="AZ101" s="13">
        <f t="shared" si="97"/>
        <v>5.2012502081274174E-3</v>
      </c>
      <c r="BA101" s="13">
        <f t="shared" si="97"/>
        <v>5.3260615234928567E-3</v>
      </c>
      <c r="BB101" s="13">
        <f t="shared" si="97"/>
        <v>5.1367663972592932E-3</v>
      </c>
      <c r="BC101" s="13">
        <f t="shared" si="97"/>
        <v>4.8265542317232363E-3</v>
      </c>
      <c r="BD101" s="13">
        <f t="shared" si="97"/>
        <v>5.0186083812690917E-3</v>
      </c>
      <c r="BE101" s="13">
        <f t="shared" si="97"/>
        <v>4.6514573053233832E-3</v>
      </c>
      <c r="BF101" s="13">
        <f t="shared" si="97"/>
        <v>4.9208224671023898E-3</v>
      </c>
      <c r="BG101" s="13">
        <f t="shared" si="96"/>
        <v>4.801503659750548E-3</v>
      </c>
      <c r="BH101" s="13">
        <f t="shared" si="96"/>
        <v>5.2199219725196011E-3</v>
      </c>
      <c r="BI101" s="13">
        <f t="shared" si="96"/>
        <v>5.1833056953029463E-3</v>
      </c>
      <c r="BJ101" s="13">
        <f t="shared" si="96"/>
        <v>4.9420802538674797E-3</v>
      </c>
      <c r="BK101" s="13">
        <f t="shared" si="96"/>
        <v>4.584986015979395E-3</v>
      </c>
      <c r="BL101" s="13">
        <f t="shared" si="95"/>
        <v>4.3664110907590068E-3</v>
      </c>
      <c r="BM101" s="13">
        <f t="shared" si="95"/>
        <v>4.1230655115733943E-3</v>
      </c>
      <c r="BN101" s="13">
        <f t="shared" si="95"/>
        <v>4.2474464686680612E-3</v>
      </c>
      <c r="BO101" s="13">
        <f t="shared" si="95"/>
        <v>4.258627549620345E-3</v>
      </c>
      <c r="BP101" s="13">
        <f t="shared" si="95"/>
        <v>4.697493860010382E-3</v>
      </c>
      <c r="BQ101" s="13">
        <f t="shared" si="95"/>
        <v>4.8888101936494736E-3</v>
      </c>
      <c r="BR101" s="13">
        <f t="shared" si="95"/>
        <v>4.5511720962358258E-3</v>
      </c>
    </row>
    <row r="102" spans="1:70" x14ac:dyDescent="0.2">
      <c r="A102" s="4">
        <v>100</v>
      </c>
      <c r="B102" s="6" t="s">
        <v>137</v>
      </c>
      <c r="C102" s="32">
        <v>5546102</v>
      </c>
      <c r="D102" s="32">
        <v>5515052</v>
      </c>
      <c r="E102" s="32">
        <v>5347476</v>
      </c>
      <c r="F102" s="32">
        <v>5209267</v>
      </c>
      <c r="G102" s="32">
        <v>4795386</v>
      </c>
      <c r="H102" s="32">
        <v>4414863</v>
      </c>
      <c r="I102" s="32">
        <v>4195434</v>
      </c>
      <c r="J102" s="32">
        <v>4093704</v>
      </c>
      <c r="K102" s="32">
        <v>3971259</v>
      </c>
      <c r="L102" s="32">
        <v>3922009</v>
      </c>
      <c r="M102" s="32">
        <v>3950825</v>
      </c>
      <c r="N102" s="32">
        <v>4005343</v>
      </c>
      <c r="O102" s="32">
        <v>4322486</v>
      </c>
      <c r="P102" s="32">
        <v>4680389</v>
      </c>
      <c r="Q102" s="32">
        <v>4932934</v>
      </c>
      <c r="R102" s="32">
        <v>4512434</v>
      </c>
      <c r="S102" s="32">
        <v>4887905</v>
      </c>
      <c r="T102" s="32">
        <v>5064339</v>
      </c>
      <c r="U102" s="32">
        <v>4954603</v>
      </c>
      <c r="V102" s="32">
        <v>4905937</v>
      </c>
      <c r="W102" s="32">
        <v>4863209</v>
      </c>
      <c r="X102" s="32">
        <v>4748603</v>
      </c>
      <c r="Y102" s="32">
        <v>4686086</v>
      </c>
      <c r="Z102" s="32">
        <v>4827351</v>
      </c>
      <c r="AA102" s="32">
        <v>4923190</v>
      </c>
      <c r="AB102" s="32">
        <v>4909263</v>
      </c>
      <c r="AC102" s="32">
        <v>4609788</v>
      </c>
      <c r="AD102" s="32">
        <v>4809456</v>
      </c>
      <c r="AF102" s="63">
        <f t="shared" si="66"/>
        <v>0.51697291113379962</v>
      </c>
      <c r="AG102" s="63">
        <f t="shared" si="67"/>
        <v>0.42387399061861775</v>
      </c>
      <c r="AH102" s="63">
        <f t="shared" si="68"/>
        <v>0.46595151309626864</v>
      </c>
      <c r="AI102" s="63">
        <f t="shared" si="69"/>
        <v>0.50770241788742321</v>
      </c>
      <c r="AJ102" s="63">
        <f t="shared" si="70"/>
        <v>0.46991797639989963</v>
      </c>
      <c r="AK102" s="63">
        <f t="shared" si="71"/>
        <v>0.4480559931783884</v>
      </c>
      <c r="AL102" s="63">
        <f t="shared" si="72"/>
        <v>0.49038992544648724</v>
      </c>
      <c r="AM102" s="63">
        <f t="shared" si="73"/>
        <v>0.49524668806993344</v>
      </c>
      <c r="AN102" s="63">
        <f t="shared" si="74"/>
        <v>0.46912083147786576</v>
      </c>
      <c r="AO102" s="63">
        <f t="shared" si="75"/>
        <v>0.47947390583986055</v>
      </c>
      <c r="AQ102" s="13">
        <f t="shared" ref="AQ102:AW102" si="98">C102/C$111</f>
        <v>6.0678468489048986E-3</v>
      </c>
      <c r="AR102" s="13">
        <f t="shared" si="98"/>
        <v>5.9344127036941724E-3</v>
      </c>
      <c r="AS102" s="13">
        <f t="shared" si="98"/>
        <v>5.6020498270453242E-3</v>
      </c>
      <c r="AT102" s="13">
        <f t="shared" si="98"/>
        <v>5.3344422369535028E-3</v>
      </c>
      <c r="AU102" s="13">
        <f t="shared" si="98"/>
        <v>5.0360371919479143E-3</v>
      </c>
      <c r="AV102" s="13">
        <f t="shared" si="98"/>
        <v>4.7184484649537657E-3</v>
      </c>
      <c r="AW102" s="13">
        <f t="shared" si="98"/>
        <v>4.3929842434332943E-3</v>
      </c>
      <c r="AX102" s="13">
        <f t="shared" si="97"/>
        <v>4.3290243983014108E-3</v>
      </c>
      <c r="AY102" s="13">
        <f t="shared" si="97"/>
        <v>4.2610910957804858E-3</v>
      </c>
      <c r="AZ102" s="13">
        <f t="shared" si="97"/>
        <v>4.197420464584393E-3</v>
      </c>
      <c r="BA102" s="13">
        <f t="shared" si="97"/>
        <v>4.1485482617470166E-3</v>
      </c>
      <c r="BB102" s="13">
        <f t="shared" si="97"/>
        <v>4.1033709732704619E-3</v>
      </c>
      <c r="BC102" s="13">
        <f t="shared" si="97"/>
        <v>4.3290184542152631E-3</v>
      </c>
      <c r="BD102" s="13">
        <f t="shared" si="97"/>
        <v>4.5760038228434847E-3</v>
      </c>
      <c r="BE102" s="13">
        <f t="shared" si="97"/>
        <v>4.7988409938650375E-3</v>
      </c>
      <c r="BF102" s="13">
        <f t="shared" si="97"/>
        <v>4.9586305866146218E-3</v>
      </c>
      <c r="BG102" s="13">
        <f t="shared" si="96"/>
        <v>5.1912259549672492E-3</v>
      </c>
      <c r="BH102" s="13">
        <f t="shared" si="96"/>
        <v>5.3810176232957406E-3</v>
      </c>
      <c r="BI102" s="13">
        <f t="shared" si="96"/>
        <v>5.2206232346656192E-3</v>
      </c>
      <c r="BJ102" s="13">
        <f t="shared" si="96"/>
        <v>5.0630871129194654E-3</v>
      </c>
      <c r="BK102" s="13">
        <f t="shared" si="96"/>
        <v>4.8918592892715365E-3</v>
      </c>
      <c r="BL102" s="13">
        <f t="shared" si="95"/>
        <v>4.7143318581257835E-3</v>
      </c>
      <c r="BM102" s="13">
        <f t="shared" si="95"/>
        <v>4.7026442360821683E-3</v>
      </c>
      <c r="BN102" s="13">
        <f t="shared" si="95"/>
        <v>4.7044775454500518E-3</v>
      </c>
      <c r="BO102" s="13">
        <f t="shared" si="95"/>
        <v>4.7029350715163962E-3</v>
      </c>
      <c r="BP102" s="13">
        <f t="shared" si="95"/>
        <v>4.6997722993754182E-3</v>
      </c>
      <c r="BQ102" s="13">
        <f t="shared" si="95"/>
        <v>4.6709175734441612E-3</v>
      </c>
      <c r="BR102" s="13">
        <f t="shared" si="95"/>
        <v>4.6620592620959444E-3</v>
      </c>
    </row>
    <row r="103" spans="1:70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</row>
    <row r="104" spans="1:70" x14ac:dyDescent="0.2">
      <c r="A104" s="4"/>
      <c r="B104" s="12" t="s">
        <v>141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70" x14ac:dyDescent="0.2">
      <c r="A105" s="4">
        <v>201</v>
      </c>
      <c r="B105" s="9" t="s">
        <v>10</v>
      </c>
      <c r="C105" s="33">
        <f>SUMPRODUCT(DS!$C$3:$C$102,C$3:C$102)</f>
        <v>873419782</v>
      </c>
      <c r="D105" s="33">
        <f>SUMPRODUCT(DS!$C$3:$C$102,D$3:D$102)</f>
        <v>887195779</v>
      </c>
      <c r="E105" s="33">
        <f>SUMPRODUCT(DS!$C$3:$C$102,E$3:E$102)</f>
        <v>910989737</v>
      </c>
      <c r="F105" s="33">
        <f>SUMPRODUCT(DS!$C$3:$C$102,F$3:F$102)</f>
        <v>931421113</v>
      </c>
      <c r="G105" s="33">
        <f>SUMPRODUCT(DS!$C$3:$C$102,G$3:G$102)</f>
        <v>906275954</v>
      </c>
      <c r="H105" s="33">
        <f>SUMPRODUCT(DS!$C$3:$C$102,H$3:H$102)</f>
        <v>889361604</v>
      </c>
      <c r="I105" s="33">
        <f>SUMPRODUCT(DS!$C$3:$C$102,I$3:I$102)</f>
        <v>908059039</v>
      </c>
      <c r="J105" s="33">
        <f>SUMPRODUCT(DS!$C$3:$C$102,J$3:J$102)</f>
        <v>897923896</v>
      </c>
      <c r="K105" s="33">
        <f>SUMPRODUCT(DS!$C$3:$C$102,K$3:K$102)</f>
        <v>883808599</v>
      </c>
      <c r="L105" s="33">
        <f>SUMPRODUCT(DS!$C$3:$C$102,L$3:L$102)</f>
        <v>885683323</v>
      </c>
      <c r="M105" s="33">
        <f>SUMPRODUCT(DS!$C$3:$C$102,M$3:M$102)</f>
        <v>902773646</v>
      </c>
      <c r="N105" s="33">
        <f>SUMPRODUCT(DS!$C$3:$C$102,N$3:N$102)</f>
        <v>925623663</v>
      </c>
      <c r="O105" s="33">
        <f>SUMPRODUCT(DS!$C$3:$C$102,O$3:O$102)</f>
        <v>946864774</v>
      </c>
      <c r="P105" s="33">
        <f>SUMPRODUCT(DS!$C$3:$C$102,P$3:P$102)</f>
        <v>970049387</v>
      </c>
      <c r="Q105" s="33">
        <f>SUMPRODUCT(DS!$C$3:$C$102,Q$3:Q$102)</f>
        <v>974149471</v>
      </c>
      <c r="R105" s="33">
        <f>SUMPRODUCT(DS!$C$3:$C$102,R$3:R$102)</f>
        <v>856362114</v>
      </c>
      <c r="S105" s="33">
        <f>SUMPRODUCT(DS!$C$3:$C$102,S$3:S$102)</f>
        <v>887385863</v>
      </c>
      <c r="T105" s="33">
        <f>SUMPRODUCT(DS!$C$3:$C$102,T$3:T$102)</f>
        <v>886800009</v>
      </c>
      <c r="U105" s="33">
        <f>SUMPRODUCT(DS!$C$3:$C$102,U$3:U$102)</f>
        <v>894674000</v>
      </c>
      <c r="V105" s="33">
        <f>SUMPRODUCT(DS!$C$3:$C$102,V$3:V$102)</f>
        <v>914458078</v>
      </c>
      <c r="W105" s="33">
        <f>SUMPRODUCT(DS!$C$3:$C$102,W$3:W$102)</f>
        <v>939735946</v>
      </c>
      <c r="X105" s="33">
        <f>SUMPRODUCT(DS!$C$3:$C$102,X$3:X$102)</f>
        <v>953155167</v>
      </c>
      <c r="Y105" s="33">
        <f>SUMPRODUCT(DS!$C$3:$C$102,Y$3:Y$102)</f>
        <v>942676175</v>
      </c>
      <c r="Z105" s="33">
        <f>SUMPRODUCT(DS!$C$3:$C$102,Z$3:Z$102)</f>
        <v>972400420</v>
      </c>
      <c r="AA105" s="33">
        <f>SUMPRODUCT(DS!$C$3:$C$102,AA$3:AA$102)</f>
        <v>993192756</v>
      </c>
      <c r="AB105" s="33">
        <f>SUMPRODUCT(DS!$C$3:$C$102,AB$3:AB$102)</f>
        <v>991060178</v>
      </c>
      <c r="AC105" s="33">
        <f>SUMPRODUCT(DS!$C$3:$C$102,AC$3:AC$102)</f>
        <v>933747965</v>
      </c>
      <c r="AD105" s="33">
        <f>SUMPRODUCT(DS!$C$3:$C$102,AD$3:AD$102)</f>
        <v>978284788</v>
      </c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</row>
    <row r="106" spans="1:70" x14ac:dyDescent="0.2">
      <c r="A106" s="4">
        <v>202</v>
      </c>
      <c r="B106" s="9" t="s">
        <v>11</v>
      </c>
      <c r="C106" s="33">
        <f>SUMPRODUCT(DS!$D$3:$D$102,C$3:C$102)</f>
        <v>778890230</v>
      </c>
      <c r="D106" s="33">
        <f>SUMPRODUCT(DS!$D$3:$D$102,D$3:D$102)</f>
        <v>788820767</v>
      </c>
      <c r="E106" s="33">
        <f>SUMPRODUCT(DS!$D$3:$D$102,E$3:E$102)</f>
        <v>809807563</v>
      </c>
      <c r="F106" s="33">
        <f>SUMPRODUCT(DS!$D$3:$D$102,F$3:F$102)</f>
        <v>827927372</v>
      </c>
      <c r="G106" s="33">
        <f>SUMPRODUCT(DS!$D$3:$D$102,G$3:G$102)</f>
        <v>801186409</v>
      </c>
      <c r="H106" s="33">
        <f>SUMPRODUCT(DS!$D$3:$D$102,H$3:H$102)</f>
        <v>783069124</v>
      </c>
      <c r="I106" s="33">
        <f>SUMPRODUCT(DS!$D$3:$D$102,I$3:I$102)</f>
        <v>799816990</v>
      </c>
      <c r="J106" s="33">
        <f>SUMPRODUCT(DS!$D$3:$D$102,J$3:J$102)</f>
        <v>787324714</v>
      </c>
      <c r="K106" s="33">
        <f>SUMPRODUCT(DS!$D$3:$D$102,K$3:K$102)</f>
        <v>771675089</v>
      </c>
      <c r="L106" s="33">
        <f>SUMPRODUCT(DS!$D$3:$D$102,L$3:L$102)</f>
        <v>772846913</v>
      </c>
      <c r="M106" s="33">
        <f>SUMPRODUCT(DS!$D$3:$D$102,M$3:M$102)</f>
        <v>789432000</v>
      </c>
      <c r="N106" s="33">
        <f>SUMPRODUCT(DS!$D$3:$D$102,N$3:N$102)</f>
        <v>811445309</v>
      </c>
      <c r="O106" s="33">
        <f>SUMPRODUCT(DS!$D$3:$D$102,O$3:O$102)</f>
        <v>832960203</v>
      </c>
      <c r="P106" s="33">
        <f>SUMPRODUCT(DS!$D$3:$D$102,P$3:P$102)</f>
        <v>855395065</v>
      </c>
      <c r="Q106" s="33">
        <f>SUMPRODUCT(DS!$D$3:$D$102,Q$3:Q$102)</f>
        <v>859527390</v>
      </c>
      <c r="R106" s="33">
        <f>SUMPRODUCT(DS!$D$3:$D$102,R$3:R$102)</f>
        <v>741639405</v>
      </c>
      <c r="S106" s="33">
        <f>SUMPRODUCT(DS!$D$3:$D$102,S$3:S$102)</f>
        <v>770791172</v>
      </c>
      <c r="T106" s="33">
        <f>SUMPRODUCT(DS!$D$3:$D$102,T$3:T$102)</f>
        <v>767669039</v>
      </c>
      <c r="U106" s="33">
        <f>SUMPRODUCT(DS!$D$3:$D$102,U$3:U$102)</f>
        <v>773909806</v>
      </c>
      <c r="V106" s="33">
        <f>SUMPRODUCT(DS!$D$3:$D$102,V$3:V$102)</f>
        <v>792609951</v>
      </c>
      <c r="W106" s="33">
        <f>SUMPRODUCT(DS!$D$3:$D$102,W$3:W$102)</f>
        <v>815950214</v>
      </c>
      <c r="X106" s="33">
        <f>SUMPRODUCT(DS!$D$3:$D$102,X$3:X$102)</f>
        <v>826857199</v>
      </c>
      <c r="Y106" s="33">
        <f>SUMPRODUCT(DS!$D$3:$D$102,Y$3:Y$102)</f>
        <v>814075584</v>
      </c>
      <c r="Z106" s="33">
        <f>SUMPRODUCT(DS!$D$3:$D$102,Z$3:Z$102)</f>
        <v>842706898</v>
      </c>
      <c r="AA106" s="33">
        <f>SUMPRODUCT(DS!$D$3:$D$102,AA$3:AA$102)</f>
        <v>861397222</v>
      </c>
      <c r="AB106" s="33">
        <f>SUMPRODUCT(DS!$D$3:$D$102,AB$3:AB$102)</f>
        <v>855976183</v>
      </c>
      <c r="AC106" s="33">
        <f>SUMPRODUCT(DS!$D$3:$D$102,AC$3:AC$102)</f>
        <v>796757976</v>
      </c>
      <c r="AD106" s="33">
        <f>SUMPRODUCT(DS!$D$3:$D$102,AD$3:AD$102)</f>
        <v>836363434</v>
      </c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</row>
    <row r="107" spans="1:70" x14ac:dyDescent="0.2">
      <c r="A107" s="4">
        <v>203</v>
      </c>
      <c r="B107" s="9" t="s">
        <v>304</v>
      </c>
      <c r="C107" s="33">
        <f>SUMPRODUCT(DS!$E$3:$E$102,C$3:C$102)</f>
        <v>761595543</v>
      </c>
      <c r="D107" s="33">
        <f>SUMPRODUCT(DS!$E$3:$E$102,D$3:D$102)</f>
        <v>772821117</v>
      </c>
      <c r="E107" s="33">
        <f>SUMPRODUCT(DS!$E$3:$E$102,E$3:E$102)</f>
        <v>793959471</v>
      </c>
      <c r="F107" s="33">
        <f>SUMPRODUCT(DS!$E$3:$E$102,F$3:F$102)</f>
        <v>812362415</v>
      </c>
      <c r="G107" s="33">
        <f>SUMPRODUCT(DS!$E$3:$E$102,G$3:G$102)</f>
        <v>785543349</v>
      </c>
      <c r="H107" s="33">
        <f>SUMPRODUCT(DS!$E$3:$E$102,H$3:H$102)</f>
        <v>767807271</v>
      </c>
      <c r="I107" s="33">
        <f>SUMPRODUCT(DS!$E$3:$E$102,I$3:I$102)</f>
        <v>784785955</v>
      </c>
      <c r="J107" s="33">
        <f>SUMPRODUCT(DS!$E$3:$E$102,J$3:J$102)</f>
        <v>773178002</v>
      </c>
      <c r="K107" s="33">
        <f>SUMPRODUCT(DS!$E$3:$E$102,K$3:K$102)</f>
        <v>757773426</v>
      </c>
      <c r="L107" s="33">
        <f>SUMPRODUCT(DS!$E$3:$E$102,L$3:L$102)</f>
        <v>759681370</v>
      </c>
      <c r="M107" s="33">
        <f>SUMPRODUCT(DS!$E$3:$E$102,M$3:M$102)</f>
        <v>776345440</v>
      </c>
      <c r="N107" s="33">
        <f>SUMPRODUCT(DS!$E$3:$E$102,N$3:N$102)</f>
        <v>799046952</v>
      </c>
      <c r="O107" s="33">
        <f>SUMPRODUCT(DS!$E$3:$E$102,O$3:O$102)</f>
        <v>820614381</v>
      </c>
      <c r="P107" s="33">
        <f>SUMPRODUCT(DS!$E$3:$E$102,P$3:P$102)</f>
        <v>842922114</v>
      </c>
      <c r="Q107" s="33">
        <f>SUMPRODUCT(DS!$E$3:$E$102,Q$3:Q$102)</f>
        <v>846908712</v>
      </c>
      <c r="R107" s="33">
        <f>SUMPRODUCT(DS!$E$3:$E$102,R$3:R$102)</f>
        <v>729578847</v>
      </c>
      <c r="S107" s="33">
        <f>SUMPRODUCT(DS!$E$3:$E$102,S$3:S$102)</f>
        <v>758421408</v>
      </c>
      <c r="T107" s="33">
        <f>SUMPRODUCT(DS!$E$3:$E$102,T$3:T$102)</f>
        <v>755566991</v>
      </c>
      <c r="U107" s="33">
        <f>SUMPRODUCT(DS!$E$3:$E$102,U$3:U$102)</f>
        <v>761457629</v>
      </c>
      <c r="V107" s="33">
        <f>SUMPRODUCT(DS!$E$3:$E$102,V$3:V$102)</f>
        <v>779911144</v>
      </c>
      <c r="W107" s="33">
        <f>SUMPRODUCT(DS!$E$3:$E$102,W$3:W$102)</f>
        <v>803227323</v>
      </c>
      <c r="X107" s="33">
        <f>SUMPRODUCT(DS!$E$3:$E$102,X$3:X$102)</f>
        <v>813967519</v>
      </c>
      <c r="Y107" s="33">
        <f>SUMPRODUCT(DS!$E$3:$E$102,Y$3:Y$102)</f>
        <v>800580520</v>
      </c>
      <c r="Z107" s="33">
        <f>SUMPRODUCT(DS!$E$3:$E$102,Z$3:Z$102)</f>
        <v>829029872</v>
      </c>
      <c r="AA107" s="33">
        <f>SUMPRODUCT(DS!$E$3:$E$102,AA$3:AA$102)</f>
        <v>847848449</v>
      </c>
      <c r="AB107" s="33">
        <f>SUMPRODUCT(DS!$E$3:$E$102,AB$3:AB$102)</f>
        <v>842581131</v>
      </c>
      <c r="AC107" s="33">
        <f>SUMPRODUCT(DS!$E$3:$E$102,AC$3:AC$102)</f>
        <v>783435566</v>
      </c>
      <c r="AD107" s="33">
        <f>SUMPRODUCT(DS!$E$3:$E$102,AD$3:AD$102)</f>
        <v>822927698</v>
      </c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</row>
    <row r="108" spans="1:70" x14ac:dyDescent="0.2">
      <c r="A108" s="4">
        <v>204</v>
      </c>
      <c r="B108" s="9" t="s">
        <v>12</v>
      </c>
      <c r="C108" s="33">
        <f>SUMPRODUCT(DS!$F$3:$F$102,C$3:C$102)</f>
        <v>309740270</v>
      </c>
      <c r="D108" s="33">
        <f>SUMPRODUCT(DS!$F$3:$F$102,D$3:D$102)</f>
        <v>315096273</v>
      </c>
      <c r="E108" s="33">
        <f>SUMPRODUCT(DS!$F$3:$F$102,E$3:E$102)</f>
        <v>321736503</v>
      </c>
      <c r="F108" s="33">
        <f>SUMPRODUCT(DS!$F$3:$F$102,F$3:F$102)</f>
        <v>332762805</v>
      </c>
      <c r="G108" s="33">
        <f>SUMPRODUCT(DS!$F$3:$F$102,G$3:G$102)</f>
        <v>312547474</v>
      </c>
      <c r="H108" s="33">
        <f>SUMPRODUCT(DS!$F$3:$F$102,H$3:H$102)</f>
        <v>297238658</v>
      </c>
      <c r="I108" s="33">
        <f>SUMPRODUCT(DS!$F$3:$F$102,I$3:I$102)</f>
        <v>307925802</v>
      </c>
      <c r="J108" s="33">
        <f>SUMPRODUCT(DS!$F$3:$F$102,J$3:J$102)</f>
        <v>294656430</v>
      </c>
      <c r="K108" s="33">
        <f>SUMPRODUCT(DS!$F$3:$F$102,K$3:K$102)</f>
        <v>282669887</v>
      </c>
      <c r="L108" s="33">
        <f>SUMPRODUCT(DS!$F$3:$F$102,L$3:L$102)</f>
        <v>286205156</v>
      </c>
      <c r="M108" s="33">
        <f>SUMPRODUCT(DS!$F$3:$F$102,M$3:M$102)</f>
        <v>299267362</v>
      </c>
      <c r="N108" s="33">
        <f>SUMPRODUCT(DS!$F$3:$F$102,N$3:N$102)</f>
        <v>313479843</v>
      </c>
      <c r="O108" s="33">
        <f>SUMPRODUCT(DS!$F$3:$F$102,O$3:O$102)</f>
        <v>331548260</v>
      </c>
      <c r="P108" s="33">
        <f>SUMPRODUCT(DS!$F$3:$F$102,P$3:P$102)</f>
        <v>351465793</v>
      </c>
      <c r="Q108" s="33">
        <f>SUMPRODUCT(DS!$F$3:$F$102,Q$3:Q$102)</f>
        <v>356775870</v>
      </c>
      <c r="R108" s="33">
        <f>SUMPRODUCT(DS!$F$3:$F$102,R$3:R$102)</f>
        <v>274045519</v>
      </c>
      <c r="S108" s="33">
        <f>SUMPRODUCT(DS!$F$3:$F$102,S$3:S$102)</f>
        <v>303255815</v>
      </c>
      <c r="T108" s="33">
        <f>SUMPRODUCT(DS!$F$3:$F$102,T$3:T$102)</f>
        <v>298927991</v>
      </c>
      <c r="U108" s="33">
        <f>SUMPRODUCT(DS!$F$3:$F$102,U$3:U$102)</f>
        <v>298062643</v>
      </c>
      <c r="V108" s="33">
        <f>SUMPRODUCT(DS!$F$3:$F$102,V$3:V$102)</f>
        <v>300678303</v>
      </c>
      <c r="W108" s="33">
        <f>SUMPRODUCT(DS!$F$3:$F$102,W$3:W$102)</f>
        <v>313944109</v>
      </c>
      <c r="X108" s="33">
        <f>SUMPRODUCT(DS!$F$3:$F$102,X$3:X$102)</f>
        <v>315349008</v>
      </c>
      <c r="Y108" s="33">
        <f>SUMPRODUCT(DS!$F$3:$F$102,Y$3:Y$102)</f>
        <v>302409733</v>
      </c>
      <c r="Z108" s="33">
        <f>SUMPRODUCT(DS!$F$3:$F$102,Z$3:Z$102)</f>
        <v>321009215</v>
      </c>
      <c r="AA108" s="33">
        <f>SUMPRODUCT(DS!$F$3:$F$102,AA$3:AA$102)</f>
        <v>333083494</v>
      </c>
      <c r="AB108" s="33">
        <f>SUMPRODUCT(DS!$F$3:$F$102,AB$3:AB$102)</f>
        <v>323958763</v>
      </c>
      <c r="AC108" s="33">
        <f>SUMPRODUCT(DS!$F$3:$F$102,AC$3:AC$102)</f>
        <v>293328946</v>
      </c>
      <c r="AD108" s="33">
        <f>SUMPRODUCT(DS!$F$3:$F$102,AD$3:AD$102)</f>
        <v>322075783</v>
      </c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</row>
    <row r="109" spans="1:70" x14ac:dyDescent="0.2">
      <c r="A109" s="4">
        <v>205</v>
      </c>
      <c r="B109" s="9" t="s">
        <v>13</v>
      </c>
      <c r="C109" s="33">
        <f>SUMPRODUCT(DS!$G$3:$G$102,C$3:C$102)</f>
        <v>563679512</v>
      </c>
      <c r="D109" s="33">
        <f>SUMPRODUCT(DS!$G$3:$G$102,D$3:D$102)</f>
        <v>572099506</v>
      </c>
      <c r="E109" s="33">
        <f>SUMPRODUCT(DS!$G$3:$G$102,E$3:E$102)</f>
        <v>589253234</v>
      </c>
      <c r="F109" s="33">
        <f>SUMPRODUCT(DS!$G$3:$G$102,F$3:F$102)</f>
        <v>598658308</v>
      </c>
      <c r="G109" s="33">
        <f>SUMPRODUCT(DS!$G$3:$G$102,G$3:G$102)</f>
        <v>593728480</v>
      </c>
      <c r="H109" s="33">
        <f>SUMPRODUCT(DS!$G$3:$G$102,H$3:H$102)</f>
        <v>592122946</v>
      </c>
      <c r="I109" s="33">
        <f>SUMPRODUCT(DS!$G$3:$G$102,I$3:I$102)</f>
        <v>600133237</v>
      </c>
      <c r="J109" s="33">
        <f>SUMPRODUCT(DS!$G$3:$G$102,J$3:J$102)</f>
        <v>603267466</v>
      </c>
      <c r="K109" s="33">
        <f>SUMPRODUCT(DS!$G$3:$G$102,K$3:K$102)</f>
        <v>601138712</v>
      </c>
      <c r="L109" s="33">
        <f>SUMPRODUCT(DS!$G$3:$G$102,L$3:L$102)</f>
        <v>599478167</v>
      </c>
      <c r="M109" s="33">
        <f>SUMPRODUCT(DS!$G$3:$G$102,M$3:M$102)</f>
        <v>603506284</v>
      </c>
      <c r="N109" s="33">
        <f>SUMPRODUCT(DS!$G$3:$G$102,N$3:N$102)</f>
        <v>612143820</v>
      </c>
      <c r="O109" s="33">
        <f>SUMPRODUCT(DS!$G$3:$G$102,O$3:O$102)</f>
        <v>615316514</v>
      </c>
      <c r="P109" s="33">
        <f>SUMPRODUCT(DS!$G$3:$G$102,P$3:P$102)</f>
        <v>618583594</v>
      </c>
      <c r="Q109" s="33">
        <f>SUMPRODUCT(DS!$G$3:$G$102,Q$3:Q$102)</f>
        <v>617373601</v>
      </c>
      <c r="R109" s="33">
        <f>SUMPRODUCT(DS!$G$3:$G$102,R$3:R$102)</f>
        <v>582316595</v>
      </c>
      <c r="S109" s="33">
        <f>SUMPRODUCT(DS!$G$3:$G$102,S$3:S$102)</f>
        <v>584130048</v>
      </c>
      <c r="T109" s="33">
        <f>SUMPRODUCT(DS!$G$3:$G$102,T$3:T$102)</f>
        <v>587872018</v>
      </c>
      <c r="U109" s="33">
        <f>SUMPRODUCT(DS!$G$3:$G$102,U$3:U$102)</f>
        <v>596611357</v>
      </c>
      <c r="V109" s="33">
        <f>SUMPRODUCT(DS!$G$3:$G$102,V$3:V$102)</f>
        <v>613779775</v>
      </c>
      <c r="W109" s="33">
        <f>SUMPRODUCT(DS!$G$3:$G$102,W$3:W$102)</f>
        <v>625791837</v>
      </c>
      <c r="X109" s="33">
        <f>SUMPRODUCT(DS!$G$3:$G$102,X$3:X$102)</f>
        <v>637806159</v>
      </c>
      <c r="Y109" s="33">
        <f>SUMPRODUCT(DS!$G$3:$G$102,Y$3:Y$102)</f>
        <v>640266442</v>
      </c>
      <c r="Z109" s="33">
        <f>SUMPRODUCT(DS!$G$3:$G$102,Z$3:Z$102)</f>
        <v>651391205</v>
      </c>
      <c r="AA109" s="33">
        <f>SUMPRODUCT(DS!$G$3:$G$102,AA$3:AA$102)</f>
        <v>660109262</v>
      </c>
      <c r="AB109" s="33">
        <f>SUMPRODUCT(DS!$G$3:$G$102,AB$3:AB$102)</f>
        <v>667101415</v>
      </c>
      <c r="AC109" s="33">
        <f>SUMPRODUCT(DS!$G$3:$G$102,AC$3:AC$102)</f>
        <v>640419019</v>
      </c>
      <c r="AD109" s="33">
        <f>SUMPRODUCT(DS!$G$3:$G$102,AD$3:AD$102)</f>
        <v>656209005</v>
      </c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</row>
    <row r="110" spans="1:70" x14ac:dyDescent="0.2">
      <c r="A110" s="4">
        <v>206</v>
      </c>
      <c r="B110" s="9" t="s">
        <v>14</v>
      </c>
      <c r="C110" s="33">
        <f>SUMPRODUCT(DS!$H$3:$H$102,C$3:C$102)</f>
        <v>469149960</v>
      </c>
      <c r="D110" s="33">
        <f>SUMPRODUCT(DS!$H$3:$H$102,D$3:D$102)</f>
        <v>473724494</v>
      </c>
      <c r="E110" s="33">
        <f>SUMPRODUCT(DS!$H$3:$H$102,E$3:E$102)</f>
        <v>488071060</v>
      </c>
      <c r="F110" s="33">
        <f>SUMPRODUCT(DS!$H$3:$H$102,F$3:F$102)</f>
        <v>495164567</v>
      </c>
      <c r="G110" s="33">
        <f>SUMPRODUCT(DS!$H$3:$H$102,G$3:G$102)</f>
        <v>488638935</v>
      </c>
      <c r="H110" s="33">
        <f>SUMPRODUCT(DS!$H$3:$H$102,H$3:H$102)</f>
        <v>485830466</v>
      </c>
      <c r="I110" s="33">
        <f>SUMPRODUCT(DS!$H$3:$H$102,I$3:I$102)</f>
        <v>491891188</v>
      </c>
      <c r="J110" s="33">
        <f>SUMPRODUCT(DS!$H$3:$H$102,J$3:J$102)</f>
        <v>492668284</v>
      </c>
      <c r="K110" s="33">
        <f>SUMPRODUCT(DS!$H$3:$H$102,K$3:K$102)</f>
        <v>489005202</v>
      </c>
      <c r="L110" s="33">
        <f>SUMPRODUCT(DS!$H$3:$H$102,L$3:L$102)</f>
        <v>486641757</v>
      </c>
      <c r="M110" s="33">
        <f>SUMPRODUCT(DS!$H$3:$H$102,M$3:M$102)</f>
        <v>490164638</v>
      </c>
      <c r="N110" s="33">
        <f>SUMPRODUCT(DS!$H$3:$H$102,N$3:N$102)</f>
        <v>497965466</v>
      </c>
      <c r="O110" s="33">
        <f>SUMPRODUCT(DS!$H$3:$H$102,O$3:O$102)</f>
        <v>501411943</v>
      </c>
      <c r="P110" s="33">
        <f>SUMPRODUCT(DS!$H$3:$H$102,P$3:P$102)</f>
        <v>503929272</v>
      </c>
      <c r="Q110" s="33">
        <f>SUMPRODUCT(DS!$H$3:$H$102,Q$3:Q$102)</f>
        <v>502751520</v>
      </c>
      <c r="R110" s="33">
        <f>SUMPRODUCT(DS!$H$3:$H$102,R$3:R$102)</f>
        <v>467593886</v>
      </c>
      <c r="S110" s="33">
        <f>SUMPRODUCT(DS!$H$3:$H$102,S$3:S$102)</f>
        <v>467535357</v>
      </c>
      <c r="T110" s="33">
        <f>SUMPRODUCT(DS!$H$3:$H$102,T$3:T$102)</f>
        <v>468741048</v>
      </c>
      <c r="U110" s="33">
        <f>SUMPRODUCT(DS!$H$3:$H$102,U$3:U$102)</f>
        <v>475847163</v>
      </c>
      <c r="V110" s="33">
        <f>SUMPRODUCT(DS!$H$3:$H$102,V$3:V$102)</f>
        <v>491931648</v>
      </c>
      <c r="W110" s="33">
        <f>SUMPRODUCT(DS!$H$3:$H$102,W$3:W$102)</f>
        <v>502006105</v>
      </c>
      <c r="X110" s="33">
        <f>SUMPRODUCT(DS!$H$3:$H$102,X$3:X$102)</f>
        <v>511508191</v>
      </c>
      <c r="Y110" s="33">
        <f>SUMPRODUCT(DS!$H$3:$H$102,Y$3:Y$102)</f>
        <v>511665851</v>
      </c>
      <c r="Z110" s="33">
        <f>SUMPRODUCT(DS!$H$3:$H$102,Z$3:Z$102)</f>
        <v>521697683</v>
      </c>
      <c r="AA110" s="33">
        <f>SUMPRODUCT(DS!$H$3:$H$102,AA$3:AA$102)</f>
        <v>528313728</v>
      </c>
      <c r="AB110" s="33">
        <f>SUMPRODUCT(DS!$H$3:$H$102,AB$3:AB$102)</f>
        <v>532017420</v>
      </c>
      <c r="AC110" s="33">
        <f>SUMPRODUCT(DS!$H$3:$H$102,AC$3:AC$102)</f>
        <v>503429030</v>
      </c>
      <c r="AD110" s="33">
        <f>SUMPRODUCT(DS!$H$3:$H$102,AD$3:AD$102)</f>
        <v>514287651</v>
      </c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</row>
    <row r="111" spans="1:70" x14ac:dyDescent="0.2">
      <c r="A111" s="4">
        <v>207</v>
      </c>
      <c r="B111" s="9" t="s">
        <v>16</v>
      </c>
      <c r="C111" s="33">
        <f>SUMPRODUCT(DS!$I$3:$I$102,C$3:C$102)</f>
        <v>914014829</v>
      </c>
      <c r="D111" s="33">
        <f>SUMPRODUCT(DS!$I$3:$I$102,D$3:D$102)</f>
        <v>929334085</v>
      </c>
      <c r="E111" s="33">
        <f>SUMPRODUCT(DS!$I$3:$I$102,E$3:E$102)</f>
        <v>954557022</v>
      </c>
      <c r="F111" s="33">
        <f>SUMPRODUCT(DS!$I$3:$I$102,F$3:F$102)</f>
        <v>976534522</v>
      </c>
      <c r="G111" s="33">
        <f>SUMPRODUCT(DS!$I$3:$I$102,G$3:G$102)</f>
        <v>952214175</v>
      </c>
      <c r="H111" s="33">
        <f>SUMPRODUCT(DS!$I$3:$I$102,H$3:H$102)</f>
        <v>935659896</v>
      </c>
      <c r="I111" s="33">
        <f>SUMPRODUCT(DS!$I$3:$I$102,I$3:I$102)</f>
        <v>955030514</v>
      </c>
      <c r="J111" s="33">
        <f>SUMPRODUCT(DS!$I$3:$I$102,J$3:J$102)</f>
        <v>945641240</v>
      </c>
      <c r="K111" s="33">
        <f>SUMPRODUCT(DS!$I$3:$I$102,K$3:K$102)</f>
        <v>931981718</v>
      </c>
      <c r="L111" s="33">
        <f>SUMPRODUCT(DS!$I$3:$I$102,L$3:L$102)</f>
        <v>934385543</v>
      </c>
      <c r="M111" s="33">
        <f>SUMPRODUCT(DS!$I$3:$I$102,M$3:M$102)</f>
        <v>952339168</v>
      </c>
      <c r="N111" s="33">
        <f>SUMPRODUCT(DS!$I$3:$I$102,N$3:N$102)</f>
        <v>976110380</v>
      </c>
      <c r="O111" s="33">
        <f>SUMPRODUCT(DS!$I$3:$I$102,O$3:O$102)</f>
        <v>998491008</v>
      </c>
      <c r="P111" s="33">
        <f>SUMPRODUCT(DS!$I$3:$I$102,P$3:P$102)</f>
        <v>1022811427</v>
      </c>
      <c r="Q111" s="33">
        <f>SUMPRODUCT(DS!$I$3:$I$102,Q$3:Q$102)</f>
        <v>1027942790</v>
      </c>
      <c r="R111" s="33">
        <f>SUMPRODUCT(DS!$I$3:$I$102,R$3:R$102)</f>
        <v>910016167</v>
      </c>
      <c r="S111" s="33">
        <f>SUMPRODUCT(DS!$I$3:$I$102,S$3:S$102)</f>
        <v>941570458</v>
      </c>
      <c r="T111" s="33">
        <f>SUMPRODUCT(DS!$I$3:$I$102,T$3:T$102)</f>
        <v>941148934</v>
      </c>
      <c r="U111" s="33">
        <f>SUMPRODUCT(DS!$I$3:$I$102,U$3:U$102)</f>
        <v>949044353</v>
      </c>
      <c r="V111" s="33">
        <f>SUMPRODUCT(DS!$I$3:$I$102,V$3:V$102)</f>
        <v>968961602</v>
      </c>
      <c r="W111" s="33">
        <f>SUMPRODUCT(DS!$I$3:$I$102,W$3:W$102)</f>
        <v>994143272</v>
      </c>
      <c r="X111" s="33">
        <f>SUMPRODUCT(DS!$I$3:$I$102,X$3:X$102)</f>
        <v>1007269565</v>
      </c>
      <c r="Y111" s="33">
        <f>SUMPRODUCT(DS!$I$3:$I$102,Y$3:Y$102)</f>
        <v>996478952</v>
      </c>
      <c r="Z111" s="33">
        <f>SUMPRODUCT(DS!$I$3:$I$102,Z$3:Z$102)</f>
        <v>1026118406</v>
      </c>
      <c r="AA111" s="33">
        <f>SUMPRODUCT(DS!$I$3:$I$102,AA$3:AA$102)</f>
        <v>1046833504</v>
      </c>
      <c r="AB111" s="33">
        <f>SUMPRODUCT(DS!$I$3:$I$102,AB$3:AB$102)</f>
        <v>1044574649</v>
      </c>
      <c r="AC111" s="33">
        <f>SUMPRODUCT(DS!$I$3:$I$102,AC$3:AC$102)</f>
        <v>986912727</v>
      </c>
      <c r="AD111" s="33">
        <f>SUMPRODUCT(DS!$I$3:$I$102,AD$3:AD$102)</f>
        <v>1031616230</v>
      </c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</row>
    <row r="112" spans="1:70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3:30" x14ac:dyDescent="0.2"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3:30" x14ac:dyDescent="0.2"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3:30" x14ac:dyDescent="0.2"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autoPageBreaks="0" fitToPage="1"/>
  </sheetPr>
  <dimension ref="A1:K85"/>
  <sheetViews>
    <sheetView zoomScaleNormal="100" workbookViewId="0"/>
  </sheetViews>
  <sheetFormatPr defaultColWidth="8.77734375" defaultRowHeight="13.2" x14ac:dyDescent="0.2"/>
  <cols>
    <col min="1" max="1" width="38.6640625" customWidth="1"/>
    <col min="2" max="11" width="12" customWidth="1"/>
  </cols>
  <sheetData>
    <row r="1" spans="1:11" ht="14.4" x14ac:dyDescent="0.2">
      <c r="A1" s="16" t="s">
        <v>216</v>
      </c>
    </row>
    <row r="3" spans="1:11" ht="15" thickBot="1" x14ac:dyDescent="0.25">
      <c r="A3" s="16" t="s">
        <v>33</v>
      </c>
      <c r="B3" s="17"/>
      <c r="C3" s="12"/>
      <c r="D3" s="12"/>
      <c r="E3" s="12"/>
      <c r="F3" s="12"/>
    </row>
    <row r="4" spans="1:11" s="21" customFormat="1" x14ac:dyDescent="0.2">
      <c r="A4" s="18"/>
      <c r="B4" s="19" t="s">
        <v>17</v>
      </c>
      <c r="C4" s="19" t="s">
        <v>18</v>
      </c>
      <c r="D4" s="19" t="s">
        <v>38</v>
      </c>
      <c r="E4" s="19" t="s">
        <v>149</v>
      </c>
      <c r="F4" s="19" t="s">
        <v>271</v>
      </c>
      <c r="G4" s="53" t="s">
        <v>40</v>
      </c>
      <c r="H4" s="65" t="s">
        <v>289</v>
      </c>
      <c r="I4" s="53" t="s">
        <v>223</v>
      </c>
      <c r="J4" s="20" t="s">
        <v>274</v>
      </c>
      <c r="K4" s="20" t="s">
        <v>273</v>
      </c>
    </row>
    <row r="5" spans="1:11" s="21" customFormat="1" x14ac:dyDescent="0.2">
      <c r="A5" s="26" t="s">
        <v>27</v>
      </c>
      <c r="B5" s="45">
        <f>SUM(B6:B7)</f>
        <v>1.1081378850780216E-2</v>
      </c>
      <c r="C5" s="46">
        <f t="shared" ref="C5:K5" si="0">SUM(C6:C7)</f>
        <v>1.1838548229410724E-2</v>
      </c>
      <c r="D5" s="46">
        <f t="shared" si="0"/>
        <v>-3.8800431944382274E-3</v>
      </c>
      <c r="E5" s="46">
        <f t="shared" si="0"/>
        <v>1.1121878075253713E-2</v>
      </c>
      <c r="F5" s="46">
        <f t="shared" si="0"/>
        <v>-3.907301687483768E-3</v>
      </c>
      <c r="G5" s="58">
        <f t="shared" si="0"/>
        <v>3.97925251748625E-3</v>
      </c>
      <c r="H5" s="67">
        <f t="shared" si="0"/>
        <v>3.6072881938849733E-3</v>
      </c>
      <c r="I5" s="58">
        <f t="shared" si="0"/>
        <v>1.1707982936174102E-2</v>
      </c>
      <c r="J5" s="47">
        <f t="shared" si="0"/>
        <v>-2.8795490775271541E-2</v>
      </c>
      <c r="K5" s="47">
        <f t="shared" si="0"/>
        <v>5.2508920547045344E-3</v>
      </c>
    </row>
    <row r="6" spans="1:11" s="25" customFormat="1" x14ac:dyDescent="0.2">
      <c r="A6" s="22" t="s">
        <v>217</v>
      </c>
      <c r="B6" s="23">
        <f>H_G!AF105</f>
        <v>-5.9147161451161036E-3</v>
      </c>
      <c r="C6" s="23">
        <f>H_G!AG105</f>
        <v>-7.252637217495808E-3</v>
      </c>
      <c r="D6" s="23">
        <f>H_G!AH105</f>
        <v>-8.3481641615690029E-3</v>
      </c>
      <c r="E6" s="23">
        <f>H_G!AI105</f>
        <v>-1.3096398379105671E-3</v>
      </c>
      <c r="F6" s="23">
        <f>H_G!AJ105</f>
        <v>-8.9974460250095457E-3</v>
      </c>
      <c r="G6" s="22">
        <f>H_G!AK105</f>
        <v>-7.8004006895324067E-3</v>
      </c>
      <c r="H6" s="69">
        <f>H_G!AL105</f>
        <v>-5.1535429314600563E-3</v>
      </c>
      <c r="I6" s="22">
        <f>H_G!AM105</f>
        <v>1.4597235421950311E-3</v>
      </c>
      <c r="J6" s="24">
        <f>H_G!AN105</f>
        <v>-3.1606608826080407E-2</v>
      </c>
      <c r="K6" s="38">
        <f>H_G!AO105</f>
        <v>-6.3645206774202052E-3</v>
      </c>
    </row>
    <row r="7" spans="1:11" s="25" customFormat="1" x14ac:dyDescent="0.2">
      <c r="A7" s="22" t="s">
        <v>221</v>
      </c>
      <c r="B7" s="23">
        <f>LP_G!AF105</f>
        <v>1.699609499589632E-2</v>
      </c>
      <c r="C7" s="23">
        <f>LP_G!AG105</f>
        <v>1.9091185446906533E-2</v>
      </c>
      <c r="D7" s="23">
        <f>LP_G!AH105</f>
        <v>4.4681209671307755E-3</v>
      </c>
      <c r="E7" s="23">
        <f>LP_G!AI105</f>
        <v>1.243151791316428E-2</v>
      </c>
      <c r="F7" s="23">
        <f>LP_G!AJ105</f>
        <v>5.0901443375257777E-3</v>
      </c>
      <c r="G7" s="22">
        <f>LP_G!AK105</f>
        <v>1.1779653207018657E-2</v>
      </c>
      <c r="H7" s="69">
        <f>LP_G!AL105</f>
        <v>8.7608311253450297E-3</v>
      </c>
      <c r="I7" s="22">
        <f>LP_G!AM105</f>
        <v>1.0248259393979071E-2</v>
      </c>
      <c r="J7" s="24">
        <f>LP_G!AN105</f>
        <v>2.8111180508088645E-3</v>
      </c>
      <c r="K7" s="24">
        <f>LP_G!AO105</f>
        <v>1.161541273212474E-2</v>
      </c>
    </row>
    <row r="8" spans="1:11" x14ac:dyDescent="0.2">
      <c r="A8" s="50" t="s">
        <v>22</v>
      </c>
      <c r="B8" s="23">
        <f>LPConLC!AF105</f>
        <v>3.9340043463724121E-3</v>
      </c>
      <c r="C8" s="23">
        <f>LPConLC!AG105</f>
        <v>3.8863397604443238E-3</v>
      </c>
      <c r="D8" s="23">
        <f>LPConLC!AH105</f>
        <v>2.2526071389087562E-3</v>
      </c>
      <c r="E8" s="23">
        <f>LPConLC!AI105</f>
        <v>8.1432030335825691E-4</v>
      </c>
      <c r="F8" s="23">
        <f>LPConLC!AJ105</f>
        <v>-2.9078027927170085E-3</v>
      </c>
      <c r="G8" s="22">
        <f>LPConLC!AK105</f>
        <v>3.06947344967654E-3</v>
      </c>
      <c r="H8" s="69">
        <f>LPConLC!AL105</f>
        <v>-1.0467412446793758E-3</v>
      </c>
      <c r="I8" s="22">
        <f>LPConLC!AM105</f>
        <v>-1.3695222637413046E-4</v>
      </c>
      <c r="J8" s="24">
        <f>LPConLC!AN105</f>
        <v>-4.6858973179003576E-3</v>
      </c>
      <c r="K8" s="24">
        <f>LPConLC!AO105</f>
        <v>1.5958937512733481E-3</v>
      </c>
    </row>
    <row r="9" spans="1:11" x14ac:dyDescent="0.2">
      <c r="A9" s="50" t="s">
        <v>226</v>
      </c>
      <c r="B9" s="23">
        <f>SUM(B10:B11)</f>
        <v>1.0889259140640206E-2</v>
      </c>
      <c r="C9" s="23">
        <f t="shared" ref="C9:E9" si="1">SUM(C10:C11)</f>
        <v>5.7303281090350447E-3</v>
      </c>
      <c r="D9" s="23">
        <f t="shared" si="1"/>
        <v>4.1013753165848391E-3</v>
      </c>
      <c r="E9" s="23">
        <f t="shared" si="1"/>
        <v>1.5010633727126005E-3</v>
      </c>
      <c r="F9" s="23">
        <f t="shared" ref="F9:G9" si="2">SUM(F10:F11)</f>
        <v>4.3715418876099765E-3</v>
      </c>
      <c r="G9" s="22">
        <f t="shared" si="2"/>
        <v>4.9158517128099419E-3</v>
      </c>
      <c r="H9" s="69">
        <f t="shared" ref="H9:K9" si="3">SUM(H10:H11)</f>
        <v>2.9363026301612886E-3</v>
      </c>
      <c r="I9" s="22">
        <f t="shared" si="3"/>
        <v>1.2476259371410391E-3</v>
      </c>
      <c r="J9" s="24">
        <f t="shared" si="3"/>
        <v>9.6910094022422885E-3</v>
      </c>
      <c r="K9" s="24">
        <f t="shared" si="3"/>
        <v>5.3187135653165333E-3</v>
      </c>
    </row>
    <row r="10" spans="1:11" x14ac:dyDescent="0.2">
      <c r="A10" s="52" t="s">
        <v>227</v>
      </c>
      <c r="B10" s="23">
        <f>LPConK_T!AF105</f>
        <v>9.280702598861575E-3</v>
      </c>
      <c r="C10" s="23">
        <f>LPConK_T!AG105</f>
        <v>5.4468751665089129E-3</v>
      </c>
      <c r="D10" s="23">
        <f>LPConK_T!AH105</f>
        <v>3.2137265951869181E-3</v>
      </c>
      <c r="E10" s="23">
        <f>LPConK_T!AI105</f>
        <v>7.8388397475757151E-4</v>
      </c>
      <c r="F10" s="23">
        <f>LPConK_T!AJ105</f>
        <v>3.6422869372264772E-3</v>
      </c>
      <c r="G10" s="22">
        <f>LPConK_T!AK105</f>
        <v>4.330300880847915E-3</v>
      </c>
      <c r="H10" s="69">
        <f>LPConK_T!AL105</f>
        <v>2.2130854559920246E-3</v>
      </c>
      <c r="I10" s="22">
        <f>LPConK_T!AM105</f>
        <v>4.3040260961627513E-4</v>
      </c>
      <c r="J10" s="24">
        <f>LPConK_T!AN105</f>
        <v>9.3438168414950225E-3</v>
      </c>
      <c r="K10" s="24">
        <f>LPConK_T!AO105</f>
        <v>4.4734950545082903E-3</v>
      </c>
    </row>
    <row r="11" spans="1:11" x14ac:dyDescent="0.2">
      <c r="A11" s="52" t="s">
        <v>25</v>
      </c>
      <c r="B11" s="23">
        <f>LPConKC!AF105</f>
        <v>1.6085565417786312E-3</v>
      </c>
      <c r="C11" s="23">
        <f>LPConKC!AG105</f>
        <v>2.8345294252613208E-4</v>
      </c>
      <c r="D11" s="23">
        <f>LPConKC!AH105</f>
        <v>8.8764872139792078E-4</v>
      </c>
      <c r="E11" s="23">
        <f>LPConKC!AI105</f>
        <v>7.1717939795502904E-4</v>
      </c>
      <c r="F11" s="23">
        <f>LPConKC!AJ105</f>
        <v>7.2925495038349958E-4</v>
      </c>
      <c r="G11" s="22">
        <f>LPConKC!AK105</f>
        <v>5.8555083196202651E-4</v>
      </c>
      <c r="H11" s="69">
        <f>LPConKC!AL105</f>
        <v>7.2321717416926425E-4</v>
      </c>
      <c r="I11" s="22">
        <f>LPConKC!AM105</f>
        <v>8.1722332752476399E-4</v>
      </c>
      <c r="J11" s="24">
        <f>LPConKC!AN105</f>
        <v>3.4719256074726548E-4</v>
      </c>
      <c r="K11" s="24">
        <f>LPConKC!AO105</f>
        <v>8.4521851080824283E-4</v>
      </c>
    </row>
    <row r="12" spans="1:11" ht="13.8" thickBot="1" x14ac:dyDescent="0.25">
      <c r="A12" s="51" t="s">
        <v>26</v>
      </c>
      <c r="B12" s="29">
        <f>TFPlp!AF105</f>
        <v>2.1728315088837039E-3</v>
      </c>
      <c r="C12" s="29">
        <f>TFPlp!AG105</f>
        <v>9.4745175774271669E-3</v>
      </c>
      <c r="D12" s="29">
        <f>TFPlp!AH105</f>
        <v>-1.885861488362818E-3</v>
      </c>
      <c r="E12" s="29">
        <f>TFPlp!AI105</f>
        <v>1.0116134237093424E-2</v>
      </c>
      <c r="F12" s="29">
        <f>TFPlp!AJ105</f>
        <v>3.6264052426328089E-3</v>
      </c>
      <c r="G12" s="55">
        <f>TFPlp!AK105</f>
        <v>3.794328044532174E-3</v>
      </c>
      <c r="H12" s="71">
        <f>TFPlp!AL105</f>
        <v>6.8712697398631145E-3</v>
      </c>
      <c r="I12" s="55">
        <f>TFPlp!AM105</f>
        <v>9.1375856832121606E-3</v>
      </c>
      <c r="J12" s="31">
        <f>TFPlp!AN105</f>
        <v>-2.193994033533066E-3</v>
      </c>
      <c r="K12" s="31">
        <f>TFPlp!AO105</f>
        <v>4.7008054155348563E-3</v>
      </c>
    </row>
    <row r="13" spans="1:11" x14ac:dyDescent="0.2">
      <c r="A13" s="12" t="s">
        <v>155</v>
      </c>
    </row>
    <row r="14" spans="1:11" x14ac:dyDescent="0.2">
      <c r="A14" s="12"/>
      <c r="B14" s="40"/>
      <c r="C14" s="40"/>
      <c r="D14" s="40"/>
      <c r="E14" s="40"/>
      <c r="F14" s="40"/>
      <c r="G14" s="40"/>
      <c r="H14" s="40"/>
      <c r="I14" s="40"/>
      <c r="J14" s="40"/>
      <c r="K14" s="40"/>
    </row>
    <row r="15" spans="1:11" ht="15" thickBot="1" x14ac:dyDescent="0.25">
      <c r="A15" s="16" t="s">
        <v>11</v>
      </c>
      <c r="B15" s="16"/>
      <c r="C15" s="16"/>
      <c r="D15" s="16"/>
      <c r="E15" s="16"/>
      <c r="F15" s="16"/>
    </row>
    <row r="16" spans="1:11" x14ac:dyDescent="0.2">
      <c r="A16" s="18"/>
      <c r="B16" s="19" t="s">
        <v>17</v>
      </c>
      <c r="C16" s="19" t="s">
        <v>18</v>
      </c>
      <c r="D16" s="19" t="s">
        <v>38</v>
      </c>
      <c r="E16" s="19" t="s">
        <v>149</v>
      </c>
      <c r="F16" s="19" t="s">
        <v>271</v>
      </c>
      <c r="G16" s="53" t="s">
        <v>40</v>
      </c>
      <c r="H16" s="65" t="s">
        <v>289</v>
      </c>
      <c r="I16" s="53" t="s">
        <v>223</v>
      </c>
      <c r="J16" s="20" t="s">
        <v>272</v>
      </c>
      <c r="K16" s="20" t="s">
        <v>273</v>
      </c>
    </row>
    <row r="17" spans="1:11" x14ac:dyDescent="0.2">
      <c r="A17" s="26" t="s">
        <v>27</v>
      </c>
      <c r="B17" s="45">
        <f>SUM(B18:B19)</f>
        <v>9.4544462461259807E-3</v>
      </c>
      <c r="C17" s="46">
        <f t="shared" ref="C17" si="4">SUM(C18:C19)</f>
        <v>1.096800665609363E-2</v>
      </c>
      <c r="D17" s="46">
        <f t="shared" ref="D17" si="5">SUM(D18:D19)</f>
        <v>-7.5592255899096196E-3</v>
      </c>
      <c r="E17" s="46">
        <f t="shared" ref="E17" si="6">SUM(E18:E19)</f>
        <v>8.8983541209463439E-3</v>
      </c>
      <c r="F17" s="46">
        <f t="shared" ref="F17" si="7">SUM(F18:F19)</f>
        <v>-8.8004589046419036E-3</v>
      </c>
      <c r="G17" s="58">
        <f t="shared" ref="G17" si="8">SUM(G18:G19)</f>
        <v>1.7043905330920029E-3</v>
      </c>
      <c r="H17" s="67">
        <f t="shared" ref="H17" si="9">SUM(H18:H19)</f>
        <v>4.8947608152218394E-5</v>
      </c>
      <c r="I17" s="58">
        <f t="shared" ref="I17" si="10">SUM(I18:I19)</f>
        <v>9.8766530476273613E-3</v>
      </c>
      <c r="J17" s="47">
        <f t="shared" ref="J17" si="11">SUM(J18:J19)</f>
        <v>-3.9261874149748348E-2</v>
      </c>
      <c r="K17" s="47">
        <f t="shared" ref="K17" si="12">SUM(K18:K19)</f>
        <v>2.5922245057228843E-3</v>
      </c>
    </row>
    <row r="18" spans="1:11" x14ac:dyDescent="0.2">
      <c r="A18" s="22" t="s">
        <v>217</v>
      </c>
      <c r="B18" s="23">
        <f>H_G!AF106</f>
        <v>-9.0846796260709173E-3</v>
      </c>
      <c r="C18" s="23">
        <f>H_G!AG106</f>
        <v>-1.3798575847249191E-2</v>
      </c>
      <c r="D18" s="23">
        <f>H_G!AH106</f>
        <v>-1.2617378447933389E-2</v>
      </c>
      <c r="E18" s="23">
        <f>H_G!AI106</f>
        <v>-4.7587071338455371E-3</v>
      </c>
      <c r="F18" s="23">
        <f>H_G!AJ106</f>
        <v>-1.2721280862681617E-2</v>
      </c>
      <c r="G18" s="22">
        <f>H_G!AK106</f>
        <v>-1.3207977147591291E-2</v>
      </c>
      <c r="H18" s="69">
        <f>H_G!AL106</f>
        <v>-8.7399939982635774E-3</v>
      </c>
      <c r="I18" s="22">
        <f>H_G!AM106</f>
        <v>-1.3571257016938049E-3</v>
      </c>
      <c r="J18" s="24">
        <f>H_G!AN106</f>
        <v>-3.8271467184542669E-2</v>
      </c>
      <c r="K18" s="24">
        <f>H_G!AO106</f>
        <v>-1.0596124383556131E-2</v>
      </c>
    </row>
    <row r="19" spans="1:11" x14ac:dyDescent="0.2">
      <c r="A19" s="22" t="s">
        <v>221</v>
      </c>
      <c r="B19" s="23">
        <f>LP_G!AF106</f>
        <v>1.8539125872196898E-2</v>
      </c>
      <c r="C19" s="23">
        <f>LP_G!AG106</f>
        <v>2.4766582503342821E-2</v>
      </c>
      <c r="D19" s="23">
        <f>LP_G!AH106</f>
        <v>5.058152858023769E-3</v>
      </c>
      <c r="E19" s="23">
        <f>LP_G!AI106</f>
        <v>1.365706125479188E-2</v>
      </c>
      <c r="F19" s="23">
        <f>LP_G!AJ106</f>
        <v>3.9208219580397123E-3</v>
      </c>
      <c r="G19" s="22">
        <f>LP_G!AK106</f>
        <v>1.4912367680683294E-2</v>
      </c>
      <c r="H19" s="69">
        <f>LP_G!AL106</f>
        <v>8.7889416064157958E-3</v>
      </c>
      <c r="I19" s="22">
        <f>LP_G!AM106</f>
        <v>1.1233778749321166E-2</v>
      </c>
      <c r="J19" s="24">
        <f>LP_G!AN106</f>
        <v>-9.904069652056811E-4</v>
      </c>
      <c r="K19" s="24">
        <f>LP_G!AO106</f>
        <v>1.3188348889279016E-2</v>
      </c>
    </row>
    <row r="20" spans="1:11" x14ac:dyDescent="0.2">
      <c r="A20" s="50" t="s">
        <v>22</v>
      </c>
      <c r="B20" s="23">
        <f>LPConLC!AF106</f>
        <v>3.7700607342132388E-3</v>
      </c>
      <c r="C20" s="23">
        <f>LPConLC!AG106</f>
        <v>4.0063536841779086E-3</v>
      </c>
      <c r="D20" s="23">
        <f>LPConLC!AH106</f>
        <v>2.5083228829262173E-3</v>
      </c>
      <c r="E20" s="23">
        <f>LPConLC!AI106</f>
        <v>1.9400667603213402E-3</v>
      </c>
      <c r="F20" s="23">
        <f>LPConLC!AJ106</f>
        <v>-2.6791060687275181E-3</v>
      </c>
      <c r="G20" s="22">
        <f>LPConLC!AK106</f>
        <v>3.2573382835520632E-3</v>
      </c>
      <c r="H20" s="69">
        <f>LPConLC!AL106</f>
        <v>-3.6951965420308901E-4</v>
      </c>
      <c r="I20" s="22">
        <f>LPConLC!AM106</f>
        <v>8.8051192979538603E-4</v>
      </c>
      <c r="J20" s="24">
        <f>LPConLC!AN106</f>
        <v>-5.3696459901969888E-3</v>
      </c>
      <c r="K20" s="24">
        <f>LPConLC!AO106</f>
        <v>1.9091395985822372E-3</v>
      </c>
    </row>
    <row r="21" spans="1:11" x14ac:dyDescent="0.2">
      <c r="A21" s="50" t="s">
        <v>226</v>
      </c>
      <c r="B21" s="23">
        <f>SUM(B22:B23)</f>
        <v>1.1084130935543741E-2</v>
      </c>
      <c r="C21" s="23">
        <f t="shared" ref="C21" si="13">SUM(C22:C23)</f>
        <v>7.8504182803781578E-3</v>
      </c>
      <c r="D21" s="23">
        <f t="shared" ref="D21" si="14">SUM(D22:D23)</f>
        <v>6.1272541237628016E-3</v>
      </c>
      <c r="E21" s="23">
        <f t="shared" ref="E21" si="15">SUM(E22:E23)</f>
        <v>2.4123949732967956E-3</v>
      </c>
      <c r="F21" s="23">
        <f t="shared" ref="F21:G21" si="16">SUM(F22:F23)</f>
        <v>5.8808629476331869E-3</v>
      </c>
      <c r="G21" s="22">
        <f t="shared" si="16"/>
        <v>6.9888362020704793E-3</v>
      </c>
      <c r="H21" s="69">
        <f t="shared" ref="H21:K21" si="17">SUM(H22:H23)</f>
        <v>4.1466289604649917E-3</v>
      </c>
      <c r="I21" s="22">
        <f t="shared" si="17"/>
        <v>2.1001655499091752E-3</v>
      </c>
      <c r="J21" s="24">
        <f t="shared" si="17"/>
        <v>1.2332482602688256E-2</v>
      </c>
      <c r="K21" s="24">
        <f t="shared" si="17"/>
        <v>6.671012252122935E-3</v>
      </c>
    </row>
    <row r="22" spans="1:11" x14ac:dyDescent="0.2">
      <c r="A22" s="52" t="s">
        <v>227</v>
      </c>
      <c r="B22" s="23">
        <f>LPConK_T!AF106</f>
        <v>8.8594045543027473E-3</v>
      </c>
      <c r="C22" s="23">
        <f>LPConK_T!AG106</f>
        <v>6.9015902875745553E-3</v>
      </c>
      <c r="D22" s="23">
        <f>LPConK_T!AH106</f>
        <v>4.6120009066258367E-3</v>
      </c>
      <c r="E22" s="23">
        <f>LPConK_T!AI106</f>
        <v>1.4443597695897644E-3</v>
      </c>
      <c r="F22" s="23">
        <f>LPConK_T!AJ106</f>
        <v>5.1409589189734478E-3</v>
      </c>
      <c r="G22" s="22">
        <f>LPConK_T!AK106</f>
        <v>5.756795597100196E-3</v>
      </c>
      <c r="H22" s="69">
        <f>LPConK_T!AL106</f>
        <v>3.2926593442816066E-3</v>
      </c>
      <c r="I22" s="22">
        <f>LPConK_T!AM106</f>
        <v>1.1406319375506047E-3</v>
      </c>
      <c r="J22" s="24">
        <f>LPConK_T!AN106</f>
        <v>1.1900768971205612E-2</v>
      </c>
      <c r="K22" s="24">
        <f>LPConK_T!AO106</f>
        <v>5.3916628874132689E-3</v>
      </c>
    </row>
    <row r="23" spans="1:11" x14ac:dyDescent="0.2">
      <c r="A23" s="52" t="s">
        <v>25</v>
      </c>
      <c r="B23" s="23">
        <f>LPConKC!AF106</f>
        <v>2.2247263812409943E-3</v>
      </c>
      <c r="C23" s="23">
        <f>LPConKC!AG106</f>
        <v>9.4882799280360188E-4</v>
      </c>
      <c r="D23" s="23">
        <f>LPConKC!AH106</f>
        <v>1.5152532171369649E-3</v>
      </c>
      <c r="E23" s="23">
        <f>LPConKC!AI106</f>
        <v>9.6803520370703118E-4</v>
      </c>
      <c r="F23" s="23">
        <f>LPConKC!AJ106</f>
        <v>7.3990402865973929E-4</v>
      </c>
      <c r="G23" s="22">
        <f>LPConKC!AK106</f>
        <v>1.2320406049702835E-3</v>
      </c>
      <c r="H23" s="69">
        <f>LPConKC!AL106</f>
        <v>8.5396961618338534E-4</v>
      </c>
      <c r="I23" s="22">
        <f>LPConKC!AM106</f>
        <v>9.5953361235857069E-4</v>
      </c>
      <c r="J23" s="24">
        <f>LPConKC!AN106</f>
        <v>4.3171363148264343E-4</v>
      </c>
      <c r="K23" s="24">
        <f>LPConKC!AO106</f>
        <v>1.2793493647096663E-3</v>
      </c>
    </row>
    <row r="24" spans="1:11" ht="13.8" thickBot="1" x14ac:dyDescent="0.25">
      <c r="A24" s="51" t="s">
        <v>26</v>
      </c>
      <c r="B24" s="29">
        <f>TFPlp!AF106</f>
        <v>3.6849342024399185E-3</v>
      </c>
      <c r="C24" s="29">
        <f>TFPlp!AG106</f>
        <v>1.2909810538786754E-2</v>
      </c>
      <c r="D24" s="29">
        <f>TFPlp!AH106</f>
        <v>-3.5774241486652507E-3</v>
      </c>
      <c r="E24" s="29">
        <f>TFPlp!AI106</f>
        <v>9.304599521173745E-3</v>
      </c>
      <c r="F24" s="29">
        <f>TFPlp!AJ106</f>
        <v>7.1906507913404335E-4</v>
      </c>
      <c r="G24" s="55">
        <f>TFPlp!AK106</f>
        <v>4.6661931950607522E-3</v>
      </c>
      <c r="H24" s="71">
        <f>TFPlp!AL106</f>
        <v>5.0118323001538947E-3</v>
      </c>
      <c r="I24" s="55">
        <f>TFPlp!AM106</f>
        <v>8.2531012696166056E-3</v>
      </c>
      <c r="J24" s="31">
        <f>TFPlp!AN106</f>
        <v>-7.953243577696948E-3</v>
      </c>
      <c r="K24" s="31">
        <f>TFPlp!AO106</f>
        <v>4.6081970385738425E-3</v>
      </c>
    </row>
    <row r="25" spans="1:11" x14ac:dyDescent="0.2">
      <c r="A25" s="12" t="s">
        <v>155</v>
      </c>
    </row>
    <row r="27" spans="1:11" ht="15" thickBot="1" x14ac:dyDescent="0.25">
      <c r="A27" s="16" t="s">
        <v>304</v>
      </c>
      <c r="B27" s="16"/>
      <c r="C27" s="16"/>
      <c r="D27" s="16"/>
      <c r="E27" s="16"/>
      <c r="F27" s="16"/>
    </row>
    <row r="28" spans="1:11" x14ac:dyDescent="0.2">
      <c r="A28" s="18"/>
      <c r="B28" s="19" t="s">
        <v>17</v>
      </c>
      <c r="C28" s="19" t="s">
        <v>18</v>
      </c>
      <c r="D28" s="19" t="s">
        <v>38</v>
      </c>
      <c r="E28" s="19" t="s">
        <v>149</v>
      </c>
      <c r="F28" s="19" t="s">
        <v>271</v>
      </c>
      <c r="G28" s="53" t="s">
        <v>40</v>
      </c>
      <c r="H28" s="65" t="s">
        <v>289</v>
      </c>
      <c r="I28" s="53" t="s">
        <v>223</v>
      </c>
      <c r="J28" s="20" t="s">
        <v>272</v>
      </c>
      <c r="K28" s="20" t="s">
        <v>273</v>
      </c>
    </row>
    <row r="29" spans="1:11" x14ac:dyDescent="0.2">
      <c r="A29" s="26" t="s">
        <v>27</v>
      </c>
      <c r="B29" s="45">
        <f>SUM(B30:B31)</f>
        <v>9.1566658476878518E-3</v>
      </c>
      <c r="C29" s="46">
        <f t="shared" ref="C29:K29" si="18">SUM(C30:C31)</f>
        <v>1.192874916631232E-2</v>
      </c>
      <c r="D29" s="46">
        <f t="shared" si="18"/>
        <v>-7.6757144711467095E-3</v>
      </c>
      <c r="E29" s="46">
        <f t="shared" si="18"/>
        <v>9.3309232593296668E-3</v>
      </c>
      <c r="F29" s="46">
        <f t="shared" si="18"/>
        <v>-8.4655606491193837E-3</v>
      </c>
      <c r="G29" s="58">
        <f t="shared" si="18"/>
        <v>2.1265173475828077E-3</v>
      </c>
      <c r="H29" s="67">
        <f t="shared" si="18"/>
        <v>4.3268130510514327E-4</v>
      </c>
      <c r="I29" s="58">
        <f t="shared" si="18"/>
        <v>1.0463351546067959E-2</v>
      </c>
      <c r="J29" s="47">
        <f t="shared" si="18"/>
        <v>-3.9689999658746131E-2</v>
      </c>
      <c r="K29" s="47">
        <f t="shared" si="18"/>
        <v>2.8550126306127518E-3</v>
      </c>
    </row>
    <row r="30" spans="1:11" x14ac:dyDescent="0.2">
      <c r="A30" s="22" t="s">
        <v>217</v>
      </c>
      <c r="B30" s="23">
        <f>H_G!AF107</f>
        <v>-7.1596252450902677E-3</v>
      </c>
      <c r="C30" s="23">
        <f>H_G!AG107</f>
        <v>-1.307178574956808E-2</v>
      </c>
      <c r="D30" s="23">
        <f>H_G!AH107</f>
        <v>-1.1159777433317484E-2</v>
      </c>
      <c r="E30" s="23">
        <f>H_G!AI107</f>
        <v>-3.7287304927318583E-3</v>
      </c>
      <c r="F30" s="23">
        <f>H_G!AJ107</f>
        <v>-1.2011889148693677E-2</v>
      </c>
      <c r="G30" s="22">
        <f>H_G!AK107</f>
        <v>-1.2115781591442781E-2</v>
      </c>
      <c r="H30" s="69">
        <f>H_G!AL107</f>
        <v>-7.8703098207127675E-3</v>
      </c>
      <c r="I30" s="22">
        <f>H_G!AM107</f>
        <v>-4.1607057456203927E-4</v>
      </c>
      <c r="J30" s="24">
        <f>H_G!AN107</f>
        <v>-3.7687266805315679E-2</v>
      </c>
      <c r="K30" s="24">
        <f>H_G!AO107</f>
        <v>-9.4263616138802724E-3</v>
      </c>
    </row>
    <row r="31" spans="1:11" x14ac:dyDescent="0.2">
      <c r="A31" s="22" t="s">
        <v>221</v>
      </c>
      <c r="B31" s="23">
        <f>LP_G!AF107</f>
        <v>1.6316291092778119E-2</v>
      </c>
      <c r="C31" s="23">
        <f>LP_G!AG107</f>
        <v>2.5000534915880401E-2</v>
      </c>
      <c r="D31" s="23">
        <f>LP_G!AH107</f>
        <v>3.4840629621707741E-3</v>
      </c>
      <c r="E31" s="23">
        <f>LP_G!AI107</f>
        <v>1.3059653752061525E-2</v>
      </c>
      <c r="F31" s="23">
        <f>LP_G!AJ107</f>
        <v>3.546328499574293E-3</v>
      </c>
      <c r="G31" s="22">
        <f>LP_G!AK107</f>
        <v>1.4242298939025589E-2</v>
      </c>
      <c r="H31" s="69">
        <f>LP_G!AL107</f>
        <v>8.3029911258179108E-3</v>
      </c>
      <c r="I31" s="22">
        <f>LP_G!AM107</f>
        <v>1.0879422120629999E-2</v>
      </c>
      <c r="J31" s="24">
        <f>LP_G!AN107</f>
        <v>-2.0027328534304506E-3</v>
      </c>
      <c r="K31" s="24">
        <f>LP_G!AO107</f>
        <v>1.2281374244493024E-2</v>
      </c>
    </row>
    <row r="32" spans="1:11" x14ac:dyDescent="0.2">
      <c r="A32" s="50" t="s">
        <v>22</v>
      </c>
      <c r="B32" s="23">
        <f>LPConLC!AF107</f>
        <v>3.7930505077163751E-3</v>
      </c>
      <c r="C32" s="23">
        <f>LPConLC!AG107</f>
        <v>4.0316817478411315E-3</v>
      </c>
      <c r="D32" s="23">
        <f>LPConLC!AH107</f>
        <v>2.3857664592164822E-3</v>
      </c>
      <c r="E32" s="23">
        <f>LPConLC!AI107</f>
        <v>1.9144751243111823E-3</v>
      </c>
      <c r="F32" s="23">
        <f>LPConLC!AJ107</f>
        <v>-2.8814132064825661E-3</v>
      </c>
      <c r="G32" s="22">
        <f>LPConLC!AK107</f>
        <v>3.2087241035288067E-3</v>
      </c>
      <c r="H32" s="69">
        <f>LPConLC!AL107</f>
        <v>-4.8346904108569186E-4</v>
      </c>
      <c r="I32" s="22">
        <f>LPConLC!AM107</f>
        <v>7.9803798432116031E-4</v>
      </c>
      <c r="J32" s="24">
        <f>LPConLC!AN107</f>
        <v>-5.6094971427131006E-3</v>
      </c>
      <c r="K32" s="24">
        <f>LPConLC!AO107</f>
        <v>1.8487121265205206E-3</v>
      </c>
    </row>
    <row r="33" spans="1:11" x14ac:dyDescent="0.2">
      <c r="A33" s="50" t="s">
        <v>226</v>
      </c>
      <c r="B33" s="23">
        <f>SUM(B34:B35)</f>
        <v>1.1025405401262855E-2</v>
      </c>
      <c r="C33" s="23">
        <f t="shared" ref="C33:K33" si="19">SUM(C34:C35)</f>
        <v>8.1111981441779109E-3</v>
      </c>
      <c r="D33" s="23">
        <f t="shared" si="19"/>
        <v>6.1232913139622897E-3</v>
      </c>
      <c r="E33" s="23">
        <f t="shared" si="19"/>
        <v>2.3129166016355122E-3</v>
      </c>
      <c r="F33" s="23">
        <f t="shared" si="19"/>
        <v>5.8210858122065877E-3</v>
      </c>
      <c r="G33" s="22">
        <f t="shared" si="19"/>
        <v>7.1172447290701003E-3</v>
      </c>
      <c r="H33" s="69">
        <f t="shared" si="19"/>
        <v>4.0670012069210495E-3</v>
      </c>
      <c r="I33" s="22">
        <f t="shared" si="19"/>
        <v>2.0057237725556155E-3</v>
      </c>
      <c r="J33" s="24">
        <f t="shared" si="19"/>
        <v>1.2312110944382788E-2</v>
      </c>
      <c r="K33" s="24">
        <f t="shared" si="19"/>
        <v>6.6787794546490312E-3</v>
      </c>
    </row>
    <row r="34" spans="1:11" x14ac:dyDescent="0.2">
      <c r="A34" s="52" t="s">
        <v>227</v>
      </c>
      <c r="B34" s="23">
        <f>LPConK_T!AF107</f>
        <v>8.4896073882648696E-3</v>
      </c>
      <c r="C34" s="23">
        <f>LPConK_T!AG107</f>
        <v>6.923696222042322E-3</v>
      </c>
      <c r="D34" s="23">
        <f>LPConK_T!AH107</f>
        <v>4.4507378142735312E-3</v>
      </c>
      <c r="E34" s="23">
        <f>LPConK_T!AI107</f>
        <v>1.2819060225990179E-3</v>
      </c>
      <c r="F34" s="23">
        <f>LPConK_T!AJ107</f>
        <v>5.0237954572530594E-3</v>
      </c>
      <c r="G34" s="22">
        <f>LPConK_T!AK107</f>
        <v>5.6872170181579262E-3</v>
      </c>
      <c r="H34" s="69">
        <f>LPConK_T!AL107</f>
        <v>3.1528507399260384E-3</v>
      </c>
      <c r="I34" s="22">
        <f>LPConK_T!AM107</f>
        <v>9.8469343522412543E-4</v>
      </c>
      <c r="J34" s="24">
        <f>LPConK_T!AN107</f>
        <v>1.1825479958733691E-2</v>
      </c>
      <c r="K34" s="24">
        <f>LPConK_T!AO107</f>
        <v>5.2339485808865606E-3</v>
      </c>
    </row>
    <row r="35" spans="1:11" x14ac:dyDescent="0.2">
      <c r="A35" s="52" t="s">
        <v>25</v>
      </c>
      <c r="B35" s="23">
        <f>LPConKC!AF107</f>
        <v>2.5357980129979848E-3</v>
      </c>
      <c r="C35" s="23">
        <f>LPConKC!AG107</f>
        <v>1.1875019221355896E-3</v>
      </c>
      <c r="D35" s="23">
        <f>LPConKC!AH107</f>
        <v>1.6725534996887583E-3</v>
      </c>
      <c r="E35" s="23">
        <f>LPConKC!AI107</f>
        <v>1.0310105790364945E-3</v>
      </c>
      <c r="F35" s="23">
        <f>LPConKC!AJ107</f>
        <v>7.9729035495352868E-4</v>
      </c>
      <c r="G35" s="22">
        <f>LPConKC!AK107</f>
        <v>1.4300277109121741E-3</v>
      </c>
      <c r="H35" s="69">
        <f>LPConKC!AL107</f>
        <v>9.1415046699501142E-4</v>
      </c>
      <c r="I35" s="22">
        <f>LPConKC!AM107</f>
        <v>1.02103033733149E-3</v>
      </c>
      <c r="J35" s="24">
        <f>LPConKC!AN107</f>
        <v>4.8663098564909711E-4</v>
      </c>
      <c r="K35" s="24">
        <f>LPConKC!AO107</f>
        <v>1.444830873762471E-3</v>
      </c>
    </row>
    <row r="36" spans="1:11" ht="13.8" thickBot="1" x14ac:dyDescent="0.25">
      <c r="A36" s="51" t="s">
        <v>26</v>
      </c>
      <c r="B36" s="29">
        <f>TFPlp!AF107</f>
        <v>1.4978351837988892E-3</v>
      </c>
      <c r="C36" s="29">
        <f>TFPlp!AG107</f>
        <v>1.2857655023861358E-2</v>
      </c>
      <c r="D36" s="29">
        <f>TFPlp!AH107</f>
        <v>-5.0249948110079991E-3</v>
      </c>
      <c r="E36" s="29">
        <f>TFPlp!AI107</f>
        <v>8.8322620261148312E-3</v>
      </c>
      <c r="F36" s="29">
        <f>TFPlp!AJ107</f>
        <v>6.0665589385027092E-4</v>
      </c>
      <c r="G36" s="55">
        <f>TFPlp!AK107</f>
        <v>3.9163301064266808E-3</v>
      </c>
      <c r="H36" s="71">
        <f>TFPlp!AL107</f>
        <v>4.7194589599825519E-3</v>
      </c>
      <c r="I36" s="55">
        <f>TFPlp!AM107</f>
        <v>8.0756603637532239E-3</v>
      </c>
      <c r="J36" s="31">
        <f>TFPlp!AN107</f>
        <v>-8.7053466551001383E-3</v>
      </c>
      <c r="K36" s="31">
        <f>TFPlp!AO107</f>
        <v>3.7538826633234709E-3</v>
      </c>
    </row>
    <row r="37" spans="1:11" x14ac:dyDescent="0.2">
      <c r="A37" s="12" t="s">
        <v>155</v>
      </c>
    </row>
    <row r="39" spans="1:11" ht="15" thickBot="1" x14ac:dyDescent="0.25">
      <c r="A39" s="16" t="s">
        <v>12</v>
      </c>
      <c r="B39" s="16"/>
      <c r="C39" s="16"/>
      <c r="D39" s="16"/>
      <c r="E39" s="16"/>
      <c r="F39" s="16"/>
    </row>
    <row r="40" spans="1:11" x14ac:dyDescent="0.2">
      <c r="A40" s="18"/>
      <c r="B40" s="19" t="s">
        <v>17</v>
      </c>
      <c r="C40" s="19" t="s">
        <v>18</v>
      </c>
      <c r="D40" s="19" t="s">
        <v>38</v>
      </c>
      <c r="E40" s="19" t="s">
        <v>149</v>
      </c>
      <c r="F40" s="19" t="s">
        <v>271</v>
      </c>
      <c r="G40" s="53" t="s">
        <v>40</v>
      </c>
      <c r="H40" s="65" t="s">
        <v>289</v>
      </c>
      <c r="I40" s="53" t="s">
        <v>223</v>
      </c>
      <c r="J40" s="20" t="s">
        <v>272</v>
      </c>
      <c r="K40" s="20" t="s">
        <v>273</v>
      </c>
    </row>
    <row r="41" spans="1:11" x14ac:dyDescent="0.2">
      <c r="A41" s="26" t="s">
        <v>27</v>
      </c>
      <c r="B41" s="45">
        <f>SUM(B42:B43)</f>
        <v>1.227311245268814E-2</v>
      </c>
      <c r="C41" s="46">
        <f t="shared" ref="C41" si="20">SUM(C42:C43)</f>
        <v>1.5128998500233626E-2</v>
      </c>
      <c r="D41" s="46">
        <f t="shared" ref="D41" si="21">SUM(D42:D43)</f>
        <v>7.9273616135227924E-3</v>
      </c>
      <c r="E41" s="46">
        <f t="shared" ref="E41" si="22">SUM(E42:E43)</f>
        <v>7.2597870743512719E-3</v>
      </c>
      <c r="F41" s="46">
        <f t="shared" ref="F41" si="23">SUM(F42:F43)</f>
        <v>-1.2469222043938327E-3</v>
      </c>
      <c r="G41" s="58">
        <f t="shared" ref="G41" si="24">SUM(G42:G43)</f>
        <v>1.1528180056878209E-2</v>
      </c>
      <c r="H41" s="67">
        <f t="shared" ref="H41" si="25">SUM(H42:H43)</f>
        <v>3.0064324349787178E-3</v>
      </c>
      <c r="I41" s="58">
        <f t="shared" ref="I41" si="26">SUM(I42:I43)</f>
        <v>1.3860523701845158E-2</v>
      </c>
      <c r="J41" s="47">
        <f t="shared" ref="J41" si="27">SUM(J42:J43)</f>
        <v>-4.0409932632487038E-2</v>
      </c>
      <c r="K41" s="47">
        <f t="shared" ref="K41" si="28">SUM(K42:K43)</f>
        <v>8.2684674872803947E-3</v>
      </c>
    </row>
    <row r="42" spans="1:11" x14ac:dyDescent="0.2">
      <c r="A42" s="22" t="s">
        <v>217</v>
      </c>
      <c r="B42" s="23">
        <f>H_G!AF108</f>
        <v>-2.0542250323988522E-2</v>
      </c>
      <c r="C42" s="23">
        <f>H_G!AG108</f>
        <v>-2.8940711903865258E-2</v>
      </c>
      <c r="D42" s="23">
        <f>H_G!AH108</f>
        <v>-2.0215035366401429E-2</v>
      </c>
      <c r="E42" s="23">
        <f>H_G!AI108</f>
        <v>-1.0618787111461858E-2</v>
      </c>
      <c r="F42" s="23">
        <f>H_G!AJ108</f>
        <v>-1.3842083751899773E-2</v>
      </c>
      <c r="G42" s="22">
        <f>H_G!AK108</f>
        <v>-2.4577873635133342E-2</v>
      </c>
      <c r="H42" s="69">
        <f>H_G!AL108</f>
        <v>-1.2230435431680816E-2</v>
      </c>
      <c r="I42" s="22">
        <f>H_G!AM108</f>
        <v>-3.7365914272247287E-3</v>
      </c>
      <c r="J42" s="24">
        <f>H_G!AN108</f>
        <v>-4.6205811449505162E-2</v>
      </c>
      <c r="K42" s="24">
        <f>H_G!AO108</f>
        <v>-1.8831773691523369E-2</v>
      </c>
    </row>
    <row r="43" spans="1:11" x14ac:dyDescent="0.2">
      <c r="A43" s="22" t="s">
        <v>221</v>
      </c>
      <c r="B43" s="23">
        <f>LP_G!AF108</f>
        <v>3.2815362776676661E-2</v>
      </c>
      <c r="C43" s="23">
        <f>LP_G!AG108</f>
        <v>4.4069710404098884E-2</v>
      </c>
      <c r="D43" s="23">
        <f>LP_G!AH108</f>
        <v>2.8142396979924222E-2</v>
      </c>
      <c r="E43" s="23">
        <f>LP_G!AI108</f>
        <v>1.787857418581313E-2</v>
      </c>
      <c r="F43" s="23">
        <f>LP_G!AJ108</f>
        <v>1.259516154750594E-2</v>
      </c>
      <c r="G43" s="22">
        <f>LP_G!AK108</f>
        <v>3.6106053692011551E-2</v>
      </c>
      <c r="H43" s="69">
        <f>LP_G!AL108</f>
        <v>1.5236867866659533E-2</v>
      </c>
      <c r="I43" s="22">
        <f>LP_G!AM108</f>
        <v>1.7597115129069887E-2</v>
      </c>
      <c r="J43" s="24">
        <f>LP_G!AN108</f>
        <v>5.7958788170181259E-3</v>
      </c>
      <c r="K43" s="24">
        <f>LP_G!AO108</f>
        <v>2.7100241178803764E-2</v>
      </c>
    </row>
    <row r="44" spans="1:11" x14ac:dyDescent="0.2">
      <c r="A44" s="50" t="s">
        <v>22</v>
      </c>
      <c r="B44" s="23">
        <f>LPConLC!AF108</f>
        <v>3.2629482535896821E-3</v>
      </c>
      <c r="C44" s="23">
        <f>LPConLC!AG108</f>
        <v>3.4223428479243285E-3</v>
      </c>
      <c r="D44" s="23">
        <f>LPConLC!AH108</f>
        <v>2.6006502490668721E-3</v>
      </c>
      <c r="E44" s="23">
        <f>LPConLC!AI108</f>
        <v>1.8188033245567163E-3</v>
      </c>
      <c r="F44" s="23">
        <f>LPConLC!AJ108</f>
        <v>-2.1034876331080176E-3</v>
      </c>
      <c r="G44" s="22">
        <f>LPConLC!AK108</f>
        <v>3.0114965484955999E-3</v>
      </c>
      <c r="H44" s="69">
        <f>LPConLC!AL108</f>
        <v>-1.4234215427565058E-4</v>
      </c>
      <c r="I44" s="22">
        <f>LPConLC!AM108</f>
        <v>1.3423138573175721E-3</v>
      </c>
      <c r="J44" s="24">
        <f>LPConLC!AN108</f>
        <v>-6.0809662006485413E-3</v>
      </c>
      <c r="K44" s="24">
        <f>LPConLC!AO108</f>
        <v>1.8002514084059162E-3</v>
      </c>
    </row>
    <row r="45" spans="1:11" x14ac:dyDescent="0.2">
      <c r="A45" s="50" t="s">
        <v>226</v>
      </c>
      <c r="B45" s="23">
        <f>SUM(B46:B47)</f>
        <v>1.6294378878370944E-2</v>
      </c>
      <c r="C45" s="23">
        <f t="shared" ref="C45" si="29">SUM(C46:C47)</f>
        <v>1.525214641057231E-2</v>
      </c>
      <c r="D45" s="23">
        <f t="shared" ref="D45" si="30">SUM(D46:D47)</f>
        <v>1.173710884268624E-2</v>
      </c>
      <c r="E45" s="23">
        <f t="shared" ref="E45" si="31">SUM(E46:E47)</f>
        <v>4.1746913429661376E-3</v>
      </c>
      <c r="F45" s="23">
        <f t="shared" ref="F45:G45" si="32">SUM(F46:F47)</f>
        <v>9.6255605393897273E-3</v>
      </c>
      <c r="G45" s="22">
        <f t="shared" si="32"/>
        <v>1.3494627626629273E-2</v>
      </c>
      <c r="H45" s="69">
        <f t="shared" ref="H45:K45" si="33">SUM(H46:H47)</f>
        <v>6.9001259411779325E-3</v>
      </c>
      <c r="I45" s="22">
        <f t="shared" si="33"/>
        <v>3.6142805173569876E-3</v>
      </c>
      <c r="J45" s="24">
        <f t="shared" si="33"/>
        <v>2.0043507636461708E-2</v>
      </c>
      <c r="K45" s="24">
        <f t="shared" si="33"/>
        <v>1.1416777202797072E-2</v>
      </c>
    </row>
    <row r="46" spans="1:11" x14ac:dyDescent="0.2">
      <c r="A46" s="52" t="s">
        <v>227</v>
      </c>
      <c r="B46" s="23">
        <f>LPConK_T!AF108</f>
        <v>1.2074123204780083E-2</v>
      </c>
      <c r="C46" s="23">
        <f>LPConK_T!AG108</f>
        <v>1.4018618211156608E-2</v>
      </c>
      <c r="D46" s="23">
        <f>LPConK_T!AH108</f>
        <v>1.0681711508444066E-2</v>
      </c>
      <c r="E46" s="23">
        <f>LPConK_T!AI108</f>
        <v>3.5955539124753813E-3</v>
      </c>
      <c r="F46" s="23">
        <f>LPConK_T!AJ108</f>
        <v>8.2402749519264566E-3</v>
      </c>
      <c r="G46" s="22">
        <f>LPConK_T!AK108</f>
        <v>1.2350164859800335E-2</v>
      </c>
      <c r="H46" s="69">
        <f>LPConK_T!AL108</f>
        <v>5.917914432200919E-3</v>
      </c>
      <c r="I46" s="22">
        <f>LPConK_T!AM108</f>
        <v>2.6629359187302641E-3</v>
      </c>
      <c r="J46" s="24">
        <f>LPConK_T!AN108</f>
        <v>1.8937828486083538E-2</v>
      </c>
      <c r="K46" s="24">
        <f>LPConK_T!AO108</f>
        <v>9.7220563577565203E-3</v>
      </c>
    </row>
    <row r="47" spans="1:11" x14ac:dyDescent="0.2">
      <c r="A47" s="52" t="s">
        <v>25</v>
      </c>
      <c r="B47" s="23">
        <f>LPConKC!AF108</f>
        <v>4.2202556735908593E-3</v>
      </c>
      <c r="C47" s="23">
        <f>LPConKC!AG108</f>
        <v>1.2335281994157021E-3</v>
      </c>
      <c r="D47" s="23">
        <f>LPConKC!AH108</f>
        <v>1.055397334242173E-3</v>
      </c>
      <c r="E47" s="23">
        <f>LPConKC!AI108</f>
        <v>5.7913743049075597E-4</v>
      </c>
      <c r="F47" s="23">
        <f>LPConKC!AJ108</f>
        <v>1.3852855874632701E-3</v>
      </c>
      <c r="G47" s="22">
        <f>LPConKC!AK108</f>
        <v>1.1444627668289373E-3</v>
      </c>
      <c r="H47" s="69">
        <f>LPConKC!AL108</f>
        <v>9.8221150897701308E-4</v>
      </c>
      <c r="I47" s="22">
        <f>LPConKC!AM108</f>
        <v>9.5134459862672351E-4</v>
      </c>
      <c r="J47" s="24">
        <f>LPConKC!AN108</f>
        <v>1.1056791503781713E-3</v>
      </c>
      <c r="K47" s="24">
        <f>LPConKC!AO108</f>
        <v>1.6947208450405519E-3</v>
      </c>
    </row>
    <row r="48" spans="1:11" ht="13.8" thickBot="1" x14ac:dyDescent="0.25">
      <c r="A48" s="51" t="s">
        <v>26</v>
      </c>
      <c r="B48" s="29">
        <f>TFPlp!AF108</f>
        <v>1.3258035644716035E-2</v>
      </c>
      <c r="C48" s="29">
        <f>TFPlp!AG108</f>
        <v>2.5395221145602241E-2</v>
      </c>
      <c r="D48" s="29">
        <f>TFPlp!AH108</f>
        <v>1.3804637888171109E-2</v>
      </c>
      <c r="E48" s="29">
        <f>TFPlp!AI108</f>
        <v>1.1885079518290275E-2</v>
      </c>
      <c r="F48" s="29">
        <f>TFPlp!AJ108</f>
        <v>5.0730886412242281E-3</v>
      </c>
      <c r="G48" s="55">
        <f>TFPlp!AK108</f>
        <v>1.9599929516886674E-2</v>
      </c>
      <c r="H48" s="71">
        <f>TFPlp!AL108</f>
        <v>8.4790840797572525E-3</v>
      </c>
      <c r="I48" s="55">
        <f>TFPlp!AM108</f>
        <v>1.2640520754395326E-2</v>
      </c>
      <c r="J48" s="31">
        <f>TFPlp!AN108</f>
        <v>-8.1666626187950429E-3</v>
      </c>
      <c r="K48" s="31">
        <f>TFPlp!AO108</f>
        <v>1.3883212567600778E-2</v>
      </c>
    </row>
    <row r="49" spans="1:11" x14ac:dyDescent="0.2">
      <c r="A49" s="12" t="s">
        <v>155</v>
      </c>
    </row>
    <row r="50" spans="1:11" x14ac:dyDescent="0.2">
      <c r="A50" s="12"/>
    </row>
    <row r="51" spans="1:11" ht="15" thickBot="1" x14ac:dyDescent="0.25">
      <c r="A51" s="16" t="s">
        <v>30</v>
      </c>
      <c r="B51" s="16"/>
      <c r="C51" s="16"/>
      <c r="D51" s="16"/>
      <c r="E51" s="16"/>
      <c r="F51" s="16"/>
    </row>
    <row r="52" spans="1:11" x14ac:dyDescent="0.2">
      <c r="A52" s="18"/>
      <c r="B52" s="19" t="s">
        <v>17</v>
      </c>
      <c r="C52" s="19" t="s">
        <v>18</v>
      </c>
      <c r="D52" s="19" t="s">
        <v>38</v>
      </c>
      <c r="E52" s="19" t="s">
        <v>149</v>
      </c>
      <c r="F52" s="19" t="s">
        <v>271</v>
      </c>
      <c r="G52" s="53" t="s">
        <v>40</v>
      </c>
      <c r="H52" s="65" t="s">
        <v>289</v>
      </c>
      <c r="I52" s="53" t="s">
        <v>223</v>
      </c>
      <c r="J52" s="20" t="s">
        <v>272</v>
      </c>
      <c r="K52" s="20" t="s">
        <v>273</v>
      </c>
    </row>
    <row r="53" spans="1:11" x14ac:dyDescent="0.2">
      <c r="A53" s="26" t="s">
        <v>27</v>
      </c>
      <c r="B53" s="45">
        <f>SUM(B54:B55)</f>
        <v>1.0677970213552027E-2</v>
      </c>
      <c r="C53" s="46">
        <f t="shared" ref="C53" si="34">SUM(C54:C55)</f>
        <v>1.0968272649756217E-2</v>
      </c>
      <c r="D53" s="46">
        <f t="shared" ref="D53" si="35">SUM(D54:D55)</f>
        <v>-7.7090440908605881E-3</v>
      </c>
      <c r="E53" s="46">
        <f t="shared" ref="E53" si="36">SUM(E54:E55)</f>
        <v>1.2254530204810174E-2</v>
      </c>
      <c r="F53" s="46">
        <f t="shared" ref="F53" si="37">SUM(F54:F55)</f>
        <v>-4.7135563305587668E-3</v>
      </c>
      <c r="G53" s="58">
        <f t="shared" ref="G53" si="38">SUM(G54:G55)</f>
        <v>1.6296142794478123E-3</v>
      </c>
      <c r="H53" s="67">
        <f t="shared" ref="H53" si="39">SUM(H54:H55)</f>
        <v>3.770486937125703E-3</v>
      </c>
      <c r="I53" s="58">
        <f t="shared" ref="I53" si="40">SUM(I54:I55)</f>
        <v>1.1078616617502849E-2</v>
      </c>
      <c r="J53" s="47">
        <f t="shared" ref="J53" si="41">SUM(J54:J55)</f>
        <v>-2.5462031784382878E-2</v>
      </c>
      <c r="K53" s="47">
        <f t="shared" ref="K53" si="42">SUM(K54:K55)</f>
        <v>4.2956345293398137E-3</v>
      </c>
    </row>
    <row r="54" spans="1:11" x14ac:dyDescent="0.2">
      <c r="A54" s="22" t="s">
        <v>217</v>
      </c>
      <c r="B54" s="45">
        <f>H_G!AF109</f>
        <v>-1.7432880855637847E-3</v>
      </c>
      <c r="C54" s="45">
        <f>H_G!AG109</f>
        <v>-1.7382241803539044E-3</v>
      </c>
      <c r="D54" s="45">
        <f>H_G!AH109</f>
        <v>-5.6310568431704455E-3</v>
      </c>
      <c r="E54" s="45">
        <f>H_G!AI109</f>
        <v>6.8813623709006861E-4</v>
      </c>
      <c r="F54" s="45">
        <f>H_G!AJ109</f>
        <v>-8.0014599377859034E-3</v>
      </c>
      <c r="G54" s="59">
        <f>H_G!AK109</f>
        <v>-3.684640511762175E-3</v>
      </c>
      <c r="H54" s="73">
        <f>H_G!AL109</f>
        <v>-3.6566618503479169E-3</v>
      </c>
      <c r="I54" s="22">
        <f>H_G!AM109</f>
        <v>2.578211206031699E-3</v>
      </c>
      <c r="J54" s="24">
        <f>H_G!AN109</f>
        <v>-2.8596154075866381E-2</v>
      </c>
      <c r="K54" s="48">
        <f>H_G!AO109</f>
        <v>-3.2851785619567942E-3</v>
      </c>
    </row>
    <row r="55" spans="1:11" x14ac:dyDescent="0.2">
      <c r="A55" s="22" t="s">
        <v>221</v>
      </c>
      <c r="B55" s="45">
        <f>LP_G!AF109</f>
        <v>1.2421258299115811E-2</v>
      </c>
      <c r="C55" s="45">
        <f>LP_G!AG109</f>
        <v>1.2706496830110121E-2</v>
      </c>
      <c r="D55" s="45">
        <f>LP_G!AH109</f>
        <v>-2.077987247690143E-3</v>
      </c>
      <c r="E55" s="45">
        <f>LP_G!AI109</f>
        <v>1.1566393967720105E-2</v>
      </c>
      <c r="F55" s="45">
        <f>LP_G!AJ109</f>
        <v>3.2879036072271371E-3</v>
      </c>
      <c r="G55" s="59">
        <f>LP_G!AK109</f>
        <v>5.3142547912099873E-3</v>
      </c>
      <c r="H55" s="73">
        <f>LP_G!AL109</f>
        <v>7.4271487874736199E-3</v>
      </c>
      <c r="I55" s="22">
        <f>LP_G!AM109</f>
        <v>8.5004054114711496E-3</v>
      </c>
      <c r="J55" s="24">
        <f>LP_G!AN109</f>
        <v>3.1341222914835049E-3</v>
      </c>
      <c r="K55" s="48">
        <f>LP_G!AO109</f>
        <v>7.5808130912966079E-3</v>
      </c>
    </row>
    <row r="56" spans="1:11" x14ac:dyDescent="0.2">
      <c r="A56" s="50" t="s">
        <v>22</v>
      </c>
      <c r="B56" s="45">
        <f>LPConLC!AF109</f>
        <v>4.150137774653998E-3</v>
      </c>
      <c r="C56" s="45">
        <f>LPConLC!AG109</f>
        <v>4.0359144574098841E-3</v>
      </c>
      <c r="D56" s="45">
        <f>LPConLC!AH109</f>
        <v>2.1530702089175074E-3</v>
      </c>
      <c r="E56" s="45">
        <f>LPConLC!AI109</f>
        <v>5.2438347315121592E-4</v>
      </c>
      <c r="F56" s="45">
        <f>LPConLC!AJ109</f>
        <v>-3.1276562012075319E-3</v>
      </c>
      <c r="G56" s="59">
        <f>LPConLC!AK109</f>
        <v>3.0944923331636958E-3</v>
      </c>
      <c r="H56" s="73">
        <f>LPConLC!AL109</f>
        <v>-1.301636364028158E-3</v>
      </c>
      <c r="I56" s="22">
        <f>LPConLC!AM109</f>
        <v>-5.4776625903834762E-4</v>
      </c>
      <c r="J56" s="24">
        <f>LPConLC!AN109</f>
        <v>-4.3171167839873995E-3</v>
      </c>
      <c r="K56" s="48">
        <f>LPConLC!AO109</f>
        <v>1.5471699425850141E-3</v>
      </c>
    </row>
    <row r="57" spans="1:11" x14ac:dyDescent="0.2">
      <c r="A57" s="50" t="s">
        <v>226</v>
      </c>
      <c r="B57" s="23">
        <f>SUM(B58:B59)</f>
        <v>9.6671822537972608E-3</v>
      </c>
      <c r="C57" s="23">
        <f t="shared" ref="C57" si="43">SUM(C58:C59)</f>
        <v>3.7715430161366918E-3</v>
      </c>
      <c r="D57" s="23">
        <f t="shared" ref="D57" si="44">SUM(D58:D59)</f>
        <v>2.4924342239117767E-3</v>
      </c>
      <c r="E57" s="23">
        <f t="shared" ref="E57" si="45">SUM(E58:E59)</f>
        <v>1.2815364735340338E-3</v>
      </c>
      <c r="F57" s="23">
        <f t="shared" ref="F57:G57" si="46">SUM(F58:F59)</f>
        <v>3.2514844614684969E-3</v>
      </c>
      <c r="G57" s="22">
        <f t="shared" si="46"/>
        <v>3.1319886200242343E-3</v>
      </c>
      <c r="H57" s="69">
        <f t="shared" ref="H57:K57" si="47">SUM(H58:H59)</f>
        <v>2.2665104675012654E-3</v>
      </c>
      <c r="I57" s="22">
        <f t="shared" si="47"/>
        <v>8.873392932264195E-4</v>
      </c>
      <c r="J57" s="24">
        <f t="shared" si="47"/>
        <v>7.7831951646006496E-3</v>
      </c>
      <c r="K57" s="24">
        <f t="shared" si="47"/>
        <v>4.0928360857696517E-3</v>
      </c>
    </row>
    <row r="58" spans="1:11" x14ac:dyDescent="0.2">
      <c r="A58" s="52" t="s">
        <v>227</v>
      </c>
      <c r="B58" s="45">
        <f>LPConK_T!AF109</f>
        <v>8.3392077278769527E-3</v>
      </c>
      <c r="C58" s="45">
        <f>LPConK_T!AG109</f>
        <v>3.6394243174031893E-3</v>
      </c>
      <c r="D58" s="45">
        <f>LPConK_T!AH109</f>
        <v>1.8659860914458284E-3</v>
      </c>
      <c r="E58" s="45">
        <f>LPConK_T!AI109</f>
        <v>3.6375343636517677E-4</v>
      </c>
      <c r="F58" s="45">
        <f>LPConK_T!AJ109</f>
        <v>2.817178299377626E-3</v>
      </c>
      <c r="G58" s="59">
        <f>LPConK_T!AK109</f>
        <v>2.7527052044245088E-3</v>
      </c>
      <c r="H58" s="73">
        <f>LPConK_T!AL109</f>
        <v>1.5904658678714014E-3</v>
      </c>
      <c r="I58" s="22">
        <f>LPConK_T!AM109</f>
        <v>1.0454575449528135E-4</v>
      </c>
      <c r="J58" s="24">
        <f>LPConK_T!AN109</f>
        <v>7.5341463213758819E-3</v>
      </c>
      <c r="K58" s="48">
        <f>LPConK_T!AO109</f>
        <v>3.4051099744937547E-3</v>
      </c>
    </row>
    <row r="59" spans="1:11" x14ac:dyDescent="0.2">
      <c r="A59" s="52" t="s">
        <v>25</v>
      </c>
      <c r="B59" s="45">
        <f>LPConKC!AF109</f>
        <v>1.3279745259203077E-3</v>
      </c>
      <c r="C59" s="45">
        <f>LPConKC!AG109</f>
        <v>1.3211869873350245E-4</v>
      </c>
      <c r="D59" s="45">
        <f>LPConKC!AH109</f>
        <v>6.2644813246594819E-4</v>
      </c>
      <c r="E59" s="45">
        <f>LPConKC!AI109</f>
        <v>9.17783037168857E-4</v>
      </c>
      <c r="F59" s="45">
        <f>LPConKC!AJ109</f>
        <v>4.3430616209087102E-4</v>
      </c>
      <c r="G59" s="59">
        <f>LPConKC!AK109</f>
        <v>3.7928341559972532E-4</v>
      </c>
      <c r="H59" s="73">
        <f>LPConKC!AL109</f>
        <v>6.7604459962986399E-4</v>
      </c>
      <c r="I59" s="22">
        <f>LPConKC!AM109</f>
        <v>7.8279353873113809E-4</v>
      </c>
      <c r="J59" s="24">
        <f>LPConKC!AN109</f>
        <v>2.4904884322476777E-4</v>
      </c>
      <c r="K59" s="48">
        <f>LPConKC!AO109</f>
        <v>6.8772611127589718E-4</v>
      </c>
    </row>
    <row r="60" spans="1:11" ht="13.8" thickBot="1" x14ac:dyDescent="0.25">
      <c r="A60" s="51" t="s">
        <v>26</v>
      </c>
      <c r="B60" s="49">
        <f>TFPlp!AF109</f>
        <v>-1.3960617293354448E-3</v>
      </c>
      <c r="C60" s="49">
        <f>TFPlp!AG109</f>
        <v>4.8990393565635434E-3</v>
      </c>
      <c r="D60" s="49">
        <f>TFPlp!AH109</f>
        <v>-6.7234916805194262E-3</v>
      </c>
      <c r="E60" s="49">
        <f>TFPlp!AI109</f>
        <v>9.760474021034856E-3</v>
      </c>
      <c r="F60" s="49">
        <f>TFPlp!AJ109</f>
        <v>3.1640753469661712E-3</v>
      </c>
      <c r="G60" s="60">
        <f>TFPlp!AK109</f>
        <v>-9.1222616197794183E-4</v>
      </c>
      <c r="H60" s="74">
        <f>TFPlp!AL109</f>
        <v>6.462274684000513E-3</v>
      </c>
      <c r="I60" s="55">
        <f>TFPlp!AM109</f>
        <v>8.1608323772830779E-3</v>
      </c>
      <c r="J60" s="31">
        <f>TFPlp!AN109</f>
        <v>-3.3195608912974461E-4</v>
      </c>
      <c r="K60" s="31">
        <f>TFPlp!AO109</f>
        <v>1.9408070629419398E-3</v>
      </c>
    </row>
    <row r="61" spans="1:11" x14ac:dyDescent="0.2">
      <c r="A61" s="12" t="s">
        <v>155</v>
      </c>
    </row>
    <row r="63" spans="1:11" ht="15" thickBot="1" x14ac:dyDescent="0.25">
      <c r="A63" s="16" t="s">
        <v>31</v>
      </c>
      <c r="B63" s="16"/>
      <c r="C63" s="16"/>
      <c r="D63" s="16"/>
      <c r="E63" s="16"/>
      <c r="F63" s="16"/>
    </row>
    <row r="64" spans="1:11" x14ac:dyDescent="0.2">
      <c r="A64" s="18"/>
      <c r="B64" s="19" t="s">
        <v>17</v>
      </c>
      <c r="C64" s="19" t="s">
        <v>18</v>
      </c>
      <c r="D64" s="19" t="s">
        <v>38</v>
      </c>
      <c r="E64" s="19" t="s">
        <v>149</v>
      </c>
      <c r="F64" s="19" t="s">
        <v>271</v>
      </c>
      <c r="G64" s="53" t="s">
        <v>40</v>
      </c>
      <c r="H64" s="65" t="s">
        <v>289</v>
      </c>
      <c r="I64" s="53" t="s">
        <v>223</v>
      </c>
      <c r="J64" s="20" t="s">
        <v>272</v>
      </c>
      <c r="K64" s="20" t="s">
        <v>273</v>
      </c>
    </row>
    <row r="65" spans="1:11" x14ac:dyDescent="0.2">
      <c r="A65" s="26" t="s">
        <v>27</v>
      </c>
      <c r="B65" s="45">
        <f>SUM(B66:B67)</f>
        <v>8.2725691440400095E-3</v>
      </c>
      <c r="C65" s="46">
        <f t="shared" ref="C65" si="48">SUM(C66:C67)</f>
        <v>9.5018496462184986E-3</v>
      </c>
      <c r="D65" s="46">
        <f t="shared" ref="D65" si="49">SUM(D66:D67)</f>
        <v>-1.3838781892548106E-2</v>
      </c>
      <c r="E65" s="46">
        <f t="shared" ref="E65" si="50">SUM(E66:E67)</f>
        <v>9.5449840584923354E-3</v>
      </c>
      <c r="F65" s="46">
        <f t="shared" ref="F65" si="51">SUM(F66:F67)</f>
        <v>-1.168325966669605E-2</v>
      </c>
      <c r="G65" s="58">
        <f t="shared" ref="G65" si="52">SUM(G66:G67)</f>
        <v>-2.1684661231648047E-3</v>
      </c>
      <c r="H65" s="67">
        <f t="shared" ref="H65" si="53">SUM(H66:H67)</f>
        <v>-1.0691378041018575E-3</v>
      </c>
      <c r="I65" s="58">
        <f t="shared" ref="I65" si="54">SUM(I66:I67)</f>
        <v>8.3668299192442095E-3</v>
      </c>
      <c r="J65" s="47">
        <f t="shared" ref="J65" si="55">SUM(J66:J67)</f>
        <v>-3.881300869748612E-2</v>
      </c>
      <c r="K65" s="47">
        <f t="shared" ref="K65" si="56">SUM(K66:K67)</f>
        <v>3.5947225790133354E-4</v>
      </c>
    </row>
    <row r="66" spans="1:11" x14ac:dyDescent="0.2">
      <c r="A66" s="22" t="s">
        <v>217</v>
      </c>
      <c r="B66" s="45">
        <f>H_G!AF110</f>
        <v>-5.152528722912067E-3</v>
      </c>
      <c r="C66" s="45">
        <f>H_G!AG110</f>
        <v>-9.0402949055130265E-3</v>
      </c>
      <c r="D66" s="45">
        <f>H_G!AH110</f>
        <v>-1.0401167209147666E-2</v>
      </c>
      <c r="E66" s="45">
        <f>H_G!AI110</f>
        <v>-3.1217760311861376E-3</v>
      </c>
      <c r="F66" s="45">
        <f>H_G!AJ110</f>
        <v>-1.2415117501720582E-2</v>
      </c>
      <c r="G66" s="59">
        <f>H_G!AK110</f>
        <v>-9.7207310573303486E-3</v>
      </c>
      <c r="H66" s="73">
        <f>H_G!AL110</f>
        <v>-7.76844676645336E-3</v>
      </c>
      <c r="I66" s="22">
        <f>H_G!AM110</f>
        <v>-6.8810118500771302E-4</v>
      </c>
      <c r="J66" s="24">
        <f>H_G!AN110</f>
        <v>-3.6089829092235945E-2</v>
      </c>
      <c r="K66" s="48">
        <f>H_G!AO110</f>
        <v>-8.0261768740958975E-3</v>
      </c>
    </row>
    <row r="67" spans="1:11" x14ac:dyDescent="0.2">
      <c r="A67" s="22" t="s">
        <v>221</v>
      </c>
      <c r="B67" s="45">
        <f>LP_G!AF110</f>
        <v>1.3425097866952077E-2</v>
      </c>
      <c r="C67" s="45">
        <f>LP_G!AG110</f>
        <v>1.8542144551731525E-2</v>
      </c>
      <c r="D67" s="45">
        <f>LP_G!AH110</f>
        <v>-3.4376146834004403E-3</v>
      </c>
      <c r="E67" s="45">
        <f>LP_G!AI110</f>
        <v>1.2666760089678472E-2</v>
      </c>
      <c r="F67" s="45">
        <f>LP_G!AJ110</f>
        <v>7.3185783502453111E-4</v>
      </c>
      <c r="G67" s="59">
        <f>LP_G!AK110</f>
        <v>7.5522649341655439E-3</v>
      </c>
      <c r="H67" s="73">
        <f>LP_G!AL110</f>
        <v>6.6993089623515025E-3</v>
      </c>
      <c r="I67" s="22">
        <f>LP_G!AM110</f>
        <v>9.0549311042519218E-3</v>
      </c>
      <c r="J67" s="24">
        <f>LP_G!AN110</f>
        <v>-2.7231796052501782E-3</v>
      </c>
      <c r="K67" s="48">
        <f>LP_G!AO110</f>
        <v>8.3856491319972311E-3</v>
      </c>
    </row>
    <row r="68" spans="1:11" x14ac:dyDescent="0.2">
      <c r="A68" s="50" t="s">
        <v>22</v>
      </c>
      <c r="B68" s="45">
        <f>LPConLC!AF110</f>
        <v>3.9957680915831632E-3</v>
      </c>
      <c r="C68" s="45">
        <f>LPConLC!AG110</f>
        <v>4.2677865007122277E-3</v>
      </c>
      <c r="D68" s="45">
        <f>LPConLC!AH110</f>
        <v>2.4733467065693421E-3</v>
      </c>
      <c r="E68" s="45">
        <f>LPConLC!AI110</f>
        <v>1.9758316427134128E-3</v>
      </c>
      <c r="F68" s="45">
        <f>LPConLC!AJ110</f>
        <v>-2.9073353452796135E-3</v>
      </c>
      <c r="G68" s="59">
        <f>LPConLC!AK110</f>
        <v>3.3705666036407842E-3</v>
      </c>
      <c r="H68" s="73">
        <f>LPConLC!AL110</f>
        <v>-4.6575185128310025E-4</v>
      </c>
      <c r="I68" s="22">
        <f>LPConLC!AM110</f>
        <v>6.9234051370121248E-4</v>
      </c>
      <c r="J68" s="24">
        <f>LPConLC!AN110</f>
        <v>-5.0981213112203513E-3</v>
      </c>
      <c r="K68" s="48">
        <f>LPConLC!AO110</f>
        <v>1.9610795192597061E-3</v>
      </c>
    </row>
    <row r="69" spans="1:11" x14ac:dyDescent="0.2">
      <c r="A69" s="50" t="s">
        <v>226</v>
      </c>
      <c r="B69" s="23">
        <f>SUM(B70:B71)</f>
        <v>9.5272048509599354E-3</v>
      </c>
      <c r="C69" s="23">
        <f t="shared" ref="C69" si="57">SUM(C70:C71)</f>
        <v>5.7929745033263175E-3</v>
      </c>
      <c r="D69" s="23">
        <f t="shared" ref="D69" si="58">SUM(D70:D71)</f>
        <v>4.4162828632022168E-3</v>
      </c>
      <c r="E69" s="23">
        <f t="shared" ref="E69" si="59">SUM(E70:E71)</f>
        <v>2.2201246793425652E-3</v>
      </c>
      <c r="F69" s="23">
        <f t="shared" ref="F69:G69" si="60">SUM(F70:F71)</f>
        <v>4.5307689201509399E-3</v>
      </c>
      <c r="G69" s="22">
        <f t="shared" si="60"/>
        <v>5.1046286832642672E-3</v>
      </c>
      <c r="H69" s="69">
        <f t="shared" ref="H69:K69" si="61">SUM(H70:H71)</f>
        <v>3.3754467997467522E-3</v>
      </c>
      <c r="I69" s="22">
        <f t="shared" si="61"/>
        <v>1.7069869649002077E-3</v>
      </c>
      <c r="J69" s="24">
        <f t="shared" si="61"/>
        <v>1.0049286139132932E-2</v>
      </c>
      <c r="K69" s="24">
        <f t="shared" si="61"/>
        <v>5.2974711633963951E-3</v>
      </c>
    </row>
    <row r="70" spans="1:11" x14ac:dyDescent="0.2">
      <c r="A70" s="52" t="s">
        <v>227</v>
      </c>
      <c r="B70" s="45">
        <f>LPConK_T!AF110</f>
        <v>7.831567693219816E-3</v>
      </c>
      <c r="C70" s="45">
        <f>LPConK_T!AG110</f>
        <v>4.9415596106646871E-3</v>
      </c>
      <c r="D70" s="45">
        <f>LPConK_T!AH110</f>
        <v>2.9476930064624494E-3</v>
      </c>
      <c r="E70" s="45">
        <f>LPConK_T!AI110</f>
        <v>9.9338468070899171E-4</v>
      </c>
      <c r="F70" s="45">
        <f>LPConK_T!AJ110</f>
        <v>4.1331346723206784E-3</v>
      </c>
      <c r="G70" s="59">
        <f>LPConK_T!AK110</f>
        <v>3.9446263085635685E-3</v>
      </c>
      <c r="H70" s="73">
        <f>LPConK_T!AL110</f>
        <v>2.5632596765148351E-3</v>
      </c>
      <c r="I70" s="22">
        <f>LPConK_T!AM110</f>
        <v>7.6522480660316024E-4</v>
      </c>
      <c r="J70" s="24">
        <f>LPConK_T!AN110</f>
        <v>9.7553991561615348E-3</v>
      </c>
      <c r="K70" s="48">
        <f>LPConK_T!AO110</f>
        <v>4.1694679326753246E-3</v>
      </c>
    </row>
    <row r="71" spans="1:11" x14ac:dyDescent="0.2">
      <c r="A71" s="52" t="s">
        <v>25</v>
      </c>
      <c r="B71" s="45">
        <f>LPConKC!AF110</f>
        <v>1.6956371577401194E-3</v>
      </c>
      <c r="C71" s="45">
        <f>LPConKC!AG110</f>
        <v>8.5141489266163015E-4</v>
      </c>
      <c r="D71" s="45">
        <f>LPConKC!AH110</f>
        <v>1.468589856739767E-3</v>
      </c>
      <c r="E71" s="45">
        <f>LPConKC!AI110</f>
        <v>1.2267399986335733E-3</v>
      </c>
      <c r="F71" s="45">
        <f>LPConKC!AJ110</f>
        <v>3.9763424783026137E-4</v>
      </c>
      <c r="G71" s="59">
        <f>LPConKC!AK110</f>
        <v>1.1600023747006987E-3</v>
      </c>
      <c r="H71" s="73">
        <f>LPConKC!AL110</f>
        <v>8.1218712323191731E-4</v>
      </c>
      <c r="I71" s="22">
        <f>LPConKC!AM110</f>
        <v>9.4176215829704741E-4</v>
      </c>
      <c r="J71" s="24">
        <f>LPConKC!AN110</f>
        <v>2.9388698297139719E-4</v>
      </c>
      <c r="K71" s="48">
        <f>LPConKC!AO110</f>
        <v>1.1280032307210705E-3</v>
      </c>
    </row>
    <row r="72" spans="1:11" ht="13.8" thickBot="1" x14ac:dyDescent="0.25">
      <c r="A72" s="51" t="s">
        <v>26</v>
      </c>
      <c r="B72" s="49">
        <f>TFPlp!AF110</f>
        <v>-9.787507559102394E-5</v>
      </c>
      <c r="C72" s="49">
        <f>TFPlp!AG110</f>
        <v>8.4813835476929816E-3</v>
      </c>
      <c r="D72" s="49">
        <f>TFPlp!AH110</f>
        <v>-1.0327244253171998E-2</v>
      </c>
      <c r="E72" s="49">
        <f>TFPlp!AI110</f>
        <v>8.4708037676224923E-3</v>
      </c>
      <c r="F72" s="49">
        <f>TFPlp!AJ110</f>
        <v>-8.9157573984679529E-4</v>
      </c>
      <c r="G72" s="60">
        <f>TFPlp!AK110</f>
        <v>-9.2293035273950804E-4</v>
      </c>
      <c r="H72" s="74">
        <f>TFPlp!AL110</f>
        <v>3.7896140138878485E-3</v>
      </c>
      <c r="I72" s="55">
        <f>TFPlp!AM110</f>
        <v>6.6556036256505005E-3</v>
      </c>
      <c r="J72" s="31">
        <f>TFPlp!AN110</f>
        <v>-7.6743444331627579E-3</v>
      </c>
      <c r="K72" s="31">
        <f>TFPlp!AO110</f>
        <v>1.1270984493411313E-3</v>
      </c>
    </row>
    <row r="73" spans="1:11" x14ac:dyDescent="0.2">
      <c r="A73" s="12" t="s">
        <v>155</v>
      </c>
    </row>
    <row r="75" spans="1:11" ht="15" thickBot="1" x14ac:dyDescent="0.25">
      <c r="A75" s="16" t="s">
        <v>32</v>
      </c>
      <c r="B75" s="16"/>
      <c r="C75" s="16"/>
      <c r="D75" s="16"/>
      <c r="E75" s="16"/>
      <c r="F75" s="16"/>
    </row>
    <row r="76" spans="1:11" x14ac:dyDescent="0.2">
      <c r="A76" s="18"/>
      <c r="B76" s="19" t="s">
        <v>17</v>
      </c>
      <c r="C76" s="19" t="s">
        <v>18</v>
      </c>
      <c r="D76" s="19" t="s">
        <v>38</v>
      </c>
      <c r="E76" s="19" t="s">
        <v>149</v>
      </c>
      <c r="F76" s="19" t="s">
        <v>271</v>
      </c>
      <c r="G76" s="53" t="s">
        <v>40</v>
      </c>
      <c r="H76" s="65" t="s">
        <v>289</v>
      </c>
      <c r="I76" s="53" t="s">
        <v>223</v>
      </c>
      <c r="J76" s="20" t="s">
        <v>272</v>
      </c>
      <c r="K76" s="20" t="s">
        <v>273</v>
      </c>
    </row>
    <row r="77" spans="1:11" x14ac:dyDescent="0.2">
      <c r="A77" s="26" t="s">
        <v>27</v>
      </c>
      <c r="B77" s="45">
        <f>SUM(B78:B79)</f>
        <v>1.1691752486054897E-2</v>
      </c>
      <c r="C77" s="46">
        <f t="shared" ref="C77" si="62">SUM(C78:C79)</f>
        <v>1.2169963438673314E-2</v>
      </c>
      <c r="D77" s="46">
        <f t="shared" ref="D77" si="63">SUM(D78:D79)</f>
        <v>-2.1681489397619271E-3</v>
      </c>
      <c r="E77" s="46">
        <f t="shared" ref="E77" si="64">SUM(E78:E79)</f>
        <v>1.0530775371434136E-2</v>
      </c>
      <c r="F77" s="46">
        <f t="shared" ref="F77" si="65">SUM(F78:F79)</f>
        <v>-3.0140769462648851E-3</v>
      </c>
      <c r="G77" s="58">
        <f t="shared" ref="G77" si="66">SUM(G78:G79)</f>
        <v>5.0009072494556928E-3</v>
      </c>
      <c r="H77" s="67">
        <f t="shared" ref="H77" si="67">SUM(H78:H79)</f>
        <v>3.7583492125846255E-3</v>
      </c>
      <c r="I77" s="58">
        <f t="shared" ref="I77" si="68">SUM(I78:I79)</f>
        <v>1.1167708046983506E-2</v>
      </c>
      <c r="J77" s="47">
        <f t="shared" ref="J77" si="69">SUM(J78:J79)</f>
        <v>-2.5879086125010893E-2</v>
      </c>
      <c r="K77" s="47">
        <f t="shared" ref="K77" si="70">SUM(K78:K79)</f>
        <v>5.8420530820271072E-3</v>
      </c>
    </row>
    <row r="78" spans="1:11" x14ac:dyDescent="0.2">
      <c r="A78" s="22" t="s">
        <v>217</v>
      </c>
      <c r="B78" s="45">
        <f>H_G!AF111</f>
        <v>-5.9171700325382917E-3</v>
      </c>
      <c r="C78" s="45">
        <f>H_G!AG111</f>
        <v>-7.2584703875594927E-3</v>
      </c>
      <c r="D78" s="45">
        <f>H_G!AH111</f>
        <v>-8.3469477337268748E-3</v>
      </c>
      <c r="E78" s="45">
        <f>H_G!AI111</f>
        <v>-1.3088671817397947E-3</v>
      </c>
      <c r="F78" s="45">
        <f>H_G!AJ111</f>
        <v>-9.0001126080160362E-3</v>
      </c>
      <c r="G78" s="59">
        <f>H_G!AK111</f>
        <v>-7.8027090606431846E-3</v>
      </c>
      <c r="H78" s="73">
        <f>H_G!AL111</f>
        <v>-5.1544898948779156E-3</v>
      </c>
      <c r="I78" s="22">
        <f>H_G!AM111</f>
        <v>1.458715168183321E-3</v>
      </c>
      <c r="J78" s="24">
        <f>H_G!AN111</f>
        <v>-3.1607310147122862E-2</v>
      </c>
      <c r="K78" s="48">
        <f>H_G!AO111</f>
        <v>-6.3663135887160969E-3</v>
      </c>
    </row>
    <row r="79" spans="1:11" x14ac:dyDescent="0.2">
      <c r="A79" s="22" t="s">
        <v>221</v>
      </c>
      <c r="B79" s="45">
        <f>LP_G!AF111</f>
        <v>1.7608922518593188E-2</v>
      </c>
      <c r="C79" s="45">
        <f>LP_G!AG111</f>
        <v>1.9428433826232806E-2</v>
      </c>
      <c r="D79" s="45">
        <f>LP_G!AH111</f>
        <v>6.1787987939649477E-3</v>
      </c>
      <c r="E79" s="45">
        <f>LP_G!AI111</f>
        <v>1.1839642553173931E-2</v>
      </c>
      <c r="F79" s="45">
        <f>LP_G!AJ111</f>
        <v>5.9860356617511511E-3</v>
      </c>
      <c r="G79" s="59">
        <f>LP_G!AK111</f>
        <v>1.2803616310098877E-2</v>
      </c>
      <c r="H79" s="73">
        <f>LP_G!AL111</f>
        <v>8.9128391074625411E-3</v>
      </c>
      <c r="I79" s="22">
        <f>LP_G!AM111</f>
        <v>9.708992878800185E-3</v>
      </c>
      <c r="J79" s="24">
        <f>LP_G!AN111</f>
        <v>5.728224022111969E-3</v>
      </c>
      <c r="K79" s="48">
        <f>LP_G!AO111</f>
        <v>1.2208366670743204E-2</v>
      </c>
    </row>
    <row r="80" spans="1:11" x14ac:dyDescent="0.2">
      <c r="A80" s="50" t="s">
        <v>22</v>
      </c>
      <c r="B80" s="45">
        <f>LPConLC!AF111</f>
        <v>3.6306299584826611E-3</v>
      </c>
      <c r="C80" s="45">
        <f>LPConLC!AG111</f>
        <v>3.638845085555851E-3</v>
      </c>
      <c r="D80" s="45">
        <f>LPConLC!AH111</f>
        <v>2.1094600433973743E-3</v>
      </c>
      <c r="E80" s="45">
        <f>LPConLC!AI111</f>
        <v>7.8273907216868733E-4</v>
      </c>
      <c r="F80" s="45">
        <f>LPConLC!AJ111</f>
        <v>-2.8478097224160026E-3</v>
      </c>
      <c r="G80" s="59">
        <f>LPConLC!AK111</f>
        <v>2.8741525644766131E-3</v>
      </c>
      <c r="H80" s="73">
        <f>LPConLC!AL111</f>
        <v>-1.0325353251236576E-3</v>
      </c>
      <c r="I80" s="22">
        <f>LPConLC!AM111</f>
        <v>-1.3927642412800748E-4</v>
      </c>
      <c r="J80" s="24">
        <f>LPConLC!AN111</f>
        <v>-4.6055709291062579E-3</v>
      </c>
      <c r="K80" s="48">
        <f>LPConLC!AO111</f>
        <v>1.462772887437714E-3</v>
      </c>
    </row>
    <row r="81" spans="1:11" x14ac:dyDescent="0.2">
      <c r="A81" s="50" t="s">
        <v>226</v>
      </c>
      <c r="B81" s="23">
        <f>SUM(B82:B83)</f>
        <v>1.1678116059679075E-2</v>
      </c>
      <c r="C81" s="23">
        <f t="shared" ref="C81" si="71">SUM(C82:C83)</f>
        <v>6.1309820445605923E-3</v>
      </c>
      <c r="D81" s="23">
        <f t="shared" ref="D81" si="72">SUM(D82:D83)</f>
        <v>3.9416165517605828E-3</v>
      </c>
      <c r="E81" s="23">
        <f t="shared" ref="E81" si="73">SUM(E82:E83)</f>
        <v>1.1158345013385716E-3</v>
      </c>
      <c r="F81" s="23">
        <f t="shared" ref="F81:G81" si="74">SUM(F82:F83)</f>
        <v>4.1908030618861662E-3</v>
      </c>
      <c r="G81" s="22">
        <f t="shared" si="74"/>
        <v>5.0362992981605875E-3</v>
      </c>
      <c r="H81" s="69">
        <f t="shared" ref="H81:K81" si="75">SUM(H82:H83)</f>
        <v>2.6533187816123686E-3</v>
      </c>
      <c r="I81" s="22">
        <f t="shared" si="75"/>
        <v>8.2428314579749916E-4</v>
      </c>
      <c r="J81" s="24">
        <f t="shared" si="75"/>
        <v>9.9694613248718471E-3</v>
      </c>
      <c r="K81" s="24">
        <f t="shared" si="75"/>
        <v>5.411470443844997E-3</v>
      </c>
    </row>
    <row r="82" spans="1:11" x14ac:dyDescent="0.2">
      <c r="A82" s="52" t="s">
        <v>227</v>
      </c>
      <c r="B82" s="45">
        <f>LPConK_T!AF111</f>
        <v>1.0102651087293217E-2</v>
      </c>
      <c r="C82" s="45">
        <f>LPConK_T!AG111</f>
        <v>5.7534578897647749E-3</v>
      </c>
      <c r="D82" s="45">
        <f>LPConK_T!AH111</f>
        <v>2.9508587940215748E-3</v>
      </c>
      <c r="E82" s="45">
        <f>LPConK_T!AI111</f>
        <v>2.4200863581223816E-4</v>
      </c>
      <c r="F82" s="45">
        <f>LPConK_T!AJ111</f>
        <v>3.1933942875226481E-3</v>
      </c>
      <c r="G82" s="59">
        <f>LPConK_T!AK111</f>
        <v>4.3521583418931753E-3</v>
      </c>
      <c r="H82" s="73">
        <f>LPConK_T!AL111</f>
        <v>1.7177014616674431E-3</v>
      </c>
      <c r="I82" s="22">
        <f>LPConK_T!AM111</f>
        <v>-1.6110817533660605E-4</v>
      </c>
      <c r="J82" s="24">
        <f>LPConK_T!AN111</f>
        <v>9.2329400096836396E-3</v>
      </c>
      <c r="K82" s="48">
        <f>LPConK_T!AO111</f>
        <v>4.4484741388828904E-3</v>
      </c>
    </row>
    <row r="83" spans="1:11" x14ac:dyDescent="0.2">
      <c r="A83" s="52" t="s">
        <v>25</v>
      </c>
      <c r="B83" s="45">
        <f>LPConKC!AF111</f>
        <v>1.5754649723858573E-3</v>
      </c>
      <c r="C83" s="45">
        <f>LPConKC!AG111</f>
        <v>3.7752415479581729E-4</v>
      </c>
      <c r="D83" s="45">
        <f>LPConKC!AH111</f>
        <v>9.9075775773900814E-4</v>
      </c>
      <c r="E83" s="45">
        <f>LPConKC!AI111</f>
        <v>8.738258655263335E-4</v>
      </c>
      <c r="F83" s="45">
        <f>LPConKC!AJ111</f>
        <v>9.9740877436351773E-4</v>
      </c>
      <c r="G83" s="59">
        <f>LPConKC!AK111</f>
        <v>6.8414095626741255E-4</v>
      </c>
      <c r="H83" s="73">
        <f>LPConKC!AL111</f>
        <v>9.3561731994492561E-4</v>
      </c>
      <c r="I83" s="22">
        <f>LPConKC!AM111</f>
        <v>9.8539132113410516E-4</v>
      </c>
      <c r="J83" s="24">
        <f>LPConKC!AN111</f>
        <v>7.3652131518820775E-4</v>
      </c>
      <c r="K83" s="48">
        <f>LPConKC!AO111</f>
        <v>9.6299630496210682E-4</v>
      </c>
    </row>
    <row r="84" spans="1:11" ht="13.8" thickBot="1" x14ac:dyDescent="0.25">
      <c r="A84" s="51" t="s">
        <v>26</v>
      </c>
      <c r="B84" s="49">
        <f>TFPlp!AF111</f>
        <v>2.3001765004314499E-3</v>
      </c>
      <c r="C84" s="49">
        <f>TFPlp!AG111</f>
        <v>9.6586066961163643E-3</v>
      </c>
      <c r="D84" s="49">
        <f>TFPlp!AH111</f>
        <v>1.2772219880699125E-4</v>
      </c>
      <c r="E84" s="49">
        <f>TFPlp!AI111</f>
        <v>9.941068979666675E-3</v>
      </c>
      <c r="F84" s="49">
        <f>TFPlp!AJ111</f>
        <v>4.6430423222809884E-3</v>
      </c>
      <c r="G84" s="60">
        <f>TFPlp!AK111</f>
        <v>4.893164447461679E-3</v>
      </c>
      <c r="H84" s="74">
        <f>TFPlp!AL111</f>
        <v>7.2920556509738308E-3</v>
      </c>
      <c r="I84" s="55">
        <f>TFPlp!AM111</f>
        <v>9.0239861571306933E-3</v>
      </c>
      <c r="J84" s="31">
        <f>TFPlp!AN111</f>
        <v>3.6433362634637911E-4</v>
      </c>
      <c r="K84" s="31">
        <f>TFPlp!AO111</f>
        <v>5.3341233394604941E-3</v>
      </c>
    </row>
    <row r="85" spans="1:11" x14ac:dyDescent="0.2">
      <c r="A85" s="12" t="s">
        <v>155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0" orientation="portrait" r:id="rId1"/>
  <headerFooter alignWithMargins="0">
    <oddHeader>&amp;F</oddHeader>
    <oddFooter>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F837F-D620-4E1A-91F4-A4C5015996EA}">
  <sheetPr>
    <tabColor rgb="FF92D050"/>
    <pageSetUpPr autoPageBreaks="0" fitToPage="1"/>
  </sheetPr>
  <dimension ref="A1:G64"/>
  <sheetViews>
    <sheetView zoomScaleNormal="100" workbookViewId="0"/>
  </sheetViews>
  <sheetFormatPr defaultColWidth="8.77734375" defaultRowHeight="13.2" x14ac:dyDescent="0.2"/>
  <cols>
    <col min="1" max="1" width="43.77734375" customWidth="1"/>
    <col min="2" max="5" width="12" customWidth="1"/>
  </cols>
  <sheetData>
    <row r="1" spans="1:7" ht="14.4" x14ac:dyDescent="0.2">
      <c r="A1" s="16" t="s">
        <v>216</v>
      </c>
    </row>
    <row r="3" spans="1:7" ht="15" thickBot="1" x14ac:dyDescent="0.25">
      <c r="A3" s="16" t="s">
        <v>33</v>
      </c>
      <c r="B3" s="17"/>
      <c r="C3" s="12"/>
      <c r="D3" s="12"/>
      <c r="E3" s="12"/>
    </row>
    <row r="4" spans="1:7" s="21" customFormat="1" x14ac:dyDescent="0.2">
      <c r="A4" s="18"/>
      <c r="B4" s="19" t="s">
        <v>295</v>
      </c>
      <c r="C4" s="19" t="s">
        <v>296</v>
      </c>
      <c r="D4" s="19" t="s">
        <v>297</v>
      </c>
      <c r="E4" s="19" t="s">
        <v>298</v>
      </c>
    </row>
    <row r="5" spans="1:7" s="21" customFormat="1" x14ac:dyDescent="0.2">
      <c r="A5" s="26" t="s">
        <v>27</v>
      </c>
      <c r="B5" s="45">
        <f>SUM(B6:B7)</f>
        <v>6.3945343703139673E-3</v>
      </c>
      <c r="C5" s="45">
        <f t="shared" ref="C5:E5" si="0">SUM(C6:C7)</f>
        <v>6.459861290854501E-3</v>
      </c>
      <c r="D5" s="45">
        <f t="shared" si="0"/>
        <v>2.5748473038551571E-3</v>
      </c>
      <c r="E5" s="45">
        <f t="shared" si="0"/>
        <v>-7.535129763331103E-3</v>
      </c>
    </row>
    <row r="6" spans="1:7" s="25" customFormat="1" x14ac:dyDescent="0.2">
      <c r="A6" s="22" t="s">
        <v>217</v>
      </c>
      <c r="B6" s="23">
        <f>H_G!AQ105</f>
        <v>-5.6336463322816249E-3</v>
      </c>
      <c r="C6" s="23">
        <f>H_G!AR105</f>
        <v>-3.5361106380379704E-3</v>
      </c>
      <c r="D6" s="23">
        <f>H_G!AS105</f>
        <v>-5.3915029714774734E-3</v>
      </c>
      <c r="E6" s="23">
        <f>H_G!AT105</f>
        <v>-1.685833511865931E-2</v>
      </c>
    </row>
    <row r="7" spans="1:7" s="25" customFormat="1" x14ac:dyDescent="0.2">
      <c r="A7" s="22" t="s">
        <v>221</v>
      </c>
      <c r="B7" s="23">
        <f>LP_G!AQ105</f>
        <v>1.2028180702595592E-2</v>
      </c>
      <c r="C7" s="23">
        <f>LP_G!AR105</f>
        <v>9.995971928892471E-3</v>
      </c>
      <c r="D7" s="23">
        <f>LP_G!AS105</f>
        <v>7.9663502753326305E-3</v>
      </c>
      <c r="E7" s="23">
        <f>LP_G!AT105</f>
        <v>9.3232053553282072E-3</v>
      </c>
    </row>
    <row r="8" spans="1:7" x14ac:dyDescent="0.2">
      <c r="A8" s="50" t="s">
        <v>22</v>
      </c>
      <c r="B8" s="23">
        <f>LPConLC!AQ105</f>
        <v>1.6588436753371245E-3</v>
      </c>
      <c r="C8" s="23">
        <f>LPConLC!AR105</f>
        <v>-6.5771096998747537E-4</v>
      </c>
      <c r="D8" s="23">
        <f>LPConLC!AS105</f>
        <v>-1.8844036977755856E-3</v>
      </c>
      <c r="E8" s="23">
        <f>LPConLC!AT105</f>
        <v>-2.0464009529563951E-3</v>
      </c>
    </row>
    <row r="9" spans="1:7" ht="13.8" thickBot="1" x14ac:dyDescent="0.25">
      <c r="A9" s="51" t="s">
        <v>299</v>
      </c>
      <c r="B9" s="29">
        <f>B7-B8</f>
        <v>1.0369337027258467E-2</v>
      </c>
      <c r="C9" s="29">
        <f t="shared" ref="C9:E9" si="1">C7-C8</f>
        <v>1.0653682898879946E-2</v>
      </c>
      <c r="D9" s="29">
        <f t="shared" si="1"/>
        <v>9.8507539731082158E-3</v>
      </c>
      <c r="E9" s="29">
        <f t="shared" si="1"/>
        <v>1.1369606308284602E-2</v>
      </c>
    </row>
    <row r="10" spans="1:7" x14ac:dyDescent="0.2">
      <c r="A10" s="12" t="s">
        <v>300</v>
      </c>
      <c r="G10" s="12"/>
    </row>
    <row r="11" spans="1:7" x14ac:dyDescent="0.2">
      <c r="A11" s="12"/>
      <c r="B11" s="40"/>
      <c r="C11" s="40"/>
      <c r="D11" s="40"/>
      <c r="E11" s="40"/>
    </row>
    <row r="12" spans="1:7" ht="15" thickBot="1" x14ac:dyDescent="0.25">
      <c r="A12" s="16" t="s">
        <v>11</v>
      </c>
      <c r="B12" s="16"/>
      <c r="C12" s="16"/>
      <c r="D12" s="16"/>
      <c r="E12" s="16"/>
    </row>
    <row r="13" spans="1:7" x14ac:dyDescent="0.2">
      <c r="A13" s="18"/>
      <c r="B13" s="19" t="s">
        <v>295</v>
      </c>
      <c r="C13" s="19" t="s">
        <v>296</v>
      </c>
      <c r="D13" s="19" t="s">
        <v>297</v>
      </c>
      <c r="E13" s="19" t="s">
        <v>298</v>
      </c>
    </row>
    <row r="14" spans="1:7" s="21" customFormat="1" x14ac:dyDescent="0.2">
      <c r="A14" s="26" t="s">
        <v>27</v>
      </c>
      <c r="B14" s="45">
        <f>SUM(B15:B16)</f>
        <v>3.9173657284186786E-3</v>
      </c>
      <c r="C14" s="45">
        <f t="shared" ref="C14:E14" si="2">SUM(C15:C16)</f>
        <v>3.4123065797577942E-3</v>
      </c>
      <c r="D14" s="45">
        <f t="shared" si="2"/>
        <v>-1.1593997045659951E-3</v>
      </c>
      <c r="E14" s="45">
        <f t="shared" si="2"/>
        <v>-1.382595066789438E-2</v>
      </c>
    </row>
    <row r="15" spans="1:7" s="25" customFormat="1" x14ac:dyDescent="0.2">
      <c r="A15" s="22" t="s">
        <v>217</v>
      </c>
      <c r="B15" s="23">
        <f>H_G!AQ106</f>
        <v>-9.7888790757257194E-3</v>
      </c>
      <c r="C15" s="23">
        <f>H_G!AR106</f>
        <v>-7.0006987602364706E-3</v>
      </c>
      <c r="D15" s="23">
        <f>H_G!AS106</f>
        <v>-8.8690251155622481E-3</v>
      </c>
      <c r="E15" s="23">
        <f>H_G!AT106</f>
        <v>-2.2050226916350248E-2</v>
      </c>
    </row>
    <row r="16" spans="1:7" s="25" customFormat="1" x14ac:dyDescent="0.2">
      <c r="A16" s="22" t="s">
        <v>221</v>
      </c>
      <c r="B16" s="23">
        <f>LP_G!AQ106</f>
        <v>1.3706244804144398E-2</v>
      </c>
      <c r="C16" s="23">
        <f>LP_G!AR106</f>
        <v>1.0413005339994265E-2</v>
      </c>
      <c r="D16" s="23">
        <f>LP_G!AS106</f>
        <v>7.709625410996253E-3</v>
      </c>
      <c r="E16" s="23">
        <f>LP_G!AT106</f>
        <v>8.2242762484558678E-3</v>
      </c>
    </row>
    <row r="17" spans="1:7" x14ac:dyDescent="0.2">
      <c r="A17" s="50" t="s">
        <v>22</v>
      </c>
      <c r="B17" s="23">
        <f>LPConLC!AQ106</f>
        <v>2.0189031375977516E-3</v>
      </c>
      <c r="C17" s="23">
        <f>LPConLC!AR106</f>
        <v>9.7072279177702001E-5</v>
      </c>
      <c r="D17" s="23">
        <f>LPConLC!AS106</f>
        <v>-1.438756455108663E-3</v>
      </c>
      <c r="E17" s="23">
        <f>LPConLC!AT106</f>
        <v>-1.9921001224694553E-3</v>
      </c>
    </row>
    <row r="18" spans="1:7" ht="13.8" thickBot="1" x14ac:dyDescent="0.25">
      <c r="A18" s="51" t="s">
        <v>299</v>
      </c>
      <c r="B18" s="29">
        <f>B16-B17</f>
        <v>1.1687341666546646E-2</v>
      </c>
      <c r="C18" s="29">
        <f t="shared" ref="C18:E18" si="3">C16-C17</f>
        <v>1.0315933060816563E-2</v>
      </c>
      <c r="D18" s="29">
        <f t="shared" si="3"/>
        <v>9.1483818661049158E-3</v>
      </c>
      <c r="E18" s="29">
        <f t="shared" si="3"/>
        <v>1.0216376370925323E-2</v>
      </c>
    </row>
    <row r="19" spans="1:7" x14ac:dyDescent="0.2">
      <c r="A19" s="12" t="s">
        <v>300</v>
      </c>
      <c r="G19" s="12"/>
    </row>
    <row r="21" spans="1:7" ht="15" thickBot="1" x14ac:dyDescent="0.25">
      <c r="A21" s="16" t="s">
        <v>303</v>
      </c>
      <c r="B21" s="16"/>
      <c r="C21" s="16"/>
      <c r="D21" s="16"/>
      <c r="E21" s="16"/>
    </row>
    <row r="22" spans="1:7" x14ac:dyDescent="0.2">
      <c r="A22" s="18"/>
      <c r="B22" s="19" t="s">
        <v>295</v>
      </c>
      <c r="C22" s="19" t="s">
        <v>296</v>
      </c>
      <c r="D22" s="19" t="s">
        <v>297</v>
      </c>
      <c r="E22" s="19" t="s">
        <v>298</v>
      </c>
    </row>
    <row r="23" spans="1:7" s="21" customFormat="1" x14ac:dyDescent="0.2">
      <c r="A23" s="26" t="s">
        <v>27</v>
      </c>
      <c r="B23" s="45">
        <f>SUM(B24:B25)</f>
        <v>4.1690504021227801E-3</v>
      </c>
      <c r="C23" s="45">
        <f t="shared" ref="C23:E23" si="4">SUM(C24:C25)</f>
        <v>3.7588007037204409E-3</v>
      </c>
      <c r="D23" s="45">
        <f t="shared" si="4"/>
        <v>-8.8463475928724725E-4</v>
      </c>
      <c r="E23" s="45">
        <f t="shared" si="4"/>
        <v>-1.4120001542539611E-2</v>
      </c>
    </row>
    <row r="24" spans="1:7" s="25" customFormat="1" x14ac:dyDescent="0.2">
      <c r="A24" s="22" t="s">
        <v>217</v>
      </c>
      <c r="B24" s="23">
        <f>H_G!AQ107</f>
        <v>-8.6638917510283055E-3</v>
      </c>
      <c r="C24" s="23">
        <f>H_G!AR107</f>
        <v>-6.2095675806233507E-3</v>
      </c>
      <c r="D24" s="23">
        <f>H_G!AS107</f>
        <v>-8.2769318205329259E-3</v>
      </c>
      <c r="E24" s="23">
        <f>H_G!AT107</f>
        <v>-2.1658892930120178E-2</v>
      </c>
    </row>
    <row r="25" spans="1:7" s="25" customFormat="1" x14ac:dyDescent="0.2">
      <c r="A25" s="22" t="s">
        <v>221</v>
      </c>
      <c r="B25" s="23">
        <f>LP_G!AQ107</f>
        <v>1.2832942153151086E-2</v>
      </c>
      <c r="C25" s="23">
        <f>LP_G!AR107</f>
        <v>9.9683682843437916E-3</v>
      </c>
      <c r="D25" s="23">
        <f>LP_G!AS107</f>
        <v>7.3922970612456786E-3</v>
      </c>
      <c r="E25" s="23">
        <f>LP_G!AT107</f>
        <v>7.5388913875805682E-3</v>
      </c>
    </row>
    <row r="26" spans="1:7" x14ac:dyDescent="0.2">
      <c r="A26" s="50" t="s">
        <v>22</v>
      </c>
      <c r="B26" s="23">
        <f>LPConLC!AQ107</f>
        <v>1.9692882365173235E-3</v>
      </c>
      <c r="C26" s="23">
        <f>LPConLC!AR107</f>
        <v>1.3545506870953025E-5</v>
      </c>
      <c r="D26" s="23">
        <f>LPConLC!AS107</f>
        <v>-1.5705625076625717E-3</v>
      </c>
      <c r="E26" s="23">
        <f>LPConLC!AT107</f>
        <v>-2.0784344329962665E-3</v>
      </c>
    </row>
    <row r="27" spans="1:7" ht="13.8" thickBot="1" x14ac:dyDescent="0.25">
      <c r="A27" s="51" t="s">
        <v>299</v>
      </c>
      <c r="B27" s="29">
        <f>B25-B26</f>
        <v>1.0863653916633763E-2</v>
      </c>
      <c r="C27" s="29">
        <f t="shared" ref="C27:E27" si="5">C25-C26</f>
        <v>9.9548227774728382E-3</v>
      </c>
      <c r="D27" s="29">
        <f t="shared" si="5"/>
        <v>8.9628595689082505E-3</v>
      </c>
      <c r="E27" s="29">
        <f t="shared" si="5"/>
        <v>9.6173258205768351E-3</v>
      </c>
    </row>
    <row r="28" spans="1:7" x14ac:dyDescent="0.2">
      <c r="A28" s="12" t="s">
        <v>300</v>
      </c>
      <c r="G28" s="12"/>
    </row>
    <row r="30" spans="1:7" ht="15" thickBot="1" x14ac:dyDescent="0.25">
      <c r="A30" s="16" t="s">
        <v>12</v>
      </c>
      <c r="B30" s="16"/>
      <c r="C30" s="16"/>
      <c r="D30" s="16"/>
      <c r="E30" s="16"/>
    </row>
    <row r="31" spans="1:7" x14ac:dyDescent="0.2">
      <c r="A31" s="18"/>
      <c r="B31" s="19" t="s">
        <v>295</v>
      </c>
      <c r="C31" s="19" t="s">
        <v>296</v>
      </c>
      <c r="D31" s="19" t="s">
        <v>297</v>
      </c>
      <c r="E31" s="19" t="s">
        <v>298</v>
      </c>
    </row>
    <row r="32" spans="1:7" s="21" customFormat="1" x14ac:dyDescent="0.2">
      <c r="A32" s="26" t="s">
        <v>27</v>
      </c>
      <c r="B32" s="45">
        <f>SUM(B33:B34)</f>
        <v>1.0737970473255882E-2</v>
      </c>
      <c r="C32" s="45">
        <f t="shared" ref="C32:E32" si="6">SUM(C33:C34)</f>
        <v>9.3218063156754773E-3</v>
      </c>
      <c r="D32" s="45">
        <f t="shared" si="6"/>
        <v>1.104015568344565E-2</v>
      </c>
      <c r="E32" s="45">
        <f t="shared" si="6"/>
        <v>-2.7814400474436597E-3</v>
      </c>
    </row>
    <row r="33" spans="1:5" s="25" customFormat="1" x14ac:dyDescent="0.2">
      <c r="A33" s="22" t="s">
        <v>217</v>
      </c>
      <c r="B33" s="23">
        <f>H_G!AQ108</f>
        <v>-1.7682687541203515E-2</v>
      </c>
      <c r="C33" s="23">
        <f>H_G!AR108</f>
        <v>-1.0114535281819569E-2</v>
      </c>
      <c r="D33" s="23">
        <f>H_G!AS108</f>
        <v>-9.6943254237843272E-3</v>
      </c>
      <c r="E33" s="23">
        <f>H_G!AT108</f>
        <v>-2.7122385560739138E-2</v>
      </c>
    </row>
    <row r="34" spans="1:5" s="25" customFormat="1" x14ac:dyDescent="0.2">
      <c r="A34" s="22" t="s">
        <v>221</v>
      </c>
      <c r="B34" s="23">
        <f>LP_G!AQ108</f>
        <v>2.8420658014459397E-2</v>
      </c>
      <c r="C34" s="23">
        <f>LP_G!AR108</f>
        <v>1.9436341597495046E-2</v>
      </c>
      <c r="D34" s="23">
        <f>LP_G!AS108</f>
        <v>2.0734481107229977E-2</v>
      </c>
      <c r="E34" s="23">
        <f>LP_G!AT108</f>
        <v>2.4340945513295478E-2</v>
      </c>
    </row>
    <row r="35" spans="1:5" x14ac:dyDescent="0.2">
      <c r="A35" s="50" t="s">
        <v>22</v>
      </c>
      <c r="B35" s="23">
        <f>LPConLC!AQ108</f>
        <v>1.8935163717614075E-3</v>
      </c>
      <c r="C35" s="23">
        <f>LPConLC!AR108</f>
        <v>2.5470171935383494E-4</v>
      </c>
      <c r="D35" s="23">
        <f>LPConLC!AS108</f>
        <v>-1.0487162849818995E-3</v>
      </c>
      <c r="E35" s="23">
        <f>LPConLC!AT108</f>
        <v>-2.6455973152161305E-3</v>
      </c>
    </row>
    <row r="36" spans="1:5" ht="13.8" thickBot="1" x14ac:dyDescent="0.25">
      <c r="A36" s="51" t="s">
        <v>299</v>
      </c>
      <c r="B36" s="29">
        <f>B34-B35</f>
        <v>2.6527141642697989E-2</v>
      </c>
      <c r="C36" s="29">
        <f t="shared" ref="C36:E36" si="7">C34-C35</f>
        <v>1.9181639878141209E-2</v>
      </c>
      <c r="D36" s="29">
        <f t="shared" si="7"/>
        <v>2.1783197392211878E-2</v>
      </c>
      <c r="E36" s="29">
        <f t="shared" si="7"/>
        <v>2.6986542828511609E-2</v>
      </c>
    </row>
    <row r="37" spans="1:5" x14ac:dyDescent="0.2">
      <c r="A37" s="12" t="s">
        <v>300</v>
      </c>
      <c r="B37" s="23"/>
      <c r="C37" s="23"/>
      <c r="D37" s="23"/>
      <c r="E37" s="23"/>
    </row>
    <row r="38" spans="1:5" x14ac:dyDescent="0.2">
      <c r="A38" s="12"/>
    </row>
    <row r="39" spans="1:5" ht="15" thickBot="1" x14ac:dyDescent="0.25">
      <c r="A39" s="16" t="s">
        <v>30</v>
      </c>
      <c r="B39" s="16"/>
      <c r="C39" s="16"/>
      <c r="D39" s="16"/>
      <c r="E39" s="16"/>
    </row>
    <row r="40" spans="1:5" x14ac:dyDescent="0.2">
      <c r="A40" s="18"/>
      <c r="B40" s="19" t="s">
        <v>295</v>
      </c>
      <c r="C40" s="19" t="s">
        <v>296</v>
      </c>
      <c r="D40" s="19" t="s">
        <v>297</v>
      </c>
      <c r="E40" s="19" t="s">
        <v>298</v>
      </c>
    </row>
    <row r="41" spans="1:5" s="21" customFormat="1" x14ac:dyDescent="0.2">
      <c r="A41" s="26" t="s">
        <v>27</v>
      </c>
      <c r="B41" s="45">
        <f>SUM(B42:B43)</f>
        <v>5.0596097949814961E-3</v>
      </c>
      <c r="C41" s="45">
        <f t="shared" ref="C41:E41" si="8">SUM(C42:C43)</f>
        <v>5.6239873461164172E-3</v>
      </c>
      <c r="D41" s="45">
        <f t="shared" si="8"/>
        <v>9.8534963871620487E-5</v>
      </c>
      <c r="E41" s="45">
        <f t="shared" si="8"/>
        <v>-8.9216907109140649E-3</v>
      </c>
    </row>
    <row r="42" spans="1:5" s="25" customFormat="1" x14ac:dyDescent="0.2">
      <c r="A42" s="22" t="s">
        <v>217</v>
      </c>
      <c r="B42" s="23">
        <f>H_G!AQ109</f>
        <v>-2.6603333567052296E-3</v>
      </c>
      <c r="C42" s="23">
        <f>H_G!AR109</f>
        <v>-2.1459837935359359E-3</v>
      </c>
      <c r="D42" s="23">
        <f>H_G!AS109</f>
        <v>-4.5077504857242738E-3</v>
      </c>
      <c r="E42" s="23">
        <f>H_G!AT109</f>
        <v>-1.4743837125716296E-2</v>
      </c>
    </row>
    <row r="43" spans="1:5" s="25" customFormat="1" x14ac:dyDescent="0.2">
      <c r="A43" s="22" t="s">
        <v>221</v>
      </c>
      <c r="B43" s="23">
        <f>LP_G!AQ109</f>
        <v>7.7199431516867256E-3</v>
      </c>
      <c r="C43" s="23">
        <f>LP_G!AR109</f>
        <v>7.7699711396523536E-3</v>
      </c>
      <c r="D43" s="23">
        <f>LP_G!AS109</f>
        <v>4.6062854495958943E-3</v>
      </c>
      <c r="E43" s="23">
        <f>LP_G!AT109</f>
        <v>5.822146414802231E-3</v>
      </c>
    </row>
    <row r="44" spans="1:5" x14ac:dyDescent="0.2">
      <c r="A44" s="50" t="s">
        <v>22</v>
      </c>
      <c r="B44" s="23">
        <f>LPConLC!AQ109</f>
        <v>1.6020668172714411E-3</v>
      </c>
      <c r="C44" s="23">
        <f>LPConLC!AR109</f>
        <v>-9.1289772325904215E-4</v>
      </c>
      <c r="D44" s="23">
        <f>LPConLC!AS109</f>
        <v>-2.1106320536009239E-3</v>
      </c>
      <c r="E44" s="23">
        <f>LPConLC!AT109</f>
        <v>-1.8865816278475604E-3</v>
      </c>
    </row>
    <row r="45" spans="1:5" ht="13.8" thickBot="1" x14ac:dyDescent="0.25">
      <c r="A45" s="51" t="s">
        <v>299</v>
      </c>
      <c r="B45" s="29">
        <f>B43-B44</f>
        <v>6.1178763344152849E-3</v>
      </c>
      <c r="C45" s="29">
        <f t="shared" ref="C45:E45" si="9">C43-C44</f>
        <v>8.682868862911395E-3</v>
      </c>
      <c r="D45" s="29">
        <f t="shared" si="9"/>
        <v>6.7169175031968186E-3</v>
      </c>
      <c r="E45" s="29">
        <f t="shared" si="9"/>
        <v>7.7087280426497914E-3</v>
      </c>
    </row>
    <row r="46" spans="1:5" x14ac:dyDescent="0.2">
      <c r="A46" s="12" t="s">
        <v>300</v>
      </c>
      <c r="B46" s="23"/>
      <c r="C46" s="23"/>
      <c r="D46" s="23"/>
      <c r="E46" s="23"/>
    </row>
    <row r="48" spans="1:5" ht="15" thickBot="1" x14ac:dyDescent="0.25">
      <c r="A48" s="16" t="s">
        <v>31</v>
      </c>
      <c r="B48" s="16"/>
      <c r="C48" s="16"/>
      <c r="D48" s="16"/>
      <c r="E48" s="16"/>
    </row>
    <row r="49" spans="1:5" x14ac:dyDescent="0.2">
      <c r="A49" s="18"/>
      <c r="B49" s="19" t="s">
        <v>295</v>
      </c>
      <c r="C49" s="19" t="s">
        <v>296</v>
      </c>
      <c r="D49" s="19" t="s">
        <v>297</v>
      </c>
      <c r="E49" s="19" t="s">
        <v>298</v>
      </c>
    </row>
    <row r="50" spans="1:5" s="21" customFormat="1" x14ac:dyDescent="0.2">
      <c r="A50" s="26" t="s">
        <v>27</v>
      </c>
      <c r="B50" s="45">
        <f>SUM(B51:B52)</f>
        <v>1.2481433135202828E-3</v>
      </c>
      <c r="C50" s="45">
        <f t="shared" ref="C50:E50" si="10">SUM(C51:C52)</f>
        <v>1.1612310602704895E-3</v>
      </c>
      <c r="D50" s="45">
        <f t="shared" si="10"/>
        <v>-5.8252297715810468E-3</v>
      </c>
      <c r="E50" s="45">
        <f t="shared" si="10"/>
        <v>-1.8053699230326091E-2</v>
      </c>
    </row>
    <row r="51" spans="1:5" s="25" customFormat="1" x14ac:dyDescent="0.2">
      <c r="A51" s="22" t="s">
        <v>217</v>
      </c>
      <c r="B51" s="23">
        <f>H_G!AQ110</f>
        <v>-7.3246064792815858E-3</v>
      </c>
      <c r="C51" s="23">
        <f>H_G!AR110</f>
        <v>-6.1336194794052203E-3</v>
      </c>
      <c r="D51" s="23">
        <f>H_G!AS110</f>
        <v>-8.6434890195877887E-3</v>
      </c>
      <c r="E51" s="23">
        <f>H_G!AT110</f>
        <v>-2.065500159779857E-2</v>
      </c>
    </row>
    <row r="52" spans="1:5" s="25" customFormat="1" x14ac:dyDescent="0.2">
      <c r="A52" s="22" t="s">
        <v>221</v>
      </c>
      <c r="B52" s="23">
        <f>LP_G!AQ110</f>
        <v>8.5727497928018686E-3</v>
      </c>
      <c r="C52" s="23">
        <f>LP_G!AR110</f>
        <v>7.2948505396757098E-3</v>
      </c>
      <c r="D52" s="23">
        <f>LP_G!AS110</f>
        <v>2.8182592480067415E-3</v>
      </c>
      <c r="E52" s="23">
        <f>LP_G!AT110</f>
        <v>2.601302367472478E-3</v>
      </c>
    </row>
    <row r="53" spans="1:5" x14ac:dyDescent="0.2">
      <c r="A53" s="50" t="s">
        <v>22</v>
      </c>
      <c r="B53" s="23">
        <f>LPConLC!AQ110</f>
        <v>2.0766918334583781E-3</v>
      </c>
      <c r="C53" s="23">
        <f>LPConLC!AR110</f>
        <v>2.8134652326743019E-5</v>
      </c>
      <c r="D53" s="23">
        <f>LPConLC!AS110</f>
        <v>-1.5949461729954817E-3</v>
      </c>
      <c r="E53" s="23">
        <f>LPConLC!AT110</f>
        <v>-1.7430809780051755E-3</v>
      </c>
    </row>
    <row r="54" spans="1:5" ht="13.8" thickBot="1" x14ac:dyDescent="0.25">
      <c r="A54" s="51" t="s">
        <v>299</v>
      </c>
      <c r="B54" s="29">
        <f>B52-B53</f>
        <v>6.4960579593434905E-3</v>
      </c>
      <c r="C54" s="29">
        <f t="shared" ref="C54:E54" si="11">C52-C53</f>
        <v>7.2667158873489669E-3</v>
      </c>
      <c r="D54" s="29">
        <f t="shared" si="11"/>
        <v>4.4132054210022234E-3</v>
      </c>
      <c r="E54" s="29">
        <f t="shared" si="11"/>
        <v>4.3443833454776537E-3</v>
      </c>
    </row>
    <row r="55" spans="1:5" x14ac:dyDescent="0.2">
      <c r="A55" s="12" t="s">
        <v>300</v>
      </c>
      <c r="B55" s="23"/>
      <c r="C55" s="23"/>
      <c r="D55" s="23"/>
      <c r="E55" s="23"/>
    </row>
    <row r="57" spans="1:5" ht="15" thickBot="1" x14ac:dyDescent="0.25">
      <c r="A57" s="16" t="s">
        <v>32</v>
      </c>
      <c r="B57" s="16"/>
      <c r="C57" s="16"/>
      <c r="D57" s="16"/>
      <c r="E57" s="16"/>
    </row>
    <row r="58" spans="1:5" x14ac:dyDescent="0.2">
      <c r="A58" s="18"/>
      <c r="B58" s="19" t="s">
        <v>295</v>
      </c>
      <c r="C58" s="19" t="s">
        <v>296</v>
      </c>
      <c r="D58" s="19" t="s">
        <v>297</v>
      </c>
      <c r="E58" s="19" t="s">
        <v>298</v>
      </c>
    </row>
    <row r="59" spans="1:5" s="21" customFormat="1" x14ac:dyDescent="0.2">
      <c r="A59" s="26" t="s">
        <v>27</v>
      </c>
      <c r="B59" s="45">
        <f>SUM(B60:B61)</f>
        <v>6.8322763538621227E-3</v>
      </c>
      <c r="C59" s="45">
        <f t="shared" ref="C59:E59" si="12">SUM(C60:C61)</f>
        <v>6.2883045705076157E-3</v>
      </c>
      <c r="D59" s="45">
        <f t="shared" si="12"/>
        <v>2.7529122364021797E-3</v>
      </c>
      <c r="E59" s="45">
        <f t="shared" si="12"/>
        <v>-6.7234380334280953E-3</v>
      </c>
    </row>
    <row r="60" spans="1:5" s="25" customFormat="1" x14ac:dyDescent="0.2">
      <c r="A60" s="22" t="s">
        <v>217</v>
      </c>
      <c r="B60" s="23">
        <f>H_G!AQ111</f>
        <v>-5.635375033951861E-3</v>
      </c>
      <c r="C60" s="23">
        <f>H_G!AR111</f>
        <v>-3.5369827376022832E-3</v>
      </c>
      <c r="D60" s="23">
        <f>H_G!AS111</f>
        <v>-5.3937457008210237E-3</v>
      </c>
      <c r="E60" s="23">
        <f>H_G!AT111</f>
        <v>-1.6858843819697229E-2</v>
      </c>
    </row>
    <row r="61" spans="1:5" s="25" customFormat="1" x14ac:dyDescent="0.2">
      <c r="A61" s="22" t="s">
        <v>221</v>
      </c>
      <c r="B61" s="23">
        <f>LP_G!AQ111</f>
        <v>1.2467651387813984E-2</v>
      </c>
      <c r="C61" s="23">
        <f>LP_G!AR111</f>
        <v>9.825287308109899E-3</v>
      </c>
      <c r="D61" s="23">
        <f>LP_G!AS111</f>
        <v>8.1466579372232034E-3</v>
      </c>
      <c r="E61" s="23">
        <f>LP_G!AT111</f>
        <v>1.0135405786269133E-2</v>
      </c>
    </row>
    <row r="62" spans="1:5" x14ac:dyDescent="0.2">
      <c r="A62" s="50" t="s">
        <v>22</v>
      </c>
      <c r="B62" s="23">
        <f>LPConLC!AQ111</f>
        <v>1.5285490605641955E-3</v>
      </c>
      <c r="C62" s="23">
        <f>LPConLC!AR111</f>
        <v>-6.5021816931912213E-4</v>
      </c>
      <c r="D62" s="23">
        <f>LPConLC!AS111</f>
        <v>-1.8443492038922966E-3</v>
      </c>
      <c r="E62" s="23">
        <f>LPConLC!AT111</f>
        <v>-2.0127294898287609E-3</v>
      </c>
    </row>
    <row r="63" spans="1:5" ht="13.8" thickBot="1" x14ac:dyDescent="0.25">
      <c r="A63" s="51" t="s">
        <v>299</v>
      </c>
      <c r="B63" s="29">
        <f>B61-B62</f>
        <v>1.0939102327249789E-2</v>
      </c>
      <c r="C63" s="29">
        <f t="shared" ref="C63:E63" si="13">C61-C62</f>
        <v>1.0475505477429021E-2</v>
      </c>
      <c r="D63" s="29">
        <f t="shared" si="13"/>
        <v>9.9910071411155009E-3</v>
      </c>
      <c r="E63" s="29">
        <f t="shared" si="13"/>
        <v>1.2148135276097894E-2</v>
      </c>
    </row>
    <row r="64" spans="1:5" x14ac:dyDescent="0.2">
      <c r="A64" s="12" t="s">
        <v>300</v>
      </c>
      <c r="B64" s="23"/>
      <c r="C64" s="23"/>
      <c r="D64" s="23"/>
      <c r="E64" s="23"/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0" orientation="portrait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FF00"/>
    <pageSetUpPr autoPageBreaks="0"/>
  </sheetPr>
  <dimension ref="A1:AD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287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32">
        <f>D3*PM!C3/D115</f>
        <v>6935136.4215750396</v>
      </c>
      <c r="D3" s="32">
        <f>E3*PM!D3/E115</f>
        <v>6880812.500712242</v>
      </c>
      <c r="E3" s="32">
        <f>F3*PM!E3/F115</f>
        <v>6329715.5295451619</v>
      </c>
      <c r="F3" s="32">
        <f>G3*PM!F3/G115</f>
        <v>6594077.7268456686</v>
      </c>
      <c r="G3" s="32">
        <f>H3*PM!G3/H115</f>
        <v>6550651.4153958065</v>
      </c>
      <c r="H3" s="32">
        <f>I3*PM!H3/I115</f>
        <v>6792767.7816838687</v>
      </c>
      <c r="I3" s="32">
        <f>J3*PM!I3/J115</f>
        <v>6880745.4698210182</v>
      </c>
      <c r="J3" s="32">
        <f>K3*PM!J3/K115</f>
        <v>6855757.4032848785</v>
      </c>
      <c r="K3" s="32">
        <f>L3*PM!K3/L115</f>
        <v>6703127.8713054508</v>
      </c>
      <c r="L3" s="32">
        <f>M3*PM!L3/M115</f>
        <v>6190772.6061627725</v>
      </c>
      <c r="M3" s="32">
        <f>N3*PM!M3/N115</f>
        <v>6272883.5124458568</v>
      </c>
      <c r="N3" s="32">
        <f>O3*PM!N3/O115</f>
        <v>6092302.0256852591</v>
      </c>
      <c r="O3" s="32">
        <f>P3*PM!O3/P115</f>
        <v>5910671.0662475508</v>
      </c>
      <c r="P3" s="32">
        <f>Q3*PM!P3/Q115</f>
        <v>5836832.2032045173</v>
      </c>
      <c r="Q3" s="32">
        <f>R3*PM!Q3/R115</f>
        <v>5534278.6408809051</v>
      </c>
      <c r="R3" s="32">
        <f>S3*PM!R3/S115</f>
        <v>5810188.9466698449</v>
      </c>
      <c r="S3" s="32">
        <f>T3*PM!S3/T115</f>
        <v>5905142.0721174031</v>
      </c>
      <c r="T3" s="32">
        <f>U3*PM!T3/U115</f>
        <v>5661363.0986140734</v>
      </c>
      <c r="U3" s="32">
        <f>V3*PM!U3/V115</f>
        <v>5759375.8037601272</v>
      </c>
      <c r="V3" s="32">
        <f>W3*PM!V3/W115</f>
        <v>5844624.573280368</v>
      </c>
      <c r="W3" s="32">
        <f>X3*PM!W3/X115</f>
        <v>5889335.8221438024</v>
      </c>
      <c r="X3" s="32">
        <f>PM!X3</f>
        <v>5679970</v>
      </c>
      <c r="Y3" s="32">
        <f>X3*Y115/PM!X3</f>
        <v>5911179</v>
      </c>
      <c r="Z3" s="32">
        <f>Y3*Z115/PM!Y3</f>
        <v>5915582.3178936085</v>
      </c>
      <c r="AA3" s="32">
        <f>Z3*AA115/PM!Z3</f>
        <v>6043866.1970891822</v>
      </c>
      <c r="AB3" s="32">
        <f>AA3*AB115/PM!AA3</f>
        <v>5861120.0697165867</v>
      </c>
      <c r="AC3" s="32">
        <f>AB3*AC115/PM!AB3</f>
        <v>6168646.7601092309</v>
      </c>
      <c r="AD3" s="32">
        <f>AC3*AD115/PM!AC3</f>
        <v>6013216.0746204089</v>
      </c>
    </row>
    <row r="4" spans="1:30" x14ac:dyDescent="0.2">
      <c r="A4" s="4">
        <v>2</v>
      </c>
      <c r="B4" s="3" t="s">
        <v>42</v>
      </c>
      <c r="C4" s="32">
        <f>D4*PM!C4/D116</f>
        <v>406117.70161154226</v>
      </c>
      <c r="D4" s="32">
        <f>E4*PM!D4/E116</f>
        <v>410932.76330391632</v>
      </c>
      <c r="E4" s="32">
        <f>F4*PM!E4/F116</f>
        <v>417719.04341613111</v>
      </c>
      <c r="F4" s="32">
        <f>G4*PM!F4/G116</f>
        <v>401511.20547835896</v>
      </c>
      <c r="G4" s="32">
        <f>H4*PM!G4/H116</f>
        <v>332438.76581049012</v>
      </c>
      <c r="H4" s="32">
        <f>I4*PM!H4/I116</f>
        <v>339569.63817025244</v>
      </c>
      <c r="I4" s="32">
        <f>J4*PM!I4/J116</f>
        <v>331725.97590460989</v>
      </c>
      <c r="J4" s="32">
        <f>K4*PM!J4/K116</f>
        <v>318242.04012142675</v>
      </c>
      <c r="K4" s="32">
        <f>L4*PM!K4/L116</f>
        <v>312641.42495078786</v>
      </c>
      <c r="L4" s="32">
        <f>M4*PM!L4/M116</f>
        <v>305814.87482421868</v>
      </c>
      <c r="M4" s="32">
        <f>N4*PM!M4/N116</f>
        <v>294390.69992709777</v>
      </c>
      <c r="N4" s="32">
        <f>O4*PM!N4/O116</f>
        <v>280198.40937904554</v>
      </c>
      <c r="O4" s="32">
        <f>P4*PM!O4/P116</f>
        <v>282427.08425583248</v>
      </c>
      <c r="P4" s="32">
        <f>Q4*PM!P4/Q116</f>
        <v>285151.26037050755</v>
      </c>
      <c r="Q4" s="32">
        <f>R4*PM!Q4/R116</f>
        <v>287839.79404255992</v>
      </c>
      <c r="R4" s="32">
        <f>S4*PM!R4/S116</f>
        <v>311187.87489399902</v>
      </c>
      <c r="S4" s="32">
        <f>T4*PM!S4/T116</f>
        <v>321401.98508676403</v>
      </c>
      <c r="T4" s="32">
        <f>U4*PM!T4/U116</f>
        <v>329824.79433651455</v>
      </c>
      <c r="U4" s="32">
        <f>V4*PM!U4/V116</f>
        <v>338572.30702441128</v>
      </c>
      <c r="V4" s="32">
        <f>W4*PM!V4/W116</f>
        <v>331175.73897201556</v>
      </c>
      <c r="W4" s="32">
        <f>X4*PM!W4/X116</f>
        <v>333762.87443709961</v>
      </c>
      <c r="X4" s="32">
        <f>PM!X4</f>
        <v>350656</v>
      </c>
      <c r="Y4" s="32">
        <f>X4*Y116/PM!X4</f>
        <v>383094</v>
      </c>
      <c r="Z4" s="32">
        <f>Y4*Z116/PM!Y4</f>
        <v>401321.46545217605</v>
      </c>
      <c r="AA4" s="32">
        <f>Z4*AA116/PM!Z4</f>
        <v>409697.47989607643</v>
      </c>
      <c r="AB4" s="32">
        <f>AA4*AB116/PM!AA4</f>
        <v>409682.16913924518</v>
      </c>
      <c r="AC4" s="32">
        <f>AB4*AC116/PM!AB4</f>
        <v>435749.8462228342</v>
      </c>
      <c r="AD4" s="32">
        <f>AC4*AD116/PM!AC4</f>
        <v>444518.1904660688</v>
      </c>
    </row>
    <row r="5" spans="1:30" x14ac:dyDescent="0.2">
      <c r="A5" s="4">
        <v>3</v>
      </c>
      <c r="B5" s="3" t="s">
        <v>0</v>
      </c>
      <c r="C5" s="32">
        <f>D5*PM!C5/D117</f>
        <v>567154.14271176106</v>
      </c>
      <c r="D5" s="32">
        <f>E5*PM!D5/E117</f>
        <v>536989.1803568115</v>
      </c>
      <c r="E5" s="32">
        <f>F5*PM!E5/F117</f>
        <v>490554.34448801994</v>
      </c>
      <c r="F5" s="32">
        <f>G5*PM!F5/G117</f>
        <v>451816.84420595324</v>
      </c>
      <c r="G5" s="32">
        <f>H5*PM!G5/H117</f>
        <v>403378.35689891613</v>
      </c>
      <c r="H5" s="32">
        <f>I5*PM!H5/I117</f>
        <v>394530.81003894325</v>
      </c>
      <c r="I5" s="32">
        <f>J5*PM!I5/J117</f>
        <v>378898.76384117414</v>
      </c>
      <c r="J5" s="32">
        <f>K5*PM!J5/K117</f>
        <v>332120.60116599622</v>
      </c>
      <c r="K5" s="32">
        <f>L5*PM!K5/L117</f>
        <v>303820.19773476577</v>
      </c>
      <c r="L5" s="32">
        <f>M5*PM!L5/M117</f>
        <v>308274.58522682521</v>
      </c>
      <c r="M5" s="32">
        <f>N5*PM!M5/N117</f>
        <v>295445.59241634427</v>
      </c>
      <c r="N5" s="32">
        <f>O5*PM!N5/O117</f>
        <v>273809.33913317975</v>
      </c>
      <c r="O5" s="32">
        <f>P5*PM!O5/P117</f>
        <v>282387.64996580651</v>
      </c>
      <c r="P5" s="32">
        <f>Q5*PM!P5/Q117</f>
        <v>279582.55634147255</v>
      </c>
      <c r="Q5" s="32">
        <f>R5*PM!Q5/R117</f>
        <v>261291.48172742681</v>
      </c>
      <c r="R5" s="32">
        <f>S5*PM!R5/S117</f>
        <v>244248.05458800396</v>
      </c>
      <c r="S5" s="32">
        <f>T5*PM!S5/T117</f>
        <v>236751.34227155562</v>
      </c>
      <c r="T5" s="32">
        <f>U5*PM!T5/U117</f>
        <v>225762.61277932342</v>
      </c>
      <c r="U5" s="32">
        <f>V5*PM!U5/V117</f>
        <v>214198.35663682499</v>
      </c>
      <c r="V5" s="32">
        <f>W5*PM!V5/W117</f>
        <v>228655.49784296568</v>
      </c>
      <c r="W5" s="32">
        <f>X5*PM!W5/X117</f>
        <v>238354.45508689593</v>
      </c>
      <c r="X5" s="32">
        <f>PM!X5</f>
        <v>241193</v>
      </c>
      <c r="Y5" s="32">
        <f>X5*Y117/PM!X5</f>
        <v>250305</v>
      </c>
      <c r="Z5" s="32">
        <f>Y5*Z117/PM!Y5</f>
        <v>248669.12747142257</v>
      </c>
      <c r="AA5" s="32">
        <f>Z5*AA117/PM!Z5</f>
        <v>246334.51436911078</v>
      </c>
      <c r="AB5" s="32">
        <f>AA5*AB117/PM!AA5</f>
        <v>240771.88558942929</v>
      </c>
      <c r="AC5" s="32">
        <f>AB5*AC117/PM!AB5</f>
        <v>227784.55444205619</v>
      </c>
      <c r="AD5" s="32">
        <f>AC5*AD117/PM!AC5</f>
        <v>237776.93591357998</v>
      </c>
    </row>
    <row r="6" spans="1:30" x14ac:dyDescent="0.2">
      <c r="A6" s="4">
        <v>4</v>
      </c>
      <c r="B6" s="6" t="s">
        <v>1</v>
      </c>
      <c r="C6" s="32">
        <f>D6*PM!C6/D118</f>
        <v>1528187.9258826706</v>
      </c>
      <c r="D6" s="32">
        <f>E6*PM!D6/E118</f>
        <v>1528522.3836126595</v>
      </c>
      <c r="E6" s="32">
        <f>F6*PM!E6/F118</f>
        <v>1285086.8639965742</v>
      </c>
      <c r="F6" s="32">
        <f>G6*PM!F6/G118</f>
        <v>1308474.4212713887</v>
      </c>
      <c r="G6" s="32">
        <f>H6*PM!G6/H118</f>
        <v>1302636.8042625845</v>
      </c>
      <c r="H6" s="32">
        <f>I6*PM!H6/I118</f>
        <v>1252600.1935446921</v>
      </c>
      <c r="I6" s="32">
        <f>J6*PM!I6/J118</f>
        <v>1206172.666038275</v>
      </c>
      <c r="J6" s="32">
        <f>K6*PM!J6/K118</f>
        <v>1158107.0080395248</v>
      </c>
      <c r="K6" s="32">
        <f>L6*PM!K6/L118</f>
        <v>1040733.403006888</v>
      </c>
      <c r="L6" s="32">
        <f>M6*PM!L6/M118</f>
        <v>978181.45024511265</v>
      </c>
      <c r="M6" s="32">
        <f>N6*PM!M6/N118</f>
        <v>929634.92473789339</v>
      </c>
      <c r="N6" s="32">
        <f>O6*PM!N6/O118</f>
        <v>915643.65687468299</v>
      </c>
      <c r="O6" s="32">
        <f>P6*PM!O6/P118</f>
        <v>929952.21691640164</v>
      </c>
      <c r="P6" s="32">
        <f>Q6*PM!P6/Q118</f>
        <v>903108.63065830618</v>
      </c>
      <c r="Q6" s="32">
        <f>R6*PM!Q6/R118</f>
        <v>857232.36056470871</v>
      </c>
      <c r="R6" s="32">
        <f>S6*PM!R6/S118</f>
        <v>824759.25113903149</v>
      </c>
      <c r="S6" s="32">
        <f>T6*PM!S6/T118</f>
        <v>852755.38261263899</v>
      </c>
      <c r="T6" s="32">
        <f>U6*PM!T6/U118</f>
        <v>782147.31683013763</v>
      </c>
      <c r="U6" s="32">
        <f>V6*PM!U6/V118</f>
        <v>756655.9244932147</v>
      </c>
      <c r="V6" s="32">
        <f>W6*PM!V6/W118</f>
        <v>779837.92525848537</v>
      </c>
      <c r="W6" s="32">
        <f>X6*PM!W6/X118</f>
        <v>749509.42666321876</v>
      </c>
      <c r="X6" s="32">
        <f>PM!X6</f>
        <v>761245</v>
      </c>
      <c r="Y6" s="32">
        <f>X6*Y118/PM!X6</f>
        <v>786317</v>
      </c>
      <c r="Z6" s="32">
        <f>Y6*Z118/PM!Y6</f>
        <v>761621.98384153761</v>
      </c>
      <c r="AA6" s="32">
        <f>Z6*AA118/PM!Z6</f>
        <v>738978.43828926072</v>
      </c>
      <c r="AB6" s="32">
        <f>AA6*AB118/PM!AA6</f>
        <v>737966.96043836465</v>
      </c>
      <c r="AC6" s="32">
        <f>AB6*AC118/PM!AB6</f>
        <v>715644.01317073707</v>
      </c>
      <c r="AD6" s="32">
        <f>AC6*AD118/PM!AC6</f>
        <v>644699.37125189009</v>
      </c>
    </row>
    <row r="7" spans="1:30" x14ac:dyDescent="0.2">
      <c r="A7" s="4">
        <v>5</v>
      </c>
      <c r="B7" s="6" t="s">
        <v>2</v>
      </c>
      <c r="C7" s="32">
        <f>D7*PM!C7/D119</f>
        <v>1038574.4572153116</v>
      </c>
      <c r="D7" s="32">
        <f>E7*PM!D7/E119</f>
        <v>984749.92150864459</v>
      </c>
      <c r="E7" s="32">
        <f>F7*PM!E7/F119</f>
        <v>1015313.5223397595</v>
      </c>
      <c r="F7" s="32">
        <f>G7*PM!F7/G119</f>
        <v>959891.53217755922</v>
      </c>
      <c r="G7" s="32">
        <f>H7*PM!G7/H119</f>
        <v>888033.43721191084</v>
      </c>
      <c r="H7" s="32">
        <f>I7*PM!H7/I119</f>
        <v>902792.99572512822</v>
      </c>
      <c r="I7" s="32">
        <f>J7*PM!I7/J119</f>
        <v>885034.85406423907</v>
      </c>
      <c r="J7" s="32">
        <f>K7*PM!J7/K119</f>
        <v>813857.03531227168</v>
      </c>
      <c r="K7" s="32">
        <f>L7*PM!K7/L119</f>
        <v>774648.84291134041</v>
      </c>
      <c r="L7" s="32">
        <f>M7*PM!L7/M119</f>
        <v>692628.49612141761</v>
      </c>
      <c r="M7" s="32">
        <f>N7*PM!M7/N119</f>
        <v>671629.17939420312</v>
      </c>
      <c r="N7" s="32">
        <f>O7*PM!N7/O119</f>
        <v>619570.37638209912</v>
      </c>
      <c r="O7" s="32">
        <f>P7*PM!O7/P119</f>
        <v>560020.83531381842</v>
      </c>
      <c r="P7" s="32">
        <f>Q7*PM!P7/Q119</f>
        <v>536325.87913474371</v>
      </c>
      <c r="Q7" s="32">
        <f>R7*PM!Q7/R119</f>
        <v>503402.81259356992</v>
      </c>
      <c r="R7" s="32">
        <f>S7*PM!R7/S119</f>
        <v>569869.95575034712</v>
      </c>
      <c r="S7" s="32">
        <f>T7*PM!S7/T119</f>
        <v>527091.94565180596</v>
      </c>
      <c r="T7" s="32">
        <f>U7*PM!T7/U119</f>
        <v>446763.310656316</v>
      </c>
      <c r="U7" s="32">
        <f>V7*PM!U7/V119</f>
        <v>477699.9571203909</v>
      </c>
      <c r="V7" s="32">
        <f>W7*PM!V7/W119</f>
        <v>460608.17150927923</v>
      </c>
      <c r="W7" s="32">
        <f>X7*PM!W7/X119</f>
        <v>452162.66951799218</v>
      </c>
      <c r="X7" s="32">
        <f>PM!X7</f>
        <v>442131</v>
      </c>
      <c r="Y7" s="32">
        <f>X7*Y119/PM!X7</f>
        <v>449043</v>
      </c>
      <c r="Z7" s="32">
        <f>Y7*Z119/PM!Y7</f>
        <v>436895.61780900479</v>
      </c>
      <c r="AA7" s="32">
        <f>Z7*AA119/PM!Z7</f>
        <v>429319.56271085097</v>
      </c>
      <c r="AB7" s="32">
        <f>AA7*AB119/PM!AA7</f>
        <v>409422.02293142589</v>
      </c>
      <c r="AC7" s="32">
        <f>AB7*AC119/PM!AB7</f>
        <v>429539.25959617319</v>
      </c>
      <c r="AD7" s="32">
        <f>AC7*AD119/PM!AC7</f>
        <v>396791.05972696224</v>
      </c>
    </row>
    <row r="8" spans="1:30" x14ac:dyDescent="0.2">
      <c r="A8" s="4">
        <v>6</v>
      </c>
      <c r="B8" s="6" t="s">
        <v>43</v>
      </c>
      <c r="C8" s="32">
        <f>D8*PM!C8/D120</f>
        <v>5272990.3527857075</v>
      </c>
      <c r="D8" s="32">
        <f>E8*PM!D8/E120</f>
        <v>5247171.9664021041</v>
      </c>
      <c r="E8" s="32">
        <f>F8*PM!E8/F120</f>
        <v>5096071.5178217692</v>
      </c>
      <c r="F8" s="32">
        <f>G8*PM!F8/G120</f>
        <v>5100085.7254888313</v>
      </c>
      <c r="G8" s="32">
        <f>H8*PM!G8/H120</f>
        <v>5057181.6238973625</v>
      </c>
      <c r="H8" s="32">
        <f>I8*PM!H8/I120</f>
        <v>4951826.1416511182</v>
      </c>
      <c r="I8" s="32">
        <f>J8*PM!I8/J120</f>
        <v>4967278.7909547659</v>
      </c>
      <c r="J8" s="32">
        <f>K8*PM!J8/K120</f>
        <v>4851343.315826321</v>
      </c>
      <c r="K8" s="32">
        <f>L8*PM!K8/L120</f>
        <v>5026854.4030510988</v>
      </c>
      <c r="L8" s="32">
        <f>M8*PM!L8/M120</f>
        <v>4959792.6107449895</v>
      </c>
      <c r="M8" s="32">
        <f>N8*PM!M8/N120</f>
        <v>4994423.1399206594</v>
      </c>
      <c r="N8" s="32">
        <f>O8*PM!N8/O120</f>
        <v>4791033.4829537105</v>
      </c>
      <c r="O8" s="32">
        <f>P8*PM!O8/P120</f>
        <v>4718355.8168577505</v>
      </c>
      <c r="P8" s="32">
        <f>Q8*PM!P8/Q120</f>
        <v>4730167.0776728354</v>
      </c>
      <c r="Q8" s="32">
        <f>R8*PM!Q8/R120</f>
        <v>4847448.562186406</v>
      </c>
      <c r="R8" s="32">
        <f>S8*PM!R8/S120</f>
        <v>4842196.1034584055</v>
      </c>
      <c r="S8" s="32">
        <f>T8*PM!S8/T120</f>
        <v>4832527.5706585925</v>
      </c>
      <c r="T8" s="32">
        <f>U8*PM!T8/U120</f>
        <v>4505986.2793164439</v>
      </c>
      <c r="U8" s="32">
        <f>V8*PM!U8/V120</f>
        <v>4457909.8295284351</v>
      </c>
      <c r="V8" s="32">
        <f>W8*PM!V8/W120</f>
        <v>4546901.7635550089</v>
      </c>
      <c r="W8" s="32">
        <f>X8*PM!W8/X120</f>
        <v>4347690.253302779</v>
      </c>
      <c r="X8" s="32">
        <f>PM!X8</f>
        <v>4572634</v>
      </c>
      <c r="Y8" s="32">
        <f>X8*Y120/PM!X8</f>
        <v>4294707</v>
      </c>
      <c r="Z8" s="32">
        <f>Y8*Z120/PM!Y8</f>
        <v>4291576.0821849108</v>
      </c>
      <c r="AA8" s="32">
        <f>Z8*AA120/PM!Z8</f>
        <v>4339858.276179607</v>
      </c>
      <c r="AB8" s="32">
        <f>AA8*AB120/PM!AA8</f>
        <v>4309265.0392195787</v>
      </c>
      <c r="AC8" s="32">
        <f>AB8*AC120/PM!AB8</f>
        <v>4409318.469774507</v>
      </c>
      <c r="AD8" s="32">
        <f>AC8*AD120/PM!AC8</f>
        <v>4375459.4485720536</v>
      </c>
    </row>
    <row r="9" spans="1:30" x14ac:dyDescent="0.2">
      <c r="A9" s="4">
        <v>7</v>
      </c>
      <c r="B9" s="6" t="s">
        <v>44</v>
      </c>
      <c r="C9" s="32">
        <f>D9*PM!C9/D121</f>
        <v>4118652.1889895112</v>
      </c>
      <c r="D9" s="32">
        <f>E9*PM!D9/E121</f>
        <v>3849087.2458896581</v>
      </c>
      <c r="E9" s="32">
        <f>F9*PM!E9/F121</f>
        <v>3768707.7977100979</v>
      </c>
      <c r="F9" s="32">
        <f>G9*PM!F9/G121</f>
        <v>3596539.6738224039</v>
      </c>
      <c r="G9" s="32">
        <f>H9*PM!G9/H121</f>
        <v>3599860.211501997</v>
      </c>
      <c r="H9" s="32">
        <f>I9*PM!H9/I121</f>
        <v>3412330.0674413219</v>
      </c>
      <c r="I9" s="32">
        <f>J9*PM!I9/J121</f>
        <v>3266796.0952579137</v>
      </c>
      <c r="J9" s="32">
        <f>K9*PM!J9/K121</f>
        <v>3270180.6190815847</v>
      </c>
      <c r="K9" s="32">
        <f>L9*PM!K9/L121</f>
        <v>2994996.4624963193</v>
      </c>
      <c r="L9" s="32">
        <f>M9*PM!L9/M121</f>
        <v>2769056.8834857028</v>
      </c>
      <c r="M9" s="32">
        <f>N9*PM!M9/N121</f>
        <v>2711752.5288362135</v>
      </c>
      <c r="N9" s="32">
        <f>O9*PM!N9/O121</f>
        <v>2741547.9084456931</v>
      </c>
      <c r="O9" s="32">
        <f>P9*PM!O9/P121</f>
        <v>2583736.3881366947</v>
      </c>
      <c r="P9" s="32">
        <f>Q9*PM!P9/Q121</f>
        <v>2635675.8586659166</v>
      </c>
      <c r="Q9" s="32">
        <f>R9*PM!Q9/R121</f>
        <v>2570466.3518903344</v>
      </c>
      <c r="R9" s="32">
        <f>S9*PM!R9/S121</f>
        <v>2459470.8190241265</v>
      </c>
      <c r="S9" s="32">
        <f>T9*PM!S9/T121</f>
        <v>2377959.6775790574</v>
      </c>
      <c r="T9" s="32">
        <f>U9*PM!T9/U121</f>
        <v>2279857.7048205929</v>
      </c>
      <c r="U9" s="32">
        <f>V9*PM!U9/V121</f>
        <v>2141400.0056446381</v>
      </c>
      <c r="V9" s="32">
        <f>W9*PM!V9/W121</f>
        <v>2159921.0655048429</v>
      </c>
      <c r="W9" s="32">
        <f>X9*PM!W9/X121</f>
        <v>1998530.8898257772</v>
      </c>
      <c r="X9" s="32">
        <f>PM!X9</f>
        <v>2153439</v>
      </c>
      <c r="Y9" s="32">
        <f>X9*Y121/PM!X9</f>
        <v>2049038</v>
      </c>
      <c r="Z9" s="32">
        <f>Y9*Z121/PM!Y9</f>
        <v>1911187.390317922</v>
      </c>
      <c r="AA9" s="32">
        <f>Z9*AA121/PM!Z9</f>
        <v>1877976.123414462</v>
      </c>
      <c r="AB9" s="32">
        <f>AA9*AB121/PM!AA9</f>
        <v>1815582.416842798</v>
      </c>
      <c r="AC9" s="32">
        <f>AB9*AC121/PM!AB9</f>
        <v>1728845.6035243352</v>
      </c>
      <c r="AD9" s="32">
        <f>AC9*AD121/PM!AC9</f>
        <v>1804781.6086735695</v>
      </c>
    </row>
    <row r="10" spans="1:30" x14ac:dyDescent="0.2">
      <c r="A10" s="4">
        <v>8</v>
      </c>
      <c r="B10" s="6" t="s">
        <v>45</v>
      </c>
      <c r="C10" s="32">
        <f>D10*PM!C10/D122</f>
        <v>2079708.7486572585</v>
      </c>
      <c r="D10" s="32">
        <f>E10*PM!D10/E122</f>
        <v>1896124.0521878949</v>
      </c>
      <c r="E10" s="32">
        <f>F10*PM!E10/F122</f>
        <v>1897840.3441752328</v>
      </c>
      <c r="F10" s="32">
        <f>G10*PM!F10/G122</f>
        <v>1911606.789399982</v>
      </c>
      <c r="G10" s="32">
        <f>H10*PM!G10/H122</f>
        <v>1798096.4061933937</v>
      </c>
      <c r="H10" s="32">
        <f>I10*PM!H10/I122</f>
        <v>1930359.6863387069</v>
      </c>
      <c r="I10" s="32">
        <f>J10*PM!I10/J122</f>
        <v>1865502.9938910278</v>
      </c>
      <c r="J10" s="32">
        <f>K10*PM!J10/K122</f>
        <v>1467293.4088640918</v>
      </c>
      <c r="K10" s="32">
        <f>L10*PM!K10/L122</f>
        <v>1932764.5889309307</v>
      </c>
      <c r="L10" s="32">
        <f>M10*PM!L10/M122</f>
        <v>1856028.0740016436</v>
      </c>
      <c r="M10" s="32">
        <f>N10*PM!M10/N122</f>
        <v>1940140.4337141106</v>
      </c>
      <c r="N10" s="32">
        <f>O10*PM!N10/O122</f>
        <v>1920259.3090936742</v>
      </c>
      <c r="O10" s="32">
        <f>P10*PM!O10/P122</f>
        <v>1877436.5592990618</v>
      </c>
      <c r="P10" s="32">
        <f>Q10*PM!P10/Q122</f>
        <v>1744496.1964954501</v>
      </c>
      <c r="Q10" s="32">
        <f>R10*PM!Q10/R122</f>
        <v>1684776.3410640468</v>
      </c>
      <c r="R10" s="32">
        <f>S10*PM!R10/S122</f>
        <v>1502218.1244576061</v>
      </c>
      <c r="S10" s="32">
        <f>T10*PM!S10/T122</f>
        <v>1430326.7196771607</v>
      </c>
      <c r="T10" s="32">
        <f>U10*PM!T10/U122</f>
        <v>1470124.3583494725</v>
      </c>
      <c r="U10" s="32">
        <f>V10*PM!U10/V122</f>
        <v>1401293.1236556771</v>
      </c>
      <c r="V10" s="32">
        <f>W10*PM!V10/W122</f>
        <v>1313824.6640104665</v>
      </c>
      <c r="W10" s="32">
        <f>X10*PM!W10/X122</f>
        <v>1318117.9405329416</v>
      </c>
      <c r="X10" s="32">
        <f>PM!X10</f>
        <v>1252040</v>
      </c>
      <c r="Y10" s="32">
        <f>X10*Y122/PM!X10</f>
        <v>1197228</v>
      </c>
      <c r="Z10" s="32">
        <f>Y10*Z122/PM!Y10</f>
        <v>1186093.7237952971</v>
      </c>
      <c r="AA10" s="32">
        <f>Z10*AA122/PM!Z10</f>
        <v>1184676.0808123581</v>
      </c>
      <c r="AB10" s="32">
        <f>AA10*AB122/PM!AA10</f>
        <v>1145266.6428621488</v>
      </c>
      <c r="AC10" s="32">
        <f>AB10*AC122/PM!AB10</f>
        <v>1132101.9843742731</v>
      </c>
      <c r="AD10" s="32">
        <f>AC10*AD122/PM!AC10</f>
        <v>1154800.9755580355</v>
      </c>
    </row>
    <row r="11" spans="1:30" x14ac:dyDescent="0.2">
      <c r="A11" s="4">
        <v>9</v>
      </c>
      <c r="B11" s="6" t="s">
        <v>46</v>
      </c>
      <c r="C11" s="32">
        <f>D11*PM!C11/D123</f>
        <v>7382238.8550015632</v>
      </c>
      <c r="D11" s="32">
        <f>E11*PM!D11/E123</f>
        <v>7777557.2124083219</v>
      </c>
      <c r="E11" s="32">
        <f>F11*PM!E11/F123</f>
        <v>8015252.329608269</v>
      </c>
      <c r="F11" s="32">
        <f>G11*PM!F11/G123</f>
        <v>7744067.6363304118</v>
      </c>
      <c r="G11" s="32">
        <f>H11*PM!G11/H123</f>
        <v>8261727.1973726703</v>
      </c>
      <c r="H11" s="32">
        <f>I11*PM!H11/I123</f>
        <v>8028997.6162583716</v>
      </c>
      <c r="I11" s="32">
        <f>J11*PM!I11/J123</f>
        <v>7990294.4318499239</v>
      </c>
      <c r="J11" s="32">
        <f>K11*PM!J11/K123</f>
        <v>8605800.1231019832</v>
      </c>
      <c r="K11" s="32">
        <f>L11*PM!K11/L123</f>
        <v>7678434.4479883462</v>
      </c>
      <c r="L11" s="32">
        <f>M11*PM!L11/M123</f>
        <v>7604601.3120847279</v>
      </c>
      <c r="M11" s="32">
        <f>N11*PM!M11/N123</f>
        <v>7684300.7510524802</v>
      </c>
      <c r="N11" s="32">
        <f>O11*PM!N11/O123</f>
        <v>8130560.6092048129</v>
      </c>
      <c r="O11" s="32">
        <f>P11*PM!O11/P123</f>
        <v>8035875.3176614027</v>
      </c>
      <c r="P11" s="32">
        <f>Q11*PM!P11/Q123</f>
        <v>8491287.1782961115</v>
      </c>
      <c r="Q11" s="32">
        <f>R11*PM!Q11/R123</f>
        <v>8771476.5801722221</v>
      </c>
      <c r="R11" s="32">
        <f>S11*PM!R11/S123</f>
        <v>9237335.6548440251</v>
      </c>
      <c r="S11" s="32">
        <f>T11*PM!S11/T123</f>
        <v>9723129.1877026707</v>
      </c>
      <c r="T11" s="32">
        <f>U11*PM!T11/U123</f>
        <v>10004513.279800881</v>
      </c>
      <c r="U11" s="32">
        <f>V11*PM!U11/V123</f>
        <v>10034186.318676936</v>
      </c>
      <c r="V11" s="32">
        <f>W11*PM!V11/W123</f>
        <v>9734684.1596600749</v>
      </c>
      <c r="W11" s="32">
        <f>X11*PM!W11/X123</f>
        <v>9749123.3303256445</v>
      </c>
      <c r="X11" s="32">
        <f>PM!X11</f>
        <v>9927893</v>
      </c>
      <c r="Y11" s="32">
        <f>X11*Y123/PM!X11</f>
        <v>10108368</v>
      </c>
      <c r="Z11" s="32">
        <f>Y11*Z123/PM!Y11</f>
        <v>10229970.443708507</v>
      </c>
      <c r="AA11" s="32">
        <f>Z11*AA123/PM!Z11</f>
        <v>10475314.211641541</v>
      </c>
      <c r="AB11" s="32">
        <f>AA11*AB123/PM!AA11</f>
        <v>10434109.3228241</v>
      </c>
      <c r="AC11" s="32">
        <f>AB11*AC123/PM!AB11</f>
        <v>9816505.8036906831</v>
      </c>
      <c r="AD11" s="32">
        <f>AC11*AD123/PM!AC11</f>
        <v>9421726.2170530967</v>
      </c>
    </row>
    <row r="12" spans="1:30" x14ac:dyDescent="0.2">
      <c r="A12" s="4">
        <v>10</v>
      </c>
      <c r="B12" s="6" t="s">
        <v>47</v>
      </c>
      <c r="C12" s="32">
        <f>D12*PM!C12/D124</f>
        <v>4629260.234439183</v>
      </c>
      <c r="D12" s="32">
        <f>E12*PM!D12/E124</f>
        <v>4598303.5972211156</v>
      </c>
      <c r="E12" s="32">
        <f>F12*PM!E12/F124</f>
        <v>4468952.7605248075</v>
      </c>
      <c r="F12" s="32">
        <f>G12*PM!F12/G124</f>
        <v>4598788.9678210709</v>
      </c>
      <c r="G12" s="32">
        <f>H12*PM!G12/H124</f>
        <v>4682290.2059619231</v>
      </c>
      <c r="H12" s="32">
        <f>I12*PM!H12/I124</f>
        <v>4459798.4367388934</v>
      </c>
      <c r="I12" s="32">
        <f>J12*PM!I12/J124</f>
        <v>4334495.955358021</v>
      </c>
      <c r="J12" s="32">
        <f>K12*PM!J12/K124</f>
        <v>4443652.4265176198</v>
      </c>
      <c r="K12" s="32">
        <f>L12*PM!K12/L124</f>
        <v>4275473.8492342345</v>
      </c>
      <c r="L12" s="32">
        <f>M12*PM!L12/M124</f>
        <v>4245434.3326455727</v>
      </c>
      <c r="M12" s="32">
        <f>N12*PM!M12/N124</f>
        <v>4412032.7544692205</v>
      </c>
      <c r="N12" s="32">
        <f>O12*PM!N12/O124</f>
        <v>4076136.2196818553</v>
      </c>
      <c r="O12" s="32">
        <f>P12*PM!O12/P124</f>
        <v>3860781.2421790189</v>
      </c>
      <c r="P12" s="32">
        <f>Q12*PM!P12/Q124</f>
        <v>3833174.9295043065</v>
      </c>
      <c r="Q12" s="32">
        <f>R12*PM!Q12/R124</f>
        <v>3699940.4015271557</v>
      </c>
      <c r="R12" s="32">
        <f>S12*PM!R12/S124</f>
        <v>3920127.9073258825</v>
      </c>
      <c r="S12" s="32">
        <f>T12*PM!S12/T124</f>
        <v>3838236.5945481509</v>
      </c>
      <c r="T12" s="32">
        <f>U12*PM!T12/U124</f>
        <v>3540234.5067757117</v>
      </c>
      <c r="U12" s="32">
        <f>V12*PM!U12/V124</f>
        <v>3675442.2599694291</v>
      </c>
      <c r="V12" s="32">
        <f>W12*PM!V12/W124</f>
        <v>3650140.3050326509</v>
      </c>
      <c r="W12" s="32">
        <f>X12*PM!W12/X124</f>
        <v>3546249.9225838347</v>
      </c>
      <c r="X12" s="32">
        <f>PM!X12</f>
        <v>3455669</v>
      </c>
      <c r="Y12" s="32">
        <f>X12*Y124/PM!X12</f>
        <v>3298913</v>
      </c>
      <c r="Z12" s="32">
        <f>Y12*Z124/PM!Y12</f>
        <v>3303797.7488878262</v>
      </c>
      <c r="AA12" s="32">
        <f>Z12*AA124/PM!Z12</f>
        <v>3565336.7312757582</v>
      </c>
      <c r="AB12" s="32">
        <f>AA12*AB124/PM!AA12</f>
        <v>3598106.4053444513</v>
      </c>
      <c r="AC12" s="32">
        <f>AB12*AC124/PM!AB12</f>
        <v>3349899.8196998797</v>
      </c>
      <c r="AD12" s="32">
        <f>AC12*AD124/PM!AC12</f>
        <v>3235410.1203875616</v>
      </c>
    </row>
    <row r="13" spans="1:30" x14ac:dyDescent="0.2">
      <c r="A13" s="4">
        <v>11</v>
      </c>
      <c r="B13" s="6" t="s">
        <v>48</v>
      </c>
      <c r="C13" s="32">
        <f>D13*PM!C13/D125</f>
        <v>1162784.8419213414</v>
      </c>
      <c r="D13" s="32">
        <f>E13*PM!D13/E125</f>
        <v>1030999.9200631852</v>
      </c>
      <c r="E13" s="32">
        <f>F13*PM!E13/F125</f>
        <v>1145950.6935668651</v>
      </c>
      <c r="F13" s="32">
        <f>G13*PM!F13/G125</f>
        <v>1318507.5618330117</v>
      </c>
      <c r="G13" s="32">
        <f>H13*PM!G13/H125</f>
        <v>1065857.1043315402</v>
      </c>
      <c r="H13" s="32">
        <f>I13*PM!H13/I125</f>
        <v>1188072.0072309608</v>
      </c>
      <c r="I13" s="32">
        <f>J13*PM!I13/J125</f>
        <v>1024786.9420765679</v>
      </c>
      <c r="J13" s="32">
        <f>K13*PM!J13/K125</f>
        <v>848006.52049291122</v>
      </c>
      <c r="K13" s="32">
        <f>L13*PM!K13/L125</f>
        <v>1237510.1975933644</v>
      </c>
      <c r="L13" s="32">
        <f>M13*PM!L13/M125</f>
        <v>1233774.4570418254</v>
      </c>
      <c r="M13" s="32">
        <f>N13*PM!M13/N125</f>
        <v>962921.84852735675</v>
      </c>
      <c r="N13" s="32">
        <f>O13*PM!N13/O125</f>
        <v>568841.81107273512</v>
      </c>
      <c r="O13" s="32">
        <f>P13*PM!O13/P125</f>
        <v>1078160.4058162232</v>
      </c>
      <c r="P13" s="32">
        <f>Q13*PM!P13/Q125</f>
        <v>1179164.6232356387</v>
      </c>
      <c r="Q13" s="32">
        <f>R13*PM!Q13/R125</f>
        <v>1129239.2151387483</v>
      </c>
      <c r="R13" s="32">
        <f>S13*PM!R13/S125</f>
        <v>1192933.7363587394</v>
      </c>
      <c r="S13" s="32">
        <f>T13*PM!S13/T125</f>
        <v>1075267.3228833096</v>
      </c>
      <c r="T13" s="32">
        <f>U13*PM!T13/U125</f>
        <v>1007115.0408371406</v>
      </c>
      <c r="U13" s="32">
        <f>V13*PM!U13/V125</f>
        <v>1001500.7947848347</v>
      </c>
      <c r="V13" s="32">
        <f>W13*PM!V13/W125</f>
        <v>1016765.2551174512</v>
      </c>
      <c r="W13" s="32">
        <f>X13*PM!W13/X125</f>
        <v>1051923.4656454541</v>
      </c>
      <c r="X13" s="32">
        <f>PM!X13</f>
        <v>1232973</v>
      </c>
      <c r="Y13" s="32">
        <f>X13*Y125/PM!X13</f>
        <v>985141</v>
      </c>
      <c r="Z13" s="32">
        <f>Y13*Z125/PM!Y13</f>
        <v>917165.66107435455</v>
      </c>
      <c r="AA13" s="32">
        <f>Z13*AA125/PM!Z13</f>
        <v>970826.81072135444</v>
      </c>
      <c r="AB13" s="32">
        <f>AA13*AB125/PM!AA13</f>
        <v>982907.29617189197</v>
      </c>
      <c r="AC13" s="32">
        <f>AB13*AC125/PM!AB13</f>
        <v>1303544.7886803604</v>
      </c>
      <c r="AD13" s="32">
        <f>AC13*AD125/PM!AC13</f>
        <v>1448560.5323877709</v>
      </c>
    </row>
    <row r="14" spans="1:30" x14ac:dyDescent="0.2">
      <c r="A14" s="4">
        <v>12</v>
      </c>
      <c r="B14" s="6" t="s">
        <v>49</v>
      </c>
      <c r="C14" s="32">
        <f>D14*PM!C14/D126</f>
        <v>613858.66298186185</v>
      </c>
      <c r="D14" s="32">
        <f>E14*PM!D14/E126</f>
        <v>547739.60819345573</v>
      </c>
      <c r="E14" s="32">
        <f>F14*PM!E14/F126</f>
        <v>515510.90668669768</v>
      </c>
      <c r="F14" s="32">
        <f>G14*PM!F14/G126</f>
        <v>519319.05075951206</v>
      </c>
      <c r="G14" s="32">
        <f>H14*PM!G14/H126</f>
        <v>534249.59051819867</v>
      </c>
      <c r="H14" s="32">
        <f>I14*PM!H14/I126</f>
        <v>552501.44064133975</v>
      </c>
      <c r="I14" s="32">
        <f>J14*PM!I14/J126</f>
        <v>531563.80579212576</v>
      </c>
      <c r="J14" s="32">
        <f>K14*PM!J14/K126</f>
        <v>518367.91127134929</v>
      </c>
      <c r="K14" s="32">
        <f>L14*PM!K14/L126</f>
        <v>507801.61723044532</v>
      </c>
      <c r="L14" s="32">
        <f>M14*PM!L14/M126</f>
        <v>484629.57156913506</v>
      </c>
      <c r="M14" s="32">
        <f>N14*PM!M14/N126</f>
        <v>460249.99432914116</v>
      </c>
      <c r="N14" s="32">
        <f>O14*PM!N14/O126</f>
        <v>413641.97865637852</v>
      </c>
      <c r="O14" s="32">
        <f>P14*PM!O14/P126</f>
        <v>371883.57007073524</v>
      </c>
      <c r="P14" s="32">
        <f>Q14*PM!P14/Q126</f>
        <v>349590.22705244127</v>
      </c>
      <c r="Q14" s="32">
        <f>R14*PM!Q14/R126</f>
        <v>321993.8967070147</v>
      </c>
      <c r="R14" s="32">
        <f>S14*PM!R14/S126</f>
        <v>339225.43836996384</v>
      </c>
      <c r="S14" s="32">
        <f>T14*PM!S14/T126</f>
        <v>291461.62188523018</v>
      </c>
      <c r="T14" s="32">
        <f>U14*PM!T14/U126</f>
        <v>254416.62450798132</v>
      </c>
      <c r="U14" s="32">
        <f>V14*PM!U14/V126</f>
        <v>287659.89922801178</v>
      </c>
      <c r="V14" s="32">
        <f>W14*PM!V14/W126</f>
        <v>300516.93129912444</v>
      </c>
      <c r="W14" s="32">
        <f>X14*PM!W14/X126</f>
        <v>322334.41619406187</v>
      </c>
      <c r="X14" s="32">
        <f>PM!X14</f>
        <v>311039</v>
      </c>
      <c r="Y14" s="32">
        <f>X14*Y126/PM!X14</f>
        <v>335557</v>
      </c>
      <c r="Z14" s="32">
        <f>Y14*Z126/PM!Y14</f>
        <v>285279.15048668598</v>
      </c>
      <c r="AA14" s="32">
        <f>Z14*AA126/PM!Z14</f>
        <v>261747.91475505952</v>
      </c>
      <c r="AB14" s="32">
        <f>AA14*AB126/PM!AA14</f>
        <v>265070.3298403027</v>
      </c>
      <c r="AC14" s="32">
        <f>AB14*AC126/PM!AB14</f>
        <v>242389.44664411366</v>
      </c>
      <c r="AD14" s="32">
        <f>AC14*AD126/PM!AC14</f>
        <v>231228.88303502969</v>
      </c>
    </row>
    <row r="15" spans="1:30" x14ac:dyDescent="0.2">
      <c r="A15" s="4">
        <v>13</v>
      </c>
      <c r="B15" s="6" t="s">
        <v>50</v>
      </c>
      <c r="C15" s="32">
        <f>D15*PM!C15/D127</f>
        <v>8521595.9814228583</v>
      </c>
      <c r="D15" s="32">
        <f>E15*PM!D15/E127</f>
        <v>8269683.0261421921</v>
      </c>
      <c r="E15" s="32">
        <f>F15*PM!E15/F127</f>
        <v>7522526.7696361002</v>
      </c>
      <c r="F15" s="32">
        <f>G15*PM!F15/G127</f>
        <v>7019949.6292467071</v>
      </c>
      <c r="G15" s="32">
        <f>H15*PM!G15/H127</f>
        <v>6524405.2908116942</v>
      </c>
      <c r="H15" s="32">
        <f>I15*PM!H15/I127</f>
        <v>6033227.1883845767</v>
      </c>
      <c r="I15" s="32">
        <f>J15*PM!I15/J127</f>
        <v>5458139.4931380125</v>
      </c>
      <c r="J15" s="32">
        <f>K15*PM!J15/K127</f>
        <v>4825969.4168685665</v>
      </c>
      <c r="K15" s="32">
        <f>L15*PM!K15/L127</f>
        <v>4262818.8651494784</v>
      </c>
      <c r="L15" s="32">
        <f>M15*PM!L15/M127</f>
        <v>3931388.0737713687</v>
      </c>
      <c r="M15" s="32">
        <f>N15*PM!M15/N127</f>
        <v>3671964.9684419013</v>
      </c>
      <c r="N15" s="32">
        <f>O15*PM!N15/O127</f>
        <v>3414486.4250757922</v>
      </c>
      <c r="O15" s="32">
        <f>P15*PM!O15/P127</f>
        <v>3169585.855596377</v>
      </c>
      <c r="P15" s="32">
        <f>Q15*PM!P15/Q127</f>
        <v>3038204.9329839526</v>
      </c>
      <c r="Q15" s="32">
        <f>R15*PM!Q15/R127</f>
        <v>2791149.9687465215</v>
      </c>
      <c r="R15" s="32">
        <f>S15*PM!R15/S127</f>
        <v>2363103.7173820226</v>
      </c>
      <c r="S15" s="32">
        <f>T15*PM!S15/T127</f>
        <v>2244928.0378173883</v>
      </c>
      <c r="T15" s="32">
        <f>U15*PM!T15/U127</f>
        <v>2363858.3331877063</v>
      </c>
      <c r="U15" s="32">
        <f>V15*PM!U15/V127</f>
        <v>2288610.9790801336</v>
      </c>
      <c r="V15" s="32">
        <f>W15*PM!V15/W127</f>
        <v>2102157.2682215464</v>
      </c>
      <c r="W15" s="32">
        <f>X15*PM!W15/X127</f>
        <v>2066845.9386689689</v>
      </c>
      <c r="X15" s="32">
        <f>PM!X15</f>
        <v>2191556</v>
      </c>
      <c r="Y15" s="32">
        <f>X15*Y127/PM!X15</f>
        <v>2135131</v>
      </c>
      <c r="Z15" s="32">
        <f>Y15*Z127/PM!Y15</f>
        <v>2063813.0987962226</v>
      </c>
      <c r="AA15" s="32">
        <f>Z15*AA127/PM!Z15</f>
        <v>1962082.6271376093</v>
      </c>
      <c r="AB15" s="32">
        <f>AA15*AB127/PM!AA15</f>
        <v>1905715.7584621252</v>
      </c>
      <c r="AC15" s="32">
        <f>AB15*AC127/PM!AB15</f>
        <v>1804153.0537439766</v>
      </c>
      <c r="AD15" s="32">
        <f>AC15*AD127/PM!AC15</f>
        <v>1600535.4261385517</v>
      </c>
    </row>
    <row r="16" spans="1:30" x14ac:dyDescent="0.2">
      <c r="A16" s="4">
        <v>14</v>
      </c>
      <c r="B16" s="6" t="s">
        <v>51</v>
      </c>
      <c r="C16" s="32">
        <f>D16*PM!C16/D128</f>
        <v>847724.43973520573</v>
      </c>
      <c r="D16" s="32">
        <f>E16*PM!D16/E128</f>
        <v>833091.05444449349</v>
      </c>
      <c r="E16" s="32">
        <f>F16*PM!E16/F128</f>
        <v>827170.6355826027</v>
      </c>
      <c r="F16" s="32">
        <f>G16*PM!F16/G128</f>
        <v>794481.32209180307</v>
      </c>
      <c r="G16" s="32">
        <f>H16*PM!G16/H128</f>
        <v>720668.91037745832</v>
      </c>
      <c r="H16" s="32">
        <f>I16*PM!H16/I128</f>
        <v>708930.79938909446</v>
      </c>
      <c r="I16" s="32">
        <f>J16*PM!I16/J128</f>
        <v>712484.57112887374</v>
      </c>
      <c r="J16" s="32">
        <f>K16*PM!J16/K128</f>
        <v>640402.24291179108</v>
      </c>
      <c r="K16" s="32">
        <f>L16*PM!K16/L128</f>
        <v>594819.53102377593</v>
      </c>
      <c r="L16" s="32">
        <f>M16*PM!L16/M128</f>
        <v>503245.4007391081</v>
      </c>
      <c r="M16" s="32">
        <f>N16*PM!M16/N128</f>
        <v>449525.74412912055</v>
      </c>
      <c r="N16" s="32">
        <f>O16*PM!N16/O128</f>
        <v>407114.17680903658</v>
      </c>
      <c r="O16" s="32">
        <f>P16*PM!O16/P128</f>
        <v>410056.57476123591</v>
      </c>
      <c r="P16" s="32">
        <f>Q16*PM!P16/Q128</f>
        <v>336796.83899168792</v>
      </c>
      <c r="Q16" s="32">
        <f>R16*PM!Q16/R128</f>
        <v>331438.56792150193</v>
      </c>
      <c r="R16" s="32">
        <f>S16*PM!R16/S128</f>
        <v>383945.19579996442</v>
      </c>
      <c r="S16" s="32">
        <f>T16*PM!S16/T128</f>
        <v>315109.65608049202</v>
      </c>
      <c r="T16" s="32">
        <f>U16*PM!T16/U128</f>
        <v>292791.55245461233</v>
      </c>
      <c r="U16" s="32">
        <f>V16*PM!U16/V128</f>
        <v>329672.20760361565</v>
      </c>
      <c r="V16" s="32">
        <f>W16*PM!V16/W128</f>
        <v>328563.54457666661</v>
      </c>
      <c r="W16" s="32">
        <f>X16*PM!W16/X128</f>
        <v>261899.01762874049</v>
      </c>
      <c r="X16" s="32">
        <f>PM!X16</f>
        <v>242314</v>
      </c>
      <c r="Y16" s="32">
        <f>X16*Y128/PM!X16</f>
        <v>263623</v>
      </c>
      <c r="Z16" s="32">
        <f>Y16*Z128/PM!Y16</f>
        <v>255844.02234930071</v>
      </c>
      <c r="AA16" s="32">
        <f>Z16*AA128/PM!Z16</f>
        <v>252667.93954701509</v>
      </c>
      <c r="AB16" s="32">
        <f>AA16*AB128/PM!AA16</f>
        <v>220404.91765286241</v>
      </c>
      <c r="AC16" s="32">
        <f>AB16*AC128/PM!AB16</f>
        <v>239960.07337296635</v>
      </c>
      <c r="AD16" s="32">
        <f>AC16*AD128/PM!AC16</f>
        <v>264935.99949863739</v>
      </c>
    </row>
    <row r="17" spans="1:30" x14ac:dyDescent="0.2">
      <c r="A17" s="4">
        <v>15</v>
      </c>
      <c r="B17" s="6" t="s">
        <v>52</v>
      </c>
      <c r="C17" s="32">
        <f>D17*PM!C17/D129</f>
        <v>4432980.7114548469</v>
      </c>
      <c r="D17" s="32">
        <f>E17*PM!D17/E129</f>
        <v>4574850.7321584243</v>
      </c>
      <c r="E17" s="32">
        <f>F17*PM!E17/F129</f>
        <v>4563241.9426714331</v>
      </c>
      <c r="F17" s="32">
        <f>G17*PM!F17/G129</f>
        <v>4609082.9515077192</v>
      </c>
      <c r="G17" s="32">
        <f>H17*PM!G17/H129</f>
        <v>4414532.7568913819</v>
      </c>
      <c r="H17" s="32">
        <f>I17*PM!H17/I129</f>
        <v>4418281.8955114363</v>
      </c>
      <c r="I17" s="32">
        <f>J17*PM!I17/J129</f>
        <v>4492216.8674966348</v>
      </c>
      <c r="J17" s="32">
        <f>K17*PM!J17/K129</f>
        <v>4260574.2344898619</v>
      </c>
      <c r="K17" s="32">
        <f>L17*PM!K17/L129</f>
        <v>4200919.0172117362</v>
      </c>
      <c r="L17" s="32">
        <f>M17*PM!L17/M129</f>
        <v>4209113.0614514453</v>
      </c>
      <c r="M17" s="32">
        <f>N17*PM!M17/N129</f>
        <v>4122877.8250165991</v>
      </c>
      <c r="N17" s="32">
        <f>O17*PM!N17/O129</f>
        <v>3990902.7803020324</v>
      </c>
      <c r="O17" s="32">
        <f>P17*PM!O17/P129</f>
        <v>4108898.9426363762</v>
      </c>
      <c r="P17" s="32">
        <f>Q17*PM!P17/Q129</f>
        <v>4073816.0845851949</v>
      </c>
      <c r="Q17" s="32">
        <f>R17*PM!Q17/R129</f>
        <v>4030328.4426936186</v>
      </c>
      <c r="R17" s="32">
        <f>S17*PM!R17/S129</f>
        <v>3407034.3552623885</v>
      </c>
      <c r="S17" s="32">
        <f>T17*PM!S17/T129</f>
        <v>3629727.8668266837</v>
      </c>
      <c r="T17" s="32">
        <f>U17*PM!T17/U129</f>
        <v>3505523.0533206468</v>
      </c>
      <c r="U17" s="32">
        <f>V17*PM!U17/V129</f>
        <v>3306573.1111993496</v>
      </c>
      <c r="V17" s="32">
        <f>W17*PM!V17/W129</f>
        <v>3276089.5417442475</v>
      </c>
      <c r="W17" s="32">
        <f>X17*PM!W17/X129</f>
        <v>3321552.5748386648</v>
      </c>
      <c r="X17" s="32">
        <f>PM!X17</f>
        <v>3186691</v>
      </c>
      <c r="Y17" s="32">
        <f>X17*Y129/PM!X17</f>
        <v>3133634</v>
      </c>
      <c r="Z17" s="32">
        <f>Y17*Z129/PM!Y17</f>
        <v>3081726.0257949042</v>
      </c>
      <c r="AA17" s="32">
        <f>Z17*AA129/PM!Z17</f>
        <v>3023963.8463568524</v>
      </c>
      <c r="AB17" s="32">
        <f>AA17*AB129/PM!AA17</f>
        <v>2844357.3592425804</v>
      </c>
      <c r="AC17" s="32">
        <f>AB17*AC129/PM!AB17</f>
        <v>2483319.3969738935</v>
      </c>
      <c r="AD17" s="32">
        <f>AC17*AD129/PM!AC17</f>
        <v>2431488.9395291544</v>
      </c>
    </row>
    <row r="18" spans="1:30" x14ac:dyDescent="0.2">
      <c r="A18" s="4">
        <v>16</v>
      </c>
      <c r="B18" s="6" t="s">
        <v>53</v>
      </c>
      <c r="C18" s="32">
        <f>D18*PM!C18/D130</f>
        <v>2891668.2977936515</v>
      </c>
      <c r="D18" s="32">
        <f>E18*PM!D18/E130</f>
        <v>2695298.439686059</v>
      </c>
      <c r="E18" s="32">
        <f>F18*PM!E18/F130</f>
        <v>2729599.8465093309</v>
      </c>
      <c r="F18" s="32">
        <f>G18*PM!F18/G130</f>
        <v>2829287.6765868594</v>
      </c>
      <c r="G18" s="32">
        <f>H18*PM!G18/H130</f>
        <v>2801072.5811562771</v>
      </c>
      <c r="H18" s="32">
        <f>I18*PM!H18/I130</f>
        <v>2845129.6497285515</v>
      </c>
      <c r="I18" s="32">
        <f>J18*PM!I18/J130</f>
        <v>2710041.1070840089</v>
      </c>
      <c r="J18" s="32">
        <f>K18*PM!J18/K130</f>
        <v>2717944.9890010864</v>
      </c>
      <c r="K18" s="32">
        <f>L18*PM!K18/L130</f>
        <v>2714304.4148077532</v>
      </c>
      <c r="L18" s="32">
        <f>M18*PM!L18/M130</f>
        <v>2634374.6198300719</v>
      </c>
      <c r="M18" s="32">
        <f>N18*PM!M18/N130</f>
        <v>2692457.0508161685</v>
      </c>
      <c r="N18" s="32">
        <f>O18*PM!N18/O130</f>
        <v>2588831.7918809759</v>
      </c>
      <c r="O18" s="32">
        <f>P18*PM!O18/P130</f>
        <v>2697805.2112739612</v>
      </c>
      <c r="P18" s="32">
        <f>Q18*PM!P18/Q130</f>
        <v>2866488.284165509</v>
      </c>
      <c r="Q18" s="32">
        <f>R18*PM!Q18/R130</f>
        <v>2786227.5505225551</v>
      </c>
      <c r="R18" s="32">
        <f>S18*PM!R18/S130</f>
        <v>2463582.0211512558</v>
      </c>
      <c r="S18" s="32">
        <f>T18*PM!S18/T130</f>
        <v>2554549.6835450819</v>
      </c>
      <c r="T18" s="32">
        <f>U18*PM!T18/U130</f>
        <v>2505425.1055106716</v>
      </c>
      <c r="U18" s="32">
        <f>V18*PM!U18/V130</f>
        <v>2439134.0582254133</v>
      </c>
      <c r="V18" s="32">
        <f>W18*PM!V18/W130</f>
        <v>2356288.5431542872</v>
      </c>
      <c r="W18" s="32">
        <f>X18*PM!W18/X130</f>
        <v>2340894.6852359315</v>
      </c>
      <c r="X18" s="32">
        <f>PM!X18</f>
        <v>2339740</v>
      </c>
      <c r="Y18" s="32">
        <f>X18*Y130/PM!X18</f>
        <v>2289195</v>
      </c>
      <c r="Z18" s="32">
        <f>Y18*Z130/PM!Y18</f>
        <v>2340718.3324884521</v>
      </c>
      <c r="AA18" s="32">
        <f>Z18*AA130/PM!Z18</f>
        <v>2335521.459399058</v>
      </c>
      <c r="AB18" s="32">
        <f>AA18*AB130/PM!AA18</f>
        <v>2293990.5169632183</v>
      </c>
      <c r="AC18" s="32">
        <f>AB18*AC130/PM!AB18</f>
        <v>2274702.5293141562</v>
      </c>
      <c r="AD18" s="32">
        <f>AC18*AD130/PM!AC18</f>
        <v>2336070.246063659</v>
      </c>
    </row>
    <row r="19" spans="1:30" x14ac:dyDescent="0.2">
      <c r="A19" s="4">
        <v>17</v>
      </c>
      <c r="B19" s="6" t="s">
        <v>54</v>
      </c>
      <c r="C19" s="32">
        <f>D19*PM!C19/D131</f>
        <v>647917.40916751698</v>
      </c>
      <c r="D19" s="32">
        <f>E19*PM!D19/E131</f>
        <v>678585.67365714477</v>
      </c>
      <c r="E19" s="32">
        <f>F19*PM!E19/F131</f>
        <v>655094.78848304634</v>
      </c>
      <c r="F19" s="32">
        <f>G19*PM!F19/G131</f>
        <v>605523.61794828717</v>
      </c>
      <c r="G19" s="32">
        <f>H19*PM!G19/H131</f>
        <v>636613.20134812675</v>
      </c>
      <c r="H19" s="32">
        <f>I19*PM!H19/I131</f>
        <v>623813.46875744779</v>
      </c>
      <c r="I19" s="32">
        <f>J19*PM!I19/J131</f>
        <v>591233.69495870185</v>
      </c>
      <c r="J19" s="32">
        <f>K19*PM!J19/K131</f>
        <v>548168.43031417055</v>
      </c>
      <c r="K19" s="32">
        <f>L19*PM!K19/L131</f>
        <v>542969.9961207892</v>
      </c>
      <c r="L19" s="32">
        <f>M19*PM!L19/M131</f>
        <v>492424.46597004548</v>
      </c>
      <c r="M19" s="32">
        <f>N19*PM!M19/N131</f>
        <v>547791.37558951194</v>
      </c>
      <c r="N19" s="32">
        <f>O19*PM!N19/O131</f>
        <v>462020.06378413725</v>
      </c>
      <c r="O19" s="32">
        <f>P19*PM!O19/P131</f>
        <v>467604.52652192785</v>
      </c>
      <c r="P19" s="32">
        <f>Q19*PM!P19/Q131</f>
        <v>483249.10226730973</v>
      </c>
      <c r="Q19" s="32">
        <f>R19*PM!Q19/R131</f>
        <v>549360.60177008051</v>
      </c>
      <c r="R19" s="32">
        <f>S19*PM!R19/S131</f>
        <v>487523.50971160282</v>
      </c>
      <c r="S19" s="32">
        <f>T19*PM!S19/T131</f>
        <v>475974.42855928303</v>
      </c>
      <c r="T19" s="32">
        <f>U19*PM!T19/U131</f>
        <v>457019.11532942893</v>
      </c>
      <c r="U19" s="32">
        <f>V19*PM!U19/V131</f>
        <v>433541.25985195994</v>
      </c>
      <c r="V19" s="32">
        <f>W19*PM!V19/W131</f>
        <v>407162.40201256325</v>
      </c>
      <c r="W19" s="32">
        <f>X19*PM!W19/X131</f>
        <v>401066.13080458558</v>
      </c>
      <c r="X19" s="32">
        <f>PM!X19</f>
        <v>409288</v>
      </c>
      <c r="Y19" s="32">
        <f>X19*Y131/PM!X19</f>
        <v>447450</v>
      </c>
      <c r="Z19" s="32">
        <f>Y19*Z131/PM!Y19</f>
        <v>408116.46681801003</v>
      </c>
      <c r="AA19" s="32">
        <f>Z19*AA131/PM!Z19</f>
        <v>411226.5275506266</v>
      </c>
      <c r="AB19" s="32">
        <f>AA19*AB131/PM!AA19</f>
        <v>384128.21044256922</v>
      </c>
      <c r="AC19" s="32">
        <f>AB19*AC131/PM!AB19</f>
        <v>408844.82092868834</v>
      </c>
      <c r="AD19" s="32">
        <f>AC19*AD131/PM!AC19</f>
        <v>492226.31360624544</v>
      </c>
    </row>
    <row r="20" spans="1:30" x14ac:dyDescent="0.2">
      <c r="A20" s="4">
        <v>18</v>
      </c>
      <c r="B20" s="6" t="s">
        <v>55</v>
      </c>
      <c r="C20" s="32">
        <f>D20*PM!C20/D132</f>
        <v>1252814.8327215069</v>
      </c>
      <c r="D20" s="32">
        <f>E20*PM!D20/E132</f>
        <v>1287406.997049557</v>
      </c>
      <c r="E20" s="32">
        <f>F20*PM!E20/F132</f>
        <v>1357962.4746687491</v>
      </c>
      <c r="F20" s="32">
        <f>G20*PM!F20/G132</f>
        <v>1411349.4214201109</v>
      </c>
      <c r="G20" s="32">
        <f>H20*PM!G20/H132</f>
        <v>1466362.4628864056</v>
      </c>
      <c r="H20" s="32">
        <f>I20*PM!H20/I132</f>
        <v>1358852.8684210831</v>
      </c>
      <c r="I20" s="32">
        <f>J20*PM!I20/J132</f>
        <v>1396905.4187645356</v>
      </c>
      <c r="J20" s="32">
        <f>K20*PM!J20/K132</f>
        <v>1371306.7998674817</v>
      </c>
      <c r="K20" s="32">
        <f>L20*PM!K20/L132</f>
        <v>1278311.0459838894</v>
      </c>
      <c r="L20" s="32">
        <f>M20*PM!L20/M132</f>
        <v>1248775.8467851274</v>
      </c>
      <c r="M20" s="32">
        <f>N20*PM!M20/N132</f>
        <v>1326527.7269902541</v>
      </c>
      <c r="N20" s="32">
        <f>O20*PM!N20/O132</f>
        <v>1326883.9120874836</v>
      </c>
      <c r="O20" s="32">
        <f>P20*PM!O20/P132</f>
        <v>1351194.5997649266</v>
      </c>
      <c r="P20" s="32">
        <f>Q20*PM!P20/Q132</f>
        <v>1374245.6043864894</v>
      </c>
      <c r="Q20" s="32">
        <f>R20*PM!Q20/R132</f>
        <v>1519180.3939784276</v>
      </c>
      <c r="R20" s="32">
        <f>S20*PM!R20/S132</f>
        <v>1280107.5363255527</v>
      </c>
      <c r="S20" s="32">
        <f>T20*PM!S20/T132</f>
        <v>1277525.5364143127</v>
      </c>
      <c r="T20" s="32">
        <f>U20*PM!T20/U132</f>
        <v>1339797.6254608769</v>
      </c>
      <c r="U20" s="32">
        <f>V20*PM!U20/V132</f>
        <v>1368101.6096861626</v>
      </c>
      <c r="V20" s="32">
        <f>W20*PM!V20/W132</f>
        <v>1300815.9067318095</v>
      </c>
      <c r="W20" s="32">
        <f>X20*PM!W20/X132</f>
        <v>1189981.1000745124</v>
      </c>
      <c r="X20" s="32">
        <f>PM!X20</f>
        <v>1177303</v>
      </c>
      <c r="Y20" s="32">
        <f>X20*Y132/PM!X20</f>
        <v>1145246</v>
      </c>
      <c r="Z20" s="32">
        <f>Y20*Z132/PM!Y20</f>
        <v>1213016.1296066646</v>
      </c>
      <c r="AA20" s="32">
        <f>Z20*AA132/PM!Z20</f>
        <v>1407050.9815119186</v>
      </c>
      <c r="AB20" s="32">
        <f>AA20*AB132/PM!AA20</f>
        <v>1433526.0100295555</v>
      </c>
      <c r="AC20" s="32">
        <f>AB20*AC132/PM!AB20</f>
        <v>1480897.2591286635</v>
      </c>
      <c r="AD20" s="32">
        <f>AC20*AD132/PM!AC20</f>
        <v>1793149.559676687</v>
      </c>
    </row>
    <row r="21" spans="1:30" x14ac:dyDescent="0.2">
      <c r="A21" s="4">
        <v>19</v>
      </c>
      <c r="B21" s="6" t="s">
        <v>56</v>
      </c>
      <c r="C21" s="32">
        <f>D21*PM!C21/D133</f>
        <v>1678000.2816875523</v>
      </c>
      <c r="D21" s="32">
        <f>E21*PM!D21/E133</f>
        <v>1796909.3509298437</v>
      </c>
      <c r="E21" s="32">
        <f>F21*PM!E21/F133</f>
        <v>1952586.0397272019</v>
      </c>
      <c r="F21" s="32">
        <f>G21*PM!F21/G133</f>
        <v>1843393.1807502175</v>
      </c>
      <c r="G21" s="32">
        <f>H21*PM!G21/H133</f>
        <v>1999073.8050137851</v>
      </c>
      <c r="H21" s="32">
        <f>I21*PM!H21/I133</f>
        <v>1953763.1146140108</v>
      </c>
      <c r="I21" s="32">
        <f>J21*PM!I21/J133</f>
        <v>1697720.0336658957</v>
      </c>
      <c r="J21" s="32">
        <f>K21*PM!J21/K133</f>
        <v>2119714.2614908228</v>
      </c>
      <c r="K21" s="32">
        <f>L21*PM!K21/L133</f>
        <v>2062051.968785665</v>
      </c>
      <c r="L21" s="32">
        <f>M21*PM!L21/M133</f>
        <v>2083475.3903232878</v>
      </c>
      <c r="M21" s="32">
        <f>N21*PM!M21/N133</f>
        <v>2391202.4371740995</v>
      </c>
      <c r="N21" s="32">
        <f>O21*PM!N21/O133</f>
        <v>2467533.1290064761</v>
      </c>
      <c r="O21" s="32">
        <f>P21*PM!O21/P133</f>
        <v>2897143.1650286047</v>
      </c>
      <c r="P21" s="32">
        <f>Q21*PM!P21/Q133</f>
        <v>2689043.2916324083</v>
      </c>
      <c r="Q21" s="32">
        <f>R21*PM!Q21/R133</f>
        <v>2120868.5906353607</v>
      </c>
      <c r="R21" s="32">
        <f>S21*PM!R21/S133</f>
        <v>1616173.7909812571</v>
      </c>
      <c r="S21" s="32">
        <f>T21*PM!S21/T133</f>
        <v>2292059.6450693253</v>
      </c>
      <c r="T21" s="32">
        <f>U21*PM!T21/U133</f>
        <v>2175641.9694838896</v>
      </c>
      <c r="U21" s="32">
        <f>V21*PM!U21/V133</f>
        <v>2162139.775130148</v>
      </c>
      <c r="V21" s="32">
        <f>W21*PM!V21/W133</f>
        <v>2637406.1226396807</v>
      </c>
      <c r="W21" s="32">
        <f>X21*PM!W21/X133</f>
        <v>2345868.0239801421</v>
      </c>
      <c r="X21" s="32">
        <f>PM!X21</f>
        <v>2618591</v>
      </c>
      <c r="Y21" s="32">
        <f>X21*Y133/PM!X21</f>
        <v>2895317</v>
      </c>
      <c r="Z21" s="32">
        <f>Y21*Z133/PM!Y21</f>
        <v>2952164.7131279488</v>
      </c>
      <c r="AA21" s="32">
        <f>Z21*AA133/PM!Z21</f>
        <v>2359603.3895315491</v>
      </c>
      <c r="AB21" s="32">
        <f>AA21*AB133/PM!AA21</f>
        <v>2552903.9587166095</v>
      </c>
      <c r="AC21" s="32">
        <f>AB21*AC133/PM!AB21</f>
        <v>2459198.7218768541</v>
      </c>
      <c r="AD21" s="32">
        <f>AC21*AD133/PM!AC21</f>
        <v>2017136.1905039754</v>
      </c>
    </row>
    <row r="22" spans="1:30" x14ac:dyDescent="0.2">
      <c r="A22" s="4">
        <v>20</v>
      </c>
      <c r="B22" s="6" t="s">
        <v>57</v>
      </c>
      <c r="C22" s="32">
        <f>D22*PM!C22/D134</f>
        <v>10298953.045164607</v>
      </c>
      <c r="D22" s="32">
        <f>E22*PM!D22/E134</f>
        <v>10879570.376433134</v>
      </c>
      <c r="E22" s="32">
        <f>F22*PM!E22/F134</f>
        <v>10947751.502684975</v>
      </c>
      <c r="F22" s="32">
        <f>G22*PM!F22/G134</f>
        <v>11715105.083839634</v>
      </c>
      <c r="G22" s="32">
        <f>H22*PM!G22/H134</f>
        <v>11069170.221553881</v>
      </c>
      <c r="H22" s="32">
        <f>I22*PM!H22/I134</f>
        <v>10623051.965807209</v>
      </c>
      <c r="I22" s="32">
        <f>J22*PM!I22/J134</f>
        <v>11054971.972817302</v>
      </c>
      <c r="J22" s="32">
        <f>K22*PM!J22/K134</f>
        <v>9946220.9659094699</v>
      </c>
      <c r="K22" s="32">
        <f>L22*PM!K22/L134</f>
        <v>9524948.8106831331</v>
      </c>
      <c r="L22" s="32">
        <f>M22*PM!L22/M134</f>
        <v>9690856.848628683</v>
      </c>
      <c r="M22" s="32">
        <f>N22*PM!M22/N134</f>
        <v>9144251.8315166663</v>
      </c>
      <c r="N22" s="32">
        <f>O22*PM!N22/O134</f>
        <v>9194260.9054743629</v>
      </c>
      <c r="O22" s="32">
        <f>P22*PM!O22/P134</f>
        <v>8685054.0244800095</v>
      </c>
      <c r="P22" s="32">
        <f>Q22*PM!P22/Q134</f>
        <v>8867316.3499431908</v>
      </c>
      <c r="Q22" s="32">
        <f>R22*PM!Q22/R134</f>
        <v>8862326.4816213753</v>
      </c>
      <c r="R22" s="32">
        <f>S22*PM!R22/S134</f>
        <v>7997952.2113075908</v>
      </c>
      <c r="S22" s="32">
        <f>T22*PM!S22/T134</f>
        <v>8338545.9410832301</v>
      </c>
      <c r="T22" s="32">
        <f>U22*PM!T22/U134</f>
        <v>7721821.0800894937</v>
      </c>
      <c r="U22" s="32">
        <f>V22*PM!U22/V134</f>
        <v>7414009.9560377942</v>
      </c>
      <c r="V22" s="32">
        <f>W22*PM!V22/W134</f>
        <v>7293808.9665565975</v>
      </c>
      <c r="W22" s="32">
        <f>X22*PM!W22/X134</f>
        <v>7410600.7241360769</v>
      </c>
      <c r="X22" s="32">
        <f>PM!X22</f>
        <v>7601445</v>
      </c>
      <c r="Y22" s="32">
        <f>X22*Y134/PM!X22</f>
        <v>6757190</v>
      </c>
      <c r="Z22" s="32">
        <f>Y22*Z134/PM!Y22</f>
        <v>6932486.3355716532</v>
      </c>
      <c r="AA22" s="32">
        <f>Z22*AA134/PM!Z22</f>
        <v>6990075.2924208557</v>
      </c>
      <c r="AB22" s="32">
        <f>AA22*AB134/PM!AA22</f>
        <v>6651962.513180539</v>
      </c>
      <c r="AC22" s="32">
        <f>AB22*AC134/PM!AB22</f>
        <v>6603050.5864803754</v>
      </c>
      <c r="AD22" s="32">
        <f>AC22*AD134/PM!AC22</f>
        <v>6479618.8000583099</v>
      </c>
    </row>
    <row r="23" spans="1:30" x14ac:dyDescent="0.2">
      <c r="A23" s="4">
        <v>21</v>
      </c>
      <c r="B23" s="6" t="s">
        <v>58</v>
      </c>
      <c r="C23" s="32">
        <f>D23*PM!C23/D135</f>
        <v>3452398.6800535847</v>
      </c>
      <c r="D23" s="32">
        <f>E23*PM!D23/E135</f>
        <v>3670086.7176813297</v>
      </c>
      <c r="E23" s="32">
        <f>F23*PM!E23/F135</f>
        <v>3587463.2085935073</v>
      </c>
      <c r="F23" s="32">
        <f>G23*PM!F23/G135</f>
        <v>3726179.511988705</v>
      </c>
      <c r="G23" s="32">
        <f>H23*PM!G23/H135</f>
        <v>3763334.6006279252</v>
      </c>
      <c r="H23" s="32">
        <f>I23*PM!H23/I135</f>
        <v>3857785.6260519912</v>
      </c>
      <c r="I23" s="32">
        <f>J23*PM!I23/J135</f>
        <v>4245875.4848781023</v>
      </c>
      <c r="J23" s="32">
        <f>K23*PM!J23/K135</f>
        <v>4195402.3709225561</v>
      </c>
      <c r="K23" s="32">
        <f>L23*PM!K23/L135</f>
        <v>4203769.995853723</v>
      </c>
      <c r="L23" s="32">
        <f>M23*PM!L23/M135</f>
        <v>4200981.2575092269</v>
      </c>
      <c r="M23" s="32">
        <f>N23*PM!M23/N135</f>
        <v>4190297.2003027853</v>
      </c>
      <c r="N23" s="32">
        <f>O23*PM!N23/O135</f>
        <v>4009342.0248017381</v>
      </c>
      <c r="O23" s="32">
        <f>P23*PM!O23/P135</f>
        <v>4049965.0679889992</v>
      </c>
      <c r="P23" s="32">
        <f>Q23*PM!P23/Q135</f>
        <v>3920822.8144757343</v>
      </c>
      <c r="Q23" s="32">
        <f>R23*PM!Q23/R135</f>
        <v>3876250.1543291616</v>
      </c>
      <c r="R23" s="32">
        <f>S23*PM!R23/S135</f>
        <v>4122800.9958476354</v>
      </c>
      <c r="S23" s="32">
        <f>T23*PM!S23/T135</f>
        <v>4239459.0565235037</v>
      </c>
      <c r="T23" s="32">
        <f>U23*PM!T23/U135</f>
        <v>4158450.2442165902</v>
      </c>
      <c r="U23" s="32">
        <f>V23*PM!U23/V135</f>
        <v>4052512.4152066936</v>
      </c>
      <c r="V23" s="32">
        <f>W23*PM!V23/W135</f>
        <v>3908469.7975466573</v>
      </c>
      <c r="W23" s="32">
        <f>X23*PM!W23/X135</f>
        <v>3847469.3895288911</v>
      </c>
      <c r="X23" s="32">
        <f>PM!X23</f>
        <v>4155371</v>
      </c>
      <c r="Y23" s="32">
        <f>X23*Y135/PM!X23</f>
        <v>4275482</v>
      </c>
      <c r="Z23" s="32">
        <f>Y23*Z135/PM!Y23</f>
        <v>4269209.9331534924</v>
      </c>
      <c r="AA23" s="32">
        <f>Z23*AA135/PM!Z23</f>
        <v>4186431.8581002299</v>
      </c>
      <c r="AB23" s="32">
        <f>AA23*AB135/PM!AA23</f>
        <v>3905873.6573495301</v>
      </c>
      <c r="AC23" s="32">
        <f>AB23*AC135/PM!AB23</f>
        <v>4329369.2898235982</v>
      </c>
      <c r="AD23" s="32">
        <f>AC23*AD135/PM!AC23</f>
        <v>4239351.5063040424</v>
      </c>
    </row>
    <row r="24" spans="1:30" x14ac:dyDescent="0.2">
      <c r="A24" s="4">
        <v>22</v>
      </c>
      <c r="B24" s="6" t="s">
        <v>59</v>
      </c>
      <c r="C24" s="32">
        <f>D24*PM!C24/D136</f>
        <v>4941186.0360623924</v>
      </c>
      <c r="D24" s="32">
        <f>E24*PM!D24/E136</f>
        <v>4798116.0005792947</v>
      </c>
      <c r="E24" s="32">
        <f>F24*PM!E24/F136</f>
        <v>4901397.1222088626</v>
      </c>
      <c r="F24" s="32">
        <f>G24*PM!F24/G136</f>
        <v>4890388.0346899359</v>
      </c>
      <c r="G24" s="32">
        <f>H24*PM!G24/H136</f>
        <v>4608781.2456499664</v>
      </c>
      <c r="H24" s="32">
        <f>I24*PM!H24/I136</f>
        <v>4722039.4757336685</v>
      </c>
      <c r="I24" s="32">
        <f>J24*PM!I24/J136</f>
        <v>4535474.5935042482</v>
      </c>
      <c r="J24" s="32">
        <f>K24*PM!J24/K136</f>
        <v>4661729.5661556646</v>
      </c>
      <c r="K24" s="32">
        <f>L24*PM!K24/L136</f>
        <v>4508953.7904862519</v>
      </c>
      <c r="L24" s="32">
        <f>M24*PM!L24/M136</f>
        <v>4228180.1409353986</v>
      </c>
      <c r="M24" s="32">
        <f>N24*PM!M24/N136</f>
        <v>4335764.5797190405</v>
      </c>
      <c r="N24" s="32">
        <f>O24*PM!N24/O136</f>
        <v>4102338.0137397512</v>
      </c>
      <c r="O24" s="32">
        <f>P24*PM!O24/P136</f>
        <v>3857033.9241620414</v>
      </c>
      <c r="P24" s="32">
        <f>Q24*PM!P24/Q136</f>
        <v>4219748.7534476835</v>
      </c>
      <c r="Q24" s="32">
        <f>R24*PM!Q24/R136</f>
        <v>3925361.565769075</v>
      </c>
      <c r="R24" s="32">
        <f>S24*PM!R24/S136</f>
        <v>3663178.0839841808</v>
      </c>
      <c r="S24" s="32">
        <f>T24*PM!S24/T136</f>
        <v>3542106.2669470157</v>
      </c>
      <c r="T24" s="32">
        <f>U24*PM!T24/U136</f>
        <v>3787655.8201317554</v>
      </c>
      <c r="U24" s="32">
        <f>V24*PM!U24/V136</f>
        <v>3667540.735649534</v>
      </c>
      <c r="V24" s="32">
        <f>W24*PM!V24/W136</f>
        <v>3373393.6690544002</v>
      </c>
      <c r="W24" s="32">
        <f>X24*PM!W24/X136</f>
        <v>3448785.9182314817</v>
      </c>
      <c r="X24" s="32">
        <f>PM!X24</f>
        <v>3738509</v>
      </c>
      <c r="Y24" s="32">
        <f>X24*Y136/PM!X24</f>
        <v>4170227</v>
      </c>
      <c r="Z24" s="32">
        <f>Y24*Z136/PM!Y24</f>
        <v>4202220.964972157</v>
      </c>
      <c r="AA24" s="32">
        <f>Z24*AA136/PM!Z24</f>
        <v>4143361.9755457058</v>
      </c>
      <c r="AB24" s="32">
        <f>AA24*AB136/PM!AA24</f>
        <v>4337453.2881046021</v>
      </c>
      <c r="AC24" s="32">
        <f>AB24*AC136/PM!AB24</f>
        <v>4192977.1985439258</v>
      </c>
      <c r="AD24" s="32">
        <f>AC24*AD136/PM!AC24</f>
        <v>3954208.4227559981</v>
      </c>
    </row>
    <row r="25" spans="1:30" x14ac:dyDescent="0.2">
      <c r="A25" s="4">
        <v>23</v>
      </c>
      <c r="B25" s="6" t="s">
        <v>60</v>
      </c>
      <c r="C25" s="32">
        <f>D25*PM!C25/D137</f>
        <v>13771229.724471398</v>
      </c>
      <c r="D25" s="32">
        <f>E25*PM!D25/E137</f>
        <v>13597809.050435793</v>
      </c>
      <c r="E25" s="32">
        <f>F25*PM!E25/F137</f>
        <v>13481304.914749527</v>
      </c>
      <c r="F25" s="32">
        <f>G25*PM!F25/G137</f>
        <v>13812043.006539777</v>
      </c>
      <c r="G25" s="32">
        <f>H25*PM!G25/H137</f>
        <v>15020742.257234052</v>
      </c>
      <c r="H25" s="32">
        <f>I25*PM!H25/I137</f>
        <v>15083336.1954771</v>
      </c>
      <c r="I25" s="32">
        <f>J25*PM!I25/J137</f>
        <v>13880684.634214627</v>
      </c>
      <c r="J25" s="32">
        <f>K25*PM!J25/K137</f>
        <v>14057592.527274719</v>
      </c>
      <c r="K25" s="32">
        <f>L25*PM!K25/L137</f>
        <v>13601311.633988224</v>
      </c>
      <c r="L25" s="32">
        <f>M25*PM!L25/M137</f>
        <v>13921629.266085736</v>
      </c>
      <c r="M25" s="32">
        <f>N25*PM!M25/N137</f>
        <v>13589164.268921567</v>
      </c>
      <c r="N25" s="32">
        <f>O25*PM!N25/O137</f>
        <v>13906381.355633399</v>
      </c>
      <c r="O25" s="32">
        <f>P25*PM!O25/P137</f>
        <v>13239994.17599516</v>
      </c>
      <c r="P25" s="32">
        <f>Q25*PM!P25/Q137</f>
        <v>13615116.853669891</v>
      </c>
      <c r="Q25" s="32">
        <f>R25*PM!Q25/R137</f>
        <v>11732312.415249147</v>
      </c>
      <c r="R25" s="32">
        <f>S25*PM!R25/S137</f>
        <v>13311176.072891688</v>
      </c>
      <c r="S25" s="32">
        <f>T25*PM!S25/T137</f>
        <v>12350335.269468006</v>
      </c>
      <c r="T25" s="32">
        <f>U25*PM!T25/U137</f>
        <v>11181122.774309184</v>
      </c>
      <c r="U25" s="32">
        <f>V25*PM!U25/V137</f>
        <v>11623899.171070326</v>
      </c>
      <c r="V25" s="32">
        <f>W25*PM!V25/W137</f>
        <v>10493296.676548153</v>
      </c>
      <c r="W25" s="32">
        <f>X25*PM!W25/X137</f>
        <v>10486044.849478392</v>
      </c>
      <c r="X25" s="32">
        <f>PM!X25</f>
        <v>10910900</v>
      </c>
      <c r="Y25" s="32">
        <f>X25*Y137/PM!X25</f>
        <v>11587594</v>
      </c>
      <c r="Z25" s="32">
        <f>Y25*Z137/PM!Y25</f>
        <v>10464409.310955741</v>
      </c>
      <c r="AA25" s="32">
        <f>Z25*AA137/PM!Z25</f>
        <v>9649311.0807218309</v>
      </c>
      <c r="AB25" s="32">
        <f>AA25*AB137/PM!AA25</f>
        <v>9742367.871201722</v>
      </c>
      <c r="AC25" s="32">
        <f>AB25*AC137/PM!AB25</f>
        <v>8304747.6877466114</v>
      </c>
      <c r="AD25" s="32">
        <f>AC25*AD137/PM!AC25</f>
        <v>7066228.8424675288</v>
      </c>
    </row>
    <row r="26" spans="1:30" x14ac:dyDescent="0.2">
      <c r="A26" s="4">
        <v>24</v>
      </c>
      <c r="B26" s="6" t="s">
        <v>61</v>
      </c>
      <c r="C26" s="32">
        <f>D26*PM!C26/D138</f>
        <v>1658635.3759579852</v>
      </c>
      <c r="D26" s="32">
        <f>E26*PM!D26/E138</f>
        <v>1709387.6087781074</v>
      </c>
      <c r="E26" s="32">
        <f>F26*PM!E26/F138</f>
        <v>1781555.8736305987</v>
      </c>
      <c r="F26" s="32">
        <f>G26*PM!F26/G138</f>
        <v>1386508.1047736807</v>
      </c>
      <c r="G26" s="32">
        <f>H26*PM!G26/H138</f>
        <v>1489786.8420679369</v>
      </c>
      <c r="H26" s="32">
        <f>I26*PM!H26/I138</f>
        <v>1162223.6836455124</v>
      </c>
      <c r="I26" s="32">
        <f>J26*PM!I26/J138</f>
        <v>1200434.9652151575</v>
      </c>
      <c r="J26" s="32">
        <f>K26*PM!J26/K138</f>
        <v>1180220.6403869046</v>
      </c>
      <c r="K26" s="32">
        <f>L26*PM!K26/L138</f>
        <v>1192824.0481679291</v>
      </c>
      <c r="L26" s="32">
        <f>M26*PM!L26/M138</f>
        <v>1218931.4491916774</v>
      </c>
      <c r="M26" s="32">
        <f>N26*PM!M26/N138</f>
        <v>1254584.9215356873</v>
      </c>
      <c r="N26" s="32">
        <f>O26*PM!N26/O138</f>
        <v>1299145.7141691979</v>
      </c>
      <c r="O26" s="32">
        <f>P26*PM!O26/P138</f>
        <v>1372460.1029551113</v>
      </c>
      <c r="P26" s="32">
        <f>Q26*PM!P26/Q138</f>
        <v>1380381.3431640049</v>
      </c>
      <c r="Q26" s="32">
        <f>R26*PM!Q26/R138</f>
        <v>1828682.5560433888</v>
      </c>
      <c r="R26" s="32">
        <f>S26*PM!R26/S138</f>
        <v>2047957.361753979</v>
      </c>
      <c r="S26" s="32">
        <f>T26*PM!S26/T138</f>
        <v>2238375.7539147465</v>
      </c>
      <c r="T26" s="32">
        <f>U26*PM!T26/U138</f>
        <v>1860750.6125230656</v>
      </c>
      <c r="U26" s="32">
        <f>V26*PM!U26/V138</f>
        <v>1732649.3256150798</v>
      </c>
      <c r="V26" s="32">
        <f>W26*PM!V26/W138</f>
        <v>1353777.2326550661</v>
      </c>
      <c r="W26" s="32">
        <f>X26*PM!W26/X138</f>
        <v>1316538.8011970927</v>
      </c>
      <c r="X26" s="32">
        <f>PM!X26</f>
        <v>1193930</v>
      </c>
      <c r="Y26" s="32">
        <f>X26*Y138/PM!X26</f>
        <v>1212605</v>
      </c>
      <c r="Z26" s="32">
        <f>Y26*Z138/PM!Y26</f>
        <v>1357852.4488086237</v>
      </c>
      <c r="AA26" s="32">
        <f>Z26*AA138/PM!Z26</f>
        <v>1304037.8861374639</v>
      </c>
      <c r="AB26" s="32">
        <f>AA26*AB138/PM!AA26</f>
        <v>1310350.6935937125</v>
      </c>
      <c r="AC26" s="32">
        <f>AB26*AC138/PM!AB26</f>
        <v>1344484.760670909</v>
      </c>
      <c r="AD26" s="32">
        <f>AC26*AD138/PM!AC26</f>
        <v>1338572.6384673782</v>
      </c>
    </row>
    <row r="27" spans="1:30" x14ac:dyDescent="0.2">
      <c r="A27" s="4">
        <v>25</v>
      </c>
      <c r="B27" s="6" t="s">
        <v>62</v>
      </c>
      <c r="C27" s="32">
        <f>D27*PM!C27/D139</f>
        <v>1326438.9955044601</v>
      </c>
      <c r="D27" s="32">
        <f>E27*PM!D27/E139</f>
        <v>1302931.9488931077</v>
      </c>
      <c r="E27" s="32">
        <f>F27*PM!E27/F139</f>
        <v>1283688.9604291238</v>
      </c>
      <c r="F27" s="32">
        <f>G27*PM!F27/G139</f>
        <v>1295066.1762493404</v>
      </c>
      <c r="G27" s="32">
        <f>H27*PM!G27/H139</f>
        <v>1197581.4054454379</v>
      </c>
      <c r="H27" s="32">
        <f>I27*PM!H27/I139</f>
        <v>1121006.1325745799</v>
      </c>
      <c r="I27" s="32">
        <f>J27*PM!I27/J139</f>
        <v>1155107.1732285393</v>
      </c>
      <c r="J27" s="32">
        <f>K27*PM!J27/K139</f>
        <v>1126558.5875315731</v>
      </c>
      <c r="K27" s="32">
        <f>L27*PM!K27/L139</f>
        <v>1109371.357437958</v>
      </c>
      <c r="L27" s="32">
        <f>M27*PM!L27/M139</f>
        <v>1103653.7957445213</v>
      </c>
      <c r="M27" s="32">
        <f>N27*PM!M27/N139</f>
        <v>1198364.6197035813</v>
      </c>
      <c r="N27" s="32">
        <f>O27*PM!N27/O139</f>
        <v>1125743.4089774285</v>
      </c>
      <c r="O27" s="32">
        <f>P27*PM!O27/P139</f>
        <v>1203267.3776376545</v>
      </c>
      <c r="P27" s="32">
        <f>Q27*PM!P27/Q139</f>
        <v>1272875.1438400152</v>
      </c>
      <c r="Q27" s="32">
        <f>R27*PM!Q27/R139</f>
        <v>1214263.619539063</v>
      </c>
      <c r="R27" s="32">
        <f>S27*PM!R27/S139</f>
        <v>878605.13802229927</v>
      </c>
      <c r="S27" s="32">
        <f>T27*PM!S27/T139</f>
        <v>1121152.7627789199</v>
      </c>
      <c r="T27" s="32">
        <f>U27*PM!T27/U139</f>
        <v>1018973.5151848037</v>
      </c>
      <c r="U27" s="32">
        <f>V27*PM!U27/V139</f>
        <v>796680.61168980238</v>
      </c>
      <c r="V27" s="32">
        <f>W27*PM!V27/W139</f>
        <v>727328.46649212763</v>
      </c>
      <c r="W27" s="32">
        <f>X27*PM!W27/X139</f>
        <v>682068.00940425252</v>
      </c>
      <c r="X27" s="32">
        <f>PM!X27</f>
        <v>671127</v>
      </c>
      <c r="Y27" s="32">
        <f>X27*Y139/PM!X27</f>
        <v>650117</v>
      </c>
      <c r="Z27" s="32">
        <f>Y27*Z139/PM!Y27</f>
        <v>640045.73627410783</v>
      </c>
      <c r="AA27" s="32">
        <f>Z27*AA139/PM!Z27</f>
        <v>610656.34166812815</v>
      </c>
      <c r="AB27" s="32">
        <f>AA27*AB139/PM!AA27</f>
        <v>565663.40831738384</v>
      </c>
      <c r="AC27" s="32">
        <f>AB27*AC139/PM!AB27</f>
        <v>495055.5995710523</v>
      </c>
      <c r="AD27" s="32">
        <f>AC27*AD139/PM!AC27</f>
        <v>534482.66470770177</v>
      </c>
    </row>
    <row r="28" spans="1:30" x14ac:dyDescent="0.2">
      <c r="A28" s="4">
        <v>26</v>
      </c>
      <c r="B28" s="6" t="s">
        <v>63</v>
      </c>
      <c r="C28" s="32">
        <f>D28*PM!C28/D140</f>
        <v>2953654.9036065661</v>
      </c>
      <c r="D28" s="32">
        <f>E28*PM!D28/E140</f>
        <v>2842300.1640143665</v>
      </c>
      <c r="E28" s="32">
        <f>F28*PM!E28/F140</f>
        <v>2890566.2983835842</v>
      </c>
      <c r="F28" s="32">
        <f>G28*PM!F28/G140</f>
        <v>2834526.8354885536</v>
      </c>
      <c r="G28" s="32">
        <f>H28*PM!G28/H140</f>
        <v>2602939.6647568084</v>
      </c>
      <c r="H28" s="32">
        <f>I28*PM!H28/I140</f>
        <v>2532269.587738391</v>
      </c>
      <c r="I28" s="32">
        <f>J28*PM!I28/J140</f>
        <v>2502965.2138340748</v>
      </c>
      <c r="J28" s="32">
        <f>K28*PM!J28/K140</f>
        <v>2359069.1724237264</v>
      </c>
      <c r="K28" s="32">
        <f>L28*PM!K28/L140</f>
        <v>2144373.7309571435</v>
      </c>
      <c r="L28" s="32">
        <f>M28*PM!L28/M140</f>
        <v>1952304.2298676269</v>
      </c>
      <c r="M28" s="32">
        <f>N28*PM!M28/N140</f>
        <v>1810025.9071035236</v>
      </c>
      <c r="N28" s="32">
        <f>O28*PM!N28/O140</f>
        <v>1765030.450129804</v>
      </c>
      <c r="O28" s="32">
        <f>P28*PM!O28/P140</f>
        <v>1737442.9883572494</v>
      </c>
      <c r="P28" s="32">
        <f>Q28*PM!P28/Q140</f>
        <v>1665590.8189708062</v>
      </c>
      <c r="Q28" s="32">
        <f>R28*PM!Q28/R140</f>
        <v>1504989.4237624307</v>
      </c>
      <c r="R28" s="32">
        <f>S28*PM!R28/S140</f>
        <v>1454550.8560974845</v>
      </c>
      <c r="S28" s="32">
        <f>T28*PM!S28/T140</f>
        <v>1346960.7832040084</v>
      </c>
      <c r="T28" s="32">
        <f>U28*PM!T28/U140</f>
        <v>1348953.0545164361</v>
      </c>
      <c r="U28" s="32">
        <f>V28*PM!U28/V140</f>
        <v>1455081.7255988482</v>
      </c>
      <c r="V28" s="32">
        <f>W28*PM!V28/W140</f>
        <v>1503625.6204783036</v>
      </c>
      <c r="W28" s="32">
        <f>X28*PM!W28/X140</f>
        <v>1521633.1067785057</v>
      </c>
      <c r="X28" s="32">
        <f>PM!X28</f>
        <v>1447729</v>
      </c>
      <c r="Y28" s="32">
        <f>X28*Y140/PM!X28</f>
        <v>1380903</v>
      </c>
      <c r="Z28" s="32">
        <f>Y28*Z140/PM!Y28</f>
        <v>1397507.7790612055</v>
      </c>
      <c r="AA28" s="32">
        <f>Z28*AA140/PM!Z28</f>
        <v>1392739.0229106813</v>
      </c>
      <c r="AB28" s="32">
        <f>AA28*AB140/PM!AA28</f>
        <v>1362793.4579698567</v>
      </c>
      <c r="AC28" s="32">
        <f>AB28*AC140/PM!AB28</f>
        <v>1382655.926978335</v>
      </c>
      <c r="AD28" s="32">
        <f>AC28*AD140/PM!AC28</f>
        <v>1335243.7169900429</v>
      </c>
    </row>
    <row r="29" spans="1:30" x14ac:dyDescent="0.2">
      <c r="A29" s="4">
        <v>27</v>
      </c>
      <c r="B29" s="6" t="s">
        <v>64</v>
      </c>
      <c r="C29" s="32">
        <f>D29*PM!C29/D141</f>
        <v>617842.98854991933</v>
      </c>
      <c r="D29" s="32">
        <f>E29*PM!D29/E141</f>
        <v>677453.3621772835</v>
      </c>
      <c r="E29" s="32">
        <f>F29*PM!E29/F141</f>
        <v>667818.53112236736</v>
      </c>
      <c r="F29" s="32">
        <f>G29*PM!F29/G141</f>
        <v>670046.05278153287</v>
      </c>
      <c r="G29" s="32">
        <f>H29*PM!G29/H141</f>
        <v>611939.95938395755</v>
      </c>
      <c r="H29" s="32">
        <f>I29*PM!H29/I141</f>
        <v>598237.47591639671</v>
      </c>
      <c r="I29" s="32">
        <f>J29*PM!I29/J141</f>
        <v>552967.73670226266</v>
      </c>
      <c r="J29" s="32">
        <f>K29*PM!J29/K141</f>
        <v>581443.51399265276</v>
      </c>
      <c r="K29" s="32">
        <f>L29*PM!K29/L141</f>
        <v>470000.80323926912</v>
      </c>
      <c r="L29" s="32">
        <f>M29*PM!L29/M141</f>
        <v>481110.35035608674</v>
      </c>
      <c r="M29" s="32">
        <f>N29*PM!M29/N141</f>
        <v>454373.10162164003</v>
      </c>
      <c r="N29" s="32">
        <f>O29*PM!N29/O141</f>
        <v>469545.29508628213</v>
      </c>
      <c r="O29" s="32">
        <f>P29*PM!O29/P141</f>
        <v>455850.93001284153</v>
      </c>
      <c r="P29" s="32">
        <f>Q29*PM!P29/Q141</f>
        <v>511129.36587941786</v>
      </c>
      <c r="Q29" s="32">
        <f>R29*PM!Q29/R141</f>
        <v>489490.16822394915</v>
      </c>
      <c r="R29" s="32">
        <f>S29*PM!R29/S141</f>
        <v>418194.91086463345</v>
      </c>
      <c r="S29" s="32">
        <f>T29*PM!S29/T141</f>
        <v>429508.51068427821</v>
      </c>
      <c r="T29" s="32">
        <f>U29*PM!T29/U141</f>
        <v>468849.09378317295</v>
      </c>
      <c r="U29" s="32">
        <f>V29*PM!U29/V141</f>
        <v>407111.20569841872</v>
      </c>
      <c r="V29" s="32">
        <f>W29*PM!V29/W141</f>
        <v>394165.08948406973</v>
      </c>
      <c r="W29" s="32">
        <f>X29*PM!W29/X141</f>
        <v>359504.24367081077</v>
      </c>
      <c r="X29" s="32">
        <f>PM!X29</f>
        <v>359299</v>
      </c>
      <c r="Y29" s="32">
        <f>X29*Y141/PM!X29</f>
        <v>387443</v>
      </c>
      <c r="Z29" s="32">
        <f>Y29*Z141/PM!Y29</f>
        <v>447153.12203218346</v>
      </c>
      <c r="AA29" s="32">
        <f>Z29*AA141/PM!Z29</f>
        <v>437253.58344757592</v>
      </c>
      <c r="AB29" s="32">
        <f>AA29*AB141/PM!AA29</f>
        <v>399177.93720400915</v>
      </c>
      <c r="AC29" s="32">
        <f>AB29*AC141/PM!AB29</f>
        <v>325763.58334985317</v>
      </c>
      <c r="AD29" s="32">
        <f>AC29*AD141/PM!AC29</f>
        <v>313101.36504501692</v>
      </c>
    </row>
    <row r="30" spans="1:30" x14ac:dyDescent="0.2">
      <c r="A30" s="4">
        <v>28</v>
      </c>
      <c r="B30" s="6" t="s">
        <v>65</v>
      </c>
      <c r="C30" s="32">
        <f>D30*PM!C30/D142</f>
        <v>1403468.7666885848</v>
      </c>
      <c r="D30" s="32">
        <f>E30*PM!D30/E142</f>
        <v>1370650.9847940444</v>
      </c>
      <c r="E30" s="32">
        <f>F30*PM!E30/F142</f>
        <v>1346711.8528862696</v>
      </c>
      <c r="F30" s="32">
        <f>G30*PM!F30/G142</f>
        <v>1317643.4735201397</v>
      </c>
      <c r="G30" s="32">
        <f>H30*PM!G30/H142</f>
        <v>1276538.3360853626</v>
      </c>
      <c r="H30" s="32">
        <f>I30*PM!H30/I142</f>
        <v>1185501.3391939865</v>
      </c>
      <c r="I30" s="32">
        <f>J30*PM!I30/J142</f>
        <v>1175765.30940721</v>
      </c>
      <c r="J30" s="32">
        <f>K30*PM!J30/K142</f>
        <v>1166143.4592269976</v>
      </c>
      <c r="K30" s="32">
        <f>L30*PM!K30/L142</f>
        <v>1067918.5041525245</v>
      </c>
      <c r="L30" s="32">
        <f>M30*PM!L30/M142</f>
        <v>1056265.5081372608</v>
      </c>
      <c r="M30" s="32">
        <f>N30*PM!M30/N142</f>
        <v>1042653.0370093418</v>
      </c>
      <c r="N30" s="32">
        <f>O30*PM!N30/O142</f>
        <v>1067185.2729486937</v>
      </c>
      <c r="O30" s="32">
        <f>P30*PM!O30/P142</f>
        <v>1061431.3897714464</v>
      </c>
      <c r="P30" s="32">
        <f>Q30*PM!P30/Q142</f>
        <v>1074493.0089830509</v>
      </c>
      <c r="Q30" s="32">
        <f>R30*PM!Q30/R142</f>
        <v>1023447.2619253409</v>
      </c>
      <c r="R30" s="32">
        <f>S30*PM!R30/S142</f>
        <v>880860.03461306193</v>
      </c>
      <c r="S30" s="32">
        <f>T30*PM!S30/T142</f>
        <v>942257.00245004497</v>
      </c>
      <c r="T30" s="32">
        <f>U30*PM!T30/U142</f>
        <v>958228.81241636991</v>
      </c>
      <c r="U30" s="32">
        <f>V30*PM!U30/V142</f>
        <v>908047.67627588101</v>
      </c>
      <c r="V30" s="32">
        <f>W30*PM!V30/W142</f>
        <v>820694.80650130636</v>
      </c>
      <c r="W30" s="32">
        <f>X30*PM!W30/X142</f>
        <v>910857.35724987858</v>
      </c>
      <c r="X30" s="32">
        <f>PM!X30</f>
        <v>940995</v>
      </c>
      <c r="Y30" s="32">
        <f>X30*Y142/PM!X30</f>
        <v>879115</v>
      </c>
      <c r="Z30" s="32">
        <f>Y30*Z142/PM!Y30</f>
        <v>859525.17941201583</v>
      </c>
      <c r="AA30" s="32">
        <f>Z30*AA142/PM!Z30</f>
        <v>917762.17925004044</v>
      </c>
      <c r="AB30" s="32">
        <f>AA30*AB142/PM!AA30</f>
        <v>927553.91881117551</v>
      </c>
      <c r="AC30" s="32">
        <f>AB30*AC142/PM!AB30</f>
        <v>861193.52304906899</v>
      </c>
      <c r="AD30" s="32">
        <f>AC30*AD142/PM!AC30</f>
        <v>932629.72948219581</v>
      </c>
    </row>
    <row r="31" spans="1:30" x14ac:dyDescent="0.2">
      <c r="A31" s="4">
        <v>29</v>
      </c>
      <c r="B31" s="6" t="s">
        <v>66</v>
      </c>
      <c r="C31" s="32">
        <f>D31*PM!C31/D143</f>
        <v>14787882.967297057</v>
      </c>
      <c r="D31" s="32">
        <f>E31*PM!D31/E143</f>
        <v>15415070.784453183</v>
      </c>
      <c r="E31" s="32">
        <f>F31*PM!E31/F143</f>
        <v>15042900.302559206</v>
      </c>
      <c r="F31" s="32">
        <f>G31*PM!F31/G143</f>
        <v>16005334.380006824</v>
      </c>
      <c r="G31" s="32">
        <f>H31*PM!G31/H143</f>
        <v>14401290.641397439</v>
      </c>
      <c r="H31" s="32">
        <f>I31*PM!H31/I143</f>
        <v>12050038.035645969</v>
      </c>
      <c r="I31" s="32">
        <f>J31*PM!I31/J143</f>
        <v>13585057.511400066</v>
      </c>
      <c r="J31" s="32">
        <f>K31*PM!J31/K143</f>
        <v>14368830.785280118</v>
      </c>
      <c r="K31" s="32">
        <f>L31*PM!K31/L143</f>
        <v>14523366.370606365</v>
      </c>
      <c r="L31" s="32">
        <f>M31*PM!L31/M143</f>
        <v>14223994.459212158</v>
      </c>
      <c r="M31" s="32">
        <f>N31*PM!M31/N143</f>
        <v>15662398.60987984</v>
      </c>
      <c r="N31" s="32">
        <f>O31*PM!N31/O143</f>
        <v>17092258.756622728</v>
      </c>
      <c r="O31" s="32">
        <f>P31*PM!O31/P143</f>
        <v>17724382.607289657</v>
      </c>
      <c r="P31" s="32">
        <f>Q31*PM!P31/Q143</f>
        <v>18990769.622941472</v>
      </c>
      <c r="Q31" s="32">
        <f>R31*PM!Q31/R143</f>
        <v>19414025.370910395</v>
      </c>
      <c r="R31" s="32">
        <f>S31*PM!R31/S143</f>
        <v>15229485.73587212</v>
      </c>
      <c r="S31" s="32">
        <f>T31*PM!S31/T143</f>
        <v>16107545.411573749</v>
      </c>
      <c r="T31" s="32">
        <f>U31*PM!T31/U143</f>
        <v>16467375.273794062</v>
      </c>
      <c r="U31" s="32">
        <f>V31*PM!U31/V143</f>
        <v>16992201.428179089</v>
      </c>
      <c r="V31" s="32">
        <f>W31*PM!V31/W143</f>
        <v>16298900.007308301</v>
      </c>
      <c r="W31" s="32">
        <f>X31*PM!W31/X143</f>
        <v>16444477.457703223</v>
      </c>
      <c r="X31" s="32">
        <f>PM!X31</f>
        <v>15119209</v>
      </c>
      <c r="Y31" s="32">
        <f>X31*Y143/PM!X31</f>
        <v>14794878</v>
      </c>
      <c r="Z31" s="32">
        <f>Y31*Z143/PM!Y31</f>
        <v>15332355.567356339</v>
      </c>
      <c r="AA31" s="32">
        <f>Z31*AA143/PM!Z31</f>
        <v>15331217.931321764</v>
      </c>
      <c r="AB31" s="32">
        <f>AA31*AB143/PM!AA31</f>
        <v>14707470.841259765</v>
      </c>
      <c r="AC31" s="32">
        <f>AB31*AC143/PM!AB31</f>
        <v>12153597.214355078</v>
      </c>
      <c r="AD31" s="32">
        <f>AC31*AD143/PM!AC31</f>
        <v>13866196.660560312</v>
      </c>
    </row>
    <row r="32" spans="1:30" x14ac:dyDescent="0.2">
      <c r="A32" s="4">
        <v>30</v>
      </c>
      <c r="B32" s="6" t="s">
        <v>67</v>
      </c>
      <c r="C32" s="32">
        <f>D32*PM!C32/D144</f>
        <v>9401283.7657103315</v>
      </c>
      <c r="D32" s="32">
        <f>E32*PM!D32/E144</f>
        <v>9090728.4647046961</v>
      </c>
      <c r="E32" s="32">
        <f>F32*PM!E32/F144</f>
        <v>8656946.6817265917</v>
      </c>
      <c r="F32" s="32">
        <f>G32*PM!F32/G144</f>
        <v>8812947.7755588591</v>
      </c>
      <c r="G32" s="32">
        <f>H32*PM!G32/H144</f>
        <v>7944405.5268870797</v>
      </c>
      <c r="H32" s="32">
        <f>I32*PM!H32/I144</f>
        <v>7665830.2881097943</v>
      </c>
      <c r="I32" s="32">
        <f>J32*PM!I32/J144</f>
        <v>7889715.2690473143</v>
      </c>
      <c r="J32" s="32">
        <f>K32*PM!J32/K144</f>
        <v>7037825.0898255147</v>
      </c>
      <c r="K32" s="32">
        <f>L32*PM!K32/L144</f>
        <v>6450938.6083695991</v>
      </c>
      <c r="L32" s="32">
        <f>M32*PM!L32/M144</f>
        <v>6594801.8675937485</v>
      </c>
      <c r="M32" s="32">
        <f>N32*PM!M32/N144</f>
        <v>6767712.5726138037</v>
      </c>
      <c r="N32" s="32">
        <f>O32*PM!N32/O144</f>
        <v>7134797.1853838591</v>
      </c>
      <c r="O32" s="32">
        <f>P32*PM!O32/P144</f>
        <v>7555107.767710669</v>
      </c>
      <c r="P32" s="32">
        <f>Q32*PM!P32/Q144</f>
        <v>7900874.3840004904</v>
      </c>
      <c r="Q32" s="32">
        <f>R32*PM!Q32/R144</f>
        <v>7322633.6510786349</v>
      </c>
      <c r="R32" s="32">
        <f>S32*PM!R32/S144</f>
        <v>5515256.8027970837</v>
      </c>
      <c r="S32" s="32">
        <f>T32*PM!S32/T144</f>
        <v>6527411.9267023811</v>
      </c>
      <c r="T32" s="32">
        <f>U32*PM!T32/U144</f>
        <v>6326772.381909824</v>
      </c>
      <c r="U32" s="32">
        <f>V32*PM!U32/V144</f>
        <v>6588757.0191891678</v>
      </c>
      <c r="V32" s="32">
        <f>W32*PM!V32/W144</f>
        <v>6531541.1248716591</v>
      </c>
      <c r="W32" s="32">
        <f>X32*PM!W32/X144</f>
        <v>6517792.7450546185</v>
      </c>
      <c r="X32" s="32">
        <f>PM!X32</f>
        <v>6202111</v>
      </c>
      <c r="Y32" s="32">
        <f>X32*Y144/PM!X32</f>
        <v>6452999</v>
      </c>
      <c r="Z32" s="32">
        <f>Y32*Z144/PM!Y32</f>
        <v>6201484.7267915737</v>
      </c>
      <c r="AA32" s="32">
        <f>Z32*AA144/PM!Z32</f>
        <v>6347606.290768574</v>
      </c>
      <c r="AB32" s="32">
        <f>AA32*AB144/PM!AA32</f>
        <v>6072697.6848675217</v>
      </c>
      <c r="AC32" s="32">
        <f>AB32*AC144/PM!AB32</f>
        <v>5199160.3036734685</v>
      </c>
      <c r="AD32" s="32">
        <f>AC32*AD144/PM!AC32</f>
        <v>5874342.9510175576</v>
      </c>
    </row>
    <row r="33" spans="1:30" x14ac:dyDescent="0.2">
      <c r="A33" s="4">
        <v>31</v>
      </c>
      <c r="B33" s="6" t="s">
        <v>68</v>
      </c>
      <c r="C33" s="32">
        <f>D33*PM!C33/D145</f>
        <v>2385744.2640671674</v>
      </c>
      <c r="D33" s="32">
        <f>E33*PM!D33/E145</f>
        <v>2509902.3155340273</v>
      </c>
      <c r="E33" s="32">
        <f>F33*PM!E33/F145</f>
        <v>2560497.7451801351</v>
      </c>
      <c r="F33" s="32">
        <f>G33*PM!F33/G145</f>
        <v>2576227.1952030361</v>
      </c>
      <c r="G33" s="32">
        <f>H33*PM!G33/H145</f>
        <v>2250917.0995863569</v>
      </c>
      <c r="H33" s="32">
        <f>I33*PM!H33/I145</f>
        <v>2176638.0484604477</v>
      </c>
      <c r="I33" s="32">
        <f>J33*PM!I33/J145</f>
        <v>2412209.0650602197</v>
      </c>
      <c r="J33" s="32">
        <f>K33*PM!J33/K145</f>
        <v>2512831.8683544067</v>
      </c>
      <c r="K33" s="32">
        <f>L33*PM!K33/L145</f>
        <v>2706574.3469108436</v>
      </c>
      <c r="L33" s="32">
        <f>M33*PM!L33/M145</f>
        <v>2587604.8672664701</v>
      </c>
      <c r="M33" s="32">
        <f>N33*PM!M33/N145</f>
        <v>2606188.9789399183</v>
      </c>
      <c r="N33" s="32">
        <f>O33*PM!N33/O145</f>
        <v>2584475.7533528563</v>
      </c>
      <c r="O33" s="32">
        <f>P33*PM!O33/P145</f>
        <v>2425255.7858467028</v>
      </c>
      <c r="P33" s="32">
        <f>Q33*PM!P33/Q145</f>
        <v>2669088.5572727676</v>
      </c>
      <c r="Q33" s="32">
        <f>R33*PM!Q33/R145</f>
        <v>2412112.6250068774</v>
      </c>
      <c r="R33" s="32">
        <f>S33*PM!R33/S145</f>
        <v>1952908.5589127212</v>
      </c>
      <c r="S33" s="32">
        <f>T33*PM!S33/T145</f>
        <v>2335704.2627069256</v>
      </c>
      <c r="T33" s="32">
        <f>U33*PM!T33/U145</f>
        <v>2161055.8012435697</v>
      </c>
      <c r="U33" s="32">
        <f>V33*PM!U33/V145</f>
        <v>2275951.3537045266</v>
      </c>
      <c r="V33" s="32">
        <f>W33*PM!V33/W145</f>
        <v>2161738.8524484434</v>
      </c>
      <c r="W33" s="32">
        <f>X33*PM!W33/X145</f>
        <v>2327895.1080430415</v>
      </c>
      <c r="X33" s="32">
        <f>PM!X33</f>
        <v>2654550</v>
      </c>
      <c r="Y33" s="32">
        <f>X33*Y145/PM!X33</f>
        <v>2663972</v>
      </c>
      <c r="Z33" s="32">
        <f>Y33*Z145/PM!Y33</f>
        <v>2588773.812720099</v>
      </c>
      <c r="AA33" s="32">
        <f>Z33*AA145/PM!Z33</f>
        <v>2831499.6241432903</v>
      </c>
      <c r="AB33" s="32">
        <f>AA33*AB145/PM!AA33</f>
        <v>2576915.4124768707</v>
      </c>
      <c r="AC33" s="32">
        <f>AB33*AC145/PM!AB33</f>
        <v>2525821.3619871209</v>
      </c>
      <c r="AD33" s="32">
        <f>AC33*AD145/PM!AC33</f>
        <v>2277701.6480850992</v>
      </c>
    </row>
    <row r="34" spans="1:30" x14ac:dyDescent="0.2">
      <c r="A34" s="4">
        <v>32</v>
      </c>
      <c r="B34" s="6" t="s">
        <v>69</v>
      </c>
      <c r="C34" s="32">
        <f>D34*PM!C34/D146</f>
        <v>5223461.6517858282</v>
      </c>
      <c r="D34" s="32">
        <f>E34*PM!D34/E146</f>
        <v>5136288.4260497475</v>
      </c>
      <c r="E34" s="32">
        <f>F34*PM!E34/F146</f>
        <v>5362900.4300112072</v>
      </c>
      <c r="F34" s="32">
        <f>G34*PM!F34/G146</f>
        <v>5321600.4554123087</v>
      </c>
      <c r="G34" s="32">
        <f>H34*PM!G34/H146</f>
        <v>5137515.7129952256</v>
      </c>
      <c r="H34" s="32">
        <f>I34*PM!H34/I146</f>
        <v>4994556.9785491191</v>
      </c>
      <c r="I34" s="32">
        <f>J34*PM!I34/J146</f>
        <v>5049584.310688057</v>
      </c>
      <c r="J34" s="32">
        <f>K34*PM!J34/K146</f>
        <v>5053560.2872109758</v>
      </c>
      <c r="K34" s="32">
        <f>L34*PM!K34/L146</f>
        <v>5132789.3580808146</v>
      </c>
      <c r="L34" s="32">
        <f>M34*PM!L34/M146</f>
        <v>5096501.6180455964</v>
      </c>
      <c r="M34" s="32">
        <f>N34*PM!M34/N146</f>
        <v>4843416.8560673567</v>
      </c>
      <c r="N34" s="32">
        <f>O34*PM!N34/O146</f>
        <v>4959272.1580775911</v>
      </c>
      <c r="O34" s="32">
        <f>P34*PM!O34/P146</f>
        <v>4789659.9234599127</v>
      </c>
      <c r="P34" s="32">
        <f>Q34*PM!P34/Q146</f>
        <v>5219965.2303963471</v>
      </c>
      <c r="Q34" s="32">
        <f>R34*PM!Q34/R146</f>
        <v>5451903.9486900559</v>
      </c>
      <c r="R34" s="32">
        <f>S34*PM!R34/S146</f>
        <v>4599872.6998464046</v>
      </c>
      <c r="S34" s="32">
        <f>T34*PM!S34/T146</f>
        <v>5072311.3486379078</v>
      </c>
      <c r="T34" s="32">
        <f>U34*PM!T34/U146</f>
        <v>4879289.7476956546</v>
      </c>
      <c r="U34" s="32">
        <f>V34*PM!U34/V146</f>
        <v>4928949.8944642898</v>
      </c>
      <c r="V34" s="32">
        <f>W34*PM!V34/W146</f>
        <v>4412046.7430056809</v>
      </c>
      <c r="W34" s="32">
        <f>X34*PM!W34/X146</f>
        <v>4268806.7687669573</v>
      </c>
      <c r="X34" s="32">
        <f>PM!X34</f>
        <v>4028322</v>
      </c>
      <c r="Y34" s="32">
        <f>X34*Y146/PM!X34</f>
        <v>4328734</v>
      </c>
      <c r="Z34" s="32">
        <f>Y34*Z146/PM!Y34</f>
        <v>4253261.1135726934</v>
      </c>
      <c r="AA34" s="32">
        <f>Z34*AA146/PM!Z34</f>
        <v>4229745.5185409943</v>
      </c>
      <c r="AB34" s="32">
        <f>AA34*AB146/PM!AA34</f>
        <v>4160398.8774709683</v>
      </c>
      <c r="AC34" s="32">
        <f>AB34*AC146/PM!AB34</f>
        <v>3769104.0622344948</v>
      </c>
      <c r="AD34" s="32">
        <f>AC34*AD146/PM!AC34</f>
        <v>3944789.2877658359</v>
      </c>
    </row>
    <row r="35" spans="1:30" x14ac:dyDescent="0.2">
      <c r="A35" s="4">
        <v>33</v>
      </c>
      <c r="B35" s="6" t="s">
        <v>70</v>
      </c>
      <c r="C35" s="32">
        <f>D35*PM!C35/D147</f>
        <v>4491052.3639522176</v>
      </c>
      <c r="D35" s="32">
        <f>E35*PM!D35/E147</f>
        <v>4251989.330399544</v>
      </c>
      <c r="E35" s="32">
        <f>F35*PM!E35/F147</f>
        <v>4450683.4570181845</v>
      </c>
      <c r="F35" s="32">
        <f>G35*PM!F35/G147</f>
        <v>4320529.6399813714</v>
      </c>
      <c r="G35" s="32">
        <f>H35*PM!G35/H147</f>
        <v>3984338.5802308219</v>
      </c>
      <c r="H35" s="32">
        <f>I35*PM!H35/I147</f>
        <v>3544259.4335130025</v>
      </c>
      <c r="I35" s="32">
        <f>J35*PM!I35/J147</f>
        <v>3345101.0440481286</v>
      </c>
      <c r="J35" s="32">
        <f>K35*PM!J35/K147</f>
        <v>3308314.4776328448</v>
      </c>
      <c r="K35" s="32">
        <f>L35*PM!K35/L147</f>
        <v>3306762.568354486</v>
      </c>
      <c r="L35" s="32">
        <f>M35*PM!L35/M147</f>
        <v>2946569.060176122</v>
      </c>
      <c r="M35" s="32">
        <f>N35*PM!M35/N147</f>
        <v>2833966.9674364883</v>
      </c>
      <c r="N35" s="32">
        <f>O35*PM!N35/O147</f>
        <v>2890365.2870197357</v>
      </c>
      <c r="O35" s="32">
        <f>P35*PM!O35/P147</f>
        <v>2920226.9018041859</v>
      </c>
      <c r="P35" s="32">
        <f>Q35*PM!P35/Q147</f>
        <v>2837191.2991515999</v>
      </c>
      <c r="Q35" s="32">
        <f>R35*PM!Q35/R147</f>
        <v>2606205.0498412708</v>
      </c>
      <c r="R35" s="32">
        <f>S35*PM!R35/S147</f>
        <v>2361963.3715806343</v>
      </c>
      <c r="S35" s="32">
        <f>T35*PM!S35/T147</f>
        <v>2152749.0490151164</v>
      </c>
      <c r="T35" s="32">
        <f>U35*PM!T35/U147</f>
        <v>2016145.4516179778</v>
      </c>
      <c r="U35" s="32">
        <f>V35*PM!U35/V147</f>
        <v>2365038.611017141</v>
      </c>
      <c r="V35" s="32">
        <f>W35*PM!V35/W147</f>
        <v>2485183.8300980288</v>
      </c>
      <c r="W35" s="32">
        <f>X35*PM!W35/X147</f>
        <v>2622632.9884764482</v>
      </c>
      <c r="X35" s="32">
        <f>PM!X35</f>
        <v>2635562</v>
      </c>
      <c r="Y35" s="32">
        <f>X35*Y147/PM!X35</f>
        <v>2866251</v>
      </c>
      <c r="Z35" s="32">
        <f>Y35*Z147/PM!Y35</f>
        <v>2867650.5157870292</v>
      </c>
      <c r="AA35" s="32">
        <f>Z35*AA147/PM!Z35</f>
        <v>2980398.2103220453</v>
      </c>
      <c r="AB35" s="32">
        <f>AA35*AB147/PM!AA35</f>
        <v>3033638.1925601191</v>
      </c>
      <c r="AC35" s="32">
        <f>AB35*AC147/PM!AB35</f>
        <v>3001698.2509615188</v>
      </c>
      <c r="AD35" s="32">
        <f>AC35*AD147/PM!AC35</f>
        <v>2753587.383159921</v>
      </c>
    </row>
    <row r="36" spans="1:30" x14ac:dyDescent="0.2">
      <c r="A36" s="4">
        <v>34</v>
      </c>
      <c r="B36" s="6" t="s">
        <v>71</v>
      </c>
      <c r="C36" s="32">
        <f>D36*PM!C36/D148</f>
        <v>6227711.1020363392</v>
      </c>
      <c r="D36" s="32">
        <f>E36*PM!D36/E148</f>
        <v>6409201.8049644763</v>
      </c>
      <c r="E36" s="32">
        <f>F36*PM!E36/F148</f>
        <v>6524928.2364791296</v>
      </c>
      <c r="F36" s="32">
        <f>G36*PM!F36/G148</f>
        <v>6415998.3582533142</v>
      </c>
      <c r="G36" s="32">
        <f>H36*PM!G36/H148</f>
        <v>6169125.7252452169</v>
      </c>
      <c r="H36" s="32">
        <f>I36*PM!H36/I148</f>
        <v>5833060.3097124975</v>
      </c>
      <c r="I36" s="32">
        <f>J36*PM!I36/J148</f>
        <v>5791748.7547415243</v>
      </c>
      <c r="J36" s="32">
        <f>K36*PM!J36/K148</f>
        <v>5793104.2540525356</v>
      </c>
      <c r="K36" s="32">
        <f>L36*PM!K36/L148</f>
        <v>5545228.4506684216</v>
      </c>
      <c r="L36" s="32">
        <f>M36*PM!L36/M148</f>
        <v>5139471.0987366233</v>
      </c>
      <c r="M36" s="32">
        <f>N36*PM!M36/N148</f>
        <v>5113195.3412145078</v>
      </c>
      <c r="N36" s="32">
        <f>O36*PM!N36/O148</f>
        <v>4775514.3429738218</v>
      </c>
      <c r="O36" s="32">
        <f>P36*PM!O36/P148</f>
        <v>4892959.8954282301</v>
      </c>
      <c r="P36" s="32">
        <f>Q36*PM!P36/Q148</f>
        <v>4968178.2844484514</v>
      </c>
      <c r="Q36" s="32">
        <f>R36*PM!Q36/R148</f>
        <v>4586138.4999338621</v>
      </c>
      <c r="R36" s="32">
        <f>S36*PM!R36/S148</f>
        <v>3699325.8851960883</v>
      </c>
      <c r="S36" s="32">
        <f>T36*PM!S36/T148</f>
        <v>4082613.155580271</v>
      </c>
      <c r="T36" s="32">
        <f>U36*PM!T36/U148</f>
        <v>4251421.7517512375</v>
      </c>
      <c r="U36" s="32">
        <f>V36*PM!U36/V148</f>
        <v>4310501.3628501846</v>
      </c>
      <c r="V36" s="32">
        <f>W36*PM!V36/W148</f>
        <v>4209524.7389571033</v>
      </c>
      <c r="W36" s="32">
        <f>X36*PM!W36/X148</f>
        <v>4170869.2785732984</v>
      </c>
      <c r="X36" s="32">
        <f>PM!X36</f>
        <v>4061539</v>
      </c>
      <c r="Y36" s="32">
        <f>X36*Y148/PM!X36</f>
        <v>4191175</v>
      </c>
      <c r="Z36" s="32">
        <f>Y36*Z148/PM!Y36</f>
        <v>4140261.4996313523</v>
      </c>
      <c r="AA36" s="32">
        <f>Z36*AA148/PM!Z36</f>
        <v>4121567.3849472096</v>
      </c>
      <c r="AB36" s="32">
        <f>AA36*AB148/PM!AA36</f>
        <v>4020121.7559618945</v>
      </c>
      <c r="AC36" s="32">
        <f>AB36*AC148/PM!AB36</f>
        <v>3595586.6840433748</v>
      </c>
      <c r="AD36" s="32">
        <f>AC36*AD148/PM!AC36</f>
        <v>3536950.7295379606</v>
      </c>
    </row>
    <row r="37" spans="1:30" x14ac:dyDescent="0.2">
      <c r="A37" s="4">
        <v>35</v>
      </c>
      <c r="B37" s="6" t="s">
        <v>72</v>
      </c>
      <c r="C37" s="32">
        <f>D37*PM!C37/D149</f>
        <v>5870759.7667102385</v>
      </c>
      <c r="D37" s="32">
        <f>E37*PM!D37/E149</f>
        <v>6272178.8323819451</v>
      </c>
      <c r="E37" s="32">
        <f>F37*PM!E37/F149</f>
        <v>6562281.1543571874</v>
      </c>
      <c r="F37" s="32">
        <f>G37*PM!F37/G149</f>
        <v>6266965.4243583996</v>
      </c>
      <c r="G37" s="32">
        <f>H37*PM!G37/H149</f>
        <v>5622263.6697933283</v>
      </c>
      <c r="H37" s="32">
        <f>I37*PM!H37/I149</f>
        <v>5745960.6613236107</v>
      </c>
      <c r="I37" s="32">
        <f>J37*PM!I37/J149</f>
        <v>5858549.7697009314</v>
      </c>
      <c r="J37" s="32">
        <f>K37*PM!J37/K149</f>
        <v>6032142.3190744389</v>
      </c>
      <c r="K37" s="32">
        <f>L37*PM!K37/L149</f>
        <v>5316527.5106853899</v>
      </c>
      <c r="L37" s="32">
        <f>M37*PM!L37/M149</f>
        <v>5596613.9425672926</v>
      </c>
      <c r="M37" s="32">
        <f>N37*PM!M37/N149</f>
        <v>6084012.0651517287</v>
      </c>
      <c r="N37" s="32">
        <f>O37*PM!N37/O149</f>
        <v>6524784.932640505</v>
      </c>
      <c r="O37" s="32">
        <f>P37*PM!O37/P149</f>
        <v>6667343.2813674184</v>
      </c>
      <c r="P37" s="32">
        <f>Q37*PM!P37/Q149</f>
        <v>6945256.4403275792</v>
      </c>
      <c r="Q37" s="32">
        <f>R37*PM!Q37/R149</f>
        <v>6751859.2213965263</v>
      </c>
      <c r="R37" s="32">
        <f>S37*PM!R37/S149</f>
        <v>5001294.1248019803</v>
      </c>
      <c r="S37" s="32">
        <f>T37*PM!S37/T149</f>
        <v>5170019.2106126714</v>
      </c>
      <c r="T37" s="32">
        <f>U37*PM!T37/U149</f>
        <v>5730740.8641315075</v>
      </c>
      <c r="U37" s="32">
        <f>V37*PM!U37/V149</f>
        <v>6013478.3248082139</v>
      </c>
      <c r="V37" s="32">
        <f>W37*PM!V37/W149</f>
        <v>5736462.7627694746</v>
      </c>
      <c r="W37" s="32">
        <f>X37*PM!W37/X149</f>
        <v>5862278.7527026339</v>
      </c>
      <c r="X37" s="32">
        <f>PM!X37</f>
        <v>5955347</v>
      </c>
      <c r="Y37" s="32">
        <f>X37*Y149/PM!X37</f>
        <v>6346555</v>
      </c>
      <c r="Z37" s="32">
        <f>Y37*Z149/PM!Y37</f>
        <v>6441488.6285553388</v>
      </c>
      <c r="AA37" s="32">
        <f>Z37*AA149/PM!Z37</f>
        <v>6662786.659616611</v>
      </c>
      <c r="AB37" s="32">
        <f>AA37*AB149/PM!AA37</f>
        <v>6522323.7422051914</v>
      </c>
      <c r="AC37" s="32">
        <f>AB37*AC149/PM!AB37</f>
        <v>6038085.0228014681</v>
      </c>
      <c r="AD37" s="32">
        <f>AC37*AD149/PM!AC37</f>
        <v>6594538.7618534127</v>
      </c>
    </row>
    <row r="38" spans="1:30" x14ac:dyDescent="0.2">
      <c r="A38" s="4">
        <v>36</v>
      </c>
      <c r="B38" s="6" t="s">
        <v>73</v>
      </c>
      <c r="C38" s="32">
        <f>D38*PM!C38/D150</f>
        <v>7243448.7059024191</v>
      </c>
      <c r="D38" s="32">
        <f>E38*PM!D38/E150</f>
        <v>7867934.0946173426</v>
      </c>
      <c r="E38" s="32">
        <f>F38*PM!E38/F150</f>
        <v>8742447.5075888745</v>
      </c>
      <c r="F38" s="32">
        <f>G38*PM!F38/G150</f>
        <v>8913009.998253841</v>
      </c>
      <c r="G38" s="32">
        <f>H38*PM!G38/H150</f>
        <v>7813924.5633114018</v>
      </c>
      <c r="H38" s="32">
        <f>I38*PM!H38/I150</f>
        <v>7620283.5113604041</v>
      </c>
      <c r="I38" s="32">
        <f>J38*PM!I38/J150</f>
        <v>8233219.7100242833</v>
      </c>
      <c r="J38" s="32">
        <f>K38*PM!J38/K150</f>
        <v>7761249.354179184</v>
      </c>
      <c r="K38" s="32">
        <f>L38*PM!K38/L150</f>
        <v>6703856.1920028087</v>
      </c>
      <c r="L38" s="32">
        <f>M38*PM!L38/M150</f>
        <v>7412192.636726819</v>
      </c>
      <c r="M38" s="32">
        <f>N38*PM!M38/N150</f>
        <v>8790733.5765068028</v>
      </c>
      <c r="N38" s="32">
        <f>O38*PM!N38/O150</f>
        <v>9642213.3940007426</v>
      </c>
      <c r="O38" s="32">
        <f>P38*PM!O38/P150</f>
        <v>10509070.629146056</v>
      </c>
      <c r="P38" s="32">
        <f>Q38*PM!P38/Q150</f>
        <v>10931113.019086385</v>
      </c>
      <c r="Q38" s="32">
        <f>R38*PM!Q38/R150</f>
        <v>10137188.794830611</v>
      </c>
      <c r="R38" s="32">
        <f>S38*PM!R38/S150</f>
        <v>5885721.427073447</v>
      </c>
      <c r="S38" s="32">
        <f>T38*PM!S38/T150</f>
        <v>6942791.4504784485</v>
      </c>
      <c r="T38" s="32">
        <f>U38*PM!T38/U150</f>
        <v>8553330.4339268114</v>
      </c>
      <c r="U38" s="32">
        <f>V38*PM!U38/V150</f>
        <v>8437186.065470865</v>
      </c>
      <c r="V38" s="32">
        <f>W38*PM!V38/W150</f>
        <v>8180421.1068752194</v>
      </c>
      <c r="W38" s="32">
        <f>X38*PM!W38/X150</f>
        <v>8604622.1629937217</v>
      </c>
      <c r="X38" s="32">
        <f>PM!X38</f>
        <v>9279814</v>
      </c>
      <c r="Y38" s="32">
        <f>X38*Y150/PM!X38</f>
        <v>9499913</v>
      </c>
      <c r="Z38" s="32">
        <f>Y38*Z150/PM!Y38</f>
        <v>10530415.098435657</v>
      </c>
      <c r="AA38" s="32">
        <f>Z38*AA150/PM!Z38</f>
        <v>11053355.706651922</v>
      </c>
      <c r="AB38" s="32">
        <f>AA38*AB150/PM!AA38</f>
        <v>10107872.724377055</v>
      </c>
      <c r="AC38" s="32">
        <f>AB38*AC150/PM!AB38</f>
        <v>8873370.6984777506</v>
      </c>
      <c r="AD38" s="32">
        <f>AC38*AD150/PM!AC38</f>
        <v>9905832.0659305975</v>
      </c>
    </row>
    <row r="39" spans="1:30" x14ac:dyDescent="0.2">
      <c r="A39" s="4">
        <v>37</v>
      </c>
      <c r="B39" s="6" t="s">
        <v>74</v>
      </c>
      <c r="C39" s="32">
        <f>D39*PM!C39/D151</f>
        <v>2325760.2408104418</v>
      </c>
      <c r="D39" s="32">
        <f>E39*PM!D39/E151</f>
        <v>2720337.8460503682</v>
      </c>
      <c r="E39" s="32">
        <f>F39*PM!E39/F151</f>
        <v>2810506.7702807956</v>
      </c>
      <c r="F39" s="32">
        <f>G39*PM!F39/G151</f>
        <v>3497468.5982819181</v>
      </c>
      <c r="G39" s="32">
        <f>H39*PM!G39/H151</f>
        <v>4116339.3562554624</v>
      </c>
      <c r="H39" s="32">
        <f>I39*PM!H39/I151</f>
        <v>3143251.0289069633</v>
      </c>
      <c r="I39" s="32">
        <f>J39*PM!I39/J151</f>
        <v>3689883.7529587816</v>
      </c>
      <c r="J39" s="32">
        <f>K39*PM!J39/K151</f>
        <v>3688941.3069530479</v>
      </c>
      <c r="K39" s="32">
        <f>L39*PM!K39/L151</f>
        <v>3899442.9257438644</v>
      </c>
      <c r="L39" s="32">
        <f>M39*PM!L39/M151</f>
        <v>3772185.5224202895</v>
      </c>
      <c r="M39" s="32">
        <f>N39*PM!M39/N151</f>
        <v>3658892.3639542125</v>
      </c>
      <c r="N39" s="32">
        <f>O39*PM!N39/O151</f>
        <v>3770454.5387021401</v>
      </c>
      <c r="O39" s="32">
        <f>P39*PM!O39/P151</f>
        <v>3826122.8803347121</v>
      </c>
      <c r="P39" s="32">
        <f>Q39*PM!P39/Q151</f>
        <v>4056681.4632161153</v>
      </c>
      <c r="Q39" s="32">
        <f>R39*PM!Q39/R151</f>
        <v>3413549.8173310966</v>
      </c>
      <c r="R39" s="32">
        <f>S39*PM!R39/S151</f>
        <v>2586571.3633516934</v>
      </c>
      <c r="S39" s="32">
        <f>T39*PM!S39/T151</f>
        <v>3034558.0730974418</v>
      </c>
      <c r="T39" s="32">
        <f>U39*PM!T39/U151</f>
        <v>2324479.9085950009</v>
      </c>
      <c r="U39" s="32">
        <f>V39*PM!U39/V151</f>
        <v>2298607.8125754497</v>
      </c>
      <c r="V39" s="32">
        <f>W39*PM!V39/W151</f>
        <v>2105230.1064834627</v>
      </c>
      <c r="W39" s="32">
        <f>X39*PM!W39/X151</f>
        <v>2170390.9914602269</v>
      </c>
      <c r="X39" s="32">
        <f>PM!X39</f>
        <v>2167355</v>
      </c>
      <c r="Y39" s="32">
        <f>X39*Y151/PM!X39</f>
        <v>1934773</v>
      </c>
      <c r="Z39" s="32">
        <f>Y39*Z151/PM!Y39</f>
        <v>1865591.8633612436</v>
      </c>
      <c r="AA39" s="32">
        <f>Z39*AA151/PM!Z39</f>
        <v>1823185.9002299644</v>
      </c>
      <c r="AB39" s="32">
        <f>AA39*AB151/PM!AA39</f>
        <v>1768212.6142961252</v>
      </c>
      <c r="AC39" s="32">
        <f>AB39*AC151/PM!AB39</f>
        <v>1449498.4585854725</v>
      </c>
      <c r="AD39" s="32">
        <f>AC39*AD151/PM!AC39</f>
        <v>1495128.1425038902</v>
      </c>
    </row>
    <row r="40" spans="1:30" x14ac:dyDescent="0.2">
      <c r="A40" s="4">
        <v>38</v>
      </c>
      <c r="B40" s="6" t="s">
        <v>75</v>
      </c>
      <c r="C40" s="32">
        <f>D40*PM!C40/D152</f>
        <v>1774392.8530065429</v>
      </c>
      <c r="D40" s="32">
        <f>E40*PM!D40/E152</f>
        <v>1714816.7938234292</v>
      </c>
      <c r="E40" s="32">
        <f>F40*PM!E40/F152</f>
        <v>1722131.860135651</v>
      </c>
      <c r="F40" s="32">
        <f>G40*PM!F40/G152</f>
        <v>1935931.596168336</v>
      </c>
      <c r="G40" s="32">
        <f>H40*PM!G40/H152</f>
        <v>2001868.3468166355</v>
      </c>
      <c r="H40" s="32">
        <f>I40*PM!H40/I152</f>
        <v>1821671.2302865363</v>
      </c>
      <c r="I40" s="32">
        <f>J40*PM!I40/J152</f>
        <v>1795941.3282230662</v>
      </c>
      <c r="J40" s="32">
        <f>K40*PM!J40/K152</f>
        <v>1861818.7139258885</v>
      </c>
      <c r="K40" s="32">
        <f>L40*PM!K40/L152</f>
        <v>1757595.8274343573</v>
      </c>
      <c r="L40" s="32">
        <f>M40*PM!L40/M152</f>
        <v>1862104.519487367</v>
      </c>
      <c r="M40" s="32">
        <f>N40*PM!M40/N152</f>
        <v>2026259.2341430727</v>
      </c>
      <c r="N40" s="32">
        <f>O40*PM!N40/O152</f>
        <v>1895383.6579034855</v>
      </c>
      <c r="O40" s="32">
        <f>P40*PM!O40/P152</f>
        <v>2064295.1847602299</v>
      </c>
      <c r="P40" s="32">
        <f>Q40*PM!P40/Q152</f>
        <v>2231102.815057701</v>
      </c>
      <c r="Q40" s="32">
        <f>R40*PM!Q40/R152</f>
        <v>2232777.8346683923</v>
      </c>
      <c r="R40" s="32">
        <f>S40*PM!R40/S152</f>
        <v>1866753.2591722533</v>
      </c>
      <c r="S40" s="32">
        <f>T40*PM!S40/T152</f>
        <v>1945714.888434317</v>
      </c>
      <c r="T40" s="32">
        <f>U40*PM!T40/U152</f>
        <v>2011357.5178112872</v>
      </c>
      <c r="U40" s="32">
        <f>V40*PM!U40/V152</f>
        <v>1898109.590321603</v>
      </c>
      <c r="V40" s="32">
        <f>W40*PM!V40/W152</f>
        <v>1729509.5917847762</v>
      </c>
      <c r="W40" s="32">
        <f>X40*PM!W40/X152</f>
        <v>1719099.686370502</v>
      </c>
      <c r="X40" s="32">
        <f>PM!X40</f>
        <v>1900161</v>
      </c>
      <c r="Y40" s="32">
        <f>X40*Y152/PM!X40</f>
        <v>2040400</v>
      </c>
      <c r="Z40" s="32">
        <f>Y40*Z152/PM!Y40</f>
        <v>2166344.3514761408</v>
      </c>
      <c r="AA40" s="32">
        <f>Z40*AA152/PM!Z40</f>
        <v>2267321.0856271069</v>
      </c>
      <c r="AB40" s="32">
        <f>AA40*AB152/PM!AA40</f>
        <v>2084375.0216876145</v>
      </c>
      <c r="AC40" s="32">
        <f>AB40*AC152/PM!AB40</f>
        <v>2051190.615450717</v>
      </c>
      <c r="AD40" s="32">
        <f>AC40*AD152/PM!AC40</f>
        <v>2239611.5373620302</v>
      </c>
    </row>
    <row r="41" spans="1:30" x14ac:dyDescent="0.2">
      <c r="A41" s="4">
        <v>39</v>
      </c>
      <c r="B41" s="6" t="s">
        <v>76</v>
      </c>
      <c r="C41" s="32">
        <f>D41*PM!C41/D153</f>
        <v>320454.61179660965</v>
      </c>
      <c r="D41" s="32">
        <f>E41*PM!D41/E153</f>
        <v>390178.1544418853</v>
      </c>
      <c r="E41" s="32">
        <f>F41*PM!E41/F153</f>
        <v>296874.07064632408</v>
      </c>
      <c r="F41" s="32">
        <f>G41*PM!F41/G153</f>
        <v>282415.28617096861</v>
      </c>
      <c r="G41" s="32">
        <f>H41*PM!G41/H153</f>
        <v>392204.5257022556</v>
      </c>
      <c r="H41" s="32">
        <f>I41*PM!H41/I153</f>
        <v>290783.37623592775</v>
      </c>
      <c r="I41" s="32">
        <f>J41*PM!I41/J153</f>
        <v>471869.96562313568</v>
      </c>
      <c r="J41" s="32">
        <f>K41*PM!J41/K153</f>
        <v>166762.39114020285</v>
      </c>
      <c r="K41" s="32">
        <f>L41*PM!K41/L153</f>
        <v>506889.26401015889</v>
      </c>
      <c r="L41" s="32">
        <f>M41*PM!L41/M153</f>
        <v>114809.21957445498</v>
      </c>
      <c r="M41" s="32">
        <f>N41*PM!M41/N153</f>
        <v>459190.74975193507</v>
      </c>
      <c r="N41" s="32">
        <f>O41*PM!N41/O153</f>
        <v>423112.31899663917</v>
      </c>
      <c r="O41" s="32">
        <f>P41*PM!O41/P153</f>
        <v>402989.14359213179</v>
      </c>
      <c r="P41" s="32">
        <f>Q41*PM!P41/Q153</f>
        <v>325252.97236219572</v>
      </c>
      <c r="Q41" s="32">
        <f>R41*PM!Q41/R153</f>
        <v>492441.88547082874</v>
      </c>
      <c r="R41" s="32">
        <f>S41*PM!R41/S153</f>
        <v>568060.35381296393</v>
      </c>
      <c r="S41" s="32">
        <f>T41*PM!S41/T153</f>
        <v>486022.01395094249</v>
      </c>
      <c r="T41" s="32">
        <f>U41*PM!T41/U153</f>
        <v>392135.31916839129</v>
      </c>
      <c r="U41" s="32">
        <f>V41*PM!U41/V153</f>
        <v>494097.82485694328</v>
      </c>
      <c r="V41" s="32">
        <f>W41*PM!V41/W153</f>
        <v>422097.47527065012</v>
      </c>
      <c r="W41" s="32">
        <f>X41*PM!W41/X153</f>
        <v>398201.06107182923</v>
      </c>
      <c r="X41" s="32">
        <f>PM!X41</f>
        <v>375774</v>
      </c>
      <c r="Y41" s="32">
        <f>X41*Y153/PM!X41</f>
        <v>336018</v>
      </c>
      <c r="Z41" s="32">
        <f>Y41*Z153/PM!Y41</f>
        <v>334342.81032120989</v>
      </c>
      <c r="AA41" s="32">
        <f>Z41*AA153/PM!Z41</f>
        <v>183409.54407190805</v>
      </c>
      <c r="AB41" s="32">
        <f>AA41*AB153/PM!AA41</f>
        <v>335596.20077508327</v>
      </c>
      <c r="AC41" s="32">
        <f>AB41*AC153/PM!AB41</f>
        <v>378777.92673707433</v>
      </c>
      <c r="AD41" s="32">
        <f>AC41*AD153/PM!AC41</f>
        <v>626082.26731592871</v>
      </c>
    </row>
    <row r="42" spans="1:30" x14ac:dyDescent="0.2">
      <c r="A42" s="4">
        <v>40</v>
      </c>
      <c r="B42" s="6" t="s">
        <v>77</v>
      </c>
      <c r="C42" s="32">
        <f>D42*PM!C42/D154</f>
        <v>2348451.3247342985</v>
      </c>
      <c r="D42" s="32">
        <f>E42*PM!D42/E154</f>
        <v>2771660.4819398709</v>
      </c>
      <c r="E42" s="32">
        <f>F42*PM!E42/F154</f>
        <v>3096575.2839157265</v>
      </c>
      <c r="F42" s="32">
        <f>G42*PM!F42/G154</f>
        <v>3420039.5267644534</v>
      </c>
      <c r="G42" s="32">
        <f>H42*PM!G42/H154</f>
        <v>3292998.1906650458</v>
      </c>
      <c r="H42" s="32">
        <f>I42*PM!H42/I154</f>
        <v>3663747.1774278474</v>
      </c>
      <c r="I42" s="32">
        <f>J42*PM!I42/J154</f>
        <v>4601137.3068864951</v>
      </c>
      <c r="J42" s="32">
        <f>K42*PM!J42/K154</f>
        <v>3770435.5837750859</v>
      </c>
      <c r="K42" s="32">
        <f>L42*PM!K42/L154</f>
        <v>3451948.5912730503</v>
      </c>
      <c r="L42" s="32">
        <f>M42*PM!L42/M154</f>
        <v>3935193.0734262154</v>
      </c>
      <c r="M42" s="32">
        <f>N42*PM!M42/N154</f>
        <v>4113687.6920691286</v>
      </c>
      <c r="N42" s="32">
        <f>O42*PM!N42/O154</f>
        <v>3912745.105738359</v>
      </c>
      <c r="O42" s="32">
        <f>P42*PM!O42/P154</f>
        <v>3999272.4103206974</v>
      </c>
      <c r="P42" s="32">
        <f>Q42*PM!P42/Q154</f>
        <v>3966017.194818194</v>
      </c>
      <c r="Q42" s="32">
        <f>R42*PM!Q42/R154</f>
        <v>3977093.8549763258</v>
      </c>
      <c r="R42" s="32">
        <f>S42*PM!R42/S154</f>
        <v>3011466.7866767026</v>
      </c>
      <c r="S42" s="32">
        <f>T42*PM!S42/T154</f>
        <v>3466976.6935132346</v>
      </c>
      <c r="T42" s="32">
        <f>U42*PM!T42/U154</f>
        <v>3296658.8291498357</v>
      </c>
      <c r="U42" s="32">
        <f>V42*PM!U42/V154</f>
        <v>3051360.0735314554</v>
      </c>
      <c r="V42" s="32">
        <f>W42*PM!V42/W154</f>
        <v>3030094.6575118247</v>
      </c>
      <c r="W42" s="32">
        <f>X42*PM!W42/X154</f>
        <v>3588744.8805046412</v>
      </c>
      <c r="X42" s="32">
        <f>PM!X42</f>
        <v>3885989</v>
      </c>
      <c r="Y42" s="32">
        <f>X42*Y154/PM!X42</f>
        <v>3291910</v>
      </c>
      <c r="Z42" s="32">
        <f>Y42*Z154/PM!Y42</f>
        <v>3499693.6115456349</v>
      </c>
      <c r="AA42" s="32">
        <f>Z42*AA154/PM!Z42</f>
        <v>3345843.3245763057</v>
      </c>
      <c r="AB42" s="32">
        <f>AA42*AB154/PM!AA42</f>
        <v>2706555.2394716088</v>
      </c>
      <c r="AC42" s="32">
        <f>AB42*AC154/PM!AB42</f>
        <v>2330297.8603919479</v>
      </c>
      <c r="AD42" s="32">
        <f>AC42*AD154/PM!AC42</f>
        <v>2235705.7954174816</v>
      </c>
    </row>
    <row r="43" spans="1:30" x14ac:dyDescent="0.2">
      <c r="A43" s="4">
        <v>41</v>
      </c>
      <c r="B43" s="6" t="s">
        <v>78</v>
      </c>
      <c r="C43" s="32">
        <f>D43*PM!C43/D155</f>
        <v>3412110.0996908792</v>
      </c>
      <c r="D43" s="32">
        <f>E43*PM!D43/E155</f>
        <v>3814507.0978857204</v>
      </c>
      <c r="E43" s="32">
        <f>F43*PM!E43/F155</f>
        <v>4215482.1272417232</v>
      </c>
      <c r="F43" s="32">
        <f>G43*PM!F43/G155</f>
        <v>4561736.3835923551</v>
      </c>
      <c r="G43" s="32">
        <f>H43*PM!G43/H155</f>
        <v>4411752.2675004387</v>
      </c>
      <c r="H43" s="32">
        <f>I43*PM!H43/I155</f>
        <v>4744767.8453518096</v>
      </c>
      <c r="I43" s="32">
        <f>J43*PM!I43/J155</f>
        <v>5324961.2785419235</v>
      </c>
      <c r="J43" s="32">
        <f>K43*PM!J43/K155</f>
        <v>4725162.6903985953</v>
      </c>
      <c r="K43" s="32">
        <f>L43*PM!K43/L155</f>
        <v>4798449.0063774725</v>
      </c>
      <c r="L43" s="32">
        <f>M43*PM!L43/M155</f>
        <v>5135110.9943096517</v>
      </c>
      <c r="M43" s="32">
        <f>N43*PM!M43/N155</f>
        <v>5656847.2076639794</v>
      </c>
      <c r="N43" s="32">
        <f>O43*PM!N43/O155</f>
        <v>6117379.319297947</v>
      </c>
      <c r="O43" s="32">
        <f>P43*PM!O43/P155</f>
        <v>6571876.8591753822</v>
      </c>
      <c r="P43" s="32">
        <f>Q43*PM!P43/Q155</f>
        <v>7273012.8022643374</v>
      </c>
      <c r="Q43" s="32">
        <f>R43*PM!Q43/R155</f>
        <v>7926428.3726606732</v>
      </c>
      <c r="R43" s="32">
        <f>S43*PM!R43/S155</f>
        <v>5897599.4139966657</v>
      </c>
      <c r="S43" s="32">
        <f>T43*PM!S43/T155</f>
        <v>5893208.1672227122</v>
      </c>
      <c r="T43" s="32">
        <f>U43*PM!T43/U155</f>
        <v>6101734.8257945105</v>
      </c>
      <c r="U43" s="32">
        <f>V43*PM!U43/V155</f>
        <v>4923844.873530631</v>
      </c>
      <c r="V43" s="32">
        <f>W43*PM!V43/W155</f>
        <v>4720025.0365429865</v>
      </c>
      <c r="W43" s="32">
        <f>X43*PM!W43/X155</f>
        <v>5089458.910080052</v>
      </c>
      <c r="X43" s="32">
        <f>PM!X43</f>
        <v>5217447</v>
      </c>
      <c r="Y43" s="32">
        <f>X43*Y155/PM!X43</f>
        <v>5434799</v>
      </c>
      <c r="Z43" s="32">
        <f>Y43*Z155/PM!Y43</f>
        <v>5997523.5440059751</v>
      </c>
      <c r="AA43" s="32">
        <f>Z43*AA155/PM!Z43</f>
        <v>5948662.3467767229</v>
      </c>
      <c r="AB43" s="32">
        <f>AA43*AB155/PM!AA43</f>
        <v>5735627.7990884166</v>
      </c>
      <c r="AC43" s="32">
        <f>AB43*AC155/PM!AB43</f>
        <v>6203210.033741449</v>
      </c>
      <c r="AD43" s="32">
        <f>AC43*AD155/PM!AC43</f>
        <v>7210485.8941096663</v>
      </c>
    </row>
    <row r="44" spans="1:30" x14ac:dyDescent="0.2">
      <c r="A44" s="4">
        <v>42</v>
      </c>
      <c r="B44" s="6" t="s">
        <v>79</v>
      </c>
      <c r="C44" s="32">
        <f>D44*PM!C44/D156</f>
        <v>4464278.3190928008</v>
      </c>
      <c r="D44" s="32">
        <f>E44*PM!D44/E156</f>
        <v>4515857.4557858352</v>
      </c>
      <c r="E44" s="32">
        <f>F44*PM!E44/F156</f>
        <v>4669503.2838124307</v>
      </c>
      <c r="F44" s="32">
        <f>G44*PM!F44/G156</f>
        <v>4846843.6386576844</v>
      </c>
      <c r="G44" s="32">
        <f>H44*PM!G44/H156</f>
        <v>4368075.160381889</v>
      </c>
      <c r="H44" s="32">
        <f>I44*PM!H44/I156</f>
        <v>4071711.7054276583</v>
      </c>
      <c r="I44" s="32">
        <f>J44*PM!I44/J156</f>
        <v>4303701.5270549525</v>
      </c>
      <c r="J44" s="32">
        <f>K44*PM!J44/K156</f>
        <v>4427201.4467859361</v>
      </c>
      <c r="K44" s="32">
        <f>L44*PM!K44/L156</f>
        <v>4200918.395503697</v>
      </c>
      <c r="L44" s="32">
        <f>M44*PM!L44/M156</f>
        <v>4168367.6746931239</v>
      </c>
      <c r="M44" s="32">
        <f>N44*PM!M44/N156</f>
        <v>4334058.2565905079</v>
      </c>
      <c r="N44" s="32">
        <f>O44*PM!N44/O156</f>
        <v>4336107.7783768056</v>
      </c>
      <c r="O44" s="32">
        <f>P44*PM!O44/P156</f>
        <v>4461142.1282870462</v>
      </c>
      <c r="P44" s="32">
        <f>Q44*PM!P44/Q156</f>
        <v>4621746.7865084931</v>
      </c>
      <c r="Q44" s="32">
        <f>R44*PM!Q44/R156</f>
        <v>4689437.7506683581</v>
      </c>
      <c r="R44" s="32">
        <f>S44*PM!R44/S156</f>
        <v>4242930.2223095633</v>
      </c>
      <c r="S44" s="32">
        <f>T44*PM!S44/T156</f>
        <v>4529259.9070860557</v>
      </c>
      <c r="T44" s="32">
        <f>U44*PM!T44/U156</f>
        <v>4729025.9521005265</v>
      </c>
      <c r="U44" s="32">
        <f>V44*PM!U44/V156</f>
        <v>4848960.0194289507</v>
      </c>
      <c r="V44" s="32">
        <f>W44*PM!V44/W156</f>
        <v>4926817.1002122359</v>
      </c>
      <c r="W44" s="32">
        <f>X44*PM!W44/X156</f>
        <v>5135020.6811208697</v>
      </c>
      <c r="X44" s="32">
        <f>PM!X44</f>
        <v>5346602</v>
      </c>
      <c r="Y44" s="32">
        <f>X44*Y156/PM!X44</f>
        <v>5348597</v>
      </c>
      <c r="Z44" s="32">
        <f>Y44*Z156/PM!Y44</f>
        <v>5645470.3160240278</v>
      </c>
      <c r="AA44" s="32">
        <f>Z44*AA156/PM!Z44</f>
        <v>6267080.4926869133</v>
      </c>
      <c r="AB44" s="32">
        <f>AA44*AB156/PM!AA44</f>
        <v>6193449.8002222534</v>
      </c>
      <c r="AC44" s="32">
        <f>AB44*AC156/PM!AB44</f>
        <v>6194296.0416776408</v>
      </c>
      <c r="AD44" s="32">
        <f>AC44*AD156/PM!AC44</f>
        <v>6190517.7685675966</v>
      </c>
    </row>
    <row r="45" spans="1:30" x14ac:dyDescent="0.2">
      <c r="A45" s="4">
        <v>43</v>
      </c>
      <c r="B45" s="6" t="s">
        <v>80</v>
      </c>
      <c r="C45" s="32">
        <f>D45*PM!C45/D157</f>
        <v>1878683.8519941785</v>
      </c>
      <c r="D45" s="32">
        <f>E45*PM!D45/E157</f>
        <v>2072662.7522734243</v>
      </c>
      <c r="E45" s="32">
        <f>F45*PM!E45/F157</f>
        <v>2256441.4242013143</v>
      </c>
      <c r="F45" s="32">
        <f>G45*PM!F45/G157</f>
        <v>2128217.6660745009</v>
      </c>
      <c r="G45" s="32">
        <f>H45*PM!G45/H157</f>
        <v>1925770.7780805677</v>
      </c>
      <c r="H45" s="32">
        <f>I45*PM!H45/I157</f>
        <v>1748552.1727331204</v>
      </c>
      <c r="I45" s="32">
        <f>J45*PM!I45/J157</f>
        <v>1864334.7600608326</v>
      </c>
      <c r="J45" s="32">
        <f>K45*PM!J45/K157</f>
        <v>2095507.3271382311</v>
      </c>
      <c r="K45" s="32">
        <f>L45*PM!K45/L157</f>
        <v>1743618.2072058457</v>
      </c>
      <c r="L45" s="32">
        <f>M45*PM!L45/M157</f>
        <v>1668356.4557652466</v>
      </c>
      <c r="M45" s="32">
        <f>N45*PM!M45/N157</f>
        <v>1648396.6569389431</v>
      </c>
      <c r="N45" s="32">
        <f>O45*PM!N45/O157</f>
        <v>1664345.8847154379</v>
      </c>
      <c r="O45" s="32">
        <f>P45*PM!O45/P157</f>
        <v>1860974.1510393783</v>
      </c>
      <c r="P45" s="32">
        <f>Q45*PM!P45/Q157</f>
        <v>1848487.4029922588</v>
      </c>
      <c r="Q45" s="32">
        <f>R45*PM!Q45/R157</f>
        <v>1902458.5498231379</v>
      </c>
      <c r="R45" s="32">
        <f>S45*PM!R45/S157</f>
        <v>1871019.3960933674</v>
      </c>
      <c r="S45" s="32">
        <f>T45*PM!S45/T157</f>
        <v>2098713.8993120259</v>
      </c>
      <c r="T45" s="32">
        <f>U45*PM!T45/U157</f>
        <v>1819640.3480840474</v>
      </c>
      <c r="U45" s="32">
        <f>V45*PM!U45/V157</f>
        <v>1993186.5698147197</v>
      </c>
      <c r="V45" s="32">
        <f>W45*PM!V45/W157</f>
        <v>2051299.8804190101</v>
      </c>
      <c r="W45" s="32">
        <f>X45*PM!W45/X157</f>
        <v>2185172.6195799233</v>
      </c>
      <c r="X45" s="32">
        <f>PM!X45</f>
        <v>2106267</v>
      </c>
      <c r="Y45" s="32">
        <f>X45*Y157/PM!X45</f>
        <v>2173536</v>
      </c>
      <c r="Z45" s="32">
        <f>Y45*Z157/PM!Y45</f>
        <v>2178875.9635670311</v>
      </c>
      <c r="AA45" s="32">
        <f>Z45*AA157/PM!Z45</f>
        <v>2258327.5928891865</v>
      </c>
      <c r="AB45" s="32">
        <f>AA45*AB157/PM!AA45</f>
        <v>2076543.725638065</v>
      </c>
      <c r="AC45" s="32">
        <f>AB45*AC157/PM!AB45</f>
        <v>1949720.0243746839</v>
      </c>
      <c r="AD45" s="32">
        <f>AC45*AD157/PM!AC45</f>
        <v>1826686.3512930518</v>
      </c>
    </row>
    <row r="46" spans="1:30" x14ac:dyDescent="0.2">
      <c r="A46" s="4">
        <v>44</v>
      </c>
      <c r="B46" s="6" t="s">
        <v>81</v>
      </c>
      <c r="C46" s="32">
        <f>D46*PM!C46/D158</f>
        <v>1092748.2107359972</v>
      </c>
      <c r="D46" s="32">
        <f>E46*PM!D46/E158</f>
        <v>1164746.1996877454</v>
      </c>
      <c r="E46" s="32">
        <f>F46*PM!E46/F158</f>
        <v>1309825.1200171376</v>
      </c>
      <c r="F46" s="32">
        <f>G46*PM!F46/G158</f>
        <v>1416977.2868366526</v>
      </c>
      <c r="G46" s="32">
        <f>H46*PM!G46/H158</f>
        <v>1365207.040767492</v>
      </c>
      <c r="H46" s="32">
        <f>I46*PM!H46/I158</f>
        <v>1240339.4246010073</v>
      </c>
      <c r="I46" s="32">
        <f>J46*PM!I46/J158</f>
        <v>1518615.9333878774</v>
      </c>
      <c r="J46" s="32">
        <f>K46*PM!J46/K158</f>
        <v>1532009.7183018937</v>
      </c>
      <c r="K46" s="32">
        <f>L46*PM!K46/L158</f>
        <v>1142348.2231936897</v>
      </c>
      <c r="L46" s="32">
        <f>M46*PM!L46/M158</f>
        <v>1178636.5753859959</v>
      </c>
      <c r="M46" s="32">
        <f>N46*PM!M46/N158</f>
        <v>1253138.3011187653</v>
      </c>
      <c r="N46" s="32">
        <f>O46*PM!N46/O158</f>
        <v>1488917.3156186533</v>
      </c>
      <c r="O46" s="32">
        <f>P46*PM!O46/P158</f>
        <v>1535135.2876316595</v>
      </c>
      <c r="P46" s="32">
        <f>Q46*PM!P46/Q158</f>
        <v>1582657.4444081569</v>
      </c>
      <c r="Q46" s="32">
        <f>R46*PM!Q46/R158</f>
        <v>1413826.8969242531</v>
      </c>
      <c r="R46" s="32">
        <f>S46*PM!R46/S158</f>
        <v>1032584.1270333306</v>
      </c>
      <c r="S46" s="32">
        <f>T46*PM!S46/T158</f>
        <v>1325100.1221147759</v>
      </c>
      <c r="T46" s="32">
        <f>U46*PM!T46/U158</f>
        <v>1423490.7898646155</v>
      </c>
      <c r="U46" s="32">
        <f>V46*PM!U46/V158</f>
        <v>1330034.3165860097</v>
      </c>
      <c r="V46" s="32">
        <f>W46*PM!V46/W158</f>
        <v>1293534.592373861</v>
      </c>
      <c r="W46" s="32">
        <f>X46*PM!W46/X158</f>
        <v>1417646.2130064799</v>
      </c>
      <c r="X46" s="32">
        <f>PM!X46</f>
        <v>1417208</v>
      </c>
      <c r="Y46" s="32">
        <f>X46*Y158/PM!X46</f>
        <v>1227601</v>
      </c>
      <c r="Z46" s="32">
        <f>Y46*Z158/PM!Y46</f>
        <v>1236839.3762726856</v>
      </c>
      <c r="AA46" s="32">
        <f>Z46*AA158/PM!Z46</f>
        <v>1353619.2933165242</v>
      </c>
      <c r="AB46" s="32">
        <f>AA46*AB158/PM!AA46</f>
        <v>1301699.9914669662</v>
      </c>
      <c r="AC46" s="32">
        <f>AB46*AC158/PM!AB46</f>
        <v>1294923.4318960719</v>
      </c>
      <c r="AD46" s="32">
        <f>AC46*AD158/PM!AC46</f>
        <v>1637460.6037841558</v>
      </c>
    </row>
    <row r="47" spans="1:30" x14ac:dyDescent="0.2">
      <c r="A47" s="4">
        <v>45</v>
      </c>
      <c r="B47" s="6" t="s">
        <v>82</v>
      </c>
      <c r="C47" s="32">
        <f>D47*PM!C47/D159</f>
        <v>1919909.0653364114</v>
      </c>
      <c r="D47" s="32">
        <f>E47*PM!D47/E159</f>
        <v>1991419.2522331649</v>
      </c>
      <c r="E47" s="32">
        <f>F47*PM!E47/F159</f>
        <v>2024986.5609372857</v>
      </c>
      <c r="F47" s="32">
        <f>G47*PM!F47/G159</f>
        <v>2125105.1114435885</v>
      </c>
      <c r="G47" s="32">
        <f>H47*PM!G47/H159</f>
        <v>1901248.5801800494</v>
      </c>
      <c r="H47" s="32">
        <f>I47*PM!H47/I159</f>
        <v>1927929.1185891889</v>
      </c>
      <c r="I47" s="32">
        <f>J47*PM!I47/J159</f>
        <v>2139363.0924645849</v>
      </c>
      <c r="J47" s="32">
        <f>K47*PM!J47/K159</f>
        <v>2086152.3182748095</v>
      </c>
      <c r="K47" s="32">
        <f>L47*PM!K47/L159</f>
        <v>1839514.5222405256</v>
      </c>
      <c r="L47" s="32">
        <f>M47*PM!L47/M159</f>
        <v>1927025.142687842</v>
      </c>
      <c r="M47" s="32">
        <f>N47*PM!M47/N159</f>
        <v>1978699.7223225767</v>
      </c>
      <c r="N47" s="32">
        <f>O47*PM!N47/O159</f>
        <v>2074866.2895695323</v>
      </c>
      <c r="O47" s="32">
        <f>P47*PM!O47/P159</f>
        <v>2361736.6242402005</v>
      </c>
      <c r="P47" s="32">
        <f>Q47*PM!P47/Q159</f>
        <v>2538374.0508778244</v>
      </c>
      <c r="Q47" s="32">
        <f>R47*PM!Q47/R159</f>
        <v>2004742.1181605775</v>
      </c>
      <c r="R47" s="32">
        <f>S47*PM!R47/S159</f>
        <v>1793511.0303939611</v>
      </c>
      <c r="S47" s="32">
        <f>T47*PM!S47/T159</f>
        <v>2062341.1764346014</v>
      </c>
      <c r="T47" s="32">
        <f>U47*PM!T47/U159</f>
        <v>1941554.4890153445</v>
      </c>
      <c r="U47" s="32">
        <f>V47*PM!U47/V159</f>
        <v>2255833.6992274285</v>
      </c>
      <c r="V47" s="32">
        <f>W47*PM!V47/W159</f>
        <v>2194895.6739645535</v>
      </c>
      <c r="W47" s="32">
        <f>X47*PM!W47/X159</f>
        <v>2210949.4438586305</v>
      </c>
      <c r="X47" s="32">
        <f>PM!X47</f>
        <v>2062702</v>
      </c>
      <c r="Y47" s="32">
        <f>X47*Y159/PM!X47</f>
        <v>1977868</v>
      </c>
      <c r="Z47" s="32">
        <f>Y47*Z159/PM!Y47</f>
        <v>1834042.827203871</v>
      </c>
      <c r="AA47" s="32">
        <f>Z47*AA159/PM!Z47</f>
        <v>1959657.3267440901</v>
      </c>
      <c r="AB47" s="32">
        <f>AA47*AB159/PM!AA47</f>
        <v>1853454.2104113486</v>
      </c>
      <c r="AC47" s="32">
        <f>AB47*AC159/PM!AB47</f>
        <v>1536363.4622212637</v>
      </c>
      <c r="AD47" s="32">
        <f>AC47*AD159/PM!AC47</f>
        <v>1390292.0759976895</v>
      </c>
    </row>
    <row r="48" spans="1:30" x14ac:dyDescent="0.2">
      <c r="A48" s="4">
        <v>46</v>
      </c>
      <c r="B48" s="6" t="s">
        <v>83</v>
      </c>
      <c r="C48" s="32">
        <f>D48*PM!C48/D160</f>
        <v>2502688.9722376759</v>
      </c>
      <c r="D48" s="32">
        <f>E48*PM!D48/E160</f>
        <v>2293405.1544784303</v>
      </c>
      <c r="E48" s="32">
        <f>F48*PM!E48/F160</f>
        <v>2275397.8909344682</v>
      </c>
      <c r="F48" s="32">
        <f>G48*PM!F48/G160</f>
        <v>2577630.3695273306</v>
      </c>
      <c r="G48" s="32">
        <f>H48*PM!G48/H160</f>
        <v>2410775.4549343279</v>
      </c>
      <c r="H48" s="32">
        <f>I48*PM!H48/I160</f>
        <v>2477816.6186845186</v>
      </c>
      <c r="I48" s="32">
        <f>J48*PM!I48/J160</f>
        <v>2852119.5662552509</v>
      </c>
      <c r="J48" s="32">
        <f>K48*PM!J48/K160</f>
        <v>2804538.8869416276</v>
      </c>
      <c r="K48" s="32">
        <f>L48*PM!K48/L160</f>
        <v>3189023.1087291432</v>
      </c>
      <c r="L48" s="32">
        <f>M48*PM!L48/M160</f>
        <v>3618084.1038642549</v>
      </c>
      <c r="M48" s="32">
        <f>N48*PM!M48/N160</f>
        <v>3499928.9598384616</v>
      </c>
      <c r="N48" s="32">
        <f>O48*PM!N48/O160</f>
        <v>3094961.5414271154</v>
      </c>
      <c r="O48" s="32">
        <f>P48*PM!O48/P160</f>
        <v>3340224.1184666408</v>
      </c>
      <c r="P48" s="32">
        <f>Q48*PM!P48/Q160</f>
        <v>3137902.6586652715</v>
      </c>
      <c r="Q48" s="32">
        <f>R48*PM!Q48/R160</f>
        <v>3068408.5765092717</v>
      </c>
      <c r="R48" s="32">
        <f>S48*PM!R48/S160</f>
        <v>2504722.2381580635</v>
      </c>
      <c r="S48" s="32">
        <f>T48*PM!S48/T160</f>
        <v>2838349.6587644694</v>
      </c>
      <c r="T48" s="32">
        <f>U48*PM!T48/U160</f>
        <v>1753184.276940716</v>
      </c>
      <c r="U48" s="32">
        <f>V48*PM!U48/V160</f>
        <v>914685.2478658983</v>
      </c>
      <c r="V48" s="32">
        <f>W48*PM!V48/W160</f>
        <v>659870.85215008026</v>
      </c>
      <c r="W48" s="32">
        <f>X48*PM!W48/X160</f>
        <v>634367.22263976349</v>
      </c>
      <c r="X48" s="32">
        <f>PM!X48</f>
        <v>638119</v>
      </c>
      <c r="Y48" s="32">
        <f>X48*Y160/PM!X48</f>
        <v>532803</v>
      </c>
      <c r="Z48" s="32">
        <f>Y48*Z160/PM!Y48</f>
        <v>503683.37451120123</v>
      </c>
      <c r="AA48" s="32">
        <f>Z48*AA160/PM!Z48</f>
        <v>456247.0687331736</v>
      </c>
      <c r="AB48" s="32">
        <f>AA48*AB160/PM!AA48</f>
        <v>421380.06644543348</v>
      </c>
      <c r="AC48" s="32">
        <f>AB48*AC160/PM!AB48</f>
        <v>344689.53536215454</v>
      </c>
      <c r="AD48" s="32">
        <f>AC48*AD160/PM!AC48</f>
        <v>314860.30434202828</v>
      </c>
    </row>
    <row r="49" spans="1:30" x14ac:dyDescent="0.2">
      <c r="A49" s="4">
        <v>47</v>
      </c>
      <c r="B49" s="6" t="s">
        <v>84</v>
      </c>
      <c r="C49" s="32">
        <f>D49*PM!C49/D161</f>
        <v>971804.71569281223</v>
      </c>
      <c r="D49" s="32">
        <f>E49*PM!D49/E161</f>
        <v>1065629.1514707529</v>
      </c>
      <c r="E49" s="32">
        <f>F49*PM!E49/F161</f>
        <v>1436485.206472212</v>
      </c>
      <c r="F49" s="32">
        <f>G49*PM!F49/G161</f>
        <v>1547484.6555152102</v>
      </c>
      <c r="G49" s="32">
        <f>H49*PM!G49/H161</f>
        <v>1402095.9164745552</v>
      </c>
      <c r="H49" s="32">
        <f>I49*PM!H49/I161</f>
        <v>1514206.9318452873</v>
      </c>
      <c r="I49" s="32">
        <f>J49*PM!I49/J161</f>
        <v>1791201.3738409372</v>
      </c>
      <c r="J49" s="32">
        <f>K49*PM!J49/K161</f>
        <v>1835460.3937485539</v>
      </c>
      <c r="K49" s="32">
        <f>L49*PM!K49/L161</f>
        <v>1462562.0890329743</v>
      </c>
      <c r="L49" s="32">
        <f>M49*PM!L49/M161</f>
        <v>1766353.9908069638</v>
      </c>
      <c r="M49" s="32">
        <f>N49*PM!M49/N161</f>
        <v>1665322.9633486194</v>
      </c>
      <c r="N49" s="32">
        <f>O49*PM!N49/O161</f>
        <v>1689907.2204557559</v>
      </c>
      <c r="O49" s="32">
        <f>P49*PM!O49/P161</f>
        <v>1874741.9573510801</v>
      </c>
      <c r="P49" s="32">
        <f>Q49*PM!P49/Q161</f>
        <v>2048341.2842833628</v>
      </c>
      <c r="Q49" s="32">
        <f>R49*PM!Q49/R161</f>
        <v>1994361.5139162089</v>
      </c>
      <c r="R49" s="32">
        <f>S49*PM!R49/S161</f>
        <v>1668538.6749130972</v>
      </c>
      <c r="S49" s="32">
        <f>T49*PM!S49/T161</f>
        <v>1986248.3955055461</v>
      </c>
      <c r="T49" s="32">
        <f>U49*PM!T49/U161</f>
        <v>2064373.0187546122</v>
      </c>
      <c r="U49" s="32">
        <f>V49*PM!U49/V161</f>
        <v>2164536.3248163676</v>
      </c>
      <c r="V49" s="32">
        <f>W49*PM!V49/W161</f>
        <v>1996926.8707141832</v>
      </c>
      <c r="W49" s="32">
        <f>X49*PM!W49/X161</f>
        <v>2406074.2634709585</v>
      </c>
      <c r="X49" s="32">
        <f>PM!X49</f>
        <v>2137781</v>
      </c>
      <c r="Y49" s="32">
        <f>X49*Y161/PM!X49</f>
        <v>2094032</v>
      </c>
      <c r="Z49" s="32">
        <f>Y49*Z161/PM!Y49</f>
        <v>2174537.8155358145</v>
      </c>
      <c r="AA49" s="32">
        <f>Z49*AA161/PM!Z49</f>
        <v>2227698.2475215686</v>
      </c>
      <c r="AB49" s="32">
        <f>AA49*AB161/PM!AA49</f>
        <v>2208249.2383051412</v>
      </c>
      <c r="AC49" s="32">
        <f>AB49*AC161/PM!AB49</f>
        <v>2097974.9713126002</v>
      </c>
      <c r="AD49" s="32">
        <f>AC49*AD161/PM!AC49</f>
        <v>2056739.9206833008</v>
      </c>
    </row>
    <row r="50" spans="1:30" x14ac:dyDescent="0.2">
      <c r="A50" s="4">
        <v>48</v>
      </c>
      <c r="B50" s="6" t="s">
        <v>85</v>
      </c>
      <c r="C50" s="32">
        <f>D50*PM!C50/D162</f>
        <v>2240817.6769998446</v>
      </c>
      <c r="D50" s="32">
        <f>E50*PM!D50/E162</f>
        <v>2681484.5968646216</v>
      </c>
      <c r="E50" s="32">
        <f>F50*PM!E50/F162</f>
        <v>3175428.5620838008</v>
      </c>
      <c r="F50" s="32">
        <f>G50*PM!F50/G162</f>
        <v>3456242.8124342663</v>
      </c>
      <c r="G50" s="32">
        <f>H50*PM!G50/H162</f>
        <v>3063058.4869939792</v>
      </c>
      <c r="H50" s="32">
        <f>I50*PM!H50/I162</f>
        <v>2954054.3777667992</v>
      </c>
      <c r="I50" s="32">
        <f>J50*PM!I50/J162</f>
        <v>3059781.207838207</v>
      </c>
      <c r="J50" s="32">
        <f>K50*PM!J50/K162</f>
        <v>3191490.2489795606</v>
      </c>
      <c r="K50" s="32">
        <f>L50*PM!K50/L162</f>
        <v>2530895.9929830157</v>
      </c>
      <c r="L50" s="32">
        <f>M50*PM!L50/M162</f>
        <v>2281868.2649412709</v>
      </c>
      <c r="M50" s="32">
        <f>N50*PM!M50/N162</f>
        <v>2276009.9195840671</v>
      </c>
      <c r="N50" s="32">
        <f>O50*PM!N50/O162</f>
        <v>2126635.7343025012</v>
      </c>
      <c r="O50" s="32">
        <f>P50*PM!O50/P162</f>
        <v>2146372.3759021335</v>
      </c>
      <c r="P50" s="32">
        <f>Q50*PM!P50/Q162</f>
        <v>2446052.2003123057</v>
      </c>
      <c r="Q50" s="32">
        <f>R50*PM!Q50/R162</f>
        <v>2235176.2415082674</v>
      </c>
      <c r="R50" s="32">
        <f>S50*PM!R50/S162</f>
        <v>1819487.3303940531</v>
      </c>
      <c r="S50" s="32">
        <f>T50*PM!S50/T162</f>
        <v>1720414.3064431392</v>
      </c>
      <c r="T50" s="32">
        <f>U50*PM!T50/U162</f>
        <v>1682499.7566836555</v>
      </c>
      <c r="U50" s="32">
        <f>V50*PM!U50/V162</f>
        <v>1601581.0806882724</v>
      </c>
      <c r="V50" s="32">
        <f>W50*PM!V50/W162</f>
        <v>1610708.141338517</v>
      </c>
      <c r="W50" s="32">
        <f>X50*PM!W50/X162</f>
        <v>1361912.2560399715</v>
      </c>
      <c r="X50" s="32">
        <f>PM!X50</f>
        <v>1458871</v>
      </c>
      <c r="Y50" s="32">
        <f>X50*Y162/PM!X50</f>
        <v>1184207</v>
      </c>
      <c r="Z50" s="32">
        <f>Y50*Z162/PM!Y50</f>
        <v>1305509.5655487436</v>
      </c>
      <c r="AA50" s="32">
        <f>Z50*AA162/PM!Z50</f>
        <v>1350231.3260852385</v>
      </c>
      <c r="AB50" s="32">
        <f>AA50*AB162/PM!AA50</f>
        <v>1462324.1847549807</v>
      </c>
      <c r="AC50" s="32">
        <f>AB50*AC162/PM!AB50</f>
        <v>1509166.692798069</v>
      </c>
      <c r="AD50" s="32">
        <f>AC50*AD162/PM!AC50</f>
        <v>1428953.6671964093</v>
      </c>
    </row>
    <row r="51" spans="1:30" x14ac:dyDescent="0.2">
      <c r="A51" s="4">
        <v>49</v>
      </c>
      <c r="B51" s="6" t="s">
        <v>86</v>
      </c>
      <c r="C51" s="32">
        <f>D51*PM!C51/D163</f>
        <v>13753658.851043306</v>
      </c>
      <c r="D51" s="32">
        <f>E51*PM!D51/E163</f>
        <v>13520154.599986518</v>
      </c>
      <c r="E51" s="32">
        <f>F51*PM!E51/F163</f>
        <v>13917317.273220599</v>
      </c>
      <c r="F51" s="32">
        <f>G51*PM!F51/G163</f>
        <v>15286933.469487872</v>
      </c>
      <c r="G51" s="32">
        <f>H51*PM!G51/H163</f>
        <v>13453097.32608874</v>
      </c>
      <c r="H51" s="32">
        <f>I51*PM!H51/I163</f>
        <v>12722034.273038397</v>
      </c>
      <c r="I51" s="32">
        <f>J51*PM!I51/J163</f>
        <v>13660318.064010821</v>
      </c>
      <c r="J51" s="32">
        <f>K51*PM!J51/K163</f>
        <v>14310926.224610467</v>
      </c>
      <c r="K51" s="32">
        <f>L51*PM!K51/L163</f>
        <v>15137634.958000623</v>
      </c>
      <c r="L51" s="32">
        <f>M51*PM!L51/M163</f>
        <v>16147869.179228861</v>
      </c>
      <c r="M51" s="32">
        <f>N51*PM!M51/N163</f>
        <v>16892847.51766324</v>
      </c>
      <c r="N51" s="32">
        <f>O51*PM!N51/O163</f>
        <v>17682154.747437809</v>
      </c>
      <c r="O51" s="32">
        <f>P51*PM!O51/P163</f>
        <v>19633308.181142408</v>
      </c>
      <c r="P51" s="32">
        <f>Q51*PM!P51/Q163</f>
        <v>20544531.011727791</v>
      </c>
      <c r="Q51" s="32">
        <f>R51*PM!Q51/R163</f>
        <v>20407489.716049079</v>
      </c>
      <c r="R51" s="32">
        <f>S51*PM!R51/S163</f>
        <v>12548139.079461943</v>
      </c>
      <c r="S51" s="32">
        <f>T51*PM!S51/T163</f>
        <v>16122148.938160516</v>
      </c>
      <c r="T51" s="32">
        <f>U51*PM!T51/U163</f>
        <v>14837373.996718237</v>
      </c>
      <c r="U51" s="32">
        <f>V51*PM!U51/V163</f>
        <v>17260214.852104258</v>
      </c>
      <c r="V51" s="32">
        <f>W51*PM!V51/W163</f>
        <v>18648093.485919323</v>
      </c>
      <c r="W51" s="32">
        <f>X51*PM!W51/X163</f>
        <v>19500252.423348822</v>
      </c>
      <c r="X51" s="32">
        <f>PM!X51</f>
        <v>20013038</v>
      </c>
      <c r="Y51" s="32">
        <f>X51*Y163/PM!X51</f>
        <v>20080297</v>
      </c>
      <c r="Z51" s="32">
        <f>Y51*Z163/PM!Y51</f>
        <v>21249867.807811979</v>
      </c>
      <c r="AA51" s="32">
        <f>Z51*AA163/PM!Z51</f>
        <v>21750313.222339526</v>
      </c>
      <c r="AB51" s="32">
        <f>AA51*AB163/PM!AA51</f>
        <v>21614044.244962353</v>
      </c>
      <c r="AC51" s="32">
        <f>AB51*AC163/PM!AB51</f>
        <v>18088096.46302852</v>
      </c>
      <c r="AD51" s="32">
        <f>AC51*AD163/PM!AC51</f>
        <v>18171442.634302191</v>
      </c>
    </row>
    <row r="52" spans="1:30" x14ac:dyDescent="0.2">
      <c r="A52" s="4">
        <v>50</v>
      </c>
      <c r="B52" s="6" t="s">
        <v>87</v>
      </c>
      <c r="C52" s="32">
        <f>D52*PM!C52/D164</f>
        <v>12832353.474879799</v>
      </c>
      <c r="D52" s="32">
        <f>E52*PM!D52/E164</f>
        <v>12686064.367979664</v>
      </c>
      <c r="E52" s="32">
        <f>F52*PM!E52/F164</f>
        <v>12451571.727751575</v>
      </c>
      <c r="F52" s="32">
        <f>G52*PM!F52/G164</f>
        <v>13032538.44178557</v>
      </c>
      <c r="G52" s="32">
        <f>H52*PM!G52/H164</f>
        <v>11744981.211853979</v>
      </c>
      <c r="H52" s="32">
        <f>I52*PM!H52/I164</f>
        <v>11744584.850480266</v>
      </c>
      <c r="I52" s="32">
        <f>J52*PM!I52/J164</f>
        <v>13154419.349862333</v>
      </c>
      <c r="J52" s="32">
        <f>K52*PM!J52/K164</f>
        <v>13255953.2549845</v>
      </c>
      <c r="K52" s="32">
        <f>L52*PM!K52/L164</f>
        <v>13953952.489894824</v>
      </c>
      <c r="L52" s="32">
        <f>M52*PM!L52/M164</f>
        <v>15130143.923920991</v>
      </c>
      <c r="M52" s="32">
        <f>N52*PM!M52/N164</f>
        <v>16535080.052938469</v>
      </c>
      <c r="N52" s="32">
        <f>O52*PM!N52/O164</f>
        <v>17692346.907541145</v>
      </c>
      <c r="O52" s="32">
        <f>P52*PM!O52/P164</f>
        <v>18293727.12922224</v>
      </c>
      <c r="P52" s="32">
        <f>Q52*PM!P52/Q164</f>
        <v>19174973.845961645</v>
      </c>
      <c r="Q52" s="32">
        <f>R52*PM!Q52/R164</f>
        <v>19818214.697962079</v>
      </c>
      <c r="R52" s="32">
        <f>S52*PM!R52/S164</f>
        <v>14059696.771216322</v>
      </c>
      <c r="S52" s="32">
        <f>T52*PM!S52/T164</f>
        <v>17608952.52167562</v>
      </c>
      <c r="T52" s="32">
        <f>U52*PM!T52/U164</f>
        <v>16701542.403367193</v>
      </c>
      <c r="U52" s="32">
        <f>V52*PM!U52/V164</f>
        <v>17282511.433851454</v>
      </c>
      <c r="V52" s="32">
        <f>W52*PM!V52/W164</f>
        <v>17996012.657542415</v>
      </c>
      <c r="W52" s="32">
        <f>X52*PM!W52/X164</f>
        <v>17708240.615002509</v>
      </c>
      <c r="X52" s="32">
        <f>PM!X52</f>
        <v>19050896</v>
      </c>
      <c r="Y52" s="32">
        <f>X52*Y164/PM!X52</f>
        <v>19726763</v>
      </c>
      <c r="Z52" s="32">
        <f>Y52*Z164/PM!Y52</f>
        <v>20896145.650026221</v>
      </c>
      <c r="AA52" s="32">
        <f>Z52*AA164/PM!Z52</f>
        <v>21267816.965754963</v>
      </c>
      <c r="AB52" s="32">
        <f>AA52*AB164/PM!AA52</f>
        <v>20672051.418977976</v>
      </c>
      <c r="AC52" s="32">
        <f>AB52*AC164/PM!AB52</f>
        <v>16193295.569047121</v>
      </c>
      <c r="AD52" s="32">
        <f>AC52*AD164/PM!AC52</f>
        <v>16733545.465715481</v>
      </c>
    </row>
    <row r="53" spans="1:30" x14ac:dyDescent="0.2">
      <c r="A53" s="4">
        <v>51</v>
      </c>
      <c r="B53" s="6" t="s">
        <v>88</v>
      </c>
      <c r="C53" s="32">
        <f>D53*PM!C53/D165</f>
        <v>3081251.9608254698</v>
      </c>
      <c r="D53" s="32">
        <f>E53*PM!D53/E165</f>
        <v>2812995.8991291476</v>
      </c>
      <c r="E53" s="32">
        <f>F53*PM!E53/F165</f>
        <v>3102962.4147467604</v>
      </c>
      <c r="F53" s="32">
        <f>G53*PM!F53/G165</f>
        <v>3372211.9592557098</v>
      </c>
      <c r="G53" s="32">
        <f>H53*PM!G53/H165</f>
        <v>3482941.5916627273</v>
      </c>
      <c r="H53" s="32">
        <f>I53*PM!H53/I165</f>
        <v>3615402.3138139187</v>
      </c>
      <c r="I53" s="32">
        <f>J53*PM!I53/J165</f>
        <v>3389051.1890137396</v>
      </c>
      <c r="J53" s="32">
        <f>K53*PM!J53/K165</f>
        <v>3339841.1708348636</v>
      </c>
      <c r="K53" s="32">
        <f>L53*PM!K53/L165</f>
        <v>3465848.0610270733</v>
      </c>
      <c r="L53" s="32">
        <f>M53*PM!L53/M165</f>
        <v>3681272.6925699199</v>
      </c>
      <c r="M53" s="32">
        <f>N53*PM!M53/N165</f>
        <v>3649295.699679655</v>
      </c>
      <c r="N53" s="32">
        <f>O53*PM!N53/O165</f>
        <v>3595007.0778584913</v>
      </c>
      <c r="O53" s="32">
        <f>P53*PM!O53/P165</f>
        <v>4093409.4838114041</v>
      </c>
      <c r="P53" s="32">
        <f>Q53*PM!P53/Q165</f>
        <v>4806701.5270044468</v>
      </c>
      <c r="Q53" s="32">
        <f>R53*PM!Q53/R165</f>
        <v>4905490.6140311714</v>
      </c>
      <c r="R53" s="32">
        <f>S53*PM!R53/S165</f>
        <v>4477134.9841821641</v>
      </c>
      <c r="S53" s="32">
        <f>T53*PM!S53/T165</f>
        <v>4573554.5406861855</v>
      </c>
      <c r="T53" s="32">
        <f>U53*PM!T53/U165</f>
        <v>4316924.7148433579</v>
      </c>
      <c r="U53" s="32">
        <f>V53*PM!U53/V165</f>
        <v>4317317.236461116</v>
      </c>
      <c r="V53" s="32">
        <f>W53*PM!V53/W165</f>
        <v>4259853.2929099649</v>
      </c>
      <c r="W53" s="32">
        <f>X53*PM!W53/X165</f>
        <v>4615158.8199672354</v>
      </c>
      <c r="X53" s="32">
        <f>PM!X53</f>
        <v>4807600</v>
      </c>
      <c r="Y53" s="32">
        <f>X53*Y165/PM!X53</f>
        <v>4439191</v>
      </c>
      <c r="Z53" s="32">
        <f>Y53*Z165/PM!Y53</f>
        <v>4610530.4683570173</v>
      </c>
      <c r="AA53" s="32">
        <f>Z53*AA165/PM!Z53</f>
        <v>4622980.6444989927</v>
      </c>
      <c r="AB53" s="32">
        <f>AA53*AB165/PM!AA53</f>
        <v>5034477.9018774349</v>
      </c>
      <c r="AC53" s="32">
        <f>AB53*AC165/PM!AB53</f>
        <v>4109755.8489147476</v>
      </c>
      <c r="AD53" s="32">
        <f>AC53*AD165/PM!AC53</f>
        <v>3604280.4784190687</v>
      </c>
    </row>
    <row r="54" spans="1:30" x14ac:dyDescent="0.2">
      <c r="A54" s="4">
        <v>52</v>
      </c>
      <c r="B54" s="6" t="s">
        <v>89</v>
      </c>
      <c r="C54" s="32">
        <f>D54*PM!C54/D166</f>
        <v>3157990.7641077712</v>
      </c>
      <c r="D54" s="32">
        <f>E54*PM!D54/E166</f>
        <v>3230250.386997194</v>
      </c>
      <c r="E54" s="32">
        <f>F54*PM!E54/F166</f>
        <v>3265237.1998401633</v>
      </c>
      <c r="F54" s="32">
        <f>G54*PM!F54/G166</f>
        <v>3335144.2618010305</v>
      </c>
      <c r="G54" s="32">
        <f>H54*PM!G54/H166</f>
        <v>3355750.2523070662</v>
      </c>
      <c r="H54" s="32">
        <f>I54*PM!H54/I166</f>
        <v>3323394.888351867</v>
      </c>
      <c r="I54" s="32">
        <f>J54*PM!I54/J166</f>
        <v>3342492.7009696886</v>
      </c>
      <c r="J54" s="32">
        <f>K54*PM!J54/K166</f>
        <v>3366119.2206129255</v>
      </c>
      <c r="K54" s="32">
        <f>L54*PM!K54/L166</f>
        <v>3294560.6617931654</v>
      </c>
      <c r="L54" s="32">
        <f>M54*PM!L54/M166</f>
        <v>3266296.1289029922</v>
      </c>
      <c r="M54" s="32">
        <f>N54*PM!M54/N166</f>
        <v>3253974.8740895903</v>
      </c>
      <c r="N54" s="32">
        <f>O54*PM!N54/O166</f>
        <v>3086254.6083157961</v>
      </c>
      <c r="O54" s="32">
        <f>P54*PM!O54/P166</f>
        <v>3166803.9770207144</v>
      </c>
      <c r="P54" s="32">
        <f>Q54*PM!P54/Q166</f>
        <v>3233795.4878686052</v>
      </c>
      <c r="Q54" s="32">
        <f>R54*PM!Q54/R166</f>
        <v>3076563.878163774</v>
      </c>
      <c r="R54" s="32">
        <f>S54*PM!R54/S166</f>
        <v>2868989.5044706305</v>
      </c>
      <c r="S54" s="32">
        <f>T54*PM!S54/T166</f>
        <v>2980749.6555005438</v>
      </c>
      <c r="T54" s="32">
        <f>U54*PM!T54/U166</f>
        <v>2832863.6965494775</v>
      </c>
      <c r="U54" s="32">
        <f>V54*PM!U54/V166</f>
        <v>2731951.2723250915</v>
      </c>
      <c r="V54" s="32">
        <f>W54*PM!V54/W166</f>
        <v>2670348.0049748053</v>
      </c>
      <c r="W54" s="32">
        <f>X54*PM!W54/X166</f>
        <v>2534710.1580973095</v>
      </c>
      <c r="X54" s="32">
        <f>PM!X54</f>
        <v>2430025</v>
      </c>
      <c r="Y54" s="32">
        <f>X54*Y166/PM!X54</f>
        <v>2359952</v>
      </c>
      <c r="Z54" s="32">
        <f>Y54*Z166/PM!Y54</f>
        <v>2357301.4401726634</v>
      </c>
      <c r="AA54" s="32">
        <f>Z54*AA166/PM!Z54</f>
        <v>2163458.2944651139</v>
      </c>
      <c r="AB54" s="32">
        <f>AA54*AB166/PM!AA54</f>
        <v>2116838.3828470898</v>
      </c>
      <c r="AC54" s="32">
        <f>AB54*AC166/PM!AB54</f>
        <v>1931599.8697585387</v>
      </c>
      <c r="AD54" s="32">
        <f>AC54*AD166/PM!AC54</f>
        <v>1940572.7458275661</v>
      </c>
    </row>
    <row r="55" spans="1:30" x14ac:dyDescent="0.2">
      <c r="A55" s="4">
        <v>53</v>
      </c>
      <c r="B55" s="6" t="s">
        <v>90</v>
      </c>
      <c r="C55" s="32">
        <f>D55*PM!C55/D167</f>
        <v>2811207.1754592173</v>
      </c>
      <c r="D55" s="32">
        <f>E55*PM!D55/E167</f>
        <v>2751091.2972843195</v>
      </c>
      <c r="E55" s="32">
        <f>F55*PM!E55/F167</f>
        <v>2707995.183561651</v>
      </c>
      <c r="F55" s="32">
        <f>G55*PM!F55/G167</f>
        <v>2638266.0327713755</v>
      </c>
      <c r="G55" s="32">
        <f>H55*PM!G55/H167</f>
        <v>2105149.2250205469</v>
      </c>
      <c r="H55" s="32">
        <f>I55*PM!H55/I167</f>
        <v>1994966.0884918815</v>
      </c>
      <c r="I55" s="32">
        <f>J55*PM!I55/J167</f>
        <v>1930710.909108893</v>
      </c>
      <c r="J55" s="32">
        <f>K55*PM!J55/K167</f>
        <v>1789878.5656792773</v>
      </c>
      <c r="K55" s="32">
        <f>L55*PM!K55/L167</f>
        <v>1655482.600986378</v>
      </c>
      <c r="L55" s="32">
        <f>M55*PM!L55/M167</f>
        <v>1713879.834673455</v>
      </c>
      <c r="M55" s="32">
        <f>N55*PM!M55/N167</f>
        <v>1724033.8270051596</v>
      </c>
      <c r="N55" s="32">
        <f>O55*PM!N55/O167</f>
        <v>1666706.194299924</v>
      </c>
      <c r="O55" s="32">
        <f>P55*PM!O55/P167</f>
        <v>1616880.6118652241</v>
      </c>
      <c r="P55" s="32">
        <f>Q55*PM!P55/Q167</f>
        <v>1642305.7580590874</v>
      </c>
      <c r="Q55" s="32">
        <f>R55*PM!Q55/R167</f>
        <v>1566934.5822584275</v>
      </c>
      <c r="R55" s="32">
        <f>S55*PM!R55/S167</f>
        <v>1311457.4206979633</v>
      </c>
      <c r="S55" s="32">
        <f>T55*PM!S55/T167</f>
        <v>1334023.7499361194</v>
      </c>
      <c r="T55" s="32">
        <f>U55*PM!T55/U167</f>
        <v>1292813.3789529013</v>
      </c>
      <c r="U55" s="32">
        <f>V55*PM!U55/V167</f>
        <v>1386004.2812085606</v>
      </c>
      <c r="V55" s="32">
        <f>W55*PM!V55/W167</f>
        <v>1442118.306673324</v>
      </c>
      <c r="W55" s="32">
        <f>X55*PM!W55/X167</f>
        <v>1417646.7755881797</v>
      </c>
      <c r="X55" s="32">
        <f>PM!X55</f>
        <v>1446736</v>
      </c>
      <c r="Y55" s="32">
        <f>X55*Y167/PM!X55</f>
        <v>1441653</v>
      </c>
      <c r="Z55" s="32">
        <f>Y55*Z167/PM!Y55</f>
        <v>1470236.6800530734</v>
      </c>
      <c r="AA55" s="32">
        <f>Z55*AA167/PM!Z55</f>
        <v>1488917.9346671274</v>
      </c>
      <c r="AB55" s="32">
        <f>AA55*AB167/PM!AA55</f>
        <v>1492353.3907229688</v>
      </c>
      <c r="AC55" s="32">
        <f>AB55*AC167/PM!AB55</f>
        <v>1426576.6092393782</v>
      </c>
      <c r="AD55" s="32">
        <f>AC55*AD167/PM!AC55</f>
        <v>1531187.4598286895</v>
      </c>
    </row>
    <row r="56" spans="1:30" x14ac:dyDescent="0.2">
      <c r="A56" s="4">
        <v>54</v>
      </c>
      <c r="B56" s="6" t="s">
        <v>91</v>
      </c>
      <c r="C56" s="32">
        <f>D56*PM!C56/D168</f>
        <v>2386903.2282493347</v>
      </c>
      <c r="D56" s="32">
        <f>E56*PM!D56/E168</f>
        <v>2440870.9528295104</v>
      </c>
      <c r="E56" s="32">
        <f>F56*PM!E56/F168</f>
        <v>2492931.6274509509</v>
      </c>
      <c r="F56" s="32">
        <f>G56*PM!F56/G168</f>
        <v>2402376.4771313746</v>
      </c>
      <c r="G56" s="32">
        <f>H56*PM!G56/H168</f>
        <v>2225089.5557670658</v>
      </c>
      <c r="H56" s="32">
        <f>I56*PM!H56/I168</f>
        <v>2088861.2883284255</v>
      </c>
      <c r="I56" s="32">
        <f>J56*PM!I56/J168</f>
        <v>2023751.9571447561</v>
      </c>
      <c r="J56" s="32">
        <f>K56*PM!J56/K168</f>
        <v>1931693.8515872327</v>
      </c>
      <c r="K56" s="32">
        <f>L56*PM!K56/L168</f>
        <v>1786921.8096556766</v>
      </c>
      <c r="L56" s="32">
        <f>M56*PM!L56/M168</f>
        <v>1801857.1127063031</v>
      </c>
      <c r="M56" s="32">
        <f>N56*PM!M56/N168</f>
        <v>1733386.6813427282</v>
      </c>
      <c r="N56" s="32">
        <f>O56*PM!N56/O168</f>
        <v>1673891.3113902356</v>
      </c>
      <c r="O56" s="32">
        <f>P56*PM!O56/P168</f>
        <v>1612718.3936881241</v>
      </c>
      <c r="P56" s="32">
        <f>Q56*PM!P56/Q168</f>
        <v>1546028.7743132163</v>
      </c>
      <c r="Q56" s="32">
        <f>R56*PM!Q56/R168</f>
        <v>1357686.2170240895</v>
      </c>
      <c r="R56" s="32">
        <f>S56*PM!R56/S168</f>
        <v>1132348.1694566107</v>
      </c>
      <c r="S56" s="32">
        <f>T56*PM!S56/T168</f>
        <v>1128856.3430402479</v>
      </c>
      <c r="T56" s="32">
        <f>U56*PM!T56/U168</f>
        <v>1186630.5407005157</v>
      </c>
      <c r="U56" s="32">
        <f>V56*PM!U56/V168</f>
        <v>1193347.23477912</v>
      </c>
      <c r="V56" s="32">
        <f>W56*PM!V56/W168</f>
        <v>1166722.0635553543</v>
      </c>
      <c r="W56" s="32">
        <f>X56*PM!W56/X168</f>
        <v>1131679.0627515104</v>
      </c>
      <c r="X56" s="32">
        <f>PM!X56</f>
        <v>1125220</v>
      </c>
      <c r="Y56" s="32">
        <f>X56*Y168/PM!X56</f>
        <v>1196932</v>
      </c>
      <c r="Z56" s="32">
        <f>Y56*Z168/PM!Y56</f>
        <v>1163151.3410503736</v>
      </c>
      <c r="AA56" s="32">
        <f>Z56*AA168/PM!Z56</f>
        <v>1130809.3198387327</v>
      </c>
      <c r="AB56" s="32">
        <f>AA56*AB168/PM!AA56</f>
        <v>1127600.8018639912</v>
      </c>
      <c r="AC56" s="32">
        <f>AB56*AC168/PM!AB56</f>
        <v>1110085.6842501075</v>
      </c>
      <c r="AD56" s="32">
        <f>AC56*AD168/PM!AC56</f>
        <v>1125128.1803651911</v>
      </c>
    </row>
    <row r="57" spans="1:30" x14ac:dyDescent="0.2">
      <c r="A57" s="4">
        <v>55</v>
      </c>
      <c r="B57" s="6" t="s">
        <v>92</v>
      </c>
      <c r="C57" s="32">
        <f>D57*PM!C57/D169</f>
        <v>7813078.7759919949</v>
      </c>
      <c r="D57" s="32">
        <f>E57*PM!D57/E169</f>
        <v>7891872.4427994667</v>
      </c>
      <c r="E57" s="32">
        <f>F57*PM!E57/F169</f>
        <v>8179169.1809111126</v>
      </c>
      <c r="F57" s="32">
        <f>G57*PM!F57/G169</f>
        <v>8366191.2249764735</v>
      </c>
      <c r="G57" s="32">
        <f>H57*PM!G57/H169</f>
        <v>7985231.2816020735</v>
      </c>
      <c r="H57" s="32">
        <f>I57*PM!H57/I169</f>
        <v>8271006.2029983439</v>
      </c>
      <c r="I57" s="32">
        <f>J57*PM!I57/J169</f>
        <v>8196563.1654306715</v>
      </c>
      <c r="J57" s="32">
        <f>K57*PM!J57/K169</f>
        <v>8209806.8851963608</v>
      </c>
      <c r="K57" s="32">
        <f>L57*PM!K57/L169</f>
        <v>8386324.7431043237</v>
      </c>
      <c r="L57" s="32">
        <f>M57*PM!L57/M169</f>
        <v>8640386.7893946972</v>
      </c>
      <c r="M57" s="32">
        <f>N57*PM!M57/N169</f>
        <v>8796822.1517304443</v>
      </c>
      <c r="N57" s="32">
        <f>O57*PM!N57/O169</f>
        <v>8759966.3075642195</v>
      </c>
      <c r="O57" s="32">
        <f>P57*PM!O57/P169</f>
        <v>8899809.2701210603</v>
      </c>
      <c r="P57" s="32">
        <f>Q57*PM!P57/Q169</f>
        <v>8709487.5295674354</v>
      </c>
      <c r="Q57" s="32">
        <f>R57*PM!Q57/R169</f>
        <v>8196545.777957364</v>
      </c>
      <c r="R57" s="32">
        <f>S57*PM!R57/S169</f>
        <v>7190019.9880679557</v>
      </c>
      <c r="S57" s="32">
        <f>T57*PM!S57/T169</f>
        <v>7647378.7419435969</v>
      </c>
      <c r="T57" s="32">
        <f>U57*PM!T57/U169</f>
        <v>7608864.4194553029</v>
      </c>
      <c r="U57" s="32">
        <f>V57*PM!U57/V169</f>
        <v>7256443.2997882264</v>
      </c>
      <c r="V57" s="32">
        <f>W57*PM!V57/W169</f>
        <v>6977835.043053709</v>
      </c>
      <c r="W57" s="32">
        <f>X57*PM!W57/X169</f>
        <v>6865627.2922000233</v>
      </c>
      <c r="X57" s="32">
        <f>PM!X57</f>
        <v>7106698</v>
      </c>
      <c r="Y57" s="32">
        <f>X57*Y169/PM!X57</f>
        <v>7468783</v>
      </c>
      <c r="Z57" s="32">
        <f>Y57*Z169/PM!Y57</f>
        <v>7663801.2090915125</v>
      </c>
      <c r="AA57" s="32">
        <f>Z57*AA169/PM!Z57</f>
        <v>7624360.2597985063</v>
      </c>
      <c r="AB57" s="32">
        <f>AA57*AB169/PM!AA57</f>
        <v>7537746.2439744733</v>
      </c>
      <c r="AC57" s="32">
        <f>AB57*AC169/PM!AB57</f>
        <v>7484578.8870357992</v>
      </c>
      <c r="AD57" s="32">
        <f>AC57*AD169/PM!AC57</f>
        <v>7713265.1654178714</v>
      </c>
    </row>
    <row r="58" spans="1:30" x14ac:dyDescent="0.2">
      <c r="A58" s="4">
        <v>56</v>
      </c>
      <c r="B58" s="6" t="s">
        <v>93</v>
      </c>
      <c r="C58" s="32">
        <f>D58*PM!C58/D170</f>
        <v>1805549.8785556685</v>
      </c>
      <c r="D58" s="32">
        <f>E58*PM!D58/E170</f>
        <v>1897332.3908072028</v>
      </c>
      <c r="E58" s="32">
        <f>F58*PM!E58/F170</f>
        <v>2004006.0088339436</v>
      </c>
      <c r="F58" s="32">
        <f>G58*PM!F58/G170</f>
        <v>2057571.7467576461</v>
      </c>
      <c r="G58" s="32">
        <f>H58*PM!G58/H170</f>
        <v>2036538.4305516239</v>
      </c>
      <c r="H58" s="32">
        <f>I58*PM!H58/I170</f>
        <v>2070809.6825500547</v>
      </c>
      <c r="I58" s="32">
        <f>J58*PM!I58/J170</f>
        <v>2026214.3853698871</v>
      </c>
      <c r="J58" s="32">
        <f>K58*PM!J58/K170</f>
        <v>1908593.14731838</v>
      </c>
      <c r="K58" s="32">
        <f>L58*PM!K58/L170</f>
        <v>1934250.886799762</v>
      </c>
      <c r="L58" s="32">
        <f>M58*PM!L58/M170</f>
        <v>1942525.7327959116</v>
      </c>
      <c r="M58" s="32">
        <f>N58*PM!M58/N170</f>
        <v>1911978.8731999877</v>
      </c>
      <c r="N58" s="32">
        <f>O58*PM!N58/O170</f>
        <v>1888883.4711296984</v>
      </c>
      <c r="O58" s="32">
        <f>P58*PM!O58/P170</f>
        <v>1974210.3339577485</v>
      </c>
      <c r="P58" s="32">
        <f>Q58*PM!P58/Q170</f>
        <v>2009318.3841773379</v>
      </c>
      <c r="Q58" s="32">
        <f>R58*PM!Q58/R170</f>
        <v>1886152.9887247239</v>
      </c>
      <c r="R58" s="32">
        <f>S58*PM!R58/S170</f>
        <v>1555580.2282062965</v>
      </c>
      <c r="S58" s="32">
        <f>T58*PM!S58/T170</f>
        <v>1691496.3562413002</v>
      </c>
      <c r="T58" s="32">
        <f>U58*PM!T58/U170</f>
        <v>1678816.2404805694</v>
      </c>
      <c r="U58" s="32">
        <f>V58*PM!U58/V170</f>
        <v>1749168.8301198448</v>
      </c>
      <c r="V58" s="32">
        <f>W58*PM!V58/W170</f>
        <v>1701783.2220689694</v>
      </c>
      <c r="W58" s="32">
        <f>X58*PM!W58/X170</f>
        <v>1658675.6964713698</v>
      </c>
      <c r="X58" s="32">
        <f>PM!X58</f>
        <v>1755124</v>
      </c>
      <c r="Y58" s="32">
        <f>X58*Y170/PM!X58</f>
        <v>1556519</v>
      </c>
      <c r="Z58" s="32">
        <f>Y58*Z170/PM!Y58</f>
        <v>1549410.4128339535</v>
      </c>
      <c r="AA58" s="32">
        <f>Z58*AA170/PM!Z58</f>
        <v>1612462.4283681482</v>
      </c>
      <c r="AB58" s="32">
        <f>AA58*AB170/PM!AA58</f>
        <v>1609944.9914458478</v>
      </c>
      <c r="AC58" s="32">
        <f>AB58*AC170/PM!AB58</f>
        <v>1352149.3882742801</v>
      </c>
      <c r="AD58" s="32">
        <f>AC58*AD170/PM!AC58</f>
        <v>1445370.9158652851</v>
      </c>
    </row>
    <row r="59" spans="1:30" x14ac:dyDescent="0.2">
      <c r="A59" s="4">
        <v>57</v>
      </c>
      <c r="B59" s="6" t="s">
        <v>94</v>
      </c>
      <c r="C59" s="32">
        <f>D59*PM!C59/D171</f>
        <v>601999.29214186105</v>
      </c>
      <c r="D59" s="32">
        <f>E59*PM!D59/E171</f>
        <v>560732.87877190846</v>
      </c>
      <c r="E59" s="32">
        <f>F59*PM!E59/F171</f>
        <v>566532.61172846926</v>
      </c>
      <c r="F59" s="32">
        <f>G59*PM!F59/G171</f>
        <v>524101.12972482352</v>
      </c>
      <c r="G59" s="32">
        <f>H59*PM!G59/H171</f>
        <v>500238.11166373239</v>
      </c>
      <c r="H59" s="32">
        <f>I59*PM!H59/I171</f>
        <v>470341.91952682257</v>
      </c>
      <c r="I59" s="32">
        <f>J59*PM!I59/J171</f>
        <v>445302.26389679516</v>
      </c>
      <c r="J59" s="32">
        <f>K59*PM!J59/K171</f>
        <v>416469.18365269934</v>
      </c>
      <c r="K59" s="32">
        <f>L59*PM!K59/L171</f>
        <v>381770.08100242645</v>
      </c>
      <c r="L59" s="32">
        <f>M59*PM!L59/M171</f>
        <v>368518.46925654745</v>
      </c>
      <c r="M59" s="32">
        <f>N59*PM!M59/N171</f>
        <v>353852.95554797642</v>
      </c>
      <c r="N59" s="32">
        <f>O59*PM!N59/O171</f>
        <v>342844.34621285839</v>
      </c>
      <c r="O59" s="32">
        <f>P59*PM!O59/P171</f>
        <v>328503.47917332727</v>
      </c>
      <c r="P59" s="32">
        <f>Q59*PM!P59/Q171</f>
        <v>332852.44628403831</v>
      </c>
      <c r="Q59" s="32">
        <f>R59*PM!Q59/R171</f>
        <v>298027.02839605912</v>
      </c>
      <c r="R59" s="32">
        <f>S59*PM!R59/S171</f>
        <v>250953.62171070284</v>
      </c>
      <c r="S59" s="32">
        <f>T59*PM!S59/T171</f>
        <v>227972.94816453723</v>
      </c>
      <c r="T59" s="32">
        <f>U59*PM!T59/U171</f>
        <v>230870.82218094982</v>
      </c>
      <c r="U59" s="32">
        <f>V59*PM!U59/V171</f>
        <v>227799.88874672059</v>
      </c>
      <c r="V59" s="32">
        <f>W59*PM!V59/W171</f>
        <v>221009.90782772333</v>
      </c>
      <c r="W59" s="32">
        <f>X59*PM!W59/X171</f>
        <v>216964.30200074066</v>
      </c>
      <c r="X59" s="32">
        <f>PM!X59</f>
        <v>214536</v>
      </c>
      <c r="Y59" s="32">
        <f>X59*Y171/PM!X59</f>
        <v>237537</v>
      </c>
      <c r="Z59" s="32">
        <f>Y59*Z171/PM!Y59</f>
        <v>233302.6447826087</v>
      </c>
      <c r="AA59" s="32">
        <f>Z59*AA171/PM!Z59</f>
        <v>228011.89157336851</v>
      </c>
      <c r="AB59" s="32">
        <f>AA59*AB171/PM!AA59</f>
        <v>214270.90240824517</v>
      </c>
      <c r="AC59" s="32">
        <f>AB59*AC171/PM!AB59</f>
        <v>139373.104163743</v>
      </c>
      <c r="AD59" s="32">
        <f>AC59*AD171/PM!AC59</f>
        <v>96640.66733419965</v>
      </c>
    </row>
    <row r="60" spans="1:30" x14ac:dyDescent="0.2">
      <c r="A60" s="4">
        <v>58</v>
      </c>
      <c r="B60" s="6" t="s">
        <v>95</v>
      </c>
      <c r="C60" s="32">
        <f>D60*PM!C60/D172</f>
        <v>299142.75003139419</v>
      </c>
      <c r="D60" s="32">
        <f>E60*PM!D60/E172</f>
        <v>261832.36664734228</v>
      </c>
      <c r="E60" s="32">
        <f>F60*PM!E60/F172</f>
        <v>283988.65505721292</v>
      </c>
      <c r="F60" s="32">
        <f>G60*PM!F60/G172</f>
        <v>320258.10897193052</v>
      </c>
      <c r="G60" s="32">
        <f>H60*PM!G60/H172</f>
        <v>302635.09037993936</v>
      </c>
      <c r="H60" s="32">
        <f>I60*PM!H60/I172</f>
        <v>260369.24952888387</v>
      </c>
      <c r="I60" s="32">
        <f>J60*PM!I60/J172</f>
        <v>221099.20853409666</v>
      </c>
      <c r="J60" s="32">
        <f>K60*PM!J60/K172</f>
        <v>171267.72418536284</v>
      </c>
      <c r="K60" s="32">
        <f>L60*PM!K60/L172</f>
        <v>170412.79718808271</v>
      </c>
      <c r="L60" s="32">
        <f>M60*PM!L60/M172</f>
        <v>176409.96158817463</v>
      </c>
      <c r="M60" s="32">
        <f>N60*PM!M60/N172</f>
        <v>189698.22107267589</v>
      </c>
      <c r="N60" s="32">
        <f>O60*PM!N60/O172</f>
        <v>234656.33230571653</v>
      </c>
      <c r="O60" s="32">
        <f>P60*PM!O60/P172</f>
        <v>230999.65740708815</v>
      </c>
      <c r="P60" s="32">
        <f>Q60*PM!P60/Q172</f>
        <v>202514.24069564225</v>
      </c>
      <c r="Q60" s="32">
        <f>R60*PM!Q60/R172</f>
        <v>183941.94227476139</v>
      </c>
      <c r="R60" s="32">
        <f>S60*PM!R60/S172</f>
        <v>119670.43733386818</v>
      </c>
      <c r="S60" s="32">
        <f>T60*PM!S60/T172</f>
        <v>167001.66731651945</v>
      </c>
      <c r="T60" s="32">
        <f>U60*PM!T60/U172</f>
        <v>158404.45511719672</v>
      </c>
      <c r="U60" s="32">
        <f>V60*PM!U60/V172</f>
        <v>202118.07923955802</v>
      </c>
      <c r="V60" s="32">
        <f>W60*PM!V60/W172</f>
        <v>158075.91572666925</v>
      </c>
      <c r="W60" s="32">
        <f>X60*PM!W60/X172</f>
        <v>144186.95336842854</v>
      </c>
      <c r="X60" s="32">
        <f>PM!X60</f>
        <v>167279</v>
      </c>
      <c r="Y60" s="32">
        <f>X60*Y172/PM!X60</f>
        <v>125166</v>
      </c>
      <c r="Z60" s="32">
        <f>Y60*Z172/PM!Y60</f>
        <v>113052.89504702401</v>
      </c>
      <c r="AA60" s="32">
        <f>Z60*AA172/PM!Z60</f>
        <v>109644.51692102196</v>
      </c>
      <c r="AB60" s="32">
        <f>AA60*AB172/PM!AA60</f>
        <v>103777.80069039181</v>
      </c>
      <c r="AC60" s="32">
        <f>AB60*AC172/PM!AB60</f>
        <v>61790.332272157881</v>
      </c>
      <c r="AD60" s="32">
        <f>AC60*AD172/PM!AC60</f>
        <v>54993.127089213165</v>
      </c>
    </row>
    <row r="61" spans="1:30" x14ac:dyDescent="0.2">
      <c r="A61" s="4">
        <v>59</v>
      </c>
      <c r="B61" s="6" t="s">
        <v>96</v>
      </c>
      <c r="C61" s="32">
        <f>D61*PM!C61/D173</f>
        <v>4568612.8637029305</v>
      </c>
      <c r="D61" s="32">
        <f>E61*PM!D61/E173</f>
        <v>4629948.195656999</v>
      </c>
      <c r="E61" s="32">
        <f>F61*PM!E61/F173</f>
        <v>4549797.5193780493</v>
      </c>
      <c r="F61" s="32">
        <f>G61*PM!F61/G173</f>
        <v>4335422.7714382149</v>
      </c>
      <c r="G61" s="32">
        <f>H61*PM!G61/H173</f>
        <v>4121856.8323447346</v>
      </c>
      <c r="H61" s="32">
        <f>I61*PM!H61/I173</f>
        <v>3652763.6620221767</v>
      </c>
      <c r="I61" s="32">
        <f>J61*PM!I61/J173</f>
        <v>3670558.6372104893</v>
      </c>
      <c r="J61" s="32">
        <f>K61*PM!J61/K173</f>
        <v>3684841.4706842084</v>
      </c>
      <c r="K61" s="32">
        <f>L61*PM!K61/L173</f>
        <v>3370160.5161031187</v>
      </c>
      <c r="L61" s="32">
        <f>M61*PM!L61/M173</f>
        <v>2986809.8258211478</v>
      </c>
      <c r="M61" s="32">
        <f>N61*PM!M61/N173</f>
        <v>2556625.5262129493</v>
      </c>
      <c r="N61" s="32">
        <f>O61*PM!N61/O173</f>
        <v>2691359.7546349484</v>
      </c>
      <c r="O61" s="32">
        <f>P61*PM!O61/P173</f>
        <v>2710868.7780296155</v>
      </c>
      <c r="P61" s="32">
        <f>Q61*PM!P61/Q173</f>
        <v>2522943.0881148223</v>
      </c>
      <c r="Q61" s="32">
        <f>R61*PM!Q61/R173</f>
        <v>2515610.075065563</v>
      </c>
      <c r="R61" s="32">
        <f>S61*PM!R61/S173</f>
        <v>2072701.4196194962</v>
      </c>
      <c r="S61" s="32">
        <f>T61*PM!S61/T173</f>
        <v>2028746.3347359558</v>
      </c>
      <c r="T61" s="32">
        <f>U61*PM!T61/U173</f>
        <v>2061958.0182264743</v>
      </c>
      <c r="U61" s="32">
        <f>V61*PM!U61/V173</f>
        <v>1997286.5559109489</v>
      </c>
      <c r="V61" s="32">
        <f>W61*PM!V61/W173</f>
        <v>1983557.5693820338</v>
      </c>
      <c r="W61" s="32">
        <f>X61*PM!W61/X173</f>
        <v>1967781.8060131089</v>
      </c>
      <c r="X61" s="32">
        <f>PM!X61</f>
        <v>2074888</v>
      </c>
      <c r="Y61" s="32">
        <f>X61*Y173/PM!X61</f>
        <v>2079501</v>
      </c>
      <c r="Z61" s="32">
        <f>Y61*Z173/PM!Y61</f>
        <v>2101437.0044829152</v>
      </c>
      <c r="AA61" s="32">
        <f>Z61*AA173/PM!Z61</f>
        <v>2079672.5442962872</v>
      </c>
      <c r="AB61" s="32">
        <f>AA61*AB173/PM!AA61</f>
        <v>2090829.7121651806</v>
      </c>
      <c r="AC61" s="32">
        <f>AB61*AC173/PM!AB61</f>
        <v>2041334.9627886489</v>
      </c>
      <c r="AD61" s="32">
        <f>AC61*AD173/PM!AC61</f>
        <v>2463812.7847274835</v>
      </c>
    </row>
    <row r="62" spans="1:30" x14ac:dyDescent="0.2">
      <c r="A62" s="4">
        <v>60</v>
      </c>
      <c r="B62" s="6" t="s">
        <v>97</v>
      </c>
      <c r="C62" s="32">
        <f>D62*PM!C62/D174</f>
        <v>11946452.536569802</v>
      </c>
      <c r="D62" s="32">
        <f>E62*PM!D62/E174</f>
        <v>12355220.612235678</v>
      </c>
      <c r="E62" s="32">
        <f>F62*PM!E62/F174</f>
        <v>11755168.181848483</v>
      </c>
      <c r="F62" s="32">
        <f>G62*PM!F62/G174</f>
        <v>11478022.317852287</v>
      </c>
      <c r="G62" s="32">
        <f>H62*PM!G62/H174</f>
        <v>11399161.953706788</v>
      </c>
      <c r="H62" s="32">
        <f>I62*PM!H62/I174</f>
        <v>11873220.03216701</v>
      </c>
      <c r="I62" s="32">
        <f>J62*PM!I62/J174</f>
        <v>11575228.368862165</v>
      </c>
      <c r="J62" s="32">
        <f>K62*PM!J62/K174</f>
        <v>11206327.733664656</v>
      </c>
      <c r="K62" s="32">
        <f>L62*PM!K62/L174</f>
        <v>11240179.682701631</v>
      </c>
      <c r="L62" s="32">
        <f>M62*PM!L62/M174</f>
        <v>11283990.405578958</v>
      </c>
      <c r="M62" s="32">
        <f>N62*PM!M62/N174</f>
        <v>11178385.025474291</v>
      </c>
      <c r="N62" s="32">
        <f>O62*PM!N62/O174</f>
        <v>10615579.72704819</v>
      </c>
      <c r="O62" s="32">
        <f>P62*PM!O62/P174</f>
        <v>10510534.240460174</v>
      </c>
      <c r="P62" s="32">
        <f>Q62*PM!P62/Q174</f>
        <v>11843226.30077925</v>
      </c>
      <c r="Q62" s="32">
        <f>R62*PM!Q62/R174</f>
        <v>11205403.676505677</v>
      </c>
      <c r="R62" s="32">
        <f>S62*PM!R62/S174</f>
        <v>11963774.34782028</v>
      </c>
      <c r="S62" s="32">
        <f>T62*PM!S62/T174</f>
        <v>11865593.339202287</v>
      </c>
      <c r="T62" s="32">
        <f>U62*PM!T62/U174</f>
        <v>13158107.671233753</v>
      </c>
      <c r="U62" s="32">
        <f>V62*PM!U62/V174</f>
        <v>14181639.220861219</v>
      </c>
      <c r="V62" s="32">
        <f>W62*PM!V62/W174</f>
        <v>13176657.930942129</v>
      </c>
      <c r="W62" s="32">
        <f>X62*PM!W62/X174</f>
        <v>12421715.834563462</v>
      </c>
      <c r="X62" s="32">
        <f>PM!X62</f>
        <v>12133182</v>
      </c>
      <c r="Y62" s="32">
        <f>X62*Y174/PM!X62</f>
        <v>11574780</v>
      </c>
      <c r="Z62" s="32">
        <f>Y62*Z174/PM!Y62</f>
        <v>10887302.249395132</v>
      </c>
      <c r="AA62" s="32">
        <f>Z62*AA174/PM!Z62</f>
        <v>10711671.85161184</v>
      </c>
      <c r="AB62" s="32">
        <f>AA62*AB174/PM!AA62</f>
        <v>10423536.707045335</v>
      </c>
      <c r="AC62" s="32">
        <f>AB62*AC174/PM!AB62</f>
        <v>10430455.317084247</v>
      </c>
      <c r="AD62" s="32">
        <f>AC62*AD174/PM!AC62</f>
        <v>10965087.38496121</v>
      </c>
    </row>
    <row r="63" spans="1:30" x14ac:dyDescent="0.2">
      <c r="A63" s="4">
        <v>61</v>
      </c>
      <c r="B63" s="6" t="s">
        <v>98</v>
      </c>
      <c r="C63" s="32">
        <f>D63*PM!C63/D175</f>
        <v>2489942.8871820872</v>
      </c>
      <c r="D63" s="32">
        <f>E63*PM!D63/E175</f>
        <v>2318696.9670381621</v>
      </c>
      <c r="E63" s="32">
        <f>F63*PM!E63/F175</f>
        <v>2357769.2868656782</v>
      </c>
      <c r="F63" s="32">
        <f>G63*PM!F63/G175</f>
        <v>2436332.9262270182</v>
      </c>
      <c r="G63" s="32">
        <f>H63*PM!G63/H175</f>
        <v>2691954.715503715</v>
      </c>
      <c r="H63" s="32">
        <f>I63*PM!H63/I175</f>
        <v>2694248.096054168</v>
      </c>
      <c r="I63" s="32">
        <f>J63*PM!I63/J175</f>
        <v>2610359.5094118859</v>
      </c>
      <c r="J63" s="32">
        <f>K63*PM!J63/K175</f>
        <v>2793317.7694493365</v>
      </c>
      <c r="K63" s="32">
        <f>L63*PM!K63/L175</f>
        <v>2902486.7082745982</v>
      </c>
      <c r="L63" s="32">
        <f>M63*PM!L63/M175</f>
        <v>2985590.0100907609</v>
      </c>
      <c r="M63" s="32">
        <f>N63*PM!M63/N175</f>
        <v>2874028.4096172093</v>
      </c>
      <c r="N63" s="32">
        <f>O63*PM!N63/O175</f>
        <v>2837799.149201957</v>
      </c>
      <c r="O63" s="32">
        <f>P63*PM!O63/P175</f>
        <v>2741285.5191029562</v>
      </c>
      <c r="P63" s="32">
        <f>Q63*PM!P63/Q175</f>
        <v>2981825.8889419502</v>
      </c>
      <c r="Q63" s="32">
        <f>R63*PM!Q63/R175</f>
        <v>2850664.0919478745</v>
      </c>
      <c r="R63" s="32">
        <f>S63*PM!R63/S175</f>
        <v>3234996.4399040542</v>
      </c>
      <c r="S63" s="32">
        <f>T63*PM!S63/T175</f>
        <v>2854303.8328221533</v>
      </c>
      <c r="T63" s="32">
        <f>U63*PM!T63/U175</f>
        <v>2883860.5729563939</v>
      </c>
      <c r="U63" s="32">
        <f>V63*PM!U63/V175</f>
        <v>2986678.5226075882</v>
      </c>
      <c r="V63" s="32">
        <f>W63*PM!V63/W175</f>
        <v>2736256.5657163821</v>
      </c>
      <c r="W63" s="32">
        <f>X63*PM!W63/X175</f>
        <v>2726844.7490645419</v>
      </c>
      <c r="X63" s="32">
        <f>PM!X63</f>
        <v>2822774</v>
      </c>
      <c r="Y63" s="32">
        <f>X63*Y175/PM!X63</f>
        <v>2920432</v>
      </c>
      <c r="Z63" s="32">
        <f>Y63*Z175/PM!Y63</f>
        <v>2778516.8786127726</v>
      </c>
      <c r="AA63" s="32">
        <f>Z63*AA175/PM!Z63</f>
        <v>2736732.2861689059</v>
      </c>
      <c r="AB63" s="32">
        <f>AA63*AB175/PM!AA63</f>
        <v>2866061.462697885</v>
      </c>
      <c r="AC63" s="32">
        <f>AB63*AC175/PM!AB63</f>
        <v>2852513.9398497008</v>
      </c>
      <c r="AD63" s="32">
        <f>AC63*AD175/PM!AC63</f>
        <v>2513339.8145790929</v>
      </c>
    </row>
    <row r="64" spans="1:30" x14ac:dyDescent="0.2">
      <c r="A64" s="4">
        <v>62</v>
      </c>
      <c r="B64" s="6" t="s">
        <v>99</v>
      </c>
      <c r="C64" s="32">
        <f>D64*PM!C64/D176</f>
        <v>1170889.4389541834</v>
      </c>
      <c r="D64" s="32">
        <f>E64*PM!D64/E176</f>
        <v>1075042.263030841</v>
      </c>
      <c r="E64" s="32">
        <f>F64*PM!E64/F176</f>
        <v>1094245.0632361276</v>
      </c>
      <c r="F64" s="32">
        <f>G64*PM!F64/G176</f>
        <v>1076864.5186444148</v>
      </c>
      <c r="G64" s="32">
        <f>H64*PM!G64/H176</f>
        <v>1082525.7631244047</v>
      </c>
      <c r="H64" s="32">
        <f>I64*PM!H64/I176</f>
        <v>1123346.4332316881</v>
      </c>
      <c r="I64" s="32">
        <f>J64*PM!I64/J176</f>
        <v>1132130.7818318929</v>
      </c>
      <c r="J64" s="32">
        <f>K64*PM!J64/K176</f>
        <v>1161597.4284434621</v>
      </c>
      <c r="K64" s="32">
        <f>L64*PM!K64/L176</f>
        <v>1192861.9927898527</v>
      </c>
      <c r="L64" s="32">
        <f>M64*PM!L64/M176</f>
        <v>1198586.6097013422</v>
      </c>
      <c r="M64" s="32">
        <f>N64*PM!M64/N176</f>
        <v>1145896.2196896409</v>
      </c>
      <c r="N64" s="32">
        <f>O64*PM!N64/O176</f>
        <v>1156042.581362288</v>
      </c>
      <c r="O64" s="32">
        <f>P64*PM!O64/P176</f>
        <v>1127984.8463949009</v>
      </c>
      <c r="P64" s="32">
        <f>Q64*PM!P64/Q176</f>
        <v>1114342.9385518795</v>
      </c>
      <c r="Q64" s="32">
        <f>R64*PM!Q64/R176</f>
        <v>1097007.8471685958</v>
      </c>
      <c r="R64" s="32">
        <f>S64*PM!R64/S176</f>
        <v>1103798.6434743335</v>
      </c>
      <c r="S64" s="32">
        <f>T64*PM!S64/T176</f>
        <v>1094066.2611778725</v>
      </c>
      <c r="T64" s="32">
        <f>U64*PM!T64/U176</f>
        <v>1088923.7541728746</v>
      </c>
      <c r="U64" s="32">
        <f>V64*PM!U64/V176</f>
        <v>1089563.6804638624</v>
      </c>
      <c r="V64" s="32">
        <f>W64*PM!V64/W176</f>
        <v>1064480.4891631715</v>
      </c>
      <c r="W64" s="32">
        <f>X64*PM!W64/X176</f>
        <v>1047763.1756141365</v>
      </c>
      <c r="X64" s="32">
        <f>PM!X64</f>
        <v>1037452</v>
      </c>
      <c r="Y64" s="32">
        <f>X64*Y176/PM!X64</f>
        <v>1045590</v>
      </c>
      <c r="Z64" s="32">
        <f>Y64*Z176/PM!Y64</f>
        <v>1050763.1161851638</v>
      </c>
      <c r="AA64" s="32">
        <f>Z64*AA176/PM!Z64</f>
        <v>1050655.4845784947</v>
      </c>
      <c r="AB64" s="32">
        <f>AA64*AB176/PM!AA64</f>
        <v>1048172.1300628436</v>
      </c>
      <c r="AC64" s="32">
        <f>AB64*AC176/PM!AB64</f>
        <v>1039616.1445875354</v>
      </c>
      <c r="AD64" s="32">
        <f>AC64*AD176/PM!AC64</f>
        <v>1029667.118440254</v>
      </c>
    </row>
    <row r="65" spans="1:30" x14ac:dyDescent="0.2">
      <c r="A65" s="4">
        <v>63</v>
      </c>
      <c r="B65" s="6" t="s">
        <v>100</v>
      </c>
      <c r="C65" s="32">
        <f>D65*PM!C65/D177</f>
        <v>32300.582332794711</v>
      </c>
      <c r="D65" s="32">
        <f>E65*PM!D65/E177</f>
        <v>33216.592379871865</v>
      </c>
      <c r="E65" s="32">
        <f>F65*PM!E65/F177</f>
        <v>32645.554500651935</v>
      </c>
      <c r="F65" s="32">
        <f>G65*PM!F65/G177</f>
        <v>33670.781549754545</v>
      </c>
      <c r="G65" s="32">
        <f>H65*PM!G65/H177</f>
        <v>33021.124794384421</v>
      </c>
      <c r="H65" s="32">
        <f>I65*PM!H65/I177</f>
        <v>32767.956534683246</v>
      </c>
      <c r="I65" s="32">
        <f>J65*PM!I65/J177</f>
        <v>33322.458309756628</v>
      </c>
      <c r="J65" s="32">
        <f>K65*PM!J65/K177</f>
        <v>31345.639090574736</v>
      </c>
      <c r="K65" s="32">
        <f>L65*PM!K65/L177</f>
        <v>28792.057775924306</v>
      </c>
      <c r="L65" s="32">
        <f>M65*PM!L65/M177</f>
        <v>27792.885317666321</v>
      </c>
      <c r="M65" s="32">
        <f>N65*PM!M65/N177</f>
        <v>29975.231488447513</v>
      </c>
      <c r="N65" s="32">
        <f>O65*PM!N65/O177</f>
        <v>26760.08282623113</v>
      </c>
      <c r="O65" s="32">
        <f>P65*PM!O65/P177</f>
        <v>26801.907493997212</v>
      </c>
      <c r="P65" s="32">
        <f>Q65*PM!P65/Q177</f>
        <v>26243.64733790384</v>
      </c>
      <c r="Q65" s="32">
        <f>R65*PM!Q65/R177</f>
        <v>25320.574163583169</v>
      </c>
      <c r="R65" s="32">
        <f>S65*PM!R65/S177</f>
        <v>24733.155206351534</v>
      </c>
      <c r="S65" s="32">
        <f>T65*PM!S65/T177</f>
        <v>23006.042372555916</v>
      </c>
      <c r="T65" s="32">
        <f>U65*PM!T65/U177</f>
        <v>23751.884999612023</v>
      </c>
      <c r="U65" s="32">
        <f>V65*PM!U65/V177</f>
        <v>25461.94342880763</v>
      </c>
      <c r="V65" s="32">
        <f>W65*PM!V65/W177</f>
        <v>25267.084318426201</v>
      </c>
      <c r="W65" s="32">
        <f>X65*PM!W65/X177</f>
        <v>25212.203146798947</v>
      </c>
      <c r="X65" s="32">
        <f>PM!X65</f>
        <v>25583</v>
      </c>
      <c r="Y65" s="32">
        <f>X65*Y177/PM!X65</f>
        <v>26724</v>
      </c>
      <c r="Z65" s="32">
        <f>Y65*Z177/PM!Y65</f>
        <v>26990.064366751561</v>
      </c>
      <c r="AA65" s="32">
        <f>Z65*AA177/PM!Z65</f>
        <v>27049.788096175795</v>
      </c>
      <c r="AB65" s="32">
        <f>AA65*AB177/PM!AA65</f>
        <v>27570.621299982256</v>
      </c>
      <c r="AC65" s="32">
        <f>AB65*AC177/PM!AB65</f>
        <v>28315.852212797123</v>
      </c>
      <c r="AD65" s="32">
        <f>AC65*AD177/PM!AC65</f>
        <v>29252.393632974843</v>
      </c>
    </row>
    <row r="66" spans="1:30" x14ac:dyDescent="0.2">
      <c r="A66" s="4">
        <v>64</v>
      </c>
      <c r="B66" s="6" t="s">
        <v>101</v>
      </c>
      <c r="C66" s="32">
        <f>D66*PM!C66/D178</f>
        <v>1239146.6331297259</v>
      </c>
      <c r="D66" s="32">
        <f>E66*PM!D66/E178</f>
        <v>1296578.129086985</v>
      </c>
      <c r="E66" s="32">
        <f>F66*PM!E66/F178</f>
        <v>1330333.8173158141</v>
      </c>
      <c r="F66" s="32">
        <f>G66*PM!F66/G178</f>
        <v>1321515.9793766832</v>
      </c>
      <c r="G66" s="32">
        <f>H66*PM!G66/H178</f>
        <v>1354553.4459121758</v>
      </c>
      <c r="H66" s="32">
        <f>I66*PM!H66/I178</f>
        <v>1370032.5797480131</v>
      </c>
      <c r="I66" s="32">
        <f>J66*PM!I66/J178</f>
        <v>1366592.1047025758</v>
      </c>
      <c r="J66" s="32">
        <f>K66*PM!J66/K178</f>
        <v>1450730.0306722557</v>
      </c>
      <c r="K66" s="32">
        <f>L66*PM!K66/L178</f>
        <v>1499724.800851756</v>
      </c>
      <c r="L66" s="32">
        <f>M66*PM!L66/M178</f>
        <v>1499123.6657896431</v>
      </c>
      <c r="M66" s="32">
        <f>N66*PM!M66/N178</f>
        <v>1482735.1012020814</v>
      </c>
      <c r="N66" s="32">
        <f>O66*PM!N66/O178</f>
        <v>1449003.3380051123</v>
      </c>
      <c r="O66" s="32">
        <f>P66*PM!O66/P178</f>
        <v>1389427.0997859887</v>
      </c>
      <c r="P66" s="32">
        <f>Q66*PM!P66/Q178</f>
        <v>1339482.5951003823</v>
      </c>
      <c r="Q66" s="32">
        <f>R66*PM!Q66/R178</f>
        <v>1272604.8494404617</v>
      </c>
      <c r="R66" s="32">
        <f>S66*PM!R66/S178</f>
        <v>1313224.1091637402</v>
      </c>
      <c r="S66" s="32">
        <f>T66*PM!S66/T178</f>
        <v>1307233.6480866787</v>
      </c>
      <c r="T66" s="32">
        <f>U66*PM!T66/U178</f>
        <v>1270026.3186150112</v>
      </c>
      <c r="U66" s="32">
        <f>V66*PM!U66/V178</f>
        <v>1247556.2123530956</v>
      </c>
      <c r="V66" s="32">
        <f>W66*PM!V66/W178</f>
        <v>1199997.0059491801</v>
      </c>
      <c r="W66" s="32">
        <f>X66*PM!W66/X178</f>
        <v>1151375.8339032307</v>
      </c>
      <c r="X66" s="32">
        <f>PM!X66</f>
        <v>1154746</v>
      </c>
      <c r="Y66" s="32">
        <f>X66*Y178/PM!X66</f>
        <v>1147476</v>
      </c>
      <c r="Z66" s="32">
        <f>Y66*Z178/PM!Y66</f>
        <v>1085827.1461435626</v>
      </c>
      <c r="AA66" s="32">
        <f>Z66*AA178/PM!Z66</f>
        <v>1025052.6725180472</v>
      </c>
      <c r="AB66" s="32">
        <f>AA66*AB178/PM!AA66</f>
        <v>972012.16189041035</v>
      </c>
      <c r="AC66" s="32">
        <f>AB66*AC178/PM!AB66</f>
        <v>941221.83716140955</v>
      </c>
      <c r="AD66" s="32">
        <f>AC66*AD178/PM!AC66</f>
        <v>886010.3300053539</v>
      </c>
    </row>
    <row r="67" spans="1:30" x14ac:dyDescent="0.2">
      <c r="A67" s="4">
        <v>65</v>
      </c>
      <c r="B67" s="6" t="s">
        <v>102</v>
      </c>
      <c r="C67" s="32">
        <f>D67*PM!C67/D179</f>
        <v>1429935.6082245589</v>
      </c>
      <c r="D67" s="32">
        <f>E67*PM!D67/E179</f>
        <v>1502673.2706024966</v>
      </c>
      <c r="E67" s="32">
        <f>F67*PM!E67/F179</f>
        <v>1574050.1598084739</v>
      </c>
      <c r="F67" s="32">
        <f>G67*PM!F67/G179</f>
        <v>1607647.2801357016</v>
      </c>
      <c r="G67" s="32">
        <f>H67*PM!G67/H179</f>
        <v>1711820.626206761</v>
      </c>
      <c r="H67" s="32">
        <f>I67*PM!H67/I179</f>
        <v>1773265.6788072467</v>
      </c>
      <c r="I67" s="32">
        <f>J67*PM!I67/J179</f>
        <v>1703804.0845397485</v>
      </c>
      <c r="J67" s="32">
        <f>K67*PM!J67/K179</f>
        <v>1869826.1174263407</v>
      </c>
      <c r="K67" s="32">
        <f>L67*PM!K67/L179</f>
        <v>1989772.7386672683</v>
      </c>
      <c r="L67" s="32">
        <f>M67*PM!L67/M179</f>
        <v>2067007.1221007686</v>
      </c>
      <c r="M67" s="32">
        <f>N67*PM!M67/N179</f>
        <v>2085291.2535804505</v>
      </c>
      <c r="N67" s="32">
        <f>O67*PM!N67/O179</f>
        <v>2074207.8459641817</v>
      </c>
      <c r="O67" s="32">
        <f>P67*PM!O67/P179</f>
        <v>2027556.1840213086</v>
      </c>
      <c r="P67" s="32">
        <f>Q67*PM!P67/Q179</f>
        <v>2036795.2175303851</v>
      </c>
      <c r="Q67" s="32">
        <f>R67*PM!Q67/R179</f>
        <v>1976740.8724100837</v>
      </c>
      <c r="R67" s="32">
        <f>S67*PM!R67/S179</f>
        <v>2016826.2457304918</v>
      </c>
      <c r="S67" s="32">
        <f>T67*PM!S67/T179</f>
        <v>1972602.2262701266</v>
      </c>
      <c r="T67" s="32">
        <f>U67*PM!T67/U179</f>
        <v>2012238.2168290624</v>
      </c>
      <c r="U67" s="32">
        <f>V67*PM!U67/V179</f>
        <v>2104994.1741587007</v>
      </c>
      <c r="V67" s="32">
        <f>W67*PM!V67/W179</f>
        <v>2220118.8240511012</v>
      </c>
      <c r="W67" s="32">
        <f>X67*PM!W67/X179</f>
        <v>2413228.0655426825</v>
      </c>
      <c r="X67" s="32">
        <f>PM!X67</f>
        <v>2682373</v>
      </c>
      <c r="Y67" s="32">
        <f>X67*Y179/PM!X67</f>
        <v>2911422</v>
      </c>
      <c r="Z67" s="32">
        <f>Y67*Z179/PM!Y67</f>
        <v>2966652.5949149076</v>
      </c>
      <c r="AA67" s="32">
        <f>Z67*AA179/PM!Z67</f>
        <v>2870367.1997685698</v>
      </c>
      <c r="AB67" s="32">
        <f>AA67*AB179/PM!AA67</f>
        <v>2924097.5307502816</v>
      </c>
      <c r="AC67" s="32">
        <f>AB67*AC179/PM!AB67</f>
        <v>3153287.4960767142</v>
      </c>
      <c r="AD67" s="32">
        <f>AC67*AD179/PM!AC67</f>
        <v>3104874.2866607369</v>
      </c>
    </row>
    <row r="68" spans="1:30" x14ac:dyDescent="0.2">
      <c r="A68" s="4">
        <v>66</v>
      </c>
      <c r="B68" s="6" t="s">
        <v>103</v>
      </c>
      <c r="C68" s="32">
        <f>D68*PM!C68/D180</f>
        <v>31621643.981983218</v>
      </c>
      <c r="D68" s="32">
        <f>E68*PM!D68/E180</f>
        <v>31136221.428903591</v>
      </c>
      <c r="E68" s="32">
        <f>F68*PM!E68/F180</f>
        <v>33866802.572259314</v>
      </c>
      <c r="F68" s="32">
        <f>G68*PM!F68/G180</f>
        <v>31540289.487378597</v>
      </c>
      <c r="G68" s="32">
        <f>H68*PM!G68/H180</f>
        <v>29040510.003494248</v>
      </c>
      <c r="H68" s="32">
        <f>I68*PM!H68/I180</f>
        <v>28212404.100179017</v>
      </c>
      <c r="I68" s="32">
        <f>J68*PM!I68/J180</f>
        <v>28211167.940513302</v>
      </c>
      <c r="J68" s="32">
        <f>K68*PM!J68/K180</f>
        <v>26820356.679354466</v>
      </c>
      <c r="K68" s="32">
        <f>L68*PM!K68/L180</f>
        <v>25660254.604359664</v>
      </c>
      <c r="L68" s="32">
        <f>M68*PM!L68/M180</f>
        <v>25275742.656671595</v>
      </c>
      <c r="M68" s="32">
        <f>N68*PM!M68/N180</f>
        <v>24905043.402661622</v>
      </c>
      <c r="N68" s="32">
        <f>O68*PM!N68/O180</f>
        <v>25009636.145592485</v>
      </c>
      <c r="O68" s="32">
        <f>P68*PM!O68/P180</f>
        <v>25140318.803782426</v>
      </c>
      <c r="P68" s="32">
        <f>Q68*PM!P68/Q180</f>
        <v>23479408.215846367</v>
      </c>
      <c r="Q68" s="32">
        <f>R68*PM!Q68/R180</f>
        <v>22328438.900236871</v>
      </c>
      <c r="R68" s="32">
        <f>S68*PM!R68/S180</f>
        <v>19406612.261365853</v>
      </c>
      <c r="S68" s="32">
        <f>T68*PM!S68/T180</f>
        <v>19021205.594182149</v>
      </c>
      <c r="T68" s="32">
        <f>U68*PM!T68/U180</f>
        <v>20615143.134904448</v>
      </c>
      <c r="U68" s="32">
        <f>V68*PM!U68/V180</f>
        <v>21841822.950710315</v>
      </c>
      <c r="V68" s="32">
        <f>W68*PM!V68/W180</f>
        <v>23642836.060342621</v>
      </c>
      <c r="W68" s="32">
        <f>X68*PM!W68/X180</f>
        <v>22613976.030525874</v>
      </c>
      <c r="X68" s="32">
        <f>PM!X68</f>
        <v>22650010</v>
      </c>
      <c r="Y68" s="32">
        <f>X68*Y180/PM!X68</f>
        <v>23460387</v>
      </c>
      <c r="Z68" s="32">
        <f>Y68*Z180/PM!Y68</f>
        <v>23967505.483472828</v>
      </c>
      <c r="AA68" s="32">
        <f>Z68*AA180/PM!Z68</f>
        <v>23655181.329433419</v>
      </c>
      <c r="AB68" s="32">
        <f>AA68*AB180/PM!AA68</f>
        <v>23498614.474273991</v>
      </c>
      <c r="AC68" s="32">
        <f>AB68*AC180/PM!AB68</f>
        <v>21991239.617641941</v>
      </c>
      <c r="AD68" s="32">
        <f>AC68*AD180/PM!AC68</f>
        <v>21384067.710733697</v>
      </c>
    </row>
    <row r="69" spans="1:30" x14ac:dyDescent="0.2">
      <c r="A69" s="4">
        <v>67</v>
      </c>
      <c r="B69" s="6" t="s">
        <v>104</v>
      </c>
      <c r="C69" s="32">
        <f>D69*PM!C69/D181</f>
        <v>22319194.116958108</v>
      </c>
      <c r="D69" s="32">
        <f>E69*PM!D69/E181</f>
        <v>23584272.117437191</v>
      </c>
      <c r="E69" s="32">
        <f>F69*PM!E69/F181</f>
        <v>23970991.992513321</v>
      </c>
      <c r="F69" s="32">
        <f>G69*PM!F69/G181</f>
        <v>22468252.536234915</v>
      </c>
      <c r="G69" s="32">
        <f>H69*PM!G69/H181</f>
        <v>22040325.720486503</v>
      </c>
      <c r="H69" s="32">
        <f>I69*PM!H69/I181</f>
        <v>21385862.560012188</v>
      </c>
      <c r="I69" s="32">
        <f>J69*PM!I69/J181</f>
        <v>20487524.639101531</v>
      </c>
      <c r="J69" s="32">
        <f>K69*PM!J69/K181</f>
        <v>19642628.421191465</v>
      </c>
      <c r="K69" s="32">
        <f>L69*PM!K69/L181</f>
        <v>18371838.722897738</v>
      </c>
      <c r="L69" s="32">
        <f>M69*PM!L69/M181</f>
        <v>16829609.806088485</v>
      </c>
      <c r="M69" s="32">
        <f>N69*PM!M69/N181</f>
        <v>15500296.376860635</v>
      </c>
      <c r="N69" s="32">
        <f>O69*PM!N69/O181</f>
        <v>14706991.022943763</v>
      </c>
      <c r="O69" s="32">
        <f>P69*PM!O69/P181</f>
        <v>13054623.367718503</v>
      </c>
      <c r="P69" s="32">
        <f>Q69*PM!P69/Q181</f>
        <v>12033745.041552676</v>
      </c>
      <c r="Q69" s="32">
        <f>R69*PM!Q69/R181</f>
        <v>11034861.516650975</v>
      </c>
      <c r="R69" s="32">
        <f>S69*PM!R69/S181</f>
        <v>11145328.007744711</v>
      </c>
      <c r="S69" s="32">
        <f>T69*PM!S69/T181</f>
        <v>10686176.026273411</v>
      </c>
      <c r="T69" s="32">
        <f>U69*PM!T69/U181</f>
        <v>10845157.818846438</v>
      </c>
      <c r="U69" s="32">
        <f>V69*PM!U69/V181</f>
        <v>10432255.009818679</v>
      </c>
      <c r="V69" s="32">
        <f>W69*PM!V69/W181</f>
        <v>11060615.366769198</v>
      </c>
      <c r="W69" s="32">
        <f>X69*PM!W69/X181</f>
        <v>10549139.082969869</v>
      </c>
      <c r="X69" s="32">
        <f>PM!X69</f>
        <v>10346624</v>
      </c>
      <c r="Y69" s="32">
        <f>X69*Y181/PM!X69</f>
        <v>10751208</v>
      </c>
      <c r="Z69" s="32">
        <f>Y69*Z181/PM!Y69</f>
        <v>10641955.013437524</v>
      </c>
      <c r="AA69" s="32">
        <f>Z69*AA181/PM!Z69</f>
        <v>10818538.225578835</v>
      </c>
      <c r="AB69" s="32">
        <f>AA69*AB181/PM!AA69</f>
        <v>11110826.682808142</v>
      </c>
      <c r="AC69" s="32">
        <f>AB69*AC181/PM!AB69</f>
        <v>11426722.474459751</v>
      </c>
      <c r="AD69" s="32">
        <f>AC69*AD181/PM!AC69</f>
        <v>11182290.793592483</v>
      </c>
    </row>
    <row r="70" spans="1:30" x14ac:dyDescent="0.2">
      <c r="A70" s="4">
        <v>68</v>
      </c>
      <c r="B70" s="6" t="s">
        <v>105</v>
      </c>
      <c r="C70" s="32">
        <f>D70*PM!C70/D182</f>
        <v>17252988.634471029</v>
      </c>
      <c r="D70" s="32">
        <f>E70*PM!D70/E182</f>
        <v>18125149.820221078</v>
      </c>
      <c r="E70" s="32">
        <f>F70*PM!E70/F182</f>
        <v>18971778.326205421</v>
      </c>
      <c r="F70" s="32">
        <f>G70*PM!F70/G182</f>
        <v>19637078.565881483</v>
      </c>
      <c r="G70" s="32">
        <f>H70*PM!G70/H182</f>
        <v>18988603.670800526</v>
      </c>
      <c r="H70" s="32">
        <f>I70*PM!H70/I182</f>
        <v>19848024.617053784</v>
      </c>
      <c r="I70" s="32">
        <f>J70*PM!I70/J182</f>
        <v>19633345.377207894</v>
      </c>
      <c r="J70" s="32">
        <f>K70*PM!J70/K182</f>
        <v>20474318.121050946</v>
      </c>
      <c r="K70" s="32">
        <f>L70*PM!K70/L182</f>
        <v>21178185.527154341</v>
      </c>
      <c r="L70" s="32">
        <f>M70*PM!L70/M182</f>
        <v>22064060.8690346</v>
      </c>
      <c r="M70" s="32">
        <f>N70*PM!M70/N182</f>
        <v>22403910.338985927</v>
      </c>
      <c r="N70" s="32">
        <f>O70*PM!N70/O182</f>
        <v>25938458.624133166</v>
      </c>
      <c r="O70" s="32">
        <f>P70*PM!O70/P182</f>
        <v>26160236.47410183</v>
      </c>
      <c r="P70" s="32">
        <f>Q70*PM!P70/Q182</f>
        <v>25253912.916862428</v>
      </c>
      <c r="Q70" s="32">
        <f>R70*PM!Q70/R182</f>
        <v>25300003.231719181</v>
      </c>
      <c r="R70" s="32">
        <f>S70*PM!R70/S182</f>
        <v>20014330.165824126</v>
      </c>
      <c r="S70" s="32">
        <f>T70*PM!S70/T182</f>
        <v>20883701.994260825</v>
      </c>
      <c r="T70" s="32">
        <f>U70*PM!T70/U182</f>
        <v>20267015.400318708</v>
      </c>
      <c r="U70" s="32">
        <f>V70*PM!U70/V182</f>
        <v>19726996.17640622</v>
      </c>
      <c r="V70" s="32">
        <f>W70*PM!V70/W182</f>
        <v>19615588.815938182</v>
      </c>
      <c r="W70" s="32">
        <f>X70*PM!W70/X182</f>
        <v>17606685.593176018</v>
      </c>
      <c r="X70" s="32">
        <f>PM!X70</f>
        <v>16426218</v>
      </c>
      <c r="Y70" s="32">
        <f>X70*Y182/PM!X70</f>
        <v>16747170</v>
      </c>
      <c r="Z70" s="32">
        <f>Y70*Z182/PM!Y70</f>
        <v>16972724.102951713</v>
      </c>
      <c r="AA70" s="32">
        <f>Z70*AA182/PM!Z70</f>
        <v>17266345.683061842</v>
      </c>
      <c r="AB70" s="32">
        <f>AA70*AB182/PM!AA70</f>
        <v>16641811.26995071</v>
      </c>
      <c r="AC70" s="32">
        <f>AB70*AC182/PM!AB70</f>
        <v>15861674.061396206</v>
      </c>
      <c r="AD70" s="32">
        <f>AC70*AD182/PM!AC70</f>
        <v>17305617.164957594</v>
      </c>
    </row>
    <row r="71" spans="1:30" x14ac:dyDescent="0.2">
      <c r="A71" s="4">
        <v>69</v>
      </c>
      <c r="B71" s="6" t="s">
        <v>106</v>
      </c>
      <c r="C71" s="32">
        <f>D71*PM!C71/D183</f>
        <v>11718805.096751735</v>
      </c>
      <c r="D71" s="32">
        <f>E71*PM!D71/E183</f>
        <v>12095572.143514428</v>
      </c>
      <c r="E71" s="32">
        <f>F71*PM!E71/F183</f>
        <v>12297788.695472455</v>
      </c>
      <c r="F71" s="32">
        <f>G71*PM!F71/G183</f>
        <v>12092307.769718001</v>
      </c>
      <c r="G71" s="32">
        <f>H71*PM!G71/H183</f>
        <v>12471368.841866458</v>
      </c>
      <c r="H71" s="32">
        <f>I71*PM!H71/I183</f>
        <v>12463745.890671145</v>
      </c>
      <c r="I71" s="32">
        <f>J71*PM!I71/J183</f>
        <v>12647898.710906716</v>
      </c>
      <c r="J71" s="32">
        <f>K71*PM!J71/K183</f>
        <v>13258693.673259586</v>
      </c>
      <c r="K71" s="32">
        <f>L71*PM!K71/L183</f>
        <v>13517245.677142309</v>
      </c>
      <c r="L71" s="32">
        <f>M71*PM!L71/M183</f>
        <v>13987403.747818779</v>
      </c>
      <c r="M71" s="32">
        <f>N71*PM!M71/N183</f>
        <v>14072541.63730347</v>
      </c>
      <c r="N71" s="32">
        <f>O71*PM!N71/O183</f>
        <v>14153142.231844066</v>
      </c>
      <c r="O71" s="32">
        <f>P71*PM!O71/P183</f>
        <v>14868530.022616407</v>
      </c>
      <c r="P71" s="32">
        <f>Q71*PM!P71/Q183</f>
        <v>16500115.379626768</v>
      </c>
      <c r="Q71" s="32">
        <f>R71*PM!Q71/R183</f>
        <v>17642629.822904166</v>
      </c>
      <c r="R71" s="32">
        <f>S71*PM!R71/S183</f>
        <v>19713979.025459867</v>
      </c>
      <c r="S71" s="32">
        <f>T71*PM!S71/T183</f>
        <v>21414667.393993467</v>
      </c>
      <c r="T71" s="32">
        <f>U71*PM!T71/U183</f>
        <v>22413305.908377353</v>
      </c>
      <c r="U71" s="32">
        <f>V71*PM!U71/V183</f>
        <v>23287895.071429379</v>
      </c>
      <c r="V71" s="32">
        <f>W71*PM!V71/W183</f>
        <v>24754758.420864165</v>
      </c>
      <c r="W71" s="32">
        <f>X71*PM!W71/X183</f>
        <v>25054165.309416398</v>
      </c>
      <c r="X71" s="32">
        <f>PM!X71</f>
        <v>25749447</v>
      </c>
      <c r="Y71" s="32">
        <f>X71*Y183/PM!X71</f>
        <v>25703575</v>
      </c>
      <c r="Z71" s="32">
        <f>Y71*Z183/PM!Y71</f>
        <v>25490953.562122468</v>
      </c>
      <c r="AA71" s="32">
        <f>Z71*AA183/PM!Z71</f>
        <v>26696646.900016062</v>
      </c>
      <c r="AB71" s="32">
        <f>AA71*AB183/PM!AA71</f>
        <v>27318505.325557496</v>
      </c>
      <c r="AC71" s="32">
        <f>AB71*AC183/PM!AB71</f>
        <v>28822287.931906044</v>
      </c>
      <c r="AD71" s="32">
        <f>AC71*AD183/PM!AC71</f>
        <v>28927077.003582384</v>
      </c>
    </row>
    <row r="72" spans="1:30" x14ac:dyDescent="0.2">
      <c r="A72" s="4">
        <v>70</v>
      </c>
      <c r="B72" s="6" t="s">
        <v>107</v>
      </c>
      <c r="C72" s="32">
        <f>D72*PM!C72/D184</f>
        <v>2978033.7537651956</v>
      </c>
      <c r="D72" s="32">
        <f>E72*PM!D72/E184</f>
        <v>2938399.28543323</v>
      </c>
      <c r="E72" s="32">
        <f>F72*PM!E72/F184</f>
        <v>2973511.7245580857</v>
      </c>
      <c r="F72" s="32">
        <f>G72*PM!F72/G184</f>
        <v>2902711.2200747482</v>
      </c>
      <c r="G72" s="32">
        <f>H72*PM!G72/H184</f>
        <v>2850858.8815099467</v>
      </c>
      <c r="H72" s="32">
        <f>I72*PM!H72/I184</f>
        <v>2726824.9692480615</v>
      </c>
      <c r="I72" s="32">
        <f>J72*PM!I72/J184</f>
        <v>2911868.5126877245</v>
      </c>
      <c r="J72" s="32">
        <f>K72*PM!J72/K184</f>
        <v>2967097.1430255468</v>
      </c>
      <c r="K72" s="32">
        <f>L72*PM!K72/L184</f>
        <v>2975899.2207002742</v>
      </c>
      <c r="L72" s="32">
        <f>M72*PM!L72/M184</f>
        <v>3019459.9950365913</v>
      </c>
      <c r="M72" s="32">
        <f>N72*PM!M72/N184</f>
        <v>3086064.7713276921</v>
      </c>
      <c r="N72" s="32">
        <f>O72*PM!N72/O184</f>
        <v>2956415.0496887462</v>
      </c>
      <c r="O72" s="32">
        <f>P72*PM!O72/P184</f>
        <v>2914345.4775941712</v>
      </c>
      <c r="P72" s="32">
        <f>Q72*PM!P72/Q184</f>
        <v>2867451.1927011823</v>
      </c>
      <c r="Q72" s="32">
        <f>R72*PM!Q72/R184</f>
        <v>2777141.7291265326</v>
      </c>
      <c r="R72" s="32">
        <f>S72*PM!R72/S184</f>
        <v>2689644.8190266541</v>
      </c>
      <c r="S72" s="32">
        <f>T72*PM!S72/T184</f>
        <v>2610607.2418305683</v>
      </c>
      <c r="T72" s="32">
        <f>U72*PM!T72/U184</f>
        <v>2493075.1592506119</v>
      </c>
      <c r="U72" s="32">
        <f>V72*PM!U72/V184</f>
        <v>2610925.3016234948</v>
      </c>
      <c r="V72" s="32">
        <f>W72*PM!V72/W184</f>
        <v>2718967.5175336828</v>
      </c>
      <c r="W72" s="32">
        <f>X72*PM!W72/X184</f>
        <v>2723025.0168756084</v>
      </c>
      <c r="X72" s="32">
        <f>PM!X72</f>
        <v>2874650</v>
      </c>
      <c r="Y72" s="32">
        <f>X72*Y184/PM!X72</f>
        <v>2940588</v>
      </c>
      <c r="Z72" s="32">
        <f>Y72*Z184/PM!Y72</f>
        <v>2996833.7410775125</v>
      </c>
      <c r="AA72" s="32">
        <f>Z72*AA184/PM!Z72</f>
        <v>2974937.0596415824</v>
      </c>
      <c r="AB72" s="32">
        <f>AA72*AB184/PM!AA72</f>
        <v>3032720.4552749647</v>
      </c>
      <c r="AC72" s="32">
        <f>AB72*AC184/PM!AB72</f>
        <v>2755280.8642453058</v>
      </c>
      <c r="AD72" s="32">
        <f>AC72*AD184/PM!AC72</f>
        <v>2553380.2056757552</v>
      </c>
    </row>
    <row r="73" spans="1:30" x14ac:dyDescent="0.2">
      <c r="A73" s="4">
        <v>71</v>
      </c>
      <c r="B73" s="6" t="s">
        <v>108</v>
      </c>
      <c r="C73" s="32">
        <f>D73*PM!C73/D185</f>
        <v>6965035.6311619701</v>
      </c>
      <c r="D73" s="32">
        <f>E73*PM!D73/E185</f>
        <v>7804446.6921345238</v>
      </c>
      <c r="E73" s="32">
        <f>F73*PM!E73/F185</f>
        <v>6704975.7956535313</v>
      </c>
      <c r="F73" s="32">
        <f>G73*PM!F73/G185</f>
        <v>6523059.2925001951</v>
      </c>
      <c r="G73" s="32">
        <f>H73*PM!G73/H185</f>
        <v>6426198.41335868</v>
      </c>
      <c r="H73" s="32">
        <f>I73*PM!H73/I185</f>
        <v>6565890.5995264882</v>
      </c>
      <c r="I73" s="32">
        <f>J73*PM!I73/J185</f>
        <v>6708773.3243726538</v>
      </c>
      <c r="J73" s="32">
        <f>K73*PM!J73/K185</f>
        <v>6248313.1789121991</v>
      </c>
      <c r="K73" s="32">
        <f>L73*PM!K73/L185</f>
        <v>6069801.0027662795</v>
      </c>
      <c r="L73" s="32">
        <f>M73*PM!L73/M185</f>
        <v>6368259.027966897</v>
      </c>
      <c r="M73" s="32">
        <f>N73*PM!M73/N185</f>
        <v>6544728.5429102154</v>
      </c>
      <c r="N73" s="32">
        <f>O73*PM!N73/O185</f>
        <v>6167952.8865873376</v>
      </c>
      <c r="O73" s="32">
        <f>P73*PM!O73/P185</f>
        <v>5422136.1136707459</v>
      </c>
      <c r="P73" s="32">
        <f>Q73*PM!P73/Q185</f>
        <v>5183750.034624218</v>
      </c>
      <c r="Q73" s="32">
        <f>R73*PM!Q73/R185</f>
        <v>5301381.4950911319</v>
      </c>
      <c r="R73" s="32">
        <f>S73*PM!R73/S185</f>
        <v>5533697.5097456491</v>
      </c>
      <c r="S73" s="32">
        <f>T73*PM!S73/T185</f>
        <v>4772815.8890909972</v>
      </c>
      <c r="T73" s="32">
        <f>U73*PM!T73/U185</f>
        <v>4272449.7630768362</v>
      </c>
      <c r="U73" s="32">
        <f>V73*PM!U73/V185</f>
        <v>4249101.3613202069</v>
      </c>
      <c r="V73" s="32">
        <f>W73*PM!V73/W185</f>
        <v>4199999.0520271175</v>
      </c>
      <c r="W73" s="32">
        <f>X73*PM!W73/X185</f>
        <v>4135375.3097498086</v>
      </c>
      <c r="X73" s="32">
        <f>PM!X73</f>
        <v>4359146</v>
      </c>
      <c r="Y73" s="32">
        <f>X73*Y185/PM!X73</f>
        <v>4871882</v>
      </c>
      <c r="Z73" s="32">
        <f>Y73*Z185/PM!Y73</f>
        <v>4642466.3994153561</v>
      </c>
      <c r="AA73" s="32">
        <f>Z73*AA185/PM!Z73</f>
        <v>4407067.7719235532</v>
      </c>
      <c r="AB73" s="32">
        <f>AA73*AB185/PM!AA73</f>
        <v>4514955.4626021516</v>
      </c>
      <c r="AC73" s="32">
        <f>AB73*AC185/PM!AB73</f>
        <v>4486850.8499366986</v>
      </c>
      <c r="AD73" s="32">
        <f>AC73*AD185/PM!AC73</f>
        <v>4352887.1545324493</v>
      </c>
    </row>
    <row r="74" spans="1:30" x14ac:dyDescent="0.2">
      <c r="A74" s="4">
        <v>72</v>
      </c>
      <c r="B74" s="6" t="s">
        <v>109</v>
      </c>
      <c r="C74" s="32">
        <f>D74*PM!C74/D186</f>
        <v>3023153.4817777867</v>
      </c>
      <c r="D74" s="32">
        <f>E74*PM!D74/E186</f>
        <v>2880762.046429859</v>
      </c>
      <c r="E74" s="32">
        <f>F74*PM!E74/F186</f>
        <v>2600803.2152939709</v>
      </c>
      <c r="F74" s="32">
        <f>G74*PM!F74/G186</f>
        <v>2859127.5085091549</v>
      </c>
      <c r="G74" s="32">
        <f>H74*PM!G74/H186</f>
        <v>3079844.7666620486</v>
      </c>
      <c r="H74" s="32">
        <f>I74*PM!H74/I186</f>
        <v>2871467.5708878185</v>
      </c>
      <c r="I74" s="32">
        <f>J74*PM!I74/J186</f>
        <v>2652532.6767552914</v>
      </c>
      <c r="J74" s="32">
        <f>K74*PM!J74/K186</f>
        <v>2922753.2604712271</v>
      </c>
      <c r="K74" s="32">
        <f>L74*PM!K74/L186</f>
        <v>2919111.5047507854</v>
      </c>
      <c r="L74" s="32">
        <f>M74*PM!L74/M186</f>
        <v>2840000.2233558516</v>
      </c>
      <c r="M74" s="32">
        <f>N74*PM!M74/N186</f>
        <v>2832363.9133916232</v>
      </c>
      <c r="N74" s="32">
        <f>O74*PM!N74/O186</f>
        <v>3366872.5653874683</v>
      </c>
      <c r="O74" s="32">
        <f>P74*PM!O74/P186</f>
        <v>3643691.0298876893</v>
      </c>
      <c r="P74" s="32">
        <f>Q74*PM!P74/Q186</f>
        <v>3822322.3760309974</v>
      </c>
      <c r="Q74" s="32">
        <f>R74*PM!Q74/R186</f>
        <v>3835416.4399838625</v>
      </c>
      <c r="R74" s="32">
        <f>S74*PM!R74/S186</f>
        <v>2801609.4441985409</v>
      </c>
      <c r="S74" s="32">
        <f>T74*PM!S74/T186</f>
        <v>3438160.7935599997</v>
      </c>
      <c r="T74" s="32">
        <f>U74*PM!T74/U186</f>
        <v>3479654.4724805159</v>
      </c>
      <c r="U74" s="32">
        <f>V74*PM!U74/V186</f>
        <v>3873014.557392105</v>
      </c>
      <c r="V74" s="32">
        <f>W74*PM!V74/W186</f>
        <v>4117762.2230200712</v>
      </c>
      <c r="W74" s="32">
        <f>X74*PM!W74/X186</f>
        <v>4477194.1041149376</v>
      </c>
      <c r="X74" s="32">
        <f>PM!X74</f>
        <v>4421698</v>
      </c>
      <c r="Y74" s="32">
        <f>X74*Y186/PM!X74</f>
        <v>3546037</v>
      </c>
      <c r="Z74" s="32">
        <f>Y74*Z186/PM!Y74</f>
        <v>3741401.5590997748</v>
      </c>
      <c r="AA74" s="32">
        <f>Z74*AA186/PM!Z74</f>
        <v>3350486.3172885058</v>
      </c>
      <c r="AB74" s="32">
        <f>AA74*AB186/PM!AA74</f>
        <v>2994252.1782198325</v>
      </c>
      <c r="AC74" s="32">
        <f>AB74*AC186/PM!AB74</f>
        <v>3208429.8523311042</v>
      </c>
      <c r="AD74" s="32">
        <f>AC74*AD186/PM!AC74</f>
        <v>4162120.7036997071</v>
      </c>
    </row>
    <row r="75" spans="1:30" x14ac:dyDescent="0.2">
      <c r="A75" s="4">
        <v>73</v>
      </c>
      <c r="B75" s="6" t="s">
        <v>110</v>
      </c>
      <c r="C75" s="32">
        <f>D75*PM!C75/D187</f>
        <v>1570725.2128912639</v>
      </c>
      <c r="D75" s="32">
        <f>E75*PM!D75/E187</f>
        <v>1661048.2842263272</v>
      </c>
      <c r="E75" s="32">
        <f>F75*PM!E75/F187</f>
        <v>1759791.6728556124</v>
      </c>
      <c r="F75" s="32">
        <f>G75*PM!F75/G187</f>
        <v>1758270.8648967554</v>
      </c>
      <c r="G75" s="32">
        <f>H75*PM!G75/H187</f>
        <v>1810883.2111367509</v>
      </c>
      <c r="H75" s="32">
        <f>I75*PM!H75/I187</f>
        <v>1882098.6312863117</v>
      </c>
      <c r="I75" s="32">
        <f>J75*PM!I75/J187</f>
        <v>1849887.9187714914</v>
      </c>
      <c r="J75" s="32">
        <f>K75*PM!J75/K187</f>
        <v>1897807.6272784197</v>
      </c>
      <c r="K75" s="32">
        <f>L75*PM!K75/L187</f>
        <v>2027691.8232234016</v>
      </c>
      <c r="L75" s="32">
        <f>M75*PM!L75/M187</f>
        <v>2155994.0764303715</v>
      </c>
      <c r="M75" s="32">
        <f>N75*PM!M75/N187</f>
        <v>2272341.7689242177</v>
      </c>
      <c r="N75" s="32">
        <f>O75*PM!N75/O187</f>
        <v>2365555.9925905894</v>
      </c>
      <c r="O75" s="32">
        <f>P75*PM!O75/P187</f>
        <v>2352718.7515577762</v>
      </c>
      <c r="P75" s="32">
        <f>Q75*PM!P75/Q187</f>
        <v>2431202.2907995749</v>
      </c>
      <c r="Q75" s="32">
        <f>R75*PM!Q75/R187</f>
        <v>2436606.4881925997</v>
      </c>
      <c r="R75" s="32">
        <f>S75*PM!R75/S187</f>
        <v>2615541.7512114039</v>
      </c>
      <c r="S75" s="32">
        <f>T75*PM!S75/T187</f>
        <v>2210328.5617400287</v>
      </c>
      <c r="T75" s="32">
        <f>U75*PM!T75/U187</f>
        <v>1987972.9963373938</v>
      </c>
      <c r="U75" s="32">
        <f>V75*PM!U75/V187</f>
        <v>2049039.1972840184</v>
      </c>
      <c r="V75" s="32">
        <f>W75*PM!V75/W187</f>
        <v>1918712.1284160414</v>
      </c>
      <c r="W75" s="32">
        <f>X75*PM!W75/X187</f>
        <v>2077732.5282128153</v>
      </c>
      <c r="X75" s="32">
        <f>PM!X75</f>
        <v>2392661</v>
      </c>
      <c r="Y75" s="32">
        <f>X75*Y187/PM!X75</f>
        <v>2581947</v>
      </c>
      <c r="Z75" s="32">
        <f>Y75*Z187/PM!Y75</f>
        <v>2669515.8417470828</v>
      </c>
      <c r="AA75" s="32">
        <f>Z75*AA187/PM!Z75</f>
        <v>2760757.4763393225</v>
      </c>
      <c r="AB75" s="32">
        <f>AA75*AB187/PM!AA75</f>
        <v>2807395.9031553976</v>
      </c>
      <c r="AC75" s="32">
        <f>AB75*AC187/PM!AB75</f>
        <v>895827.49484682537</v>
      </c>
      <c r="AD75" s="32">
        <f>AC75*AD187/PM!AC75</f>
        <v>473076.10370385798</v>
      </c>
    </row>
    <row r="76" spans="1:30" x14ac:dyDescent="0.2">
      <c r="A76" s="4">
        <v>74</v>
      </c>
      <c r="B76" s="6" t="s">
        <v>111</v>
      </c>
      <c r="C76" s="32">
        <f>D76*PM!C76/D188</f>
        <v>4076832.6996693569</v>
      </c>
      <c r="D76" s="32">
        <f>E76*PM!D76/E188</f>
        <v>4106758.3196396302</v>
      </c>
      <c r="E76" s="32">
        <f>F76*PM!E76/F188</f>
        <v>3669824.8920195363</v>
      </c>
      <c r="F76" s="32">
        <f>G76*PM!F76/G188</f>
        <v>3799272.4927940117</v>
      </c>
      <c r="G76" s="32">
        <f>H76*PM!G76/H188</f>
        <v>3935864.9781924109</v>
      </c>
      <c r="H76" s="32">
        <f>I76*PM!H76/I188</f>
        <v>3880414.2633432024</v>
      </c>
      <c r="I76" s="32">
        <f>J76*PM!I76/J188</f>
        <v>3552263.5165690412</v>
      </c>
      <c r="J76" s="32">
        <f>K76*PM!J76/K188</f>
        <v>3596637.1652145414</v>
      </c>
      <c r="K76" s="32">
        <f>L76*PM!K76/L188</f>
        <v>3677531.3093976364</v>
      </c>
      <c r="L76" s="32">
        <f>M76*PM!L76/M188</f>
        <v>3723022.5014436548</v>
      </c>
      <c r="M76" s="32">
        <f>N76*PM!M76/N188</f>
        <v>3810686.6955288951</v>
      </c>
      <c r="N76" s="32">
        <f>O76*PM!N76/O188</f>
        <v>3898128.1974688959</v>
      </c>
      <c r="O76" s="32">
        <f>P76*PM!O76/P188</f>
        <v>3889577.9882236104</v>
      </c>
      <c r="P76" s="32">
        <f>Q76*PM!P76/Q188</f>
        <v>3880597.7916297368</v>
      </c>
      <c r="Q76" s="32">
        <f>R76*PM!Q76/R188</f>
        <v>3630258.0268468172</v>
      </c>
      <c r="R76" s="32">
        <f>S76*PM!R76/S188</f>
        <v>3630868.819960359</v>
      </c>
      <c r="S76" s="32">
        <f>T76*PM!S76/T188</f>
        <v>3624253.2176989578</v>
      </c>
      <c r="T76" s="32">
        <f>U76*PM!T76/U188</f>
        <v>3654970.6078765583</v>
      </c>
      <c r="U76" s="32">
        <f>V76*PM!U76/V188</f>
        <v>3937870.704878726</v>
      </c>
      <c r="V76" s="32">
        <f>W76*PM!V76/W188</f>
        <v>3833943.7037044242</v>
      </c>
      <c r="W76" s="32">
        <f>X76*PM!W76/X188</f>
        <v>3910537.4172733082</v>
      </c>
      <c r="X76" s="32">
        <f>PM!X76</f>
        <v>4022464</v>
      </c>
      <c r="Y76" s="32">
        <f>X76*Y188/PM!X76</f>
        <v>4156795</v>
      </c>
      <c r="Z76" s="32">
        <f>Y76*Z188/PM!Y76</f>
        <v>4111441.8123377799</v>
      </c>
      <c r="AA76" s="32">
        <f>Z76*AA188/PM!Z76</f>
        <v>4094425.5951398122</v>
      </c>
      <c r="AB76" s="32">
        <f>AA76*AB188/PM!AA76</f>
        <v>3994188.8537673438</v>
      </c>
      <c r="AC76" s="32">
        <f>AB76*AC188/PM!AB76</f>
        <v>3181617.9332582215</v>
      </c>
      <c r="AD76" s="32">
        <f>AC76*AD188/PM!AC76</f>
        <v>2887277.7179136537</v>
      </c>
    </row>
    <row r="77" spans="1:30" x14ac:dyDescent="0.2">
      <c r="A77" s="4">
        <v>75</v>
      </c>
      <c r="B77" s="6" t="s">
        <v>112</v>
      </c>
      <c r="C77" s="32">
        <f>D77*PM!C77/D189</f>
        <v>429022.18837215181</v>
      </c>
      <c r="D77" s="32">
        <f>E77*PM!D77/E189</f>
        <v>473162.96509307966</v>
      </c>
      <c r="E77" s="32">
        <f>F77*PM!E77/F189</f>
        <v>524529.42397409491</v>
      </c>
      <c r="F77" s="32">
        <f>G77*PM!F77/G189</f>
        <v>536025.50088436762</v>
      </c>
      <c r="G77" s="32">
        <f>H77*PM!G77/H189</f>
        <v>534926.17902130855</v>
      </c>
      <c r="H77" s="32">
        <f>I77*PM!H77/I189</f>
        <v>534008.28232442494</v>
      </c>
      <c r="I77" s="32">
        <f>J77*PM!I77/J189</f>
        <v>518207.92203117366</v>
      </c>
      <c r="J77" s="32">
        <f>K77*PM!J77/K189</f>
        <v>496920.31341428933</v>
      </c>
      <c r="K77" s="32">
        <f>L77*PM!K77/L189</f>
        <v>482587.01547293225</v>
      </c>
      <c r="L77" s="32">
        <f>M77*PM!L77/M189</f>
        <v>462330.56719255127</v>
      </c>
      <c r="M77" s="32">
        <f>N77*PM!M77/N189</f>
        <v>403221.24186999764</v>
      </c>
      <c r="N77" s="32">
        <f>O77*PM!N77/O189</f>
        <v>400176.90872596484</v>
      </c>
      <c r="O77" s="32">
        <f>P77*PM!O77/P189</f>
        <v>362295.49847612123</v>
      </c>
      <c r="P77" s="32">
        <f>Q77*PM!P77/Q189</f>
        <v>387067.90218489023</v>
      </c>
      <c r="Q77" s="32">
        <f>R77*PM!Q77/R189</f>
        <v>477654.08436082094</v>
      </c>
      <c r="R77" s="32">
        <f>S77*PM!R77/S189</f>
        <v>460789.20811563748</v>
      </c>
      <c r="S77" s="32">
        <f>T77*PM!S77/T189</f>
        <v>487639.13581757678</v>
      </c>
      <c r="T77" s="32">
        <f>U77*PM!T77/U189</f>
        <v>426773.03037861898</v>
      </c>
      <c r="U77" s="32">
        <f>V77*PM!U77/V189</f>
        <v>426509.77107937384</v>
      </c>
      <c r="V77" s="32">
        <f>W77*PM!V77/W189</f>
        <v>429016.44933844148</v>
      </c>
      <c r="W77" s="32">
        <f>X77*PM!W77/X189</f>
        <v>426169.15518096182</v>
      </c>
      <c r="X77" s="32">
        <f>PM!X77</f>
        <v>452571</v>
      </c>
      <c r="Y77" s="32">
        <f>X77*Y189/PM!X77</f>
        <v>467449</v>
      </c>
      <c r="Z77" s="32">
        <f>Y77*Z189/PM!Y77</f>
        <v>470460.92686166131</v>
      </c>
      <c r="AA77" s="32">
        <f>Z77*AA189/PM!Z77</f>
        <v>475021.85157642298</v>
      </c>
      <c r="AB77" s="32">
        <f>AA77*AB189/PM!AA77</f>
        <v>475261.1124562865</v>
      </c>
      <c r="AC77" s="32">
        <f>AB77*AC189/PM!AB77</f>
        <v>435525.25257446239</v>
      </c>
      <c r="AD77" s="32">
        <f>AC77*AD189/PM!AC77</f>
        <v>421377.21858517465</v>
      </c>
    </row>
    <row r="78" spans="1:30" x14ac:dyDescent="0.2">
      <c r="A78" s="4">
        <v>76</v>
      </c>
      <c r="B78" s="6" t="s">
        <v>113</v>
      </c>
      <c r="C78" s="32">
        <f>D78*PM!C78/D190</f>
        <v>3696321.637228291</v>
      </c>
      <c r="D78" s="32">
        <f>E78*PM!D78/E190</f>
        <v>3813247.382000796</v>
      </c>
      <c r="E78" s="32">
        <f>F78*PM!E78/F190</f>
        <v>4301189.641817268</v>
      </c>
      <c r="F78" s="32">
        <f>G78*PM!F78/G190</f>
        <v>4421910.8353046123</v>
      </c>
      <c r="G78" s="32">
        <f>H78*PM!G78/H190</f>
        <v>4333035.0780790085</v>
      </c>
      <c r="H78" s="32">
        <f>I78*PM!H78/I190</f>
        <v>4350611.8615897521</v>
      </c>
      <c r="I78" s="32">
        <f>J78*PM!I78/J190</f>
        <v>4387521.271495793</v>
      </c>
      <c r="J78" s="32">
        <f>K78*PM!J78/K190</f>
        <v>4336455.6436241306</v>
      </c>
      <c r="K78" s="32">
        <f>L78*PM!K78/L190</f>
        <v>4105502.6158124874</v>
      </c>
      <c r="L78" s="32">
        <f>M78*PM!L78/M190</f>
        <v>4085912.1854512915</v>
      </c>
      <c r="M78" s="32">
        <f>N78*PM!M78/N190</f>
        <v>3793976.386123274</v>
      </c>
      <c r="N78" s="32">
        <f>O78*PM!N78/O190</f>
        <v>3930285.6746579427</v>
      </c>
      <c r="O78" s="32">
        <f>P78*PM!O78/P190</f>
        <v>3729287.0726927468</v>
      </c>
      <c r="P78" s="32">
        <f>Q78*PM!P78/Q190</f>
        <v>3808824.3996013664</v>
      </c>
      <c r="Q78" s="32">
        <f>R78*PM!Q78/R190</f>
        <v>3861500.4868745706</v>
      </c>
      <c r="R78" s="32">
        <f>S78*PM!R78/S190</f>
        <v>3874289.4728661124</v>
      </c>
      <c r="S78" s="32">
        <f>T78*PM!S78/T190</f>
        <v>3912905.9329640539</v>
      </c>
      <c r="T78" s="32">
        <f>U78*PM!T78/U190</f>
        <v>3603943.8445579931</v>
      </c>
      <c r="U78" s="32">
        <f>V78*PM!U78/V190</f>
        <v>4029390.0137475776</v>
      </c>
      <c r="V78" s="32">
        <f>W78*PM!V78/W190</f>
        <v>3801774.3779384629</v>
      </c>
      <c r="W78" s="32">
        <f>X78*PM!W78/X190</f>
        <v>3856521.4189312258</v>
      </c>
      <c r="X78" s="32">
        <f>PM!X78</f>
        <v>3733590</v>
      </c>
      <c r="Y78" s="32">
        <f>X78*Y190/PM!X78</f>
        <v>3620707</v>
      </c>
      <c r="Z78" s="32">
        <f>Y78*Z190/PM!Y78</f>
        <v>3532063.9401896307</v>
      </c>
      <c r="AA78" s="32">
        <f>Z78*AA190/PM!Z78</f>
        <v>3552230.7737377766</v>
      </c>
      <c r="AB78" s="32">
        <f>AA78*AB190/PM!AA78</f>
        <v>4003188.3512989553</v>
      </c>
      <c r="AC78" s="32">
        <f>AB78*AC190/PM!AB78</f>
        <v>3105817.82006574</v>
      </c>
      <c r="AD78" s="32">
        <f>AC78*AD190/PM!AC78</f>
        <v>3281142.3789385045</v>
      </c>
    </row>
    <row r="79" spans="1:30" x14ac:dyDescent="0.2">
      <c r="A79" s="4">
        <v>77</v>
      </c>
      <c r="B79" s="6" t="s">
        <v>114</v>
      </c>
      <c r="C79" s="32">
        <f>D79*PM!C79/D191</f>
        <v>15227110.524950696</v>
      </c>
      <c r="D79" s="32">
        <f>E79*PM!D79/E191</f>
        <v>15608406.837483788</v>
      </c>
      <c r="E79" s="32">
        <f>F79*PM!E79/F191</f>
        <v>15926513.965286078</v>
      </c>
      <c r="F79" s="32">
        <f>G79*PM!F79/G191</f>
        <v>15610363.117949441</v>
      </c>
      <c r="G79" s="32">
        <f>H79*PM!G79/H191</f>
        <v>15892121.603687618</v>
      </c>
      <c r="H79" s="32">
        <f>I79*PM!H79/I191</f>
        <v>16380062.168259829</v>
      </c>
      <c r="I79" s="32">
        <f>J79*PM!I79/J191</f>
        <v>16854377.688911498</v>
      </c>
      <c r="J79" s="32">
        <f>K79*PM!J79/K191</f>
        <v>16995522.227090772</v>
      </c>
      <c r="K79" s="32">
        <f>L79*PM!K79/L191</f>
        <v>16639040.556989394</v>
      </c>
      <c r="L79" s="32">
        <f>M79*PM!L79/M191</f>
        <v>15993737.267337995</v>
      </c>
      <c r="M79" s="32">
        <f>N79*PM!M79/N191</f>
        <v>15795690.644919841</v>
      </c>
      <c r="N79" s="32">
        <f>O79*PM!N79/O191</f>
        <v>15860161.202773962</v>
      </c>
      <c r="O79" s="32">
        <f>P79*PM!O79/P191</f>
        <v>15856657.553446934</v>
      </c>
      <c r="P79" s="32">
        <f>Q79*PM!P79/Q191</f>
        <v>15822219.771558609</v>
      </c>
      <c r="Q79" s="32">
        <f>R79*PM!Q79/R191</f>
        <v>15684915.526840162</v>
      </c>
      <c r="R79" s="32">
        <f>S79*PM!R79/S191</f>
        <v>15306958.935620984</v>
      </c>
      <c r="S79" s="32">
        <f>T79*PM!S79/T191</f>
        <v>15325657.06173557</v>
      </c>
      <c r="T79" s="32">
        <f>U79*PM!T79/U191</f>
        <v>14771396.369375948</v>
      </c>
      <c r="U79" s="32">
        <f>V79*PM!U79/V191</f>
        <v>15356779.360755252</v>
      </c>
      <c r="V79" s="32">
        <f>W79*PM!V79/W191</f>
        <v>14670985.832904911</v>
      </c>
      <c r="W79" s="32">
        <f>X79*PM!W79/X191</f>
        <v>14321204.322514474</v>
      </c>
      <c r="X79" s="32">
        <f>PM!X79</f>
        <v>15251757</v>
      </c>
      <c r="Y79" s="32">
        <f>X79*Y191/PM!X79</f>
        <v>14866889</v>
      </c>
      <c r="Z79" s="32">
        <f>Y79*Z191/PM!Y79</f>
        <v>14645172.770993216</v>
      </c>
      <c r="AA79" s="32">
        <f>Z79*AA191/PM!Z79</f>
        <v>13946112.150503846</v>
      </c>
      <c r="AB79" s="32">
        <f>AA79*AB191/PM!AA79</f>
        <v>13797222.531089418</v>
      </c>
      <c r="AC79" s="32">
        <f>AB79*AC191/PM!AB79</f>
        <v>10849608.725971386</v>
      </c>
      <c r="AD79" s="32">
        <f>AC79*AD191/PM!AC79</f>
        <v>8997864.5815699715</v>
      </c>
    </row>
    <row r="80" spans="1:30" x14ac:dyDescent="0.2">
      <c r="A80" s="4">
        <v>78</v>
      </c>
      <c r="B80" s="6" t="s">
        <v>115</v>
      </c>
      <c r="C80" s="32">
        <f>D80*PM!C80/D192</f>
        <v>1832900.7149411505</v>
      </c>
      <c r="D80" s="32">
        <f>E80*PM!D80/E192</f>
        <v>2083812.6156909275</v>
      </c>
      <c r="E80" s="32">
        <f>F80*PM!E80/F192</f>
        <v>2506469.7070641438</v>
      </c>
      <c r="F80" s="32">
        <f>G80*PM!F80/G192</f>
        <v>3018632.7978825723</v>
      </c>
      <c r="G80" s="32">
        <f>H80*PM!G80/H192</f>
        <v>3294662.9888192764</v>
      </c>
      <c r="H80" s="32">
        <f>I80*PM!H80/I192</f>
        <v>4927715.1899292739</v>
      </c>
      <c r="I80" s="32">
        <f>J80*PM!I80/J192</f>
        <v>6121672.1054594014</v>
      </c>
      <c r="J80" s="32">
        <f>K80*PM!J80/K192</f>
        <v>6589097.3592097322</v>
      </c>
      <c r="K80" s="32">
        <f>L80*PM!K80/L192</f>
        <v>6775647.4583129939</v>
      </c>
      <c r="L80" s="32">
        <f>M80*PM!L80/M192</f>
        <v>6761571.3452797541</v>
      </c>
      <c r="M80" s="32">
        <f>N80*PM!M80/N192</f>
        <v>6562722.7036580862</v>
      </c>
      <c r="N80" s="32">
        <f>O80*PM!N80/O192</f>
        <v>6465907.7920362791</v>
      </c>
      <c r="O80" s="32">
        <f>P80*PM!O80/P192</f>
        <v>7044276.4147358537</v>
      </c>
      <c r="P80" s="32">
        <f>Q80*PM!P80/Q192</f>
        <v>7377570.6032156777</v>
      </c>
      <c r="Q80" s="32">
        <f>R80*PM!Q80/R192</f>
        <v>6912902.1923300652</v>
      </c>
      <c r="R80" s="32">
        <f>S80*PM!R80/S192</f>
        <v>6918141.1208967008</v>
      </c>
      <c r="S80" s="32">
        <f>T80*PM!S80/T192</f>
        <v>7450461.9245562069</v>
      </c>
      <c r="T80" s="32">
        <f>U80*PM!T80/U192</f>
        <v>8140573.9540825635</v>
      </c>
      <c r="U80" s="32">
        <f>V80*PM!U80/V192</f>
        <v>8651277.1206758246</v>
      </c>
      <c r="V80" s="32">
        <f>W80*PM!V80/W192</f>
        <v>9279673.499222938</v>
      </c>
      <c r="W80" s="32">
        <f>X80*PM!W80/X192</f>
        <v>9768361.3741634842</v>
      </c>
      <c r="X80" s="32">
        <f>PM!X80</f>
        <v>10398382</v>
      </c>
      <c r="Y80" s="32">
        <f>X80*Y192/PM!X80</f>
        <v>10800494</v>
      </c>
      <c r="Z80" s="32">
        <f>Y80*Z192/PM!Y80</f>
        <v>11002368.594758986</v>
      </c>
      <c r="AA80" s="32">
        <f>Z80*AA192/PM!Z80</f>
        <v>12057686.286387444</v>
      </c>
      <c r="AB80" s="32">
        <f>AA80*AB192/PM!AA80</f>
        <v>12330788.97263829</v>
      </c>
      <c r="AC80" s="32">
        <f>AB80*AC192/PM!AB80</f>
        <v>12297148.539041059</v>
      </c>
      <c r="AD80" s="32">
        <f>AC80*AD192/PM!AC80</f>
        <v>12588281.1243928</v>
      </c>
    </row>
    <row r="81" spans="1:30" x14ac:dyDescent="0.2">
      <c r="A81" s="4">
        <v>79</v>
      </c>
      <c r="B81" s="6" t="s">
        <v>116</v>
      </c>
      <c r="C81" s="32">
        <f>D81*PM!C81/D193</f>
        <v>1415738.3997492618</v>
      </c>
      <c r="D81" s="32">
        <f>E81*PM!D81/E193</f>
        <v>1429970.5482240687</v>
      </c>
      <c r="E81" s="32">
        <f>F81*PM!E81/F193</f>
        <v>1537956.0156204868</v>
      </c>
      <c r="F81" s="32">
        <f>G81*PM!F81/G193</f>
        <v>1616335.9713297738</v>
      </c>
      <c r="G81" s="32">
        <f>H81*PM!G81/H193</f>
        <v>1602859.6008937855</v>
      </c>
      <c r="H81" s="32">
        <f>I81*PM!H81/I193</f>
        <v>1622151.4662726934</v>
      </c>
      <c r="I81" s="32">
        <f>J81*PM!I81/J193</f>
        <v>1829861.1455924539</v>
      </c>
      <c r="J81" s="32">
        <f>K81*PM!J81/K193</f>
        <v>1906808.3438788592</v>
      </c>
      <c r="K81" s="32">
        <f>L81*PM!K81/L193</f>
        <v>1962589.5857773139</v>
      </c>
      <c r="L81" s="32">
        <f>M81*PM!L81/M193</f>
        <v>1997734.4335461068</v>
      </c>
      <c r="M81" s="32">
        <f>N81*PM!M81/N193</f>
        <v>2082025.5623426023</v>
      </c>
      <c r="N81" s="32">
        <f>O81*PM!N81/O193</f>
        <v>2019559.0866115799</v>
      </c>
      <c r="O81" s="32">
        <f>P81*PM!O81/P193</f>
        <v>2096944.9508638065</v>
      </c>
      <c r="P81" s="32">
        <f>Q81*PM!P81/Q193</f>
        <v>2153663.2458600663</v>
      </c>
      <c r="Q81" s="32">
        <f>R81*PM!Q81/R193</f>
        <v>2400693.4648115314</v>
      </c>
      <c r="R81" s="32">
        <f>S81*PM!R81/S193</f>
        <v>2455812.0408577109</v>
      </c>
      <c r="S81" s="32">
        <f>T81*PM!S81/T193</f>
        <v>2323494.2746670819</v>
      </c>
      <c r="T81" s="32">
        <f>U81*PM!T81/U193</f>
        <v>2527410.1549139344</v>
      </c>
      <c r="U81" s="32">
        <f>V81*PM!U81/V193</f>
        <v>2702738.4031102061</v>
      </c>
      <c r="V81" s="32">
        <f>W81*PM!V81/W193</f>
        <v>2869726.203389002</v>
      </c>
      <c r="W81" s="32">
        <f>X81*PM!W81/X193</f>
        <v>2994880.3066473007</v>
      </c>
      <c r="X81" s="32">
        <f>PM!X81</f>
        <v>3148606</v>
      </c>
      <c r="Y81" s="32">
        <f>X81*Y193/PM!X81</f>
        <v>3160567</v>
      </c>
      <c r="Z81" s="32">
        <f>Y81*Z193/PM!Y81</f>
        <v>3141246.6163553665</v>
      </c>
      <c r="AA81" s="32">
        <f>Z81*AA193/PM!Z81</f>
        <v>3164466.6708370941</v>
      </c>
      <c r="AB81" s="32">
        <f>AA81*AB193/PM!AA81</f>
        <v>3083215.6129251095</v>
      </c>
      <c r="AC81" s="32">
        <f>AB81*AC193/PM!AB81</f>
        <v>2813345.1813314385</v>
      </c>
      <c r="AD81" s="32">
        <f>AC81*AD193/PM!AC81</f>
        <v>2779607.6129970453</v>
      </c>
    </row>
    <row r="82" spans="1:30" x14ac:dyDescent="0.2">
      <c r="A82" s="4">
        <v>80</v>
      </c>
      <c r="B82" s="6" t="s">
        <v>117</v>
      </c>
      <c r="C82" s="32">
        <f>D82*PM!C82/D194</f>
        <v>2253315.788551603</v>
      </c>
      <c r="D82" s="32">
        <f>E82*PM!D82/E194</f>
        <v>2376323.6002123156</v>
      </c>
      <c r="E82" s="32">
        <f>F82*PM!E82/F194</f>
        <v>2864495.4438344226</v>
      </c>
      <c r="F82" s="32">
        <f>G82*PM!F82/G194</f>
        <v>3231100.6607024283</v>
      </c>
      <c r="G82" s="32">
        <f>H82*PM!G82/H194</f>
        <v>3963074.4806783567</v>
      </c>
      <c r="H82" s="32">
        <f>I82*PM!H82/I194</f>
        <v>4389916.7938296003</v>
      </c>
      <c r="I82" s="32">
        <f>J82*PM!I82/J194</f>
        <v>4924543.1467052018</v>
      </c>
      <c r="J82" s="32">
        <f>K82*PM!J82/K194</f>
        <v>5709839.3795209629</v>
      </c>
      <c r="K82" s="32">
        <f>L82*PM!K82/L194</f>
        <v>6168977.2586349389</v>
      </c>
      <c r="L82" s="32">
        <f>M82*PM!L82/M194</f>
        <v>6397359.1293140678</v>
      </c>
      <c r="M82" s="32">
        <f>N82*PM!M82/N194</f>
        <v>6655102.2396211289</v>
      </c>
      <c r="N82" s="32">
        <f>O82*PM!N82/O194</f>
        <v>6652762.1369438311</v>
      </c>
      <c r="O82" s="32">
        <f>P82*PM!O82/P194</f>
        <v>6708615.859189556</v>
      </c>
      <c r="P82" s="32">
        <f>Q82*PM!P82/Q194</f>
        <v>6970665.4451578259</v>
      </c>
      <c r="Q82" s="32">
        <f>R82*PM!Q82/R194</f>
        <v>7345683.5780198397</v>
      </c>
      <c r="R82" s="32">
        <f>S82*PM!R82/S194</f>
        <v>7118887.9297083309</v>
      </c>
      <c r="S82" s="32">
        <f>T82*PM!S82/T194</f>
        <v>7337721.5020220038</v>
      </c>
      <c r="T82" s="32">
        <f>U82*PM!T82/U194</f>
        <v>7039195.7647450203</v>
      </c>
      <c r="U82" s="32">
        <f>V82*PM!U82/V194</f>
        <v>7460174.3955941312</v>
      </c>
      <c r="V82" s="32">
        <f>W82*PM!V82/W194</f>
        <v>7786264.4892308088</v>
      </c>
      <c r="W82" s="32">
        <f>X82*PM!W82/X194</f>
        <v>8222485.2719483394</v>
      </c>
      <c r="X82" s="32">
        <f>PM!X82</f>
        <v>8536800</v>
      </c>
      <c r="Y82" s="32">
        <f>X82*Y194/PM!X82</f>
        <v>8758391</v>
      </c>
      <c r="Z82" s="32">
        <f>Y82*Z194/PM!Y82</f>
        <v>8975198.5500675738</v>
      </c>
      <c r="AA82" s="32">
        <f>Z82*AA194/PM!Z82</f>
        <v>8835347.328104645</v>
      </c>
      <c r="AB82" s="32">
        <f>AA82*AB194/PM!AA82</f>
        <v>8952003.7246632893</v>
      </c>
      <c r="AC82" s="32">
        <f>AB82*AC194/PM!AB82</f>
        <v>9194978.3829902709</v>
      </c>
      <c r="AD82" s="32">
        <f>AC82*AD194/PM!AC82</f>
        <v>9089391.8701844215</v>
      </c>
    </row>
    <row r="83" spans="1:30" x14ac:dyDescent="0.2">
      <c r="A83" s="4">
        <v>81</v>
      </c>
      <c r="B83" s="6" t="s">
        <v>118</v>
      </c>
      <c r="C83" s="32">
        <f>D83*PM!C83/D195</f>
        <v>3694862.6189084356</v>
      </c>
      <c r="D83" s="32">
        <f>E83*PM!D83/E195</f>
        <v>3735331.2292498336</v>
      </c>
      <c r="E83" s="32">
        <f>F83*PM!E83/F195</f>
        <v>3827035.4041146711</v>
      </c>
      <c r="F83" s="32">
        <f>G83*PM!F83/G195</f>
        <v>3912521.7221897319</v>
      </c>
      <c r="G83" s="32">
        <f>H83*PM!G83/H195</f>
        <v>4121008.122905164</v>
      </c>
      <c r="H83" s="32">
        <f>I83*PM!H83/I195</f>
        <v>4183411.3251261655</v>
      </c>
      <c r="I83" s="32">
        <f>J83*PM!I83/J195</f>
        <v>4351021.1798753962</v>
      </c>
      <c r="J83" s="32">
        <f>K83*PM!J83/K195</f>
        <v>4483415.5138564343</v>
      </c>
      <c r="K83" s="32">
        <f>L83*PM!K83/L195</f>
        <v>4576488.5998218544</v>
      </c>
      <c r="L83" s="32">
        <f>M83*PM!L83/M195</f>
        <v>4672228.322325537</v>
      </c>
      <c r="M83" s="32">
        <f>N83*PM!M83/N195</f>
        <v>4846406.138476124</v>
      </c>
      <c r="N83" s="32">
        <f>O83*PM!N83/O195</f>
        <v>4751694.3839260042</v>
      </c>
      <c r="O83" s="32">
        <f>P83*PM!O83/P195</f>
        <v>4708604.0420609899</v>
      </c>
      <c r="P83" s="32">
        <f>Q83*PM!P83/Q195</f>
        <v>4617567.4187472761</v>
      </c>
      <c r="Q83" s="32">
        <f>R83*PM!Q83/R195</f>
        <v>4545466.0140377395</v>
      </c>
      <c r="R83" s="32">
        <f>S83*PM!R83/S195</f>
        <v>4415508.6369235897</v>
      </c>
      <c r="S83" s="32">
        <f>T83*PM!S83/T195</f>
        <v>4396616.0120178079</v>
      </c>
      <c r="T83" s="32">
        <f>U83*PM!T83/U195</f>
        <v>4241378.8642924074</v>
      </c>
      <c r="U83" s="32">
        <f>V83*PM!U83/V195</f>
        <v>4577567.0769987665</v>
      </c>
      <c r="V83" s="32">
        <f>W83*PM!V83/W195</f>
        <v>4398654.7947284319</v>
      </c>
      <c r="W83" s="32">
        <f>X83*PM!W83/X195</f>
        <v>4174883.4638472842</v>
      </c>
      <c r="X83" s="32">
        <f>PM!X83</f>
        <v>4148025</v>
      </c>
      <c r="Y83" s="32">
        <f>X83*Y195/PM!X83</f>
        <v>4074967</v>
      </c>
      <c r="Z83" s="32">
        <f>Y83*Z195/PM!Y83</f>
        <v>4093269.1366875479</v>
      </c>
      <c r="AA83" s="32">
        <f>Z83*AA195/PM!Z83</f>
        <v>4139555.6474755034</v>
      </c>
      <c r="AB83" s="32">
        <f>AA83*AB195/PM!AA83</f>
        <v>4326122.9403491123</v>
      </c>
      <c r="AC83" s="32">
        <f>AB83*AC195/PM!AB83</f>
        <v>3854824.016060181</v>
      </c>
      <c r="AD83" s="32">
        <f>AC83*AD195/PM!AC83</f>
        <v>3639401.5479195397</v>
      </c>
    </row>
    <row r="84" spans="1:30" x14ac:dyDescent="0.2">
      <c r="A84" s="4">
        <v>82</v>
      </c>
      <c r="B84" s="6" t="s">
        <v>119</v>
      </c>
      <c r="C84" s="32">
        <f>D84*PM!C84/D196</f>
        <v>7970445.6968417419</v>
      </c>
      <c r="D84" s="32">
        <f>E84*PM!D84/E196</f>
        <v>7763142.9919551378</v>
      </c>
      <c r="E84" s="32">
        <f>F84*PM!E84/F196</f>
        <v>8845753.1111122593</v>
      </c>
      <c r="F84" s="32">
        <f>G84*PM!F84/G196</f>
        <v>8392759.2230378538</v>
      </c>
      <c r="G84" s="32">
        <f>H84*PM!G84/H196</f>
        <v>8764405.5306033641</v>
      </c>
      <c r="H84" s="32">
        <f>I84*PM!H84/I196</f>
        <v>8512655.6427452937</v>
      </c>
      <c r="I84" s="32">
        <f>J84*PM!I84/J196</f>
        <v>8551990.1487674378</v>
      </c>
      <c r="J84" s="32">
        <f>K84*PM!J84/K196</f>
        <v>8219675.2805100353</v>
      </c>
      <c r="K84" s="32">
        <f>L84*PM!K84/L196</f>
        <v>8638787.3882624228</v>
      </c>
      <c r="L84" s="32">
        <f>M84*PM!L84/M196</f>
        <v>8563107.877403114</v>
      </c>
      <c r="M84" s="32">
        <f>N84*PM!M84/N196</f>
        <v>8719163.7652452011</v>
      </c>
      <c r="N84" s="32">
        <f>O84*PM!N84/O196</f>
        <v>9488235.6735386569</v>
      </c>
      <c r="O84" s="32">
        <f>P84*PM!O84/P196</f>
        <v>10139658.66370355</v>
      </c>
      <c r="P84" s="32">
        <f>Q84*PM!P84/Q196</f>
        <v>10809581.195054017</v>
      </c>
      <c r="Q84" s="32">
        <f>R84*PM!Q84/R196</f>
        <v>10252547.75283487</v>
      </c>
      <c r="R84" s="32">
        <f>S84*PM!R84/S196</f>
        <v>9364231.0551423896</v>
      </c>
      <c r="S84" s="32">
        <f>T84*PM!S84/T196</f>
        <v>8754429.2981685493</v>
      </c>
      <c r="T84" s="32">
        <f>U84*PM!T84/U196</f>
        <v>8407701.5655932799</v>
      </c>
      <c r="U84" s="32">
        <f>V84*PM!U84/V196</f>
        <v>7857114.2215052834</v>
      </c>
      <c r="V84" s="32">
        <f>W84*PM!V84/W196</f>
        <v>7886328.6658362374</v>
      </c>
      <c r="W84" s="32">
        <f>X84*PM!W84/X196</f>
        <v>7557433.7192463465</v>
      </c>
      <c r="X84" s="32">
        <f>PM!X84</f>
        <v>7879792</v>
      </c>
      <c r="Y84" s="32">
        <f>X84*Y196/PM!X84</f>
        <v>7640389</v>
      </c>
      <c r="Z84" s="32">
        <f>Y84*Z196/PM!Y84</f>
        <v>7693760.6460530562</v>
      </c>
      <c r="AA84" s="32">
        <f>Z84*AA196/PM!Z84</f>
        <v>8044583.5248803524</v>
      </c>
      <c r="AB84" s="32">
        <f>AA84*AB196/PM!AA84</f>
        <v>8105514.7312336061</v>
      </c>
      <c r="AC84" s="32">
        <f>AB84*AC196/PM!AB84</f>
        <v>8117880.6720603006</v>
      </c>
      <c r="AD84" s="32">
        <f>AC84*AD196/PM!AC84</f>
        <v>7654815.203789765</v>
      </c>
    </row>
    <row r="85" spans="1:30" x14ac:dyDescent="0.2">
      <c r="A85" s="4">
        <v>83</v>
      </c>
      <c r="B85" s="6" t="s">
        <v>120</v>
      </c>
      <c r="C85" s="32">
        <f>D85*PM!C85/D197</f>
        <v>2642099.4832308725</v>
      </c>
      <c r="D85" s="32">
        <f>E85*PM!D85/E197</f>
        <v>3021010.5745557919</v>
      </c>
      <c r="E85" s="32">
        <f>F85*PM!E85/F197</f>
        <v>2884401.9423374748</v>
      </c>
      <c r="F85" s="32">
        <f>G85*PM!F85/G197</f>
        <v>3197733.8383540809</v>
      </c>
      <c r="G85" s="32">
        <f>H85*PM!G85/H197</f>
        <v>3218470.2740011858</v>
      </c>
      <c r="H85" s="32">
        <f>I85*PM!H85/I197</f>
        <v>3404555.7771428791</v>
      </c>
      <c r="I85" s="32">
        <f>J85*PM!I85/J197</f>
        <v>3281927.9393302565</v>
      </c>
      <c r="J85" s="32">
        <f>K85*PM!J85/K197</f>
        <v>3284825.1218912695</v>
      </c>
      <c r="K85" s="32">
        <f>L85*PM!K85/L197</f>
        <v>3125629.4982942613</v>
      </c>
      <c r="L85" s="32">
        <f>M85*PM!L85/M197</f>
        <v>2866764.3293592529</v>
      </c>
      <c r="M85" s="32">
        <f>N85*PM!M85/N197</f>
        <v>2824150.3827042002</v>
      </c>
      <c r="N85" s="32">
        <f>O85*PM!N85/O197</f>
        <v>3011293.2321390002</v>
      </c>
      <c r="O85" s="32">
        <f>P85*PM!O85/P197</f>
        <v>3324124.1021339525</v>
      </c>
      <c r="P85" s="32">
        <f>Q85*PM!P85/Q197</f>
        <v>3411169.7335714092</v>
      </c>
      <c r="Q85" s="32">
        <f>R85*PM!Q85/R197</f>
        <v>3558477.9961260092</v>
      </c>
      <c r="R85" s="32">
        <f>S85*PM!R85/S197</f>
        <v>3493984.7829731344</v>
      </c>
      <c r="S85" s="32">
        <f>T85*PM!S85/T197</f>
        <v>3488998.8335946179</v>
      </c>
      <c r="T85" s="32">
        <f>U85*PM!T85/U197</f>
        <v>3526639.4915246014</v>
      </c>
      <c r="U85" s="32">
        <f>V85*PM!U85/V197</f>
        <v>3876811.7071133703</v>
      </c>
      <c r="V85" s="32">
        <f>W85*PM!V85/W197</f>
        <v>4255805.4661563914</v>
      </c>
      <c r="W85" s="32">
        <f>X85*PM!W85/X197</f>
        <v>4369509.4522607457</v>
      </c>
      <c r="X85" s="32">
        <f>PM!X85</f>
        <v>4760074</v>
      </c>
      <c r="Y85" s="32">
        <f>X85*Y197/PM!X85</f>
        <v>4966916</v>
      </c>
      <c r="Z85" s="32">
        <f>Y85*Z197/PM!Y85</f>
        <v>5065554.6665228074</v>
      </c>
      <c r="AA85" s="32">
        <f>Z85*AA197/PM!Z85</f>
        <v>5049612.0794587526</v>
      </c>
      <c r="AB85" s="32">
        <f>AA85*AB197/PM!AA85</f>
        <v>5024408.495973492</v>
      </c>
      <c r="AC85" s="32">
        <f>AB85*AC197/PM!AB85</f>
        <v>4779954.6394452313</v>
      </c>
      <c r="AD85" s="32">
        <f>AC85*AD197/PM!AC85</f>
        <v>4905158.4160072953</v>
      </c>
    </row>
    <row r="86" spans="1:30" x14ac:dyDescent="0.2">
      <c r="A86" s="4">
        <v>84</v>
      </c>
      <c r="B86" s="6" t="s">
        <v>121</v>
      </c>
      <c r="C86" s="32">
        <f>D86*PM!C86/D198</f>
        <v>5045886.8301799651</v>
      </c>
      <c r="D86" s="32">
        <f>E86*PM!D86/E198</f>
        <v>4847008.4082432631</v>
      </c>
      <c r="E86" s="32">
        <f>F86*PM!E86/F198</f>
        <v>4599658.4351800969</v>
      </c>
      <c r="F86" s="32">
        <f>G86*PM!F86/G198</f>
        <v>4458882.4072910156</v>
      </c>
      <c r="G86" s="32">
        <f>H86*PM!G86/H198</f>
        <v>4489405.3347401004</v>
      </c>
      <c r="H86" s="32">
        <f>I86*PM!H86/I198</f>
        <v>4200639.0422337726</v>
      </c>
      <c r="I86" s="32">
        <f>J86*PM!I86/J198</f>
        <v>3945235.1399822449</v>
      </c>
      <c r="J86" s="32">
        <f>K86*PM!J86/K198</f>
        <v>4308867.258532092</v>
      </c>
      <c r="K86" s="32">
        <f>L86*PM!K86/L198</f>
        <v>4423772.5703772679</v>
      </c>
      <c r="L86" s="32">
        <f>M86*PM!L86/M198</f>
        <v>4541445.5735570705</v>
      </c>
      <c r="M86" s="32">
        <f>N86*PM!M86/N198</f>
        <v>4694213.8211579937</v>
      </c>
      <c r="N86" s="32">
        <f>O86*PM!N86/O198</f>
        <v>4651080.9616203383</v>
      </c>
      <c r="O86" s="32">
        <f>P86*PM!O86/P198</f>
        <v>4691107.3536733743</v>
      </c>
      <c r="P86" s="32">
        <f>Q86*PM!P86/Q198</f>
        <v>4948686.4502875041</v>
      </c>
      <c r="Q86" s="32">
        <f>R86*PM!Q86/R198</f>
        <v>5009451.4478943897</v>
      </c>
      <c r="R86" s="32">
        <f>S86*PM!R86/S198</f>
        <v>5126697.6934898291</v>
      </c>
      <c r="S86" s="32">
        <f>T86*PM!S86/T198</f>
        <v>5193758.7441953365</v>
      </c>
      <c r="T86" s="32">
        <f>U86*PM!T86/U198</f>
        <v>5272844.7095392104</v>
      </c>
      <c r="U86" s="32">
        <f>V86*PM!U86/V198</f>
        <v>5620055.4631034452</v>
      </c>
      <c r="V86" s="32">
        <f>W86*PM!V86/W198</f>
        <v>5812365.7938228538</v>
      </c>
      <c r="W86" s="32">
        <f>X86*PM!W86/X198</f>
        <v>5653397.1714086691</v>
      </c>
      <c r="X86" s="32">
        <f>PM!X86</f>
        <v>5578256</v>
      </c>
      <c r="Y86" s="32">
        <f>X86*Y198/PM!X86</f>
        <v>5557620</v>
      </c>
      <c r="Z86" s="32">
        <f>Y86*Z198/PM!Y86</f>
        <v>5292613.0228903471</v>
      </c>
      <c r="AA86" s="32">
        <f>Z86*AA198/PM!Z86</f>
        <v>5058686.146668192</v>
      </c>
      <c r="AB86" s="32">
        <f>AA86*AB198/PM!AA86</f>
        <v>4833219.3311527791</v>
      </c>
      <c r="AC86" s="32">
        <f>AB86*AC198/PM!AB86</f>
        <v>4860389.8497575847</v>
      </c>
      <c r="AD86" s="32">
        <f>AC86*AD198/PM!AC86</f>
        <v>4915465.5439744014</v>
      </c>
    </row>
    <row r="87" spans="1:30" x14ac:dyDescent="0.2">
      <c r="A87" s="4">
        <v>85</v>
      </c>
      <c r="B87" s="6" t="s">
        <v>122</v>
      </c>
      <c r="C87" s="32">
        <f>D87*PM!C87/D199</f>
        <v>2673278.5014791796</v>
      </c>
      <c r="D87" s="32">
        <f>E87*PM!D87/E199</f>
        <v>2664658.5921821701</v>
      </c>
      <c r="E87" s="32">
        <f>F87*PM!E87/F199</f>
        <v>2936394.6509840791</v>
      </c>
      <c r="F87" s="32">
        <f>G87*PM!F87/G199</f>
        <v>3190868.2165988721</v>
      </c>
      <c r="G87" s="32">
        <f>H87*PM!G87/H199</f>
        <v>3635748.0170072727</v>
      </c>
      <c r="H87" s="32">
        <f>I87*PM!H87/I199</f>
        <v>3900692.7052123952</v>
      </c>
      <c r="I87" s="32">
        <f>J87*PM!I87/J199</f>
        <v>4166645.1776469364</v>
      </c>
      <c r="J87" s="32">
        <f>K87*PM!J87/K199</f>
        <v>4521664.7750264378</v>
      </c>
      <c r="K87" s="32">
        <f>L87*PM!K87/L199</f>
        <v>4675133.511740908</v>
      </c>
      <c r="L87" s="32">
        <f>M87*PM!L87/M199</f>
        <v>4733165.437718167</v>
      </c>
      <c r="M87" s="32">
        <f>N87*PM!M87/N199</f>
        <v>4813054.5288645793</v>
      </c>
      <c r="N87" s="32">
        <f>O87*PM!N87/O199</f>
        <v>4762951.3752625287</v>
      </c>
      <c r="O87" s="32">
        <f>P87*PM!O87/P199</f>
        <v>4967308.6247294387</v>
      </c>
      <c r="P87" s="32">
        <f>Q87*PM!P87/Q199</f>
        <v>5425079.7839132836</v>
      </c>
      <c r="Q87" s="32">
        <f>R87*PM!Q87/R199</f>
        <v>6017596.897628258</v>
      </c>
      <c r="R87" s="32">
        <f>S87*PM!R87/S199</f>
        <v>6211009.1956308139</v>
      </c>
      <c r="S87" s="32">
        <f>T87*PM!S87/T199</f>
        <v>6876406.6266303547</v>
      </c>
      <c r="T87" s="32">
        <f>U87*PM!T87/U199</f>
        <v>7425305.0235772384</v>
      </c>
      <c r="U87" s="32">
        <f>V87*PM!U87/V199</f>
        <v>7816447.7777818218</v>
      </c>
      <c r="V87" s="32">
        <f>W87*PM!V87/W199</f>
        <v>8116001.4830722557</v>
      </c>
      <c r="W87" s="32">
        <f>X87*PM!W87/X199</f>
        <v>8381517.0179188056</v>
      </c>
      <c r="X87" s="32">
        <f>PM!X87</f>
        <v>8679520</v>
      </c>
      <c r="Y87" s="32">
        <f>X87*Y199/PM!X87</f>
        <v>9182505</v>
      </c>
      <c r="Z87" s="32">
        <f>Y87*Z199/PM!Y87</f>
        <v>8977843.8383298367</v>
      </c>
      <c r="AA87" s="32">
        <f>Z87*AA199/PM!Z87</f>
        <v>9210602.9219621271</v>
      </c>
      <c r="AB87" s="32">
        <f>AA87*AB199/PM!AA87</f>
        <v>9731147.1150213014</v>
      </c>
      <c r="AC87" s="32">
        <f>AB87*AC199/PM!AB87</f>
        <v>10018585.908892434</v>
      </c>
      <c r="AD87" s="32">
        <f>AC87*AD199/PM!AC87</f>
        <v>10456046.800489826</v>
      </c>
    </row>
    <row r="88" spans="1:30" x14ac:dyDescent="0.2">
      <c r="A88" s="4">
        <v>86</v>
      </c>
      <c r="B88" s="6" t="s">
        <v>123</v>
      </c>
      <c r="C88" s="32">
        <f>D88*PM!C88/D200</f>
        <v>1387018.1744960202</v>
      </c>
      <c r="D88" s="32">
        <f>E88*PM!D88/E200</f>
        <v>1477543.6030571125</v>
      </c>
      <c r="E88" s="32">
        <f>F88*PM!E88/F200</f>
        <v>1511685.4030413227</v>
      </c>
      <c r="F88" s="32">
        <f>G88*PM!F88/G200</f>
        <v>1554158.8250025355</v>
      </c>
      <c r="G88" s="32">
        <f>H88*PM!G88/H200</f>
        <v>1653171.4357196114</v>
      </c>
      <c r="H88" s="32">
        <f>I88*PM!H88/I200</f>
        <v>1664675.1375534732</v>
      </c>
      <c r="I88" s="32">
        <f>J88*PM!I88/J200</f>
        <v>1775325.7847442683</v>
      </c>
      <c r="J88" s="32">
        <f>K88*PM!J88/K200</f>
        <v>1859377.4623160267</v>
      </c>
      <c r="K88" s="32">
        <f>L88*PM!K88/L200</f>
        <v>1911016.0873139317</v>
      </c>
      <c r="L88" s="32">
        <f>M88*PM!L88/M200</f>
        <v>1906380.8819450147</v>
      </c>
      <c r="M88" s="32">
        <f>N88*PM!M88/N200</f>
        <v>1600674.7696261154</v>
      </c>
      <c r="N88" s="32">
        <f>O88*PM!N88/O200</f>
        <v>1459188.0257205709</v>
      </c>
      <c r="O88" s="32">
        <f>P88*PM!O88/P200</f>
        <v>1550231.536866074</v>
      </c>
      <c r="P88" s="32">
        <f>Q88*PM!P88/Q200</f>
        <v>1547555.2357512088</v>
      </c>
      <c r="Q88" s="32">
        <f>R88*PM!Q88/R200</f>
        <v>1462866.0439086927</v>
      </c>
      <c r="R88" s="32">
        <f>S88*PM!R88/S200</f>
        <v>1456877.3110891036</v>
      </c>
      <c r="S88" s="32">
        <f>T88*PM!S88/T200</f>
        <v>1329705.6913051261</v>
      </c>
      <c r="T88" s="32">
        <f>U88*PM!T88/U200</f>
        <v>1252154.6238912726</v>
      </c>
      <c r="U88" s="32">
        <f>V88*PM!U88/V200</f>
        <v>1150197.8455197876</v>
      </c>
      <c r="V88" s="32">
        <f>W88*PM!V88/W200</f>
        <v>1067714.0774519243</v>
      </c>
      <c r="W88" s="32">
        <f>X88*PM!W88/X200</f>
        <v>1139893.9342260612</v>
      </c>
      <c r="X88" s="32">
        <f>PM!X88</f>
        <v>1278552</v>
      </c>
      <c r="Y88" s="32">
        <f>X88*Y200/PM!X88</f>
        <v>1202024</v>
      </c>
      <c r="Z88" s="32">
        <f>Y88*Z200/PM!Y88</f>
        <v>1144928.3445184613</v>
      </c>
      <c r="AA88" s="32">
        <f>Z88*AA200/PM!Z88</f>
        <v>1188573.7460379205</v>
      </c>
      <c r="AB88" s="32">
        <f>AA88*AB200/PM!AA88</f>
        <v>1194520.0286949263</v>
      </c>
      <c r="AC88" s="32">
        <f>AB88*AC200/PM!AB88</f>
        <v>1016647.0608499182</v>
      </c>
      <c r="AD88" s="32">
        <f>AC88*AD200/PM!AC88</f>
        <v>955929.6430519151</v>
      </c>
    </row>
    <row r="89" spans="1:30" x14ac:dyDescent="0.2">
      <c r="A89" s="4">
        <v>87</v>
      </c>
      <c r="B89" s="6" t="s">
        <v>124</v>
      </c>
      <c r="C89" s="32">
        <f>D89*PM!C89/D201</f>
        <v>4206476.6330970414</v>
      </c>
      <c r="D89" s="32">
        <f>E89*PM!D89/E201</f>
        <v>4614214.9512730278</v>
      </c>
      <c r="E89" s="32">
        <f>F89*PM!E89/F201</f>
        <v>4659311.0711818943</v>
      </c>
      <c r="F89" s="32">
        <f>G89*PM!F89/G201</f>
        <v>4824160.3217445137</v>
      </c>
      <c r="G89" s="32">
        <f>H89*PM!G89/H201</f>
        <v>5119210.362902903</v>
      </c>
      <c r="H89" s="32">
        <f>I89*PM!H89/I201</f>
        <v>5001568.3862466933</v>
      </c>
      <c r="I89" s="32">
        <f>J89*PM!I89/J201</f>
        <v>5497513.1512973122</v>
      </c>
      <c r="J89" s="32">
        <f>K89*PM!J89/K201</f>
        <v>5469785.1890384322</v>
      </c>
      <c r="K89" s="32">
        <f>L89*PM!K89/L201</f>
        <v>5191159.4667849867</v>
      </c>
      <c r="L89" s="32">
        <f>M89*PM!L89/M201</f>
        <v>5281180.7751474669</v>
      </c>
      <c r="M89" s="32">
        <f>N89*PM!M89/N201</f>
        <v>5427761.8994700108</v>
      </c>
      <c r="N89" s="32">
        <f>O89*PM!N89/O201</f>
        <v>6199952.0888558859</v>
      </c>
      <c r="O89" s="32">
        <f>P89*PM!O89/P201</f>
        <v>6001537.0679490771</v>
      </c>
      <c r="P89" s="32">
        <f>Q89*PM!P89/Q201</f>
        <v>5616537.9247760884</v>
      </c>
      <c r="Q89" s="32">
        <f>R89*PM!Q89/R201</f>
        <v>5924942.9326203279</v>
      </c>
      <c r="R89" s="32">
        <f>S89*PM!R89/S201</f>
        <v>5018527.9671955267</v>
      </c>
      <c r="S89" s="32">
        <f>T89*PM!S89/T201</f>
        <v>4886011.4300132236</v>
      </c>
      <c r="T89" s="32">
        <f>U89*PM!T89/U201</f>
        <v>4599471.988826327</v>
      </c>
      <c r="U89" s="32">
        <f>V89*PM!U89/V201</f>
        <v>4839161.7695687488</v>
      </c>
      <c r="V89" s="32">
        <f>W89*PM!V89/W201</f>
        <v>5155561.6277317684</v>
      </c>
      <c r="W89" s="32">
        <f>X89*PM!W89/X201</f>
        <v>5131799.7662039436</v>
      </c>
      <c r="X89" s="32">
        <f>PM!X89</f>
        <v>5104614</v>
      </c>
      <c r="Y89" s="32">
        <f>X89*Y201/PM!X89</f>
        <v>5176506</v>
      </c>
      <c r="Z89" s="32">
        <f>Y89*Z201/PM!Y89</f>
        <v>5223309.3859499143</v>
      </c>
      <c r="AA89" s="32">
        <f>Z89*AA201/PM!Z89</f>
        <v>5104889.3476550374</v>
      </c>
      <c r="AB89" s="32">
        <f>AA89*AB201/PM!AA89</f>
        <v>5043221.2364107203</v>
      </c>
      <c r="AC89" s="32">
        <f>AB89*AC201/PM!AB89</f>
        <v>4479658.630716227</v>
      </c>
      <c r="AD89" s="32">
        <f>AC89*AD201/PM!AC89</f>
        <v>4402824.5796722472</v>
      </c>
    </row>
    <row r="90" spans="1:30" x14ac:dyDescent="0.2">
      <c r="A90" s="4">
        <v>88</v>
      </c>
      <c r="B90" s="6" t="s">
        <v>125</v>
      </c>
      <c r="C90" s="32">
        <f>D90*PM!C90/D202</f>
        <v>1845318.5272852676</v>
      </c>
      <c r="D90" s="32">
        <f>E90*PM!D90/E202</f>
        <v>1808760.9685806364</v>
      </c>
      <c r="E90" s="32">
        <f>F90*PM!E90/F202</f>
        <v>1957153.3720275091</v>
      </c>
      <c r="F90" s="32">
        <f>G90*PM!F90/G202</f>
        <v>2059991.030865425</v>
      </c>
      <c r="G90" s="32">
        <f>H90*PM!G90/H202</f>
        <v>2129111.6967926617</v>
      </c>
      <c r="H90" s="32">
        <f>I90*PM!H90/I202</f>
        <v>2269116.2482842011</v>
      </c>
      <c r="I90" s="32">
        <f>J90*PM!I90/J202</f>
        <v>2295347.7105560224</v>
      </c>
      <c r="J90" s="32">
        <f>K90*PM!J90/K202</f>
        <v>2250173.639325338</v>
      </c>
      <c r="K90" s="32">
        <f>L90*PM!K90/L202</f>
        <v>2299062.9341527731</v>
      </c>
      <c r="L90" s="32">
        <f>M90*PM!L90/M202</f>
        <v>2245501.5009121392</v>
      </c>
      <c r="M90" s="32">
        <f>N90*PM!M90/N202</f>
        <v>2225408.7946439101</v>
      </c>
      <c r="N90" s="32">
        <f>O90*PM!N90/O202</f>
        <v>2525384.9976514438</v>
      </c>
      <c r="O90" s="32">
        <f>P90*PM!O90/P202</f>
        <v>2504617.3976251394</v>
      </c>
      <c r="P90" s="32">
        <f>Q90*PM!P90/Q202</f>
        <v>2481492.6159284338</v>
      </c>
      <c r="Q90" s="32">
        <f>R90*PM!Q90/R202</f>
        <v>2388312.8734346172</v>
      </c>
      <c r="R90" s="32">
        <f>S90*PM!R90/S202</f>
        <v>2295643.5355010475</v>
      </c>
      <c r="S90" s="32">
        <f>T90*PM!S90/T202</f>
        <v>2160370.5629683007</v>
      </c>
      <c r="T90" s="32">
        <f>U90*PM!T90/U202</f>
        <v>2252852.5427598101</v>
      </c>
      <c r="U90" s="32">
        <f>V90*PM!U90/V202</f>
        <v>2115713.6714689559</v>
      </c>
      <c r="V90" s="32">
        <f>W90*PM!V90/W202</f>
        <v>2005217.7119769163</v>
      </c>
      <c r="W90" s="32">
        <f>X90*PM!W90/X202</f>
        <v>2371093.58879743</v>
      </c>
      <c r="X90" s="32">
        <f>PM!X90</f>
        <v>2618934</v>
      </c>
      <c r="Y90" s="32">
        <f>X90*Y202/PM!X90</f>
        <v>2451719</v>
      </c>
      <c r="Z90" s="32">
        <f>Y90*Z202/PM!Y90</f>
        <v>2815585.7015785952</v>
      </c>
      <c r="AA90" s="32">
        <f>Z90*AA202/PM!Z90</f>
        <v>2874434.4831533888</v>
      </c>
      <c r="AB90" s="32">
        <f>AA90*AB202/PM!AA90</f>
        <v>3227595.9507967308</v>
      </c>
      <c r="AC90" s="32">
        <f>AB90*AC202/PM!AB90</f>
        <v>2805286.7932573641</v>
      </c>
      <c r="AD90" s="32">
        <f>AC90*AD202/PM!AC90</f>
        <v>2663664.3666460081</v>
      </c>
    </row>
    <row r="91" spans="1:30" x14ac:dyDescent="0.2">
      <c r="A91" s="4">
        <v>89</v>
      </c>
      <c r="B91" s="6" t="s">
        <v>126</v>
      </c>
      <c r="C91" s="32">
        <f>D91*PM!C91/D203</f>
        <v>4822485.9950710684</v>
      </c>
      <c r="D91" s="32">
        <f>E91*PM!D91/E203</f>
        <v>4347573.7724989941</v>
      </c>
      <c r="E91" s="32">
        <f>F91*PM!E91/F203</f>
        <v>4588463.0549957408</v>
      </c>
      <c r="F91" s="32">
        <f>G91*PM!F91/G203</f>
        <v>4898611.3769201338</v>
      </c>
      <c r="G91" s="32">
        <f>H91*PM!G91/H203</f>
        <v>4838643.479852166</v>
      </c>
      <c r="H91" s="32">
        <f>I91*PM!H91/I203</f>
        <v>5092764.4989625905</v>
      </c>
      <c r="I91" s="32">
        <f>J91*PM!I91/J203</f>
        <v>5428007.7051909706</v>
      </c>
      <c r="J91" s="32">
        <f>K91*PM!J91/K203</f>
        <v>5084150.9314245861</v>
      </c>
      <c r="K91" s="32">
        <f>L91*PM!K91/L203</f>
        <v>5076013.6728159972</v>
      </c>
      <c r="L91" s="32">
        <f>M91*PM!L91/M203</f>
        <v>5308521.0975576853</v>
      </c>
      <c r="M91" s="32">
        <f>N91*PM!M91/N203</f>
        <v>5471738.3895466514</v>
      </c>
      <c r="N91" s="32">
        <f>O91*PM!N91/O203</f>
        <v>6226016.4058695687</v>
      </c>
      <c r="O91" s="32">
        <f>P91*PM!O91/P203</f>
        <v>5739663.2754700249</v>
      </c>
      <c r="P91" s="32">
        <f>Q91*PM!P91/Q203</f>
        <v>5182891.4813315459</v>
      </c>
      <c r="Q91" s="32">
        <f>R91*PM!Q91/R203</f>
        <v>4334608.8862637589</v>
      </c>
      <c r="R91" s="32">
        <f>S91*PM!R91/S203</f>
        <v>3311279.7564194961</v>
      </c>
      <c r="S91" s="32">
        <f>T91*PM!S91/T203</f>
        <v>3330868.5677085547</v>
      </c>
      <c r="T91" s="32">
        <f>U91*PM!T91/U203</f>
        <v>2772356.8935205741</v>
      </c>
      <c r="U91" s="32">
        <f>V91*PM!U91/V203</f>
        <v>2941970.9090512847</v>
      </c>
      <c r="V91" s="32">
        <f>W91*PM!V91/W203</f>
        <v>3090908.8568837261</v>
      </c>
      <c r="W91" s="32">
        <f>X91*PM!W91/X203</f>
        <v>3336398.4741356815</v>
      </c>
      <c r="X91" s="32">
        <f>PM!X91</f>
        <v>3430567</v>
      </c>
      <c r="Y91" s="32">
        <f>X91*Y203/PM!X91</f>
        <v>3621284</v>
      </c>
      <c r="Z91" s="32">
        <f>Y91*Z203/PM!Y91</f>
        <v>3894431.3257106026</v>
      </c>
      <c r="AA91" s="32">
        <f>Z91*AA203/PM!Z91</f>
        <v>3858042.0554304374</v>
      </c>
      <c r="AB91" s="32">
        <f>AA91*AB203/PM!AA91</f>
        <v>3771055.2911874563</v>
      </c>
      <c r="AC91" s="32">
        <f>AB91*AC203/PM!AB91</f>
        <v>3669264.1830921136</v>
      </c>
      <c r="AD91" s="32">
        <f>AC91*AD203/PM!AC91</f>
        <v>3465801.2410635687</v>
      </c>
    </row>
    <row r="92" spans="1:30" x14ac:dyDescent="0.2">
      <c r="A92" s="4">
        <v>90</v>
      </c>
      <c r="B92" s="6" t="s">
        <v>127</v>
      </c>
      <c r="C92" s="32">
        <f>D92*PM!C92/D204</f>
        <v>6275894.3790867906</v>
      </c>
      <c r="D92" s="32">
        <f>E92*PM!D92/E204</f>
        <v>5765611.8458008477</v>
      </c>
      <c r="E92" s="32">
        <f>F92*PM!E92/F204</f>
        <v>6248665.1855600066</v>
      </c>
      <c r="F92" s="32">
        <f>G92*PM!F92/G204</f>
        <v>6435854.9893110711</v>
      </c>
      <c r="G92" s="32">
        <f>H92*PM!G92/H204</f>
        <v>6635419.5478333812</v>
      </c>
      <c r="H92" s="32">
        <f>I92*PM!H92/I204</f>
        <v>6542890.9877218362</v>
      </c>
      <c r="I92" s="32">
        <f>J92*PM!I92/J204</f>
        <v>7397066.0861882968</v>
      </c>
      <c r="J92" s="32">
        <f>K92*PM!J92/K204</f>
        <v>7550741.6695121592</v>
      </c>
      <c r="K92" s="32">
        <f>L92*PM!K92/L204</f>
        <v>7395175.2081455942</v>
      </c>
      <c r="L92" s="32">
        <f>M92*PM!L92/M204</f>
        <v>7317368.750853057</v>
      </c>
      <c r="M92" s="32">
        <f>N92*PM!M92/N204</f>
        <v>7296878.0935188271</v>
      </c>
      <c r="N92" s="32">
        <f>O92*PM!N92/O204</f>
        <v>6863372.5159058087</v>
      </c>
      <c r="O92" s="32">
        <f>P92*PM!O92/P204</f>
        <v>7656997.845660774</v>
      </c>
      <c r="P92" s="32">
        <f>Q92*PM!P92/Q204</f>
        <v>8628621.7976140864</v>
      </c>
      <c r="Q92" s="32">
        <f>R92*PM!Q92/R204</f>
        <v>9507424.4285433423</v>
      </c>
      <c r="R92" s="32">
        <f>S92*PM!R92/S204</f>
        <v>9892744.2991962451</v>
      </c>
      <c r="S92" s="32">
        <f>T92*PM!S92/T204</f>
        <v>10550138.237532636</v>
      </c>
      <c r="T92" s="32">
        <f>U92*PM!T92/U204</f>
        <v>11568464.148277646</v>
      </c>
      <c r="U92" s="32">
        <f>V92*PM!U92/V204</f>
        <v>11811548.64329526</v>
      </c>
      <c r="V92" s="32">
        <f>W92*PM!V92/W204</f>
        <v>12216221.806778174</v>
      </c>
      <c r="W92" s="32">
        <f>X92*PM!W92/X204</f>
        <v>12425428.812849943</v>
      </c>
      <c r="X92" s="32">
        <f>PM!X92</f>
        <v>13031621</v>
      </c>
      <c r="Y92" s="32">
        <f>X92*Y204/PM!X92</f>
        <v>13318989</v>
      </c>
      <c r="Z92" s="32">
        <f>Y92*Z204/PM!Y92</f>
        <v>13391406.192989262</v>
      </c>
      <c r="AA92" s="32">
        <f>Z92*AA204/PM!Z92</f>
        <v>13620281.554149514</v>
      </c>
      <c r="AB92" s="32">
        <f>AA92*AB204/PM!AA92</f>
        <v>13697829.154869052</v>
      </c>
      <c r="AC92" s="32">
        <f>AB92*AC204/PM!AB92</f>
        <v>12646188.619635336</v>
      </c>
      <c r="AD92" s="32">
        <f>AC92*AD204/PM!AC92</f>
        <v>12816803.78262761</v>
      </c>
    </row>
    <row r="93" spans="1:30" x14ac:dyDescent="0.2">
      <c r="A93" s="4">
        <v>91</v>
      </c>
      <c r="B93" s="6" t="s">
        <v>128</v>
      </c>
      <c r="C93" s="32">
        <f>D93*PM!C93/D205</f>
        <v>14847812.720427169</v>
      </c>
      <c r="D93" s="32">
        <f>E93*PM!D93/E205</f>
        <v>15500072.035593027</v>
      </c>
      <c r="E93" s="32">
        <f>F93*PM!E93/F205</f>
        <v>14825331.929334838</v>
      </c>
      <c r="F93" s="32">
        <f>G93*PM!F93/G205</f>
        <v>14373931.509931164</v>
      </c>
      <c r="G93" s="32">
        <f>H93*PM!G93/H205</f>
        <v>14410105.345913993</v>
      </c>
      <c r="H93" s="32">
        <f>I93*PM!H93/I205</f>
        <v>15021471.642248727</v>
      </c>
      <c r="I93" s="32">
        <f>J93*PM!I93/J205</f>
        <v>15063407.769908708</v>
      </c>
      <c r="J93" s="32">
        <f>K93*PM!J93/K205</f>
        <v>15763051.223644238</v>
      </c>
      <c r="K93" s="32">
        <f>L93*PM!K93/L205</f>
        <v>16032456.292900605</v>
      </c>
      <c r="L93" s="32">
        <f>M93*PM!L93/M205</f>
        <v>16352277.609399091</v>
      </c>
      <c r="M93" s="32">
        <f>N93*PM!M93/N205</f>
        <v>15987323.295163475</v>
      </c>
      <c r="N93" s="32">
        <f>O93*PM!N93/O205</f>
        <v>15190344.918702893</v>
      </c>
      <c r="O93" s="32">
        <f>P93*PM!O93/P205</f>
        <v>14053130.86524109</v>
      </c>
      <c r="P93" s="32">
        <f>Q93*PM!P93/Q205</f>
        <v>13660634.039719027</v>
      </c>
      <c r="Q93" s="32">
        <f>R93*PM!Q93/R205</f>
        <v>12599032.082387185</v>
      </c>
      <c r="R93" s="32">
        <f>S93*PM!R93/S205</f>
        <v>13330148.415606102</v>
      </c>
      <c r="S93" s="32">
        <f>T93*PM!S93/T205</f>
        <v>14114907.87849001</v>
      </c>
      <c r="T93" s="32">
        <f>U93*PM!T93/U205</f>
        <v>13618780.16798521</v>
      </c>
      <c r="U93" s="32">
        <f>V93*PM!U93/V205</f>
        <v>13167541.925375685</v>
      </c>
      <c r="V93" s="32">
        <f>W93*PM!V93/W205</f>
        <v>13320881.908535061</v>
      </c>
      <c r="W93" s="32">
        <f>X93*PM!W93/X205</f>
        <v>12590996.504453365</v>
      </c>
      <c r="X93" s="32">
        <f>PM!X93</f>
        <v>12567538</v>
      </c>
      <c r="Y93" s="32">
        <f>X93*Y205/PM!X93</f>
        <v>12840467</v>
      </c>
      <c r="Z93" s="32">
        <f>Y93*Z205/PM!Y93</f>
        <v>11766631.823319338</v>
      </c>
      <c r="AA93" s="32">
        <f>Z93*AA205/PM!Z93</f>
        <v>11236201.236311262</v>
      </c>
      <c r="AB93" s="32">
        <f>AA93*AB205/PM!AA93</f>
        <v>11404865.037956391</v>
      </c>
      <c r="AC93" s="32">
        <f>AB93*AC205/PM!AB93</f>
        <v>12448553.341507901</v>
      </c>
      <c r="AD93" s="32">
        <f>AC93*AD205/PM!AC93</f>
        <v>12882661.557089955</v>
      </c>
    </row>
    <row r="94" spans="1:30" x14ac:dyDescent="0.2">
      <c r="A94" s="4">
        <v>92</v>
      </c>
      <c r="B94" s="6" t="s">
        <v>129</v>
      </c>
      <c r="C94" s="32">
        <f>D94*PM!C94/D206</f>
        <v>5542228.0123391524</v>
      </c>
      <c r="D94" s="32">
        <f>E94*PM!D94/E206</f>
        <v>5555945.4157048725</v>
      </c>
      <c r="E94" s="32">
        <f>F94*PM!E94/F206</f>
        <v>5528519.2374690706</v>
      </c>
      <c r="F94" s="32">
        <f>G94*PM!F94/G206</f>
        <v>5328268.5674556997</v>
      </c>
      <c r="G94" s="32">
        <f>H94*PM!G94/H206</f>
        <v>5157117.4449909581</v>
      </c>
      <c r="H94" s="32">
        <f>I94*PM!H94/I206</f>
        <v>5114915.9206121536</v>
      </c>
      <c r="I94" s="32">
        <f>J94*PM!I94/J206</f>
        <v>5009291.3055721018</v>
      </c>
      <c r="J94" s="32">
        <f>K94*PM!J94/K206</f>
        <v>5101446.9639714509</v>
      </c>
      <c r="K94" s="32">
        <f>L94*PM!K94/L206</f>
        <v>5148699.7235518759</v>
      </c>
      <c r="L94" s="32">
        <f>M94*PM!L94/M206</f>
        <v>5214571.2579990383</v>
      </c>
      <c r="M94" s="32">
        <f>N94*PM!M94/N206</f>
        <v>5164526.5521031758</v>
      </c>
      <c r="N94" s="32">
        <f>O94*PM!N94/O206</f>
        <v>5105264.0239635287</v>
      </c>
      <c r="O94" s="32">
        <f>P94*PM!O94/P206</f>
        <v>4842044.3423170978</v>
      </c>
      <c r="P94" s="32">
        <f>Q94*PM!P94/Q206</f>
        <v>4658756.2262467742</v>
      </c>
      <c r="Q94" s="32">
        <f>R94*PM!Q94/R206</f>
        <v>4455000.8667897843</v>
      </c>
      <c r="R94" s="32">
        <f>S94*PM!R94/S206</f>
        <v>4558597.8345984854</v>
      </c>
      <c r="S94" s="32">
        <f>T94*PM!S94/T206</f>
        <v>4423698.269887141</v>
      </c>
      <c r="T94" s="32">
        <f>U94*PM!T94/U206</f>
        <v>4300134.7249840992</v>
      </c>
      <c r="U94" s="32">
        <f>V94*PM!U94/V206</f>
        <v>4247643.3918947894</v>
      </c>
      <c r="V94" s="32">
        <f>W94*PM!V94/W206</f>
        <v>4078290.8365401812</v>
      </c>
      <c r="W94" s="32">
        <f>X94*PM!W94/X206</f>
        <v>3926973.2006194065</v>
      </c>
      <c r="X94" s="32">
        <f>PM!X94</f>
        <v>3912193</v>
      </c>
      <c r="Y94" s="32">
        <f>X94*Y206/PM!X94</f>
        <v>3905498</v>
      </c>
      <c r="Z94" s="32">
        <f>Y94*Z206/PM!Y94</f>
        <v>3762642.1990002356</v>
      </c>
      <c r="AA94" s="32">
        <f>Z94*AA206/PM!Z94</f>
        <v>3618957.5452559893</v>
      </c>
      <c r="AB94" s="32">
        <f>AA94*AB206/PM!AA94</f>
        <v>3488957.856778278</v>
      </c>
      <c r="AC94" s="32">
        <f>AB94*AC206/PM!AB94</f>
        <v>3565373.0390022495</v>
      </c>
      <c r="AD94" s="32">
        <f>AC94*AD206/PM!AC94</f>
        <v>3357777.4681638163</v>
      </c>
    </row>
    <row r="95" spans="1:30" x14ac:dyDescent="0.2">
      <c r="A95" s="4">
        <v>93</v>
      </c>
      <c r="B95" s="6" t="s">
        <v>130</v>
      </c>
      <c r="C95" s="32">
        <f>D95*PM!C95/D207</f>
        <v>10548814.591061978</v>
      </c>
      <c r="D95" s="32">
        <f>E95*PM!D95/E207</f>
        <v>10873138.469851958</v>
      </c>
      <c r="E95" s="32">
        <f>F95*PM!E95/F207</f>
        <v>11162127.716414282</v>
      </c>
      <c r="F95" s="32">
        <f>G95*PM!F95/G207</f>
        <v>11036682.439266169</v>
      </c>
      <c r="G95" s="32">
        <f>H95*PM!G95/H207</f>
        <v>10964538.535350595</v>
      </c>
      <c r="H95" s="32">
        <f>I95*PM!H95/I207</f>
        <v>11484502.770925134</v>
      </c>
      <c r="I95" s="32">
        <f>J95*PM!I95/J207</f>
        <v>11217165.796232527</v>
      </c>
      <c r="J95" s="32">
        <f>K95*PM!J95/K207</f>
        <v>11036336.403829975</v>
      </c>
      <c r="K95" s="32">
        <f>L95*PM!K95/L207</f>
        <v>11263994.763613887</v>
      </c>
      <c r="L95" s="32">
        <f>M95*PM!L95/M207</f>
        <v>11101789.93484199</v>
      </c>
      <c r="M95" s="32">
        <f>N95*PM!M95/N207</f>
        <v>11129160.626502283</v>
      </c>
      <c r="N95" s="32">
        <f>O95*PM!N95/O207</f>
        <v>11499930.363980642</v>
      </c>
      <c r="O95" s="32">
        <f>P95*PM!O95/P207</f>
        <v>11755641.401291739</v>
      </c>
      <c r="P95" s="32">
        <f>Q95*PM!P95/Q207</f>
        <v>11405114.376308778</v>
      </c>
      <c r="Q95" s="32">
        <f>R95*PM!Q95/R207</f>
        <v>12126214.34677477</v>
      </c>
      <c r="R95" s="32">
        <f>S95*PM!R95/S207</f>
        <v>12291474.256086053</v>
      </c>
      <c r="S95" s="32">
        <f>T95*PM!S95/T207</f>
        <v>12918143.80430655</v>
      </c>
      <c r="T95" s="32">
        <f>U95*PM!T95/U207</f>
        <v>14057628.874649864</v>
      </c>
      <c r="U95" s="32">
        <f>V95*PM!U95/V207</f>
        <v>14336979.958775198</v>
      </c>
      <c r="V95" s="32">
        <f>W95*PM!V95/W207</f>
        <v>14214901.87656997</v>
      </c>
      <c r="W95" s="32">
        <f>X95*PM!W95/X207</f>
        <v>14707048.302557394</v>
      </c>
      <c r="X95" s="32">
        <f>PM!X95</f>
        <v>14306054</v>
      </c>
      <c r="Y95" s="32">
        <f>X95*Y207/PM!X95</f>
        <v>14505247</v>
      </c>
      <c r="Z95" s="32">
        <f>Y95*Z207/PM!Y95</f>
        <v>15468331.568137392</v>
      </c>
      <c r="AA95" s="32">
        <f>Z95*AA207/PM!Z95</f>
        <v>15842743.98851056</v>
      </c>
      <c r="AB95" s="32">
        <f>AA95*AB207/PM!AA95</f>
        <v>16506554.075074742</v>
      </c>
      <c r="AC95" s="32">
        <f>AB95*AC207/PM!AB95</f>
        <v>16321545.243496822</v>
      </c>
      <c r="AD95" s="32">
        <f>AC95*AD207/PM!AC95</f>
        <v>17348131.556038473</v>
      </c>
    </row>
    <row r="96" spans="1:30" x14ac:dyDescent="0.2">
      <c r="A96" s="4">
        <v>94</v>
      </c>
      <c r="B96" s="6" t="s">
        <v>131</v>
      </c>
      <c r="C96" s="32">
        <f>D96*PM!C96/D208</f>
        <v>2563568.4729432832</v>
      </c>
      <c r="D96" s="32">
        <f>E96*PM!D96/E208</f>
        <v>2784349.5690114782</v>
      </c>
      <c r="E96" s="32">
        <f>F96*PM!E96/F208</f>
        <v>2967849.6348397322</v>
      </c>
      <c r="F96" s="32">
        <f>G96*PM!F96/G208</f>
        <v>3059717.2950191563</v>
      </c>
      <c r="G96" s="32">
        <f>H96*PM!G96/H208</f>
        <v>3297959.3021975784</v>
      </c>
      <c r="H96" s="32">
        <f>I96*PM!H96/I208</f>
        <v>3468992.6231082953</v>
      </c>
      <c r="I96" s="32">
        <f>J96*PM!I96/J208</f>
        <v>2932685.298072875</v>
      </c>
      <c r="J96" s="32">
        <f>K96*PM!J96/K208</f>
        <v>2926152.1168645788</v>
      </c>
      <c r="K96" s="32">
        <f>L96*PM!K96/L208</f>
        <v>3022202.8202372687</v>
      </c>
      <c r="L96" s="32">
        <f>M96*PM!L96/M208</f>
        <v>3008098.500419159</v>
      </c>
      <c r="M96" s="32">
        <f>N96*PM!M96/N208</f>
        <v>3017713.0907542491</v>
      </c>
      <c r="N96" s="32">
        <f>O96*PM!N96/O208</f>
        <v>2990665.6980151804</v>
      </c>
      <c r="O96" s="32">
        <f>P96*PM!O96/P208</f>
        <v>2925297.872770322</v>
      </c>
      <c r="P96" s="32">
        <f>Q96*PM!P96/Q208</f>
        <v>2808223.0980525967</v>
      </c>
      <c r="Q96" s="32">
        <f>R96*PM!Q96/R208</f>
        <v>2625956.6481300499</v>
      </c>
      <c r="R96" s="32">
        <f>S96*PM!R96/S208</f>
        <v>2730209.9217012436</v>
      </c>
      <c r="S96" s="32">
        <f>T96*PM!S96/T208</f>
        <v>2780334.7563032084</v>
      </c>
      <c r="T96" s="32">
        <f>U96*PM!T96/U208</f>
        <v>3033602.3285478405</v>
      </c>
      <c r="U96" s="32">
        <f>V96*PM!U96/V208</f>
        <v>3117316.5127448328</v>
      </c>
      <c r="V96" s="32">
        <f>W96*PM!V96/W208</f>
        <v>3224121.5421612188</v>
      </c>
      <c r="W96" s="32">
        <f>X96*PM!W96/X208</f>
        <v>3141878.8611447471</v>
      </c>
      <c r="X96" s="32">
        <f>PM!X96</f>
        <v>3320359</v>
      </c>
      <c r="Y96" s="32">
        <f>X96*Y208/PM!X96</f>
        <v>3462259</v>
      </c>
      <c r="Z96" s="32">
        <f>Y96*Z208/PM!Y96</f>
        <v>3455541.5783331105</v>
      </c>
      <c r="AA96" s="32">
        <f>Z96*AA208/PM!Z96</f>
        <v>3326126.2327931896</v>
      </c>
      <c r="AB96" s="32">
        <f>AA96*AB208/PM!AA96</f>
        <v>3333314.2037171498</v>
      </c>
      <c r="AC96" s="32">
        <f>AB96*AC208/PM!AB96</f>
        <v>3796120.2510277457</v>
      </c>
      <c r="AD96" s="32">
        <f>AC96*AD208/PM!AC96</f>
        <v>4380845.7354645692</v>
      </c>
    </row>
    <row r="97" spans="1:30" x14ac:dyDescent="0.2">
      <c r="A97" s="4">
        <v>95</v>
      </c>
      <c r="B97" s="6" t="s">
        <v>132</v>
      </c>
      <c r="C97" s="32"/>
      <c r="D97" s="32"/>
      <c r="E97" s="32"/>
      <c r="F97" s="32"/>
      <c r="G97" s="32"/>
      <c r="H97" s="32"/>
      <c r="I97" s="32">
        <f>J97*PM!I97/J209</f>
        <v>867500.49099948397</v>
      </c>
      <c r="J97" s="32">
        <f>K97*PM!J97/K209</f>
        <v>1314571.8635028834</v>
      </c>
      <c r="K97" s="32">
        <f>L97*PM!K97/L209</f>
        <v>1488841.2228074484</v>
      </c>
      <c r="L97" s="32">
        <f>M97*PM!L97/M209</f>
        <v>1615991.7598963382</v>
      </c>
      <c r="M97" s="32">
        <f>N97*PM!M97/N209</f>
        <v>1764834.9848720527</v>
      </c>
      <c r="N97" s="32">
        <f>O97*PM!N97/O209</f>
        <v>1798099.8224714762</v>
      </c>
      <c r="O97" s="32">
        <f>P97*PM!O97/P209</f>
        <v>1759780.3844560317</v>
      </c>
      <c r="P97" s="32">
        <f>Q97*PM!P97/Q209</f>
        <v>1800942.5827666626</v>
      </c>
      <c r="Q97" s="32">
        <f>R97*PM!Q97/R209</f>
        <v>1829907.6504471328</v>
      </c>
      <c r="R97" s="32">
        <f>S97*PM!R97/S209</f>
        <v>1982108.8039414196</v>
      </c>
      <c r="S97" s="32">
        <f>T97*PM!S97/T209</f>
        <v>2087129.0144942044</v>
      </c>
      <c r="T97" s="32">
        <f>U97*PM!T97/U209</f>
        <v>2168328.6565039111</v>
      </c>
      <c r="U97" s="32">
        <f>V97*PM!U97/V209</f>
        <v>2278809.0150883868</v>
      </c>
      <c r="V97" s="32">
        <f>W97*PM!V97/W209</f>
        <v>2310192.5627482408</v>
      </c>
      <c r="W97" s="32">
        <f>X97*PM!W97/X209</f>
        <v>2342011.7667977698</v>
      </c>
      <c r="X97" s="32">
        <f>PM!X97</f>
        <v>2358294</v>
      </c>
      <c r="Y97" s="32">
        <f>X97*Y209/PM!X97</f>
        <v>2469985</v>
      </c>
      <c r="Z97" s="32">
        <f>Y97*Z209/PM!Y97</f>
        <v>2519758.1003808528</v>
      </c>
      <c r="AA97" s="32">
        <f>Z97*AA209/PM!Z97</f>
        <v>2556619.9816927812</v>
      </c>
      <c r="AB97" s="32">
        <f>AA97*AB209/PM!AA97</f>
        <v>2624162.119803444</v>
      </c>
      <c r="AC97" s="32">
        <f>AB97*AC209/PM!AB97</f>
        <v>2661672.3436576906</v>
      </c>
      <c r="AD97" s="32">
        <f>AC97*AD209/PM!AC97</f>
        <v>2706418.8666667859</v>
      </c>
    </row>
    <row r="98" spans="1:30" x14ac:dyDescent="0.2">
      <c r="A98" s="4">
        <v>96</v>
      </c>
      <c r="B98" s="6" t="s">
        <v>133</v>
      </c>
      <c r="C98" s="32">
        <f>D98*PM!C98/D210</f>
        <v>4684208.9646247169</v>
      </c>
      <c r="D98" s="32">
        <f>E98*PM!D98/E210</f>
        <v>4435990.6299581453</v>
      </c>
      <c r="E98" s="32">
        <f>F98*PM!E98/F210</f>
        <v>4603612.7448561592</v>
      </c>
      <c r="F98" s="32">
        <f>G98*PM!F98/G210</f>
        <v>4416544.2061385484</v>
      </c>
      <c r="G98" s="32">
        <f>H98*PM!G98/H210</f>
        <v>4109965.6062740753</v>
      </c>
      <c r="H98" s="32">
        <f>I98*PM!H98/I210</f>
        <v>4148601.3373194458</v>
      </c>
      <c r="I98" s="32">
        <f>J98*PM!I98/J210</f>
        <v>4366236.1396353897</v>
      </c>
      <c r="J98" s="32">
        <f>K98*PM!J98/K210</f>
        <v>4654037.4292849619</v>
      </c>
      <c r="K98" s="32">
        <f>L98*PM!K98/L210</f>
        <v>4437221.8454113137</v>
      </c>
      <c r="L98" s="32">
        <f>M98*PM!L98/M210</f>
        <v>4300153.827091312</v>
      </c>
      <c r="M98" s="32">
        <f>N98*PM!M98/N210</f>
        <v>4319684.475094947</v>
      </c>
      <c r="N98" s="32">
        <f>O98*PM!N98/O210</f>
        <v>3950724.0706132744</v>
      </c>
      <c r="O98" s="32">
        <f>P98*PM!O98/P210</f>
        <v>3886553.0434921342</v>
      </c>
      <c r="P98" s="32">
        <f>Q98*PM!P98/Q210</f>
        <v>3688998.9955902742</v>
      </c>
      <c r="Q98" s="32">
        <f>R98*PM!Q98/R210</f>
        <v>3457003.155347391</v>
      </c>
      <c r="R98" s="32">
        <f>S98*PM!R98/S210</f>
        <v>3541100.0000492409</v>
      </c>
      <c r="S98" s="32">
        <f>T98*PM!S98/T210</f>
        <v>3411071.832651013</v>
      </c>
      <c r="T98" s="32">
        <f>U98*PM!T98/U210</f>
        <v>3252148.9900980908</v>
      </c>
      <c r="U98" s="32">
        <f>V98*PM!U98/V210</f>
        <v>3441279.3160106232</v>
      </c>
      <c r="V98" s="32">
        <f>W98*PM!V98/W210</f>
        <v>3467640.1865236848</v>
      </c>
      <c r="W98" s="32">
        <f>X98*PM!W98/X210</f>
        <v>3383762.6507929577</v>
      </c>
      <c r="X98" s="32">
        <f>PM!X98</f>
        <v>3397366</v>
      </c>
      <c r="Y98" s="32">
        <f>X98*Y210/PM!X98</f>
        <v>3329242</v>
      </c>
      <c r="Z98" s="32">
        <f>Y98*Z210/PM!Y98</f>
        <v>3236866.0601066505</v>
      </c>
      <c r="AA98" s="32">
        <f>Z98*AA210/PM!Z98</f>
        <v>3136517.5058789719</v>
      </c>
      <c r="AB98" s="32">
        <f>AA98*AB210/PM!AA98</f>
        <v>3028286.4816759499</v>
      </c>
      <c r="AC98" s="32">
        <f>AB98*AC210/PM!AB98</f>
        <v>2202810.7062779567</v>
      </c>
      <c r="AD98" s="32">
        <f>AC98*AD210/PM!AC98</f>
        <v>2239285.2302109394</v>
      </c>
    </row>
    <row r="99" spans="1:30" x14ac:dyDescent="0.2">
      <c r="A99" s="4">
        <v>97</v>
      </c>
      <c r="B99" s="6" t="s">
        <v>134</v>
      </c>
      <c r="C99" s="32">
        <f>D99*PM!C99/D211</f>
        <v>1546669.6351347913</v>
      </c>
      <c r="D99" s="32">
        <f>E99*PM!D99/E211</f>
        <v>1609278.2771026012</v>
      </c>
      <c r="E99" s="32">
        <f>F99*PM!E99/F211</f>
        <v>1753188.8815239102</v>
      </c>
      <c r="F99" s="32">
        <f>G99*PM!F99/G211</f>
        <v>1757982.5021076936</v>
      </c>
      <c r="G99" s="32">
        <f>H99*PM!G99/H211</f>
        <v>1874345.8785306099</v>
      </c>
      <c r="H99" s="32">
        <f>I99*PM!H99/I211</f>
        <v>2000877.155570783</v>
      </c>
      <c r="I99" s="32">
        <f>J99*PM!I99/J211</f>
        <v>2215600.6208558995</v>
      </c>
      <c r="J99" s="32">
        <f>K99*PM!J99/K211</f>
        <v>2115071.5820909315</v>
      </c>
      <c r="K99" s="32">
        <f>L99*PM!K99/L211</f>
        <v>2075681.6081676732</v>
      </c>
      <c r="L99" s="32">
        <f>M99*PM!L99/M211</f>
        <v>1917165.6084517164</v>
      </c>
      <c r="M99" s="32">
        <f>N99*PM!M99/N211</f>
        <v>2420885.6327093649</v>
      </c>
      <c r="N99" s="32">
        <f>O99*PM!N99/O211</f>
        <v>2051147.9434538761</v>
      </c>
      <c r="O99" s="32">
        <f>P99*PM!O99/P211</f>
        <v>2128275.7459820276</v>
      </c>
      <c r="P99" s="32">
        <f>Q99*PM!P99/Q211</f>
        <v>2046648.1678397381</v>
      </c>
      <c r="Q99" s="32">
        <f>R99*PM!Q99/R211</f>
        <v>2196713.7892277949</v>
      </c>
      <c r="R99" s="32">
        <f>S99*PM!R99/S211</f>
        <v>2241940.8478617505</v>
      </c>
      <c r="S99" s="32">
        <f>T99*PM!S99/T211</f>
        <v>2203180.0113052679</v>
      </c>
      <c r="T99" s="32">
        <f>U99*PM!T99/U211</f>
        <v>2188219.495040053</v>
      </c>
      <c r="U99" s="32">
        <f>V99*PM!U99/V211</f>
        <v>2224879.8567105411</v>
      </c>
      <c r="V99" s="32">
        <f>W99*PM!V99/W211</f>
        <v>2156043.393353967</v>
      </c>
      <c r="W99" s="32">
        <f>X99*PM!W99/X211</f>
        <v>2025543.068887959</v>
      </c>
      <c r="X99" s="32">
        <f>PM!X99</f>
        <v>1959834</v>
      </c>
      <c r="Y99" s="32">
        <f>X99*Y211/PM!X99</f>
        <v>2005266</v>
      </c>
      <c r="Z99" s="32">
        <f>Y99*Z211/PM!Y99</f>
        <v>1883396.6050360508</v>
      </c>
      <c r="AA99" s="32">
        <f>Z99*AA211/PM!Z99</f>
        <v>1782562.9799451015</v>
      </c>
      <c r="AB99" s="32">
        <f>AA99*AB211/PM!AA99</f>
        <v>1709123.9378979206</v>
      </c>
      <c r="AC99" s="32">
        <f>AB99*AC211/PM!AB99</f>
        <v>1658239.5801742894</v>
      </c>
      <c r="AD99" s="32">
        <f>AC99*AD211/PM!AC99</f>
        <v>1579135.047390504</v>
      </c>
    </row>
    <row r="100" spans="1:30" x14ac:dyDescent="0.2">
      <c r="A100" s="4">
        <v>98</v>
      </c>
      <c r="B100" s="6" t="s">
        <v>135</v>
      </c>
      <c r="C100" s="32">
        <f>D100*PM!C100/D212</f>
        <v>1652114.6090793498</v>
      </c>
      <c r="D100" s="32">
        <f>E100*PM!D100/E212</f>
        <v>1709174.4447293372</v>
      </c>
      <c r="E100" s="32">
        <f>F100*PM!E100/F212</f>
        <v>1785879.8214665535</v>
      </c>
      <c r="F100" s="32">
        <f>G100*PM!F100/G212</f>
        <v>1823767.283473274</v>
      </c>
      <c r="G100" s="32">
        <f>H100*PM!G100/H212</f>
        <v>1881213.1225978935</v>
      </c>
      <c r="H100" s="32">
        <f>I100*PM!H100/I212</f>
        <v>1965876.599487439</v>
      </c>
      <c r="I100" s="32">
        <f>J100*PM!I100/J212</f>
        <v>2207410.2034500679</v>
      </c>
      <c r="J100" s="32">
        <f>K100*PM!J100/K212</f>
        <v>2192093.1893079728</v>
      </c>
      <c r="K100" s="32">
        <f>L100*PM!K100/L212</f>
        <v>2194980.6465933677</v>
      </c>
      <c r="L100" s="32">
        <f>M100*PM!L100/M212</f>
        <v>2237892.1106209457</v>
      </c>
      <c r="M100" s="32">
        <f>N100*PM!M100/N212</f>
        <v>2269520.2732784315</v>
      </c>
      <c r="N100" s="32">
        <f>O100*PM!N100/O212</f>
        <v>2253049.6514300788</v>
      </c>
      <c r="O100" s="32">
        <f>P100*PM!O100/P212</f>
        <v>2341184.3736034017</v>
      </c>
      <c r="P100" s="32">
        <f>Q100*PM!P100/Q212</f>
        <v>2370022.8050415497</v>
      </c>
      <c r="Q100" s="32">
        <f>R100*PM!Q100/R212</f>
        <v>2399505.9394653575</v>
      </c>
      <c r="R100" s="32">
        <f>S100*PM!R100/S212</f>
        <v>2477539.9183259397</v>
      </c>
      <c r="S100" s="32">
        <f>T100*PM!S100/T212</f>
        <v>2531726.1916392902</v>
      </c>
      <c r="T100" s="32">
        <f>U100*PM!T100/U212</f>
        <v>2580767.0147259305</v>
      </c>
      <c r="U100" s="32">
        <f>V100*PM!U100/V212</f>
        <v>2529357.8349625976</v>
      </c>
      <c r="V100" s="32">
        <f>W100*PM!V100/W212</f>
        <v>2431443.1000577263</v>
      </c>
      <c r="W100" s="32">
        <f>X100*PM!W100/X212</f>
        <v>2328651.4218796939</v>
      </c>
      <c r="X100" s="32">
        <f>PM!X100</f>
        <v>2292495</v>
      </c>
      <c r="Y100" s="32">
        <f>X100*Y212/PM!X100</f>
        <v>2323178</v>
      </c>
      <c r="Z100" s="32">
        <f>Y100*Z212/PM!Y100</f>
        <v>2309144.5390378693</v>
      </c>
      <c r="AA100" s="32">
        <f>Z100*AA212/PM!Z100</f>
        <v>2256983.8772117826</v>
      </c>
      <c r="AB100" s="32">
        <f>AA100*AB212/PM!AA100</f>
        <v>2248694.3947106204</v>
      </c>
      <c r="AC100" s="32">
        <f>AB100*AC212/PM!AB100</f>
        <v>1799863.0440101896</v>
      </c>
      <c r="AD100" s="32">
        <f>AC100*AD212/PM!AC100</f>
        <v>1758182.0050962693</v>
      </c>
    </row>
    <row r="101" spans="1:30" x14ac:dyDescent="0.2">
      <c r="A101" s="4">
        <v>99</v>
      </c>
      <c r="B101" s="6" t="s">
        <v>139</v>
      </c>
      <c r="C101" s="32">
        <f>D101*PM!C101/D213</f>
        <v>1955901.882516345</v>
      </c>
      <c r="D101" s="32">
        <f>E101*PM!D101/E213</f>
        <v>1993273.0886311654</v>
      </c>
      <c r="E101" s="32">
        <f>F101*PM!E101/F213</f>
        <v>2086333.1411183088</v>
      </c>
      <c r="F101" s="32">
        <f>G101*PM!F101/G213</f>
        <v>1961665.0095217901</v>
      </c>
      <c r="G101" s="32">
        <f>H101*PM!G101/H213</f>
        <v>1880523.5553420028</v>
      </c>
      <c r="H101" s="32">
        <f>I101*PM!H101/I213</f>
        <v>1821682.1606434451</v>
      </c>
      <c r="I101" s="32">
        <f>J101*PM!I101/J213</f>
        <v>1761210.5926766386</v>
      </c>
      <c r="J101" s="32">
        <f>K101*PM!J101/K213</f>
        <v>1569729.1138174511</v>
      </c>
      <c r="K101" s="32">
        <f>L101*PM!K101/L213</f>
        <v>1838746.3766686548</v>
      </c>
      <c r="L101" s="32">
        <f>M101*PM!L101/M213</f>
        <v>2028898.9564402858</v>
      </c>
      <c r="M101" s="32">
        <f>N101*PM!M101/N213</f>
        <v>2098891.520905057</v>
      </c>
      <c r="N101" s="32">
        <f>O101*PM!N101/O213</f>
        <v>2008786.3288243837</v>
      </c>
      <c r="O101" s="32">
        <f>P101*PM!O101/P213</f>
        <v>1776006.9581210415</v>
      </c>
      <c r="P101" s="32">
        <f>Q101*PM!P101/Q213</f>
        <v>1887032.8643043071</v>
      </c>
      <c r="Q101" s="32">
        <f>R101*PM!Q101/R213</f>
        <v>1862474.4187256659</v>
      </c>
      <c r="R101" s="32">
        <f>S101*PM!R101/S213</f>
        <v>1816974.8405600225</v>
      </c>
      <c r="S101" s="32">
        <f>T101*PM!S101/T213</f>
        <v>1946363.0300854531</v>
      </c>
      <c r="T101" s="32">
        <f>U101*PM!T101/U213</f>
        <v>2171385.9355622409</v>
      </c>
      <c r="U101" s="32">
        <f>V101*PM!U101/V213</f>
        <v>2388449.5147730652</v>
      </c>
      <c r="V101" s="32">
        <f>W101*PM!V101/W213</f>
        <v>2492444.7132426286</v>
      </c>
      <c r="W101" s="32">
        <f>X101*PM!W101/X213</f>
        <v>2165241.2055437462</v>
      </c>
      <c r="X101" s="32">
        <f>PM!X101</f>
        <v>1925765</v>
      </c>
      <c r="Y101" s="32">
        <f>X101*Y213/PM!X101</f>
        <v>1788139</v>
      </c>
      <c r="Z101" s="32">
        <f>Y101*Z213/PM!Y101</f>
        <v>1823795.5560989731</v>
      </c>
      <c r="AA101" s="32">
        <f>Z101*AA213/PM!Z101</f>
        <v>1970207.7036017717</v>
      </c>
      <c r="AB101" s="32">
        <f>AA101*AB213/PM!AA101</f>
        <v>2138437.587732973</v>
      </c>
      <c r="AC101" s="32">
        <f>AB101*AC213/PM!AB101</f>
        <v>1925570.4583994995</v>
      </c>
      <c r="AD101" s="32">
        <f>AC101*AD213/PM!AC101</f>
        <v>1798250.3063188144</v>
      </c>
    </row>
    <row r="102" spans="1:30" x14ac:dyDescent="0.2">
      <c r="A102" s="4">
        <v>100</v>
      </c>
      <c r="B102" s="6" t="s">
        <v>137</v>
      </c>
      <c r="C102" s="32">
        <f>D102*PM!C102/D214</f>
        <v>1538057.9304843938</v>
      </c>
      <c r="D102" s="32">
        <f>E102*PM!D102/E214</f>
        <v>1579740.8729696786</v>
      </c>
      <c r="E102" s="32">
        <f>F102*PM!E102/F214</f>
        <v>1723761.2089383376</v>
      </c>
      <c r="F102" s="32">
        <f>G102*PM!F102/G214</f>
        <v>1825156.5153596534</v>
      </c>
      <c r="G102" s="32">
        <f>H102*PM!G102/H214</f>
        <v>1845144.2561568189</v>
      </c>
      <c r="H102" s="32">
        <f>I102*PM!H102/I214</f>
        <v>1872136.4721109567</v>
      </c>
      <c r="I102" s="32">
        <f>J102*PM!I102/J214</f>
        <v>1921219.8349279291</v>
      </c>
      <c r="J102" s="32">
        <f>K102*PM!J102/K214</f>
        <v>1998174.540737187</v>
      </c>
      <c r="K102" s="32">
        <f>L102*PM!K102/L214</f>
        <v>2060779.1715797437</v>
      </c>
      <c r="L102" s="32">
        <f>M102*PM!L102/M214</f>
        <v>2166625.5794152818</v>
      </c>
      <c r="M102" s="32">
        <f>N102*PM!M102/N214</f>
        <v>2183680.841200144</v>
      </c>
      <c r="N102" s="32">
        <f>O102*PM!N102/O214</f>
        <v>2394677.7425191719</v>
      </c>
      <c r="O102" s="32">
        <f>P102*PM!O102/P214</f>
        <v>2533725.6752051064</v>
      </c>
      <c r="P102" s="32">
        <f>Q102*PM!P102/Q214</f>
        <v>2694907.3595871185</v>
      </c>
      <c r="Q102" s="32">
        <f>R102*PM!Q102/R214</f>
        <v>2762625.9564492619</v>
      </c>
      <c r="R102" s="32">
        <f>S102*PM!R102/S214</f>
        <v>2664092.5306192944</v>
      </c>
      <c r="S102" s="32">
        <f>T102*PM!S102/T214</f>
        <v>2897041.2396065965</v>
      </c>
      <c r="T102" s="32">
        <f>U102*PM!T102/U214</f>
        <v>2958991.0812889175</v>
      </c>
      <c r="U102" s="32">
        <f>V102*PM!U102/V214</f>
        <v>2936611.215033432</v>
      </c>
      <c r="V102" s="32">
        <f>W102*PM!V102/W214</f>
        <v>2915277.6641128389</v>
      </c>
      <c r="W102" s="32">
        <f>X102*PM!W102/X214</f>
        <v>2840877.4095513863</v>
      </c>
      <c r="X102" s="32">
        <f>PM!X102</f>
        <v>2814497</v>
      </c>
      <c r="Y102" s="32">
        <f>X102*Y214/PM!X102</f>
        <v>2816472</v>
      </c>
      <c r="Z102" s="32">
        <f>Y102*Z214/PM!Y102</f>
        <v>2852147.132779147</v>
      </c>
      <c r="AA102" s="32">
        <f>Z102*AA214/PM!Z102</f>
        <v>2849737.6087063192</v>
      </c>
      <c r="AB102" s="32">
        <f>AA102*AB214/PM!AA102</f>
        <v>2821900.0293887174</v>
      </c>
      <c r="AC102" s="32">
        <f>AB102*AC214/PM!AB102</f>
        <v>2528192.9299481395</v>
      </c>
      <c r="AD102" s="32">
        <f>AC102*AD214/PM!AC102</f>
        <v>2472301.3877680544</v>
      </c>
    </row>
    <row r="103" spans="1:30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32">
        <f>D105*PM!C105/D217</f>
        <v>437089965.67834878</v>
      </c>
      <c r="D105" s="32">
        <f>E105*PM!D105/E217</f>
        <v>445252525.34029311</v>
      </c>
      <c r="E105" s="32">
        <f>F105*PM!E105/F217</f>
        <v>457850430.30571675</v>
      </c>
      <c r="F105" s="32">
        <f>G105*PM!F105/G217</f>
        <v>462719062.35056049</v>
      </c>
      <c r="G105" s="32">
        <f>H105*PM!G105/H217</f>
        <v>451026924.3435716</v>
      </c>
      <c r="H105" s="32">
        <f>I105*PM!H105/I217</f>
        <v>449857178.7678718</v>
      </c>
      <c r="I105" s="32">
        <f>J105*PM!I105/J217</f>
        <v>461541254.70975566</v>
      </c>
      <c r="J105" s="32">
        <f>K105*PM!J105/K217</f>
        <v>460870311.27621514</v>
      </c>
      <c r="K105" s="32">
        <f>L105*PM!K105/L217</f>
        <v>455108518.89482713</v>
      </c>
      <c r="L105" s="32">
        <f>M105*PM!L105/M217</f>
        <v>457426288.74341595</v>
      </c>
      <c r="M105" s="32">
        <f>N105*PM!M105/N217</f>
        <v>462457800.07556075</v>
      </c>
      <c r="N105" s="32">
        <f>O105*PM!N105/O217</f>
        <v>469992958.26292431</v>
      </c>
      <c r="O105" s="32">
        <f>P105*PM!O105/P217</f>
        <v>476001600.79885215</v>
      </c>
      <c r="P105" s="32">
        <f>Q105*PM!P105/Q217</f>
        <v>484385024.25854892</v>
      </c>
      <c r="Q105" s="32">
        <f>R105*PM!Q105/R217</f>
        <v>476290540.24169064</v>
      </c>
      <c r="R105" s="32">
        <f>S105*PM!R105/S217</f>
        <v>430410018.16710019</v>
      </c>
      <c r="S105" s="32">
        <f>T105*PM!S105/T217</f>
        <v>449985031.25694358</v>
      </c>
      <c r="T105" s="32">
        <f>U105*PM!T105/U217</f>
        <v>448258754.93696767</v>
      </c>
      <c r="U105" s="32">
        <f>V105*PM!U105/V217</f>
        <v>457279636.83004618</v>
      </c>
      <c r="V105" s="32">
        <f>W105*PM!V105/W217</f>
        <v>457511071.56420505</v>
      </c>
      <c r="W105" s="32">
        <f>X105*PM!W105/X217</f>
        <v>456706935.3121314</v>
      </c>
      <c r="X105" s="32">
        <f>PM!X105</f>
        <v>464000771</v>
      </c>
      <c r="Y105" s="32">
        <f>X105*Y217/PM!X105</f>
        <v>467417567</v>
      </c>
      <c r="Z105" s="32">
        <f>Y105*Z217/PM!Y105</f>
        <v>472052706.89398581</v>
      </c>
      <c r="AA105" s="32">
        <f>Z105*AA217/PM!Z105</f>
        <v>474773496.54888332</v>
      </c>
      <c r="AB105" s="32">
        <f>AA105*AB217/PM!AA105</f>
        <v>471764457.11872232</v>
      </c>
      <c r="AC105" s="32">
        <f>AB105*AC217/PM!AB105</f>
        <v>443295563.63896549</v>
      </c>
      <c r="AD105" s="32">
        <f>AC105*AD217/PM!AC105</f>
        <v>447015778.4340812</v>
      </c>
    </row>
    <row r="106" spans="1:30" x14ac:dyDescent="0.2">
      <c r="A106" s="4">
        <v>202</v>
      </c>
      <c r="B106" s="9" t="s">
        <v>11</v>
      </c>
      <c r="C106" s="32">
        <f>D106*PM!C106/D218</f>
        <v>401590481.31795835</v>
      </c>
      <c r="D106" s="32">
        <f>E106*PM!D106/E218</f>
        <v>408559947.08246505</v>
      </c>
      <c r="E106" s="32">
        <f>F106*PM!E106/F218</f>
        <v>420927849.75876421</v>
      </c>
      <c r="F106" s="32">
        <f>G106*PM!F106/G218</f>
        <v>426417027.90391278</v>
      </c>
      <c r="G106" s="32">
        <f>H106*PM!G106/H218</f>
        <v>414851294.2710821</v>
      </c>
      <c r="H106" s="32">
        <f>I106*PM!H106/I218</f>
        <v>412500963.189354</v>
      </c>
      <c r="I106" s="32">
        <f>J106*PM!I106/J218</f>
        <v>425085439.13084251</v>
      </c>
      <c r="J106" s="32">
        <f>K106*PM!J106/K218</f>
        <v>423750588.88180476</v>
      </c>
      <c r="K106" s="32">
        <f>L106*PM!K106/L218</f>
        <v>416879051.55180407</v>
      </c>
      <c r="L106" s="32">
        <f>M106*PM!L106/M218</f>
        <v>418736855.55152315</v>
      </c>
      <c r="M106" s="32">
        <f>N106*PM!M106/N218</f>
        <v>423853103.79493695</v>
      </c>
      <c r="N106" s="32">
        <f>O106*PM!N106/O218</f>
        <v>431778350.06972218</v>
      </c>
      <c r="O106" s="32">
        <f>P106*PM!O106/P218</f>
        <v>439032827.7075457</v>
      </c>
      <c r="P106" s="32">
        <f>Q106*PM!P106/Q218</f>
        <v>448216212.99526179</v>
      </c>
      <c r="Q106" s="32">
        <f>R106*PM!Q106/R218</f>
        <v>440623555.19874537</v>
      </c>
      <c r="R106" s="32">
        <f>S106*PM!R106/S218</f>
        <v>394010951.53049272</v>
      </c>
      <c r="S106" s="32">
        <f>T106*PM!S106/T218</f>
        <v>412005209.25873578</v>
      </c>
      <c r="T106" s="32">
        <f>U106*PM!T106/U218</f>
        <v>409087251.56138718</v>
      </c>
      <c r="U106" s="32">
        <f>V106*PM!U106/V218</f>
        <v>417841991.75770062</v>
      </c>
      <c r="V106" s="32">
        <f>W106*PM!V106/W218</f>
        <v>417969344.83705002</v>
      </c>
      <c r="W106" s="32">
        <f>X106*PM!W106/X218</f>
        <v>417875857.31468195</v>
      </c>
      <c r="X106" s="32">
        <f>PM!X106</f>
        <v>425610568</v>
      </c>
      <c r="Y106" s="32">
        <f>X106*Y218/PM!X106</f>
        <v>428445972</v>
      </c>
      <c r="Z106" s="32">
        <f>Y106*Z218/PM!Y106</f>
        <v>433308985.18036777</v>
      </c>
      <c r="AA106" s="32">
        <f>Z106*AA218/PM!Z106</f>
        <v>436323094.97196007</v>
      </c>
      <c r="AB106" s="32">
        <f>AA106*AB218/PM!AA106</f>
        <v>432405106.69863284</v>
      </c>
      <c r="AC106" s="32">
        <f>AB106*AC218/PM!AB106</f>
        <v>402501223.01042217</v>
      </c>
      <c r="AD106" s="32">
        <f>AC106*AD218/PM!AC106</f>
        <v>404484936.63990992</v>
      </c>
    </row>
    <row r="107" spans="1:30" x14ac:dyDescent="0.2">
      <c r="A107" s="4">
        <v>203</v>
      </c>
      <c r="B107" s="9" t="s">
        <v>306</v>
      </c>
      <c r="C107" s="32">
        <f>D107*PM!C107/D219</f>
        <v>392470980.92827624</v>
      </c>
      <c r="D107" s="32">
        <f>E107*PM!D107/E219</f>
        <v>399494804.37970495</v>
      </c>
      <c r="E107" s="32">
        <f>F107*PM!E107/F219</f>
        <v>412516590.37938714</v>
      </c>
      <c r="F107" s="32">
        <f>G107*PM!F107/G219</f>
        <v>417808092.4576993</v>
      </c>
      <c r="G107" s="32">
        <f>H107*PM!G107/H219</f>
        <v>406432759.21892828</v>
      </c>
      <c r="H107" s="32">
        <f>I107*PM!H107/I219</f>
        <v>403925178.35446632</v>
      </c>
      <c r="I107" s="32">
        <f>J107*PM!I107/J219</f>
        <v>416469243.48971742</v>
      </c>
      <c r="J107" s="32">
        <f>K107*PM!J107/K219</f>
        <v>415262873.68568617</v>
      </c>
      <c r="K107" s="32">
        <f>L107*PM!K107/L219</f>
        <v>408676801.18485975</v>
      </c>
      <c r="L107" s="32">
        <f>M107*PM!L107/M219</f>
        <v>411033372.92205131</v>
      </c>
      <c r="M107" s="32">
        <f>N107*PM!M107/N219</f>
        <v>416139869.66502702</v>
      </c>
      <c r="N107" s="32">
        <f>O107*PM!N107/O219</f>
        <v>424268115.19771564</v>
      </c>
      <c r="O107" s="32">
        <f>P107*PM!O107/P219</f>
        <v>431645250.484779</v>
      </c>
      <c r="P107" s="32">
        <f>Q107*PM!P107/Q219</f>
        <v>440903084.6228618</v>
      </c>
      <c r="Q107" s="32">
        <f>R107*PM!Q107/R219</f>
        <v>433653149.83994514</v>
      </c>
      <c r="R107" s="32">
        <f>S107*PM!R107/S219</f>
        <v>386852973.65225494</v>
      </c>
      <c r="S107" s="32">
        <f>T107*PM!S107/T219</f>
        <v>404713582.25708753</v>
      </c>
      <c r="T107" s="32">
        <f>U107*PM!T107/U219</f>
        <v>402094697.18353921</v>
      </c>
      <c r="U107" s="32">
        <f>V107*PM!U107/V219</f>
        <v>410777886.82808888</v>
      </c>
      <c r="V107" s="32">
        <f>W107*PM!V107/W219</f>
        <v>410793727.10779423</v>
      </c>
      <c r="W107" s="32">
        <f>X107*PM!W107/X219</f>
        <v>410674892.89173317</v>
      </c>
      <c r="X107" s="32">
        <f>PM!X107</f>
        <v>418577504</v>
      </c>
      <c r="Y107" s="32">
        <f>X107*Y219/PM!X107</f>
        <v>421115077</v>
      </c>
      <c r="Z107" s="32">
        <f>Y107*Z219/PM!Y107</f>
        <v>425982635.43143094</v>
      </c>
      <c r="AA107" s="32">
        <f>Z107*AA219/PM!Z107</f>
        <v>428887385.77515966</v>
      </c>
      <c r="AB107" s="32">
        <f>AA107*AB219/PM!AA107</f>
        <v>425154981.57244945</v>
      </c>
      <c r="AC107" s="32">
        <f>AB107*AC219/PM!AB107</f>
        <v>394969732.4907217</v>
      </c>
      <c r="AD107" s="32">
        <f>AC107*AD219/PM!AC107</f>
        <v>397157284.68298692</v>
      </c>
    </row>
    <row r="108" spans="1:30" x14ac:dyDescent="0.2">
      <c r="A108" s="4">
        <v>204</v>
      </c>
      <c r="B108" s="9" t="s">
        <v>12</v>
      </c>
      <c r="C108" s="32">
        <f>D108*PM!C108/D220</f>
        <v>211088810.46130484</v>
      </c>
      <c r="D108" s="32">
        <f>E108*PM!D108/E220</f>
        <v>214821388.73835111</v>
      </c>
      <c r="E108" s="32">
        <f>F108*PM!E108/F220</f>
        <v>220334331.02982005</v>
      </c>
      <c r="F108" s="32">
        <f>G108*PM!F108/G220</f>
        <v>226755555.71141362</v>
      </c>
      <c r="G108" s="32">
        <f>H108*PM!G108/H220</f>
        <v>214466073.9582366</v>
      </c>
      <c r="H108" s="32">
        <f>I108*PM!H108/I220</f>
        <v>207784887.39195117</v>
      </c>
      <c r="I108" s="32">
        <f>J108*PM!I108/J220</f>
        <v>215850296.7598711</v>
      </c>
      <c r="J108" s="32">
        <f>K108*PM!J108/K220</f>
        <v>213031076.92447349</v>
      </c>
      <c r="K108" s="32">
        <f>L108*PM!K108/L220</f>
        <v>206979997.98257059</v>
      </c>
      <c r="L108" s="32">
        <f>M108*PM!L108/M220</f>
        <v>209908485.0519675</v>
      </c>
      <c r="M108" s="32">
        <f>N108*PM!M108/N220</f>
        <v>215550249.26772141</v>
      </c>
      <c r="N108" s="32">
        <f>O108*PM!N108/O220</f>
        <v>219121969.16558596</v>
      </c>
      <c r="O108" s="32">
        <f>P108*PM!O108/P220</f>
        <v>225664116.8204776</v>
      </c>
      <c r="P108" s="32">
        <f>Q108*PM!P108/Q220</f>
        <v>233634500.85746217</v>
      </c>
      <c r="Q108" s="32">
        <f>R108*PM!Q108/R220</f>
        <v>227579828.87531945</v>
      </c>
      <c r="R108" s="32">
        <f>S108*PM!R108/S220</f>
        <v>189957501.69605422</v>
      </c>
      <c r="S108" s="32">
        <f>T108*PM!S108/T220</f>
        <v>205614166.02884188</v>
      </c>
      <c r="T108" s="32">
        <f>U108*PM!T108/U220</f>
        <v>200581710.44210544</v>
      </c>
      <c r="U108" s="32">
        <f>V108*PM!U108/V220</f>
        <v>202802116.98428279</v>
      </c>
      <c r="V108" s="32">
        <f>W108*PM!V108/W220</f>
        <v>198976202.39531434</v>
      </c>
      <c r="W108" s="32">
        <f>X108*PM!W108/X220</f>
        <v>201017709.20924717</v>
      </c>
      <c r="X108" s="32">
        <f>PM!X108</f>
        <v>204933245</v>
      </c>
      <c r="Y108" s="32">
        <f>X108*Y220/PM!X108</f>
        <v>205312539</v>
      </c>
      <c r="Z108" s="32">
        <f>Y108*Z220/PM!Y108</f>
        <v>209911268.98901758</v>
      </c>
      <c r="AA108" s="32">
        <f>Z108*AA220/PM!Z108</f>
        <v>211622617.24251097</v>
      </c>
      <c r="AB108" s="32">
        <f>AA108*AB220/PM!AA108</f>
        <v>206884353.03464592</v>
      </c>
      <c r="AC108" s="32">
        <f>AB108*AC220/PM!AB108</f>
        <v>187767712.28857684</v>
      </c>
      <c r="AD108" s="32">
        <f>AC108*AD220/PM!AC108</f>
        <v>191887566.16031033</v>
      </c>
    </row>
    <row r="109" spans="1:30" x14ac:dyDescent="0.2">
      <c r="A109" s="4">
        <v>205</v>
      </c>
      <c r="B109" s="9" t="s">
        <v>13</v>
      </c>
      <c r="C109" s="32">
        <f>D109*PM!C109/D221</f>
        <v>224809240.64390638</v>
      </c>
      <c r="D109" s="32">
        <f>E109*PM!D109/E221</f>
        <v>229206928.29821205</v>
      </c>
      <c r="E109" s="32">
        <f>F109*PM!E109/F221</f>
        <v>236231671.54982457</v>
      </c>
      <c r="F109" s="32">
        <f>G109*PM!F109/G221</f>
        <v>234886337.63202277</v>
      </c>
      <c r="G109" s="32">
        <f>H109*PM!G109/H221</f>
        <v>235172920.15837622</v>
      </c>
      <c r="H109" s="32">
        <f>I109*PM!H109/I221</f>
        <v>240314555.0482862</v>
      </c>
      <c r="I109" s="32">
        <f>J109*PM!I109/J221</f>
        <v>244080259.09420219</v>
      </c>
      <c r="J109" s="32">
        <f>K109*PM!J109/K221</f>
        <v>246064830.85637477</v>
      </c>
      <c r="K109" s="32">
        <f>L109*PM!K109/L221</f>
        <v>246099353.03512782</v>
      </c>
      <c r="L109" s="32">
        <f>M109*PM!L109/M221</f>
        <v>245650877.24951288</v>
      </c>
      <c r="M109" s="32">
        <f>N109*PM!M109/N221</f>
        <v>245317845.5365535</v>
      </c>
      <c r="N109" s="32">
        <f>O109*PM!N109/O221</f>
        <v>249259192.06501639</v>
      </c>
      <c r="O109" s="32">
        <f>P109*PM!O109/P221</f>
        <v>248833638.66519487</v>
      </c>
      <c r="P109" s="32">
        <f>Q109*PM!P109/Q221</f>
        <v>249202958.68930408</v>
      </c>
      <c r="Q109" s="32">
        <f>R109*PM!Q109/R221</f>
        <v>247255702.62059221</v>
      </c>
      <c r="R109" s="32">
        <f>S109*PM!R109/S221</f>
        <v>240280930.77073643</v>
      </c>
      <c r="S109" s="32">
        <f>T109*PM!S109/T221</f>
        <v>244197186.26731122</v>
      </c>
      <c r="T109" s="32">
        <f>U109*PM!T109/U221</f>
        <v>247599667.15649757</v>
      </c>
      <c r="U109" s="32">
        <f>V109*PM!U109/V221</f>
        <v>254492087.53801656</v>
      </c>
      <c r="V109" s="32">
        <f>W109*PM!V109/W221</f>
        <v>258654772.49487332</v>
      </c>
      <c r="W109" s="32">
        <f>X109*PM!W109/X221</f>
        <v>255717825.38060647</v>
      </c>
      <c r="X109" s="32">
        <f>PM!X109</f>
        <v>259067526</v>
      </c>
      <c r="Y109" s="32">
        <f>X109*Y221/PM!X109</f>
        <v>262105028</v>
      </c>
      <c r="Z109" s="32">
        <f>Y109*Z221/PM!Y109</f>
        <v>262235962.40779272</v>
      </c>
      <c r="AA109" s="32">
        <f>Z109*AA221/PM!Z109</f>
        <v>263246355.53659901</v>
      </c>
      <c r="AB109" s="32">
        <f>AA109*AB221/PM!AA109</f>
        <v>265030235.86139485</v>
      </c>
      <c r="AC109" s="32">
        <f>AB109*AC221/PM!AB109</f>
        <v>255661068.38211921</v>
      </c>
      <c r="AD109" s="32">
        <f>AC109*AD221/PM!AC109</f>
        <v>255311100.18622833</v>
      </c>
    </row>
    <row r="110" spans="1:30" x14ac:dyDescent="0.2">
      <c r="A110" s="4">
        <v>206</v>
      </c>
      <c r="B110" s="9" t="s">
        <v>14</v>
      </c>
      <c r="C110" s="32">
        <f>D110*PM!C110/D222</f>
        <v>189701534.40712664</v>
      </c>
      <c r="D110" s="32">
        <f>E110*PM!D110/E222</f>
        <v>192929362.52071345</v>
      </c>
      <c r="E110" s="32">
        <f>F110*PM!E110/F222</f>
        <v>199694858.68165863</v>
      </c>
      <c r="F110" s="32">
        <f>G110*PM!F110/G222</f>
        <v>199012143.96811131</v>
      </c>
      <c r="G110" s="32">
        <f>H110*PM!G110/H222</f>
        <v>199326076.59055844</v>
      </c>
      <c r="H110" s="32">
        <f>I110*PM!H110/I222</f>
        <v>203243685.46293038</v>
      </c>
      <c r="I110" s="32">
        <f>J110*PM!I110/J222</f>
        <v>207866509.7475076</v>
      </c>
      <c r="J110" s="32">
        <f>K110*PM!J110/K222</f>
        <v>209191753.91972756</v>
      </c>
      <c r="K110" s="32">
        <f>L110*PM!K110/L222</f>
        <v>208163498.04616034</v>
      </c>
      <c r="L110" s="32">
        <f>M110*PM!L110/M222</f>
        <v>207281683.62538755</v>
      </c>
      <c r="M110" s="32">
        <f>N110*PM!M110/N222</f>
        <v>207027290.03249881</v>
      </c>
      <c r="N110" s="32">
        <f>O110*PM!N110/O222</f>
        <v>211325250.6827966</v>
      </c>
      <c r="O110" s="32">
        <f>P110*PM!O110/P222</f>
        <v>212128900.43242702</v>
      </c>
      <c r="P110" s="32">
        <f>Q110*PM!P110/Q222</f>
        <v>213322352.96944976</v>
      </c>
      <c r="Q110" s="32">
        <f>R110*PM!Q110/R222</f>
        <v>211856869.37699649</v>
      </c>
      <c r="R110" s="32">
        <f>S110*PM!R110/S222</f>
        <v>203854652.73336226</v>
      </c>
      <c r="S110" s="32">
        <f>T110*PM!S110/T222</f>
        <v>206213469.8312192</v>
      </c>
      <c r="T110" s="32">
        <f>U110*PM!T110/U222</f>
        <v>208398036.68164122</v>
      </c>
      <c r="U110" s="32">
        <f>V110*PM!U110/V222</f>
        <v>215028718.4992657</v>
      </c>
      <c r="V110" s="32">
        <f>W110*PM!V110/W222</f>
        <v>219072377.13973311</v>
      </c>
      <c r="W110" s="32">
        <f>X110*PM!W110/X222</f>
        <v>216865340.72879338</v>
      </c>
      <c r="X110" s="32">
        <f>PM!X110</f>
        <v>220677323</v>
      </c>
      <c r="Y110" s="32">
        <f>X110*Y222/PM!X110</f>
        <v>223133433</v>
      </c>
      <c r="Z110" s="32">
        <f>Y110*Z222/PM!Y110</f>
        <v>223475682.04591641</v>
      </c>
      <c r="AA110" s="32">
        <f>Z110*AA222/PM!Z110</f>
        <v>224778514.63676751</v>
      </c>
      <c r="AB110" s="32">
        <f>AA110*AB222/PM!AA110</f>
        <v>225651973.24461678</v>
      </c>
      <c r="AC110" s="32">
        <f>AB110*AC222/PM!AB110</f>
        <v>214869304.26141399</v>
      </c>
      <c r="AD110" s="32">
        <f>AC110*AD222/PM!AC110</f>
        <v>212772272.40763113</v>
      </c>
    </row>
    <row r="111" spans="1:30" x14ac:dyDescent="0.2">
      <c r="A111" s="4">
        <v>207</v>
      </c>
      <c r="B111" s="9" t="s">
        <v>16</v>
      </c>
      <c r="C111" s="32">
        <f>D111*PM!C111/D223</f>
        <v>443264432.1021713</v>
      </c>
      <c r="D111" s="32">
        <f>E111*PM!D111/E223</f>
        <v>451331073.83852285</v>
      </c>
      <c r="E111" s="32">
        <f>F111*PM!E111/F223</f>
        <v>463915590.85126263</v>
      </c>
      <c r="F111" s="32">
        <f>G111*PM!F111/G223</f>
        <v>468789079.61802292</v>
      </c>
      <c r="G111" s="32">
        <f>H111*PM!G111/H223</f>
        <v>457136213.19302708</v>
      </c>
      <c r="H111" s="32">
        <f>I111*PM!H111/I223</f>
        <v>455754905.55886519</v>
      </c>
      <c r="I111" s="32">
        <f>J111*PM!I111/J223</f>
        <v>467280591.54320341</v>
      </c>
      <c r="J111" s="32">
        <f>K111*PM!J111/K223</f>
        <v>467022447.88662517</v>
      </c>
      <c r="K111" s="32">
        <f>L111*PM!K111/L223</f>
        <v>461464181.20028502</v>
      </c>
      <c r="L111" s="32">
        <f>M111*PM!L111/M223</f>
        <v>464037513.88732105</v>
      </c>
      <c r="M111" s="32">
        <f>N111*PM!M111/N223</f>
        <v>469260937.53021938</v>
      </c>
      <c r="N111" s="32">
        <f>O111*PM!N111/O223</f>
        <v>476957691.77272773</v>
      </c>
      <c r="O111" s="32">
        <f>P111*PM!O111/P223</f>
        <v>483150993.91160095</v>
      </c>
      <c r="P111" s="32">
        <f>Q111*PM!P111/Q223</f>
        <v>491980056.63373768</v>
      </c>
      <c r="Q111" s="32">
        <f>R111*PM!Q111/R223</f>
        <v>484030282.00566709</v>
      </c>
      <c r="R111" s="32">
        <f>S111*PM!R111/S223</f>
        <v>438177416.56840926</v>
      </c>
      <c r="S111" s="32">
        <f>T111*PM!S111/T223</f>
        <v>458046478.70151073</v>
      </c>
      <c r="T111" s="32">
        <f>U111*PM!T111/U223</f>
        <v>456469784.36431539</v>
      </c>
      <c r="U111" s="32">
        <f>V111*PM!U111/V223</f>
        <v>465822222.88951921</v>
      </c>
      <c r="V111" s="32">
        <f>W111*PM!V111/W223</f>
        <v>466227161.05028361</v>
      </c>
      <c r="W111" s="32">
        <f>X111*PM!W111/X223</f>
        <v>465194046.15923053</v>
      </c>
      <c r="X111" s="32">
        <f>PM!X111</f>
        <v>472393524</v>
      </c>
      <c r="Y111" s="32">
        <f>X111*Y223/PM!X111</f>
        <v>475791659</v>
      </c>
      <c r="Z111" s="32">
        <f>Y111*Z223/PM!Y111</f>
        <v>480181906.03109592</v>
      </c>
      <c r="AA111" s="32">
        <f>Z111*AA223/PM!Z111</f>
        <v>482660844.82947117</v>
      </c>
      <c r="AB111" s="32">
        <f>AA111*AB223/PM!AA111</f>
        <v>479388952.46645784</v>
      </c>
      <c r="AC111" s="32">
        <f>AB111*AC223/PM!AB111</f>
        <v>450688422.7651872</v>
      </c>
      <c r="AD111" s="32">
        <f>AC111*AD223/PM!AC111</f>
        <v>454408360.98967421</v>
      </c>
    </row>
    <row r="113" spans="1:30" x14ac:dyDescent="0.2">
      <c r="C113" t="s">
        <v>213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41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37" t="s">
        <v>37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</row>
    <row r="115" spans="1:30" x14ac:dyDescent="0.2">
      <c r="A115" s="4">
        <v>1</v>
      </c>
      <c r="B115" s="3" t="s">
        <v>41</v>
      </c>
      <c r="C115" s="32"/>
      <c r="D115" s="32">
        <v>5262707</v>
      </c>
      <c r="E115" s="32">
        <v>4739491</v>
      </c>
      <c r="F115" s="32">
        <v>5132717</v>
      </c>
      <c r="G115" s="32">
        <v>5170069</v>
      </c>
      <c r="H115" s="32">
        <v>5356469</v>
      </c>
      <c r="I115" s="32">
        <v>5206213</v>
      </c>
      <c r="J115" s="32">
        <v>5141530</v>
      </c>
      <c r="K115" s="32">
        <v>5090449</v>
      </c>
      <c r="L115" s="32">
        <v>4718653</v>
      </c>
      <c r="M115" s="32">
        <v>4889831</v>
      </c>
      <c r="N115" s="32">
        <v>4932133</v>
      </c>
      <c r="O115" s="32">
        <v>4807264</v>
      </c>
      <c r="P115" s="32">
        <v>4870004</v>
      </c>
      <c r="Q115" s="32">
        <v>4881083</v>
      </c>
      <c r="R115" s="32">
        <v>5633588</v>
      </c>
      <c r="S115" s="32">
        <v>5281430</v>
      </c>
      <c r="T115" s="32">
        <v>4991347</v>
      </c>
      <c r="U115" s="32">
        <v>5266619</v>
      </c>
      <c r="V115" s="32">
        <v>5388376</v>
      </c>
      <c r="W115" s="32">
        <v>5724127</v>
      </c>
      <c r="X115" s="32">
        <v>5685672</v>
      </c>
      <c r="Y115" s="32">
        <v>5911179</v>
      </c>
      <c r="Z115" s="32">
        <v>5705579</v>
      </c>
      <c r="AA115" s="32">
        <v>5840013</v>
      </c>
      <c r="AB115" s="32">
        <v>5808902</v>
      </c>
      <c r="AC115" s="32">
        <v>6145164</v>
      </c>
      <c r="AD115" s="32">
        <v>5876236</v>
      </c>
    </row>
    <row r="116" spans="1:30" x14ac:dyDescent="0.2">
      <c r="A116" s="4">
        <v>2</v>
      </c>
      <c r="B116" s="3" t="s">
        <v>42</v>
      </c>
      <c r="C116" s="32"/>
      <c r="D116" s="32">
        <v>372011</v>
      </c>
      <c r="E116" s="32">
        <v>375907</v>
      </c>
      <c r="F116" s="32">
        <v>367106</v>
      </c>
      <c r="G116" s="32">
        <v>308093</v>
      </c>
      <c r="H116" s="32">
        <v>309242</v>
      </c>
      <c r="I116" s="32">
        <v>296680</v>
      </c>
      <c r="J116" s="32">
        <v>285815</v>
      </c>
      <c r="K116" s="32">
        <v>286817</v>
      </c>
      <c r="L116" s="32">
        <v>281241</v>
      </c>
      <c r="M116" s="32">
        <v>271864</v>
      </c>
      <c r="N116" s="32">
        <v>262345</v>
      </c>
      <c r="O116" s="32">
        <v>267895</v>
      </c>
      <c r="P116" s="32">
        <v>273828</v>
      </c>
      <c r="Q116" s="32">
        <v>281466</v>
      </c>
      <c r="R116" s="32">
        <v>316718</v>
      </c>
      <c r="S116" s="32">
        <v>308277</v>
      </c>
      <c r="T116" s="32">
        <v>313464</v>
      </c>
      <c r="U116" s="32">
        <v>325625</v>
      </c>
      <c r="V116" s="32">
        <v>318121</v>
      </c>
      <c r="W116" s="32">
        <v>327811</v>
      </c>
      <c r="X116" s="32">
        <v>353082</v>
      </c>
      <c r="Y116" s="32">
        <v>383094</v>
      </c>
      <c r="Z116" s="32">
        <v>385855</v>
      </c>
      <c r="AA116" s="32">
        <v>397175</v>
      </c>
      <c r="AB116" s="32">
        <v>401367</v>
      </c>
      <c r="AC116" s="32">
        <v>428233</v>
      </c>
      <c r="AD116" s="32">
        <v>429292</v>
      </c>
    </row>
    <row r="117" spans="1:30" x14ac:dyDescent="0.2">
      <c r="A117" s="4">
        <v>3</v>
      </c>
      <c r="B117" s="3" t="s">
        <v>0</v>
      </c>
      <c r="C117" s="32"/>
      <c r="D117" s="32">
        <v>560862</v>
      </c>
      <c r="E117" s="32">
        <v>492595</v>
      </c>
      <c r="F117" s="32">
        <v>456838</v>
      </c>
      <c r="G117" s="32">
        <v>407713</v>
      </c>
      <c r="H117" s="32">
        <v>375421</v>
      </c>
      <c r="I117" s="32">
        <v>359022</v>
      </c>
      <c r="J117" s="32">
        <v>312758</v>
      </c>
      <c r="K117" s="32">
        <v>290536</v>
      </c>
      <c r="L117" s="32">
        <v>296621</v>
      </c>
      <c r="M117" s="32">
        <v>284714</v>
      </c>
      <c r="N117" s="32">
        <v>264821</v>
      </c>
      <c r="O117" s="32">
        <v>278493</v>
      </c>
      <c r="P117" s="32">
        <v>283261</v>
      </c>
      <c r="Q117" s="32">
        <v>268733</v>
      </c>
      <c r="R117" s="32">
        <v>259705</v>
      </c>
      <c r="S117" s="32">
        <v>230918</v>
      </c>
      <c r="T117" s="32">
        <v>221803</v>
      </c>
      <c r="U117" s="32">
        <v>214101</v>
      </c>
      <c r="V117" s="32">
        <v>227214</v>
      </c>
      <c r="W117" s="32">
        <v>242435</v>
      </c>
      <c r="X117" s="32">
        <v>251853</v>
      </c>
      <c r="Y117" s="32">
        <v>250305</v>
      </c>
      <c r="Z117" s="32">
        <v>241088</v>
      </c>
      <c r="AA117" s="32">
        <v>243843</v>
      </c>
      <c r="AB117" s="32">
        <v>246285</v>
      </c>
      <c r="AC117" s="32">
        <v>233742</v>
      </c>
      <c r="AD117" s="32">
        <v>238101</v>
      </c>
    </row>
    <row r="118" spans="1:30" x14ac:dyDescent="0.2">
      <c r="A118" s="4">
        <v>4</v>
      </c>
      <c r="B118" s="6" t="s">
        <v>1</v>
      </c>
      <c r="C118" s="32"/>
      <c r="D118" s="32">
        <v>1179099</v>
      </c>
      <c r="E118" s="32">
        <v>985635</v>
      </c>
      <c r="F118" s="32">
        <v>1030776</v>
      </c>
      <c r="G118" s="32">
        <v>1056593</v>
      </c>
      <c r="H118" s="32">
        <v>992460</v>
      </c>
      <c r="I118" s="32">
        <v>940075</v>
      </c>
      <c r="J118" s="32">
        <v>912691</v>
      </c>
      <c r="K118" s="32">
        <v>828376</v>
      </c>
      <c r="L118" s="32">
        <v>796329</v>
      </c>
      <c r="M118" s="32">
        <v>759253</v>
      </c>
      <c r="N118" s="32">
        <v>759935</v>
      </c>
      <c r="O118" s="32">
        <v>821183</v>
      </c>
      <c r="P118" s="32">
        <v>843271</v>
      </c>
      <c r="Q118" s="32">
        <v>824602</v>
      </c>
      <c r="R118" s="32">
        <v>862930</v>
      </c>
      <c r="S118" s="32">
        <v>764479</v>
      </c>
      <c r="T118" s="32">
        <v>716580</v>
      </c>
      <c r="U118" s="32">
        <v>730375</v>
      </c>
      <c r="V118" s="32">
        <v>755920</v>
      </c>
      <c r="W118" s="32">
        <v>754415</v>
      </c>
      <c r="X118" s="32">
        <v>804344</v>
      </c>
      <c r="Y118" s="32">
        <v>786317</v>
      </c>
      <c r="Z118" s="32">
        <v>724057</v>
      </c>
      <c r="AA118" s="32">
        <v>736154</v>
      </c>
      <c r="AB118" s="32">
        <v>770450</v>
      </c>
      <c r="AC118" s="32">
        <v>739850</v>
      </c>
      <c r="AD118" s="32">
        <v>633507</v>
      </c>
    </row>
    <row r="119" spans="1:30" x14ac:dyDescent="0.2">
      <c r="A119" s="4">
        <v>5</v>
      </c>
      <c r="B119" s="6" t="s">
        <v>2</v>
      </c>
      <c r="C119" s="32"/>
      <c r="D119" s="32">
        <v>839016</v>
      </c>
      <c r="E119" s="32">
        <v>864908</v>
      </c>
      <c r="F119" s="32">
        <v>830479</v>
      </c>
      <c r="G119" s="32">
        <v>785336</v>
      </c>
      <c r="H119" s="32">
        <v>778407</v>
      </c>
      <c r="I119" s="32">
        <v>758937</v>
      </c>
      <c r="J119" s="32">
        <v>722386</v>
      </c>
      <c r="K119" s="32">
        <v>700318</v>
      </c>
      <c r="L119" s="32">
        <v>635329</v>
      </c>
      <c r="M119" s="32">
        <v>617823</v>
      </c>
      <c r="N119" s="32">
        <v>578156</v>
      </c>
      <c r="O119" s="32">
        <v>545646</v>
      </c>
      <c r="P119" s="32">
        <v>545177</v>
      </c>
      <c r="Q119" s="32">
        <v>521322</v>
      </c>
      <c r="R119" s="32">
        <v>639633</v>
      </c>
      <c r="S119" s="32">
        <v>487823</v>
      </c>
      <c r="T119" s="32">
        <v>428840</v>
      </c>
      <c r="U119" s="32">
        <v>476501</v>
      </c>
      <c r="V119" s="32">
        <v>460587</v>
      </c>
      <c r="W119" s="32">
        <v>468947</v>
      </c>
      <c r="X119" s="32">
        <v>478374</v>
      </c>
      <c r="Y119" s="32">
        <v>449043</v>
      </c>
      <c r="Z119" s="32">
        <v>412245</v>
      </c>
      <c r="AA119" s="32">
        <v>424613</v>
      </c>
      <c r="AB119" s="32">
        <v>426510</v>
      </c>
      <c r="AC119" s="32">
        <v>446637</v>
      </c>
      <c r="AD119" s="32">
        <v>392039</v>
      </c>
    </row>
    <row r="120" spans="1:30" x14ac:dyDescent="0.2">
      <c r="A120" s="4">
        <v>6</v>
      </c>
      <c r="B120" s="6" t="s">
        <v>43</v>
      </c>
      <c r="C120" s="32"/>
      <c r="D120" s="32">
        <v>4108577</v>
      </c>
      <c r="E120" s="32">
        <v>3967403</v>
      </c>
      <c r="F120" s="32">
        <v>4093579</v>
      </c>
      <c r="G120" s="32">
        <v>4091800</v>
      </c>
      <c r="H120" s="32">
        <v>3928824</v>
      </c>
      <c r="I120" s="32">
        <v>3825274</v>
      </c>
      <c r="J120" s="32">
        <v>3700957</v>
      </c>
      <c r="K120" s="32">
        <v>3913653</v>
      </c>
      <c r="L120" s="32">
        <v>3807238</v>
      </c>
      <c r="M120" s="32">
        <v>3851113</v>
      </c>
      <c r="N120" s="32">
        <v>3865576</v>
      </c>
      <c r="O120" s="32">
        <v>3889912</v>
      </c>
      <c r="P120" s="32">
        <v>3924298</v>
      </c>
      <c r="Q120" s="32">
        <v>4097464</v>
      </c>
      <c r="R120" s="32">
        <v>4173402</v>
      </c>
      <c r="S120" s="32">
        <v>3913092</v>
      </c>
      <c r="T120" s="32">
        <v>3690081</v>
      </c>
      <c r="U120" s="32">
        <v>3710872</v>
      </c>
      <c r="V120" s="32">
        <v>3739527</v>
      </c>
      <c r="W120" s="32">
        <v>3806890</v>
      </c>
      <c r="X120" s="32">
        <v>4368669</v>
      </c>
      <c r="Y120" s="32">
        <v>4294707</v>
      </c>
      <c r="Z120" s="32">
        <v>4365707</v>
      </c>
      <c r="AA120" s="32">
        <v>4534802</v>
      </c>
      <c r="AB120" s="32">
        <v>4401352</v>
      </c>
      <c r="AC120" s="32">
        <v>4530491</v>
      </c>
      <c r="AD120" s="32">
        <v>4409960</v>
      </c>
    </row>
    <row r="121" spans="1:30" x14ac:dyDescent="0.2">
      <c r="A121" s="4">
        <v>7</v>
      </c>
      <c r="B121" s="6" t="s">
        <v>44</v>
      </c>
      <c r="C121" s="32"/>
      <c r="D121" s="32">
        <v>3318913</v>
      </c>
      <c r="E121" s="32">
        <v>3354820</v>
      </c>
      <c r="F121" s="32">
        <v>3194306</v>
      </c>
      <c r="G121" s="32">
        <v>3279462</v>
      </c>
      <c r="H121" s="32">
        <v>3040234</v>
      </c>
      <c r="I121" s="32">
        <v>2918128</v>
      </c>
      <c r="J121" s="32">
        <v>2837776</v>
      </c>
      <c r="K121" s="32">
        <v>2458890</v>
      </c>
      <c r="L121" s="32">
        <v>2262998</v>
      </c>
      <c r="M121" s="32">
        <v>2190674</v>
      </c>
      <c r="N121" s="32">
        <v>2212441</v>
      </c>
      <c r="O121" s="32">
        <v>2134685</v>
      </c>
      <c r="P121" s="32">
        <v>2235831</v>
      </c>
      <c r="Q121" s="32">
        <v>2238739</v>
      </c>
      <c r="R121" s="32">
        <v>2184940</v>
      </c>
      <c r="S121" s="32">
        <v>2042782</v>
      </c>
      <c r="T121" s="32">
        <v>1960522</v>
      </c>
      <c r="U121" s="32">
        <v>1920920</v>
      </c>
      <c r="V121" s="32">
        <v>1943118</v>
      </c>
      <c r="W121" s="32">
        <v>1805499</v>
      </c>
      <c r="X121" s="32">
        <v>2109940</v>
      </c>
      <c r="Y121" s="32">
        <v>2049038</v>
      </c>
      <c r="Z121" s="32">
        <v>1943330</v>
      </c>
      <c r="AA121" s="32">
        <v>2041380</v>
      </c>
      <c r="AB121" s="32">
        <v>2029118</v>
      </c>
      <c r="AC121" s="32">
        <v>1933213</v>
      </c>
      <c r="AD121" s="32">
        <v>1978139</v>
      </c>
    </row>
    <row r="122" spans="1:30" x14ac:dyDescent="0.2">
      <c r="A122" s="4">
        <v>8</v>
      </c>
      <c r="B122" s="6" t="s">
        <v>45</v>
      </c>
      <c r="C122" s="32"/>
      <c r="D122" s="32">
        <v>2395089</v>
      </c>
      <c r="E122" s="32">
        <v>2330983</v>
      </c>
      <c r="F122" s="32">
        <v>2386168</v>
      </c>
      <c r="G122" s="32">
        <v>2134961</v>
      </c>
      <c r="H122" s="32">
        <v>2395303</v>
      </c>
      <c r="I122" s="32">
        <v>2129733</v>
      </c>
      <c r="J122" s="32">
        <v>1590269</v>
      </c>
      <c r="K122" s="32">
        <v>2050294</v>
      </c>
      <c r="L122" s="32">
        <v>1970517</v>
      </c>
      <c r="M122" s="32">
        <v>2144359</v>
      </c>
      <c r="N122" s="32">
        <v>2202861</v>
      </c>
      <c r="O122" s="32">
        <v>1946148</v>
      </c>
      <c r="P122" s="32">
        <v>1802768</v>
      </c>
      <c r="Q122" s="32">
        <v>1773900</v>
      </c>
      <c r="R122" s="32">
        <v>1725527</v>
      </c>
      <c r="S122" s="32">
        <v>1592329</v>
      </c>
      <c r="T122" s="32">
        <v>1561675</v>
      </c>
      <c r="U122" s="32">
        <v>1417799</v>
      </c>
      <c r="V122" s="32">
        <v>1505465</v>
      </c>
      <c r="W122" s="32">
        <v>1526192</v>
      </c>
      <c r="X122" s="32">
        <v>1324498</v>
      </c>
      <c r="Y122" s="32">
        <v>1197228</v>
      </c>
      <c r="Z122" s="32">
        <v>1245506</v>
      </c>
      <c r="AA122" s="32">
        <v>1308653</v>
      </c>
      <c r="AB122" s="32">
        <v>1336735</v>
      </c>
      <c r="AC122" s="32">
        <v>1331985</v>
      </c>
      <c r="AD122" s="32">
        <v>1330166</v>
      </c>
    </row>
    <row r="123" spans="1:30" x14ac:dyDescent="0.2">
      <c r="A123" s="4">
        <v>9</v>
      </c>
      <c r="B123" s="6" t="s">
        <v>46</v>
      </c>
      <c r="C123" s="32"/>
      <c r="D123" s="32">
        <v>6775191</v>
      </c>
      <c r="E123" s="32">
        <v>6718855</v>
      </c>
      <c r="F123" s="32">
        <v>6643283</v>
      </c>
      <c r="G123" s="32">
        <v>7218476</v>
      </c>
      <c r="H123" s="32">
        <v>6917860</v>
      </c>
      <c r="I123" s="32">
        <v>6715837</v>
      </c>
      <c r="J123" s="32">
        <v>7058103</v>
      </c>
      <c r="K123" s="32">
        <v>6327342</v>
      </c>
      <c r="L123" s="32">
        <v>6214847</v>
      </c>
      <c r="M123" s="32">
        <v>6380907</v>
      </c>
      <c r="N123" s="32">
        <v>6994897</v>
      </c>
      <c r="O123" s="32">
        <v>6869916</v>
      </c>
      <c r="P123" s="32">
        <v>7410590</v>
      </c>
      <c r="Q123" s="32">
        <v>7919985</v>
      </c>
      <c r="R123" s="32">
        <v>8815897</v>
      </c>
      <c r="S123" s="32">
        <v>8875826</v>
      </c>
      <c r="T123" s="32">
        <v>9034828</v>
      </c>
      <c r="U123" s="32">
        <v>9267230</v>
      </c>
      <c r="V123" s="32">
        <v>9126355</v>
      </c>
      <c r="W123" s="32">
        <v>9487036</v>
      </c>
      <c r="X123" s="32">
        <v>9942628</v>
      </c>
      <c r="Y123" s="32">
        <v>10108368</v>
      </c>
      <c r="Z123" s="32">
        <v>10052090</v>
      </c>
      <c r="AA123" s="32">
        <v>10414994</v>
      </c>
      <c r="AB123" s="32">
        <v>10611395</v>
      </c>
      <c r="AC123" s="32">
        <v>9933052</v>
      </c>
      <c r="AD123" s="32">
        <v>9617889</v>
      </c>
    </row>
    <row r="124" spans="1:30" x14ac:dyDescent="0.2">
      <c r="A124" s="4">
        <v>10</v>
      </c>
      <c r="B124" s="6" t="s">
        <v>47</v>
      </c>
      <c r="C124" s="32"/>
      <c r="D124" s="32">
        <v>4339452</v>
      </c>
      <c r="E124" s="32">
        <v>4248708</v>
      </c>
      <c r="F124" s="32">
        <v>4388281</v>
      </c>
      <c r="G124" s="32">
        <v>4458091</v>
      </c>
      <c r="H124" s="32">
        <v>4170156</v>
      </c>
      <c r="I124" s="32">
        <v>4027473</v>
      </c>
      <c r="J124" s="32">
        <v>4078107</v>
      </c>
      <c r="K124" s="32">
        <v>3886372</v>
      </c>
      <c r="L124" s="32">
        <v>3766117</v>
      </c>
      <c r="M124" s="32">
        <v>3952276</v>
      </c>
      <c r="N124" s="32">
        <v>3728435</v>
      </c>
      <c r="O124" s="32">
        <v>3583658</v>
      </c>
      <c r="P124" s="32">
        <v>3597223</v>
      </c>
      <c r="Q124" s="32">
        <v>3523030</v>
      </c>
      <c r="R124" s="32">
        <v>3803541</v>
      </c>
      <c r="S124" s="32">
        <v>3619902</v>
      </c>
      <c r="T124" s="32">
        <v>3342053</v>
      </c>
      <c r="U124" s="32">
        <v>3576881</v>
      </c>
      <c r="V124" s="32">
        <v>3493477</v>
      </c>
      <c r="W124" s="32">
        <v>3432603</v>
      </c>
      <c r="X124" s="32">
        <v>3479325</v>
      </c>
      <c r="Y124" s="32">
        <v>3298913</v>
      </c>
      <c r="Z124" s="32">
        <v>3209955</v>
      </c>
      <c r="AA124" s="32">
        <v>3559666</v>
      </c>
      <c r="AB124" s="32">
        <v>3591115</v>
      </c>
      <c r="AC124" s="32">
        <v>3328851</v>
      </c>
      <c r="AD124" s="32">
        <v>3192973</v>
      </c>
    </row>
    <row r="125" spans="1:30" x14ac:dyDescent="0.2">
      <c r="A125" s="4">
        <v>11</v>
      </c>
      <c r="B125" s="6" t="s">
        <v>48</v>
      </c>
      <c r="C125" s="32"/>
      <c r="D125" s="32">
        <v>861844</v>
      </c>
      <c r="E125" s="32">
        <v>944907</v>
      </c>
      <c r="F125" s="32">
        <v>1146288</v>
      </c>
      <c r="G125" s="32">
        <v>890007</v>
      </c>
      <c r="H125" s="32">
        <v>974353</v>
      </c>
      <c r="I125" s="32">
        <v>813754</v>
      </c>
      <c r="J125" s="32">
        <v>646336</v>
      </c>
      <c r="K125" s="32">
        <v>963781</v>
      </c>
      <c r="L125" s="32">
        <v>969320</v>
      </c>
      <c r="M125" s="32">
        <v>783541</v>
      </c>
      <c r="N125" s="32">
        <v>470123</v>
      </c>
      <c r="O125" s="32">
        <v>872281</v>
      </c>
      <c r="P125" s="32">
        <v>984036</v>
      </c>
      <c r="Q125" s="32">
        <v>1093357</v>
      </c>
      <c r="R125" s="32">
        <v>1336388</v>
      </c>
      <c r="S125" s="32">
        <v>988715</v>
      </c>
      <c r="T125" s="32">
        <v>927963</v>
      </c>
      <c r="U125" s="32">
        <v>977910</v>
      </c>
      <c r="V125" s="32">
        <v>999416</v>
      </c>
      <c r="W125" s="32">
        <v>1069121</v>
      </c>
      <c r="X125" s="32">
        <v>1230041</v>
      </c>
      <c r="Y125" s="32">
        <v>985141</v>
      </c>
      <c r="Z125" s="32">
        <v>891714</v>
      </c>
      <c r="AA125" s="32">
        <v>981643</v>
      </c>
      <c r="AB125" s="32">
        <v>1015169</v>
      </c>
      <c r="AC125" s="32">
        <v>1335656</v>
      </c>
      <c r="AD125" s="32">
        <v>1345237</v>
      </c>
    </row>
    <row r="126" spans="1:30" x14ac:dyDescent="0.2">
      <c r="A126" s="4">
        <v>12</v>
      </c>
      <c r="B126" s="6" t="s">
        <v>49</v>
      </c>
      <c r="C126" s="32"/>
      <c r="D126" s="32">
        <v>481582</v>
      </c>
      <c r="E126" s="32">
        <v>458796</v>
      </c>
      <c r="F126" s="32">
        <v>465433</v>
      </c>
      <c r="G126" s="32">
        <v>484958</v>
      </c>
      <c r="H126" s="32">
        <v>493750</v>
      </c>
      <c r="I126" s="32">
        <v>453302</v>
      </c>
      <c r="J126" s="32">
        <v>441889</v>
      </c>
      <c r="K126" s="32">
        <v>438535</v>
      </c>
      <c r="L126" s="32">
        <v>427114</v>
      </c>
      <c r="M126" s="32">
        <v>409909</v>
      </c>
      <c r="N126" s="32">
        <v>372835</v>
      </c>
      <c r="O126" s="32">
        <v>346214</v>
      </c>
      <c r="P126" s="32">
        <v>349036</v>
      </c>
      <c r="Q126" s="32">
        <v>330391</v>
      </c>
      <c r="R126" s="32">
        <v>356145</v>
      </c>
      <c r="S126" s="32">
        <v>278813</v>
      </c>
      <c r="T126" s="32">
        <v>257878</v>
      </c>
      <c r="U126" s="32">
        <v>306807</v>
      </c>
      <c r="V126" s="32">
        <v>301568</v>
      </c>
      <c r="W126" s="32">
        <v>328754</v>
      </c>
      <c r="X126" s="32">
        <v>314745</v>
      </c>
      <c r="Y126" s="32">
        <v>335557</v>
      </c>
      <c r="Z126" s="32">
        <v>270936</v>
      </c>
      <c r="AA126" s="32">
        <v>264693</v>
      </c>
      <c r="AB126" s="32">
        <v>263282</v>
      </c>
      <c r="AC126" s="32">
        <v>241322</v>
      </c>
      <c r="AD126" s="32">
        <v>225126</v>
      </c>
    </row>
    <row r="127" spans="1:30" x14ac:dyDescent="0.2">
      <c r="A127" s="4">
        <v>13</v>
      </c>
      <c r="B127" s="6" t="s">
        <v>50</v>
      </c>
      <c r="C127" s="32"/>
      <c r="D127" s="32">
        <v>6779905</v>
      </c>
      <c r="E127" s="32">
        <v>6120405</v>
      </c>
      <c r="F127" s="32">
        <v>5808637</v>
      </c>
      <c r="G127" s="32">
        <v>5548474</v>
      </c>
      <c r="H127" s="32">
        <v>5006205</v>
      </c>
      <c r="I127" s="32">
        <v>4348762</v>
      </c>
      <c r="J127" s="32">
        <v>3800314</v>
      </c>
      <c r="K127" s="32">
        <v>3360406</v>
      </c>
      <c r="L127" s="32">
        <v>3079234</v>
      </c>
      <c r="M127" s="32">
        <v>2910318</v>
      </c>
      <c r="N127" s="32">
        <v>2730610</v>
      </c>
      <c r="O127" s="32">
        <v>2577363</v>
      </c>
      <c r="P127" s="32">
        <v>2574131</v>
      </c>
      <c r="Q127" s="32">
        <v>2464071</v>
      </c>
      <c r="R127" s="32">
        <v>2168344</v>
      </c>
      <c r="S127" s="32">
        <v>1938900</v>
      </c>
      <c r="T127" s="32">
        <v>2085827</v>
      </c>
      <c r="U127" s="32">
        <v>2120408</v>
      </c>
      <c r="V127" s="32">
        <v>1916888</v>
      </c>
      <c r="W127" s="32">
        <v>1978092</v>
      </c>
      <c r="X127" s="32">
        <v>2188093</v>
      </c>
      <c r="Y127" s="32">
        <v>2135131</v>
      </c>
      <c r="Z127" s="32">
        <v>1985104</v>
      </c>
      <c r="AA127" s="32">
        <v>1938254</v>
      </c>
      <c r="AB127" s="32">
        <v>1944905</v>
      </c>
      <c r="AC127" s="32">
        <v>1846170</v>
      </c>
      <c r="AD127" s="32">
        <v>1605404</v>
      </c>
    </row>
    <row r="128" spans="1:30" x14ac:dyDescent="0.2">
      <c r="A128" s="4">
        <v>14</v>
      </c>
      <c r="B128" s="6" t="s">
        <v>51</v>
      </c>
      <c r="C128" s="32"/>
      <c r="D128" s="32">
        <v>551603</v>
      </c>
      <c r="E128" s="32">
        <v>566963</v>
      </c>
      <c r="F128" s="32">
        <v>540351</v>
      </c>
      <c r="G128" s="32">
        <v>508240</v>
      </c>
      <c r="H128" s="32">
        <v>491077</v>
      </c>
      <c r="I128" s="32">
        <v>480968</v>
      </c>
      <c r="J128" s="32">
        <v>452114</v>
      </c>
      <c r="K128" s="32">
        <v>420616</v>
      </c>
      <c r="L128" s="32">
        <v>352124</v>
      </c>
      <c r="M128" s="32">
        <v>325607</v>
      </c>
      <c r="N128" s="32">
        <v>313594</v>
      </c>
      <c r="O128" s="32">
        <v>344780</v>
      </c>
      <c r="P128" s="32">
        <v>304902</v>
      </c>
      <c r="Q128" s="32">
        <v>318494</v>
      </c>
      <c r="R128" s="32">
        <v>393198</v>
      </c>
      <c r="S128" s="32">
        <v>273482</v>
      </c>
      <c r="T128" s="32">
        <v>264440</v>
      </c>
      <c r="U128" s="32">
        <v>312164</v>
      </c>
      <c r="V128" s="32">
        <v>309400</v>
      </c>
      <c r="W128" s="32">
        <v>267067</v>
      </c>
      <c r="X128" s="32">
        <v>260427</v>
      </c>
      <c r="Y128" s="32">
        <v>263623</v>
      </c>
      <c r="Z128" s="32">
        <v>231145</v>
      </c>
      <c r="AA128" s="32">
        <v>245422</v>
      </c>
      <c r="AB128" s="32">
        <v>230734</v>
      </c>
      <c r="AC128" s="32">
        <v>240449</v>
      </c>
      <c r="AD128" s="32">
        <v>245005</v>
      </c>
    </row>
    <row r="129" spans="1:30" x14ac:dyDescent="0.2">
      <c r="A129" s="4">
        <v>15</v>
      </c>
      <c r="B129" s="6" t="s">
        <v>52</v>
      </c>
      <c r="C129" s="32"/>
      <c r="D129" s="32">
        <v>3342862</v>
      </c>
      <c r="E129" s="32">
        <v>3469762</v>
      </c>
      <c r="F129" s="32">
        <v>3523498</v>
      </c>
      <c r="G129" s="32">
        <v>3417714</v>
      </c>
      <c r="H129" s="32">
        <v>3315062</v>
      </c>
      <c r="I129" s="32">
        <v>3243013</v>
      </c>
      <c r="J129" s="32">
        <v>3163262</v>
      </c>
      <c r="K129" s="32">
        <v>3097141</v>
      </c>
      <c r="L129" s="32">
        <v>3053825</v>
      </c>
      <c r="M129" s="32">
        <v>3064743</v>
      </c>
      <c r="N129" s="32">
        <v>3062327</v>
      </c>
      <c r="O129" s="32">
        <v>3226879</v>
      </c>
      <c r="P129" s="32">
        <v>3354354</v>
      </c>
      <c r="Q129" s="32">
        <v>3542785</v>
      </c>
      <c r="R129" s="32">
        <v>3253090</v>
      </c>
      <c r="S129" s="32">
        <v>3214595</v>
      </c>
      <c r="T129" s="32">
        <v>3135487</v>
      </c>
      <c r="U129" s="32">
        <v>3033173</v>
      </c>
      <c r="V129" s="32">
        <v>3050125</v>
      </c>
      <c r="W129" s="32">
        <v>3157164</v>
      </c>
      <c r="X129" s="32">
        <v>3162670</v>
      </c>
      <c r="Y129" s="32">
        <v>3133634</v>
      </c>
      <c r="Z129" s="32">
        <v>2960496</v>
      </c>
      <c r="AA129" s="32">
        <v>3045157</v>
      </c>
      <c r="AB129" s="32">
        <v>3048436</v>
      </c>
      <c r="AC129" s="32">
        <v>2714870</v>
      </c>
      <c r="AD129" s="32">
        <v>2642620</v>
      </c>
    </row>
    <row r="130" spans="1:30" x14ac:dyDescent="0.2">
      <c r="A130" s="4">
        <v>16</v>
      </c>
      <c r="B130" s="6" t="s">
        <v>53</v>
      </c>
      <c r="C130" s="32"/>
      <c r="D130" s="32">
        <v>2342497</v>
      </c>
      <c r="E130" s="32">
        <v>2598186</v>
      </c>
      <c r="F130" s="32">
        <v>2641918</v>
      </c>
      <c r="G130" s="32">
        <v>2586032</v>
      </c>
      <c r="H130" s="32">
        <v>2561562</v>
      </c>
      <c r="I130" s="32">
        <v>2339018</v>
      </c>
      <c r="J130" s="32">
        <v>2401277</v>
      </c>
      <c r="K130" s="32">
        <v>2313505</v>
      </c>
      <c r="L130" s="32">
        <v>2180838</v>
      </c>
      <c r="M130" s="32">
        <v>2258825</v>
      </c>
      <c r="N130" s="32">
        <v>2190827</v>
      </c>
      <c r="O130" s="32">
        <v>2291738</v>
      </c>
      <c r="P130" s="32">
        <v>2489150</v>
      </c>
      <c r="Q130" s="32">
        <v>2553683</v>
      </c>
      <c r="R130" s="32">
        <v>2412748</v>
      </c>
      <c r="S130" s="32">
        <v>2418811</v>
      </c>
      <c r="T130" s="32">
        <v>2343619</v>
      </c>
      <c r="U130" s="32">
        <v>2290888</v>
      </c>
      <c r="V130" s="32">
        <v>2243274</v>
      </c>
      <c r="W130" s="32">
        <v>2235534</v>
      </c>
      <c r="X130" s="32">
        <v>2328220</v>
      </c>
      <c r="Y130" s="32">
        <v>2289195</v>
      </c>
      <c r="Z130" s="32">
        <v>2269196</v>
      </c>
      <c r="AA130" s="32">
        <v>2310861</v>
      </c>
      <c r="AB130" s="32">
        <v>2392258</v>
      </c>
      <c r="AC130" s="32">
        <v>2409738</v>
      </c>
      <c r="AD130" s="32">
        <v>2324661</v>
      </c>
    </row>
    <row r="131" spans="1:30" x14ac:dyDescent="0.2">
      <c r="A131" s="4">
        <v>17</v>
      </c>
      <c r="B131" s="6" t="s">
        <v>54</v>
      </c>
      <c r="C131" s="32"/>
      <c r="D131" s="32">
        <v>411290</v>
      </c>
      <c r="E131" s="32">
        <v>417778</v>
      </c>
      <c r="F131" s="32">
        <v>386881</v>
      </c>
      <c r="G131" s="32">
        <v>423377</v>
      </c>
      <c r="H131" s="32">
        <v>400906</v>
      </c>
      <c r="I131" s="32">
        <v>370186</v>
      </c>
      <c r="J131" s="32">
        <v>366118</v>
      </c>
      <c r="K131" s="32">
        <v>365884</v>
      </c>
      <c r="L131" s="32">
        <v>328010</v>
      </c>
      <c r="M131" s="32">
        <v>377638</v>
      </c>
      <c r="N131" s="32">
        <v>338217</v>
      </c>
      <c r="O131" s="32">
        <v>378390</v>
      </c>
      <c r="P131" s="32">
        <v>426426</v>
      </c>
      <c r="Q131" s="32">
        <v>518694</v>
      </c>
      <c r="R131" s="32">
        <v>502936</v>
      </c>
      <c r="S131" s="32">
        <v>398820</v>
      </c>
      <c r="T131" s="32">
        <v>411877</v>
      </c>
      <c r="U131" s="32">
        <v>415872</v>
      </c>
      <c r="V131" s="32">
        <v>392424</v>
      </c>
      <c r="W131" s="32">
        <v>417956</v>
      </c>
      <c r="X131" s="32">
        <v>454296</v>
      </c>
      <c r="Y131" s="32">
        <v>447450</v>
      </c>
      <c r="Z131" s="32">
        <v>354769</v>
      </c>
      <c r="AA131" s="32">
        <v>402095</v>
      </c>
      <c r="AB131" s="32">
        <v>409611</v>
      </c>
      <c r="AC131" s="32">
        <v>411349</v>
      </c>
      <c r="AD131" s="32">
        <v>432541</v>
      </c>
    </row>
    <row r="132" spans="1:30" x14ac:dyDescent="0.2">
      <c r="A132" s="4">
        <v>18</v>
      </c>
      <c r="B132" s="6" t="s">
        <v>55</v>
      </c>
      <c r="C132" s="32"/>
      <c r="D132" s="32">
        <v>1002358</v>
      </c>
      <c r="E132" s="32">
        <v>1088576</v>
      </c>
      <c r="F132" s="32">
        <v>1122350</v>
      </c>
      <c r="G132" s="32">
        <v>1222763</v>
      </c>
      <c r="H132" s="32">
        <v>1096528</v>
      </c>
      <c r="I132" s="32">
        <v>1093588</v>
      </c>
      <c r="J132" s="32">
        <v>1127425</v>
      </c>
      <c r="K132" s="32">
        <v>1028675</v>
      </c>
      <c r="L132" s="32">
        <v>990896</v>
      </c>
      <c r="M132" s="32">
        <v>1069437</v>
      </c>
      <c r="N132" s="32">
        <v>1110129</v>
      </c>
      <c r="O132" s="32">
        <v>1158404</v>
      </c>
      <c r="P132" s="32">
        <v>1266099</v>
      </c>
      <c r="Q132" s="32">
        <v>1473115</v>
      </c>
      <c r="R132" s="32">
        <v>1246841</v>
      </c>
      <c r="S132" s="32">
        <v>1016281</v>
      </c>
      <c r="T132" s="32">
        <v>1200248</v>
      </c>
      <c r="U132" s="32">
        <v>1295115</v>
      </c>
      <c r="V132" s="32">
        <v>1173419</v>
      </c>
      <c r="W132" s="32">
        <v>1143698</v>
      </c>
      <c r="X132" s="32">
        <v>1210538</v>
      </c>
      <c r="Y132" s="32">
        <v>1145246</v>
      </c>
      <c r="Z132" s="32">
        <v>1099230</v>
      </c>
      <c r="AA132" s="32">
        <v>1345472</v>
      </c>
      <c r="AB132" s="32">
        <v>1386363</v>
      </c>
      <c r="AC132" s="32">
        <v>1393451</v>
      </c>
      <c r="AD132" s="32">
        <v>1532754</v>
      </c>
    </row>
    <row r="133" spans="1:30" x14ac:dyDescent="0.2">
      <c r="A133" s="4">
        <v>19</v>
      </c>
      <c r="B133" s="6" t="s">
        <v>56</v>
      </c>
      <c r="C133" s="32"/>
      <c r="D133" s="32">
        <v>809152</v>
      </c>
      <c r="E133" s="32">
        <v>912886</v>
      </c>
      <c r="F133" s="32">
        <v>943197</v>
      </c>
      <c r="G133" s="32">
        <v>1217956</v>
      </c>
      <c r="H133" s="32">
        <v>1075696</v>
      </c>
      <c r="I133" s="32">
        <v>877189</v>
      </c>
      <c r="J133" s="32">
        <v>1363884</v>
      </c>
      <c r="K133" s="32">
        <v>1375791</v>
      </c>
      <c r="L133" s="32">
        <v>1333717</v>
      </c>
      <c r="M133" s="32">
        <v>1637989</v>
      </c>
      <c r="N133" s="32">
        <v>1942005</v>
      </c>
      <c r="O133" s="32">
        <v>2692102</v>
      </c>
      <c r="P133" s="32">
        <v>2990112</v>
      </c>
      <c r="Q133" s="32">
        <v>2657333</v>
      </c>
      <c r="R133" s="32">
        <v>2398344</v>
      </c>
      <c r="S133" s="32">
        <v>1953480</v>
      </c>
      <c r="T133" s="32">
        <v>2206222</v>
      </c>
      <c r="U133" s="32">
        <v>2507034</v>
      </c>
      <c r="V133" s="32">
        <v>3083603</v>
      </c>
      <c r="W133" s="32">
        <v>3184846</v>
      </c>
      <c r="X133" s="32">
        <v>3828793</v>
      </c>
      <c r="Y133" s="32">
        <v>2895317</v>
      </c>
      <c r="Z133" s="32">
        <v>2201100</v>
      </c>
      <c r="AA133" s="32">
        <v>2107742</v>
      </c>
      <c r="AB133" s="32">
        <v>2848137</v>
      </c>
      <c r="AC133" s="32">
        <v>2358888</v>
      </c>
      <c r="AD133" s="32">
        <v>1580554</v>
      </c>
    </row>
    <row r="134" spans="1:30" x14ac:dyDescent="0.2">
      <c r="A134" s="4">
        <v>20</v>
      </c>
      <c r="B134" s="6" t="s">
        <v>57</v>
      </c>
      <c r="C134" s="32"/>
      <c r="D134" s="32">
        <v>6414745</v>
      </c>
      <c r="E134" s="32">
        <v>6665847</v>
      </c>
      <c r="F134" s="32">
        <v>7160753</v>
      </c>
      <c r="G134" s="32">
        <v>7130207</v>
      </c>
      <c r="H134" s="32">
        <v>6634671</v>
      </c>
      <c r="I134" s="32">
        <v>6778388</v>
      </c>
      <c r="J134" s="32">
        <v>6549178</v>
      </c>
      <c r="K134" s="32">
        <v>6326517</v>
      </c>
      <c r="L134" s="32">
        <v>6363588</v>
      </c>
      <c r="M134" s="32">
        <v>6315582</v>
      </c>
      <c r="N134" s="32">
        <v>6955851</v>
      </c>
      <c r="O134" s="32">
        <v>7413494</v>
      </c>
      <c r="P134" s="32">
        <v>8359234</v>
      </c>
      <c r="Q134" s="32">
        <v>9018854</v>
      </c>
      <c r="R134" s="32">
        <v>8880508</v>
      </c>
      <c r="S134" s="32">
        <v>7221348</v>
      </c>
      <c r="T134" s="32">
        <v>7183959</v>
      </c>
      <c r="U134" s="32">
        <v>7343627</v>
      </c>
      <c r="V134" s="32">
        <v>7358798</v>
      </c>
      <c r="W134" s="32">
        <v>8227426</v>
      </c>
      <c r="X134" s="32">
        <v>8869362</v>
      </c>
      <c r="Y134" s="32">
        <v>6757190</v>
      </c>
      <c r="Z134" s="32">
        <v>6178149</v>
      </c>
      <c r="AA134" s="32">
        <v>6904023</v>
      </c>
      <c r="AB134" s="32">
        <v>7259297</v>
      </c>
      <c r="AC134" s="32">
        <v>6656520</v>
      </c>
      <c r="AD134" s="32">
        <v>5825903</v>
      </c>
    </row>
    <row r="135" spans="1:30" x14ac:dyDescent="0.2">
      <c r="A135" s="4">
        <v>21</v>
      </c>
      <c r="B135" s="6" t="s">
        <v>58</v>
      </c>
      <c r="C135" s="32"/>
      <c r="D135" s="32">
        <v>3265798</v>
      </c>
      <c r="E135" s="32">
        <v>3209866</v>
      </c>
      <c r="F135" s="32">
        <v>3334579</v>
      </c>
      <c r="G135" s="32">
        <v>3417126</v>
      </c>
      <c r="H135" s="32">
        <v>3481772</v>
      </c>
      <c r="I135" s="32">
        <v>3769913</v>
      </c>
      <c r="J135" s="32">
        <v>3744043</v>
      </c>
      <c r="K135" s="32">
        <v>3753319</v>
      </c>
      <c r="L135" s="32">
        <v>3710286</v>
      </c>
      <c r="M135" s="32">
        <v>3700808</v>
      </c>
      <c r="N135" s="32">
        <v>3585572</v>
      </c>
      <c r="O135" s="32">
        <v>3698033</v>
      </c>
      <c r="P135" s="32">
        <v>3675897</v>
      </c>
      <c r="Q135" s="32">
        <v>3722613</v>
      </c>
      <c r="R135" s="32">
        <v>4091935</v>
      </c>
      <c r="S135" s="32">
        <v>3974459</v>
      </c>
      <c r="T135" s="32">
        <v>3921454</v>
      </c>
      <c r="U135" s="32">
        <v>3853179</v>
      </c>
      <c r="V135" s="32">
        <v>3727984</v>
      </c>
      <c r="W135" s="32">
        <v>3780208</v>
      </c>
      <c r="X135" s="32">
        <v>4237660</v>
      </c>
      <c r="Y135" s="32">
        <v>4275482</v>
      </c>
      <c r="Z135" s="32">
        <v>4127585</v>
      </c>
      <c r="AA135" s="32">
        <v>4161495</v>
      </c>
      <c r="AB135" s="32">
        <v>4047191</v>
      </c>
      <c r="AC135" s="32">
        <v>4458959</v>
      </c>
      <c r="AD135" s="32">
        <v>4132975</v>
      </c>
    </row>
    <row r="136" spans="1:30" x14ac:dyDescent="0.2">
      <c r="A136" s="4">
        <v>22</v>
      </c>
      <c r="B136" s="6" t="s">
        <v>59</v>
      </c>
      <c r="C136" s="32"/>
      <c r="D136" s="32">
        <v>3694317</v>
      </c>
      <c r="E136" s="32">
        <v>3817809</v>
      </c>
      <c r="F136" s="32">
        <v>3780259</v>
      </c>
      <c r="G136" s="32">
        <v>3663680</v>
      </c>
      <c r="H136" s="32">
        <v>3709398</v>
      </c>
      <c r="I136" s="32">
        <v>3489229</v>
      </c>
      <c r="J136" s="32">
        <v>3682049</v>
      </c>
      <c r="K136" s="32">
        <v>3557621</v>
      </c>
      <c r="L136" s="32">
        <v>3292417</v>
      </c>
      <c r="M136" s="32">
        <v>3450857</v>
      </c>
      <c r="N136" s="32">
        <v>3394272</v>
      </c>
      <c r="O136" s="32">
        <v>3400517</v>
      </c>
      <c r="P136" s="32">
        <v>3933606</v>
      </c>
      <c r="Q136" s="32">
        <v>3845235</v>
      </c>
      <c r="R136" s="32">
        <v>3792215</v>
      </c>
      <c r="S136" s="32">
        <v>3197005</v>
      </c>
      <c r="T136" s="32">
        <v>3514806</v>
      </c>
      <c r="U136" s="32">
        <v>3545923</v>
      </c>
      <c r="V136" s="32">
        <v>3245463</v>
      </c>
      <c r="W136" s="32">
        <v>3547903</v>
      </c>
      <c r="X136" s="32">
        <v>4017035</v>
      </c>
      <c r="Y136" s="32">
        <v>4170227</v>
      </c>
      <c r="Z136" s="32">
        <v>3815811</v>
      </c>
      <c r="AA136" s="32">
        <v>3979695</v>
      </c>
      <c r="AB136" s="32">
        <v>4394857</v>
      </c>
      <c r="AC136" s="32">
        <v>4090353</v>
      </c>
      <c r="AD136" s="32">
        <v>3713633</v>
      </c>
    </row>
    <row r="137" spans="1:30" x14ac:dyDescent="0.2">
      <c r="A137" s="4">
        <v>23</v>
      </c>
      <c r="B137" s="6" t="s">
        <v>60</v>
      </c>
      <c r="C137" s="32"/>
      <c r="D137" s="32">
        <v>4307655</v>
      </c>
      <c r="E137" s="32">
        <v>4296160</v>
      </c>
      <c r="F137" s="32">
        <v>5457864</v>
      </c>
      <c r="G137" s="32">
        <v>6682476</v>
      </c>
      <c r="H137" s="32">
        <v>5371007</v>
      </c>
      <c r="I137" s="32">
        <v>4900528</v>
      </c>
      <c r="J137" s="32">
        <v>7089669</v>
      </c>
      <c r="K137" s="32">
        <v>7071607</v>
      </c>
      <c r="L137" s="32">
        <v>7202558</v>
      </c>
      <c r="M137" s="32">
        <v>7474255</v>
      </c>
      <c r="N137" s="32">
        <v>8393487</v>
      </c>
      <c r="O137" s="32">
        <v>10714131</v>
      </c>
      <c r="P137" s="32">
        <v>13858705</v>
      </c>
      <c r="Q137" s="32">
        <v>12945487</v>
      </c>
      <c r="R137" s="32">
        <v>19365859</v>
      </c>
      <c r="S137" s="32">
        <v>10646776</v>
      </c>
      <c r="T137" s="32">
        <v>11520249</v>
      </c>
      <c r="U137" s="32">
        <v>14715911</v>
      </c>
      <c r="V137" s="32">
        <v>13777076</v>
      </c>
      <c r="W137" s="32">
        <v>15983936</v>
      </c>
      <c r="X137" s="32">
        <v>17382521</v>
      </c>
      <c r="Y137" s="32">
        <v>11587594</v>
      </c>
      <c r="Z137" s="32">
        <v>7511139</v>
      </c>
      <c r="AA137" s="32">
        <v>9148457</v>
      </c>
      <c r="AB137" s="32">
        <v>11917695</v>
      </c>
      <c r="AC137" s="32">
        <v>9249849</v>
      </c>
      <c r="AD137" s="32">
        <v>5646798</v>
      </c>
    </row>
    <row r="138" spans="1:30" x14ac:dyDescent="0.2">
      <c r="A138" s="4">
        <v>24</v>
      </c>
      <c r="B138" s="6" t="s">
        <v>61</v>
      </c>
      <c r="C138" s="32"/>
      <c r="D138" s="32">
        <v>931550</v>
      </c>
      <c r="E138" s="32">
        <v>966413</v>
      </c>
      <c r="F138" s="32">
        <v>796872</v>
      </c>
      <c r="G138" s="32">
        <v>891200</v>
      </c>
      <c r="H138" s="32">
        <v>678072</v>
      </c>
      <c r="I138" s="32">
        <v>650651</v>
      </c>
      <c r="J138" s="32">
        <v>626942</v>
      </c>
      <c r="K138" s="32">
        <v>725817</v>
      </c>
      <c r="L138" s="32">
        <v>757064</v>
      </c>
      <c r="M138" s="32">
        <v>735365</v>
      </c>
      <c r="N138" s="32">
        <v>800319</v>
      </c>
      <c r="O138" s="32">
        <v>1027608</v>
      </c>
      <c r="P138" s="32">
        <v>1151009</v>
      </c>
      <c r="Q138" s="32">
        <v>1524121</v>
      </c>
      <c r="R138" s="32">
        <v>2193789</v>
      </c>
      <c r="S138" s="32">
        <v>2000120</v>
      </c>
      <c r="T138" s="32">
        <v>1558403</v>
      </c>
      <c r="U138" s="32">
        <v>1697303</v>
      </c>
      <c r="V138" s="32">
        <v>1303195</v>
      </c>
      <c r="W138" s="32">
        <v>1342014</v>
      </c>
      <c r="X138" s="32">
        <v>1216280</v>
      </c>
      <c r="Y138" s="32">
        <v>1212605</v>
      </c>
      <c r="Z138" s="32">
        <v>1226389</v>
      </c>
      <c r="AA138" s="32">
        <v>1462090</v>
      </c>
      <c r="AB138" s="32">
        <v>1614481</v>
      </c>
      <c r="AC138" s="32">
        <v>1529568</v>
      </c>
      <c r="AD138" s="32">
        <v>1138850</v>
      </c>
    </row>
    <row r="139" spans="1:30" x14ac:dyDescent="0.2">
      <c r="A139" s="4">
        <v>25</v>
      </c>
      <c r="B139" s="6" t="s">
        <v>62</v>
      </c>
      <c r="C139" s="32"/>
      <c r="D139" s="32">
        <v>916324</v>
      </c>
      <c r="E139" s="32">
        <v>892639</v>
      </c>
      <c r="F139" s="32">
        <v>917582</v>
      </c>
      <c r="G139" s="32">
        <v>874371</v>
      </c>
      <c r="H139" s="32">
        <v>800285</v>
      </c>
      <c r="I139" s="32">
        <v>819051</v>
      </c>
      <c r="J139" s="32">
        <v>809505</v>
      </c>
      <c r="K139" s="32">
        <v>790498</v>
      </c>
      <c r="L139" s="32">
        <v>765359</v>
      </c>
      <c r="M139" s="32">
        <v>832977</v>
      </c>
      <c r="N139" s="32">
        <v>795386</v>
      </c>
      <c r="O139" s="32">
        <v>886076</v>
      </c>
      <c r="P139" s="32">
        <v>985527</v>
      </c>
      <c r="Q139" s="32">
        <v>967843</v>
      </c>
      <c r="R139" s="32">
        <v>755652</v>
      </c>
      <c r="S139" s="32">
        <v>922724</v>
      </c>
      <c r="T139" s="32">
        <v>851265</v>
      </c>
      <c r="U139" s="32">
        <v>696625</v>
      </c>
      <c r="V139" s="32">
        <v>666185</v>
      </c>
      <c r="W139" s="32">
        <v>658085</v>
      </c>
      <c r="X139" s="32">
        <v>690326</v>
      </c>
      <c r="Y139" s="32">
        <v>650117</v>
      </c>
      <c r="Z139" s="32">
        <v>605012</v>
      </c>
      <c r="AA139" s="32">
        <v>595210</v>
      </c>
      <c r="AB139" s="32">
        <v>587540</v>
      </c>
      <c r="AC139" s="32">
        <v>529707</v>
      </c>
      <c r="AD139" s="32">
        <v>582986</v>
      </c>
    </row>
    <row r="140" spans="1:30" x14ac:dyDescent="0.2">
      <c r="A140" s="4">
        <v>26</v>
      </c>
      <c r="B140" s="6" t="s">
        <v>63</v>
      </c>
      <c r="C140" s="32"/>
      <c r="D140" s="32">
        <v>2742403</v>
      </c>
      <c r="E140" s="32">
        <v>2785275</v>
      </c>
      <c r="F140" s="32">
        <v>2690449</v>
      </c>
      <c r="G140" s="32">
        <v>2488193</v>
      </c>
      <c r="H140" s="32">
        <v>2385462</v>
      </c>
      <c r="I140" s="32">
        <v>2274796</v>
      </c>
      <c r="J140" s="32">
        <v>2112548</v>
      </c>
      <c r="K140" s="32">
        <v>1917792</v>
      </c>
      <c r="L140" s="32">
        <v>1737044</v>
      </c>
      <c r="M140" s="32">
        <v>1601042</v>
      </c>
      <c r="N140" s="32">
        <v>1581980</v>
      </c>
      <c r="O140" s="32">
        <v>1602323</v>
      </c>
      <c r="P140" s="32">
        <v>1572006</v>
      </c>
      <c r="Q140" s="32">
        <v>1451843</v>
      </c>
      <c r="R140" s="32">
        <v>1485074</v>
      </c>
      <c r="S140" s="32">
        <v>1312156</v>
      </c>
      <c r="T140" s="32">
        <v>1295279</v>
      </c>
      <c r="U140" s="32">
        <v>1413557</v>
      </c>
      <c r="V140" s="32">
        <v>1442609</v>
      </c>
      <c r="W140" s="32">
        <v>1479004</v>
      </c>
      <c r="X140" s="32">
        <v>1458168</v>
      </c>
      <c r="Y140" s="32">
        <v>1380903</v>
      </c>
      <c r="Z140" s="32">
        <v>1356539</v>
      </c>
      <c r="AA140" s="32">
        <v>1402156</v>
      </c>
      <c r="AB140" s="32">
        <v>1439678</v>
      </c>
      <c r="AC140" s="32">
        <v>1486414</v>
      </c>
      <c r="AD140" s="32">
        <v>1368385</v>
      </c>
    </row>
    <row r="141" spans="1:30" x14ac:dyDescent="0.2">
      <c r="A141" s="4">
        <v>27</v>
      </c>
      <c r="B141" s="6" t="s">
        <v>64</v>
      </c>
      <c r="C141" s="32"/>
      <c r="D141" s="32">
        <v>517207</v>
      </c>
      <c r="E141" s="32">
        <v>504321</v>
      </c>
      <c r="F141" s="32">
        <v>515577</v>
      </c>
      <c r="G141" s="32">
        <v>492976</v>
      </c>
      <c r="H141" s="32">
        <v>466497</v>
      </c>
      <c r="I141" s="32">
        <v>417104</v>
      </c>
      <c r="J141" s="32">
        <v>446418</v>
      </c>
      <c r="K141" s="32">
        <v>360910</v>
      </c>
      <c r="L141" s="32">
        <v>362125</v>
      </c>
      <c r="M141" s="32">
        <v>346185</v>
      </c>
      <c r="N141" s="32">
        <v>364286</v>
      </c>
      <c r="O141" s="32">
        <v>368559</v>
      </c>
      <c r="P141" s="32">
        <v>437089</v>
      </c>
      <c r="Q141" s="32">
        <v>436056</v>
      </c>
      <c r="R141" s="32">
        <v>402010</v>
      </c>
      <c r="S141" s="32">
        <v>370300</v>
      </c>
      <c r="T141" s="32">
        <v>413115</v>
      </c>
      <c r="U141" s="32">
        <v>370745</v>
      </c>
      <c r="V141" s="32">
        <v>364263</v>
      </c>
      <c r="W141" s="32">
        <v>354548</v>
      </c>
      <c r="X141" s="32">
        <v>378129</v>
      </c>
      <c r="Y141" s="32">
        <v>387443</v>
      </c>
      <c r="Z141" s="32">
        <v>406084</v>
      </c>
      <c r="AA141" s="32">
        <v>416647</v>
      </c>
      <c r="AB141" s="32">
        <v>405105</v>
      </c>
      <c r="AC141" s="32">
        <v>332560</v>
      </c>
      <c r="AD141" s="32">
        <v>336933</v>
      </c>
    </row>
    <row r="142" spans="1:30" x14ac:dyDescent="0.2">
      <c r="A142" s="4">
        <v>28</v>
      </c>
      <c r="B142" s="6" t="s">
        <v>65</v>
      </c>
      <c r="C142" s="32"/>
      <c r="D142" s="32">
        <v>1089453</v>
      </c>
      <c r="E142" s="32">
        <v>1074427</v>
      </c>
      <c r="F142" s="32">
        <v>1067183</v>
      </c>
      <c r="G142" s="32">
        <v>1077096</v>
      </c>
      <c r="H142" s="32">
        <v>978735</v>
      </c>
      <c r="I142" s="32">
        <v>938339</v>
      </c>
      <c r="J142" s="32">
        <v>941098</v>
      </c>
      <c r="K142" s="32">
        <v>861326</v>
      </c>
      <c r="L142" s="32">
        <v>842801</v>
      </c>
      <c r="M142" s="32">
        <v>830754</v>
      </c>
      <c r="N142" s="32">
        <v>872898</v>
      </c>
      <c r="O142" s="32">
        <v>911846</v>
      </c>
      <c r="P142" s="32">
        <v>972600</v>
      </c>
      <c r="Q142" s="32">
        <v>953399</v>
      </c>
      <c r="R142" s="32">
        <v>902357</v>
      </c>
      <c r="S142" s="32">
        <v>886901</v>
      </c>
      <c r="T142" s="32">
        <v>912764</v>
      </c>
      <c r="U142" s="32">
        <v>884105</v>
      </c>
      <c r="V142" s="32">
        <v>798204</v>
      </c>
      <c r="W142" s="32">
        <v>919752</v>
      </c>
      <c r="X142" s="32">
        <v>983782</v>
      </c>
      <c r="Y142" s="32">
        <v>879115</v>
      </c>
      <c r="Z142" s="32">
        <v>813156</v>
      </c>
      <c r="AA142" s="32">
        <v>920914</v>
      </c>
      <c r="AB142" s="32">
        <v>932315</v>
      </c>
      <c r="AC142" s="32">
        <v>846978</v>
      </c>
      <c r="AD142" s="32">
        <v>876789</v>
      </c>
    </row>
    <row r="143" spans="1:30" x14ac:dyDescent="0.2">
      <c r="A143" s="4">
        <v>29</v>
      </c>
      <c r="B143" s="6" t="s">
        <v>66</v>
      </c>
      <c r="C143" s="32"/>
      <c r="D143" s="32">
        <v>9122006</v>
      </c>
      <c r="E143" s="32">
        <v>8855765</v>
      </c>
      <c r="F143" s="32">
        <v>9245780</v>
      </c>
      <c r="G143" s="32">
        <v>8695009</v>
      </c>
      <c r="H143" s="32">
        <v>7120915</v>
      </c>
      <c r="I143" s="32">
        <v>7674522</v>
      </c>
      <c r="J143" s="32">
        <v>8128016</v>
      </c>
      <c r="K143" s="32">
        <v>8118243</v>
      </c>
      <c r="L143" s="32">
        <v>8080405</v>
      </c>
      <c r="M143" s="32">
        <v>9292216</v>
      </c>
      <c r="N143" s="32">
        <v>12122119</v>
      </c>
      <c r="O143" s="32">
        <v>14278511</v>
      </c>
      <c r="P143" s="32">
        <v>16427754</v>
      </c>
      <c r="Q143" s="32">
        <v>18363882</v>
      </c>
      <c r="R143" s="32">
        <v>18408709</v>
      </c>
      <c r="S143" s="32">
        <v>16079521</v>
      </c>
      <c r="T143" s="32">
        <v>17160574</v>
      </c>
      <c r="U143" s="32">
        <v>19661050</v>
      </c>
      <c r="V143" s="32">
        <v>17041731</v>
      </c>
      <c r="W143" s="32">
        <v>17180815</v>
      </c>
      <c r="X143" s="32">
        <v>16317532</v>
      </c>
      <c r="Y143" s="32">
        <v>14794878</v>
      </c>
      <c r="Z143" s="32">
        <v>13808368</v>
      </c>
      <c r="AA143" s="32">
        <v>16292946</v>
      </c>
      <c r="AB143" s="32">
        <v>16229814</v>
      </c>
      <c r="AC143" s="32">
        <v>13502696</v>
      </c>
      <c r="AD143" s="32">
        <v>14823403</v>
      </c>
    </row>
    <row r="144" spans="1:30" x14ac:dyDescent="0.2">
      <c r="A144" s="4">
        <v>30</v>
      </c>
      <c r="B144" s="6" t="s">
        <v>67</v>
      </c>
      <c r="C144" s="32"/>
      <c r="D144" s="32">
        <v>6241335</v>
      </c>
      <c r="E144" s="32">
        <v>5908724</v>
      </c>
      <c r="F144" s="32">
        <v>5881754</v>
      </c>
      <c r="G144" s="32">
        <v>5491517</v>
      </c>
      <c r="H144" s="32">
        <v>5227097</v>
      </c>
      <c r="I144" s="32">
        <v>5246995</v>
      </c>
      <c r="J144" s="32">
        <v>4704426</v>
      </c>
      <c r="K144" s="32">
        <v>4269182</v>
      </c>
      <c r="L144" s="32">
        <v>4376372</v>
      </c>
      <c r="M144" s="32">
        <v>4663679</v>
      </c>
      <c r="N144" s="32">
        <v>5521099</v>
      </c>
      <c r="O144" s="32">
        <v>6386305</v>
      </c>
      <c r="P144" s="32">
        <v>6957371</v>
      </c>
      <c r="Q144" s="32">
        <v>6964104</v>
      </c>
      <c r="R144" s="32">
        <v>6244282</v>
      </c>
      <c r="S144" s="32">
        <v>6638186</v>
      </c>
      <c r="T144" s="32">
        <v>6375253</v>
      </c>
      <c r="U144" s="32">
        <v>7181613</v>
      </c>
      <c r="V144" s="32">
        <v>6589202</v>
      </c>
      <c r="W144" s="32">
        <v>6537998</v>
      </c>
      <c r="X144" s="32">
        <v>6520275</v>
      </c>
      <c r="Y144" s="32">
        <v>6452999</v>
      </c>
      <c r="Z144" s="32">
        <v>5760125</v>
      </c>
      <c r="AA144" s="32">
        <v>6544107</v>
      </c>
      <c r="AB144" s="32">
        <v>6605205</v>
      </c>
      <c r="AC144" s="32">
        <v>5765256</v>
      </c>
      <c r="AD144" s="32">
        <v>6378237</v>
      </c>
    </row>
    <row r="145" spans="1:30" x14ac:dyDescent="0.2">
      <c r="A145" s="4">
        <v>31</v>
      </c>
      <c r="B145" s="6" t="s">
        <v>68</v>
      </c>
      <c r="C145" s="32"/>
      <c r="D145" s="32">
        <v>1120579</v>
      </c>
      <c r="E145" s="32">
        <v>1165739</v>
      </c>
      <c r="F145" s="32">
        <v>1184156</v>
      </c>
      <c r="G145" s="32">
        <v>1132336</v>
      </c>
      <c r="H145" s="32">
        <v>1087278</v>
      </c>
      <c r="I145" s="32">
        <v>1107930</v>
      </c>
      <c r="J145" s="32">
        <v>1148948</v>
      </c>
      <c r="K145" s="32">
        <v>1276477</v>
      </c>
      <c r="L145" s="32">
        <v>1246371</v>
      </c>
      <c r="M145" s="32">
        <v>1279667</v>
      </c>
      <c r="N145" s="32">
        <v>1451305</v>
      </c>
      <c r="O145" s="32">
        <v>1715044</v>
      </c>
      <c r="P145" s="32">
        <v>2574974</v>
      </c>
      <c r="Q145" s="32">
        <v>2574397</v>
      </c>
      <c r="R145" s="32">
        <v>2211862</v>
      </c>
      <c r="S145" s="32">
        <v>1927899</v>
      </c>
      <c r="T145" s="32">
        <v>2228586</v>
      </c>
      <c r="U145" s="32">
        <v>2627330</v>
      </c>
      <c r="V145" s="32">
        <v>2243098</v>
      </c>
      <c r="W145" s="32">
        <v>2616195</v>
      </c>
      <c r="X145" s="32">
        <v>3072942</v>
      </c>
      <c r="Y145" s="32">
        <v>2663972</v>
      </c>
      <c r="Z145" s="32">
        <v>2132244</v>
      </c>
      <c r="AA145" s="32">
        <v>2754720</v>
      </c>
      <c r="AB145" s="32">
        <v>2543470</v>
      </c>
      <c r="AC145" s="32">
        <v>2521172</v>
      </c>
      <c r="AD145" s="32">
        <v>2299332</v>
      </c>
    </row>
    <row r="146" spans="1:30" x14ac:dyDescent="0.2">
      <c r="A146" s="4">
        <v>32</v>
      </c>
      <c r="B146" s="6" t="s">
        <v>69</v>
      </c>
      <c r="C146" s="32"/>
      <c r="D146" s="32">
        <v>2991275</v>
      </c>
      <c r="E146" s="32">
        <v>3349174</v>
      </c>
      <c r="F146" s="32">
        <v>3207136</v>
      </c>
      <c r="G146" s="32">
        <v>3408233</v>
      </c>
      <c r="H146" s="32">
        <v>3033235</v>
      </c>
      <c r="I146" s="32">
        <v>2788739</v>
      </c>
      <c r="J146" s="32">
        <v>2899205</v>
      </c>
      <c r="K146" s="32">
        <v>2960766</v>
      </c>
      <c r="L146" s="32">
        <v>2971857</v>
      </c>
      <c r="M146" s="32">
        <v>2849578</v>
      </c>
      <c r="N146" s="32">
        <v>3336836</v>
      </c>
      <c r="O146" s="32">
        <v>3574393</v>
      </c>
      <c r="P146" s="32">
        <v>5368443</v>
      </c>
      <c r="Q146" s="32">
        <v>6041812</v>
      </c>
      <c r="R146" s="32">
        <v>4748255</v>
      </c>
      <c r="S146" s="32">
        <v>3767923</v>
      </c>
      <c r="T146" s="32">
        <v>4227166</v>
      </c>
      <c r="U146" s="32">
        <v>4468994</v>
      </c>
      <c r="V146" s="32">
        <v>3700412</v>
      </c>
      <c r="W146" s="32">
        <v>3945786</v>
      </c>
      <c r="X146" s="32">
        <v>4000955</v>
      </c>
      <c r="Y146" s="32">
        <v>4328734</v>
      </c>
      <c r="Z146" s="32">
        <v>3575319</v>
      </c>
      <c r="AA146" s="32">
        <v>4090779</v>
      </c>
      <c r="AB146" s="32">
        <v>4195937</v>
      </c>
      <c r="AC146" s="32">
        <v>3446363</v>
      </c>
      <c r="AD146" s="32">
        <v>3646666</v>
      </c>
    </row>
    <row r="147" spans="1:30" x14ac:dyDescent="0.2">
      <c r="A147" s="4">
        <v>33</v>
      </c>
      <c r="B147" s="6" t="s">
        <v>70</v>
      </c>
      <c r="C147" s="32"/>
      <c r="D147" s="32">
        <v>3813011</v>
      </c>
      <c r="E147" s="32">
        <v>4095937</v>
      </c>
      <c r="F147" s="32">
        <v>3908114</v>
      </c>
      <c r="G147" s="32">
        <v>3689854</v>
      </c>
      <c r="H147" s="32">
        <v>3328951</v>
      </c>
      <c r="I147" s="32">
        <v>3084065</v>
      </c>
      <c r="J147" s="32">
        <v>3043142</v>
      </c>
      <c r="K147" s="32">
        <v>3008648</v>
      </c>
      <c r="L147" s="32">
        <v>2661932</v>
      </c>
      <c r="M147" s="32">
        <v>2581857</v>
      </c>
      <c r="N147" s="32">
        <v>2706467</v>
      </c>
      <c r="O147" s="32">
        <v>2849072</v>
      </c>
      <c r="P147" s="32">
        <v>2896487</v>
      </c>
      <c r="Q147" s="32">
        <v>2799795</v>
      </c>
      <c r="R147" s="32">
        <v>2756701</v>
      </c>
      <c r="S147" s="32">
        <v>2354938</v>
      </c>
      <c r="T147" s="32">
        <v>2192803</v>
      </c>
      <c r="U147" s="32">
        <v>2654169</v>
      </c>
      <c r="V147" s="32">
        <v>2602876</v>
      </c>
      <c r="W147" s="32">
        <v>2687619</v>
      </c>
      <c r="X147" s="32">
        <v>2713226</v>
      </c>
      <c r="Y147" s="32">
        <v>2866251</v>
      </c>
      <c r="Z147" s="32">
        <v>2688328</v>
      </c>
      <c r="AA147" s="32">
        <v>2946359</v>
      </c>
      <c r="AB147" s="32">
        <v>3063383</v>
      </c>
      <c r="AC147" s="32">
        <v>3018808</v>
      </c>
      <c r="AD147" s="32">
        <v>2656990</v>
      </c>
    </row>
    <row r="148" spans="1:30" x14ac:dyDescent="0.2">
      <c r="A148" s="4">
        <v>34</v>
      </c>
      <c r="B148" s="6" t="s">
        <v>71</v>
      </c>
      <c r="C148" s="32"/>
      <c r="D148" s="32">
        <v>4990499</v>
      </c>
      <c r="E148" s="32">
        <v>4979069</v>
      </c>
      <c r="F148" s="32">
        <v>4789946</v>
      </c>
      <c r="G148" s="32">
        <v>4712670</v>
      </c>
      <c r="H148" s="32">
        <v>4270913</v>
      </c>
      <c r="I148" s="32">
        <v>4050847</v>
      </c>
      <c r="J148" s="32">
        <v>4077185</v>
      </c>
      <c r="K148" s="32">
        <v>3839176</v>
      </c>
      <c r="L148" s="32">
        <v>3537906</v>
      </c>
      <c r="M148" s="32">
        <v>3613480</v>
      </c>
      <c r="N148" s="32">
        <v>3629383</v>
      </c>
      <c r="O148" s="32">
        <v>4026294</v>
      </c>
      <c r="P148" s="32">
        <v>4308841</v>
      </c>
      <c r="Q148" s="32">
        <v>4152436</v>
      </c>
      <c r="R148" s="32">
        <v>3661100</v>
      </c>
      <c r="S148" s="32">
        <v>3694616</v>
      </c>
      <c r="T148" s="32">
        <v>3854594</v>
      </c>
      <c r="U148" s="32">
        <v>4123458</v>
      </c>
      <c r="V148" s="32">
        <v>3891210</v>
      </c>
      <c r="W148" s="32">
        <v>3920387</v>
      </c>
      <c r="X148" s="32">
        <v>4091731</v>
      </c>
      <c r="Y148" s="32">
        <v>4191175</v>
      </c>
      <c r="Z148" s="32">
        <v>3931067</v>
      </c>
      <c r="AA148" s="32">
        <v>4186141</v>
      </c>
      <c r="AB148" s="32">
        <v>4283229</v>
      </c>
      <c r="AC148" s="32">
        <v>3887300</v>
      </c>
      <c r="AD148" s="32">
        <v>3910820</v>
      </c>
    </row>
    <row r="149" spans="1:30" x14ac:dyDescent="0.2">
      <c r="A149" s="4">
        <v>35</v>
      </c>
      <c r="B149" s="6" t="s">
        <v>72</v>
      </c>
      <c r="C149" s="32"/>
      <c r="D149" s="32">
        <v>6477053</v>
      </c>
      <c r="E149" s="32">
        <v>6726454</v>
      </c>
      <c r="F149" s="32">
        <v>6361342</v>
      </c>
      <c r="G149" s="32">
        <v>5790192</v>
      </c>
      <c r="H149" s="32">
        <v>5850803</v>
      </c>
      <c r="I149" s="32">
        <v>5776069</v>
      </c>
      <c r="J149" s="32">
        <v>5902510</v>
      </c>
      <c r="K149" s="32">
        <v>5134377</v>
      </c>
      <c r="L149" s="32">
        <v>5313544</v>
      </c>
      <c r="M149" s="32">
        <v>5676852</v>
      </c>
      <c r="N149" s="32">
        <v>6177374</v>
      </c>
      <c r="O149" s="32">
        <v>6483711</v>
      </c>
      <c r="P149" s="32">
        <v>6987012</v>
      </c>
      <c r="Q149" s="32">
        <v>6981851</v>
      </c>
      <c r="R149" s="32">
        <v>5340075</v>
      </c>
      <c r="S149" s="32">
        <v>5272084</v>
      </c>
      <c r="T149" s="32">
        <v>5770021</v>
      </c>
      <c r="U149" s="32">
        <v>6251381</v>
      </c>
      <c r="V149" s="32">
        <v>5690562</v>
      </c>
      <c r="W149" s="32">
        <v>5728927</v>
      </c>
      <c r="X149" s="32">
        <v>5921353</v>
      </c>
      <c r="Y149" s="32">
        <v>6346555</v>
      </c>
      <c r="Z149" s="32">
        <v>6158433</v>
      </c>
      <c r="AA149" s="32">
        <v>6692201</v>
      </c>
      <c r="AB149" s="32">
        <v>6702772</v>
      </c>
      <c r="AC149" s="32">
        <v>6254916</v>
      </c>
      <c r="AD149" s="32">
        <v>6777557</v>
      </c>
    </row>
    <row r="150" spans="1:30" x14ac:dyDescent="0.2">
      <c r="A150" s="4">
        <v>36</v>
      </c>
      <c r="B150" s="6" t="s">
        <v>73</v>
      </c>
      <c r="C150" s="32"/>
      <c r="D150" s="32">
        <v>7727248</v>
      </c>
      <c r="E150" s="32">
        <v>8541925</v>
      </c>
      <c r="F150" s="32">
        <v>8611673</v>
      </c>
      <c r="G150" s="32">
        <v>7634983</v>
      </c>
      <c r="H150" s="32">
        <v>7393571</v>
      </c>
      <c r="I150" s="32">
        <v>7750590</v>
      </c>
      <c r="J150" s="32">
        <v>7245680</v>
      </c>
      <c r="K150" s="32">
        <v>6167670</v>
      </c>
      <c r="L150" s="32">
        <v>6695828</v>
      </c>
      <c r="M150" s="32">
        <v>7847676</v>
      </c>
      <c r="N150" s="32">
        <v>8700291</v>
      </c>
      <c r="O150" s="32">
        <v>9617553</v>
      </c>
      <c r="P150" s="32">
        <v>10183148</v>
      </c>
      <c r="Q150" s="32">
        <v>9627086</v>
      </c>
      <c r="R150" s="32">
        <v>5828465</v>
      </c>
      <c r="S150" s="32">
        <v>6618124</v>
      </c>
      <c r="T150" s="32">
        <v>8084972</v>
      </c>
      <c r="U150" s="32">
        <v>8057522</v>
      </c>
      <c r="V150" s="32">
        <v>7752867</v>
      </c>
      <c r="W150" s="32">
        <v>8252161</v>
      </c>
      <c r="X150" s="32">
        <v>9296309</v>
      </c>
      <c r="Y150" s="32">
        <v>9499913</v>
      </c>
      <c r="Z150" s="32">
        <v>10285083</v>
      </c>
      <c r="AA150" s="32">
        <v>10993779</v>
      </c>
      <c r="AB150" s="32">
        <v>10290160</v>
      </c>
      <c r="AC150" s="32">
        <v>9167999</v>
      </c>
      <c r="AD150" s="32">
        <v>10383840</v>
      </c>
    </row>
    <row r="151" spans="1:30" x14ac:dyDescent="0.2">
      <c r="A151" s="4">
        <v>37</v>
      </c>
      <c r="B151" s="6" t="s">
        <v>74</v>
      </c>
      <c r="C151" s="32"/>
      <c r="D151" s="32">
        <v>2857551</v>
      </c>
      <c r="E151" s="32">
        <v>2936745</v>
      </c>
      <c r="F151" s="32">
        <v>3516979</v>
      </c>
      <c r="G151" s="32">
        <v>4107049</v>
      </c>
      <c r="H151" s="32">
        <v>3112279</v>
      </c>
      <c r="I151" s="32">
        <v>3677931</v>
      </c>
      <c r="J151" s="32">
        <v>3659796</v>
      </c>
      <c r="K151" s="32">
        <v>3717817</v>
      </c>
      <c r="L151" s="32">
        <v>3534888</v>
      </c>
      <c r="M151" s="32">
        <v>3420512</v>
      </c>
      <c r="N151" s="32">
        <v>3540427</v>
      </c>
      <c r="O151" s="32">
        <v>3575851</v>
      </c>
      <c r="P151" s="32">
        <v>3850616</v>
      </c>
      <c r="Q151" s="32">
        <v>3250531</v>
      </c>
      <c r="R151" s="32">
        <v>2516934</v>
      </c>
      <c r="S151" s="32">
        <v>2850300</v>
      </c>
      <c r="T151" s="32">
        <v>2195737</v>
      </c>
      <c r="U151" s="32">
        <v>2128461</v>
      </c>
      <c r="V151" s="32">
        <v>1951917</v>
      </c>
      <c r="W151" s="32">
        <v>2084060</v>
      </c>
      <c r="X151" s="32">
        <v>2161650</v>
      </c>
      <c r="Y151" s="32">
        <v>1934773</v>
      </c>
      <c r="Z151" s="32">
        <v>1793506</v>
      </c>
      <c r="AA151" s="32">
        <v>1772541</v>
      </c>
      <c r="AB151" s="32">
        <v>1735556</v>
      </c>
      <c r="AC151" s="32">
        <v>1410308</v>
      </c>
      <c r="AD151" s="32">
        <v>1506017</v>
      </c>
    </row>
    <row r="152" spans="1:30" x14ac:dyDescent="0.2">
      <c r="A152" s="4">
        <v>38</v>
      </c>
      <c r="B152" s="6" t="s">
        <v>75</v>
      </c>
      <c r="C152" s="32"/>
      <c r="D152" s="32">
        <v>2112634</v>
      </c>
      <c r="E152" s="32">
        <v>2103030</v>
      </c>
      <c r="F152" s="32">
        <v>2339655</v>
      </c>
      <c r="G152" s="32">
        <v>2438884</v>
      </c>
      <c r="H152" s="32">
        <v>2196170</v>
      </c>
      <c r="I152" s="32">
        <v>2092667</v>
      </c>
      <c r="J152" s="32">
        <v>2128713</v>
      </c>
      <c r="K152" s="32">
        <v>1941582</v>
      </c>
      <c r="L152" s="32">
        <v>1986727</v>
      </c>
      <c r="M152" s="32">
        <v>2086302</v>
      </c>
      <c r="N152" s="32">
        <v>1934159</v>
      </c>
      <c r="O152" s="32">
        <v>2056235</v>
      </c>
      <c r="P152" s="32">
        <v>2214188</v>
      </c>
      <c r="Q152" s="32">
        <v>2203426</v>
      </c>
      <c r="R152" s="32">
        <v>1838399</v>
      </c>
      <c r="S152" s="32">
        <v>1819610</v>
      </c>
      <c r="T152" s="32">
        <v>1846704</v>
      </c>
      <c r="U152" s="32">
        <v>1732482</v>
      </c>
      <c r="V152" s="32">
        <v>1579906</v>
      </c>
      <c r="W152" s="32">
        <v>1630765</v>
      </c>
      <c r="X152" s="32">
        <v>1880260</v>
      </c>
      <c r="Y152" s="32">
        <v>2040400</v>
      </c>
      <c r="Z152" s="32">
        <v>2087249</v>
      </c>
      <c r="AA152" s="32">
        <v>2225226</v>
      </c>
      <c r="AB152" s="32">
        <v>2074200</v>
      </c>
      <c r="AC152" s="32">
        <v>2039174</v>
      </c>
      <c r="AD152" s="32">
        <v>2171552</v>
      </c>
    </row>
    <row r="153" spans="1:30" x14ac:dyDescent="0.2">
      <c r="A153" s="4">
        <v>39</v>
      </c>
      <c r="B153" s="6" t="s">
        <v>76</v>
      </c>
      <c r="C153" s="32"/>
      <c r="D153" s="32">
        <v>390343</v>
      </c>
      <c r="E153" s="32">
        <v>295232</v>
      </c>
      <c r="F153" s="32">
        <v>275798</v>
      </c>
      <c r="G153" s="32">
        <v>386220</v>
      </c>
      <c r="H153" s="32">
        <v>280255</v>
      </c>
      <c r="I153" s="32">
        <v>440964</v>
      </c>
      <c r="J153" s="32">
        <v>155535</v>
      </c>
      <c r="K153" s="32">
        <v>454981</v>
      </c>
      <c r="L153" s="32">
        <v>101427</v>
      </c>
      <c r="M153" s="32">
        <v>388229</v>
      </c>
      <c r="N153" s="32">
        <v>362335</v>
      </c>
      <c r="O153" s="32">
        <v>348835</v>
      </c>
      <c r="P153" s="32">
        <v>298332</v>
      </c>
      <c r="Q153" s="32">
        <v>462552</v>
      </c>
      <c r="R153" s="32">
        <v>537347</v>
      </c>
      <c r="S153" s="32">
        <v>429182</v>
      </c>
      <c r="T153" s="32">
        <v>344301</v>
      </c>
      <c r="U153" s="32">
        <v>441285</v>
      </c>
      <c r="V153" s="32">
        <v>380648</v>
      </c>
      <c r="W153" s="32">
        <v>378931</v>
      </c>
      <c r="X153" s="32">
        <v>373511</v>
      </c>
      <c r="Y153" s="32">
        <v>336018</v>
      </c>
      <c r="Z153" s="32">
        <v>320334</v>
      </c>
      <c r="AA153" s="32">
        <v>177608</v>
      </c>
      <c r="AB153" s="32">
        <v>328267</v>
      </c>
      <c r="AC153" s="32">
        <v>367035</v>
      </c>
      <c r="AD153" s="32">
        <v>561611</v>
      </c>
    </row>
    <row r="154" spans="1:30" x14ac:dyDescent="0.2">
      <c r="A154" s="4">
        <v>40</v>
      </c>
      <c r="B154" s="6" t="s">
        <v>77</v>
      </c>
      <c r="C154" s="32"/>
      <c r="D154" s="32">
        <v>3009911</v>
      </c>
      <c r="E154" s="32">
        <v>3300776</v>
      </c>
      <c r="F154" s="32">
        <v>3508344</v>
      </c>
      <c r="G154" s="32">
        <v>3317329</v>
      </c>
      <c r="H154" s="32">
        <v>3615948</v>
      </c>
      <c r="I154" s="32">
        <v>4359302</v>
      </c>
      <c r="J154" s="32">
        <v>3501496</v>
      </c>
      <c r="K154" s="32">
        <v>3262436</v>
      </c>
      <c r="L154" s="32">
        <v>3634971</v>
      </c>
      <c r="M154" s="32">
        <v>3719485</v>
      </c>
      <c r="N154" s="32">
        <v>3545220</v>
      </c>
      <c r="O154" s="32">
        <v>3646925</v>
      </c>
      <c r="P154" s="32">
        <v>3680006</v>
      </c>
      <c r="Q154" s="32">
        <v>3783687</v>
      </c>
      <c r="R154" s="32">
        <v>2895025</v>
      </c>
      <c r="S154" s="32">
        <v>3173383</v>
      </c>
      <c r="T154" s="32">
        <v>3013465</v>
      </c>
      <c r="U154" s="32">
        <v>2804703</v>
      </c>
      <c r="V154" s="32">
        <v>2801625</v>
      </c>
      <c r="W154" s="32">
        <v>3371209</v>
      </c>
      <c r="X154" s="32">
        <v>3870234</v>
      </c>
      <c r="Y154" s="32">
        <v>3291910</v>
      </c>
      <c r="Z154" s="32">
        <v>3245186</v>
      </c>
      <c r="AA154" s="32">
        <v>3006034</v>
      </c>
      <c r="AB154" s="32">
        <v>2536830</v>
      </c>
      <c r="AC154" s="32">
        <v>2360067</v>
      </c>
      <c r="AD154" s="32">
        <v>2547973</v>
      </c>
    </row>
    <row r="155" spans="1:30" x14ac:dyDescent="0.2">
      <c r="A155" s="4">
        <v>41</v>
      </c>
      <c r="B155" s="6" t="s">
        <v>78</v>
      </c>
      <c r="C155" s="32"/>
      <c r="D155" s="32">
        <v>6004661</v>
      </c>
      <c r="E155" s="32">
        <v>6547104</v>
      </c>
      <c r="F155" s="32">
        <v>6842863</v>
      </c>
      <c r="G155" s="32">
        <v>6553852</v>
      </c>
      <c r="H155" s="32">
        <v>6945602</v>
      </c>
      <c r="I155" s="32">
        <v>7526884</v>
      </c>
      <c r="J155" s="32">
        <v>6593390</v>
      </c>
      <c r="K155" s="32">
        <v>6280267</v>
      </c>
      <c r="L155" s="32">
        <v>6276830</v>
      </c>
      <c r="M155" s="32">
        <v>6601604</v>
      </c>
      <c r="N155" s="32">
        <v>7017161</v>
      </c>
      <c r="O155" s="32">
        <v>7406567</v>
      </c>
      <c r="P155" s="32">
        <v>8348972</v>
      </c>
      <c r="Q155" s="32">
        <v>9056135</v>
      </c>
      <c r="R155" s="32">
        <v>6564442</v>
      </c>
      <c r="S155" s="32">
        <v>6083446</v>
      </c>
      <c r="T155" s="32">
        <v>6182096</v>
      </c>
      <c r="U155" s="32">
        <v>4928807</v>
      </c>
      <c r="V155" s="32">
        <v>4559684</v>
      </c>
      <c r="W155" s="32">
        <v>5040279</v>
      </c>
      <c r="X155" s="32">
        <v>5201015</v>
      </c>
      <c r="Y155" s="32">
        <v>5434799</v>
      </c>
      <c r="Z155" s="32">
        <v>5710764</v>
      </c>
      <c r="AA155" s="32">
        <v>5998676</v>
      </c>
      <c r="AB155" s="32">
        <v>5812318</v>
      </c>
      <c r="AC155" s="32">
        <v>6053905</v>
      </c>
      <c r="AD155" s="32">
        <v>6712484</v>
      </c>
    </row>
    <row r="156" spans="1:30" x14ac:dyDescent="0.2">
      <c r="A156" s="4">
        <v>42</v>
      </c>
      <c r="B156" s="6" t="s">
        <v>79</v>
      </c>
      <c r="C156" s="32"/>
      <c r="D156" s="32">
        <v>4844078</v>
      </c>
      <c r="E156" s="32">
        <v>4974668</v>
      </c>
      <c r="F156" s="32">
        <v>5064250</v>
      </c>
      <c r="G156" s="32">
        <v>4583688</v>
      </c>
      <c r="H156" s="32">
        <v>4221281</v>
      </c>
      <c r="I156" s="32">
        <v>4336522</v>
      </c>
      <c r="J156" s="32">
        <v>4423512</v>
      </c>
      <c r="K156" s="32">
        <v>4087913</v>
      </c>
      <c r="L156" s="32">
        <v>3951858</v>
      </c>
      <c r="M156" s="32">
        <v>4028863</v>
      </c>
      <c r="N156" s="32">
        <v>4053620</v>
      </c>
      <c r="O156" s="32">
        <v>4228322</v>
      </c>
      <c r="P156" s="32">
        <v>4593555</v>
      </c>
      <c r="Q156" s="32">
        <v>4796612</v>
      </c>
      <c r="R156" s="32">
        <v>4395231</v>
      </c>
      <c r="S156" s="32">
        <v>4384100</v>
      </c>
      <c r="T156" s="32">
        <v>4570488</v>
      </c>
      <c r="U156" s="32">
        <v>4736157</v>
      </c>
      <c r="V156" s="32">
        <v>4685904</v>
      </c>
      <c r="W156" s="32">
        <v>4955703</v>
      </c>
      <c r="X156" s="32">
        <v>5333858</v>
      </c>
      <c r="Y156" s="32">
        <v>5348597</v>
      </c>
      <c r="Z156" s="32">
        <v>5384673</v>
      </c>
      <c r="AA156" s="32">
        <v>6125124</v>
      </c>
      <c r="AB156" s="32">
        <v>6157895</v>
      </c>
      <c r="AC156" s="32">
        <v>6148610</v>
      </c>
      <c r="AD156" s="32">
        <v>6149109</v>
      </c>
    </row>
    <row r="157" spans="1:30" x14ac:dyDescent="0.2">
      <c r="A157" s="4">
        <v>43</v>
      </c>
      <c r="B157" s="6" t="s">
        <v>80</v>
      </c>
      <c r="C157" s="32"/>
      <c r="D157" s="32">
        <v>2940830</v>
      </c>
      <c r="E157" s="32">
        <v>3156929</v>
      </c>
      <c r="F157" s="32">
        <v>2870437</v>
      </c>
      <c r="G157" s="32">
        <v>2570651</v>
      </c>
      <c r="H157" s="32">
        <v>2265716</v>
      </c>
      <c r="I157" s="32">
        <v>2340092</v>
      </c>
      <c r="J157" s="32">
        <v>2587606</v>
      </c>
      <c r="K157" s="32">
        <v>2042782</v>
      </c>
      <c r="L157" s="32">
        <v>1869132</v>
      </c>
      <c r="M157" s="32">
        <v>1785258</v>
      </c>
      <c r="N157" s="32">
        <v>1796224</v>
      </c>
      <c r="O157" s="32">
        <v>1982599</v>
      </c>
      <c r="P157" s="32">
        <v>2002186</v>
      </c>
      <c r="Q157" s="32">
        <v>2068232</v>
      </c>
      <c r="R157" s="32">
        <v>2035443</v>
      </c>
      <c r="S157" s="32">
        <v>2152796</v>
      </c>
      <c r="T157" s="32">
        <v>1825179</v>
      </c>
      <c r="U157" s="32">
        <v>1977840</v>
      </c>
      <c r="V157" s="32">
        <v>1973668</v>
      </c>
      <c r="W157" s="32">
        <v>2128896</v>
      </c>
      <c r="X157" s="32">
        <v>2102807</v>
      </c>
      <c r="Y157" s="32">
        <v>2173536</v>
      </c>
      <c r="Z157" s="32">
        <v>2066274</v>
      </c>
      <c r="AA157" s="32">
        <v>2190007</v>
      </c>
      <c r="AB157" s="32">
        <v>2043064</v>
      </c>
      <c r="AC157" s="32">
        <v>1909523</v>
      </c>
      <c r="AD157" s="32">
        <v>1784778</v>
      </c>
    </row>
    <row r="158" spans="1:30" x14ac:dyDescent="0.2">
      <c r="A158" s="4">
        <v>44</v>
      </c>
      <c r="B158" s="6" t="s">
        <v>81</v>
      </c>
      <c r="C158" s="32"/>
      <c r="D158" s="32">
        <v>1738044</v>
      </c>
      <c r="E158" s="32">
        <v>1917227</v>
      </c>
      <c r="F158" s="32">
        <v>1971324</v>
      </c>
      <c r="G158" s="32">
        <v>1849943</v>
      </c>
      <c r="H158" s="32">
        <v>1649821</v>
      </c>
      <c r="I158" s="32">
        <v>1958214</v>
      </c>
      <c r="J158" s="32">
        <v>1947699</v>
      </c>
      <c r="K158" s="32">
        <v>1363891</v>
      </c>
      <c r="L158" s="32">
        <v>1346448</v>
      </c>
      <c r="M158" s="32">
        <v>1390043</v>
      </c>
      <c r="N158" s="32">
        <v>1652498</v>
      </c>
      <c r="O158" s="32">
        <v>1655076</v>
      </c>
      <c r="P158" s="32">
        <v>1726124</v>
      </c>
      <c r="Q158" s="32">
        <v>1529638</v>
      </c>
      <c r="R158" s="32">
        <v>1099251</v>
      </c>
      <c r="S158" s="32">
        <v>1337834</v>
      </c>
      <c r="T158" s="32">
        <v>1413672</v>
      </c>
      <c r="U158" s="32">
        <v>1290663</v>
      </c>
      <c r="V158" s="32">
        <v>1247721</v>
      </c>
      <c r="W158" s="32">
        <v>1380368</v>
      </c>
      <c r="X158" s="32">
        <v>1410051</v>
      </c>
      <c r="Y158" s="32">
        <v>1227601</v>
      </c>
      <c r="Z158" s="32">
        <v>1218849</v>
      </c>
      <c r="AA158" s="32">
        <v>1361595</v>
      </c>
      <c r="AB158" s="32">
        <v>1323254</v>
      </c>
      <c r="AC158" s="32">
        <v>1321760</v>
      </c>
      <c r="AD158" s="32">
        <v>1621173</v>
      </c>
    </row>
    <row r="159" spans="1:30" x14ac:dyDescent="0.2">
      <c r="A159" s="4">
        <v>45</v>
      </c>
      <c r="B159" s="6" t="s">
        <v>82</v>
      </c>
      <c r="C159" s="32"/>
      <c r="D159" s="32">
        <v>2072062</v>
      </c>
      <c r="E159" s="32">
        <v>2102849</v>
      </c>
      <c r="F159" s="32">
        <v>2215919</v>
      </c>
      <c r="G159" s="32">
        <v>2039088</v>
      </c>
      <c r="H159" s="32">
        <v>2043000</v>
      </c>
      <c r="I159" s="32">
        <v>2184987</v>
      </c>
      <c r="J159" s="32">
        <v>2130973</v>
      </c>
      <c r="K159" s="32">
        <v>1839076</v>
      </c>
      <c r="L159" s="32">
        <v>1873788</v>
      </c>
      <c r="M159" s="32">
        <v>1878660</v>
      </c>
      <c r="N159" s="32">
        <v>1994096</v>
      </c>
      <c r="O159" s="32">
        <v>2321064</v>
      </c>
      <c r="P159" s="32">
        <v>2682490</v>
      </c>
      <c r="Q159" s="32">
        <v>2193258</v>
      </c>
      <c r="R159" s="32">
        <v>1933803</v>
      </c>
      <c r="S159" s="32">
        <v>2032866</v>
      </c>
      <c r="T159" s="32">
        <v>1903126</v>
      </c>
      <c r="U159" s="32">
        <v>2204353</v>
      </c>
      <c r="V159" s="32">
        <v>2058997</v>
      </c>
      <c r="W159" s="32">
        <v>2129450</v>
      </c>
      <c r="X159" s="32">
        <v>2055071</v>
      </c>
      <c r="Y159" s="32">
        <v>1977868</v>
      </c>
      <c r="Z159" s="32">
        <v>1689855</v>
      </c>
      <c r="AA159" s="32">
        <v>1862302</v>
      </c>
      <c r="AB159" s="32">
        <v>1787379</v>
      </c>
      <c r="AC159" s="32">
        <v>1466657</v>
      </c>
      <c r="AD159" s="32">
        <v>1365875</v>
      </c>
    </row>
    <row r="160" spans="1:30" x14ac:dyDescent="0.2">
      <c r="A160" s="4">
        <v>46</v>
      </c>
      <c r="B160" s="6" t="s">
        <v>83</v>
      </c>
      <c r="C160" s="32"/>
      <c r="D160" s="32">
        <v>2707041</v>
      </c>
      <c r="E160" s="32">
        <v>2618432</v>
      </c>
      <c r="F160" s="32">
        <v>2859003</v>
      </c>
      <c r="G160" s="32">
        <v>2626996</v>
      </c>
      <c r="H160" s="32">
        <v>2662350</v>
      </c>
      <c r="I160" s="32">
        <v>2972414</v>
      </c>
      <c r="J160" s="32">
        <v>2861025</v>
      </c>
      <c r="K160" s="32">
        <v>3024728</v>
      </c>
      <c r="L160" s="32">
        <v>3261100</v>
      </c>
      <c r="M160" s="32">
        <v>3035934</v>
      </c>
      <c r="N160" s="32">
        <v>2688989</v>
      </c>
      <c r="O160" s="32">
        <v>2813843</v>
      </c>
      <c r="P160" s="32">
        <v>2704762</v>
      </c>
      <c r="Q160" s="32">
        <v>2703741</v>
      </c>
      <c r="R160" s="32">
        <v>2211243</v>
      </c>
      <c r="S160" s="32">
        <v>2411361</v>
      </c>
      <c r="T160" s="32">
        <v>1489490</v>
      </c>
      <c r="U160" s="32">
        <v>795692</v>
      </c>
      <c r="V160" s="32">
        <v>575653</v>
      </c>
      <c r="W160" s="32">
        <v>586445</v>
      </c>
      <c r="X160" s="32">
        <v>620298</v>
      </c>
      <c r="Y160" s="32">
        <v>532803</v>
      </c>
      <c r="Z160" s="32">
        <v>473593</v>
      </c>
      <c r="AA160" s="32">
        <v>447886</v>
      </c>
      <c r="AB160" s="32">
        <v>423640</v>
      </c>
      <c r="AC160" s="32">
        <v>345222</v>
      </c>
      <c r="AD160" s="32">
        <v>331356</v>
      </c>
    </row>
    <row r="161" spans="1:30" x14ac:dyDescent="0.2">
      <c r="A161" s="4">
        <v>47</v>
      </c>
      <c r="B161" s="6" t="s">
        <v>84</v>
      </c>
      <c r="C161" s="32"/>
      <c r="D161" s="32">
        <v>2491469</v>
      </c>
      <c r="E161" s="32">
        <v>3305791</v>
      </c>
      <c r="F161" s="32">
        <v>3381926</v>
      </c>
      <c r="G161" s="32">
        <v>2982462</v>
      </c>
      <c r="H161" s="32">
        <v>3120459</v>
      </c>
      <c r="I161" s="32">
        <v>3547691</v>
      </c>
      <c r="J161" s="32">
        <v>3558616</v>
      </c>
      <c r="K161" s="32">
        <v>2614927</v>
      </c>
      <c r="L161" s="32">
        <v>2976380</v>
      </c>
      <c r="M161" s="32">
        <v>2630122</v>
      </c>
      <c r="N161" s="32">
        <v>2574222</v>
      </c>
      <c r="O161" s="32">
        <v>2684911</v>
      </c>
      <c r="P161" s="32">
        <v>2847583</v>
      </c>
      <c r="Q161" s="32">
        <v>2635465</v>
      </c>
      <c r="R161" s="32">
        <v>2075152</v>
      </c>
      <c r="S161" s="32">
        <v>2207269</v>
      </c>
      <c r="T161" s="32">
        <v>2185009</v>
      </c>
      <c r="U161" s="32">
        <v>2164292</v>
      </c>
      <c r="V161" s="32">
        <v>1923280</v>
      </c>
      <c r="W161" s="32">
        <v>2355592</v>
      </c>
      <c r="X161" s="32">
        <v>2134759</v>
      </c>
      <c r="Y161" s="32">
        <v>2094032</v>
      </c>
      <c r="Z161" s="32">
        <v>2061475</v>
      </c>
      <c r="AA161" s="32">
        <v>2149066</v>
      </c>
      <c r="AB161" s="32">
        <v>2144552</v>
      </c>
      <c r="AC161" s="32">
        <v>2025941</v>
      </c>
      <c r="AD161" s="32">
        <v>1974837</v>
      </c>
    </row>
    <row r="162" spans="1:30" x14ac:dyDescent="0.2">
      <c r="A162" s="4">
        <v>48</v>
      </c>
      <c r="B162" s="6" t="s">
        <v>85</v>
      </c>
      <c r="C162" s="32"/>
      <c r="D162" s="32">
        <v>5788827</v>
      </c>
      <c r="E162" s="32">
        <v>6637045</v>
      </c>
      <c r="F162" s="32">
        <v>6861180</v>
      </c>
      <c r="G162" s="32">
        <v>5890180</v>
      </c>
      <c r="H162" s="32">
        <v>5548589</v>
      </c>
      <c r="I162" s="32">
        <v>5503546</v>
      </c>
      <c r="J162" s="32">
        <v>5553248</v>
      </c>
      <c r="K162" s="32">
        <v>3963944</v>
      </c>
      <c r="L162" s="32">
        <v>3343307</v>
      </c>
      <c r="M162" s="32">
        <v>3114663</v>
      </c>
      <c r="N162" s="32">
        <v>2824088</v>
      </c>
      <c r="O162" s="32">
        <v>2682552</v>
      </c>
      <c r="P162" s="32">
        <v>3008406</v>
      </c>
      <c r="Q162" s="32">
        <v>2688241</v>
      </c>
      <c r="R162" s="32">
        <v>2075851</v>
      </c>
      <c r="S162" s="32">
        <v>1792236</v>
      </c>
      <c r="T162" s="32">
        <v>1693170</v>
      </c>
      <c r="U162" s="32">
        <v>1553947</v>
      </c>
      <c r="V162" s="32">
        <v>1528989</v>
      </c>
      <c r="W162" s="32">
        <v>1319336</v>
      </c>
      <c r="X162" s="32">
        <v>1444626</v>
      </c>
      <c r="Y162" s="32">
        <v>1184207</v>
      </c>
      <c r="Z162" s="32">
        <v>1232319</v>
      </c>
      <c r="AA162" s="32">
        <v>1301358</v>
      </c>
      <c r="AB162" s="32">
        <v>1414879</v>
      </c>
      <c r="AC162" s="32">
        <v>1443007</v>
      </c>
      <c r="AD162" s="32">
        <v>1362523</v>
      </c>
    </row>
    <row r="163" spans="1:30" x14ac:dyDescent="0.2">
      <c r="A163" s="4">
        <v>49</v>
      </c>
      <c r="B163" s="6" t="s">
        <v>86</v>
      </c>
      <c r="C163" s="32"/>
      <c r="D163" s="32">
        <v>14971026</v>
      </c>
      <c r="E163" s="32">
        <v>15193448</v>
      </c>
      <c r="F163" s="32">
        <v>16333297</v>
      </c>
      <c r="G163" s="32">
        <v>14476452</v>
      </c>
      <c r="H163" s="32">
        <v>13584847</v>
      </c>
      <c r="I163" s="32">
        <v>14645663</v>
      </c>
      <c r="J163" s="32">
        <v>15429123</v>
      </c>
      <c r="K163" s="32">
        <v>15939265</v>
      </c>
      <c r="L163" s="32">
        <v>16553275</v>
      </c>
      <c r="M163" s="32">
        <v>16906740</v>
      </c>
      <c r="N163" s="32">
        <v>17584902</v>
      </c>
      <c r="O163" s="32">
        <v>19633817</v>
      </c>
      <c r="P163" s="32">
        <v>20706461</v>
      </c>
      <c r="Q163" s="32">
        <v>20751588</v>
      </c>
      <c r="R163" s="32">
        <v>13271341</v>
      </c>
      <c r="S163" s="32">
        <v>17056970</v>
      </c>
      <c r="T163" s="32">
        <v>15404227</v>
      </c>
      <c r="U163" s="32">
        <v>17913611</v>
      </c>
      <c r="V163" s="32">
        <v>18830296</v>
      </c>
      <c r="W163" s="32">
        <v>19113960</v>
      </c>
      <c r="X163" s="32">
        <v>19981754</v>
      </c>
      <c r="Y163" s="32">
        <v>20080297</v>
      </c>
      <c r="Z163" s="32">
        <v>20976356</v>
      </c>
      <c r="AA163" s="32">
        <v>21554847</v>
      </c>
      <c r="AB163" s="32">
        <v>21565195</v>
      </c>
      <c r="AC163" s="32">
        <v>18113173</v>
      </c>
      <c r="AD163" s="32">
        <v>18067626</v>
      </c>
    </row>
    <row r="164" spans="1:30" x14ac:dyDescent="0.2">
      <c r="A164" s="4">
        <v>50</v>
      </c>
      <c r="B164" s="6" t="s">
        <v>87</v>
      </c>
      <c r="C164" s="32"/>
      <c r="D164" s="32">
        <v>13011512</v>
      </c>
      <c r="E164" s="32">
        <v>12618856</v>
      </c>
      <c r="F164" s="32">
        <v>13110767</v>
      </c>
      <c r="G164" s="32">
        <v>11916170</v>
      </c>
      <c r="H164" s="32">
        <v>11911663</v>
      </c>
      <c r="I164" s="32">
        <v>12883971</v>
      </c>
      <c r="J164" s="32">
        <v>12702796</v>
      </c>
      <c r="K164" s="32">
        <v>13199354</v>
      </c>
      <c r="L164" s="32">
        <v>14114384</v>
      </c>
      <c r="M164" s="32">
        <v>15295409</v>
      </c>
      <c r="N164" s="32">
        <v>16332340</v>
      </c>
      <c r="O164" s="32">
        <v>17033681</v>
      </c>
      <c r="P164" s="32">
        <v>18378212</v>
      </c>
      <c r="Q164" s="32">
        <v>19359490</v>
      </c>
      <c r="R164" s="32">
        <v>13842658</v>
      </c>
      <c r="S164" s="32">
        <v>16984072</v>
      </c>
      <c r="T164" s="32">
        <v>15744921</v>
      </c>
      <c r="U164" s="32">
        <v>16364436</v>
      </c>
      <c r="V164" s="32">
        <v>16752834</v>
      </c>
      <c r="W164" s="32">
        <v>16841816</v>
      </c>
      <c r="X164" s="32">
        <v>18818759</v>
      </c>
      <c r="Y164" s="32">
        <v>19726763</v>
      </c>
      <c r="Z164" s="32">
        <v>20003201</v>
      </c>
      <c r="AA164" s="32">
        <v>20648999</v>
      </c>
      <c r="AB164" s="32">
        <v>20283238</v>
      </c>
      <c r="AC164" s="32">
        <v>15827790</v>
      </c>
      <c r="AD164" s="32">
        <v>16612968</v>
      </c>
    </row>
    <row r="165" spans="1:30" x14ac:dyDescent="0.2">
      <c r="A165" s="4">
        <v>51</v>
      </c>
      <c r="B165" s="6" t="s">
        <v>88</v>
      </c>
      <c r="C165" s="32"/>
      <c r="D165" s="32">
        <v>2554950</v>
      </c>
      <c r="E165" s="32">
        <v>2800137</v>
      </c>
      <c r="F165" s="32">
        <v>3022772</v>
      </c>
      <c r="G165" s="32">
        <v>3179449</v>
      </c>
      <c r="H165" s="32">
        <v>3263370</v>
      </c>
      <c r="I165" s="32">
        <v>2967752</v>
      </c>
      <c r="J165" s="32">
        <v>2867878</v>
      </c>
      <c r="K165" s="32">
        <v>2965476</v>
      </c>
      <c r="L165" s="32">
        <v>3123119</v>
      </c>
      <c r="M165" s="32">
        <v>3069554</v>
      </c>
      <c r="N165" s="32">
        <v>3060767</v>
      </c>
      <c r="O165" s="32">
        <v>3598060</v>
      </c>
      <c r="P165" s="32">
        <v>4346087</v>
      </c>
      <c r="Q165" s="32">
        <v>4547912</v>
      </c>
      <c r="R165" s="32">
        <v>4339853</v>
      </c>
      <c r="S165" s="32">
        <v>4251120</v>
      </c>
      <c r="T165" s="32">
        <v>3980176</v>
      </c>
      <c r="U165" s="32">
        <v>4003610</v>
      </c>
      <c r="V165" s="32">
        <v>3863702</v>
      </c>
      <c r="W165" s="32">
        <v>4291953</v>
      </c>
      <c r="X165" s="32">
        <v>4694751</v>
      </c>
      <c r="Y165" s="32">
        <v>4439191</v>
      </c>
      <c r="Z165" s="32">
        <v>4436203</v>
      </c>
      <c r="AA165" s="32">
        <v>4553850</v>
      </c>
      <c r="AB165" s="32">
        <v>5048520</v>
      </c>
      <c r="AC165" s="32">
        <v>4153621</v>
      </c>
      <c r="AD165" s="32">
        <v>3653963</v>
      </c>
    </row>
    <row r="166" spans="1:30" x14ac:dyDescent="0.2">
      <c r="A166" s="4">
        <v>52</v>
      </c>
      <c r="B166" s="6" t="s">
        <v>89</v>
      </c>
      <c r="C166" s="32"/>
      <c r="D166" s="32">
        <v>3329777</v>
      </c>
      <c r="E166" s="32">
        <v>3413179</v>
      </c>
      <c r="F166" s="32">
        <v>3506080</v>
      </c>
      <c r="G166" s="32">
        <v>3545150</v>
      </c>
      <c r="H166" s="32">
        <v>3393923</v>
      </c>
      <c r="I166" s="32">
        <v>3257991</v>
      </c>
      <c r="J166" s="32">
        <v>3252210</v>
      </c>
      <c r="K166" s="32">
        <v>3170503</v>
      </c>
      <c r="L166" s="32">
        <v>3093701</v>
      </c>
      <c r="M166" s="32">
        <v>3067721</v>
      </c>
      <c r="N166" s="32">
        <v>2894730</v>
      </c>
      <c r="O166" s="32">
        <v>2960464</v>
      </c>
      <c r="P166" s="32">
        <v>3042470</v>
      </c>
      <c r="Q166" s="32">
        <v>2942537</v>
      </c>
      <c r="R166" s="32">
        <v>2845239</v>
      </c>
      <c r="S166" s="32">
        <v>2916682</v>
      </c>
      <c r="T166" s="32">
        <v>2707586</v>
      </c>
      <c r="U166" s="32">
        <v>2608787</v>
      </c>
      <c r="V166" s="32">
        <v>2555899</v>
      </c>
      <c r="W166" s="32">
        <v>2422290</v>
      </c>
      <c r="X166" s="32">
        <v>2411869</v>
      </c>
      <c r="Y166" s="32">
        <v>2359952</v>
      </c>
      <c r="Z166" s="32">
        <v>2315893</v>
      </c>
      <c r="AA166" s="32">
        <v>2134896</v>
      </c>
      <c r="AB166" s="32">
        <v>2124062</v>
      </c>
      <c r="AC166" s="32">
        <v>2002711</v>
      </c>
      <c r="AD166" s="32">
        <v>2019971</v>
      </c>
    </row>
    <row r="167" spans="1:30" x14ac:dyDescent="0.2">
      <c r="A167" s="4">
        <v>53</v>
      </c>
      <c r="B167" s="6" t="s">
        <v>90</v>
      </c>
      <c r="C167" s="32"/>
      <c r="D167" s="32">
        <v>3145987</v>
      </c>
      <c r="E167" s="32">
        <v>2983022</v>
      </c>
      <c r="F167" s="32">
        <v>2953774</v>
      </c>
      <c r="G167" s="32">
        <v>2327007</v>
      </c>
      <c r="H167" s="32">
        <v>2124783</v>
      </c>
      <c r="I167" s="32">
        <v>1993565</v>
      </c>
      <c r="J167" s="32">
        <v>1801643</v>
      </c>
      <c r="K167" s="32">
        <v>1645370</v>
      </c>
      <c r="L167" s="32">
        <v>1652593</v>
      </c>
      <c r="M167" s="32">
        <v>1641348</v>
      </c>
      <c r="N167" s="32">
        <v>1559349</v>
      </c>
      <c r="O167" s="32">
        <v>1504517</v>
      </c>
      <c r="P167" s="32">
        <v>1624856</v>
      </c>
      <c r="Q167" s="32">
        <v>1615038</v>
      </c>
      <c r="R167" s="32">
        <v>1290995</v>
      </c>
      <c r="S167" s="32">
        <v>1228069</v>
      </c>
      <c r="T167" s="32">
        <v>1207943</v>
      </c>
      <c r="U167" s="32">
        <v>1306853</v>
      </c>
      <c r="V167" s="32">
        <v>1329604</v>
      </c>
      <c r="W167" s="32">
        <v>1377644</v>
      </c>
      <c r="X167" s="32">
        <v>1451002</v>
      </c>
      <c r="Y167" s="32">
        <v>1441653</v>
      </c>
      <c r="Z167" s="32">
        <v>1405032</v>
      </c>
      <c r="AA167" s="32">
        <v>1458930</v>
      </c>
      <c r="AB167" s="32">
        <v>1506056</v>
      </c>
      <c r="AC167" s="32">
        <v>1410749</v>
      </c>
      <c r="AD167" s="32">
        <v>1483839</v>
      </c>
    </row>
    <row r="168" spans="1:30" x14ac:dyDescent="0.2">
      <c r="A168" s="4">
        <v>54</v>
      </c>
      <c r="B168" s="6" t="s">
        <v>91</v>
      </c>
      <c r="C168" s="32"/>
      <c r="D168" s="32">
        <v>2391087</v>
      </c>
      <c r="E168" s="32">
        <v>2385493</v>
      </c>
      <c r="F168" s="32">
        <v>2286545</v>
      </c>
      <c r="G168" s="32">
        <v>2135365</v>
      </c>
      <c r="H168" s="32">
        <v>1899810</v>
      </c>
      <c r="I168" s="32">
        <v>1788386</v>
      </c>
      <c r="J168" s="32">
        <v>1679387</v>
      </c>
      <c r="K168" s="32">
        <v>1530841</v>
      </c>
      <c r="L168" s="32">
        <v>1506363</v>
      </c>
      <c r="M168" s="32">
        <v>1447408</v>
      </c>
      <c r="N168" s="32">
        <v>1429108</v>
      </c>
      <c r="O168" s="32">
        <v>1415576</v>
      </c>
      <c r="P168" s="32">
        <v>1417375</v>
      </c>
      <c r="Q168" s="32">
        <v>1289287</v>
      </c>
      <c r="R168" s="32">
        <v>1083529</v>
      </c>
      <c r="S168" s="32">
        <v>1028694</v>
      </c>
      <c r="T168" s="32">
        <v>1081076</v>
      </c>
      <c r="U168" s="32">
        <v>1118070</v>
      </c>
      <c r="V168" s="32">
        <v>1070792</v>
      </c>
      <c r="W168" s="32">
        <v>1089277</v>
      </c>
      <c r="X168" s="32">
        <v>1136881</v>
      </c>
      <c r="Y168" s="32">
        <v>1196932</v>
      </c>
      <c r="Z168" s="32">
        <v>1101770</v>
      </c>
      <c r="AA168" s="32">
        <v>1100215</v>
      </c>
      <c r="AB168" s="32">
        <v>1134799</v>
      </c>
      <c r="AC168" s="32">
        <v>1112550</v>
      </c>
      <c r="AD168" s="32">
        <v>1113348</v>
      </c>
    </row>
    <row r="169" spans="1:30" x14ac:dyDescent="0.2">
      <c r="A169" s="4">
        <v>55</v>
      </c>
      <c r="B169" s="6" t="s">
        <v>92</v>
      </c>
      <c r="C169" s="32"/>
      <c r="D169" s="32">
        <v>6321317</v>
      </c>
      <c r="E169" s="32">
        <v>6635679</v>
      </c>
      <c r="F169" s="32">
        <v>6720570</v>
      </c>
      <c r="G169" s="32">
        <v>6560421</v>
      </c>
      <c r="H169" s="32">
        <v>6634780</v>
      </c>
      <c r="I169" s="32">
        <v>6340296</v>
      </c>
      <c r="J169" s="32">
        <v>6501531</v>
      </c>
      <c r="K169" s="32">
        <v>6618255</v>
      </c>
      <c r="L169" s="32">
        <v>6571688</v>
      </c>
      <c r="M169" s="32">
        <v>6731253</v>
      </c>
      <c r="N169" s="32">
        <v>6884931</v>
      </c>
      <c r="O169" s="32">
        <v>7392082</v>
      </c>
      <c r="P169" s="32">
        <v>7665304</v>
      </c>
      <c r="Q169" s="32">
        <v>7585638</v>
      </c>
      <c r="R169" s="32">
        <v>6998764</v>
      </c>
      <c r="S169" s="32">
        <v>6806714</v>
      </c>
      <c r="T169" s="32">
        <v>6842468</v>
      </c>
      <c r="U169" s="32">
        <v>6741849</v>
      </c>
      <c r="V169" s="32">
        <v>6516118</v>
      </c>
      <c r="W169" s="32">
        <v>6751774</v>
      </c>
      <c r="X169" s="32">
        <v>7394753</v>
      </c>
      <c r="Y169" s="32">
        <v>7468783</v>
      </c>
      <c r="Z169" s="32">
        <v>7155082</v>
      </c>
      <c r="AA169" s="32">
        <v>7345036</v>
      </c>
      <c r="AB169" s="32">
        <v>7654796</v>
      </c>
      <c r="AC169" s="32">
        <v>7499873</v>
      </c>
      <c r="AD169" s="32">
        <v>7315562</v>
      </c>
    </row>
    <row r="170" spans="1:30" x14ac:dyDescent="0.2">
      <c r="A170" s="4">
        <v>56</v>
      </c>
      <c r="B170" s="6" t="s">
        <v>93</v>
      </c>
      <c r="C170" s="32"/>
      <c r="D170" s="32">
        <v>1836608</v>
      </c>
      <c r="E170" s="32">
        <v>1946264</v>
      </c>
      <c r="F170" s="32">
        <v>1939311</v>
      </c>
      <c r="G170" s="32">
        <v>1895241</v>
      </c>
      <c r="H170" s="32">
        <v>1847044</v>
      </c>
      <c r="I170" s="32">
        <v>1759403</v>
      </c>
      <c r="J170" s="32">
        <v>1691883</v>
      </c>
      <c r="K170" s="32">
        <v>1683233</v>
      </c>
      <c r="L170" s="32">
        <v>1637386</v>
      </c>
      <c r="M170" s="32">
        <v>1620999</v>
      </c>
      <c r="N170" s="32">
        <v>1673017</v>
      </c>
      <c r="O170" s="32">
        <v>1862184</v>
      </c>
      <c r="P170" s="32">
        <v>1999586</v>
      </c>
      <c r="Q170" s="32">
        <v>1919072</v>
      </c>
      <c r="R170" s="32">
        <v>1714945</v>
      </c>
      <c r="S170" s="32">
        <v>1662286</v>
      </c>
      <c r="T170" s="32">
        <v>1749766</v>
      </c>
      <c r="U170" s="32">
        <v>1909669</v>
      </c>
      <c r="V170" s="32">
        <v>1726003</v>
      </c>
      <c r="W170" s="32">
        <v>1666351</v>
      </c>
      <c r="X170" s="32">
        <v>1815407</v>
      </c>
      <c r="Y170" s="32">
        <v>1556519</v>
      </c>
      <c r="Z170" s="32">
        <v>1492612</v>
      </c>
      <c r="AA170" s="32">
        <v>1631233</v>
      </c>
      <c r="AB170" s="32">
        <v>1643560</v>
      </c>
      <c r="AC170" s="32">
        <v>1376992</v>
      </c>
      <c r="AD170" s="32">
        <v>1480946</v>
      </c>
    </row>
    <row r="171" spans="1:30" x14ac:dyDescent="0.2">
      <c r="A171" s="4">
        <v>57</v>
      </c>
      <c r="B171" s="6" t="s">
        <v>94</v>
      </c>
      <c r="C171" s="32"/>
      <c r="D171" s="32">
        <v>543416</v>
      </c>
      <c r="E171" s="32">
        <v>545850</v>
      </c>
      <c r="F171" s="32">
        <v>504703</v>
      </c>
      <c r="G171" s="32">
        <v>484830</v>
      </c>
      <c r="H171" s="32">
        <v>444396</v>
      </c>
      <c r="I171" s="32">
        <v>399177</v>
      </c>
      <c r="J171" s="32">
        <v>364108</v>
      </c>
      <c r="K171" s="32">
        <v>334250</v>
      </c>
      <c r="L171" s="32">
        <v>310519</v>
      </c>
      <c r="M171" s="32">
        <v>293713</v>
      </c>
      <c r="N171" s="32">
        <v>285802</v>
      </c>
      <c r="O171" s="32">
        <v>279967</v>
      </c>
      <c r="P171" s="32">
        <v>291449</v>
      </c>
      <c r="Q171" s="32">
        <v>268020</v>
      </c>
      <c r="R171" s="32">
        <v>231237</v>
      </c>
      <c r="S171" s="32">
        <v>201271</v>
      </c>
      <c r="T171" s="32">
        <v>201961</v>
      </c>
      <c r="U171" s="32">
        <v>200581</v>
      </c>
      <c r="V171" s="32">
        <v>192009</v>
      </c>
      <c r="W171" s="32">
        <v>200253</v>
      </c>
      <c r="X171" s="32">
        <v>210622</v>
      </c>
      <c r="Y171" s="32">
        <v>237537</v>
      </c>
      <c r="Z171" s="32">
        <v>216864</v>
      </c>
      <c r="AA171" s="32">
        <v>214361</v>
      </c>
      <c r="AB171" s="32">
        <v>202342</v>
      </c>
      <c r="AC171" s="32">
        <v>131303</v>
      </c>
      <c r="AD171" s="32">
        <v>101165</v>
      </c>
    </row>
    <row r="172" spans="1:30" x14ac:dyDescent="0.2">
      <c r="A172" s="4">
        <v>58</v>
      </c>
      <c r="B172" s="6" t="s">
        <v>95</v>
      </c>
      <c r="C172" s="32"/>
      <c r="D172" s="32">
        <v>317922</v>
      </c>
      <c r="E172" s="32">
        <v>344740</v>
      </c>
      <c r="F172" s="32">
        <v>372554</v>
      </c>
      <c r="G172" s="32">
        <v>341136</v>
      </c>
      <c r="H172" s="32">
        <v>284691</v>
      </c>
      <c r="I172" s="32">
        <v>238091</v>
      </c>
      <c r="J172" s="32">
        <v>182333</v>
      </c>
      <c r="K172" s="32">
        <v>171424</v>
      </c>
      <c r="L172" s="32">
        <v>170875</v>
      </c>
      <c r="M172" s="32">
        <v>181329</v>
      </c>
      <c r="N172" s="32">
        <v>226884</v>
      </c>
      <c r="O172" s="32">
        <v>222871</v>
      </c>
      <c r="P172" s="32">
        <v>199049</v>
      </c>
      <c r="Q172" s="32">
        <v>184454</v>
      </c>
      <c r="R172" s="32">
        <v>123183</v>
      </c>
      <c r="S172" s="32">
        <v>164344</v>
      </c>
      <c r="T172" s="32">
        <v>154476</v>
      </c>
      <c r="U172" s="32">
        <v>198837</v>
      </c>
      <c r="V172" s="32">
        <v>152006</v>
      </c>
      <c r="W172" s="32">
        <v>139578</v>
      </c>
      <c r="X172" s="32">
        <v>168684</v>
      </c>
      <c r="Y172" s="32">
        <v>125166</v>
      </c>
      <c r="Z172" s="32">
        <v>109580</v>
      </c>
      <c r="AA172" s="32">
        <v>109375</v>
      </c>
      <c r="AB172" s="32">
        <v>104968</v>
      </c>
      <c r="AC172" s="32">
        <v>63198</v>
      </c>
      <c r="AD172" s="32">
        <v>69603</v>
      </c>
    </row>
    <row r="173" spans="1:30" x14ac:dyDescent="0.2">
      <c r="A173" s="4">
        <v>59</v>
      </c>
      <c r="B173" s="6" t="s">
        <v>96</v>
      </c>
      <c r="C173" s="32"/>
      <c r="D173" s="32">
        <v>3397768</v>
      </c>
      <c r="E173" s="32">
        <v>3284682</v>
      </c>
      <c r="F173" s="32">
        <v>3205537</v>
      </c>
      <c r="G173" s="32">
        <v>3289500</v>
      </c>
      <c r="H173" s="32">
        <v>2938419</v>
      </c>
      <c r="I173" s="32">
        <v>3082696</v>
      </c>
      <c r="J173" s="32">
        <v>3128398</v>
      </c>
      <c r="K173" s="32">
        <v>2841334</v>
      </c>
      <c r="L173" s="32">
        <v>2578913</v>
      </c>
      <c r="M173" s="32">
        <v>2229712</v>
      </c>
      <c r="N173" s="32">
        <v>2393623</v>
      </c>
      <c r="O173" s="32">
        <v>2464499</v>
      </c>
      <c r="P173" s="32">
        <v>2389608</v>
      </c>
      <c r="Q173" s="32">
        <v>2440134</v>
      </c>
      <c r="R173" s="32">
        <v>2064345</v>
      </c>
      <c r="S173" s="32">
        <v>1918432</v>
      </c>
      <c r="T173" s="32">
        <v>1942153</v>
      </c>
      <c r="U173" s="32">
        <v>1907679</v>
      </c>
      <c r="V173" s="32">
        <v>1870721</v>
      </c>
      <c r="W173" s="32">
        <v>1889977</v>
      </c>
      <c r="X173" s="32">
        <v>2088038</v>
      </c>
      <c r="Y173" s="32">
        <v>2079501</v>
      </c>
      <c r="Z173" s="32">
        <v>2008512</v>
      </c>
      <c r="AA173" s="32">
        <v>2020672</v>
      </c>
      <c r="AB173" s="32">
        <v>2060065</v>
      </c>
      <c r="AC173" s="32">
        <v>2025879</v>
      </c>
      <c r="AD173" s="32">
        <v>2411899</v>
      </c>
    </row>
    <row r="174" spans="1:30" x14ac:dyDescent="0.2">
      <c r="A174" s="4">
        <v>60</v>
      </c>
      <c r="B174" s="6" t="s">
        <v>97</v>
      </c>
      <c r="C174" s="32"/>
      <c r="D174" s="32">
        <v>6187372</v>
      </c>
      <c r="E174" s="32">
        <v>5871311</v>
      </c>
      <c r="F174" s="32">
        <v>6054597</v>
      </c>
      <c r="G174" s="32">
        <v>6365635</v>
      </c>
      <c r="H174" s="32">
        <v>6202221</v>
      </c>
      <c r="I174" s="32">
        <v>5853345</v>
      </c>
      <c r="J174" s="32">
        <v>6259949</v>
      </c>
      <c r="K174" s="32">
        <v>6427286</v>
      </c>
      <c r="L174" s="32">
        <v>6414589</v>
      </c>
      <c r="M174" s="32">
        <v>6410202</v>
      </c>
      <c r="N174" s="32">
        <v>6457505</v>
      </c>
      <c r="O174" s="32">
        <v>7499771</v>
      </c>
      <c r="P174" s="32">
        <v>9411382</v>
      </c>
      <c r="Q174" s="32">
        <v>9265089</v>
      </c>
      <c r="R174" s="32">
        <v>12166733</v>
      </c>
      <c r="S174" s="32">
        <v>9349044</v>
      </c>
      <c r="T174" s="32">
        <v>10873536</v>
      </c>
      <c r="U174" s="32">
        <v>13395188</v>
      </c>
      <c r="V174" s="32">
        <v>13194184</v>
      </c>
      <c r="W174" s="32">
        <v>13723758</v>
      </c>
      <c r="X174" s="32">
        <v>14290918</v>
      </c>
      <c r="Y174" s="32">
        <v>11574780</v>
      </c>
      <c r="Z174" s="32">
        <v>8819507</v>
      </c>
      <c r="AA174" s="32">
        <v>9994041</v>
      </c>
      <c r="AB174" s="32">
        <v>10849249</v>
      </c>
      <c r="AC174" s="32">
        <v>10740100</v>
      </c>
      <c r="AD174" s="32">
        <v>9745688</v>
      </c>
    </row>
    <row r="175" spans="1:30" x14ac:dyDescent="0.2">
      <c r="A175" s="4">
        <v>61</v>
      </c>
      <c r="B175" s="6" t="s">
        <v>98</v>
      </c>
      <c r="C175" s="32"/>
      <c r="D175" s="32">
        <v>850498</v>
      </c>
      <c r="E175" s="32">
        <v>873053</v>
      </c>
      <c r="F175" s="32">
        <v>1002739</v>
      </c>
      <c r="G175" s="32">
        <v>1205379</v>
      </c>
      <c r="H175" s="32">
        <v>1051440</v>
      </c>
      <c r="I175" s="32">
        <v>1013200</v>
      </c>
      <c r="J175" s="32">
        <v>1314365</v>
      </c>
      <c r="K175" s="32">
        <v>1398163</v>
      </c>
      <c r="L175" s="32">
        <v>1411722</v>
      </c>
      <c r="M175" s="32">
        <v>1416616</v>
      </c>
      <c r="N175" s="32">
        <v>1475952</v>
      </c>
      <c r="O175" s="32">
        <v>1739803</v>
      </c>
      <c r="P175" s="32">
        <v>2255382</v>
      </c>
      <c r="Q175" s="32">
        <v>2307624</v>
      </c>
      <c r="R175" s="32">
        <v>3225339</v>
      </c>
      <c r="S175" s="32">
        <v>1832968</v>
      </c>
      <c r="T175" s="32">
        <v>2123618</v>
      </c>
      <c r="U175" s="32">
        <v>2617419</v>
      </c>
      <c r="V175" s="32">
        <v>2712896</v>
      </c>
      <c r="W175" s="32">
        <v>3127009</v>
      </c>
      <c r="X175" s="32">
        <v>3566969</v>
      </c>
      <c r="Y175" s="32">
        <v>2920432</v>
      </c>
      <c r="Z175" s="32">
        <v>1976570</v>
      </c>
      <c r="AA175" s="32">
        <v>2209842</v>
      </c>
      <c r="AB175" s="32">
        <v>2697346</v>
      </c>
      <c r="AC175" s="32">
        <v>2661640</v>
      </c>
      <c r="AD175" s="32">
        <v>1969432</v>
      </c>
    </row>
    <row r="176" spans="1:30" x14ac:dyDescent="0.2">
      <c r="A176" s="4">
        <v>62</v>
      </c>
      <c r="B176" s="6" t="s">
        <v>99</v>
      </c>
      <c r="C176" s="32"/>
      <c r="D176" s="32">
        <v>978951</v>
      </c>
      <c r="E176" s="32">
        <v>998410</v>
      </c>
      <c r="F176" s="32">
        <v>993807</v>
      </c>
      <c r="G176" s="32">
        <v>1034866</v>
      </c>
      <c r="H176" s="32">
        <v>1072803</v>
      </c>
      <c r="I176" s="32">
        <v>1070481</v>
      </c>
      <c r="J176" s="32">
        <v>1097868</v>
      </c>
      <c r="K176" s="32">
        <v>1125995</v>
      </c>
      <c r="L176" s="32">
        <v>1126014</v>
      </c>
      <c r="M176" s="32">
        <v>1069227</v>
      </c>
      <c r="N176" s="32">
        <v>1079322</v>
      </c>
      <c r="O176" s="32">
        <v>1059129</v>
      </c>
      <c r="P176" s="32">
        <v>1058151</v>
      </c>
      <c r="Q176" s="32">
        <v>1047705</v>
      </c>
      <c r="R176" s="32">
        <v>1070998</v>
      </c>
      <c r="S176" s="32">
        <v>1050069</v>
      </c>
      <c r="T176" s="32">
        <v>1035032</v>
      </c>
      <c r="U176" s="32">
        <v>1038610</v>
      </c>
      <c r="V176" s="32">
        <v>1017154</v>
      </c>
      <c r="W176" s="32">
        <v>1010201</v>
      </c>
      <c r="X176" s="32">
        <v>1032303</v>
      </c>
      <c r="Y176" s="32">
        <v>1045590</v>
      </c>
      <c r="Z176" s="32">
        <v>1036318</v>
      </c>
      <c r="AA176" s="32">
        <v>1044490</v>
      </c>
      <c r="AB176" s="32">
        <v>1056042</v>
      </c>
      <c r="AC176" s="32">
        <v>1057358</v>
      </c>
      <c r="AD176" s="32">
        <v>1046120</v>
      </c>
    </row>
    <row r="177" spans="1:30" x14ac:dyDescent="0.2">
      <c r="A177" s="4">
        <v>63</v>
      </c>
      <c r="B177" s="6" t="s">
        <v>100</v>
      </c>
      <c r="C177" s="32"/>
      <c r="D177" s="32">
        <v>31802</v>
      </c>
      <c r="E177" s="32">
        <v>31157</v>
      </c>
      <c r="F177" s="32">
        <v>31857</v>
      </c>
      <c r="G177" s="32">
        <v>32022</v>
      </c>
      <c r="H177" s="32">
        <v>31193</v>
      </c>
      <c r="I177" s="32">
        <v>31189</v>
      </c>
      <c r="J177" s="32">
        <v>29414</v>
      </c>
      <c r="K177" s="32">
        <v>26880</v>
      </c>
      <c r="L177" s="32">
        <v>25535</v>
      </c>
      <c r="M177" s="32">
        <v>27141</v>
      </c>
      <c r="N177" s="32">
        <v>24187</v>
      </c>
      <c r="O177" s="32">
        <v>24351</v>
      </c>
      <c r="P177" s="32">
        <v>24210</v>
      </c>
      <c r="Q177" s="32">
        <v>23563</v>
      </c>
      <c r="R177" s="32">
        <v>23705</v>
      </c>
      <c r="S177" s="32">
        <v>21486</v>
      </c>
      <c r="T177" s="32">
        <v>21878</v>
      </c>
      <c r="U177" s="32">
        <v>23719</v>
      </c>
      <c r="V177" s="32">
        <v>23859</v>
      </c>
      <c r="W177" s="32">
        <v>24348</v>
      </c>
      <c r="X177" s="32">
        <v>25804</v>
      </c>
      <c r="Y177" s="32">
        <v>26724</v>
      </c>
      <c r="Z177" s="32">
        <v>26172</v>
      </c>
      <c r="AA177" s="32">
        <v>26722</v>
      </c>
      <c r="AB177" s="32">
        <v>27950</v>
      </c>
      <c r="AC177" s="32">
        <v>29067</v>
      </c>
      <c r="AD177" s="32">
        <v>29704</v>
      </c>
    </row>
    <row r="178" spans="1:30" x14ac:dyDescent="0.2">
      <c r="A178" s="4">
        <v>64</v>
      </c>
      <c r="B178" s="6" t="s">
        <v>101</v>
      </c>
      <c r="C178" s="32"/>
      <c r="D178" s="32">
        <v>665430</v>
      </c>
      <c r="E178" s="32">
        <v>700485</v>
      </c>
      <c r="F178" s="32">
        <v>721317</v>
      </c>
      <c r="G178" s="32">
        <v>782167</v>
      </c>
      <c r="H178" s="32">
        <v>800381</v>
      </c>
      <c r="I178" s="32">
        <v>810309</v>
      </c>
      <c r="J178" s="32">
        <v>891633</v>
      </c>
      <c r="K178" s="32">
        <v>947162</v>
      </c>
      <c r="L178" s="32">
        <v>965109</v>
      </c>
      <c r="M178" s="32">
        <v>972412</v>
      </c>
      <c r="N178" s="32">
        <v>978896</v>
      </c>
      <c r="O178" s="32">
        <v>983575</v>
      </c>
      <c r="P178" s="32">
        <v>993284</v>
      </c>
      <c r="Q178" s="32">
        <v>973096</v>
      </c>
      <c r="R178" s="32">
        <v>1068186</v>
      </c>
      <c r="S178" s="32">
        <v>1036323</v>
      </c>
      <c r="T178" s="32">
        <v>1022989</v>
      </c>
      <c r="U178" s="32">
        <v>1044289</v>
      </c>
      <c r="V178" s="32">
        <v>1039569</v>
      </c>
      <c r="W178" s="32">
        <v>1052245</v>
      </c>
      <c r="X178" s="32">
        <v>1132075</v>
      </c>
      <c r="Y178" s="32">
        <v>1147476</v>
      </c>
      <c r="Z178" s="32">
        <v>1090779</v>
      </c>
      <c r="AA178" s="32">
        <v>1094366</v>
      </c>
      <c r="AB178" s="32">
        <v>1116722</v>
      </c>
      <c r="AC178" s="32">
        <v>1139328</v>
      </c>
      <c r="AD178" s="32">
        <v>1104217</v>
      </c>
    </row>
    <row r="179" spans="1:30" x14ac:dyDescent="0.2">
      <c r="A179" s="4">
        <v>65</v>
      </c>
      <c r="B179" s="6" t="s">
        <v>102</v>
      </c>
      <c r="C179" s="32"/>
      <c r="D179" s="32">
        <v>1360527</v>
      </c>
      <c r="E179" s="32">
        <v>1424712</v>
      </c>
      <c r="F179" s="32">
        <v>1461936</v>
      </c>
      <c r="G179" s="32">
        <v>1588999</v>
      </c>
      <c r="H179" s="32">
        <v>1628823</v>
      </c>
      <c r="I179" s="32">
        <v>1550485</v>
      </c>
      <c r="J179" s="32">
        <v>1714403</v>
      </c>
      <c r="K179" s="32">
        <v>1840264</v>
      </c>
      <c r="L179" s="32">
        <v>1917607</v>
      </c>
      <c r="M179" s="32">
        <v>1929485</v>
      </c>
      <c r="N179" s="32">
        <v>1922731</v>
      </c>
      <c r="O179" s="32">
        <v>1910268</v>
      </c>
      <c r="P179" s="32">
        <v>1944417</v>
      </c>
      <c r="Q179" s="32">
        <v>1898291</v>
      </c>
      <c r="R179" s="32">
        <v>2002921</v>
      </c>
      <c r="S179" s="32">
        <v>1864524</v>
      </c>
      <c r="T179" s="32">
        <v>1892934</v>
      </c>
      <c r="U179" s="32">
        <v>2011814</v>
      </c>
      <c r="V179" s="32">
        <v>2135486</v>
      </c>
      <c r="W179" s="32">
        <v>2379334</v>
      </c>
      <c r="X179" s="32">
        <v>2757928</v>
      </c>
      <c r="Y179" s="32">
        <v>2911422</v>
      </c>
      <c r="Z179" s="32">
        <v>2823849</v>
      </c>
      <c r="AA179" s="32">
        <v>2817888</v>
      </c>
      <c r="AB179" s="32">
        <v>3000923</v>
      </c>
      <c r="AC179" s="32">
        <v>3276976</v>
      </c>
      <c r="AD179" s="32">
        <v>3119419</v>
      </c>
    </row>
    <row r="180" spans="1:30" x14ac:dyDescent="0.2">
      <c r="A180" s="4">
        <v>66</v>
      </c>
      <c r="B180" s="6" t="s">
        <v>103</v>
      </c>
      <c r="C180" s="32"/>
      <c r="D180" s="32">
        <v>28586457</v>
      </c>
      <c r="E180" s="32">
        <v>30736227</v>
      </c>
      <c r="F180" s="32">
        <v>28615836</v>
      </c>
      <c r="G180" s="32">
        <v>26752770</v>
      </c>
      <c r="H180" s="32">
        <v>25308196</v>
      </c>
      <c r="I180" s="32">
        <v>24898389</v>
      </c>
      <c r="J180" s="32">
        <v>23555152</v>
      </c>
      <c r="K180" s="32">
        <v>22350305</v>
      </c>
      <c r="L180" s="32">
        <v>21812321</v>
      </c>
      <c r="M180" s="32">
        <v>21399233</v>
      </c>
      <c r="N180" s="32">
        <v>21734547</v>
      </c>
      <c r="O180" s="32">
        <v>22217603</v>
      </c>
      <c r="P180" s="32">
        <v>21298143</v>
      </c>
      <c r="Q180" s="32">
        <v>20703496</v>
      </c>
      <c r="R180" s="32">
        <v>18491700</v>
      </c>
      <c r="S180" s="32">
        <v>17573681</v>
      </c>
      <c r="T180" s="32">
        <v>18972288</v>
      </c>
      <c r="U180" s="32">
        <v>20342324</v>
      </c>
      <c r="V180" s="32">
        <v>21901154</v>
      </c>
      <c r="W180" s="32">
        <v>21503366</v>
      </c>
      <c r="X180" s="32">
        <v>22563286</v>
      </c>
      <c r="Y180" s="32">
        <v>23460387</v>
      </c>
      <c r="Z180" s="32">
        <v>23612733</v>
      </c>
      <c r="AA180" s="32">
        <v>23835126</v>
      </c>
      <c r="AB180" s="32">
        <v>24325014</v>
      </c>
      <c r="AC180" s="32">
        <v>23079355</v>
      </c>
      <c r="AD180" s="32">
        <v>22545281</v>
      </c>
    </row>
    <row r="181" spans="1:30" x14ac:dyDescent="0.2">
      <c r="A181" s="4">
        <v>67</v>
      </c>
      <c r="B181" s="6" t="s">
        <v>104</v>
      </c>
      <c r="C181" s="32"/>
      <c r="D181" s="32">
        <v>20339034</v>
      </c>
      <c r="E181" s="32">
        <v>20565645</v>
      </c>
      <c r="F181" s="32">
        <v>19187342</v>
      </c>
      <c r="G181" s="32">
        <v>19055163</v>
      </c>
      <c r="H181" s="32">
        <v>18071826</v>
      </c>
      <c r="I181" s="32">
        <v>16884310</v>
      </c>
      <c r="J181" s="32">
        <v>16150200</v>
      </c>
      <c r="K181" s="32">
        <v>14948087</v>
      </c>
      <c r="L181" s="32">
        <v>13537586</v>
      </c>
      <c r="M181" s="32">
        <v>12456035</v>
      </c>
      <c r="N181" s="32">
        <v>12021146</v>
      </c>
      <c r="O181" s="32">
        <v>10997582</v>
      </c>
      <c r="P181" s="32">
        <v>10456284</v>
      </c>
      <c r="Q181" s="32">
        <v>9769521</v>
      </c>
      <c r="R181" s="32">
        <v>10368501</v>
      </c>
      <c r="S181" s="32">
        <v>9659782</v>
      </c>
      <c r="T181" s="32">
        <v>9864903</v>
      </c>
      <c r="U181" s="32">
        <v>9659687</v>
      </c>
      <c r="V181" s="32">
        <v>10255073</v>
      </c>
      <c r="W181" s="32">
        <v>9989312</v>
      </c>
      <c r="X181" s="32">
        <v>10302222</v>
      </c>
      <c r="Y181" s="32">
        <v>10751208</v>
      </c>
      <c r="Z181" s="32">
        <v>10479190</v>
      </c>
      <c r="AA181" s="32">
        <v>10946326</v>
      </c>
      <c r="AB181" s="32">
        <v>11615853</v>
      </c>
      <c r="AC181" s="32">
        <v>12185447</v>
      </c>
      <c r="AD181" s="32">
        <v>11990446</v>
      </c>
    </row>
    <row r="182" spans="1:30" x14ac:dyDescent="0.2">
      <c r="A182" s="4">
        <v>68</v>
      </c>
      <c r="B182" s="6" t="s">
        <v>105</v>
      </c>
      <c r="C182" s="32"/>
      <c r="D182" s="32">
        <v>18850205</v>
      </c>
      <c r="E182" s="32">
        <v>19514459</v>
      </c>
      <c r="F182" s="32">
        <v>20138019</v>
      </c>
      <c r="G182" s="32">
        <v>19472198</v>
      </c>
      <c r="H182" s="32">
        <v>20094261</v>
      </c>
      <c r="I182" s="32">
        <v>19514067</v>
      </c>
      <c r="J182" s="32">
        <v>20205082</v>
      </c>
      <c r="K182" s="32">
        <v>20879968</v>
      </c>
      <c r="L182" s="32">
        <v>21652024</v>
      </c>
      <c r="M182" s="32">
        <v>21939913</v>
      </c>
      <c r="N182" s="32">
        <v>25383897</v>
      </c>
      <c r="O182" s="32">
        <v>25621073</v>
      </c>
      <c r="P182" s="32">
        <v>24910277</v>
      </c>
      <c r="Q182" s="32">
        <v>25083555</v>
      </c>
      <c r="R182" s="32">
        <v>20297827</v>
      </c>
      <c r="S182" s="32">
        <v>20484323</v>
      </c>
      <c r="T182" s="32">
        <v>19715236</v>
      </c>
      <c r="U182" s="32">
        <v>19284498</v>
      </c>
      <c r="V182" s="32">
        <v>19067945</v>
      </c>
      <c r="W182" s="32">
        <v>17291869</v>
      </c>
      <c r="X182" s="32">
        <v>16561241</v>
      </c>
      <c r="Y182" s="32">
        <v>16747170</v>
      </c>
      <c r="Z182" s="32">
        <v>16694295</v>
      </c>
      <c r="AA182" s="32">
        <v>17246906</v>
      </c>
      <c r="AB182" s="32">
        <v>16956978</v>
      </c>
      <c r="AC182" s="32">
        <v>16261883</v>
      </c>
      <c r="AD182" s="32">
        <v>17628539</v>
      </c>
    </row>
    <row r="183" spans="1:30" x14ac:dyDescent="0.2">
      <c r="A183" s="4">
        <v>69</v>
      </c>
      <c r="B183" s="6" t="s">
        <v>106</v>
      </c>
      <c r="C183" s="32"/>
      <c r="D183" s="32">
        <v>13339745</v>
      </c>
      <c r="E183" s="32">
        <v>13422710</v>
      </c>
      <c r="F183" s="32">
        <v>13161595</v>
      </c>
      <c r="G183" s="32">
        <v>13626016</v>
      </c>
      <c r="H183" s="32">
        <v>13441573</v>
      </c>
      <c r="I183" s="32">
        <v>13394342</v>
      </c>
      <c r="J183" s="32">
        <v>13950158</v>
      </c>
      <c r="K183" s="32">
        <v>14231764</v>
      </c>
      <c r="L183" s="32">
        <v>14585772</v>
      </c>
      <c r="M183" s="32">
        <v>14598847</v>
      </c>
      <c r="N183" s="32">
        <v>14585004</v>
      </c>
      <c r="O183" s="32">
        <v>15291507</v>
      </c>
      <c r="P183" s="32">
        <v>16885991</v>
      </c>
      <c r="Q183" s="32">
        <v>18086980</v>
      </c>
      <c r="R183" s="32">
        <v>20386928</v>
      </c>
      <c r="S183" s="32">
        <v>21446394</v>
      </c>
      <c r="T183" s="32">
        <v>21938472</v>
      </c>
      <c r="U183" s="32">
        <v>22816988</v>
      </c>
      <c r="V183" s="32">
        <v>24141665</v>
      </c>
      <c r="W183" s="32">
        <v>24688496</v>
      </c>
      <c r="X183" s="32">
        <v>25870080</v>
      </c>
      <c r="Y183" s="32">
        <v>25703575</v>
      </c>
      <c r="Z183" s="32">
        <v>24690163</v>
      </c>
      <c r="AA183" s="32">
        <v>26071500</v>
      </c>
      <c r="AB183" s="32">
        <v>26883839</v>
      </c>
      <c r="AC183" s="32">
        <v>28388672</v>
      </c>
      <c r="AD183" s="32">
        <v>28056946</v>
      </c>
    </row>
    <row r="184" spans="1:30" x14ac:dyDescent="0.2">
      <c r="A184" s="4">
        <v>70</v>
      </c>
      <c r="B184" s="6" t="s">
        <v>107</v>
      </c>
      <c r="C184" s="32"/>
      <c r="D184" s="32">
        <v>2712097</v>
      </c>
      <c r="E184" s="32">
        <v>2748296</v>
      </c>
      <c r="F184" s="32">
        <v>2704791</v>
      </c>
      <c r="G184" s="32">
        <v>2714599</v>
      </c>
      <c r="H184" s="32">
        <v>2562031</v>
      </c>
      <c r="I184" s="32">
        <v>2673914</v>
      </c>
      <c r="J184" s="32">
        <v>2708329</v>
      </c>
      <c r="K184" s="32">
        <v>2770652</v>
      </c>
      <c r="L184" s="32">
        <v>2821717</v>
      </c>
      <c r="M184" s="32">
        <v>2863394</v>
      </c>
      <c r="N184" s="32">
        <v>2750213</v>
      </c>
      <c r="O184" s="32">
        <v>2753797</v>
      </c>
      <c r="P184" s="32">
        <v>2744100</v>
      </c>
      <c r="Q184" s="32">
        <v>2672788</v>
      </c>
      <c r="R184" s="32">
        <v>2648118</v>
      </c>
      <c r="S184" s="32">
        <v>2462614</v>
      </c>
      <c r="T184" s="32">
        <v>2338651</v>
      </c>
      <c r="U184" s="32">
        <v>2459451</v>
      </c>
      <c r="V184" s="32">
        <v>2563815</v>
      </c>
      <c r="W184" s="32">
        <v>2612628</v>
      </c>
      <c r="X184" s="32">
        <v>2872489</v>
      </c>
      <c r="Y184" s="32">
        <v>2940588</v>
      </c>
      <c r="Z184" s="32">
        <v>2920922</v>
      </c>
      <c r="AA184" s="32">
        <v>2940743</v>
      </c>
      <c r="AB184" s="32">
        <v>3063403</v>
      </c>
      <c r="AC184" s="32">
        <v>2816967</v>
      </c>
      <c r="AD184" s="32">
        <v>2574846</v>
      </c>
    </row>
    <row r="185" spans="1:30" x14ac:dyDescent="0.2">
      <c r="A185" s="4">
        <v>71</v>
      </c>
      <c r="B185" s="6" t="s">
        <v>108</v>
      </c>
      <c r="C185" s="32"/>
      <c r="D185" s="32">
        <v>6038539</v>
      </c>
      <c r="E185" s="32">
        <v>5095142</v>
      </c>
      <c r="F185" s="32">
        <v>5074867</v>
      </c>
      <c r="G185" s="32">
        <v>5152257</v>
      </c>
      <c r="H185" s="32">
        <v>5119143</v>
      </c>
      <c r="I185" s="32">
        <v>5279302</v>
      </c>
      <c r="J185" s="32">
        <v>5162449</v>
      </c>
      <c r="K185" s="32">
        <v>5159931</v>
      </c>
      <c r="L185" s="32">
        <v>5481143</v>
      </c>
      <c r="M185" s="32">
        <v>5658478</v>
      </c>
      <c r="N185" s="32">
        <v>5444405</v>
      </c>
      <c r="O185" s="32">
        <v>5110979</v>
      </c>
      <c r="P185" s="32">
        <v>5130951</v>
      </c>
      <c r="Q185" s="32">
        <v>5406684</v>
      </c>
      <c r="R185" s="32">
        <v>6047893</v>
      </c>
      <c r="S185" s="32">
        <v>4206747</v>
      </c>
      <c r="T185" s="32">
        <v>3989495</v>
      </c>
      <c r="U185" s="32">
        <v>4224824</v>
      </c>
      <c r="V185" s="32">
        <v>4251294</v>
      </c>
      <c r="W185" s="32">
        <v>4422650</v>
      </c>
      <c r="X185" s="32">
        <v>4856526</v>
      </c>
      <c r="Y185" s="32">
        <v>4871882</v>
      </c>
      <c r="Z185" s="32">
        <v>4264465</v>
      </c>
      <c r="AA185" s="32">
        <v>4326796</v>
      </c>
      <c r="AB185" s="32">
        <v>4770036</v>
      </c>
      <c r="AC185" s="32">
        <v>4760869</v>
      </c>
      <c r="AD185" s="32">
        <v>4255158</v>
      </c>
    </row>
    <row r="186" spans="1:30" x14ac:dyDescent="0.2">
      <c r="A186" s="4">
        <v>72</v>
      </c>
      <c r="B186" s="6" t="s">
        <v>109</v>
      </c>
      <c r="C186" s="32"/>
      <c r="D186" s="32">
        <v>2643157</v>
      </c>
      <c r="E186" s="32">
        <v>2459932</v>
      </c>
      <c r="F186" s="32">
        <v>2747714</v>
      </c>
      <c r="G186" s="32">
        <v>3011328</v>
      </c>
      <c r="H186" s="32">
        <v>2783520</v>
      </c>
      <c r="I186" s="32">
        <v>2549115</v>
      </c>
      <c r="J186" s="32">
        <v>2904327</v>
      </c>
      <c r="K186" s="32">
        <v>2897665</v>
      </c>
      <c r="L186" s="32">
        <v>2795691</v>
      </c>
      <c r="M186" s="32">
        <v>2980241</v>
      </c>
      <c r="N186" s="32">
        <v>3791308</v>
      </c>
      <c r="O186" s="32">
        <v>4040081</v>
      </c>
      <c r="P186" s="32">
        <v>4380948</v>
      </c>
      <c r="Q186" s="32">
        <v>4752800</v>
      </c>
      <c r="R186" s="32">
        <v>3672406</v>
      </c>
      <c r="S186" s="32">
        <v>3931799</v>
      </c>
      <c r="T186" s="32">
        <v>3836589</v>
      </c>
      <c r="U186" s="32">
        <v>4231171</v>
      </c>
      <c r="V186" s="32">
        <v>4164254</v>
      </c>
      <c r="W186" s="32">
        <v>4488481</v>
      </c>
      <c r="X186" s="32">
        <v>4534431</v>
      </c>
      <c r="Y186" s="32">
        <v>3546037</v>
      </c>
      <c r="Z186" s="32">
        <v>3621583</v>
      </c>
      <c r="AA186" s="32">
        <v>3414183</v>
      </c>
      <c r="AB186" s="32">
        <v>3194339</v>
      </c>
      <c r="AC186" s="32">
        <v>3369592</v>
      </c>
      <c r="AD186" s="32">
        <v>3458268</v>
      </c>
    </row>
    <row r="187" spans="1:30" x14ac:dyDescent="0.2">
      <c r="A187" s="4">
        <v>73</v>
      </c>
      <c r="B187" s="6" t="s">
        <v>110</v>
      </c>
      <c r="C187" s="32"/>
      <c r="D187" s="32">
        <v>1757742</v>
      </c>
      <c r="E187" s="32">
        <v>1826492</v>
      </c>
      <c r="F187" s="32">
        <v>1913416</v>
      </c>
      <c r="G187" s="32">
        <v>2075625</v>
      </c>
      <c r="H187" s="32">
        <v>2075648</v>
      </c>
      <c r="I187" s="32">
        <v>1969820</v>
      </c>
      <c r="J187" s="32">
        <v>2044116</v>
      </c>
      <c r="K187" s="32">
        <v>2177138</v>
      </c>
      <c r="L187" s="32">
        <v>2243606</v>
      </c>
      <c r="M187" s="32">
        <v>2290355</v>
      </c>
      <c r="N187" s="32">
        <v>2305786</v>
      </c>
      <c r="O187" s="32">
        <v>2324084</v>
      </c>
      <c r="P187" s="32">
        <v>2532636</v>
      </c>
      <c r="Q187" s="32">
        <v>2544727</v>
      </c>
      <c r="R187" s="32">
        <v>2824053</v>
      </c>
      <c r="S187" s="32">
        <v>1880420</v>
      </c>
      <c r="T187" s="32">
        <v>1769730</v>
      </c>
      <c r="U187" s="32">
        <v>1857202</v>
      </c>
      <c r="V187" s="32">
        <v>1798857</v>
      </c>
      <c r="W187" s="32">
        <v>2132055</v>
      </c>
      <c r="X187" s="32">
        <v>2586431</v>
      </c>
      <c r="Y187" s="32">
        <v>2581947</v>
      </c>
      <c r="Z187" s="32">
        <v>2358637</v>
      </c>
      <c r="AA187" s="32">
        <v>2556953</v>
      </c>
      <c r="AB187" s="32">
        <v>2701066</v>
      </c>
      <c r="AC187" s="32">
        <v>835656</v>
      </c>
      <c r="AD187" s="32">
        <v>723357</v>
      </c>
    </row>
    <row r="188" spans="1:30" x14ac:dyDescent="0.2">
      <c r="A188" s="4">
        <v>74</v>
      </c>
      <c r="B188" s="6" t="s">
        <v>111</v>
      </c>
      <c r="C188" s="32"/>
      <c r="D188" s="32">
        <v>3116543</v>
      </c>
      <c r="E188" s="32">
        <v>2816562</v>
      </c>
      <c r="F188" s="32">
        <v>2942561</v>
      </c>
      <c r="G188" s="32">
        <v>3106767</v>
      </c>
      <c r="H188" s="32">
        <v>3030463</v>
      </c>
      <c r="I188" s="32">
        <v>2758148</v>
      </c>
      <c r="J188" s="32">
        <v>2831359</v>
      </c>
      <c r="K188" s="32">
        <v>2923008</v>
      </c>
      <c r="L188" s="32">
        <v>2940857</v>
      </c>
      <c r="M188" s="32">
        <v>3026582</v>
      </c>
      <c r="N188" s="32">
        <v>3155584</v>
      </c>
      <c r="O188" s="32">
        <v>3229408</v>
      </c>
      <c r="P188" s="32">
        <v>3325660</v>
      </c>
      <c r="Q188" s="32">
        <v>3214726</v>
      </c>
      <c r="R188" s="32">
        <v>3370540</v>
      </c>
      <c r="S188" s="32">
        <v>3135803</v>
      </c>
      <c r="T188" s="32">
        <v>3198371</v>
      </c>
      <c r="U188" s="32">
        <v>3544848</v>
      </c>
      <c r="V188" s="32">
        <v>3483703</v>
      </c>
      <c r="W188" s="32">
        <v>3699284</v>
      </c>
      <c r="X188" s="32">
        <v>3995633</v>
      </c>
      <c r="Y188" s="32">
        <v>4156795</v>
      </c>
      <c r="Z188" s="32">
        <v>3973087</v>
      </c>
      <c r="AA188" s="32">
        <v>4092689</v>
      </c>
      <c r="AB188" s="32">
        <v>4118922</v>
      </c>
      <c r="AC188" s="32">
        <v>3356312</v>
      </c>
      <c r="AD188" s="32">
        <v>3034180</v>
      </c>
    </row>
    <row r="189" spans="1:30" x14ac:dyDescent="0.2">
      <c r="A189" s="4">
        <v>75</v>
      </c>
      <c r="B189" s="6" t="s">
        <v>112</v>
      </c>
      <c r="C189" s="32"/>
      <c r="D189" s="32">
        <v>472415</v>
      </c>
      <c r="E189" s="32">
        <v>519082</v>
      </c>
      <c r="F189" s="32">
        <v>525391</v>
      </c>
      <c r="G189" s="32">
        <v>529417</v>
      </c>
      <c r="H189" s="32">
        <v>524760</v>
      </c>
      <c r="I189" s="32">
        <v>505274</v>
      </c>
      <c r="J189" s="32">
        <v>484791</v>
      </c>
      <c r="K189" s="32">
        <v>468032</v>
      </c>
      <c r="L189" s="32">
        <v>443833</v>
      </c>
      <c r="M189" s="32">
        <v>384405</v>
      </c>
      <c r="N189" s="32">
        <v>380810</v>
      </c>
      <c r="O189" s="32">
        <v>346425</v>
      </c>
      <c r="P189" s="32">
        <v>373921</v>
      </c>
      <c r="Q189" s="32">
        <v>467044</v>
      </c>
      <c r="R189" s="32">
        <v>462268</v>
      </c>
      <c r="S189" s="32">
        <v>466918</v>
      </c>
      <c r="T189" s="32">
        <v>409173</v>
      </c>
      <c r="U189" s="32">
        <v>416369</v>
      </c>
      <c r="V189" s="32">
        <v>419316</v>
      </c>
      <c r="W189" s="32">
        <v>423880</v>
      </c>
      <c r="X189" s="32">
        <v>465927</v>
      </c>
      <c r="Y189" s="32">
        <v>467449</v>
      </c>
      <c r="Z189" s="32">
        <v>459226</v>
      </c>
      <c r="AA189" s="32">
        <v>477321</v>
      </c>
      <c r="AB189" s="32">
        <v>496593</v>
      </c>
      <c r="AC189" s="32">
        <v>459892</v>
      </c>
      <c r="AD189" s="32">
        <v>437221</v>
      </c>
    </row>
    <row r="190" spans="1:30" x14ac:dyDescent="0.2">
      <c r="A190" s="4">
        <v>76</v>
      </c>
      <c r="B190" s="6" t="s">
        <v>113</v>
      </c>
      <c r="C190" s="32"/>
      <c r="D190" s="32">
        <v>3488826</v>
      </c>
      <c r="E190" s="32">
        <v>3905149</v>
      </c>
      <c r="F190" s="32">
        <v>4019423</v>
      </c>
      <c r="G190" s="32">
        <v>3991965</v>
      </c>
      <c r="H190" s="32">
        <v>3992751</v>
      </c>
      <c r="I190" s="32">
        <v>3963097</v>
      </c>
      <c r="J190" s="32">
        <v>3860260</v>
      </c>
      <c r="K190" s="32">
        <v>3667475</v>
      </c>
      <c r="L190" s="32">
        <v>3628227</v>
      </c>
      <c r="M190" s="32">
        <v>3356809</v>
      </c>
      <c r="N190" s="32">
        <v>3510345</v>
      </c>
      <c r="O190" s="32">
        <v>3334581</v>
      </c>
      <c r="P190" s="32">
        <v>3445967</v>
      </c>
      <c r="Q190" s="32">
        <v>3526410</v>
      </c>
      <c r="R190" s="32">
        <v>3637395</v>
      </c>
      <c r="S190" s="32">
        <v>3564597</v>
      </c>
      <c r="T190" s="32">
        <v>3285812</v>
      </c>
      <c r="U190" s="32">
        <v>3709582</v>
      </c>
      <c r="V190" s="32">
        <v>3534806</v>
      </c>
      <c r="W190" s="32">
        <v>3660970</v>
      </c>
      <c r="X190" s="32">
        <v>3705909</v>
      </c>
      <c r="Y190" s="32">
        <v>3620707</v>
      </c>
      <c r="Z190" s="32">
        <v>3470659</v>
      </c>
      <c r="AA190" s="32">
        <v>3538521</v>
      </c>
      <c r="AB190" s="32">
        <v>4058665</v>
      </c>
      <c r="AC190" s="32">
        <v>3163262</v>
      </c>
      <c r="AD190" s="32">
        <v>3312348</v>
      </c>
    </row>
    <row r="191" spans="1:30" x14ac:dyDescent="0.2">
      <c r="A191" s="4">
        <v>77</v>
      </c>
      <c r="B191" s="6" t="s">
        <v>114</v>
      </c>
      <c r="C191" s="32"/>
      <c r="D191" s="32">
        <v>14158104</v>
      </c>
      <c r="E191" s="32">
        <v>14352066</v>
      </c>
      <c r="F191" s="32">
        <v>14118811</v>
      </c>
      <c r="G191" s="32">
        <v>14601078</v>
      </c>
      <c r="H191" s="32">
        <v>15023723</v>
      </c>
      <c r="I191" s="32">
        <v>15219435</v>
      </c>
      <c r="J191" s="32">
        <v>15036592</v>
      </c>
      <c r="K191" s="32">
        <v>14703647</v>
      </c>
      <c r="L191" s="32">
        <v>13998972</v>
      </c>
      <c r="M191" s="32">
        <v>13803061</v>
      </c>
      <c r="N191" s="32">
        <v>14055322</v>
      </c>
      <c r="O191" s="32">
        <v>14079623</v>
      </c>
      <c r="P191" s="32">
        <v>14167404</v>
      </c>
      <c r="Q191" s="32">
        <v>14210117</v>
      </c>
      <c r="R191" s="32">
        <v>14332928</v>
      </c>
      <c r="S191" s="32">
        <v>13865782</v>
      </c>
      <c r="T191" s="32">
        <v>13407452</v>
      </c>
      <c r="U191" s="32">
        <v>14050471</v>
      </c>
      <c r="V191" s="32">
        <v>13479657</v>
      </c>
      <c r="W191" s="32">
        <v>13437136</v>
      </c>
      <c r="X191" s="32">
        <v>14987408</v>
      </c>
      <c r="Y191" s="32">
        <v>14866889</v>
      </c>
      <c r="Z191" s="32">
        <v>14415489</v>
      </c>
      <c r="AA191" s="32">
        <v>13915018</v>
      </c>
      <c r="AB191" s="32">
        <v>13937927</v>
      </c>
      <c r="AC191" s="32">
        <v>10952374</v>
      </c>
      <c r="AD191" s="32">
        <v>9015279</v>
      </c>
    </row>
    <row r="192" spans="1:30" x14ac:dyDescent="0.2">
      <c r="A192" s="4">
        <v>78</v>
      </c>
      <c r="B192" s="6" t="s">
        <v>115</v>
      </c>
      <c r="C192" s="32"/>
      <c r="D192" s="32">
        <v>2643634</v>
      </c>
      <c r="E192" s="32">
        <v>3180622</v>
      </c>
      <c r="F192" s="32">
        <v>3780335</v>
      </c>
      <c r="G192" s="32">
        <v>4115885</v>
      </c>
      <c r="H192" s="32">
        <v>6048138</v>
      </c>
      <c r="I192" s="32">
        <v>7375548</v>
      </c>
      <c r="J192" s="32">
        <v>7719132</v>
      </c>
      <c r="K192" s="32">
        <v>7652791</v>
      </c>
      <c r="L192" s="32">
        <v>7459477</v>
      </c>
      <c r="M192" s="32">
        <v>7143235</v>
      </c>
      <c r="N192" s="32">
        <v>6965809</v>
      </c>
      <c r="O192" s="32">
        <v>7598853</v>
      </c>
      <c r="P192" s="32">
        <v>7944983</v>
      </c>
      <c r="Q192" s="32">
        <v>7405803</v>
      </c>
      <c r="R192" s="32">
        <v>7404189</v>
      </c>
      <c r="S192" s="32">
        <v>7787031</v>
      </c>
      <c r="T192" s="32">
        <v>8259678</v>
      </c>
      <c r="U192" s="32">
        <v>8660947</v>
      </c>
      <c r="V192" s="32">
        <v>9177966</v>
      </c>
      <c r="W192" s="32">
        <v>9592541</v>
      </c>
      <c r="X192" s="32">
        <v>10380695</v>
      </c>
      <c r="Y192" s="32">
        <v>10800494</v>
      </c>
      <c r="Z192" s="32">
        <v>10911374</v>
      </c>
      <c r="AA192" s="32">
        <v>11987205</v>
      </c>
      <c r="AB192" s="32">
        <v>12361912</v>
      </c>
      <c r="AC192" s="32">
        <v>12367175</v>
      </c>
      <c r="AD192" s="32">
        <v>12697564</v>
      </c>
    </row>
    <row r="193" spans="1:30" x14ac:dyDescent="0.2">
      <c r="A193" s="4">
        <v>79</v>
      </c>
      <c r="B193" s="6" t="s">
        <v>116</v>
      </c>
      <c r="C193" s="32"/>
      <c r="D193" s="32">
        <v>1509833</v>
      </c>
      <c r="E193" s="32">
        <v>1609360</v>
      </c>
      <c r="F193" s="32">
        <v>1684925</v>
      </c>
      <c r="G193" s="32">
        <v>1685121</v>
      </c>
      <c r="H193" s="32">
        <v>1699773</v>
      </c>
      <c r="I193" s="32">
        <v>1891250</v>
      </c>
      <c r="J193" s="32">
        <v>1948782</v>
      </c>
      <c r="K193" s="32">
        <v>1985169</v>
      </c>
      <c r="L193" s="32">
        <v>1995242</v>
      </c>
      <c r="M193" s="32">
        <v>2065152</v>
      </c>
      <c r="N193" s="32">
        <v>1995199</v>
      </c>
      <c r="O193" s="32">
        <v>2074485</v>
      </c>
      <c r="P193" s="32">
        <v>2140514</v>
      </c>
      <c r="Q193" s="32">
        <v>2393150</v>
      </c>
      <c r="R193" s="32">
        <v>2449415</v>
      </c>
      <c r="S193" s="32">
        <v>2266569</v>
      </c>
      <c r="T193" s="32">
        <v>2434491</v>
      </c>
      <c r="U193" s="32">
        <v>2594180</v>
      </c>
      <c r="V193" s="32">
        <v>2750275</v>
      </c>
      <c r="W193" s="32">
        <v>2894972</v>
      </c>
      <c r="X193" s="32">
        <v>3121658</v>
      </c>
      <c r="Y193" s="32">
        <v>3160567</v>
      </c>
      <c r="Z193" s="32">
        <v>3123950</v>
      </c>
      <c r="AA193" s="32">
        <v>3177406</v>
      </c>
      <c r="AB193" s="32">
        <v>3119870</v>
      </c>
      <c r="AC193" s="32">
        <v>2874847</v>
      </c>
      <c r="AD193" s="32">
        <v>2842918</v>
      </c>
    </row>
    <row r="194" spans="1:30" x14ac:dyDescent="0.2">
      <c r="A194" s="4">
        <v>80</v>
      </c>
      <c r="B194" s="6" t="s">
        <v>117</v>
      </c>
      <c r="C194" s="32"/>
      <c r="D194" s="32">
        <v>2577761</v>
      </c>
      <c r="E194" s="32">
        <v>3080496</v>
      </c>
      <c r="F194" s="32">
        <v>3456638</v>
      </c>
      <c r="G194" s="32">
        <v>4279770</v>
      </c>
      <c r="H194" s="32">
        <v>4713499</v>
      </c>
      <c r="I194" s="32">
        <v>5209359</v>
      </c>
      <c r="J194" s="32">
        <v>5990634</v>
      </c>
      <c r="K194" s="32">
        <v>6385930</v>
      </c>
      <c r="L194" s="32">
        <v>6513107</v>
      </c>
      <c r="M194" s="32">
        <v>6685826</v>
      </c>
      <c r="N194" s="32">
        <v>6618355</v>
      </c>
      <c r="O194" s="32">
        <v>6647513</v>
      </c>
      <c r="P194" s="32">
        <v>6910772</v>
      </c>
      <c r="Q194" s="32">
        <v>7293441</v>
      </c>
      <c r="R194" s="32">
        <v>7127939</v>
      </c>
      <c r="S194" s="32">
        <v>7205657</v>
      </c>
      <c r="T194" s="32">
        <v>6796070</v>
      </c>
      <c r="U194" s="32">
        <v>7144977</v>
      </c>
      <c r="V194" s="32">
        <v>7407515</v>
      </c>
      <c r="W194" s="32">
        <v>7915207</v>
      </c>
      <c r="X194" s="32">
        <v>8461221</v>
      </c>
      <c r="Y194" s="32">
        <v>8758391</v>
      </c>
      <c r="Z194" s="32">
        <v>8904097</v>
      </c>
      <c r="AA194" s="32">
        <v>8858456</v>
      </c>
      <c r="AB194" s="32">
        <v>9053191</v>
      </c>
      <c r="AC194" s="32">
        <v>9381824</v>
      </c>
      <c r="AD194" s="32">
        <v>9343470</v>
      </c>
    </row>
    <row r="195" spans="1:30" x14ac:dyDescent="0.2">
      <c r="A195" s="4">
        <v>81</v>
      </c>
      <c r="B195" s="6" t="s">
        <v>118</v>
      </c>
      <c r="C195" s="32"/>
      <c r="D195" s="32">
        <v>3921171</v>
      </c>
      <c r="E195" s="32">
        <v>4040698</v>
      </c>
      <c r="F195" s="32">
        <v>4151049</v>
      </c>
      <c r="G195" s="32">
        <v>4408778</v>
      </c>
      <c r="H195" s="32">
        <v>4422926</v>
      </c>
      <c r="I195" s="32">
        <v>4486584</v>
      </c>
      <c r="J195" s="32">
        <v>4620012</v>
      </c>
      <c r="K195" s="32">
        <v>4693757</v>
      </c>
      <c r="L195" s="32">
        <v>4727485</v>
      </c>
      <c r="M195" s="32">
        <v>4877046</v>
      </c>
      <c r="N195" s="32">
        <v>4736455</v>
      </c>
      <c r="O195" s="32">
        <v>4661033</v>
      </c>
      <c r="P195" s="32">
        <v>4564937</v>
      </c>
      <c r="Q195" s="32">
        <v>4529932</v>
      </c>
      <c r="R195" s="32">
        <v>4448623</v>
      </c>
      <c r="S195" s="32">
        <v>4316649</v>
      </c>
      <c r="T195" s="32">
        <v>4076405</v>
      </c>
      <c r="U195" s="32">
        <v>4368993</v>
      </c>
      <c r="V195" s="32">
        <v>4172633</v>
      </c>
      <c r="W195" s="32">
        <v>4001909</v>
      </c>
      <c r="X195" s="32">
        <v>4101158</v>
      </c>
      <c r="Y195" s="32">
        <v>4074967</v>
      </c>
      <c r="Z195" s="32">
        <v>4056560</v>
      </c>
      <c r="AA195" s="32">
        <v>4137453</v>
      </c>
      <c r="AB195" s="32">
        <v>4348052</v>
      </c>
      <c r="AC195" s="32">
        <v>3916659</v>
      </c>
      <c r="AD195" s="32">
        <v>3718577</v>
      </c>
    </row>
    <row r="196" spans="1:30" x14ac:dyDescent="0.2">
      <c r="A196" s="4">
        <v>82</v>
      </c>
      <c r="B196" s="6" t="s">
        <v>119</v>
      </c>
      <c r="C196" s="32"/>
      <c r="D196" s="32">
        <v>7397808</v>
      </c>
      <c r="E196" s="32">
        <v>8407889</v>
      </c>
      <c r="F196" s="32">
        <v>7896007</v>
      </c>
      <c r="G196" s="32">
        <v>8338472</v>
      </c>
      <c r="H196" s="32">
        <v>8022594</v>
      </c>
      <c r="I196" s="32">
        <v>8025731</v>
      </c>
      <c r="J196" s="32">
        <v>7658401</v>
      </c>
      <c r="K196" s="32">
        <v>7980125</v>
      </c>
      <c r="L196" s="32">
        <v>7677428</v>
      </c>
      <c r="M196" s="32">
        <v>7703416</v>
      </c>
      <c r="N196" s="32">
        <v>8309955</v>
      </c>
      <c r="O196" s="32">
        <v>8872433</v>
      </c>
      <c r="P196" s="32">
        <v>9498719</v>
      </c>
      <c r="Q196" s="32">
        <v>8957023</v>
      </c>
      <c r="R196" s="32">
        <v>8288849</v>
      </c>
      <c r="S196" s="32">
        <v>7713767</v>
      </c>
      <c r="T196" s="32">
        <v>7480122</v>
      </c>
      <c r="U196" s="32">
        <v>7054555</v>
      </c>
      <c r="V196" s="32">
        <v>7217282</v>
      </c>
      <c r="W196" s="32">
        <v>7091252</v>
      </c>
      <c r="X196" s="32">
        <v>7723440</v>
      </c>
      <c r="Y196" s="32">
        <v>7640389</v>
      </c>
      <c r="Z196" s="32">
        <v>7717453</v>
      </c>
      <c r="AA196" s="32">
        <v>8218515</v>
      </c>
      <c r="AB196" s="32">
        <v>8313542</v>
      </c>
      <c r="AC196" s="32">
        <v>8366722</v>
      </c>
      <c r="AD196" s="32">
        <v>7789533</v>
      </c>
    </row>
    <row r="197" spans="1:30" x14ac:dyDescent="0.2">
      <c r="A197" s="4">
        <v>83</v>
      </c>
      <c r="B197" s="6" t="s">
        <v>120</v>
      </c>
      <c r="C197" s="32"/>
      <c r="D197" s="32">
        <v>3925373</v>
      </c>
      <c r="E197" s="32">
        <v>3745685</v>
      </c>
      <c r="F197" s="32">
        <v>4224998</v>
      </c>
      <c r="G197" s="32">
        <v>4288565</v>
      </c>
      <c r="H197" s="32">
        <v>4536151</v>
      </c>
      <c r="I197" s="32">
        <v>4245385</v>
      </c>
      <c r="J197" s="32">
        <v>4231341</v>
      </c>
      <c r="K197" s="32">
        <v>4011145</v>
      </c>
      <c r="L197" s="32">
        <v>3756476</v>
      </c>
      <c r="M197" s="32">
        <v>3696438</v>
      </c>
      <c r="N197" s="32">
        <v>3892384</v>
      </c>
      <c r="O197" s="32">
        <v>4239232</v>
      </c>
      <c r="P197" s="32">
        <v>4285475</v>
      </c>
      <c r="Q197" s="32">
        <v>4506283</v>
      </c>
      <c r="R197" s="32">
        <v>4367453</v>
      </c>
      <c r="S197" s="32">
        <v>4169207</v>
      </c>
      <c r="T197" s="32">
        <v>3982953</v>
      </c>
      <c r="U197" s="32">
        <v>4277707</v>
      </c>
      <c r="V197" s="32">
        <v>4491139</v>
      </c>
      <c r="W197" s="32">
        <v>4461816</v>
      </c>
      <c r="X197" s="32">
        <v>4841676</v>
      </c>
      <c r="Y197" s="32">
        <v>4966916</v>
      </c>
      <c r="Z197" s="32">
        <v>4962503</v>
      </c>
      <c r="AA197" s="32">
        <v>4921781</v>
      </c>
      <c r="AB197" s="32">
        <v>4995386</v>
      </c>
      <c r="AC197" s="32">
        <v>4820101</v>
      </c>
      <c r="AD197" s="32">
        <v>5084012</v>
      </c>
    </row>
    <row r="198" spans="1:30" x14ac:dyDescent="0.2">
      <c r="A198" s="4">
        <v>84</v>
      </c>
      <c r="B198" s="6" t="s">
        <v>121</v>
      </c>
      <c r="C198" s="32"/>
      <c r="D198" s="32">
        <v>3428613</v>
      </c>
      <c r="E198" s="32">
        <v>3285646</v>
      </c>
      <c r="F198" s="32">
        <v>3328261</v>
      </c>
      <c r="G198" s="32">
        <v>3402031</v>
      </c>
      <c r="H198" s="32">
        <v>3209369</v>
      </c>
      <c r="I198" s="32">
        <v>3010845</v>
      </c>
      <c r="J198" s="32">
        <v>3446422</v>
      </c>
      <c r="K198" s="32">
        <v>4211283</v>
      </c>
      <c r="L198" s="32">
        <v>4796010</v>
      </c>
      <c r="M198" s="32">
        <v>5117142</v>
      </c>
      <c r="N198" s="32">
        <v>5059454</v>
      </c>
      <c r="O198" s="32">
        <v>5151776</v>
      </c>
      <c r="P198" s="32">
        <v>5258944</v>
      </c>
      <c r="Q198" s="32">
        <v>5212171</v>
      </c>
      <c r="R198" s="32">
        <v>5304870</v>
      </c>
      <c r="S198" s="32">
        <v>5224889</v>
      </c>
      <c r="T198" s="32">
        <v>5335519</v>
      </c>
      <c r="U198" s="32">
        <v>5683186</v>
      </c>
      <c r="V198" s="32">
        <v>5715186</v>
      </c>
      <c r="W198" s="32">
        <v>5482246</v>
      </c>
      <c r="X198" s="32">
        <v>5538378</v>
      </c>
      <c r="Y198" s="32">
        <v>5557620</v>
      </c>
      <c r="Z198" s="32">
        <v>5299983</v>
      </c>
      <c r="AA198" s="32">
        <v>5109897</v>
      </c>
      <c r="AB198" s="32">
        <v>5186261</v>
      </c>
      <c r="AC198" s="32">
        <v>5484068</v>
      </c>
      <c r="AD198" s="32">
        <v>5476603</v>
      </c>
    </row>
    <row r="199" spans="1:30" x14ac:dyDescent="0.2">
      <c r="A199" s="4">
        <v>85</v>
      </c>
      <c r="B199" s="6" t="s">
        <v>122</v>
      </c>
      <c r="C199" s="32"/>
      <c r="D199" s="32">
        <v>3818972</v>
      </c>
      <c r="E199" s="32">
        <v>4221785</v>
      </c>
      <c r="F199" s="32">
        <v>4598362</v>
      </c>
      <c r="G199" s="32">
        <v>5156475</v>
      </c>
      <c r="H199" s="32">
        <v>5316326</v>
      </c>
      <c r="I199" s="32">
        <v>5388905</v>
      </c>
      <c r="J199" s="32">
        <v>5681432</v>
      </c>
      <c r="K199" s="32">
        <v>6085644</v>
      </c>
      <c r="L199" s="32">
        <v>6226153</v>
      </c>
      <c r="M199" s="32">
        <v>6262886</v>
      </c>
      <c r="N199" s="32">
        <v>6118819</v>
      </c>
      <c r="O199" s="32">
        <v>6401123</v>
      </c>
      <c r="P199" s="32">
        <v>6889681</v>
      </c>
      <c r="Q199" s="32">
        <v>7524978</v>
      </c>
      <c r="R199" s="32">
        <v>7726017</v>
      </c>
      <c r="S199" s="32">
        <v>8166896</v>
      </c>
      <c r="T199" s="32">
        <v>8506240</v>
      </c>
      <c r="U199" s="32">
        <v>8656604</v>
      </c>
      <c r="V199" s="32">
        <v>8635503</v>
      </c>
      <c r="W199" s="32">
        <v>8618347</v>
      </c>
      <c r="X199" s="32">
        <v>8915438</v>
      </c>
      <c r="Y199" s="32">
        <v>9182505</v>
      </c>
      <c r="Z199" s="32">
        <v>8652871</v>
      </c>
      <c r="AA199" s="32">
        <v>8664079</v>
      </c>
      <c r="AB199" s="32">
        <v>9066528</v>
      </c>
      <c r="AC199" s="32">
        <v>9204597</v>
      </c>
      <c r="AD199" s="32">
        <v>9202574</v>
      </c>
    </row>
    <row r="200" spans="1:30" x14ac:dyDescent="0.2">
      <c r="A200" s="4">
        <v>86</v>
      </c>
      <c r="B200" s="6" t="s">
        <v>123</v>
      </c>
      <c r="C200" s="32"/>
      <c r="D200" s="32">
        <v>1254531</v>
      </c>
      <c r="E200" s="32">
        <v>1285529</v>
      </c>
      <c r="F200" s="32">
        <v>1328814</v>
      </c>
      <c r="G200" s="32">
        <v>1448144</v>
      </c>
      <c r="H200" s="32">
        <v>1445486</v>
      </c>
      <c r="I200" s="32">
        <v>1527044</v>
      </c>
      <c r="J200" s="32">
        <v>1607439</v>
      </c>
      <c r="K200" s="32">
        <v>1649461</v>
      </c>
      <c r="L200" s="32">
        <v>1629503</v>
      </c>
      <c r="M200" s="32">
        <v>1364976</v>
      </c>
      <c r="N200" s="32">
        <v>1251224</v>
      </c>
      <c r="O200" s="32">
        <v>1353114</v>
      </c>
      <c r="P200" s="32">
        <v>1388364</v>
      </c>
      <c r="Q200" s="32">
        <v>1334159</v>
      </c>
      <c r="R200" s="32">
        <v>1379096</v>
      </c>
      <c r="S200" s="32">
        <v>1195622</v>
      </c>
      <c r="T200" s="32">
        <v>1131380</v>
      </c>
      <c r="U200" s="32">
        <v>1064102</v>
      </c>
      <c r="V200" s="32">
        <v>1001221</v>
      </c>
      <c r="W200" s="32">
        <v>1100352</v>
      </c>
      <c r="X200" s="32">
        <v>1288261</v>
      </c>
      <c r="Y200" s="32">
        <v>1202024</v>
      </c>
      <c r="Z200" s="32">
        <v>1122436</v>
      </c>
      <c r="AA200" s="32">
        <v>1199946</v>
      </c>
      <c r="AB200" s="32">
        <v>1243881</v>
      </c>
      <c r="AC200" s="32">
        <v>1074266</v>
      </c>
      <c r="AD200" s="32">
        <v>1012979</v>
      </c>
    </row>
    <row r="201" spans="1:30" x14ac:dyDescent="0.2">
      <c r="A201" s="4">
        <v>87</v>
      </c>
      <c r="B201" s="6" t="s">
        <v>124</v>
      </c>
      <c r="C201" s="32"/>
      <c r="D201" s="32">
        <v>4692262</v>
      </c>
      <c r="E201" s="32">
        <v>4631919</v>
      </c>
      <c r="F201" s="32">
        <v>4799220</v>
      </c>
      <c r="G201" s="32">
        <v>5152609</v>
      </c>
      <c r="H201" s="32">
        <v>5041151</v>
      </c>
      <c r="I201" s="32">
        <v>5518300</v>
      </c>
      <c r="J201" s="32">
        <v>5480445</v>
      </c>
      <c r="K201" s="32">
        <v>5205902</v>
      </c>
      <c r="L201" s="32">
        <v>5155559</v>
      </c>
      <c r="M201" s="32">
        <v>5261756</v>
      </c>
      <c r="N201" s="32">
        <v>6072923</v>
      </c>
      <c r="O201" s="32">
        <v>5931181</v>
      </c>
      <c r="P201" s="32">
        <v>5570130</v>
      </c>
      <c r="Q201" s="32">
        <v>5874474</v>
      </c>
      <c r="R201" s="32">
        <v>4940688</v>
      </c>
      <c r="S201" s="32">
        <v>4612446</v>
      </c>
      <c r="T201" s="32">
        <v>4322427</v>
      </c>
      <c r="U201" s="32">
        <v>4581753</v>
      </c>
      <c r="V201" s="32">
        <v>4921983</v>
      </c>
      <c r="W201" s="32">
        <v>4941130</v>
      </c>
      <c r="X201" s="32">
        <v>5068982</v>
      </c>
      <c r="Y201" s="32">
        <v>5176506</v>
      </c>
      <c r="Z201" s="32">
        <v>5272594</v>
      </c>
      <c r="AA201" s="32">
        <v>5165498</v>
      </c>
      <c r="AB201" s="32">
        <v>5110190</v>
      </c>
      <c r="AC201" s="32">
        <v>4544858</v>
      </c>
      <c r="AD201" s="32">
        <v>4273546</v>
      </c>
    </row>
    <row r="202" spans="1:30" x14ac:dyDescent="0.2">
      <c r="A202" s="4">
        <v>88</v>
      </c>
      <c r="B202" s="6" t="s">
        <v>125</v>
      </c>
      <c r="C202" s="32"/>
      <c r="D202" s="32">
        <v>1838568</v>
      </c>
      <c r="E202" s="32">
        <v>1980796</v>
      </c>
      <c r="F202" s="32">
        <v>2100802</v>
      </c>
      <c r="G202" s="32">
        <v>2185984</v>
      </c>
      <c r="H202" s="32">
        <v>2315882</v>
      </c>
      <c r="I202" s="32">
        <v>2289007</v>
      </c>
      <c r="J202" s="32">
        <v>2223023</v>
      </c>
      <c r="K202" s="32">
        <v>2309818</v>
      </c>
      <c r="L202" s="32">
        <v>2260534</v>
      </c>
      <c r="M202" s="32">
        <v>2224223</v>
      </c>
      <c r="N202" s="32">
        <v>2504362</v>
      </c>
      <c r="O202" s="32">
        <v>2491520</v>
      </c>
      <c r="P202" s="32">
        <v>2470034</v>
      </c>
      <c r="Q202" s="32">
        <v>2380220</v>
      </c>
      <c r="R202" s="32">
        <v>2305123</v>
      </c>
      <c r="S202" s="32">
        <v>2122537</v>
      </c>
      <c r="T202" s="32">
        <v>2198433</v>
      </c>
      <c r="U202" s="32">
        <v>2062105</v>
      </c>
      <c r="V202" s="32">
        <v>1938817</v>
      </c>
      <c r="W202" s="32">
        <v>2299419</v>
      </c>
      <c r="X202" s="32">
        <v>2611258</v>
      </c>
      <c r="Y202" s="32">
        <v>2451719</v>
      </c>
      <c r="Z202" s="32">
        <v>2791817</v>
      </c>
      <c r="AA202" s="32">
        <v>2867900</v>
      </c>
      <c r="AB202" s="32">
        <v>3243704</v>
      </c>
      <c r="AC202" s="32">
        <v>2841296</v>
      </c>
      <c r="AD202" s="32">
        <v>2693110</v>
      </c>
    </row>
    <row r="203" spans="1:30" x14ac:dyDescent="0.2">
      <c r="A203" s="4">
        <v>89</v>
      </c>
      <c r="B203" s="6" t="s">
        <v>126</v>
      </c>
      <c r="C203" s="32"/>
      <c r="D203" s="32">
        <v>5209887</v>
      </c>
      <c r="E203" s="32">
        <v>5420856</v>
      </c>
      <c r="F203" s="32">
        <v>5690175</v>
      </c>
      <c r="G203" s="32">
        <v>5613814</v>
      </c>
      <c r="H203" s="32">
        <v>5855333</v>
      </c>
      <c r="I203" s="32">
        <v>6099909</v>
      </c>
      <c r="J203" s="32">
        <v>5634181</v>
      </c>
      <c r="K203" s="32">
        <v>5539335</v>
      </c>
      <c r="L203" s="32">
        <v>5644707</v>
      </c>
      <c r="M203" s="32">
        <v>5662314</v>
      </c>
      <c r="N203" s="32">
        <v>6348650</v>
      </c>
      <c r="O203" s="32">
        <v>5816017</v>
      </c>
      <c r="P203" s="32">
        <v>5249135</v>
      </c>
      <c r="Q203" s="32">
        <v>4390891</v>
      </c>
      <c r="R203" s="32">
        <v>3371080</v>
      </c>
      <c r="S203" s="32">
        <v>3345354</v>
      </c>
      <c r="T203" s="32">
        <v>2721926</v>
      </c>
      <c r="U203" s="32">
        <v>2873180</v>
      </c>
      <c r="V203" s="32">
        <v>2996131</v>
      </c>
      <c r="W203" s="32">
        <v>3234962</v>
      </c>
      <c r="X203" s="32">
        <v>3406759</v>
      </c>
      <c r="Y203" s="32">
        <v>3621284</v>
      </c>
      <c r="Z203" s="32">
        <v>3801025</v>
      </c>
      <c r="AA203" s="32">
        <v>3781784</v>
      </c>
      <c r="AB203" s="32">
        <v>3729751</v>
      </c>
      <c r="AC203" s="32">
        <v>3649867</v>
      </c>
      <c r="AD203" s="32">
        <v>3466688</v>
      </c>
    </row>
    <row r="204" spans="1:30" x14ac:dyDescent="0.2">
      <c r="A204" s="4">
        <v>90</v>
      </c>
      <c r="B204" s="6" t="s">
        <v>127</v>
      </c>
      <c r="C204" s="32"/>
      <c r="D204" s="32">
        <v>6130141</v>
      </c>
      <c r="E204" s="32">
        <v>6614135</v>
      </c>
      <c r="F204" s="32">
        <v>6796970</v>
      </c>
      <c r="G204" s="32">
        <v>7072931</v>
      </c>
      <c r="H204" s="32">
        <v>6910413</v>
      </c>
      <c r="I204" s="32">
        <v>7714485</v>
      </c>
      <c r="J204" s="32">
        <v>7839377</v>
      </c>
      <c r="K204" s="32">
        <v>7584541</v>
      </c>
      <c r="L204" s="32">
        <v>7391810</v>
      </c>
      <c r="M204" s="32">
        <v>7286673</v>
      </c>
      <c r="N204" s="32">
        <v>6797612</v>
      </c>
      <c r="O204" s="32">
        <v>7546842</v>
      </c>
      <c r="P204" s="32">
        <v>8524346</v>
      </c>
      <c r="Q204" s="32">
        <v>9396159</v>
      </c>
      <c r="R204" s="32">
        <v>9899808</v>
      </c>
      <c r="S204" s="32">
        <v>10273015</v>
      </c>
      <c r="T204" s="32">
        <v>11131583</v>
      </c>
      <c r="U204" s="32">
        <v>11379654</v>
      </c>
      <c r="V204" s="32">
        <v>11755399</v>
      </c>
      <c r="W204" s="32">
        <v>12036345</v>
      </c>
      <c r="X204" s="32">
        <v>12975358</v>
      </c>
      <c r="Y204" s="32">
        <v>13318989</v>
      </c>
      <c r="Z204" s="32">
        <v>13288185</v>
      </c>
      <c r="AA204" s="32">
        <v>13678758</v>
      </c>
      <c r="AB204" s="32">
        <v>13921523</v>
      </c>
      <c r="AC204" s="32">
        <v>12993001</v>
      </c>
      <c r="AD204" s="32">
        <v>13169335</v>
      </c>
    </row>
    <row r="205" spans="1:30" x14ac:dyDescent="0.2">
      <c r="A205" s="4">
        <v>91</v>
      </c>
      <c r="B205" s="6" t="s">
        <v>128</v>
      </c>
      <c r="C205" s="32"/>
      <c r="D205" s="32">
        <v>10268256</v>
      </c>
      <c r="E205" s="32">
        <v>9970701</v>
      </c>
      <c r="F205" s="32">
        <v>9883231</v>
      </c>
      <c r="G205" s="32">
        <v>10252119</v>
      </c>
      <c r="H205" s="32">
        <v>10748168</v>
      </c>
      <c r="I205" s="32">
        <v>10758364</v>
      </c>
      <c r="J205" s="32">
        <v>11384605</v>
      </c>
      <c r="K205" s="32">
        <v>11942884</v>
      </c>
      <c r="L205" s="32">
        <v>12425062</v>
      </c>
      <c r="M205" s="32">
        <v>12324440</v>
      </c>
      <c r="N205" s="32">
        <v>11860398</v>
      </c>
      <c r="O205" s="32">
        <v>11260210</v>
      </c>
      <c r="P205" s="32">
        <v>11213470</v>
      </c>
      <c r="Q205" s="32">
        <v>10534497</v>
      </c>
      <c r="R205" s="32">
        <v>11544369</v>
      </c>
      <c r="S205" s="32">
        <v>11908378</v>
      </c>
      <c r="T205" s="32">
        <v>11697058</v>
      </c>
      <c r="U205" s="32">
        <v>11654709</v>
      </c>
      <c r="V205" s="32">
        <v>12046304</v>
      </c>
      <c r="W205" s="32">
        <v>11831892</v>
      </c>
      <c r="X205" s="32">
        <v>12443513</v>
      </c>
      <c r="Y205" s="32">
        <v>12840467</v>
      </c>
      <c r="Z205" s="32">
        <v>11747487</v>
      </c>
      <c r="AA205" s="32">
        <v>11709442</v>
      </c>
      <c r="AB205" s="32">
        <v>12524445</v>
      </c>
      <c r="AC205" s="32">
        <v>14115353</v>
      </c>
      <c r="AD205" s="32">
        <v>14839560</v>
      </c>
    </row>
    <row r="206" spans="1:30" x14ac:dyDescent="0.2">
      <c r="A206" s="4">
        <v>92</v>
      </c>
      <c r="B206" s="6" t="s">
        <v>129</v>
      </c>
      <c r="C206" s="32"/>
      <c r="D206" s="32">
        <v>2910538</v>
      </c>
      <c r="E206" s="32">
        <v>2979124</v>
      </c>
      <c r="F206" s="32">
        <v>2976450</v>
      </c>
      <c r="G206" s="32">
        <v>3039862</v>
      </c>
      <c r="H206" s="32">
        <v>3085807</v>
      </c>
      <c r="I206" s="32">
        <v>3089671</v>
      </c>
      <c r="J206" s="32">
        <v>3268047</v>
      </c>
      <c r="K206" s="32">
        <v>3418428</v>
      </c>
      <c r="L206" s="32">
        <v>3559711</v>
      </c>
      <c r="M206" s="32">
        <v>3617099</v>
      </c>
      <c r="N206" s="32">
        <v>3680871</v>
      </c>
      <c r="O206" s="32">
        <v>3627693</v>
      </c>
      <c r="P206" s="32">
        <v>3626491</v>
      </c>
      <c r="Q206" s="32">
        <v>3571319</v>
      </c>
      <c r="R206" s="32">
        <v>3825770</v>
      </c>
      <c r="S206" s="32">
        <v>3633970</v>
      </c>
      <c r="T206" s="32">
        <v>3569434</v>
      </c>
      <c r="U206" s="32">
        <v>3628491</v>
      </c>
      <c r="V206" s="32">
        <v>3582123</v>
      </c>
      <c r="W206" s="32">
        <v>3607152</v>
      </c>
      <c r="X206" s="32">
        <v>3831409</v>
      </c>
      <c r="Y206" s="32">
        <v>3905498</v>
      </c>
      <c r="Z206" s="32">
        <v>3745896</v>
      </c>
      <c r="AA206" s="32">
        <v>3789758</v>
      </c>
      <c r="AB206" s="32">
        <v>3885608</v>
      </c>
      <c r="AC206" s="32">
        <v>4161746</v>
      </c>
      <c r="AD206" s="32">
        <v>4008861</v>
      </c>
    </row>
    <row r="207" spans="1:30" x14ac:dyDescent="0.2">
      <c r="A207" s="4">
        <v>93</v>
      </c>
      <c r="B207" s="6" t="s">
        <v>130</v>
      </c>
      <c r="C207" s="32"/>
      <c r="D207" s="32">
        <v>12439423</v>
      </c>
      <c r="E207" s="32">
        <v>12652955</v>
      </c>
      <c r="F207" s="32">
        <v>12439676</v>
      </c>
      <c r="G207" s="32">
        <v>12485280</v>
      </c>
      <c r="H207" s="32">
        <v>12962721</v>
      </c>
      <c r="I207" s="32">
        <v>12473794</v>
      </c>
      <c r="J207" s="32">
        <v>12163386</v>
      </c>
      <c r="K207" s="32">
        <v>12382765</v>
      </c>
      <c r="L207" s="32">
        <v>12025851</v>
      </c>
      <c r="M207" s="32">
        <v>11926239</v>
      </c>
      <c r="N207" s="32">
        <v>12198241</v>
      </c>
      <c r="O207" s="32">
        <v>12468809</v>
      </c>
      <c r="P207" s="32">
        <v>12028621</v>
      </c>
      <c r="Q207" s="32">
        <v>12801775</v>
      </c>
      <c r="R207" s="32">
        <v>12943764</v>
      </c>
      <c r="S207" s="32">
        <v>13239195</v>
      </c>
      <c r="T207" s="32">
        <v>14078798</v>
      </c>
      <c r="U207" s="32">
        <v>14275594</v>
      </c>
      <c r="V207" s="32">
        <v>13919132</v>
      </c>
      <c r="W207" s="32">
        <v>14462768</v>
      </c>
      <c r="X207" s="32">
        <v>14249389</v>
      </c>
      <c r="Y207" s="32">
        <v>14505247</v>
      </c>
      <c r="Z207" s="32">
        <v>14982743</v>
      </c>
      <c r="AA207" s="32">
        <v>15352396</v>
      </c>
      <c r="AB207" s="32">
        <v>15868779</v>
      </c>
      <c r="AC207" s="32">
        <v>15590478</v>
      </c>
      <c r="AD207" s="32">
        <v>16338217</v>
      </c>
    </row>
    <row r="208" spans="1:30" x14ac:dyDescent="0.2">
      <c r="A208" s="4">
        <v>94</v>
      </c>
      <c r="B208" s="6" t="s">
        <v>131</v>
      </c>
      <c r="C208" s="32"/>
      <c r="D208" s="32">
        <v>2310300</v>
      </c>
      <c r="E208" s="32">
        <v>2481736</v>
      </c>
      <c r="F208" s="32">
        <v>2586288</v>
      </c>
      <c r="G208" s="32">
        <v>2863140</v>
      </c>
      <c r="H208" s="32">
        <v>3025001</v>
      </c>
      <c r="I208" s="32">
        <v>2554223</v>
      </c>
      <c r="J208" s="32">
        <v>2556561</v>
      </c>
      <c r="K208" s="32">
        <v>2667983</v>
      </c>
      <c r="L208" s="32">
        <v>2678947</v>
      </c>
      <c r="M208" s="32">
        <v>2707740</v>
      </c>
      <c r="N208" s="32">
        <v>2707228</v>
      </c>
      <c r="O208" s="32">
        <v>2685349</v>
      </c>
      <c r="P208" s="32">
        <v>2607197</v>
      </c>
      <c r="Q208" s="32">
        <v>2460872</v>
      </c>
      <c r="R208" s="32">
        <v>2615184</v>
      </c>
      <c r="S208" s="32">
        <v>2590920</v>
      </c>
      <c r="T208" s="32">
        <v>2812628</v>
      </c>
      <c r="U208" s="32">
        <v>2920844</v>
      </c>
      <c r="V208" s="32">
        <v>3028992</v>
      </c>
      <c r="W208" s="32">
        <v>3020598</v>
      </c>
      <c r="X208" s="32">
        <v>3310757</v>
      </c>
      <c r="Y208" s="32">
        <v>3462259</v>
      </c>
      <c r="Z208" s="32">
        <v>3383821</v>
      </c>
      <c r="AA208" s="32">
        <v>3318407</v>
      </c>
      <c r="AB208" s="32">
        <v>3416800</v>
      </c>
      <c r="AC208" s="32">
        <v>3953811</v>
      </c>
      <c r="AD208" s="32">
        <v>4562549</v>
      </c>
    </row>
    <row r="209" spans="1:30" x14ac:dyDescent="0.2">
      <c r="A209" s="4">
        <v>95</v>
      </c>
      <c r="B209" s="6" t="s">
        <v>132</v>
      </c>
      <c r="C209" s="32"/>
      <c r="D209" s="32"/>
      <c r="E209" s="32"/>
      <c r="F209" s="32"/>
      <c r="G209" s="32"/>
      <c r="H209" s="32"/>
      <c r="I209" s="32"/>
      <c r="J209" s="32">
        <v>1255004</v>
      </c>
      <c r="K209" s="32">
        <v>1410735</v>
      </c>
      <c r="L209" s="32">
        <v>1512811</v>
      </c>
      <c r="M209" s="32">
        <v>1643962</v>
      </c>
      <c r="N209" s="32">
        <v>1676541</v>
      </c>
      <c r="O209" s="32">
        <v>1637924</v>
      </c>
      <c r="P209" s="32">
        <v>1695272</v>
      </c>
      <c r="Q209" s="32">
        <v>1738424</v>
      </c>
      <c r="R209" s="32">
        <v>1928322</v>
      </c>
      <c r="S209" s="32">
        <v>1966353</v>
      </c>
      <c r="T209" s="32">
        <v>2035888</v>
      </c>
      <c r="U209" s="32">
        <v>2154899</v>
      </c>
      <c r="V209" s="32">
        <v>2192889</v>
      </c>
      <c r="W209" s="32">
        <v>2255954</v>
      </c>
      <c r="X209" s="32">
        <v>2356667</v>
      </c>
      <c r="Y209" s="32">
        <v>2469985</v>
      </c>
      <c r="Z209" s="32">
        <v>2467255</v>
      </c>
      <c r="AA209" s="32">
        <v>2544144</v>
      </c>
      <c r="AB209" s="32">
        <v>2661688</v>
      </c>
      <c r="AC209" s="32">
        <v>2708702</v>
      </c>
      <c r="AD209" s="32">
        <v>2736266</v>
      </c>
    </row>
    <row r="210" spans="1:30" x14ac:dyDescent="0.2">
      <c r="A210" s="4">
        <v>96</v>
      </c>
      <c r="B210" s="6" t="s">
        <v>133</v>
      </c>
      <c r="C210" s="32"/>
      <c r="D210" s="32">
        <v>4206910</v>
      </c>
      <c r="E210" s="32">
        <v>4354509</v>
      </c>
      <c r="F210" s="32">
        <v>4187640</v>
      </c>
      <c r="G210" s="32">
        <v>3959007</v>
      </c>
      <c r="H210" s="32">
        <v>3953633</v>
      </c>
      <c r="I210" s="32">
        <v>4101138</v>
      </c>
      <c r="J210" s="32">
        <v>4385028</v>
      </c>
      <c r="K210" s="32">
        <v>4199238</v>
      </c>
      <c r="L210" s="32">
        <v>4050523</v>
      </c>
      <c r="M210" s="32">
        <v>4043294</v>
      </c>
      <c r="N210" s="32">
        <v>3696647</v>
      </c>
      <c r="O210" s="32">
        <v>3665790</v>
      </c>
      <c r="P210" s="32">
        <v>3523328</v>
      </c>
      <c r="Q210" s="32">
        <v>3327455</v>
      </c>
      <c r="R210" s="32">
        <v>3489146</v>
      </c>
      <c r="S210" s="32">
        <v>3207182</v>
      </c>
      <c r="T210" s="32">
        <v>3044548</v>
      </c>
      <c r="U210" s="32">
        <v>3256937</v>
      </c>
      <c r="V210" s="32">
        <v>3301779</v>
      </c>
      <c r="W210" s="32">
        <v>3295191</v>
      </c>
      <c r="X210" s="32">
        <v>3435240</v>
      </c>
      <c r="Y210" s="32">
        <v>3329242</v>
      </c>
      <c r="Z210" s="32">
        <v>3156416</v>
      </c>
      <c r="AA210" s="32">
        <v>3119278</v>
      </c>
      <c r="AB210" s="32">
        <v>3080748</v>
      </c>
      <c r="AC210" s="32">
        <v>2258565</v>
      </c>
      <c r="AD210" s="32">
        <v>2264854</v>
      </c>
    </row>
    <row r="211" spans="1:30" x14ac:dyDescent="0.2">
      <c r="A211" s="4">
        <v>97</v>
      </c>
      <c r="B211" s="6" t="s">
        <v>134</v>
      </c>
      <c r="C211" s="32"/>
      <c r="D211" s="32">
        <v>1471104</v>
      </c>
      <c r="E211" s="32">
        <v>1596064</v>
      </c>
      <c r="F211" s="32">
        <v>1603360</v>
      </c>
      <c r="G211" s="32">
        <v>1736168</v>
      </c>
      <c r="H211" s="32">
        <v>1832556</v>
      </c>
      <c r="I211" s="32">
        <v>2009001</v>
      </c>
      <c r="J211" s="32">
        <v>1923002</v>
      </c>
      <c r="K211" s="32">
        <v>1887454</v>
      </c>
      <c r="L211" s="32">
        <v>1736172</v>
      </c>
      <c r="M211" s="32">
        <v>2182661</v>
      </c>
      <c r="N211" s="32">
        <v>1854710</v>
      </c>
      <c r="O211" s="32">
        <v>1959543</v>
      </c>
      <c r="P211" s="32">
        <v>1924127</v>
      </c>
      <c r="Q211" s="32">
        <v>2089347</v>
      </c>
      <c r="R211" s="32">
        <v>2215368</v>
      </c>
      <c r="S211" s="32">
        <v>2061941</v>
      </c>
      <c r="T211" s="32">
        <v>2044803</v>
      </c>
      <c r="U211" s="32">
        <v>2105422</v>
      </c>
      <c r="V211" s="32">
        <v>2059027</v>
      </c>
      <c r="W211" s="32">
        <v>1978291</v>
      </c>
      <c r="X211" s="32">
        <v>1990493</v>
      </c>
      <c r="Y211" s="32">
        <v>2005266</v>
      </c>
      <c r="Z211" s="32">
        <v>1833597</v>
      </c>
      <c r="AA211" s="32">
        <v>1770460</v>
      </c>
      <c r="AB211" s="32">
        <v>1739168</v>
      </c>
      <c r="AC211" s="32">
        <v>1697888</v>
      </c>
      <c r="AD211" s="32">
        <v>1597510</v>
      </c>
    </row>
    <row r="212" spans="1:30" x14ac:dyDescent="0.2">
      <c r="A212" s="4">
        <v>98</v>
      </c>
      <c r="B212" s="6" t="s">
        <v>135</v>
      </c>
      <c r="C212" s="32"/>
      <c r="D212" s="32">
        <v>1611589</v>
      </c>
      <c r="E212" s="32">
        <v>1674209</v>
      </c>
      <c r="F212" s="32">
        <v>1698831</v>
      </c>
      <c r="G212" s="32">
        <v>1780978</v>
      </c>
      <c r="H212" s="32">
        <v>1845006</v>
      </c>
      <c r="I212" s="32">
        <v>2042105</v>
      </c>
      <c r="J212" s="32">
        <v>2031230</v>
      </c>
      <c r="K212" s="32">
        <v>2031955</v>
      </c>
      <c r="L212" s="32">
        <v>2061857</v>
      </c>
      <c r="M212" s="32">
        <v>2083588</v>
      </c>
      <c r="N212" s="32">
        <v>2074451</v>
      </c>
      <c r="O212" s="32">
        <v>2172406</v>
      </c>
      <c r="P212" s="32">
        <v>2233153</v>
      </c>
      <c r="Q212" s="32">
        <v>2285555</v>
      </c>
      <c r="R212" s="32">
        <v>2419566</v>
      </c>
      <c r="S212" s="32">
        <v>2369726</v>
      </c>
      <c r="T212" s="32">
        <v>2406588</v>
      </c>
      <c r="U212" s="32">
        <v>2375745</v>
      </c>
      <c r="V212" s="32">
        <v>2302024</v>
      </c>
      <c r="W212" s="32">
        <v>2246515</v>
      </c>
      <c r="X212" s="32">
        <v>2296970</v>
      </c>
      <c r="Y212" s="32">
        <v>2323178</v>
      </c>
      <c r="Z212" s="32">
        <v>2256085</v>
      </c>
      <c r="AA212" s="32">
        <v>2242806</v>
      </c>
      <c r="AB212" s="32">
        <v>2281116</v>
      </c>
      <c r="AC212" s="32">
        <v>1844827</v>
      </c>
      <c r="AD212" s="32">
        <v>1780832</v>
      </c>
    </row>
    <row r="213" spans="1:30" x14ac:dyDescent="0.2">
      <c r="A213" s="4">
        <v>99</v>
      </c>
      <c r="B213" s="6" t="s">
        <v>138</v>
      </c>
      <c r="C213" s="32"/>
      <c r="D213" s="32">
        <v>1977901</v>
      </c>
      <c r="E213" s="32">
        <v>2070504</v>
      </c>
      <c r="F213" s="32">
        <v>1954472</v>
      </c>
      <c r="G213" s="32">
        <v>1888416</v>
      </c>
      <c r="H213" s="32">
        <v>1814797</v>
      </c>
      <c r="I213" s="32">
        <v>1727992</v>
      </c>
      <c r="J213" s="32">
        <v>1530720</v>
      </c>
      <c r="K213" s="32">
        <v>1809887</v>
      </c>
      <c r="L213" s="32">
        <v>1996115</v>
      </c>
      <c r="M213" s="32">
        <v>2055243</v>
      </c>
      <c r="N213" s="32">
        <v>1959758</v>
      </c>
      <c r="O213" s="32">
        <v>1739283</v>
      </c>
      <c r="P213" s="32">
        <v>1856747</v>
      </c>
      <c r="Q213" s="32">
        <v>1838324</v>
      </c>
      <c r="R213" s="32">
        <v>1820426</v>
      </c>
      <c r="S213" s="32">
        <v>1893951</v>
      </c>
      <c r="T213" s="32">
        <v>2092231</v>
      </c>
      <c r="U213" s="32">
        <v>2308393</v>
      </c>
      <c r="V213" s="32">
        <v>2396045</v>
      </c>
      <c r="W213" s="32">
        <v>2099785</v>
      </c>
      <c r="X213" s="32">
        <v>1919893</v>
      </c>
      <c r="Y213" s="32">
        <v>1788139</v>
      </c>
      <c r="Z213" s="32">
        <v>1807246</v>
      </c>
      <c r="AA213" s="32">
        <v>1974458</v>
      </c>
      <c r="AB213" s="32">
        <v>2170815</v>
      </c>
      <c r="AC213" s="32">
        <v>1971649</v>
      </c>
      <c r="AD213" s="32">
        <v>1843049</v>
      </c>
    </row>
    <row r="214" spans="1:30" x14ac:dyDescent="0.2">
      <c r="A214" s="4">
        <v>100</v>
      </c>
      <c r="B214" s="6" t="s">
        <v>137</v>
      </c>
      <c r="C214" s="32"/>
      <c r="D214" s="32">
        <v>1674301</v>
      </c>
      <c r="E214" s="32">
        <v>1829574</v>
      </c>
      <c r="F214" s="32">
        <v>1914199</v>
      </c>
      <c r="G214" s="32">
        <v>1961022</v>
      </c>
      <c r="H214" s="32">
        <v>1972275</v>
      </c>
      <c r="I214" s="32">
        <v>1993814</v>
      </c>
      <c r="J214" s="32">
        <v>2066991</v>
      </c>
      <c r="K214" s="32">
        <v>2112702</v>
      </c>
      <c r="L214" s="32">
        <v>2199348</v>
      </c>
      <c r="M214" s="32">
        <v>2186080</v>
      </c>
      <c r="N214" s="32">
        <v>2399264</v>
      </c>
      <c r="O214" s="32">
        <v>2565342</v>
      </c>
      <c r="P214" s="32">
        <v>2773863</v>
      </c>
      <c r="Q214" s="32">
        <v>2868344</v>
      </c>
      <c r="R214" s="32">
        <v>2820736</v>
      </c>
      <c r="S214" s="32">
        <v>2878639</v>
      </c>
      <c r="T214" s="32">
        <v>2902589</v>
      </c>
      <c r="U214" s="32">
        <v>2910123</v>
      </c>
      <c r="V214" s="32">
        <v>2855622</v>
      </c>
      <c r="W214" s="32">
        <v>2797491</v>
      </c>
      <c r="X214" s="32">
        <v>2852968</v>
      </c>
      <c r="Y214" s="32">
        <v>2816472</v>
      </c>
      <c r="Z214" s="32">
        <v>2800890</v>
      </c>
      <c r="AA214" s="32">
        <v>2844387</v>
      </c>
      <c r="AB214" s="32">
        <v>2880636</v>
      </c>
      <c r="AC214" s="32">
        <v>2589351</v>
      </c>
      <c r="AD214" s="32">
        <v>2507753</v>
      </c>
    </row>
    <row r="215" spans="1:30" x14ac:dyDescent="0.2">
      <c r="A215" s="4"/>
      <c r="B215" s="6"/>
    </row>
    <row r="216" spans="1:30" x14ac:dyDescent="0.2">
      <c r="A216" s="4"/>
      <c r="B216" s="12" t="s">
        <v>141</v>
      </c>
    </row>
    <row r="217" spans="1:30" x14ac:dyDescent="0.2">
      <c r="A217" s="4">
        <v>201</v>
      </c>
      <c r="B217" s="9" t="s">
        <v>10</v>
      </c>
      <c r="C217" s="33"/>
      <c r="D217" s="33">
        <f>SUMPRODUCT(DS!$C$3:$C$102,D$115:D$214)</f>
        <v>408568695</v>
      </c>
      <c r="E217" s="33">
        <f>SUMPRODUCT(DS!$C$3:$C$102,E$115:E$214)</f>
        <v>418400748</v>
      </c>
      <c r="F217" s="33">
        <f>SUMPRODUCT(DS!$C$3:$C$102,F$115:F$214)</f>
        <v>422930955</v>
      </c>
      <c r="G217" s="33">
        <f>SUMPRODUCT(DS!$C$3:$C$102,G$115:G$214)</f>
        <v>418829066</v>
      </c>
      <c r="H217" s="33">
        <f>SUMPRODUCT(DS!$C$3:$C$102,H$115:H$214)</f>
        <v>409897490</v>
      </c>
      <c r="I217" s="33">
        <f>SUMPRODUCT(DS!$C$3:$C$102,I$115:I$214)</f>
        <v>411479130</v>
      </c>
      <c r="J217" s="33">
        <f>SUMPRODUCT(DS!$C$3:$C$102,J$115:J$214)</f>
        <v>413588701</v>
      </c>
      <c r="K217" s="33">
        <f>SUMPRODUCT(DS!$C$3:$C$102,K$115:K$214)</f>
        <v>405809345</v>
      </c>
      <c r="L217" s="33">
        <f>SUMPRODUCT(DS!$C$3:$C$102,L$115:L$214)</f>
        <v>403138952</v>
      </c>
      <c r="M217" s="33">
        <f>SUMPRODUCT(DS!$C$3:$C$102,M$115:M$214)</f>
        <v>407239155</v>
      </c>
      <c r="N217" s="33">
        <f>SUMPRODUCT(DS!$C$3:$C$102,N$115:N$214)</f>
        <v>421407236</v>
      </c>
      <c r="O217" s="33">
        <f>SUMPRODUCT(DS!$C$3:$C$102,O$115:O$214)</f>
        <v>439170912</v>
      </c>
      <c r="P217" s="33">
        <f>SUMPRODUCT(DS!$C$3:$C$102,P$115:P$214)</f>
        <v>462676481</v>
      </c>
      <c r="Q217" s="33">
        <f>SUMPRODUCT(DS!$C$3:$C$102,Q$115:Q$214)</f>
        <v>466516046</v>
      </c>
      <c r="R217" s="33">
        <f>SUMPRODUCT(DS!$C$3:$C$102,R$115:R$214)</f>
        <v>444145607</v>
      </c>
      <c r="S217" s="33">
        <f>SUMPRODUCT(DS!$C$3:$C$102,S$115:S$214)</f>
        <v>425256512</v>
      </c>
      <c r="T217" s="33">
        <f>SUMPRODUCT(DS!$C$3:$C$102,T$115:T$214)</f>
        <v>426359050</v>
      </c>
      <c r="U217" s="33">
        <f>SUMPRODUCT(DS!$C$3:$C$102,U$115:U$214)</f>
        <v>446873695</v>
      </c>
      <c r="V217" s="33">
        <f>SUMPRODUCT(DS!$C$3:$C$102,V$115:V$214)</f>
        <v>443230854</v>
      </c>
      <c r="W217" s="33">
        <f>SUMPRODUCT(DS!$C$3:$C$102,W$115:W$214)</f>
        <v>454320278</v>
      </c>
      <c r="X217" s="33">
        <f>SUMPRODUCT(DS!$C$3:$C$102,X$115:X$214)</f>
        <v>478542269</v>
      </c>
      <c r="Y217" s="33">
        <f>SUMPRODUCT(DS!$C$3:$C$102,Y$115:Y$214)</f>
        <v>467417567</v>
      </c>
      <c r="Z217" s="33">
        <f>SUMPRODUCT(DS!$C$3:$C$102,Z$115:Z$214)</f>
        <v>450152170</v>
      </c>
      <c r="AA217" s="33">
        <f>SUMPRODUCT(DS!$C$3:$C$102,AA$115:AA$214)</f>
        <v>470053549</v>
      </c>
      <c r="AB217" s="33">
        <f>SUMPRODUCT(DS!$C$3:$C$102,AB$115:AB$214)</f>
        <v>481791252</v>
      </c>
      <c r="AC217" s="33">
        <f>SUMPRODUCT(DS!$C$3:$C$102,AC$115:AC$214)</f>
        <v>452230559</v>
      </c>
      <c r="AD217" s="33">
        <f>SUMPRODUCT(DS!$C$3:$C$102,AD$115:AD$214)</f>
        <v>446264932</v>
      </c>
    </row>
    <row r="218" spans="1:30" x14ac:dyDescent="0.2">
      <c r="A218" s="4">
        <v>202</v>
      </c>
      <c r="B218" s="9" t="s">
        <v>11</v>
      </c>
      <c r="C218" s="33"/>
      <c r="D218" s="33">
        <f>SUMPRODUCT(DS!$D$3:$D$102,D$115:D$214)</f>
        <v>378662277</v>
      </c>
      <c r="E218" s="33">
        <f>SUMPRODUCT(DS!$D$3:$D$102,E$115:E$214)</f>
        <v>388245728</v>
      </c>
      <c r="F218" s="33">
        <f>SUMPRODUCT(DS!$D$3:$D$102,F$115:F$214)</f>
        <v>393090838</v>
      </c>
      <c r="G218" s="33">
        <f>SUMPRODUCT(DS!$D$3:$D$102,G$115:G$214)</f>
        <v>388300249</v>
      </c>
      <c r="H218" s="33">
        <f>SUMPRODUCT(DS!$D$3:$D$102,H$115:H$214)</f>
        <v>378260996</v>
      </c>
      <c r="I218" s="33">
        <f>SUMPRODUCT(DS!$D$3:$D$102,I$115:I$214)</f>
        <v>380875086</v>
      </c>
      <c r="J218" s="33">
        <f>SUMPRODUCT(DS!$D$3:$D$102,J$115:J$214)</f>
        <v>381430378</v>
      </c>
      <c r="K218" s="33">
        <f>SUMPRODUCT(DS!$D$3:$D$102,K$115:K$214)</f>
        <v>372176663</v>
      </c>
      <c r="L218" s="33">
        <f>SUMPRODUCT(DS!$D$3:$D$102,L$115:L$214)</f>
        <v>368940455</v>
      </c>
      <c r="M218" s="33">
        <f>SUMPRODUCT(DS!$D$3:$D$102,M$115:M$214)</f>
        <v>372964432</v>
      </c>
      <c r="N218" s="33">
        <f>SUMPRODUCT(DS!$D$3:$D$102,N$115:N$214)</f>
        <v>387324199</v>
      </c>
      <c r="O218" s="33">
        <f>SUMPRODUCT(DS!$D$3:$D$102,O$115:O$214)</f>
        <v>405751644</v>
      </c>
      <c r="P218" s="33">
        <f>SUMPRODUCT(DS!$D$3:$D$102,P$115:P$214)</f>
        <v>429648683</v>
      </c>
      <c r="Q218" s="33">
        <f>SUMPRODUCT(DS!$D$3:$D$102,Q$115:Q$214)</f>
        <v>433570835</v>
      </c>
      <c r="R218" s="33">
        <f>SUMPRODUCT(DS!$D$3:$D$102,R$115:R$214)</f>
        <v>409467772</v>
      </c>
      <c r="S218" s="33">
        <f>SUMPRODUCT(DS!$D$3:$D$102,S$115:S$214)</f>
        <v>390023745</v>
      </c>
      <c r="T218" s="33">
        <f>SUMPRODUCT(DS!$D$3:$D$102,T$115:T$214)</f>
        <v>390073013</v>
      </c>
      <c r="U218" s="33">
        <f>SUMPRODUCT(DS!$D$3:$D$102,U$115:U$214)</f>
        <v>409930765</v>
      </c>
      <c r="V218" s="33">
        <f>SUMPRODUCT(DS!$D$3:$D$102,V$115:V$214)</f>
        <v>406065369</v>
      </c>
      <c r="W218" s="33">
        <f>SUMPRODUCT(DS!$D$3:$D$102,W$115:W$214)</f>
        <v>417042129</v>
      </c>
      <c r="X218" s="33">
        <f>SUMPRODUCT(DS!$D$3:$D$102,X$115:X$214)</f>
        <v>440430641</v>
      </c>
      <c r="Y218" s="33">
        <f>SUMPRODUCT(DS!$D$3:$D$102,Y$115:Y$214)</f>
        <v>428445972</v>
      </c>
      <c r="Z218" s="33">
        <f>SUMPRODUCT(DS!$D$3:$D$102,Z$115:Z$214)</f>
        <v>412017722</v>
      </c>
      <c r="AA218" s="33">
        <f>SUMPRODUCT(DS!$D$3:$D$102,AA$115:AA$214)</f>
        <v>431364944</v>
      </c>
      <c r="AB218" s="33">
        <f>SUMPRODUCT(DS!$D$3:$D$102,AB$115:AB$214)</f>
        <v>441263117</v>
      </c>
      <c r="AC218" s="33">
        <f>SUMPRODUCT(DS!$D$3:$D$102,AC$115:AC$214)</f>
        <v>409728820</v>
      </c>
      <c r="AD218" s="33">
        <f>SUMPRODUCT(DS!$D$3:$D$102,AD$115:AD$214)</f>
        <v>401936430</v>
      </c>
    </row>
    <row r="219" spans="1:30" x14ac:dyDescent="0.2">
      <c r="A219" s="4">
        <v>203</v>
      </c>
      <c r="B219" s="9" t="s">
        <v>305</v>
      </c>
      <c r="C219" s="33"/>
      <c r="D219" s="33">
        <f>SUMPRODUCT(DS!$E$3:$E$102,D$115:D$214)</f>
        <v>371287598</v>
      </c>
      <c r="E219" s="33">
        <f>SUMPRODUCT(DS!$E$3:$E$102,E$115:E$214)</f>
        <v>381652100</v>
      </c>
      <c r="F219" s="33">
        <f>SUMPRODUCT(DS!$E$3:$E$102,F$115:F$214)</f>
        <v>386103401</v>
      </c>
      <c r="G219" s="33">
        <f>SUMPRODUCT(DS!$E$3:$E$102,G$115:G$214)</f>
        <v>381357781</v>
      </c>
      <c r="H219" s="33">
        <f>SUMPRODUCT(DS!$E$3:$E$102,H$115:H$214)</f>
        <v>371227404</v>
      </c>
      <c r="I219" s="33">
        <f>SUMPRODUCT(DS!$E$3:$E$102,I$115:I$214)</f>
        <v>374073096</v>
      </c>
      <c r="J219" s="33">
        <f>SUMPRODUCT(DS!$E$3:$E$102,J$115:J$214)</f>
        <v>374777584</v>
      </c>
      <c r="K219" s="33">
        <f>SUMPRODUCT(DS!$E$3:$E$102,K$115:K$214)</f>
        <v>365680485</v>
      </c>
      <c r="L219" s="33">
        <f>SUMPRODUCT(DS!$E$3:$E$102,L$115:L$214)</f>
        <v>362847611</v>
      </c>
      <c r="M219" s="33">
        <f>SUMPRODUCT(DS!$E$3:$E$102,M$115:M$214)</f>
        <v>366758770</v>
      </c>
      <c r="N219" s="33">
        <f>SUMPRODUCT(DS!$E$3:$E$102,N$115:N$214)</f>
        <v>381104965</v>
      </c>
      <c r="O219" s="33">
        <f>SUMPRODUCT(DS!$E$3:$E$102,O$115:O$214)</f>
        <v>399576809</v>
      </c>
      <c r="P219" s="33">
        <f>SUMPRODUCT(DS!$E$3:$E$102,P$115:P$214)</f>
        <v>423378319</v>
      </c>
      <c r="Q219" s="33">
        <f>SUMPRODUCT(DS!$E$3:$E$102,Q$115:Q$214)</f>
        <v>427314951</v>
      </c>
      <c r="R219" s="33">
        <f>SUMPRODUCT(DS!$E$3:$E$102,R$115:R$214)</f>
        <v>402394831</v>
      </c>
      <c r="S219" s="33">
        <f>SUMPRODUCT(DS!$E$3:$E$102,S$115:S$214)</f>
        <v>383438641</v>
      </c>
      <c r="T219" s="33">
        <f>SUMPRODUCT(DS!$E$3:$E$102,T$115:T$214)</f>
        <v>383829819</v>
      </c>
      <c r="U219" s="33">
        <f>SUMPRODUCT(DS!$E$3:$E$102,U$115:U$214)</f>
        <v>403394045</v>
      </c>
      <c r="V219" s="33">
        <f>SUMPRODUCT(DS!$E$3:$E$102,V$115:V$214)</f>
        <v>399375738</v>
      </c>
      <c r="W219" s="33">
        <f>SUMPRODUCT(DS!$E$3:$E$102,W$115:W$214)</f>
        <v>409993341</v>
      </c>
      <c r="X219" s="33">
        <f>SUMPRODUCT(DS!$E$3:$E$102,X$115:X$214)</f>
        <v>433335690</v>
      </c>
      <c r="Y219" s="33">
        <f>SUMPRODUCT(DS!$E$3:$E$102,Y$115:Y$214)</f>
        <v>421115077</v>
      </c>
      <c r="Z219" s="33">
        <f>SUMPRODUCT(DS!$E$3:$E$102,Z$115:Z$214)</f>
        <v>404961143</v>
      </c>
      <c r="AA219" s="33">
        <f>SUMPRODUCT(DS!$E$3:$E$102,AA$115:AA$214)</f>
        <v>424147759</v>
      </c>
      <c r="AB219" s="33">
        <f>SUMPRODUCT(DS!$E$3:$E$102,AB$115:AB$214)</f>
        <v>434036113</v>
      </c>
      <c r="AC219" s="33">
        <f>SUMPRODUCT(DS!$E$3:$E$102,AC$115:AC$214)</f>
        <v>402181831</v>
      </c>
      <c r="AD219" s="33">
        <f>SUMPRODUCT(DS!$E$3:$E$102,AD$115:AD$214)</f>
        <v>394759294</v>
      </c>
    </row>
    <row r="220" spans="1:30" x14ac:dyDescent="0.2">
      <c r="A220" s="4">
        <v>204</v>
      </c>
      <c r="B220" s="9" t="s">
        <v>12</v>
      </c>
      <c r="C220" s="33"/>
      <c r="D220" s="33">
        <f>SUMPRODUCT(DS!$F$3:$F$102,D$115:D$214)</f>
        <v>192661594</v>
      </c>
      <c r="E220" s="33">
        <f>SUMPRODUCT(DS!$F$3:$F$102,E$115:E$214)</f>
        <v>197081750</v>
      </c>
      <c r="F220" s="33">
        <f>SUMPRODUCT(DS!$F$3:$F$102,F$115:F$214)</f>
        <v>201858777</v>
      </c>
      <c r="G220" s="33">
        <f>SUMPRODUCT(DS!$F$3:$F$102,G$115:G$214)</f>
        <v>194251493</v>
      </c>
      <c r="H220" s="33">
        <f>SUMPRODUCT(DS!$F$3:$F$102,H$115:H$214)</f>
        <v>183675374</v>
      </c>
      <c r="I220" s="33">
        <f>SUMPRODUCT(DS!$F$3:$F$102,I$115:I$214)</f>
        <v>185452186</v>
      </c>
      <c r="J220" s="33">
        <f>SUMPRODUCT(DS!$F$3:$F$102,J$115:J$214)</f>
        <v>184881292</v>
      </c>
      <c r="K220" s="33">
        <f>SUMPRODUCT(DS!$F$3:$F$102,K$115:K$214)</f>
        <v>176834480</v>
      </c>
      <c r="L220" s="33">
        <f>SUMPRODUCT(DS!$F$3:$F$102,L$115:L$214)</f>
        <v>176123924</v>
      </c>
      <c r="M220" s="33">
        <f>SUMPRODUCT(DS!$F$3:$F$102,M$115:M$214)</f>
        <v>181015027</v>
      </c>
      <c r="N220" s="33">
        <f>SUMPRODUCT(DS!$F$3:$F$102,N$115:N$214)</f>
        <v>190232294</v>
      </c>
      <c r="O220" s="33">
        <f>SUMPRODUCT(DS!$F$3:$F$102,O$115:O$214)</f>
        <v>205036438</v>
      </c>
      <c r="P220" s="33">
        <f>SUMPRODUCT(DS!$F$3:$F$102,P$115:P$214)</f>
        <v>224376336</v>
      </c>
      <c r="Q220" s="33">
        <f>SUMPRODUCT(DS!$F$3:$F$102,Q$115:Q$214)</f>
        <v>227150543</v>
      </c>
      <c r="R220" s="33">
        <f>SUMPRODUCT(DS!$F$3:$F$102,R$115:R$214)</f>
        <v>203824399</v>
      </c>
      <c r="S220" s="33">
        <f>SUMPRODUCT(DS!$F$3:$F$102,S$115:S$214)</f>
        <v>194303945</v>
      </c>
      <c r="T220" s="33">
        <f>SUMPRODUCT(DS!$F$3:$F$102,T$115:T$214)</f>
        <v>193167173</v>
      </c>
      <c r="U220" s="33">
        <f>SUMPRODUCT(DS!$F$3:$F$102,U$115:U$214)</f>
        <v>203732229</v>
      </c>
      <c r="V220" s="33">
        <f>SUMPRODUCT(DS!$F$3:$F$102,V$115:V$214)</f>
        <v>195601770</v>
      </c>
      <c r="W220" s="33">
        <f>SUMPRODUCT(DS!$F$3:$F$102,W$115:W$214)</f>
        <v>204149123</v>
      </c>
      <c r="X220" s="33">
        <f>SUMPRODUCT(DS!$F$3:$F$102,X$115:X$214)</f>
        <v>216131129</v>
      </c>
      <c r="Y220" s="33">
        <f>SUMPRODUCT(DS!$F$3:$F$102,Y$115:Y$214)</f>
        <v>205312539</v>
      </c>
      <c r="Z220" s="33">
        <f>SUMPRODUCT(DS!$F$3:$F$102,Z$115:Z$214)</f>
        <v>195964291</v>
      </c>
      <c r="AA220" s="33">
        <f>SUMPRODUCT(DS!$F$3:$F$102,AA$115:AA$214)</f>
        <v>209382390</v>
      </c>
      <c r="AB220" s="33">
        <f>SUMPRODUCT(DS!$F$3:$F$102,AB$115:AB$214)</f>
        <v>213130174</v>
      </c>
      <c r="AC220" s="33">
        <f>SUMPRODUCT(DS!$F$3:$F$102,AC$115:AC$214)</f>
        <v>191363951</v>
      </c>
      <c r="AD220" s="33">
        <f>SUMPRODUCT(DS!$F$3:$F$102,AD$115:AD$214)</f>
        <v>189383304</v>
      </c>
    </row>
    <row r="221" spans="1:30" x14ac:dyDescent="0.2">
      <c r="A221" s="4">
        <v>205</v>
      </c>
      <c r="B221" s="9" t="s">
        <v>13</v>
      </c>
      <c r="C221" s="33"/>
      <c r="D221" s="33">
        <f>SUMPRODUCT(DS!$G$3:$G$102,D$115:D$214)</f>
        <v>215907101</v>
      </c>
      <c r="E221" s="33">
        <f>SUMPRODUCT(DS!$G$3:$G$102,E$115:E$214)</f>
        <v>221318998</v>
      </c>
      <c r="F221" s="33">
        <f>SUMPRODUCT(DS!$G$3:$G$102,F$115:F$214)</f>
        <v>221072178</v>
      </c>
      <c r="G221" s="33">
        <f>SUMPRODUCT(DS!$G$3:$G$102,G$115:G$214)</f>
        <v>224577573</v>
      </c>
      <c r="H221" s="33">
        <f>SUMPRODUCT(DS!$G$3:$G$102,H$115:H$214)</f>
        <v>226222116</v>
      </c>
      <c r="I221" s="33">
        <f>SUMPRODUCT(DS!$G$3:$G$102,I$115:I$214)</f>
        <v>226026944</v>
      </c>
      <c r="J221" s="33">
        <f>SUMPRODUCT(DS!$G$3:$G$102,J$115:J$214)</f>
        <v>228707409</v>
      </c>
      <c r="K221" s="33">
        <f>SUMPRODUCT(DS!$G$3:$G$102,K$115:K$214)</f>
        <v>228974865</v>
      </c>
      <c r="L221" s="33">
        <f>SUMPRODUCT(DS!$G$3:$G$102,L$115:L$214)</f>
        <v>227015028</v>
      </c>
      <c r="M221" s="33">
        <f>SUMPRODUCT(DS!$G$3:$G$102,M$115:M$214)</f>
        <v>226224128</v>
      </c>
      <c r="N221" s="33">
        <f>SUMPRODUCT(DS!$G$3:$G$102,N$115:N$214)</f>
        <v>231174942</v>
      </c>
      <c r="O221" s="33">
        <f>SUMPRODUCT(DS!$G$3:$G$102,O$115:O$214)</f>
        <v>234134474</v>
      </c>
      <c r="P221" s="33">
        <f>SUMPRODUCT(DS!$G$3:$G$102,P$115:P$214)</f>
        <v>238300145</v>
      </c>
      <c r="Q221" s="33">
        <f>SUMPRODUCT(DS!$G$3:$G$102,Q$115:Q$214)</f>
        <v>239365503</v>
      </c>
      <c r="R221" s="33">
        <f>SUMPRODUCT(DS!$G$3:$G$102,R$115:R$214)</f>
        <v>240321208</v>
      </c>
      <c r="S221" s="33">
        <f>SUMPRODUCT(DS!$G$3:$G$102,S$115:S$214)</f>
        <v>230952567</v>
      </c>
      <c r="T221" s="33">
        <f>SUMPRODUCT(DS!$G$3:$G$102,T$115:T$214)</f>
        <v>233191877</v>
      </c>
      <c r="U221" s="33">
        <f>SUMPRODUCT(DS!$G$3:$G$102,U$115:U$214)</f>
        <v>243141466</v>
      </c>
      <c r="V221" s="33">
        <f>SUMPRODUCT(DS!$G$3:$G$102,V$115:V$214)</f>
        <v>247629084</v>
      </c>
      <c r="W221" s="33">
        <f>SUMPRODUCT(DS!$G$3:$G$102,W$115:W$214)</f>
        <v>250171155</v>
      </c>
      <c r="X221" s="33">
        <f>SUMPRODUCT(DS!$G$3:$G$102,X$115:X$214)</f>
        <v>262411140</v>
      </c>
      <c r="Y221" s="33">
        <f>SUMPRODUCT(DS!$G$3:$G$102,Y$115:Y$214)</f>
        <v>262105028</v>
      </c>
      <c r="Z221" s="33">
        <f>SUMPRODUCT(DS!$G$3:$G$102,Z$115:Z$214)</f>
        <v>254187879</v>
      </c>
      <c r="AA221" s="33">
        <f>SUMPRODUCT(DS!$G$3:$G$102,AA$115:AA$214)</f>
        <v>260671159</v>
      </c>
      <c r="AB221" s="33">
        <f>SUMPRODUCT(DS!$G$3:$G$102,AB$115:AB$214)</f>
        <v>268661078</v>
      </c>
      <c r="AC221" s="33">
        <f>SUMPRODUCT(DS!$G$3:$G$102,AC$115:AC$214)</f>
        <v>260866608</v>
      </c>
      <c r="AD221" s="33">
        <f>SUMPRODUCT(DS!$G$3:$G$102,AD$115:AD$214)</f>
        <v>256881628</v>
      </c>
    </row>
    <row r="222" spans="1:30" x14ac:dyDescent="0.2">
      <c r="A222" s="4">
        <v>206</v>
      </c>
      <c r="B222" s="9" t="s">
        <v>14</v>
      </c>
      <c r="C222" s="33"/>
      <c r="D222" s="33">
        <f>SUMPRODUCT(DS!$H$3:$H$102,D$115:D$214)</f>
        <v>186000683</v>
      </c>
      <c r="E222" s="33">
        <f>SUMPRODUCT(DS!$H$3:$H$102,E$115:E$214)</f>
        <v>191163978</v>
      </c>
      <c r="F222" s="33">
        <f>SUMPRODUCT(DS!$H$3:$H$102,F$115:F$214)</f>
        <v>191232061</v>
      </c>
      <c r="G222" s="33">
        <f>SUMPRODUCT(DS!$H$3:$H$102,G$115:G$214)</f>
        <v>194048756</v>
      </c>
      <c r="H222" s="33">
        <f>SUMPRODUCT(DS!$H$3:$H$102,H$115:H$214)</f>
        <v>194585622</v>
      </c>
      <c r="I222" s="33">
        <f>SUMPRODUCT(DS!$H$3:$H$102,I$115:I$214)</f>
        <v>195422900</v>
      </c>
      <c r="J222" s="33">
        <f>SUMPRODUCT(DS!$H$3:$H$102,J$115:J$214)</f>
        <v>196549086</v>
      </c>
      <c r="K222" s="33">
        <f>SUMPRODUCT(DS!$H$3:$H$102,K$115:K$214)</f>
        <v>195342183</v>
      </c>
      <c r="L222" s="33">
        <f>SUMPRODUCT(DS!$H$3:$H$102,L$115:L$214)</f>
        <v>192816531</v>
      </c>
      <c r="M222" s="33">
        <f>SUMPRODUCT(DS!$H$3:$H$102,M$115:M$214)</f>
        <v>191949405</v>
      </c>
      <c r="N222" s="33">
        <f>SUMPRODUCT(DS!$H$3:$H$102,N$115:N$214)</f>
        <v>197091905</v>
      </c>
      <c r="O222" s="33">
        <f>SUMPRODUCT(DS!$H$3:$H$102,O$115:O$214)</f>
        <v>200715206</v>
      </c>
      <c r="P222" s="33">
        <f>SUMPRODUCT(DS!$H$3:$H$102,P$115:P$214)</f>
        <v>205272347</v>
      </c>
      <c r="Q222" s="33">
        <f>SUMPRODUCT(DS!$H$3:$H$102,Q$115:Q$214)</f>
        <v>206420292</v>
      </c>
      <c r="R222" s="33">
        <f>SUMPRODUCT(DS!$H$3:$H$102,R$115:R$214)</f>
        <v>205643373</v>
      </c>
      <c r="S222" s="33">
        <f>SUMPRODUCT(DS!$H$3:$H$102,S$115:S$214)</f>
        <v>195719800</v>
      </c>
      <c r="T222" s="33">
        <f>SUMPRODUCT(DS!$H$3:$H$102,T$115:T$214)</f>
        <v>196905840</v>
      </c>
      <c r="U222" s="33">
        <f>SUMPRODUCT(DS!$H$3:$H$102,U$115:U$214)</f>
        <v>206198536</v>
      </c>
      <c r="V222" s="33">
        <f>SUMPRODUCT(DS!$H$3:$H$102,V$115:V$214)</f>
        <v>210463599</v>
      </c>
      <c r="W222" s="33">
        <f>SUMPRODUCT(DS!$H$3:$H$102,W$115:W$214)</f>
        <v>212893006</v>
      </c>
      <c r="X222" s="33">
        <f>SUMPRODUCT(DS!$H$3:$H$102,X$115:X$214)</f>
        <v>224299512</v>
      </c>
      <c r="Y222" s="33">
        <f>SUMPRODUCT(DS!$H$3:$H$102,Y$115:Y$214)</f>
        <v>223133433</v>
      </c>
      <c r="Z222" s="33">
        <f>SUMPRODUCT(DS!$H$3:$H$102,Z$115:Z$214)</f>
        <v>216053431</v>
      </c>
      <c r="AA222" s="33">
        <f>SUMPRODUCT(DS!$H$3:$H$102,AA$115:AA$214)</f>
        <v>221982554</v>
      </c>
      <c r="AB222" s="33">
        <f>SUMPRODUCT(DS!$H$3:$H$102,AB$115:AB$214)</f>
        <v>228132943</v>
      </c>
      <c r="AC222" s="33">
        <f>SUMPRODUCT(DS!$H$3:$H$102,AC$115:AC$214)</f>
        <v>218364869</v>
      </c>
      <c r="AD222" s="33">
        <f>SUMPRODUCT(DS!$H$3:$H$102,AD$115:AD$214)</f>
        <v>212553126</v>
      </c>
    </row>
    <row r="223" spans="1:30" x14ac:dyDescent="0.2">
      <c r="A223" s="4">
        <v>207</v>
      </c>
      <c r="B223" s="9" t="s">
        <v>16</v>
      </c>
      <c r="C223" s="33"/>
      <c r="D223" s="33">
        <f>SUMPRODUCT(DS!$I$3:$I$102,D$115:D$214)</f>
        <v>413671609</v>
      </c>
      <c r="E223" s="33">
        <f>SUMPRODUCT(DS!$I$3:$I$102,E$115:E$214)</f>
        <v>423515968</v>
      </c>
      <c r="F223" s="33">
        <f>SUMPRODUCT(DS!$I$3:$I$102,F$115:F$214)</f>
        <v>428173415</v>
      </c>
      <c r="G223" s="33">
        <f>SUMPRODUCT(DS!$I$3:$I$102,G$115:G$214)</f>
        <v>424192119</v>
      </c>
      <c r="H223" s="33">
        <f>SUMPRODUCT(DS!$I$3:$I$102,H$115:H$214)</f>
        <v>415079134</v>
      </c>
      <c r="I223" s="33">
        <f>SUMPRODUCT(DS!$I$3:$I$102,I$115:I$214)</f>
        <v>416483789</v>
      </c>
      <c r="J223" s="33">
        <f>SUMPRODUCT(DS!$I$3:$I$102,J$115:J$214)</f>
        <v>419102114</v>
      </c>
      <c r="K223" s="33">
        <f>SUMPRODUCT(DS!$I$3:$I$102,K$115:K$214)</f>
        <v>412133330</v>
      </c>
      <c r="L223" s="33">
        <f>SUMPRODUCT(DS!$I$3:$I$102,L$115:L$214)</f>
        <v>410134310</v>
      </c>
      <c r="M223" s="33">
        <f>SUMPRODUCT(DS!$I$3:$I$102,M$115:M$214)</f>
        <v>414542377</v>
      </c>
      <c r="N223" s="33">
        <f>SUMPRODUCT(DS!$I$3:$I$102,N$115:N$214)</f>
        <v>428865954</v>
      </c>
      <c r="O223" s="33">
        <f>SUMPRODUCT(DS!$I$3:$I$102,O$115:O$214)</f>
        <v>446888030</v>
      </c>
      <c r="P223" s="33">
        <f>SUMPRODUCT(DS!$I$3:$I$102,P$115:P$214)</f>
        <v>470709288</v>
      </c>
      <c r="Q223" s="33">
        <f>SUMPRODUCT(DS!$I$3:$I$102,Q$115:Q$214)</f>
        <v>474596561</v>
      </c>
      <c r="R223" s="33">
        <f>SUMPRODUCT(DS!$I$3:$I$102,R$115:R$214)</f>
        <v>452271213</v>
      </c>
      <c r="S223" s="33">
        <f>SUMPRODUCT(DS!$I$3:$I$102,S$115:S$214)</f>
        <v>433360040</v>
      </c>
      <c r="T223" s="33">
        <f>SUMPRODUCT(DS!$I$3:$I$102,T$115:T$214)</f>
        <v>434597158</v>
      </c>
      <c r="U223" s="33">
        <f>SUMPRODUCT(DS!$I$3:$I$102,U$115:U$214)</f>
        <v>455467004</v>
      </c>
      <c r="V223" s="33">
        <f>SUMPRODUCT(DS!$I$3:$I$102,V$115:V$214)</f>
        <v>451801662</v>
      </c>
      <c r="W223" s="33">
        <f>SUMPRODUCT(DS!$I$3:$I$102,W$115:W$214)</f>
        <v>462600015</v>
      </c>
      <c r="X223" s="33">
        <f>SUMPRODUCT(DS!$I$3:$I$102,X$115:X$214)</f>
        <v>486933615</v>
      </c>
      <c r="Y223" s="33">
        <f>SUMPRODUCT(DS!$I$3:$I$102,Y$115:Y$214)</f>
        <v>475791659</v>
      </c>
      <c r="Z223" s="33">
        <f>SUMPRODUCT(DS!$I$3:$I$102,Z$115:Z$214)</f>
        <v>458253043</v>
      </c>
      <c r="AA223" s="33">
        <f>SUMPRODUCT(DS!$I$3:$I$102,AA$115:AA$214)</f>
        <v>478007833</v>
      </c>
      <c r="AB223" s="33">
        <f>SUMPRODUCT(DS!$I$3:$I$102,AB$115:AB$214)</f>
        <v>489858149</v>
      </c>
      <c r="AC223" s="33">
        <f>SUMPRODUCT(DS!$I$3:$I$102,AC$115:AC$214)</f>
        <v>460303978</v>
      </c>
      <c r="AD223" s="33">
        <f>SUMPRODUCT(DS!$I$3:$I$102,AD$115:AD$214)</f>
        <v>454249288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autoPageBreaks="0"/>
  </sheetPr>
  <dimension ref="A1:BR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70" x14ac:dyDescent="0.2">
      <c r="A1" s="1"/>
      <c r="C1" s="1" t="s">
        <v>276</v>
      </c>
      <c r="AF1" s="61" t="s">
        <v>29</v>
      </c>
      <c r="AG1" s="61"/>
      <c r="AH1" s="61"/>
      <c r="AI1" s="61"/>
      <c r="AJ1" s="61"/>
      <c r="AK1" s="61"/>
      <c r="AL1" s="61"/>
      <c r="AM1" s="61"/>
      <c r="AN1" s="61"/>
      <c r="AO1" s="61"/>
      <c r="AQ1" t="s">
        <v>28</v>
      </c>
    </row>
    <row r="2" spans="1:70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  <c r="AQ2" s="11">
        <v>1994</v>
      </c>
      <c r="AR2" s="11">
        <v>1995</v>
      </c>
      <c r="AS2" s="11">
        <v>1996</v>
      </c>
      <c r="AT2" s="11">
        <v>1997</v>
      </c>
      <c r="AU2" s="11">
        <v>1998</v>
      </c>
      <c r="AV2" s="11">
        <v>1999</v>
      </c>
      <c r="AW2" s="11">
        <v>2000</v>
      </c>
      <c r="AX2" s="11">
        <v>2001</v>
      </c>
      <c r="AY2" s="11">
        <v>2002</v>
      </c>
      <c r="AZ2" s="11">
        <v>2003</v>
      </c>
      <c r="BA2" s="11">
        <v>2004</v>
      </c>
      <c r="BB2" s="11">
        <v>2005</v>
      </c>
      <c r="BC2" s="11">
        <v>2006</v>
      </c>
      <c r="BD2" s="11">
        <v>2007</v>
      </c>
      <c r="BE2" s="11">
        <v>2008</v>
      </c>
      <c r="BF2" s="11">
        <v>2009</v>
      </c>
      <c r="BG2" s="11">
        <v>2010</v>
      </c>
      <c r="BH2" s="11">
        <v>2011</v>
      </c>
      <c r="BI2" s="11">
        <v>2012</v>
      </c>
      <c r="BJ2" s="11">
        <v>2013</v>
      </c>
      <c r="BK2" s="11">
        <v>2014</v>
      </c>
      <c r="BL2" s="11">
        <v>2015</v>
      </c>
      <c r="BM2" s="11">
        <v>2016</v>
      </c>
      <c r="BN2" s="11">
        <v>2017</v>
      </c>
      <c r="BO2" s="11">
        <v>2018</v>
      </c>
      <c r="BP2" s="11">
        <v>2019</v>
      </c>
      <c r="BQ2" s="11">
        <v>2020</v>
      </c>
      <c r="BR2" s="11">
        <v>2021</v>
      </c>
    </row>
    <row r="3" spans="1:70" x14ac:dyDescent="0.2">
      <c r="A3" s="4">
        <v>1</v>
      </c>
      <c r="B3" s="3" t="s">
        <v>41</v>
      </c>
      <c r="C3" s="32">
        <v>5304256</v>
      </c>
      <c r="D3" s="32">
        <v>5152135</v>
      </c>
      <c r="E3" s="32">
        <v>4926942</v>
      </c>
      <c r="F3" s="32">
        <v>5204343</v>
      </c>
      <c r="G3" s="32">
        <v>5165547</v>
      </c>
      <c r="H3" s="32">
        <v>5139646</v>
      </c>
      <c r="I3" s="32">
        <v>5160270</v>
      </c>
      <c r="J3" s="32">
        <v>5206358</v>
      </c>
      <c r="K3" s="32">
        <v>5109174</v>
      </c>
      <c r="L3" s="32">
        <v>4825824</v>
      </c>
      <c r="M3" s="32">
        <v>5078326</v>
      </c>
      <c r="N3" s="32">
        <v>4954988</v>
      </c>
      <c r="O3" s="32">
        <v>4931612</v>
      </c>
      <c r="P3" s="32">
        <v>5147927</v>
      </c>
      <c r="Q3" s="32">
        <v>5366064</v>
      </c>
      <c r="R3" s="32">
        <v>5196506</v>
      </c>
      <c r="S3" s="32">
        <v>5206275</v>
      </c>
      <c r="T3" s="32">
        <v>5176992</v>
      </c>
      <c r="U3" s="32">
        <v>5309782</v>
      </c>
      <c r="V3" s="32">
        <v>5680670</v>
      </c>
      <c r="W3" s="32">
        <v>5895248</v>
      </c>
      <c r="X3" s="32">
        <v>5679970</v>
      </c>
      <c r="Y3" s="32">
        <v>5701332</v>
      </c>
      <c r="Z3" s="32">
        <v>5716056</v>
      </c>
      <c r="AA3" s="32">
        <v>5990020</v>
      </c>
      <c r="AB3" s="32">
        <v>5838808</v>
      </c>
      <c r="AC3" s="32">
        <v>6028126</v>
      </c>
      <c r="AD3" s="32">
        <v>6380006</v>
      </c>
      <c r="AF3" s="63">
        <f>AVERAGE(AR3:AW3)*100</f>
        <v>1.2243605500144903</v>
      </c>
      <c r="AG3" s="63">
        <f>AVERAGE(AW3:BB3)*100</f>
        <v>1.205910558025286</v>
      </c>
      <c r="AH3" s="63">
        <f>AVERAGE(BB3:BG3)*100</f>
        <v>1.1297639896371989</v>
      </c>
      <c r="AI3" s="63">
        <f t="shared" ref="AI3:AI66" si="0">AVERAGE(BG3:BL3)*100</f>
        <v>1.1978488135303458</v>
      </c>
      <c r="AJ3" s="63">
        <f>AVERAGE(BL3:BQ3)*100</f>
        <v>1.2341728120190576</v>
      </c>
      <c r="AK3" s="63">
        <f t="shared" ref="AK3:AK66" si="1">AVERAGE(AW3:BG3)*100</f>
        <v>1.1718976034970825</v>
      </c>
      <c r="AL3" s="63">
        <f>AVERAGE(BG3:BQ3)*100</f>
        <v>1.2172498862362102</v>
      </c>
      <c r="AM3" s="63">
        <f>AVERAGE(BG3:BO3)*100</f>
        <v>1.2065796701672002</v>
      </c>
      <c r="AN3" s="63">
        <f>AVERAGE(BO3:BQ3)*100</f>
        <v>1.2483498426374644</v>
      </c>
      <c r="AO3" s="63">
        <f>AVERAGE(AR3:BQ3)*100</f>
        <v>1.2000910512596235</v>
      </c>
      <c r="AQ3" s="13">
        <f t="shared" ref="AQ3:AQ34" si="2">C3/C$111</f>
        <v>1.305572854531855E-2</v>
      </c>
      <c r="AR3" s="13">
        <f t="shared" ref="AR3:AR34" si="3">D3/D$111</f>
        <v>1.2504351622415677E-2</v>
      </c>
      <c r="AS3" s="13">
        <f t="shared" ref="AS3:AS34" si="4">E3/E$111</f>
        <v>1.1627765621502315E-2</v>
      </c>
      <c r="AT3" s="13">
        <f t="shared" ref="AT3:AT34" si="5">F3/F$111</f>
        <v>1.1963863687728225E-2</v>
      </c>
      <c r="AU3" s="13">
        <f t="shared" ref="AU3:AU34" si="6">G3/G$111</f>
        <v>1.2407124522809532E-2</v>
      </c>
      <c r="AV3" s="13">
        <f t="shared" ref="AV3:AV34" si="7">H3/H$111</f>
        <v>1.2652650058893404E-2</v>
      </c>
      <c r="AW3" s="13">
        <f t="shared" ref="AW3:AW34" si="8">I3/I$111</f>
        <v>1.2305877487520264E-2</v>
      </c>
      <c r="AX3" s="13">
        <f t="shared" ref="AX3:AX34" si="9">J3/J$111</f>
        <v>1.2482355021266087E-2</v>
      </c>
      <c r="AY3" s="13">
        <f t="shared" ref="AY3:AY34" si="10">K3/K$111</f>
        <v>1.2526786802347539E-2</v>
      </c>
      <c r="AZ3" s="13">
        <f t="shared" ref="AZ3:AZ34" si="11">L3/L$111</f>
        <v>1.1772368776875678E-2</v>
      </c>
      <c r="BA3" s="13">
        <f t="shared" ref="BA3:BA34" si="12">M3/M$111</f>
        <v>1.2035508918437561E-2</v>
      </c>
      <c r="BB3" s="13">
        <f t="shared" ref="BB3:BB34" si="13">N3/N$111</f>
        <v>1.1231736475070028E-2</v>
      </c>
      <c r="BC3" s="13">
        <f t="shared" ref="BC3:BC34" si="14">O3/O$111</f>
        <v>1.0668435937675597E-2</v>
      </c>
      <c r="BD3" s="13">
        <f t="shared" ref="BD3:BD34" si="15">P3/P$111</f>
        <v>1.0671680824654842E-2</v>
      </c>
      <c r="BE3" s="13">
        <f t="shared" ref="BE3:BE34" si="16">Q3/Q$111</f>
        <v>1.0740743859538831E-2</v>
      </c>
      <c r="BF3" s="13">
        <f t="shared" ref="BF3:BF34" si="17">R3/R$111</f>
        <v>1.2534936224783381E-2</v>
      </c>
      <c r="BG3" s="13">
        <f t="shared" ref="BG3:BG34" si="18">S3/S$111</f>
        <v>1.193830605650925E-2</v>
      </c>
      <c r="BH3" s="13">
        <f t="shared" ref="BH3:BH34" si="19">T3/T$111</f>
        <v>1.1599218833862432E-2</v>
      </c>
      <c r="BI3" s="13">
        <f t="shared" ref="BI3:BI34" si="20">U3/U$111</f>
        <v>1.1762678688378592E-2</v>
      </c>
      <c r="BJ3" s="13">
        <f t="shared" ref="BJ3:BJ34" si="21">V3/V$111</f>
        <v>1.225266319426453E-2</v>
      </c>
      <c r="BK3" s="13">
        <f t="shared" ref="BK3:BK34" si="22">W3/W$111</f>
        <v>1.2294251991824864E-2</v>
      </c>
      <c r="BL3" s="13">
        <f t="shared" ref="BL3:BL34" si="23">X3/X$111</f>
        <v>1.2023810046981085E-2</v>
      </c>
      <c r="BM3" s="13">
        <f t="shared" ref="BM3:BM34" si="24">Y3/Y$111</f>
        <v>1.2556249620083247E-2</v>
      </c>
      <c r="BN3" s="13">
        <f t="shared" ref="BN3:BN34" si="25">Z3/Z$111</f>
        <v>1.2019813774955189E-2</v>
      </c>
      <c r="BO3" s="13">
        <f t="shared" ref="BO3:BO34" si="26">AA3/AA$111</f>
        <v>1.2145178108188824E-2</v>
      </c>
      <c r="BP3" s="13">
        <f t="shared" ref="BP3:BP34" si="27">AB3/AB$111</f>
        <v>1.1925259735908472E-2</v>
      </c>
      <c r="BQ3" s="13">
        <f t="shared" ref="BQ3:BQ34" si="28">AC3/AC$111</f>
        <v>1.338005743502664E-2</v>
      </c>
      <c r="BR3" s="13">
        <f t="shared" ref="BR3:BR34" si="29">AD3/AD$111</f>
        <v>1.3176127792508053E-2</v>
      </c>
    </row>
    <row r="4" spans="1:70" x14ac:dyDescent="0.2">
      <c r="A4" s="4">
        <v>2</v>
      </c>
      <c r="B4" s="3" t="s">
        <v>42</v>
      </c>
      <c r="C4" s="32">
        <v>367652</v>
      </c>
      <c r="D4" s="32">
        <v>369800</v>
      </c>
      <c r="E4" s="32">
        <v>381925</v>
      </c>
      <c r="F4" s="32">
        <v>372107</v>
      </c>
      <c r="G4" s="32">
        <v>302748</v>
      </c>
      <c r="H4" s="32">
        <v>303695</v>
      </c>
      <c r="I4" s="32">
        <v>297925</v>
      </c>
      <c r="J4" s="32">
        <v>291955</v>
      </c>
      <c r="K4" s="32">
        <v>287519</v>
      </c>
      <c r="L4" s="32">
        <v>282414</v>
      </c>
      <c r="M4" s="32">
        <v>275633</v>
      </c>
      <c r="N4" s="32">
        <v>265781</v>
      </c>
      <c r="O4" s="32">
        <v>271212</v>
      </c>
      <c r="P4" s="32">
        <v>278837</v>
      </c>
      <c r="Q4" s="32">
        <v>292955</v>
      </c>
      <c r="R4" s="32">
        <v>298480</v>
      </c>
      <c r="S4" s="32">
        <v>305459</v>
      </c>
      <c r="T4" s="32">
        <v>317212</v>
      </c>
      <c r="U4" s="32">
        <v>325226</v>
      </c>
      <c r="V4" s="32">
        <v>325270</v>
      </c>
      <c r="W4" s="32">
        <v>336072</v>
      </c>
      <c r="X4" s="32">
        <v>350656</v>
      </c>
      <c r="Y4" s="32">
        <v>368330</v>
      </c>
      <c r="Z4" s="32">
        <v>389055</v>
      </c>
      <c r="AA4" s="32">
        <v>401382</v>
      </c>
      <c r="AB4" s="32">
        <v>402615</v>
      </c>
      <c r="AC4" s="32">
        <v>420824</v>
      </c>
      <c r="AD4" s="32">
        <v>444590</v>
      </c>
      <c r="AF4" s="63">
        <f t="shared" ref="AF4:AF67" si="30">AVERAGE(AR4:AW4)*100</f>
        <v>8.0659160689756287E-2</v>
      </c>
      <c r="AG4" s="63">
        <f t="shared" ref="AG4:AG67" si="31">AVERAGE(AW4:BB4)*100</f>
        <v>6.7667086346472352E-2</v>
      </c>
      <c r="AH4" s="63">
        <f t="shared" ref="AH4:AH67" si="32">AVERAGE(BB4:BG4)*100</f>
        <v>6.2900042518586732E-2</v>
      </c>
      <c r="AI4" s="63">
        <f t="shared" si="0"/>
        <v>7.1272709457875352E-2</v>
      </c>
      <c r="AJ4" s="63">
        <f t="shared" ref="AJ4:AJ67" si="33">AVERAGE(BL4:BQ4)*100</f>
        <v>8.2363213503564972E-2</v>
      </c>
      <c r="AK4" s="63">
        <f t="shared" si="1"/>
        <v>6.5741524685774294E-2</v>
      </c>
      <c r="AL4" s="63">
        <f t="shared" ref="AL4:AL67" si="34">AVERAGE(BG4:BQ4)*100</f>
        <v>7.7053263669227642E-2</v>
      </c>
      <c r="AM4" s="63">
        <f t="shared" ref="AM4:AM67" si="35">AVERAGE(BG4:BO4)*100</f>
        <v>7.466099730628592E-2</v>
      </c>
      <c r="AN4" s="63">
        <f t="shared" ref="AN4:AN67" si="36">AVERAGE(BO4:BQ4)*100</f>
        <v>8.5673296531237661E-2</v>
      </c>
      <c r="AO4" s="63">
        <f t="shared" ref="AO4:AO67" si="37">AVERAGE(AR4:BQ4)*100</f>
        <v>7.3600261589403609E-2</v>
      </c>
      <c r="AQ4" s="13">
        <f t="shared" si="2"/>
        <v>9.0492704559196535E-4</v>
      </c>
      <c r="AR4" s="13">
        <f t="shared" si="3"/>
        <v>8.9751321150732994E-4</v>
      </c>
      <c r="AS4" s="13">
        <f t="shared" si="4"/>
        <v>9.013571470888579E-4</v>
      </c>
      <c r="AT4" s="13">
        <f t="shared" si="5"/>
        <v>8.5540815147070186E-4</v>
      </c>
      <c r="AU4" s="13">
        <f t="shared" si="6"/>
        <v>7.2717025612806154E-4</v>
      </c>
      <c r="AV4" s="13">
        <f t="shared" si="7"/>
        <v>7.476286420573775E-4</v>
      </c>
      <c r="AW4" s="13">
        <f t="shared" si="8"/>
        <v>7.1047223313304821E-4</v>
      </c>
      <c r="AX4" s="13">
        <f t="shared" si="9"/>
        <v>6.9996837717147778E-4</v>
      </c>
      <c r="AY4" s="13">
        <f t="shared" si="10"/>
        <v>7.0494549894447949E-4</v>
      </c>
      <c r="AZ4" s="13">
        <f t="shared" si="11"/>
        <v>6.8893555914027694E-4</v>
      </c>
      <c r="BA4" s="13">
        <f t="shared" si="12"/>
        <v>6.5324349593068667E-4</v>
      </c>
      <c r="BB4" s="13">
        <f t="shared" si="13"/>
        <v>6.0246001646837232E-4</v>
      </c>
      <c r="BC4" s="13">
        <f t="shared" si="14"/>
        <v>5.8670630364450287E-4</v>
      </c>
      <c r="BD4" s="13">
        <f t="shared" si="15"/>
        <v>5.7803062594016634E-4</v>
      </c>
      <c r="BE4" s="13">
        <f t="shared" si="16"/>
        <v>5.8638037439941052E-4</v>
      </c>
      <c r="BF4" s="13">
        <f t="shared" si="17"/>
        <v>7.1998911660514653E-4</v>
      </c>
      <c r="BG4" s="13">
        <f t="shared" si="18"/>
        <v>7.0043611405760529E-4</v>
      </c>
      <c r="BH4" s="13">
        <f t="shared" si="19"/>
        <v>7.1072379573450554E-4</v>
      </c>
      <c r="BI4" s="13">
        <f t="shared" si="20"/>
        <v>7.2046817347804783E-4</v>
      </c>
      <c r="BJ4" s="13">
        <f t="shared" si="21"/>
        <v>7.0157635581690608E-4</v>
      </c>
      <c r="BK4" s="13">
        <f t="shared" si="22"/>
        <v>7.0086175431407908E-4</v>
      </c>
      <c r="BL4" s="13">
        <f t="shared" si="23"/>
        <v>7.4229637407137699E-4</v>
      </c>
      <c r="BM4" s="13">
        <f t="shared" si="24"/>
        <v>8.1118647757493563E-4</v>
      </c>
      <c r="BN4" s="13">
        <f t="shared" si="25"/>
        <v>8.1811106263045556E-4</v>
      </c>
      <c r="BO4" s="13">
        <f t="shared" si="26"/>
        <v>8.1382964988782126E-4</v>
      </c>
      <c r="BP4" s="13">
        <f t="shared" si="27"/>
        <v>8.2230627357035698E-4</v>
      </c>
      <c r="BQ4" s="13">
        <f t="shared" si="28"/>
        <v>9.3406297247895136E-4</v>
      </c>
      <c r="BR4" s="13">
        <f t="shared" si="29"/>
        <v>9.1817698216446113E-4</v>
      </c>
    </row>
    <row r="5" spans="1:70" x14ac:dyDescent="0.2">
      <c r="A5" s="4">
        <v>3</v>
      </c>
      <c r="B5" s="3" t="s">
        <v>0</v>
      </c>
      <c r="C5" s="32">
        <v>592368</v>
      </c>
      <c r="D5" s="32">
        <v>539223</v>
      </c>
      <c r="E5" s="32">
        <v>496006</v>
      </c>
      <c r="F5" s="32">
        <v>456672</v>
      </c>
      <c r="G5" s="32">
        <v>383840</v>
      </c>
      <c r="H5" s="32">
        <v>373834</v>
      </c>
      <c r="I5" s="32">
        <v>356809</v>
      </c>
      <c r="J5" s="32">
        <v>317599</v>
      </c>
      <c r="K5" s="32">
        <v>292335</v>
      </c>
      <c r="L5" s="32">
        <v>297077</v>
      </c>
      <c r="M5" s="32">
        <v>285747</v>
      </c>
      <c r="N5" s="32">
        <v>270033</v>
      </c>
      <c r="O5" s="32">
        <v>286103</v>
      </c>
      <c r="P5" s="32">
        <v>287545</v>
      </c>
      <c r="Q5" s="32">
        <v>277827</v>
      </c>
      <c r="R5" s="32">
        <v>238230</v>
      </c>
      <c r="S5" s="32">
        <v>232599</v>
      </c>
      <c r="T5" s="32">
        <v>225660</v>
      </c>
      <c r="U5" s="32">
        <v>212848</v>
      </c>
      <c r="V5" s="32">
        <v>232570</v>
      </c>
      <c r="W5" s="32">
        <v>248889</v>
      </c>
      <c r="X5" s="32">
        <v>241193</v>
      </c>
      <c r="Y5" s="32">
        <v>242674</v>
      </c>
      <c r="Z5" s="32">
        <v>246154</v>
      </c>
      <c r="AA5" s="32">
        <v>251975</v>
      </c>
      <c r="AB5" s="32">
        <v>247069</v>
      </c>
      <c r="AC5" s="32">
        <v>228095</v>
      </c>
      <c r="AD5" s="32">
        <v>253366</v>
      </c>
      <c r="AF5" s="63">
        <f t="shared" si="30"/>
        <v>0.10370404254943764</v>
      </c>
      <c r="AG5" s="63">
        <f t="shared" si="31"/>
        <v>7.2385263453811022E-2</v>
      </c>
      <c r="AH5" s="63">
        <f t="shared" si="32"/>
        <v>5.8186982813536819E-2</v>
      </c>
      <c r="AI5" s="63">
        <f t="shared" si="0"/>
        <v>5.0695579377820009E-2</v>
      </c>
      <c r="AJ5" s="63">
        <f t="shared" si="33"/>
        <v>5.1407286325460176E-2</v>
      </c>
      <c r="AK5" s="63">
        <f t="shared" si="1"/>
        <v>6.5656695669261356E-2</v>
      </c>
      <c r="AL5" s="63">
        <f t="shared" si="34"/>
        <v>5.1050868274205213E-2</v>
      </c>
      <c r="AM5" s="63">
        <f t="shared" si="35"/>
        <v>5.1163307936429904E-2</v>
      </c>
      <c r="AN5" s="63">
        <f t="shared" si="36"/>
        <v>5.0726482099176365E-2</v>
      </c>
      <c r="AO5" s="63">
        <f t="shared" si="37"/>
        <v>6.7983907366712379E-2</v>
      </c>
      <c r="AQ5" s="13">
        <f t="shared" si="2"/>
        <v>1.4580359256667211E-3</v>
      </c>
      <c r="AR5" s="13">
        <f t="shared" si="3"/>
        <v>1.3087067778491536E-3</v>
      </c>
      <c r="AS5" s="13">
        <f t="shared" si="4"/>
        <v>1.1705925328243923E-3</v>
      </c>
      <c r="AT5" s="13">
        <f t="shared" si="5"/>
        <v>1.0498081233312685E-3</v>
      </c>
      <c r="AU5" s="13">
        <f t="shared" si="6"/>
        <v>9.2194508671302584E-4</v>
      </c>
      <c r="AV5" s="13">
        <f t="shared" si="7"/>
        <v>9.2029505186083953E-4</v>
      </c>
      <c r="AW5" s="13">
        <f t="shared" si="8"/>
        <v>8.5089498038758008E-4</v>
      </c>
      <c r="AX5" s="13">
        <f t="shared" si="9"/>
        <v>7.6145041743174173E-4</v>
      </c>
      <c r="AY5" s="13">
        <f t="shared" si="10"/>
        <v>7.1675347519271568E-4</v>
      </c>
      <c r="AZ5" s="13">
        <f t="shared" si="11"/>
        <v>7.2470525222799172E-4</v>
      </c>
      <c r="BA5" s="13">
        <f t="shared" si="12"/>
        <v>6.7721342956651026E-4</v>
      </c>
      <c r="BB5" s="13">
        <f t="shared" si="13"/>
        <v>6.1209825242212188E-4</v>
      </c>
      <c r="BC5" s="13">
        <f t="shared" si="14"/>
        <v>6.1891964069290151E-4</v>
      </c>
      <c r="BD5" s="13">
        <f t="shared" si="15"/>
        <v>5.9608235756361289E-4</v>
      </c>
      <c r="BE5" s="13">
        <f t="shared" si="16"/>
        <v>5.5610008458044759E-4</v>
      </c>
      <c r="BF5" s="13">
        <f t="shared" si="17"/>
        <v>5.7465494253834107E-4</v>
      </c>
      <c r="BG5" s="13">
        <f t="shared" si="18"/>
        <v>5.3336369101478404E-4</v>
      </c>
      <c r="BH5" s="13">
        <f t="shared" si="19"/>
        <v>5.055985641950763E-4</v>
      </c>
      <c r="BI5" s="13">
        <f t="shared" si="20"/>
        <v>4.715189123515818E-4</v>
      </c>
      <c r="BJ5" s="13">
        <f t="shared" si="21"/>
        <v>5.0163130037303731E-4</v>
      </c>
      <c r="BK5" s="13">
        <f t="shared" si="22"/>
        <v>5.190458627004833E-4</v>
      </c>
      <c r="BL5" s="13">
        <f t="shared" si="23"/>
        <v>5.1057643203423759E-4</v>
      </c>
      <c r="BM5" s="13">
        <f t="shared" si="24"/>
        <v>5.3444972513512316E-4</v>
      </c>
      <c r="BN5" s="13">
        <f t="shared" si="25"/>
        <v>5.1761655938295916E-4</v>
      </c>
      <c r="BO5" s="13">
        <f t="shared" si="26"/>
        <v>5.1089666709140853E-4</v>
      </c>
      <c r="BP5" s="13">
        <f t="shared" si="27"/>
        <v>5.04617037876767E-4</v>
      </c>
      <c r="BQ5" s="13">
        <f t="shared" si="28"/>
        <v>5.0628075800711553E-4</v>
      </c>
      <c r="BR5" s="13">
        <f t="shared" si="29"/>
        <v>5.2325699917470222E-4</v>
      </c>
    </row>
    <row r="6" spans="1:70" x14ac:dyDescent="0.2">
      <c r="A6" s="4">
        <v>4</v>
      </c>
      <c r="B6" s="6" t="s">
        <v>1</v>
      </c>
      <c r="C6" s="32">
        <v>1178841</v>
      </c>
      <c r="D6" s="32">
        <v>1172345</v>
      </c>
      <c r="E6" s="32">
        <v>1012352</v>
      </c>
      <c r="F6" s="32">
        <v>1061328</v>
      </c>
      <c r="G6" s="32">
        <v>1032105</v>
      </c>
      <c r="H6" s="32">
        <v>976260</v>
      </c>
      <c r="I6" s="32">
        <v>950571</v>
      </c>
      <c r="J6" s="32">
        <v>921800</v>
      </c>
      <c r="K6" s="32">
        <v>847252</v>
      </c>
      <c r="L6" s="32">
        <v>798902</v>
      </c>
      <c r="M6" s="32">
        <v>771547</v>
      </c>
      <c r="N6" s="32">
        <v>808548</v>
      </c>
      <c r="O6" s="32">
        <v>868336</v>
      </c>
      <c r="P6" s="32">
        <v>868732</v>
      </c>
      <c r="Q6" s="32">
        <v>896906</v>
      </c>
      <c r="R6" s="32">
        <v>739381</v>
      </c>
      <c r="S6" s="32">
        <v>781269</v>
      </c>
      <c r="T6" s="32">
        <v>754981</v>
      </c>
      <c r="U6" s="32">
        <v>733449</v>
      </c>
      <c r="V6" s="32">
        <v>784942</v>
      </c>
      <c r="W6" s="32">
        <v>791944</v>
      </c>
      <c r="X6" s="32">
        <v>761245</v>
      </c>
      <c r="Y6" s="32">
        <v>747534</v>
      </c>
      <c r="Z6" s="32">
        <v>758711</v>
      </c>
      <c r="AA6" s="32">
        <v>771506</v>
      </c>
      <c r="AB6" s="32">
        <v>762928</v>
      </c>
      <c r="AC6" s="32">
        <v>703220</v>
      </c>
      <c r="AD6" s="32">
        <v>682180</v>
      </c>
      <c r="AF6" s="63">
        <f t="shared" si="30"/>
        <v>0.24705844592494008</v>
      </c>
      <c r="AG6" s="63">
        <f t="shared" si="31"/>
        <v>0.20274028190456131</v>
      </c>
      <c r="AH6" s="63">
        <f t="shared" si="32"/>
        <v>0.18137314907378072</v>
      </c>
      <c r="AI6" s="63">
        <f t="shared" si="0"/>
        <v>0.1677320747782064</v>
      </c>
      <c r="AJ6" s="63">
        <f t="shared" si="33"/>
        <v>0.15894301402023214</v>
      </c>
      <c r="AK6" s="63">
        <f t="shared" si="1"/>
        <v>0.19285478941944387</v>
      </c>
      <c r="AL6" s="63">
        <f t="shared" si="34"/>
        <v>0.16353674238057578</v>
      </c>
      <c r="AM6" s="63">
        <f t="shared" si="35"/>
        <v>0.16522174217366967</v>
      </c>
      <c r="AN6" s="63">
        <f t="shared" si="36"/>
        <v>0.15611221393790398</v>
      </c>
      <c r="AO6" s="63">
        <f t="shared" si="37"/>
        <v>0.1921854525950786</v>
      </c>
      <c r="AQ6" s="13">
        <f t="shared" si="2"/>
        <v>2.9015620841248736E-3</v>
      </c>
      <c r="AR6" s="13">
        <f t="shared" si="3"/>
        <v>2.8453086153179038E-3</v>
      </c>
      <c r="AS6" s="13">
        <f t="shared" si="4"/>
        <v>2.3891882190736386E-3</v>
      </c>
      <c r="AT6" s="13">
        <f t="shared" si="5"/>
        <v>2.4398052780090053E-3</v>
      </c>
      <c r="AU6" s="13">
        <f t="shared" si="6"/>
        <v>2.4790124367495506E-3</v>
      </c>
      <c r="AV6" s="13">
        <f t="shared" si="7"/>
        <v>2.4033320867809329E-3</v>
      </c>
      <c r="AW6" s="13">
        <f t="shared" si="8"/>
        <v>2.2668601195653761E-3</v>
      </c>
      <c r="AX6" s="13">
        <f t="shared" si="9"/>
        <v>2.210035279672101E-3</v>
      </c>
      <c r="AY6" s="13">
        <f t="shared" si="10"/>
        <v>2.0773113563684769E-3</v>
      </c>
      <c r="AZ6" s="13">
        <f t="shared" si="11"/>
        <v>1.9488835400096507E-3</v>
      </c>
      <c r="BA6" s="13">
        <f t="shared" si="12"/>
        <v>1.82854759609638E-3</v>
      </c>
      <c r="BB6" s="13">
        <f t="shared" si="13"/>
        <v>1.8327790225616937E-3</v>
      </c>
      <c r="BC6" s="13">
        <f t="shared" si="14"/>
        <v>1.8784500865796979E-3</v>
      </c>
      <c r="BD6" s="13">
        <f t="shared" si="15"/>
        <v>1.8008861870349076E-3</v>
      </c>
      <c r="BE6" s="13">
        <f t="shared" si="16"/>
        <v>1.7952520901881779E-3</v>
      </c>
      <c r="BF6" s="13">
        <f t="shared" si="17"/>
        <v>1.7835240988496042E-3</v>
      </c>
      <c r="BG6" s="13">
        <f t="shared" si="18"/>
        <v>1.7914974592127626E-3</v>
      </c>
      <c r="BH6" s="13">
        <f t="shared" si="19"/>
        <v>1.6915594682024413E-3</v>
      </c>
      <c r="BI6" s="13">
        <f t="shared" si="20"/>
        <v>1.6247983290674814E-3</v>
      </c>
      <c r="BJ6" s="13">
        <f t="shared" si="21"/>
        <v>1.6930450022677587E-3</v>
      </c>
      <c r="BK6" s="13">
        <f t="shared" si="22"/>
        <v>1.6515605618989651E-3</v>
      </c>
      <c r="BL6" s="13">
        <f t="shared" si="23"/>
        <v>1.6114636660429747E-3</v>
      </c>
      <c r="BM6" s="13">
        <f t="shared" si="24"/>
        <v>1.6463211585466889E-3</v>
      </c>
      <c r="BN6" s="13">
        <f t="shared" si="25"/>
        <v>1.5954295984871433E-3</v>
      </c>
      <c r="BO6" s="13">
        <f t="shared" si="26"/>
        <v>1.5642815519040551E-3</v>
      </c>
      <c r="BP6" s="13">
        <f t="shared" si="27"/>
        <v>1.5582143752281593E-3</v>
      </c>
      <c r="BQ6" s="13">
        <f t="shared" si="28"/>
        <v>1.5608704910049049E-3</v>
      </c>
      <c r="BR6" s="13">
        <f t="shared" si="29"/>
        <v>1.4088530414380713E-3</v>
      </c>
    </row>
    <row r="7" spans="1:70" x14ac:dyDescent="0.2">
      <c r="A7" s="4">
        <v>5</v>
      </c>
      <c r="B7" s="6" t="s">
        <v>2</v>
      </c>
      <c r="C7" s="32">
        <v>884875</v>
      </c>
      <c r="D7" s="32">
        <v>838872</v>
      </c>
      <c r="E7" s="32">
        <v>878429</v>
      </c>
      <c r="F7" s="32">
        <v>848884</v>
      </c>
      <c r="G7" s="32">
        <v>765681</v>
      </c>
      <c r="H7" s="32">
        <v>774165</v>
      </c>
      <c r="I7" s="32">
        <v>785564</v>
      </c>
      <c r="J7" s="32">
        <v>735764</v>
      </c>
      <c r="K7" s="32">
        <v>710564</v>
      </c>
      <c r="L7" s="32">
        <v>637140</v>
      </c>
      <c r="M7" s="32">
        <v>626735</v>
      </c>
      <c r="N7" s="32">
        <v>603667</v>
      </c>
      <c r="O7" s="32">
        <v>569263</v>
      </c>
      <c r="P7" s="32">
        <v>555417</v>
      </c>
      <c r="Q7" s="32">
        <v>565029</v>
      </c>
      <c r="R7" s="32">
        <v>527414</v>
      </c>
      <c r="S7" s="32">
        <v>505946</v>
      </c>
      <c r="T7" s="32">
        <v>445642</v>
      </c>
      <c r="U7" s="32">
        <v>477678</v>
      </c>
      <c r="V7" s="32">
        <v>477706</v>
      </c>
      <c r="W7" s="32">
        <v>489228</v>
      </c>
      <c r="X7" s="32">
        <v>442131</v>
      </c>
      <c r="Y7" s="32">
        <v>423707</v>
      </c>
      <c r="Z7" s="32">
        <v>432106</v>
      </c>
      <c r="AA7" s="32">
        <v>447238</v>
      </c>
      <c r="AB7" s="32">
        <v>425719</v>
      </c>
      <c r="AC7" s="32">
        <v>424395</v>
      </c>
      <c r="AD7" s="32">
        <v>418810</v>
      </c>
      <c r="AF7" s="63">
        <f t="shared" si="30"/>
        <v>0.19464652684641384</v>
      </c>
      <c r="AG7" s="63">
        <f t="shared" si="31"/>
        <v>0.16312554261476653</v>
      </c>
      <c r="AH7" s="63">
        <f t="shared" si="32"/>
        <v>0.12190950284816894</v>
      </c>
      <c r="AI7" s="63">
        <f t="shared" si="0"/>
        <v>0.10338997406443774</v>
      </c>
      <c r="AJ7" s="63">
        <f t="shared" si="33"/>
        <v>9.1600195931165501E-2</v>
      </c>
      <c r="AK7" s="63">
        <f t="shared" si="1"/>
        <v>0.14303398575004692</v>
      </c>
      <c r="AL7" s="63">
        <f t="shared" si="34"/>
        <v>9.7849748233807557E-2</v>
      </c>
      <c r="AM7" s="63">
        <f t="shared" si="35"/>
        <v>9.9466543684132838E-2</v>
      </c>
      <c r="AN7" s="63">
        <f t="shared" si="36"/>
        <v>9.060964074442393E-2</v>
      </c>
      <c r="AO7" s="63">
        <f t="shared" si="37"/>
        <v>0.13516336614996122</v>
      </c>
      <c r="AQ7" s="13">
        <f t="shared" si="2"/>
        <v>2.1780034365872902E-3</v>
      </c>
      <c r="AR7" s="13">
        <f t="shared" si="3"/>
        <v>2.0359618787549401E-3</v>
      </c>
      <c r="AS7" s="13">
        <f t="shared" si="4"/>
        <v>2.0731249783599351E-3</v>
      </c>
      <c r="AT7" s="13">
        <f t="shared" si="5"/>
        <v>1.95143411237374E-3</v>
      </c>
      <c r="AU7" s="13">
        <f t="shared" si="6"/>
        <v>1.839088776415997E-3</v>
      </c>
      <c r="AV7" s="13">
        <f t="shared" si="7"/>
        <v>1.9058197457263032E-3</v>
      </c>
      <c r="AW7" s="13">
        <f t="shared" si="8"/>
        <v>1.8733621191539141E-3</v>
      </c>
      <c r="AX7" s="13">
        <f t="shared" si="9"/>
        <v>1.7640099777746405E-3</v>
      </c>
      <c r="AY7" s="13">
        <f t="shared" si="10"/>
        <v>1.7421766683662126E-3</v>
      </c>
      <c r="AZ7" s="13">
        <f t="shared" si="11"/>
        <v>1.5542728127877373E-3</v>
      </c>
      <c r="BA7" s="13">
        <f t="shared" si="12"/>
        <v>1.4853466835325192E-3</v>
      </c>
      <c r="BB7" s="13">
        <f t="shared" si="13"/>
        <v>1.3683642952709671E-3</v>
      </c>
      <c r="BC7" s="13">
        <f t="shared" si="14"/>
        <v>1.2314727612774531E-3</v>
      </c>
      <c r="BD7" s="13">
        <f t="shared" si="15"/>
        <v>1.1513824785369564E-3</v>
      </c>
      <c r="BE7" s="13">
        <f t="shared" si="16"/>
        <v>1.1309652218481491E-3</v>
      </c>
      <c r="BF7" s="13">
        <f t="shared" si="17"/>
        <v>1.27222038309162E-3</v>
      </c>
      <c r="BG7" s="13">
        <f t="shared" si="18"/>
        <v>1.1601650308649906E-3</v>
      </c>
      <c r="BH7" s="13">
        <f t="shared" si="19"/>
        <v>9.9847538484898598E-4</v>
      </c>
      <c r="BI7" s="13">
        <f t="shared" si="20"/>
        <v>1.0581927526416921E-3</v>
      </c>
      <c r="BJ7" s="13">
        <f t="shared" si="21"/>
        <v>1.0303662638173545E-3</v>
      </c>
      <c r="BK7" s="13">
        <f t="shared" si="22"/>
        <v>1.0202611176758798E-3</v>
      </c>
      <c r="BL7" s="13">
        <f t="shared" si="23"/>
        <v>9.3593789401736163E-4</v>
      </c>
      <c r="BM7" s="13">
        <f t="shared" si="24"/>
        <v>9.3314524707149361E-4</v>
      </c>
      <c r="BN7" s="13">
        <f t="shared" si="25"/>
        <v>9.0863939244835727E-4</v>
      </c>
      <c r="BO7" s="13">
        <f t="shared" si="26"/>
        <v>9.0680584818584133E-4</v>
      </c>
      <c r="BP7" s="13">
        <f t="shared" si="27"/>
        <v>8.6949419290910379E-4</v>
      </c>
      <c r="BQ7" s="13">
        <f t="shared" si="28"/>
        <v>9.419891812377729E-4</v>
      </c>
      <c r="BR7" s="13">
        <f t="shared" si="29"/>
        <v>8.6493556287882769E-4</v>
      </c>
    </row>
    <row r="8" spans="1:70" x14ac:dyDescent="0.2">
      <c r="A8" s="4">
        <v>6</v>
      </c>
      <c r="B8" s="6" t="s">
        <v>43</v>
      </c>
      <c r="C8" s="32">
        <v>4128793</v>
      </c>
      <c r="D8" s="32">
        <v>4085038</v>
      </c>
      <c r="E8" s="32">
        <v>4090357</v>
      </c>
      <c r="F8" s="32">
        <v>4126514</v>
      </c>
      <c r="G8" s="32">
        <v>4012414</v>
      </c>
      <c r="H8" s="32">
        <v>3813374</v>
      </c>
      <c r="I8" s="32">
        <v>3789401</v>
      </c>
      <c r="J8" s="32">
        <v>3777009</v>
      </c>
      <c r="K8" s="32">
        <v>3858716</v>
      </c>
      <c r="L8" s="32">
        <v>3824410</v>
      </c>
      <c r="M8" s="32">
        <v>4029678</v>
      </c>
      <c r="N8" s="32">
        <v>3949829</v>
      </c>
      <c r="O8" s="32">
        <v>3914499</v>
      </c>
      <c r="P8" s="32">
        <v>3998328</v>
      </c>
      <c r="Q8" s="32">
        <v>4177929</v>
      </c>
      <c r="R8" s="32">
        <v>3920921</v>
      </c>
      <c r="S8" s="32">
        <v>3957495</v>
      </c>
      <c r="T8" s="32">
        <v>3750892</v>
      </c>
      <c r="U8" s="32">
        <v>3666337</v>
      </c>
      <c r="V8" s="32">
        <v>3981322</v>
      </c>
      <c r="W8" s="32">
        <v>4153759</v>
      </c>
      <c r="X8" s="32">
        <v>4572634</v>
      </c>
      <c r="Y8" s="32">
        <v>4368892</v>
      </c>
      <c r="Z8" s="32">
        <v>4484351</v>
      </c>
      <c r="AA8" s="32">
        <v>4432599</v>
      </c>
      <c r="AB8" s="32">
        <v>4427688</v>
      </c>
      <c r="AC8" s="32">
        <v>4444086</v>
      </c>
      <c r="AD8" s="32">
        <v>4560983</v>
      </c>
      <c r="AF8" s="63">
        <f t="shared" si="30"/>
        <v>0.95193003610502069</v>
      </c>
      <c r="AG8" s="63">
        <f t="shared" si="31"/>
        <v>0.92310097222723408</v>
      </c>
      <c r="AH8" s="63">
        <f t="shared" si="32"/>
        <v>0.87675528246252721</v>
      </c>
      <c r="AI8" s="63">
        <f t="shared" si="0"/>
        <v>0.8755043315727391</v>
      </c>
      <c r="AJ8" s="63">
        <f t="shared" si="33"/>
        <v>0.94376551612252813</v>
      </c>
      <c r="AK8" s="63">
        <f t="shared" si="1"/>
        <v>0.90034624095075932</v>
      </c>
      <c r="AL8" s="63">
        <f t="shared" si="34"/>
        <v>0.90433161183222299</v>
      </c>
      <c r="AM8" s="63">
        <f t="shared" si="35"/>
        <v>0.89521325924298478</v>
      </c>
      <c r="AN8" s="63">
        <f t="shared" si="36"/>
        <v>0.9298227911382474</v>
      </c>
      <c r="AO8" s="63">
        <f t="shared" si="37"/>
        <v>0.91353411797105033</v>
      </c>
      <c r="AQ8" s="13">
        <f t="shared" si="2"/>
        <v>1.0162480963929986E-2</v>
      </c>
      <c r="AR8" s="13">
        <f t="shared" si="3"/>
        <v>9.914482354000758E-3</v>
      </c>
      <c r="AS8" s="13">
        <f t="shared" si="4"/>
        <v>9.6533940331084353E-3</v>
      </c>
      <c r="AT8" s="13">
        <f t="shared" si="5"/>
        <v>9.4861255304468112E-3</v>
      </c>
      <c r="AU8" s="13">
        <f t="shared" si="6"/>
        <v>9.6374149988499337E-3</v>
      </c>
      <c r="AV8" s="13">
        <f t="shared" si="7"/>
        <v>9.3876673151580044E-3</v>
      </c>
      <c r="AW8" s="13">
        <f t="shared" si="8"/>
        <v>9.0367179347372855E-3</v>
      </c>
      <c r="AX8" s="13">
        <f t="shared" si="9"/>
        <v>9.055460123279499E-3</v>
      </c>
      <c r="AY8" s="13">
        <f t="shared" si="10"/>
        <v>9.4608859793789135E-3</v>
      </c>
      <c r="AZ8" s="13">
        <f t="shared" si="11"/>
        <v>9.3294668172670837E-3</v>
      </c>
      <c r="BA8" s="13">
        <f t="shared" si="12"/>
        <v>9.5502387021691067E-3</v>
      </c>
      <c r="BB8" s="13">
        <f t="shared" si="13"/>
        <v>8.9532887768021593E-3</v>
      </c>
      <c r="BC8" s="13">
        <f t="shared" si="14"/>
        <v>8.4681401962675065E-3</v>
      </c>
      <c r="BD8" s="13">
        <f t="shared" si="15"/>
        <v>8.2885558105778405E-3</v>
      </c>
      <c r="BE8" s="13">
        <f t="shared" si="16"/>
        <v>8.3625661662513166E-3</v>
      </c>
      <c r="BF8" s="13">
        <f t="shared" si="17"/>
        <v>9.4579886326339041E-3</v>
      </c>
      <c r="BG8" s="13">
        <f t="shared" si="18"/>
        <v>9.0747773652189081E-3</v>
      </c>
      <c r="BH8" s="13">
        <f t="shared" si="19"/>
        <v>8.4039954340636262E-3</v>
      </c>
      <c r="BI8" s="13">
        <f t="shared" si="20"/>
        <v>8.1219801668531589E-3</v>
      </c>
      <c r="BJ8" s="13">
        <f t="shared" si="21"/>
        <v>8.5873316939578687E-3</v>
      </c>
      <c r="BK8" s="13">
        <f t="shared" si="22"/>
        <v>8.6624616740992848E-3</v>
      </c>
      <c r="BL8" s="13">
        <f t="shared" si="23"/>
        <v>9.6797135601714972E-3</v>
      </c>
      <c r="BM8" s="13">
        <f t="shared" si="24"/>
        <v>9.6217688279133257E-3</v>
      </c>
      <c r="BN8" s="13">
        <f t="shared" si="25"/>
        <v>9.4297648451194451E-3</v>
      </c>
      <c r="BO8" s="13">
        <f t="shared" si="26"/>
        <v>8.9873997644715174E-3</v>
      </c>
      <c r="BP8" s="13">
        <f t="shared" si="27"/>
        <v>9.0431693300353621E-3</v>
      </c>
      <c r="BQ8" s="13">
        <f t="shared" si="28"/>
        <v>9.8641146396405456E-3</v>
      </c>
      <c r="BR8" s="13">
        <f t="shared" si="29"/>
        <v>9.4194417477752781E-3</v>
      </c>
    </row>
    <row r="9" spans="1:70" x14ac:dyDescent="0.2">
      <c r="A9" s="4">
        <v>7</v>
      </c>
      <c r="B9" s="6" t="s">
        <v>44</v>
      </c>
      <c r="C9" s="32">
        <v>3551348</v>
      </c>
      <c r="D9" s="32">
        <v>3426372</v>
      </c>
      <c r="E9" s="32">
        <v>3347219</v>
      </c>
      <c r="F9" s="32">
        <v>3276437</v>
      </c>
      <c r="G9" s="32">
        <v>3207315</v>
      </c>
      <c r="H9" s="32">
        <v>3048129</v>
      </c>
      <c r="I9" s="32">
        <v>2834839</v>
      </c>
      <c r="J9" s="32">
        <v>2684816</v>
      </c>
      <c r="K9" s="32">
        <v>2447646</v>
      </c>
      <c r="L9" s="32">
        <v>2236967</v>
      </c>
      <c r="M9" s="32">
        <v>2188396</v>
      </c>
      <c r="N9" s="32">
        <v>2265069</v>
      </c>
      <c r="O9" s="32">
        <v>2191771</v>
      </c>
      <c r="P9" s="32">
        <v>2295533</v>
      </c>
      <c r="Q9" s="32">
        <v>2283546</v>
      </c>
      <c r="R9" s="32">
        <v>2112804</v>
      </c>
      <c r="S9" s="32">
        <v>2044883</v>
      </c>
      <c r="T9" s="32">
        <v>2045122</v>
      </c>
      <c r="U9" s="32">
        <v>1926456</v>
      </c>
      <c r="V9" s="32">
        <v>1951301</v>
      </c>
      <c r="W9" s="32">
        <v>1958161</v>
      </c>
      <c r="X9" s="32">
        <v>2153439</v>
      </c>
      <c r="Y9" s="32">
        <v>2083499</v>
      </c>
      <c r="Z9" s="32">
        <v>2077481</v>
      </c>
      <c r="AA9" s="32">
        <v>2098850</v>
      </c>
      <c r="AB9" s="32">
        <v>2030203</v>
      </c>
      <c r="AC9" s="32">
        <v>1894909</v>
      </c>
      <c r="AD9" s="32">
        <v>1985332</v>
      </c>
      <c r="AF9" s="63">
        <f t="shared" si="30"/>
        <v>0.76191982446219852</v>
      </c>
      <c r="AG9" s="63">
        <f t="shared" si="31"/>
        <v>0.58293684364765441</v>
      </c>
      <c r="AH9" s="63">
        <f t="shared" si="32"/>
        <v>0.48317808898896764</v>
      </c>
      <c r="AI9" s="63">
        <f t="shared" si="0"/>
        <v>0.43983069289443594</v>
      </c>
      <c r="AJ9" s="63">
        <f t="shared" si="33"/>
        <v>0.43539535626953729</v>
      </c>
      <c r="AK9" s="63">
        <f t="shared" si="1"/>
        <v>0.53484129851349393</v>
      </c>
      <c r="AL9" s="63">
        <f t="shared" si="34"/>
        <v>0.43595448033645606</v>
      </c>
      <c r="AM9" s="63">
        <f t="shared" si="35"/>
        <v>0.4400281098978826</v>
      </c>
      <c r="AN9" s="63">
        <f t="shared" si="36"/>
        <v>0.42026752926464023</v>
      </c>
      <c r="AO9" s="63">
        <f t="shared" si="37"/>
        <v>0.54251285918127445</v>
      </c>
      <c r="AQ9" s="13">
        <f t="shared" si="2"/>
        <v>8.741176040138323E-3</v>
      </c>
      <c r="AR9" s="13">
        <f t="shared" si="3"/>
        <v>8.3158846336906251E-3</v>
      </c>
      <c r="AS9" s="13">
        <f t="shared" si="4"/>
        <v>7.8995608261350249E-3</v>
      </c>
      <c r="AT9" s="13">
        <f t="shared" si="5"/>
        <v>7.5319489221654309E-3</v>
      </c>
      <c r="AU9" s="13">
        <f t="shared" si="6"/>
        <v>7.7036481497264183E-3</v>
      </c>
      <c r="AV9" s="13">
        <f t="shared" si="7"/>
        <v>7.5038065990079257E-3</v>
      </c>
      <c r="AW9" s="13">
        <f t="shared" si="8"/>
        <v>6.7603403370064853E-3</v>
      </c>
      <c r="AX9" s="13">
        <f t="shared" si="9"/>
        <v>6.4369039698721313E-3</v>
      </c>
      <c r="AY9" s="13">
        <f t="shared" si="10"/>
        <v>6.0011930714473109E-3</v>
      </c>
      <c r="AZ9" s="13">
        <f t="shared" si="11"/>
        <v>5.4569749053635722E-3</v>
      </c>
      <c r="BA9" s="13">
        <f t="shared" si="12"/>
        <v>5.1864452134567736E-3</v>
      </c>
      <c r="BB9" s="13">
        <f t="shared" si="13"/>
        <v>5.1343531217129881E-3</v>
      </c>
      <c r="BC9" s="13">
        <f t="shared" si="14"/>
        <v>4.7414047381576611E-3</v>
      </c>
      <c r="BD9" s="13">
        <f t="shared" si="15"/>
        <v>4.7586524631103751E-3</v>
      </c>
      <c r="BE9" s="13">
        <f t="shared" si="16"/>
        <v>4.570758507068581E-3</v>
      </c>
      <c r="BF9" s="13">
        <f t="shared" si="17"/>
        <v>5.0964750921998793E-3</v>
      </c>
      <c r="BG9" s="13">
        <f t="shared" si="18"/>
        <v>4.6890414170885717E-3</v>
      </c>
      <c r="BH9" s="13">
        <f t="shared" si="19"/>
        <v>4.5821623096860883E-3</v>
      </c>
      <c r="BI9" s="13">
        <f t="shared" si="20"/>
        <v>4.2676484524786645E-3</v>
      </c>
      <c r="BJ9" s="13">
        <f t="shared" si="21"/>
        <v>4.2087700823373953E-3</v>
      </c>
      <c r="BK9" s="13">
        <f t="shared" si="22"/>
        <v>4.0836491992472185E-3</v>
      </c>
      <c r="BL9" s="13">
        <f t="shared" si="23"/>
        <v>4.5585701128282186E-3</v>
      </c>
      <c r="BM9" s="13">
        <f t="shared" si="24"/>
        <v>4.588565185678334E-3</v>
      </c>
      <c r="BN9" s="13">
        <f t="shared" si="25"/>
        <v>4.3685601997264694E-3</v>
      </c>
      <c r="BO9" s="13">
        <f t="shared" si="26"/>
        <v>4.2555629317384772E-3</v>
      </c>
      <c r="BP9" s="13">
        <f t="shared" si="27"/>
        <v>4.1465138246745891E-3</v>
      </c>
      <c r="BQ9" s="13">
        <f t="shared" si="28"/>
        <v>4.2059491215261421E-3</v>
      </c>
      <c r="BR9" s="13">
        <f t="shared" si="29"/>
        <v>4.1001510253369034E-3</v>
      </c>
    </row>
    <row r="10" spans="1:70" x14ac:dyDescent="0.2">
      <c r="A10" s="4">
        <v>8</v>
      </c>
      <c r="B10" s="6" t="s">
        <v>45</v>
      </c>
      <c r="C10" s="32">
        <v>2626984</v>
      </c>
      <c r="D10" s="32">
        <v>2328875</v>
      </c>
      <c r="E10" s="32">
        <v>2368984</v>
      </c>
      <c r="F10" s="32">
        <v>2269737</v>
      </c>
      <c r="G10" s="32">
        <v>2231183</v>
      </c>
      <c r="H10" s="32">
        <v>2203776</v>
      </c>
      <c r="I10" s="32">
        <v>2021853</v>
      </c>
      <c r="J10" s="32">
        <v>1556518</v>
      </c>
      <c r="K10" s="32">
        <v>2051987</v>
      </c>
      <c r="L10" s="32">
        <v>2051393</v>
      </c>
      <c r="M10" s="32">
        <v>2225668</v>
      </c>
      <c r="N10" s="32">
        <v>1990538</v>
      </c>
      <c r="O10" s="32">
        <v>1940149</v>
      </c>
      <c r="P10" s="32">
        <v>1836779</v>
      </c>
      <c r="Q10" s="32">
        <v>1935223</v>
      </c>
      <c r="R10" s="32">
        <v>1672363</v>
      </c>
      <c r="S10" s="32">
        <v>1519399</v>
      </c>
      <c r="T10" s="32">
        <v>1487441</v>
      </c>
      <c r="U10" s="32">
        <v>1605692</v>
      </c>
      <c r="V10" s="32">
        <v>1521221</v>
      </c>
      <c r="W10" s="32">
        <v>1394400</v>
      </c>
      <c r="X10" s="32">
        <v>1252040</v>
      </c>
      <c r="Y10" s="32">
        <v>1257198</v>
      </c>
      <c r="Z10" s="32">
        <v>1310219</v>
      </c>
      <c r="AA10" s="32">
        <v>1382733</v>
      </c>
      <c r="AB10" s="32">
        <v>1347474</v>
      </c>
      <c r="AC10" s="32">
        <v>1304020</v>
      </c>
      <c r="AD10" s="32">
        <v>1268754</v>
      </c>
      <c r="AF10" s="63">
        <f t="shared" si="30"/>
        <v>0.53444514425506873</v>
      </c>
      <c r="AG10" s="63">
        <f t="shared" si="31"/>
        <v>0.47292651187282908</v>
      </c>
      <c r="AH10" s="63">
        <f t="shared" si="32"/>
        <v>0.39847444060964093</v>
      </c>
      <c r="AI10" s="63">
        <f t="shared" si="0"/>
        <v>0.320221640248187</v>
      </c>
      <c r="AJ10" s="63">
        <f t="shared" si="33"/>
        <v>0.27707389693348361</v>
      </c>
      <c r="AK10" s="63">
        <f t="shared" si="1"/>
        <v>0.43429089215432942</v>
      </c>
      <c r="AL10" s="63">
        <f t="shared" si="34"/>
        <v>0.30170286240040034</v>
      </c>
      <c r="AM10" s="63">
        <f t="shared" si="35"/>
        <v>0.3060089649327804</v>
      </c>
      <c r="AN10" s="63">
        <f t="shared" si="36"/>
        <v>0.28166981374348499</v>
      </c>
      <c r="AO10" s="63">
        <f t="shared" si="37"/>
        <v>0.40277062725468649</v>
      </c>
      <c r="AQ10" s="13">
        <f t="shared" si="2"/>
        <v>6.4659756235172488E-3</v>
      </c>
      <c r="AR10" s="13">
        <f t="shared" si="3"/>
        <v>5.6522338573529833E-3</v>
      </c>
      <c r="AS10" s="13">
        <f t="shared" si="4"/>
        <v>5.5908899908074907E-3</v>
      </c>
      <c r="AT10" s="13">
        <f t="shared" si="5"/>
        <v>5.2177237501435242E-3</v>
      </c>
      <c r="AU10" s="13">
        <f t="shared" si="6"/>
        <v>5.3590772311578501E-3</v>
      </c>
      <c r="AV10" s="13">
        <f t="shared" si="7"/>
        <v>5.4251998165219684E-3</v>
      </c>
      <c r="AW10" s="13">
        <f t="shared" si="8"/>
        <v>4.8215840093203078E-3</v>
      </c>
      <c r="AX10" s="13">
        <f t="shared" si="9"/>
        <v>3.7317853042359069E-3</v>
      </c>
      <c r="AY10" s="13">
        <f t="shared" si="10"/>
        <v>5.0311075078258672E-3</v>
      </c>
      <c r="AZ10" s="13">
        <f t="shared" si="11"/>
        <v>5.0042759334574423E-3</v>
      </c>
      <c r="BA10" s="13">
        <f t="shared" si="12"/>
        <v>5.2747789455582584E-3</v>
      </c>
      <c r="BB10" s="13">
        <f t="shared" si="13"/>
        <v>4.5120590119719656E-3</v>
      </c>
      <c r="BC10" s="13">
        <f t="shared" si="14"/>
        <v>4.1970770036339781E-3</v>
      </c>
      <c r="BD10" s="13">
        <f t="shared" si="15"/>
        <v>3.807652912216645E-3</v>
      </c>
      <c r="BE10" s="13">
        <f t="shared" si="16"/>
        <v>3.8735532327024641E-3</v>
      </c>
      <c r="BF10" s="13">
        <f t="shared" si="17"/>
        <v>4.0340497152677995E-3</v>
      </c>
      <c r="BG10" s="13">
        <f t="shared" si="18"/>
        <v>3.4840745607856091E-3</v>
      </c>
      <c r="BH10" s="13">
        <f t="shared" si="19"/>
        <v>3.3326599039479234E-3</v>
      </c>
      <c r="BI10" s="13">
        <f t="shared" si="20"/>
        <v>3.5570648792172632E-3</v>
      </c>
      <c r="BJ10" s="13">
        <f t="shared" si="21"/>
        <v>3.2811285564981387E-3</v>
      </c>
      <c r="BK10" s="13">
        <f t="shared" si="22"/>
        <v>2.9079531475860883E-3</v>
      </c>
      <c r="BL10" s="13">
        <f t="shared" si="23"/>
        <v>2.6504173668561977E-3</v>
      </c>
      <c r="BM10" s="13">
        <f t="shared" si="24"/>
        <v>2.7687726148677922E-3</v>
      </c>
      <c r="BN10" s="13">
        <f t="shared" si="25"/>
        <v>2.7551494219804728E-3</v>
      </c>
      <c r="BO10" s="13">
        <f t="shared" si="26"/>
        <v>2.8035863922107537E-3</v>
      </c>
      <c r="BP10" s="13">
        <f t="shared" si="27"/>
        <v>2.7520989622168653E-3</v>
      </c>
      <c r="BQ10" s="13">
        <f t="shared" si="28"/>
        <v>2.8944090578769321E-3</v>
      </c>
      <c r="BR10" s="13">
        <f t="shared" si="29"/>
        <v>2.6202584827123613E-3</v>
      </c>
    </row>
    <row r="11" spans="1:70" x14ac:dyDescent="0.2">
      <c r="A11" s="4">
        <v>9</v>
      </c>
      <c r="B11" s="6" t="s">
        <v>46</v>
      </c>
      <c r="C11" s="32">
        <v>6430821</v>
      </c>
      <c r="D11" s="32">
        <v>6519605</v>
      </c>
      <c r="E11" s="32">
        <v>6875920</v>
      </c>
      <c r="F11" s="32">
        <v>6766184</v>
      </c>
      <c r="G11" s="32">
        <v>7118382</v>
      </c>
      <c r="H11" s="32">
        <v>6748367</v>
      </c>
      <c r="I11" s="32">
        <v>6553292</v>
      </c>
      <c r="J11" s="32">
        <v>7091529</v>
      </c>
      <c r="K11" s="32">
        <v>6275187</v>
      </c>
      <c r="L11" s="32">
        <v>6314726</v>
      </c>
      <c r="M11" s="32">
        <v>6610970</v>
      </c>
      <c r="N11" s="32">
        <v>6950863</v>
      </c>
      <c r="O11" s="32">
        <v>7013139</v>
      </c>
      <c r="P11" s="32">
        <v>7666995</v>
      </c>
      <c r="Q11" s="32">
        <v>8371292</v>
      </c>
      <c r="R11" s="32">
        <v>8432366</v>
      </c>
      <c r="S11" s="32">
        <v>8780717</v>
      </c>
      <c r="T11" s="32">
        <v>9239825</v>
      </c>
      <c r="U11" s="32">
        <v>9407141</v>
      </c>
      <c r="V11" s="32">
        <v>9472985</v>
      </c>
      <c r="W11" s="32">
        <v>9763593</v>
      </c>
      <c r="X11" s="32">
        <v>9927893</v>
      </c>
      <c r="Y11" s="32">
        <v>9932602</v>
      </c>
      <c r="Z11" s="32">
        <v>10171063</v>
      </c>
      <c r="AA11" s="32">
        <v>10653300</v>
      </c>
      <c r="AB11" s="32">
        <v>10557988</v>
      </c>
      <c r="AC11" s="32">
        <v>10020888</v>
      </c>
      <c r="AD11" s="32">
        <v>10174002</v>
      </c>
      <c r="AF11" s="63">
        <f t="shared" si="30"/>
        <v>1.6157230224464803</v>
      </c>
      <c r="AG11" s="63">
        <f t="shared" si="31"/>
        <v>1.5807301353827579</v>
      </c>
      <c r="AH11" s="63">
        <f t="shared" si="32"/>
        <v>1.7342023926031229</v>
      </c>
      <c r="AI11" s="63">
        <f t="shared" si="0"/>
        <v>2.0581052370036557</v>
      </c>
      <c r="AJ11" s="63">
        <f t="shared" si="33"/>
        <v>2.1614239778426403</v>
      </c>
      <c r="AK11" s="63">
        <f t="shared" si="1"/>
        <v>1.6649096229871934</v>
      </c>
      <c r="AL11" s="63">
        <f t="shared" si="34"/>
        <v>2.110505483893045</v>
      </c>
      <c r="AM11" s="63">
        <f t="shared" si="35"/>
        <v>2.0927712870892528</v>
      </c>
      <c r="AN11" s="63">
        <f t="shared" si="36"/>
        <v>2.1802162292781824</v>
      </c>
      <c r="AO11" s="63">
        <f t="shared" si="37"/>
        <v>1.8326017595791504</v>
      </c>
      <c r="AQ11" s="13">
        <f t="shared" si="2"/>
        <v>1.5828620130614732E-2</v>
      </c>
      <c r="AR11" s="13">
        <f t="shared" si="3"/>
        <v>1.5823233156596121E-2</v>
      </c>
      <c r="AS11" s="13">
        <f t="shared" si="4"/>
        <v>1.6227425894642194E-2</v>
      </c>
      <c r="AT11" s="13">
        <f t="shared" si="5"/>
        <v>1.5554259790733953E-2</v>
      </c>
      <c r="AU11" s="13">
        <f t="shared" si="6"/>
        <v>1.7097637844535333E-2</v>
      </c>
      <c r="AV11" s="13">
        <f t="shared" si="7"/>
        <v>1.6612958581191058E-2</v>
      </c>
      <c r="AW11" s="13">
        <f t="shared" si="8"/>
        <v>1.5627866079090173E-2</v>
      </c>
      <c r="AX11" s="13">
        <f t="shared" si="9"/>
        <v>1.7002092945126723E-2</v>
      </c>
      <c r="AY11" s="13">
        <f t="shared" si="10"/>
        <v>1.5385643490290767E-2</v>
      </c>
      <c r="AZ11" s="13">
        <f t="shared" si="11"/>
        <v>1.5404474592717231E-2</v>
      </c>
      <c r="BA11" s="13">
        <f t="shared" si="12"/>
        <v>1.566783786517903E-2</v>
      </c>
      <c r="BB11" s="13">
        <f t="shared" si="13"/>
        <v>1.5755893150561553E-2</v>
      </c>
      <c r="BC11" s="13">
        <f t="shared" si="14"/>
        <v>1.5171352519929448E-2</v>
      </c>
      <c r="BD11" s="13">
        <f t="shared" si="15"/>
        <v>1.5893722565262593E-2</v>
      </c>
      <c r="BE11" s="13">
        <f t="shared" si="16"/>
        <v>1.6756025113641309E-2</v>
      </c>
      <c r="BF11" s="13">
        <f t="shared" si="17"/>
        <v>2.0340430672846667E-2</v>
      </c>
      <c r="BG11" s="13">
        <f t="shared" si="18"/>
        <v>2.0134719533945813E-2</v>
      </c>
      <c r="BH11" s="13">
        <f t="shared" si="19"/>
        <v>2.0702128216847339E-2</v>
      </c>
      <c r="BI11" s="13">
        <f t="shared" si="20"/>
        <v>2.0839495286110142E-2</v>
      </c>
      <c r="BJ11" s="13">
        <f t="shared" si="21"/>
        <v>2.0432324822480443E-2</v>
      </c>
      <c r="BK11" s="13">
        <f t="shared" si="22"/>
        <v>2.0361496698292812E-2</v>
      </c>
      <c r="BL11" s="13">
        <f t="shared" si="23"/>
        <v>2.1016149662542793E-2</v>
      </c>
      <c r="BM11" s="13">
        <f t="shared" si="24"/>
        <v>2.1874928541073931E-2</v>
      </c>
      <c r="BN11" s="13">
        <f t="shared" si="25"/>
        <v>2.1387873588596236E-2</v>
      </c>
      <c r="BO11" s="13">
        <f t="shared" si="26"/>
        <v>2.1600299488143279E-2</v>
      </c>
      <c r="BP11" s="13">
        <f t="shared" si="27"/>
        <v>2.1563776234567879E-2</v>
      </c>
      <c r="BQ11" s="13">
        <f t="shared" si="28"/>
        <v>2.2242411155634311E-2</v>
      </c>
      <c r="BR11" s="13">
        <f t="shared" si="29"/>
        <v>2.1011571229436542E-2</v>
      </c>
    </row>
    <row r="12" spans="1:70" x14ac:dyDescent="0.2">
      <c r="A12" s="4">
        <v>10</v>
      </c>
      <c r="B12" s="6" t="s">
        <v>47</v>
      </c>
      <c r="C12" s="32">
        <v>4368666</v>
      </c>
      <c r="D12" s="32">
        <v>4371684</v>
      </c>
      <c r="E12" s="32">
        <v>4264388</v>
      </c>
      <c r="F12" s="32">
        <v>4378588</v>
      </c>
      <c r="G12" s="32">
        <v>4378198</v>
      </c>
      <c r="H12" s="32">
        <v>4143900</v>
      </c>
      <c r="I12" s="32">
        <v>3977930</v>
      </c>
      <c r="J12" s="32">
        <v>4039245</v>
      </c>
      <c r="K12" s="32">
        <v>3792765</v>
      </c>
      <c r="L12" s="32">
        <v>3803038</v>
      </c>
      <c r="M12" s="32">
        <v>4035679</v>
      </c>
      <c r="N12" s="32">
        <v>3783555</v>
      </c>
      <c r="O12" s="32">
        <v>3623130</v>
      </c>
      <c r="P12" s="32">
        <v>3649894</v>
      </c>
      <c r="Q12" s="32">
        <v>3589902</v>
      </c>
      <c r="R12" s="32">
        <v>3697135</v>
      </c>
      <c r="S12" s="32">
        <v>3623373</v>
      </c>
      <c r="T12" s="32">
        <v>3445299</v>
      </c>
      <c r="U12" s="32">
        <v>3517693</v>
      </c>
      <c r="V12" s="32">
        <v>3533164</v>
      </c>
      <c r="W12" s="32">
        <v>3570526</v>
      </c>
      <c r="X12" s="32">
        <v>3455669</v>
      </c>
      <c r="Y12" s="32">
        <v>3205209</v>
      </c>
      <c r="Z12" s="32">
        <v>3298543</v>
      </c>
      <c r="AA12" s="32">
        <v>3558409</v>
      </c>
      <c r="AB12" s="32">
        <v>3575498</v>
      </c>
      <c r="AC12" s="32">
        <v>3305961</v>
      </c>
      <c r="AD12" s="32">
        <v>3338639</v>
      </c>
      <c r="AF12" s="63">
        <f t="shared" si="30"/>
        <v>1.0157256743635168</v>
      </c>
      <c r="AG12" s="63">
        <f t="shared" si="31"/>
        <v>0.93146417413714611</v>
      </c>
      <c r="AH12" s="63">
        <f t="shared" si="32"/>
        <v>0.80654706885537586</v>
      </c>
      <c r="AI12" s="63">
        <f t="shared" si="0"/>
        <v>0.77004500048706404</v>
      </c>
      <c r="AJ12" s="63">
        <f t="shared" si="33"/>
        <v>0.71943169138133256</v>
      </c>
      <c r="AK12" s="63">
        <f t="shared" si="1"/>
        <v>0.87003898160921755</v>
      </c>
      <c r="AL12" s="63">
        <f t="shared" si="34"/>
        <v>0.74593970789132402</v>
      </c>
      <c r="AM12" s="63">
        <f t="shared" si="35"/>
        <v>0.74903106553125764</v>
      </c>
      <c r="AN12" s="63">
        <f t="shared" si="36"/>
        <v>0.72851637668385028</v>
      </c>
      <c r="AO12" s="63">
        <f t="shared" si="37"/>
        <v>0.84963950533144761</v>
      </c>
      <c r="AQ12" s="13">
        <f t="shared" si="2"/>
        <v>1.0752896806104873E-2</v>
      </c>
      <c r="AR12" s="13">
        <f t="shared" si="3"/>
        <v>1.0610178871106572E-2</v>
      </c>
      <c r="AS12" s="13">
        <f t="shared" si="4"/>
        <v>1.0064113639484088E-2</v>
      </c>
      <c r="AT12" s="13">
        <f t="shared" si="5"/>
        <v>1.0065599053852245E-2</v>
      </c>
      <c r="AU12" s="13">
        <f t="shared" si="6"/>
        <v>1.051599138900791E-2</v>
      </c>
      <c r="AV12" s="13">
        <f t="shared" si="7"/>
        <v>1.0201347831941807E-2</v>
      </c>
      <c r="AW12" s="13">
        <f t="shared" si="8"/>
        <v>9.4863096764183814E-3</v>
      </c>
      <c r="AX12" s="13">
        <f t="shared" si="9"/>
        <v>9.6841765602507426E-3</v>
      </c>
      <c r="AY12" s="13">
        <f t="shared" si="10"/>
        <v>9.2991858461672402E-3</v>
      </c>
      <c r="AZ12" s="13">
        <f t="shared" si="11"/>
        <v>9.2773308368626212E-3</v>
      </c>
      <c r="BA12" s="13">
        <f t="shared" si="12"/>
        <v>9.5644609259923803E-3</v>
      </c>
      <c r="BB12" s="13">
        <f t="shared" si="13"/>
        <v>8.5763866025373985E-3</v>
      </c>
      <c r="BC12" s="13">
        <f t="shared" si="14"/>
        <v>7.8378287462336025E-3</v>
      </c>
      <c r="BD12" s="13">
        <f t="shared" si="15"/>
        <v>7.5662502230165194E-3</v>
      </c>
      <c r="BE12" s="13">
        <f t="shared" si="16"/>
        <v>7.1855680183550118E-3</v>
      </c>
      <c r="BF12" s="13">
        <f t="shared" si="17"/>
        <v>8.91817529690421E-3</v>
      </c>
      <c r="BG12" s="13">
        <f t="shared" si="18"/>
        <v>8.3086152442758184E-3</v>
      </c>
      <c r="BH12" s="13">
        <f t="shared" si="19"/>
        <v>7.7193043854592398E-3</v>
      </c>
      <c r="BI12" s="13">
        <f t="shared" si="20"/>
        <v>7.7926913917291812E-3</v>
      </c>
      <c r="BJ12" s="13">
        <f t="shared" si="21"/>
        <v>7.620697646950174E-3</v>
      </c>
      <c r="BK12" s="13">
        <f t="shared" si="22"/>
        <v>7.4461577167512661E-3</v>
      </c>
      <c r="BL12" s="13">
        <f t="shared" si="23"/>
        <v>7.3152336440581688E-3</v>
      </c>
      <c r="BM12" s="13">
        <f t="shared" si="24"/>
        <v>7.0589476789875427E-3</v>
      </c>
      <c r="BN12" s="13">
        <f t="shared" si="25"/>
        <v>6.936228859318736E-3</v>
      </c>
      <c r="BO12" s="13">
        <f t="shared" si="26"/>
        <v>7.214919330283052E-3</v>
      </c>
      <c r="BP12" s="13">
        <f t="shared" si="27"/>
        <v>7.3026450493356293E-3</v>
      </c>
      <c r="BQ12" s="13">
        <f t="shared" si="28"/>
        <v>7.3379269208968274E-3</v>
      </c>
      <c r="BR12" s="13">
        <f t="shared" si="29"/>
        <v>6.8950302111081543E-3</v>
      </c>
    </row>
    <row r="13" spans="1:70" x14ac:dyDescent="0.2">
      <c r="A13" s="4">
        <v>11</v>
      </c>
      <c r="B13" s="6" t="s">
        <v>48</v>
      </c>
      <c r="C13" s="32">
        <v>972007</v>
      </c>
      <c r="D13" s="32">
        <v>850123</v>
      </c>
      <c r="E13" s="32">
        <v>996270</v>
      </c>
      <c r="F13" s="32">
        <v>1100974</v>
      </c>
      <c r="G13" s="32">
        <v>874123</v>
      </c>
      <c r="H13" s="32">
        <v>943414</v>
      </c>
      <c r="I13" s="32">
        <v>781075</v>
      </c>
      <c r="J13" s="32">
        <v>660433</v>
      </c>
      <c r="K13" s="32">
        <v>972255</v>
      </c>
      <c r="L13" s="32">
        <v>1003937</v>
      </c>
      <c r="M13" s="32">
        <v>795813</v>
      </c>
      <c r="N13" s="32">
        <v>460219</v>
      </c>
      <c r="O13" s="32">
        <v>899746</v>
      </c>
      <c r="P13" s="32">
        <v>1141696</v>
      </c>
      <c r="Q13" s="32">
        <v>1265034</v>
      </c>
      <c r="R13" s="32">
        <v>1096910</v>
      </c>
      <c r="S13" s="32">
        <v>990759</v>
      </c>
      <c r="T13" s="32">
        <v>983392</v>
      </c>
      <c r="U13" s="32">
        <v>984412</v>
      </c>
      <c r="V13" s="32">
        <v>1033388</v>
      </c>
      <c r="W13" s="32">
        <v>1049422</v>
      </c>
      <c r="X13" s="32">
        <v>1232973</v>
      </c>
      <c r="Y13" s="32">
        <v>957803</v>
      </c>
      <c r="Z13" s="32">
        <v>927384</v>
      </c>
      <c r="AA13" s="32">
        <v>1002692</v>
      </c>
      <c r="AB13" s="32">
        <v>1007120</v>
      </c>
      <c r="AC13" s="32">
        <v>1210565</v>
      </c>
      <c r="AD13" s="32">
        <v>1395749</v>
      </c>
      <c r="AF13" s="63">
        <f t="shared" si="30"/>
        <v>0.22050220126273024</v>
      </c>
      <c r="AG13" s="63">
        <f t="shared" si="31"/>
        <v>0.18680288321034899</v>
      </c>
      <c r="AH13" s="63">
        <f t="shared" si="32"/>
        <v>0.2134377330778234</v>
      </c>
      <c r="AI13" s="63">
        <f t="shared" si="0"/>
        <v>0.22805729791842486</v>
      </c>
      <c r="AJ13" s="63">
        <f t="shared" si="33"/>
        <v>0.22410892095731244</v>
      </c>
      <c r="AK13" s="63">
        <f t="shared" si="1"/>
        <v>0.20882939945916332</v>
      </c>
      <c r="AL13" s="63">
        <f t="shared" si="34"/>
        <v>0.22290834818525915</v>
      </c>
      <c r="AM13" s="63">
        <f t="shared" si="35"/>
        <v>0.21973318910913509</v>
      </c>
      <c r="AN13" s="63">
        <f t="shared" si="36"/>
        <v>0.22589861234082811</v>
      </c>
      <c r="AO13" s="63">
        <f t="shared" si="37"/>
        <v>0.21764137103754286</v>
      </c>
      <c r="AQ13" s="13">
        <f t="shared" si="2"/>
        <v>2.3924673952670172E-3</v>
      </c>
      <c r="AR13" s="13">
        <f t="shared" si="3"/>
        <v>2.0632683177562085E-3</v>
      </c>
      <c r="AS13" s="13">
        <f t="shared" si="4"/>
        <v>2.3512341033716474E-3</v>
      </c>
      <c r="AT13" s="13">
        <f t="shared" si="5"/>
        <v>2.5309444169480944E-3</v>
      </c>
      <c r="AU13" s="13">
        <f t="shared" si="6"/>
        <v>2.0995555570885011E-3</v>
      </c>
      <c r="AV13" s="13">
        <f t="shared" si="7"/>
        <v>2.3224726377382532E-3</v>
      </c>
      <c r="AW13" s="13">
        <f t="shared" si="8"/>
        <v>1.8626570428611081E-3</v>
      </c>
      <c r="AX13" s="13">
        <f t="shared" si="9"/>
        <v>1.583402288847564E-3</v>
      </c>
      <c r="AY13" s="13">
        <f t="shared" si="10"/>
        <v>2.3837965006704423E-3</v>
      </c>
      <c r="AZ13" s="13">
        <f t="shared" si="11"/>
        <v>2.449056698451961E-3</v>
      </c>
      <c r="BA13" s="13">
        <f t="shared" si="12"/>
        <v>1.886057425007483E-3</v>
      </c>
      <c r="BB13" s="13">
        <f t="shared" si="13"/>
        <v>1.0432030367823805E-3</v>
      </c>
      <c r="BC13" s="13">
        <f t="shared" si="14"/>
        <v>1.9463985733630034E-3</v>
      </c>
      <c r="BD13" s="13">
        <f t="shared" si="15"/>
        <v>2.3667420518560453E-3</v>
      </c>
      <c r="BE13" s="13">
        <f t="shared" si="16"/>
        <v>2.5320991638578751E-3</v>
      </c>
      <c r="BF13" s="13">
        <f t="shared" si="17"/>
        <v>2.6459503547820668E-3</v>
      </c>
      <c r="BG13" s="13">
        <f t="shared" si="18"/>
        <v>2.271870804028033E-3</v>
      </c>
      <c r="BH13" s="13">
        <f t="shared" si="19"/>
        <v>2.2033217373080053E-3</v>
      </c>
      <c r="BI13" s="13">
        <f t="shared" si="20"/>
        <v>2.1807528167793228E-3</v>
      </c>
      <c r="BJ13" s="13">
        <f t="shared" si="21"/>
        <v>2.2289193199032217E-3</v>
      </c>
      <c r="BK13" s="13">
        <f t="shared" si="22"/>
        <v>2.1885183649211762E-3</v>
      </c>
      <c r="BL13" s="13">
        <f t="shared" si="23"/>
        <v>2.6100548321657349E-3</v>
      </c>
      <c r="BM13" s="13">
        <f t="shared" si="24"/>
        <v>2.1094041804379389E-3</v>
      </c>
      <c r="BN13" s="13">
        <f t="shared" si="25"/>
        <v>1.9501178746102283E-3</v>
      </c>
      <c r="BO13" s="13">
        <f t="shared" si="26"/>
        <v>2.0330270896684933E-3</v>
      </c>
      <c r="BP13" s="13">
        <f t="shared" si="27"/>
        <v>2.056955389735052E-3</v>
      </c>
      <c r="BQ13" s="13">
        <f t="shared" si="28"/>
        <v>2.6869758908212977E-3</v>
      </c>
      <c r="BR13" s="13">
        <f t="shared" si="29"/>
        <v>2.8825313315168234E-3</v>
      </c>
    </row>
    <row r="14" spans="1:70" x14ac:dyDescent="0.2">
      <c r="A14" s="4">
        <v>12</v>
      </c>
      <c r="B14" s="6" t="s">
        <v>49</v>
      </c>
      <c r="C14" s="32">
        <v>539715</v>
      </c>
      <c r="D14" s="32">
        <v>487479</v>
      </c>
      <c r="E14" s="32">
        <v>462020</v>
      </c>
      <c r="F14" s="32">
        <v>471405</v>
      </c>
      <c r="G14" s="32">
        <v>477439</v>
      </c>
      <c r="H14" s="32">
        <v>471157</v>
      </c>
      <c r="I14" s="32">
        <v>453138</v>
      </c>
      <c r="J14" s="32">
        <v>447660</v>
      </c>
      <c r="K14" s="32">
        <v>447536</v>
      </c>
      <c r="L14" s="32">
        <v>431622</v>
      </c>
      <c r="M14" s="32">
        <v>414845</v>
      </c>
      <c r="N14" s="32">
        <v>385090</v>
      </c>
      <c r="O14" s="32">
        <v>371294</v>
      </c>
      <c r="P14" s="32">
        <v>358707</v>
      </c>
      <c r="Q14" s="32">
        <v>338054</v>
      </c>
      <c r="R14" s="32">
        <v>324504</v>
      </c>
      <c r="S14" s="32">
        <v>295427</v>
      </c>
      <c r="T14" s="32">
        <v>271351</v>
      </c>
      <c r="U14" s="32">
        <v>288666</v>
      </c>
      <c r="V14" s="32">
        <v>306502</v>
      </c>
      <c r="W14" s="32">
        <v>326175</v>
      </c>
      <c r="X14" s="32">
        <v>311039</v>
      </c>
      <c r="Y14" s="32">
        <v>318686</v>
      </c>
      <c r="Z14" s="32">
        <v>288489</v>
      </c>
      <c r="AA14" s="32">
        <v>259982</v>
      </c>
      <c r="AB14" s="32">
        <v>263903</v>
      </c>
      <c r="AC14" s="32">
        <v>235992</v>
      </c>
      <c r="AD14" s="32">
        <v>241699</v>
      </c>
      <c r="AF14" s="63">
        <f t="shared" si="30"/>
        <v>0.11240734726511695</v>
      </c>
      <c r="AG14" s="63">
        <f t="shared" si="31"/>
        <v>0.10266942329795752</v>
      </c>
      <c r="AH14" s="63">
        <f t="shared" si="32"/>
        <v>7.5942728016879832E-2</v>
      </c>
      <c r="AI14" s="63">
        <f t="shared" si="0"/>
        <v>6.5410496900248749E-2</v>
      </c>
      <c r="AJ14" s="63">
        <f t="shared" si="33"/>
        <v>5.9281072675814721E-2</v>
      </c>
      <c r="AK14" s="63">
        <f t="shared" si="1"/>
        <v>8.9489317882519195E-2</v>
      </c>
      <c r="AL14" s="63">
        <f t="shared" si="34"/>
        <v>6.2027838196799447E-2</v>
      </c>
      <c r="AM14" s="63">
        <f t="shared" si="35"/>
        <v>6.4002824437080524E-2</v>
      </c>
      <c r="AN14" s="63">
        <f t="shared" si="36"/>
        <v>5.2997980445943088E-2</v>
      </c>
      <c r="AO14" s="63">
        <f t="shared" si="37"/>
        <v>8.3281852851123078E-2</v>
      </c>
      <c r="AQ14" s="13">
        <f t="shared" si="2"/>
        <v>1.3284374909198577E-3</v>
      </c>
      <c r="AR14" s="13">
        <f t="shared" si="3"/>
        <v>1.1831228848901614E-3</v>
      </c>
      <c r="AS14" s="13">
        <f t="shared" si="4"/>
        <v>1.0903843139307302E-3</v>
      </c>
      <c r="AT14" s="13">
        <f t="shared" si="5"/>
        <v>1.0836766834379525E-3</v>
      </c>
      <c r="AU14" s="13">
        <f t="shared" si="6"/>
        <v>1.1467604737786065E-3</v>
      </c>
      <c r="AV14" s="13">
        <f t="shared" si="7"/>
        <v>1.1598823428302337E-3</v>
      </c>
      <c r="AW14" s="13">
        <f t="shared" si="8"/>
        <v>1.0806141370393327E-3</v>
      </c>
      <c r="AX14" s="13">
        <f t="shared" si="9"/>
        <v>1.0732744557366159E-3</v>
      </c>
      <c r="AY14" s="13">
        <f t="shared" si="10"/>
        <v>1.0972787496326035E-3</v>
      </c>
      <c r="AZ14" s="13">
        <f t="shared" si="11"/>
        <v>1.0529213987523444E-3</v>
      </c>
      <c r="BA14" s="13">
        <f t="shared" si="12"/>
        <v>9.8317254490342494E-4</v>
      </c>
      <c r="BB14" s="13">
        <f t="shared" si="13"/>
        <v>8.7290411181312991E-4</v>
      </c>
      <c r="BC14" s="13">
        <f t="shared" si="14"/>
        <v>8.0321125284051607E-4</v>
      </c>
      <c r="BD14" s="13">
        <f t="shared" si="15"/>
        <v>7.4360157274364319E-4</v>
      </c>
      <c r="BE14" s="13">
        <f t="shared" si="16"/>
        <v>6.7665078625460666E-4</v>
      </c>
      <c r="BF14" s="13">
        <f t="shared" si="17"/>
        <v>7.8276383106015972E-4</v>
      </c>
      <c r="BG14" s="13">
        <f t="shared" si="18"/>
        <v>6.7743212630073479E-4</v>
      </c>
      <c r="BH14" s="13">
        <f t="shared" si="19"/>
        <v>6.079707347021986E-4</v>
      </c>
      <c r="BI14" s="13">
        <f t="shared" si="20"/>
        <v>6.3947736578629682E-4</v>
      </c>
      <c r="BJ14" s="13">
        <f t="shared" si="21"/>
        <v>6.6109557048173314E-4</v>
      </c>
      <c r="BK14" s="13">
        <f t="shared" si="22"/>
        <v>6.802220438280926E-4</v>
      </c>
      <c r="BL14" s="13">
        <f t="shared" si="23"/>
        <v>6.5843197291586919E-4</v>
      </c>
      <c r="BM14" s="13">
        <f t="shared" si="24"/>
        <v>7.0185370127995523E-4</v>
      </c>
      <c r="BN14" s="13">
        <f t="shared" si="25"/>
        <v>6.066392729747658E-4</v>
      </c>
      <c r="BO14" s="13">
        <f t="shared" si="26"/>
        <v>5.2713141106760023E-4</v>
      </c>
      <c r="BP14" s="13">
        <f t="shared" si="27"/>
        <v>5.389990251581236E-4</v>
      </c>
      <c r="BQ14" s="13">
        <f t="shared" si="28"/>
        <v>5.2380897715256899E-4</v>
      </c>
      <c r="BR14" s="13">
        <f t="shared" si="29"/>
        <v>4.9916205585408605E-4</v>
      </c>
    </row>
    <row r="15" spans="1:70" x14ac:dyDescent="0.2">
      <c r="A15" s="4">
        <v>13</v>
      </c>
      <c r="B15" s="6" t="s">
        <v>50</v>
      </c>
      <c r="C15" s="32">
        <v>6986436</v>
      </c>
      <c r="D15" s="32">
        <v>6728299</v>
      </c>
      <c r="E15" s="32">
        <v>6224493</v>
      </c>
      <c r="F15" s="32">
        <v>5969894</v>
      </c>
      <c r="G15" s="32">
        <v>5413771</v>
      </c>
      <c r="H15" s="32">
        <v>4806962</v>
      </c>
      <c r="I15" s="32">
        <v>4298130</v>
      </c>
      <c r="J15" s="32">
        <v>3804341</v>
      </c>
      <c r="K15" s="32">
        <v>3338825</v>
      </c>
      <c r="L15" s="32">
        <v>3115931</v>
      </c>
      <c r="M15" s="32">
        <v>2936519</v>
      </c>
      <c r="N15" s="32">
        <v>2776505</v>
      </c>
      <c r="O15" s="32">
        <v>2685444</v>
      </c>
      <c r="P15" s="32">
        <v>2682175</v>
      </c>
      <c r="Q15" s="32">
        <v>2561112</v>
      </c>
      <c r="R15" s="32">
        <v>2040966</v>
      </c>
      <c r="S15" s="32">
        <v>1980885</v>
      </c>
      <c r="T15" s="32">
        <v>2190125</v>
      </c>
      <c r="U15" s="32">
        <v>2086909</v>
      </c>
      <c r="V15" s="32">
        <v>2011887</v>
      </c>
      <c r="W15" s="32">
        <v>2063580</v>
      </c>
      <c r="X15" s="32">
        <v>2191556</v>
      </c>
      <c r="Y15" s="32">
        <v>2053702</v>
      </c>
      <c r="Z15" s="32">
        <v>2038749</v>
      </c>
      <c r="AA15" s="32">
        <v>2002431</v>
      </c>
      <c r="AB15" s="32">
        <v>1950098</v>
      </c>
      <c r="AC15" s="32">
        <v>1809641</v>
      </c>
      <c r="AD15" s="32">
        <v>1676288</v>
      </c>
      <c r="AF15" s="63">
        <f t="shared" si="30"/>
        <v>1.3305065818176522</v>
      </c>
      <c r="AG15" s="63">
        <f t="shared" si="31"/>
        <v>0.80685655938461698</v>
      </c>
      <c r="AH15" s="63">
        <f t="shared" si="32"/>
        <v>0.53758310332364456</v>
      </c>
      <c r="AI15" s="63">
        <f t="shared" si="0"/>
        <v>0.45591061244409858</v>
      </c>
      <c r="AJ15" s="63">
        <f t="shared" si="33"/>
        <v>0.42514960381098255</v>
      </c>
      <c r="AK15" s="63">
        <f t="shared" si="1"/>
        <v>0.67611570262842347</v>
      </c>
      <c r="AL15" s="63">
        <f t="shared" si="34"/>
        <v>0.4384032161821928</v>
      </c>
      <c r="AM15" s="63">
        <f t="shared" si="35"/>
        <v>0.44694177358074938</v>
      </c>
      <c r="AN15" s="63">
        <f t="shared" si="36"/>
        <v>0.4019886975408356</v>
      </c>
      <c r="AO15" s="63">
        <f t="shared" si="37"/>
        <v>0.7216741691989973</v>
      </c>
      <c r="AQ15" s="13">
        <f t="shared" si="2"/>
        <v>1.7196193380417755E-2</v>
      </c>
      <c r="AR15" s="13">
        <f t="shared" si="3"/>
        <v>1.6329738354439041E-2</v>
      </c>
      <c r="AS15" s="13">
        <f t="shared" si="4"/>
        <v>1.4690034044785144E-2</v>
      </c>
      <c r="AT15" s="13">
        <f t="shared" si="5"/>
        <v>1.3723729978248283E-2</v>
      </c>
      <c r="AU15" s="13">
        <f t="shared" si="6"/>
        <v>1.300333361306655E-2</v>
      </c>
      <c r="AV15" s="13">
        <f t="shared" si="7"/>
        <v>1.1833657032487909E-2</v>
      </c>
      <c r="AW15" s="13">
        <f t="shared" si="8"/>
        <v>1.0249901886032217E-2</v>
      </c>
      <c r="AX15" s="13">
        <f t="shared" si="9"/>
        <v>9.1209891797602947E-3</v>
      </c>
      <c r="AY15" s="13">
        <f t="shared" si="10"/>
        <v>8.1862056264570392E-3</v>
      </c>
      <c r="AZ15" s="13">
        <f t="shared" si="11"/>
        <v>7.6011658973263443E-3</v>
      </c>
      <c r="BA15" s="13">
        <f t="shared" si="12"/>
        <v>6.9594785001320016E-3</v>
      </c>
      <c r="BB15" s="13">
        <f t="shared" si="13"/>
        <v>6.2936524733691202E-3</v>
      </c>
      <c r="BC15" s="13">
        <f t="shared" si="14"/>
        <v>5.809355496380353E-3</v>
      </c>
      <c r="BD15" s="13">
        <f t="shared" si="15"/>
        <v>5.5601634436285912E-3</v>
      </c>
      <c r="BE15" s="13">
        <f t="shared" si="16"/>
        <v>5.1263361725822154E-3</v>
      </c>
      <c r="BF15" s="13">
        <f t="shared" si="17"/>
        <v>4.9231885130030136E-3</v>
      </c>
      <c r="BG15" s="13">
        <f t="shared" si="18"/>
        <v>4.5422901004553784E-3</v>
      </c>
      <c r="BH15" s="13">
        <f t="shared" si="19"/>
        <v>4.9070462439410678E-3</v>
      </c>
      <c r="BI15" s="13">
        <f t="shared" si="20"/>
        <v>4.6230975243212397E-3</v>
      </c>
      <c r="BJ15" s="13">
        <f t="shared" si="21"/>
        <v>4.3394483037950248E-3</v>
      </c>
      <c r="BK15" s="13">
        <f t="shared" si="22"/>
        <v>4.3034953788695495E-3</v>
      </c>
      <c r="BL15" s="13">
        <f t="shared" si="23"/>
        <v>4.6392591952636505E-3</v>
      </c>
      <c r="BM15" s="13">
        <f t="shared" si="24"/>
        <v>4.5229421751380562E-3</v>
      </c>
      <c r="BN15" s="13">
        <f t="shared" si="25"/>
        <v>4.2871139320321766E-3</v>
      </c>
      <c r="BO15" s="13">
        <f t="shared" si="26"/>
        <v>4.0600667684513002E-3</v>
      </c>
      <c r="BP15" s="13">
        <f t="shared" si="27"/>
        <v>3.9829062987643436E-3</v>
      </c>
      <c r="BQ15" s="13">
        <f t="shared" si="28"/>
        <v>4.016687859009424E-3</v>
      </c>
      <c r="BR15" s="13">
        <f t="shared" si="29"/>
        <v>3.461906604013811E-3</v>
      </c>
    </row>
    <row r="16" spans="1:70" x14ac:dyDescent="0.2">
      <c r="A16" s="4">
        <v>14</v>
      </c>
      <c r="B16" s="6" t="s">
        <v>51</v>
      </c>
      <c r="C16" s="32">
        <v>561292</v>
      </c>
      <c r="D16" s="32">
        <v>571021</v>
      </c>
      <c r="E16" s="32">
        <v>562584</v>
      </c>
      <c r="F16" s="32">
        <v>560295</v>
      </c>
      <c r="G16" s="32">
        <v>499208</v>
      </c>
      <c r="H16" s="32">
        <v>478569</v>
      </c>
      <c r="I16" s="32">
        <v>503003</v>
      </c>
      <c r="J16" s="32">
        <v>452849</v>
      </c>
      <c r="K16" s="32">
        <v>416199</v>
      </c>
      <c r="L16" s="32">
        <v>364518</v>
      </c>
      <c r="M16" s="32">
        <v>346263</v>
      </c>
      <c r="N16" s="32">
        <v>342306</v>
      </c>
      <c r="O16" s="32">
        <v>371224</v>
      </c>
      <c r="P16" s="32">
        <v>323643</v>
      </c>
      <c r="Q16" s="32">
        <v>339426</v>
      </c>
      <c r="R16" s="32">
        <v>333224</v>
      </c>
      <c r="S16" s="32">
        <v>284597</v>
      </c>
      <c r="T16" s="32">
        <v>277242</v>
      </c>
      <c r="U16" s="32">
        <v>310444</v>
      </c>
      <c r="V16" s="32">
        <v>335047</v>
      </c>
      <c r="W16" s="32">
        <v>281476</v>
      </c>
      <c r="X16" s="32">
        <v>242314</v>
      </c>
      <c r="Y16" s="32">
        <v>238173</v>
      </c>
      <c r="Z16" s="32">
        <v>248507</v>
      </c>
      <c r="AA16" s="32">
        <v>264509</v>
      </c>
      <c r="AB16" s="32">
        <v>220854</v>
      </c>
      <c r="AC16" s="32">
        <v>221908</v>
      </c>
      <c r="AD16" s="32">
        <v>286627</v>
      </c>
      <c r="AF16" s="63">
        <f t="shared" si="30"/>
        <v>0.12630541341974766</v>
      </c>
      <c r="AG16" s="63">
        <f t="shared" si="31"/>
        <v>9.6524545401636672E-2</v>
      </c>
      <c r="AH16" s="63">
        <f t="shared" si="32"/>
        <v>7.3094836920150563E-2</v>
      </c>
      <c r="AI16" s="63">
        <f t="shared" si="0"/>
        <v>6.306846915563287E-2</v>
      </c>
      <c r="AJ16" s="63">
        <f t="shared" si="33"/>
        <v>5.0666406630716643E-2</v>
      </c>
      <c r="AK16" s="63">
        <f t="shared" si="1"/>
        <v>8.5465814636000503E-2</v>
      </c>
      <c r="AL16" s="63">
        <f t="shared" si="34"/>
        <v>5.7374028123847849E-2</v>
      </c>
      <c r="AM16" s="63">
        <f t="shared" si="35"/>
        <v>5.9639109556821064E-2</v>
      </c>
      <c r="AN16" s="63">
        <f t="shared" si="36"/>
        <v>4.9331114962357946E-2</v>
      </c>
      <c r="AO16" s="63">
        <f t="shared" si="37"/>
        <v>8.2456077982005965E-2</v>
      </c>
      <c r="AQ16" s="13">
        <f t="shared" si="2"/>
        <v>1.3815464386822468E-3</v>
      </c>
      <c r="AR16" s="13">
        <f t="shared" si="3"/>
        <v>1.3858812643270067E-3</v>
      </c>
      <c r="AS16" s="13">
        <f t="shared" si="4"/>
        <v>1.3277190789758146E-3</v>
      </c>
      <c r="AT16" s="13">
        <f t="shared" si="5"/>
        <v>1.2880190650223643E-3</v>
      </c>
      <c r="AU16" s="13">
        <f t="shared" si="6"/>
        <v>1.1990474230091606E-3</v>
      </c>
      <c r="AV16" s="13">
        <f t="shared" si="7"/>
        <v>1.1781290162852767E-3</v>
      </c>
      <c r="AW16" s="13">
        <f t="shared" si="8"/>
        <v>1.1995289575652351E-3</v>
      </c>
      <c r="AX16" s="13">
        <f t="shared" si="9"/>
        <v>1.08571519458042E-3</v>
      </c>
      <c r="AY16" s="13">
        <f t="shared" si="10"/>
        <v>1.0204459938828161E-3</v>
      </c>
      <c r="AZ16" s="13">
        <f t="shared" si="11"/>
        <v>8.8922437324883135E-4</v>
      </c>
      <c r="BA16" s="13">
        <f t="shared" si="12"/>
        <v>8.2063487547371814E-4</v>
      </c>
      <c r="BB16" s="13">
        <f t="shared" si="13"/>
        <v>7.7592332934717928E-4</v>
      </c>
      <c r="BC16" s="13">
        <f t="shared" si="14"/>
        <v>8.030598235480986E-4</v>
      </c>
      <c r="BD16" s="13">
        <f t="shared" si="15"/>
        <v>6.7091370898106502E-4</v>
      </c>
      <c r="BE16" s="13">
        <f t="shared" si="16"/>
        <v>6.7939698916521065E-4</v>
      </c>
      <c r="BF16" s="13">
        <f t="shared" si="17"/>
        <v>8.0379808828609403E-4</v>
      </c>
      <c r="BG16" s="13">
        <f t="shared" si="18"/>
        <v>6.5259827588138599E-4</v>
      </c>
      <c r="BH16" s="13">
        <f t="shared" si="19"/>
        <v>6.2116971166609647E-4</v>
      </c>
      <c r="BI16" s="13">
        <f t="shared" si="20"/>
        <v>6.8772183542281087E-4</v>
      </c>
      <c r="BJ16" s="13">
        <f t="shared" si="21"/>
        <v>7.2266441198815424E-4</v>
      </c>
      <c r="BK16" s="13">
        <f t="shared" si="22"/>
        <v>5.8700446082181714E-4</v>
      </c>
      <c r="BL16" s="13">
        <f t="shared" si="23"/>
        <v>5.1294945355770795E-4</v>
      </c>
      <c r="BM16" s="13">
        <f t="shared" si="24"/>
        <v>5.2453701008186985E-4</v>
      </c>
      <c r="BN16" s="13">
        <f t="shared" si="25"/>
        <v>5.2256448533268202E-4</v>
      </c>
      <c r="BO16" s="13">
        <f t="shared" si="26"/>
        <v>5.3631021536137068E-4</v>
      </c>
      <c r="BP16" s="13">
        <f t="shared" si="27"/>
        <v>4.5107517043107594E-4</v>
      </c>
      <c r="BQ16" s="13">
        <f t="shared" si="28"/>
        <v>4.9254806307829193E-4</v>
      </c>
      <c r="BR16" s="13">
        <f t="shared" si="29"/>
        <v>5.919483431180481E-4</v>
      </c>
    </row>
    <row r="17" spans="1:70" x14ac:dyDescent="0.2">
      <c r="A17" s="4">
        <v>15</v>
      </c>
      <c r="B17" s="6" t="s">
        <v>52</v>
      </c>
      <c r="C17" s="32">
        <v>3239197</v>
      </c>
      <c r="D17" s="32">
        <v>3478589</v>
      </c>
      <c r="E17" s="32">
        <v>3488454</v>
      </c>
      <c r="F17" s="32">
        <v>3568334</v>
      </c>
      <c r="G17" s="32">
        <v>3312249</v>
      </c>
      <c r="H17" s="32">
        <v>3189638</v>
      </c>
      <c r="I17" s="32">
        <v>3335245</v>
      </c>
      <c r="J17" s="32">
        <v>3141122</v>
      </c>
      <c r="K17" s="32">
        <v>3047880</v>
      </c>
      <c r="L17" s="32">
        <v>3128846</v>
      </c>
      <c r="M17" s="32">
        <v>3163595</v>
      </c>
      <c r="N17" s="32">
        <v>3134212</v>
      </c>
      <c r="O17" s="32">
        <v>3383241</v>
      </c>
      <c r="P17" s="32">
        <v>3581012</v>
      </c>
      <c r="Q17" s="32">
        <v>3848221</v>
      </c>
      <c r="R17" s="32">
        <v>3017371</v>
      </c>
      <c r="S17" s="32">
        <v>3246581</v>
      </c>
      <c r="T17" s="32">
        <v>3215673</v>
      </c>
      <c r="U17" s="32">
        <v>3078506</v>
      </c>
      <c r="V17" s="32">
        <v>3113951</v>
      </c>
      <c r="W17" s="32">
        <v>3296515</v>
      </c>
      <c r="X17" s="32">
        <v>3186691</v>
      </c>
      <c r="Y17" s="32">
        <v>3010362</v>
      </c>
      <c r="Z17" s="32">
        <v>3103324</v>
      </c>
      <c r="AA17" s="32">
        <v>3240929</v>
      </c>
      <c r="AB17" s="32">
        <v>3109572</v>
      </c>
      <c r="AC17" s="32">
        <v>2698951</v>
      </c>
      <c r="AD17" s="32">
        <v>2878938</v>
      </c>
      <c r="AF17" s="63">
        <f t="shared" si="30"/>
        <v>0.81066667850166341</v>
      </c>
      <c r="AG17" s="63">
        <f t="shared" si="31"/>
        <v>0.75320407179118587</v>
      </c>
      <c r="AH17" s="63">
        <f t="shared" si="32"/>
        <v>0.7378752284807979</v>
      </c>
      <c r="AI17" s="63">
        <f t="shared" si="0"/>
        <v>0.69677085532444771</v>
      </c>
      <c r="AJ17" s="63">
        <f t="shared" si="33"/>
        <v>0.64690384923192557</v>
      </c>
      <c r="AK17" s="63">
        <f t="shared" si="1"/>
        <v>0.74872974493353961</v>
      </c>
      <c r="AL17" s="63">
        <f t="shared" si="34"/>
        <v>0.67158765953136357</v>
      </c>
      <c r="AM17" s="63">
        <f t="shared" si="35"/>
        <v>0.68370007110738229</v>
      </c>
      <c r="AN17" s="63">
        <f t="shared" si="36"/>
        <v>0.63042809709563008</v>
      </c>
      <c r="AO17" s="63">
        <f t="shared" si="37"/>
        <v>0.72875627251029851</v>
      </c>
      <c r="AQ17" s="13">
        <f t="shared" si="2"/>
        <v>7.9728574067334263E-3</v>
      </c>
      <c r="AR17" s="13">
        <f t="shared" si="3"/>
        <v>8.4426165086643364E-3</v>
      </c>
      <c r="AS17" s="13">
        <f t="shared" si="4"/>
        <v>8.2328806576964439E-3</v>
      </c>
      <c r="AT17" s="13">
        <f t="shared" si="5"/>
        <v>8.2029684761911366E-3</v>
      </c>
      <c r="AU17" s="13">
        <f t="shared" si="6"/>
        <v>7.9556890671116428E-3</v>
      </c>
      <c r="AV17" s="13">
        <f t="shared" si="7"/>
        <v>7.8521698631673544E-3</v>
      </c>
      <c r="AW17" s="13">
        <f t="shared" si="8"/>
        <v>7.953676137268887E-3</v>
      </c>
      <c r="AX17" s="13">
        <f t="shared" si="9"/>
        <v>7.5309073961316864E-3</v>
      </c>
      <c r="AY17" s="13">
        <f t="shared" si="10"/>
        <v>7.4728601842761694E-3</v>
      </c>
      <c r="AZ17" s="13">
        <f t="shared" si="11"/>
        <v>7.6326714273152844E-3</v>
      </c>
      <c r="BA17" s="13">
        <f t="shared" si="12"/>
        <v>7.4976430888494504E-3</v>
      </c>
      <c r="BB17" s="13">
        <f t="shared" si="13"/>
        <v>7.1044860736296806E-3</v>
      </c>
      <c r="BC17" s="13">
        <f t="shared" si="14"/>
        <v>7.3188827243946854E-3</v>
      </c>
      <c r="BD17" s="13">
        <f t="shared" si="15"/>
        <v>7.4234574603056509E-3</v>
      </c>
      <c r="BE17" s="13">
        <f t="shared" si="16"/>
        <v>7.7026207805010113E-3</v>
      </c>
      <c r="BF17" s="13">
        <f t="shared" si="17"/>
        <v>7.2784584587241609E-3</v>
      </c>
      <c r="BG17" s="13">
        <f t="shared" si="18"/>
        <v>7.4446082112926918E-3</v>
      </c>
      <c r="BH17" s="13">
        <f t="shared" si="19"/>
        <v>7.2048198693648565E-3</v>
      </c>
      <c r="BI17" s="13">
        <f t="shared" si="20"/>
        <v>6.8197671614852783E-3</v>
      </c>
      <c r="BJ17" s="13">
        <f t="shared" si="21"/>
        <v>6.716495203284688E-3</v>
      </c>
      <c r="BK17" s="13">
        <f t="shared" si="22"/>
        <v>6.8747211491069658E-3</v>
      </c>
      <c r="BL17" s="13">
        <f t="shared" si="23"/>
        <v>6.745839724932385E-3</v>
      </c>
      <c r="BM17" s="13">
        <f t="shared" si="24"/>
        <v>6.6298290853458539E-3</v>
      </c>
      <c r="BN17" s="13">
        <f t="shared" si="25"/>
        <v>6.5257192307683898E-3</v>
      </c>
      <c r="BO17" s="13">
        <f t="shared" si="26"/>
        <v>6.5712067640833084E-3</v>
      </c>
      <c r="BP17" s="13">
        <f t="shared" si="27"/>
        <v>6.3510315406001324E-3</v>
      </c>
      <c r="BQ17" s="13">
        <f t="shared" si="28"/>
        <v>5.9906046081854604E-3</v>
      </c>
      <c r="BR17" s="13">
        <f t="shared" si="29"/>
        <v>5.9456456615726615E-3</v>
      </c>
    </row>
    <row r="18" spans="1:70" x14ac:dyDescent="0.2">
      <c r="A18" s="4">
        <v>16</v>
      </c>
      <c r="B18" s="6" t="s">
        <v>53</v>
      </c>
      <c r="C18" s="32">
        <v>2513163</v>
      </c>
      <c r="D18" s="32">
        <v>2565536</v>
      </c>
      <c r="E18" s="32">
        <v>2548832</v>
      </c>
      <c r="F18" s="32">
        <v>2612081</v>
      </c>
      <c r="G18" s="32">
        <v>2521896</v>
      </c>
      <c r="H18" s="32">
        <v>2455612</v>
      </c>
      <c r="I18" s="32">
        <v>2394294</v>
      </c>
      <c r="J18" s="32">
        <v>2316608</v>
      </c>
      <c r="K18" s="32">
        <v>2247007</v>
      </c>
      <c r="L18" s="32">
        <v>2210097</v>
      </c>
      <c r="M18" s="32">
        <v>2278521</v>
      </c>
      <c r="N18" s="32">
        <v>2199167</v>
      </c>
      <c r="O18" s="32">
        <v>2342672</v>
      </c>
      <c r="P18" s="32">
        <v>2627245</v>
      </c>
      <c r="Q18" s="32">
        <v>2728736</v>
      </c>
      <c r="R18" s="32">
        <v>2332677</v>
      </c>
      <c r="S18" s="32">
        <v>2389571</v>
      </c>
      <c r="T18" s="32">
        <v>2353150</v>
      </c>
      <c r="U18" s="32">
        <v>2322146</v>
      </c>
      <c r="V18" s="32">
        <v>2250235</v>
      </c>
      <c r="W18" s="32">
        <v>2329369</v>
      </c>
      <c r="X18" s="32">
        <v>2339740</v>
      </c>
      <c r="Y18" s="32">
        <v>2219247</v>
      </c>
      <c r="Z18" s="32">
        <v>2316003</v>
      </c>
      <c r="AA18" s="32">
        <v>2435568</v>
      </c>
      <c r="AB18" s="32">
        <v>2430171</v>
      </c>
      <c r="AC18" s="32">
        <v>2263593</v>
      </c>
      <c r="AD18" s="32">
        <v>2298143</v>
      </c>
      <c r="AF18" s="63">
        <f t="shared" si="30"/>
        <v>0.60098211109100164</v>
      </c>
      <c r="AG18" s="63">
        <f t="shared" si="31"/>
        <v>0.54249286780680706</v>
      </c>
      <c r="AH18" s="63">
        <f t="shared" si="32"/>
        <v>0.53445404757720194</v>
      </c>
      <c r="AI18" s="63">
        <f t="shared" si="0"/>
        <v>0.50933716501559945</v>
      </c>
      <c r="AJ18" s="63">
        <f t="shared" si="33"/>
        <v>0.49394300657441792</v>
      </c>
      <c r="AK18" s="63">
        <f t="shared" si="1"/>
        <v>0.54210768537815102</v>
      </c>
      <c r="AL18" s="63">
        <f t="shared" si="34"/>
        <v>0.50221694073327461</v>
      </c>
      <c r="AM18" s="63">
        <f t="shared" si="35"/>
        <v>0.50284630834701916</v>
      </c>
      <c r="AN18" s="63">
        <f t="shared" si="36"/>
        <v>0.4975325865789898</v>
      </c>
      <c r="AO18" s="63">
        <f t="shared" si="37"/>
        <v>0.53748248595030812</v>
      </c>
      <c r="AQ18" s="13">
        <f t="shared" si="2"/>
        <v>6.1858202013889228E-3</v>
      </c>
      <c r="AR18" s="13">
        <f t="shared" si="3"/>
        <v>6.2266156154615181E-3</v>
      </c>
      <c r="AS18" s="13">
        <f t="shared" si="4"/>
        <v>6.0153379326537615E-3</v>
      </c>
      <c r="AT18" s="13">
        <f t="shared" si="5"/>
        <v>6.0047120309527696E-3</v>
      </c>
      <c r="AU18" s="13">
        <f t="shared" si="6"/>
        <v>6.0573406273479397E-3</v>
      </c>
      <c r="AV18" s="13">
        <f t="shared" si="7"/>
        <v>6.0451632887594496E-3</v>
      </c>
      <c r="AW18" s="13">
        <f t="shared" si="8"/>
        <v>5.7097571702846633E-3</v>
      </c>
      <c r="AX18" s="13">
        <f t="shared" si="9"/>
        <v>5.5541173889896139E-3</v>
      </c>
      <c r="AY18" s="13">
        <f t="shared" si="10"/>
        <v>5.5092618948547325E-3</v>
      </c>
      <c r="AZ18" s="13">
        <f t="shared" si="11"/>
        <v>5.3914268147090749E-3</v>
      </c>
      <c r="BA18" s="13">
        <f t="shared" si="12"/>
        <v>5.4000392681264001E-3</v>
      </c>
      <c r="BB18" s="13">
        <f t="shared" si="13"/>
        <v>4.9849695314439363E-3</v>
      </c>
      <c r="BC18" s="13">
        <f t="shared" si="14"/>
        <v>5.0678451903731206E-3</v>
      </c>
      <c r="BD18" s="13">
        <f t="shared" si="15"/>
        <v>5.4462932532202404E-3</v>
      </c>
      <c r="BE18" s="13">
        <f t="shared" si="16"/>
        <v>5.4618533130246956E-3</v>
      </c>
      <c r="BF18" s="13">
        <f t="shared" si="17"/>
        <v>5.626849546217982E-3</v>
      </c>
      <c r="BG18" s="13">
        <f t="shared" si="18"/>
        <v>5.4794320203521455E-3</v>
      </c>
      <c r="BH18" s="13">
        <f t="shared" si="19"/>
        <v>5.2723090549306201E-3</v>
      </c>
      <c r="BI18" s="13">
        <f t="shared" si="20"/>
        <v>5.1442144452453218E-3</v>
      </c>
      <c r="BJ18" s="13">
        <f t="shared" si="21"/>
        <v>4.8535421988860194E-3</v>
      </c>
      <c r="BK18" s="13">
        <f t="shared" si="22"/>
        <v>4.857785366781023E-3</v>
      </c>
      <c r="BL18" s="13">
        <f t="shared" si="23"/>
        <v>4.9529468147408388E-3</v>
      </c>
      <c r="BM18" s="13">
        <f t="shared" si="24"/>
        <v>4.8875279146383486E-3</v>
      </c>
      <c r="BN18" s="13">
        <f t="shared" si="25"/>
        <v>4.8701280677161916E-3</v>
      </c>
      <c r="BO18" s="13">
        <f t="shared" si="26"/>
        <v>4.9382818679412155E-3</v>
      </c>
      <c r="BP18" s="13">
        <f t="shared" si="27"/>
        <v>4.9634138299585167E-3</v>
      </c>
      <c r="BQ18" s="13">
        <f t="shared" si="28"/>
        <v>5.0242818994699614E-3</v>
      </c>
      <c r="BR18" s="13">
        <f t="shared" si="29"/>
        <v>4.7461751373678697E-3</v>
      </c>
    </row>
    <row r="19" spans="1:70" x14ac:dyDescent="0.2">
      <c r="A19" s="4">
        <v>17</v>
      </c>
      <c r="B19" s="6" t="s">
        <v>54</v>
      </c>
      <c r="C19" s="32">
        <v>392702</v>
      </c>
      <c r="D19" s="32">
        <v>432759</v>
      </c>
      <c r="E19" s="32">
        <v>418553</v>
      </c>
      <c r="F19" s="32">
        <v>402701</v>
      </c>
      <c r="G19" s="32">
        <v>409132</v>
      </c>
      <c r="H19" s="32">
        <v>390585</v>
      </c>
      <c r="I19" s="32">
        <v>394881</v>
      </c>
      <c r="J19" s="32">
        <v>369387</v>
      </c>
      <c r="K19" s="32">
        <v>361679</v>
      </c>
      <c r="L19" s="32">
        <v>339469</v>
      </c>
      <c r="M19" s="32">
        <v>401005</v>
      </c>
      <c r="N19" s="32">
        <v>373871</v>
      </c>
      <c r="O19" s="32">
        <v>412621</v>
      </c>
      <c r="P19" s="32">
        <v>456273</v>
      </c>
      <c r="Q19" s="32">
        <v>566728</v>
      </c>
      <c r="R19" s="32">
        <v>408497</v>
      </c>
      <c r="S19" s="32">
        <v>428960</v>
      </c>
      <c r="T19" s="32">
        <v>438393</v>
      </c>
      <c r="U19" s="32">
        <v>417848</v>
      </c>
      <c r="V19" s="32">
        <v>424309</v>
      </c>
      <c r="W19" s="32">
        <v>445170</v>
      </c>
      <c r="X19" s="32">
        <v>409288</v>
      </c>
      <c r="Y19" s="32">
        <v>388961</v>
      </c>
      <c r="Z19" s="32">
        <v>399054</v>
      </c>
      <c r="AA19" s="32">
        <v>438507</v>
      </c>
      <c r="AB19" s="32">
        <v>386481</v>
      </c>
      <c r="AC19" s="32">
        <v>359270</v>
      </c>
      <c r="AD19" s="32">
        <v>443503</v>
      </c>
      <c r="AF19" s="63">
        <f t="shared" si="30"/>
        <v>9.7496131391664381E-2</v>
      </c>
      <c r="AG19" s="63">
        <f t="shared" si="31"/>
        <v>8.9000608846742685E-2</v>
      </c>
      <c r="AH19" s="63">
        <f t="shared" si="32"/>
        <v>9.6488511413292691E-2</v>
      </c>
      <c r="AI19" s="63">
        <f t="shared" si="0"/>
        <v>9.3358417401429417E-2</v>
      </c>
      <c r="AJ19" s="63">
        <f t="shared" si="33"/>
        <v>8.3967796080071933E-2</v>
      </c>
      <c r="AK19" s="63">
        <f t="shared" si="1"/>
        <v>9.3471580104498256E-2</v>
      </c>
      <c r="AL19" s="63">
        <f t="shared" si="34"/>
        <v>8.8846905242621455E-2</v>
      </c>
      <c r="AM19" s="63">
        <f t="shared" si="35"/>
        <v>9.0959646474509478E-2</v>
      </c>
      <c r="AN19" s="63">
        <f t="shared" si="36"/>
        <v>8.2529817944239803E-2</v>
      </c>
      <c r="AO19" s="63">
        <f t="shared" si="37"/>
        <v>9.2228781595054626E-2</v>
      </c>
      <c r="AQ19" s="13">
        <f t="shared" si="2"/>
        <v>9.6658432609656949E-4</v>
      </c>
      <c r="AR19" s="13">
        <f t="shared" si="3"/>
        <v>1.0503161706292606E-3</v>
      </c>
      <c r="AS19" s="13">
        <f t="shared" si="4"/>
        <v>9.8780058384625958E-4</v>
      </c>
      <c r="AT19" s="13">
        <f t="shared" si="5"/>
        <v>9.2573834409297086E-4</v>
      </c>
      <c r="AU19" s="13">
        <f t="shared" si="6"/>
        <v>9.8269392772268056E-4</v>
      </c>
      <c r="AV19" s="13">
        <f t="shared" si="7"/>
        <v>9.6153223845628279E-4</v>
      </c>
      <c r="AW19" s="13">
        <f t="shared" si="8"/>
        <v>9.416866187524081E-4</v>
      </c>
      <c r="AX19" s="13">
        <f t="shared" si="9"/>
        <v>8.8561325868110035E-4</v>
      </c>
      <c r="AY19" s="13">
        <f t="shared" si="10"/>
        <v>8.8677264150452796E-4</v>
      </c>
      <c r="AZ19" s="13">
        <f t="shared" si="11"/>
        <v>8.2811852573098596E-4</v>
      </c>
      <c r="BA19" s="13">
        <f t="shared" si="12"/>
        <v>9.5037208202822232E-4</v>
      </c>
      <c r="BB19" s="13">
        <f t="shared" si="13"/>
        <v>8.4747340410731701E-4</v>
      </c>
      <c r="BC19" s="13">
        <f t="shared" si="14"/>
        <v>8.92612943808159E-4</v>
      </c>
      <c r="BD19" s="13">
        <f t="shared" si="15"/>
        <v>9.4585642432531373E-4</v>
      </c>
      <c r="BE19" s="13">
        <f t="shared" si="16"/>
        <v>1.1343659497964845E-3</v>
      </c>
      <c r="BF19" s="13">
        <f t="shared" si="17"/>
        <v>9.8537052454386403E-4</v>
      </c>
      <c r="BG19" s="13">
        <f t="shared" si="18"/>
        <v>9.83631438216423E-4</v>
      </c>
      <c r="BH19" s="13">
        <f t="shared" si="19"/>
        <v>9.8223376474861328E-4</v>
      </c>
      <c r="BI19" s="13">
        <f t="shared" si="20"/>
        <v>9.256522705793982E-4</v>
      </c>
      <c r="BJ19" s="13">
        <f t="shared" si="21"/>
        <v>9.1519402945342508E-4</v>
      </c>
      <c r="BK19" s="13">
        <f t="shared" si="22"/>
        <v>9.2838030888618684E-4</v>
      </c>
      <c r="BL19" s="13">
        <f t="shared" si="23"/>
        <v>8.6641323220171837E-4</v>
      </c>
      <c r="BM19" s="13">
        <f t="shared" si="24"/>
        <v>8.5662287487857228E-4</v>
      </c>
      <c r="BN19" s="13">
        <f t="shared" si="25"/>
        <v>8.3913711939683031E-4</v>
      </c>
      <c r="BO19" s="13">
        <f t="shared" si="26"/>
        <v>8.8910314434468619E-4</v>
      </c>
      <c r="BP19" s="13">
        <f t="shared" si="27"/>
        <v>7.893539756733981E-4</v>
      </c>
      <c r="BQ19" s="13">
        <f t="shared" si="28"/>
        <v>7.9743741830910981E-4</v>
      </c>
      <c r="BR19" s="13">
        <f t="shared" si="29"/>
        <v>9.1593208601382177E-4</v>
      </c>
    </row>
    <row r="20" spans="1:70" x14ac:dyDescent="0.2">
      <c r="A20" s="4">
        <v>18</v>
      </c>
      <c r="B20" s="6" t="s">
        <v>55</v>
      </c>
      <c r="C20" s="32">
        <v>975425</v>
      </c>
      <c r="D20" s="32">
        <v>1032017</v>
      </c>
      <c r="E20" s="32">
        <v>1079895</v>
      </c>
      <c r="F20" s="32">
        <v>1176889</v>
      </c>
      <c r="G20" s="32">
        <v>1183283</v>
      </c>
      <c r="H20" s="32">
        <v>1063798</v>
      </c>
      <c r="I20" s="32">
        <v>1148471</v>
      </c>
      <c r="J20" s="32">
        <v>1103510</v>
      </c>
      <c r="K20" s="32">
        <v>1014332</v>
      </c>
      <c r="L20" s="32">
        <v>1006754</v>
      </c>
      <c r="M20" s="32">
        <v>1109831</v>
      </c>
      <c r="N20" s="32">
        <v>1137562</v>
      </c>
      <c r="O20" s="32">
        <v>1244862</v>
      </c>
      <c r="P20" s="32">
        <v>1332575</v>
      </c>
      <c r="Q20" s="32">
        <v>1479701</v>
      </c>
      <c r="R20" s="32">
        <v>1018335</v>
      </c>
      <c r="S20" s="32">
        <v>1144462</v>
      </c>
      <c r="T20" s="32">
        <v>1268321</v>
      </c>
      <c r="U20" s="32">
        <v>1234115</v>
      </c>
      <c r="V20" s="32">
        <v>1250222</v>
      </c>
      <c r="W20" s="32">
        <v>1223574</v>
      </c>
      <c r="X20" s="32">
        <v>1177303</v>
      </c>
      <c r="Y20" s="32">
        <v>1037817</v>
      </c>
      <c r="Z20" s="32">
        <v>1159929</v>
      </c>
      <c r="AA20" s="32">
        <v>1360759</v>
      </c>
      <c r="AB20" s="32">
        <v>1348877</v>
      </c>
      <c r="AC20" s="32">
        <v>1265846</v>
      </c>
      <c r="AD20" s="32">
        <v>1473058</v>
      </c>
      <c r="AF20" s="63">
        <f t="shared" si="30"/>
        <v>0.26597563303759947</v>
      </c>
      <c r="AG20" s="63">
        <f t="shared" si="31"/>
        <v>0.25893706138312578</v>
      </c>
      <c r="AH20" s="63">
        <f t="shared" si="32"/>
        <v>0.26794165666408659</v>
      </c>
      <c r="AI20" s="63">
        <f t="shared" si="0"/>
        <v>0.26567455375582816</v>
      </c>
      <c r="AJ20" s="63">
        <f t="shared" si="33"/>
        <v>0.25901037022701362</v>
      </c>
      <c r="AK20" s="63">
        <f t="shared" si="1"/>
        <v>0.26394682198791058</v>
      </c>
      <c r="AL20" s="63">
        <f t="shared" si="34"/>
        <v>0.26353533880820484</v>
      </c>
      <c r="AM20" s="63">
        <f t="shared" si="35"/>
        <v>0.26026938818475076</v>
      </c>
      <c r="AN20" s="63">
        <f t="shared" si="36"/>
        <v>0.27745583086809156</v>
      </c>
      <c r="AO20" s="63">
        <f t="shared" si="37"/>
        <v>0.26391713576593584</v>
      </c>
      <c r="AQ20" s="13">
        <f t="shared" si="2"/>
        <v>2.4008803527426556E-3</v>
      </c>
      <c r="AR20" s="13">
        <f t="shared" si="3"/>
        <v>2.5047292915093568E-3</v>
      </c>
      <c r="AS20" s="13">
        <f t="shared" si="4"/>
        <v>2.5485922009701439E-3</v>
      </c>
      <c r="AT20" s="13">
        <f t="shared" si="5"/>
        <v>2.705459569360971E-3</v>
      </c>
      <c r="AU20" s="13">
        <f t="shared" si="6"/>
        <v>2.8421267925204494E-3</v>
      </c>
      <c r="AV20" s="13">
        <f t="shared" si="7"/>
        <v>2.6188309131311154E-3</v>
      </c>
      <c r="AW20" s="13">
        <f t="shared" si="8"/>
        <v>2.7387992147639337E-3</v>
      </c>
      <c r="AX20" s="13">
        <f t="shared" si="9"/>
        <v>2.6456889037437185E-3</v>
      </c>
      <c r="AY20" s="13">
        <f t="shared" si="10"/>
        <v>2.4869618280369357E-3</v>
      </c>
      <c r="AZ20" s="13">
        <f t="shared" si="11"/>
        <v>2.455928636351988E-3</v>
      </c>
      <c r="BA20" s="13">
        <f t="shared" si="12"/>
        <v>2.6302724359283901E-3</v>
      </c>
      <c r="BB20" s="13">
        <f t="shared" si="13"/>
        <v>2.5785726641625794E-3</v>
      </c>
      <c r="BC20" s="13">
        <f t="shared" si="14"/>
        <v>2.6929795973906138E-3</v>
      </c>
      <c r="BD20" s="13">
        <f t="shared" si="15"/>
        <v>2.7624352627600248E-3</v>
      </c>
      <c r="BE20" s="13">
        <f t="shared" si="16"/>
        <v>2.9617778374807805E-3</v>
      </c>
      <c r="BF20" s="13">
        <f t="shared" si="17"/>
        <v>2.4564128821297974E-3</v>
      </c>
      <c r="BG20" s="13">
        <f t="shared" si="18"/>
        <v>2.6243211559214006E-3</v>
      </c>
      <c r="BH20" s="13">
        <f t="shared" si="19"/>
        <v>2.84171442230995E-3</v>
      </c>
      <c r="BI20" s="13">
        <f t="shared" si="20"/>
        <v>2.733916045801569E-3</v>
      </c>
      <c r="BJ20" s="13">
        <f t="shared" si="21"/>
        <v>2.696609569656359E-3</v>
      </c>
      <c r="BK20" s="13">
        <f t="shared" si="22"/>
        <v>2.5517038615924413E-3</v>
      </c>
      <c r="BL20" s="13">
        <f t="shared" si="23"/>
        <v>2.4922081700679707E-3</v>
      </c>
      <c r="BM20" s="13">
        <f t="shared" si="24"/>
        <v>2.2856219058925067E-3</v>
      </c>
      <c r="BN20" s="13">
        <f t="shared" si="25"/>
        <v>2.4391172116175904E-3</v>
      </c>
      <c r="BO20" s="13">
        <f t="shared" si="26"/>
        <v>2.7590325937677865E-3</v>
      </c>
      <c r="BP20" s="13">
        <f t="shared" si="27"/>
        <v>2.7549644682258794E-3</v>
      </c>
      <c r="BQ20" s="13">
        <f t="shared" si="28"/>
        <v>2.8096778640490814E-3</v>
      </c>
      <c r="BR20" s="13">
        <f t="shared" si="29"/>
        <v>3.0421915674963829E-3</v>
      </c>
    </row>
    <row r="21" spans="1:70" x14ac:dyDescent="0.2">
      <c r="A21" s="4">
        <v>19</v>
      </c>
      <c r="B21" s="6" t="s">
        <v>56</v>
      </c>
      <c r="C21" s="32">
        <v>755607</v>
      </c>
      <c r="D21" s="32">
        <v>840103</v>
      </c>
      <c r="E21" s="32">
        <v>999067</v>
      </c>
      <c r="F21" s="32">
        <v>1123106</v>
      </c>
      <c r="G21" s="32">
        <v>1100643</v>
      </c>
      <c r="H21" s="32">
        <v>1009483</v>
      </c>
      <c r="I21" s="32">
        <v>1092361</v>
      </c>
      <c r="J21" s="32">
        <v>1414263</v>
      </c>
      <c r="K21" s="32">
        <v>1320003</v>
      </c>
      <c r="L21" s="32">
        <v>1427194</v>
      </c>
      <c r="M21" s="32">
        <v>1881931</v>
      </c>
      <c r="N21" s="32">
        <v>2292897</v>
      </c>
      <c r="O21" s="32">
        <v>3221511</v>
      </c>
      <c r="P21" s="32">
        <v>3369225</v>
      </c>
      <c r="Q21" s="32">
        <v>3147293</v>
      </c>
      <c r="R21" s="32">
        <v>1377435</v>
      </c>
      <c r="S21" s="32">
        <v>2324276</v>
      </c>
      <c r="T21" s="32">
        <v>2522690</v>
      </c>
      <c r="U21" s="32">
        <v>2527931</v>
      </c>
      <c r="V21" s="32">
        <v>3580650</v>
      </c>
      <c r="W21" s="32">
        <v>3430029</v>
      </c>
      <c r="X21" s="32">
        <v>2618591</v>
      </c>
      <c r="Y21" s="32">
        <v>2158715</v>
      </c>
      <c r="Z21" s="32">
        <v>2637054</v>
      </c>
      <c r="AA21" s="32">
        <v>2632482</v>
      </c>
      <c r="AB21" s="32">
        <v>2448771</v>
      </c>
      <c r="AC21" s="32">
        <v>1926938</v>
      </c>
      <c r="AD21" s="32">
        <v>2731350</v>
      </c>
      <c r="AF21" s="63">
        <f t="shared" si="30"/>
        <v>0.24520586349384582</v>
      </c>
      <c r="AG21" s="63">
        <f t="shared" si="31"/>
        <v>0.37285442435572602</v>
      </c>
      <c r="AH21" s="63">
        <f t="shared" si="32"/>
        <v>0.5683807498638983</v>
      </c>
      <c r="AI21" s="63">
        <f t="shared" si="0"/>
        <v>0.61669135867968117</v>
      </c>
      <c r="AJ21" s="63">
        <f t="shared" si="33"/>
        <v>0.5076446357705805</v>
      </c>
      <c r="AK21" s="63">
        <f t="shared" si="1"/>
        <v>0.46615161922360804</v>
      </c>
      <c r="AL21" s="63">
        <f t="shared" si="34"/>
        <v>0.5628810816848504</v>
      </c>
      <c r="AM21" s="63">
        <f t="shared" si="35"/>
        <v>0.58487194913545759</v>
      </c>
      <c r="AN21" s="63">
        <f t="shared" si="36"/>
        <v>0.48719940427964664</v>
      </c>
      <c r="AO21" s="63">
        <f t="shared" si="37"/>
        <v>0.46142788685766206</v>
      </c>
      <c r="AQ21" s="13">
        <f t="shared" si="2"/>
        <v>1.8598272554987002E-3</v>
      </c>
      <c r="AR21" s="13">
        <f t="shared" si="3"/>
        <v>2.0389495444211531E-3</v>
      </c>
      <c r="AS21" s="13">
        <f t="shared" si="4"/>
        <v>2.3578351269768253E-3</v>
      </c>
      <c r="AT21" s="13">
        <f t="shared" si="5"/>
        <v>2.5818219688574901E-3</v>
      </c>
      <c r="AU21" s="13">
        <f t="shared" si="6"/>
        <v>2.6436338215795252E-3</v>
      </c>
      <c r="AV21" s="13">
        <f t="shared" si="7"/>
        <v>2.4851196248539082E-3</v>
      </c>
      <c r="AW21" s="13">
        <f t="shared" si="8"/>
        <v>2.6049917229418467E-3</v>
      </c>
      <c r="AX21" s="13">
        <f t="shared" si="9"/>
        <v>3.3907258892763117E-3</v>
      </c>
      <c r="AY21" s="13">
        <f t="shared" si="10"/>
        <v>3.2364128055648836E-3</v>
      </c>
      <c r="AZ21" s="13">
        <f t="shared" si="11"/>
        <v>3.4815720764255608E-3</v>
      </c>
      <c r="BA21" s="13">
        <f t="shared" si="12"/>
        <v>4.4601306285543931E-3</v>
      </c>
      <c r="BB21" s="13">
        <f t="shared" si="13"/>
        <v>5.1974323385805665E-3</v>
      </c>
      <c r="BC21" s="13">
        <f t="shared" si="14"/>
        <v>6.969016160642251E-3</v>
      </c>
      <c r="BD21" s="13">
        <f t="shared" si="15"/>
        <v>6.9844218510572726E-3</v>
      </c>
      <c r="BE21" s="13">
        <f t="shared" si="16"/>
        <v>6.2996393565040495E-3</v>
      </c>
      <c r="BF21" s="13">
        <f t="shared" si="17"/>
        <v>3.3226286814225744E-3</v>
      </c>
      <c r="BG21" s="13">
        <f t="shared" si="18"/>
        <v>5.3297066036271795E-3</v>
      </c>
      <c r="BH21" s="13">
        <f t="shared" si="19"/>
        <v>5.6521689351647477E-3</v>
      </c>
      <c r="BI21" s="13">
        <f t="shared" si="20"/>
        <v>5.6000868019424497E-3</v>
      </c>
      <c r="BJ21" s="13">
        <f t="shared" si="21"/>
        <v>7.7231204182857463E-3</v>
      </c>
      <c r="BK21" s="13">
        <f t="shared" si="22"/>
        <v>7.1531580800785729E-3</v>
      </c>
      <c r="BL21" s="13">
        <f t="shared" si="23"/>
        <v>5.5432406816821643E-3</v>
      </c>
      <c r="BM21" s="13">
        <f t="shared" si="24"/>
        <v>4.7542161022403199E-3</v>
      </c>
      <c r="BN21" s="13">
        <f t="shared" si="25"/>
        <v>5.54523923392295E-3</v>
      </c>
      <c r="BO21" s="13">
        <f t="shared" si="26"/>
        <v>5.3375385652470499E-3</v>
      </c>
      <c r="BP21" s="13">
        <f t="shared" si="27"/>
        <v>5.001402719315368E-3</v>
      </c>
      <c r="BQ21" s="13">
        <f t="shared" si="28"/>
        <v>4.2770408438269816E-3</v>
      </c>
      <c r="BR21" s="13">
        <f t="shared" si="29"/>
        <v>5.6408436992170337E-3</v>
      </c>
    </row>
    <row r="22" spans="1:70" x14ac:dyDescent="0.2">
      <c r="A22" s="4">
        <v>20</v>
      </c>
      <c r="B22" s="6" t="s">
        <v>57</v>
      </c>
      <c r="C22" s="32">
        <v>6072405</v>
      </c>
      <c r="D22" s="32">
        <v>6624333</v>
      </c>
      <c r="E22" s="32">
        <v>6691715</v>
      </c>
      <c r="F22" s="32">
        <v>7546286</v>
      </c>
      <c r="G22" s="32">
        <v>6913296</v>
      </c>
      <c r="H22" s="32">
        <v>6513555</v>
      </c>
      <c r="I22" s="32">
        <v>7279245</v>
      </c>
      <c r="J22" s="32">
        <v>6606328</v>
      </c>
      <c r="K22" s="32">
        <v>6254643</v>
      </c>
      <c r="L22" s="32">
        <v>6693101</v>
      </c>
      <c r="M22" s="32">
        <v>6918017</v>
      </c>
      <c r="N22" s="32">
        <v>7848149</v>
      </c>
      <c r="O22" s="32">
        <v>8187415</v>
      </c>
      <c r="P22" s="32">
        <v>9023932</v>
      </c>
      <c r="Q22" s="32">
        <v>9840264</v>
      </c>
      <c r="R22" s="32">
        <v>6926387</v>
      </c>
      <c r="S22" s="32">
        <v>7757726</v>
      </c>
      <c r="T22" s="32">
        <v>7648516</v>
      </c>
      <c r="U22" s="32">
        <v>7480070</v>
      </c>
      <c r="V22" s="32">
        <v>8097761</v>
      </c>
      <c r="W22" s="32">
        <v>8646685</v>
      </c>
      <c r="X22" s="32">
        <v>7601445</v>
      </c>
      <c r="Y22" s="32">
        <v>6021927</v>
      </c>
      <c r="Z22" s="32">
        <v>6847143</v>
      </c>
      <c r="AA22" s="32">
        <v>7628280</v>
      </c>
      <c r="AB22" s="32">
        <v>6705828</v>
      </c>
      <c r="AC22" s="32">
        <v>5936882</v>
      </c>
      <c r="AD22" s="32">
        <v>7349773</v>
      </c>
      <c r="AF22" s="63">
        <f t="shared" si="30"/>
        <v>1.6536116663306539</v>
      </c>
      <c r="AG22" s="63">
        <f t="shared" si="31"/>
        <v>1.650766862007971</v>
      </c>
      <c r="AH22" s="63">
        <f t="shared" si="32"/>
        <v>1.8066851902602106</v>
      </c>
      <c r="AI22" s="63">
        <f t="shared" si="0"/>
        <v>1.7180974958290234</v>
      </c>
      <c r="AJ22" s="63">
        <f t="shared" si="33"/>
        <v>1.4348732911494606</v>
      </c>
      <c r="AK22" s="63">
        <f t="shared" si="1"/>
        <v>1.7241573071762482</v>
      </c>
      <c r="AL22" s="63">
        <f t="shared" si="34"/>
        <v>1.573517334666263</v>
      </c>
      <c r="AM22" s="63">
        <f t="shared" si="35"/>
        <v>1.6245922443518954</v>
      </c>
      <c r="AN22" s="63">
        <f t="shared" si="36"/>
        <v>1.4113489304583564</v>
      </c>
      <c r="AO22" s="63">
        <f t="shared" si="37"/>
        <v>1.6415880770985394</v>
      </c>
      <c r="AQ22" s="13">
        <f t="shared" si="2"/>
        <v>1.4946426284333767E-2</v>
      </c>
      <c r="AR22" s="13">
        <f t="shared" si="3"/>
        <v>1.6077410451389901E-2</v>
      </c>
      <c r="AS22" s="13">
        <f t="shared" si="4"/>
        <v>1.5792695271405949E-2</v>
      </c>
      <c r="AT22" s="13">
        <f t="shared" si="5"/>
        <v>1.7347576255564223E-2</v>
      </c>
      <c r="AU22" s="13">
        <f t="shared" si="6"/>
        <v>1.6605041892957521E-2</v>
      </c>
      <c r="AV22" s="13">
        <f t="shared" si="7"/>
        <v>1.6034904360019236E-2</v>
      </c>
      <c r="AW22" s="13">
        <f t="shared" si="8"/>
        <v>1.7359071748502392E-2</v>
      </c>
      <c r="AX22" s="13">
        <f t="shared" si="9"/>
        <v>1.5838813136348048E-2</v>
      </c>
      <c r="AY22" s="13">
        <f t="shared" si="10"/>
        <v>1.5335273252740152E-2</v>
      </c>
      <c r="AZ22" s="13">
        <f t="shared" si="11"/>
        <v>1.6327502460279399E-2</v>
      </c>
      <c r="BA22" s="13">
        <f t="shared" si="12"/>
        <v>1.639553177590463E-2</v>
      </c>
      <c r="BB22" s="13">
        <f t="shared" si="13"/>
        <v>1.778981934670364E-2</v>
      </c>
      <c r="BC22" s="13">
        <f t="shared" si="14"/>
        <v>1.7711635145397538E-2</v>
      </c>
      <c r="BD22" s="13">
        <f t="shared" si="15"/>
        <v>1.8706660387256699E-2</v>
      </c>
      <c r="BE22" s="13">
        <f t="shared" si="16"/>
        <v>1.9696327724425391E-2</v>
      </c>
      <c r="BF22" s="13">
        <f t="shared" si="17"/>
        <v>1.6707730023436649E-2</v>
      </c>
      <c r="BG22" s="13">
        <f t="shared" si="18"/>
        <v>1.7788938788392713E-2</v>
      </c>
      <c r="BH22" s="13">
        <f t="shared" si="19"/>
        <v>1.7136748683076609E-2</v>
      </c>
      <c r="BI22" s="13">
        <f t="shared" si="20"/>
        <v>1.6570484433556795E-2</v>
      </c>
      <c r="BJ22" s="13">
        <f t="shared" si="21"/>
        <v>1.7466097865331157E-2</v>
      </c>
      <c r="BK22" s="13">
        <f t="shared" si="22"/>
        <v>1.803223957396401E-2</v>
      </c>
      <c r="BL22" s="13">
        <f t="shared" si="23"/>
        <v>1.609134040542012E-2</v>
      </c>
      <c r="BM22" s="13">
        <f t="shared" si="24"/>
        <v>1.326230758109141E-2</v>
      </c>
      <c r="BN22" s="13">
        <f t="shared" si="25"/>
        <v>1.4398281568705415E-2</v>
      </c>
      <c r="BO22" s="13">
        <f t="shared" si="26"/>
        <v>1.5466863092132355E-2</v>
      </c>
      <c r="BP22" s="13">
        <f t="shared" si="27"/>
        <v>1.3696073007423371E-2</v>
      </c>
      <c r="BQ22" s="13">
        <f t="shared" si="28"/>
        <v>1.3177531814194964E-2</v>
      </c>
      <c r="BR22" s="13">
        <f t="shared" si="29"/>
        <v>1.5178911790039898E-2</v>
      </c>
    </row>
    <row r="23" spans="1:70" x14ac:dyDescent="0.2">
      <c r="A23" s="4">
        <v>21</v>
      </c>
      <c r="B23" s="6" t="s">
        <v>58</v>
      </c>
      <c r="C23" s="32">
        <v>3072090</v>
      </c>
      <c r="D23" s="32">
        <v>3283793</v>
      </c>
      <c r="E23" s="32">
        <v>3210441</v>
      </c>
      <c r="F23" s="32">
        <v>3383389</v>
      </c>
      <c r="G23" s="32">
        <v>3396527</v>
      </c>
      <c r="H23" s="32">
        <v>3425328</v>
      </c>
      <c r="I23" s="32">
        <v>3789086</v>
      </c>
      <c r="J23" s="32">
        <v>3745848</v>
      </c>
      <c r="K23" s="32">
        <v>3712749</v>
      </c>
      <c r="L23" s="32">
        <v>3710244</v>
      </c>
      <c r="M23" s="32">
        <v>3747401</v>
      </c>
      <c r="N23" s="32">
        <v>3660940</v>
      </c>
      <c r="O23" s="32">
        <v>3796972</v>
      </c>
      <c r="P23" s="32">
        <v>3765419</v>
      </c>
      <c r="Q23" s="32">
        <v>3847230</v>
      </c>
      <c r="R23" s="32">
        <v>3865093</v>
      </c>
      <c r="S23" s="32">
        <v>3997846</v>
      </c>
      <c r="T23" s="32">
        <v>3953906</v>
      </c>
      <c r="U23" s="32">
        <v>3865375</v>
      </c>
      <c r="V23" s="32">
        <v>3840142</v>
      </c>
      <c r="W23" s="32">
        <v>3923661</v>
      </c>
      <c r="X23" s="32">
        <v>4155371</v>
      </c>
      <c r="Y23" s="32">
        <v>4133649</v>
      </c>
      <c r="Z23" s="32">
        <v>4243780</v>
      </c>
      <c r="AA23" s="32">
        <v>4337900</v>
      </c>
      <c r="AB23" s="32">
        <v>4022787</v>
      </c>
      <c r="AC23" s="32">
        <v>4220734</v>
      </c>
      <c r="AD23" s="32">
        <v>4362304</v>
      </c>
      <c r="AF23" s="63">
        <f t="shared" si="30"/>
        <v>0.81584805034847185</v>
      </c>
      <c r="AG23" s="63">
        <f t="shared" si="31"/>
        <v>0.88917300858881776</v>
      </c>
      <c r="AH23" s="63">
        <f t="shared" si="32"/>
        <v>0.84182237841435648</v>
      </c>
      <c r="AI23" s="63">
        <f t="shared" si="0"/>
        <v>0.86418178685915903</v>
      </c>
      <c r="AJ23" s="63">
        <f t="shared" si="33"/>
        <v>0.8867322962179075</v>
      </c>
      <c r="AK23" s="63">
        <f t="shared" si="1"/>
        <v>0.86873886000113265</v>
      </c>
      <c r="AL23" s="63">
        <f t="shared" si="34"/>
        <v>0.87507660698044798</v>
      </c>
      <c r="AM23" s="63">
        <f t="shared" si="35"/>
        <v>0.87415412445785856</v>
      </c>
      <c r="AN23" s="63">
        <f t="shared" si="36"/>
        <v>0.87933155287633569</v>
      </c>
      <c r="AO23" s="63">
        <f t="shared" si="37"/>
        <v>0.85602812683417873</v>
      </c>
      <c r="AQ23" s="13">
        <f t="shared" si="2"/>
        <v>7.5615455036083601E-3</v>
      </c>
      <c r="AR23" s="13">
        <f t="shared" si="3"/>
        <v>7.9698420804631947E-3</v>
      </c>
      <c r="AS23" s="13">
        <f t="shared" si="4"/>
        <v>7.5767596796677359E-3</v>
      </c>
      <c r="AT23" s="13">
        <f t="shared" si="5"/>
        <v>7.7778126458150649E-3</v>
      </c>
      <c r="AU23" s="13">
        <f t="shared" si="6"/>
        <v>8.1581163493594563E-3</v>
      </c>
      <c r="AV23" s="13">
        <f t="shared" si="7"/>
        <v>8.4323855224521741E-3</v>
      </c>
      <c r="AW23" s="13">
        <f t="shared" si="8"/>
        <v>9.035966743150688E-3</v>
      </c>
      <c r="AX23" s="13">
        <f t="shared" si="9"/>
        <v>8.9807509571373182E-3</v>
      </c>
      <c r="AY23" s="13">
        <f t="shared" si="10"/>
        <v>9.1030008321558477E-3</v>
      </c>
      <c r="AZ23" s="13">
        <f t="shared" si="11"/>
        <v>9.0509642747415402E-3</v>
      </c>
      <c r="BA23" s="13">
        <f t="shared" si="12"/>
        <v>8.8812490880778097E-3</v>
      </c>
      <c r="BB23" s="13">
        <f t="shared" si="13"/>
        <v>8.2984486200658545E-3</v>
      </c>
      <c r="BC23" s="13">
        <f t="shared" si="14"/>
        <v>8.2138969041254638E-3</v>
      </c>
      <c r="BD23" s="13">
        <f t="shared" si="15"/>
        <v>7.8057341798147125E-3</v>
      </c>
      <c r="BE23" s="13">
        <f t="shared" si="16"/>
        <v>7.700637189331617E-3</v>
      </c>
      <c r="BF23" s="13">
        <f t="shared" si="17"/>
        <v>9.3233211426786908E-3</v>
      </c>
      <c r="BG23" s="13">
        <f t="shared" si="18"/>
        <v>9.1673046688450534E-3</v>
      </c>
      <c r="BH23" s="13">
        <f t="shared" si="19"/>
        <v>8.8588548992391079E-3</v>
      </c>
      <c r="BI23" s="13">
        <f t="shared" si="20"/>
        <v>8.5629059978529071E-3</v>
      </c>
      <c r="BJ23" s="13">
        <f t="shared" si="21"/>
        <v>8.2828199040164939E-3</v>
      </c>
      <c r="BK23" s="13">
        <f t="shared" si="22"/>
        <v>8.1826035248212699E-3</v>
      </c>
      <c r="BL23" s="13">
        <f t="shared" si="23"/>
        <v>8.7964182167747079E-3</v>
      </c>
      <c r="BM23" s="13">
        <f t="shared" si="24"/>
        <v>9.1036846627783642E-3</v>
      </c>
      <c r="BN23" s="13">
        <f t="shared" si="25"/>
        <v>8.9238883072313025E-3</v>
      </c>
      <c r="BO23" s="13">
        <f t="shared" si="26"/>
        <v>8.7953910196480658E-3</v>
      </c>
      <c r="BP23" s="13">
        <f t="shared" si="27"/>
        <v>8.2161940994182423E-3</v>
      </c>
      <c r="BQ23" s="13">
        <f t="shared" si="28"/>
        <v>9.368361467223767E-3</v>
      </c>
      <c r="BR23" s="13">
        <f t="shared" si="29"/>
        <v>9.0091255358958986E-3</v>
      </c>
    </row>
    <row r="24" spans="1:70" x14ac:dyDescent="0.2">
      <c r="A24" s="4">
        <v>22</v>
      </c>
      <c r="B24" s="6" t="s">
        <v>59</v>
      </c>
      <c r="C24" s="32">
        <v>3804474</v>
      </c>
      <c r="D24" s="32">
        <v>3737361</v>
      </c>
      <c r="E24" s="32">
        <v>3788769</v>
      </c>
      <c r="F24" s="32">
        <v>3887539</v>
      </c>
      <c r="G24" s="32">
        <v>3620428</v>
      </c>
      <c r="H24" s="32">
        <v>3632757</v>
      </c>
      <c r="I24" s="32">
        <v>3582327</v>
      </c>
      <c r="J24" s="32">
        <v>3678163</v>
      </c>
      <c r="K24" s="32">
        <v>3511051</v>
      </c>
      <c r="L24" s="32">
        <v>3365230</v>
      </c>
      <c r="M24" s="32">
        <v>3587409</v>
      </c>
      <c r="N24" s="32">
        <v>3616787</v>
      </c>
      <c r="O24" s="32">
        <v>3595487</v>
      </c>
      <c r="P24" s="32">
        <v>4133613</v>
      </c>
      <c r="Q24" s="32">
        <v>4063634</v>
      </c>
      <c r="R24" s="32">
        <v>3306281</v>
      </c>
      <c r="S24" s="32">
        <v>3286945</v>
      </c>
      <c r="T24" s="32">
        <v>3662055</v>
      </c>
      <c r="U24" s="32">
        <v>3528455</v>
      </c>
      <c r="V24" s="32">
        <v>3470344</v>
      </c>
      <c r="W24" s="32">
        <v>3705727</v>
      </c>
      <c r="X24" s="32">
        <v>3738509</v>
      </c>
      <c r="Y24" s="32">
        <v>3786759</v>
      </c>
      <c r="Z24" s="32">
        <v>4036229</v>
      </c>
      <c r="AA24" s="32">
        <v>4198197</v>
      </c>
      <c r="AB24" s="32">
        <v>4231293</v>
      </c>
      <c r="AC24" s="32">
        <v>3937875</v>
      </c>
      <c r="AD24" s="32">
        <v>4358758</v>
      </c>
      <c r="AF24" s="63">
        <f t="shared" si="30"/>
        <v>0.88551493230184153</v>
      </c>
      <c r="AG24" s="63">
        <f t="shared" si="31"/>
        <v>0.84799341256118121</v>
      </c>
      <c r="AH24" s="63">
        <f t="shared" si="32"/>
        <v>0.80319528772040494</v>
      </c>
      <c r="AI24" s="63">
        <f t="shared" si="0"/>
        <v>0.77809893841359723</v>
      </c>
      <c r="AJ24" s="63">
        <f t="shared" si="33"/>
        <v>0.84393073587748069</v>
      </c>
      <c r="AK24" s="63">
        <f t="shared" si="1"/>
        <v>0.82611779422599885</v>
      </c>
      <c r="AL24" s="63">
        <f t="shared" si="34"/>
        <v>0.81279826105044484</v>
      </c>
      <c r="AM24" s="63">
        <f t="shared" si="35"/>
        <v>0.80028036549741455</v>
      </c>
      <c r="AN24" s="63">
        <f t="shared" si="36"/>
        <v>0.86315697953296944</v>
      </c>
      <c r="AO24" s="63">
        <f t="shared" si="37"/>
        <v>0.8358907515959727</v>
      </c>
      <c r="AQ24" s="13">
        <f t="shared" si="2"/>
        <v>9.3642123988212957E-3</v>
      </c>
      <c r="AR24" s="13">
        <f t="shared" si="3"/>
        <v>9.0706621786702177E-3</v>
      </c>
      <c r="AS24" s="13">
        <f t="shared" si="4"/>
        <v>8.9416351818255024E-3</v>
      </c>
      <c r="AT24" s="13">
        <f t="shared" si="5"/>
        <v>8.9367642902720475E-3</v>
      </c>
      <c r="AU24" s="13">
        <f t="shared" si="6"/>
        <v>8.6959040391784773E-3</v>
      </c>
      <c r="AV24" s="13">
        <f t="shared" si="7"/>
        <v>8.9430289693094474E-3</v>
      </c>
      <c r="AW24" s="13">
        <f t="shared" si="8"/>
        <v>8.5429012788547885E-3</v>
      </c>
      <c r="AX24" s="13">
        <f t="shared" si="9"/>
        <v>8.8184747172755183E-3</v>
      </c>
      <c r="AY24" s="13">
        <f t="shared" si="10"/>
        <v>8.608473175736259E-3</v>
      </c>
      <c r="AZ24" s="13">
        <f t="shared" si="11"/>
        <v>8.2093189844895578E-3</v>
      </c>
      <c r="BA24" s="13">
        <f t="shared" si="12"/>
        <v>8.5020719452794432E-3</v>
      </c>
      <c r="BB24" s="13">
        <f t="shared" si="13"/>
        <v>8.1983646520353039E-3</v>
      </c>
      <c r="BC24" s="13">
        <f t="shared" si="14"/>
        <v>7.7780293186579599E-3</v>
      </c>
      <c r="BD24" s="13">
        <f t="shared" si="15"/>
        <v>8.5690023554420985E-3</v>
      </c>
      <c r="BE24" s="13">
        <f t="shared" si="16"/>
        <v>8.1337926519164175E-3</v>
      </c>
      <c r="BF24" s="13">
        <f t="shared" si="17"/>
        <v>7.9753629604609362E-3</v>
      </c>
      <c r="BG24" s="13">
        <f t="shared" si="18"/>
        <v>7.5371653247115833E-3</v>
      </c>
      <c r="BH24" s="13">
        <f t="shared" si="19"/>
        <v>8.2049532482646459E-3</v>
      </c>
      <c r="BI24" s="13">
        <f t="shared" si="20"/>
        <v>7.8165322853938051E-3</v>
      </c>
      <c r="BJ24" s="13">
        <f t="shared" si="21"/>
        <v>7.4852009006396688E-3</v>
      </c>
      <c r="BK24" s="13">
        <f t="shared" si="22"/>
        <v>7.7281128038903845E-3</v>
      </c>
      <c r="BL24" s="13">
        <f t="shared" si="23"/>
        <v>7.9139717419157499E-3</v>
      </c>
      <c r="BM24" s="13">
        <f t="shared" si="24"/>
        <v>8.3397162724599821E-3</v>
      </c>
      <c r="BN24" s="13">
        <f t="shared" si="25"/>
        <v>8.4874467522840242E-3</v>
      </c>
      <c r="BO24" s="13">
        <f t="shared" si="26"/>
        <v>8.5121335652074623E-3</v>
      </c>
      <c r="BP24" s="13">
        <f t="shared" si="27"/>
        <v>8.642049549108544E-3</v>
      </c>
      <c r="BQ24" s="13">
        <f t="shared" si="28"/>
        <v>8.7405262716730766E-3</v>
      </c>
      <c r="BR24" s="13">
        <f t="shared" si="29"/>
        <v>9.0018022592168127E-3</v>
      </c>
    </row>
    <row r="25" spans="1:70" x14ac:dyDescent="0.2">
      <c r="A25" s="4">
        <v>23</v>
      </c>
      <c r="B25" s="6" t="s">
        <v>60</v>
      </c>
      <c r="C25" s="32">
        <v>4362593</v>
      </c>
      <c r="D25" s="32">
        <v>4333287</v>
      </c>
      <c r="E25" s="32">
        <v>5327172</v>
      </c>
      <c r="F25" s="32">
        <v>6144746</v>
      </c>
      <c r="G25" s="32">
        <v>5348718</v>
      </c>
      <c r="H25" s="32">
        <v>5325120</v>
      </c>
      <c r="I25" s="32">
        <v>7000449</v>
      </c>
      <c r="J25" s="32">
        <v>7308837</v>
      </c>
      <c r="K25" s="32">
        <v>7036837</v>
      </c>
      <c r="L25" s="32">
        <v>7657116</v>
      </c>
      <c r="M25" s="32">
        <v>8202024</v>
      </c>
      <c r="N25" s="32">
        <v>11253388</v>
      </c>
      <c r="O25" s="32">
        <v>13476871</v>
      </c>
      <c r="P25" s="32">
        <v>15022982</v>
      </c>
      <c r="Q25" s="32">
        <v>17068838</v>
      </c>
      <c r="R25" s="32">
        <v>11475082</v>
      </c>
      <c r="S25" s="32">
        <v>12724924</v>
      </c>
      <c r="T25" s="32">
        <v>14155354</v>
      </c>
      <c r="U25" s="32">
        <v>15261490</v>
      </c>
      <c r="V25" s="32">
        <v>15994990</v>
      </c>
      <c r="W25" s="32">
        <v>16705670</v>
      </c>
      <c r="X25" s="32">
        <v>10910900</v>
      </c>
      <c r="Y25" s="32">
        <v>8317338</v>
      </c>
      <c r="Z25" s="32">
        <v>9921247</v>
      </c>
      <c r="AA25" s="32">
        <v>11803860</v>
      </c>
      <c r="AB25" s="32">
        <v>10851074</v>
      </c>
      <c r="AC25" s="32">
        <v>6636529</v>
      </c>
      <c r="AD25" s="32">
        <v>8685563</v>
      </c>
      <c r="AF25" s="63">
        <f t="shared" si="30"/>
        <v>1.3310923449818906</v>
      </c>
      <c r="AG25" s="63">
        <f t="shared" si="31"/>
        <v>1.9182801642359537</v>
      </c>
      <c r="AH25" s="63">
        <f t="shared" si="32"/>
        <v>2.9471616949097128</v>
      </c>
      <c r="AI25" s="63">
        <f t="shared" si="0"/>
        <v>3.118978096857945</v>
      </c>
      <c r="AJ25" s="63">
        <f t="shared" si="33"/>
        <v>2.0517196204261472</v>
      </c>
      <c r="AK25" s="63">
        <f t="shared" si="1"/>
        <v>2.4219804974817163</v>
      </c>
      <c r="AL25" s="63">
        <f t="shared" si="34"/>
        <v>2.6104073305011402</v>
      </c>
      <c r="AM25" s="63">
        <f t="shared" si="35"/>
        <v>2.7805772854192488</v>
      </c>
      <c r="AN25" s="63">
        <f t="shared" si="36"/>
        <v>2.0275329933167892</v>
      </c>
      <c r="AO25" s="63">
        <f t="shared" si="37"/>
        <v>2.2598267613740286</v>
      </c>
      <c r="AQ25" s="13">
        <f t="shared" si="2"/>
        <v>1.0737948915306291E-2</v>
      </c>
      <c r="AR25" s="13">
        <f t="shared" si="3"/>
        <v>1.0516988457958256E-2</v>
      </c>
      <c r="AS25" s="13">
        <f t="shared" si="4"/>
        <v>1.2572323246636499E-2</v>
      </c>
      <c r="AT25" s="13">
        <f t="shared" si="5"/>
        <v>1.412568378750464E-2</v>
      </c>
      <c r="AU25" s="13">
        <f t="shared" si="6"/>
        <v>1.2847082847836396E-2</v>
      </c>
      <c r="AV25" s="13">
        <f t="shared" si="7"/>
        <v>1.3109245244052692E-2</v>
      </c>
      <c r="AW25" s="13">
        <f t="shared" si="8"/>
        <v>1.6694217114924945E-2</v>
      </c>
      <c r="AX25" s="13">
        <f t="shared" si="9"/>
        <v>1.7523093538048165E-2</v>
      </c>
      <c r="AY25" s="13">
        <f t="shared" si="10"/>
        <v>1.7253073953220392E-2</v>
      </c>
      <c r="AZ25" s="13">
        <f t="shared" si="11"/>
        <v>1.8679171333085332E-2</v>
      </c>
      <c r="BA25" s="13">
        <f t="shared" si="12"/>
        <v>1.9438597089127187E-2</v>
      </c>
      <c r="BB25" s="13">
        <f t="shared" si="13"/>
        <v>2.5508656825751215E-2</v>
      </c>
      <c r="BC25" s="13">
        <f t="shared" si="14"/>
        <v>2.9154186279013446E-2</v>
      </c>
      <c r="BD25" s="13">
        <f t="shared" si="15"/>
        <v>3.1142723845644055E-2</v>
      </c>
      <c r="BE25" s="13">
        <f t="shared" si="16"/>
        <v>3.4165082067221533E-2</v>
      </c>
      <c r="BF25" s="13">
        <f t="shared" si="17"/>
        <v>2.7680025972097354E-2</v>
      </c>
      <c r="BG25" s="13">
        <f t="shared" si="18"/>
        <v>2.9179026704855181E-2</v>
      </c>
      <c r="BH25" s="13">
        <f t="shared" si="19"/>
        <v>3.1715530701378308E-2</v>
      </c>
      <c r="BI25" s="13">
        <f t="shared" si="20"/>
        <v>3.3808544903708479E-2</v>
      </c>
      <c r="BJ25" s="13">
        <f t="shared" si="21"/>
        <v>3.4499667339526717E-2</v>
      </c>
      <c r="BK25" s="13">
        <f t="shared" si="22"/>
        <v>3.4838859480087844E-2</v>
      </c>
      <c r="BL25" s="13">
        <f t="shared" si="23"/>
        <v>2.3097056681920136E-2</v>
      </c>
      <c r="BM25" s="13">
        <f t="shared" si="24"/>
        <v>1.8317574226970813E-2</v>
      </c>
      <c r="BN25" s="13">
        <f t="shared" si="25"/>
        <v>2.0862556517174228E-2</v>
      </c>
      <c r="BO25" s="13">
        <f t="shared" si="26"/>
        <v>2.39331391321107E-2</v>
      </c>
      <c r="BP25" s="13">
        <f t="shared" si="27"/>
        <v>2.2162379010161541E-2</v>
      </c>
      <c r="BQ25" s="13">
        <f t="shared" si="28"/>
        <v>1.4730471657231438E-2</v>
      </c>
      <c r="BR25" s="13">
        <f t="shared" si="29"/>
        <v>1.7937614484669705E-2</v>
      </c>
    </row>
    <row r="26" spans="1:70" x14ac:dyDescent="0.2">
      <c r="A26" s="4">
        <v>24</v>
      </c>
      <c r="B26" s="6" t="s">
        <v>61</v>
      </c>
      <c r="C26" s="32">
        <v>903892</v>
      </c>
      <c r="D26" s="32">
        <v>927265</v>
      </c>
      <c r="E26" s="32">
        <v>1023919</v>
      </c>
      <c r="F26" s="32">
        <v>829418</v>
      </c>
      <c r="G26" s="32">
        <v>869181</v>
      </c>
      <c r="H26" s="32">
        <v>629940</v>
      </c>
      <c r="I26" s="32">
        <v>637680</v>
      </c>
      <c r="J26" s="32">
        <v>718148</v>
      </c>
      <c r="K26" s="32">
        <v>740849</v>
      </c>
      <c r="L26" s="32">
        <v>714467</v>
      </c>
      <c r="M26" s="32">
        <v>772868</v>
      </c>
      <c r="N26" s="32">
        <v>972715</v>
      </c>
      <c r="O26" s="32">
        <v>1144404</v>
      </c>
      <c r="P26" s="32">
        <v>1150483</v>
      </c>
      <c r="Q26" s="32">
        <v>1958900</v>
      </c>
      <c r="R26" s="32">
        <v>1829970</v>
      </c>
      <c r="S26" s="32">
        <v>1874669</v>
      </c>
      <c r="T26" s="32">
        <v>1822791</v>
      </c>
      <c r="U26" s="32">
        <v>1667911</v>
      </c>
      <c r="V26" s="32">
        <v>1379973</v>
      </c>
      <c r="W26" s="32">
        <v>1341184</v>
      </c>
      <c r="X26" s="32">
        <v>1193930</v>
      </c>
      <c r="Y26" s="32">
        <v>1095204</v>
      </c>
      <c r="Z26" s="32">
        <v>1522427</v>
      </c>
      <c r="AA26" s="32">
        <v>1606703</v>
      </c>
      <c r="AB26" s="32">
        <v>1490735</v>
      </c>
      <c r="AC26" s="32">
        <v>1143880</v>
      </c>
      <c r="AD26" s="32">
        <v>1442970</v>
      </c>
      <c r="AF26" s="63">
        <f t="shared" si="30"/>
        <v>0.1955469891602295</v>
      </c>
      <c r="AG26" s="63">
        <f t="shared" si="31"/>
        <v>0.18063991882257005</v>
      </c>
      <c r="AH26" s="63">
        <f t="shared" si="32"/>
        <v>0.32832377613808278</v>
      </c>
      <c r="AI26" s="63">
        <f t="shared" si="0"/>
        <v>0.33964166472213692</v>
      </c>
      <c r="AJ26" s="63">
        <f t="shared" si="33"/>
        <v>0.28303593946907718</v>
      </c>
      <c r="AK26" s="63">
        <f t="shared" si="1"/>
        <v>0.25757196864066151</v>
      </c>
      <c r="AL26" s="63">
        <f t="shared" si="34"/>
        <v>0.31666591574393094</v>
      </c>
      <c r="AM26" s="63">
        <f t="shared" si="35"/>
        <v>0.32499546709134852</v>
      </c>
      <c r="AN26" s="63">
        <f t="shared" si="36"/>
        <v>0.29471198955298594</v>
      </c>
      <c r="AO26" s="63">
        <f t="shared" si="37"/>
        <v>0.26569060906568387</v>
      </c>
      <c r="AQ26" s="13">
        <f t="shared" si="2"/>
        <v>2.2248112810326418E-3</v>
      </c>
      <c r="AR26" s="13">
        <f t="shared" si="3"/>
        <v>2.2504937481566908E-3</v>
      </c>
      <c r="AS26" s="13">
        <f t="shared" si="4"/>
        <v>2.416486767533092E-3</v>
      </c>
      <c r="AT26" s="13">
        <f t="shared" si="5"/>
        <v>1.9066852227357361E-3</v>
      </c>
      <c r="AU26" s="13">
        <f t="shared" si="6"/>
        <v>2.0876853699831038E-3</v>
      </c>
      <c r="AV26" s="13">
        <f t="shared" si="7"/>
        <v>1.550770301709361E-3</v>
      </c>
      <c r="AW26" s="13">
        <f t="shared" si="8"/>
        <v>1.5206979394957864E-3</v>
      </c>
      <c r="AX26" s="13">
        <f t="shared" si="9"/>
        <v>1.7217752397764806E-3</v>
      </c>
      <c r="AY26" s="13">
        <f t="shared" si="10"/>
        <v>1.8164301070451646E-3</v>
      </c>
      <c r="AZ26" s="13">
        <f t="shared" si="11"/>
        <v>1.7429083619518728E-3</v>
      </c>
      <c r="BA26" s="13">
        <f t="shared" si="12"/>
        <v>1.8316783339185001E-3</v>
      </c>
      <c r="BB26" s="13">
        <f t="shared" si="13"/>
        <v>2.2049051471663994E-3</v>
      </c>
      <c r="BC26" s="13">
        <f t="shared" si="14"/>
        <v>2.4756612565667584E-3</v>
      </c>
      <c r="BD26" s="13">
        <f t="shared" si="15"/>
        <v>2.3849575509115374E-3</v>
      </c>
      <c r="BE26" s="13">
        <f t="shared" si="16"/>
        <v>3.9209452489665829E-3</v>
      </c>
      <c r="BF26" s="13">
        <f t="shared" si="17"/>
        <v>4.4142270293283303E-3</v>
      </c>
      <c r="BG26" s="13">
        <f t="shared" si="18"/>
        <v>4.2987303353453554E-3</v>
      </c>
      <c r="BH26" s="13">
        <f t="shared" si="19"/>
        <v>4.0840224781871276E-3</v>
      </c>
      <c r="BI26" s="13">
        <f t="shared" si="20"/>
        <v>3.6948976763664168E-3</v>
      </c>
      <c r="BJ26" s="13">
        <f t="shared" si="21"/>
        <v>2.9764700970446806E-3</v>
      </c>
      <c r="BK26" s="13">
        <f t="shared" si="22"/>
        <v>2.796973776744191E-3</v>
      </c>
      <c r="BL26" s="13">
        <f t="shared" si="23"/>
        <v>2.527405519640443E-3</v>
      </c>
      <c r="BM26" s="13">
        <f t="shared" si="24"/>
        <v>2.4120073710693665E-3</v>
      </c>
      <c r="BN26" s="13">
        <f t="shared" si="25"/>
        <v>3.2013837908452442E-3</v>
      </c>
      <c r="BO26" s="13">
        <f t="shared" si="26"/>
        <v>3.2577009929785393E-3</v>
      </c>
      <c r="BP26" s="13">
        <f t="shared" si="27"/>
        <v>3.0446971492142771E-3</v>
      </c>
      <c r="BQ26" s="13">
        <f t="shared" si="28"/>
        <v>2.5389615443967618E-3</v>
      </c>
      <c r="BR26" s="13">
        <f t="shared" si="29"/>
        <v>2.9800531724821803E-3</v>
      </c>
    </row>
    <row r="27" spans="1:70" x14ac:dyDescent="0.2">
      <c r="A27" s="4">
        <v>25</v>
      </c>
      <c r="B27" s="6" t="s">
        <v>62</v>
      </c>
      <c r="C27" s="32">
        <v>932856</v>
      </c>
      <c r="D27" s="32">
        <v>906020</v>
      </c>
      <c r="E27" s="32">
        <v>909521</v>
      </c>
      <c r="F27" s="32">
        <v>945546</v>
      </c>
      <c r="G27" s="32">
        <v>854952</v>
      </c>
      <c r="H27" s="32">
        <v>794871</v>
      </c>
      <c r="I27" s="32">
        <v>830019</v>
      </c>
      <c r="J27" s="32">
        <v>802745</v>
      </c>
      <c r="K27" s="32">
        <v>769324</v>
      </c>
      <c r="L27" s="32">
        <v>767144</v>
      </c>
      <c r="M27" s="32">
        <v>846696</v>
      </c>
      <c r="N27" s="32">
        <v>828988</v>
      </c>
      <c r="O27" s="32">
        <v>931633</v>
      </c>
      <c r="P27" s="32">
        <v>1014560</v>
      </c>
      <c r="Q27" s="32">
        <v>1044338</v>
      </c>
      <c r="R27" s="32">
        <v>723104</v>
      </c>
      <c r="S27" s="32">
        <v>936627</v>
      </c>
      <c r="T27" s="32">
        <v>891000</v>
      </c>
      <c r="U27" s="32">
        <v>729707</v>
      </c>
      <c r="V27" s="32">
        <v>701754</v>
      </c>
      <c r="W27" s="32">
        <v>701580</v>
      </c>
      <c r="X27" s="32">
        <v>671127</v>
      </c>
      <c r="Y27" s="32">
        <v>614532</v>
      </c>
      <c r="Z27" s="32">
        <v>623856</v>
      </c>
      <c r="AA27" s="32">
        <v>634273</v>
      </c>
      <c r="AB27" s="32">
        <v>605257</v>
      </c>
      <c r="AC27" s="32">
        <v>539981</v>
      </c>
      <c r="AD27" s="32">
        <v>619482</v>
      </c>
      <c r="AF27" s="63">
        <f t="shared" si="30"/>
        <v>0.20847925585140917</v>
      </c>
      <c r="AG27" s="63">
        <f t="shared" si="31"/>
        <v>0.19245652328879873</v>
      </c>
      <c r="AH27" s="63">
        <f t="shared" si="32"/>
        <v>0.19966725714476377</v>
      </c>
      <c r="AI27" s="63">
        <f t="shared" si="0"/>
        <v>0.16929980072870157</v>
      </c>
      <c r="AJ27" s="63">
        <f t="shared" si="33"/>
        <v>0.13011194623469871</v>
      </c>
      <c r="AK27" s="63">
        <f t="shared" si="1"/>
        <v>0.19680286692333768</v>
      </c>
      <c r="AL27" s="63">
        <f t="shared" si="34"/>
        <v>0.15040009151549941</v>
      </c>
      <c r="AM27" s="63">
        <f t="shared" si="35"/>
        <v>0.15676978481583131</v>
      </c>
      <c r="AN27" s="63">
        <f t="shared" si="36"/>
        <v>0.12402538752876617</v>
      </c>
      <c r="AO27" s="63">
        <f t="shared" si="37"/>
        <v>0.17913062473098376</v>
      </c>
      <c r="AQ27" s="13">
        <f t="shared" si="2"/>
        <v>2.2961023577805599E-3</v>
      </c>
      <c r="AR27" s="13">
        <f t="shared" si="3"/>
        <v>2.1989316384258277E-3</v>
      </c>
      <c r="AS27" s="13">
        <f t="shared" si="4"/>
        <v>2.1465032500553906E-3</v>
      </c>
      <c r="AT27" s="13">
        <f t="shared" si="5"/>
        <v>2.1736429467613247E-3</v>
      </c>
      <c r="AU27" s="13">
        <f t="shared" si="6"/>
        <v>2.0535087426413997E-3</v>
      </c>
      <c r="AV27" s="13">
        <f t="shared" si="7"/>
        <v>1.9567932509286941E-3</v>
      </c>
      <c r="AW27" s="13">
        <f t="shared" si="8"/>
        <v>1.9793755222719126E-3</v>
      </c>
      <c r="AX27" s="13">
        <f t="shared" si="9"/>
        <v>1.9245983625302456E-3</v>
      </c>
      <c r="AY27" s="13">
        <f t="shared" si="10"/>
        <v>1.8862457473417852E-3</v>
      </c>
      <c r="AZ27" s="13">
        <f t="shared" si="11"/>
        <v>1.871411405175057E-3</v>
      </c>
      <c r="BA27" s="13">
        <f t="shared" si="12"/>
        <v>2.0066488955623189E-3</v>
      </c>
      <c r="BB27" s="13">
        <f t="shared" si="13"/>
        <v>1.8791114644466046E-3</v>
      </c>
      <c r="BC27" s="13">
        <f t="shared" si="14"/>
        <v>2.0153789426103534E-3</v>
      </c>
      <c r="BD27" s="13">
        <f t="shared" si="15"/>
        <v>2.1031884285581007E-3</v>
      </c>
      <c r="BE27" s="13">
        <f t="shared" si="16"/>
        <v>2.0903528099521481E-3</v>
      </c>
      <c r="BF27" s="13">
        <f t="shared" si="17"/>
        <v>1.7442609560896806E-3</v>
      </c>
      <c r="BG27" s="13">
        <f t="shared" si="18"/>
        <v>2.147742827028939E-3</v>
      </c>
      <c r="BH27" s="13">
        <f t="shared" si="19"/>
        <v>1.9963144584676635E-3</v>
      </c>
      <c r="BI27" s="13">
        <f t="shared" si="20"/>
        <v>1.616508733816318E-3</v>
      </c>
      <c r="BJ27" s="13">
        <f t="shared" si="21"/>
        <v>1.5136164232789286E-3</v>
      </c>
      <c r="BK27" s="13">
        <f t="shared" si="22"/>
        <v>1.4631108500311586E-3</v>
      </c>
      <c r="BL27" s="13">
        <f t="shared" si="23"/>
        <v>1.4206947510990858E-3</v>
      </c>
      <c r="BM27" s="13">
        <f t="shared" si="24"/>
        <v>1.3534060446802605E-3</v>
      </c>
      <c r="BN27" s="13">
        <f t="shared" si="25"/>
        <v>1.3118543524395919E-3</v>
      </c>
      <c r="BO27" s="13">
        <f t="shared" si="26"/>
        <v>1.2860321925828712E-3</v>
      </c>
      <c r="BP27" s="13">
        <f t="shared" si="27"/>
        <v>1.2361850110462194E-3</v>
      </c>
      <c r="BQ27" s="13">
        <f t="shared" si="28"/>
        <v>1.1985444222338949E-3</v>
      </c>
      <c r="BR27" s="13">
        <f t="shared" si="29"/>
        <v>1.2793677619046869E-3</v>
      </c>
    </row>
    <row r="28" spans="1:70" x14ac:dyDescent="0.2">
      <c r="A28" s="4">
        <v>26</v>
      </c>
      <c r="B28" s="6" t="s">
        <v>63</v>
      </c>
      <c r="C28" s="32">
        <v>2849844</v>
      </c>
      <c r="D28" s="32">
        <v>2738767</v>
      </c>
      <c r="E28" s="32">
        <v>2743640</v>
      </c>
      <c r="F28" s="32">
        <v>2709571</v>
      </c>
      <c r="G28" s="32">
        <v>2452035</v>
      </c>
      <c r="H28" s="32">
        <v>2301429</v>
      </c>
      <c r="I28" s="32">
        <v>2241407</v>
      </c>
      <c r="J28" s="32">
        <v>2109802</v>
      </c>
      <c r="K28" s="32">
        <v>1907936</v>
      </c>
      <c r="L28" s="32">
        <v>1726893</v>
      </c>
      <c r="M28" s="32">
        <v>1622309</v>
      </c>
      <c r="N28" s="32">
        <v>1627765</v>
      </c>
      <c r="O28" s="32">
        <v>1639821</v>
      </c>
      <c r="P28" s="32">
        <v>1606773</v>
      </c>
      <c r="Q28" s="32">
        <v>1536571</v>
      </c>
      <c r="R28" s="32">
        <v>1416966</v>
      </c>
      <c r="S28" s="32">
        <v>1293366</v>
      </c>
      <c r="T28" s="32">
        <v>1310457</v>
      </c>
      <c r="U28" s="32">
        <v>1396035</v>
      </c>
      <c r="V28" s="32">
        <v>1461501</v>
      </c>
      <c r="W28" s="32">
        <v>1532605</v>
      </c>
      <c r="X28" s="32">
        <v>1447729</v>
      </c>
      <c r="Y28" s="32">
        <v>1340421</v>
      </c>
      <c r="Z28" s="32">
        <v>1406957</v>
      </c>
      <c r="AA28" s="32">
        <v>1471313</v>
      </c>
      <c r="AB28" s="32">
        <v>1465061</v>
      </c>
      <c r="AC28" s="32">
        <v>1416974</v>
      </c>
      <c r="AD28" s="32">
        <v>1457923</v>
      </c>
      <c r="AF28" s="63">
        <f t="shared" si="30"/>
        <v>0.60418784648417723</v>
      </c>
      <c r="AG28" s="63">
        <f t="shared" si="31"/>
        <v>0.44714377005537592</v>
      </c>
      <c r="AH28" s="63">
        <f t="shared" si="32"/>
        <v>0.3337889510722904</v>
      </c>
      <c r="AI28" s="63">
        <f t="shared" si="0"/>
        <v>0.30679436704895119</v>
      </c>
      <c r="AJ28" s="63">
        <f t="shared" si="33"/>
        <v>0.30159779281573579</v>
      </c>
      <c r="AK28" s="63">
        <f t="shared" si="1"/>
        <v>0.39242019299331871</v>
      </c>
      <c r="AL28" s="63">
        <f t="shared" si="34"/>
        <v>0.30398965692439106</v>
      </c>
      <c r="AM28" s="63">
        <f t="shared" si="35"/>
        <v>0.30334977483594955</v>
      </c>
      <c r="AN28" s="63">
        <f t="shared" si="36"/>
        <v>0.30401903231800576</v>
      </c>
      <c r="AO28" s="63">
        <f t="shared" si="37"/>
        <v>0.40209778850533223</v>
      </c>
      <c r="AQ28" s="13">
        <f t="shared" si="2"/>
        <v>7.0145162036871524E-3</v>
      </c>
      <c r="AR28" s="13">
        <f t="shared" si="3"/>
        <v>6.6470512864799771E-3</v>
      </c>
      <c r="AS28" s="13">
        <f t="shared" si="4"/>
        <v>6.4750920286414191E-3</v>
      </c>
      <c r="AT28" s="13">
        <f t="shared" si="5"/>
        <v>6.2288242908319948E-3</v>
      </c>
      <c r="AU28" s="13">
        <f t="shared" si="6"/>
        <v>5.8895415295393246E-3</v>
      </c>
      <c r="AV28" s="13">
        <f t="shared" si="7"/>
        <v>5.6655994931146978E-3</v>
      </c>
      <c r="AW28" s="13">
        <f t="shared" si="8"/>
        <v>5.3451621604432191E-3</v>
      </c>
      <c r="AX28" s="13">
        <f t="shared" si="9"/>
        <v>5.05829556641653E-3</v>
      </c>
      <c r="AY28" s="13">
        <f t="shared" si="10"/>
        <v>4.6779200521500641E-3</v>
      </c>
      <c r="AZ28" s="13">
        <f t="shared" si="11"/>
        <v>4.2126735733017135E-3</v>
      </c>
      <c r="BA28" s="13">
        <f t="shared" si="12"/>
        <v>3.8448328126161101E-3</v>
      </c>
      <c r="BB28" s="13">
        <f t="shared" si="13"/>
        <v>3.6897420383949194E-3</v>
      </c>
      <c r="BC28" s="13">
        <f t="shared" si="14"/>
        <v>3.54738476744625E-3</v>
      </c>
      <c r="BD28" s="13">
        <f t="shared" si="15"/>
        <v>3.3308492163298229E-3</v>
      </c>
      <c r="BE28" s="13">
        <f t="shared" si="16"/>
        <v>3.075609149088688E-3</v>
      </c>
      <c r="BF28" s="13">
        <f t="shared" si="17"/>
        <v>3.4179847849086305E-3</v>
      </c>
      <c r="BG28" s="13">
        <f t="shared" si="18"/>
        <v>2.9657671081691119E-3</v>
      </c>
      <c r="BH28" s="13">
        <f t="shared" si="19"/>
        <v>2.9361214997757116E-3</v>
      </c>
      <c r="BI28" s="13">
        <f t="shared" si="20"/>
        <v>3.0926149402613155E-3</v>
      </c>
      <c r="BJ28" s="13">
        <f t="shared" si="21"/>
        <v>3.1523182144149908E-3</v>
      </c>
      <c r="BK28" s="13">
        <f t="shared" si="22"/>
        <v>3.1961729301177399E-3</v>
      </c>
      <c r="BL28" s="13">
        <f t="shared" si="23"/>
        <v>3.0646673301982013E-3</v>
      </c>
      <c r="BM28" s="13">
        <f t="shared" si="24"/>
        <v>2.9520576370577274E-3</v>
      </c>
      <c r="BN28" s="13">
        <f t="shared" si="25"/>
        <v>2.9585716321480454E-3</v>
      </c>
      <c r="BO28" s="13">
        <f t="shared" si="26"/>
        <v>2.9831884430926146E-3</v>
      </c>
      <c r="BP28" s="13">
        <f t="shared" si="27"/>
        <v>2.9922602274213847E-3</v>
      </c>
      <c r="BQ28" s="13">
        <f t="shared" si="28"/>
        <v>3.1451222990261716E-3</v>
      </c>
      <c r="BR28" s="13">
        <f t="shared" si="29"/>
        <v>3.0109344348009577E-3</v>
      </c>
    </row>
    <row r="29" spans="1:70" x14ac:dyDescent="0.2">
      <c r="A29" s="4">
        <v>27</v>
      </c>
      <c r="B29" s="6" t="s">
        <v>64</v>
      </c>
      <c r="C29" s="32">
        <v>471697</v>
      </c>
      <c r="D29" s="32">
        <v>511597</v>
      </c>
      <c r="E29" s="32">
        <v>513863</v>
      </c>
      <c r="F29" s="32">
        <v>539786</v>
      </c>
      <c r="G29" s="32">
        <v>477182</v>
      </c>
      <c r="H29" s="32">
        <v>451251</v>
      </c>
      <c r="I29" s="32">
        <v>424555</v>
      </c>
      <c r="J29" s="32">
        <v>446486</v>
      </c>
      <c r="K29" s="32">
        <v>353763</v>
      </c>
      <c r="L29" s="32">
        <v>366556</v>
      </c>
      <c r="M29" s="32">
        <v>352515</v>
      </c>
      <c r="N29" s="32">
        <v>379631</v>
      </c>
      <c r="O29" s="32">
        <v>389818</v>
      </c>
      <c r="P29" s="32">
        <v>455333</v>
      </c>
      <c r="Q29" s="32">
        <v>470546</v>
      </c>
      <c r="R29" s="32">
        <v>360546</v>
      </c>
      <c r="S29" s="32">
        <v>378451</v>
      </c>
      <c r="T29" s="32">
        <v>426968</v>
      </c>
      <c r="U29" s="32">
        <v>376227</v>
      </c>
      <c r="V29" s="32">
        <v>388731</v>
      </c>
      <c r="W29" s="32">
        <v>378345</v>
      </c>
      <c r="X29" s="32">
        <v>359299</v>
      </c>
      <c r="Y29" s="32">
        <v>351858</v>
      </c>
      <c r="Z29" s="32">
        <v>426080</v>
      </c>
      <c r="AA29" s="32">
        <v>443746</v>
      </c>
      <c r="AB29" s="32">
        <v>407506</v>
      </c>
      <c r="AC29" s="32">
        <v>350559</v>
      </c>
      <c r="AD29" s="32">
        <v>392959</v>
      </c>
      <c r="AF29" s="63">
        <f t="shared" si="30"/>
        <v>0.11607897906032323</v>
      </c>
      <c r="AG29" s="63">
        <f t="shared" si="31"/>
        <v>9.2340881295416316E-2</v>
      </c>
      <c r="AH29" s="63">
        <f t="shared" si="32"/>
        <v>8.8784733873180338E-2</v>
      </c>
      <c r="AI29" s="63">
        <f t="shared" si="0"/>
        <v>8.4099418007490809E-2</v>
      </c>
      <c r="AJ29" s="63">
        <f t="shared" si="33"/>
        <v>8.2359895274138589E-2</v>
      </c>
      <c r="AK29" s="63">
        <f t="shared" si="1"/>
        <v>9.0972790961375311E-2</v>
      </c>
      <c r="AL29" s="63">
        <f t="shared" si="34"/>
        <v>8.3881511239648238E-2</v>
      </c>
      <c r="AM29" s="63">
        <f t="shared" si="35"/>
        <v>8.4628534199649705E-2</v>
      </c>
      <c r="AN29" s="63">
        <f t="shared" si="36"/>
        <v>8.3670791202325373E-2</v>
      </c>
      <c r="AO29" s="63">
        <f t="shared" si="37"/>
        <v>9.3532498129373379E-2</v>
      </c>
      <c r="AQ29" s="13">
        <f t="shared" si="2"/>
        <v>1.1610201294283541E-3</v>
      </c>
      <c r="AR29" s="13">
        <f t="shared" si="3"/>
        <v>1.2416578325243795E-3</v>
      </c>
      <c r="AS29" s="13">
        <f t="shared" si="4"/>
        <v>1.212735714275111E-3</v>
      </c>
      <c r="AT29" s="13">
        <f t="shared" si="5"/>
        <v>1.2408725029353499E-3</v>
      </c>
      <c r="AU29" s="13">
        <f t="shared" si="6"/>
        <v>1.1461431856187347E-3</v>
      </c>
      <c r="AV29" s="13">
        <f t="shared" si="7"/>
        <v>1.110878257320778E-3</v>
      </c>
      <c r="AW29" s="13">
        <f t="shared" si="8"/>
        <v>1.0124512509450407E-3</v>
      </c>
      <c r="AX29" s="13">
        <f t="shared" si="9"/>
        <v>1.0704597655453217E-3</v>
      </c>
      <c r="AY29" s="13">
        <f t="shared" si="10"/>
        <v>8.6736401609318302E-4</v>
      </c>
      <c r="AZ29" s="13">
        <f t="shared" si="11"/>
        <v>8.9419597759396962E-4</v>
      </c>
      <c r="BA29" s="13">
        <f t="shared" si="12"/>
        <v>8.3545196318294981E-4</v>
      </c>
      <c r="BB29" s="13">
        <f t="shared" si="13"/>
        <v>8.6052990436451303E-4</v>
      </c>
      <c r="BC29" s="13">
        <f t="shared" si="14"/>
        <v>8.4328377016537918E-4</v>
      </c>
      <c r="BD29" s="13">
        <f t="shared" si="15"/>
        <v>9.4390779918451903E-4</v>
      </c>
      <c r="BE29" s="13">
        <f t="shared" si="16"/>
        <v>9.4184751805616903E-4</v>
      </c>
      <c r="BF29" s="13">
        <f t="shared" si="17"/>
        <v>8.6970381947038043E-4</v>
      </c>
      <c r="BG29" s="13">
        <f t="shared" si="18"/>
        <v>8.6781122114985897E-4</v>
      </c>
      <c r="BH29" s="13">
        <f t="shared" si="19"/>
        <v>9.5663568092370528E-4</v>
      </c>
      <c r="BI29" s="13">
        <f t="shared" si="20"/>
        <v>8.3344990715110575E-4</v>
      </c>
      <c r="BJ29" s="13">
        <f t="shared" si="21"/>
        <v>8.3845567796926156E-4</v>
      </c>
      <c r="BK29" s="13">
        <f t="shared" si="22"/>
        <v>7.8902003271906094E-4</v>
      </c>
      <c r="BL29" s="13">
        <f t="shared" si="23"/>
        <v>7.6059256053645648E-4</v>
      </c>
      <c r="BM29" s="13">
        <f t="shared" si="24"/>
        <v>7.7490959635805306E-4</v>
      </c>
      <c r="BN29" s="13">
        <f t="shared" si="25"/>
        <v>8.9596782348404333E-4</v>
      </c>
      <c r="BO29" s="13">
        <f t="shared" si="26"/>
        <v>8.9972557767692895E-4</v>
      </c>
      <c r="BP29" s="13">
        <f t="shared" si="27"/>
        <v>8.3229571754048388E-4</v>
      </c>
      <c r="BQ29" s="13">
        <f t="shared" si="28"/>
        <v>7.7810244085234847E-4</v>
      </c>
      <c r="BR29" s="13">
        <f t="shared" si="29"/>
        <v>8.1154751284186438E-4</v>
      </c>
    </row>
    <row r="30" spans="1:70" x14ac:dyDescent="0.2">
      <c r="A30" s="4">
        <v>28</v>
      </c>
      <c r="B30" s="6" t="s">
        <v>65</v>
      </c>
      <c r="C30" s="32">
        <v>1115538</v>
      </c>
      <c r="D30" s="32">
        <v>1093526</v>
      </c>
      <c r="E30" s="32">
        <v>1090726</v>
      </c>
      <c r="F30" s="32">
        <v>1111779</v>
      </c>
      <c r="G30" s="32">
        <v>1053894</v>
      </c>
      <c r="H30" s="32">
        <v>946109</v>
      </c>
      <c r="I30" s="32">
        <v>948863</v>
      </c>
      <c r="J30" s="32">
        <v>940549</v>
      </c>
      <c r="K30" s="32">
        <v>852099</v>
      </c>
      <c r="L30" s="32">
        <v>841600</v>
      </c>
      <c r="M30" s="32">
        <v>852832</v>
      </c>
      <c r="N30" s="32">
        <v>916789</v>
      </c>
      <c r="O30" s="32">
        <v>960777</v>
      </c>
      <c r="P30" s="32">
        <v>1000951</v>
      </c>
      <c r="Q30" s="32">
        <v>1048424</v>
      </c>
      <c r="R30" s="32">
        <v>829111</v>
      </c>
      <c r="S30" s="32">
        <v>897550</v>
      </c>
      <c r="T30" s="32">
        <v>932963</v>
      </c>
      <c r="U30" s="32">
        <v>883163</v>
      </c>
      <c r="V30" s="32">
        <v>828709</v>
      </c>
      <c r="W30" s="32">
        <v>952274</v>
      </c>
      <c r="X30" s="32">
        <v>940995</v>
      </c>
      <c r="Y30" s="32">
        <v>831689</v>
      </c>
      <c r="Z30" s="32">
        <v>862477</v>
      </c>
      <c r="AA30" s="32">
        <v>922473</v>
      </c>
      <c r="AB30" s="32">
        <v>912243</v>
      </c>
      <c r="AC30" s="32">
        <v>809630</v>
      </c>
      <c r="AD30" s="32">
        <v>920944</v>
      </c>
      <c r="AF30" s="63">
        <f t="shared" si="30"/>
        <v>0.24845319275444083</v>
      </c>
      <c r="AG30" s="63">
        <f t="shared" si="31"/>
        <v>0.21265562970867591</v>
      </c>
      <c r="AH30" s="63">
        <f t="shared" si="32"/>
        <v>0.20646957979863426</v>
      </c>
      <c r="AI30" s="63">
        <f t="shared" si="0"/>
        <v>0.19783780259894179</v>
      </c>
      <c r="AJ30" s="63">
        <f t="shared" si="33"/>
        <v>0.18613125605588676</v>
      </c>
      <c r="AK30" s="63">
        <f t="shared" si="1"/>
        <v>0.20972161709506298</v>
      </c>
      <c r="AL30" s="63">
        <f t="shared" si="34"/>
        <v>0.19132882569658421</v>
      </c>
      <c r="AM30" s="63">
        <f t="shared" si="35"/>
        <v>0.19317705394807935</v>
      </c>
      <c r="AN30" s="63">
        <f t="shared" si="36"/>
        <v>0.18435378378138118</v>
      </c>
      <c r="AO30" s="63">
        <f t="shared" si="37"/>
        <v>0.21039160152847783</v>
      </c>
      <c r="AQ30" s="13">
        <f t="shared" si="2"/>
        <v>2.7457500750317416E-3</v>
      </c>
      <c r="AR30" s="13">
        <f t="shared" si="3"/>
        <v>2.6540130668652366E-3</v>
      </c>
      <c r="AS30" s="13">
        <f t="shared" si="4"/>
        <v>2.5741537621670266E-3</v>
      </c>
      <c r="AT30" s="13">
        <f t="shared" si="5"/>
        <v>2.555783200084775E-3</v>
      </c>
      <c r="AU30" s="13">
        <f t="shared" si="6"/>
        <v>2.5313474239691998E-3</v>
      </c>
      <c r="AV30" s="13">
        <f t="shared" si="7"/>
        <v>2.329107120328828E-3</v>
      </c>
      <c r="AW30" s="13">
        <f t="shared" si="8"/>
        <v>2.2627869918513837E-3</v>
      </c>
      <c r="AX30" s="13">
        <f t="shared" si="9"/>
        <v>2.2549864094817905E-3</v>
      </c>
      <c r="AY30" s="13">
        <f t="shared" si="10"/>
        <v>2.0891953391083441E-3</v>
      </c>
      <c r="AZ30" s="13">
        <f t="shared" si="11"/>
        <v>2.053043286000188E-3</v>
      </c>
      <c r="BA30" s="13">
        <f t="shared" si="12"/>
        <v>2.0211910660971632E-3</v>
      </c>
      <c r="BB30" s="13">
        <f t="shared" si="13"/>
        <v>2.0781346899816865E-3</v>
      </c>
      <c r="BC30" s="13">
        <f t="shared" si="14"/>
        <v>2.0784254468705458E-3</v>
      </c>
      <c r="BD30" s="13">
        <f t="shared" si="15"/>
        <v>2.0749768971314256E-3</v>
      </c>
      <c r="BE30" s="13">
        <f t="shared" si="16"/>
        <v>2.0985313705153608E-3</v>
      </c>
      <c r="BF30" s="13">
        <f t="shared" si="17"/>
        <v>1.9999695003270223E-3</v>
      </c>
      <c r="BG30" s="13">
        <f t="shared" si="18"/>
        <v>2.0581368830920144E-3</v>
      </c>
      <c r="BH30" s="13">
        <f t="shared" si="19"/>
        <v>2.0903339238107373E-3</v>
      </c>
      <c r="BI30" s="13">
        <f t="shared" si="20"/>
        <v>1.9564574587929416E-3</v>
      </c>
      <c r="BJ30" s="13">
        <f t="shared" si="21"/>
        <v>1.787446245435092E-3</v>
      </c>
      <c r="BK30" s="13">
        <f t="shared" si="22"/>
        <v>1.9859209521402715E-3</v>
      </c>
      <c r="BL30" s="13">
        <f t="shared" si="23"/>
        <v>1.9919726926654483E-3</v>
      </c>
      <c r="BM30" s="13">
        <f t="shared" si="24"/>
        <v>1.8316587580371423E-3</v>
      </c>
      <c r="BN30" s="13">
        <f t="shared" si="25"/>
        <v>1.8136303992091797E-3</v>
      </c>
      <c r="BO30" s="13">
        <f t="shared" si="26"/>
        <v>1.8703775421443115E-3</v>
      </c>
      <c r="BP30" s="13">
        <f t="shared" si="27"/>
        <v>1.8631773329872041E-3</v>
      </c>
      <c r="BQ30" s="13">
        <f t="shared" si="28"/>
        <v>1.7970586383099191E-3</v>
      </c>
      <c r="BR30" s="13">
        <f t="shared" si="29"/>
        <v>1.9019536711632459E-3</v>
      </c>
    </row>
    <row r="31" spans="1:70" x14ac:dyDescent="0.2">
      <c r="A31" s="4">
        <v>29</v>
      </c>
      <c r="B31" s="6" t="s">
        <v>66</v>
      </c>
      <c r="C31" s="32">
        <v>8750862</v>
      </c>
      <c r="D31" s="32">
        <v>9074862</v>
      </c>
      <c r="E31" s="32">
        <v>8689812</v>
      </c>
      <c r="F31" s="32">
        <v>9663476</v>
      </c>
      <c r="G31" s="32">
        <v>8510377</v>
      </c>
      <c r="H31" s="32">
        <v>6807353</v>
      </c>
      <c r="I31" s="32">
        <v>7684659</v>
      </c>
      <c r="J31" s="32">
        <v>8031861</v>
      </c>
      <c r="K31" s="32">
        <v>8250473</v>
      </c>
      <c r="L31" s="32">
        <v>8438837</v>
      </c>
      <c r="M31" s="32">
        <v>11108038</v>
      </c>
      <c r="N31" s="32">
        <v>13769281</v>
      </c>
      <c r="O31" s="32">
        <v>15332280</v>
      </c>
      <c r="P31" s="32">
        <v>17963521</v>
      </c>
      <c r="Q31" s="32">
        <v>23466790</v>
      </c>
      <c r="R31" s="32">
        <v>15202989</v>
      </c>
      <c r="S31" s="32">
        <v>16785597</v>
      </c>
      <c r="T31" s="32">
        <v>19053793</v>
      </c>
      <c r="U31" s="32">
        <v>17766630</v>
      </c>
      <c r="V31" s="32">
        <v>17028719</v>
      </c>
      <c r="W31" s="32">
        <v>17747839</v>
      </c>
      <c r="X31" s="32">
        <v>15119209</v>
      </c>
      <c r="Y31" s="32">
        <v>13324314</v>
      </c>
      <c r="Z31" s="32">
        <v>16294155</v>
      </c>
      <c r="AA31" s="32">
        <v>16918124</v>
      </c>
      <c r="AB31" s="32">
        <v>16340060</v>
      </c>
      <c r="AC31" s="32">
        <v>12992580</v>
      </c>
      <c r="AD31" s="32">
        <v>17995043</v>
      </c>
      <c r="AF31" s="63">
        <f t="shared" si="30"/>
        <v>2.0045486087709414</v>
      </c>
      <c r="AG31" s="63">
        <f t="shared" si="31"/>
        <v>2.2655769650486079</v>
      </c>
      <c r="AH31" s="63">
        <f t="shared" si="32"/>
        <v>3.7292012669387318</v>
      </c>
      <c r="AI31" s="63">
        <f t="shared" si="0"/>
        <v>3.7714382605395675</v>
      </c>
      <c r="AJ31" s="63">
        <f t="shared" si="33"/>
        <v>3.2021329693724105</v>
      </c>
      <c r="AK31" s="63">
        <f t="shared" si="1"/>
        <v>2.9861375253423605</v>
      </c>
      <c r="AL31" s="63">
        <f t="shared" si="34"/>
        <v>3.5128066867977719</v>
      </c>
      <c r="AM31" s="63">
        <f t="shared" si="35"/>
        <v>3.6021909438482713</v>
      </c>
      <c r="AN31" s="63">
        <f t="shared" si="36"/>
        <v>3.2171404078221491</v>
      </c>
      <c r="AO31" s="63">
        <f t="shared" si="37"/>
        <v>2.993617329087217</v>
      </c>
      <c r="AQ31" s="13">
        <f t="shared" si="2"/>
        <v>2.1539095927787681E-2</v>
      </c>
      <c r="AR31" s="13">
        <f t="shared" si="3"/>
        <v>2.2024901399691269E-2</v>
      </c>
      <c r="AS31" s="13">
        <f t="shared" si="4"/>
        <v>2.050827820398906E-2</v>
      </c>
      <c r="AT31" s="13">
        <f t="shared" si="5"/>
        <v>2.2214621444749741E-2</v>
      </c>
      <c r="AU31" s="13">
        <f t="shared" si="6"/>
        <v>2.0441069876056536E-2</v>
      </c>
      <c r="AV31" s="13">
        <f t="shared" si="7"/>
        <v>1.6758168818700389E-2</v>
      </c>
      <c r="AW31" s="13">
        <f t="shared" si="8"/>
        <v>1.8325876783069486E-2</v>
      </c>
      <c r="AX31" s="13">
        <f t="shared" si="9"/>
        <v>1.9256559092452202E-2</v>
      </c>
      <c r="AY31" s="13">
        <f t="shared" si="10"/>
        <v>2.0228693775065146E-2</v>
      </c>
      <c r="AZ31" s="13">
        <f t="shared" si="11"/>
        <v>2.0586142638426768E-2</v>
      </c>
      <c r="BA31" s="13">
        <f t="shared" si="12"/>
        <v>2.6325779482322193E-2</v>
      </c>
      <c r="BB31" s="13">
        <f t="shared" si="13"/>
        <v>3.1211566131580683E-2</v>
      </c>
      <c r="BC31" s="13">
        <f t="shared" si="14"/>
        <v>3.3167947307798103E-2</v>
      </c>
      <c r="BD31" s="13">
        <f t="shared" si="15"/>
        <v>3.7238477274247402E-2</v>
      </c>
      <c r="BE31" s="13">
        <f t="shared" si="16"/>
        <v>4.6971258746743842E-2</v>
      </c>
      <c r="BF31" s="13">
        <f t="shared" si="17"/>
        <v>3.6672429040028681E-2</v>
      </c>
      <c r="BG31" s="13">
        <f t="shared" si="18"/>
        <v>3.8490397515925208E-2</v>
      </c>
      <c r="BH31" s="13">
        <f t="shared" si="19"/>
        <v>4.2690642485465724E-2</v>
      </c>
      <c r="BI31" s="13">
        <f t="shared" si="20"/>
        <v>3.9358143152639365E-2</v>
      </c>
      <c r="BJ31" s="13">
        <f t="shared" si="21"/>
        <v>3.6729322163894948E-2</v>
      </c>
      <c r="BK31" s="13">
        <f t="shared" si="22"/>
        <v>3.7012252067485034E-2</v>
      </c>
      <c r="BL31" s="13">
        <f t="shared" si="23"/>
        <v>3.2005538246963776E-2</v>
      </c>
      <c r="BM31" s="13">
        <f t="shared" si="24"/>
        <v>2.9344618520789512E-2</v>
      </c>
      <c r="BN31" s="13">
        <f t="shared" si="25"/>
        <v>3.4263609159926878E-2</v>
      </c>
      <c r="BO31" s="13">
        <f t="shared" si="26"/>
        <v>3.4302661633253968E-2</v>
      </c>
      <c r="BP31" s="13">
        <f t="shared" si="27"/>
        <v>3.3373157603457514E-2</v>
      </c>
      <c r="BQ31" s="13">
        <f t="shared" si="28"/>
        <v>2.8838392997952999E-2</v>
      </c>
      <c r="BR31" s="13">
        <f t="shared" si="29"/>
        <v>3.7163755990147582E-2</v>
      </c>
    </row>
    <row r="32" spans="1:70" x14ac:dyDescent="0.2">
      <c r="A32" s="4">
        <v>30</v>
      </c>
      <c r="B32" s="6" t="s">
        <v>67</v>
      </c>
      <c r="C32" s="32">
        <v>6454550</v>
      </c>
      <c r="D32" s="32">
        <v>6204798</v>
      </c>
      <c r="E32" s="32">
        <v>5777639</v>
      </c>
      <c r="F32" s="32">
        <v>6091891</v>
      </c>
      <c r="G32" s="32">
        <v>5417049</v>
      </c>
      <c r="H32" s="32">
        <v>5098102</v>
      </c>
      <c r="I32" s="32">
        <v>5273871</v>
      </c>
      <c r="J32" s="32">
        <v>4657579</v>
      </c>
      <c r="K32" s="32">
        <v>4280903</v>
      </c>
      <c r="L32" s="32">
        <v>4544525</v>
      </c>
      <c r="M32" s="32">
        <v>5237039</v>
      </c>
      <c r="N32" s="32">
        <v>6031018</v>
      </c>
      <c r="O32" s="32">
        <v>6652895</v>
      </c>
      <c r="P32" s="32">
        <v>7514033</v>
      </c>
      <c r="Q32" s="32">
        <v>8290564</v>
      </c>
      <c r="R32" s="32">
        <v>5608854</v>
      </c>
      <c r="S32" s="32">
        <v>6577430</v>
      </c>
      <c r="T32" s="32">
        <v>6896055</v>
      </c>
      <c r="U32" s="32">
        <v>6646923</v>
      </c>
      <c r="V32" s="32">
        <v>6551789</v>
      </c>
      <c r="W32" s="32">
        <v>6852151</v>
      </c>
      <c r="X32" s="32">
        <v>6202111</v>
      </c>
      <c r="Y32" s="32">
        <v>5993739</v>
      </c>
      <c r="Z32" s="32">
        <v>6393462</v>
      </c>
      <c r="AA32" s="32">
        <v>6904220</v>
      </c>
      <c r="AB32" s="32">
        <v>6733906</v>
      </c>
      <c r="AC32" s="32">
        <v>5645138</v>
      </c>
      <c r="AD32" s="32">
        <v>7321997</v>
      </c>
      <c r="AF32" s="63">
        <f t="shared" si="30"/>
        <v>1.3472863618053326</v>
      </c>
      <c r="AG32" s="63">
        <f t="shared" si="31"/>
        <v>1.1901347366759649</v>
      </c>
      <c r="AH32" s="63">
        <f t="shared" si="32"/>
        <v>1.4807665313846294</v>
      </c>
      <c r="AI32" s="63">
        <f t="shared" si="0"/>
        <v>1.4468106632920223</v>
      </c>
      <c r="AJ32" s="63">
        <f t="shared" si="33"/>
        <v>1.3342633064491636</v>
      </c>
      <c r="AK32" s="63">
        <f t="shared" si="1"/>
        <v>1.3325749529254849</v>
      </c>
      <c r="AL32" s="63">
        <f t="shared" si="34"/>
        <v>1.397593806754035</v>
      </c>
      <c r="AM32" s="63">
        <f t="shared" si="35"/>
        <v>1.4161324824660826</v>
      </c>
      <c r="AN32" s="63">
        <f t="shared" si="36"/>
        <v>1.3427392298010929</v>
      </c>
      <c r="AO32" s="63">
        <f t="shared" si="37"/>
        <v>1.3596019669127055</v>
      </c>
      <c r="AQ32" s="13">
        <f t="shared" si="2"/>
        <v>1.5887025943353006E-2</v>
      </c>
      <c r="AR32" s="13">
        <f t="shared" si="3"/>
        <v>1.5059189236707026E-2</v>
      </c>
      <c r="AS32" s="13">
        <f t="shared" si="4"/>
        <v>1.3635442052626357E-2</v>
      </c>
      <c r="AT32" s="13">
        <f t="shared" si="5"/>
        <v>1.4004179494798553E-2</v>
      </c>
      <c r="AU32" s="13">
        <f t="shared" si="6"/>
        <v>1.3011207039479236E-2</v>
      </c>
      <c r="AV32" s="13">
        <f t="shared" si="7"/>
        <v>1.2550378094239287E-2</v>
      </c>
      <c r="AW32" s="13">
        <f t="shared" si="8"/>
        <v>1.2576785790469487E-2</v>
      </c>
      <c r="AX32" s="13">
        <f t="shared" si="9"/>
        <v>1.1166645593252228E-2</v>
      </c>
      <c r="AY32" s="13">
        <f t="shared" si="10"/>
        <v>1.0496013485258084E-2</v>
      </c>
      <c r="AZ32" s="13">
        <f t="shared" si="11"/>
        <v>1.1086153207355042E-2</v>
      </c>
      <c r="BA32" s="13">
        <f t="shared" si="12"/>
        <v>1.2411654862390742E-2</v>
      </c>
      <c r="BB32" s="13">
        <f t="shared" si="13"/>
        <v>1.3670831261832297E-2</v>
      </c>
      <c r="BC32" s="13">
        <f t="shared" si="14"/>
        <v>1.4392045462534824E-2</v>
      </c>
      <c r="BD32" s="13">
        <f t="shared" si="15"/>
        <v>1.5576631502724049E-2</v>
      </c>
      <c r="BE32" s="13">
        <f t="shared" si="16"/>
        <v>1.6594439495152068E-2</v>
      </c>
      <c r="BF32" s="13">
        <f t="shared" si="17"/>
        <v>1.3529596075540213E-2</v>
      </c>
      <c r="BG32" s="13">
        <f t="shared" si="18"/>
        <v>1.508244808529431E-2</v>
      </c>
      <c r="BH32" s="13">
        <f t="shared" si="19"/>
        <v>1.5450835356776906E-2</v>
      </c>
      <c r="BI32" s="13">
        <f t="shared" si="20"/>
        <v>1.4724826653032741E-2</v>
      </c>
      <c r="BJ32" s="13">
        <f t="shared" si="21"/>
        <v>1.4131583763339044E-2</v>
      </c>
      <c r="BK32" s="13">
        <f t="shared" si="22"/>
        <v>1.4289826497551034E-2</v>
      </c>
      <c r="BL32" s="13">
        <f t="shared" si="23"/>
        <v>1.3129119441527315E-2</v>
      </c>
      <c r="BM32" s="13">
        <f t="shared" si="24"/>
        <v>1.3200228129431535E-2</v>
      </c>
      <c r="BN32" s="13">
        <f t="shared" si="25"/>
        <v>1.3444273921958174E-2</v>
      </c>
      <c r="BO32" s="13">
        <f t="shared" si="26"/>
        <v>1.3998781573036391E-2</v>
      </c>
      <c r="BP32" s="13">
        <f t="shared" si="27"/>
        <v>1.3753419891044965E-2</v>
      </c>
      <c r="BQ32" s="13">
        <f t="shared" si="28"/>
        <v>1.2529975429951434E-2</v>
      </c>
      <c r="BR32" s="13">
        <f t="shared" si="29"/>
        <v>1.5121548187942235E-2</v>
      </c>
    </row>
    <row r="33" spans="1:70" x14ac:dyDescent="0.2">
      <c r="A33" s="4">
        <v>31</v>
      </c>
      <c r="B33" s="6" t="s">
        <v>68</v>
      </c>
      <c r="C33" s="32">
        <v>1065147</v>
      </c>
      <c r="D33" s="32">
        <v>1142704</v>
      </c>
      <c r="E33" s="32">
        <v>1176926</v>
      </c>
      <c r="F33" s="32">
        <v>1295985</v>
      </c>
      <c r="G33" s="32">
        <v>1124382</v>
      </c>
      <c r="H33" s="32">
        <v>999732</v>
      </c>
      <c r="I33" s="32">
        <v>1102940</v>
      </c>
      <c r="J33" s="32">
        <v>1185104</v>
      </c>
      <c r="K33" s="32">
        <v>1303675</v>
      </c>
      <c r="L33" s="32">
        <v>1270542</v>
      </c>
      <c r="M33" s="32">
        <v>1463498</v>
      </c>
      <c r="N33" s="32">
        <v>1827638</v>
      </c>
      <c r="O33" s="32">
        <v>2339739</v>
      </c>
      <c r="P33" s="32">
        <v>2848662</v>
      </c>
      <c r="Q33" s="32">
        <v>2731956</v>
      </c>
      <c r="R33" s="32">
        <v>1611938</v>
      </c>
      <c r="S33" s="32">
        <v>2408692</v>
      </c>
      <c r="T33" s="32">
        <v>2494696</v>
      </c>
      <c r="U33" s="32">
        <v>2361609</v>
      </c>
      <c r="V33" s="32">
        <v>2429461</v>
      </c>
      <c r="W33" s="32">
        <v>2694802</v>
      </c>
      <c r="X33" s="32">
        <v>2654550</v>
      </c>
      <c r="Y33" s="32">
        <v>2194181</v>
      </c>
      <c r="Z33" s="32">
        <v>2518576</v>
      </c>
      <c r="AA33" s="32">
        <v>2794750</v>
      </c>
      <c r="AB33" s="32">
        <v>2572172</v>
      </c>
      <c r="AC33" s="32">
        <v>2549808</v>
      </c>
      <c r="AD33" s="32">
        <v>3367566</v>
      </c>
      <c r="AF33" s="63">
        <f t="shared" si="30"/>
        <v>0.27203642638869813</v>
      </c>
      <c r="AG33" s="63">
        <f t="shared" si="31"/>
        <v>0.32297663306650126</v>
      </c>
      <c r="AH33" s="63">
        <f t="shared" si="32"/>
        <v>0.49982444339093041</v>
      </c>
      <c r="AI33" s="63">
        <f t="shared" si="0"/>
        <v>0.54706194175754741</v>
      </c>
      <c r="AJ33" s="63">
        <f t="shared" si="33"/>
        <v>0.53878900460593404</v>
      </c>
      <c r="AK33" s="63">
        <f t="shared" si="1"/>
        <v>0.41113872475793417</v>
      </c>
      <c r="AL33" s="63">
        <f t="shared" si="34"/>
        <v>0.5411972294808175</v>
      </c>
      <c r="AM33" s="63">
        <f t="shared" si="35"/>
        <v>0.54020767308977247</v>
      </c>
      <c r="AN33" s="63">
        <f t="shared" si="36"/>
        <v>0.55265175920485687</v>
      </c>
      <c r="AO33" s="63">
        <f t="shared" si="37"/>
        <v>0.43432939643710688</v>
      </c>
      <c r="AQ33" s="13">
        <f t="shared" si="2"/>
        <v>2.6217192557939166E-3</v>
      </c>
      <c r="AR33" s="13">
        <f t="shared" si="3"/>
        <v>2.7733692180699622E-3</v>
      </c>
      <c r="AS33" s="13">
        <f t="shared" si="4"/>
        <v>2.7775889551474794E-3</v>
      </c>
      <c r="AT33" s="13">
        <f t="shared" si="5"/>
        <v>2.9792402002213276E-3</v>
      </c>
      <c r="AU33" s="13">
        <f t="shared" si="6"/>
        <v>2.7006525127359457E-3</v>
      </c>
      <c r="AV33" s="13">
        <f t="shared" si="7"/>
        <v>2.4611148605716464E-3</v>
      </c>
      <c r="AW33" s="13">
        <f t="shared" si="8"/>
        <v>2.6302198365755281E-3</v>
      </c>
      <c r="AX33" s="13">
        <f t="shared" si="9"/>
        <v>2.8413122695601272E-3</v>
      </c>
      <c r="AY33" s="13">
        <f t="shared" si="10"/>
        <v>3.1963794508760961E-3</v>
      </c>
      <c r="AZ33" s="13">
        <f t="shared" si="11"/>
        <v>3.0994269518550984E-3</v>
      </c>
      <c r="BA33" s="13">
        <f t="shared" si="12"/>
        <v>3.4684546110500848E-3</v>
      </c>
      <c r="BB33" s="13">
        <f t="shared" si="13"/>
        <v>4.1428048640731394E-3</v>
      </c>
      <c r="BC33" s="13">
        <f t="shared" si="14"/>
        <v>5.0615003030208307E-3</v>
      </c>
      <c r="BD33" s="13">
        <f t="shared" si="15"/>
        <v>5.9052919051344188E-3</v>
      </c>
      <c r="BE33" s="13">
        <f t="shared" si="16"/>
        <v>5.468298483121011E-3</v>
      </c>
      <c r="BF33" s="13">
        <f t="shared" si="17"/>
        <v>3.888293408745198E-3</v>
      </c>
      <c r="BG33" s="13">
        <f t="shared" si="18"/>
        <v>5.5232776393612281E-3</v>
      </c>
      <c r="BH33" s="13">
        <f t="shared" si="19"/>
        <v>5.5894474683293449E-3</v>
      </c>
      <c r="BI33" s="13">
        <f t="shared" si="20"/>
        <v>5.2316362243465132E-3</v>
      </c>
      <c r="BJ33" s="13">
        <f t="shared" si="21"/>
        <v>5.2401155808383696E-3</v>
      </c>
      <c r="BK33" s="13">
        <f t="shared" si="22"/>
        <v>5.6198780536584093E-3</v>
      </c>
      <c r="BL33" s="13">
        <f t="shared" si="23"/>
        <v>5.6193615389189796E-3</v>
      </c>
      <c r="BM33" s="13">
        <f t="shared" si="24"/>
        <v>4.8323241564679764E-3</v>
      </c>
      <c r="BN33" s="13">
        <f t="shared" si="25"/>
        <v>5.2961018048233851E-3</v>
      </c>
      <c r="BO33" s="13">
        <f t="shared" si="26"/>
        <v>5.6665481113353077E-3</v>
      </c>
      <c r="BP33" s="13">
        <f t="shared" si="27"/>
        <v>5.2534385760640125E-3</v>
      </c>
      <c r="BQ33" s="13">
        <f t="shared" si="28"/>
        <v>5.6595660887463883E-3</v>
      </c>
      <c r="BR33" s="13">
        <f t="shared" si="29"/>
        <v>6.9547708835548385E-3</v>
      </c>
    </row>
    <row r="34" spans="1:70" x14ac:dyDescent="0.2">
      <c r="A34" s="4">
        <v>32</v>
      </c>
      <c r="B34" s="6" t="s">
        <v>69</v>
      </c>
      <c r="C34" s="32">
        <v>3042043</v>
      </c>
      <c r="D34" s="32">
        <v>3207653</v>
      </c>
      <c r="E34" s="32">
        <v>3232026</v>
      </c>
      <c r="F34" s="32">
        <v>3530355</v>
      </c>
      <c r="G34" s="32">
        <v>3120055</v>
      </c>
      <c r="H34" s="32">
        <v>2758349</v>
      </c>
      <c r="I34" s="32">
        <v>2896924</v>
      </c>
      <c r="J34" s="32">
        <v>2915064</v>
      </c>
      <c r="K34" s="32">
        <v>2993017</v>
      </c>
      <c r="L34" s="32">
        <v>2998478</v>
      </c>
      <c r="M34" s="32">
        <v>3258883</v>
      </c>
      <c r="N34" s="32">
        <v>3700970</v>
      </c>
      <c r="O34" s="32">
        <v>4925898</v>
      </c>
      <c r="P34" s="32">
        <v>5784777</v>
      </c>
      <c r="Q34" s="32">
        <v>5627771</v>
      </c>
      <c r="R34" s="32">
        <v>3416976</v>
      </c>
      <c r="S34" s="32">
        <v>4394390</v>
      </c>
      <c r="T34" s="32">
        <v>4423968</v>
      </c>
      <c r="U34" s="32">
        <v>4133942</v>
      </c>
      <c r="V34" s="32">
        <v>4078187</v>
      </c>
      <c r="W34" s="32">
        <v>4239806</v>
      </c>
      <c r="X34" s="32">
        <v>4028322</v>
      </c>
      <c r="Y34" s="32">
        <v>3638762</v>
      </c>
      <c r="Z34" s="32">
        <v>4113522</v>
      </c>
      <c r="AA34" s="32">
        <v>4265876</v>
      </c>
      <c r="AB34" s="32">
        <v>3804152</v>
      </c>
      <c r="AC34" s="32">
        <v>3484258</v>
      </c>
      <c r="AD34" s="32">
        <v>4787769</v>
      </c>
      <c r="AF34" s="63">
        <f t="shared" si="30"/>
        <v>0.74535499429259178</v>
      </c>
      <c r="AG34" s="63">
        <f t="shared" si="31"/>
        <v>0.74438293223692387</v>
      </c>
      <c r="AH34" s="63">
        <f t="shared" si="32"/>
        <v>1.0103449705956109</v>
      </c>
      <c r="AI34" s="63">
        <f t="shared" si="0"/>
        <v>0.92186910458810012</v>
      </c>
      <c r="AJ34" s="63">
        <f t="shared" si="33"/>
        <v>0.82239853190495904</v>
      </c>
      <c r="AK34" s="63">
        <f t="shared" si="1"/>
        <v>0.8808589764236886</v>
      </c>
      <c r="AL34" s="63">
        <f t="shared" si="34"/>
        <v>0.87389624865018312</v>
      </c>
      <c r="AM34" s="63">
        <f t="shared" si="35"/>
        <v>0.89583622787069128</v>
      </c>
      <c r="AN34" s="63">
        <f t="shared" si="36"/>
        <v>0.80508947474021242</v>
      </c>
      <c r="AO34" s="63">
        <f t="shared" si="37"/>
        <v>0.84907451366055198</v>
      </c>
      <c r="AQ34" s="13">
        <f t="shared" si="2"/>
        <v>7.4875887647931167E-3</v>
      </c>
      <c r="AR34" s="13">
        <f t="shared" si="3"/>
        <v>7.785048527396218E-3</v>
      </c>
      <c r="AS34" s="13">
        <f t="shared" si="4"/>
        <v>7.6277010792093029E-3</v>
      </c>
      <c r="AT34" s="13">
        <f t="shared" si="5"/>
        <v>8.1156614752889607E-3</v>
      </c>
      <c r="AU34" s="13">
        <f t="shared" si="6"/>
        <v>7.4940584033045274E-3</v>
      </c>
      <c r="AV34" s="13">
        <f t="shared" si="7"/>
        <v>6.7904335507345372E-3</v>
      </c>
      <c r="AW34" s="13">
        <f t="shared" si="8"/>
        <v>6.9083966216219603E-3</v>
      </c>
      <c r="AX34" s="13">
        <f t="shared" si="9"/>
        <v>6.9889284904557092E-3</v>
      </c>
      <c r="AY34" s="13">
        <f t="shared" si="10"/>
        <v>7.3383458568453182E-3</v>
      </c>
      <c r="AZ34" s="13">
        <f t="shared" si="11"/>
        <v>7.3146448741911495E-3</v>
      </c>
      <c r="BA34" s="13">
        <f t="shared" si="12"/>
        <v>7.7234733277549636E-3</v>
      </c>
      <c r="BB34" s="13">
        <f t="shared" si="13"/>
        <v>8.3891867633463339E-3</v>
      </c>
      <c r="BC34" s="13">
        <f t="shared" si="14"/>
        <v>1.0656074980863123E-2</v>
      </c>
      <c r="BD34" s="13">
        <f t="shared" si="15"/>
        <v>1.1991874357543215E-2</v>
      </c>
      <c r="BE34" s="13">
        <f t="shared" si="16"/>
        <v>1.1264578061525301E-2</v>
      </c>
      <c r="BF34" s="13">
        <f t="shared" si="17"/>
        <v>8.2423798301426796E-3</v>
      </c>
      <c r="BG34" s="13">
        <f t="shared" si="18"/>
        <v>1.0076604242315991E-2</v>
      </c>
      <c r="BH34" s="13">
        <f t="shared" si="19"/>
        <v>9.9120440877646151E-3</v>
      </c>
      <c r="BI34" s="13">
        <f t="shared" si="20"/>
        <v>9.1578583569708084E-3</v>
      </c>
      <c r="BJ34" s="13">
        <f t="shared" si="21"/>
        <v>8.7962602570168802E-3</v>
      </c>
      <c r="BK34" s="13">
        <f t="shared" si="22"/>
        <v>8.8419084931543185E-3</v>
      </c>
      <c r="BL34" s="13">
        <f t="shared" si="23"/>
        <v>8.5274708380633935E-3</v>
      </c>
      <c r="BM34" s="13">
        <f t="shared" si="24"/>
        <v>8.0137771278840381E-3</v>
      </c>
      <c r="BN34" s="13">
        <f t="shared" si="25"/>
        <v>8.6499797061437497E-3</v>
      </c>
      <c r="BO34" s="13">
        <f t="shared" si="26"/>
        <v>8.6493573990484348E-3</v>
      </c>
      <c r="BP34" s="13">
        <f t="shared" si="27"/>
        <v>7.7696510443357077E-3</v>
      </c>
      <c r="BQ34" s="13">
        <f t="shared" si="28"/>
        <v>7.7336757988222295E-3</v>
      </c>
      <c r="BR34" s="13">
        <f t="shared" si="29"/>
        <v>9.8878051501845744E-3</v>
      </c>
    </row>
    <row r="35" spans="1:70" x14ac:dyDescent="0.2">
      <c r="A35" s="4">
        <v>33</v>
      </c>
      <c r="B35" s="6" t="s">
        <v>70</v>
      </c>
      <c r="C35" s="32">
        <v>4027393</v>
      </c>
      <c r="D35" s="32">
        <v>3913080</v>
      </c>
      <c r="E35" s="32">
        <v>4025844</v>
      </c>
      <c r="F35" s="32">
        <v>4001197</v>
      </c>
      <c r="G35" s="32">
        <v>3742296</v>
      </c>
      <c r="H35" s="32">
        <v>3267682</v>
      </c>
      <c r="I35" s="32">
        <v>3076980</v>
      </c>
      <c r="J35" s="32">
        <v>3010060</v>
      </c>
      <c r="K35" s="32">
        <v>2987331</v>
      </c>
      <c r="L35" s="32">
        <v>2684442</v>
      </c>
      <c r="M35" s="32">
        <v>2653657</v>
      </c>
      <c r="N35" s="32">
        <v>2819938</v>
      </c>
      <c r="O35" s="32">
        <v>2981258</v>
      </c>
      <c r="P35" s="32">
        <v>3047939</v>
      </c>
      <c r="Q35" s="32">
        <v>3041761</v>
      </c>
      <c r="R35" s="32">
        <v>2583802</v>
      </c>
      <c r="S35" s="32">
        <v>2341376</v>
      </c>
      <c r="T35" s="32">
        <v>2262623</v>
      </c>
      <c r="U35" s="32">
        <v>2477041</v>
      </c>
      <c r="V35" s="32">
        <v>2546764</v>
      </c>
      <c r="W35" s="32">
        <v>2699916</v>
      </c>
      <c r="X35" s="32">
        <v>2635562</v>
      </c>
      <c r="Y35" s="32">
        <v>2687016</v>
      </c>
      <c r="Z35" s="32">
        <v>2834899</v>
      </c>
      <c r="AA35" s="32">
        <v>3009621</v>
      </c>
      <c r="AB35" s="32">
        <v>3050930</v>
      </c>
      <c r="AC35" s="32">
        <v>2896397</v>
      </c>
      <c r="AD35" s="32">
        <v>2959529</v>
      </c>
      <c r="AF35" s="63">
        <f t="shared" si="30"/>
        <v>0.87611698322755338</v>
      </c>
      <c r="AG35" s="63">
        <f t="shared" si="31"/>
        <v>0.68514410851583429</v>
      </c>
      <c r="AH35" s="63">
        <f t="shared" si="32"/>
        <v>0.61416191300355216</v>
      </c>
      <c r="AI35" s="63">
        <f t="shared" si="0"/>
        <v>0.54380975881866689</v>
      </c>
      <c r="AJ35" s="63">
        <f t="shared" si="33"/>
        <v>0.60367467479153114</v>
      </c>
      <c r="AK35" s="63">
        <f t="shared" si="1"/>
        <v>0.6506023355663243</v>
      </c>
      <c r="AL35" s="63">
        <f t="shared" si="34"/>
        <v>0.57518090708118885</v>
      </c>
      <c r="AM35" s="63">
        <f t="shared" si="35"/>
        <v>0.5623309194086572</v>
      </c>
      <c r="AN35" s="63">
        <f t="shared" si="36"/>
        <v>0.62541102983559449</v>
      </c>
      <c r="AO35" s="63">
        <f t="shared" si="37"/>
        <v>0.67190952014036098</v>
      </c>
      <c r="AQ35" s="13">
        <f t="shared" ref="AQ35:AQ71" si="38">C35/C$111</f>
        <v>9.9128981997317085E-3</v>
      </c>
      <c r="AR35" s="13">
        <f t="shared" ref="AR35:AR71" si="39">D35/D$111</f>
        <v>9.497136283626563E-3</v>
      </c>
      <c r="AS35" s="13">
        <f t="shared" ref="AS35:AS71" si="40">E35/E$111</f>
        <v>9.5011409634477868E-3</v>
      </c>
      <c r="AT35" s="13">
        <f t="shared" ref="AT35:AT71" si="41">F35/F$111</f>
        <v>9.1980439213455202E-3</v>
      </c>
      <c r="AU35" s="13">
        <f t="shared" ref="AU35:AU71" si="42">G35/G$111</f>
        <v>8.9886187219305174E-3</v>
      </c>
      <c r="AV35" s="13">
        <f t="shared" ref="AV35:AV71" si="43">H35/H$111</f>
        <v>8.0442966013116301E-3</v>
      </c>
      <c r="AW35" s="13">
        <f t="shared" ref="AW35:AW71" si="44">I35/I$111</f>
        <v>7.3377825019911944E-3</v>
      </c>
      <c r="AX35" s="13">
        <f t="shared" ref="AX35:AX71" si="45">J35/J$111</f>
        <v>7.2166834388476932E-3</v>
      </c>
      <c r="AY35" s="13">
        <f t="shared" ref="AY35:AY71" si="46">K35/K$111</f>
        <v>7.3244047951867902E-3</v>
      </c>
      <c r="AZ35" s="13">
        <f t="shared" ref="AZ35:AZ71" si="47">L35/L$111</f>
        <v>6.548568945766298E-3</v>
      </c>
      <c r="BA35" s="13">
        <f t="shared" ref="BA35:BA71" si="48">M35/M$111</f>
        <v>6.2891024502905605E-3</v>
      </c>
      <c r="BB35" s="13">
        <f t="shared" ref="BB35:BB71" si="49">N35/N$111</f>
        <v>6.3921043788675224E-3</v>
      </c>
      <c r="BC35" s="13">
        <f t="shared" ref="BC35:BC71" si="50">O35/O$111</f>
        <v>6.4492827064827635E-3</v>
      </c>
      <c r="BD35" s="13">
        <f t="shared" ref="BD35:BD71" si="51">P35/P$111</f>
        <v>6.3183942159664771E-3</v>
      </c>
      <c r="BE35" s="13">
        <f t="shared" ref="BE35:BE71" si="52">Q35/Q$111</f>
        <v>6.0884059122169798E-3</v>
      </c>
      <c r="BF35" s="13">
        <f t="shared" ref="BF35:BF71" si="53">R35/R$111</f>
        <v>6.2326096202848123E-3</v>
      </c>
      <c r="BG35" s="13">
        <f t="shared" ref="BG35:BG71" si="54">S35/S$111</f>
        <v>5.368917946394572E-3</v>
      </c>
      <c r="BH35" s="13">
        <f t="shared" ref="BH35:BH71" si="55">T35/T$111</f>
        <v>5.0694803692048042E-3</v>
      </c>
      <c r="BI35" s="13">
        <f t="shared" ref="BI35:BI71" si="56">U35/U$111</f>
        <v>5.4873509648682367E-3</v>
      </c>
      <c r="BJ35" s="13">
        <f t="shared" ref="BJ35:BJ71" si="57">V35/V$111</f>
        <v>5.4931269598969684E-3</v>
      </c>
      <c r="BK35" s="13">
        <f t="shared" ref="BK35:BK71" si="58">W35/W$111</f>
        <v>5.6305430510743262E-3</v>
      </c>
      <c r="BL35" s="13">
        <f t="shared" ref="BL35:BL71" si="59">X35/X$111</f>
        <v>5.5791662376811074E-3</v>
      </c>
      <c r="BM35" s="13">
        <f t="shared" ref="BM35:BM71" si="60">Y35/Y$111</f>
        <v>5.9177124975633077E-3</v>
      </c>
      <c r="BN35" s="13">
        <f t="shared" ref="BN35:BN71" si="61">Z35/Z$111</f>
        <v>5.9612708571796166E-3</v>
      </c>
      <c r="BO35" s="13">
        <f t="shared" ref="BO35:BO71" si="62">AA35/AA$111</f>
        <v>6.1022138629162103E-3</v>
      </c>
      <c r="BP35" s="13">
        <f t="shared" ref="BP35:BP71" si="63">AB35/AB$111</f>
        <v>6.2312603336289246E-3</v>
      </c>
      <c r="BQ35" s="13">
        <f t="shared" ref="BQ35:BQ71" si="64">AC35/AC$111</f>
        <v>6.4288566985227008E-3</v>
      </c>
      <c r="BR35" s="13">
        <f t="shared" ref="BR35:BR71" si="65">AD35/AD$111</f>
        <v>6.1120839556629827E-3</v>
      </c>
    </row>
    <row r="36" spans="1:70" x14ac:dyDescent="0.2">
      <c r="A36" s="4">
        <v>34</v>
      </c>
      <c r="B36" s="6" t="s">
        <v>71</v>
      </c>
      <c r="C36" s="32">
        <v>4849182</v>
      </c>
      <c r="D36" s="32">
        <v>4890760</v>
      </c>
      <c r="E36" s="32">
        <v>4871269</v>
      </c>
      <c r="F36" s="32">
        <v>4901259</v>
      </c>
      <c r="G36" s="32">
        <v>4516977</v>
      </c>
      <c r="H36" s="32">
        <v>4079741</v>
      </c>
      <c r="I36" s="32">
        <v>4076231</v>
      </c>
      <c r="J36" s="32">
        <v>4010790</v>
      </c>
      <c r="K36" s="32">
        <v>3817221</v>
      </c>
      <c r="L36" s="32">
        <v>3632049</v>
      </c>
      <c r="M36" s="32">
        <v>3886020</v>
      </c>
      <c r="N36" s="32">
        <v>3929651</v>
      </c>
      <c r="O36" s="32">
        <v>4243605</v>
      </c>
      <c r="P36" s="32">
        <v>4498347</v>
      </c>
      <c r="Q36" s="32">
        <v>4538749</v>
      </c>
      <c r="R36" s="32">
        <v>3347755</v>
      </c>
      <c r="S36" s="32">
        <v>3701542</v>
      </c>
      <c r="T36" s="32">
        <v>4066942</v>
      </c>
      <c r="U36" s="32">
        <v>3984551</v>
      </c>
      <c r="V36" s="32">
        <v>3956721</v>
      </c>
      <c r="W36" s="32">
        <v>4201874</v>
      </c>
      <c r="X36" s="32">
        <v>4061539</v>
      </c>
      <c r="Y36" s="32">
        <v>3979408</v>
      </c>
      <c r="Z36" s="32">
        <v>4205128</v>
      </c>
      <c r="AA36" s="32">
        <v>4391314</v>
      </c>
      <c r="AB36" s="32">
        <v>4346278</v>
      </c>
      <c r="AC36" s="32">
        <v>3975654</v>
      </c>
      <c r="AD36" s="32">
        <v>4364611</v>
      </c>
      <c r="AF36" s="63">
        <f t="shared" si="30"/>
        <v>1.0874491641483119</v>
      </c>
      <c r="AG36" s="63">
        <f t="shared" si="31"/>
        <v>0.92788947462038984</v>
      </c>
      <c r="AH36" s="63">
        <f t="shared" si="32"/>
        <v>0.8843464718123828</v>
      </c>
      <c r="AI36" s="63">
        <f t="shared" si="0"/>
        <v>0.87202920130857386</v>
      </c>
      <c r="AJ36" s="63">
        <f t="shared" si="33"/>
        <v>0.88015600614079292</v>
      </c>
      <c r="AK36" s="63">
        <f t="shared" si="1"/>
        <v>0.90751460510570636</v>
      </c>
      <c r="AL36" s="63">
        <f t="shared" si="34"/>
        <v>0.8775756839480191</v>
      </c>
      <c r="AM36" s="63">
        <f t="shared" si="35"/>
        <v>0.87591164508943609</v>
      </c>
      <c r="AN36" s="63">
        <f t="shared" si="36"/>
        <v>0.88683229199101965</v>
      </c>
      <c r="AO36" s="63">
        <f t="shared" si="37"/>
        <v>0.93614726379180158</v>
      </c>
      <c r="AQ36" s="13">
        <f t="shared" si="38"/>
        <v>1.1935623744186724E-2</v>
      </c>
      <c r="AR36" s="13">
        <f t="shared" si="39"/>
        <v>1.1869988410793912E-2</v>
      </c>
      <c r="AS36" s="13">
        <f t="shared" si="40"/>
        <v>1.1496375279288849E-2</v>
      </c>
      <c r="AT36" s="13">
        <f t="shared" si="41"/>
        <v>1.1267127200157859E-2</v>
      </c>
      <c r="AU36" s="13">
        <f t="shared" si="42"/>
        <v>1.0849324593439307E-2</v>
      </c>
      <c r="AV36" s="13">
        <f t="shared" si="43"/>
        <v>1.0043402834343034E-2</v>
      </c>
      <c r="AW36" s="13">
        <f t="shared" si="44"/>
        <v>9.7207315308757512E-3</v>
      </c>
      <c r="AX36" s="13">
        <f t="shared" si="45"/>
        <v>9.6159550871729935E-3</v>
      </c>
      <c r="AY36" s="13">
        <f t="shared" si="46"/>
        <v>9.3591476125972368E-3</v>
      </c>
      <c r="AZ36" s="13">
        <f t="shared" si="47"/>
        <v>8.8602112807434595E-3</v>
      </c>
      <c r="BA36" s="13">
        <f t="shared" si="48"/>
        <v>9.2097727414952747E-3</v>
      </c>
      <c r="BB36" s="13">
        <f t="shared" si="49"/>
        <v>8.9075502243386694E-3</v>
      </c>
      <c r="BC36" s="13">
        <f t="shared" si="50"/>
        <v>9.1800871778436443E-3</v>
      </c>
      <c r="BD36" s="13">
        <f t="shared" si="51"/>
        <v>9.3250979321469855E-3</v>
      </c>
      <c r="BE36" s="13">
        <f t="shared" si="52"/>
        <v>9.0847855060502466E-3</v>
      </c>
      <c r="BF36" s="13">
        <f t="shared" si="53"/>
        <v>8.0754059402990564E-3</v>
      </c>
      <c r="BG36" s="13">
        <f t="shared" si="54"/>
        <v>8.4878615280643763E-3</v>
      </c>
      <c r="BH36" s="13">
        <f t="shared" si="55"/>
        <v>9.1121157310318709E-3</v>
      </c>
      <c r="BI36" s="13">
        <f t="shared" si="56"/>
        <v>8.8269147641951411E-3</v>
      </c>
      <c r="BJ36" s="13">
        <f t="shared" si="57"/>
        <v>8.534269684152317E-3</v>
      </c>
      <c r="BK36" s="13">
        <f t="shared" si="58"/>
        <v>8.7628031583908104E-3</v>
      </c>
      <c r="BL36" s="13">
        <f t="shared" si="59"/>
        <v>8.5977872126799092E-3</v>
      </c>
      <c r="BM36" s="13">
        <f t="shared" si="60"/>
        <v>8.7639941312234113E-3</v>
      </c>
      <c r="BN36" s="13">
        <f t="shared" si="61"/>
        <v>8.84261026481367E-3</v>
      </c>
      <c r="BO36" s="13">
        <f t="shared" si="62"/>
        <v>8.9036915834977345E-3</v>
      </c>
      <c r="BP36" s="13">
        <f t="shared" si="63"/>
        <v>8.8768964546299175E-3</v>
      </c>
      <c r="BQ36" s="13">
        <f t="shared" si="64"/>
        <v>8.8243807216029334E-3</v>
      </c>
      <c r="BR36" s="13">
        <f t="shared" si="65"/>
        <v>9.0138900027031902E-3</v>
      </c>
    </row>
    <row r="37" spans="1:70" x14ac:dyDescent="0.2">
      <c r="A37" s="4">
        <v>35</v>
      </c>
      <c r="B37" s="6" t="s">
        <v>72</v>
      </c>
      <c r="C37" s="32">
        <v>6062522</v>
      </c>
      <c r="D37" s="32">
        <v>6429094</v>
      </c>
      <c r="E37" s="32">
        <v>6661105</v>
      </c>
      <c r="F37" s="32">
        <v>6454150</v>
      </c>
      <c r="G37" s="32">
        <v>5724849</v>
      </c>
      <c r="H37" s="32">
        <v>5665065</v>
      </c>
      <c r="I37" s="32">
        <v>5732648</v>
      </c>
      <c r="J37" s="32">
        <v>5825474</v>
      </c>
      <c r="K37" s="32">
        <v>5047624</v>
      </c>
      <c r="L37" s="32">
        <v>5222072</v>
      </c>
      <c r="M37" s="32">
        <v>5760070</v>
      </c>
      <c r="N37" s="32">
        <v>6345079</v>
      </c>
      <c r="O37" s="32">
        <v>6707428</v>
      </c>
      <c r="P37" s="32">
        <v>7181836</v>
      </c>
      <c r="Q37" s="32">
        <v>7209221</v>
      </c>
      <c r="R37" s="32">
        <v>5100028</v>
      </c>
      <c r="S37" s="32">
        <v>5205456</v>
      </c>
      <c r="T37" s="32">
        <v>5957458</v>
      </c>
      <c r="U37" s="32">
        <v>5965361</v>
      </c>
      <c r="V37" s="32">
        <v>5605973</v>
      </c>
      <c r="W37" s="32">
        <v>5828816</v>
      </c>
      <c r="X37" s="32">
        <v>5955347</v>
      </c>
      <c r="Y37" s="32">
        <v>6067671</v>
      </c>
      <c r="Z37" s="32">
        <v>6469926</v>
      </c>
      <c r="AA37" s="32">
        <v>6847121</v>
      </c>
      <c r="AB37" s="32">
        <v>6756544</v>
      </c>
      <c r="AC37" s="32">
        <v>6205660</v>
      </c>
      <c r="AD37" s="32">
        <v>7240598</v>
      </c>
      <c r="AF37" s="63">
        <f t="shared" si="30"/>
        <v>1.4588072763851867</v>
      </c>
      <c r="AG37" s="63">
        <f t="shared" si="31"/>
        <v>1.3464396035808723</v>
      </c>
      <c r="AH37" s="63">
        <f t="shared" si="32"/>
        <v>1.3741564919803564</v>
      </c>
      <c r="AI37" s="63">
        <f t="shared" si="0"/>
        <v>1.2558881529695052</v>
      </c>
      <c r="AJ37" s="63">
        <f t="shared" si="33"/>
        <v>1.3505273830271234</v>
      </c>
      <c r="AK37" s="63">
        <f t="shared" si="1"/>
        <v>1.3532094145052578</v>
      </c>
      <c r="AL37" s="63">
        <f t="shared" si="34"/>
        <v>1.3070743844002819</v>
      </c>
      <c r="AM37" s="63">
        <f t="shared" si="35"/>
        <v>1.291160149820098</v>
      </c>
      <c r="AN37" s="63">
        <f t="shared" si="36"/>
        <v>1.3818926072702418</v>
      </c>
      <c r="AO37" s="63">
        <f t="shared" si="37"/>
        <v>1.3636629960533764</v>
      </c>
      <c r="AQ37" s="13">
        <f t="shared" si="38"/>
        <v>1.4922100579614126E-2</v>
      </c>
      <c r="AR37" s="13">
        <f t="shared" si="39"/>
        <v>1.560356085187265E-2</v>
      </c>
      <c r="AS37" s="13">
        <f t="shared" si="40"/>
        <v>1.5720454537564512E-2</v>
      </c>
      <c r="AT37" s="13">
        <f t="shared" si="41"/>
        <v>1.4836948836798636E-2</v>
      </c>
      <c r="AU37" s="13">
        <f t="shared" si="42"/>
        <v>1.3750511691652718E-2</v>
      </c>
      <c r="AV37" s="13">
        <f t="shared" si="43"/>
        <v>1.3946113215946188E-2</v>
      </c>
      <c r="AW37" s="13">
        <f t="shared" si="44"/>
        <v>1.3670847449276503E-2</v>
      </c>
      <c r="AX37" s="13">
        <f t="shared" si="45"/>
        <v>1.3966698916047463E-2</v>
      </c>
      <c r="AY37" s="13">
        <f t="shared" si="46"/>
        <v>1.2375877139125168E-2</v>
      </c>
      <c r="AZ37" s="13">
        <f t="shared" si="47"/>
        <v>1.273899698028704E-2</v>
      </c>
      <c r="BA37" s="13">
        <f t="shared" si="48"/>
        <v>1.3651225592020803E-2</v>
      </c>
      <c r="BB37" s="13">
        <f t="shared" si="49"/>
        <v>1.4382730138095361E-2</v>
      </c>
      <c r="BC37" s="13">
        <f t="shared" si="50"/>
        <v>1.4510015371154818E-2</v>
      </c>
      <c r="BD37" s="13">
        <f t="shared" si="51"/>
        <v>1.4887985304961751E-2</v>
      </c>
      <c r="BE37" s="13">
        <f t="shared" si="52"/>
        <v>1.4430017269232792E-2</v>
      </c>
      <c r="BF37" s="13">
        <f t="shared" si="53"/>
        <v>1.2302213395810481E-2</v>
      </c>
      <c r="BG37" s="13">
        <f t="shared" si="54"/>
        <v>1.1936428039566181E-2</v>
      </c>
      <c r="BH37" s="13">
        <f t="shared" si="55"/>
        <v>1.334787827285505E-2</v>
      </c>
      <c r="BI37" s="13">
        <f t="shared" si="56"/>
        <v>1.3214972799859732E-2</v>
      </c>
      <c r="BJ37" s="13">
        <f t="shared" si="57"/>
        <v>1.209154889214489E-2</v>
      </c>
      <c r="BK37" s="13">
        <f t="shared" si="58"/>
        <v>1.2155711297977734E-2</v>
      </c>
      <c r="BL37" s="13">
        <f t="shared" si="59"/>
        <v>1.2606749875766713E-2</v>
      </c>
      <c r="BM37" s="13">
        <f t="shared" si="60"/>
        <v>1.3363051246364908E-2</v>
      </c>
      <c r="BN37" s="13">
        <f t="shared" si="61"/>
        <v>1.3605063641388526E-2</v>
      </c>
      <c r="BO37" s="13">
        <f t="shared" si="62"/>
        <v>1.3883009417885077E-2</v>
      </c>
      <c r="BP37" s="13">
        <f t="shared" si="63"/>
        <v>1.3799656045736384E-2</v>
      </c>
      <c r="BQ37" s="13">
        <f t="shared" si="64"/>
        <v>1.3774112754485793E-2</v>
      </c>
      <c r="BR37" s="13">
        <f t="shared" si="65"/>
        <v>1.4953441194597345E-2</v>
      </c>
    </row>
    <row r="38" spans="1:70" x14ac:dyDescent="0.2">
      <c r="A38" s="4">
        <v>36</v>
      </c>
      <c r="B38" s="6" t="s">
        <v>73</v>
      </c>
      <c r="C38" s="32">
        <v>7113929</v>
      </c>
      <c r="D38" s="32">
        <v>7687470</v>
      </c>
      <c r="E38" s="32">
        <v>8446877</v>
      </c>
      <c r="F38" s="32">
        <v>8708899</v>
      </c>
      <c r="G38" s="32">
        <v>7581451</v>
      </c>
      <c r="H38" s="32">
        <v>7173584</v>
      </c>
      <c r="I38" s="32">
        <v>7686298</v>
      </c>
      <c r="J38" s="32">
        <v>7140491</v>
      </c>
      <c r="K38" s="32">
        <v>6055950</v>
      </c>
      <c r="L38" s="32">
        <v>6617023</v>
      </c>
      <c r="M38" s="32">
        <v>7931990</v>
      </c>
      <c r="N38" s="32">
        <v>8824234</v>
      </c>
      <c r="O38" s="32">
        <v>9789984</v>
      </c>
      <c r="P38" s="32">
        <v>10381060</v>
      </c>
      <c r="Q38" s="32">
        <v>10038574</v>
      </c>
      <c r="R38" s="32">
        <v>5610486</v>
      </c>
      <c r="S38" s="32">
        <v>6562622</v>
      </c>
      <c r="T38" s="32">
        <v>8168440</v>
      </c>
      <c r="U38" s="32">
        <v>7996212</v>
      </c>
      <c r="V38" s="32">
        <v>7845336</v>
      </c>
      <c r="W38" s="32">
        <v>8619917</v>
      </c>
      <c r="X38" s="32">
        <v>9279814</v>
      </c>
      <c r="Y38" s="32">
        <v>9278589</v>
      </c>
      <c r="Z38" s="32">
        <v>10473657</v>
      </c>
      <c r="AA38" s="32">
        <v>11252694</v>
      </c>
      <c r="AB38" s="32">
        <v>10443491</v>
      </c>
      <c r="AC38" s="32">
        <v>9301557</v>
      </c>
      <c r="AD38" s="32">
        <v>10822240</v>
      </c>
      <c r="AF38" s="63">
        <f t="shared" si="30"/>
        <v>1.8802040754201059</v>
      </c>
      <c r="AG38" s="63">
        <f t="shared" si="31"/>
        <v>1.7540046567428258</v>
      </c>
      <c r="AH38" s="63">
        <f t="shared" si="32"/>
        <v>1.8562680418653024</v>
      </c>
      <c r="AI38" s="63">
        <f t="shared" si="0"/>
        <v>1.760105597001314</v>
      </c>
      <c r="AJ38" s="63">
        <f t="shared" si="33"/>
        <v>2.1149051438255047</v>
      </c>
      <c r="AK38" s="63">
        <f t="shared" si="1"/>
        <v>1.7873999860296887</v>
      </c>
      <c r="AL38" s="63">
        <f t="shared" si="34"/>
        <v>1.9350581791599257</v>
      </c>
      <c r="AM38" s="63">
        <f t="shared" si="35"/>
        <v>1.8986743674354198</v>
      </c>
      <c r="AN38" s="63">
        <f t="shared" si="36"/>
        <v>2.1597106248121651</v>
      </c>
      <c r="AO38" s="63">
        <f t="shared" si="37"/>
        <v>1.8804014034373646</v>
      </c>
      <c r="AQ38" s="13">
        <f t="shared" si="38"/>
        <v>1.7510000632448633E-2</v>
      </c>
      <c r="AR38" s="13">
        <f t="shared" si="39"/>
        <v>1.8657668707588573E-2</v>
      </c>
      <c r="AS38" s="13">
        <f t="shared" si="40"/>
        <v>1.9934942605303371E-2</v>
      </c>
      <c r="AT38" s="13">
        <f t="shared" si="41"/>
        <v>2.0020217826955806E-2</v>
      </c>
      <c r="AU38" s="13">
        <f t="shared" si="42"/>
        <v>1.8209883023149114E-2</v>
      </c>
      <c r="AV38" s="13">
        <f t="shared" si="43"/>
        <v>1.7659746998154497E-2</v>
      </c>
      <c r="AW38" s="13">
        <f t="shared" si="44"/>
        <v>1.8329785364054985E-2</v>
      </c>
      <c r="AX38" s="13">
        <f t="shared" si="45"/>
        <v>1.7119480390736731E-2</v>
      </c>
      <c r="AY38" s="13">
        <f t="shared" si="46"/>
        <v>1.4848113322364158E-2</v>
      </c>
      <c r="AZ38" s="13">
        <f t="shared" si="47"/>
        <v>1.6141913787379777E-2</v>
      </c>
      <c r="BA38" s="13">
        <f t="shared" si="48"/>
        <v>1.8798623086811982E-2</v>
      </c>
      <c r="BB38" s="13">
        <f t="shared" si="49"/>
        <v>2.0002363453221903E-2</v>
      </c>
      <c r="BC38" s="13">
        <f t="shared" si="50"/>
        <v>2.1178433569970446E-2</v>
      </c>
      <c r="BD38" s="13">
        <f t="shared" si="51"/>
        <v>2.1519994153295377E-2</v>
      </c>
      <c r="BE38" s="13">
        <f t="shared" si="52"/>
        <v>2.0093266134922388E-2</v>
      </c>
      <c r="BF38" s="13">
        <f t="shared" si="53"/>
        <v>1.3533532762213691E-2</v>
      </c>
      <c r="BG38" s="13">
        <f t="shared" si="54"/>
        <v>1.5048492438294337E-2</v>
      </c>
      <c r="BH38" s="13">
        <f t="shared" si="55"/>
        <v>1.8301655303171269E-2</v>
      </c>
      <c r="BI38" s="13">
        <f t="shared" si="56"/>
        <v>1.771388589591007E-2</v>
      </c>
      <c r="BJ38" s="13">
        <f t="shared" si="57"/>
        <v>1.6921641224334191E-2</v>
      </c>
      <c r="BK38" s="13">
        <f t="shared" si="58"/>
        <v>1.7976416216351713E-2</v>
      </c>
      <c r="BL38" s="13">
        <f t="shared" si="59"/>
        <v>1.9644244742017251E-2</v>
      </c>
      <c r="BM38" s="13">
        <f t="shared" si="60"/>
        <v>2.0434572062486205E-2</v>
      </c>
      <c r="BN38" s="13">
        <f t="shared" si="61"/>
        <v>2.2024173080661884E-2</v>
      </c>
      <c r="BO38" s="13">
        <f t="shared" si="62"/>
        <v>2.2815612105960871E-2</v>
      </c>
      <c r="BP38" s="13">
        <f t="shared" si="63"/>
        <v>2.1329926026788772E-2</v>
      </c>
      <c r="BQ38" s="13">
        <f t="shared" si="64"/>
        <v>2.0645780611615299E-2</v>
      </c>
      <c r="BR38" s="13">
        <f t="shared" si="65"/>
        <v>2.2350326510851611E-2</v>
      </c>
    </row>
    <row r="39" spans="1:70" x14ac:dyDescent="0.2">
      <c r="A39" s="4">
        <v>37</v>
      </c>
      <c r="B39" s="6" t="s">
        <v>74</v>
      </c>
      <c r="C39" s="32">
        <v>2443071</v>
      </c>
      <c r="D39" s="32">
        <v>2842526</v>
      </c>
      <c r="E39" s="32">
        <v>2826185</v>
      </c>
      <c r="F39" s="32">
        <v>3489575</v>
      </c>
      <c r="G39" s="32">
        <v>4075779</v>
      </c>
      <c r="H39" s="32">
        <v>3133069</v>
      </c>
      <c r="I39" s="32">
        <v>3660731</v>
      </c>
      <c r="J39" s="32">
        <v>3517120</v>
      </c>
      <c r="K39" s="32">
        <v>3654140</v>
      </c>
      <c r="L39" s="32">
        <v>3526424</v>
      </c>
      <c r="M39" s="32">
        <v>3435671</v>
      </c>
      <c r="N39" s="32">
        <v>3523824</v>
      </c>
      <c r="O39" s="32">
        <v>3631769</v>
      </c>
      <c r="P39" s="32">
        <v>3862949</v>
      </c>
      <c r="Q39" s="32">
        <v>3321648</v>
      </c>
      <c r="R39" s="32">
        <v>2429515</v>
      </c>
      <c r="S39" s="32">
        <v>2866487</v>
      </c>
      <c r="T39" s="32">
        <v>2152418</v>
      </c>
      <c r="U39" s="32">
        <v>2131212</v>
      </c>
      <c r="V39" s="32">
        <v>2021491</v>
      </c>
      <c r="W39" s="32">
        <v>2164678</v>
      </c>
      <c r="X39" s="32">
        <v>2167355</v>
      </c>
      <c r="Y39" s="32">
        <v>1860014</v>
      </c>
      <c r="Z39" s="32">
        <v>1813769</v>
      </c>
      <c r="AA39" s="32">
        <v>1789514</v>
      </c>
      <c r="AB39" s="32">
        <v>1720405</v>
      </c>
      <c r="AC39" s="32">
        <v>1460055</v>
      </c>
      <c r="AD39" s="32">
        <v>1645315</v>
      </c>
      <c r="AF39" s="63">
        <f t="shared" si="30"/>
        <v>0.7970514783796423</v>
      </c>
      <c r="AG39" s="63">
        <f t="shared" si="31"/>
        <v>0.84756979722608061</v>
      </c>
      <c r="AH39" s="63">
        <f t="shared" si="32"/>
        <v>0.71556952815870978</v>
      </c>
      <c r="AI39" s="63">
        <f t="shared" si="0"/>
        <v>0.4929892566583487</v>
      </c>
      <c r="AJ39" s="63">
        <f t="shared" si="33"/>
        <v>0.38135522177010117</v>
      </c>
      <c r="AK39" s="63">
        <f t="shared" si="1"/>
        <v>0.78000653707492096</v>
      </c>
      <c r="AL39" s="63">
        <f t="shared" si="34"/>
        <v>0.4352058191152095</v>
      </c>
      <c r="AM39" s="63">
        <f t="shared" si="35"/>
        <v>0.45686796414228359</v>
      </c>
      <c r="AN39" s="63">
        <f t="shared" si="36"/>
        <v>0.34609620721060741</v>
      </c>
      <c r="AO39" s="63">
        <f t="shared" si="37"/>
        <v>0.63920593975236439</v>
      </c>
      <c r="AQ39" s="13">
        <f t="shared" si="38"/>
        <v>6.0132979616632255E-3</v>
      </c>
      <c r="AR39" s="13">
        <f t="shared" si="39"/>
        <v>6.8988767957087202E-3</v>
      </c>
      <c r="AS39" s="13">
        <f t="shared" si="40"/>
        <v>6.6699012862350563E-3</v>
      </c>
      <c r="AT39" s="13">
        <f t="shared" si="41"/>
        <v>8.0219154710026268E-3</v>
      </c>
      <c r="AU39" s="13">
        <f t="shared" si="42"/>
        <v>9.789611357800463E-3</v>
      </c>
      <c r="AV39" s="13">
        <f t="shared" si="43"/>
        <v>7.712909734905302E-3</v>
      </c>
      <c r="AW39" s="13">
        <f t="shared" si="44"/>
        <v>8.7298740571263786E-3</v>
      </c>
      <c r="AX39" s="13">
        <f t="shared" si="45"/>
        <v>8.4323706691693846E-3</v>
      </c>
      <c r="AY39" s="13">
        <f t="shared" si="46"/>
        <v>8.9593019783491875E-3</v>
      </c>
      <c r="AZ39" s="13">
        <f t="shared" si="47"/>
        <v>8.6025441026496268E-3</v>
      </c>
      <c r="BA39" s="13">
        <f t="shared" si="48"/>
        <v>8.1424565814241338E-3</v>
      </c>
      <c r="BB39" s="13">
        <f t="shared" si="49"/>
        <v>7.9876404448461155E-3</v>
      </c>
      <c r="BC39" s="13">
        <f t="shared" si="50"/>
        <v>7.856517284193518E-3</v>
      </c>
      <c r="BD39" s="13">
        <f t="shared" si="51"/>
        <v>8.0079144031995012E-3</v>
      </c>
      <c r="BE39" s="13">
        <f t="shared" si="52"/>
        <v>6.6486293043745729E-3</v>
      </c>
      <c r="BF39" s="13">
        <f t="shared" si="53"/>
        <v>5.8604407619570909E-3</v>
      </c>
      <c r="BG39" s="13">
        <f t="shared" si="54"/>
        <v>6.5730294909517898E-3</v>
      </c>
      <c r="BH39" s="13">
        <f t="shared" si="55"/>
        <v>4.8225624849226167E-3</v>
      </c>
      <c r="BI39" s="13">
        <f t="shared" si="56"/>
        <v>4.7212412812459564E-3</v>
      </c>
      <c r="BJ39" s="13">
        <f t="shared" si="57"/>
        <v>4.3601632154722948E-3</v>
      </c>
      <c r="BK39" s="13">
        <f t="shared" si="58"/>
        <v>4.5143303238743245E-3</v>
      </c>
      <c r="BL39" s="13">
        <f t="shared" si="59"/>
        <v>4.5880286030339397E-3</v>
      </c>
      <c r="BM39" s="13">
        <f t="shared" si="60"/>
        <v>4.0963760891050589E-3</v>
      </c>
      <c r="BN39" s="13">
        <f t="shared" si="61"/>
        <v>3.8140223977488497E-3</v>
      </c>
      <c r="BO39" s="13">
        <f t="shared" si="62"/>
        <v>3.6283628864506989E-3</v>
      </c>
      <c r="BP39" s="13">
        <f t="shared" si="63"/>
        <v>3.5137782362351382E-3</v>
      </c>
      <c r="BQ39" s="13">
        <f t="shared" si="64"/>
        <v>3.2407450936323863E-3</v>
      </c>
      <c r="BR39" s="13">
        <f t="shared" si="65"/>
        <v>3.3979404876626116E-3</v>
      </c>
    </row>
    <row r="40" spans="1:70" x14ac:dyDescent="0.2">
      <c r="A40" s="4">
        <v>38</v>
      </c>
      <c r="B40" s="6" t="s">
        <v>75</v>
      </c>
      <c r="C40" s="32">
        <v>2186031</v>
      </c>
      <c r="D40" s="32">
        <v>2094097</v>
      </c>
      <c r="E40" s="32">
        <v>2081269</v>
      </c>
      <c r="F40" s="32">
        <v>2358553</v>
      </c>
      <c r="G40" s="32">
        <v>2413412</v>
      </c>
      <c r="H40" s="32">
        <v>2122648</v>
      </c>
      <c r="I40" s="32">
        <v>2053392</v>
      </c>
      <c r="J40" s="32">
        <v>2056715</v>
      </c>
      <c r="K40" s="32">
        <v>1875224</v>
      </c>
      <c r="L40" s="32">
        <v>1917283</v>
      </c>
      <c r="M40" s="32">
        <v>2067712</v>
      </c>
      <c r="N40" s="32">
        <v>1887983</v>
      </c>
      <c r="O40" s="32">
        <v>2048645</v>
      </c>
      <c r="P40" s="32">
        <v>2201773</v>
      </c>
      <c r="Q40" s="32">
        <v>2198864</v>
      </c>
      <c r="R40" s="32">
        <v>1745766</v>
      </c>
      <c r="S40" s="32">
        <v>1786435</v>
      </c>
      <c r="T40" s="32">
        <v>1835848</v>
      </c>
      <c r="U40" s="32">
        <v>1733922</v>
      </c>
      <c r="V40" s="32">
        <v>1640640</v>
      </c>
      <c r="W40" s="32">
        <v>1701095</v>
      </c>
      <c r="X40" s="32">
        <v>1900161</v>
      </c>
      <c r="Y40" s="32">
        <v>1965903</v>
      </c>
      <c r="Z40" s="32">
        <v>2126124</v>
      </c>
      <c r="AA40" s="32">
        <v>2256253</v>
      </c>
      <c r="AB40" s="32">
        <v>2072164</v>
      </c>
      <c r="AC40" s="32">
        <v>1988857</v>
      </c>
      <c r="AD40" s="32">
        <v>2240002</v>
      </c>
      <c r="AF40" s="63">
        <f t="shared" si="30"/>
        <v>0.52225400402216016</v>
      </c>
      <c r="AG40" s="63">
        <f t="shared" si="31"/>
        <v>0.4713778447531079</v>
      </c>
      <c r="AH40" s="63">
        <f t="shared" si="32"/>
        <v>0.43307396044381141</v>
      </c>
      <c r="AI40" s="63">
        <f t="shared" si="0"/>
        <v>0.38599130134889181</v>
      </c>
      <c r="AJ40" s="63">
        <f t="shared" si="33"/>
        <v>0.43407063963318931</v>
      </c>
      <c r="AK40" s="63">
        <f t="shared" si="1"/>
        <v>0.45443196551605669</v>
      </c>
      <c r="AL40" s="63">
        <f t="shared" si="34"/>
        <v>0.41073913875108142</v>
      </c>
      <c r="AM40" s="63">
        <f t="shared" si="35"/>
        <v>0.40594014639169662</v>
      </c>
      <c r="AN40" s="63">
        <f t="shared" si="36"/>
        <v>0.44071334808732437</v>
      </c>
      <c r="AO40" s="63">
        <f t="shared" si="37"/>
        <v>0.45196485055874847</v>
      </c>
      <c r="AQ40" s="13">
        <f t="shared" si="38"/>
        <v>5.3806278067369401E-3</v>
      </c>
      <c r="AR40" s="13">
        <f t="shared" si="39"/>
        <v>5.0824221840937399E-3</v>
      </c>
      <c r="AS40" s="13">
        <f t="shared" si="40"/>
        <v>4.9118719334017942E-3</v>
      </c>
      <c r="AT40" s="13">
        <f t="shared" si="41"/>
        <v>5.4218960188216784E-3</v>
      </c>
      <c r="AU40" s="13">
        <f t="shared" si="42"/>
        <v>5.7967729668983352E-3</v>
      </c>
      <c r="AV40" s="13">
        <f t="shared" si="43"/>
        <v>5.225480965461428E-3</v>
      </c>
      <c r="AW40" s="13">
        <f t="shared" si="44"/>
        <v>4.8967961726526345E-3</v>
      </c>
      <c r="AX40" s="13">
        <f t="shared" si="45"/>
        <v>4.9310183447936699E-3</v>
      </c>
      <c r="AY40" s="13">
        <f t="shared" si="46"/>
        <v>4.5977160407230915E-3</v>
      </c>
      <c r="AZ40" s="13">
        <f t="shared" si="47"/>
        <v>4.6771209488026353E-3</v>
      </c>
      <c r="BA40" s="13">
        <f t="shared" si="48"/>
        <v>4.9004270731655203E-3</v>
      </c>
      <c r="BB40" s="13">
        <f t="shared" si="49"/>
        <v>4.2795921050489197E-3</v>
      </c>
      <c r="BC40" s="13">
        <f t="shared" si="50"/>
        <v>4.4317837537785664E-3</v>
      </c>
      <c r="BD40" s="13">
        <f t="shared" si="51"/>
        <v>4.5642874703434545E-3</v>
      </c>
      <c r="BE40" s="13">
        <f t="shared" si="52"/>
        <v>4.4012585399579637E-3</v>
      </c>
      <c r="BF40" s="13">
        <f t="shared" si="53"/>
        <v>4.2111113647122092E-3</v>
      </c>
      <c r="BG40" s="13">
        <f t="shared" si="54"/>
        <v>4.0964043927875695E-3</v>
      </c>
      <c r="BH40" s="13">
        <f t="shared" si="55"/>
        <v>4.1132771110538079E-3</v>
      </c>
      <c r="BI40" s="13">
        <f t="shared" si="56"/>
        <v>3.841130833000448E-3</v>
      </c>
      <c r="BJ40" s="13">
        <f t="shared" si="57"/>
        <v>3.5387039456680567E-3</v>
      </c>
      <c r="BK40" s="13">
        <f t="shared" si="58"/>
        <v>3.5475506021177255E-3</v>
      </c>
      <c r="BL40" s="13">
        <f t="shared" si="59"/>
        <v>4.0224111963059004E-3</v>
      </c>
      <c r="BM40" s="13">
        <f t="shared" si="60"/>
        <v>4.3295792626829163E-3</v>
      </c>
      <c r="BN40" s="13">
        <f t="shared" si="61"/>
        <v>4.4708474763828117E-3</v>
      </c>
      <c r="BO40" s="13">
        <f t="shared" si="62"/>
        <v>4.5747083552534649E-3</v>
      </c>
      <c r="BP40" s="13">
        <f t="shared" si="63"/>
        <v>4.2322155336156015E-3</v>
      </c>
      <c r="BQ40" s="13">
        <f t="shared" si="64"/>
        <v>4.4144765537506648E-3</v>
      </c>
      <c r="BR40" s="13">
        <f t="shared" si="65"/>
        <v>4.626101073803633E-3</v>
      </c>
    </row>
    <row r="41" spans="1:70" x14ac:dyDescent="0.2">
      <c r="A41" s="4">
        <v>39</v>
      </c>
      <c r="B41" s="6" t="s">
        <v>76</v>
      </c>
      <c r="C41" s="32">
        <v>320590</v>
      </c>
      <c r="D41" s="32">
        <v>388020</v>
      </c>
      <c r="E41" s="32">
        <v>289918</v>
      </c>
      <c r="F41" s="32">
        <v>278106</v>
      </c>
      <c r="G41" s="32">
        <v>378004</v>
      </c>
      <c r="H41" s="32">
        <v>271738</v>
      </c>
      <c r="I41" s="32">
        <v>440101</v>
      </c>
      <c r="J41" s="32">
        <v>149685</v>
      </c>
      <c r="K41" s="32">
        <v>447806</v>
      </c>
      <c r="L41" s="32">
        <v>97067</v>
      </c>
      <c r="M41" s="32">
        <v>393231</v>
      </c>
      <c r="N41" s="32">
        <v>366254</v>
      </c>
      <c r="O41" s="32">
        <v>369634</v>
      </c>
      <c r="P41" s="32">
        <v>305511</v>
      </c>
      <c r="Q41" s="32">
        <v>465817</v>
      </c>
      <c r="R41" s="32">
        <v>501626</v>
      </c>
      <c r="S41" s="32">
        <v>426735</v>
      </c>
      <c r="T41" s="32">
        <v>350221</v>
      </c>
      <c r="U41" s="32">
        <v>445578</v>
      </c>
      <c r="V41" s="32">
        <v>401671</v>
      </c>
      <c r="W41" s="32">
        <v>395803</v>
      </c>
      <c r="X41" s="32">
        <v>375774</v>
      </c>
      <c r="Y41" s="32">
        <v>321939</v>
      </c>
      <c r="Z41" s="32">
        <v>323767</v>
      </c>
      <c r="AA41" s="32">
        <v>179404</v>
      </c>
      <c r="AB41" s="32">
        <v>325192</v>
      </c>
      <c r="AC41" s="32">
        <v>339773</v>
      </c>
      <c r="AD41" s="32">
        <v>501434</v>
      </c>
      <c r="AF41" s="63">
        <f t="shared" si="30"/>
        <v>8.152794894135329E-2</v>
      </c>
      <c r="AG41" s="63">
        <f t="shared" si="31"/>
        <v>7.5088064371202232E-2</v>
      </c>
      <c r="AH41" s="63">
        <f t="shared" si="32"/>
        <v>8.9734666312365E-2</v>
      </c>
      <c r="AI41" s="63">
        <f t="shared" si="0"/>
        <v>8.7292583878796626E-2</v>
      </c>
      <c r="AJ41" s="63">
        <f t="shared" si="33"/>
        <v>6.6123345163211958E-2</v>
      </c>
      <c r="AK41" s="63">
        <f t="shared" si="1"/>
        <v>8.2355966349497711E-2</v>
      </c>
      <c r="AL41" s="63">
        <f t="shared" si="34"/>
        <v>7.6449887254926255E-2</v>
      </c>
      <c r="AM41" s="63">
        <f t="shared" si="35"/>
        <v>7.7679436824455675E-2</v>
      </c>
      <c r="AN41" s="63">
        <f t="shared" si="36"/>
        <v>5.9403075005281192E-2</v>
      </c>
      <c r="AO41" s="63">
        <f t="shared" si="37"/>
        <v>7.8201027350531291E-2</v>
      </c>
      <c r="AQ41" s="13">
        <f t="shared" si="38"/>
        <v>7.8909012203477247E-4</v>
      </c>
      <c r="AR41" s="13">
        <f t="shared" si="39"/>
        <v>9.4173357579522491E-4</v>
      </c>
      <c r="AS41" s="13">
        <f t="shared" si="40"/>
        <v>6.8421721900820186E-4</v>
      </c>
      <c r="AT41" s="13">
        <f t="shared" si="41"/>
        <v>6.3931648523922154E-4</v>
      </c>
      <c r="AU41" s="13">
        <f t="shared" si="42"/>
        <v>9.079276014950777E-4</v>
      </c>
      <c r="AV41" s="13">
        <f t="shared" si="43"/>
        <v>6.6895771064847179E-4</v>
      </c>
      <c r="AW41" s="13">
        <f t="shared" si="44"/>
        <v>1.0495243442949992E-3</v>
      </c>
      <c r="AX41" s="13">
        <f t="shared" si="45"/>
        <v>3.5887299939001778E-4</v>
      </c>
      <c r="AY41" s="13">
        <f t="shared" si="46"/>
        <v>1.0979407416564872E-3</v>
      </c>
      <c r="AZ41" s="13">
        <f t="shared" si="47"/>
        <v>2.3679034296837005E-4</v>
      </c>
      <c r="BA41" s="13">
        <f t="shared" si="48"/>
        <v>9.3194789139297487E-4</v>
      </c>
      <c r="BB41" s="13">
        <f t="shared" si="49"/>
        <v>8.3020754256928541E-4</v>
      </c>
      <c r="BC41" s="13">
        <f t="shared" si="50"/>
        <v>7.9962021533461713E-4</v>
      </c>
      <c r="BD41" s="13">
        <f t="shared" si="51"/>
        <v>6.3332597381841774E-4</v>
      </c>
      <c r="BE41" s="13">
        <f t="shared" si="52"/>
        <v>9.323819250793132E-4</v>
      </c>
      <c r="BF41" s="13">
        <f t="shared" si="53"/>
        <v>1.2100149444055656E-3</v>
      </c>
      <c r="BG41" s="13">
        <f t="shared" si="54"/>
        <v>9.7852937753470088E-4</v>
      </c>
      <c r="BH41" s="13">
        <f t="shared" si="55"/>
        <v>7.8468153306285478E-4</v>
      </c>
      <c r="BI41" s="13">
        <f t="shared" si="56"/>
        <v>9.8708211459723884E-4</v>
      </c>
      <c r="BJ41" s="13">
        <f t="shared" si="57"/>
        <v>8.6636602335700332E-4</v>
      </c>
      <c r="BK41" s="13">
        <f t="shared" si="58"/>
        <v>8.2542783969737272E-4</v>
      </c>
      <c r="BL41" s="13">
        <f t="shared" si="59"/>
        <v>7.9546814447862754E-4</v>
      </c>
      <c r="BM41" s="13">
        <f t="shared" si="60"/>
        <v>7.0901790080633452E-4</v>
      </c>
      <c r="BN41" s="13">
        <f t="shared" si="61"/>
        <v>6.8082241434932003E-4</v>
      </c>
      <c r="BO41" s="13">
        <f t="shared" si="62"/>
        <v>3.6375396631755952E-4</v>
      </c>
      <c r="BP41" s="13">
        <f t="shared" si="63"/>
        <v>6.6417650041576085E-4</v>
      </c>
      <c r="BQ41" s="13">
        <f t="shared" si="64"/>
        <v>7.541617834251153E-4</v>
      </c>
      <c r="BR41" s="13">
        <f t="shared" si="65"/>
        <v>1.0355724529896183E-3</v>
      </c>
    </row>
    <row r="42" spans="1:70" x14ac:dyDescent="0.2">
      <c r="A42" s="4">
        <v>40</v>
      </c>
      <c r="B42" s="6" t="s">
        <v>77</v>
      </c>
      <c r="C42" s="32">
        <v>2550323</v>
      </c>
      <c r="D42" s="32">
        <v>2954435</v>
      </c>
      <c r="E42" s="32">
        <v>3176528</v>
      </c>
      <c r="F42" s="32">
        <v>3445309</v>
      </c>
      <c r="G42" s="32">
        <v>3250036</v>
      </c>
      <c r="H42" s="32">
        <v>3471181</v>
      </c>
      <c r="I42" s="32">
        <v>4272945</v>
      </c>
      <c r="J42" s="32">
        <v>3563438</v>
      </c>
      <c r="K42" s="32">
        <v>3188594</v>
      </c>
      <c r="L42" s="32">
        <v>3558095</v>
      </c>
      <c r="M42" s="32">
        <v>3727288</v>
      </c>
      <c r="N42" s="32">
        <v>3568021</v>
      </c>
      <c r="O42" s="32">
        <v>3710863</v>
      </c>
      <c r="P42" s="32">
        <v>3773149</v>
      </c>
      <c r="Q42" s="32">
        <v>3823315</v>
      </c>
      <c r="R42" s="32">
        <v>2756447</v>
      </c>
      <c r="S42" s="32">
        <v>3169152</v>
      </c>
      <c r="T42" s="32">
        <v>3030173</v>
      </c>
      <c r="U42" s="32">
        <v>2821287</v>
      </c>
      <c r="V42" s="32">
        <v>2846422</v>
      </c>
      <c r="W42" s="32">
        <v>3574195</v>
      </c>
      <c r="X42" s="32">
        <v>3885989</v>
      </c>
      <c r="Y42" s="32">
        <v>3052513</v>
      </c>
      <c r="Z42" s="32">
        <v>3144259</v>
      </c>
      <c r="AA42" s="32">
        <v>3136029</v>
      </c>
      <c r="AB42" s="32">
        <v>2741131</v>
      </c>
      <c r="AC42" s="32">
        <v>2655777</v>
      </c>
      <c r="AD42" s="32">
        <v>2993667</v>
      </c>
      <c r="AF42" s="63">
        <f t="shared" si="30"/>
        <v>0.81881215596890877</v>
      </c>
      <c r="AG42" s="63">
        <f t="shared" si="31"/>
        <v>0.86920562050375982</v>
      </c>
      <c r="AH42" s="63">
        <f t="shared" si="32"/>
        <v>0.75843485049950743</v>
      </c>
      <c r="AI42" s="63">
        <f t="shared" si="0"/>
        <v>0.70209421211542278</v>
      </c>
      <c r="AJ42" s="63">
        <f t="shared" si="33"/>
        <v>0.65687399532621826</v>
      </c>
      <c r="AK42" s="63">
        <f t="shared" si="1"/>
        <v>0.814278219183315</v>
      </c>
      <c r="AL42" s="63">
        <f t="shared" si="34"/>
        <v>0.66647203061840743</v>
      </c>
      <c r="AM42" s="63">
        <f t="shared" si="35"/>
        <v>0.68687361416573756</v>
      </c>
      <c r="AN42" s="63">
        <f t="shared" si="36"/>
        <v>0.59506042940939952</v>
      </c>
      <c r="AO42" s="63">
        <f t="shared" si="37"/>
        <v>0.74828598351369913</v>
      </c>
      <c r="AQ42" s="13">
        <f t="shared" si="38"/>
        <v>6.2772846542252939E-3</v>
      </c>
      <c r="AR42" s="13">
        <f t="shared" si="39"/>
        <v>7.1704825447259559E-3</v>
      </c>
      <c r="AS42" s="13">
        <f t="shared" si="40"/>
        <v>7.4967237434781057E-3</v>
      </c>
      <c r="AT42" s="13">
        <f t="shared" si="41"/>
        <v>7.9201557695377199E-3</v>
      </c>
      <c r="AU42" s="13">
        <f t="shared" si="42"/>
        <v>7.8062596963329924E-3</v>
      </c>
      <c r="AV42" s="13">
        <f t="shared" si="43"/>
        <v>8.5452652739273598E-3</v>
      </c>
      <c r="AW42" s="13">
        <f t="shared" si="44"/>
        <v>1.0189842330132391E-2</v>
      </c>
      <c r="AX42" s="13">
        <f t="shared" si="45"/>
        <v>8.5434190680453367E-3</v>
      </c>
      <c r="AY42" s="13">
        <f t="shared" si="46"/>
        <v>7.8178659089012323E-3</v>
      </c>
      <c r="AZ42" s="13">
        <f t="shared" si="47"/>
        <v>8.6798040051103108E-3</v>
      </c>
      <c r="BA42" s="13">
        <f t="shared" si="48"/>
        <v>8.8335817680049097E-3</v>
      </c>
      <c r="BB42" s="13">
        <f t="shared" si="49"/>
        <v>8.0878241500314096E-3</v>
      </c>
      <c r="BC42" s="13">
        <f t="shared" si="50"/>
        <v>8.0276194049715751E-3</v>
      </c>
      <c r="BD42" s="13">
        <f t="shared" si="51"/>
        <v>7.8217585120895442E-3</v>
      </c>
      <c r="BE42" s="13">
        <f t="shared" si="52"/>
        <v>7.6527687909299447E-3</v>
      </c>
      <c r="BF42" s="13">
        <f t="shared" si="53"/>
        <v>6.6490613793182335E-3</v>
      </c>
      <c r="BG42" s="13">
        <f t="shared" si="54"/>
        <v>7.2670587926297403E-3</v>
      </c>
      <c r="BH42" s="13">
        <f t="shared" si="55"/>
        <v>6.7892010904133954E-3</v>
      </c>
      <c r="BI42" s="13">
        <f t="shared" si="56"/>
        <v>6.2499538528511291E-3</v>
      </c>
      <c r="BJ42" s="13">
        <f t="shared" si="57"/>
        <v>6.1394606753683691E-3</v>
      </c>
      <c r="BK42" s="13">
        <f t="shared" si="58"/>
        <v>7.453809237189084E-3</v>
      </c>
      <c r="BL42" s="13">
        <f t="shared" si="59"/>
        <v>8.2261690784736496E-3</v>
      </c>
      <c r="BM42" s="13">
        <f t="shared" si="60"/>
        <v>6.7226597567987927E-3</v>
      </c>
      <c r="BN42" s="13">
        <f t="shared" si="61"/>
        <v>6.6117980020186694E-3</v>
      </c>
      <c r="BO42" s="13">
        <f t="shared" si="62"/>
        <v>6.3585147891735408E-3</v>
      </c>
      <c r="BP42" s="13">
        <f t="shared" si="63"/>
        <v>5.5985227027760672E-3</v>
      </c>
      <c r="BQ42" s="13">
        <f t="shared" si="64"/>
        <v>5.8947753903323763E-3</v>
      </c>
      <c r="BR42" s="13">
        <f t="shared" si="65"/>
        <v>6.182586499168528E-3</v>
      </c>
    </row>
    <row r="43" spans="1:70" x14ac:dyDescent="0.2">
      <c r="A43" s="4">
        <v>41</v>
      </c>
      <c r="B43" s="6" t="s">
        <v>78</v>
      </c>
      <c r="C43" s="32">
        <v>5371222</v>
      </c>
      <c r="D43" s="32">
        <v>5924346</v>
      </c>
      <c r="E43" s="32">
        <v>6323462</v>
      </c>
      <c r="F43" s="32">
        <v>6776660</v>
      </c>
      <c r="G43" s="32">
        <v>6458119</v>
      </c>
      <c r="H43" s="32">
        <v>6706775</v>
      </c>
      <c r="I43" s="32">
        <v>7430336</v>
      </c>
      <c r="J43" s="32">
        <v>6184349</v>
      </c>
      <c r="K43" s="32">
        <v>5865316</v>
      </c>
      <c r="L43" s="32">
        <v>5992732</v>
      </c>
      <c r="M43" s="32">
        <v>6488891</v>
      </c>
      <c r="N43" s="32">
        <v>6894344</v>
      </c>
      <c r="O43" s="32">
        <v>7544111</v>
      </c>
      <c r="P43" s="32">
        <v>8309592</v>
      </c>
      <c r="Q43" s="32">
        <v>8822671</v>
      </c>
      <c r="R43" s="32">
        <v>6087979</v>
      </c>
      <c r="S43" s="32">
        <v>5970823</v>
      </c>
      <c r="T43" s="32">
        <v>6107884</v>
      </c>
      <c r="U43" s="32">
        <v>4756580</v>
      </c>
      <c r="V43" s="32">
        <v>4674415</v>
      </c>
      <c r="W43" s="32">
        <v>5073430</v>
      </c>
      <c r="X43" s="32">
        <v>5217447</v>
      </c>
      <c r="Y43" s="32">
        <v>5174945</v>
      </c>
      <c r="Z43" s="32">
        <v>6047948</v>
      </c>
      <c r="AA43" s="32">
        <v>6028201</v>
      </c>
      <c r="AB43" s="32">
        <v>5597577</v>
      </c>
      <c r="AC43" s="32">
        <v>5774777</v>
      </c>
      <c r="AD43" s="32">
        <v>6727061</v>
      </c>
      <c r="AF43" s="63">
        <f t="shared" si="30"/>
        <v>1.5770362873967134</v>
      </c>
      <c r="AG43" s="63">
        <f t="shared" si="31"/>
        <v>1.5425413908201477</v>
      </c>
      <c r="AH43" s="63">
        <f t="shared" si="32"/>
        <v>1.5868317166469865</v>
      </c>
      <c r="AI43" s="63">
        <f t="shared" si="0"/>
        <v>1.1603485869136072</v>
      </c>
      <c r="AJ43" s="63">
        <f t="shared" si="33"/>
        <v>1.1938712769780939</v>
      </c>
      <c r="AK43" s="63">
        <f t="shared" si="1"/>
        <v>1.564860072177152</v>
      </c>
      <c r="AL43" s="63">
        <f t="shared" si="34"/>
        <v>1.1837135189099839</v>
      </c>
      <c r="AM43" s="63">
        <f t="shared" si="35"/>
        <v>1.1773133110591973</v>
      </c>
      <c r="AN43" s="63">
        <f t="shared" si="36"/>
        <v>1.2157627266715787</v>
      </c>
      <c r="AO43" s="63">
        <f t="shared" si="37"/>
        <v>1.4059785663322648</v>
      </c>
      <c r="AQ43" s="13">
        <f t="shared" si="38"/>
        <v>1.3220556547165708E-2</v>
      </c>
      <c r="AR43" s="13">
        <f t="shared" si="39"/>
        <v>1.4378525701840466E-2</v>
      </c>
      <c r="AS43" s="13">
        <f t="shared" si="40"/>
        <v>1.4923604550748978E-2</v>
      </c>
      <c r="AT43" s="13">
        <f t="shared" si="41"/>
        <v>1.5578342261084704E-2</v>
      </c>
      <c r="AU43" s="13">
        <f t="shared" si="42"/>
        <v>1.5511752504840663E-2</v>
      </c>
      <c r="AV43" s="13">
        <f t="shared" si="43"/>
        <v>1.6510568451355366E-2</v>
      </c>
      <c r="AW43" s="13">
        <f t="shared" si="44"/>
        <v>1.7719383773932635E-2</v>
      </c>
      <c r="AX43" s="13">
        <f t="shared" si="45"/>
        <v>1.4827109429165628E-2</v>
      </c>
      <c r="AY43" s="13">
        <f t="shared" si="46"/>
        <v>1.4380712627989936E-2</v>
      </c>
      <c r="AZ43" s="13">
        <f t="shared" si="47"/>
        <v>1.4618985500711119E-2</v>
      </c>
      <c r="BA43" s="13">
        <f t="shared" si="48"/>
        <v>1.5378513608868202E-2</v>
      </c>
      <c r="BB43" s="13">
        <f t="shared" si="49"/>
        <v>1.5627778508541332E-2</v>
      </c>
      <c r="BC43" s="13">
        <f t="shared" si="50"/>
        <v>1.631999129497896E-2</v>
      </c>
      <c r="BD43" s="13">
        <f t="shared" si="51"/>
        <v>1.7225829660580907E-2</v>
      </c>
      <c r="BE43" s="13">
        <f t="shared" si="52"/>
        <v>1.765950785677944E-2</v>
      </c>
      <c r="BF43" s="13">
        <f t="shared" si="53"/>
        <v>1.4685334434872297E-2</v>
      </c>
      <c r="BG43" s="13">
        <f t="shared" si="54"/>
        <v>1.3691461243066248E-2</v>
      </c>
      <c r="BH43" s="13">
        <f t="shared" si="55"/>
        <v>1.3684912614863419E-2</v>
      </c>
      <c r="BI43" s="13">
        <f t="shared" si="56"/>
        <v>1.0537178775996425E-2</v>
      </c>
      <c r="BJ43" s="13">
        <f t="shared" si="57"/>
        <v>1.0082267166587397E-2</v>
      </c>
      <c r="BK43" s="13">
        <f t="shared" si="58"/>
        <v>1.0580390660899087E-2</v>
      </c>
      <c r="BL43" s="13">
        <f t="shared" si="59"/>
        <v>1.1044704753403859E-2</v>
      </c>
      <c r="BM43" s="13">
        <f t="shared" si="60"/>
        <v>1.1396968496169264E-2</v>
      </c>
      <c r="BN43" s="13">
        <f t="shared" si="61"/>
        <v>1.2717721568965156E-2</v>
      </c>
      <c r="BO43" s="13">
        <f t="shared" si="62"/>
        <v>1.2222592715376906E-2</v>
      </c>
      <c r="BP43" s="13">
        <f t="shared" si="63"/>
        <v>1.1432566307497581E-2</v>
      </c>
      <c r="BQ43" s="13">
        <f t="shared" si="64"/>
        <v>1.2817722777272876E-2</v>
      </c>
      <c r="BR43" s="13">
        <f t="shared" si="65"/>
        <v>1.3892873361560634E-2</v>
      </c>
    </row>
    <row r="44" spans="1:70" x14ac:dyDescent="0.2">
      <c r="A44" s="4">
        <v>42</v>
      </c>
      <c r="B44" s="6" t="s">
        <v>79</v>
      </c>
      <c r="C44" s="32">
        <v>4788750</v>
      </c>
      <c r="D44" s="32">
        <v>4810981</v>
      </c>
      <c r="E44" s="32">
        <v>4878955</v>
      </c>
      <c r="F44" s="32">
        <v>5086089</v>
      </c>
      <c r="G44" s="32">
        <v>4528531</v>
      </c>
      <c r="H44" s="32">
        <v>4102763</v>
      </c>
      <c r="I44" s="32">
        <v>4300115</v>
      </c>
      <c r="J44" s="32">
        <v>4308109</v>
      </c>
      <c r="K44" s="32">
        <v>3982718</v>
      </c>
      <c r="L44" s="32">
        <v>3874840</v>
      </c>
      <c r="M44" s="32">
        <v>4051704</v>
      </c>
      <c r="N44" s="32">
        <v>4109813</v>
      </c>
      <c r="O44" s="32">
        <v>4433930</v>
      </c>
      <c r="P44" s="32">
        <v>4727374</v>
      </c>
      <c r="Q44" s="32">
        <v>4857766</v>
      </c>
      <c r="R44" s="32">
        <v>4106947</v>
      </c>
      <c r="S44" s="32">
        <v>4377419</v>
      </c>
      <c r="T44" s="32">
        <v>4619013</v>
      </c>
      <c r="U44" s="32">
        <v>4611854</v>
      </c>
      <c r="V44" s="32">
        <v>4754770</v>
      </c>
      <c r="W44" s="32">
        <v>5122781</v>
      </c>
      <c r="X44" s="32">
        <v>5346602</v>
      </c>
      <c r="Y44" s="32">
        <v>5101514</v>
      </c>
      <c r="Z44" s="32">
        <v>5517594</v>
      </c>
      <c r="AA44" s="32">
        <v>6231103</v>
      </c>
      <c r="AB44" s="32">
        <v>6147770</v>
      </c>
      <c r="AC44" s="32">
        <v>6152862</v>
      </c>
      <c r="AD44" s="32">
        <v>6485994</v>
      </c>
      <c r="AF44" s="63">
        <f t="shared" si="30"/>
        <v>1.1019114274091599</v>
      </c>
      <c r="AG44" s="63">
        <f t="shared" si="31"/>
        <v>0.97865329120055666</v>
      </c>
      <c r="AH44" s="63">
        <f t="shared" si="32"/>
        <v>0.97292260184228008</v>
      </c>
      <c r="AI44" s="63">
        <f t="shared" si="0"/>
        <v>1.0476718702903585</v>
      </c>
      <c r="AJ44" s="63">
        <f t="shared" si="33"/>
        <v>1.2167174027555532</v>
      </c>
      <c r="AK44" s="63">
        <f t="shared" si="1"/>
        <v>0.97980564101022194</v>
      </c>
      <c r="AL44" s="63">
        <f t="shared" si="34"/>
        <v>1.1322295100286957</v>
      </c>
      <c r="AM44" s="63">
        <f t="shared" si="35"/>
        <v>1.0925781797380816</v>
      </c>
      <c r="AN44" s="63">
        <f t="shared" si="36"/>
        <v>1.2949066807277005</v>
      </c>
      <c r="AO44" s="63">
        <f t="shared" si="37"/>
        <v>1.0697931844962314</v>
      </c>
      <c r="AQ44" s="13">
        <f t="shared" si="38"/>
        <v>1.1786878324008911E-2</v>
      </c>
      <c r="AR44" s="13">
        <f t="shared" si="39"/>
        <v>1.1676362919985792E-2</v>
      </c>
      <c r="AS44" s="13">
        <f t="shared" si="40"/>
        <v>1.1514514523990098E-2</v>
      </c>
      <c r="AT44" s="13">
        <f t="shared" si="41"/>
        <v>1.1692018665882315E-2</v>
      </c>
      <c r="AU44" s="13">
        <f t="shared" si="42"/>
        <v>1.0877076139739542E-2</v>
      </c>
      <c r="AV44" s="13">
        <f t="shared" si="43"/>
        <v>1.0100077809556471E-2</v>
      </c>
      <c r="AW44" s="13">
        <f t="shared" si="44"/>
        <v>1.0254635585395376E-2</v>
      </c>
      <c r="AX44" s="13">
        <f t="shared" si="45"/>
        <v>1.0328783769443366E-2</v>
      </c>
      <c r="AY44" s="13">
        <f t="shared" si="46"/>
        <v>9.7649168495478889E-3</v>
      </c>
      <c r="AZ44" s="13">
        <f t="shared" si="47"/>
        <v>9.4524884105572343E-3</v>
      </c>
      <c r="BA44" s="13">
        <f t="shared" si="48"/>
        <v>9.6024397856437609E-3</v>
      </c>
      <c r="BB44" s="13">
        <f t="shared" si="49"/>
        <v>9.3159330714457783E-3</v>
      </c>
      <c r="BC44" s="13">
        <f t="shared" si="50"/>
        <v>9.5918126075485981E-3</v>
      </c>
      <c r="BD44" s="13">
        <f t="shared" si="51"/>
        <v>9.7998721556797255E-3</v>
      </c>
      <c r="BE44" s="13">
        <f t="shared" si="52"/>
        <v>9.7233317261174127E-3</v>
      </c>
      <c r="BF44" s="13">
        <f t="shared" si="53"/>
        <v>9.9067178453301954E-3</v>
      </c>
      <c r="BG44" s="13">
        <f t="shared" si="54"/>
        <v>1.0037688704415088E-2</v>
      </c>
      <c r="BH44" s="13">
        <f t="shared" si="55"/>
        <v>1.0349048749438943E-2</v>
      </c>
      <c r="BI44" s="13">
        <f t="shared" si="56"/>
        <v>1.0216569486226283E-2</v>
      </c>
      <c r="BJ44" s="13">
        <f t="shared" si="57"/>
        <v>1.025558523487426E-2</v>
      </c>
      <c r="BK44" s="13">
        <f t="shared" si="58"/>
        <v>1.0683309762868767E-2</v>
      </c>
      <c r="BL44" s="13">
        <f t="shared" si="59"/>
        <v>1.131811027959816E-2</v>
      </c>
      <c r="BM44" s="13">
        <f t="shared" si="60"/>
        <v>1.1235248749651726E-2</v>
      </c>
      <c r="BN44" s="13">
        <f t="shared" si="61"/>
        <v>1.1602484714252292E-2</v>
      </c>
      <c r="BO44" s="13">
        <f t="shared" si="62"/>
        <v>1.2633990495101804E-2</v>
      </c>
      <c r="BP44" s="13">
        <f t="shared" si="63"/>
        <v>1.2556287866740271E-2</v>
      </c>
      <c r="BQ44" s="13">
        <f t="shared" si="64"/>
        <v>1.3656922059988939E-2</v>
      </c>
      <c r="BR44" s="13">
        <f t="shared" si="65"/>
        <v>1.3395016525915567E-2</v>
      </c>
    </row>
    <row r="45" spans="1:70" x14ac:dyDescent="0.2">
      <c r="A45" s="4">
        <v>43</v>
      </c>
      <c r="B45" s="6" t="s">
        <v>80</v>
      </c>
      <c r="C45" s="32">
        <v>2665600</v>
      </c>
      <c r="D45" s="32">
        <v>2899809</v>
      </c>
      <c r="E45" s="32">
        <v>3043379</v>
      </c>
      <c r="F45" s="32">
        <v>2840891</v>
      </c>
      <c r="G45" s="32">
        <v>2495350</v>
      </c>
      <c r="H45" s="32">
        <v>2194763</v>
      </c>
      <c r="I45" s="32">
        <v>2302146</v>
      </c>
      <c r="J45" s="32">
        <v>2455047</v>
      </c>
      <c r="K45" s="32">
        <v>1953451</v>
      </c>
      <c r="L45" s="32">
        <v>1806875</v>
      </c>
      <c r="M45" s="32">
        <v>1779011</v>
      </c>
      <c r="N45" s="32">
        <v>1773120</v>
      </c>
      <c r="O45" s="32">
        <v>2015711</v>
      </c>
      <c r="P45" s="32">
        <v>2009558</v>
      </c>
      <c r="Q45" s="32">
        <v>2069645</v>
      </c>
      <c r="R45" s="32">
        <v>1919234</v>
      </c>
      <c r="S45" s="32">
        <v>2105102</v>
      </c>
      <c r="T45" s="32">
        <v>1805630</v>
      </c>
      <c r="U45" s="32">
        <v>1917754</v>
      </c>
      <c r="V45" s="32">
        <v>1998471</v>
      </c>
      <c r="W45" s="32">
        <v>2181583</v>
      </c>
      <c r="X45" s="32">
        <v>2106267</v>
      </c>
      <c r="Y45" s="32">
        <v>2061210</v>
      </c>
      <c r="Z45" s="32">
        <v>2112959</v>
      </c>
      <c r="AA45" s="32">
        <v>2221917</v>
      </c>
      <c r="AB45" s="32">
        <v>2033732</v>
      </c>
      <c r="AC45" s="32">
        <v>1904989</v>
      </c>
      <c r="AD45" s="32">
        <v>1883607</v>
      </c>
      <c r="AF45" s="63">
        <f t="shared" si="30"/>
        <v>0.62729495191083684</v>
      </c>
      <c r="AG45" s="63">
        <f t="shared" si="31"/>
        <v>0.48014626331027938</v>
      </c>
      <c r="AH45" s="63">
        <f t="shared" si="32"/>
        <v>0.43574796378253977</v>
      </c>
      <c r="AI45" s="63">
        <f t="shared" si="0"/>
        <v>0.44066466398897619</v>
      </c>
      <c r="AJ45" s="63">
        <f t="shared" si="33"/>
        <v>0.43880813164946164</v>
      </c>
      <c r="AK45" s="63">
        <f t="shared" si="1"/>
        <v>0.46304025117935427</v>
      </c>
      <c r="AL45" s="63">
        <f t="shared" si="34"/>
        <v>0.43917868225988188</v>
      </c>
      <c r="AM45" s="63">
        <f t="shared" si="35"/>
        <v>0.44364012010045156</v>
      </c>
      <c r="AN45" s="63">
        <f t="shared" si="36"/>
        <v>0.429571132997776</v>
      </c>
      <c r="AO45" s="63">
        <f t="shared" si="37"/>
        <v>0.48678709209694004</v>
      </c>
      <c r="AQ45" s="13">
        <f t="shared" si="38"/>
        <v>6.5610238288651848E-3</v>
      </c>
      <c r="AR45" s="13">
        <f t="shared" si="39"/>
        <v>7.0379039706540266E-3</v>
      </c>
      <c r="AS45" s="13">
        <f t="shared" si="40"/>
        <v>7.1824871714345519E-3</v>
      </c>
      <c r="AT45" s="13">
        <f t="shared" si="41"/>
        <v>6.5307057347476763E-3</v>
      </c>
      <c r="AU45" s="13">
        <f t="shared" si="42"/>
        <v>5.9935798044220227E-3</v>
      </c>
      <c r="AV45" s="13">
        <f t="shared" si="43"/>
        <v>5.4030118419064396E-3</v>
      </c>
      <c r="AW45" s="13">
        <f t="shared" si="44"/>
        <v>5.4900085914854893E-3</v>
      </c>
      <c r="AX45" s="13">
        <f t="shared" si="45"/>
        <v>5.8860278620667733E-3</v>
      </c>
      <c r="AY45" s="13">
        <f t="shared" si="46"/>
        <v>4.7895147446206767E-3</v>
      </c>
      <c r="AZ45" s="13">
        <f t="shared" si="47"/>
        <v>4.4077858690489413E-3</v>
      </c>
      <c r="BA45" s="13">
        <f t="shared" si="48"/>
        <v>4.2162127355546931E-3</v>
      </c>
      <c r="BB45" s="13">
        <f t="shared" si="49"/>
        <v>4.019225995840185E-3</v>
      </c>
      <c r="BC45" s="13">
        <f t="shared" si="50"/>
        <v>4.3605384349717728E-3</v>
      </c>
      <c r="BD45" s="13">
        <f t="shared" si="51"/>
        <v>4.165824724132983E-3</v>
      </c>
      <c r="BE45" s="13">
        <f t="shared" si="52"/>
        <v>4.1426130633505755E-3</v>
      </c>
      <c r="BF45" s="13">
        <f t="shared" si="53"/>
        <v>4.6295483523806011E-3</v>
      </c>
      <c r="BG45" s="13">
        <f t="shared" si="54"/>
        <v>4.8271272562762698E-3</v>
      </c>
      <c r="BH45" s="13">
        <f t="shared" si="55"/>
        <v>4.0455726999359901E-3</v>
      </c>
      <c r="BI45" s="13">
        <f t="shared" si="56"/>
        <v>4.2483710452430627E-3</v>
      </c>
      <c r="BJ45" s="13">
        <f t="shared" si="57"/>
        <v>4.3105112718226949E-3</v>
      </c>
      <c r="BK45" s="13">
        <f t="shared" si="58"/>
        <v>4.5495848763412944E-3</v>
      </c>
      <c r="BL45" s="13">
        <f t="shared" si="59"/>
        <v>4.4587126897192601E-3</v>
      </c>
      <c r="BM45" s="13">
        <f t="shared" si="60"/>
        <v>4.5394773150224882E-3</v>
      </c>
      <c r="BN45" s="13">
        <f t="shared" si="61"/>
        <v>4.4431639042926702E-3</v>
      </c>
      <c r="BO45" s="13">
        <f t="shared" si="62"/>
        <v>4.5050897503869083E-3</v>
      </c>
      <c r="BP45" s="13">
        <f t="shared" si="63"/>
        <v>4.1537215015853592E-3</v>
      </c>
      <c r="BQ45" s="13">
        <f t="shared" si="64"/>
        <v>4.2283227379610122E-3</v>
      </c>
      <c r="BR45" s="13">
        <f t="shared" si="65"/>
        <v>3.8900663326747209E-3</v>
      </c>
    </row>
    <row r="46" spans="1:70" x14ac:dyDescent="0.2">
      <c r="A46" s="4">
        <v>44</v>
      </c>
      <c r="B46" s="6" t="s">
        <v>81</v>
      </c>
      <c r="C46" s="32">
        <v>1630608</v>
      </c>
      <c r="D46" s="32">
        <v>1704871</v>
      </c>
      <c r="E46" s="32">
        <v>1822252</v>
      </c>
      <c r="F46" s="32">
        <v>1920095</v>
      </c>
      <c r="G46" s="32">
        <v>1815912</v>
      </c>
      <c r="H46" s="32">
        <v>1599384</v>
      </c>
      <c r="I46" s="32">
        <v>1930671</v>
      </c>
      <c r="J46" s="32">
        <v>1829122</v>
      </c>
      <c r="K46" s="32">
        <v>1304993</v>
      </c>
      <c r="L46" s="32">
        <v>1307402</v>
      </c>
      <c r="M46" s="32">
        <v>1390815</v>
      </c>
      <c r="N46" s="32">
        <v>1605247</v>
      </c>
      <c r="O46" s="32">
        <v>1674294</v>
      </c>
      <c r="P46" s="32">
        <v>1712298</v>
      </c>
      <c r="Q46" s="32">
        <v>1505108</v>
      </c>
      <c r="R46" s="32">
        <v>1042507</v>
      </c>
      <c r="S46" s="32">
        <v>1315960</v>
      </c>
      <c r="T46" s="32">
        <v>1381353</v>
      </c>
      <c r="U46" s="32">
        <v>1282928</v>
      </c>
      <c r="V46" s="32">
        <v>1259520</v>
      </c>
      <c r="W46" s="32">
        <v>1410487</v>
      </c>
      <c r="X46" s="32">
        <v>1417208</v>
      </c>
      <c r="Y46" s="32">
        <v>1209745</v>
      </c>
      <c r="Z46" s="32">
        <v>1244127</v>
      </c>
      <c r="AA46" s="32">
        <v>1376033</v>
      </c>
      <c r="AB46" s="32">
        <v>1328677</v>
      </c>
      <c r="AC46" s="32">
        <v>1282043</v>
      </c>
      <c r="AD46" s="32">
        <v>1571962</v>
      </c>
      <c r="AF46" s="63">
        <f t="shared" si="30"/>
        <v>0.42925670926663195</v>
      </c>
      <c r="AG46" s="63">
        <f t="shared" si="31"/>
        <v>0.37188919015033012</v>
      </c>
      <c r="AH46" s="63">
        <f t="shared" si="32"/>
        <v>0.32258651928486887</v>
      </c>
      <c r="AI46" s="63">
        <f t="shared" si="0"/>
        <v>0.29354696479681558</v>
      </c>
      <c r="AJ46" s="63">
        <f t="shared" si="33"/>
        <v>0.27716385882961214</v>
      </c>
      <c r="AK46" s="63">
        <f t="shared" si="1"/>
        <v>0.34572584803099998</v>
      </c>
      <c r="AL46" s="63">
        <f t="shared" si="34"/>
        <v>0.28402355778022204</v>
      </c>
      <c r="AM46" s="63">
        <f t="shared" si="35"/>
        <v>0.28536949817032253</v>
      </c>
      <c r="AN46" s="63">
        <f t="shared" si="36"/>
        <v>0.27831127337495393</v>
      </c>
      <c r="AO46" s="63">
        <f t="shared" si="37"/>
        <v>0.33617739070211028</v>
      </c>
      <c r="AQ46" s="13">
        <f t="shared" si="38"/>
        <v>4.0135271396826979E-3</v>
      </c>
      <c r="AR46" s="13">
        <f t="shared" si="39"/>
        <v>4.1377616182144755E-3</v>
      </c>
      <c r="AS46" s="13">
        <f t="shared" si="40"/>
        <v>4.300582219014114E-3</v>
      </c>
      <c r="AT46" s="13">
        <f t="shared" si="41"/>
        <v>4.4139586586603779E-3</v>
      </c>
      <c r="AU46" s="13">
        <f t="shared" si="42"/>
        <v>4.3616380426824307E-3</v>
      </c>
      <c r="AV46" s="13">
        <f t="shared" si="43"/>
        <v>3.9373229327064876E-3</v>
      </c>
      <c r="AW46" s="13">
        <f t="shared" si="44"/>
        <v>4.6041390847200306E-3</v>
      </c>
      <c r="AX46" s="13">
        <f t="shared" si="45"/>
        <v>4.3853592436801829E-3</v>
      </c>
      <c r="AY46" s="13">
        <f t="shared" si="46"/>
        <v>3.1996109526815728E-3</v>
      </c>
      <c r="AZ46" s="13">
        <f t="shared" si="47"/>
        <v>3.1893451737205532E-3</v>
      </c>
      <c r="BA46" s="13">
        <f t="shared" si="48"/>
        <v>3.2961976715155223E-3</v>
      </c>
      <c r="BB46" s="13">
        <f t="shared" si="49"/>
        <v>3.6386992827019435E-3</v>
      </c>
      <c r="BC46" s="13">
        <f t="shared" si="50"/>
        <v>3.6219593674106207E-3</v>
      </c>
      <c r="BD46" s="13">
        <f t="shared" si="51"/>
        <v>3.5496031184387108E-3</v>
      </c>
      <c r="BE46" s="13">
        <f t="shared" si="52"/>
        <v>3.0126326314674537E-3</v>
      </c>
      <c r="BF46" s="13">
        <f t="shared" si="53"/>
        <v>2.5147202291097609E-3</v>
      </c>
      <c r="BG46" s="13">
        <f t="shared" si="54"/>
        <v>3.0175765279636425E-3</v>
      </c>
      <c r="BH46" s="13">
        <f t="shared" si="55"/>
        <v>3.0949662919727075E-3</v>
      </c>
      <c r="BI46" s="13">
        <f t="shared" si="56"/>
        <v>2.8420507366072978E-3</v>
      </c>
      <c r="BJ46" s="13">
        <f t="shared" si="57"/>
        <v>2.7166644685292511E-3</v>
      </c>
      <c r="BK46" s="13">
        <f t="shared" si="58"/>
        <v>2.9415018009747982E-3</v>
      </c>
      <c r="BL46" s="13">
        <f t="shared" si="59"/>
        <v>3.0000580617612362E-3</v>
      </c>
      <c r="BM46" s="13">
        <f t="shared" si="60"/>
        <v>2.6642651570979569E-3</v>
      </c>
      <c r="BN46" s="13">
        <f t="shared" si="61"/>
        <v>2.6161701096689177E-3</v>
      </c>
      <c r="BO46" s="13">
        <f t="shared" si="62"/>
        <v>2.7900016807532184E-3</v>
      </c>
      <c r="BP46" s="13">
        <f t="shared" si="63"/>
        <v>2.7137077174189768E-3</v>
      </c>
      <c r="BQ46" s="13">
        <f t="shared" si="64"/>
        <v>2.845628803076422E-3</v>
      </c>
      <c r="BR46" s="13">
        <f t="shared" si="65"/>
        <v>3.2464502693205217E-3</v>
      </c>
    </row>
    <row r="47" spans="1:70" x14ac:dyDescent="0.2">
      <c r="A47" s="4">
        <v>45</v>
      </c>
      <c r="B47" s="6" t="s">
        <v>82</v>
      </c>
      <c r="C47" s="32">
        <v>1997656</v>
      </c>
      <c r="D47" s="32">
        <v>2067991</v>
      </c>
      <c r="E47" s="32">
        <v>2111522</v>
      </c>
      <c r="F47" s="32">
        <v>2279174</v>
      </c>
      <c r="G47" s="32">
        <v>2014727</v>
      </c>
      <c r="H47" s="32">
        <v>1969044</v>
      </c>
      <c r="I47" s="32">
        <v>2185327</v>
      </c>
      <c r="J47" s="32">
        <v>2085655</v>
      </c>
      <c r="K47" s="32">
        <v>1788695</v>
      </c>
      <c r="L47" s="32">
        <v>1829598</v>
      </c>
      <c r="M47" s="32">
        <v>1901673</v>
      </c>
      <c r="N47" s="32">
        <v>2039134</v>
      </c>
      <c r="O47" s="32">
        <v>2495824</v>
      </c>
      <c r="P47" s="32">
        <v>2777070</v>
      </c>
      <c r="Q47" s="32">
        <v>2161557</v>
      </c>
      <c r="R47" s="32">
        <v>1767878</v>
      </c>
      <c r="S47" s="32">
        <v>2021522</v>
      </c>
      <c r="T47" s="32">
        <v>1897246</v>
      </c>
      <c r="U47" s="32">
        <v>2116162</v>
      </c>
      <c r="V47" s="32">
        <v>2113988</v>
      </c>
      <c r="W47" s="32">
        <v>2202770</v>
      </c>
      <c r="X47" s="32">
        <v>2062702</v>
      </c>
      <c r="Y47" s="32">
        <v>1822373</v>
      </c>
      <c r="Z47" s="32">
        <v>1742928</v>
      </c>
      <c r="AA47" s="32">
        <v>1889796</v>
      </c>
      <c r="AB47" s="32">
        <v>1769361</v>
      </c>
      <c r="AC47" s="32">
        <v>1509381</v>
      </c>
      <c r="AD47" s="32">
        <v>1584445</v>
      </c>
      <c r="AF47" s="63">
        <f t="shared" si="30"/>
        <v>0.50232817703829846</v>
      </c>
      <c r="AG47" s="63">
        <f t="shared" si="31"/>
        <v>0.46982902563134044</v>
      </c>
      <c r="AH47" s="63">
        <f t="shared" si="32"/>
        <v>0.48341263512858323</v>
      </c>
      <c r="AI47" s="63">
        <f t="shared" si="0"/>
        <v>0.45156910652969429</v>
      </c>
      <c r="AJ47" s="63">
        <f t="shared" si="33"/>
        <v>0.3806785518562219</v>
      </c>
      <c r="AK47" s="63">
        <f t="shared" si="1"/>
        <v>0.47792986799743115</v>
      </c>
      <c r="AL47" s="63">
        <f t="shared" si="34"/>
        <v>0.41425789684965875</v>
      </c>
      <c r="AM47" s="63">
        <f t="shared" si="35"/>
        <v>0.42893747451403613</v>
      </c>
      <c r="AN47" s="63">
        <f t="shared" si="36"/>
        <v>0.35985624984994508</v>
      </c>
      <c r="AO47" s="63">
        <f t="shared" si="37"/>
        <v>0.45551325125107239</v>
      </c>
      <c r="AQ47" s="13">
        <f t="shared" si="38"/>
        <v>4.9169675187108004E-3</v>
      </c>
      <c r="AR47" s="13">
        <f t="shared" si="39"/>
        <v>5.0190623141651023E-3</v>
      </c>
      <c r="AS47" s="13">
        <f t="shared" si="40"/>
        <v>4.9832701340193995E-3</v>
      </c>
      <c r="AT47" s="13">
        <f t="shared" si="41"/>
        <v>5.2394177433374954E-3</v>
      </c>
      <c r="AU47" s="13">
        <f t="shared" si="42"/>
        <v>4.8391716827794768E-3</v>
      </c>
      <c r="AV47" s="13">
        <f t="shared" si="43"/>
        <v>4.8473425373194382E-3</v>
      </c>
      <c r="AW47" s="13">
        <f t="shared" si="44"/>
        <v>5.2114262106769983E-3</v>
      </c>
      <c r="AX47" s="13">
        <f t="shared" si="45"/>
        <v>5.000402615778385E-3</v>
      </c>
      <c r="AY47" s="13">
        <f t="shared" si="46"/>
        <v>4.3855623080022391E-3</v>
      </c>
      <c r="AZ47" s="13">
        <f t="shared" si="47"/>
        <v>4.4632175498804322E-3</v>
      </c>
      <c r="BA47" s="13">
        <f t="shared" si="48"/>
        <v>4.5069186876643824E-3</v>
      </c>
      <c r="BB47" s="13">
        <f t="shared" si="49"/>
        <v>4.6222141658779897E-3</v>
      </c>
      <c r="BC47" s="13">
        <f t="shared" si="50"/>
        <v>5.3991551759776032E-3</v>
      </c>
      <c r="BD47" s="13">
        <f t="shared" si="51"/>
        <v>5.7568812976027482E-3</v>
      </c>
      <c r="BE47" s="13">
        <f t="shared" si="52"/>
        <v>4.3265846390936032E-3</v>
      </c>
      <c r="BF47" s="13">
        <f t="shared" si="53"/>
        <v>4.264449609641092E-3</v>
      </c>
      <c r="BG47" s="13">
        <f t="shared" si="54"/>
        <v>4.6354732195219598E-3</v>
      </c>
      <c r="BH47" s="13">
        <f t="shared" si="55"/>
        <v>4.2508413255554888E-3</v>
      </c>
      <c r="BI47" s="13">
        <f t="shared" si="56"/>
        <v>4.687901246898012E-3</v>
      </c>
      <c r="BJ47" s="13">
        <f t="shared" si="57"/>
        <v>4.5596704192845013E-3</v>
      </c>
      <c r="BK47" s="13">
        <f t="shared" si="58"/>
        <v>4.5937693308291793E-3</v>
      </c>
      <c r="BL47" s="13">
        <f t="shared" si="59"/>
        <v>4.3664908496925114E-3</v>
      </c>
      <c r="BM47" s="13">
        <f t="shared" si="60"/>
        <v>4.0134779537308067E-3</v>
      </c>
      <c r="BN47" s="13">
        <f t="shared" si="61"/>
        <v>3.6650568124516449E-3</v>
      </c>
      <c r="BO47" s="13">
        <f t="shared" si="62"/>
        <v>3.8316915482991391E-3</v>
      </c>
      <c r="BP47" s="13">
        <f t="shared" si="63"/>
        <v>3.6137666269530954E-3</v>
      </c>
      <c r="BQ47" s="13">
        <f t="shared" si="64"/>
        <v>3.3502293202461171E-3</v>
      </c>
      <c r="BR47" s="13">
        <f t="shared" si="65"/>
        <v>3.2722304336705046E-3</v>
      </c>
    </row>
    <row r="48" spans="1:70" x14ac:dyDescent="0.2">
      <c r="A48" s="4">
        <v>46</v>
      </c>
      <c r="B48" s="6" t="s">
        <v>83</v>
      </c>
      <c r="C48" s="32">
        <v>2954071</v>
      </c>
      <c r="D48" s="32">
        <v>2639154</v>
      </c>
      <c r="E48" s="32">
        <v>2523779</v>
      </c>
      <c r="F48" s="32">
        <v>2808816</v>
      </c>
      <c r="G48" s="32">
        <v>2590316</v>
      </c>
      <c r="H48" s="32">
        <v>2582324</v>
      </c>
      <c r="I48" s="32">
        <v>2909564</v>
      </c>
      <c r="J48" s="32">
        <v>2660052</v>
      </c>
      <c r="K48" s="32">
        <v>2874373</v>
      </c>
      <c r="L48" s="32">
        <v>3138425</v>
      </c>
      <c r="M48" s="32">
        <v>3040836</v>
      </c>
      <c r="N48" s="32">
        <v>2607231</v>
      </c>
      <c r="O48" s="32">
        <v>2879156</v>
      </c>
      <c r="P48" s="32">
        <v>2764976</v>
      </c>
      <c r="Q48" s="32">
        <v>2708882</v>
      </c>
      <c r="R48" s="32">
        <v>2127923</v>
      </c>
      <c r="S48" s="32">
        <v>2411437</v>
      </c>
      <c r="T48" s="32">
        <v>1525109</v>
      </c>
      <c r="U48" s="32">
        <v>797946</v>
      </c>
      <c r="V48" s="32">
        <v>610022</v>
      </c>
      <c r="W48" s="32">
        <v>616651</v>
      </c>
      <c r="X48" s="32">
        <v>638119</v>
      </c>
      <c r="Y48" s="32">
        <v>500973</v>
      </c>
      <c r="Z48" s="32">
        <v>494453</v>
      </c>
      <c r="AA48" s="32">
        <v>458694</v>
      </c>
      <c r="AB48" s="32">
        <v>422031</v>
      </c>
      <c r="AC48" s="32">
        <v>362748</v>
      </c>
      <c r="AD48" s="32">
        <v>364108</v>
      </c>
      <c r="AF48" s="63">
        <f t="shared" si="30"/>
        <v>0.63892981770145896</v>
      </c>
      <c r="AG48" s="63">
        <f t="shared" si="31"/>
        <v>0.68560365841299997</v>
      </c>
      <c r="AH48" s="63">
        <f t="shared" si="32"/>
        <v>0.56591331332619477</v>
      </c>
      <c r="AI48" s="63">
        <f t="shared" si="0"/>
        <v>0.24444802566285631</v>
      </c>
      <c r="AJ48" s="63">
        <f t="shared" si="33"/>
        <v>0.10151713448796447</v>
      </c>
      <c r="AK48" s="63">
        <f t="shared" si="1"/>
        <v>0.62891880241634501</v>
      </c>
      <c r="AL48" s="63">
        <f t="shared" si="34"/>
        <v>0.17642808004386376</v>
      </c>
      <c r="AM48" s="63">
        <f t="shared" si="35"/>
        <v>0.19711077587485792</v>
      </c>
      <c r="AN48" s="63">
        <f t="shared" si="36"/>
        <v>8.657175510990496E-2</v>
      </c>
      <c r="AO48" s="63">
        <f t="shared" si="37"/>
        <v>0.44021474756332313</v>
      </c>
      <c r="AQ48" s="13">
        <f t="shared" si="38"/>
        <v>7.2710572565874865E-3</v>
      </c>
      <c r="AR48" s="13">
        <f t="shared" si="39"/>
        <v>6.405288215798853E-3</v>
      </c>
      <c r="AS48" s="13">
        <f t="shared" si="40"/>
        <v>5.9562119246521451E-3</v>
      </c>
      <c r="AT48" s="13">
        <f t="shared" si="41"/>
        <v>6.4569709851771961E-3</v>
      </c>
      <c r="AU48" s="13">
        <f t="shared" si="42"/>
        <v>6.2216785880422525E-3</v>
      </c>
      <c r="AV48" s="13">
        <f t="shared" si="43"/>
        <v>6.3570996739234272E-3</v>
      </c>
      <c r="AW48" s="13">
        <f t="shared" si="44"/>
        <v>6.938539674493662E-3</v>
      </c>
      <c r="AX48" s="13">
        <f t="shared" si="45"/>
        <v>6.3775317484946097E-3</v>
      </c>
      <c r="AY48" s="13">
        <f t="shared" si="46"/>
        <v>7.0474518506169689E-3</v>
      </c>
      <c r="AZ48" s="13">
        <f t="shared" si="47"/>
        <v>7.6560389435184643E-3</v>
      </c>
      <c r="BA48" s="13">
        <f t="shared" si="48"/>
        <v>7.2067072491025586E-3</v>
      </c>
      <c r="BB48" s="13">
        <f t="shared" si="49"/>
        <v>5.9099500385537372E-3</v>
      </c>
      <c r="BC48" s="13">
        <f t="shared" si="50"/>
        <v>6.228407940562705E-3</v>
      </c>
      <c r="BD48" s="13">
        <f t="shared" si="51"/>
        <v>5.7318103694615034E-3</v>
      </c>
      <c r="BE48" s="13">
        <f t="shared" si="52"/>
        <v>5.4221134350457365E-3</v>
      </c>
      <c r="BF48" s="13">
        <f t="shared" si="53"/>
        <v>5.1329449241951661E-3</v>
      </c>
      <c r="BG48" s="13">
        <f t="shared" si="54"/>
        <v>5.5295720917528362E-3</v>
      </c>
      <c r="BH48" s="13">
        <f t="shared" si="55"/>
        <v>3.4170562821988328E-3</v>
      </c>
      <c r="BI48" s="13">
        <f t="shared" si="56"/>
        <v>1.7676775447046497E-3</v>
      </c>
      <c r="BJ48" s="13">
        <f t="shared" si="57"/>
        <v>1.3157592514776667E-3</v>
      </c>
      <c r="BK48" s="13">
        <f t="shared" si="58"/>
        <v>1.2859955654131588E-3</v>
      </c>
      <c r="BL48" s="13">
        <f t="shared" si="59"/>
        <v>1.3508208042242341E-3</v>
      </c>
      <c r="BM48" s="13">
        <f t="shared" si="60"/>
        <v>1.1033109527601559E-3</v>
      </c>
      <c r="BN48" s="13">
        <f t="shared" si="61"/>
        <v>1.0397436589963287E-3</v>
      </c>
      <c r="BO48" s="13">
        <f t="shared" si="62"/>
        <v>9.3003367720935232E-4</v>
      </c>
      <c r="BP48" s="13">
        <f t="shared" si="63"/>
        <v>8.6196177226673457E-4</v>
      </c>
      <c r="BQ48" s="13">
        <f t="shared" si="64"/>
        <v>8.0515720382106205E-4</v>
      </c>
      <c r="BR48" s="13">
        <f t="shared" si="65"/>
        <v>7.519637972557584E-4</v>
      </c>
    </row>
    <row r="49" spans="1:70" x14ac:dyDescent="0.2">
      <c r="A49" s="4">
        <v>47</v>
      </c>
      <c r="B49" s="6" t="s">
        <v>84</v>
      </c>
      <c r="C49" s="32">
        <v>2272105</v>
      </c>
      <c r="D49" s="32">
        <v>2452338</v>
      </c>
      <c r="E49" s="32">
        <v>3139344</v>
      </c>
      <c r="F49" s="32">
        <v>3291725</v>
      </c>
      <c r="G49" s="32">
        <v>2889422</v>
      </c>
      <c r="H49" s="32">
        <v>2999070</v>
      </c>
      <c r="I49" s="32">
        <v>3472806</v>
      </c>
      <c r="J49" s="32">
        <v>3281635</v>
      </c>
      <c r="K49" s="32">
        <v>2464478</v>
      </c>
      <c r="L49" s="32">
        <v>2789685</v>
      </c>
      <c r="M49" s="32">
        <v>2536773</v>
      </c>
      <c r="N49" s="32">
        <v>2420200</v>
      </c>
      <c r="O49" s="32">
        <v>2606247</v>
      </c>
      <c r="P49" s="32">
        <v>2706797</v>
      </c>
      <c r="Q49" s="32">
        <v>2480376</v>
      </c>
      <c r="R49" s="32">
        <v>1854206</v>
      </c>
      <c r="S49" s="32">
        <v>2102319</v>
      </c>
      <c r="T49" s="32">
        <v>2064140</v>
      </c>
      <c r="U49" s="32">
        <v>2084708</v>
      </c>
      <c r="V49" s="32">
        <v>1955029</v>
      </c>
      <c r="W49" s="32">
        <v>2402673</v>
      </c>
      <c r="X49" s="32">
        <v>2137781</v>
      </c>
      <c r="Y49" s="32">
        <v>1985155</v>
      </c>
      <c r="Z49" s="32">
        <v>2097782</v>
      </c>
      <c r="AA49" s="32">
        <v>2163440</v>
      </c>
      <c r="AB49" s="32">
        <v>2132429</v>
      </c>
      <c r="AC49" s="32">
        <v>2014430</v>
      </c>
      <c r="AD49" s="32">
        <v>2053610</v>
      </c>
      <c r="AF49" s="63">
        <f t="shared" si="30"/>
        <v>0.72554668514324794</v>
      </c>
      <c r="AG49" s="63">
        <f t="shared" si="31"/>
        <v>0.67492277501247422</v>
      </c>
      <c r="AH49" s="63">
        <f t="shared" si="32"/>
        <v>0.51655668948386591</v>
      </c>
      <c r="AI49" s="63">
        <f t="shared" si="0"/>
        <v>0.46361054050257733</v>
      </c>
      <c r="AJ49" s="63">
        <f t="shared" si="33"/>
        <v>0.44202859690614132</v>
      </c>
      <c r="AK49" s="63">
        <f t="shared" si="1"/>
        <v>0.60002519098401097</v>
      </c>
      <c r="AL49" s="63">
        <f t="shared" si="34"/>
        <v>0.45284476568521997</v>
      </c>
      <c r="AM49" s="63">
        <f t="shared" si="35"/>
        <v>0.45540426822665414</v>
      </c>
      <c r="AN49" s="63">
        <f t="shared" si="36"/>
        <v>0.44043545634340642</v>
      </c>
      <c r="AO49" s="63">
        <f t="shared" si="37"/>
        <v>0.56248472299669039</v>
      </c>
      <c r="AQ49" s="13">
        <f t="shared" si="38"/>
        <v>5.5924876375614231E-3</v>
      </c>
      <c r="AR49" s="13">
        <f t="shared" si="39"/>
        <v>5.9518814334274268E-3</v>
      </c>
      <c r="AS49" s="13">
        <f t="shared" si="40"/>
        <v>7.4089681261256092E-3</v>
      </c>
      <c r="AT49" s="13">
        <f t="shared" si="41"/>
        <v>7.5670933290690476E-3</v>
      </c>
      <c r="AU49" s="13">
        <f t="shared" si="42"/>
        <v>6.9401011263560981E-3</v>
      </c>
      <c r="AV49" s="13">
        <f t="shared" si="43"/>
        <v>7.383034398113302E-3</v>
      </c>
      <c r="AW49" s="13">
        <f t="shared" si="44"/>
        <v>8.2817226955033928E-3</v>
      </c>
      <c r="AX49" s="13">
        <f t="shared" si="45"/>
        <v>7.8677903287120363E-3</v>
      </c>
      <c r="AY49" s="13">
        <f t="shared" si="46"/>
        <v>6.0424621445806809E-3</v>
      </c>
      <c r="AZ49" s="13">
        <f t="shared" si="47"/>
        <v>6.8053042529769891E-3</v>
      </c>
      <c r="BA49" s="13">
        <f t="shared" si="48"/>
        <v>6.0120902174361406E-3</v>
      </c>
      <c r="BB49" s="13">
        <f t="shared" si="49"/>
        <v>5.4859968615392175E-3</v>
      </c>
      <c r="BC49" s="13">
        <f t="shared" si="50"/>
        <v>5.6380305582148819E-3</v>
      </c>
      <c r="BD49" s="13">
        <f t="shared" si="51"/>
        <v>5.6112049842845972E-3</v>
      </c>
      <c r="BE49" s="13">
        <f t="shared" si="52"/>
        <v>4.9647345412480145E-3</v>
      </c>
      <c r="BF49" s="13">
        <f t="shared" si="53"/>
        <v>4.4726887561778424E-3</v>
      </c>
      <c r="BG49" s="13">
        <f t="shared" si="54"/>
        <v>4.8207456675674011E-3</v>
      </c>
      <c r="BH49" s="13">
        <f t="shared" si="55"/>
        <v>4.6247727567917431E-3</v>
      </c>
      <c r="BI49" s="13">
        <f t="shared" si="56"/>
        <v>4.6182216827531444E-3</v>
      </c>
      <c r="BJ49" s="13">
        <f t="shared" si="57"/>
        <v>4.2168110226469399E-3</v>
      </c>
      <c r="BK49" s="13">
        <f t="shared" si="58"/>
        <v>5.0106572812464922E-3</v>
      </c>
      <c r="BL49" s="13">
        <f t="shared" si="59"/>
        <v>4.5254240191489161E-3</v>
      </c>
      <c r="BM49" s="13">
        <f t="shared" si="60"/>
        <v>4.3719786384228037E-3</v>
      </c>
      <c r="BN49" s="13">
        <f t="shared" si="61"/>
        <v>4.4112494664945634E-3</v>
      </c>
      <c r="BO49" s="13">
        <f t="shared" si="62"/>
        <v>4.3865236053268657E-3</v>
      </c>
      <c r="BP49" s="13">
        <f t="shared" si="63"/>
        <v>4.355301577545205E-3</v>
      </c>
      <c r="BQ49" s="13">
        <f t="shared" si="64"/>
        <v>4.4712385074301229E-3</v>
      </c>
      <c r="BR49" s="13">
        <f t="shared" si="65"/>
        <v>4.2411602427916938E-3</v>
      </c>
    </row>
    <row r="50" spans="1:70" x14ac:dyDescent="0.2">
      <c r="A50" s="4">
        <v>48</v>
      </c>
      <c r="B50" s="6" t="s">
        <v>85</v>
      </c>
      <c r="C50" s="32">
        <v>4837509</v>
      </c>
      <c r="D50" s="32">
        <v>5604640</v>
      </c>
      <c r="E50" s="32">
        <v>6303720</v>
      </c>
      <c r="F50" s="32">
        <v>6646263</v>
      </c>
      <c r="G50" s="32">
        <v>5753331</v>
      </c>
      <c r="H50" s="32">
        <v>5313378</v>
      </c>
      <c r="I50" s="32">
        <v>5324072</v>
      </c>
      <c r="J50" s="32">
        <v>4998581</v>
      </c>
      <c r="K50" s="32">
        <v>3708173</v>
      </c>
      <c r="L50" s="32">
        <v>3122680</v>
      </c>
      <c r="M50" s="32">
        <v>3022451</v>
      </c>
      <c r="N50" s="32">
        <v>2657885</v>
      </c>
      <c r="O50" s="32">
        <v>2639829</v>
      </c>
      <c r="P50" s="32">
        <v>2941861</v>
      </c>
      <c r="Q50" s="32">
        <v>2550110</v>
      </c>
      <c r="R50" s="32">
        <v>1895445</v>
      </c>
      <c r="S50" s="32">
        <v>1731325</v>
      </c>
      <c r="T50" s="32">
        <v>1632459</v>
      </c>
      <c r="U50" s="32">
        <v>1520325</v>
      </c>
      <c r="V50" s="32">
        <v>1560354</v>
      </c>
      <c r="W50" s="32">
        <v>1348614</v>
      </c>
      <c r="X50" s="32">
        <v>1458871</v>
      </c>
      <c r="Y50" s="32">
        <v>1117817</v>
      </c>
      <c r="Z50" s="32">
        <v>1258255</v>
      </c>
      <c r="AA50" s="32">
        <v>1306423</v>
      </c>
      <c r="AB50" s="32">
        <v>1398218</v>
      </c>
      <c r="AC50" s="32">
        <v>1439007</v>
      </c>
      <c r="AD50" s="32">
        <v>1408830</v>
      </c>
      <c r="AF50" s="63">
        <f t="shared" si="30"/>
        <v>1.3892325114274759</v>
      </c>
      <c r="AG50" s="63">
        <f t="shared" si="31"/>
        <v>0.90963372602536985</v>
      </c>
      <c r="AH50" s="63">
        <f t="shared" si="32"/>
        <v>0.52467424957963882</v>
      </c>
      <c r="AI50" s="63">
        <f t="shared" si="0"/>
        <v>0.33769701502243987</v>
      </c>
      <c r="AJ50" s="63">
        <f t="shared" si="33"/>
        <v>0.28157616235059463</v>
      </c>
      <c r="AK50" s="63">
        <f t="shared" si="1"/>
        <v>0.72757916695548208</v>
      </c>
      <c r="AL50" s="63">
        <f t="shared" si="34"/>
        <v>0.30971033677028315</v>
      </c>
      <c r="AM50" s="63">
        <f t="shared" si="35"/>
        <v>0.31131523338811251</v>
      </c>
      <c r="AN50" s="63">
        <f t="shared" si="36"/>
        <v>0.2899542883739023</v>
      </c>
      <c r="AO50" s="63">
        <f t="shared" si="37"/>
        <v>0.69534330927427723</v>
      </c>
      <c r="AQ50" s="13">
        <f t="shared" si="38"/>
        <v>1.1906892189882124E-2</v>
      </c>
      <c r="AR50" s="13">
        <f t="shared" si="39"/>
        <v>1.3602591794868691E-2</v>
      </c>
      <c r="AS50" s="13">
        <f t="shared" si="40"/>
        <v>1.4877012699474963E-2</v>
      </c>
      <c r="AT50" s="13">
        <f t="shared" si="41"/>
        <v>1.5278582630851129E-2</v>
      </c>
      <c r="AU50" s="13">
        <f t="shared" si="42"/>
        <v>1.3818922591923039E-2</v>
      </c>
      <c r="AV50" s="13">
        <f t="shared" si="43"/>
        <v>1.3080339086509638E-2</v>
      </c>
      <c r="AW50" s="13">
        <f t="shared" si="44"/>
        <v>1.2696501882021092E-2</v>
      </c>
      <c r="AX50" s="13">
        <f t="shared" si="45"/>
        <v>1.1984205205357614E-2</v>
      </c>
      <c r="AY50" s="13">
        <f t="shared" si="46"/>
        <v>9.0917812932621751E-3</v>
      </c>
      <c r="AZ50" s="13">
        <f t="shared" si="47"/>
        <v>7.617629762746039E-3</v>
      </c>
      <c r="BA50" s="13">
        <f t="shared" si="48"/>
        <v>7.1631352469377751E-3</v>
      </c>
      <c r="BB50" s="13">
        <f t="shared" si="49"/>
        <v>6.0247701711974889E-3</v>
      </c>
      <c r="BC50" s="13">
        <f t="shared" si="50"/>
        <v>5.7106776796143396E-3</v>
      </c>
      <c r="BD50" s="13">
        <f t="shared" si="51"/>
        <v>6.0984939418332702E-3</v>
      </c>
      <c r="BE50" s="13">
        <f t="shared" si="52"/>
        <v>5.1043145075512645E-3</v>
      </c>
      <c r="BF50" s="13">
        <f t="shared" si="53"/>
        <v>4.572164872432464E-3</v>
      </c>
      <c r="BG50" s="13">
        <f t="shared" si="54"/>
        <v>3.9700338021494983E-3</v>
      </c>
      <c r="BH50" s="13">
        <f t="shared" si="55"/>
        <v>3.6575774461904192E-3</v>
      </c>
      <c r="BI50" s="13">
        <f t="shared" si="56"/>
        <v>3.3679526724278291E-3</v>
      </c>
      <c r="BJ50" s="13">
        <f t="shared" si="57"/>
        <v>3.3655347037978684E-3</v>
      </c>
      <c r="BK50" s="13">
        <f t="shared" si="58"/>
        <v>2.8124686791298511E-3</v>
      </c>
      <c r="BL50" s="13">
        <f t="shared" si="59"/>
        <v>3.0882535976509279E-3</v>
      </c>
      <c r="BM50" s="13">
        <f t="shared" si="60"/>
        <v>2.4618087986408434E-3</v>
      </c>
      <c r="BN50" s="13">
        <f t="shared" si="61"/>
        <v>2.6458786935268379E-3</v>
      </c>
      <c r="BO50" s="13">
        <f t="shared" si="62"/>
        <v>2.6488626114160503E-3</v>
      </c>
      <c r="BP50" s="13">
        <f t="shared" si="63"/>
        <v>2.8557391881052557E-3</v>
      </c>
      <c r="BQ50" s="13">
        <f t="shared" si="64"/>
        <v>3.1940268516957642E-3</v>
      </c>
      <c r="BR50" s="13">
        <f t="shared" si="65"/>
        <v>2.9095464985329357E-3</v>
      </c>
    </row>
    <row r="51" spans="1:70" x14ac:dyDescent="0.2">
      <c r="A51" s="4">
        <v>49</v>
      </c>
      <c r="B51" s="6" t="s">
        <v>86</v>
      </c>
      <c r="C51" s="32">
        <v>15229588</v>
      </c>
      <c r="D51" s="32">
        <v>14759868</v>
      </c>
      <c r="E51" s="32">
        <v>14869933</v>
      </c>
      <c r="F51" s="32">
        <v>16449785</v>
      </c>
      <c r="G51" s="32">
        <v>14365491</v>
      </c>
      <c r="H51" s="32">
        <v>13639699</v>
      </c>
      <c r="I51" s="32">
        <v>14727679</v>
      </c>
      <c r="J51" s="32">
        <v>15068777</v>
      </c>
      <c r="K51" s="32">
        <v>15517678</v>
      </c>
      <c r="L51" s="32">
        <v>16161149</v>
      </c>
      <c r="M51" s="32">
        <v>16799936</v>
      </c>
      <c r="N51" s="32">
        <v>17682613</v>
      </c>
      <c r="O51" s="32">
        <v>19788056</v>
      </c>
      <c r="P51" s="32">
        <v>20890940</v>
      </c>
      <c r="Q51" s="32">
        <v>21583659</v>
      </c>
      <c r="R51" s="32">
        <v>13275726</v>
      </c>
      <c r="S51" s="32">
        <v>16738086</v>
      </c>
      <c r="T51" s="32">
        <v>15399052</v>
      </c>
      <c r="U51" s="32">
        <v>17428857</v>
      </c>
      <c r="V51" s="32">
        <v>18278682</v>
      </c>
      <c r="W51" s="32">
        <v>19469770</v>
      </c>
      <c r="X51" s="32">
        <v>20013038</v>
      </c>
      <c r="Y51" s="32">
        <v>19821839</v>
      </c>
      <c r="Z51" s="32">
        <v>21058899</v>
      </c>
      <c r="AA51" s="32">
        <v>21701156</v>
      </c>
      <c r="AB51" s="32">
        <v>21644009</v>
      </c>
      <c r="AC51" s="32">
        <v>17984756</v>
      </c>
      <c r="AD51" s="32">
        <v>18482204</v>
      </c>
      <c r="AF51" s="63">
        <f t="shared" si="30"/>
        <v>3.5322537552215141</v>
      </c>
      <c r="AG51" s="63">
        <f t="shared" si="31"/>
        <v>3.810297343504613</v>
      </c>
      <c r="AH51" s="63">
        <f t="shared" si="32"/>
        <v>3.9967185868476993</v>
      </c>
      <c r="AI51" s="63">
        <f t="shared" si="0"/>
        <v>3.898120320343236</v>
      </c>
      <c r="AJ51" s="63">
        <f t="shared" si="33"/>
        <v>4.3071362980468564</v>
      </c>
      <c r="AK51" s="63">
        <f t="shared" si="1"/>
        <v>3.893989369235102</v>
      </c>
      <c r="AL51" s="63">
        <f t="shared" si="34"/>
        <v>4.0904564936249121</v>
      </c>
      <c r="AM51" s="63">
        <f t="shared" si="35"/>
        <v>4.0647238812917061</v>
      </c>
      <c r="AN51" s="63">
        <f t="shared" si="36"/>
        <v>4.2708551141175164</v>
      </c>
      <c r="AO51" s="63">
        <f t="shared" si="37"/>
        <v>3.9104661687392697</v>
      </c>
      <c r="AQ51" s="13">
        <f t="shared" si="38"/>
        <v>3.7485627915590965E-2</v>
      </c>
      <c r="AR51" s="13">
        <f t="shared" si="39"/>
        <v>3.5822543348037514E-2</v>
      </c>
      <c r="AS51" s="13">
        <f t="shared" si="40"/>
        <v>3.5093592685167145E-2</v>
      </c>
      <c r="AT51" s="13">
        <f t="shared" si="41"/>
        <v>3.7815145049516614E-2</v>
      </c>
      <c r="AU51" s="13">
        <f t="shared" si="42"/>
        <v>3.4504465000182866E-2</v>
      </c>
      <c r="AV51" s="13">
        <f t="shared" si="43"/>
        <v>3.3577864770382687E-2</v>
      </c>
      <c r="AW51" s="13">
        <f t="shared" si="44"/>
        <v>3.5121614460004023E-2</v>
      </c>
      <c r="AX51" s="13">
        <f t="shared" si="45"/>
        <v>3.6127716198211673E-2</v>
      </c>
      <c r="AY51" s="13">
        <f t="shared" si="46"/>
        <v>3.8046589130352332E-2</v>
      </c>
      <c r="AZ51" s="13">
        <f t="shared" si="47"/>
        <v>3.9424356521505048E-2</v>
      </c>
      <c r="BA51" s="13">
        <f t="shared" si="48"/>
        <v>3.9815439094926214E-2</v>
      </c>
      <c r="BB51" s="13">
        <f t="shared" si="49"/>
        <v>4.0082125205277479E-2</v>
      </c>
      <c r="BC51" s="13">
        <f t="shared" si="50"/>
        <v>4.2807018834234573E-2</v>
      </c>
      <c r="BD51" s="13">
        <f t="shared" si="51"/>
        <v>4.3307032871098376E-2</v>
      </c>
      <c r="BE51" s="13">
        <f t="shared" si="52"/>
        <v>4.3201973153997049E-2</v>
      </c>
      <c r="BF51" s="13">
        <f t="shared" si="53"/>
        <v>3.2023513250576174E-2</v>
      </c>
      <c r="BG51" s="13">
        <f t="shared" si="54"/>
        <v>3.8381451895678327E-2</v>
      </c>
      <c r="BH51" s="13">
        <f t="shared" si="55"/>
        <v>3.4502076491914016E-2</v>
      </c>
      <c r="BI51" s="13">
        <f t="shared" si="56"/>
        <v>3.86098798023531E-2</v>
      </c>
      <c r="BJ51" s="13">
        <f t="shared" si="57"/>
        <v>3.9425373095262631E-2</v>
      </c>
      <c r="BK51" s="13">
        <f t="shared" si="58"/>
        <v>4.0603255130720876E-2</v>
      </c>
      <c r="BL51" s="13">
        <f t="shared" si="59"/>
        <v>4.2365182804665204E-2</v>
      </c>
      <c r="BM51" s="13">
        <f t="shared" si="60"/>
        <v>4.3654352774597463E-2</v>
      </c>
      <c r="BN51" s="13">
        <f t="shared" si="61"/>
        <v>4.428298888002323E-2</v>
      </c>
      <c r="BO51" s="13">
        <f t="shared" si="62"/>
        <v>4.4000588441038685E-2</v>
      </c>
      <c r="BP51" s="13">
        <f t="shared" si="63"/>
        <v>4.4206014147295233E-2</v>
      </c>
      <c r="BQ51" s="13">
        <f t="shared" si="64"/>
        <v>3.9919050835191566E-2</v>
      </c>
      <c r="BR51" s="13">
        <f t="shared" si="65"/>
        <v>3.8169851531676229E-2</v>
      </c>
    </row>
    <row r="52" spans="1:70" x14ac:dyDescent="0.2">
      <c r="A52" s="4">
        <v>50</v>
      </c>
      <c r="B52" s="6" t="s">
        <v>87</v>
      </c>
      <c r="C52" s="32">
        <v>13161554</v>
      </c>
      <c r="D52" s="32">
        <v>12856499</v>
      </c>
      <c r="E52" s="32">
        <v>12526313</v>
      </c>
      <c r="F52" s="32">
        <v>13222494</v>
      </c>
      <c r="G52" s="32">
        <v>11912065</v>
      </c>
      <c r="H52" s="32">
        <v>11503122</v>
      </c>
      <c r="I52" s="32">
        <v>12605499</v>
      </c>
      <c r="J52" s="32">
        <v>12539101</v>
      </c>
      <c r="K52" s="32">
        <v>13017156</v>
      </c>
      <c r="L52" s="32">
        <v>13995804</v>
      </c>
      <c r="M52" s="32">
        <v>15264032</v>
      </c>
      <c r="N52" s="32">
        <v>16473723</v>
      </c>
      <c r="O52" s="32">
        <v>17533583</v>
      </c>
      <c r="P52" s="32">
        <v>18731138</v>
      </c>
      <c r="Q52" s="32">
        <v>19512282</v>
      </c>
      <c r="R52" s="32">
        <v>13560767</v>
      </c>
      <c r="S52" s="32">
        <v>16600357</v>
      </c>
      <c r="T52" s="32">
        <v>15814329</v>
      </c>
      <c r="U52" s="32">
        <v>16088622</v>
      </c>
      <c r="V52" s="32">
        <v>17115508</v>
      </c>
      <c r="W52" s="32">
        <v>17492464</v>
      </c>
      <c r="X52" s="32">
        <v>19050896</v>
      </c>
      <c r="Y52" s="32">
        <v>18883789</v>
      </c>
      <c r="Z52" s="32">
        <v>20288142</v>
      </c>
      <c r="AA52" s="32">
        <v>20867798</v>
      </c>
      <c r="AB52" s="32">
        <v>20205454</v>
      </c>
      <c r="AC52" s="32">
        <v>16076611</v>
      </c>
      <c r="AD52" s="32">
        <v>17172840</v>
      </c>
      <c r="AF52" s="63">
        <f t="shared" si="30"/>
        <v>2.969203541969109</v>
      </c>
      <c r="AG52" s="63">
        <f t="shared" si="31"/>
        <v>3.3283107999106174</v>
      </c>
      <c r="AH52" s="63">
        <f t="shared" si="32"/>
        <v>3.7322367110824852</v>
      </c>
      <c r="AI52" s="63">
        <f t="shared" si="0"/>
        <v>3.7143944824582489</v>
      </c>
      <c r="AJ52" s="63">
        <f t="shared" si="33"/>
        <v>4.0640272570452183</v>
      </c>
      <c r="AK52" s="63">
        <f t="shared" si="1"/>
        <v>3.5117361919392986</v>
      </c>
      <c r="AL52" s="63">
        <f t="shared" si="34"/>
        <v>3.8761532718320364</v>
      </c>
      <c r="AM52" s="63">
        <f t="shared" si="35"/>
        <v>3.8825027416381928</v>
      </c>
      <c r="AN52" s="63">
        <f t="shared" si="36"/>
        <v>3.9754170284403512</v>
      </c>
      <c r="AO52" s="63">
        <f t="shared" si="37"/>
        <v>3.5488217135014808</v>
      </c>
      <c r="AQ52" s="13">
        <f t="shared" si="38"/>
        <v>3.2395434205768264E-2</v>
      </c>
      <c r="AR52" s="13">
        <f t="shared" si="39"/>
        <v>3.1203022461413672E-2</v>
      </c>
      <c r="AS52" s="13">
        <f t="shared" si="40"/>
        <v>2.9562562673881188E-2</v>
      </c>
      <c r="AT52" s="13">
        <f t="shared" si="41"/>
        <v>3.0396174085336868E-2</v>
      </c>
      <c r="AU52" s="13">
        <f t="shared" si="42"/>
        <v>2.861158242850198E-2</v>
      </c>
      <c r="AV52" s="13">
        <f t="shared" si="43"/>
        <v>2.8318093746292645E-2</v>
      </c>
      <c r="AW52" s="13">
        <f t="shared" si="44"/>
        <v>3.0060777122720168E-2</v>
      </c>
      <c r="AX52" s="13">
        <f t="shared" si="45"/>
        <v>3.0062763707281101E-2</v>
      </c>
      <c r="AY52" s="13">
        <f t="shared" si="46"/>
        <v>3.191575350240549E-2</v>
      </c>
      <c r="AZ52" s="13">
        <f t="shared" si="47"/>
        <v>3.4142100088372832E-2</v>
      </c>
      <c r="BA52" s="13">
        <f t="shared" si="48"/>
        <v>3.6175384027594196E-2</v>
      </c>
      <c r="BB52" s="13">
        <f t="shared" si="49"/>
        <v>3.7341869546263291E-2</v>
      </c>
      <c r="BC52" s="13">
        <f t="shared" si="50"/>
        <v>3.7929972389031806E-2</v>
      </c>
      <c r="BD52" s="13">
        <f t="shared" si="51"/>
        <v>3.8829751513291398E-2</v>
      </c>
      <c r="BE52" s="13">
        <f t="shared" si="52"/>
        <v>3.905589330971268E-2</v>
      </c>
      <c r="BF52" s="13">
        <f t="shared" si="53"/>
        <v>3.2711085006761668E-2</v>
      </c>
      <c r="BG52" s="13">
        <f t="shared" si="54"/>
        <v>3.8065630899888257E-2</v>
      </c>
      <c r="BH52" s="13">
        <f t="shared" si="55"/>
        <v>3.5432518107367528E-2</v>
      </c>
      <c r="BI52" s="13">
        <f t="shared" si="56"/>
        <v>3.5640877746916724E-2</v>
      </c>
      <c r="BJ52" s="13">
        <f t="shared" si="57"/>
        <v>3.6916517756310455E-2</v>
      </c>
      <c r="BK52" s="13">
        <f t="shared" si="58"/>
        <v>3.6479679968327836E-2</v>
      </c>
      <c r="BL52" s="13">
        <f t="shared" si="59"/>
        <v>4.0328444468684124E-2</v>
      </c>
      <c r="BM52" s="13">
        <f t="shared" si="60"/>
        <v>4.1588451340315247E-2</v>
      </c>
      <c r="BN52" s="13">
        <f t="shared" si="61"/>
        <v>4.2662228760503206E-2</v>
      </c>
      <c r="BO52" s="13">
        <f t="shared" si="62"/>
        <v>4.2310897699123967E-2</v>
      </c>
      <c r="BP52" s="13">
        <f t="shared" si="63"/>
        <v>4.1267890129620767E-2</v>
      </c>
      <c r="BQ52" s="13">
        <f t="shared" si="64"/>
        <v>3.5683723024465826E-2</v>
      </c>
      <c r="BR52" s="13">
        <f t="shared" si="65"/>
        <v>3.5465724389646965E-2</v>
      </c>
    </row>
    <row r="53" spans="1:70" x14ac:dyDescent="0.2">
      <c r="A53" s="4">
        <v>51</v>
      </c>
      <c r="B53" s="6" t="s">
        <v>88</v>
      </c>
      <c r="C53" s="32">
        <v>2798598</v>
      </c>
      <c r="D53" s="32">
        <v>2538469</v>
      </c>
      <c r="E53" s="32">
        <v>2781423</v>
      </c>
      <c r="F53" s="32">
        <v>3078368</v>
      </c>
      <c r="G53" s="32">
        <v>3143807</v>
      </c>
      <c r="H53" s="32">
        <v>3165965</v>
      </c>
      <c r="I53" s="32">
        <v>2910134</v>
      </c>
      <c r="J53" s="32">
        <v>2857661</v>
      </c>
      <c r="K53" s="32">
        <v>2940357</v>
      </c>
      <c r="L53" s="32">
        <v>3096451</v>
      </c>
      <c r="M53" s="32">
        <v>3106988</v>
      </c>
      <c r="N53" s="32">
        <v>3159970</v>
      </c>
      <c r="O53" s="32">
        <v>3701148</v>
      </c>
      <c r="P53" s="32">
        <v>4456324</v>
      </c>
      <c r="Q53" s="32">
        <v>4755074</v>
      </c>
      <c r="R53" s="32">
        <v>4161498</v>
      </c>
      <c r="S53" s="32">
        <v>4216787</v>
      </c>
      <c r="T53" s="32">
        <v>4003246</v>
      </c>
      <c r="U53" s="32">
        <v>3915822</v>
      </c>
      <c r="V53" s="32">
        <v>3961530</v>
      </c>
      <c r="W53" s="32">
        <v>4506827</v>
      </c>
      <c r="X53" s="32">
        <v>4807600</v>
      </c>
      <c r="Y53" s="32">
        <v>4271342</v>
      </c>
      <c r="Z53" s="32">
        <v>4541586</v>
      </c>
      <c r="AA53" s="32">
        <v>4635875</v>
      </c>
      <c r="AB53" s="32">
        <v>5088213</v>
      </c>
      <c r="AC53" s="32">
        <v>4166406</v>
      </c>
      <c r="AD53" s="32">
        <v>3843787</v>
      </c>
      <c r="AF53" s="63">
        <f t="shared" si="30"/>
        <v>0.70144512646176604</v>
      </c>
      <c r="AG53" s="63">
        <f t="shared" si="31"/>
        <v>0.71800732972290282</v>
      </c>
      <c r="AH53" s="63">
        <f t="shared" si="32"/>
        <v>0.89388163109554142</v>
      </c>
      <c r="AI53" s="63">
        <f t="shared" si="0"/>
        <v>0.9238988525111328</v>
      </c>
      <c r="AJ53" s="63">
        <f t="shared" si="33"/>
        <v>0.9695620619227826</v>
      </c>
      <c r="AK53" s="63">
        <f t="shared" si="1"/>
        <v>0.81409513216717577</v>
      </c>
      <c r="AL53" s="63">
        <f t="shared" si="34"/>
        <v>0.94027769709341624</v>
      </c>
      <c r="AM53" s="63">
        <f t="shared" si="35"/>
        <v>0.93100597175200683</v>
      </c>
      <c r="AN53" s="63">
        <f t="shared" si="36"/>
        <v>0.96798550258501892</v>
      </c>
      <c r="AO53" s="63">
        <f t="shared" si="37"/>
        <v>0.84022488499934012</v>
      </c>
      <c r="AQ53" s="13">
        <f t="shared" si="38"/>
        <v>6.8883809143961763E-3</v>
      </c>
      <c r="AR53" s="13">
        <f t="shared" si="39"/>
        <v>6.1609233761541387E-3</v>
      </c>
      <c r="AS53" s="13">
        <f t="shared" si="40"/>
        <v>6.5642613081817952E-3</v>
      </c>
      <c r="AT53" s="13">
        <f t="shared" si="41"/>
        <v>7.0766233379822505E-3</v>
      </c>
      <c r="AU53" s="13">
        <f t="shared" si="42"/>
        <v>7.5511083191538604E-3</v>
      </c>
      <c r="AV53" s="13">
        <f t="shared" si="43"/>
        <v>7.7938922726787903E-3</v>
      </c>
      <c r="AW53" s="13">
        <f t="shared" si="44"/>
        <v>6.9398989735551227E-3</v>
      </c>
      <c r="AX53" s="13">
        <f t="shared" si="45"/>
        <v>6.8513035662215831E-3</v>
      </c>
      <c r="AY53" s="13">
        <f t="shared" si="46"/>
        <v>7.2092328939648955E-3</v>
      </c>
      <c r="AZ53" s="13">
        <f t="shared" si="47"/>
        <v>7.5536453611912639E-3</v>
      </c>
      <c r="BA53" s="13">
        <f t="shared" si="48"/>
        <v>7.3634858777239746E-3</v>
      </c>
      <c r="BB53" s="13">
        <f t="shared" si="49"/>
        <v>7.1628731107173296E-3</v>
      </c>
      <c r="BC53" s="13">
        <f t="shared" si="50"/>
        <v>8.0066031824596422E-3</v>
      </c>
      <c r="BD53" s="13">
        <f t="shared" si="51"/>
        <v>9.2379840233261217E-3</v>
      </c>
      <c r="BE53" s="13">
        <f t="shared" si="52"/>
        <v>9.5177828417910681E-3</v>
      </c>
      <c r="BF53" s="13">
        <f t="shared" si="53"/>
        <v>1.003830497445083E-2</v>
      </c>
      <c r="BG53" s="13">
        <f t="shared" si="54"/>
        <v>9.6693497329874943E-3</v>
      </c>
      <c r="BH53" s="13">
        <f t="shared" si="55"/>
        <v>8.9694027728426939E-3</v>
      </c>
      <c r="BI53" s="13">
        <f t="shared" si="56"/>
        <v>8.6746604638164113E-3</v>
      </c>
      <c r="BJ53" s="13">
        <f t="shared" si="57"/>
        <v>8.5446422383230781E-3</v>
      </c>
      <c r="BK53" s="13">
        <f t="shared" si="58"/>
        <v>9.3987677569391612E-3</v>
      </c>
      <c r="BL53" s="13">
        <f t="shared" si="59"/>
        <v>1.0177108185759126E-2</v>
      </c>
      <c r="BM53" s="13">
        <f t="shared" si="60"/>
        <v>9.4069309355683233E-3</v>
      </c>
      <c r="BN53" s="13">
        <f t="shared" si="61"/>
        <v>9.550119516488929E-3</v>
      </c>
      <c r="BO53" s="13">
        <f t="shared" si="62"/>
        <v>9.3995558549553864E-3</v>
      </c>
      <c r="BP53" s="13">
        <f t="shared" si="63"/>
        <v>1.0392234445219991E-2</v>
      </c>
      <c r="BQ53" s="13">
        <f t="shared" si="64"/>
        <v>9.2477747773751923E-3</v>
      </c>
      <c r="BR53" s="13">
        <f t="shared" si="65"/>
        <v>7.9382728980476117E-3</v>
      </c>
    </row>
    <row r="54" spans="1:70" x14ac:dyDescent="0.2">
      <c r="A54" s="4">
        <v>52</v>
      </c>
      <c r="B54" s="6" t="s">
        <v>89</v>
      </c>
      <c r="C54" s="32">
        <v>3255291</v>
      </c>
      <c r="D54" s="32">
        <v>3376607</v>
      </c>
      <c r="E54" s="32">
        <v>3432590</v>
      </c>
      <c r="F54" s="32">
        <v>3523381</v>
      </c>
      <c r="G54" s="32">
        <v>3426965</v>
      </c>
      <c r="H54" s="32">
        <v>3239376</v>
      </c>
      <c r="I54" s="32">
        <v>3229383</v>
      </c>
      <c r="J54" s="32">
        <v>3239367</v>
      </c>
      <c r="K54" s="32">
        <v>3120472</v>
      </c>
      <c r="L54" s="32">
        <v>3079337</v>
      </c>
      <c r="M54" s="32">
        <v>3052042</v>
      </c>
      <c r="N54" s="32">
        <v>2885163</v>
      </c>
      <c r="O54" s="32">
        <v>2979442</v>
      </c>
      <c r="P54" s="32">
        <v>3092919</v>
      </c>
      <c r="Q54" s="32">
        <v>3051095</v>
      </c>
      <c r="R54" s="32">
        <v>2807324</v>
      </c>
      <c r="S54" s="32">
        <v>2848932</v>
      </c>
      <c r="T54" s="32">
        <v>2705150</v>
      </c>
      <c r="U54" s="32">
        <v>2614862</v>
      </c>
      <c r="V54" s="32">
        <v>2551912</v>
      </c>
      <c r="W54" s="32">
        <v>2515772</v>
      </c>
      <c r="X54" s="32">
        <v>2430025</v>
      </c>
      <c r="Y54" s="32">
        <v>2318497</v>
      </c>
      <c r="Z54" s="32">
        <v>2326180</v>
      </c>
      <c r="AA54" s="32">
        <v>2170841</v>
      </c>
      <c r="AB54" s="32">
        <v>2194769</v>
      </c>
      <c r="AC54" s="32">
        <v>2010631</v>
      </c>
      <c r="AD54" s="32">
        <v>2034817</v>
      </c>
      <c r="AF54" s="63">
        <f t="shared" si="30"/>
        <v>0.80504725209163075</v>
      </c>
      <c r="AG54" s="63">
        <f t="shared" si="31"/>
        <v>0.74006055340300769</v>
      </c>
      <c r="AH54" s="63">
        <f t="shared" si="32"/>
        <v>0.64680992367519397</v>
      </c>
      <c r="AI54" s="63">
        <f t="shared" si="0"/>
        <v>0.57135391156654769</v>
      </c>
      <c r="AJ54" s="63">
        <f t="shared" si="33"/>
        <v>0.47481114922189116</v>
      </c>
      <c r="AK54" s="63">
        <f t="shared" si="1"/>
        <v>0.69702068406987683</v>
      </c>
      <c r="AL54" s="63">
        <f t="shared" si="34"/>
        <v>0.52387122180730994</v>
      </c>
      <c r="AM54" s="63">
        <f t="shared" si="35"/>
        <v>0.5408933615637278</v>
      </c>
      <c r="AN54" s="63">
        <f t="shared" si="36"/>
        <v>0.44489871668779513</v>
      </c>
      <c r="AO54" s="63">
        <f t="shared" si="37"/>
        <v>0.64756517948673908</v>
      </c>
      <c r="AQ54" s="13">
        <f t="shared" si="38"/>
        <v>8.0124706711023324E-3</v>
      </c>
      <c r="AR54" s="13">
        <f t="shared" si="39"/>
        <v>8.1951038198164704E-3</v>
      </c>
      <c r="AS54" s="13">
        <f t="shared" si="40"/>
        <v>8.1010395484080455E-3</v>
      </c>
      <c r="AT54" s="13">
        <f t="shared" si="41"/>
        <v>8.0996294832857019E-3</v>
      </c>
      <c r="AU54" s="13">
        <f t="shared" si="42"/>
        <v>8.2312253649632783E-3</v>
      </c>
      <c r="AV54" s="13">
        <f t="shared" si="43"/>
        <v>7.9746136090263573E-3</v>
      </c>
      <c r="AW54" s="13">
        <f t="shared" si="44"/>
        <v>7.7012232999979944E-3</v>
      </c>
      <c r="AX54" s="13">
        <f t="shared" si="45"/>
        <v>7.7664518917396116E-3</v>
      </c>
      <c r="AY54" s="13">
        <f t="shared" si="46"/>
        <v>7.6508428694530718E-3</v>
      </c>
      <c r="AZ54" s="13">
        <f t="shared" si="47"/>
        <v>7.5118965698454856E-3</v>
      </c>
      <c r="BA54" s="13">
        <f t="shared" si="48"/>
        <v>7.2332651961386505E-3</v>
      </c>
      <c r="BB54" s="13">
        <f t="shared" si="49"/>
        <v>6.5399533770056492E-3</v>
      </c>
      <c r="BC54" s="13">
        <f t="shared" si="50"/>
        <v>6.4453541979823349E-3</v>
      </c>
      <c r="BD54" s="13">
        <f t="shared" si="51"/>
        <v>6.4116380019589693E-3</v>
      </c>
      <c r="BE54" s="13">
        <f t="shared" si="52"/>
        <v>6.1070888990738146E-3</v>
      </c>
      <c r="BF54" s="13">
        <f t="shared" si="53"/>
        <v>6.7717861390526211E-3</v>
      </c>
      <c r="BG54" s="13">
        <f t="shared" si="54"/>
        <v>6.5327748054382472E-3</v>
      </c>
      <c r="BH54" s="13">
        <f t="shared" si="55"/>
        <v>6.060976495312907E-3</v>
      </c>
      <c r="BI54" s="13">
        <f t="shared" si="56"/>
        <v>5.7926637139624603E-3</v>
      </c>
      <c r="BJ54" s="13">
        <f t="shared" si="57"/>
        <v>5.5042307047235596E-3</v>
      </c>
      <c r="BK54" s="13">
        <f t="shared" si="58"/>
        <v>5.2465197260534628E-3</v>
      </c>
      <c r="BL54" s="13">
        <f t="shared" si="59"/>
        <v>5.1440692485022295E-3</v>
      </c>
      <c r="BM54" s="13">
        <f t="shared" si="60"/>
        <v>5.1061097784542544E-3</v>
      </c>
      <c r="BN54" s="13">
        <f t="shared" si="61"/>
        <v>4.8915284257231321E-3</v>
      </c>
      <c r="BO54" s="13">
        <f t="shared" si="62"/>
        <v>4.4015296425652566E-3</v>
      </c>
      <c r="BP54" s="13">
        <f t="shared" si="63"/>
        <v>4.4826256292928458E-3</v>
      </c>
      <c r="BQ54" s="13">
        <f t="shared" si="64"/>
        <v>4.4628062287757507E-3</v>
      </c>
      <c r="BR54" s="13">
        <f t="shared" si="65"/>
        <v>4.202348528570014E-3</v>
      </c>
    </row>
    <row r="55" spans="1:70" x14ac:dyDescent="0.2">
      <c r="A55" s="4">
        <v>53</v>
      </c>
      <c r="B55" s="6" t="s">
        <v>90</v>
      </c>
      <c r="C55" s="32">
        <v>3214732</v>
      </c>
      <c r="D55" s="32">
        <v>3030495</v>
      </c>
      <c r="E55" s="32">
        <v>3031842</v>
      </c>
      <c r="F55" s="32">
        <v>2916308</v>
      </c>
      <c r="G55" s="32">
        <v>2242136</v>
      </c>
      <c r="H55" s="32">
        <v>2059912</v>
      </c>
      <c r="I55" s="32">
        <v>1943401</v>
      </c>
      <c r="J55" s="32">
        <v>1778945</v>
      </c>
      <c r="K55" s="32">
        <v>1596284</v>
      </c>
      <c r="L55" s="32">
        <v>1631681</v>
      </c>
      <c r="M55" s="32">
        <v>1612984</v>
      </c>
      <c r="N55" s="32">
        <v>1550880</v>
      </c>
      <c r="O55" s="32">
        <v>1599701</v>
      </c>
      <c r="P55" s="32">
        <v>1692723</v>
      </c>
      <c r="Q55" s="32">
        <v>1542486</v>
      </c>
      <c r="R55" s="32">
        <v>1207295</v>
      </c>
      <c r="S55" s="32">
        <v>1246448</v>
      </c>
      <c r="T55" s="32">
        <v>1218984</v>
      </c>
      <c r="U55" s="32">
        <v>1277868</v>
      </c>
      <c r="V55" s="32">
        <v>1401425</v>
      </c>
      <c r="W55" s="32">
        <v>1421827</v>
      </c>
      <c r="X55" s="32">
        <v>1446736</v>
      </c>
      <c r="Y55" s="32">
        <v>1377716</v>
      </c>
      <c r="Z55" s="32">
        <v>1440625</v>
      </c>
      <c r="AA55" s="32">
        <v>1502589</v>
      </c>
      <c r="AB55" s="32">
        <v>1475796</v>
      </c>
      <c r="AC55" s="32">
        <v>1382463</v>
      </c>
      <c r="AD55" s="32">
        <v>1713093</v>
      </c>
      <c r="AF55" s="63">
        <f t="shared" si="30"/>
        <v>0.60508897510134663</v>
      </c>
      <c r="AG55" s="63">
        <f t="shared" si="31"/>
        <v>0.40219940329181958</v>
      </c>
      <c r="AH55" s="63">
        <f t="shared" si="32"/>
        <v>0.32238217078591092</v>
      </c>
      <c r="AI55" s="63">
        <f t="shared" si="0"/>
        <v>0.29117753400971658</v>
      </c>
      <c r="AJ55" s="63">
        <f t="shared" si="33"/>
        <v>0.30425730022161945</v>
      </c>
      <c r="AK55" s="63">
        <f t="shared" si="1"/>
        <v>0.36326756136739813</v>
      </c>
      <c r="AL55" s="63">
        <f t="shared" si="34"/>
        <v>0.29694113440613318</v>
      </c>
      <c r="AM55" s="63">
        <f t="shared" si="35"/>
        <v>0.2953424192415291</v>
      </c>
      <c r="AN55" s="63">
        <f t="shared" si="36"/>
        <v>0.30431032467136571</v>
      </c>
      <c r="AO55" s="63">
        <f t="shared" si="37"/>
        <v>0.39013698847817768</v>
      </c>
      <c r="AQ55" s="13">
        <f t="shared" si="38"/>
        <v>7.9126400267915033E-3</v>
      </c>
      <c r="AR55" s="13">
        <f t="shared" si="39"/>
        <v>7.3550819359299779E-3</v>
      </c>
      <c r="AS55" s="13">
        <f t="shared" si="40"/>
        <v>7.1552594240863439E-3</v>
      </c>
      <c r="AT55" s="13">
        <f t="shared" si="41"/>
        <v>6.7040760732779E-3</v>
      </c>
      <c r="AU55" s="13">
        <f t="shared" si="42"/>
        <v>5.3853852358857774E-3</v>
      </c>
      <c r="AV55" s="13">
        <f t="shared" si="43"/>
        <v>5.0710390731414628E-3</v>
      </c>
      <c r="AW55" s="13">
        <f t="shared" si="44"/>
        <v>4.6344967637593319E-3</v>
      </c>
      <c r="AX55" s="13">
        <f t="shared" si="45"/>
        <v>4.2650588094991166E-3</v>
      </c>
      <c r="AY55" s="13">
        <f t="shared" si="46"/>
        <v>3.9138047253819384E-3</v>
      </c>
      <c r="AZ55" s="13">
        <f t="shared" si="47"/>
        <v>3.9804084148575003E-3</v>
      </c>
      <c r="BA55" s="13">
        <f t="shared" si="48"/>
        <v>3.82273278976125E-3</v>
      </c>
      <c r="BB55" s="13">
        <f t="shared" si="49"/>
        <v>3.5154626942500377E-3</v>
      </c>
      <c r="BC55" s="13">
        <f t="shared" si="50"/>
        <v>3.4605941501350047E-3</v>
      </c>
      <c r="BD55" s="13">
        <f t="shared" si="51"/>
        <v>3.5090240363843971E-3</v>
      </c>
      <c r="BE55" s="13">
        <f t="shared" si="52"/>
        <v>3.0874486463308326E-3</v>
      </c>
      <c r="BF55" s="13">
        <f t="shared" si="53"/>
        <v>2.9122194469706859E-3</v>
      </c>
      <c r="BG55" s="13">
        <f t="shared" si="54"/>
        <v>2.8581812730837002E-3</v>
      </c>
      <c r="BH55" s="13">
        <f t="shared" si="55"/>
        <v>2.7311732703038678E-3</v>
      </c>
      <c r="BI55" s="13">
        <f t="shared" si="56"/>
        <v>2.8308413961554307E-3</v>
      </c>
      <c r="BJ55" s="13">
        <f t="shared" si="57"/>
        <v>3.0227400142979911E-3</v>
      </c>
      <c r="BK55" s="13">
        <f t="shared" si="58"/>
        <v>2.9651508175364922E-3</v>
      </c>
      <c r="BL55" s="13">
        <f t="shared" si="59"/>
        <v>3.0625652692055109E-3</v>
      </c>
      <c r="BM55" s="13">
        <f t="shared" si="60"/>
        <v>3.0341937641208427E-3</v>
      </c>
      <c r="BN55" s="13">
        <f t="shared" si="61"/>
        <v>3.029369239829844E-3</v>
      </c>
      <c r="BO55" s="13">
        <f t="shared" si="62"/>
        <v>3.046602687203939E-3</v>
      </c>
      <c r="BP55" s="13">
        <f t="shared" si="63"/>
        <v>3.0141855353378257E-3</v>
      </c>
      <c r="BQ55" s="13">
        <f t="shared" si="64"/>
        <v>3.0685215175992064E-3</v>
      </c>
      <c r="BR55" s="13">
        <f t="shared" si="65"/>
        <v>3.5379170941925442E-3</v>
      </c>
    </row>
    <row r="56" spans="1:70" x14ac:dyDescent="0.2">
      <c r="A56" s="4">
        <v>54</v>
      </c>
      <c r="B56" s="6" t="s">
        <v>91</v>
      </c>
      <c r="C56" s="32">
        <v>2338220</v>
      </c>
      <c r="D56" s="32">
        <v>2335676</v>
      </c>
      <c r="E56" s="32">
        <v>2372734</v>
      </c>
      <c r="F56" s="32">
        <v>2305503</v>
      </c>
      <c r="G56" s="32">
        <v>2023709</v>
      </c>
      <c r="H56" s="32">
        <v>1845923</v>
      </c>
      <c r="I56" s="32">
        <v>1759421</v>
      </c>
      <c r="J56" s="32">
        <v>1654866</v>
      </c>
      <c r="K56" s="32">
        <v>1493877</v>
      </c>
      <c r="L56" s="32">
        <v>1504582</v>
      </c>
      <c r="M56" s="32">
        <v>1479903</v>
      </c>
      <c r="N56" s="32">
        <v>1469271</v>
      </c>
      <c r="O56" s="32">
        <v>1478515</v>
      </c>
      <c r="P56" s="32">
        <v>1468141</v>
      </c>
      <c r="Q56" s="32">
        <v>1299152</v>
      </c>
      <c r="R56" s="32">
        <v>1031876</v>
      </c>
      <c r="S56" s="32">
        <v>1028441</v>
      </c>
      <c r="T56" s="32">
        <v>1111777</v>
      </c>
      <c r="U56" s="32">
        <v>1095228</v>
      </c>
      <c r="V56" s="32">
        <v>1123007</v>
      </c>
      <c r="W56" s="32">
        <v>1143407</v>
      </c>
      <c r="X56" s="32">
        <v>1125220</v>
      </c>
      <c r="Y56" s="32">
        <v>1133768</v>
      </c>
      <c r="Z56" s="32">
        <v>1131682</v>
      </c>
      <c r="AA56" s="32">
        <v>1138028</v>
      </c>
      <c r="AB56" s="32">
        <v>1130104</v>
      </c>
      <c r="AC56" s="32">
        <v>1098463</v>
      </c>
      <c r="AD56" s="32">
        <v>1250259</v>
      </c>
      <c r="AF56" s="63">
        <f t="shared" si="30"/>
        <v>0.50281947898378343</v>
      </c>
      <c r="AG56" s="63">
        <f t="shared" si="31"/>
        <v>0.37223694308636884</v>
      </c>
      <c r="AH56" s="63">
        <f t="shared" si="32"/>
        <v>0.28366865198278346</v>
      </c>
      <c r="AI56" s="63">
        <f t="shared" si="0"/>
        <v>0.24106975724912336</v>
      </c>
      <c r="AJ56" s="63">
        <f t="shared" si="33"/>
        <v>0.23853892415546674</v>
      </c>
      <c r="AK56" s="63">
        <f t="shared" si="1"/>
        <v>0.32748964088779725</v>
      </c>
      <c r="AL56" s="63">
        <f t="shared" si="34"/>
        <v>0.23995060118914474</v>
      </c>
      <c r="AM56" s="63">
        <f t="shared" si="35"/>
        <v>0.24053636464162984</v>
      </c>
      <c r="AN56" s="63">
        <f t="shared" si="36"/>
        <v>0.23512411546314807</v>
      </c>
      <c r="AO56" s="63">
        <f t="shared" si="37"/>
        <v>0.3308983240658106</v>
      </c>
      <c r="AQ56" s="13">
        <f t="shared" si="38"/>
        <v>5.7552210148293639E-3</v>
      </c>
      <c r="AR56" s="13">
        <f t="shared" si="39"/>
        <v>5.6687400427274052E-3</v>
      </c>
      <c r="AS56" s="13">
        <f t="shared" si="40"/>
        <v>5.5997401297132529E-3</v>
      </c>
      <c r="AT56" s="13">
        <f t="shared" si="41"/>
        <v>5.2999434556193718E-3</v>
      </c>
      <c r="AU56" s="13">
        <f t="shared" si="42"/>
        <v>4.8607455436820834E-3</v>
      </c>
      <c r="AV56" s="13">
        <f t="shared" si="43"/>
        <v>4.5442463848021225E-3</v>
      </c>
      <c r="AW56" s="13">
        <f t="shared" si="44"/>
        <v>4.1957531824827754E-3</v>
      </c>
      <c r="AX56" s="13">
        <f t="shared" si="45"/>
        <v>3.967576744553971E-3</v>
      </c>
      <c r="AY56" s="13">
        <f t="shared" si="46"/>
        <v>3.6627209580121041E-3</v>
      </c>
      <c r="AZ56" s="13">
        <f t="shared" si="47"/>
        <v>3.6703564321966904E-3</v>
      </c>
      <c r="BA56" s="13">
        <f t="shared" si="48"/>
        <v>3.5073340614451497E-3</v>
      </c>
      <c r="BB56" s="13">
        <f t="shared" si="49"/>
        <v>3.3304752064914418E-3</v>
      </c>
      <c r="BC56" s="13">
        <f t="shared" si="50"/>
        <v>3.198435432550743E-3</v>
      </c>
      <c r="BD56" s="13">
        <f t="shared" si="51"/>
        <v>3.0434643221610535E-3</v>
      </c>
      <c r="BE56" s="13">
        <f t="shared" si="52"/>
        <v>2.6003899444001395E-3</v>
      </c>
      <c r="BF56" s="13">
        <f t="shared" si="53"/>
        <v>2.4890762854665378E-3</v>
      </c>
      <c r="BG56" s="13">
        <f t="shared" si="54"/>
        <v>2.3582779278970914E-3</v>
      </c>
      <c r="BH56" s="13">
        <f t="shared" si="55"/>
        <v>2.4909725024599367E-3</v>
      </c>
      <c r="BI56" s="13">
        <f t="shared" si="56"/>
        <v>2.4262418032445603E-3</v>
      </c>
      <c r="BJ56" s="13">
        <f t="shared" si="57"/>
        <v>2.4222189523069333E-3</v>
      </c>
      <c r="BK56" s="13">
        <f t="shared" si="58"/>
        <v>2.3845194955693962E-3</v>
      </c>
      <c r="BL56" s="13">
        <f t="shared" si="59"/>
        <v>2.3819547534694825E-3</v>
      </c>
      <c r="BM56" s="13">
        <f t="shared" si="60"/>
        <v>2.496938262718702E-3</v>
      </c>
      <c r="BN56" s="13">
        <f t="shared" si="61"/>
        <v>2.3797189692453743E-3</v>
      </c>
      <c r="BO56" s="13">
        <f t="shared" si="62"/>
        <v>2.3074301508352077E-3</v>
      </c>
      <c r="BP56" s="13">
        <f t="shared" si="63"/>
        <v>2.3081395600932772E-3</v>
      </c>
      <c r="BQ56" s="13">
        <f t="shared" si="64"/>
        <v>2.438153752965958E-3</v>
      </c>
      <c r="BR56" s="13">
        <f t="shared" si="65"/>
        <v>2.5820622046018962E-3</v>
      </c>
    </row>
    <row r="57" spans="1:70" x14ac:dyDescent="0.2">
      <c r="A57" s="4">
        <v>55</v>
      </c>
      <c r="B57" s="6" t="s">
        <v>92</v>
      </c>
      <c r="C57" s="32">
        <v>6258204</v>
      </c>
      <c r="D57" s="32">
        <v>6402598</v>
      </c>
      <c r="E57" s="32">
        <v>6570335</v>
      </c>
      <c r="F57" s="32">
        <v>6873406</v>
      </c>
      <c r="G57" s="32">
        <v>6405539</v>
      </c>
      <c r="H57" s="32">
        <v>6397880</v>
      </c>
      <c r="I57" s="32">
        <v>6491043</v>
      </c>
      <c r="J57" s="32">
        <v>6478952</v>
      </c>
      <c r="K57" s="32">
        <v>6378454</v>
      </c>
      <c r="L57" s="32">
        <v>6611550</v>
      </c>
      <c r="M57" s="32">
        <v>6913898</v>
      </c>
      <c r="N57" s="32">
        <v>7275930</v>
      </c>
      <c r="O57" s="32">
        <v>7832808</v>
      </c>
      <c r="P57" s="32">
        <v>8060349</v>
      </c>
      <c r="Q57" s="32">
        <v>7978516</v>
      </c>
      <c r="R57" s="32">
        <v>6399632</v>
      </c>
      <c r="S57" s="32">
        <v>6877103</v>
      </c>
      <c r="T57" s="32">
        <v>7069278</v>
      </c>
      <c r="U57" s="32">
        <v>6776291</v>
      </c>
      <c r="V57" s="32">
        <v>6862121</v>
      </c>
      <c r="W57" s="32">
        <v>7143911</v>
      </c>
      <c r="X57" s="32">
        <v>7106698</v>
      </c>
      <c r="Y57" s="32">
        <v>6973009</v>
      </c>
      <c r="Z57" s="32">
        <v>7383032</v>
      </c>
      <c r="AA57" s="32">
        <v>7742755</v>
      </c>
      <c r="AB57" s="32">
        <v>7553149</v>
      </c>
      <c r="AC57" s="32">
        <v>7098667</v>
      </c>
      <c r="AD57" s="32">
        <v>7884194</v>
      </c>
      <c r="AF57" s="63">
        <f t="shared" si="30"/>
        <v>1.5576875087580278</v>
      </c>
      <c r="AG57" s="63">
        <f t="shared" si="31"/>
        <v>1.5943125565270178</v>
      </c>
      <c r="AH57" s="63">
        <f t="shared" si="32"/>
        <v>1.6220494705141093</v>
      </c>
      <c r="AI57" s="63">
        <f t="shared" si="0"/>
        <v>1.5227202680432568</v>
      </c>
      <c r="AJ57" s="63">
        <f t="shared" si="33"/>
        <v>1.5467990894509276</v>
      </c>
      <c r="AK57" s="63">
        <f t="shared" si="1"/>
        <v>1.6044452882403299</v>
      </c>
      <c r="AL57" s="63">
        <f t="shared" si="34"/>
        <v>1.5375194604675635</v>
      </c>
      <c r="AM57" s="63">
        <f t="shared" si="35"/>
        <v>1.5327139165728667</v>
      </c>
      <c r="AN57" s="63">
        <f t="shared" si="36"/>
        <v>1.5627285732962386</v>
      </c>
      <c r="AO57" s="63">
        <f t="shared" si="37"/>
        <v>1.5685705293728032</v>
      </c>
      <c r="AQ57" s="13">
        <f t="shared" si="38"/>
        <v>1.5403746087147138E-2</v>
      </c>
      <c r="AR57" s="13">
        <f t="shared" si="39"/>
        <v>1.5539254442862109E-2</v>
      </c>
      <c r="AS57" s="13">
        <f t="shared" si="40"/>
        <v>1.5506233975304238E-2</v>
      </c>
      <c r="AT57" s="13">
        <f t="shared" si="41"/>
        <v>1.5800744196609123E-2</v>
      </c>
      <c r="AU57" s="13">
        <f t="shared" si="42"/>
        <v>1.5385460631509662E-2</v>
      </c>
      <c r="AV57" s="13">
        <f t="shared" si="43"/>
        <v>1.5750138581293913E-2</v>
      </c>
      <c r="AW57" s="13">
        <f t="shared" si="44"/>
        <v>1.5479418697902628E-2</v>
      </c>
      <c r="AX57" s="13">
        <f t="shared" si="45"/>
        <v>1.5533426443156993E-2</v>
      </c>
      <c r="AY57" s="13">
        <f t="shared" si="46"/>
        <v>1.5638835824847788E-2</v>
      </c>
      <c r="AZ57" s="13">
        <f t="shared" si="47"/>
        <v>1.6128562663444083E-2</v>
      </c>
      <c r="BA57" s="13">
        <f t="shared" si="48"/>
        <v>1.638576984623823E-2</v>
      </c>
      <c r="BB57" s="13">
        <f t="shared" si="49"/>
        <v>1.6492739916031333E-2</v>
      </c>
      <c r="BC57" s="13">
        <f t="shared" si="50"/>
        <v>1.6944522472593732E-2</v>
      </c>
      <c r="BD57" s="13">
        <f t="shared" si="51"/>
        <v>1.670914755848827E-2</v>
      </c>
      <c r="BE57" s="13">
        <f t="shared" si="52"/>
        <v>1.59698424646505E-2</v>
      </c>
      <c r="BF57" s="13">
        <f t="shared" si="53"/>
        <v>1.5437099270564282E-2</v>
      </c>
      <c r="BG57" s="13">
        <f t="shared" si="54"/>
        <v>1.5769616548518457E-2</v>
      </c>
      <c r="BH57" s="13">
        <f t="shared" si="55"/>
        <v>1.5838947118212533E-2</v>
      </c>
      <c r="BI57" s="13">
        <f t="shared" si="56"/>
        <v>1.5011413600775259E-2</v>
      </c>
      <c r="BJ57" s="13">
        <f t="shared" si="57"/>
        <v>1.4800940278398449E-2</v>
      </c>
      <c r="BK57" s="13">
        <f t="shared" si="58"/>
        <v>1.4898277738471657E-2</v>
      </c>
      <c r="BL57" s="13">
        <f t="shared" si="59"/>
        <v>1.5044020798219071E-2</v>
      </c>
      <c r="BM57" s="13">
        <f t="shared" si="60"/>
        <v>1.535690986020233E-2</v>
      </c>
      <c r="BN57" s="13">
        <f t="shared" si="61"/>
        <v>1.5525157509747098E-2</v>
      </c>
      <c r="BO57" s="13">
        <f t="shared" si="62"/>
        <v>1.5698969039013154E-2</v>
      </c>
      <c r="BP57" s="13">
        <f t="shared" si="63"/>
        <v>1.5426652777247913E-2</v>
      </c>
      <c r="BQ57" s="13">
        <f t="shared" si="64"/>
        <v>1.5756235382626087E-2</v>
      </c>
      <c r="BR57" s="13">
        <f t="shared" si="65"/>
        <v>1.6282609716186041E-2</v>
      </c>
    </row>
    <row r="58" spans="1:70" x14ac:dyDescent="0.2">
      <c r="A58" s="4">
        <v>56</v>
      </c>
      <c r="B58" s="6" t="s">
        <v>93</v>
      </c>
      <c r="C58" s="32">
        <v>1747763</v>
      </c>
      <c r="D58" s="32">
        <v>1842664</v>
      </c>
      <c r="E58" s="32">
        <v>1888824</v>
      </c>
      <c r="F58" s="32">
        <v>1914815</v>
      </c>
      <c r="G58" s="32">
        <v>1816476</v>
      </c>
      <c r="H58" s="32">
        <v>1798126</v>
      </c>
      <c r="I58" s="32">
        <v>1796149</v>
      </c>
      <c r="J58" s="32">
        <v>1660905</v>
      </c>
      <c r="K58" s="32">
        <v>1630411</v>
      </c>
      <c r="L58" s="32">
        <v>1646897</v>
      </c>
      <c r="M58" s="32">
        <v>1693473</v>
      </c>
      <c r="N58" s="32">
        <v>1781699</v>
      </c>
      <c r="O58" s="32">
        <v>1964648</v>
      </c>
      <c r="P58" s="32">
        <v>2044387</v>
      </c>
      <c r="Q58" s="32">
        <v>2079384</v>
      </c>
      <c r="R58" s="32">
        <v>1528717</v>
      </c>
      <c r="S58" s="32">
        <v>1762982</v>
      </c>
      <c r="T58" s="32">
        <v>1832861</v>
      </c>
      <c r="U58" s="32">
        <v>1774063</v>
      </c>
      <c r="V58" s="32">
        <v>1709658</v>
      </c>
      <c r="W58" s="32">
        <v>1715646</v>
      </c>
      <c r="X58" s="32">
        <v>1755124</v>
      </c>
      <c r="Y58" s="32">
        <v>1499460</v>
      </c>
      <c r="Z58" s="32">
        <v>1567447</v>
      </c>
      <c r="AA58" s="32">
        <v>1646130</v>
      </c>
      <c r="AB58" s="32">
        <v>1639524</v>
      </c>
      <c r="AC58" s="32">
        <v>1385430</v>
      </c>
      <c r="AD58" s="32">
        <v>1662869</v>
      </c>
      <c r="AF58" s="63">
        <f t="shared" si="30"/>
        <v>0.44007695516738871</v>
      </c>
      <c r="AG58" s="63">
        <f t="shared" si="31"/>
        <v>0.40554270895652644</v>
      </c>
      <c r="AH58" s="63">
        <f t="shared" si="32"/>
        <v>0.40698423091847419</v>
      </c>
      <c r="AI58" s="63">
        <f t="shared" si="0"/>
        <v>0.38433525056319418</v>
      </c>
      <c r="AJ58" s="63">
        <f t="shared" si="33"/>
        <v>0.33458479619758241</v>
      </c>
      <c r="AK58" s="63">
        <f t="shared" si="1"/>
        <v>0.40648130834762353</v>
      </c>
      <c r="AL58" s="63">
        <f t="shared" si="34"/>
        <v>0.35836197645584694</v>
      </c>
      <c r="AM58" s="63">
        <f t="shared" si="35"/>
        <v>0.36662360586184178</v>
      </c>
      <c r="AN58" s="63">
        <f t="shared" si="36"/>
        <v>0.32537782778537816</v>
      </c>
      <c r="AO58" s="63">
        <f t="shared" si="37"/>
        <v>0.39312082180026753</v>
      </c>
      <c r="AQ58" s="13">
        <f t="shared" si="38"/>
        <v>4.301888764334072E-3</v>
      </c>
      <c r="AR58" s="13">
        <f t="shared" si="39"/>
        <v>4.4721884379906509E-3</v>
      </c>
      <c r="AS58" s="13">
        <f t="shared" si="40"/>
        <v>4.4576946049432872E-3</v>
      </c>
      <c r="AT58" s="13">
        <f t="shared" si="41"/>
        <v>4.4018208729165852E-3</v>
      </c>
      <c r="AU58" s="13">
        <f t="shared" si="42"/>
        <v>4.3629927139749126E-3</v>
      </c>
      <c r="AV58" s="13">
        <f t="shared" si="43"/>
        <v>4.4265809434731029E-3</v>
      </c>
      <c r="AW58" s="13">
        <f t="shared" si="44"/>
        <v>4.283339736744789E-3</v>
      </c>
      <c r="AX58" s="13">
        <f t="shared" si="45"/>
        <v>3.9820553766367877E-3</v>
      </c>
      <c r="AY58" s="13">
        <f t="shared" si="46"/>
        <v>3.9974780653785234E-3</v>
      </c>
      <c r="AZ58" s="13">
        <f t="shared" si="47"/>
        <v>4.0175271252184544E-3</v>
      </c>
      <c r="BA58" s="13">
        <f t="shared" si="48"/>
        <v>4.0134897591515813E-3</v>
      </c>
      <c r="BB58" s="13">
        <f t="shared" si="49"/>
        <v>4.0386724742614505E-3</v>
      </c>
      <c r="BC58" s="13">
        <f t="shared" si="50"/>
        <v>4.2500750927044724E-3</v>
      </c>
      <c r="BD58" s="13">
        <f t="shared" si="51"/>
        <v>4.2380254316103632E-3</v>
      </c>
      <c r="BE58" s="13">
        <f t="shared" si="52"/>
        <v>4.1621067004834998E-3</v>
      </c>
      <c r="BF58" s="13">
        <f t="shared" si="53"/>
        <v>3.6875489224379183E-3</v>
      </c>
      <c r="BG58" s="13">
        <f t="shared" si="54"/>
        <v>4.0426252336107464E-3</v>
      </c>
      <c r="BH58" s="13">
        <f t="shared" si="55"/>
        <v>4.1065846404730643E-3</v>
      </c>
      <c r="BI58" s="13">
        <f t="shared" si="56"/>
        <v>3.9300545751108033E-3</v>
      </c>
      <c r="BJ58" s="13">
        <f t="shared" si="57"/>
        <v>3.6875691866240967E-3</v>
      </c>
      <c r="BK58" s="13">
        <f t="shared" si="58"/>
        <v>3.5778960024695078E-3</v>
      </c>
      <c r="BL58" s="13">
        <f t="shared" si="59"/>
        <v>3.715385395503432E-3</v>
      </c>
      <c r="BM58" s="13">
        <f t="shared" si="60"/>
        <v>3.3023149775052614E-3</v>
      </c>
      <c r="BN58" s="13">
        <f t="shared" si="61"/>
        <v>3.2960525652849073E-3</v>
      </c>
      <c r="BO58" s="13">
        <f t="shared" si="62"/>
        <v>3.3376419509839484E-3</v>
      </c>
      <c r="BP58" s="13">
        <f t="shared" si="63"/>
        <v>3.3485857975216176E-3</v>
      </c>
      <c r="BQ58" s="13">
        <f t="shared" si="64"/>
        <v>3.0751070850557798E-3</v>
      </c>
      <c r="BR58" s="13">
        <f t="shared" si="65"/>
        <v>3.4341933920124957E-3</v>
      </c>
    </row>
    <row r="59" spans="1:70" x14ac:dyDescent="0.2">
      <c r="A59" s="4">
        <v>57</v>
      </c>
      <c r="B59" s="6" t="s">
        <v>94</v>
      </c>
      <c r="C59" s="32">
        <v>583408</v>
      </c>
      <c r="D59" s="32">
        <v>540262</v>
      </c>
      <c r="E59" s="32">
        <v>545564</v>
      </c>
      <c r="F59" s="32">
        <v>507958</v>
      </c>
      <c r="G59" s="32">
        <v>472643</v>
      </c>
      <c r="H59" s="32">
        <v>421623</v>
      </c>
      <c r="I59" s="32">
        <v>389316</v>
      </c>
      <c r="J59" s="32">
        <v>364630</v>
      </c>
      <c r="K59" s="32">
        <v>321685</v>
      </c>
      <c r="L59" s="32">
        <v>305886</v>
      </c>
      <c r="M59" s="32">
        <v>294979</v>
      </c>
      <c r="N59" s="32">
        <v>292189</v>
      </c>
      <c r="O59" s="32">
        <v>287641</v>
      </c>
      <c r="P59" s="32">
        <v>299339</v>
      </c>
      <c r="Q59" s="32">
        <v>274612</v>
      </c>
      <c r="R59" s="32">
        <v>221560</v>
      </c>
      <c r="S59" s="32">
        <v>199426</v>
      </c>
      <c r="T59" s="32">
        <v>203285</v>
      </c>
      <c r="U59" s="32">
        <v>197908</v>
      </c>
      <c r="V59" s="32">
        <v>203987</v>
      </c>
      <c r="W59" s="32">
        <v>213006</v>
      </c>
      <c r="X59" s="32">
        <v>214536</v>
      </c>
      <c r="Y59" s="32">
        <v>220800</v>
      </c>
      <c r="Z59" s="32">
        <v>219335</v>
      </c>
      <c r="AA59" s="32">
        <v>215318</v>
      </c>
      <c r="AB59" s="32">
        <v>201864</v>
      </c>
      <c r="AC59" s="32">
        <v>145898</v>
      </c>
      <c r="AD59" s="32">
        <v>136737</v>
      </c>
      <c r="AF59" s="63">
        <f t="shared" si="30"/>
        <v>0.11446804327681578</v>
      </c>
      <c r="AG59" s="63">
        <f t="shared" si="31"/>
        <v>7.8315769241425803E-2</v>
      </c>
      <c r="AH59" s="63">
        <f t="shared" si="32"/>
        <v>5.7441721641537817E-2</v>
      </c>
      <c r="AI59" s="63">
        <f t="shared" si="0"/>
        <v>4.4825434774298685E-2</v>
      </c>
      <c r="AJ59" s="63">
        <f t="shared" si="33"/>
        <v>4.2905691056081094E-2</v>
      </c>
      <c r="AK59" s="63">
        <f t="shared" si="1"/>
        <v>6.8028445542143892E-2</v>
      </c>
      <c r="AL59" s="63">
        <f t="shared" si="34"/>
        <v>4.3724734229114527E-2</v>
      </c>
      <c r="AM59" s="63">
        <f t="shared" si="35"/>
        <v>4.5262168039001419E-2</v>
      </c>
      <c r="AN59" s="63">
        <f t="shared" si="36"/>
        <v>3.9089923885338919E-2</v>
      </c>
      <c r="AO59" s="63">
        <f t="shared" si="37"/>
        <v>6.8366233942119825E-2</v>
      </c>
      <c r="AQ59" s="13">
        <f t="shared" si="38"/>
        <v>1.4359820640570901E-3</v>
      </c>
      <c r="AR59" s="13">
        <f t="shared" si="39"/>
        <v>1.3112284550442755E-3</v>
      </c>
      <c r="AS59" s="13">
        <f t="shared" si="40"/>
        <v>1.287551248528862E-3</v>
      </c>
      <c r="AT59" s="13">
        <f t="shared" si="41"/>
        <v>1.1677055626600811E-3</v>
      </c>
      <c r="AU59" s="13">
        <f t="shared" si="42"/>
        <v>1.1352409639936033E-3</v>
      </c>
      <c r="AV59" s="13">
        <f t="shared" si="43"/>
        <v>1.0379407989929293E-3</v>
      </c>
      <c r="AW59" s="13">
        <f t="shared" si="44"/>
        <v>9.2841556738919458E-4</v>
      </c>
      <c r="AX59" s="13">
        <f t="shared" si="45"/>
        <v>8.7420824910700598E-4</v>
      </c>
      <c r="AY59" s="13">
        <f t="shared" si="46"/>
        <v>7.8871446001118142E-4</v>
      </c>
      <c r="AZ59" s="13">
        <f t="shared" si="47"/>
        <v>7.4619438994944561E-4</v>
      </c>
      <c r="BA59" s="13">
        <f t="shared" si="48"/>
        <v>6.9909304468673209E-4</v>
      </c>
      <c r="BB59" s="13">
        <f t="shared" si="49"/>
        <v>6.6232044334198919E-4</v>
      </c>
      <c r="BC59" s="13">
        <f t="shared" si="50"/>
        <v>6.2224675857487297E-4</v>
      </c>
      <c r="BD59" s="13">
        <f t="shared" si="51"/>
        <v>6.205313840641788E-4</v>
      </c>
      <c r="BE59" s="13">
        <f t="shared" si="52"/>
        <v>5.4966492251223192E-4</v>
      </c>
      <c r="BF59" s="13">
        <f t="shared" si="53"/>
        <v>5.3444381089197358E-4</v>
      </c>
      <c r="BG59" s="13">
        <f t="shared" si="54"/>
        <v>4.5729597910702254E-4</v>
      </c>
      <c r="BH59" s="13">
        <f t="shared" si="55"/>
        <v>4.5546664948327605E-4</v>
      </c>
      <c r="BI59" s="13">
        <f t="shared" si="56"/>
        <v>4.3842255931780821E-4</v>
      </c>
      <c r="BJ59" s="13">
        <f t="shared" si="57"/>
        <v>4.3998049649221634E-4</v>
      </c>
      <c r="BK59" s="13">
        <f t="shared" si="58"/>
        <v>4.4421361743740844E-4</v>
      </c>
      <c r="BL59" s="13">
        <f t="shared" si="59"/>
        <v>4.5414678462018881E-4</v>
      </c>
      <c r="BM59" s="13">
        <f t="shared" si="60"/>
        <v>4.8627582398540924E-4</v>
      </c>
      <c r="BN59" s="13">
        <f t="shared" si="61"/>
        <v>4.6122113819910032E-4</v>
      </c>
      <c r="BO59" s="13">
        <f t="shared" si="62"/>
        <v>4.3657207486769682E-4</v>
      </c>
      <c r="BP59" s="13">
        <f t="shared" si="63"/>
        <v>4.1228973984577463E-4</v>
      </c>
      <c r="BQ59" s="13">
        <f t="shared" si="64"/>
        <v>3.2383590184669608E-4</v>
      </c>
      <c r="BR59" s="13">
        <f t="shared" si="65"/>
        <v>2.8239224006437828E-4</v>
      </c>
    </row>
    <row r="60" spans="1:70" x14ac:dyDescent="0.2">
      <c r="A60" s="4">
        <v>58</v>
      </c>
      <c r="B60" s="6" t="s">
        <v>95</v>
      </c>
      <c r="C60" s="32">
        <v>363225</v>
      </c>
      <c r="D60" s="32">
        <v>317844</v>
      </c>
      <c r="E60" s="32">
        <v>330362</v>
      </c>
      <c r="F60" s="32">
        <v>361001</v>
      </c>
      <c r="G60" s="32">
        <v>330905</v>
      </c>
      <c r="H60" s="32">
        <v>280379</v>
      </c>
      <c r="I60" s="32">
        <v>235384</v>
      </c>
      <c r="J60" s="32">
        <v>172284</v>
      </c>
      <c r="K60" s="32">
        <v>165066</v>
      </c>
      <c r="L60" s="32">
        <v>168627</v>
      </c>
      <c r="M60" s="32">
        <v>183415</v>
      </c>
      <c r="N60" s="32">
        <v>226399</v>
      </c>
      <c r="O60" s="32">
        <v>227047</v>
      </c>
      <c r="P60" s="32">
        <v>203078</v>
      </c>
      <c r="Q60" s="32">
        <v>189341</v>
      </c>
      <c r="R60" s="32">
        <v>117766</v>
      </c>
      <c r="S60" s="32">
        <v>162860</v>
      </c>
      <c r="T60" s="32">
        <v>155833</v>
      </c>
      <c r="U60" s="32">
        <v>194357</v>
      </c>
      <c r="V60" s="32">
        <v>153023</v>
      </c>
      <c r="W60" s="32">
        <v>145398</v>
      </c>
      <c r="X60" s="32">
        <v>167279</v>
      </c>
      <c r="Y60" s="32">
        <v>121321</v>
      </c>
      <c r="Z60" s="32">
        <v>112775</v>
      </c>
      <c r="AA60" s="32">
        <v>110902</v>
      </c>
      <c r="AB60" s="32">
        <v>106142</v>
      </c>
      <c r="AC60" s="32">
        <v>78206</v>
      </c>
      <c r="AD60" s="32">
        <v>87483</v>
      </c>
      <c r="AF60" s="63">
        <f t="shared" si="30"/>
        <v>7.3788628712868273E-2</v>
      </c>
      <c r="AG60" s="63">
        <f t="shared" si="31"/>
        <v>4.5638882974428613E-2</v>
      </c>
      <c r="AH60" s="63">
        <f t="shared" si="32"/>
        <v>4.1030752077641418E-2</v>
      </c>
      <c r="AI60" s="63">
        <f t="shared" si="0"/>
        <v>3.5675646112258964E-2</v>
      </c>
      <c r="AJ60" s="63">
        <f t="shared" si="33"/>
        <v>2.4561297035144966E-2</v>
      </c>
      <c r="AK60" s="63">
        <f t="shared" si="1"/>
        <v>4.2608976124157948E-2</v>
      </c>
      <c r="AL60" s="63">
        <f t="shared" si="34"/>
        <v>2.9637337836913427E-2</v>
      </c>
      <c r="AM60" s="63">
        <f t="shared" si="35"/>
        <v>3.1885943387859779E-2</v>
      </c>
      <c r="AN60" s="63">
        <f t="shared" si="36"/>
        <v>2.0507790014872226E-2</v>
      </c>
      <c r="AO60" s="63">
        <f t="shared" si="37"/>
        <v>4.3998599376651119E-2</v>
      </c>
      <c r="AQ60" s="13">
        <f t="shared" si="38"/>
        <v>8.9403056731676039E-4</v>
      </c>
      <c r="AR60" s="13">
        <f t="shared" si="39"/>
        <v>7.7141478961150834E-4</v>
      </c>
      <c r="AS60" s="13">
        <f t="shared" si="40"/>
        <v>7.7966655711610719E-4</v>
      </c>
      <c r="AT60" s="13">
        <f t="shared" si="41"/>
        <v>8.2987742259370246E-4</v>
      </c>
      <c r="AU60" s="13">
        <f t="shared" si="42"/>
        <v>7.9480053907558833E-4</v>
      </c>
      <c r="AV60" s="13">
        <f t="shared" si="43"/>
        <v>6.9022990510678628E-4</v>
      </c>
      <c r="AW60" s="13">
        <f t="shared" si="44"/>
        <v>5.6132850926840451E-4</v>
      </c>
      <c r="AX60" s="13">
        <f t="shared" si="45"/>
        <v>4.1305458681170344E-4</v>
      </c>
      <c r="AY60" s="13">
        <f t="shared" si="46"/>
        <v>4.0471250153474884E-4</v>
      </c>
      <c r="AZ60" s="13">
        <f t="shared" si="47"/>
        <v>4.1135756914015406E-4</v>
      </c>
      <c r="BA60" s="13">
        <f t="shared" si="48"/>
        <v>4.3468908224387825E-4</v>
      </c>
      <c r="BB60" s="13">
        <f t="shared" si="49"/>
        <v>5.1319072946682804E-4</v>
      </c>
      <c r="BC60" s="13">
        <f t="shared" si="50"/>
        <v>4.9116523650713625E-4</v>
      </c>
      <c r="BD60" s="13">
        <f t="shared" si="51"/>
        <v>4.209818046194626E-4</v>
      </c>
      <c r="BE60" s="13">
        <f t="shared" si="52"/>
        <v>3.7898600969145016E-4</v>
      </c>
      <c r="BF60" s="13">
        <f t="shared" si="53"/>
        <v>2.8407343308135114E-4</v>
      </c>
      <c r="BG60" s="13">
        <f t="shared" si="54"/>
        <v>3.7344791129225721E-4</v>
      </c>
      <c r="BH60" s="13">
        <f t="shared" si="55"/>
        <v>3.491489012417412E-4</v>
      </c>
      <c r="BI60" s="13">
        <f t="shared" si="56"/>
        <v>4.3055608343943273E-4</v>
      </c>
      <c r="BJ60" s="13">
        <f t="shared" si="57"/>
        <v>3.3005601099446739E-4</v>
      </c>
      <c r="BK60" s="13">
        <f t="shared" si="58"/>
        <v>3.0322043298387986E-4</v>
      </c>
      <c r="BL60" s="13">
        <f t="shared" si="59"/>
        <v>3.5410942678375923E-4</v>
      </c>
      <c r="BM60" s="13">
        <f t="shared" si="60"/>
        <v>2.6718962518901192E-4</v>
      </c>
      <c r="BN60" s="13">
        <f t="shared" si="61"/>
        <v>2.3714506968976011E-4</v>
      </c>
      <c r="BO60" s="13">
        <f t="shared" si="62"/>
        <v>2.248614432930703E-4</v>
      </c>
      <c r="BP60" s="13">
        <f t="shared" si="63"/>
        <v>2.1678584376961821E-4</v>
      </c>
      <c r="BQ60" s="13">
        <f t="shared" si="64"/>
        <v>1.7358641338347829E-4</v>
      </c>
      <c r="BR60" s="13">
        <f t="shared" si="65"/>
        <v>1.8067180307855229E-4</v>
      </c>
    </row>
    <row r="61" spans="1:70" x14ac:dyDescent="0.2">
      <c r="A61" s="4">
        <v>59</v>
      </c>
      <c r="B61" s="6" t="s">
        <v>96</v>
      </c>
      <c r="C61" s="32">
        <v>3352756</v>
      </c>
      <c r="D61" s="32">
        <v>3342546</v>
      </c>
      <c r="E61" s="32">
        <v>3364042</v>
      </c>
      <c r="F61" s="32">
        <v>3459939</v>
      </c>
      <c r="G61" s="32">
        <v>3315775</v>
      </c>
      <c r="H61" s="32">
        <v>3067751</v>
      </c>
      <c r="I61" s="32">
        <v>3116272</v>
      </c>
      <c r="J61" s="32">
        <v>3106637</v>
      </c>
      <c r="K61" s="32">
        <v>2909911</v>
      </c>
      <c r="L61" s="32">
        <v>2604889</v>
      </c>
      <c r="M61" s="32">
        <v>2273794</v>
      </c>
      <c r="N61" s="32">
        <v>2446763</v>
      </c>
      <c r="O61" s="32">
        <v>2567602</v>
      </c>
      <c r="P61" s="32">
        <v>2447247</v>
      </c>
      <c r="Q61" s="32">
        <v>2505468</v>
      </c>
      <c r="R61" s="32">
        <v>1959997</v>
      </c>
      <c r="S61" s="32">
        <v>1910871</v>
      </c>
      <c r="T61" s="32">
        <v>1969449</v>
      </c>
      <c r="U61" s="32">
        <v>1883669</v>
      </c>
      <c r="V61" s="32">
        <v>1905129</v>
      </c>
      <c r="W61" s="32">
        <v>1980253</v>
      </c>
      <c r="X61" s="32">
        <v>2074888</v>
      </c>
      <c r="Y61" s="32">
        <v>1987546</v>
      </c>
      <c r="Z61" s="32">
        <v>2041819</v>
      </c>
      <c r="AA61" s="32">
        <v>2049072</v>
      </c>
      <c r="AB61" s="32">
        <v>2074999</v>
      </c>
      <c r="AC61" s="32">
        <v>1998323</v>
      </c>
      <c r="AD61" s="32">
        <v>2442897</v>
      </c>
      <c r="AF61" s="63">
        <f t="shared" si="30"/>
        <v>0.78255402470341073</v>
      </c>
      <c r="AG61" s="63">
        <f t="shared" si="31"/>
        <v>0.6550640883583998</v>
      </c>
      <c r="AH61" s="63">
        <f t="shared" si="32"/>
        <v>0.5049729108206189</v>
      </c>
      <c r="AI61" s="63">
        <f t="shared" si="0"/>
        <v>0.42664018165814954</v>
      </c>
      <c r="AJ61" s="63">
        <f t="shared" si="33"/>
        <v>0.43152048094919082</v>
      </c>
      <c r="AK61" s="63">
        <f t="shared" si="1"/>
        <v>0.58232737559575609</v>
      </c>
      <c r="AL61" s="63">
        <f t="shared" si="34"/>
        <v>0.42815775106787268</v>
      </c>
      <c r="AM61" s="63">
        <f t="shared" si="35"/>
        <v>0.42693177232231505</v>
      </c>
      <c r="AN61" s="63">
        <f t="shared" si="36"/>
        <v>0.42760425722577533</v>
      </c>
      <c r="AO61" s="63">
        <f t="shared" si="37"/>
        <v>0.56266683911133086</v>
      </c>
      <c r="AQ61" s="13">
        <f t="shared" si="38"/>
        <v>8.2523679503191481E-3</v>
      </c>
      <c r="AR61" s="13">
        <f t="shared" si="39"/>
        <v>8.1124369796402914E-3</v>
      </c>
      <c r="AS61" s="13">
        <f t="shared" si="40"/>
        <v>7.939263729284796E-3</v>
      </c>
      <c r="AT61" s="13">
        <f t="shared" si="41"/>
        <v>7.9537875508694771E-3</v>
      </c>
      <c r="AU61" s="13">
        <f t="shared" si="42"/>
        <v>7.9641581645891087E-3</v>
      </c>
      <c r="AV61" s="13">
        <f t="shared" si="43"/>
        <v>7.5521115405263895E-3</v>
      </c>
      <c r="AW61" s="13">
        <f t="shared" si="44"/>
        <v>7.4314835172945883E-3</v>
      </c>
      <c r="AX61" s="13">
        <f t="shared" si="45"/>
        <v>7.4482288686642398E-3</v>
      </c>
      <c r="AY61" s="13">
        <f t="shared" si="46"/>
        <v>7.1345847118939243E-3</v>
      </c>
      <c r="AZ61" s="13">
        <f t="shared" si="47"/>
        <v>6.3545031751731738E-3</v>
      </c>
      <c r="BA61" s="13">
        <f t="shared" si="48"/>
        <v>5.3888363932701085E-3</v>
      </c>
      <c r="BB61" s="13">
        <f t="shared" si="49"/>
        <v>5.54620863520795E-3</v>
      </c>
      <c r="BC61" s="13">
        <f t="shared" si="50"/>
        <v>5.5544307724224324E-3</v>
      </c>
      <c r="BD61" s="13">
        <f t="shared" si="51"/>
        <v>5.0731564148236933E-3</v>
      </c>
      <c r="BE61" s="13">
        <f t="shared" si="52"/>
        <v>5.0149588294643964E-3</v>
      </c>
      <c r="BF61" s="13">
        <f t="shared" si="53"/>
        <v>4.7278762683554592E-3</v>
      </c>
      <c r="BG61" s="13">
        <f t="shared" si="54"/>
        <v>4.381743728963201E-3</v>
      </c>
      <c r="BH61" s="13">
        <f t="shared" si="55"/>
        <v>4.4126144937314043E-3</v>
      </c>
      <c r="BI61" s="13">
        <f t="shared" si="56"/>
        <v>4.172863067120159E-3</v>
      </c>
      <c r="BJ61" s="13">
        <f t="shared" si="57"/>
        <v>4.1091814836323867E-3</v>
      </c>
      <c r="BK61" s="13">
        <f t="shared" si="58"/>
        <v>4.1297209870674078E-3</v>
      </c>
      <c r="BL61" s="13">
        <f t="shared" si="59"/>
        <v>4.3922871389744118E-3</v>
      </c>
      <c r="BM61" s="13">
        <f t="shared" si="60"/>
        <v>4.3772444241798195E-3</v>
      </c>
      <c r="BN61" s="13">
        <f t="shared" si="61"/>
        <v>4.2935695770239535E-3</v>
      </c>
      <c r="BO61" s="13">
        <f t="shared" si="62"/>
        <v>4.1546346083156131E-3</v>
      </c>
      <c r="BP61" s="13">
        <f t="shared" si="63"/>
        <v>4.2380057756224113E-3</v>
      </c>
      <c r="BQ61" s="13">
        <f t="shared" si="64"/>
        <v>4.435487332835236E-3</v>
      </c>
      <c r="BR61" s="13">
        <f t="shared" si="65"/>
        <v>5.0451242610014078E-3</v>
      </c>
    </row>
    <row r="62" spans="1:70" x14ac:dyDescent="0.2">
      <c r="A62" s="4">
        <v>60</v>
      </c>
      <c r="B62" s="6" t="s">
        <v>97</v>
      </c>
      <c r="C62" s="32">
        <v>5982665</v>
      </c>
      <c r="D62" s="32">
        <v>6171017</v>
      </c>
      <c r="E62" s="32">
        <v>6200790</v>
      </c>
      <c r="F62" s="32">
        <v>6409673</v>
      </c>
      <c r="G62" s="32">
        <v>5954587</v>
      </c>
      <c r="H62" s="32">
        <v>6004033</v>
      </c>
      <c r="I62" s="32">
        <v>6466020</v>
      </c>
      <c r="J62" s="32">
        <v>6407929</v>
      </c>
      <c r="K62" s="32">
        <v>6389684</v>
      </c>
      <c r="L62" s="32">
        <v>6470761</v>
      </c>
      <c r="M62" s="32">
        <v>6799862</v>
      </c>
      <c r="N62" s="32">
        <v>7574726</v>
      </c>
      <c r="O62" s="32">
        <v>8352340</v>
      </c>
      <c r="P62" s="32">
        <v>9792467</v>
      </c>
      <c r="Q62" s="32">
        <v>11395497</v>
      </c>
      <c r="R62" s="32">
        <v>9426402</v>
      </c>
      <c r="S62" s="32">
        <v>9805434</v>
      </c>
      <c r="T62" s="32">
        <v>12428417</v>
      </c>
      <c r="U62" s="32">
        <v>14200502</v>
      </c>
      <c r="V62" s="32">
        <v>14557833</v>
      </c>
      <c r="W62" s="32">
        <v>14630764</v>
      </c>
      <c r="X62" s="32">
        <v>12133182</v>
      </c>
      <c r="Y62" s="32">
        <v>9376414</v>
      </c>
      <c r="Z62" s="32">
        <v>10157905</v>
      </c>
      <c r="AA62" s="32">
        <v>11149152</v>
      </c>
      <c r="AB62" s="32">
        <v>10732976</v>
      </c>
      <c r="AC62" s="32">
        <v>9270511</v>
      </c>
      <c r="AD62" s="32">
        <v>11804664</v>
      </c>
      <c r="AF62" s="63">
        <f t="shared" si="30"/>
        <v>1.4808106817540447</v>
      </c>
      <c r="AG62" s="63">
        <f t="shared" si="31"/>
        <v>1.5919986869014988</v>
      </c>
      <c r="AH62" s="63">
        <f t="shared" si="32"/>
        <v>2.0595044436779961</v>
      </c>
      <c r="AI62" s="63">
        <f t="shared" si="0"/>
        <v>2.8230827637758731</v>
      </c>
      <c r="AJ62" s="63">
        <f t="shared" si="33"/>
        <v>2.2133069782457953</v>
      </c>
      <c r="AK62" s="63">
        <f t="shared" si="1"/>
        <v>1.8356377366810035</v>
      </c>
      <c r="AL62" s="63">
        <f t="shared" si="34"/>
        <v>2.5136264051106529</v>
      </c>
      <c r="AM62" s="63">
        <f t="shared" si="35"/>
        <v>2.6000095525514175</v>
      </c>
      <c r="AN62" s="63">
        <f t="shared" si="36"/>
        <v>2.1701239467375526</v>
      </c>
      <c r="AO62" s="63">
        <f t="shared" si="37"/>
        <v>2.0360134343479586</v>
      </c>
      <c r="AQ62" s="13">
        <f t="shared" si="38"/>
        <v>1.4725543076649809E-2</v>
      </c>
      <c r="AR62" s="13">
        <f t="shared" si="39"/>
        <v>1.4977201963051186E-2</v>
      </c>
      <c r="AS62" s="13">
        <f t="shared" si="40"/>
        <v>1.4634094086789602E-2</v>
      </c>
      <c r="AT62" s="13">
        <f t="shared" si="41"/>
        <v>1.4734704083668589E-2</v>
      </c>
      <c r="AU62" s="13">
        <f t="shared" si="42"/>
        <v>1.4302319268589143E-2</v>
      </c>
      <c r="AV62" s="13">
        <f t="shared" si="43"/>
        <v>1.4780576034039686E-2</v>
      </c>
      <c r="AW62" s="13">
        <f t="shared" si="44"/>
        <v>1.541974546910448E-2</v>
      </c>
      <c r="AX62" s="13">
        <f t="shared" si="45"/>
        <v>1.5363147276669521E-2</v>
      </c>
      <c r="AY62" s="13">
        <f t="shared" si="46"/>
        <v>1.5666369789396725E-2</v>
      </c>
      <c r="AZ62" s="13">
        <f t="shared" si="47"/>
        <v>1.578511457504974E-2</v>
      </c>
      <c r="BA62" s="13">
        <f t="shared" si="48"/>
        <v>1.6115507304010155E-2</v>
      </c>
      <c r="BB62" s="13">
        <f t="shared" si="49"/>
        <v>1.7170036799859314E-2</v>
      </c>
      <c r="BC62" s="13">
        <f t="shared" si="50"/>
        <v>1.8068413374711028E-2</v>
      </c>
      <c r="BD62" s="13">
        <f t="shared" si="51"/>
        <v>2.0299837645321183E-2</v>
      </c>
      <c r="BE62" s="13">
        <f t="shared" si="52"/>
        <v>2.2809290837594028E-2</v>
      </c>
      <c r="BF62" s="13">
        <f t="shared" si="53"/>
        <v>2.2738229860442865E-2</v>
      </c>
      <c r="BG62" s="13">
        <f t="shared" si="54"/>
        <v>2.2484458102751338E-2</v>
      </c>
      <c r="BH62" s="13">
        <f t="shared" si="55"/>
        <v>2.7846272225550285E-2</v>
      </c>
      <c r="BI62" s="13">
        <f t="shared" si="56"/>
        <v>3.1458154447711335E-2</v>
      </c>
      <c r="BJ62" s="13">
        <f t="shared" si="57"/>
        <v>3.1399856810437783E-2</v>
      </c>
      <c r="BK62" s="13">
        <f t="shared" si="58"/>
        <v>3.0511744280973339E-2</v>
      </c>
      <c r="BL62" s="13">
        <f t="shared" si="59"/>
        <v>2.5684479959128315E-2</v>
      </c>
      <c r="BM62" s="13">
        <f t="shared" si="60"/>
        <v>2.0650015597275032E-2</v>
      </c>
      <c r="BN62" s="13">
        <f t="shared" si="61"/>
        <v>2.1360204736217803E-2</v>
      </c>
      <c r="BO62" s="13">
        <f t="shared" si="62"/>
        <v>2.2605673569582346E-2</v>
      </c>
      <c r="BP62" s="13">
        <f t="shared" si="63"/>
        <v>2.192117407170641E-2</v>
      </c>
      <c r="BQ62" s="13">
        <f t="shared" si="64"/>
        <v>2.057687076083782E-2</v>
      </c>
      <c r="BR62" s="13">
        <f t="shared" si="65"/>
        <v>2.4379250021335289E-2</v>
      </c>
    </row>
    <row r="63" spans="1:70" x14ac:dyDescent="0.2">
      <c r="A63" s="4">
        <v>61</v>
      </c>
      <c r="B63" s="6" t="s">
        <v>98</v>
      </c>
      <c r="C63" s="32">
        <v>913311</v>
      </c>
      <c r="D63" s="32">
        <v>858585</v>
      </c>
      <c r="E63" s="32">
        <v>970404</v>
      </c>
      <c r="F63" s="32">
        <v>1090919</v>
      </c>
      <c r="G63" s="32">
        <v>1050545</v>
      </c>
      <c r="H63" s="32">
        <v>1045761</v>
      </c>
      <c r="I63" s="32">
        <v>1228276</v>
      </c>
      <c r="J63" s="32">
        <v>1345575</v>
      </c>
      <c r="K63" s="32">
        <v>1372427</v>
      </c>
      <c r="L63" s="32">
        <v>1471605</v>
      </c>
      <c r="M63" s="32">
        <v>1494795</v>
      </c>
      <c r="N63" s="32">
        <v>1801057</v>
      </c>
      <c r="O63" s="32">
        <v>2073443</v>
      </c>
      <c r="P63" s="32">
        <v>2413800</v>
      </c>
      <c r="Q63" s="32">
        <v>2842154</v>
      </c>
      <c r="R63" s="32">
        <v>2077440</v>
      </c>
      <c r="S63" s="32">
        <v>2101853</v>
      </c>
      <c r="T63" s="32">
        <v>2527313</v>
      </c>
      <c r="U63" s="32">
        <v>2961180</v>
      </c>
      <c r="V63" s="32">
        <v>3137802</v>
      </c>
      <c r="W63" s="32">
        <v>3445749</v>
      </c>
      <c r="X63" s="32">
        <v>2822774</v>
      </c>
      <c r="Y63" s="32">
        <v>2077525</v>
      </c>
      <c r="Z63" s="32">
        <v>2243582</v>
      </c>
      <c r="AA63" s="32">
        <v>2575630</v>
      </c>
      <c r="AB63" s="32">
        <v>2674281</v>
      </c>
      <c r="AC63" s="32">
        <v>2235206</v>
      </c>
      <c r="AD63" s="32">
        <v>2406887</v>
      </c>
      <c r="AF63" s="63">
        <f t="shared" si="30"/>
        <v>0.24847782132148402</v>
      </c>
      <c r="AG63" s="63">
        <f t="shared" si="31"/>
        <v>0.34558659521713025</v>
      </c>
      <c r="AH63" s="63">
        <f t="shared" si="32"/>
        <v>0.48485867729857918</v>
      </c>
      <c r="AI63" s="63">
        <f t="shared" si="0"/>
        <v>0.61619021689801845</v>
      </c>
      <c r="AJ63" s="63">
        <f t="shared" si="33"/>
        <v>0.51523747405344322</v>
      </c>
      <c r="AK63" s="63">
        <f t="shared" si="1"/>
        <v>0.41585603692819506</v>
      </c>
      <c r="AL63" s="63">
        <f t="shared" si="34"/>
        <v>0.562819909459921</v>
      </c>
      <c r="AM63" s="63">
        <f t="shared" si="35"/>
        <v>0.57207698551284569</v>
      </c>
      <c r="AN63" s="63">
        <f t="shared" si="36"/>
        <v>0.52151761880142911</v>
      </c>
      <c r="AO63" s="63">
        <f t="shared" si="37"/>
        <v>0.4415932048991803</v>
      </c>
      <c r="AQ63" s="13">
        <f t="shared" si="38"/>
        <v>2.2479949107760693E-3</v>
      </c>
      <c r="AR63" s="13">
        <f t="shared" si="39"/>
        <v>2.0838057888102244E-3</v>
      </c>
      <c r="AS63" s="13">
        <f t="shared" si="40"/>
        <v>2.2901893852552624E-3</v>
      </c>
      <c r="AT63" s="13">
        <f t="shared" si="41"/>
        <v>2.5078297511045653E-3</v>
      </c>
      <c r="AU63" s="13">
        <f t="shared" si="42"/>
        <v>2.5233034626952265E-3</v>
      </c>
      <c r="AV63" s="13">
        <f t="shared" si="43"/>
        <v>2.5744278843792792E-3</v>
      </c>
      <c r="AW63" s="13">
        <f t="shared" si="44"/>
        <v>2.929113007044484E-3</v>
      </c>
      <c r="AX63" s="13">
        <f t="shared" si="45"/>
        <v>3.2260449353924787E-3</v>
      </c>
      <c r="AY63" s="13">
        <f t="shared" si="46"/>
        <v>3.3649471383799859E-3</v>
      </c>
      <c r="AZ63" s="13">
        <f t="shared" si="47"/>
        <v>3.5899106046747937E-3</v>
      </c>
      <c r="BA63" s="13">
        <f t="shared" si="48"/>
        <v>3.5426277386949702E-3</v>
      </c>
      <c r="BB63" s="13">
        <f t="shared" si="49"/>
        <v>4.0825522888411035E-3</v>
      </c>
      <c r="BC63" s="13">
        <f t="shared" si="50"/>
        <v>4.4854286622552433E-3</v>
      </c>
      <c r="BD63" s="13">
        <f t="shared" si="51"/>
        <v>5.0038206009043757E-3</v>
      </c>
      <c r="BE63" s="13">
        <f t="shared" si="52"/>
        <v>5.688871419230879E-3</v>
      </c>
      <c r="BF63" s="13">
        <f t="shared" si="53"/>
        <v>5.0111705655326846E-3</v>
      </c>
      <c r="BG63" s="13">
        <f t="shared" si="54"/>
        <v>4.8196771011504652E-3</v>
      </c>
      <c r="BH63" s="13">
        <f t="shared" si="55"/>
        <v>5.662526916917268E-3</v>
      </c>
      <c r="BI63" s="13">
        <f t="shared" si="56"/>
        <v>6.5598566717904655E-3</v>
      </c>
      <c r="BJ63" s="13">
        <f t="shared" si="57"/>
        <v>6.7679395346481371E-3</v>
      </c>
      <c r="BK63" s="13">
        <f t="shared" si="58"/>
        <v>7.1859413728783822E-3</v>
      </c>
      <c r="BL63" s="13">
        <f t="shared" si="59"/>
        <v>5.9754714164963873E-3</v>
      </c>
      <c r="BM63" s="13">
        <f t="shared" si="60"/>
        <v>4.5754084294623515E-3</v>
      </c>
      <c r="BN63" s="13">
        <f t="shared" si="61"/>
        <v>4.7178400332049779E-3</v>
      </c>
      <c r="BO63" s="13">
        <f t="shared" si="62"/>
        <v>5.2222672196076776E-3</v>
      </c>
      <c r="BP63" s="13">
        <f t="shared" si="63"/>
        <v>5.4619873665660941E-3</v>
      </c>
      <c r="BQ63" s="13">
        <f t="shared" si="64"/>
        <v>4.9612739778691021E-3</v>
      </c>
      <c r="BR63" s="13">
        <f t="shared" si="65"/>
        <v>4.9707556221931966E-3</v>
      </c>
    </row>
    <row r="64" spans="1:70" x14ac:dyDescent="0.2">
      <c r="A64" s="4">
        <v>62</v>
      </c>
      <c r="B64" s="6" t="s">
        <v>99</v>
      </c>
      <c r="C64" s="32">
        <v>1066231</v>
      </c>
      <c r="D64" s="32">
        <v>980889</v>
      </c>
      <c r="E64" s="32">
        <v>1009847</v>
      </c>
      <c r="F64" s="32">
        <v>1029454</v>
      </c>
      <c r="G64" s="32">
        <v>1033819</v>
      </c>
      <c r="H64" s="32">
        <v>1062175</v>
      </c>
      <c r="I64" s="32">
        <v>1070018</v>
      </c>
      <c r="J64" s="32">
        <v>1096483</v>
      </c>
      <c r="K64" s="32">
        <v>1120636</v>
      </c>
      <c r="L64" s="32">
        <v>1118392</v>
      </c>
      <c r="M64" s="32">
        <v>1069849</v>
      </c>
      <c r="N64" s="32">
        <v>1085474</v>
      </c>
      <c r="O64" s="32">
        <v>1071105</v>
      </c>
      <c r="P64" s="32">
        <v>1064261</v>
      </c>
      <c r="Q64" s="32">
        <v>1064409</v>
      </c>
      <c r="R64" s="32">
        <v>1059410</v>
      </c>
      <c r="S64" s="32">
        <v>1039920</v>
      </c>
      <c r="T64" s="32">
        <v>1038000</v>
      </c>
      <c r="U64" s="32">
        <v>1041122</v>
      </c>
      <c r="V64" s="32">
        <v>1026319</v>
      </c>
      <c r="W64" s="32">
        <v>1042563</v>
      </c>
      <c r="X64" s="32">
        <v>1037452</v>
      </c>
      <c r="Y64" s="32">
        <v>1031216</v>
      </c>
      <c r="Z64" s="32">
        <v>1044597</v>
      </c>
      <c r="AA64" s="32">
        <v>1058544</v>
      </c>
      <c r="AB64" s="32">
        <v>1066060</v>
      </c>
      <c r="AC64" s="32">
        <v>1056228</v>
      </c>
      <c r="AD64" s="32">
        <v>1066403</v>
      </c>
      <c r="AF64" s="63">
        <f t="shared" si="30"/>
        <v>0.24633539488107714</v>
      </c>
      <c r="AG64" s="63">
        <f t="shared" si="31"/>
        <v>0.26087389619109952</v>
      </c>
      <c r="AH64" s="63">
        <f t="shared" si="32"/>
        <v>0.23424061015804107</v>
      </c>
      <c r="AI64" s="63">
        <f t="shared" si="0"/>
        <v>0.22667835404545011</v>
      </c>
      <c r="AJ64" s="63">
        <f t="shared" si="33"/>
        <v>0.22219758128845615</v>
      </c>
      <c r="AK64" s="63">
        <f t="shared" si="1"/>
        <v>0.2476942579452073</v>
      </c>
      <c r="AL64" s="63">
        <f t="shared" si="34"/>
        <v>0.22487632377739997</v>
      </c>
      <c r="AM64" s="63">
        <f t="shared" si="35"/>
        <v>0.22460724039542057</v>
      </c>
      <c r="AN64" s="63">
        <f t="shared" si="36"/>
        <v>0.22226716154532503</v>
      </c>
      <c r="AO64" s="63">
        <f t="shared" si="37"/>
        <v>0.23779453124227251</v>
      </c>
      <c r="AQ64" s="13">
        <f t="shared" si="38"/>
        <v>2.624387379229725E-3</v>
      </c>
      <c r="AR64" s="13">
        <f t="shared" si="39"/>
        <v>2.3806404448951145E-3</v>
      </c>
      <c r="AS64" s="13">
        <f t="shared" si="40"/>
        <v>2.3832763262845893E-3</v>
      </c>
      <c r="AT64" s="13">
        <f t="shared" si="41"/>
        <v>2.3665325918730898E-3</v>
      </c>
      <c r="AU64" s="13">
        <f t="shared" si="42"/>
        <v>2.4831292924150004E-3</v>
      </c>
      <c r="AV64" s="13">
        <f t="shared" si="43"/>
        <v>2.6148354529290734E-3</v>
      </c>
      <c r="AW64" s="13">
        <f t="shared" si="44"/>
        <v>2.5517095844677616E-3</v>
      </c>
      <c r="AX64" s="13">
        <f t="shared" si="45"/>
        <v>2.6288415204607334E-3</v>
      </c>
      <c r="AY64" s="13">
        <f t="shared" si="46"/>
        <v>2.7476003469514908E-3</v>
      </c>
      <c r="AZ64" s="13">
        <f t="shared" si="47"/>
        <v>2.728264242771295E-3</v>
      </c>
      <c r="BA64" s="13">
        <f t="shared" si="48"/>
        <v>2.5355160698390584E-3</v>
      </c>
      <c r="BB64" s="13">
        <f t="shared" si="49"/>
        <v>2.4605020069756304E-3</v>
      </c>
      <c r="BC64" s="13">
        <f t="shared" si="50"/>
        <v>2.3170953179252585E-3</v>
      </c>
      <c r="BD64" s="13">
        <f t="shared" si="51"/>
        <v>2.2062188733694139E-3</v>
      </c>
      <c r="BE64" s="13">
        <f t="shared" si="52"/>
        <v>2.1305270363506414E-3</v>
      </c>
      <c r="BF64" s="13">
        <f t="shared" si="53"/>
        <v>2.5554933999687025E-3</v>
      </c>
      <c r="BG64" s="13">
        <f t="shared" si="54"/>
        <v>2.3845999748928169E-3</v>
      </c>
      <c r="BH64" s="13">
        <f t="shared" si="55"/>
        <v>2.3256727361273119E-3</v>
      </c>
      <c r="BI64" s="13">
        <f t="shared" si="56"/>
        <v>2.3063816106578569E-3</v>
      </c>
      <c r="BJ64" s="13">
        <f t="shared" si="57"/>
        <v>2.2136721613602584E-3</v>
      </c>
      <c r="BK64" s="13">
        <f t="shared" si="58"/>
        <v>2.1742142551683841E-3</v>
      </c>
      <c r="BL64" s="13">
        <f t="shared" si="59"/>
        <v>2.1961605045203794E-3</v>
      </c>
      <c r="BM64" s="13">
        <f t="shared" si="60"/>
        <v>2.2710842849046095E-3</v>
      </c>
      <c r="BN64" s="13">
        <f t="shared" si="61"/>
        <v>2.1965952415226278E-3</v>
      </c>
      <c r="BO64" s="13">
        <f t="shared" si="62"/>
        <v>2.1462708664336063E-3</v>
      </c>
      <c r="BP64" s="13">
        <f t="shared" si="63"/>
        <v>2.1773352359013322E-3</v>
      </c>
      <c r="BQ64" s="13">
        <f t="shared" si="64"/>
        <v>2.3444087440248128E-3</v>
      </c>
      <c r="BR64" s="13">
        <f t="shared" si="65"/>
        <v>2.2023587762008321E-3</v>
      </c>
    </row>
    <row r="65" spans="1:70" x14ac:dyDescent="0.2">
      <c r="A65" s="4">
        <v>63</v>
      </c>
      <c r="B65" s="6" t="s">
        <v>100</v>
      </c>
      <c r="C65" s="32">
        <v>30925</v>
      </c>
      <c r="D65" s="32">
        <v>31702</v>
      </c>
      <c r="E65" s="32">
        <v>30887</v>
      </c>
      <c r="F65" s="32">
        <v>32652</v>
      </c>
      <c r="G65" s="32">
        <v>31434</v>
      </c>
      <c r="H65" s="32">
        <v>30670</v>
      </c>
      <c r="I65" s="32">
        <v>31269</v>
      </c>
      <c r="J65" s="32">
        <v>29264</v>
      </c>
      <c r="K65" s="32">
        <v>26453</v>
      </c>
      <c r="L65" s="32">
        <v>25165</v>
      </c>
      <c r="M65" s="32">
        <v>27093</v>
      </c>
      <c r="N65" s="32">
        <v>24313</v>
      </c>
      <c r="O65" s="32">
        <v>24725</v>
      </c>
      <c r="P65" s="32">
        <v>24422</v>
      </c>
      <c r="Q65" s="32">
        <v>24268</v>
      </c>
      <c r="R65" s="32">
        <v>23099</v>
      </c>
      <c r="S65" s="32">
        <v>21191</v>
      </c>
      <c r="T65" s="32">
        <v>22126</v>
      </c>
      <c r="U65" s="32">
        <v>24043</v>
      </c>
      <c r="V65" s="32">
        <v>24401</v>
      </c>
      <c r="W65" s="32">
        <v>25430</v>
      </c>
      <c r="X65" s="32">
        <v>25583</v>
      </c>
      <c r="Y65" s="32">
        <v>25914</v>
      </c>
      <c r="Z65" s="32">
        <v>26663</v>
      </c>
      <c r="AA65" s="32">
        <v>27422</v>
      </c>
      <c r="AB65" s="32">
        <v>28302</v>
      </c>
      <c r="AC65" s="32">
        <v>28753</v>
      </c>
      <c r="AD65" s="32">
        <v>30238</v>
      </c>
      <c r="AF65" s="63">
        <f t="shared" si="30"/>
        <v>7.5078224431184941E-3</v>
      </c>
      <c r="AG65" s="63">
        <f t="shared" si="31"/>
        <v>6.5049593445347656E-3</v>
      </c>
      <c r="AH65" s="63">
        <f t="shared" si="32"/>
        <v>5.2018633263223356E-3</v>
      </c>
      <c r="AI65" s="63">
        <f t="shared" si="0"/>
        <v>5.18746897986505E-3</v>
      </c>
      <c r="AJ65" s="63">
        <f t="shared" si="33"/>
        <v>5.741991919873202E-3</v>
      </c>
      <c r="AK65" s="63">
        <f t="shared" si="1"/>
        <v>5.8845252908696433E-3</v>
      </c>
      <c r="AL65" s="63">
        <f t="shared" si="34"/>
        <v>5.4691957706710986E-3</v>
      </c>
      <c r="AM65" s="63">
        <f t="shared" si="35"/>
        <v>5.3331872621079149E-3</v>
      </c>
      <c r="AN65" s="63">
        <f t="shared" si="36"/>
        <v>5.9074891618012852E-3</v>
      </c>
      <c r="AO65" s="63">
        <f t="shared" si="37"/>
        <v>6.0623773972624728E-3</v>
      </c>
      <c r="AQ65" s="13">
        <f t="shared" si="38"/>
        <v>7.6117820343508336E-5</v>
      </c>
      <c r="AR65" s="13">
        <f t="shared" si="39"/>
        <v>7.6941492242307659E-5</v>
      </c>
      <c r="AS65" s="13">
        <f t="shared" si="40"/>
        <v>7.2894464101940306E-5</v>
      </c>
      <c r="AT65" s="13">
        <f t="shared" si="41"/>
        <v>7.5061170474678934E-5</v>
      </c>
      <c r="AU65" s="13">
        <f t="shared" si="42"/>
        <v>7.5501307460757748E-5</v>
      </c>
      <c r="AV65" s="13">
        <f t="shared" si="43"/>
        <v>7.5502627477896475E-5</v>
      </c>
      <c r="AW65" s="13">
        <f t="shared" si="44"/>
        <v>7.4568284829528515E-5</v>
      </c>
      <c r="AX65" s="13">
        <f t="shared" si="45"/>
        <v>7.0161067936997561E-5</v>
      </c>
      <c r="AY65" s="13">
        <f t="shared" si="46"/>
        <v>6.4858055584425078E-5</v>
      </c>
      <c r="AZ65" s="13">
        <f t="shared" si="47"/>
        <v>6.1388824016391066E-5</v>
      </c>
      <c r="BA65" s="13">
        <f t="shared" si="48"/>
        <v>6.4209750048978514E-5</v>
      </c>
      <c r="BB65" s="13">
        <f t="shared" si="49"/>
        <v>5.5111578255765219E-5</v>
      </c>
      <c r="BC65" s="13">
        <f t="shared" si="50"/>
        <v>5.3486989357441163E-5</v>
      </c>
      <c r="BD65" s="13">
        <f t="shared" si="51"/>
        <v>5.0626939562220011E-5</v>
      </c>
      <c r="BE65" s="13">
        <f t="shared" si="52"/>
        <v>4.857496518552301E-5</v>
      </c>
      <c r="BF65" s="13">
        <f t="shared" si="53"/>
        <v>5.5719071979570754E-5</v>
      </c>
      <c r="BG65" s="13">
        <f t="shared" si="54"/>
        <v>4.8592255238819987E-5</v>
      </c>
      <c r="BH65" s="13">
        <f t="shared" si="55"/>
        <v>4.9574022119029769E-5</v>
      </c>
      <c r="BI65" s="13">
        <f t="shared" si="56"/>
        <v>5.3262089423762875E-5</v>
      </c>
      <c r="BJ65" s="13">
        <f t="shared" si="57"/>
        <v>5.2630628887657407E-5</v>
      </c>
      <c r="BK65" s="13">
        <f t="shared" si="58"/>
        <v>5.3033023912158791E-5</v>
      </c>
      <c r="BL65" s="13">
        <f t="shared" si="59"/>
        <v>5.4156119210474189E-5</v>
      </c>
      <c r="BM65" s="13">
        <f t="shared" si="60"/>
        <v>5.7071339233504958E-5</v>
      </c>
      <c r="BN65" s="13">
        <f t="shared" si="61"/>
        <v>5.6067381894374411E-5</v>
      </c>
      <c r="BO65" s="13">
        <f t="shared" si="62"/>
        <v>5.5599993669929976E-5</v>
      </c>
      <c r="BP65" s="13">
        <f t="shared" si="63"/>
        <v>5.7804384224602273E-5</v>
      </c>
      <c r="BQ65" s="13">
        <f t="shared" si="64"/>
        <v>6.3820296959506324E-5</v>
      </c>
      <c r="BR65" s="13">
        <f t="shared" si="65"/>
        <v>6.2448178291659684E-5</v>
      </c>
    </row>
    <row r="66" spans="1:70" x14ac:dyDescent="0.2">
      <c r="A66" s="4">
        <v>64</v>
      </c>
      <c r="B66" s="6" t="s">
        <v>101</v>
      </c>
      <c r="C66" s="32">
        <v>635955</v>
      </c>
      <c r="D66" s="32">
        <v>682711</v>
      </c>
      <c r="E66" s="32">
        <v>726130</v>
      </c>
      <c r="F66" s="32">
        <v>763090</v>
      </c>
      <c r="G66" s="32">
        <v>791338</v>
      </c>
      <c r="H66" s="32">
        <v>812349</v>
      </c>
      <c r="I66" s="32">
        <v>839921</v>
      </c>
      <c r="J66" s="32">
        <v>916219</v>
      </c>
      <c r="K66" s="32">
        <v>965496</v>
      </c>
      <c r="L66" s="32">
        <v>983160</v>
      </c>
      <c r="M66" s="32">
        <v>1001684</v>
      </c>
      <c r="N66" s="32">
        <v>1025749</v>
      </c>
      <c r="O66" s="32">
        <v>1030320</v>
      </c>
      <c r="P66" s="32">
        <v>1024234</v>
      </c>
      <c r="Q66" s="32">
        <v>1035146</v>
      </c>
      <c r="R66" s="32">
        <v>1041072</v>
      </c>
      <c r="S66" s="32">
        <v>1052959</v>
      </c>
      <c r="T66" s="32">
        <v>1063098</v>
      </c>
      <c r="U66" s="32">
        <v>1080770</v>
      </c>
      <c r="V66" s="32">
        <v>1096680</v>
      </c>
      <c r="W66" s="32">
        <v>1128771</v>
      </c>
      <c r="X66" s="32">
        <v>1154746</v>
      </c>
      <c r="Y66" s="32">
        <v>1152709</v>
      </c>
      <c r="Z66" s="32">
        <v>1159250</v>
      </c>
      <c r="AA66" s="32">
        <v>1177659</v>
      </c>
      <c r="AB66" s="32">
        <v>1176599</v>
      </c>
      <c r="AC66" s="32">
        <v>1173026</v>
      </c>
      <c r="AD66" s="32">
        <v>1176987</v>
      </c>
      <c r="AF66" s="63">
        <f t="shared" si="30"/>
        <v>0.183806361796096</v>
      </c>
      <c r="AG66" s="63">
        <f t="shared" si="31"/>
        <v>0.22773879236714267</v>
      </c>
      <c r="AH66" s="63">
        <f t="shared" si="32"/>
        <v>0.22791568250107799</v>
      </c>
      <c r="AI66" s="63">
        <f t="shared" si="0"/>
        <v>0.23924177865804899</v>
      </c>
      <c r="AJ66" s="63">
        <f t="shared" si="33"/>
        <v>0.24692233815007389</v>
      </c>
      <c r="AK66" s="63">
        <f t="shared" si="1"/>
        <v>0.22740134853557209</v>
      </c>
      <c r="AL66" s="63">
        <f t="shared" si="34"/>
        <v>0.24295808437574465</v>
      </c>
      <c r="AM66" s="63">
        <f t="shared" si="35"/>
        <v>0.24131815070965432</v>
      </c>
      <c r="AN66" s="63">
        <f t="shared" si="36"/>
        <v>0.24648468167846635</v>
      </c>
      <c r="AO66" s="63">
        <f t="shared" si="37"/>
        <v>0.22442473446467004</v>
      </c>
      <c r="AQ66" s="13">
        <f t="shared" si="38"/>
        <v>1.5653195937447323E-3</v>
      </c>
      <c r="AR66" s="13">
        <f t="shared" si="39"/>
        <v>1.6569554952444044E-3</v>
      </c>
      <c r="AS66" s="13">
        <f t="shared" si="40"/>
        <v>1.7136936969709558E-3</v>
      </c>
      <c r="AT66" s="13">
        <f t="shared" si="41"/>
        <v>1.7542088869754609E-3</v>
      </c>
      <c r="AU66" s="13">
        <f t="shared" si="42"/>
        <v>1.9007143107266373E-3</v>
      </c>
      <c r="AV66" s="13">
        <f t="shared" si="43"/>
        <v>1.9998201476700921E-3</v>
      </c>
      <c r="AW66" s="13">
        <f t="shared" si="44"/>
        <v>2.0029891701782089E-3</v>
      </c>
      <c r="AX66" s="13">
        <f t="shared" si="45"/>
        <v>2.1966547124168934E-3</v>
      </c>
      <c r="AY66" s="13">
        <f t="shared" si="46"/>
        <v>2.3672246336725543E-3</v>
      </c>
      <c r="AZ66" s="13">
        <f t="shared" si="47"/>
        <v>2.3983721923288314E-3</v>
      </c>
      <c r="BA66" s="13">
        <f t="shared" si="48"/>
        <v>2.373966680251762E-3</v>
      </c>
      <c r="BB66" s="13">
        <f t="shared" si="49"/>
        <v>2.3251201531803117E-3</v>
      </c>
      <c r="BC66" s="13">
        <f t="shared" si="50"/>
        <v>2.2288661223360479E-3</v>
      </c>
      <c r="BD66" s="13">
        <f t="shared" si="51"/>
        <v>2.1232426834645341E-3</v>
      </c>
      <c r="BE66" s="13">
        <f t="shared" si="52"/>
        <v>2.0719540510933492E-3</v>
      </c>
      <c r="BF66" s="13">
        <f t="shared" si="53"/>
        <v>2.5112587429722364E-3</v>
      </c>
      <c r="BG66" s="13">
        <f t="shared" si="54"/>
        <v>2.4144991970181987E-3</v>
      </c>
      <c r="BH66" s="13">
        <f t="shared" si="55"/>
        <v>2.3819056208395691E-3</v>
      </c>
      <c r="BI66" s="13">
        <f t="shared" si="56"/>
        <v>2.3942132174237908E-3</v>
      </c>
      <c r="BJ66" s="13">
        <f t="shared" si="57"/>
        <v>2.3654341251799567E-3</v>
      </c>
      <c r="BK66" s="13">
        <f t="shared" si="58"/>
        <v>2.3539968318659612E-3</v>
      </c>
      <c r="BL66" s="13">
        <f t="shared" si="59"/>
        <v>2.4444577271554636E-3</v>
      </c>
      <c r="BM66" s="13">
        <f t="shared" si="60"/>
        <v>2.5386527119130304E-3</v>
      </c>
      <c r="BN66" s="13">
        <f t="shared" si="61"/>
        <v>2.4376893995819503E-3</v>
      </c>
      <c r="BO66" s="13">
        <f t="shared" si="62"/>
        <v>2.3877847328909658E-3</v>
      </c>
      <c r="BP66" s="13">
        <f t="shared" si="63"/>
        <v>2.4031015714183735E-3</v>
      </c>
      <c r="BQ66" s="13">
        <f t="shared" si="64"/>
        <v>2.6036541460446511E-3</v>
      </c>
      <c r="BR66" s="13">
        <f t="shared" si="65"/>
        <v>2.4307392692296333E-3</v>
      </c>
    </row>
    <row r="67" spans="1:70" x14ac:dyDescent="0.2">
      <c r="A67" s="4">
        <v>65</v>
      </c>
      <c r="B67" s="6" t="s">
        <v>102</v>
      </c>
      <c r="C67" s="32">
        <v>1294670</v>
      </c>
      <c r="D67" s="32">
        <v>1360107</v>
      </c>
      <c r="E67" s="32">
        <v>1431384</v>
      </c>
      <c r="F67" s="32">
        <v>1492300</v>
      </c>
      <c r="G67" s="32">
        <v>1572383</v>
      </c>
      <c r="H67" s="32">
        <v>1613696</v>
      </c>
      <c r="I67" s="32">
        <v>1562181</v>
      </c>
      <c r="J67" s="32">
        <v>1729330</v>
      </c>
      <c r="K67" s="32">
        <v>1845955</v>
      </c>
      <c r="L67" s="32">
        <v>1912567</v>
      </c>
      <c r="M67" s="32">
        <v>1933005</v>
      </c>
      <c r="N67" s="32">
        <v>1954221</v>
      </c>
      <c r="O67" s="32">
        <v>1935597</v>
      </c>
      <c r="P67" s="32">
        <v>1955962</v>
      </c>
      <c r="Q67" s="32">
        <v>1963112</v>
      </c>
      <c r="R67" s="32">
        <v>1906325</v>
      </c>
      <c r="S67" s="32">
        <v>1855648</v>
      </c>
      <c r="T67" s="32">
        <v>1923164</v>
      </c>
      <c r="U67" s="32">
        <v>2024750</v>
      </c>
      <c r="V67" s="32">
        <v>2188937</v>
      </c>
      <c r="W67" s="32">
        <v>2481202</v>
      </c>
      <c r="X67" s="32">
        <v>2682373</v>
      </c>
      <c r="Y67" s="32">
        <v>2771277</v>
      </c>
      <c r="Z67" s="32">
        <v>2912413</v>
      </c>
      <c r="AA67" s="32">
        <v>2945781</v>
      </c>
      <c r="AB67" s="32">
        <v>3038796</v>
      </c>
      <c r="AC67" s="32">
        <v>3168059</v>
      </c>
      <c r="AD67" s="32">
        <v>3231866</v>
      </c>
      <c r="AF67" s="63">
        <f t="shared" si="30"/>
        <v>0.35973856675058347</v>
      </c>
      <c r="AG67" s="63">
        <f t="shared" si="31"/>
        <v>0.4345662671303982</v>
      </c>
      <c r="AH67" s="63">
        <f t="shared" si="32"/>
        <v>0.42424310841872237</v>
      </c>
      <c r="AI67" s="63">
        <f t="shared" ref="AI67:AI102" si="66">AVERAGE(BG67:BL67)*100</f>
        <v>0.47705727534324871</v>
      </c>
      <c r="AJ67" s="63">
        <f t="shared" si="33"/>
        <v>0.61861503466471268</v>
      </c>
      <c r="AK67" s="63">
        <f t="shared" ref="AK67:AK102" si="67">AVERAGE(AW67:BG67)*100</f>
        <v>0.42817113825861458</v>
      </c>
      <c r="AL67" s="63">
        <f t="shared" si="34"/>
        <v>0.54601890120963259</v>
      </c>
      <c r="AM67" s="63">
        <f t="shared" si="35"/>
        <v>0.52026402738479116</v>
      </c>
      <c r="AN67" s="63">
        <f t="shared" si="36"/>
        <v>0.64036968448039655</v>
      </c>
      <c r="AO67" s="63">
        <f t="shared" si="37"/>
        <v>0.46447967812151764</v>
      </c>
      <c r="AQ67" s="13">
        <f t="shared" si="38"/>
        <v>3.1866599341675E-3</v>
      </c>
      <c r="AR67" s="13">
        <f t="shared" si="39"/>
        <v>3.3010113617187669E-3</v>
      </c>
      <c r="AS67" s="13">
        <f t="shared" si="40"/>
        <v>3.3781192606627945E-3</v>
      </c>
      <c r="AT67" s="13">
        <f t="shared" si="41"/>
        <v>3.4305336487615882E-3</v>
      </c>
      <c r="AU67" s="13">
        <f t="shared" si="42"/>
        <v>3.776705870365485E-3</v>
      </c>
      <c r="AV67" s="13">
        <f t="shared" si="43"/>
        <v>3.9725558510130951E-3</v>
      </c>
      <c r="AW67" s="13">
        <f t="shared" si="44"/>
        <v>3.7253880125132778E-3</v>
      </c>
      <c r="AX67" s="13">
        <f t="shared" si="45"/>
        <v>4.1461057823772556E-3</v>
      </c>
      <c r="AY67" s="13">
        <f t="shared" si="46"/>
        <v>4.5259536535117908E-3</v>
      </c>
      <c r="AZ67" s="13">
        <f t="shared" si="47"/>
        <v>4.6656164904652101E-3</v>
      </c>
      <c r="BA67" s="13">
        <f t="shared" si="48"/>
        <v>4.5811747644567118E-3</v>
      </c>
      <c r="BB67" s="13">
        <f t="shared" si="49"/>
        <v>4.4297373244996411E-3</v>
      </c>
      <c r="BC67" s="13">
        <f t="shared" si="50"/>
        <v>4.1872297730756337E-3</v>
      </c>
      <c r="BD67" s="13">
        <f t="shared" si="51"/>
        <v>4.0547199230201855E-3</v>
      </c>
      <c r="BE67" s="13">
        <f t="shared" si="52"/>
        <v>3.9293760118379118E-3</v>
      </c>
      <c r="BF67" s="13">
        <f t="shared" si="53"/>
        <v>4.5984094502556482E-3</v>
      </c>
      <c r="BG67" s="13">
        <f t="shared" si="54"/>
        <v>4.2551140224343269E-3</v>
      </c>
      <c r="BH67" s="13">
        <f t="shared" si="55"/>
        <v>4.308911446918637E-3</v>
      </c>
      <c r="BI67" s="13">
        <f t="shared" si="56"/>
        <v>4.4853976442525423E-3</v>
      </c>
      <c r="BJ67" s="13">
        <f t="shared" si="57"/>
        <v>4.7213282613606878E-3</v>
      </c>
      <c r="BK67" s="13">
        <f t="shared" si="58"/>
        <v>5.1744256782106264E-3</v>
      </c>
      <c r="BL67" s="13">
        <f t="shared" si="59"/>
        <v>5.6782594674181014E-3</v>
      </c>
      <c r="BM67" s="13">
        <f t="shared" si="60"/>
        <v>6.1032835446866527E-3</v>
      </c>
      <c r="BN67" s="13">
        <f t="shared" si="61"/>
        <v>6.124268533366113E-3</v>
      </c>
      <c r="BO67" s="13">
        <f t="shared" si="62"/>
        <v>5.9727738659835165E-3</v>
      </c>
      <c r="BP67" s="13">
        <f t="shared" si="63"/>
        <v>6.206477689357095E-3</v>
      </c>
      <c r="BQ67" s="13">
        <f t="shared" si="64"/>
        <v>7.0318389790712844E-3</v>
      </c>
      <c r="BR67" s="13">
        <f t="shared" si="65"/>
        <v>6.6745202785486145E-3</v>
      </c>
    </row>
    <row r="68" spans="1:70" x14ac:dyDescent="0.2">
      <c r="A68" s="4">
        <v>66</v>
      </c>
      <c r="B68" s="6" t="s">
        <v>103</v>
      </c>
      <c r="C68" s="32">
        <v>29032128</v>
      </c>
      <c r="D68" s="32">
        <v>28258055</v>
      </c>
      <c r="E68" s="32">
        <v>30726632</v>
      </c>
      <c r="F68" s="32">
        <v>29055623</v>
      </c>
      <c r="G68" s="32">
        <v>26051056</v>
      </c>
      <c r="H68" s="32">
        <v>24899480</v>
      </c>
      <c r="I68" s="32">
        <v>24776641</v>
      </c>
      <c r="J68" s="32">
        <v>23360764</v>
      </c>
      <c r="K68" s="32">
        <v>22144145</v>
      </c>
      <c r="L68" s="32">
        <v>21717750</v>
      </c>
      <c r="M68" s="32">
        <v>21643651</v>
      </c>
      <c r="N68" s="32">
        <v>22102113</v>
      </c>
      <c r="O68" s="32">
        <v>22804753</v>
      </c>
      <c r="P68" s="32">
        <v>21770704</v>
      </c>
      <c r="Q68" s="32">
        <v>21275779</v>
      </c>
      <c r="R68" s="32">
        <v>17929758</v>
      </c>
      <c r="S68" s="32">
        <v>17505374</v>
      </c>
      <c r="T68" s="32">
        <v>19199859</v>
      </c>
      <c r="U68" s="32">
        <v>20232815</v>
      </c>
      <c r="V68" s="32">
        <v>22481697</v>
      </c>
      <c r="W68" s="32">
        <v>22527390</v>
      </c>
      <c r="X68" s="32">
        <v>22650010</v>
      </c>
      <c r="Y68" s="32">
        <v>23113121</v>
      </c>
      <c r="Z68" s="32">
        <v>24149826</v>
      </c>
      <c r="AA68" s="32">
        <v>24487087</v>
      </c>
      <c r="AB68" s="32">
        <v>24661314</v>
      </c>
      <c r="AC68" s="32">
        <v>23185424</v>
      </c>
      <c r="AD68" s="32">
        <v>24042812</v>
      </c>
      <c r="AF68" s="63">
        <f t="shared" ref="AF68:AF102" si="68">AVERAGE(AR68:AW68)*100</f>
        <v>6.514122269260632</v>
      </c>
      <c r="AG68" s="63">
        <f t="shared" ref="AG68:AG102" si="69">AVERAGE(AW68:BB68)*100</f>
        <v>5.396025978375147</v>
      </c>
      <c r="AH68" s="63">
        <f t="shared" ref="AH68:AH102" si="70">AVERAGE(BB68:BG68)*100</f>
        <v>4.5090051192790588</v>
      </c>
      <c r="AI68" s="63">
        <f t="shared" si="66"/>
        <v>4.5233037476478559</v>
      </c>
      <c r="AJ68" s="63">
        <f t="shared" ref="AJ68:AJ102" si="71">AVERAGE(BL68:BQ68)*100</f>
        <v>5.0185527957863902</v>
      </c>
      <c r="AK68" s="63">
        <f t="shared" si="67"/>
        <v>4.9472893044195363</v>
      </c>
      <c r="AL68" s="63">
        <f t="shared" ref="AL68:AL102" si="72">AVERAGE(BG68:BQ68)*100</f>
        <v>4.7687641705828332</v>
      </c>
      <c r="AM68" s="63">
        <f t="shared" ref="AM68:AM102" si="73">AVERAGE(BG68:BO68)*100</f>
        <v>4.6970331324058865</v>
      </c>
      <c r="AN68" s="63">
        <f t="shared" ref="AN68:AN102" si="74">AVERAGE(BO68:BQ68)*100</f>
        <v>5.0493444090017912</v>
      </c>
      <c r="AO68" s="63">
        <f t="shared" ref="AO68:AO102" si="75">AVERAGE(AR68:BQ68)*100</f>
        <v>5.2322561558325695</v>
      </c>
      <c r="AQ68" s="13">
        <f t="shared" si="38"/>
        <v>7.1458764859943028E-2</v>
      </c>
      <c r="AR68" s="13">
        <f t="shared" si="39"/>
        <v>6.8582957528395785E-2</v>
      </c>
      <c r="AS68" s="13">
        <f t="shared" si="40"/>
        <v>7.2515989681663173E-2</v>
      </c>
      <c r="AT68" s="13">
        <f t="shared" si="41"/>
        <v>6.679373610348531E-2</v>
      </c>
      <c r="AU68" s="13">
        <f t="shared" si="42"/>
        <v>6.2572017202182917E-2</v>
      </c>
      <c r="AV68" s="13">
        <f t="shared" si="43"/>
        <v>6.1296907819802203E-2</v>
      </c>
      <c r="AW68" s="13">
        <f t="shared" si="44"/>
        <v>5.9085727820108548E-2</v>
      </c>
      <c r="AX68" s="13">
        <f t="shared" si="45"/>
        <v>5.6007932957359452E-2</v>
      </c>
      <c r="AY68" s="13">
        <f t="shared" si="46"/>
        <v>5.4293508761938863E-2</v>
      </c>
      <c r="AZ68" s="13">
        <f t="shared" si="47"/>
        <v>5.2979421131809146E-2</v>
      </c>
      <c r="BA68" s="13">
        <f t="shared" si="48"/>
        <v>5.1294925658189341E-2</v>
      </c>
      <c r="BB68" s="13">
        <f t="shared" si="49"/>
        <v>5.0100042373103518E-2</v>
      </c>
      <c r="BC68" s="13">
        <f t="shared" si="50"/>
        <v>4.9332965864917068E-2</v>
      </c>
      <c r="BD68" s="13">
        <f t="shared" si="51"/>
        <v>4.5130788454466525E-2</v>
      </c>
      <c r="BE68" s="13">
        <f t="shared" si="52"/>
        <v>4.2585718815719528E-2</v>
      </c>
      <c r="BF68" s="13">
        <f t="shared" si="53"/>
        <v>4.3249901579214885E-2</v>
      </c>
      <c r="BG68" s="13">
        <f t="shared" si="54"/>
        <v>4.0140890069322033E-2</v>
      </c>
      <c r="BH68" s="13">
        <f t="shared" si="55"/>
        <v>4.3017908105769352E-2</v>
      </c>
      <c r="BI68" s="13">
        <f t="shared" si="56"/>
        <v>4.4821444987083597E-2</v>
      </c>
      <c r="BJ68" s="13">
        <f t="shared" si="57"/>
        <v>4.8490875438373875E-2</v>
      </c>
      <c r="BK68" s="13">
        <f t="shared" si="58"/>
        <v>4.6979772416379351E-2</v>
      </c>
      <c r="BL68" s="13">
        <f t="shared" si="59"/>
        <v>4.7947333841943184E-2</v>
      </c>
      <c r="BM68" s="13">
        <f t="shared" si="60"/>
        <v>5.0902862133829101E-2</v>
      </c>
      <c r="BN68" s="13">
        <f t="shared" si="61"/>
        <v>5.0782639501357404E-2</v>
      </c>
      <c r="BO68" s="13">
        <f t="shared" si="62"/>
        <v>4.9649255422471908E-2</v>
      </c>
      <c r="BP68" s="13">
        <f t="shared" si="63"/>
        <v>5.0368598330137911E-2</v>
      </c>
      <c r="BQ68" s="13">
        <f t="shared" si="64"/>
        <v>5.1462478517443913E-2</v>
      </c>
      <c r="BR68" s="13">
        <f t="shared" si="65"/>
        <v>4.9653740670972113E-2</v>
      </c>
    </row>
    <row r="69" spans="1:70" x14ac:dyDescent="0.2">
      <c r="A69" s="4">
        <v>67</v>
      </c>
      <c r="B69" s="6" t="s">
        <v>104</v>
      </c>
      <c r="C69" s="32">
        <v>19248033</v>
      </c>
      <c r="D69" s="32">
        <v>20233863</v>
      </c>
      <c r="E69" s="32">
        <v>20470645</v>
      </c>
      <c r="F69" s="32">
        <v>19425131</v>
      </c>
      <c r="G69" s="32">
        <v>18624871</v>
      </c>
      <c r="H69" s="32">
        <v>17624654</v>
      </c>
      <c r="I69" s="32">
        <v>16844875</v>
      </c>
      <c r="J69" s="32">
        <v>15982054</v>
      </c>
      <c r="K69" s="32">
        <v>14778141</v>
      </c>
      <c r="L69" s="32">
        <v>13524271</v>
      </c>
      <c r="M69" s="32">
        <v>12669575</v>
      </c>
      <c r="N69" s="32">
        <v>12389583</v>
      </c>
      <c r="O69" s="32">
        <v>11343339</v>
      </c>
      <c r="P69" s="32">
        <v>10653865</v>
      </c>
      <c r="Q69" s="32">
        <v>10265734</v>
      </c>
      <c r="R69" s="32">
        <v>10074833</v>
      </c>
      <c r="S69" s="32">
        <v>9720291</v>
      </c>
      <c r="T69" s="32">
        <v>10042012</v>
      </c>
      <c r="U69" s="32">
        <v>9672476</v>
      </c>
      <c r="V69" s="32">
        <v>10473645</v>
      </c>
      <c r="W69" s="32">
        <v>10503868</v>
      </c>
      <c r="X69" s="32">
        <v>10346624</v>
      </c>
      <c r="Y69" s="32">
        <v>10586772</v>
      </c>
      <c r="Z69" s="32">
        <v>10767657</v>
      </c>
      <c r="AA69" s="32">
        <v>11310279</v>
      </c>
      <c r="AB69" s="32">
        <v>11848576</v>
      </c>
      <c r="AC69" s="32">
        <v>12252543</v>
      </c>
      <c r="AD69" s="32">
        <v>12481854</v>
      </c>
      <c r="AF69" s="63">
        <f t="shared" si="68"/>
        <v>4.5061339300167074</v>
      </c>
      <c r="AG69" s="63">
        <f t="shared" si="69"/>
        <v>3.4303965360804685</v>
      </c>
      <c r="AH69" s="63">
        <f t="shared" si="70"/>
        <v>2.3641326061294414</v>
      </c>
      <c r="AI69" s="63">
        <f t="shared" si="66"/>
        <v>2.2102411959166277</v>
      </c>
      <c r="AJ69" s="63">
        <f t="shared" si="71"/>
        <v>2.3698074631254809</v>
      </c>
      <c r="AK69" s="63">
        <f t="shared" si="67"/>
        <v>2.9053419790430768</v>
      </c>
      <c r="AL69" s="63">
        <f t="shared" si="72"/>
        <v>2.2990942450727232</v>
      </c>
      <c r="AM69" s="63">
        <f t="shared" si="73"/>
        <v>2.2389430352600428</v>
      </c>
      <c r="AN69" s="63">
        <f t="shared" si="74"/>
        <v>2.4775954481393581</v>
      </c>
      <c r="AO69" s="63">
        <f t="shared" si="75"/>
        <v>3.0015239775576257</v>
      </c>
      <c r="AQ69" s="13">
        <f t="shared" si="38"/>
        <v>4.7376501790134841E-2</v>
      </c>
      <c r="AR69" s="13">
        <f t="shared" si="39"/>
        <v>4.9108056685585016E-2</v>
      </c>
      <c r="AS69" s="13">
        <f t="shared" si="40"/>
        <v>4.8311480464145559E-2</v>
      </c>
      <c r="AT69" s="13">
        <f t="shared" si="41"/>
        <v>4.4654939038465347E-2</v>
      </c>
      <c r="AU69" s="13">
        <f t="shared" si="42"/>
        <v>4.4735067499775738E-2</v>
      </c>
      <c r="AV69" s="13">
        <f t="shared" si="43"/>
        <v>4.3387925835957547E-2</v>
      </c>
      <c r="AW69" s="13">
        <f t="shared" si="44"/>
        <v>4.0170566277073272E-2</v>
      </c>
      <c r="AX69" s="13">
        <f t="shared" si="45"/>
        <v>3.8317317402500127E-2</v>
      </c>
      <c r="AY69" s="13">
        <f t="shared" si="46"/>
        <v>3.6233375814178778E-2</v>
      </c>
      <c r="AZ69" s="13">
        <f t="shared" si="47"/>
        <v>3.2991817697952765E-2</v>
      </c>
      <c r="BA69" s="13">
        <f t="shared" si="48"/>
        <v>3.0026584135266928E-2</v>
      </c>
      <c r="BB69" s="13">
        <f t="shared" si="49"/>
        <v>2.8084130837856228E-2</v>
      </c>
      <c r="BC69" s="13">
        <f t="shared" si="50"/>
        <v>2.4538768548871479E-2</v>
      </c>
      <c r="BD69" s="13">
        <f t="shared" si="51"/>
        <v>2.2085520410246952E-2</v>
      </c>
      <c r="BE69" s="13">
        <f t="shared" si="52"/>
        <v>2.0547950867555623E-2</v>
      </c>
      <c r="BF69" s="13">
        <f t="shared" si="53"/>
        <v>2.4302365691551791E-2</v>
      </c>
      <c r="BG69" s="13">
        <f t="shared" si="54"/>
        <v>2.228922001168443E-2</v>
      </c>
      <c r="BH69" s="13">
        <f t="shared" si="55"/>
        <v>2.2499454262296048E-2</v>
      </c>
      <c r="BI69" s="13">
        <f t="shared" si="56"/>
        <v>2.1427287845160764E-2</v>
      </c>
      <c r="BJ69" s="13">
        <f t="shared" si="57"/>
        <v>2.259065296897949E-2</v>
      </c>
      <c r="BK69" s="13">
        <f t="shared" si="58"/>
        <v>2.1905304082349964E-2</v>
      </c>
      <c r="BL69" s="13">
        <f t="shared" si="59"/>
        <v>2.1902552584526964E-2</v>
      </c>
      <c r="BM69" s="13">
        <f t="shared" si="60"/>
        <v>2.3315630786438672E-2</v>
      </c>
      <c r="BN69" s="13">
        <f t="shared" si="61"/>
        <v>2.2642400972382473E-2</v>
      </c>
      <c r="BO69" s="13">
        <f t="shared" si="62"/>
        <v>2.2932369659585075E-2</v>
      </c>
      <c r="BP69" s="13">
        <f t="shared" si="63"/>
        <v>2.419969046775497E-2</v>
      </c>
      <c r="BQ69" s="13">
        <f t="shared" si="64"/>
        <v>2.7195803316840694E-2</v>
      </c>
      <c r="BR69" s="13">
        <f t="shared" si="65"/>
        <v>2.5777797605743287E-2</v>
      </c>
    </row>
    <row r="70" spans="1:70" x14ac:dyDescent="0.2">
      <c r="A70" s="4">
        <v>68</v>
      </c>
      <c r="B70" s="6" t="s">
        <v>105</v>
      </c>
      <c r="C70" s="32">
        <v>17943155</v>
      </c>
      <c r="D70" s="32">
        <v>18643613</v>
      </c>
      <c r="E70" s="32">
        <v>19455747</v>
      </c>
      <c r="F70" s="32">
        <v>20137188</v>
      </c>
      <c r="G70" s="32">
        <v>19224178</v>
      </c>
      <c r="H70" s="32">
        <v>19727442</v>
      </c>
      <c r="I70" s="32">
        <v>19375168</v>
      </c>
      <c r="J70" s="32">
        <v>20186012</v>
      </c>
      <c r="K70" s="32">
        <v>20782692</v>
      </c>
      <c r="L70" s="32">
        <v>21607102</v>
      </c>
      <c r="M70" s="32">
        <v>21924917</v>
      </c>
      <c r="N70" s="32">
        <v>25403866</v>
      </c>
      <c r="O70" s="32">
        <v>25804268</v>
      </c>
      <c r="P70" s="32">
        <v>25037859</v>
      </c>
      <c r="Q70" s="32">
        <v>25658370</v>
      </c>
      <c r="R70" s="32">
        <v>19631577</v>
      </c>
      <c r="S70" s="32">
        <v>20315133</v>
      </c>
      <c r="T70" s="32">
        <v>19812404</v>
      </c>
      <c r="U70" s="32">
        <v>19176242</v>
      </c>
      <c r="V70" s="32">
        <v>19264852</v>
      </c>
      <c r="W70" s="32">
        <v>17751412</v>
      </c>
      <c r="X70" s="32">
        <v>16426218</v>
      </c>
      <c r="Y70" s="32">
        <v>16472441</v>
      </c>
      <c r="Z70" s="32">
        <v>16953615</v>
      </c>
      <c r="AA70" s="32">
        <v>17593340</v>
      </c>
      <c r="AB70" s="32">
        <v>17061704</v>
      </c>
      <c r="AC70" s="32">
        <v>16157652</v>
      </c>
      <c r="AD70" s="32">
        <v>18115168</v>
      </c>
      <c r="AF70" s="63">
        <f t="shared" si="68"/>
        <v>4.6400050374286153</v>
      </c>
      <c r="AG70" s="63">
        <f t="shared" si="69"/>
        <v>5.1301972048911484</v>
      </c>
      <c r="AH70" s="63">
        <f t="shared" si="70"/>
        <v>5.176774095782152</v>
      </c>
      <c r="AI70" s="63">
        <f t="shared" si="66"/>
        <v>4.1133246386507318</v>
      </c>
      <c r="AJ70" s="63">
        <f t="shared" si="71"/>
        <v>3.5513811090309337</v>
      </c>
      <c r="AK70" s="63">
        <f t="shared" si="67"/>
        <v>5.098490685842676</v>
      </c>
      <c r="AL70" s="63">
        <f t="shared" si="72"/>
        <v>3.864636604702401</v>
      </c>
      <c r="AM70" s="63">
        <f t="shared" si="73"/>
        <v>3.9377707946241305</v>
      </c>
      <c r="AN70" s="63">
        <f t="shared" si="74"/>
        <v>3.5460787859782648</v>
      </c>
      <c r="AO70" s="63">
        <f t="shared" si="75"/>
        <v>4.5059839244595734</v>
      </c>
      <c r="AQ70" s="13">
        <f t="shared" si="38"/>
        <v>4.4164716206490651E-2</v>
      </c>
      <c r="AR70" s="13">
        <f t="shared" si="39"/>
        <v>4.5248482903541935E-2</v>
      </c>
      <c r="AS70" s="13">
        <f t="shared" si="40"/>
        <v>4.5916283590764169E-2</v>
      </c>
      <c r="AT70" s="13">
        <f t="shared" si="41"/>
        <v>4.6291832088345551E-2</v>
      </c>
      <c r="AU70" s="13">
        <f t="shared" si="42"/>
        <v>4.617454265630639E-2</v>
      </c>
      <c r="AV70" s="13">
        <f t="shared" si="43"/>
        <v>4.8564515957541861E-2</v>
      </c>
      <c r="AW70" s="13">
        <f t="shared" si="44"/>
        <v>4.6204645049217001E-2</v>
      </c>
      <c r="AX70" s="13">
        <f t="shared" si="45"/>
        <v>4.8396396914606621E-2</v>
      </c>
      <c r="AY70" s="13">
        <f t="shared" si="46"/>
        <v>5.0955467921596283E-2</v>
      </c>
      <c r="AZ70" s="13">
        <f t="shared" si="47"/>
        <v>5.2709500583437777E-2</v>
      </c>
      <c r="BA70" s="13">
        <f t="shared" si="48"/>
        <v>5.196151922690731E-2</v>
      </c>
      <c r="BB70" s="13">
        <f t="shared" si="49"/>
        <v>5.7584302597703835E-2</v>
      </c>
      <c r="BC70" s="13">
        <f t="shared" si="50"/>
        <v>5.5821743494137904E-2</v>
      </c>
      <c r="BD70" s="13">
        <f t="shared" si="51"/>
        <v>5.1903618637310064E-2</v>
      </c>
      <c r="BE70" s="13">
        <f t="shared" si="52"/>
        <v>5.1357937591365914E-2</v>
      </c>
      <c r="BF70" s="13">
        <f t="shared" si="53"/>
        <v>4.7355004629442213E-2</v>
      </c>
      <c r="BG70" s="13">
        <f t="shared" si="54"/>
        <v>4.6583838796969222E-2</v>
      </c>
      <c r="BH70" s="13">
        <f t="shared" si="55"/>
        <v>4.4390335086647102E-2</v>
      </c>
      <c r="BI70" s="13">
        <f t="shared" si="56"/>
        <v>4.2480835012923407E-2</v>
      </c>
      <c r="BJ70" s="13">
        <f t="shared" si="57"/>
        <v>4.155244769426026E-2</v>
      </c>
      <c r="BK70" s="13">
        <f t="shared" si="58"/>
        <v>3.7019703384608041E-2</v>
      </c>
      <c r="BL70" s="13">
        <f t="shared" si="59"/>
        <v>3.4772318343635887E-2</v>
      </c>
      <c r="BM70" s="13">
        <f t="shared" si="60"/>
        <v>3.6277852447128799E-2</v>
      </c>
      <c r="BN70" s="13">
        <f t="shared" si="61"/>
        <v>3.5650332171743404E-2</v>
      </c>
      <c r="BO70" s="13">
        <f t="shared" si="62"/>
        <v>3.5671708578255627E-2</v>
      </c>
      <c r="BP70" s="13">
        <f t="shared" si="63"/>
        <v>3.4847052983620716E-2</v>
      </c>
      <c r="BQ70" s="13">
        <f t="shared" si="64"/>
        <v>3.5863602017471609E-2</v>
      </c>
      <c r="BR70" s="13">
        <f t="shared" si="65"/>
        <v>3.7411840764844502E-2</v>
      </c>
    </row>
    <row r="71" spans="1:70" x14ac:dyDescent="0.2">
      <c r="A71" s="4">
        <v>69</v>
      </c>
      <c r="B71" s="6" t="s">
        <v>106</v>
      </c>
      <c r="C71" s="32">
        <v>12924223</v>
      </c>
      <c r="D71" s="32">
        <v>13201996</v>
      </c>
      <c r="E71" s="32">
        <v>13385246</v>
      </c>
      <c r="F71" s="32">
        <v>13211860</v>
      </c>
      <c r="G71" s="32">
        <v>13449794</v>
      </c>
      <c r="H71" s="32">
        <v>13199321</v>
      </c>
      <c r="I71" s="32">
        <v>13307509</v>
      </c>
      <c r="J71" s="32">
        <v>13959545</v>
      </c>
      <c r="K71" s="32">
        <v>14095501</v>
      </c>
      <c r="L71" s="32">
        <v>14510525</v>
      </c>
      <c r="M71" s="32">
        <v>14501944</v>
      </c>
      <c r="N71" s="32">
        <v>14555768</v>
      </c>
      <c r="O71" s="32">
        <v>15216249</v>
      </c>
      <c r="P71" s="32">
        <v>16915690</v>
      </c>
      <c r="Q71" s="32">
        <v>18244872</v>
      </c>
      <c r="R71" s="32">
        <v>19743186</v>
      </c>
      <c r="S71" s="32">
        <v>20960990</v>
      </c>
      <c r="T71" s="32">
        <v>21960084</v>
      </c>
      <c r="U71" s="32">
        <v>22711131</v>
      </c>
      <c r="V71" s="32">
        <v>24393459</v>
      </c>
      <c r="W71" s="32">
        <v>25171541</v>
      </c>
      <c r="X71" s="32">
        <v>25749447</v>
      </c>
      <c r="Y71" s="32">
        <v>24896105</v>
      </c>
      <c r="Z71" s="32">
        <v>24894040</v>
      </c>
      <c r="AA71" s="32">
        <v>26271875</v>
      </c>
      <c r="AB71" s="32">
        <v>26907513</v>
      </c>
      <c r="AC71" s="32">
        <v>27955309</v>
      </c>
      <c r="AD71" s="32">
        <v>28533324</v>
      </c>
      <c r="AF71" s="63">
        <f t="shared" si="68"/>
        <v>3.17561079729954</v>
      </c>
      <c r="AG71" s="63">
        <f t="shared" si="69"/>
        <v>3.3754031246414726</v>
      </c>
      <c r="AH71" s="63">
        <f t="shared" si="70"/>
        <v>3.8864281551953881</v>
      </c>
      <c r="AI71" s="63">
        <f t="shared" si="66"/>
        <v>5.1199263666107404</v>
      </c>
      <c r="AJ71" s="63">
        <f t="shared" si="71"/>
        <v>5.532661395359793</v>
      </c>
      <c r="AK71" s="63">
        <f t="shared" si="67"/>
        <v>3.6610503498673177</v>
      </c>
      <c r="AL71" s="63">
        <f t="shared" si="72"/>
        <v>5.3149708938584013</v>
      </c>
      <c r="AM71" s="63">
        <f t="shared" si="73"/>
        <v>5.1960088317838267</v>
      </c>
      <c r="AN71" s="63">
        <f t="shared" si="74"/>
        <v>5.6758013160767531</v>
      </c>
      <c r="AO71" s="63">
        <f t="shared" si="75"/>
        <v>4.2234587357222013</v>
      </c>
      <c r="AQ71" s="13">
        <f t="shared" si="38"/>
        <v>3.1811275162277719E-2</v>
      </c>
      <c r="AR71" s="13">
        <f t="shared" si="39"/>
        <v>3.2041551725978702E-2</v>
      </c>
      <c r="AS71" s="13">
        <f t="shared" si="40"/>
        <v>3.1589676370079325E-2</v>
      </c>
      <c r="AT71" s="13">
        <f t="shared" si="41"/>
        <v>3.0371728400943026E-2</v>
      </c>
      <c r="AU71" s="13">
        <f t="shared" si="42"/>
        <v>3.2305052875162395E-2</v>
      </c>
      <c r="AV71" s="13">
        <f t="shared" si="43"/>
        <v>3.2493753388463512E-2</v>
      </c>
      <c r="AW71" s="13">
        <f t="shared" si="44"/>
        <v>3.1734885077345426E-2</v>
      </c>
      <c r="AX71" s="13">
        <f t="shared" si="45"/>
        <v>3.3468308676687215E-2</v>
      </c>
      <c r="AY71" s="13">
        <f t="shared" si="46"/>
        <v>3.4559663832016002E-2</v>
      </c>
      <c r="AZ71" s="13">
        <f t="shared" si="47"/>
        <v>3.5397737556544531E-2</v>
      </c>
      <c r="BA71" s="13">
        <f t="shared" si="48"/>
        <v>3.4369254031088606E-2</v>
      </c>
      <c r="BB71" s="13">
        <f t="shared" si="49"/>
        <v>3.2994338304806616E-2</v>
      </c>
      <c r="BC71" s="13">
        <f t="shared" si="50"/>
        <v>3.2916940275962578E-2</v>
      </c>
      <c r="BD71" s="13">
        <f t="shared" si="51"/>
        <v>3.5066317880732514E-2</v>
      </c>
      <c r="BE71" s="13">
        <f t="shared" si="52"/>
        <v>3.6519038330901747E-2</v>
      </c>
      <c r="BF71" s="13">
        <f t="shared" si="53"/>
        <v>4.7624226236635946E-2</v>
      </c>
      <c r="BG71" s="13">
        <f t="shared" si="54"/>
        <v>4.8064828282683845E-2</v>
      </c>
      <c r="BH71" s="13">
        <f t="shared" si="55"/>
        <v>4.9202281928579575E-2</v>
      </c>
      <c r="BI71" s="13">
        <f t="shared" si="56"/>
        <v>5.0311620439911539E-2</v>
      </c>
      <c r="BJ71" s="13">
        <f t="shared" si="57"/>
        <v>5.2614363670148212E-2</v>
      </c>
      <c r="BK71" s="13">
        <f t="shared" si="58"/>
        <v>5.2494020281513391E-2</v>
      </c>
      <c r="BL71" s="13">
        <f t="shared" si="59"/>
        <v>5.450846739380788E-2</v>
      </c>
      <c r="BM71" s="13">
        <f t="shared" si="60"/>
        <v>5.4829592268579107E-2</v>
      </c>
      <c r="BN71" s="13">
        <f t="shared" si="61"/>
        <v>5.2347584576898039E-2</v>
      </c>
      <c r="BO71" s="13">
        <f t="shared" si="62"/>
        <v>5.3268036018422858E-2</v>
      </c>
      <c r="BP71" s="13">
        <f t="shared" si="63"/>
        <v>5.4956265280915857E-2</v>
      </c>
      <c r="BQ71" s="13">
        <f t="shared" si="64"/>
        <v>6.2049738182963853E-2</v>
      </c>
      <c r="BR71" s="13">
        <f t="shared" si="65"/>
        <v>5.892764416977618E-2</v>
      </c>
    </row>
    <row r="72" spans="1:70" x14ac:dyDescent="0.2">
      <c r="A72" s="4">
        <v>70</v>
      </c>
      <c r="B72" s="6" t="s">
        <v>107</v>
      </c>
      <c r="C72" s="32">
        <v>2748679</v>
      </c>
      <c r="D72" s="32">
        <v>2715843</v>
      </c>
      <c r="E72" s="32">
        <v>2770764</v>
      </c>
      <c r="F72" s="32">
        <v>2763973</v>
      </c>
      <c r="G72" s="32">
        <v>2678569</v>
      </c>
      <c r="H72" s="32">
        <v>2503992</v>
      </c>
      <c r="I72" s="32">
        <v>2657917</v>
      </c>
      <c r="J72" s="32">
        <v>2762457</v>
      </c>
      <c r="K72" s="32">
        <v>2781009</v>
      </c>
      <c r="L72" s="32">
        <v>2801595</v>
      </c>
      <c r="M72" s="32">
        <v>2870820</v>
      </c>
      <c r="N72" s="32">
        <v>2793549</v>
      </c>
      <c r="O72" s="32">
        <v>2788977</v>
      </c>
      <c r="P72" s="32">
        <v>2759704</v>
      </c>
      <c r="Q72" s="32">
        <v>2734264</v>
      </c>
      <c r="R72" s="32">
        <v>2537171</v>
      </c>
      <c r="S72" s="32">
        <v>2448903</v>
      </c>
      <c r="T72" s="32">
        <v>2348438</v>
      </c>
      <c r="U72" s="32">
        <v>2461938</v>
      </c>
      <c r="V72" s="32">
        <v>2608735</v>
      </c>
      <c r="W72" s="32">
        <v>2720978</v>
      </c>
      <c r="X72" s="32">
        <v>2874650</v>
      </c>
      <c r="Y72" s="32">
        <v>2866101</v>
      </c>
      <c r="Z72" s="32">
        <v>2962388</v>
      </c>
      <c r="AA72" s="32">
        <v>3005035</v>
      </c>
      <c r="AB72" s="32">
        <v>3100618</v>
      </c>
      <c r="AC72" s="32">
        <v>2778444</v>
      </c>
      <c r="AD72" s="32">
        <v>2631177</v>
      </c>
      <c r="AF72" s="63">
        <f t="shared" si="68"/>
        <v>0.64034583871445017</v>
      </c>
      <c r="AG72" s="63">
        <f t="shared" si="69"/>
        <v>0.66250727810708854</v>
      </c>
      <c r="AH72" s="63">
        <f t="shared" si="70"/>
        <v>0.5882503919665889</v>
      </c>
      <c r="AI72" s="63">
        <f t="shared" si="66"/>
        <v>0.56196125096922322</v>
      </c>
      <c r="AJ72" s="63">
        <f t="shared" si="71"/>
        <v>0.62032446874372937</v>
      </c>
      <c r="AK72" s="63">
        <f t="shared" si="67"/>
        <v>0.62466521076463555</v>
      </c>
      <c r="AL72" s="63">
        <f t="shared" si="72"/>
        <v>0.5895623322151422</v>
      </c>
      <c r="AM72" s="63">
        <f t="shared" si="73"/>
        <v>0.58168961244169259</v>
      </c>
      <c r="AN72" s="63">
        <f t="shared" si="74"/>
        <v>0.6197568951990724</v>
      </c>
      <c r="AO72" s="63">
        <f t="shared" si="75"/>
        <v>0.61550718430558626</v>
      </c>
      <c r="AQ72" s="13">
        <f t="shared" ref="AQ72:AX72" si="76">C72/C$111</f>
        <v>6.7655118610824303E-3</v>
      </c>
      <c r="AR72" s="13">
        <f t="shared" si="76"/>
        <v>6.591414204650356E-3</v>
      </c>
      <c r="AS72" s="13">
        <f t="shared" si="76"/>
        <v>6.5391056733560575E-3</v>
      </c>
      <c r="AT72" s="13">
        <f t="shared" si="76"/>
        <v>6.3538848628080903E-3</v>
      </c>
      <c r="AU72" s="13">
        <f t="shared" si="76"/>
        <v>6.4336534206227147E-3</v>
      </c>
      <c r="AV72" s="13">
        <f t="shared" si="76"/>
        <v>6.1642639446896951E-3</v>
      </c>
      <c r="AW72" s="13">
        <f t="shared" si="76"/>
        <v>6.3384282167400921E-3</v>
      </c>
      <c r="AX72" s="13">
        <f t="shared" si="76"/>
        <v>6.6230499333664056E-3</v>
      </c>
      <c r="AY72" s="13">
        <f t="shared" ref="AY72:BN97" si="77">K72/K$111</f>
        <v>6.8185399124026163E-3</v>
      </c>
      <c r="AZ72" s="13">
        <f t="shared" si="77"/>
        <v>6.8343581331293916E-3</v>
      </c>
      <c r="BA72" s="13">
        <f t="shared" si="77"/>
        <v>6.8037734704760816E-3</v>
      </c>
      <c r="BB72" s="13">
        <f t="shared" si="77"/>
        <v>6.332287020310726E-3</v>
      </c>
      <c r="BC72" s="13">
        <f t="shared" si="77"/>
        <v>6.0333259096925452E-3</v>
      </c>
      <c r="BD72" s="13">
        <f t="shared" ref="BD72:BD83" si="78">P72/P$111</f>
        <v>5.7208814846293017E-3</v>
      </c>
      <c r="BE72" s="13">
        <f t="shared" ref="BE72:BE83" si="79">Q72/Q$111</f>
        <v>5.472918188891911E-3</v>
      </c>
      <c r="BF72" s="13">
        <f t="shared" ref="BF72:BF83" si="80">R72/R$111</f>
        <v>6.1201270000207589E-3</v>
      </c>
      <c r="BG72" s="13">
        <f t="shared" ref="BG72:BG83" si="81">S72/S$111</f>
        <v>5.6154839144500956E-3</v>
      </c>
      <c r="BH72" s="13">
        <f t="shared" ref="BH72:BH83" si="82">T72/T$111</f>
        <v>5.2617516657855025E-3</v>
      </c>
      <c r="BI72" s="13">
        <f t="shared" ref="BI72:BI83" si="83">U72/U$111</f>
        <v>5.4538935204325551E-3</v>
      </c>
      <c r="BJ72" s="13">
        <f t="shared" ref="BJ72:BJ83" si="84">V72/V$111</f>
        <v>5.6267924942110135E-3</v>
      </c>
      <c r="BK72" s="13">
        <f t="shared" ref="BK72:BK83" si="85">W72/W$111</f>
        <v>5.674466824162722E-3</v>
      </c>
      <c r="BL72" s="13">
        <f t="shared" ref="BL72:BL83" si="86">X72/X$111</f>
        <v>6.0852866391115047E-3</v>
      </c>
      <c r="BM72" s="13">
        <f t="shared" ref="BM72:BM83" si="87">Y72/Y$111</f>
        <v>6.3121178686612565E-3</v>
      </c>
      <c r="BN72" s="13">
        <f t="shared" ref="BN72:BN83" si="88">Z72/Z$111</f>
        <v>6.2293567608788219E-3</v>
      </c>
      <c r="BO72" s="13">
        <f t="shared" ref="BO72:BO83" si="89">AA72/AA$111</f>
        <v>6.0929154320588583E-3</v>
      </c>
      <c r="BP72" s="13">
        <f t="shared" ref="BP72:BP83" si="90">AB72/AB$111</f>
        <v>6.33274377096028E-3</v>
      </c>
      <c r="BQ72" s="13">
        <f t="shared" ref="BQ72:BR83" si="91">AC72/AC$111</f>
        <v>6.1670476529530338E-3</v>
      </c>
      <c r="BR72" s="13">
        <f t="shared" si="91"/>
        <v>5.4339642308656073E-3</v>
      </c>
    </row>
    <row r="73" spans="1:70" x14ac:dyDescent="0.2">
      <c r="A73" s="4">
        <v>71</v>
      </c>
      <c r="B73" s="6" t="s">
        <v>108</v>
      </c>
      <c r="C73" s="32">
        <v>5389061</v>
      </c>
      <c r="D73" s="32">
        <v>5930635</v>
      </c>
      <c r="E73" s="32">
        <v>5216396</v>
      </c>
      <c r="F73" s="32">
        <v>5229916</v>
      </c>
      <c r="G73" s="32">
        <v>5010231</v>
      </c>
      <c r="H73" s="32">
        <v>5166864</v>
      </c>
      <c r="I73" s="32">
        <v>5542888</v>
      </c>
      <c r="J73" s="32">
        <v>5311684</v>
      </c>
      <c r="K73" s="32">
        <v>5224261</v>
      </c>
      <c r="L73" s="32">
        <v>5505905</v>
      </c>
      <c r="M73" s="32">
        <v>5776982</v>
      </c>
      <c r="N73" s="32">
        <v>5813996</v>
      </c>
      <c r="O73" s="32">
        <v>5366909</v>
      </c>
      <c r="P73" s="32">
        <v>5286716</v>
      </c>
      <c r="Q73" s="32">
        <v>5793990</v>
      </c>
      <c r="R73" s="32">
        <v>4877386</v>
      </c>
      <c r="S73" s="32">
        <v>4456723</v>
      </c>
      <c r="T73" s="32">
        <v>4248039</v>
      </c>
      <c r="U73" s="32">
        <v>4300996</v>
      </c>
      <c r="V73" s="32">
        <v>4491763</v>
      </c>
      <c r="W73" s="32">
        <v>4607223</v>
      </c>
      <c r="X73" s="32">
        <v>4359146</v>
      </c>
      <c r="Y73" s="32">
        <v>4475201</v>
      </c>
      <c r="Z73" s="32">
        <v>4557907</v>
      </c>
      <c r="AA73" s="32">
        <v>4656053</v>
      </c>
      <c r="AB73" s="32">
        <v>4790690</v>
      </c>
      <c r="AC73" s="32">
        <v>4386114</v>
      </c>
      <c r="AD73" s="32">
        <v>4219346</v>
      </c>
      <c r="AF73" s="63">
        <f t="shared" si="68"/>
        <v>1.2783229061742443</v>
      </c>
      <c r="AG73" s="63">
        <f t="shared" si="69"/>
        <v>1.3177292127381792</v>
      </c>
      <c r="AH73" s="63">
        <f t="shared" si="70"/>
        <v>1.1555061756439542</v>
      </c>
      <c r="AI73" s="63">
        <f t="shared" si="66"/>
        <v>0.96315942983931557</v>
      </c>
      <c r="AJ73" s="63">
        <f t="shared" si="71"/>
        <v>0.96047665257072756</v>
      </c>
      <c r="AK73" s="63">
        <f t="shared" si="67"/>
        <v>1.2292293402075893</v>
      </c>
      <c r="AL73" s="63">
        <f t="shared" si="72"/>
        <v>0.96536708799732296</v>
      </c>
      <c r="AM73" s="63">
        <f t="shared" si="73"/>
        <v>0.96300411653867202</v>
      </c>
      <c r="AN73" s="63">
        <f t="shared" si="74"/>
        <v>0.96534924436417413</v>
      </c>
      <c r="AO73" s="63">
        <f t="shared" si="75"/>
        <v>1.133335091392341</v>
      </c>
      <c r="AQ73" s="13">
        <f t="shared" ref="AQ73:BF101" si="92">C73/C$111</f>
        <v>1.326446489953783E-2</v>
      </c>
      <c r="AR73" s="13">
        <f t="shared" si="92"/>
        <v>1.4393789251291979E-2</v>
      </c>
      <c r="AS73" s="13">
        <f t="shared" si="92"/>
        <v>1.2310887783323243E-2</v>
      </c>
      <c r="AT73" s="13">
        <f t="shared" si="92"/>
        <v>1.2022651489778604E-2</v>
      </c>
      <c r="AU73" s="13">
        <f t="shared" si="92"/>
        <v>1.2034071107094858E-2</v>
      </c>
      <c r="AV73" s="13">
        <f t="shared" si="92"/>
        <v>1.2719654640396285E-2</v>
      </c>
      <c r="AW73" s="13">
        <f t="shared" si="92"/>
        <v>1.3218320098569691E-2</v>
      </c>
      <c r="AX73" s="13">
        <f t="shared" si="92"/>
        <v>1.2734876366315711E-2</v>
      </c>
      <c r="AY73" s="13">
        <f t="shared" si="77"/>
        <v>1.2808959676616799E-2</v>
      </c>
      <c r="AZ73" s="13">
        <f t="shared" si="77"/>
        <v>1.3431394122629354E-2</v>
      </c>
      <c r="BA73" s="13">
        <f t="shared" si="77"/>
        <v>1.3691306620065994E-2</v>
      </c>
      <c r="BB73" s="13">
        <f t="shared" si="77"/>
        <v>1.3178895880093199E-2</v>
      </c>
      <c r="BC73" s="13">
        <f t="shared" si="77"/>
        <v>1.1610103319124579E-2</v>
      </c>
      <c r="BD73" s="13">
        <f t="shared" si="78"/>
        <v>1.0959391180682234E-2</v>
      </c>
      <c r="BE73" s="13">
        <f t="shared" si="79"/>
        <v>1.1597282946071718E-2</v>
      </c>
      <c r="BF73" s="13">
        <f t="shared" si="80"/>
        <v>1.1765159600248959E-2</v>
      </c>
      <c r="BG73" s="13">
        <f t="shared" si="81"/>
        <v>1.021953761241657E-2</v>
      </c>
      <c r="BH73" s="13">
        <f t="shared" si="82"/>
        <v>9.5178694453810497E-3</v>
      </c>
      <c r="BI73" s="13">
        <f t="shared" si="83"/>
        <v>9.5279305229483188E-3</v>
      </c>
      <c r="BJ73" s="13">
        <f t="shared" si="84"/>
        <v>9.6883042295115244E-3</v>
      </c>
      <c r="BK73" s="13">
        <f t="shared" si="85"/>
        <v>9.6081387152044031E-3</v>
      </c>
      <c r="BL73" s="13">
        <f t="shared" si="86"/>
        <v>9.2277852648970683E-3</v>
      </c>
      <c r="BM73" s="13">
        <f t="shared" si="87"/>
        <v>9.8558969826781136E-3</v>
      </c>
      <c r="BN73" s="13">
        <f t="shared" si="88"/>
        <v>9.5844395757432536E-3</v>
      </c>
      <c r="BO73" s="13">
        <f t="shared" si="89"/>
        <v>9.4404681397001842E-3</v>
      </c>
      <c r="BP73" s="13">
        <f t="shared" si="90"/>
        <v>9.7845694813426566E-3</v>
      </c>
      <c r="BQ73" s="13">
        <f t="shared" si="91"/>
        <v>9.7354397098823806E-3</v>
      </c>
      <c r="BR73" s="13">
        <f t="shared" si="91"/>
        <v>8.7138855507044484E-3</v>
      </c>
    </row>
    <row r="74" spans="1:70" x14ac:dyDescent="0.2">
      <c r="A74" s="4">
        <v>72</v>
      </c>
      <c r="B74" s="6" t="s">
        <v>109</v>
      </c>
      <c r="C74" s="32">
        <v>2773804</v>
      </c>
      <c r="D74" s="32">
        <v>2724727</v>
      </c>
      <c r="E74" s="32">
        <v>2499456</v>
      </c>
      <c r="F74" s="32">
        <v>2795521</v>
      </c>
      <c r="G74" s="32">
        <v>2985515</v>
      </c>
      <c r="H74" s="32">
        <v>2759514</v>
      </c>
      <c r="I74" s="32">
        <v>2635810</v>
      </c>
      <c r="J74" s="32">
        <v>2901280</v>
      </c>
      <c r="K74" s="32">
        <v>2873568</v>
      </c>
      <c r="L74" s="32">
        <v>2988276</v>
      </c>
      <c r="M74" s="32">
        <v>3189418</v>
      </c>
      <c r="N74" s="32">
        <v>3733148</v>
      </c>
      <c r="O74" s="32">
        <v>4176210</v>
      </c>
      <c r="P74" s="32">
        <v>4736574</v>
      </c>
      <c r="Q74" s="32">
        <v>5027541</v>
      </c>
      <c r="R74" s="32">
        <v>3203854</v>
      </c>
      <c r="S74" s="32">
        <v>3790839</v>
      </c>
      <c r="T74" s="32">
        <v>3801435</v>
      </c>
      <c r="U74" s="32">
        <v>3916743</v>
      </c>
      <c r="V74" s="32">
        <v>4128143</v>
      </c>
      <c r="W74" s="32">
        <v>4591342</v>
      </c>
      <c r="X74" s="32">
        <v>4421698</v>
      </c>
      <c r="Y74" s="32">
        <v>3432475</v>
      </c>
      <c r="Z74" s="32">
        <v>3812530</v>
      </c>
      <c r="AA74" s="32">
        <v>3574378</v>
      </c>
      <c r="AB74" s="32">
        <v>3144656</v>
      </c>
      <c r="AC74" s="32">
        <v>2665855</v>
      </c>
      <c r="AD74" s="32">
        <v>3453094</v>
      </c>
      <c r="AF74" s="63">
        <f t="shared" si="68"/>
        <v>0.65313516667409877</v>
      </c>
      <c r="AG74" s="63">
        <f t="shared" si="69"/>
        <v>0.7266299161832207</v>
      </c>
      <c r="AH74" s="63">
        <f t="shared" si="70"/>
        <v>0.8966572122875891</v>
      </c>
      <c r="AI74" s="63">
        <f t="shared" si="66"/>
        <v>0.89542991567408281</v>
      </c>
      <c r="AJ74" s="63">
        <f t="shared" si="71"/>
        <v>0.74206404568074902</v>
      </c>
      <c r="AK74" s="63">
        <f t="shared" si="67"/>
        <v>0.80850092136578422</v>
      </c>
      <c r="AL74" s="63">
        <f t="shared" si="72"/>
        <v>0.80808579447279438</v>
      </c>
      <c r="AM74" s="63">
        <f t="shared" si="73"/>
        <v>0.8505511694655955</v>
      </c>
      <c r="AN74" s="63">
        <f t="shared" si="74"/>
        <v>0.65290432392466247</v>
      </c>
      <c r="AO74" s="63">
        <f t="shared" si="75"/>
        <v>0.77705505720181878</v>
      </c>
      <c r="AQ74" s="13">
        <f t="shared" si="92"/>
        <v>6.8273537442232754E-3</v>
      </c>
      <c r="AR74" s="13">
        <f t="shared" si="92"/>
        <v>6.6129758795314564E-3</v>
      </c>
      <c r="AS74" s="13">
        <f t="shared" si="92"/>
        <v>5.8988087436908513E-3</v>
      </c>
      <c r="AT74" s="13">
        <f t="shared" si="92"/>
        <v>6.4264081326272492E-3</v>
      </c>
      <c r="AU74" s="13">
        <f t="shared" si="92"/>
        <v>7.1709068506618364E-3</v>
      </c>
      <c r="AV74" s="13">
        <f t="shared" si="92"/>
        <v>6.793301518162374E-3</v>
      </c>
      <c r="AW74" s="13">
        <f t="shared" si="92"/>
        <v>6.2857088757721563E-3</v>
      </c>
      <c r="AX74" s="13">
        <f t="shared" si="92"/>
        <v>6.9558810546833071E-3</v>
      </c>
      <c r="AY74" s="13">
        <f t="shared" si="77"/>
        <v>7.0454781336568711E-3</v>
      </c>
      <c r="AZ74" s="13">
        <f t="shared" si="77"/>
        <v>7.2897575790345738E-3</v>
      </c>
      <c r="BA74" s="13">
        <f t="shared" si="77"/>
        <v>7.558842969834014E-3</v>
      </c>
      <c r="BB74" s="13">
        <f t="shared" si="77"/>
        <v>8.4621263580123146E-3</v>
      </c>
      <c r="BC74" s="13">
        <f t="shared" si="77"/>
        <v>9.0342932183797523E-3</v>
      </c>
      <c r="BD74" s="13">
        <f t="shared" si="78"/>
        <v>9.8189438059938863E-3</v>
      </c>
      <c r="BE74" s="13">
        <f t="shared" si="79"/>
        <v>1.0063154320248456E-2</v>
      </c>
      <c r="BF74" s="13">
        <f t="shared" si="80"/>
        <v>7.7282900401764443E-3</v>
      </c>
      <c r="BG74" s="13">
        <f t="shared" si="81"/>
        <v>8.6926249944444863E-3</v>
      </c>
      <c r="BH74" s="13">
        <f t="shared" si="82"/>
        <v>8.5172386682660188E-3</v>
      </c>
      <c r="BI74" s="13">
        <f t="shared" si="83"/>
        <v>8.6767007410014259E-3</v>
      </c>
      <c r="BJ74" s="13">
        <f t="shared" si="84"/>
        <v>8.904010582688443E-3</v>
      </c>
      <c r="BK74" s="13">
        <f t="shared" si="85"/>
        <v>9.5750196647620515E-3</v>
      </c>
      <c r="BL74" s="13">
        <f t="shared" si="86"/>
        <v>9.3602002892825432E-3</v>
      </c>
      <c r="BM74" s="13">
        <f t="shared" si="87"/>
        <v>7.5594638085793369E-3</v>
      </c>
      <c r="BN74" s="13">
        <f t="shared" si="88"/>
        <v>8.0170489252431934E-3</v>
      </c>
      <c r="BO74" s="13">
        <f t="shared" si="89"/>
        <v>7.2472975776360941E-3</v>
      </c>
      <c r="BP74" s="13">
        <f t="shared" si="90"/>
        <v>6.4226875725461414E-3</v>
      </c>
      <c r="BQ74" s="13">
        <f t="shared" si="91"/>
        <v>5.9171445675576364E-3</v>
      </c>
      <c r="BR74" s="13">
        <f t="shared" si="91"/>
        <v>7.1314051779171996E-3</v>
      </c>
    </row>
    <row r="75" spans="1:70" x14ac:dyDescent="0.2">
      <c r="A75" s="4">
        <v>73</v>
      </c>
      <c r="B75" s="6" t="s">
        <v>110</v>
      </c>
      <c r="C75" s="32">
        <v>1662161</v>
      </c>
      <c r="D75" s="32">
        <v>1724006</v>
      </c>
      <c r="E75" s="32">
        <v>1915071</v>
      </c>
      <c r="F75" s="32">
        <v>2015321</v>
      </c>
      <c r="G75" s="32">
        <v>1997109</v>
      </c>
      <c r="H75" s="32">
        <v>2004119</v>
      </c>
      <c r="I75" s="32">
        <v>1992502</v>
      </c>
      <c r="J75" s="32">
        <v>2037681</v>
      </c>
      <c r="K75" s="32">
        <v>2110090</v>
      </c>
      <c r="L75" s="32">
        <v>2173085</v>
      </c>
      <c r="M75" s="32">
        <v>2214927</v>
      </c>
      <c r="N75" s="32">
        <v>2336765</v>
      </c>
      <c r="O75" s="32">
        <v>2450878</v>
      </c>
      <c r="P75" s="32">
        <v>2539083</v>
      </c>
      <c r="Q75" s="32">
        <v>2630853</v>
      </c>
      <c r="R75" s="32">
        <v>2225152</v>
      </c>
      <c r="S75" s="32">
        <v>1967675</v>
      </c>
      <c r="T75" s="32">
        <v>1801853</v>
      </c>
      <c r="U75" s="32">
        <v>1921043</v>
      </c>
      <c r="V75" s="32">
        <v>1968877</v>
      </c>
      <c r="W75" s="32">
        <v>2245998</v>
      </c>
      <c r="X75" s="32">
        <v>2392661</v>
      </c>
      <c r="Y75" s="32">
        <v>2281266</v>
      </c>
      <c r="Z75" s="32">
        <v>2472447</v>
      </c>
      <c r="AA75" s="32">
        <v>2656194</v>
      </c>
      <c r="AB75" s="32">
        <v>2618827</v>
      </c>
      <c r="AC75" s="32">
        <v>1369765</v>
      </c>
      <c r="AD75" s="32">
        <v>1618872</v>
      </c>
      <c r="AF75" s="63">
        <f t="shared" si="68"/>
        <v>0.46364735893137926</v>
      </c>
      <c r="AG75" s="63">
        <f t="shared" si="69"/>
        <v>0.51096450704357166</v>
      </c>
      <c r="AH75" s="63">
        <f t="shared" si="70"/>
        <v>0.51679560061660168</v>
      </c>
      <c r="AI75" s="63">
        <f t="shared" si="66"/>
        <v>0.44667232197851575</v>
      </c>
      <c r="AJ75" s="63">
        <f t="shared" si="71"/>
        <v>0.4843811735361328</v>
      </c>
      <c r="AK75" s="63">
        <f t="shared" si="67"/>
        <v>0.5124430561613782</v>
      </c>
      <c r="AL75" s="63">
        <f t="shared" si="72"/>
        <v>0.46180214140740578</v>
      </c>
      <c r="AM75" s="63">
        <f t="shared" si="73"/>
        <v>0.47121301339439786</v>
      </c>
      <c r="AN75" s="63">
        <f t="shared" si="74"/>
        <v>0.45915602092374386</v>
      </c>
      <c r="AO75" s="63">
        <f t="shared" si="75"/>
        <v>0.48354701868058003</v>
      </c>
      <c r="AQ75" s="13">
        <f t="shared" si="92"/>
        <v>4.091190699433667E-3</v>
      </c>
      <c r="AR75" s="13">
        <f t="shared" si="92"/>
        <v>4.1842027088099133E-3</v>
      </c>
      <c r="AS75" s="13">
        <f t="shared" si="92"/>
        <v>4.519638497172497E-3</v>
      </c>
      <c r="AT75" s="13">
        <f t="shared" si="92"/>
        <v>4.6328663831373407E-3</v>
      </c>
      <c r="AU75" s="13">
        <f t="shared" si="92"/>
        <v>4.7968550181856093E-3</v>
      </c>
      <c r="AV75" s="13">
        <f t="shared" si="92"/>
        <v>4.9336892819815585E-3</v>
      </c>
      <c r="AW75" s="13">
        <f t="shared" si="92"/>
        <v>4.7515896465958373E-3</v>
      </c>
      <c r="AX75" s="13">
        <f t="shared" si="92"/>
        <v>4.8853839213685466E-3</v>
      </c>
      <c r="AY75" s="13">
        <f t="shared" si="77"/>
        <v>5.173565739543323E-3</v>
      </c>
      <c r="AZ75" s="13">
        <f t="shared" si="77"/>
        <v>5.3011377960524219E-3</v>
      </c>
      <c r="BA75" s="13">
        <f t="shared" si="77"/>
        <v>5.2493230371953572E-3</v>
      </c>
      <c r="BB75" s="13">
        <f t="shared" si="77"/>
        <v>5.2968702818588084E-3</v>
      </c>
      <c r="BC75" s="13">
        <f t="shared" si="77"/>
        <v>5.3019245905919794E-3</v>
      </c>
      <c r="BD75" s="13">
        <f t="shared" si="78"/>
        <v>5.2635329450683921E-3</v>
      </c>
      <c r="BE75" s="13">
        <f t="shared" si="79"/>
        <v>5.2659301501248052E-3</v>
      </c>
      <c r="BF75" s="13">
        <f t="shared" si="80"/>
        <v>5.3674793044497958E-3</v>
      </c>
      <c r="BG75" s="13">
        <f t="shared" si="81"/>
        <v>4.5119987649023226E-3</v>
      </c>
      <c r="BH75" s="13">
        <f t="shared" si="82"/>
        <v>4.037110208679388E-3</v>
      </c>
      <c r="BI75" s="13">
        <f t="shared" si="83"/>
        <v>4.2556571165367763E-3</v>
      </c>
      <c r="BJ75" s="13">
        <f t="shared" si="84"/>
        <v>4.2466798374019201E-3</v>
      </c>
      <c r="BK75" s="13">
        <f t="shared" si="85"/>
        <v>4.6839192151262614E-3</v>
      </c>
      <c r="BL75" s="13">
        <f t="shared" si="86"/>
        <v>5.0649741760642767E-3</v>
      </c>
      <c r="BM75" s="13">
        <f t="shared" si="87"/>
        <v>5.0241146009053373E-3</v>
      </c>
      <c r="BN75" s="13">
        <f t="shared" si="88"/>
        <v>5.1991010074860415E-3</v>
      </c>
      <c r="BO75" s="13">
        <f t="shared" si="89"/>
        <v>5.3856162783934786E-3</v>
      </c>
      <c r="BP75" s="13">
        <f t="shared" si="90"/>
        <v>5.3487273735341144E-3</v>
      </c>
      <c r="BQ75" s="13">
        <f t="shared" si="91"/>
        <v>3.0403369757847241E-3</v>
      </c>
      <c r="BR75" s="13">
        <f t="shared" si="91"/>
        <v>3.3433298262906174E-3</v>
      </c>
    </row>
    <row r="76" spans="1:70" x14ac:dyDescent="0.2">
      <c r="A76" s="4">
        <v>74</v>
      </c>
      <c r="B76" s="6" t="s">
        <v>111</v>
      </c>
      <c r="C76" s="32">
        <v>3093833</v>
      </c>
      <c r="D76" s="32">
        <v>3151905</v>
      </c>
      <c r="E76" s="32">
        <v>2842303</v>
      </c>
      <c r="F76" s="32">
        <v>2998948</v>
      </c>
      <c r="G76" s="32">
        <v>3073768</v>
      </c>
      <c r="H76" s="32">
        <v>3012940</v>
      </c>
      <c r="I76" s="32">
        <v>2796427</v>
      </c>
      <c r="J76" s="32">
        <v>2858711</v>
      </c>
      <c r="K76" s="32">
        <v>2904923</v>
      </c>
      <c r="L76" s="32">
        <v>2956956</v>
      </c>
      <c r="M76" s="32">
        <v>3084799</v>
      </c>
      <c r="N76" s="32">
        <v>3236507</v>
      </c>
      <c r="O76" s="32">
        <v>3333356</v>
      </c>
      <c r="P76" s="32">
        <v>3436411</v>
      </c>
      <c r="Q76" s="32">
        <v>3369973</v>
      </c>
      <c r="R76" s="32">
        <v>3141527</v>
      </c>
      <c r="S76" s="32">
        <v>3171491</v>
      </c>
      <c r="T76" s="32">
        <v>3290183</v>
      </c>
      <c r="U76" s="32">
        <v>3578136</v>
      </c>
      <c r="V76" s="32">
        <v>3626828</v>
      </c>
      <c r="W76" s="32">
        <v>3884453</v>
      </c>
      <c r="X76" s="32">
        <v>4022464</v>
      </c>
      <c r="Y76" s="32">
        <v>4016914</v>
      </c>
      <c r="Z76" s="32">
        <v>4109698</v>
      </c>
      <c r="AA76" s="32">
        <v>4222289</v>
      </c>
      <c r="AB76" s="32">
        <v>4213499</v>
      </c>
      <c r="AC76" s="32">
        <v>3343496</v>
      </c>
      <c r="AD76" s="32">
        <v>3260225</v>
      </c>
      <c r="AF76" s="63">
        <f t="shared" si="68"/>
        <v>0.71200894651961055</v>
      </c>
      <c r="AG76" s="63">
        <f t="shared" si="69"/>
        <v>0.70842549853201564</v>
      </c>
      <c r="AH76" s="63">
        <f t="shared" si="70"/>
        <v>0.72111258428418579</v>
      </c>
      <c r="AI76" s="63">
        <f t="shared" si="66"/>
        <v>0.78349005540588046</v>
      </c>
      <c r="AJ76" s="63">
        <f t="shared" si="71"/>
        <v>0.84319220059825095</v>
      </c>
      <c r="AK76" s="63">
        <f t="shared" si="67"/>
        <v>0.71305383040303394</v>
      </c>
      <c r="AL76" s="63">
        <f t="shared" si="72"/>
        <v>0.80987150182023604</v>
      </c>
      <c r="AM76" s="63">
        <f t="shared" si="73"/>
        <v>0.81176576186682814</v>
      </c>
      <c r="AN76" s="63">
        <f t="shared" si="74"/>
        <v>0.81959761289125077</v>
      </c>
      <c r="AO76" s="63">
        <f t="shared" si="75"/>
        <v>0.75500447378768432</v>
      </c>
      <c r="AQ76" s="13">
        <f t="shared" si="92"/>
        <v>7.6150630385389629E-3</v>
      </c>
      <c r="AR76" s="13">
        <f t="shared" si="92"/>
        <v>7.649746833196352E-3</v>
      </c>
      <c r="AS76" s="13">
        <f t="shared" si="92"/>
        <v>6.707940363270542E-3</v>
      </c>
      <c r="AT76" s="13">
        <f t="shared" si="92"/>
        <v>6.8940508107527094E-3</v>
      </c>
      <c r="AU76" s="13">
        <f t="shared" si="92"/>
        <v>7.3828816832422987E-3</v>
      </c>
      <c r="AV76" s="13">
        <f t="shared" si="92"/>
        <v>7.4171792120395624E-3</v>
      </c>
      <c r="AW76" s="13">
        <f t="shared" si="92"/>
        <v>6.6687378886751717E-3</v>
      </c>
      <c r="AX76" s="13">
        <f t="shared" si="92"/>
        <v>6.8538209637521276E-3</v>
      </c>
      <c r="AY76" s="13">
        <f t="shared" si="77"/>
        <v>7.1223550222082512E-3</v>
      </c>
      <c r="AZ76" s="13">
        <f t="shared" si="77"/>
        <v>7.213353924427247E-3</v>
      </c>
      <c r="BA76" s="13">
        <f t="shared" si="77"/>
        <v>7.3108984882197933E-3</v>
      </c>
      <c r="BB76" s="13">
        <f t="shared" si="77"/>
        <v>7.3363636246383387E-3</v>
      </c>
      <c r="BC76" s="13">
        <f t="shared" si="77"/>
        <v>7.2109677207912093E-3</v>
      </c>
      <c r="BD76" s="13">
        <f t="shared" si="78"/>
        <v>7.1236987964928356E-3</v>
      </c>
      <c r="BE76" s="13">
        <f t="shared" si="79"/>
        <v>6.7453568959598047E-3</v>
      </c>
      <c r="BF76" s="13">
        <f t="shared" si="80"/>
        <v>7.5779457569057091E-3</v>
      </c>
      <c r="BG76" s="13">
        <f t="shared" si="81"/>
        <v>7.2724222622632456E-3</v>
      </c>
      <c r="BH76" s="13">
        <f t="shared" si="82"/>
        <v>7.3717619460207775E-3</v>
      </c>
      <c r="BI76" s="13">
        <f t="shared" si="83"/>
        <v>7.9265898432968104E-3</v>
      </c>
      <c r="BJ76" s="13">
        <f t="shared" si="84"/>
        <v>7.8227219584182921E-3</v>
      </c>
      <c r="BK76" s="13">
        <f t="shared" si="85"/>
        <v>8.1008371543317727E-3</v>
      </c>
      <c r="BL76" s="13">
        <f t="shared" si="86"/>
        <v>8.5150701600219224E-3</v>
      </c>
      <c r="BM76" s="13">
        <f t="shared" si="87"/>
        <v>8.8465949512161503E-3</v>
      </c>
      <c r="BN76" s="13">
        <f t="shared" si="88"/>
        <v>8.641938537919466E-3</v>
      </c>
      <c r="BO76" s="13">
        <f t="shared" si="89"/>
        <v>8.5609817545261088E-3</v>
      </c>
      <c r="BP76" s="13">
        <f t="shared" si="90"/>
        <v>8.6057068449571575E-3</v>
      </c>
      <c r="BQ76" s="13">
        <f t="shared" si="91"/>
        <v>7.4212397872542536E-3</v>
      </c>
      <c r="BR76" s="13">
        <f t="shared" si="91"/>
        <v>6.7330879049846606E-3</v>
      </c>
    </row>
    <row r="77" spans="1:70" x14ac:dyDescent="0.2">
      <c r="A77" s="4">
        <v>75</v>
      </c>
      <c r="B77" s="6" t="s">
        <v>112</v>
      </c>
      <c r="C77" s="32">
        <v>428344</v>
      </c>
      <c r="D77" s="32">
        <v>468249</v>
      </c>
      <c r="E77" s="32">
        <v>514123</v>
      </c>
      <c r="F77" s="32">
        <v>530505</v>
      </c>
      <c r="G77" s="32">
        <v>525662</v>
      </c>
      <c r="H77" s="32">
        <v>520680</v>
      </c>
      <c r="I77" s="32">
        <v>505559</v>
      </c>
      <c r="J77" s="32">
        <v>481933</v>
      </c>
      <c r="K77" s="32">
        <v>463279</v>
      </c>
      <c r="L77" s="32">
        <v>440756</v>
      </c>
      <c r="M77" s="32">
        <v>383707</v>
      </c>
      <c r="N77" s="32">
        <v>382647</v>
      </c>
      <c r="O77" s="32">
        <v>349990</v>
      </c>
      <c r="P77" s="32">
        <v>378470</v>
      </c>
      <c r="Q77" s="32">
        <v>479187</v>
      </c>
      <c r="R77" s="32">
        <v>441209</v>
      </c>
      <c r="S77" s="32">
        <v>467529</v>
      </c>
      <c r="T77" s="32">
        <v>416626</v>
      </c>
      <c r="U77" s="32">
        <v>416866</v>
      </c>
      <c r="V77" s="32">
        <v>426712</v>
      </c>
      <c r="W77" s="32">
        <v>438746</v>
      </c>
      <c r="X77" s="32">
        <v>452571</v>
      </c>
      <c r="Y77" s="32">
        <v>456286</v>
      </c>
      <c r="Z77" s="32">
        <v>472738</v>
      </c>
      <c r="AA77" s="32">
        <v>496343</v>
      </c>
      <c r="AB77" s="32">
        <v>501851</v>
      </c>
      <c r="AC77" s="32">
        <v>451901</v>
      </c>
      <c r="AD77" s="32">
        <v>455969</v>
      </c>
      <c r="AF77" s="63">
        <f t="shared" si="68"/>
        <v>0.121989101603063</v>
      </c>
      <c r="AG77" s="63">
        <f t="shared" si="69"/>
        <v>0.105814881209448</v>
      </c>
      <c r="AH77" s="63">
        <f t="shared" si="70"/>
        <v>9.1742591281480768E-2</v>
      </c>
      <c r="AI77" s="63">
        <f t="shared" si="66"/>
        <v>9.5373533598276453E-2</v>
      </c>
      <c r="AJ77" s="63">
        <f t="shared" si="71"/>
        <v>9.9856878978289737E-2</v>
      </c>
      <c r="AK77" s="63">
        <f t="shared" si="67"/>
        <v>9.9873471968039307E-2</v>
      </c>
      <c r="AL77" s="63">
        <f t="shared" si="72"/>
        <v>9.7779878566226178E-2</v>
      </c>
      <c r="AM77" s="63">
        <f t="shared" si="73"/>
        <v>9.6975086676925601E-2</v>
      </c>
      <c r="AN77" s="63">
        <f t="shared" si="74"/>
        <v>0.10114661530393014</v>
      </c>
      <c r="AO77" s="63">
        <f t="shared" si="75"/>
        <v>0.10301353002712577</v>
      </c>
      <c r="AQ77" s="13">
        <f t="shared" si="92"/>
        <v>1.0543124215754158E-3</v>
      </c>
      <c r="AR77" s="13">
        <f t="shared" si="92"/>
        <v>1.1364512270824656E-3</v>
      </c>
      <c r="AS77" s="13">
        <f t="shared" si="92"/>
        <v>1.2133493239059104E-3</v>
      </c>
      <c r="AT77" s="13">
        <f t="shared" si="92"/>
        <v>1.2195371261383545E-3</v>
      </c>
      <c r="AU77" s="13">
        <f t="shared" si="92"/>
        <v>1.2625872711852402E-3</v>
      </c>
      <c r="AV77" s="13">
        <f t="shared" si="92"/>
        <v>1.2817968071467602E-3</v>
      </c>
      <c r="AW77" s="13">
        <f t="shared" si="92"/>
        <v>1.2056243407250506E-3</v>
      </c>
      <c r="AX77" s="13">
        <f t="shared" si="92"/>
        <v>1.1554447086550386E-3</v>
      </c>
      <c r="AY77" s="13">
        <f t="shared" si="77"/>
        <v>1.1358777882696431E-3</v>
      </c>
      <c r="AZ77" s="13">
        <f t="shared" si="77"/>
        <v>1.075203358560241E-3</v>
      </c>
      <c r="BA77" s="13">
        <f t="shared" si="77"/>
        <v>9.0937624338550168E-4</v>
      </c>
      <c r="BB77" s="13">
        <f t="shared" si="77"/>
        <v>8.6736643297140596E-4</v>
      </c>
      <c r="BC77" s="13">
        <f t="shared" si="77"/>
        <v>7.5712482933107514E-4</v>
      </c>
      <c r="BD77" s="13">
        <f t="shared" si="78"/>
        <v>7.8457037982611615E-4</v>
      </c>
      <c r="BE77" s="13">
        <f t="shared" si="79"/>
        <v>9.5914339221836226E-4</v>
      </c>
      <c r="BF77" s="13">
        <f t="shared" si="80"/>
        <v>1.064277935366658E-3</v>
      </c>
      <c r="BG77" s="13">
        <f t="shared" si="81"/>
        <v>1.0720725071752285E-3</v>
      </c>
      <c r="BH77" s="13">
        <f t="shared" si="82"/>
        <v>9.3346409379747343E-4</v>
      </c>
      <c r="BI77" s="13">
        <f t="shared" si="83"/>
        <v>9.2347686102925322E-4</v>
      </c>
      <c r="BJ77" s="13">
        <f t="shared" si="84"/>
        <v>9.2037707118192158E-4</v>
      </c>
      <c r="BK77" s="13">
        <f t="shared" si="85"/>
        <v>9.1498337040361866E-4</v>
      </c>
      <c r="BL77" s="13">
        <f t="shared" si="86"/>
        <v>9.580381123090925E-4</v>
      </c>
      <c r="BM77" s="13">
        <f t="shared" si="87"/>
        <v>1.0048951568070944E-3</v>
      </c>
      <c r="BN77" s="13">
        <f t="shared" si="88"/>
        <v>9.9408101046329252E-4</v>
      </c>
      <c r="BO77" s="13">
        <f t="shared" si="89"/>
        <v>1.006369617756329E-3</v>
      </c>
      <c r="BP77" s="13">
        <f t="shared" si="90"/>
        <v>1.0249872103561895E-3</v>
      </c>
      <c r="BQ77" s="13">
        <f t="shared" si="91"/>
        <v>1.0030416310053861E-3</v>
      </c>
      <c r="BR77" s="13">
        <f t="shared" si="91"/>
        <v>9.4167714159235972E-4</v>
      </c>
    </row>
    <row r="78" spans="1:70" x14ac:dyDescent="0.2">
      <c r="A78" s="4">
        <v>76</v>
      </c>
      <c r="B78" s="6" t="s">
        <v>113</v>
      </c>
      <c r="C78" s="32">
        <v>3381848</v>
      </c>
      <c r="D78" s="32">
        <v>3462135</v>
      </c>
      <c r="E78" s="32">
        <v>3909690</v>
      </c>
      <c r="F78" s="32">
        <v>4073845</v>
      </c>
      <c r="G78" s="32">
        <v>3976620</v>
      </c>
      <c r="H78" s="32">
        <v>3929758</v>
      </c>
      <c r="I78" s="32">
        <v>3905718</v>
      </c>
      <c r="J78" s="32">
        <v>3873787</v>
      </c>
      <c r="K78" s="32">
        <v>3645623</v>
      </c>
      <c r="L78" s="32">
        <v>3615106</v>
      </c>
      <c r="M78" s="32">
        <v>3388600</v>
      </c>
      <c r="N78" s="32">
        <v>3514306</v>
      </c>
      <c r="O78" s="32">
        <v>3374007</v>
      </c>
      <c r="P78" s="32">
        <v>3478305</v>
      </c>
      <c r="Q78" s="32">
        <v>3625388</v>
      </c>
      <c r="R78" s="32">
        <v>3529418</v>
      </c>
      <c r="S78" s="32">
        <v>3567501</v>
      </c>
      <c r="T78" s="32">
        <v>3317903</v>
      </c>
      <c r="U78" s="32">
        <v>3746438</v>
      </c>
      <c r="V78" s="32">
        <v>3608999</v>
      </c>
      <c r="W78" s="32">
        <v>3827929</v>
      </c>
      <c r="X78" s="32">
        <v>3733590</v>
      </c>
      <c r="Y78" s="32">
        <v>3557761</v>
      </c>
      <c r="Z78" s="32">
        <v>3518432</v>
      </c>
      <c r="AA78" s="32">
        <v>3601458</v>
      </c>
      <c r="AB78" s="32">
        <v>4077230</v>
      </c>
      <c r="AC78" s="32">
        <v>3135356</v>
      </c>
      <c r="AD78" s="32">
        <v>3377707</v>
      </c>
      <c r="AF78" s="63">
        <f t="shared" si="68"/>
        <v>0.92557445645976655</v>
      </c>
      <c r="AG78" s="63">
        <f t="shared" si="69"/>
        <v>0.87259758366316464</v>
      </c>
      <c r="AH78" s="63">
        <f t="shared" si="70"/>
        <v>0.77377038223853156</v>
      </c>
      <c r="AI78" s="63">
        <f t="shared" si="66"/>
        <v>0.79307629939147894</v>
      </c>
      <c r="AJ78" s="63">
        <f t="shared" si="71"/>
        <v>0.76210673443285448</v>
      </c>
      <c r="AK78" s="63">
        <f t="shared" si="67"/>
        <v>0.82560011335662975</v>
      </c>
      <c r="AL78" s="63">
        <f t="shared" si="72"/>
        <v>0.7764311201460633</v>
      </c>
      <c r="AM78" s="63">
        <f t="shared" si="73"/>
        <v>0.77911980844931839</v>
      </c>
      <c r="AN78" s="63">
        <f t="shared" si="74"/>
        <v>0.75296148661264484</v>
      </c>
      <c r="AO78" s="63">
        <f t="shared" si="75"/>
        <v>0.8240896252047466</v>
      </c>
      <c r="AQ78" s="13">
        <f t="shared" si="92"/>
        <v>8.323974082232918E-3</v>
      </c>
      <c r="AR78" s="13">
        <f t="shared" si="92"/>
        <v>8.4026822675011617E-3</v>
      </c>
      <c r="AS78" s="13">
        <f t="shared" si="92"/>
        <v>9.2270132209251472E-3</v>
      </c>
      <c r="AT78" s="13">
        <f t="shared" si="92"/>
        <v>9.365048818829427E-3</v>
      </c>
      <c r="AU78" s="13">
        <f t="shared" si="92"/>
        <v>9.5514414097664473E-3</v>
      </c>
      <c r="AV78" s="13">
        <f t="shared" si="92"/>
        <v>9.6741784920861915E-3</v>
      </c>
      <c r="AW78" s="13">
        <f t="shared" si="92"/>
        <v>9.3141031784776118E-3</v>
      </c>
      <c r="AX78" s="13">
        <f t="shared" si="92"/>
        <v>9.2874874549090346E-3</v>
      </c>
      <c r="AY78" s="13">
        <f t="shared" si="77"/>
        <v>8.9384198077291244E-3</v>
      </c>
      <c r="AZ78" s="13">
        <f t="shared" si="77"/>
        <v>8.81887963578778E-3</v>
      </c>
      <c r="BA78" s="13">
        <f t="shared" si="77"/>
        <v>8.0308994580138258E-3</v>
      </c>
      <c r="BB78" s="13">
        <f t="shared" si="77"/>
        <v>7.9660654848725063E-3</v>
      </c>
      <c r="BC78" s="13">
        <f t="shared" si="77"/>
        <v>7.2989070374492211E-3</v>
      </c>
      <c r="BD78" s="13">
        <f t="shared" si="78"/>
        <v>7.2105452876082086E-3</v>
      </c>
      <c r="BE78" s="13">
        <f t="shared" si="79"/>
        <v>7.2565969953854005E-3</v>
      </c>
      <c r="BF78" s="13">
        <f t="shared" si="80"/>
        <v>8.513610787825995E-3</v>
      </c>
      <c r="BG78" s="13">
        <f t="shared" si="81"/>
        <v>8.1804973411705693E-3</v>
      </c>
      <c r="BH78" s="13">
        <f t="shared" si="82"/>
        <v>7.4338695069508824E-3</v>
      </c>
      <c r="BI78" s="13">
        <f t="shared" si="83"/>
        <v>8.299426684547825E-3</v>
      </c>
      <c r="BJ78" s="13">
        <f t="shared" si="84"/>
        <v>7.7842665064926314E-3</v>
      </c>
      <c r="BK78" s="13">
        <f t="shared" si="85"/>
        <v>7.9829591109337825E-3</v>
      </c>
      <c r="BL78" s="13">
        <f t="shared" si="86"/>
        <v>7.9035588133930471E-3</v>
      </c>
      <c r="BM78" s="13">
        <f t="shared" si="87"/>
        <v>7.8353856966401885E-3</v>
      </c>
      <c r="BN78" s="13">
        <f t="shared" si="88"/>
        <v>7.3986149575586977E-3</v>
      </c>
      <c r="BO78" s="13">
        <f t="shared" si="89"/>
        <v>7.3022041427510268E-3</v>
      </c>
      <c r="BP78" s="13">
        <f t="shared" si="90"/>
        <v>8.3273892124964711E-3</v>
      </c>
      <c r="BQ78" s="13">
        <f t="shared" si="91"/>
        <v>6.9592512431318433E-3</v>
      </c>
      <c r="BR78" s="13">
        <f t="shared" si="91"/>
        <v>6.9757142983327908E-3</v>
      </c>
    </row>
    <row r="79" spans="1:70" x14ac:dyDescent="0.2">
      <c r="A79" s="4">
        <v>77</v>
      </c>
      <c r="B79" s="6" t="s">
        <v>114</v>
      </c>
      <c r="C79" s="32">
        <v>13812237</v>
      </c>
      <c r="D79" s="32">
        <v>14065406</v>
      </c>
      <c r="E79" s="32">
        <v>14404754</v>
      </c>
      <c r="F79" s="32">
        <v>14342209</v>
      </c>
      <c r="G79" s="32">
        <v>14576186</v>
      </c>
      <c r="H79" s="32">
        <v>14791130</v>
      </c>
      <c r="I79" s="32">
        <v>14911716</v>
      </c>
      <c r="J79" s="32">
        <v>15018664</v>
      </c>
      <c r="K79" s="32">
        <v>14563792</v>
      </c>
      <c r="L79" s="32">
        <v>13976124</v>
      </c>
      <c r="M79" s="32">
        <v>13998188</v>
      </c>
      <c r="N79" s="32">
        <v>14082734</v>
      </c>
      <c r="O79" s="32">
        <v>14198240</v>
      </c>
      <c r="P79" s="32">
        <v>14334511</v>
      </c>
      <c r="Q79" s="32">
        <v>14686834</v>
      </c>
      <c r="R79" s="32">
        <v>13848865</v>
      </c>
      <c r="S79" s="32">
        <v>13910534</v>
      </c>
      <c r="T79" s="32">
        <v>13514883</v>
      </c>
      <c r="U79" s="32">
        <v>14109762</v>
      </c>
      <c r="V79" s="32">
        <v>13765325</v>
      </c>
      <c r="W79" s="32">
        <v>14072984</v>
      </c>
      <c r="X79" s="32">
        <v>15251757</v>
      </c>
      <c r="Y79" s="32">
        <v>14633728</v>
      </c>
      <c r="Z79" s="32">
        <v>14612520</v>
      </c>
      <c r="AA79" s="32">
        <v>14088335</v>
      </c>
      <c r="AB79" s="32">
        <v>13927907</v>
      </c>
      <c r="AC79" s="32">
        <v>10870607</v>
      </c>
      <c r="AD79" s="32">
        <v>9218620</v>
      </c>
      <c r="AF79" s="63">
        <f t="shared" si="68"/>
        <v>3.4681079536169745</v>
      </c>
      <c r="AG79" s="63">
        <f t="shared" si="69"/>
        <v>3.4411239399278331</v>
      </c>
      <c r="AH79" s="63">
        <f t="shared" si="70"/>
        <v>3.1175549296781737</v>
      </c>
      <c r="AI79" s="63">
        <f t="shared" si="66"/>
        <v>3.0793419530885062</v>
      </c>
      <c r="AJ79" s="63">
        <f t="shared" si="71"/>
        <v>2.9397003326003479</v>
      </c>
      <c r="AK79" s="63">
        <f t="shared" si="67"/>
        <v>3.2872604123150442</v>
      </c>
      <c r="AL79" s="63">
        <f t="shared" si="72"/>
        <v>2.9896037345202586</v>
      </c>
      <c r="AM79" s="63">
        <f t="shared" si="73"/>
        <v>3.0697935032000143</v>
      </c>
      <c r="AN79" s="63">
        <f t="shared" si="74"/>
        <v>2.7046688348453545</v>
      </c>
      <c r="AO79" s="63">
        <f t="shared" si="75"/>
        <v>3.1964743717835038</v>
      </c>
      <c r="AQ79" s="13">
        <f t="shared" si="92"/>
        <v>3.3997004834533828E-2</v>
      </c>
      <c r="AR79" s="13">
        <f t="shared" si="92"/>
        <v>3.413706790214837E-2</v>
      </c>
      <c r="AS79" s="13">
        <f t="shared" si="92"/>
        <v>3.3995753014222196E-2</v>
      </c>
      <c r="AT79" s="13">
        <f t="shared" si="92"/>
        <v>3.2970200745206249E-2</v>
      </c>
      <c r="AU79" s="13">
        <f t="shared" si="92"/>
        <v>3.5010533205802399E-2</v>
      </c>
      <c r="AV79" s="13">
        <f t="shared" si="92"/>
        <v>3.6412428378452523E-2</v>
      </c>
      <c r="AW79" s="13">
        <f t="shared" si="92"/>
        <v>3.556049397118672E-2</v>
      </c>
      <c r="AX79" s="13">
        <f t="shared" si="92"/>
        <v>3.6007569205403898E-2</v>
      </c>
      <c r="AY79" s="13">
        <f t="shared" si="77"/>
        <v>3.5707830153706772E-2</v>
      </c>
      <c r="AZ79" s="13">
        <f t="shared" si="77"/>
        <v>3.4094091661723017E-2</v>
      </c>
      <c r="BA79" s="13">
        <f t="shared" si="77"/>
        <v>3.3175364581944061E-2</v>
      </c>
      <c r="BB79" s="13">
        <f t="shared" si="77"/>
        <v>3.1922086821705491E-2</v>
      </c>
      <c r="BC79" s="13">
        <f t="shared" si="77"/>
        <v>3.0714706239611544E-2</v>
      </c>
      <c r="BD79" s="13">
        <f t="shared" si="78"/>
        <v>2.9715519697444022E-2</v>
      </c>
      <c r="BE79" s="13">
        <f t="shared" si="79"/>
        <v>2.9397249474021579E-2</v>
      </c>
      <c r="BF79" s="13">
        <f t="shared" si="80"/>
        <v>3.3406030813903552E-2</v>
      </c>
      <c r="BG79" s="13">
        <f t="shared" si="81"/>
        <v>3.1897702734004225E-2</v>
      </c>
      <c r="BH79" s="13">
        <f t="shared" si="82"/>
        <v>3.0280534609875231E-2</v>
      </c>
      <c r="BI79" s="13">
        <f t="shared" si="83"/>
        <v>3.125713951636698E-2</v>
      </c>
      <c r="BJ79" s="13">
        <f t="shared" si="84"/>
        <v>2.9690492668046093E-2</v>
      </c>
      <c r="BK79" s="13">
        <f t="shared" si="85"/>
        <v>2.9348521312914988E-2</v>
      </c>
      <c r="BL79" s="13">
        <f t="shared" si="86"/>
        <v>3.228612634410289E-2</v>
      </c>
      <c r="BM79" s="13">
        <f t="shared" si="87"/>
        <v>3.2228388320554142E-2</v>
      </c>
      <c r="BN79" s="13">
        <f t="shared" si="88"/>
        <v>3.0727440246003223E-2</v>
      </c>
      <c r="BO79" s="13">
        <f t="shared" si="89"/>
        <v>2.8565069536133504E-2</v>
      </c>
      <c r="BP79" s="13">
        <f t="shared" si="90"/>
        <v>2.8446543978253396E-2</v>
      </c>
      <c r="BQ79" s="13">
        <f t="shared" si="91"/>
        <v>2.4128451530973746E-2</v>
      </c>
      <c r="BR79" s="13">
        <f t="shared" si="91"/>
        <v>1.9038495448212837E-2</v>
      </c>
    </row>
    <row r="80" spans="1:70" x14ac:dyDescent="0.2">
      <c r="A80" s="4">
        <v>78</v>
      </c>
      <c r="B80" s="6" t="s">
        <v>115</v>
      </c>
      <c r="C80" s="32">
        <v>2325314</v>
      </c>
      <c r="D80" s="32">
        <v>2644285</v>
      </c>
      <c r="E80" s="32">
        <v>3138936</v>
      </c>
      <c r="F80" s="32">
        <v>3771052</v>
      </c>
      <c r="G80" s="32">
        <v>4043776</v>
      </c>
      <c r="H80" s="32">
        <v>5937038</v>
      </c>
      <c r="I80" s="32">
        <v>7171543</v>
      </c>
      <c r="J80" s="32">
        <v>7442091</v>
      </c>
      <c r="K80" s="32">
        <v>7475006</v>
      </c>
      <c r="L80" s="32">
        <v>7359673</v>
      </c>
      <c r="M80" s="32">
        <v>7070109</v>
      </c>
      <c r="N80" s="32">
        <v>6974951</v>
      </c>
      <c r="O80" s="32">
        <v>7586055</v>
      </c>
      <c r="P80" s="32">
        <v>7903603</v>
      </c>
      <c r="Q80" s="32">
        <v>7398582</v>
      </c>
      <c r="R80" s="32">
        <v>7230663</v>
      </c>
      <c r="S80" s="32">
        <v>7559469</v>
      </c>
      <c r="T80" s="32">
        <v>8149673</v>
      </c>
      <c r="U80" s="32">
        <v>8556457</v>
      </c>
      <c r="V80" s="32">
        <v>9112649</v>
      </c>
      <c r="W80" s="32">
        <v>9751746</v>
      </c>
      <c r="X80" s="32">
        <v>10398382</v>
      </c>
      <c r="Y80" s="32">
        <v>10711169</v>
      </c>
      <c r="Z80" s="32">
        <v>10938056</v>
      </c>
      <c r="AA80" s="32">
        <v>12088120</v>
      </c>
      <c r="AB80" s="32">
        <v>12401007</v>
      </c>
      <c r="AC80" s="32">
        <v>12403904</v>
      </c>
      <c r="AD80" s="32">
        <v>12811548</v>
      </c>
      <c r="AF80" s="63">
        <f t="shared" si="68"/>
        <v>1.065422526728611</v>
      </c>
      <c r="AG80" s="63">
        <f t="shared" si="69"/>
        <v>1.7298707400956044</v>
      </c>
      <c r="AH80" s="63">
        <f t="shared" si="70"/>
        <v>1.6365083592518856</v>
      </c>
      <c r="AI80" s="63">
        <f t="shared" si="66"/>
        <v>1.9425490251542548</v>
      </c>
      <c r="AJ80" s="63">
        <f t="shared" si="71"/>
        <v>2.4328612541691994</v>
      </c>
      <c r="AK80" s="63">
        <f t="shared" si="67"/>
        <v>1.6924750113779394</v>
      </c>
      <c r="AL80" s="63">
        <f t="shared" si="72"/>
        <v>2.1864772613091312</v>
      </c>
      <c r="AM80" s="63">
        <f t="shared" si="73"/>
        <v>2.0850305652896242</v>
      </c>
      <c r="AN80" s="63">
        <f t="shared" si="74"/>
        <v>2.5789747909415279</v>
      </c>
      <c r="AO80" s="63">
        <f t="shared" si="75"/>
        <v>1.7545136430894261</v>
      </c>
      <c r="AQ80" s="13">
        <f t="shared" si="92"/>
        <v>5.7234545931849554E-3</v>
      </c>
      <c r="AR80" s="13">
        <f t="shared" si="92"/>
        <v>6.4177412722841E-3</v>
      </c>
      <c r="AS80" s="13">
        <f t="shared" si="92"/>
        <v>7.4080052310126626E-3</v>
      </c>
      <c r="AT80" s="13">
        <f t="shared" si="92"/>
        <v>8.6689812887688032E-3</v>
      </c>
      <c r="AU80" s="13">
        <f t="shared" si="92"/>
        <v>9.7127433695499508E-3</v>
      </c>
      <c r="AV80" s="13">
        <f t="shared" si="92"/>
        <v>1.4615649443629459E-2</v>
      </c>
      <c r="AW80" s="13">
        <f t="shared" si="92"/>
        <v>1.7102230998471694E-2</v>
      </c>
      <c r="AX80" s="13">
        <f t="shared" si="92"/>
        <v>1.7842572862367352E-2</v>
      </c>
      <c r="AY80" s="13">
        <f t="shared" si="77"/>
        <v>1.8327386483268853E-2</v>
      </c>
      <c r="AZ80" s="13">
        <f t="shared" si="77"/>
        <v>1.7953573241215375E-2</v>
      </c>
      <c r="BA80" s="13">
        <f t="shared" si="77"/>
        <v>1.6755986111136951E-2</v>
      </c>
      <c r="BB80" s="13">
        <f t="shared" si="77"/>
        <v>1.5810494709276021E-2</v>
      </c>
      <c r="BC80" s="13">
        <f t="shared" si="77"/>
        <v>1.6410727726995485E-2</v>
      </c>
      <c r="BD80" s="13">
        <f t="shared" si="78"/>
        <v>1.6384212243255293E-2</v>
      </c>
      <c r="BE80" s="13">
        <f t="shared" si="79"/>
        <v>1.4809043311036642E-2</v>
      </c>
      <c r="BF80" s="13">
        <f t="shared" si="80"/>
        <v>1.7441700166977749E-2</v>
      </c>
      <c r="BG80" s="13">
        <f t="shared" si="81"/>
        <v>1.7334323397571953E-2</v>
      </c>
      <c r="BH80" s="13">
        <f t="shared" si="82"/>
        <v>1.8259607229723387E-2</v>
      </c>
      <c r="BI80" s="13">
        <f t="shared" si="83"/>
        <v>1.8954988058253207E-2</v>
      </c>
      <c r="BJ80" s="13">
        <f t="shared" si="84"/>
        <v>1.9655114450329182E-2</v>
      </c>
      <c r="BK80" s="13">
        <f t="shared" si="85"/>
        <v>2.0336790357974789E-2</v>
      </c>
      <c r="BL80" s="13">
        <f t="shared" si="86"/>
        <v>2.201211801540277E-2</v>
      </c>
      <c r="BM80" s="13">
        <f t="shared" si="87"/>
        <v>2.3589594797653858E-2</v>
      </c>
      <c r="BN80" s="13">
        <f t="shared" si="88"/>
        <v>2.3000718708849469E-2</v>
      </c>
      <c r="BO80" s="13">
        <f t="shared" si="89"/>
        <v>2.450949586030756E-2</v>
      </c>
      <c r="BP80" s="13">
        <f t="shared" si="90"/>
        <v>2.5327982948200919E-2</v>
      </c>
      <c r="BQ80" s="13">
        <f t="shared" si="91"/>
        <v>2.7531764919737359E-2</v>
      </c>
      <c r="BR80" s="13">
        <f t="shared" si="91"/>
        <v>2.6458688858262979E-2</v>
      </c>
    </row>
    <row r="81" spans="1:70" x14ac:dyDescent="0.2">
      <c r="A81" s="4">
        <v>79</v>
      </c>
      <c r="B81" s="6" t="s">
        <v>116</v>
      </c>
      <c r="C81" s="32">
        <v>1494806</v>
      </c>
      <c r="D81" s="32">
        <v>1496361</v>
      </c>
      <c r="E81" s="32">
        <v>1603219</v>
      </c>
      <c r="F81" s="32">
        <v>1699289</v>
      </c>
      <c r="G81" s="32">
        <v>1679558</v>
      </c>
      <c r="H81" s="32">
        <v>1676572</v>
      </c>
      <c r="I81" s="32">
        <v>1870141</v>
      </c>
      <c r="J81" s="32">
        <v>1928746</v>
      </c>
      <c r="K81" s="32">
        <v>1960141</v>
      </c>
      <c r="L81" s="32">
        <v>1981544</v>
      </c>
      <c r="M81" s="32">
        <v>2056912</v>
      </c>
      <c r="N81" s="32">
        <v>1997928</v>
      </c>
      <c r="O81" s="32">
        <v>2084142</v>
      </c>
      <c r="P81" s="32">
        <v>2146896</v>
      </c>
      <c r="Q81" s="32">
        <v>2394440</v>
      </c>
      <c r="R81" s="32">
        <v>2395645</v>
      </c>
      <c r="S81" s="32">
        <v>2238072</v>
      </c>
      <c r="T81" s="32">
        <v>2425894</v>
      </c>
      <c r="U81" s="32">
        <v>2590238</v>
      </c>
      <c r="V81" s="32">
        <v>2773993</v>
      </c>
      <c r="W81" s="32">
        <v>2969248</v>
      </c>
      <c r="X81" s="32">
        <v>3148606</v>
      </c>
      <c r="Y81" s="32">
        <v>3143164</v>
      </c>
      <c r="Z81" s="32">
        <v>3154091</v>
      </c>
      <c r="AA81" s="32">
        <v>3202087</v>
      </c>
      <c r="AB81" s="32">
        <v>3150617</v>
      </c>
      <c r="AC81" s="32">
        <v>2877424</v>
      </c>
      <c r="AD81" s="32">
        <v>2914133</v>
      </c>
      <c r="AF81" s="63">
        <f t="shared" si="68"/>
        <v>0.39904978087518916</v>
      </c>
      <c r="AG81" s="63">
        <f t="shared" si="69"/>
        <v>0.46879071146552731</v>
      </c>
      <c r="AH81" s="63">
        <f t="shared" si="70"/>
        <v>0.48652351989282644</v>
      </c>
      <c r="AI81" s="63">
        <f t="shared" si="66"/>
        <v>0.58576871463754498</v>
      </c>
      <c r="AJ81" s="63">
        <f t="shared" si="71"/>
        <v>0.65890089120694928</v>
      </c>
      <c r="AK81" s="63">
        <f t="shared" si="67"/>
        <v>0.47990948691854152</v>
      </c>
      <c r="AL81" s="63">
        <f t="shared" si="72"/>
        <v>0.61831779970945466</v>
      </c>
      <c r="AM81" s="63">
        <f t="shared" si="73"/>
        <v>0.61325946036247192</v>
      </c>
      <c r="AN81" s="63">
        <f t="shared" si="74"/>
        <v>0.64380194897622933</v>
      </c>
      <c r="AO81" s="63">
        <f t="shared" si="75"/>
        <v>0.51983139132075906</v>
      </c>
      <c r="AQ81" s="13">
        <f t="shared" si="92"/>
        <v>3.6792683769247638E-3</v>
      </c>
      <c r="AR81" s="13">
        <f t="shared" si="92"/>
        <v>3.6317029926563544E-3</v>
      </c>
      <c r="AS81" s="13">
        <f t="shared" si="92"/>
        <v>3.7836562256952323E-3</v>
      </c>
      <c r="AT81" s="13">
        <f t="shared" si="92"/>
        <v>3.906364734617993E-3</v>
      </c>
      <c r="AU81" s="13">
        <f t="shared" si="92"/>
        <v>4.0341294444288149E-3</v>
      </c>
      <c r="AV81" s="13">
        <f t="shared" si="92"/>
        <v>4.1273423917793234E-3</v>
      </c>
      <c r="AW81" s="13">
        <f t="shared" si="92"/>
        <v>4.4597910633336303E-3</v>
      </c>
      <c r="AX81" s="13">
        <f t="shared" si="92"/>
        <v>4.6242099213782226E-3</v>
      </c>
      <c r="AY81" s="13">
        <f t="shared" si="77"/>
        <v>4.8059174358791278E-3</v>
      </c>
      <c r="AZ81" s="13">
        <f t="shared" si="77"/>
        <v>4.8338826106392061E-3</v>
      </c>
      <c r="BA81" s="13">
        <f t="shared" si="77"/>
        <v>4.8748313362397848E-3</v>
      </c>
      <c r="BB81" s="13">
        <f t="shared" si="77"/>
        <v>4.5288103204616662E-3</v>
      </c>
      <c r="BC81" s="13">
        <f t="shared" si="77"/>
        <v>4.5085735479634438E-3</v>
      </c>
      <c r="BD81" s="13">
        <f t="shared" si="78"/>
        <v>4.4505271492249563E-3</v>
      </c>
      <c r="BE81" s="13">
        <f t="shared" si="79"/>
        <v>4.7927245606899501E-3</v>
      </c>
      <c r="BF81" s="13">
        <f t="shared" si="80"/>
        <v>5.7787400403696608E-3</v>
      </c>
      <c r="BG81" s="13">
        <f t="shared" si="81"/>
        <v>5.1320355748599089E-3</v>
      </c>
      <c r="BH81" s="13">
        <f t="shared" si="82"/>
        <v>5.4352943511896228E-3</v>
      </c>
      <c r="BI81" s="13">
        <f t="shared" si="83"/>
        <v>5.7381145441429398E-3</v>
      </c>
      <c r="BJ81" s="13">
        <f t="shared" si="84"/>
        <v>5.9832382328576465E-3</v>
      </c>
      <c r="BK81" s="13">
        <f t="shared" si="85"/>
        <v>6.1922217925729321E-3</v>
      </c>
      <c r="BL81" s="13">
        <f t="shared" si="86"/>
        <v>6.6652183826296481E-3</v>
      </c>
      <c r="BM81" s="13">
        <f t="shared" si="87"/>
        <v>6.9223037319804115E-3</v>
      </c>
      <c r="BN81" s="13">
        <f t="shared" si="88"/>
        <v>6.6324728885200192E-3</v>
      </c>
      <c r="BO81" s="13">
        <f t="shared" si="89"/>
        <v>6.492451933869341E-3</v>
      </c>
      <c r="BP81" s="13">
        <f t="shared" si="90"/>
        <v>6.4348623988609898E-3</v>
      </c>
      <c r="BQ81" s="13">
        <f t="shared" si="91"/>
        <v>6.3867441365565514E-3</v>
      </c>
      <c r="BR81" s="13">
        <f t="shared" si="91"/>
        <v>6.0183311445733542E-3</v>
      </c>
    </row>
    <row r="82" spans="1:70" x14ac:dyDescent="0.2">
      <c r="A82" s="4">
        <v>80</v>
      </c>
      <c r="B82" s="6" t="s">
        <v>117</v>
      </c>
      <c r="C82" s="32">
        <v>2444326</v>
      </c>
      <c r="D82" s="32">
        <v>2555513</v>
      </c>
      <c r="E82" s="32">
        <v>3064443</v>
      </c>
      <c r="F82" s="32">
        <v>3489303</v>
      </c>
      <c r="G82" s="32">
        <v>4255194</v>
      </c>
      <c r="H82" s="32">
        <v>4643812</v>
      </c>
      <c r="I82" s="32">
        <v>5166719</v>
      </c>
      <c r="J82" s="32">
        <v>5910645</v>
      </c>
      <c r="K82" s="32">
        <v>6280593</v>
      </c>
      <c r="L82" s="32">
        <v>6426893</v>
      </c>
      <c r="M82" s="32">
        <v>6620683</v>
      </c>
      <c r="N82" s="32">
        <v>6592168</v>
      </c>
      <c r="O82" s="32">
        <v>6650974</v>
      </c>
      <c r="P82" s="32">
        <v>6921090</v>
      </c>
      <c r="Q82" s="32">
        <v>7355023</v>
      </c>
      <c r="R82" s="32">
        <v>6990762</v>
      </c>
      <c r="S82" s="32">
        <v>7084285</v>
      </c>
      <c r="T82" s="32">
        <v>6741785</v>
      </c>
      <c r="U82" s="32">
        <v>7097287</v>
      </c>
      <c r="V82" s="32">
        <v>7495288</v>
      </c>
      <c r="W82" s="32">
        <v>8149689</v>
      </c>
      <c r="X82" s="32">
        <v>8536800</v>
      </c>
      <c r="Y82" s="32">
        <v>8689007</v>
      </c>
      <c r="Z82" s="32">
        <v>8998673</v>
      </c>
      <c r="AA82" s="32">
        <v>8935216</v>
      </c>
      <c r="AB82" s="32">
        <v>9133912</v>
      </c>
      <c r="AC82" s="32">
        <v>9452008</v>
      </c>
      <c r="AD82" s="32">
        <v>9459434</v>
      </c>
      <c r="AF82" s="63">
        <f t="shared" si="68"/>
        <v>0.92382670068327732</v>
      </c>
      <c r="AG82" s="63">
        <f t="shared" si="69"/>
        <v>1.4700471834762268</v>
      </c>
      <c r="AH82" s="63">
        <f t="shared" si="70"/>
        <v>1.5251289095306975</v>
      </c>
      <c r="AI82" s="63">
        <f t="shared" si="66"/>
        <v>1.6384361782366967</v>
      </c>
      <c r="AJ82" s="63">
        <f t="shared" si="71"/>
        <v>1.8980292322187713</v>
      </c>
      <c r="AK82" s="63">
        <f t="shared" si="67"/>
        <v>1.4978885962053556</v>
      </c>
      <c r="AL82" s="63">
        <f t="shared" si="72"/>
        <v>1.7646959157057269</v>
      </c>
      <c r="AM82" s="63">
        <f t="shared" si="73"/>
        <v>1.7164622670320848</v>
      </c>
      <c r="AN82" s="63">
        <f t="shared" si="74"/>
        <v>1.9250570847041084</v>
      </c>
      <c r="AO82" s="63">
        <f t="shared" si="75"/>
        <v>1.4836459392224184</v>
      </c>
      <c r="AQ82" s="13">
        <f t="shared" si="92"/>
        <v>6.0163869791096643E-3</v>
      </c>
      <c r="AR82" s="13">
        <f t="shared" si="92"/>
        <v>6.2022895610566019E-3</v>
      </c>
      <c r="AS82" s="13">
        <f t="shared" si="92"/>
        <v>7.2321989916774784E-3</v>
      </c>
      <c r="AT82" s="13">
        <f t="shared" si="92"/>
        <v>8.021290191130976E-3</v>
      </c>
      <c r="AU82" s="13">
        <f t="shared" si="92"/>
        <v>1.022054814847527E-2</v>
      </c>
      <c r="AV82" s="13">
        <f t="shared" si="92"/>
        <v>1.1432018503859973E-2</v>
      </c>
      <c r="AW82" s="13">
        <f t="shared" si="92"/>
        <v>1.2321256644796341E-2</v>
      </c>
      <c r="AX82" s="13">
        <f t="shared" si="92"/>
        <v>1.4170898216117925E-2</v>
      </c>
      <c r="AY82" s="13">
        <f t="shared" si="77"/>
        <v>1.5398898041702306E-2</v>
      </c>
      <c r="AZ82" s="13">
        <f t="shared" si="77"/>
        <v>1.5678100669548011E-2</v>
      </c>
      <c r="BA82" s="13">
        <f t="shared" si="77"/>
        <v>1.5690857438582704E-2</v>
      </c>
      <c r="BB82" s="13">
        <f t="shared" si="77"/>
        <v>1.4942819997826319E-2</v>
      </c>
      <c r="BC82" s="13">
        <f t="shared" si="77"/>
        <v>1.4387889810095769E-2</v>
      </c>
      <c r="BD82" s="13">
        <f t="shared" si="78"/>
        <v>1.4347457420960007E-2</v>
      </c>
      <c r="BE82" s="13">
        <f t="shared" si="79"/>
        <v>1.4721855371836205E-2</v>
      </c>
      <c r="BF82" s="13">
        <f t="shared" si="80"/>
        <v>1.6863014462532924E-2</v>
      </c>
      <c r="BG82" s="13">
        <f t="shared" si="81"/>
        <v>1.624469750859062E-2</v>
      </c>
      <c r="BH82" s="13">
        <f t="shared" si="82"/>
        <v>1.5105188407834362E-2</v>
      </c>
      <c r="BI82" s="13">
        <f t="shared" si="83"/>
        <v>1.5722511120081092E-2</v>
      </c>
      <c r="BJ82" s="13">
        <f t="shared" si="84"/>
        <v>1.6166621086599397E-2</v>
      </c>
      <c r="BK82" s="13">
        <f t="shared" si="85"/>
        <v>1.6995778671398249E-2</v>
      </c>
      <c r="BL82" s="13">
        <f t="shared" si="86"/>
        <v>1.8071373899698082E-2</v>
      </c>
      <c r="BM82" s="13">
        <f t="shared" si="87"/>
        <v>1.9136114304981834E-2</v>
      </c>
      <c r="BN82" s="13">
        <f t="shared" si="88"/>
        <v>1.8922553187323103E-2</v>
      </c>
      <c r="BO82" s="13">
        <f t="shared" si="89"/>
        <v>1.8116765846380899E-2</v>
      </c>
      <c r="BP82" s="13">
        <f t="shared" si="90"/>
        <v>1.8655224320602976E-2</v>
      </c>
      <c r="BQ82" s="13">
        <f t="shared" si="91"/>
        <v>2.0979722374139375E-2</v>
      </c>
      <c r="BR82" s="13">
        <f t="shared" si="91"/>
        <v>1.9535829782729927E-2</v>
      </c>
    </row>
    <row r="83" spans="1:70" x14ac:dyDescent="0.2">
      <c r="A83" s="4">
        <v>81</v>
      </c>
      <c r="B83" s="6" t="s">
        <v>118</v>
      </c>
      <c r="C83" s="32">
        <v>3878689</v>
      </c>
      <c r="D83" s="32">
        <v>3943874</v>
      </c>
      <c r="E83" s="32">
        <v>4060351</v>
      </c>
      <c r="F83" s="32">
        <v>4185733</v>
      </c>
      <c r="G83" s="32">
        <v>4356950</v>
      </c>
      <c r="H83" s="32">
        <v>4313752</v>
      </c>
      <c r="I83" s="32">
        <v>4483584</v>
      </c>
      <c r="J83" s="32">
        <v>4598299</v>
      </c>
      <c r="K83" s="32">
        <v>4630613</v>
      </c>
      <c r="L83" s="32">
        <v>4701767</v>
      </c>
      <c r="M83" s="32">
        <v>4830863</v>
      </c>
      <c r="N83" s="32">
        <v>4703688</v>
      </c>
      <c r="O83" s="32">
        <v>4654936</v>
      </c>
      <c r="P83" s="32">
        <v>4601787</v>
      </c>
      <c r="Q83" s="32">
        <v>4579555</v>
      </c>
      <c r="R83" s="32">
        <v>4335198</v>
      </c>
      <c r="S83" s="32">
        <v>4225604</v>
      </c>
      <c r="T83" s="32">
        <v>4048123</v>
      </c>
      <c r="U83" s="32">
        <v>4342352</v>
      </c>
      <c r="V83" s="32">
        <v>4216409</v>
      </c>
      <c r="W83" s="32">
        <v>4127713</v>
      </c>
      <c r="X83" s="32">
        <v>4148025</v>
      </c>
      <c r="Y83" s="32">
        <v>4038422</v>
      </c>
      <c r="Z83" s="32">
        <v>4091190</v>
      </c>
      <c r="AA83" s="32">
        <v>4160539</v>
      </c>
      <c r="AB83" s="32">
        <v>4395518</v>
      </c>
      <c r="AC83" s="32">
        <v>3938686</v>
      </c>
      <c r="AD83" s="32">
        <v>3779380</v>
      </c>
      <c r="AF83" s="63">
        <f t="shared" si="68"/>
        <v>1.0092218983980514</v>
      </c>
      <c r="AG83" s="63">
        <f t="shared" si="69"/>
        <v>1.1108497985883359</v>
      </c>
      <c r="AH83" s="63">
        <f t="shared" si="70"/>
        <v>0.99308121160051666</v>
      </c>
      <c r="AI83" s="63">
        <f t="shared" si="66"/>
        <v>0.9143744699246803</v>
      </c>
      <c r="AJ83" s="63">
        <f t="shared" si="71"/>
        <v>0.87389034464207971</v>
      </c>
      <c r="AK83" s="63">
        <f t="shared" si="67"/>
        <v>1.0506705390459237</v>
      </c>
      <c r="AL83" s="63">
        <f t="shared" si="72"/>
        <v>0.89559110228584271</v>
      </c>
      <c r="AM83" s="63">
        <f t="shared" si="73"/>
        <v>0.89772477766130521</v>
      </c>
      <c r="AN83" s="63">
        <f t="shared" si="74"/>
        <v>0.87185235461552812</v>
      </c>
      <c r="AO83" s="63">
        <f t="shared" si="75"/>
        <v>0.97792448550668221</v>
      </c>
      <c r="AQ83" s="13">
        <f t="shared" si="92"/>
        <v>9.546882860803298E-3</v>
      </c>
      <c r="AR83" s="13">
        <f t="shared" si="92"/>
        <v>9.5718740387243356E-3</v>
      </c>
      <c r="AS83" s="13">
        <f t="shared" si="92"/>
        <v>9.5825787616400891E-3</v>
      </c>
      <c r="AT83" s="13">
        <f t="shared" si="92"/>
        <v>9.6222595330910602E-3</v>
      </c>
      <c r="AU83" s="13">
        <f t="shared" si="92"/>
        <v>1.0464955829393283E-2</v>
      </c>
      <c r="AV83" s="13">
        <f t="shared" si="92"/>
        <v>1.0619485174047306E-2</v>
      </c>
      <c r="AW83" s="13">
        <f t="shared" si="92"/>
        <v>1.0692160566987009E-2</v>
      </c>
      <c r="AX83" s="13">
        <f t="shared" si="92"/>
        <v>1.1024520521242072E-2</v>
      </c>
      <c r="AY83" s="13">
        <f t="shared" si="77"/>
        <v>1.135344026552608E-2</v>
      </c>
      <c r="AZ83" s="13">
        <f t="shared" si="77"/>
        <v>1.1469737608943971E-2</v>
      </c>
      <c r="BA83" s="13">
        <f t="shared" si="77"/>
        <v>1.1449027636321503E-2</v>
      </c>
      <c r="BB83" s="13">
        <f t="shared" si="77"/>
        <v>1.0662101316279513E-2</v>
      </c>
      <c r="BC83" s="13">
        <f t="shared" si="77"/>
        <v>1.006990949612011E-2</v>
      </c>
      <c r="BD83" s="13">
        <f t="shared" si="78"/>
        <v>9.5395296178531538E-3</v>
      </c>
      <c r="BE83" s="13">
        <f t="shared" si="79"/>
        <v>9.1664630249788954E-3</v>
      </c>
      <c r="BF83" s="13">
        <f t="shared" si="80"/>
        <v>1.0457301589146335E-2</v>
      </c>
      <c r="BG83" s="13">
        <f t="shared" si="81"/>
        <v>9.6895676516529985E-3</v>
      </c>
      <c r="BH83" s="13">
        <f t="shared" si="82"/>
        <v>9.069951149893932E-3</v>
      </c>
      <c r="BI83" s="13">
        <f t="shared" si="83"/>
        <v>9.6195458359379267E-3</v>
      </c>
      <c r="BJ83" s="13">
        <f t="shared" si="84"/>
        <v>9.0943919231826018E-3</v>
      </c>
      <c r="BK83" s="13">
        <f t="shared" si="85"/>
        <v>8.6081440122504401E-3</v>
      </c>
      <c r="BL83" s="13">
        <f t="shared" si="86"/>
        <v>8.7808676225629208E-3</v>
      </c>
      <c r="BM83" s="13">
        <f t="shared" si="87"/>
        <v>8.8939627973315411E-3</v>
      </c>
      <c r="BN83" s="13">
        <f t="shared" si="88"/>
        <v>8.6030196201644839E-3</v>
      </c>
      <c r="BO83" s="13">
        <f t="shared" si="89"/>
        <v>8.4357793765406173E-3</v>
      </c>
      <c r="BP83" s="13">
        <f t="shared" si="90"/>
        <v>8.9774648907552587E-3</v>
      </c>
      <c r="BQ83" s="13">
        <f t="shared" si="91"/>
        <v>8.7423263711699679E-3</v>
      </c>
      <c r="BR83" s="13">
        <f t="shared" si="91"/>
        <v>7.8052581543730654E-3</v>
      </c>
    </row>
    <row r="84" spans="1:70" x14ac:dyDescent="0.2">
      <c r="A84" s="4">
        <v>82</v>
      </c>
      <c r="B84" s="6" t="s">
        <v>119</v>
      </c>
      <c r="C84" s="32">
        <v>7595355</v>
      </c>
      <c r="D84" s="32">
        <v>7378868</v>
      </c>
      <c r="E84" s="32">
        <v>8322189</v>
      </c>
      <c r="F84" s="32">
        <v>7984887</v>
      </c>
      <c r="G84" s="32">
        <v>8259851</v>
      </c>
      <c r="H84" s="32">
        <v>7988817</v>
      </c>
      <c r="I84" s="32">
        <v>7968024</v>
      </c>
      <c r="J84" s="32">
        <v>7592968</v>
      </c>
      <c r="K84" s="32">
        <v>7745280</v>
      </c>
      <c r="L84" s="32">
        <v>7565540</v>
      </c>
      <c r="M84" s="32">
        <v>7636389</v>
      </c>
      <c r="N84" s="32">
        <v>8302423</v>
      </c>
      <c r="O84" s="32">
        <v>8910037</v>
      </c>
      <c r="P84" s="32">
        <v>9443669</v>
      </c>
      <c r="Q84" s="32">
        <v>9075152</v>
      </c>
      <c r="R84" s="32">
        <v>8251080</v>
      </c>
      <c r="S84" s="32">
        <v>7788597</v>
      </c>
      <c r="T84" s="32">
        <v>7548903</v>
      </c>
      <c r="U84" s="32">
        <v>7190546</v>
      </c>
      <c r="V84" s="32">
        <v>7399859</v>
      </c>
      <c r="W84" s="32">
        <v>7407478</v>
      </c>
      <c r="X84" s="32">
        <v>7879792</v>
      </c>
      <c r="Y84" s="32">
        <v>7663917</v>
      </c>
      <c r="Z84" s="32">
        <v>7860107</v>
      </c>
      <c r="AA84" s="32">
        <v>8251047</v>
      </c>
      <c r="AB84" s="32">
        <v>8353977</v>
      </c>
      <c r="AC84" s="32">
        <v>8260748</v>
      </c>
      <c r="AD84" s="32">
        <v>7892781</v>
      </c>
      <c r="AF84" s="63">
        <f t="shared" si="68"/>
        <v>1.9068804485018929</v>
      </c>
      <c r="AG84" s="63">
        <f t="shared" si="69"/>
        <v>1.8594893293476582</v>
      </c>
      <c r="AH84" s="63">
        <f t="shared" si="70"/>
        <v>1.8933154674400894</v>
      </c>
      <c r="AI84" s="63">
        <f t="shared" si="66"/>
        <v>1.6465281300686221</v>
      </c>
      <c r="AJ84" s="63">
        <f t="shared" si="71"/>
        <v>1.7035813996930642</v>
      </c>
      <c r="AK84" s="63">
        <f t="shared" si="67"/>
        <v>1.8758976479403333</v>
      </c>
      <c r="AL84" s="63">
        <f t="shared" si="72"/>
        <v>1.6756909492766334</v>
      </c>
      <c r="AM84" s="63">
        <f t="shared" si="73"/>
        <v>1.6547570427308447</v>
      </c>
      <c r="AN84" s="63">
        <f t="shared" si="74"/>
        <v>1.7375812217300561</v>
      </c>
      <c r="AO84" s="63">
        <f t="shared" si="75"/>
        <v>1.800870067147313</v>
      </c>
      <c r="AQ84" s="13">
        <f t="shared" si="92"/>
        <v>1.8694967415850212E-2</v>
      </c>
      <c r="AR84" s="13">
        <f t="shared" si="92"/>
        <v>1.7908684467194885E-2</v>
      </c>
      <c r="AS84" s="13">
        <f t="shared" si="92"/>
        <v>1.9640674306668261E-2</v>
      </c>
      <c r="AT84" s="13">
        <f t="shared" si="92"/>
        <v>1.8355842347422751E-2</v>
      </c>
      <c r="AU84" s="13">
        <f t="shared" si="92"/>
        <v>1.9839331613254671E-2</v>
      </c>
      <c r="AV84" s="13">
        <f t="shared" si="92"/>
        <v>1.9666666903817621E-2</v>
      </c>
      <c r="AW84" s="13">
        <f t="shared" si="92"/>
        <v>1.9001627271755386E-2</v>
      </c>
      <c r="AX84" s="13">
        <f t="shared" si="92"/>
        <v>1.8204303707334901E-2</v>
      </c>
      <c r="AY84" s="13">
        <f t="shared" si="77"/>
        <v>1.8990050306465653E-2</v>
      </c>
      <c r="AZ84" s="13">
        <f t="shared" si="77"/>
        <v>1.845577602419898E-2</v>
      </c>
      <c r="BA84" s="13">
        <f t="shared" si="77"/>
        <v>1.8098055917276378E-2</v>
      </c>
      <c r="BB84" s="13">
        <f t="shared" si="77"/>
        <v>1.88195465338282E-2</v>
      </c>
      <c r="BC84" s="13">
        <f t="shared" si="77"/>
        <v>1.927486569032991E-2</v>
      </c>
      <c r="BD84" s="13">
        <f t="shared" si="77"/>
        <v>1.9576777483769171E-2</v>
      </c>
      <c r="BE84" s="13">
        <f t="shared" si="77"/>
        <v>1.8164875245316035E-2</v>
      </c>
      <c r="BF84" s="13">
        <f t="shared" si="77"/>
        <v>1.9903135219238786E-2</v>
      </c>
      <c r="BG84" s="13">
        <f t="shared" si="77"/>
        <v>1.7859727873923252E-2</v>
      </c>
      <c r="BH84" s="13">
        <f t="shared" si="77"/>
        <v>1.6913562519045928E-2</v>
      </c>
      <c r="BI84" s="13">
        <f t="shared" si="77"/>
        <v>1.5929106353519962E-2</v>
      </c>
      <c r="BJ84" s="13">
        <f t="shared" si="77"/>
        <v>1.5960789838530866E-2</v>
      </c>
      <c r="BK84" s="13">
        <f t="shared" si="77"/>
        <v>1.5447933853825804E-2</v>
      </c>
      <c r="BL84" s="13">
        <f t="shared" si="77"/>
        <v>1.6680567365271501E-2</v>
      </c>
      <c r="BM84" s="13">
        <f t="shared" si="77"/>
        <v>1.6878521531389426E-2</v>
      </c>
      <c r="BN84" s="13">
        <f t="shared" si="77"/>
        <v>1.6528358433021251E-2</v>
      </c>
      <c r="BO84" s="13">
        <f t="shared" ref="BO84:BR86" si="93">AA84/AA$111</f>
        <v>1.6729566077248001E-2</v>
      </c>
      <c r="BP84" s="13">
        <f t="shared" si="93"/>
        <v>1.7062274620574174E-2</v>
      </c>
      <c r="BQ84" s="13">
        <f t="shared" si="93"/>
        <v>1.8335595954079503E-2</v>
      </c>
      <c r="BR84" s="13">
        <f t="shared" si="93"/>
        <v>1.6300343776209536E-2</v>
      </c>
    </row>
    <row r="85" spans="1:70" x14ac:dyDescent="0.2">
      <c r="A85" s="4">
        <v>83</v>
      </c>
      <c r="B85" s="6" t="s">
        <v>120</v>
      </c>
      <c r="C85" s="32">
        <v>3433032</v>
      </c>
      <c r="D85" s="32">
        <v>3923085</v>
      </c>
      <c r="E85" s="32">
        <v>3811009</v>
      </c>
      <c r="F85" s="32">
        <v>4260934</v>
      </c>
      <c r="G85" s="32">
        <v>4288215</v>
      </c>
      <c r="H85" s="32">
        <v>4404012</v>
      </c>
      <c r="I85" s="32">
        <v>4227609</v>
      </c>
      <c r="J85" s="32">
        <v>4215442</v>
      </c>
      <c r="K85" s="32">
        <v>4095681</v>
      </c>
      <c r="L85" s="32">
        <v>3752214</v>
      </c>
      <c r="M85" s="32">
        <v>3650484</v>
      </c>
      <c r="N85" s="32">
        <v>3840281</v>
      </c>
      <c r="O85" s="32">
        <v>4176119</v>
      </c>
      <c r="P85" s="32">
        <v>4319739</v>
      </c>
      <c r="Q85" s="32">
        <v>4448069</v>
      </c>
      <c r="R85" s="32">
        <v>4175165</v>
      </c>
      <c r="S85" s="32">
        <v>3940442</v>
      </c>
      <c r="T85" s="32">
        <v>3891324</v>
      </c>
      <c r="U85" s="32">
        <v>4091188</v>
      </c>
      <c r="V85" s="32">
        <v>4345710</v>
      </c>
      <c r="W85" s="32">
        <v>4444416</v>
      </c>
      <c r="X85" s="32">
        <v>4760074</v>
      </c>
      <c r="Y85" s="32">
        <v>4865871</v>
      </c>
      <c r="Z85" s="32">
        <v>4937320</v>
      </c>
      <c r="AA85" s="32">
        <v>5020444</v>
      </c>
      <c r="AB85" s="32">
        <v>5066608</v>
      </c>
      <c r="AC85" s="32">
        <v>4954243</v>
      </c>
      <c r="AD85" s="32">
        <v>5138946</v>
      </c>
      <c r="AF85" s="63">
        <f t="shared" si="68"/>
        <v>0.99223247632771649</v>
      </c>
      <c r="AG85" s="63">
        <f t="shared" si="69"/>
        <v>0.94566832329515627</v>
      </c>
      <c r="AH85" s="63">
        <f t="shared" si="70"/>
        <v>0.91173559020153083</v>
      </c>
      <c r="AI85" s="63">
        <f t="shared" si="66"/>
        <v>0.92559756099781643</v>
      </c>
      <c r="AJ85" s="63">
        <f t="shared" si="71"/>
        <v>1.0449820997582662</v>
      </c>
      <c r="AK85" s="63">
        <f t="shared" si="67"/>
        <v>0.93399331224786919</v>
      </c>
      <c r="AL85" s="63">
        <f t="shared" si="72"/>
        <v>0.98325707507211579</v>
      </c>
      <c r="AM85" s="63">
        <f t="shared" si="73"/>
        <v>0.96459676206874145</v>
      </c>
      <c r="AN85" s="63">
        <f t="shared" si="74"/>
        <v>1.0507955220368759</v>
      </c>
      <c r="AO85" s="63">
        <f t="shared" si="75"/>
        <v>0.96659265158937169</v>
      </c>
      <c r="AQ85" s="13">
        <f t="shared" si="92"/>
        <v>8.4499567666779345E-3</v>
      </c>
      <c r="AR85" s="13">
        <f t="shared" si="92"/>
        <v>9.521418651612313E-3</v>
      </c>
      <c r="AS85" s="13">
        <f t="shared" si="92"/>
        <v>8.9941224056292752E-3</v>
      </c>
      <c r="AT85" s="13">
        <f t="shared" si="92"/>
        <v>9.7951333258408553E-3</v>
      </c>
      <c r="AU85" s="13">
        <f t="shared" si="92"/>
        <v>1.0299861270370723E-2</v>
      </c>
      <c r="AV85" s="13">
        <f t="shared" si="92"/>
        <v>1.0841684950902699E-2</v>
      </c>
      <c r="AW85" s="13">
        <f t="shared" si="92"/>
        <v>1.0081727975307117E-2</v>
      </c>
      <c r="AX85" s="13">
        <f t="shared" si="92"/>
        <v>1.0106612648526275E-2</v>
      </c>
      <c r="AY85" s="13">
        <f t="shared" si="77"/>
        <v>1.0041882053229263E-2</v>
      </c>
      <c r="AZ85" s="13">
        <f t="shared" si="77"/>
        <v>9.1533480992584473E-3</v>
      </c>
      <c r="BA85" s="13">
        <f t="shared" si="77"/>
        <v>8.6515581588526656E-3</v>
      </c>
      <c r="BB85" s="13">
        <f t="shared" si="77"/>
        <v>8.7049704625356116E-3</v>
      </c>
      <c r="BC85" s="13">
        <f t="shared" si="77"/>
        <v>9.0340963602996097E-3</v>
      </c>
      <c r="BD85" s="13">
        <f t="shared" si="77"/>
        <v>8.954842571352253E-3</v>
      </c>
      <c r="BE85" s="13">
        <f t="shared" si="77"/>
        <v>8.9032799084310266E-3</v>
      </c>
      <c r="BF85" s="13">
        <f t="shared" si="77"/>
        <v>1.0071272313155745E-2</v>
      </c>
      <c r="BG85" s="13">
        <f t="shared" si="77"/>
        <v>9.0356737963176014E-3</v>
      </c>
      <c r="BH85" s="13">
        <f t="shared" si="77"/>
        <v>8.7186378942561409E-3</v>
      </c>
      <c r="BI85" s="13">
        <f t="shared" si="77"/>
        <v>9.0631460760065546E-3</v>
      </c>
      <c r="BJ85" s="13">
        <f t="shared" si="77"/>
        <v>9.3732818435056618E-3</v>
      </c>
      <c r="BK85" s="13">
        <f t="shared" si="77"/>
        <v>9.2686126623508121E-3</v>
      </c>
      <c r="BL85" s="13">
        <f t="shared" si="77"/>
        <v>1.0076501387432229E-2</v>
      </c>
      <c r="BM85" s="13">
        <f>Y85/Y$111</f>
        <v>1.0716283650053022E-2</v>
      </c>
      <c r="BN85" s="13">
        <f>Z85/Z$111</f>
        <v>1.0382275286904424E-2</v>
      </c>
      <c r="BO85" s="13">
        <f t="shared" si="93"/>
        <v>1.0179295989360291E-2</v>
      </c>
      <c r="BP85" s="13">
        <f t="shared" si="93"/>
        <v>1.0348108103577263E-2</v>
      </c>
      <c r="BQ85" s="13">
        <f t="shared" si="93"/>
        <v>1.099646156816873E-2</v>
      </c>
      <c r="BR85" s="13">
        <f t="shared" si="93"/>
        <v>1.0613063563701678E-2</v>
      </c>
    </row>
    <row r="86" spans="1:70" x14ac:dyDescent="0.2">
      <c r="A86" s="4">
        <v>84</v>
      </c>
      <c r="B86" s="6" t="s">
        <v>121</v>
      </c>
      <c r="C86" s="32">
        <v>3569293</v>
      </c>
      <c r="D86" s="32">
        <v>3462334</v>
      </c>
      <c r="E86" s="32">
        <v>3433341</v>
      </c>
      <c r="F86" s="32">
        <v>3378901</v>
      </c>
      <c r="G86" s="32">
        <v>3429992</v>
      </c>
      <c r="H86" s="32">
        <v>3205759</v>
      </c>
      <c r="I86" s="32">
        <v>3155573</v>
      </c>
      <c r="J86" s="32">
        <v>4101897</v>
      </c>
      <c r="K86" s="32">
        <v>4671741</v>
      </c>
      <c r="L86" s="32">
        <v>4950610</v>
      </c>
      <c r="M86" s="32">
        <v>5106374</v>
      </c>
      <c r="N86" s="32">
        <v>5107819</v>
      </c>
      <c r="O86" s="32">
        <v>4985216</v>
      </c>
      <c r="P86" s="32">
        <v>5148947</v>
      </c>
      <c r="Q86" s="32">
        <v>5183549</v>
      </c>
      <c r="R86" s="32">
        <v>5157426</v>
      </c>
      <c r="S86" s="32">
        <v>5255493</v>
      </c>
      <c r="T86" s="32">
        <v>5332075</v>
      </c>
      <c r="U86" s="32">
        <v>5526091</v>
      </c>
      <c r="V86" s="32">
        <v>5636402</v>
      </c>
      <c r="W86" s="32">
        <v>5612982</v>
      </c>
      <c r="X86" s="32">
        <v>5578256</v>
      </c>
      <c r="Y86" s="32">
        <v>5565359</v>
      </c>
      <c r="Z86" s="32">
        <v>5346192</v>
      </c>
      <c r="AA86" s="32">
        <v>5428197</v>
      </c>
      <c r="AB86" s="32">
        <v>5453411</v>
      </c>
      <c r="AC86" s="32">
        <v>5415240</v>
      </c>
      <c r="AD86" s="32">
        <v>5516689</v>
      </c>
      <c r="AF86" s="63">
        <f t="shared" si="68"/>
        <v>0.79881717918127526</v>
      </c>
      <c r="AG86" s="63">
        <f t="shared" si="69"/>
        <v>1.0761799644352601</v>
      </c>
      <c r="AH86" s="63">
        <f t="shared" si="70"/>
        <v>1.1317268815649673</v>
      </c>
      <c r="AI86" s="63">
        <f t="shared" si="66"/>
        <v>1.1985165522745693</v>
      </c>
      <c r="AJ86" s="63">
        <f t="shared" si="71"/>
        <v>1.1578533126952124</v>
      </c>
      <c r="AK86" s="63">
        <f t="shared" si="67"/>
        <v>1.0990567643473292</v>
      </c>
      <c r="AL86" s="63">
        <f t="shared" si="72"/>
        <v>1.1779427099703188</v>
      </c>
      <c r="AM86" s="63">
        <f t="shared" si="73"/>
        <v>1.1823987292876306</v>
      </c>
      <c r="AN86" s="63">
        <f t="shared" si="74"/>
        <v>1.1387951913798107</v>
      </c>
      <c r="AO86" s="63">
        <f t="shared" si="75"/>
        <v>1.0723946192259737</v>
      </c>
      <c r="AQ86" s="13">
        <f t="shared" si="92"/>
        <v>8.785345297569665E-3</v>
      </c>
      <c r="AR86" s="13">
        <f t="shared" si="92"/>
        <v>8.4031652451352617E-3</v>
      </c>
      <c r="AS86" s="13">
        <f t="shared" si="92"/>
        <v>8.1028119362262386E-3</v>
      </c>
      <c r="AT86" s="13">
        <f t="shared" si="92"/>
        <v>7.7674955279328417E-3</v>
      </c>
      <c r="AU86" s="13">
        <f t="shared" si="92"/>
        <v>8.2384959146128197E-3</v>
      </c>
      <c r="AV86" s="13">
        <f t="shared" si="92"/>
        <v>7.8918561317546099E-3</v>
      </c>
      <c r="AW86" s="13">
        <f t="shared" si="92"/>
        <v>7.5252059952147423E-3</v>
      </c>
      <c r="AX86" s="13">
        <f t="shared" si="92"/>
        <v>9.8343860746161332E-3</v>
      </c>
      <c r="AY86" s="13">
        <f t="shared" si="77"/>
        <v>1.1454278813519738E-2</v>
      </c>
      <c r="AZ86" s="13">
        <f t="shared" si="77"/>
        <v>1.2076778305733591E-2</v>
      </c>
      <c r="BA86" s="13">
        <f t="shared" si="77"/>
        <v>1.2101981995223955E-2</v>
      </c>
      <c r="BB86" s="13">
        <f t="shared" si="77"/>
        <v>1.1578166681807446E-2</v>
      </c>
      <c r="BC86" s="13">
        <f t="shared" si="77"/>
        <v>1.078439616325765E-2</v>
      </c>
      <c r="BD86" s="13">
        <f t="shared" si="77"/>
        <v>1.0673795290233152E-2</v>
      </c>
      <c r="BE86" s="13">
        <f t="shared" si="77"/>
        <v>1.0375420809809322E-2</v>
      </c>
      <c r="BF86" s="13">
        <f t="shared" si="77"/>
        <v>1.2440668016940546E-2</v>
      </c>
      <c r="BG86" s="13">
        <f t="shared" si="77"/>
        <v>1.2051165931849924E-2</v>
      </c>
      <c r="BH86" s="13">
        <f t="shared" si="77"/>
        <v>1.1946687335728358E-2</v>
      </c>
      <c r="BI86" s="13">
        <f t="shared" si="77"/>
        <v>1.2241864700987863E-2</v>
      </c>
      <c r="BJ86" s="13">
        <f t="shared" si="77"/>
        <v>1.2157181341897872E-2</v>
      </c>
      <c r="BK86" s="13">
        <f t="shared" si="77"/>
        <v>1.1705600024558274E-2</v>
      </c>
      <c r="BL86" s="13">
        <f t="shared" si="77"/>
        <v>1.180849380145186E-2</v>
      </c>
      <c r="BM86" s="13">
        <f>Y86/Y$111</f>
        <v>1.2256791365487378E-2</v>
      </c>
      <c r="BN86" s="13">
        <f>Z86/Z$111</f>
        <v>1.1242057853379188E-2</v>
      </c>
      <c r="BO86" s="13">
        <f t="shared" si="93"/>
        <v>1.1006043280546017E-2</v>
      </c>
      <c r="BP86" s="13">
        <f t="shared" si="93"/>
        <v>1.1138119736367483E-2</v>
      </c>
      <c r="BQ86" s="13">
        <f t="shared" si="93"/>
        <v>1.2019692724480819E-2</v>
      </c>
      <c r="BR86" s="13">
        <f t="shared" si="93"/>
        <v>1.1393186660878291E-2</v>
      </c>
    </row>
    <row r="87" spans="1:70" x14ac:dyDescent="0.2">
      <c r="A87" s="4">
        <v>85</v>
      </c>
      <c r="B87" s="6" t="s">
        <v>122</v>
      </c>
      <c r="C87" s="32">
        <v>3831326</v>
      </c>
      <c r="D87" s="32">
        <v>3831098</v>
      </c>
      <c r="E87" s="32">
        <v>4231640</v>
      </c>
      <c r="F87" s="32">
        <v>4525515</v>
      </c>
      <c r="G87" s="32">
        <v>4955228</v>
      </c>
      <c r="H87" s="32">
        <v>5044937</v>
      </c>
      <c r="I87" s="32">
        <v>5235353</v>
      </c>
      <c r="J87" s="32">
        <v>5885873</v>
      </c>
      <c r="K87" s="32">
        <v>6149816</v>
      </c>
      <c r="L87" s="32">
        <v>6158932</v>
      </c>
      <c r="M87" s="32">
        <v>6183185</v>
      </c>
      <c r="N87" s="32">
        <v>6137778</v>
      </c>
      <c r="O87" s="32">
        <v>6308326</v>
      </c>
      <c r="P87" s="32">
        <v>6784038</v>
      </c>
      <c r="Q87" s="32">
        <v>7485427</v>
      </c>
      <c r="R87" s="32">
        <v>7376624</v>
      </c>
      <c r="S87" s="32">
        <v>7877436</v>
      </c>
      <c r="T87" s="32">
        <v>8223419</v>
      </c>
      <c r="U87" s="32">
        <v>8316775</v>
      </c>
      <c r="V87" s="32">
        <v>8345329</v>
      </c>
      <c r="W87" s="32">
        <v>8609335</v>
      </c>
      <c r="X87" s="32">
        <v>8679520</v>
      </c>
      <c r="Y87" s="32">
        <v>8850124</v>
      </c>
      <c r="Z87" s="32">
        <v>8445131</v>
      </c>
      <c r="AA87" s="32">
        <v>8581536</v>
      </c>
      <c r="AB87" s="32">
        <v>8940512</v>
      </c>
      <c r="AC87" s="32">
        <v>8817556</v>
      </c>
      <c r="AD87" s="32">
        <v>8949036</v>
      </c>
      <c r="AF87" s="63">
        <f t="shared" si="68"/>
        <v>1.1082456212425864</v>
      </c>
      <c r="AG87" s="63">
        <f t="shared" si="69"/>
        <v>1.421099061189683</v>
      </c>
      <c r="AH87" s="63">
        <f t="shared" si="70"/>
        <v>1.541048742193643</v>
      </c>
      <c r="AI87" s="63">
        <f t="shared" si="66"/>
        <v>1.8206704023154312</v>
      </c>
      <c r="AJ87" s="63">
        <f t="shared" si="71"/>
        <v>1.8475727624797618</v>
      </c>
      <c r="AK87" s="63">
        <f t="shared" si="67"/>
        <v>1.4892367121427801</v>
      </c>
      <c r="AL87" s="63">
        <f t="shared" si="72"/>
        <v>1.8338281363290365</v>
      </c>
      <c r="AM87" s="63">
        <f t="shared" si="73"/>
        <v>1.8209931529110899</v>
      </c>
      <c r="AN87" s="63">
        <f t="shared" si="74"/>
        <v>1.841045550704296</v>
      </c>
      <c r="AO87" s="63">
        <f t="shared" si="75"/>
        <v>1.5441673035687433</v>
      </c>
      <c r="AQ87" s="13">
        <f t="shared" si="92"/>
        <v>9.4303050653326576E-3</v>
      </c>
      <c r="AR87" s="13">
        <f t="shared" si="92"/>
        <v>9.2981640605173301E-3</v>
      </c>
      <c r="AS87" s="13">
        <f t="shared" si="92"/>
        <v>9.9868271464478488E-3</v>
      </c>
      <c r="AT87" s="13">
        <f t="shared" si="92"/>
        <v>1.0403358229226898E-2</v>
      </c>
      <c r="AU87" s="13">
        <f t="shared" si="92"/>
        <v>1.1901959431384987E-2</v>
      </c>
      <c r="AV87" s="13">
        <f t="shared" si="92"/>
        <v>1.2419497846770674E-2</v>
      </c>
      <c r="AW87" s="13">
        <f t="shared" si="92"/>
        <v>1.2484930560207445E-2</v>
      </c>
      <c r="AX87" s="13">
        <f t="shared" si="92"/>
        <v>1.4111506814568742E-2</v>
      </c>
      <c r="AY87" s="13">
        <f t="shared" si="77"/>
        <v>1.5078256075378473E-2</v>
      </c>
      <c r="AZ87" s="13">
        <f t="shared" si="77"/>
        <v>1.5024422518454978E-2</v>
      </c>
      <c r="BA87" s="13">
        <f t="shared" si="77"/>
        <v>1.4653997835477547E-2</v>
      </c>
      <c r="BB87" s="13">
        <f t="shared" si="77"/>
        <v>1.3912829867293799E-2</v>
      </c>
      <c r="BC87" s="13">
        <f t="shared" si="77"/>
        <v>1.3646647750263675E-2</v>
      </c>
      <c r="BD87" s="13">
        <f t="shared" si="77"/>
        <v>1.4063347875432147E-2</v>
      </c>
      <c r="BE87" s="13">
        <f t="shared" si="77"/>
        <v>1.4982872751103261E-2</v>
      </c>
      <c r="BF87" s="13">
        <f t="shared" si="77"/>
        <v>1.7793785169151442E-2</v>
      </c>
      <c r="BG87" s="13">
        <f t="shared" si="77"/>
        <v>1.8063441118374268E-2</v>
      </c>
      <c r="BH87" s="13">
        <f t="shared" si="77"/>
        <v>1.8424837539548478E-2</v>
      </c>
      <c r="BI87" s="13">
        <f t="shared" si="77"/>
        <v>1.8424024196951938E-2</v>
      </c>
      <c r="BJ87" s="13">
        <f t="shared" si="77"/>
        <v>1.8000078420737062E-2</v>
      </c>
      <c r="BK87" s="13">
        <f t="shared" si="77"/>
        <v>1.7954347971796524E-2</v>
      </c>
      <c r="BL87" s="13">
        <f t="shared" si="77"/>
        <v>1.8373494891517607E-2</v>
      </c>
      <c r="BM87" s="13">
        <f t="shared" si="77"/>
        <v>1.9490948099968503E-2</v>
      </c>
      <c r="BN87" s="13">
        <f t="shared" si="77"/>
        <v>1.7758556236170727E-2</v>
      </c>
      <c r="BO87" s="13">
        <f t="shared" ref="BM87:BR96" si="94">AA87/AA$111</f>
        <v>1.7399655286932981E-2</v>
      </c>
      <c r="BP87" s="13">
        <f t="shared" si="94"/>
        <v>1.8260221567827976E-2</v>
      </c>
      <c r="BQ87" s="13">
        <f t="shared" si="94"/>
        <v>1.9571489666367917E-2</v>
      </c>
      <c r="BR87" s="13">
        <f t="shared" si="94"/>
        <v>1.8481744681079468E-2</v>
      </c>
    </row>
    <row r="88" spans="1:70" x14ac:dyDescent="0.2">
      <c r="A88" s="4">
        <v>86</v>
      </c>
      <c r="B88" s="6" t="s">
        <v>123</v>
      </c>
      <c r="C88" s="32">
        <v>1177669</v>
      </c>
      <c r="D88" s="32">
        <v>1256495</v>
      </c>
      <c r="E88" s="32">
        <v>1292499</v>
      </c>
      <c r="F88" s="32">
        <v>1361411</v>
      </c>
      <c r="G88" s="32">
        <v>1435497</v>
      </c>
      <c r="H88" s="32">
        <v>1431868</v>
      </c>
      <c r="I88" s="32">
        <v>1534776</v>
      </c>
      <c r="J88" s="32">
        <v>1604890</v>
      </c>
      <c r="K88" s="32">
        <v>1633465</v>
      </c>
      <c r="L88" s="32">
        <v>1625667</v>
      </c>
      <c r="M88" s="32">
        <v>1372546</v>
      </c>
      <c r="N88" s="32">
        <v>1273647</v>
      </c>
      <c r="O88" s="32">
        <v>1390765</v>
      </c>
      <c r="P88" s="32">
        <v>1411397</v>
      </c>
      <c r="Q88" s="32">
        <v>1384765</v>
      </c>
      <c r="R88" s="32">
        <v>1309970</v>
      </c>
      <c r="S88" s="32">
        <v>1201451</v>
      </c>
      <c r="T88" s="32">
        <v>1158427</v>
      </c>
      <c r="U88" s="32">
        <v>1078568</v>
      </c>
      <c r="V88" s="32">
        <v>1030676</v>
      </c>
      <c r="W88" s="32">
        <v>1148550</v>
      </c>
      <c r="X88" s="32">
        <v>1278552</v>
      </c>
      <c r="Y88" s="32">
        <v>1178410</v>
      </c>
      <c r="Z88" s="32">
        <v>1155883</v>
      </c>
      <c r="AA88" s="32">
        <v>1237689</v>
      </c>
      <c r="AB88" s="32">
        <v>1262220</v>
      </c>
      <c r="AC88" s="32">
        <v>1077320</v>
      </c>
      <c r="AD88" s="32">
        <v>1048095</v>
      </c>
      <c r="AF88" s="63">
        <f t="shared" si="68"/>
        <v>0.3310403540138589</v>
      </c>
      <c r="AG88" s="63">
        <f t="shared" si="69"/>
        <v>0.36030734062485958</v>
      </c>
      <c r="AH88" s="63">
        <f t="shared" si="70"/>
        <v>0.29180216530334174</v>
      </c>
      <c r="AI88" s="63">
        <f t="shared" si="66"/>
        <v>0.25107806241448488</v>
      </c>
      <c r="AJ88" s="63">
        <f t="shared" si="71"/>
        <v>0.25351839382087343</v>
      </c>
      <c r="AK88" s="63">
        <f t="shared" si="67"/>
        <v>0.32945024126532413</v>
      </c>
      <c r="AL88" s="63">
        <f t="shared" si="72"/>
        <v>0.25062952097570479</v>
      </c>
      <c r="AM88" s="63">
        <f t="shared" si="73"/>
        <v>0.25111164010085552</v>
      </c>
      <c r="AN88" s="63">
        <f t="shared" si="74"/>
        <v>0.24928997968877539</v>
      </c>
      <c r="AO88" s="63">
        <f t="shared" si="75"/>
        <v>0.29713907821047492</v>
      </c>
      <c r="AQ88" s="13">
        <f t="shared" si="92"/>
        <v>2.8986773602625426E-3</v>
      </c>
      <c r="AR88" s="13">
        <f t="shared" si="92"/>
        <v>3.0495426249132034E-3</v>
      </c>
      <c r="AS88" s="13">
        <f t="shared" si="92"/>
        <v>3.0503455161489867E-3</v>
      </c>
      <c r="AT88" s="13">
        <f t="shared" si="92"/>
        <v>3.1296429975837046E-3</v>
      </c>
      <c r="AU88" s="13">
        <f t="shared" si="92"/>
        <v>3.4479194616019396E-3</v>
      </c>
      <c r="AV88" s="13">
        <f t="shared" si="92"/>
        <v>3.5249362961043583E-3</v>
      </c>
      <c r="AW88" s="13">
        <f t="shared" si="92"/>
        <v>3.6600343444793391E-3</v>
      </c>
      <c r="AX88" s="13">
        <f t="shared" si="92"/>
        <v>3.8477582121858949E-3</v>
      </c>
      <c r="AY88" s="13">
        <f t="shared" si="77"/>
        <v>4.0049659307153408E-3</v>
      </c>
      <c r="AZ88" s="13">
        <f t="shared" si="77"/>
        <v>3.9657375470794525E-3</v>
      </c>
      <c r="BA88" s="13">
        <f t="shared" si="77"/>
        <v>3.2529005865251266E-3</v>
      </c>
      <c r="BB88" s="13">
        <f t="shared" si="77"/>
        <v>2.8870438165064208E-3</v>
      </c>
      <c r="BC88" s="13">
        <f t="shared" si="77"/>
        <v>3.0086079981274686E-3</v>
      </c>
      <c r="BD88" s="13">
        <f t="shared" si="77"/>
        <v>2.9258336998320626E-3</v>
      </c>
      <c r="BE88" s="13">
        <f t="shared" si="77"/>
        <v>2.7717534063429524E-3</v>
      </c>
      <c r="BF88" s="13">
        <f t="shared" si="77"/>
        <v>3.1598905892496775E-3</v>
      </c>
      <c r="BG88" s="13">
        <f t="shared" si="77"/>
        <v>2.755000408141924E-3</v>
      </c>
      <c r="BH88" s="13">
        <f t="shared" si="77"/>
        <v>2.5954933436356004E-3</v>
      </c>
      <c r="BI88" s="13">
        <f t="shared" si="77"/>
        <v>2.389335160571022E-3</v>
      </c>
      <c r="BJ88" s="13">
        <f t="shared" si="77"/>
        <v>2.2230697946565791E-3</v>
      </c>
      <c r="BK88" s="13">
        <f t="shared" si="77"/>
        <v>2.3952449710699952E-3</v>
      </c>
      <c r="BL88" s="13">
        <f t="shared" si="77"/>
        <v>2.7065400667939726E-3</v>
      </c>
      <c r="BM88" s="13">
        <f t="shared" si="94"/>
        <v>2.5952549535445926E-3</v>
      </c>
      <c r="BN88" s="13">
        <f t="shared" si="94"/>
        <v>2.4306092182505784E-3</v>
      </c>
      <c r="BO88" s="13">
        <f t="shared" si="94"/>
        <v>2.5094996924127327E-3</v>
      </c>
      <c r="BP88" s="13">
        <f t="shared" si="94"/>
        <v>2.5779750496776723E-3</v>
      </c>
      <c r="BQ88" s="13">
        <f t="shared" si="94"/>
        <v>2.3912246485728568E-3</v>
      </c>
      <c r="BR88" s="13">
        <f t="shared" si="94"/>
        <v>2.1645486945762633E-3</v>
      </c>
    </row>
    <row r="89" spans="1:70" x14ac:dyDescent="0.2">
      <c r="A89" s="4">
        <v>87</v>
      </c>
      <c r="B89" s="6" t="s">
        <v>124</v>
      </c>
      <c r="C89" s="32">
        <v>4277627</v>
      </c>
      <c r="D89" s="32">
        <v>4587088</v>
      </c>
      <c r="E89" s="32">
        <v>4635223</v>
      </c>
      <c r="F89" s="32">
        <v>4855634</v>
      </c>
      <c r="G89" s="32">
        <v>5159724</v>
      </c>
      <c r="H89" s="32">
        <v>5020480</v>
      </c>
      <c r="I89" s="32">
        <v>5508227</v>
      </c>
      <c r="J89" s="32">
        <v>5485319</v>
      </c>
      <c r="K89" s="32">
        <v>5067679</v>
      </c>
      <c r="L89" s="32">
        <v>5119658</v>
      </c>
      <c r="M89" s="32">
        <v>5316554</v>
      </c>
      <c r="N89" s="32">
        <v>6127270</v>
      </c>
      <c r="O89" s="32">
        <v>5951948</v>
      </c>
      <c r="P89" s="32">
        <v>5568696</v>
      </c>
      <c r="Q89" s="32">
        <v>5833044</v>
      </c>
      <c r="R89" s="32">
        <v>4737543</v>
      </c>
      <c r="S89" s="32">
        <v>4591707</v>
      </c>
      <c r="T89" s="32">
        <v>4354813</v>
      </c>
      <c r="U89" s="32">
        <v>4619918</v>
      </c>
      <c r="V89" s="32">
        <v>4964009</v>
      </c>
      <c r="W89" s="32">
        <v>5095978</v>
      </c>
      <c r="X89" s="32">
        <v>5104614</v>
      </c>
      <c r="Y89" s="32">
        <v>5225349</v>
      </c>
      <c r="Z89" s="32">
        <v>5285324</v>
      </c>
      <c r="AA89" s="32">
        <v>5172677</v>
      </c>
      <c r="AB89" s="32">
        <v>5116623</v>
      </c>
      <c r="AC89" s="32">
        <v>4348124</v>
      </c>
      <c r="AD89" s="32">
        <v>4533094</v>
      </c>
      <c r="AF89" s="63">
        <f t="shared" si="68"/>
        <v>1.1853767008061546</v>
      </c>
      <c r="AG89" s="63">
        <f t="shared" si="69"/>
        <v>1.2948359735565276</v>
      </c>
      <c r="AH89" s="63">
        <f t="shared" si="70"/>
        <v>1.1990167026168423</v>
      </c>
      <c r="AI89" s="63">
        <f t="shared" si="66"/>
        <v>1.0443459316280668</v>
      </c>
      <c r="AJ89" s="63">
        <f t="shared" si="71"/>
        <v>1.0669537473907929</v>
      </c>
      <c r="AK89" s="63">
        <f t="shared" si="67"/>
        <v>1.2340195431733063</v>
      </c>
      <c r="AL89" s="63">
        <f t="shared" si="72"/>
        <v>1.0533829982953575</v>
      </c>
      <c r="AM89" s="63">
        <f t="shared" si="73"/>
        <v>1.0641194831006464</v>
      </c>
      <c r="AN89" s="63">
        <f t="shared" si="74"/>
        <v>1.0196445071742164</v>
      </c>
      <c r="AO89" s="63">
        <f t="shared" si="75"/>
        <v>1.1502775179313474</v>
      </c>
      <c r="AQ89" s="13">
        <f t="shared" si="92"/>
        <v>1.0528816280761214E-2</v>
      </c>
      <c r="AR89" s="13">
        <f t="shared" si="92"/>
        <v>1.1132969395204801E-2</v>
      </c>
      <c r="AS89" s="13">
        <f t="shared" si="92"/>
        <v>1.0939297975782305E-2</v>
      </c>
      <c r="AT89" s="13">
        <f t="shared" si="92"/>
        <v>1.1162243398157761E-2</v>
      </c>
      <c r="AU89" s="13">
        <f t="shared" si="92"/>
        <v>1.2393138262284494E-2</v>
      </c>
      <c r="AV89" s="13">
        <f t="shared" si="92"/>
        <v>1.2359290224983034E-2</v>
      </c>
      <c r="AW89" s="13">
        <f t="shared" si="92"/>
        <v>1.3135662791956869E-2</v>
      </c>
      <c r="AX89" s="13">
        <f t="shared" si="92"/>
        <v>1.3151170004616715E-2</v>
      </c>
      <c r="AY89" s="13">
        <f t="shared" si="77"/>
        <v>1.242504843556586E-2</v>
      </c>
      <c r="AZ89" s="13">
        <f t="shared" si="77"/>
        <v>1.2489162884407259E-2</v>
      </c>
      <c r="BA89" s="13">
        <f t="shared" si="77"/>
        <v>1.2600103475506474E-2</v>
      </c>
      <c r="BB89" s="13">
        <f t="shared" si="77"/>
        <v>1.3889010821338484E-2</v>
      </c>
      <c r="BC89" s="13">
        <f t="shared" si="77"/>
        <v>1.2875703916361707E-2</v>
      </c>
      <c r="BD89" s="13">
        <f t="shared" si="77"/>
        <v>1.1543937262811249E-2</v>
      </c>
      <c r="BE89" s="13">
        <f t="shared" si="77"/>
        <v>1.1675453651954174E-2</v>
      </c>
      <c r="BF89" s="13">
        <f t="shared" si="77"/>
        <v>1.1427832348729884E-2</v>
      </c>
      <c r="BG89" s="13">
        <f t="shared" si="77"/>
        <v>1.0529064155815034E-2</v>
      </c>
      <c r="BH89" s="13">
        <f t="shared" si="77"/>
        <v>9.7571000626520098E-3</v>
      </c>
      <c r="BI89" s="13">
        <f t="shared" si="77"/>
        <v>1.0234433541839692E-2</v>
      </c>
      <c r="BJ89" s="13">
        <f t="shared" si="77"/>
        <v>1.0706893794270372E-2</v>
      </c>
      <c r="BK89" s="13">
        <f t="shared" si="77"/>
        <v>1.0627413414464614E-2</v>
      </c>
      <c r="BL89" s="13">
        <f t="shared" si="77"/>
        <v>1.0805850928642282E-2</v>
      </c>
      <c r="BM89" s="13">
        <f t="shared" si="94"/>
        <v>1.1507975047945354E-2</v>
      </c>
      <c r="BN89" s="13">
        <f t="shared" si="94"/>
        <v>1.1114063651633446E-2</v>
      </c>
      <c r="BO89" s="13">
        <f t="shared" si="94"/>
        <v>1.0487958881795361E-2</v>
      </c>
      <c r="BP89" s="13">
        <f t="shared" si="94"/>
        <v>1.0450259410092472E-2</v>
      </c>
      <c r="BQ89" s="13">
        <f t="shared" si="94"/>
        <v>9.6511169233386585E-3</v>
      </c>
      <c r="BR89" s="13">
        <f t="shared" si="94"/>
        <v>9.3618447756085958E-3</v>
      </c>
    </row>
    <row r="90" spans="1:70" x14ac:dyDescent="0.2">
      <c r="A90" s="4">
        <v>88</v>
      </c>
      <c r="B90" s="6" t="s">
        <v>125</v>
      </c>
      <c r="C90" s="32">
        <v>1875728</v>
      </c>
      <c r="D90" s="32">
        <v>1830611</v>
      </c>
      <c r="E90" s="32">
        <v>1995927</v>
      </c>
      <c r="F90" s="32">
        <v>2115017</v>
      </c>
      <c r="G90" s="32">
        <v>2172992</v>
      </c>
      <c r="H90" s="32">
        <v>2262848</v>
      </c>
      <c r="I90" s="32">
        <v>2267652</v>
      </c>
      <c r="J90" s="32">
        <v>2260700</v>
      </c>
      <c r="K90" s="32">
        <v>2314454</v>
      </c>
      <c r="L90" s="32">
        <v>2244305</v>
      </c>
      <c r="M90" s="32">
        <v>2206883</v>
      </c>
      <c r="N90" s="32">
        <v>2512179</v>
      </c>
      <c r="O90" s="32">
        <v>2493052</v>
      </c>
      <c r="P90" s="32">
        <v>2473084</v>
      </c>
      <c r="Q90" s="32">
        <v>2398175</v>
      </c>
      <c r="R90" s="32">
        <v>2255441</v>
      </c>
      <c r="S90" s="32">
        <v>2108185</v>
      </c>
      <c r="T90" s="32">
        <v>2195769</v>
      </c>
      <c r="U90" s="32">
        <v>2045654</v>
      </c>
      <c r="V90" s="32">
        <v>1944603</v>
      </c>
      <c r="W90" s="32">
        <v>2364144</v>
      </c>
      <c r="X90" s="32">
        <v>2618934</v>
      </c>
      <c r="Y90" s="32">
        <v>2431022</v>
      </c>
      <c r="Z90" s="32">
        <v>2809185</v>
      </c>
      <c r="AA90" s="32">
        <v>2888780</v>
      </c>
      <c r="AB90" s="32">
        <v>3269026</v>
      </c>
      <c r="AC90" s="32">
        <v>2836298</v>
      </c>
      <c r="AD90" s="32">
        <v>2708573</v>
      </c>
      <c r="AF90" s="63">
        <f t="shared" si="68"/>
        <v>0.50355211045804293</v>
      </c>
      <c r="AG90" s="63">
        <f t="shared" si="69"/>
        <v>0.54836802323303546</v>
      </c>
      <c r="AH90" s="63">
        <f t="shared" si="70"/>
        <v>0.52148841878748153</v>
      </c>
      <c r="AI90" s="63">
        <f t="shared" si="66"/>
        <v>0.48256985610809794</v>
      </c>
      <c r="AJ90" s="63">
        <f t="shared" si="71"/>
        <v>0.59390761805760406</v>
      </c>
      <c r="AK90" s="63">
        <f t="shared" si="67"/>
        <v>0.5317899630723929</v>
      </c>
      <c r="AL90" s="63">
        <f t="shared" si="72"/>
        <v>0.5367698334428419</v>
      </c>
      <c r="AM90" s="63">
        <f t="shared" si="73"/>
        <v>0.51191687201647718</v>
      </c>
      <c r="AN90" s="63">
        <f t="shared" si="74"/>
        <v>0.62764545366038527</v>
      </c>
      <c r="AO90" s="63">
        <f t="shared" si="75"/>
        <v>0.52889522286626445</v>
      </c>
      <c r="AQ90" s="13">
        <f t="shared" si="92"/>
        <v>4.6168577822890289E-3</v>
      </c>
      <c r="AR90" s="13">
        <f t="shared" si="92"/>
        <v>4.4429355263132632E-3</v>
      </c>
      <c r="AS90" s="13">
        <f t="shared" si="92"/>
        <v>4.7104616522029791E-3</v>
      </c>
      <c r="AT90" s="13">
        <f t="shared" si="92"/>
        <v>4.8620498466814908E-3</v>
      </c>
      <c r="AU90" s="13">
        <f t="shared" si="92"/>
        <v>5.2193082999862223E-3</v>
      </c>
      <c r="AV90" s="13">
        <f t="shared" si="92"/>
        <v>5.5706217666482904E-3</v>
      </c>
      <c r="AW90" s="13">
        <f t="shared" si="92"/>
        <v>5.4077495356503243E-3</v>
      </c>
      <c r="AX90" s="13">
        <f t="shared" si="92"/>
        <v>5.4200767593346908E-3</v>
      </c>
      <c r="AY90" s="13">
        <f t="shared" si="77"/>
        <v>5.6746299542431849E-3</v>
      </c>
      <c r="AZ90" s="13">
        <f t="shared" si="77"/>
        <v>5.4748756083491581E-3</v>
      </c>
      <c r="BA90" s="13">
        <f t="shared" si="77"/>
        <v>5.2302589531369667E-3</v>
      </c>
      <c r="BB90" s="13">
        <f t="shared" si="77"/>
        <v>5.6944905832677995E-3</v>
      </c>
      <c r="BC90" s="13">
        <f t="shared" si="77"/>
        <v>5.393158575997873E-3</v>
      </c>
      <c r="BD90" s="13">
        <f t="shared" si="77"/>
        <v>5.1267166571244494E-3</v>
      </c>
      <c r="BE90" s="13">
        <f t="shared" si="77"/>
        <v>4.800200557680552E-3</v>
      </c>
      <c r="BF90" s="13">
        <f t="shared" si="77"/>
        <v>5.4405419898989156E-3</v>
      </c>
      <c r="BG90" s="13">
        <f t="shared" si="77"/>
        <v>4.8341967632793033E-3</v>
      </c>
      <c r="BH90" s="13">
        <f t="shared" si="77"/>
        <v>4.9196918093771975E-3</v>
      </c>
      <c r="BI90" s="13">
        <f t="shared" si="77"/>
        <v>4.5317059550837339E-3</v>
      </c>
      <c r="BJ90" s="13">
        <f t="shared" si="77"/>
        <v>4.1943231353971256E-3</v>
      </c>
      <c r="BK90" s="13">
        <f t="shared" si="77"/>
        <v>4.9303069321190223E-3</v>
      </c>
      <c r="BL90" s="13">
        <f t="shared" si="77"/>
        <v>5.5439667712294891E-3</v>
      </c>
      <c r="BM90" s="13">
        <f t="shared" si="94"/>
        <v>5.3539276547855865E-3</v>
      </c>
      <c r="BN90" s="13">
        <f t="shared" si="94"/>
        <v>5.9071990476296061E-3</v>
      </c>
      <c r="BO90" s="13">
        <f t="shared" si="94"/>
        <v>5.85720041258188E-3</v>
      </c>
      <c r="BP90" s="13">
        <f t="shared" si="94"/>
        <v>6.6767025278854737E-3</v>
      </c>
      <c r="BQ90" s="13">
        <f t="shared" si="94"/>
        <v>6.2954606693442026E-3</v>
      </c>
      <c r="BR90" s="13">
        <f t="shared" si="94"/>
        <v>5.5938041411460922E-3</v>
      </c>
    </row>
    <row r="91" spans="1:70" x14ac:dyDescent="0.2">
      <c r="A91" s="4">
        <v>89</v>
      </c>
      <c r="B91" s="6" t="s">
        <v>126</v>
      </c>
      <c r="C91" s="32">
        <v>5778995</v>
      </c>
      <c r="D91" s="32">
        <v>5136267</v>
      </c>
      <c r="E91" s="32">
        <v>5329910</v>
      </c>
      <c r="F91" s="32">
        <v>5683389</v>
      </c>
      <c r="G91" s="32">
        <v>5563161</v>
      </c>
      <c r="H91" s="32">
        <v>5723168</v>
      </c>
      <c r="I91" s="32">
        <v>6015238</v>
      </c>
      <c r="J91" s="32">
        <v>5548215</v>
      </c>
      <c r="K91" s="32">
        <v>5397475</v>
      </c>
      <c r="L91" s="32">
        <v>5493412</v>
      </c>
      <c r="M91" s="32">
        <v>5579515</v>
      </c>
      <c r="N91" s="32">
        <v>6308840</v>
      </c>
      <c r="O91" s="32">
        <v>5813023</v>
      </c>
      <c r="P91" s="32">
        <v>5250188</v>
      </c>
      <c r="Q91" s="32">
        <v>4412890</v>
      </c>
      <c r="R91" s="32">
        <v>3325680</v>
      </c>
      <c r="S91" s="32">
        <v>3270278</v>
      </c>
      <c r="T91" s="32">
        <v>2707532</v>
      </c>
      <c r="U91" s="32">
        <v>2851760</v>
      </c>
      <c r="V91" s="32">
        <v>2996936</v>
      </c>
      <c r="W91" s="32">
        <v>3313244</v>
      </c>
      <c r="X91" s="32">
        <v>3430567</v>
      </c>
      <c r="Y91" s="32">
        <v>3534429</v>
      </c>
      <c r="Z91" s="32">
        <v>3817454</v>
      </c>
      <c r="AA91" s="32">
        <v>3815785</v>
      </c>
      <c r="AB91" s="32">
        <v>3751120</v>
      </c>
      <c r="AC91" s="32">
        <v>3670203</v>
      </c>
      <c r="AD91" s="32">
        <v>3506617</v>
      </c>
      <c r="AF91" s="63">
        <f t="shared" si="68"/>
        <v>1.3317630528395221</v>
      </c>
      <c r="AG91" s="63">
        <f t="shared" si="69"/>
        <v>1.3634196974646238</v>
      </c>
      <c r="AH91" s="63">
        <f t="shared" si="70"/>
        <v>1.0352232299170125</v>
      </c>
      <c r="AI91" s="63">
        <f t="shared" si="66"/>
        <v>0.67530883270730602</v>
      </c>
      <c r="AJ91" s="63">
        <f t="shared" si="71"/>
        <v>0.77696674353072737</v>
      </c>
      <c r="AK91" s="63">
        <f t="shared" si="67"/>
        <v>1.1783453671409168</v>
      </c>
      <c r="AL91" s="63">
        <f t="shared" si="72"/>
        <v>0.72613126209604317</v>
      </c>
      <c r="AM91" s="63">
        <f t="shared" si="73"/>
        <v>0.71185223155215971</v>
      </c>
      <c r="AN91" s="63">
        <f t="shared" si="74"/>
        <v>0.78481682959115684</v>
      </c>
      <c r="AO91" s="63">
        <f t="shared" si="75"/>
        <v>1.0290558297727008</v>
      </c>
      <c r="AQ91" s="13">
        <f t="shared" si="92"/>
        <v>1.4224236157672853E-2</v>
      </c>
      <c r="AR91" s="13">
        <f t="shared" si="92"/>
        <v>1.2465839616898646E-2</v>
      </c>
      <c r="AS91" s="13">
        <f t="shared" si="92"/>
        <v>1.2578785028056226E-2</v>
      </c>
      <c r="AT91" s="13">
        <f t="shared" si="92"/>
        <v>1.3065105678148814E-2</v>
      </c>
      <c r="AU91" s="13">
        <f t="shared" si="92"/>
        <v>1.3362153372612347E-2</v>
      </c>
      <c r="AV91" s="13">
        <f t="shared" si="92"/>
        <v>1.4089149706469442E-2</v>
      </c>
      <c r="AW91" s="13">
        <f t="shared" si="92"/>
        <v>1.4344749768185854E-2</v>
      </c>
      <c r="AX91" s="13">
        <f t="shared" si="92"/>
        <v>1.3301964514217774E-2</v>
      </c>
      <c r="AY91" s="13">
        <f t="shared" si="77"/>
        <v>1.323364962633897E-2</v>
      </c>
      <c r="AZ91" s="13">
        <f t="shared" si="77"/>
        <v>1.3400918041626502E-2</v>
      </c>
      <c r="BA91" s="13">
        <f t="shared" si="77"/>
        <v>1.3223314640110962E-2</v>
      </c>
      <c r="BB91" s="13">
        <f t="shared" si="77"/>
        <v>1.4300585257397353E-2</v>
      </c>
      <c r="BC91" s="13">
        <f t="shared" si="77"/>
        <v>1.2575170852803264E-2</v>
      </c>
      <c r="BD91" s="13">
        <f t="shared" si="77"/>
        <v>1.0883668436913142E-2</v>
      </c>
      <c r="BE91" s="13">
        <f t="shared" si="77"/>
        <v>8.8328654243259707E-3</v>
      </c>
      <c r="BF91" s="13">
        <f t="shared" si="77"/>
        <v>8.0221569462322565E-3</v>
      </c>
      <c r="BG91" s="13">
        <f t="shared" si="77"/>
        <v>7.4989468773487677E-3</v>
      </c>
      <c r="BH91" s="13">
        <f t="shared" si="77"/>
        <v>6.0663134437304936E-3</v>
      </c>
      <c r="BI91" s="13">
        <f t="shared" si="77"/>
        <v>6.3174602227305254E-3</v>
      </c>
      <c r="BJ91" s="13">
        <f t="shared" si="77"/>
        <v>6.4641050127478561E-3</v>
      </c>
      <c r="BK91" s="13">
        <f t="shared" si="77"/>
        <v>6.9096086621634545E-3</v>
      </c>
      <c r="BL91" s="13">
        <f t="shared" si="77"/>
        <v>7.2620957437172654E-3</v>
      </c>
      <c r="BM91" s="13">
        <f t="shared" si="94"/>
        <v>7.7840007893701353E-3</v>
      </c>
      <c r="BN91" s="13">
        <f t="shared" si="94"/>
        <v>8.0274031910215343E-3</v>
      </c>
      <c r="BO91" s="13">
        <f t="shared" si="94"/>
        <v>7.7367668968643336E-3</v>
      </c>
      <c r="BP91" s="13">
        <f t="shared" si="94"/>
        <v>7.6613377765737435E-3</v>
      </c>
      <c r="BQ91" s="13">
        <f t="shared" si="94"/>
        <v>8.1464002142966289E-3</v>
      </c>
      <c r="BR91" s="13">
        <f t="shared" si="94"/>
        <v>7.2419420469794563E-3</v>
      </c>
    </row>
    <row r="92" spans="1:70" x14ac:dyDescent="0.2">
      <c r="A92" s="4">
        <v>90</v>
      </c>
      <c r="B92" s="6" t="s">
        <v>127</v>
      </c>
      <c r="C92" s="32">
        <v>6672686</v>
      </c>
      <c r="D92" s="32">
        <v>6102829</v>
      </c>
      <c r="E92" s="32">
        <v>6599277</v>
      </c>
      <c r="F92" s="32">
        <v>6860208</v>
      </c>
      <c r="G92" s="32">
        <v>7008139</v>
      </c>
      <c r="H92" s="32">
        <v>6823656</v>
      </c>
      <c r="I92" s="32">
        <v>7679827</v>
      </c>
      <c r="J92" s="32">
        <v>7744091</v>
      </c>
      <c r="K92" s="32">
        <v>7470408</v>
      </c>
      <c r="L92" s="32">
        <v>7307135</v>
      </c>
      <c r="M92" s="32">
        <v>7226964</v>
      </c>
      <c r="N92" s="32">
        <v>6764634</v>
      </c>
      <c r="O92" s="32">
        <v>7564464</v>
      </c>
      <c r="P92" s="32">
        <v>8527641</v>
      </c>
      <c r="Q92" s="32">
        <v>9514213</v>
      </c>
      <c r="R92" s="32">
        <v>9632889</v>
      </c>
      <c r="S92" s="32">
        <v>10151714</v>
      </c>
      <c r="T92" s="32">
        <v>11145458</v>
      </c>
      <c r="U92" s="32">
        <v>11365991</v>
      </c>
      <c r="V92" s="32">
        <v>11833689</v>
      </c>
      <c r="W92" s="32">
        <v>12371783</v>
      </c>
      <c r="X92" s="32">
        <v>13031621</v>
      </c>
      <c r="Y92" s="32">
        <v>13216326</v>
      </c>
      <c r="Z92" s="32">
        <v>13448900</v>
      </c>
      <c r="AA92" s="32">
        <v>13842709</v>
      </c>
      <c r="AB92" s="32">
        <v>14073482</v>
      </c>
      <c r="AC92" s="32">
        <v>12994027</v>
      </c>
      <c r="AD92" s="32">
        <v>13359778</v>
      </c>
      <c r="AF92" s="63">
        <f t="shared" si="68"/>
        <v>1.6350358785372543</v>
      </c>
      <c r="AG92" s="63">
        <f t="shared" si="69"/>
        <v>1.7580664486931024</v>
      </c>
      <c r="AH92" s="63">
        <f t="shared" si="70"/>
        <v>1.9155690175454081</v>
      </c>
      <c r="AI92" s="63">
        <f t="shared" si="66"/>
        <v>2.5390070054695011</v>
      </c>
      <c r="AJ92" s="63">
        <f t="shared" si="71"/>
        <v>2.8437706651154437</v>
      </c>
      <c r="AK92" s="63">
        <f t="shared" si="67"/>
        <v>1.8644033642222095</v>
      </c>
      <c r="AL92" s="63">
        <f t="shared" si="72"/>
        <v>2.685275395384279</v>
      </c>
      <c r="AM92" s="63">
        <f t="shared" si="73"/>
        <v>2.6421646712921314</v>
      </c>
      <c r="AN92" s="63">
        <f t="shared" si="74"/>
        <v>2.8550839659934537</v>
      </c>
      <c r="AO92" s="63">
        <f t="shared" si="75"/>
        <v>2.1422075510278789</v>
      </c>
      <c r="AQ92" s="13">
        <f t="shared" si="92"/>
        <v>1.642393901880819E-2</v>
      </c>
      <c r="AR92" s="13">
        <f t="shared" si="92"/>
        <v>1.481170809916189E-2</v>
      </c>
      <c r="AS92" s="13">
        <f t="shared" si="92"/>
        <v>1.5574538167360388E-2</v>
      </c>
      <c r="AT92" s="13">
        <f t="shared" si="92"/>
        <v>1.5770404329895758E-2</v>
      </c>
      <c r="AU92" s="13">
        <f t="shared" si="92"/>
        <v>1.6832845242944816E-2</v>
      </c>
      <c r="AV92" s="13">
        <f t="shared" si="92"/>
        <v>1.679830313026779E-2</v>
      </c>
      <c r="AW92" s="13">
        <f t="shared" si="92"/>
        <v>1.8314353742604608E-2</v>
      </c>
      <c r="AX92" s="13">
        <f t="shared" si="92"/>
        <v>1.8566624342581037E-2</v>
      </c>
      <c r="AY92" s="13">
        <f t="shared" si="77"/>
        <v>1.8316113004284346E-2</v>
      </c>
      <c r="AZ92" s="13">
        <f t="shared" si="77"/>
        <v>1.7825409281899931E-2</v>
      </c>
      <c r="BA92" s="13">
        <f t="shared" si="77"/>
        <v>1.7127728640348647E-2</v>
      </c>
      <c r="BB92" s="13">
        <f t="shared" si="77"/>
        <v>1.5333757909867565E-2</v>
      </c>
      <c r="BC92" s="13">
        <f t="shared" si="77"/>
        <v>1.6364020443387133E-2</v>
      </c>
      <c r="BD92" s="13">
        <f t="shared" si="77"/>
        <v>1.7677846430075726E-2</v>
      </c>
      <c r="BE92" s="13">
        <f t="shared" si="77"/>
        <v>1.9043702210427331E-2</v>
      </c>
      <c r="BF92" s="13">
        <f t="shared" si="77"/>
        <v>2.3236314799870789E-2</v>
      </c>
      <c r="BG92" s="13">
        <f t="shared" si="77"/>
        <v>2.3278499259095947E-2</v>
      </c>
      <c r="BH92" s="13">
        <f t="shared" si="77"/>
        <v>2.4971760888489437E-2</v>
      </c>
      <c r="BI92" s="13">
        <f t="shared" si="77"/>
        <v>2.5178905670327496E-2</v>
      </c>
      <c r="BJ92" s="13">
        <f t="shared" si="77"/>
        <v>2.5524138114460623E-2</v>
      </c>
      <c r="BK92" s="13">
        <f t="shared" si="77"/>
        <v>2.5800749652970495E-2</v>
      </c>
      <c r="BL92" s="13">
        <f t="shared" si="77"/>
        <v>2.7586366742826052E-2</v>
      </c>
      <c r="BM92" s="13">
        <f t="shared" si="94"/>
        <v>2.9106792643613169E-2</v>
      </c>
      <c r="BN92" s="13">
        <f t="shared" si="94"/>
        <v>2.8280561540683796E-2</v>
      </c>
      <c r="BO92" s="13">
        <f t="shared" si="94"/>
        <v>2.8067045903824764E-2</v>
      </c>
      <c r="BP92" s="13">
        <f t="shared" si="94"/>
        <v>2.8743868309872946E-2</v>
      </c>
      <c r="BQ92" s="13">
        <f t="shared" si="94"/>
        <v>2.8841604766105904E-2</v>
      </c>
      <c r="BR92" s="13">
        <f t="shared" si="94"/>
        <v>2.7590905432931828E-2</v>
      </c>
    </row>
    <row r="93" spans="1:70" x14ac:dyDescent="0.2">
      <c r="A93" s="4">
        <v>91</v>
      </c>
      <c r="B93" s="6" t="s">
        <v>128</v>
      </c>
      <c r="C93" s="32">
        <v>9836157</v>
      </c>
      <c r="D93" s="32">
        <v>10424494</v>
      </c>
      <c r="E93" s="32">
        <v>10193605</v>
      </c>
      <c r="F93" s="32">
        <v>10226383</v>
      </c>
      <c r="G93" s="32">
        <v>10310723</v>
      </c>
      <c r="H93" s="32">
        <v>10728413</v>
      </c>
      <c r="I93" s="32">
        <v>10879299</v>
      </c>
      <c r="J93" s="32">
        <v>11742199</v>
      </c>
      <c r="K93" s="32">
        <v>12182050</v>
      </c>
      <c r="L93" s="32">
        <v>12605779</v>
      </c>
      <c r="M93" s="32">
        <v>12482667</v>
      </c>
      <c r="N93" s="32">
        <v>12171414</v>
      </c>
      <c r="O93" s="32">
        <v>11535655</v>
      </c>
      <c r="P93" s="32">
        <v>11422140</v>
      </c>
      <c r="Q93" s="32">
        <v>10911197</v>
      </c>
      <c r="R93" s="32">
        <v>11246297</v>
      </c>
      <c r="S93" s="32">
        <v>12123178</v>
      </c>
      <c r="T93" s="32">
        <v>12054104</v>
      </c>
      <c r="U93" s="32">
        <v>11907636</v>
      </c>
      <c r="V93" s="32">
        <v>12517773</v>
      </c>
      <c r="W93" s="32">
        <v>12466740</v>
      </c>
      <c r="X93" s="32">
        <v>12567538</v>
      </c>
      <c r="Y93" s="32">
        <v>12819575</v>
      </c>
      <c r="Z93" s="32">
        <v>12262213</v>
      </c>
      <c r="AA93" s="32">
        <v>12339224</v>
      </c>
      <c r="AB93" s="32">
        <v>12931920</v>
      </c>
      <c r="AC93" s="32">
        <v>14339510</v>
      </c>
      <c r="AD93" s="32">
        <v>15548988</v>
      </c>
      <c r="AF93" s="63">
        <f t="shared" si="68"/>
        <v>2.4997820348340056</v>
      </c>
      <c r="AG93" s="63">
        <f t="shared" si="69"/>
        <v>2.8648175918869754</v>
      </c>
      <c r="AH93" s="63">
        <f t="shared" si="70"/>
        <v>2.5498301504361609</v>
      </c>
      <c r="AI93" s="63">
        <f t="shared" si="66"/>
        <v>2.6797996791143088</v>
      </c>
      <c r="AJ93" s="63">
        <f t="shared" si="71"/>
        <v>2.7313524742897237</v>
      </c>
      <c r="AK93" s="63">
        <f t="shared" si="67"/>
        <v>2.7026297186323176</v>
      </c>
      <c r="AL93" s="63">
        <f t="shared" si="72"/>
        <v>2.7096833644223817</v>
      </c>
      <c r="AM93" s="63">
        <f t="shared" si="73"/>
        <v>2.6647199779053006</v>
      </c>
      <c r="AN93" s="63">
        <f t="shared" si="74"/>
        <v>2.7752999529964821</v>
      </c>
      <c r="AO93" s="63">
        <f t="shared" si="75"/>
        <v>2.6599920290993655</v>
      </c>
      <c r="AQ93" s="13">
        <f t="shared" si="92"/>
        <v>2.4210406835781469E-2</v>
      </c>
      <c r="AR93" s="13">
        <f t="shared" si="92"/>
        <v>2.5300489692479427E-2</v>
      </c>
      <c r="AS93" s="13">
        <f t="shared" si="92"/>
        <v>2.4057285386792478E-2</v>
      </c>
      <c r="AT93" s="13">
        <f t="shared" si="92"/>
        <v>2.350864503559839E-2</v>
      </c>
      <c r="AU93" s="13">
        <f t="shared" si="92"/>
        <v>2.4765319951826254E-2</v>
      </c>
      <c r="AV93" s="13">
        <f t="shared" si="92"/>
        <v>2.6410934795175145E-2</v>
      </c>
      <c r="AW93" s="13">
        <f t="shared" si="92"/>
        <v>2.5944247228168626E-2</v>
      </c>
      <c r="AX93" s="13">
        <f t="shared" si="92"/>
        <v>2.8152174062627971E-2</v>
      </c>
      <c r="AY93" s="13">
        <f t="shared" si="77"/>
        <v>2.9868221979822536E-2</v>
      </c>
      <c r="AZ93" s="13">
        <f t="shared" si="77"/>
        <v>3.0751200024657987E-2</v>
      </c>
      <c r="BA93" s="13">
        <f t="shared" si="77"/>
        <v>2.9583616728108088E-2</v>
      </c>
      <c r="BB93" s="13">
        <f t="shared" si="77"/>
        <v>2.7589595489833273E-2</v>
      </c>
      <c r="BC93" s="13">
        <f t="shared" si="77"/>
        <v>2.4954801060307907E-2</v>
      </c>
      <c r="BD93" s="13">
        <f t="shared" si="77"/>
        <v>2.3678158686889512E-2</v>
      </c>
      <c r="BE93" s="13">
        <f t="shared" si="77"/>
        <v>2.1839913235840742E-2</v>
      </c>
      <c r="BF93" s="13">
        <f t="shared" si="77"/>
        <v>2.7128154121244672E-2</v>
      </c>
      <c r="BG93" s="13">
        <f t="shared" si="77"/>
        <v>2.779918643205357E-2</v>
      </c>
      <c r="BH93" s="13">
        <f t="shared" si="77"/>
        <v>2.7007611783471264E-2</v>
      </c>
      <c r="BI93" s="13">
        <f t="shared" si="77"/>
        <v>2.6378803537728989E-2</v>
      </c>
      <c r="BJ93" s="13">
        <f t="shared" si="77"/>
        <v>2.6999642033643616E-2</v>
      </c>
      <c r="BK93" s="13">
        <f t="shared" si="77"/>
        <v>2.5998777842181145E-2</v>
      </c>
      <c r="BL93" s="13">
        <f t="shared" si="77"/>
        <v>2.6603959117779945E-2</v>
      </c>
      <c r="BM93" s="13">
        <f t="shared" si="94"/>
        <v>2.8233013570053228E-2</v>
      </c>
      <c r="BN93" s="13">
        <f t="shared" si="94"/>
        <v>2.5785177179655797E-2</v>
      </c>
      <c r="BO93" s="13">
        <f t="shared" si="94"/>
        <v>2.5018626514909489E-2</v>
      </c>
      <c r="BP93" s="13">
        <f t="shared" si="94"/>
        <v>2.6412326776970484E-2</v>
      </c>
      <c r="BQ93" s="13">
        <f t="shared" si="94"/>
        <v>3.1828045298014487E-2</v>
      </c>
      <c r="BR93" s="13">
        <f t="shared" si="94"/>
        <v>3.2112109758544775E-2</v>
      </c>
    </row>
    <row r="94" spans="1:70" x14ac:dyDescent="0.2">
      <c r="A94" s="4">
        <v>92</v>
      </c>
      <c r="B94" s="6" t="s">
        <v>129</v>
      </c>
      <c r="C94" s="32">
        <v>2903352</v>
      </c>
      <c r="D94" s="32">
        <v>2993903</v>
      </c>
      <c r="E94" s="32">
        <v>3088313</v>
      </c>
      <c r="F94" s="32">
        <v>3140747</v>
      </c>
      <c r="G94" s="32">
        <v>3111267</v>
      </c>
      <c r="H94" s="32">
        <v>3154819</v>
      </c>
      <c r="I94" s="32">
        <v>3209011</v>
      </c>
      <c r="J94" s="32">
        <v>3387055</v>
      </c>
      <c r="K94" s="32">
        <v>3514744</v>
      </c>
      <c r="L94" s="32">
        <v>3652149</v>
      </c>
      <c r="M94" s="32">
        <v>3723599</v>
      </c>
      <c r="N94" s="32">
        <v>3824899</v>
      </c>
      <c r="O94" s="32">
        <v>3769167</v>
      </c>
      <c r="P94" s="32">
        <v>3734658</v>
      </c>
      <c r="Q94" s="32">
        <v>3738827</v>
      </c>
      <c r="R94" s="32">
        <v>3744787</v>
      </c>
      <c r="S94" s="32">
        <v>3672001</v>
      </c>
      <c r="T94" s="32">
        <v>3673331</v>
      </c>
      <c r="U94" s="32">
        <v>3730872</v>
      </c>
      <c r="V94" s="32">
        <v>3746146</v>
      </c>
      <c r="W94" s="32">
        <v>3845884</v>
      </c>
      <c r="X94" s="32">
        <v>3912193</v>
      </c>
      <c r="Y94" s="32">
        <v>3888116</v>
      </c>
      <c r="Z94" s="32">
        <v>3940224</v>
      </c>
      <c r="AA94" s="32">
        <v>4030387</v>
      </c>
      <c r="AB94" s="32">
        <v>4072549</v>
      </c>
      <c r="AC94" s="32">
        <v>4256710</v>
      </c>
      <c r="AD94" s="32">
        <v>4238206</v>
      </c>
      <c r="AF94" s="63">
        <f t="shared" si="68"/>
        <v>0.74444787192432149</v>
      </c>
      <c r="AG94" s="63">
        <f t="shared" si="69"/>
        <v>0.84658154560300225</v>
      </c>
      <c r="AH94" s="63">
        <f t="shared" si="70"/>
        <v>0.82504528086496454</v>
      </c>
      <c r="AI94" s="63">
        <f t="shared" si="66"/>
        <v>0.82162343227846979</v>
      </c>
      <c r="AJ94" s="63">
        <f t="shared" si="71"/>
        <v>0.85113456703102608</v>
      </c>
      <c r="AK94" s="63">
        <f t="shared" si="67"/>
        <v>0.83297733025580867</v>
      </c>
      <c r="AL94" s="63">
        <f t="shared" si="72"/>
        <v>0.83712581980850465</v>
      </c>
      <c r="AM94" s="63">
        <f t="shared" si="73"/>
        <v>0.82575330593226359</v>
      </c>
      <c r="AN94" s="63">
        <f t="shared" si="74"/>
        <v>0.86459766258166149</v>
      </c>
      <c r="AO94" s="63">
        <f t="shared" si="75"/>
        <v>0.81655944282423654</v>
      </c>
      <c r="AQ94" s="13">
        <f t="shared" si="92"/>
        <v>7.1462191084871668E-3</v>
      </c>
      <c r="AR94" s="13">
        <f t="shared" si="92"/>
        <v>7.2662722998145749E-3</v>
      </c>
      <c r="AS94" s="13">
        <f t="shared" si="92"/>
        <v>7.2885330758589561E-3</v>
      </c>
      <c r="AT94" s="13">
        <f t="shared" si="92"/>
        <v>7.2200216214883149E-3</v>
      </c>
      <c r="AU94" s="13">
        <f t="shared" si="92"/>
        <v>7.4729505108961439E-3</v>
      </c>
      <c r="AV94" s="13">
        <f t="shared" si="92"/>
        <v>7.7664533328069734E-3</v>
      </c>
      <c r="AW94" s="13">
        <f t="shared" si="92"/>
        <v>7.6526414745943308E-3</v>
      </c>
      <c r="AX94" s="13">
        <f t="shared" si="92"/>
        <v>8.1205370407786796E-3</v>
      </c>
      <c r="AY94" s="13">
        <f t="shared" si="77"/>
        <v>8.6175277555296022E-3</v>
      </c>
      <c r="AZ94" s="13">
        <f t="shared" si="77"/>
        <v>8.9092442774742157E-3</v>
      </c>
      <c r="BA94" s="13">
        <f t="shared" si="77"/>
        <v>8.8248389278642574E-3</v>
      </c>
      <c r="BB94" s="13">
        <f t="shared" si="77"/>
        <v>8.6701032599390514E-3</v>
      </c>
      <c r="BC94" s="13">
        <f t="shared" si="77"/>
        <v>8.1537470259016552E-3</v>
      </c>
      <c r="BD94" s="13">
        <f t="shared" si="77"/>
        <v>7.741966458584942E-3</v>
      </c>
      <c r="BE94" s="13">
        <f t="shared" si="77"/>
        <v>7.4836571353096024E-3</v>
      </c>
      <c r="BF94" s="13">
        <f t="shared" si="77"/>
        <v>9.033120758524648E-3</v>
      </c>
      <c r="BG94" s="13">
        <f t="shared" si="77"/>
        <v>8.4201222136379705E-3</v>
      </c>
      <c r="BH94" s="13">
        <f t="shared" si="77"/>
        <v>8.2302174927468916E-3</v>
      </c>
      <c r="BI94" s="13">
        <f t="shared" si="77"/>
        <v>8.2649435633079509E-3</v>
      </c>
      <c r="BJ94" s="13">
        <f t="shared" si="77"/>
        <v>8.0800795002246729E-3</v>
      </c>
      <c r="BK94" s="13">
        <f t="shared" si="77"/>
        <v>8.0204033871564655E-3</v>
      </c>
      <c r="BL94" s="13">
        <f t="shared" si="77"/>
        <v>8.281639779634236E-3</v>
      </c>
      <c r="BM94" s="13">
        <f t="shared" si="94"/>
        <v>8.562938458563648E-3</v>
      </c>
      <c r="BN94" s="13">
        <f t="shared" si="94"/>
        <v>8.2855659062138366E-3</v>
      </c>
      <c r="BO94" s="13">
        <f t="shared" si="94"/>
        <v>8.1718872324180614E-3</v>
      </c>
      <c r="BP94" s="13">
        <f t="shared" si="94"/>
        <v>8.3178286753416639E-3</v>
      </c>
      <c r="BQ94" s="13">
        <f t="shared" si="94"/>
        <v>9.4482139696901238E-3</v>
      </c>
      <c r="BR94" s="13">
        <f t="shared" si="94"/>
        <v>8.7528356347900595E-3</v>
      </c>
    </row>
    <row r="95" spans="1:70" x14ac:dyDescent="0.2">
      <c r="A95" s="4">
        <v>93</v>
      </c>
      <c r="B95" s="6" t="s">
        <v>130</v>
      </c>
      <c r="C95" s="32">
        <v>12068380</v>
      </c>
      <c r="D95" s="32">
        <v>12325368</v>
      </c>
      <c r="E95" s="32">
        <v>12581068</v>
      </c>
      <c r="F95" s="32">
        <v>12567430</v>
      </c>
      <c r="G95" s="32">
        <v>12375830</v>
      </c>
      <c r="H95" s="32">
        <v>12771080</v>
      </c>
      <c r="I95" s="32">
        <v>12362682</v>
      </c>
      <c r="J95" s="32">
        <v>12132495</v>
      </c>
      <c r="K95" s="32">
        <v>12201557</v>
      </c>
      <c r="L95" s="32">
        <v>11896908</v>
      </c>
      <c r="M95" s="32">
        <v>11804957</v>
      </c>
      <c r="N95" s="32">
        <v>12197585</v>
      </c>
      <c r="O95" s="32">
        <v>12398311</v>
      </c>
      <c r="P95" s="32">
        <v>12040502</v>
      </c>
      <c r="Q95" s="32">
        <v>12769734</v>
      </c>
      <c r="R95" s="32">
        <v>12596951</v>
      </c>
      <c r="S95" s="32">
        <v>12937597</v>
      </c>
      <c r="T95" s="32">
        <v>13997439</v>
      </c>
      <c r="U95" s="32">
        <v>14038670</v>
      </c>
      <c r="V95" s="32">
        <v>13978796</v>
      </c>
      <c r="W95" s="32">
        <v>14648795</v>
      </c>
      <c r="X95" s="32">
        <v>14306054</v>
      </c>
      <c r="Y95" s="32">
        <v>14049892</v>
      </c>
      <c r="Z95" s="32">
        <v>14989572</v>
      </c>
      <c r="AA95" s="32">
        <v>15230617</v>
      </c>
      <c r="AB95" s="32">
        <v>15767200</v>
      </c>
      <c r="AC95" s="32">
        <v>15371393</v>
      </c>
      <c r="AD95" s="32">
        <v>16430164</v>
      </c>
      <c r="AF95" s="63">
        <f t="shared" si="68"/>
        <v>2.9857130381168009</v>
      </c>
      <c r="AG95" s="63">
        <f t="shared" si="69"/>
        <v>2.8855668620590178</v>
      </c>
      <c r="AH95" s="63">
        <f t="shared" si="70"/>
        <v>2.7507126866466098</v>
      </c>
      <c r="AI95" s="63">
        <f t="shared" si="66"/>
        <v>3.0518755009351697</v>
      </c>
      <c r="AJ95" s="63">
        <f t="shared" si="71"/>
        <v>3.1658294527879667</v>
      </c>
      <c r="AK95" s="63">
        <f t="shared" si="67"/>
        <v>2.8229804929655837</v>
      </c>
      <c r="AL95" s="63">
        <f t="shared" si="72"/>
        <v>3.1161646348997594</v>
      </c>
      <c r="AM95" s="63">
        <f t="shared" si="73"/>
        <v>3.0717394601819823</v>
      </c>
      <c r="AN95" s="63">
        <f t="shared" si="74"/>
        <v>3.2400894462518286</v>
      </c>
      <c r="AO95" s="63">
        <f t="shared" si="75"/>
        <v>2.9742320177410804</v>
      </c>
      <c r="AQ95" s="13">
        <f t="shared" si="92"/>
        <v>2.9704730175495204E-2</v>
      </c>
      <c r="AR95" s="13">
        <f t="shared" si="92"/>
        <v>2.991395515600237E-2</v>
      </c>
      <c r="AS95" s="13">
        <f t="shared" si="92"/>
        <v>2.9691786502090523E-2</v>
      </c>
      <c r="AT95" s="13">
        <f t="shared" si="92"/>
        <v>2.8890297857974836E-2</v>
      </c>
      <c r="AU95" s="13">
        <f t="shared" si="92"/>
        <v>2.9725499329136273E-2</v>
      </c>
      <c r="AV95" s="13">
        <f t="shared" si="92"/>
        <v>3.1439520565060775E-2</v>
      </c>
      <c r="AW95" s="13">
        <f t="shared" si="92"/>
        <v>2.9481722876743267E-2</v>
      </c>
      <c r="AX95" s="13">
        <f t="shared" si="92"/>
        <v>2.9087917097467306E-2</v>
      </c>
      <c r="AY95" s="13">
        <f t="shared" si="77"/>
        <v>2.9916049677636978E-2</v>
      </c>
      <c r="AZ95" s="13">
        <f t="shared" si="77"/>
        <v>2.9021942839308368E-2</v>
      </c>
      <c r="BA95" s="13">
        <f t="shared" si="77"/>
        <v>2.7977460536261736E-2</v>
      </c>
      <c r="BB95" s="13">
        <f t="shared" si="77"/>
        <v>2.7648918696123393E-2</v>
      </c>
      <c r="BC95" s="13">
        <f t="shared" si="77"/>
        <v>2.6820963741445731E-2</v>
      </c>
      <c r="BD95" s="13">
        <f t="shared" si="77"/>
        <v>2.4960026494668296E-2</v>
      </c>
      <c r="BE95" s="13">
        <f t="shared" si="77"/>
        <v>2.5559971339969897E-2</v>
      </c>
      <c r="BF95" s="13">
        <f t="shared" si="77"/>
        <v>3.0386182063817734E-2</v>
      </c>
      <c r="BG95" s="13">
        <f t="shared" si="77"/>
        <v>2.966669886277154E-2</v>
      </c>
      <c r="BH95" s="13">
        <f t="shared" si="77"/>
        <v>3.1361717011469309E-2</v>
      </c>
      <c r="BI95" s="13">
        <f t="shared" si="77"/>
        <v>3.1099650498302923E-2</v>
      </c>
      <c r="BJ95" s="13">
        <f t="shared" si="77"/>
        <v>3.0150929247664843E-2</v>
      </c>
      <c r="BK95" s="13">
        <f t="shared" si="77"/>
        <v>3.0549347051486913E-2</v>
      </c>
      <c r="BL95" s="13">
        <f t="shared" si="77"/>
        <v>3.0284187384414695E-2</v>
      </c>
      <c r="BM95" s="13">
        <f t="shared" si="94"/>
        <v>3.0942585186621418E-2</v>
      </c>
      <c r="BN95" s="13">
        <f t="shared" si="94"/>
        <v>3.1520311208687007E-2</v>
      </c>
      <c r="BO95" s="13">
        <f t="shared" si="94"/>
        <v>3.0881124964959809E-2</v>
      </c>
      <c r="BP95" s="13">
        <f t="shared" si="94"/>
        <v>3.2203140659534626E-2</v>
      </c>
      <c r="BQ95" s="13">
        <f t="shared" si="94"/>
        <v>3.4118417763060439E-2</v>
      </c>
      <c r="BR95" s="13">
        <f t="shared" si="94"/>
        <v>3.3931933687188581E-2</v>
      </c>
    </row>
    <row r="96" spans="1:70" x14ac:dyDescent="0.2">
      <c r="A96" s="4">
        <v>94</v>
      </c>
      <c r="B96" s="6" t="s">
        <v>131</v>
      </c>
      <c r="C96" s="32">
        <v>2127108</v>
      </c>
      <c r="D96" s="32">
        <v>2328292</v>
      </c>
      <c r="E96" s="32">
        <v>2508635</v>
      </c>
      <c r="F96" s="32">
        <v>2656309</v>
      </c>
      <c r="G96" s="32">
        <v>2875858</v>
      </c>
      <c r="H96" s="32">
        <v>3021320</v>
      </c>
      <c r="I96" s="32">
        <v>2562269</v>
      </c>
      <c r="J96" s="32">
        <v>2583190</v>
      </c>
      <c r="K96" s="32">
        <v>2691508</v>
      </c>
      <c r="L96" s="32">
        <v>2699113</v>
      </c>
      <c r="M96" s="32">
        <v>2731712</v>
      </c>
      <c r="N96" s="32">
        <v>2745355</v>
      </c>
      <c r="O96" s="32">
        <v>2715891</v>
      </c>
      <c r="P96" s="32">
        <v>2631680</v>
      </c>
      <c r="Q96" s="32">
        <v>2515323</v>
      </c>
      <c r="R96" s="32">
        <v>2544210</v>
      </c>
      <c r="S96" s="32">
        <v>2577809</v>
      </c>
      <c r="T96" s="32">
        <v>2842406</v>
      </c>
      <c r="U96" s="32">
        <v>2928651</v>
      </c>
      <c r="V96" s="32">
        <v>3099666</v>
      </c>
      <c r="W96" s="32">
        <v>3132793</v>
      </c>
      <c r="X96" s="32">
        <v>3320359</v>
      </c>
      <c r="Y96" s="32">
        <v>3390399</v>
      </c>
      <c r="Z96" s="32">
        <v>3447522</v>
      </c>
      <c r="AA96" s="32">
        <v>3409432</v>
      </c>
      <c r="AB96" s="32">
        <v>3471780</v>
      </c>
      <c r="AC96" s="32">
        <v>3953571</v>
      </c>
      <c r="AD96" s="32">
        <v>4653991</v>
      </c>
      <c r="AF96" s="63">
        <f t="shared" si="68"/>
        <v>0.63555564189741132</v>
      </c>
      <c r="AG96" s="63">
        <f t="shared" si="69"/>
        <v>0.63640296729183177</v>
      </c>
      <c r="AH96" s="63">
        <f t="shared" si="70"/>
        <v>0.57727691903486933</v>
      </c>
      <c r="AI96" s="63">
        <f t="shared" si="66"/>
        <v>0.65025235650767566</v>
      </c>
      <c r="AJ96" s="63">
        <f t="shared" si="71"/>
        <v>0.74206891205788406</v>
      </c>
      <c r="AK96" s="63">
        <f t="shared" si="67"/>
        <v>0.6054340916207599</v>
      </c>
      <c r="AL96" s="63">
        <f t="shared" si="72"/>
        <v>0.69554979442925235</v>
      </c>
      <c r="AM96" s="63">
        <f t="shared" si="73"/>
        <v>0.67382557980957591</v>
      </c>
      <c r="AN96" s="63">
        <f t="shared" si="74"/>
        <v>0.75930111354861651</v>
      </c>
      <c r="AO96" s="63">
        <f t="shared" si="75"/>
        <v>0.65084676800531061</v>
      </c>
      <c r="AQ96" s="13">
        <f t="shared" si="92"/>
        <v>5.2355965916003021E-3</v>
      </c>
      <c r="AR96" s="13">
        <f t="shared" si="92"/>
        <v>5.6508189027767016E-3</v>
      </c>
      <c r="AS96" s="13">
        <f t="shared" si="92"/>
        <v>5.9204715236951151E-3</v>
      </c>
      <c r="AT96" s="13">
        <f t="shared" si="92"/>
        <v>6.1063843771414902E-3</v>
      </c>
      <c r="AU96" s="13">
        <f t="shared" si="92"/>
        <v>6.9075217621518059E-3</v>
      </c>
      <c r="AV96" s="13">
        <f t="shared" si="92"/>
        <v>7.4378088833230568E-3</v>
      </c>
      <c r="AW96" s="13">
        <f t="shared" si="92"/>
        <v>6.1103330647565065E-3</v>
      </c>
      <c r="AX96" s="13">
        <f t="shared" si="92"/>
        <v>6.1932534542158534E-3</v>
      </c>
      <c r="AY96" s="13">
        <f t="shared" si="77"/>
        <v>6.5990993637744218E-3</v>
      </c>
      <c r="AZ96" s="13">
        <f t="shared" si="77"/>
        <v>6.5843581544746017E-3</v>
      </c>
      <c r="BA96" s="13">
        <f t="shared" si="77"/>
        <v>6.4740908989700356E-3</v>
      </c>
      <c r="BB96" s="13">
        <f t="shared" si="77"/>
        <v>6.223043101318485E-3</v>
      </c>
      <c r="BC96" s="13">
        <f t="shared" si="77"/>
        <v>5.8752207487551156E-3</v>
      </c>
      <c r="BD96" s="13">
        <f t="shared" si="77"/>
        <v>5.4554870324749474E-3</v>
      </c>
      <c r="BE96" s="13">
        <f t="shared" si="77"/>
        <v>5.0346846528492376E-3</v>
      </c>
      <c r="BF96" s="13">
        <f t="shared" si="77"/>
        <v>6.137106373485593E-3</v>
      </c>
      <c r="BG96" s="13">
        <f t="shared" si="77"/>
        <v>5.9110732332087823E-3</v>
      </c>
      <c r="BH96" s="13">
        <f t="shared" si="77"/>
        <v>6.3685030242819725E-3</v>
      </c>
      <c r="BI96" s="13">
        <f t="shared" si="77"/>
        <v>6.4877956766207449E-3</v>
      </c>
      <c r="BJ96" s="13">
        <f t="shared" si="77"/>
        <v>6.6856838212241091E-3</v>
      </c>
      <c r="BK96" s="13">
        <f t="shared" si="77"/>
        <v>6.5332869084091102E-3</v>
      </c>
      <c r="BL96" s="13">
        <f t="shared" si="77"/>
        <v>7.0287987267158214E-3</v>
      </c>
      <c r="BM96" s="13">
        <f t="shared" si="94"/>
        <v>7.4667983123383489E-3</v>
      </c>
      <c r="BN96" s="13">
        <f t="shared" si="94"/>
        <v>7.2495042779603738E-3</v>
      </c>
      <c r="BO96" s="13">
        <f t="shared" si="94"/>
        <v>6.9128582021025708E-3</v>
      </c>
      <c r="BP96" s="13">
        <f t="shared" si="94"/>
        <v>7.0908100156628394E-3</v>
      </c>
      <c r="BQ96" s="13">
        <f t="shared" si="94"/>
        <v>8.7753651886930874E-3</v>
      </c>
      <c r="BR96" s="13">
        <f t="shared" si="94"/>
        <v>9.6115239015735002E-3</v>
      </c>
    </row>
    <row r="97" spans="1:70" x14ac:dyDescent="0.2">
      <c r="A97" s="4">
        <v>95</v>
      </c>
      <c r="B97" s="6" t="s">
        <v>132</v>
      </c>
      <c r="C97" s="32"/>
      <c r="D97" s="32"/>
      <c r="E97" s="32"/>
      <c r="F97" s="32"/>
      <c r="G97" s="32"/>
      <c r="H97" s="32"/>
      <c r="I97" s="32">
        <v>828191</v>
      </c>
      <c r="J97" s="32">
        <v>1245608</v>
      </c>
      <c r="K97" s="32">
        <v>1393779</v>
      </c>
      <c r="L97" s="32">
        <v>1505313</v>
      </c>
      <c r="M97" s="32">
        <v>1645525</v>
      </c>
      <c r="N97" s="32">
        <v>1673590</v>
      </c>
      <c r="O97" s="32">
        <v>1656525</v>
      </c>
      <c r="P97" s="32">
        <v>1710907</v>
      </c>
      <c r="Q97" s="32">
        <v>1780251</v>
      </c>
      <c r="R97" s="32">
        <v>1867410</v>
      </c>
      <c r="S97" s="32">
        <v>1959648</v>
      </c>
      <c r="T97" s="32">
        <v>2050426</v>
      </c>
      <c r="U97" s="32">
        <v>2163099</v>
      </c>
      <c r="V97" s="32">
        <v>2225304</v>
      </c>
      <c r="W97" s="32">
        <v>2340396</v>
      </c>
      <c r="X97" s="32">
        <v>2358294</v>
      </c>
      <c r="Y97" s="32">
        <v>2418519</v>
      </c>
      <c r="Z97" s="32">
        <v>2507462</v>
      </c>
      <c r="AA97" s="32">
        <v>2593180</v>
      </c>
      <c r="AB97" s="32">
        <v>2670529</v>
      </c>
      <c r="AC97" s="32">
        <v>2691026</v>
      </c>
      <c r="AD97" s="32">
        <v>2789090</v>
      </c>
      <c r="AF97" s="63">
        <f t="shared" si="68"/>
        <v>0.19750162263344542</v>
      </c>
      <c r="AG97" s="63">
        <f t="shared" si="69"/>
        <v>0.32907160733273583</v>
      </c>
      <c r="AH97" s="63">
        <f t="shared" si="70"/>
        <v>0.39142246222157856</v>
      </c>
      <c r="AI97" s="63">
        <f t="shared" si="66"/>
        <v>0.4758715326708578</v>
      </c>
      <c r="AJ97" s="63">
        <f t="shared" si="71"/>
        <v>0.53794226448999849</v>
      </c>
      <c r="AK97" s="63">
        <f t="shared" si="67"/>
        <v>0.35850934686321068</v>
      </c>
      <c r="AL97" s="63">
        <f t="shared" si="72"/>
        <v>0.50760549490202123</v>
      </c>
      <c r="AM97" s="63">
        <f t="shared" si="73"/>
        <v>0.49343628852945726</v>
      </c>
      <c r="AN97" s="63">
        <f t="shared" si="74"/>
        <v>0.55617298416407035</v>
      </c>
      <c r="AO97" s="63">
        <f t="shared" si="75"/>
        <v>0.43228114395125739</v>
      </c>
      <c r="AQ97" s="13"/>
      <c r="AR97" s="13"/>
      <c r="AS97" s="13"/>
      <c r="AT97" s="13"/>
      <c r="AU97" s="13"/>
      <c r="AV97" s="13"/>
      <c r="AW97" s="13">
        <f t="shared" si="92"/>
        <v>1.9750162263344542E-3</v>
      </c>
      <c r="AX97" s="13">
        <f t="shared" si="92"/>
        <v>2.9863719078344611E-3</v>
      </c>
      <c r="AY97" s="13">
        <f t="shared" si="77"/>
        <v>3.4172984483576306E-3</v>
      </c>
      <c r="AZ97" s="13">
        <f t="shared" si="77"/>
        <v>3.6721396720280426E-3</v>
      </c>
      <c r="BA97" s="13">
        <f t="shared" si="77"/>
        <v>3.899854167103878E-3</v>
      </c>
      <c r="BB97" s="13">
        <f t="shared" si="77"/>
        <v>3.7936160183056847E-3</v>
      </c>
      <c r="BC97" s="13">
        <f t="shared" si="77"/>
        <v>3.5835201231682601E-3</v>
      </c>
      <c r="BD97" s="13">
        <f t="shared" si="77"/>
        <v>3.5467195678314288E-3</v>
      </c>
      <c r="BE97" s="13">
        <f t="shared" si="77"/>
        <v>3.5633604065638917E-3</v>
      </c>
      <c r="BF97" s="13">
        <f t="shared" si="77"/>
        <v>4.5045392530139935E-3</v>
      </c>
      <c r="BG97" s="13">
        <f t="shared" si="77"/>
        <v>4.4935923644114535E-3</v>
      </c>
      <c r="BH97" s="13">
        <f t="shared" ref="BH97:BR102" si="95">T97/T$111</f>
        <v>4.5940460940718493E-3</v>
      </c>
      <c r="BI97" s="13">
        <f t="shared" si="95"/>
        <v>4.7918800636547873E-3</v>
      </c>
      <c r="BJ97" s="13">
        <f t="shared" si="95"/>
        <v>4.7997684105659435E-3</v>
      </c>
      <c r="BK97" s="13">
        <f t="shared" si="95"/>
        <v>4.8807816371183952E-3</v>
      </c>
      <c r="BL97" s="13">
        <f t="shared" si="95"/>
        <v>4.9922233904290359E-3</v>
      </c>
      <c r="BM97" s="13">
        <f t="shared" si="95"/>
        <v>5.3263918457851812E-3</v>
      </c>
      <c r="BN97" s="13">
        <f t="shared" si="95"/>
        <v>5.2727311082635805E-3</v>
      </c>
      <c r="BO97" s="13">
        <f t="shared" si="95"/>
        <v>5.2578510533509227E-3</v>
      </c>
      <c r="BP97" s="13">
        <f t="shared" si="95"/>
        <v>5.4543242314657224E-3</v>
      </c>
      <c r="BQ97" s="13">
        <f t="shared" si="95"/>
        <v>5.9730142401054655E-3</v>
      </c>
      <c r="BR97" s="13">
        <f t="shared" si="95"/>
        <v>5.7600896088195351E-3</v>
      </c>
    </row>
    <row r="98" spans="1:70" x14ac:dyDescent="0.2">
      <c r="A98" s="4">
        <v>96</v>
      </c>
      <c r="B98" s="6" t="s">
        <v>133</v>
      </c>
      <c r="C98" s="32">
        <v>4442310</v>
      </c>
      <c r="D98" s="32">
        <v>4195957</v>
      </c>
      <c r="E98" s="32">
        <v>4365013</v>
      </c>
      <c r="F98" s="32">
        <v>4254325</v>
      </c>
      <c r="G98" s="32">
        <v>3916813</v>
      </c>
      <c r="H98" s="32">
        <v>3896717</v>
      </c>
      <c r="I98" s="32">
        <v>4113862</v>
      </c>
      <c r="J98" s="32">
        <v>4404425</v>
      </c>
      <c r="K98" s="32">
        <v>4179634</v>
      </c>
      <c r="L98" s="32">
        <v>4025013</v>
      </c>
      <c r="M98" s="32">
        <v>4041879</v>
      </c>
      <c r="N98" s="32">
        <v>3726316</v>
      </c>
      <c r="O98" s="32">
        <v>3712010</v>
      </c>
      <c r="P98" s="32">
        <v>3550757</v>
      </c>
      <c r="Q98" s="32">
        <v>3406283</v>
      </c>
      <c r="R98" s="32">
        <v>3329438</v>
      </c>
      <c r="S98" s="32">
        <v>3193326</v>
      </c>
      <c r="T98" s="32">
        <v>3077938</v>
      </c>
      <c r="U98" s="32">
        <v>3276679</v>
      </c>
      <c r="V98" s="32">
        <v>3376873</v>
      </c>
      <c r="W98" s="32">
        <v>3421485</v>
      </c>
      <c r="X98" s="32">
        <v>3397366</v>
      </c>
      <c r="Y98" s="32">
        <v>3246496</v>
      </c>
      <c r="Z98" s="32">
        <v>3219075</v>
      </c>
      <c r="AA98" s="32">
        <v>3190854</v>
      </c>
      <c r="AB98" s="32">
        <v>3104934</v>
      </c>
      <c r="AC98" s="32">
        <v>2227963</v>
      </c>
      <c r="AD98" s="32">
        <v>2334454</v>
      </c>
      <c r="AF98" s="63">
        <f t="shared" si="68"/>
        <v>0.98460532713491467</v>
      </c>
      <c r="AG98" s="63">
        <f t="shared" si="69"/>
        <v>0.97437529722854654</v>
      </c>
      <c r="AH98" s="63">
        <f t="shared" si="70"/>
        <v>0.76682046073186128</v>
      </c>
      <c r="AI98" s="63">
        <f t="shared" si="66"/>
        <v>0.7181372373554693</v>
      </c>
      <c r="AJ98" s="63">
        <f t="shared" si="71"/>
        <v>0.64778739186847478</v>
      </c>
      <c r="AK98" s="63">
        <f t="shared" si="67"/>
        <v>0.87295550526944943</v>
      </c>
      <c r="AL98" s="63">
        <f t="shared" si="72"/>
        <v>0.67966967740245032</v>
      </c>
      <c r="AM98" s="63">
        <f t="shared" si="73"/>
        <v>0.70529898118646228</v>
      </c>
      <c r="AN98" s="63">
        <f t="shared" si="74"/>
        <v>0.59188108200642453</v>
      </c>
      <c r="AO98" s="63">
        <f t="shared" si="75"/>
        <v>0.81820048835465764</v>
      </c>
      <c r="AQ98" s="13">
        <f t="shared" si="92"/>
        <v>1.0934161826682959E-2</v>
      </c>
      <c r="AR98" s="13">
        <f t="shared" si="92"/>
        <v>1.0183685349963931E-2</v>
      </c>
      <c r="AS98" s="13">
        <f t="shared" si="92"/>
        <v>1.0301592366788707E-2</v>
      </c>
      <c r="AT98" s="13">
        <f t="shared" si="92"/>
        <v>9.7799404042535985E-3</v>
      </c>
      <c r="AU98" s="13">
        <f t="shared" si="92"/>
        <v>9.4077910090759349E-3</v>
      </c>
      <c r="AV98" s="13">
        <f t="shared" si="92"/>
        <v>9.5928389969933588E-3</v>
      </c>
      <c r="AW98" s="13">
        <f t="shared" si="92"/>
        <v>9.8104715010193435E-3</v>
      </c>
      <c r="AX98" s="13">
        <f t="shared" si="92"/>
        <v>1.0559703446159462E-2</v>
      </c>
      <c r="AY98" s="13">
        <f t="shared" si="92"/>
        <v>1.0247719891677803E-2</v>
      </c>
      <c r="AZ98" s="13">
        <f t="shared" si="92"/>
        <v>9.8188283219028914E-3</v>
      </c>
      <c r="BA98" s="13">
        <f t="shared" si="92"/>
        <v>9.5791547749682644E-3</v>
      </c>
      <c r="BB98" s="13">
        <f t="shared" si="92"/>
        <v>8.4466398979850307E-3</v>
      </c>
      <c r="BC98" s="13">
        <f t="shared" si="92"/>
        <v>8.0301006820916142E-3</v>
      </c>
      <c r="BD98" s="13">
        <f t="shared" si="92"/>
        <v>7.3607386798431595E-3</v>
      </c>
      <c r="BE98" s="13">
        <f t="shared" si="92"/>
        <v>6.818035196021051E-3</v>
      </c>
      <c r="BF98" s="13">
        <f t="shared" si="92"/>
        <v>8.0312219391972858E-3</v>
      </c>
      <c r="BG98" s="13">
        <f t="shared" ref="BG98:BK102" si="96">S98/S$111</f>
        <v>7.3224912487735395E-3</v>
      </c>
      <c r="BH98" s="13">
        <f t="shared" si="96"/>
        <v>6.8962201253277705E-3</v>
      </c>
      <c r="BI98" s="13">
        <f t="shared" si="96"/>
        <v>7.2587767712417716E-3</v>
      </c>
      <c r="BJ98" s="13">
        <f t="shared" si="96"/>
        <v>7.2835928717573184E-3</v>
      </c>
      <c r="BK98" s="13">
        <f t="shared" si="96"/>
        <v>7.1353399850606616E-3</v>
      </c>
      <c r="BL98" s="13">
        <f t="shared" si="95"/>
        <v>7.1918132391670976E-3</v>
      </c>
      <c r="BM98" s="13">
        <f t="shared" si="95"/>
        <v>7.1498755319988E-3</v>
      </c>
      <c r="BN98" s="13">
        <f t="shared" si="95"/>
        <v>6.769122280749852E-3</v>
      </c>
      <c r="BO98" s="13">
        <f t="shared" si="95"/>
        <v>6.46967625270479E-3</v>
      </c>
      <c r="BP98" s="13">
        <f t="shared" si="95"/>
        <v>6.3415588272217951E-3</v>
      </c>
      <c r="BQ98" s="13">
        <f t="shared" si="95"/>
        <v>4.9451973802661486E-3</v>
      </c>
      <c r="BR98" s="13">
        <f t="shared" si="95"/>
        <v>4.8211654079528439E-3</v>
      </c>
    </row>
    <row r="99" spans="1:70" x14ac:dyDescent="0.2">
      <c r="A99" s="4">
        <v>97</v>
      </c>
      <c r="B99" s="6" t="s">
        <v>134</v>
      </c>
      <c r="C99" s="32">
        <v>1413871</v>
      </c>
      <c r="D99" s="32">
        <v>1465051</v>
      </c>
      <c r="E99" s="32">
        <v>1598988</v>
      </c>
      <c r="F99" s="32">
        <v>1628383</v>
      </c>
      <c r="G99" s="32">
        <v>1716669</v>
      </c>
      <c r="H99" s="32">
        <v>1814300</v>
      </c>
      <c r="I99" s="32">
        <v>2014402</v>
      </c>
      <c r="J99" s="32">
        <v>1923272</v>
      </c>
      <c r="K99" s="32">
        <v>1879723</v>
      </c>
      <c r="L99" s="32">
        <v>1728509</v>
      </c>
      <c r="M99" s="32">
        <v>2189038</v>
      </c>
      <c r="N99" s="32">
        <v>1888530</v>
      </c>
      <c r="O99" s="32">
        <v>2000868</v>
      </c>
      <c r="P99" s="32">
        <v>1946616</v>
      </c>
      <c r="Q99" s="32">
        <v>2170677</v>
      </c>
      <c r="R99" s="32">
        <v>2098217</v>
      </c>
      <c r="S99" s="32">
        <v>2058783</v>
      </c>
      <c r="T99" s="32">
        <v>2070730</v>
      </c>
      <c r="U99" s="32">
        <v>2124766</v>
      </c>
      <c r="V99" s="32">
        <v>2105747</v>
      </c>
      <c r="W99" s="32">
        <v>2057230</v>
      </c>
      <c r="X99" s="32">
        <v>1959834</v>
      </c>
      <c r="Y99" s="32">
        <v>1952244</v>
      </c>
      <c r="Z99" s="32">
        <v>1870609</v>
      </c>
      <c r="AA99" s="32">
        <v>1813898</v>
      </c>
      <c r="AB99" s="32">
        <v>1749989</v>
      </c>
      <c r="AC99" s="32">
        <v>1677535</v>
      </c>
      <c r="AD99" s="32">
        <v>1641064</v>
      </c>
      <c r="AF99" s="63">
        <f t="shared" si="68"/>
        <v>0.40777045930004763</v>
      </c>
      <c r="AG99" s="63">
        <f t="shared" si="69"/>
        <v>0.4618177085216334</v>
      </c>
      <c r="AH99" s="63">
        <f t="shared" si="70"/>
        <v>0.44619415597031431</v>
      </c>
      <c r="AI99" s="63">
        <f t="shared" si="66"/>
        <v>0.45080490408156287</v>
      </c>
      <c r="AJ99" s="63">
        <f t="shared" si="71"/>
        <v>0.38928741004143763</v>
      </c>
      <c r="AK99" s="63">
        <f t="shared" si="67"/>
        <v>0.45636254409358373</v>
      </c>
      <c r="AL99" s="63">
        <f t="shared" si="72"/>
        <v>0.42051642837956416</v>
      </c>
      <c r="AM99" s="63">
        <f t="shared" si="73"/>
        <v>0.43287934867412808</v>
      </c>
      <c r="AN99" s="63">
        <f t="shared" si="74"/>
        <v>0.36584896223203855</v>
      </c>
      <c r="AO99" s="63">
        <f t="shared" si="75"/>
        <v>0.42845455468443328</v>
      </c>
      <c r="AQ99" s="13">
        <f t="shared" si="92"/>
        <v>3.4800575187355371E-3</v>
      </c>
      <c r="AR99" s="13">
        <f t="shared" si="92"/>
        <v>3.5557128935425238E-3</v>
      </c>
      <c r="AS99" s="13">
        <f t="shared" si="92"/>
        <v>3.7736709089724908E-3</v>
      </c>
      <c r="AT99" s="13">
        <f t="shared" si="92"/>
        <v>3.7433643869003159E-3</v>
      </c>
      <c r="AU99" s="13">
        <f t="shared" si="92"/>
        <v>4.123266335094215E-3</v>
      </c>
      <c r="AV99" s="13">
        <f t="shared" si="92"/>
        <v>4.4663976861150168E-3</v>
      </c>
      <c r="AW99" s="13">
        <f t="shared" si="92"/>
        <v>4.8038153473782949E-3</v>
      </c>
      <c r="AX99" s="13">
        <f t="shared" si="92"/>
        <v>4.6110858889189853E-3</v>
      </c>
      <c r="AY99" s="13">
        <f t="shared" si="92"/>
        <v>4.6087467892988419E-3</v>
      </c>
      <c r="AZ99" s="13">
        <f t="shared" si="92"/>
        <v>4.2166157286607636E-3</v>
      </c>
      <c r="BA99" s="13">
        <f t="shared" si="92"/>
        <v>5.18796673781847E-3</v>
      </c>
      <c r="BB99" s="13">
        <f t="shared" si="92"/>
        <v>4.2808320192226504E-3</v>
      </c>
      <c r="BC99" s="13">
        <f t="shared" si="92"/>
        <v>4.3284289351524603E-3</v>
      </c>
      <c r="BD99" s="13">
        <f t="shared" si="92"/>
        <v>4.0353456139075611E-3</v>
      </c>
      <c r="BE99" s="13">
        <f t="shared" si="92"/>
        <v>4.3448392823477637E-3</v>
      </c>
      <c r="BF99" s="13">
        <f t="shared" si="92"/>
        <v>5.0612885428702112E-3</v>
      </c>
      <c r="BG99" s="13">
        <f t="shared" si="96"/>
        <v>4.7209149647182069E-3</v>
      </c>
      <c r="BH99" s="13">
        <f t="shared" si="96"/>
        <v>4.6395378659739002E-3</v>
      </c>
      <c r="BI99" s="13">
        <f t="shared" si="96"/>
        <v>4.7069615562355342E-3</v>
      </c>
      <c r="BJ99" s="13">
        <f t="shared" si="96"/>
        <v>4.5418953685626784E-3</v>
      </c>
      <c r="BK99" s="13">
        <f t="shared" si="96"/>
        <v>4.2902527637754791E-3</v>
      </c>
      <c r="BL99" s="13">
        <f t="shared" si="95"/>
        <v>4.1487317256279745E-3</v>
      </c>
      <c r="BM99" s="13">
        <f t="shared" si="95"/>
        <v>4.2994975530822972E-3</v>
      </c>
      <c r="BN99" s="13">
        <f t="shared" si="95"/>
        <v>3.9335464568148303E-3</v>
      </c>
      <c r="BO99" s="13">
        <f t="shared" si="95"/>
        <v>3.67780312588063E-3</v>
      </c>
      <c r="BP99" s="13">
        <f t="shared" si="95"/>
        <v>3.5742009944465941E-3</v>
      </c>
      <c r="BQ99" s="13">
        <f t="shared" si="95"/>
        <v>3.7234647466339314E-3</v>
      </c>
      <c r="BR99" s="13">
        <f t="shared" si="95"/>
        <v>3.389161229579476E-3</v>
      </c>
    </row>
    <row r="100" spans="1:70" x14ac:dyDescent="0.2">
      <c r="A100" s="4">
        <v>98</v>
      </c>
      <c r="B100" s="6" t="s">
        <v>135</v>
      </c>
      <c r="C100" s="32">
        <v>1557787</v>
      </c>
      <c r="D100" s="32">
        <v>1602300</v>
      </c>
      <c r="E100" s="32">
        <v>1663539</v>
      </c>
      <c r="F100" s="32">
        <v>1726593</v>
      </c>
      <c r="G100" s="32">
        <v>1765548</v>
      </c>
      <c r="H100" s="32">
        <v>1818659</v>
      </c>
      <c r="I100" s="32">
        <v>2045423</v>
      </c>
      <c r="J100" s="32">
        <v>2029282</v>
      </c>
      <c r="K100" s="32">
        <v>2022321</v>
      </c>
      <c r="L100" s="32">
        <v>2054551</v>
      </c>
      <c r="M100" s="32">
        <v>2089616</v>
      </c>
      <c r="N100" s="32">
        <v>2090625</v>
      </c>
      <c r="O100" s="32">
        <v>2205980</v>
      </c>
      <c r="P100" s="32">
        <v>2257472</v>
      </c>
      <c r="Q100" s="32">
        <v>2343358</v>
      </c>
      <c r="R100" s="32">
        <v>2319007</v>
      </c>
      <c r="S100" s="32">
        <v>2360857</v>
      </c>
      <c r="T100" s="32">
        <v>2424032</v>
      </c>
      <c r="U100" s="32">
        <v>2394727</v>
      </c>
      <c r="V100" s="32">
        <v>2345681</v>
      </c>
      <c r="W100" s="32">
        <v>2333197</v>
      </c>
      <c r="X100" s="32">
        <v>2292495</v>
      </c>
      <c r="Y100" s="32">
        <v>2269796</v>
      </c>
      <c r="Z100" s="32">
        <v>2294639</v>
      </c>
      <c r="AA100" s="32">
        <v>2289525</v>
      </c>
      <c r="AB100" s="32">
        <v>2304871</v>
      </c>
      <c r="AC100" s="32">
        <v>1823050</v>
      </c>
      <c r="AD100" s="32">
        <v>1829266</v>
      </c>
      <c r="AF100" s="63">
        <f t="shared" si="68"/>
        <v>0.42299257383602806</v>
      </c>
      <c r="AG100" s="63">
        <f t="shared" si="69"/>
        <v>0.49007769031991005</v>
      </c>
      <c r="AH100" s="63">
        <f t="shared" si="70"/>
        <v>0.49814614458565604</v>
      </c>
      <c r="AI100" s="63">
        <f t="shared" si="66"/>
        <v>0.51546378361607292</v>
      </c>
      <c r="AJ100" s="63">
        <f t="shared" si="71"/>
        <v>0.46788519615042756</v>
      </c>
      <c r="AK100" s="63">
        <f t="shared" si="67"/>
        <v>0.4959499865738054</v>
      </c>
      <c r="AL100" s="63">
        <f t="shared" si="72"/>
        <v>0.49225458115032605</v>
      </c>
      <c r="AM100" s="63">
        <f t="shared" si="73"/>
        <v>0.50437837729493584</v>
      </c>
      <c r="AN100" s="63">
        <f t="shared" si="74"/>
        <v>0.44653731989431483</v>
      </c>
      <c r="AO100" s="63">
        <f t="shared" si="75"/>
        <v>0.47611798305607755</v>
      </c>
      <c r="AQ100" s="13">
        <f t="shared" si="92"/>
        <v>3.8342878253663001E-3</v>
      </c>
      <c r="AR100" s="13">
        <f t="shared" si="92"/>
        <v>3.8888194126506081E-3</v>
      </c>
      <c r="AS100" s="13">
        <f t="shared" si="92"/>
        <v>3.926013660040719E-3</v>
      </c>
      <c r="AT100" s="13">
        <f t="shared" si="92"/>
        <v>3.9691317993809667E-3</v>
      </c>
      <c r="AU100" s="13">
        <f t="shared" si="92"/>
        <v>4.240668778543167E-3</v>
      </c>
      <c r="AV100" s="13">
        <f t="shared" si="92"/>
        <v>4.4771285616668965E-3</v>
      </c>
      <c r="AW100" s="13">
        <f t="shared" si="92"/>
        <v>4.877792217879328E-3</v>
      </c>
      <c r="AX100" s="13">
        <f t="shared" si="92"/>
        <v>4.8652471386456501E-3</v>
      </c>
      <c r="AY100" s="13">
        <f t="shared" si="92"/>
        <v>4.9583717471572263E-3</v>
      </c>
      <c r="AZ100" s="13">
        <f t="shared" si="92"/>
        <v>5.0119797246850903E-3</v>
      </c>
      <c r="BA100" s="13">
        <f t="shared" si="92"/>
        <v>4.9523390196119397E-3</v>
      </c>
      <c r="BB100" s="13">
        <f t="shared" si="92"/>
        <v>4.738931571215365E-3</v>
      </c>
      <c r="BC100" s="13">
        <f t="shared" si="92"/>
        <v>4.772142721242793E-3</v>
      </c>
      <c r="BD100" s="13">
        <f t="shared" si="92"/>
        <v>4.679751801957413E-3</v>
      </c>
      <c r="BE100" s="13">
        <f t="shared" si="92"/>
        <v>4.6904785424104513E-3</v>
      </c>
      <c r="BF100" s="13">
        <f t="shared" si="92"/>
        <v>5.5938749709566844E-3</v>
      </c>
      <c r="BG100" s="13">
        <f t="shared" si="96"/>
        <v>5.4135890673566531E-3</v>
      </c>
      <c r="BH100" s="13">
        <f t="shared" si="96"/>
        <v>5.4311224796726012E-3</v>
      </c>
      <c r="BI100" s="13">
        <f t="shared" si="96"/>
        <v>5.3050020221893854E-3</v>
      </c>
      <c r="BJ100" s="13">
        <f t="shared" si="96"/>
        <v>5.0594101143325732E-3</v>
      </c>
      <c r="BK100" s="13">
        <f t="shared" si="96"/>
        <v>4.8657684739589922E-3</v>
      </c>
      <c r="BL100" s="13">
        <f t="shared" si="95"/>
        <v>4.8529348594541699E-3</v>
      </c>
      <c r="BM100" s="13">
        <f t="shared" si="95"/>
        <v>4.998853805157545E-3</v>
      </c>
      <c r="BN100" s="13">
        <f t="shared" si="95"/>
        <v>4.8252035075844954E-3</v>
      </c>
      <c r="BO100" s="13">
        <f t="shared" si="95"/>
        <v>4.6421696268378098E-3</v>
      </c>
      <c r="BP100" s="13">
        <f t="shared" si="95"/>
        <v>4.7074994301513412E-3</v>
      </c>
      <c r="BQ100" s="13">
        <f t="shared" si="95"/>
        <v>4.0464505398402949E-3</v>
      </c>
      <c r="BR100" s="13">
        <f t="shared" si="95"/>
        <v>3.7778401121393987E-3</v>
      </c>
    </row>
    <row r="101" spans="1:70" x14ac:dyDescent="0.2">
      <c r="A101" s="4">
        <v>99</v>
      </c>
      <c r="B101" s="6" t="s">
        <v>138</v>
      </c>
      <c r="C101" s="32">
        <v>1940818</v>
      </c>
      <c r="D101" s="32">
        <v>1978150</v>
      </c>
      <c r="E101" s="32">
        <v>2078683</v>
      </c>
      <c r="F101" s="32">
        <v>1969898</v>
      </c>
      <c r="G101" s="32">
        <v>1873416</v>
      </c>
      <c r="H101" s="32">
        <v>1787323</v>
      </c>
      <c r="I101" s="32">
        <v>1717443</v>
      </c>
      <c r="J101" s="32">
        <v>1545092</v>
      </c>
      <c r="K101" s="32">
        <v>1809035</v>
      </c>
      <c r="L101" s="32">
        <v>1986706</v>
      </c>
      <c r="M101" s="32">
        <v>2047664</v>
      </c>
      <c r="N101" s="32">
        <v>1967249</v>
      </c>
      <c r="O101" s="32">
        <v>1747503</v>
      </c>
      <c r="P101" s="32">
        <v>1862564</v>
      </c>
      <c r="Q101" s="32">
        <v>1866012</v>
      </c>
      <c r="R101" s="32">
        <v>1768047</v>
      </c>
      <c r="S101" s="32">
        <v>1875411</v>
      </c>
      <c r="T101" s="32">
        <v>2098605</v>
      </c>
      <c r="U101" s="32">
        <v>2296072</v>
      </c>
      <c r="V101" s="32">
        <v>2417097</v>
      </c>
      <c r="W101" s="32">
        <v>2158639</v>
      </c>
      <c r="X101" s="32">
        <v>1925765</v>
      </c>
      <c r="Y101" s="32">
        <v>1771913</v>
      </c>
      <c r="Z101" s="32">
        <v>1827730</v>
      </c>
      <c r="AA101" s="32">
        <v>2000038</v>
      </c>
      <c r="AB101" s="32">
        <v>2189610</v>
      </c>
      <c r="AC101" s="32">
        <v>1973541</v>
      </c>
      <c r="AD101" s="32">
        <v>1872139</v>
      </c>
      <c r="AF101" s="63">
        <f t="shared" si="68"/>
        <v>0.45384369942864228</v>
      </c>
      <c r="AG101" s="63">
        <f t="shared" si="69"/>
        <v>0.43990213036595938</v>
      </c>
      <c r="AH101" s="63">
        <f t="shared" si="70"/>
        <v>0.40668356200855971</v>
      </c>
      <c r="AI101" s="63">
        <f t="shared" si="66"/>
        <v>0.46467788792095815</v>
      </c>
      <c r="AJ101" s="63">
        <f t="shared" si="71"/>
        <v>0.4121687392278599</v>
      </c>
      <c r="AK101" s="63">
        <f t="shared" si="67"/>
        <v>0.42123520866503328</v>
      </c>
      <c r="AL101" s="63">
        <f t="shared" si="72"/>
        <v>0.4412198714450058</v>
      </c>
      <c r="AM101" s="63">
        <f t="shared" si="73"/>
        <v>0.44090684393182478</v>
      </c>
      <c r="AN101" s="63">
        <f t="shared" si="74"/>
        <v>0.43025949004072012</v>
      </c>
      <c r="AO101" s="63">
        <f t="shared" si="75"/>
        <v>0.43732539316456065</v>
      </c>
      <c r="AQ101" s="13">
        <f t="shared" si="92"/>
        <v>4.7770682568616706E-3</v>
      </c>
      <c r="AR101" s="13">
        <f t="shared" si="92"/>
        <v>4.8010161150438746E-3</v>
      </c>
      <c r="AS101" s="13">
        <f t="shared" si="92"/>
        <v>4.9057688776123799E-3</v>
      </c>
      <c r="AT101" s="13">
        <f t="shared" si="92"/>
        <v>4.5284469433948642E-3</v>
      </c>
      <c r="AU101" s="13">
        <f t="shared" si="92"/>
        <v>4.4997568689286423E-3</v>
      </c>
      <c r="AV101" s="13">
        <f t="shared" si="92"/>
        <v>4.3999863922946315E-3</v>
      </c>
      <c r="AW101" s="13">
        <f t="shared" si="92"/>
        <v>4.0956467684441439E-3</v>
      </c>
      <c r="AX101" s="13">
        <f t="shared" ref="AX101:BF102" si="97">J101/J$111</f>
        <v>3.7043912240606698E-3</v>
      </c>
      <c r="AY101" s="13">
        <f t="shared" si="97"/>
        <v>4.4354323738014755E-3</v>
      </c>
      <c r="AZ101" s="13">
        <f t="shared" si="97"/>
        <v>4.8464750648244881E-3</v>
      </c>
      <c r="BA101" s="13">
        <f t="shared" si="97"/>
        <v>4.852913801509302E-3</v>
      </c>
      <c r="BB101" s="13">
        <f t="shared" si="97"/>
        <v>4.4592685893174791E-3</v>
      </c>
      <c r="BC101" s="13">
        <f t="shared" si="97"/>
        <v>3.7803306112475839E-3</v>
      </c>
      <c r="BD101" s="13">
        <f t="shared" si="97"/>
        <v>3.8611053582330176E-3</v>
      </c>
      <c r="BE101" s="13">
        <f t="shared" si="97"/>
        <v>3.7350201061384608E-3</v>
      </c>
      <c r="BF101" s="13">
        <f t="shared" si="97"/>
        <v>4.2648572689841175E-3</v>
      </c>
      <c r="BG101" s="13">
        <f t="shared" si="96"/>
        <v>4.3004317865929231E-3</v>
      </c>
      <c r="BH101" s="13">
        <f t="shared" si="96"/>
        <v>4.7019927094416733E-3</v>
      </c>
      <c r="BI101" s="13">
        <f t="shared" si="96"/>
        <v>5.0864531126480917E-3</v>
      </c>
      <c r="BJ101" s="13">
        <f t="shared" si="96"/>
        <v>5.2134476124941626E-3</v>
      </c>
      <c r="BK101" s="13">
        <f t="shared" si="96"/>
        <v>4.5017362841021846E-3</v>
      </c>
      <c r="BL101" s="13">
        <f t="shared" si="95"/>
        <v>4.0766117699784551E-3</v>
      </c>
      <c r="BM101" s="13">
        <f t="shared" si="95"/>
        <v>3.9023480711297934E-3</v>
      </c>
      <c r="BN101" s="13">
        <f t="shared" si="95"/>
        <v>3.8433798113417447E-3</v>
      </c>
      <c r="BO101" s="13">
        <f t="shared" si="95"/>
        <v>4.0552147961351983E-3</v>
      </c>
      <c r="BP101" s="13">
        <f t="shared" si="95"/>
        <v>4.472088818529835E-3</v>
      </c>
      <c r="BQ101" s="13">
        <f t="shared" si="95"/>
        <v>4.3804810865565704E-3</v>
      </c>
      <c r="BR101" s="13">
        <f t="shared" si="95"/>
        <v>3.8663823685021977E-3</v>
      </c>
    </row>
    <row r="102" spans="1:70" x14ac:dyDescent="0.2">
      <c r="A102" s="4">
        <v>100</v>
      </c>
      <c r="B102" s="6" t="s">
        <v>137</v>
      </c>
      <c r="C102" s="32">
        <v>1630123</v>
      </c>
      <c r="D102" s="32">
        <v>1676713</v>
      </c>
      <c r="E102" s="32">
        <v>1807857</v>
      </c>
      <c r="F102" s="32">
        <v>1939779</v>
      </c>
      <c r="G102" s="32">
        <v>1943839</v>
      </c>
      <c r="H102" s="32">
        <v>1942876</v>
      </c>
      <c r="I102" s="32">
        <v>1987386</v>
      </c>
      <c r="J102" s="32">
        <v>2048520</v>
      </c>
      <c r="K102" s="32">
        <v>2091903</v>
      </c>
      <c r="L102" s="32">
        <v>2169006</v>
      </c>
      <c r="M102" s="32">
        <v>2187863</v>
      </c>
      <c r="N102" s="32">
        <v>2424559</v>
      </c>
      <c r="O102" s="32">
        <v>2607959</v>
      </c>
      <c r="P102" s="32">
        <v>2798034</v>
      </c>
      <c r="Q102" s="32">
        <v>2925063</v>
      </c>
      <c r="R102" s="32">
        <v>2647170</v>
      </c>
      <c r="S102" s="32">
        <v>2841820</v>
      </c>
      <c r="T102" s="32">
        <v>2932301</v>
      </c>
      <c r="U102" s="32">
        <v>2876519</v>
      </c>
      <c r="V102" s="32">
        <v>2870755</v>
      </c>
      <c r="W102" s="32">
        <v>2879709</v>
      </c>
      <c r="X102" s="32">
        <v>2814497</v>
      </c>
      <c r="Y102" s="32">
        <v>2765856</v>
      </c>
      <c r="Z102" s="32">
        <v>2846792</v>
      </c>
      <c r="AA102" s="32">
        <v>2909053</v>
      </c>
      <c r="AB102" s="32">
        <v>2890163</v>
      </c>
      <c r="AC102" s="32">
        <v>2564446</v>
      </c>
      <c r="AD102" s="32">
        <v>2575541</v>
      </c>
      <c r="AF102" s="63">
        <f t="shared" si="68"/>
        <v>0.44977429447928263</v>
      </c>
      <c r="AG102" s="63">
        <f t="shared" si="69"/>
        <v>0.51253302284210356</v>
      </c>
      <c r="AH102" s="63">
        <f t="shared" si="70"/>
        <v>0.59491175990613332</v>
      </c>
      <c r="AI102" s="63">
        <f t="shared" si="66"/>
        <v>0.62690129876129119</v>
      </c>
      <c r="AJ102" s="63">
        <f t="shared" si="71"/>
        <v>0.59214739955550355</v>
      </c>
      <c r="AK102" s="63">
        <f t="shared" si="67"/>
        <v>0.55409826658886308</v>
      </c>
      <c r="AL102" s="63">
        <f t="shared" si="72"/>
        <v>0.61077247173826066</v>
      </c>
      <c r="AM102" s="63">
        <f t="shared" si="73"/>
        <v>0.61766675077538757</v>
      </c>
      <c r="AN102" s="63">
        <f t="shared" si="74"/>
        <v>0.58310898792645094</v>
      </c>
      <c r="AO102" s="63">
        <f t="shared" si="75"/>
        <v>0.55333224226023303</v>
      </c>
      <c r="AQ102" s="13">
        <f t="shared" ref="AQ102:AW102" si="98">C102/C$111</f>
        <v>4.0123333759683379E-3</v>
      </c>
      <c r="AR102" s="13">
        <f t="shared" si="98"/>
        <v>4.069421496501054E-3</v>
      </c>
      <c r="AS102" s="13">
        <f t="shared" si="98"/>
        <v>4.2666094858011946E-3</v>
      </c>
      <c r="AT102" s="13">
        <f t="shared" si="98"/>
        <v>4.4592086917249248E-3</v>
      </c>
      <c r="AU102" s="13">
        <f t="shared" si="98"/>
        <v>4.6689058342308295E-3</v>
      </c>
      <c r="AV102" s="13">
        <f t="shared" si="98"/>
        <v>4.7829228191635341E-3</v>
      </c>
      <c r="AW102" s="13">
        <f t="shared" si="98"/>
        <v>4.7393893413354236E-3</v>
      </c>
      <c r="AX102" s="13">
        <f t="shared" si="97"/>
        <v>4.9113706564481363E-3</v>
      </c>
      <c r="AY102" s="13">
        <f t="shared" si="97"/>
        <v>5.128974447178981E-3</v>
      </c>
      <c r="AZ102" s="13">
        <f t="shared" si="97"/>
        <v>5.2911872690044239E-3</v>
      </c>
      <c r="BA102" s="13">
        <f t="shared" si="97"/>
        <v>5.1851820164399761E-3</v>
      </c>
      <c r="BB102" s="13">
        <f t="shared" si="97"/>
        <v>5.4958776401192724E-3</v>
      </c>
      <c r="BC102" s="13">
        <f t="shared" si="97"/>
        <v>5.641734086052291E-3</v>
      </c>
      <c r="BD102" s="13">
        <f t="shared" si="97"/>
        <v>5.8003397842534068E-3</v>
      </c>
      <c r="BE102" s="13">
        <f t="shared" si="97"/>
        <v>5.8548225395772821E-3</v>
      </c>
      <c r="BF102" s="13">
        <f t="shared" si="97"/>
        <v>6.3854649886211663E-3</v>
      </c>
      <c r="BG102" s="13">
        <f t="shared" si="96"/>
        <v>6.5164665557445808E-3</v>
      </c>
      <c r="BH102" s="13">
        <f t="shared" si="96"/>
        <v>6.5699156934671023E-3</v>
      </c>
      <c r="BI102" s="13">
        <f t="shared" si="96"/>
        <v>6.3723084559810742E-3</v>
      </c>
      <c r="BJ102" s="13">
        <f t="shared" si="96"/>
        <v>6.1919446347439427E-3</v>
      </c>
      <c r="BK102" s="13">
        <f t="shared" si="96"/>
        <v>6.0054925779417572E-3</v>
      </c>
      <c r="BL102" s="13">
        <f t="shared" si="95"/>
        <v>5.9579500077990063E-3</v>
      </c>
      <c r="BM102" s="13">
        <f t="shared" si="95"/>
        <v>6.0913446803667936E-3</v>
      </c>
      <c r="BN102" s="13">
        <f t="shared" si="95"/>
        <v>5.9862796473708858E-3</v>
      </c>
      <c r="BO102" s="13">
        <f t="shared" si="95"/>
        <v>5.898305316369732E-3</v>
      </c>
      <c r="BP102" s="13">
        <f t="shared" si="95"/>
        <v>5.9029076575411342E-3</v>
      </c>
      <c r="BQ102" s="13">
        <f t="shared" si="95"/>
        <v>5.6920566638826607E-3</v>
      </c>
      <c r="BR102" s="13">
        <f t="shared" si="95"/>
        <v>5.3190635480349054E-3</v>
      </c>
    </row>
    <row r="103" spans="1:70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70" x14ac:dyDescent="0.2">
      <c r="A104" s="4"/>
      <c r="B104" s="12" t="s">
        <v>141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70" x14ac:dyDescent="0.2">
      <c r="A105" s="4">
        <v>201</v>
      </c>
      <c r="B105" s="9" t="s">
        <v>10</v>
      </c>
      <c r="C105" s="33">
        <f>SUMPRODUCT(DS!$C$3:$C$102,C$3:C$102)</f>
        <v>401078639</v>
      </c>
      <c r="D105" s="33">
        <f>SUMPRODUCT(DS!$C$3:$C$102,D$3:D$102)</f>
        <v>406888314</v>
      </c>
      <c r="E105" s="33">
        <f>SUMPRODUCT(DS!$C$3:$C$102,E$3:E$102)</f>
        <v>418480965</v>
      </c>
      <c r="F105" s="33">
        <f>SUMPRODUCT(DS!$C$3:$C$102,F$3:F$102)</f>
        <v>429686527</v>
      </c>
      <c r="G105" s="33">
        <f>SUMPRODUCT(DS!$C$3:$C$102,G$3:G$102)</f>
        <v>410963330</v>
      </c>
      <c r="H105" s="33">
        <f>SUMPRODUCT(DS!$C$3:$C$102,H$3:H$102)</f>
        <v>401062394</v>
      </c>
      <c r="I105" s="33">
        <f>SUMPRODUCT(DS!$C$3:$C$102,I$3:I$102)</f>
        <v>414190811</v>
      </c>
      <c r="J105" s="33">
        <f>SUMPRODUCT(DS!$C$3:$C$102,J$3:J$102)</f>
        <v>410946997</v>
      </c>
      <c r="K105" s="33">
        <f>SUMPRODUCT(DS!$C$3:$C$102,K$3:K$102)</f>
        <v>401096255</v>
      </c>
      <c r="L105" s="33">
        <f>SUMPRODUCT(DS!$C$3:$C$102,L$3:L$102)</f>
        <v>402808419</v>
      </c>
      <c r="M105" s="33">
        <f>SUMPRODUCT(DS!$C$3:$C$102,M$3:M$102)</f>
        <v>414651028</v>
      </c>
      <c r="N105" s="33">
        <f>SUMPRODUCT(DS!$C$3:$C$102,N$3:N$102)</f>
        <v>433627189</v>
      </c>
      <c r="O105" s="33">
        <f>SUMPRODUCT(DS!$C$3:$C$102,O$3:O$102)</f>
        <v>454668775</v>
      </c>
      <c r="P105" s="33">
        <f>SUMPRODUCT(DS!$C$3:$C$102,P$3:P$102)</f>
        <v>474444414</v>
      </c>
      <c r="Q105" s="33">
        <f>SUMPRODUCT(DS!$C$3:$C$102,Q$3:Q$102)</f>
        <v>491490305</v>
      </c>
      <c r="R105" s="33">
        <f>SUMPRODUCT(DS!$C$3:$C$102,R$3:R$102)</f>
        <v>406757226</v>
      </c>
      <c r="S105" s="33">
        <f>SUMPRODUCT(DS!$C$3:$C$102,S$3:S$102)</f>
        <v>428000989</v>
      </c>
      <c r="T105" s="33">
        <f>SUMPRODUCT(DS!$C$3:$C$102,T$3:T$102)</f>
        <v>438058094</v>
      </c>
      <c r="U105" s="33">
        <f>SUMPRODUCT(DS!$C$3:$C$102,U$3:U$102)</f>
        <v>443006643</v>
      </c>
      <c r="V105" s="33">
        <f>SUMPRODUCT(DS!$C$3:$C$102,V$3:V$102)</f>
        <v>455120212</v>
      </c>
      <c r="W105" s="33">
        <f>SUMPRODUCT(DS!$C$3:$C$102,W$3:W$102)</f>
        <v>471019849</v>
      </c>
      <c r="X105" s="33">
        <f>SUMPRODUCT(DS!$C$3:$C$102,X$3:X$102)</f>
        <v>464000771</v>
      </c>
      <c r="Y105" s="33">
        <f>SUMPRODUCT(DS!$C$3:$C$102,Y$3:Y$102)</f>
        <v>445732074</v>
      </c>
      <c r="Z105" s="33">
        <f>SUMPRODUCT(DS!$C$3:$C$102,Z$3:Z$102)</f>
        <v>467359808</v>
      </c>
      <c r="AA105" s="33">
        <f>SUMPRODUCT(DS!$C$3:$C$102,AA$3:AA$102)</f>
        <v>484864245</v>
      </c>
      <c r="AB105" s="33">
        <f>SUMPRODUCT(DS!$C$3:$C$102,AB$3:AB$102)</f>
        <v>481273267</v>
      </c>
      <c r="AC105" s="33">
        <f>SUMPRODUCT(DS!$C$3:$C$102,AC$3:AC$102)</f>
        <v>442550966</v>
      </c>
      <c r="AD105" s="33">
        <f>SUMPRODUCT(DS!$C$3:$C$102,AD$3:AD$102)</f>
        <v>476117251</v>
      </c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</row>
    <row r="106" spans="1:70" x14ac:dyDescent="0.2">
      <c r="A106" s="4">
        <v>202</v>
      </c>
      <c r="B106" s="9" t="s">
        <v>11</v>
      </c>
      <c r="C106" s="33">
        <f>SUMPRODUCT(DS!$D$3:$D$102,C$3:C$102)</f>
        <v>372202824</v>
      </c>
      <c r="D106" s="33">
        <f>SUMPRODUCT(DS!$D$3:$D$102,D$3:D$102)</f>
        <v>376838107</v>
      </c>
      <c r="E106" s="33">
        <f>SUMPRODUCT(DS!$D$3:$D$102,E$3:E$102)</f>
        <v>388030661</v>
      </c>
      <c r="F106" s="33">
        <f>SUMPRODUCT(DS!$D$3:$D$102,F$3:F$102)</f>
        <v>399125760</v>
      </c>
      <c r="G106" s="33">
        <f>SUMPRODUCT(DS!$D$3:$D$102,G$3:G$102)</f>
        <v>380416236</v>
      </c>
      <c r="H106" s="33">
        <f>SUMPRODUCT(DS!$D$3:$D$102,H$3:H$102)</f>
        <v>369599439</v>
      </c>
      <c r="I106" s="33">
        <f>SUMPRODUCT(DS!$D$3:$D$102,I$3:I$102)</f>
        <v>382631916</v>
      </c>
      <c r="J106" s="33">
        <f>SUMPRODUCT(DS!$D$3:$D$102,J$3:J$102)</f>
        <v>378311358</v>
      </c>
      <c r="K106" s="33">
        <f>SUMPRODUCT(DS!$D$3:$D$102,K$3:K$102)</f>
        <v>367303582</v>
      </c>
      <c r="L106" s="33">
        <f>SUMPRODUCT(DS!$D$3:$D$102,L$3:L$102)</f>
        <v>368462451</v>
      </c>
      <c r="M106" s="33">
        <f>SUMPRODUCT(DS!$D$3:$D$102,M$3:M$102)</f>
        <v>380214904</v>
      </c>
      <c r="N106" s="33">
        <f>SUMPRODUCT(DS!$D$3:$D$102,N$3:N$102)</f>
        <v>399047097</v>
      </c>
      <c r="O106" s="33">
        <f>SUMPRODUCT(DS!$D$3:$D$102,O$3:O$102)</f>
        <v>420845723</v>
      </c>
      <c r="P106" s="33">
        <f>SUMPRODUCT(DS!$D$3:$D$102,P$3:P$102)</f>
        <v>441041963</v>
      </c>
      <c r="Q106" s="33">
        <f>SUMPRODUCT(DS!$D$3:$D$102,Q$3:Q$102)</f>
        <v>457908961</v>
      </c>
      <c r="R106" s="33">
        <f>SUMPRODUCT(DS!$D$3:$D$102,R$3:R$102)</f>
        <v>372989524</v>
      </c>
      <c r="S106" s="33">
        <f>SUMPRODUCT(DS!$D$3:$D$102,S$3:S$102)</f>
        <v>392855345</v>
      </c>
      <c r="T106" s="33">
        <f>SUMPRODUCT(DS!$D$3:$D$102,T$3:T$102)</f>
        <v>401341783</v>
      </c>
      <c r="U106" s="33">
        <f>SUMPRODUCT(DS!$D$3:$D$102,U$3:U$102)</f>
        <v>405941643</v>
      </c>
      <c r="V106" s="33">
        <f>SUMPRODUCT(DS!$D$3:$D$102,V$3:V$102)</f>
        <v>417135430</v>
      </c>
      <c r="W106" s="33">
        <f>SUMPRODUCT(DS!$D$3:$D$102,W$3:W$102)</f>
        <v>432426602</v>
      </c>
      <c r="X106" s="33">
        <f>SUMPRODUCT(DS!$D$3:$D$102,X$3:X$102)</f>
        <v>425610568</v>
      </c>
      <c r="Y106" s="33">
        <f>SUMPRODUCT(DS!$D$3:$D$102,Y$3:Y$102)</f>
        <v>407393660</v>
      </c>
      <c r="Z106" s="33">
        <f>SUMPRODUCT(DS!$D$3:$D$102,Z$3:Z$102)</f>
        <v>428385085</v>
      </c>
      <c r="AA106" s="33">
        <f>SUMPRODUCT(DS!$D$3:$D$102,AA$3:AA$102)</f>
        <v>445261367</v>
      </c>
      <c r="AB106" s="33">
        <f>SUMPRODUCT(DS!$D$3:$D$102,AB$3:AB$102)</f>
        <v>440169679</v>
      </c>
      <c r="AC106" s="33">
        <f>SUMPRODUCT(DS!$D$3:$D$102,AC$3:AC$102)</f>
        <v>399965215</v>
      </c>
      <c r="AD106" s="33">
        <f>SUMPRODUCT(DS!$D$3:$D$102,AD$3:AD$102)</f>
        <v>430584673</v>
      </c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</row>
    <row r="107" spans="1:70" x14ac:dyDescent="0.2">
      <c r="A107" s="4">
        <v>203</v>
      </c>
      <c r="B107" s="9" t="s">
        <v>305</v>
      </c>
      <c r="C107" s="33">
        <f>SUMPRODUCT(DS!$E$3:$E$102,C$3:C$102)</f>
        <v>364759707</v>
      </c>
      <c r="D107" s="33">
        <f>SUMPRODUCT(DS!$E$3:$E$102,D$3:D$102)</f>
        <v>369604604</v>
      </c>
      <c r="E107" s="33">
        <f>SUMPRODUCT(DS!$E$3:$E$102,E$3:E$102)</f>
        <v>381213436</v>
      </c>
      <c r="F107" s="33">
        <f>SUMPRODUCT(DS!$E$3:$E$102,F$3:F$102)</f>
        <v>392031310</v>
      </c>
      <c r="G107" s="33">
        <f>SUMPRODUCT(DS!$E$3:$E$102,G$3:G$102)</f>
        <v>373531996</v>
      </c>
      <c r="H107" s="33">
        <f>SUMPRODUCT(DS!$E$3:$E$102,H$3:H$102)</f>
        <v>362806004</v>
      </c>
      <c r="I107" s="33">
        <f>SUMPRODUCT(DS!$E$3:$E$102,I$3:I$102)</f>
        <v>375866341</v>
      </c>
      <c r="J107" s="33">
        <f>SUMPRODUCT(DS!$E$3:$E$102,J$3:J$102)</f>
        <v>371573646</v>
      </c>
      <c r="K107" s="33">
        <f>SUMPRODUCT(DS!$E$3:$E$102,K$3:K$102)</f>
        <v>360767302</v>
      </c>
      <c r="L107" s="33">
        <f>SUMPRODUCT(DS!$E$3:$E$102,L$3:L$102)</f>
        <v>362258234</v>
      </c>
      <c r="M107" s="33">
        <f>SUMPRODUCT(DS!$E$3:$E$102,M$3:M$102)</f>
        <v>373803651</v>
      </c>
      <c r="N107" s="33">
        <f>SUMPRODUCT(DS!$E$3:$E$102,N$3:N$102)</f>
        <v>392747747</v>
      </c>
      <c r="O107" s="33">
        <f>SUMPRODUCT(DS!$E$3:$E$102,O$3:O$102)</f>
        <v>414488460</v>
      </c>
      <c r="P107" s="33">
        <f>SUMPRODUCT(DS!$E$3:$E$102,P$3:P$102)</f>
        <v>434458922</v>
      </c>
      <c r="Q107" s="33">
        <f>SUMPRODUCT(DS!$E$3:$E$102,Q$3:Q$102)</f>
        <v>451075209</v>
      </c>
      <c r="R107" s="33">
        <f>SUMPRODUCT(DS!$E$3:$E$102,R$3:R$102)</f>
        <v>366516927</v>
      </c>
      <c r="S107" s="33">
        <f>SUMPRODUCT(DS!$E$3:$E$102,S$3:S$102)</f>
        <v>386329743</v>
      </c>
      <c r="T107" s="33">
        <f>SUMPRODUCT(DS!$E$3:$E$102,T$3:T$102)</f>
        <v>394866938</v>
      </c>
      <c r="U107" s="33">
        <f>SUMPRODUCT(DS!$E$3:$E$102,U$3:U$102)</f>
        <v>399360338</v>
      </c>
      <c r="V107" s="33">
        <f>SUMPRODUCT(DS!$E$3:$E$102,V$3:V$102)</f>
        <v>410111978</v>
      </c>
      <c r="W107" s="33">
        <f>SUMPRODUCT(DS!$E$3:$E$102,W$3:W$102)</f>
        <v>425154449</v>
      </c>
      <c r="X107" s="33">
        <f>SUMPRODUCT(DS!$E$3:$E$102,X$3:X$102)</f>
        <v>418577504</v>
      </c>
      <c r="Y107" s="33">
        <f>SUMPRODUCT(DS!$E$3:$E$102,Y$3:Y$102)</f>
        <v>400333790</v>
      </c>
      <c r="Z107" s="33">
        <f>SUMPRODUCT(DS!$E$3:$E$102,Z$3:Z$102)</f>
        <v>421275109</v>
      </c>
      <c r="AA107" s="33">
        <f>SUMPRODUCT(DS!$E$3:$E$102,AA$3:AA$102)</f>
        <v>437846484</v>
      </c>
      <c r="AB107" s="33">
        <f>SUMPRODUCT(DS!$E$3:$E$102,AB$3:AB$102)</f>
        <v>432918259</v>
      </c>
      <c r="AC107" s="33">
        <f>SUMPRODUCT(DS!$E$3:$E$102,AC$3:AC$102)</f>
        <v>392584950</v>
      </c>
      <c r="AD107" s="33">
        <f>SUMPRODUCT(DS!$E$3:$E$102,AD$3:AD$102)</f>
        <v>422824531</v>
      </c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</row>
    <row r="108" spans="1:70" x14ac:dyDescent="0.2">
      <c r="A108" s="4">
        <v>204</v>
      </c>
      <c r="B108" s="9" t="s">
        <v>12</v>
      </c>
      <c r="C108" s="33">
        <f>SUMPRODUCT(DS!$F$3:$F$102,C$3:C$102)</f>
        <v>189314048</v>
      </c>
      <c r="D108" s="33">
        <f>SUMPRODUCT(DS!$F$3:$F$102,D$3:D$102)</f>
        <v>192150606</v>
      </c>
      <c r="E108" s="33">
        <f>SUMPRODUCT(DS!$F$3:$F$102,E$3:E$102)</f>
        <v>196142575</v>
      </c>
      <c r="F108" s="33">
        <f>SUMPRODUCT(DS!$F$3:$F$102,F$3:F$102)</f>
        <v>205382625</v>
      </c>
      <c r="G108" s="33">
        <f>SUMPRODUCT(DS!$F$3:$F$102,G$3:G$102)</f>
        <v>189581335</v>
      </c>
      <c r="H108" s="33">
        <f>SUMPRODUCT(DS!$F$3:$F$102,H$3:H$102)</f>
        <v>178522625</v>
      </c>
      <c r="I108" s="33">
        <f>SUMPRODUCT(DS!$F$3:$F$102,I$3:I$102)</f>
        <v>187327982</v>
      </c>
      <c r="J108" s="33">
        <f>SUMPRODUCT(DS!$F$3:$F$102,J$3:J$102)</f>
        <v>182004252</v>
      </c>
      <c r="K108" s="33">
        <f>SUMPRODUCT(DS!$F$3:$F$102,K$3:K$102)</f>
        <v>173666774</v>
      </c>
      <c r="L108" s="33">
        <f>SUMPRODUCT(DS!$F$3:$F$102,L$3:L$102)</f>
        <v>176277180</v>
      </c>
      <c r="M108" s="33">
        <f>SUMPRODUCT(DS!$F$3:$F$102,M$3:M$102)</f>
        <v>187131480</v>
      </c>
      <c r="N108" s="33">
        <f>SUMPRODUCT(DS!$F$3:$F$102,N$3:N$102)</f>
        <v>199092300</v>
      </c>
      <c r="O108" s="33">
        <f>SUMPRODUCT(DS!$F$3:$F$102,O$3:O$102)</f>
        <v>216721792</v>
      </c>
      <c r="P108" s="33">
        <f>SUMPRODUCT(DS!$F$3:$F$102,P$3:P$102)</f>
        <v>233193794</v>
      </c>
      <c r="Q108" s="33">
        <f>SUMPRODUCT(DS!$F$3:$F$102,Q$3:Q$102)</f>
        <v>244193156</v>
      </c>
      <c r="R108" s="33">
        <f>SUMPRODUCT(DS!$F$3:$F$102,R$3:R$102)</f>
        <v>179508507</v>
      </c>
      <c r="S108" s="33">
        <f>SUMPRODUCT(DS!$F$3:$F$102,S$3:S$102)</f>
        <v>198013603</v>
      </c>
      <c r="T108" s="33">
        <f>SUMPRODUCT(DS!$F$3:$F$102,T$3:T$102)</f>
        <v>201501639</v>
      </c>
      <c r="U108" s="33">
        <f>SUMPRODUCT(DS!$F$3:$F$102,U$3:U$102)</f>
        <v>199362801</v>
      </c>
      <c r="V108" s="33">
        <f>SUMPRODUCT(DS!$F$3:$F$102,V$3:V$102)</f>
        <v>202075814</v>
      </c>
      <c r="W108" s="33">
        <f>SUMPRODUCT(DS!$F$3:$F$102,W$3:W$102)</f>
        <v>212001642</v>
      </c>
      <c r="X108" s="33">
        <f>SUMPRODUCT(DS!$F$3:$F$102,X$3:X$102)</f>
        <v>204933245</v>
      </c>
      <c r="Y108" s="33">
        <f>SUMPRODUCT(DS!$F$3:$F$102,Y$3:Y$102)</f>
        <v>191671111</v>
      </c>
      <c r="Z108" s="33">
        <f>SUMPRODUCT(DS!$F$3:$F$102,Z$3:Z$102)</f>
        <v>207689158</v>
      </c>
      <c r="AA108" s="33">
        <f>SUMPRODUCT(DS!$F$3:$F$102,AA$3:AA$102)</f>
        <v>218011486</v>
      </c>
      <c r="AB108" s="33">
        <f>SUMPRODUCT(DS!$F$3:$F$102,AB$3:AB$102)</f>
        <v>210846725</v>
      </c>
      <c r="AC108" s="33">
        <f>SUMPRODUCT(DS!$F$3:$F$102,AC$3:AC$102)</f>
        <v>185317217</v>
      </c>
      <c r="AD108" s="33">
        <f>SUMPRODUCT(DS!$F$3:$F$102,AD$3:AD$102)</f>
        <v>209374309</v>
      </c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</row>
    <row r="109" spans="1:70" x14ac:dyDescent="0.2">
      <c r="A109" s="4">
        <v>205</v>
      </c>
      <c r="B109" s="9" t="s">
        <v>13</v>
      </c>
      <c r="C109" s="33">
        <f>SUMPRODUCT(DS!$G$3:$G$102,C$3:C$102)</f>
        <v>211764591</v>
      </c>
      <c r="D109" s="33">
        <f>SUMPRODUCT(DS!$G$3:$G$102,D$3:D$102)</f>
        <v>214737708</v>
      </c>
      <c r="E109" s="33">
        <f>SUMPRODUCT(DS!$G$3:$G$102,E$3:E$102)</f>
        <v>222338390</v>
      </c>
      <c r="F109" s="33">
        <f>SUMPRODUCT(DS!$G$3:$G$102,F$3:F$102)</f>
        <v>224303902</v>
      </c>
      <c r="G109" s="33">
        <f>SUMPRODUCT(DS!$G$3:$G$102,G$3:G$102)</f>
        <v>221381995</v>
      </c>
      <c r="H109" s="33">
        <f>SUMPRODUCT(DS!$G$3:$G$102,H$3:H$102)</f>
        <v>222539769</v>
      </c>
      <c r="I109" s="33">
        <f>SUMPRODUCT(DS!$G$3:$G$102,I$3:I$102)</f>
        <v>226862829</v>
      </c>
      <c r="J109" s="33">
        <f>SUMPRODUCT(DS!$G$3:$G$102,J$3:J$102)</f>
        <v>228942745</v>
      </c>
      <c r="K109" s="33">
        <f>SUMPRODUCT(DS!$G$3:$G$102,K$3:K$102)</f>
        <v>227429481</v>
      </c>
      <c r="L109" s="33">
        <f>SUMPRODUCT(DS!$G$3:$G$102,L$3:L$102)</f>
        <v>226531239</v>
      </c>
      <c r="M109" s="33">
        <f>SUMPRODUCT(DS!$G$3:$G$102,M$3:M$102)</f>
        <v>227519548</v>
      </c>
      <c r="N109" s="33">
        <f>SUMPRODUCT(DS!$G$3:$G$102,N$3:N$102)</f>
        <v>234534889</v>
      </c>
      <c r="O109" s="33">
        <f>SUMPRODUCT(DS!$G$3:$G$102,O$3:O$102)</f>
        <v>237946983</v>
      </c>
      <c r="P109" s="33">
        <f>SUMPRODUCT(DS!$G$3:$G$102,P$3:P$102)</f>
        <v>241250620</v>
      </c>
      <c r="Q109" s="33">
        <f>SUMPRODUCT(DS!$G$3:$G$102,Q$3:Q$102)</f>
        <v>247297149</v>
      </c>
      <c r="R109" s="33">
        <f>SUMPRODUCT(DS!$G$3:$G$102,R$3:R$102)</f>
        <v>227248719</v>
      </c>
      <c r="S109" s="33">
        <f>SUMPRODUCT(DS!$G$3:$G$102,S$3:S$102)</f>
        <v>229987386</v>
      </c>
      <c r="T109" s="33">
        <f>SUMPRODUCT(DS!$G$3:$G$102,T$3:T$102)</f>
        <v>236556455</v>
      </c>
      <c r="U109" s="33">
        <f>SUMPRODUCT(DS!$G$3:$G$102,U$3:U$102)</f>
        <v>243643842</v>
      </c>
      <c r="V109" s="33">
        <f>SUMPRODUCT(DS!$G$3:$G$102,V$3:V$102)</f>
        <v>253044398</v>
      </c>
      <c r="W109" s="33">
        <f>SUMPRODUCT(DS!$G$3:$G$102,W$3:W$102)</f>
        <v>259018207</v>
      </c>
      <c r="X109" s="33">
        <f>SUMPRODUCT(DS!$G$3:$G$102,X$3:X$102)</f>
        <v>259067526</v>
      </c>
      <c r="Y109" s="33">
        <f>SUMPRODUCT(DS!$G$3:$G$102,Y$3:Y$102)</f>
        <v>254060963</v>
      </c>
      <c r="Z109" s="33">
        <f>SUMPRODUCT(DS!$G$3:$G$102,Z$3:Z$102)</f>
        <v>259670650</v>
      </c>
      <c r="AA109" s="33">
        <f>SUMPRODUCT(DS!$G$3:$G$102,AA$3:AA$102)</f>
        <v>266852759</v>
      </c>
      <c r="AB109" s="33">
        <f>SUMPRODUCT(DS!$G$3:$G$102,AB$3:AB$102)</f>
        <v>270426542</v>
      </c>
      <c r="AC109" s="33">
        <f>SUMPRODUCT(DS!$G$3:$G$102,AC$3:AC$102)</f>
        <v>257233749</v>
      </c>
      <c r="AD109" s="33">
        <f>SUMPRODUCT(DS!$G$3:$G$102,AD$3:AD$102)</f>
        <v>266742942</v>
      </c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</row>
    <row r="110" spans="1:70" x14ac:dyDescent="0.2">
      <c r="A110" s="4">
        <v>206</v>
      </c>
      <c r="B110" s="9" t="s">
        <v>14</v>
      </c>
      <c r="C110" s="33">
        <f>SUMPRODUCT(DS!$H$3:$H$102,C$3:C$102)</f>
        <v>182888776</v>
      </c>
      <c r="D110" s="33">
        <f>SUMPRODUCT(DS!$H$3:$H$102,D$3:D$102)</f>
        <v>184687501</v>
      </c>
      <c r="E110" s="33">
        <f>SUMPRODUCT(DS!$H$3:$H$102,E$3:E$102)</f>
        <v>191888086</v>
      </c>
      <c r="F110" s="33">
        <f>SUMPRODUCT(DS!$H$3:$H$102,F$3:F$102)</f>
        <v>193743135</v>
      </c>
      <c r="G110" s="33">
        <f>SUMPRODUCT(DS!$H$3:$H$102,G$3:G$102)</f>
        <v>190834901</v>
      </c>
      <c r="H110" s="33">
        <f>SUMPRODUCT(DS!$H$3:$H$102,H$3:H$102)</f>
        <v>191076814</v>
      </c>
      <c r="I110" s="33">
        <f>SUMPRODUCT(DS!$H$3:$H$102,I$3:I$102)</f>
        <v>195303934</v>
      </c>
      <c r="J110" s="33">
        <f>SUMPRODUCT(DS!$H$3:$H$102,J$3:J$102)</f>
        <v>196307106</v>
      </c>
      <c r="K110" s="33">
        <f>SUMPRODUCT(DS!$H$3:$H$102,K$3:K$102)</f>
        <v>193636808</v>
      </c>
      <c r="L110" s="33">
        <f>SUMPRODUCT(DS!$H$3:$H$102,L$3:L$102)</f>
        <v>192185271</v>
      </c>
      <c r="M110" s="33">
        <f>SUMPRODUCT(DS!$H$3:$H$102,M$3:M$102)</f>
        <v>193083424</v>
      </c>
      <c r="N110" s="33">
        <f>SUMPRODUCT(DS!$H$3:$H$102,N$3:N$102)</f>
        <v>199954797</v>
      </c>
      <c r="O110" s="33">
        <f>SUMPRODUCT(DS!$H$3:$H$102,O$3:O$102)</f>
        <v>204123931</v>
      </c>
      <c r="P110" s="33">
        <f>SUMPRODUCT(DS!$H$3:$H$102,P$3:P$102)</f>
        <v>207848169</v>
      </c>
      <c r="Q110" s="33">
        <f>SUMPRODUCT(DS!$H$3:$H$102,Q$3:Q$102)</f>
        <v>213715805</v>
      </c>
      <c r="R110" s="33">
        <f>SUMPRODUCT(DS!$H$3:$H$102,R$3:R$102)</f>
        <v>193481017</v>
      </c>
      <c r="S110" s="33">
        <f>SUMPRODUCT(DS!$H$3:$H$102,S$3:S$102)</f>
        <v>194841742</v>
      </c>
      <c r="T110" s="33">
        <f>SUMPRODUCT(DS!$H$3:$H$102,T$3:T$102)</f>
        <v>199840144</v>
      </c>
      <c r="U110" s="33">
        <f>SUMPRODUCT(DS!$H$3:$H$102,U$3:U$102)</f>
        <v>206578842</v>
      </c>
      <c r="V110" s="33">
        <f>SUMPRODUCT(DS!$H$3:$H$102,V$3:V$102)</f>
        <v>215059616</v>
      </c>
      <c r="W110" s="33">
        <f>SUMPRODUCT(DS!$H$3:$H$102,W$3:W$102)</f>
        <v>220424960</v>
      </c>
      <c r="X110" s="33">
        <f>SUMPRODUCT(DS!$H$3:$H$102,X$3:X$102)</f>
        <v>220677323</v>
      </c>
      <c r="Y110" s="33">
        <f>SUMPRODUCT(DS!$H$3:$H$102,Y$3:Y$102)</f>
        <v>215722549</v>
      </c>
      <c r="Z110" s="33">
        <f>SUMPRODUCT(DS!$H$3:$H$102,Z$3:Z$102)</f>
        <v>220695927</v>
      </c>
      <c r="AA110" s="33">
        <f>SUMPRODUCT(DS!$H$3:$H$102,AA$3:AA$102)</f>
        <v>227249881</v>
      </c>
      <c r="AB110" s="33">
        <f>SUMPRODUCT(DS!$H$3:$H$102,AB$3:AB$102)</f>
        <v>229322954</v>
      </c>
      <c r="AC110" s="33">
        <f>SUMPRODUCT(DS!$H$3:$H$102,AC$3:AC$102)</f>
        <v>214647998</v>
      </c>
      <c r="AD110" s="33">
        <f>SUMPRODUCT(DS!$H$3:$H$102,AD$3:AD$102)</f>
        <v>221210364</v>
      </c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</row>
    <row r="111" spans="1:70" x14ac:dyDescent="0.2">
      <c r="A111" s="4">
        <v>207</v>
      </c>
      <c r="B111" s="9" t="s">
        <v>16</v>
      </c>
      <c r="C111" s="33">
        <f>SUMPRODUCT(DS!$I$3:$I$102,C$3:C$102)</f>
        <v>406278055</v>
      </c>
      <c r="D111" s="33">
        <f>SUMPRODUCT(DS!$I$3:$I$102,D$3:D$102)</f>
        <v>412027361</v>
      </c>
      <c r="E111" s="33">
        <f>SUMPRODUCT(DS!$I$3:$I$102,E$3:E$102)</f>
        <v>423722163</v>
      </c>
      <c r="F111" s="33">
        <f>SUMPRODUCT(DS!$I$3:$I$102,F$3:F$102)</f>
        <v>435005207</v>
      </c>
      <c r="G111" s="33">
        <f>SUMPRODUCT(DS!$I$3:$I$102,G$3:G$102)</f>
        <v>416337161</v>
      </c>
      <c r="H111" s="33">
        <f>SUMPRODUCT(DS!$I$3:$I$102,H$3:H$102)</f>
        <v>406211029</v>
      </c>
      <c r="I111" s="33">
        <f>SUMPRODUCT(DS!$I$3:$I$102,I$3:I$102)</f>
        <v>419333770</v>
      </c>
      <c r="J111" s="33">
        <f>SUMPRODUCT(DS!$I$3:$I$102,J$3:J$102)</f>
        <v>417097414</v>
      </c>
      <c r="K111" s="33">
        <f>SUMPRODUCT(DS!$I$3:$I$102,K$3:K$102)</f>
        <v>407859899</v>
      </c>
      <c r="L111" s="33">
        <f>SUMPRODUCT(DS!$I$3:$I$102,L$3:L$102)</f>
        <v>409928035</v>
      </c>
      <c r="M111" s="33">
        <f>SUMPRODUCT(DS!$I$3:$I$102,M$3:M$102)</f>
        <v>421945265</v>
      </c>
      <c r="N111" s="33">
        <f>SUMPRODUCT(DS!$I$3:$I$102,N$3:N$102)</f>
        <v>441159567</v>
      </c>
      <c r="O111" s="33">
        <f>SUMPRODUCT(DS!$I$3:$I$102,O$3:O$102)</f>
        <v>462261950</v>
      </c>
      <c r="P111" s="33">
        <f>SUMPRODUCT(DS!$I$3:$I$102,P$3:P$102)</f>
        <v>482391395</v>
      </c>
      <c r="Q111" s="33">
        <f>SUMPRODUCT(DS!$I$3:$I$102,Q$3:Q$102)</f>
        <v>499598917</v>
      </c>
      <c r="R111" s="33">
        <f>SUMPRODUCT(DS!$I$3:$I$102,R$3:R$102)</f>
        <v>414561822</v>
      </c>
      <c r="S111" s="33">
        <f>SUMPRODUCT(DS!$I$3:$I$102,S$3:S$102)</f>
        <v>436098302</v>
      </c>
      <c r="T111" s="33">
        <f>SUMPRODUCT(DS!$I$3:$I$102,T$3:T$102)</f>
        <v>446322470</v>
      </c>
      <c r="U111" s="33">
        <f>SUMPRODUCT(DS!$I$3:$I$102,U$3:U$102)</f>
        <v>451409253</v>
      </c>
      <c r="V111" s="33">
        <f>SUMPRODUCT(DS!$I$3:$I$102,V$3:V$102)</f>
        <v>463627369</v>
      </c>
      <c r="W111" s="33">
        <f>SUMPRODUCT(DS!$I$3:$I$102,W$3:W$102)</f>
        <v>479512540</v>
      </c>
      <c r="X111" s="33">
        <f>SUMPRODUCT(DS!$I$3:$I$102,X$3:X$102)</f>
        <v>472393524</v>
      </c>
      <c r="Y111" s="33">
        <f>SUMPRODUCT(DS!$I$3:$I$102,Y$3:Y$102)</f>
        <v>454063289</v>
      </c>
      <c r="Z111" s="33">
        <f>SUMPRODUCT(DS!$I$3:$I$102,Z$3:Z$102)</f>
        <v>475552792</v>
      </c>
      <c r="AA111" s="33">
        <f>SUMPRODUCT(DS!$I$3:$I$102,AA$3:AA$102)</f>
        <v>493201495</v>
      </c>
      <c r="AB111" s="33">
        <f>SUMPRODUCT(DS!$I$3:$I$102,AB$3:AB$102)</f>
        <v>489616841</v>
      </c>
      <c r="AC111" s="33">
        <f>SUMPRODUCT(DS!$I$3:$I$102,AC$3:AC$102)</f>
        <v>450530652</v>
      </c>
      <c r="AD111" s="33">
        <f>SUMPRODUCT(DS!$I$3:$I$102,AD$3:AD$102)</f>
        <v>484209481</v>
      </c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autoPageBreaks="0"/>
  </sheetPr>
  <dimension ref="A1:AD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288</v>
      </c>
    </row>
    <row r="2" spans="1:30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34">
        <f>D3*NV!C3/D115</f>
        <v>5925412.6222140109</v>
      </c>
      <c r="D3" s="34">
        <f>E3*NV!D3/E115</f>
        <v>5529765.3632599926</v>
      </c>
      <c r="E3" s="34">
        <f>F3*NV!E3/F115</f>
        <v>5897126.4802776836</v>
      </c>
      <c r="F3" s="34">
        <f>G3*NV!F3/G115</f>
        <v>5859179.0643506842</v>
      </c>
      <c r="G3" s="34">
        <f>H3*NV!G3/H115</f>
        <v>6031483.9541801661</v>
      </c>
      <c r="H3" s="34">
        <f>I3*NV!H3/I115</f>
        <v>6049135.8339051297</v>
      </c>
      <c r="I3" s="34">
        <f>J3*NV!I3/J115</f>
        <v>6609518.0889324937</v>
      </c>
      <c r="J3" s="34">
        <f>K3*NV!J3/K115</f>
        <v>5960695.4804723952</v>
      </c>
      <c r="K3" s="34">
        <f>L3*NV!K3/L115</f>
        <v>6348380.8016011184</v>
      </c>
      <c r="L3" s="34">
        <f>M3*NV!L3/M115</f>
        <v>5697040.4860609723</v>
      </c>
      <c r="M3" s="34">
        <f>N3*NV!M3/N115</f>
        <v>4914343.8105602004</v>
      </c>
      <c r="N3" s="34">
        <f>O3*NV!N3/O115</f>
        <v>4898496.3810265372</v>
      </c>
      <c r="O3" s="34">
        <f>P3*NV!O3/P115</f>
        <v>4807310.2571451906</v>
      </c>
      <c r="P3" s="34">
        <f>Q3*NV!P3/Q115</f>
        <v>5114990.6140436316</v>
      </c>
      <c r="Q3" s="34">
        <f>R3*NV!Q3/R115</f>
        <v>5552311.0490569444</v>
      </c>
      <c r="R3" s="34">
        <f>S3*NV!R3/S115</f>
        <v>5237020.4243084257</v>
      </c>
      <c r="S3" s="34">
        <f>T3*NV!S3/T115</f>
        <v>4895850.638111989</v>
      </c>
      <c r="T3" s="34">
        <f>U3*NV!T3/U115</f>
        <v>4979472.8569844533</v>
      </c>
      <c r="U3" s="34">
        <f>V3*NV!U3/V115</f>
        <v>4899455.2260395987</v>
      </c>
      <c r="V3" s="34">
        <f>W3*NV!V3/W115</f>
        <v>4799550.7842602422</v>
      </c>
      <c r="W3" s="34">
        <f>X3*NV!W3/X115</f>
        <v>4504901.2992758695</v>
      </c>
      <c r="X3" s="34">
        <f>NV!X3</f>
        <v>4235654</v>
      </c>
      <c r="Y3" s="34">
        <f>X3*Y115/NV!X3</f>
        <v>3902721</v>
      </c>
      <c r="Z3" s="34">
        <f>Y3*Z115/NV!Y3</f>
        <v>4001080.1039506109</v>
      </c>
      <c r="AA3" s="34">
        <f>Z3*AA115/NV!Z3</f>
        <v>3703897.5571423615</v>
      </c>
      <c r="AB3" s="34">
        <f>AA3*AB115/NV!AA3</f>
        <v>3986665.1415271936</v>
      </c>
      <c r="AC3" s="34">
        <f>AB3*AC115/NV!AB3</f>
        <v>3727862.1728846235</v>
      </c>
      <c r="AD3" s="34">
        <f>AC3*AD115/NV!AC3</f>
        <v>3806420.5067604259</v>
      </c>
    </row>
    <row r="4" spans="1:30" x14ac:dyDescent="0.2">
      <c r="A4" s="4">
        <v>2</v>
      </c>
      <c r="B4" s="3" t="s">
        <v>42</v>
      </c>
      <c r="C4" s="34">
        <f>D4*NV!C4/D116</f>
        <v>583010.75399511482</v>
      </c>
      <c r="D4" s="34">
        <f>E4*NV!D4/E116</f>
        <v>546294.39611876151</v>
      </c>
      <c r="E4" s="34">
        <f>F4*NV!E4/F116</f>
        <v>508682.31743060914</v>
      </c>
      <c r="F4" s="34">
        <f>G4*NV!F4/G116</f>
        <v>476619.05536430061</v>
      </c>
      <c r="G4" s="34">
        <f>H4*NV!G4/H116</f>
        <v>528905.74177098367</v>
      </c>
      <c r="H4" s="34">
        <f>I4*NV!H4/I116</f>
        <v>480823.11811899318</v>
      </c>
      <c r="I4" s="34">
        <f>J4*NV!I4/J116</f>
        <v>455211.4395968258</v>
      </c>
      <c r="J4" s="34">
        <f>K4*NV!J4/K116</f>
        <v>442957.29538332345</v>
      </c>
      <c r="K4" s="34">
        <f>L4*NV!K4/L116</f>
        <v>452467.87556272495</v>
      </c>
      <c r="L4" s="34">
        <f>M4*NV!L4/M116</f>
        <v>465700.42567748972</v>
      </c>
      <c r="M4" s="34">
        <f>N4*NV!M4/N116</f>
        <v>463015.66396218108</v>
      </c>
      <c r="N4" s="34">
        <f>O4*NV!N4/O116</f>
        <v>473800.99135128519</v>
      </c>
      <c r="O4" s="34">
        <f>P4*NV!O4/P116</f>
        <v>490205.98515928705</v>
      </c>
      <c r="P4" s="34">
        <f>Q4*NV!P4/Q116</f>
        <v>509625.01029392896</v>
      </c>
      <c r="Q4" s="34">
        <f>R4*NV!Q4/R116</f>
        <v>546548.93001827225</v>
      </c>
      <c r="R4" s="34">
        <f>S4*NV!R4/S116</f>
        <v>515334.78762774449</v>
      </c>
      <c r="S4" s="34">
        <f>T4*NV!S4/T116</f>
        <v>526651.95269188902</v>
      </c>
      <c r="T4" s="34">
        <f>U4*NV!T4/U116</f>
        <v>553055.96672148118</v>
      </c>
      <c r="U4" s="34">
        <f>V4*NV!U4/V116</f>
        <v>554724.48266901588</v>
      </c>
      <c r="V4" s="34">
        <f>W4*NV!V4/W116</f>
        <v>549110.53125697444</v>
      </c>
      <c r="W4" s="34">
        <f>X4*NV!W4/X116</f>
        <v>562826.07100427581</v>
      </c>
      <c r="X4" s="34">
        <f>NV!X4</f>
        <v>566075</v>
      </c>
      <c r="Y4" s="34">
        <f>X4*Y116/NV!X4</f>
        <v>579079</v>
      </c>
      <c r="Z4" s="34">
        <f>Y4*Z116/NV!Y4</f>
        <v>598057.51545061218</v>
      </c>
      <c r="AA4" s="34">
        <f>Z4*AA116/NV!Z4</f>
        <v>590059.36993049225</v>
      </c>
      <c r="AB4" s="34">
        <f>AA4*AB116/NV!AA4</f>
        <v>606806.25297156523</v>
      </c>
      <c r="AC4" s="34">
        <f>AB4*AC116/NV!AB4</f>
        <v>632969.04733655299</v>
      </c>
      <c r="AD4" s="34">
        <f>AC4*AD116/NV!AC4</f>
        <v>691418.06183121179</v>
      </c>
    </row>
    <row r="5" spans="1:30" x14ac:dyDescent="0.2">
      <c r="A5" s="4">
        <v>3</v>
      </c>
      <c r="B5" s="3" t="s">
        <v>0</v>
      </c>
      <c r="C5" s="34">
        <f>D5*NV!C5/D117</f>
        <v>107939.01678330665</v>
      </c>
      <c r="D5" s="34">
        <f>E5*NV!D5/E117</f>
        <v>117921.48726498123</v>
      </c>
      <c r="E5" s="34">
        <f>F5*NV!E5/F117</f>
        <v>108059.90735315911</v>
      </c>
      <c r="F5" s="34">
        <f>G5*NV!F5/G117</f>
        <v>99188.373970918736</v>
      </c>
      <c r="G5" s="34">
        <f>H5*NV!G5/H117</f>
        <v>93417.171215349808</v>
      </c>
      <c r="H5" s="34">
        <f>I5*NV!H5/I117</f>
        <v>93450.968854348088</v>
      </c>
      <c r="I5" s="34">
        <f>J5*NV!I5/J117</f>
        <v>105259.67144418483</v>
      </c>
      <c r="J5" s="34">
        <f>K5*NV!J5/K117</f>
        <v>107655.94617092006</v>
      </c>
      <c r="K5" s="34">
        <f>L5*NV!K5/L117</f>
        <v>107840.38050514572</v>
      </c>
      <c r="L5" s="34">
        <f>M5*NV!L5/M117</f>
        <v>105828.58018511006</v>
      </c>
      <c r="M5" s="34">
        <f>N5*NV!M5/N117</f>
        <v>127228.41255492451</v>
      </c>
      <c r="N5" s="34">
        <f>O5*NV!N5/O117</f>
        <v>145645.20929144678</v>
      </c>
      <c r="O5" s="34">
        <f>P5*NV!O5/P117</f>
        <v>160589.13673681972</v>
      </c>
      <c r="P5" s="34">
        <f>Q5*NV!P5/Q117</f>
        <v>170114.31234168459</v>
      </c>
      <c r="Q5" s="34">
        <f>R5*NV!Q5/R117</f>
        <v>192561.43263613296</v>
      </c>
      <c r="R5" s="34">
        <f>S5*NV!R5/S117</f>
        <v>170427.71136687286</v>
      </c>
      <c r="S5" s="34">
        <f>T5*NV!S5/T117</f>
        <v>195125.16243863999</v>
      </c>
      <c r="T5" s="34">
        <f>U5*NV!T5/U117</f>
        <v>211861.98715080071</v>
      </c>
      <c r="U5" s="34">
        <f>V5*NV!U5/V117</f>
        <v>201770.71079559406</v>
      </c>
      <c r="V5" s="34">
        <f>W5*NV!V5/W117</f>
        <v>217315.74704217506</v>
      </c>
      <c r="W5" s="34">
        <f>X5*NV!W5/X117</f>
        <v>226905.92824540261</v>
      </c>
      <c r="X5" s="34">
        <f>NV!X5</f>
        <v>233985</v>
      </c>
      <c r="Y5" s="34">
        <f>X5*Y117/NV!X5</f>
        <v>225141</v>
      </c>
      <c r="Z5" s="34">
        <f>Y5*Z117/NV!Y5</f>
        <v>217371.82549078751</v>
      </c>
      <c r="AA5" s="34">
        <f>Z5*AA117/NV!Z5</f>
        <v>216145.15353777615</v>
      </c>
      <c r="AB5" s="34">
        <f>AA5*AB117/NV!AA5</f>
        <v>217982.37908663024</v>
      </c>
      <c r="AC5" s="34">
        <f>AB5*AC117/NV!AB5</f>
        <v>205489.74353705422</v>
      </c>
      <c r="AD5" s="34">
        <f>AC5*AD117/NV!AC5</f>
        <v>211046.9289840339</v>
      </c>
    </row>
    <row r="6" spans="1:30" x14ac:dyDescent="0.2">
      <c r="A6" s="4">
        <v>4</v>
      </c>
      <c r="B6" s="6" t="s">
        <v>1</v>
      </c>
      <c r="C6" s="34">
        <f>D6*NV!C6/D118</f>
        <v>1354063.2858196879</v>
      </c>
      <c r="D6" s="34">
        <f>E6*NV!D6/E118</f>
        <v>1135372.9514060973</v>
      </c>
      <c r="E6" s="34">
        <f>F6*NV!E6/F118</f>
        <v>1272947.2197102462</v>
      </c>
      <c r="F6" s="34">
        <f>G6*NV!F6/G118</f>
        <v>1195733.508776417</v>
      </c>
      <c r="G6" s="34">
        <f>H6*NV!G6/H118</f>
        <v>1103287.1911422438</v>
      </c>
      <c r="H6" s="34">
        <f>I6*NV!H6/I118</f>
        <v>1079528.1908893776</v>
      </c>
      <c r="I6" s="34">
        <f>J6*NV!I6/J118</f>
        <v>1067540.5484293613</v>
      </c>
      <c r="J6" s="34">
        <f>K6*NV!J6/K118</f>
        <v>1101527.5406358799</v>
      </c>
      <c r="K6" s="34">
        <f>L6*NV!K6/L118</f>
        <v>1156810.644097822</v>
      </c>
      <c r="L6" s="34">
        <f>M6*NV!L6/M118</f>
        <v>1024020.1864339326</v>
      </c>
      <c r="M6" s="34">
        <f>N6*NV!M6/N118</f>
        <v>1060370.5273348321</v>
      </c>
      <c r="N6" s="34">
        <f>O6*NV!N6/O118</f>
        <v>1041819.9507197343</v>
      </c>
      <c r="O6" s="34">
        <f>P6*NV!O6/P118</f>
        <v>1031307.654514933</v>
      </c>
      <c r="P6" s="34">
        <f>Q6*NV!P6/Q118</f>
        <v>1099495.3876701754</v>
      </c>
      <c r="Q6" s="34">
        <f>R6*NV!Q6/R118</f>
        <v>1114756.0163513941</v>
      </c>
      <c r="R6" s="34">
        <f>S6*NV!R6/S118</f>
        <v>936138.06719193794</v>
      </c>
      <c r="S6" s="34">
        <f>T6*NV!S6/T118</f>
        <v>892076.3959616198</v>
      </c>
      <c r="T6" s="34">
        <f>U6*NV!T6/U118</f>
        <v>854948.00737886282</v>
      </c>
      <c r="U6" s="34">
        <f>V6*NV!U6/V118</f>
        <v>876139.67957979988</v>
      </c>
      <c r="V6" s="34">
        <f>W6*NV!V6/W118</f>
        <v>868073.17532059015</v>
      </c>
      <c r="W6" s="34">
        <f>X6*NV!W6/X118</f>
        <v>803646.21721975156</v>
      </c>
      <c r="X6" s="34">
        <f>NV!X6</f>
        <v>820902</v>
      </c>
      <c r="Y6" s="34">
        <f>X6*Y118/NV!X6</f>
        <v>712939</v>
      </c>
      <c r="Z6" s="34">
        <f>Y6*Z118/NV!Y6</f>
        <v>650956.38672124501</v>
      </c>
      <c r="AA6" s="34">
        <f>Z6*AA118/NV!Z6</f>
        <v>610514.55370994296</v>
      </c>
      <c r="AB6" s="34">
        <f>AA6*AB118/NV!AA6</f>
        <v>542052.43011500931</v>
      </c>
      <c r="AC6" s="34">
        <f>AB6*AC118/NV!AB6</f>
        <v>455801.31638680282</v>
      </c>
      <c r="AD6" s="34">
        <f>AC6*AD118/NV!AC6</f>
        <v>508387.35054877854</v>
      </c>
    </row>
    <row r="7" spans="1:30" x14ac:dyDescent="0.2">
      <c r="A7" s="4">
        <v>5</v>
      </c>
      <c r="B7" s="6" t="s">
        <v>2</v>
      </c>
      <c r="C7" s="34">
        <f>D7*NV!C7/D119</f>
        <v>1047426.9572049428</v>
      </c>
      <c r="D7" s="34">
        <f>E7*NV!D7/E119</f>
        <v>999744.71882110194</v>
      </c>
      <c r="E7" s="34">
        <f>F7*NV!E7/F119</f>
        <v>1067069.9795519165</v>
      </c>
      <c r="F7" s="34">
        <f>G7*NV!F7/G119</f>
        <v>1024550.5393738841</v>
      </c>
      <c r="G7" s="34">
        <f>H7*NV!G7/H119</f>
        <v>975232.26143507659</v>
      </c>
      <c r="H7" s="34">
        <f>I7*NV!H7/I119</f>
        <v>962865.0450891935</v>
      </c>
      <c r="I7" s="34">
        <f>J7*NV!I7/J119</f>
        <v>1071365.7213041203</v>
      </c>
      <c r="J7" s="34">
        <f>K7*NV!J7/K119</f>
        <v>1124414.5428771316</v>
      </c>
      <c r="K7" s="34">
        <f>L7*NV!K7/L119</f>
        <v>1036699.378299647</v>
      </c>
      <c r="L7" s="34">
        <f>M7*NV!L7/M119</f>
        <v>1013474.692576793</v>
      </c>
      <c r="M7" s="34">
        <f>N7*NV!M7/N119</f>
        <v>845580.89126137435</v>
      </c>
      <c r="N7" s="34">
        <f>O7*NV!N7/O119</f>
        <v>858949.2476802622</v>
      </c>
      <c r="O7" s="34">
        <f>P7*NV!O7/P119</f>
        <v>830481.0505128965</v>
      </c>
      <c r="P7" s="34">
        <f>Q7*NV!P7/Q119</f>
        <v>762251.73084467801</v>
      </c>
      <c r="Q7" s="34">
        <f>R7*NV!Q7/R119</f>
        <v>665352.34920562478</v>
      </c>
      <c r="R7" s="34">
        <f>S7*NV!R7/S119</f>
        <v>375368.88735642337</v>
      </c>
      <c r="S7" s="34">
        <f>T7*NV!S7/T119</f>
        <v>393237.79662670591</v>
      </c>
      <c r="T7" s="34">
        <f>U7*NV!T7/U119</f>
        <v>400207.60096191609</v>
      </c>
      <c r="U7" s="34">
        <f>V7*NV!U7/V119</f>
        <v>371180.96902500646</v>
      </c>
      <c r="V7" s="34">
        <f>W7*NV!V7/W119</f>
        <v>423263.86631470127</v>
      </c>
      <c r="W7" s="34">
        <f>X7*NV!W7/X119</f>
        <v>430820.09504257707</v>
      </c>
      <c r="X7" s="34">
        <f>NV!X7</f>
        <v>409241</v>
      </c>
      <c r="Y7" s="34">
        <f>X7*Y119/NV!X7</f>
        <v>376054</v>
      </c>
      <c r="Z7" s="34">
        <f>Y7*Z119/NV!Y7</f>
        <v>405678.50407781068</v>
      </c>
      <c r="AA7" s="34">
        <f>Z7*AA119/NV!Z7</f>
        <v>397328.07553172478</v>
      </c>
      <c r="AB7" s="34">
        <f>AA7*AB119/NV!AA7</f>
        <v>376087.69291572506</v>
      </c>
      <c r="AC7" s="34">
        <f>AB7*AC119/NV!AB7</f>
        <v>357761.12766216748</v>
      </c>
      <c r="AD7" s="34">
        <f>AC7*AD119/NV!AC7</f>
        <v>338983.23490413401</v>
      </c>
    </row>
    <row r="8" spans="1:30" x14ac:dyDescent="0.2">
      <c r="A8" s="4">
        <v>6</v>
      </c>
      <c r="B8" s="6" t="s">
        <v>43</v>
      </c>
      <c r="C8" s="34">
        <f>D8*NV!C8/D120</f>
        <v>953830.57260183315</v>
      </c>
      <c r="D8" s="34">
        <f>E8*NV!D8/E120</f>
        <v>978984.0556955646</v>
      </c>
      <c r="E8" s="34">
        <f>F8*NV!E8/F120</f>
        <v>967344.67010440479</v>
      </c>
      <c r="F8" s="34">
        <f>G8*NV!F8/G120</f>
        <v>951320.17475095787</v>
      </c>
      <c r="G8" s="34">
        <f>H8*NV!G8/H120</f>
        <v>956596.87239157164</v>
      </c>
      <c r="H8" s="34">
        <f>I8*NV!H8/I120</f>
        <v>1001316.2999969115</v>
      </c>
      <c r="I8" s="34">
        <f>J8*NV!I8/J120</f>
        <v>961098.488325465</v>
      </c>
      <c r="J8" s="34">
        <f>K8*NV!J8/K120</f>
        <v>949910.94601672667</v>
      </c>
      <c r="K8" s="34">
        <f>L8*NV!K8/L120</f>
        <v>1058154.707653037</v>
      </c>
      <c r="L8" s="34">
        <f>M8*NV!L8/M120</f>
        <v>1017445.8181262944</v>
      </c>
      <c r="M8" s="34">
        <f>N8*NV!M8/N120</f>
        <v>1069687.0980012552</v>
      </c>
      <c r="N8" s="34">
        <f>O8*NV!N8/O120</f>
        <v>971715.24264064757</v>
      </c>
      <c r="O8" s="34">
        <f>P8*NV!O8/P120</f>
        <v>969303.97953459306</v>
      </c>
      <c r="P8" s="34">
        <f>Q8*NV!P8/Q120</f>
        <v>975181.04604363081</v>
      </c>
      <c r="Q8" s="34">
        <f>R8*NV!Q8/R120</f>
        <v>884856.05342254462</v>
      </c>
      <c r="R8" s="34">
        <f>S8*NV!R8/S120</f>
        <v>864774.06280472549</v>
      </c>
      <c r="S8" s="34">
        <f>T8*NV!S8/T120</f>
        <v>926892.8928928423</v>
      </c>
      <c r="T8" s="34">
        <f>U8*NV!T8/U120</f>
        <v>1062909.4718882905</v>
      </c>
      <c r="U8" s="34">
        <f>V8*NV!U8/V120</f>
        <v>1091217.3117111525</v>
      </c>
      <c r="V8" s="34">
        <f>W8*NV!V8/W120</f>
        <v>1114192.763340618</v>
      </c>
      <c r="W8" s="34">
        <f>X8*NV!W8/X120</f>
        <v>1175938.0191969366</v>
      </c>
      <c r="X8" s="34">
        <f>NV!X8</f>
        <v>1339822</v>
      </c>
      <c r="Y8" s="34">
        <f>X8*Y120/NV!X8</f>
        <v>1494070</v>
      </c>
      <c r="Z8" s="34">
        <f>Y8*Z120/NV!Y8</f>
        <v>1606397.7007043108</v>
      </c>
      <c r="AA8" s="34">
        <f>Z8*AA120/NV!Z8</f>
        <v>1679814.4904666473</v>
      </c>
      <c r="AB8" s="34">
        <f>AA8*AB120/NV!AA8</f>
        <v>1682949.9323741333</v>
      </c>
      <c r="AC8" s="34">
        <f>AB8*AC120/NV!AB8</f>
        <v>1651580.9136424337</v>
      </c>
      <c r="AD8" s="34">
        <f>AC8*AD120/NV!AC8</f>
        <v>1740456.3071442505</v>
      </c>
    </row>
    <row r="9" spans="1:30" x14ac:dyDescent="0.2">
      <c r="A9" s="4">
        <v>7</v>
      </c>
      <c r="B9" s="6" t="s">
        <v>44</v>
      </c>
      <c r="C9" s="34">
        <f>D9*NV!C9/D121</f>
        <v>1437899.0078953719</v>
      </c>
      <c r="D9" s="34">
        <f>E9*NV!D9/E121</f>
        <v>1887123.8096477117</v>
      </c>
      <c r="E9" s="34">
        <f>F9*NV!E9/F121</f>
        <v>1767915.5659178577</v>
      </c>
      <c r="F9" s="34">
        <f>G9*NV!F9/G121</f>
        <v>1731753.426220478</v>
      </c>
      <c r="G9" s="34">
        <f>H9*NV!G9/H121</f>
        <v>1687888.8295885711</v>
      </c>
      <c r="H9" s="34">
        <f>I9*NV!H9/I121</f>
        <v>1583559.3454575383</v>
      </c>
      <c r="I9" s="34">
        <f>J9*NV!I9/J121</f>
        <v>1512078.313782986</v>
      </c>
      <c r="J9" s="34">
        <f>K9*NV!J9/K121</f>
        <v>1393494.716689476</v>
      </c>
      <c r="K9" s="34">
        <f>L9*NV!K9/L121</f>
        <v>1489277.3806213797</v>
      </c>
      <c r="L9" s="34">
        <f>M9*NV!L9/M121</f>
        <v>1494771.4395030232</v>
      </c>
      <c r="M9" s="34">
        <f>N9*NV!M9/N121</f>
        <v>1427958.1770366421</v>
      </c>
      <c r="N9" s="34">
        <f>O9*NV!N9/O121</f>
        <v>1354761.8806535813</v>
      </c>
      <c r="O9" s="34">
        <f>P9*NV!O9/P121</f>
        <v>1270384.0028787656</v>
      </c>
      <c r="P9" s="34">
        <f>Q9*NV!P9/Q121</f>
        <v>1210348.2133218606</v>
      </c>
      <c r="Q9" s="34">
        <f>R9*NV!Q9/R121</f>
        <v>986619.33962402877</v>
      </c>
      <c r="R9" s="34">
        <f>S9*NV!R9/S121</f>
        <v>861532.51969726093</v>
      </c>
      <c r="S9" s="34">
        <f>T9*NV!S9/T121</f>
        <v>890728.93343795859</v>
      </c>
      <c r="T9" s="34">
        <f>U9*NV!T9/U121</f>
        <v>809157.88299794961</v>
      </c>
      <c r="U9" s="34">
        <f>V9*NV!U9/V121</f>
        <v>751921.78229716374</v>
      </c>
      <c r="V9" s="34">
        <f>W9*NV!V9/W121</f>
        <v>763628.36083280283</v>
      </c>
      <c r="W9" s="34">
        <f>X9*NV!W9/X121</f>
        <v>842726.69866896025</v>
      </c>
      <c r="X9" s="34">
        <f>NV!X9</f>
        <v>989901</v>
      </c>
      <c r="Y9" s="34">
        <f>X9*Y121/NV!X9</f>
        <v>883185</v>
      </c>
      <c r="Z9" s="34">
        <f>Y9*Z121/NV!Y9</f>
        <v>787855.16708119295</v>
      </c>
      <c r="AA9" s="34">
        <f>Z9*AA121/NV!Z9</f>
        <v>678073.68620155216</v>
      </c>
      <c r="AB9" s="34">
        <f>AA9*AB121/NV!AA9</f>
        <v>836806.66715709365</v>
      </c>
      <c r="AC9" s="34">
        <f>AB9*AC121/NV!AB9</f>
        <v>857017.84731643961</v>
      </c>
      <c r="AD9" s="34">
        <f>AC9*AD121/NV!AC9</f>
        <v>857763.71110125387</v>
      </c>
    </row>
    <row r="10" spans="1:30" x14ac:dyDescent="0.2">
      <c r="A10" s="4">
        <v>8</v>
      </c>
      <c r="B10" s="6" t="s">
        <v>45</v>
      </c>
      <c r="C10" s="34">
        <f>D10*NV!C10/D122</f>
        <v>88830.678443085402</v>
      </c>
      <c r="D10" s="34">
        <f>E10*NV!D10/E122</f>
        <v>148214.44471169545</v>
      </c>
      <c r="E10" s="34">
        <f>F10*NV!E10/F122</f>
        <v>173364.75649912877</v>
      </c>
      <c r="F10" s="34">
        <f>G10*NV!F10/G122</f>
        <v>169179.61114281404</v>
      </c>
      <c r="G10" s="34">
        <f>H10*NV!G10/H122</f>
        <v>284430.15038879617</v>
      </c>
      <c r="H10" s="34">
        <f>I10*NV!H10/I122</f>
        <v>194243.1184982284</v>
      </c>
      <c r="I10" s="34">
        <f>J10*NV!I10/J122</f>
        <v>217297.54365329086</v>
      </c>
      <c r="J10" s="34">
        <f>K10*NV!J10/K122</f>
        <v>144949.36503064662</v>
      </c>
      <c r="K10" s="34">
        <f>L10*NV!K10/L122</f>
        <v>223413.54063112443</v>
      </c>
      <c r="L10" s="34">
        <f>M10*NV!L10/M122</f>
        <v>194830.37091622857</v>
      </c>
      <c r="M10" s="34">
        <f>N10*NV!M10/N122</f>
        <v>172738.35399586978</v>
      </c>
      <c r="N10" s="34">
        <f>O10*NV!N10/O122</f>
        <v>223611.18665517695</v>
      </c>
      <c r="O10" s="34">
        <f>P10*NV!O10/P122</f>
        <v>227073.75376734461</v>
      </c>
      <c r="P10" s="34">
        <f>Q10*NV!P10/Q122</f>
        <v>207333.11325024095</v>
      </c>
      <c r="Q10" s="34">
        <f>R10*NV!Q10/R122</f>
        <v>332047.05868359865</v>
      </c>
      <c r="R10" s="34">
        <f>S10*NV!R10/S122</f>
        <v>199875.8332966661</v>
      </c>
      <c r="S10" s="34">
        <f>T10*NV!S10/T122</f>
        <v>205115.64731723804</v>
      </c>
      <c r="T10" s="34">
        <f>U10*NV!T10/U122</f>
        <v>166975.01956891458</v>
      </c>
      <c r="U10" s="34">
        <f>V10*NV!U10/V122</f>
        <v>214107.37283649301</v>
      </c>
      <c r="V10" s="34">
        <f>W10*NV!V10/W122</f>
        <v>201551.036265509</v>
      </c>
      <c r="W10" s="34">
        <f>X10*NV!W10/X122</f>
        <v>192240.09535301648</v>
      </c>
      <c r="X10" s="34">
        <f>NV!X10</f>
        <v>247840</v>
      </c>
      <c r="Y10" s="34">
        <f>X10*Y122/NV!X10</f>
        <v>271256</v>
      </c>
      <c r="Z10" s="34">
        <f>Y10*Z122/NV!Y10</f>
        <v>271641.55367051647</v>
      </c>
      <c r="AA10" s="34">
        <f>Z10*AA122/NV!Z10</f>
        <v>265248.84036594006</v>
      </c>
      <c r="AB10" s="34">
        <f>AA10*AB122/NV!AA10</f>
        <v>280370.03118807537</v>
      </c>
      <c r="AC10" s="34">
        <f>AB10*AC122/NV!AB10</f>
        <v>245469.8881405498</v>
      </c>
      <c r="AD10" s="34">
        <f>AC10*AD122/NV!AC10</f>
        <v>269606.10835436039</v>
      </c>
    </row>
    <row r="11" spans="1:30" x14ac:dyDescent="0.2">
      <c r="A11" s="4">
        <v>9</v>
      </c>
      <c r="B11" s="6" t="s">
        <v>46</v>
      </c>
      <c r="C11" s="34">
        <f>D11*NV!C11/D123</f>
        <v>4149669.0482400269</v>
      </c>
      <c r="D11" s="34">
        <f>E11*NV!D11/E123</f>
        <v>4114039.6432865844</v>
      </c>
      <c r="E11" s="34">
        <f>F11*NV!E11/F123</f>
        <v>4260464.2384077562</v>
      </c>
      <c r="F11" s="34">
        <f>G11*NV!F11/G123</f>
        <v>4116264.3757937159</v>
      </c>
      <c r="G11" s="34">
        <f>H11*NV!G11/H123</f>
        <v>4323251.1580690108</v>
      </c>
      <c r="H11" s="34">
        <f>I11*NV!H11/I123</f>
        <v>4159322.817494682</v>
      </c>
      <c r="I11" s="34">
        <f>J11*NV!I11/J123</f>
        <v>3982964.7317322739</v>
      </c>
      <c r="J11" s="34">
        <f>K11*NV!J11/K123</f>
        <v>4326552.8987361351</v>
      </c>
      <c r="K11" s="34">
        <f>L11*NV!K11/L123</f>
        <v>3968433.2301950459</v>
      </c>
      <c r="L11" s="34">
        <f>M11*NV!L11/M123</f>
        <v>4235192.6513026599</v>
      </c>
      <c r="M11" s="34">
        <f>N11*NV!M11/N123</f>
        <v>4405261.7593341107</v>
      </c>
      <c r="N11" s="34">
        <f>O11*NV!N11/O123</f>
        <v>4823999.6859604847</v>
      </c>
      <c r="O11" s="34">
        <f>P11*NV!O11/P123</f>
        <v>5050111.3243908733</v>
      </c>
      <c r="P11" s="34">
        <f>Q11*NV!P11/Q123</f>
        <v>5345800.2661559507</v>
      </c>
      <c r="Q11" s="34">
        <f>R11*NV!Q11/R123</f>
        <v>5030923.6232475005</v>
      </c>
      <c r="R11" s="34">
        <f>S11*NV!R11/S123</f>
        <v>4474051.5335943205</v>
      </c>
      <c r="S11" s="34">
        <f>T11*NV!S11/T123</f>
        <v>4812415.6932984106</v>
      </c>
      <c r="T11" s="34">
        <f>U11*NV!T11/U123</f>
        <v>4920672.6672558673</v>
      </c>
      <c r="U11" s="34">
        <f>V11*NV!U11/V123</f>
        <v>5033855.897444007</v>
      </c>
      <c r="V11" s="34">
        <f>W11*NV!V11/W123</f>
        <v>5244140.3625731105</v>
      </c>
      <c r="W11" s="34">
        <f>X11*NV!W11/X123</f>
        <v>5241120.8236833178</v>
      </c>
      <c r="X11" s="34">
        <f>NV!X11</f>
        <v>5363920</v>
      </c>
      <c r="Y11" s="34">
        <f>X11*Y123/NV!X11</f>
        <v>5500816</v>
      </c>
      <c r="Z11" s="34">
        <f>Y11*Z123/NV!Y11</f>
        <v>5806199.8546310719</v>
      </c>
      <c r="AA11" s="34">
        <f>Z11*AA123/NV!Z11</f>
        <v>6022905.4770939397</v>
      </c>
      <c r="AB11" s="34">
        <f>AA11*AB123/NV!AA11</f>
        <v>5959037.1124329651</v>
      </c>
      <c r="AC11" s="34">
        <f>AB11*AC123/NV!AB11</f>
        <v>5305037.3629782107</v>
      </c>
      <c r="AD11" s="34">
        <f>AC11*AD123/NV!AC11</f>
        <v>5626967.4839942344</v>
      </c>
    </row>
    <row r="12" spans="1:30" x14ac:dyDescent="0.2">
      <c r="A12" s="4">
        <v>10</v>
      </c>
      <c r="B12" s="6" t="s">
        <v>47</v>
      </c>
      <c r="C12" s="34">
        <f>D12*NV!C12/D124</f>
        <v>3943918.4472449138</v>
      </c>
      <c r="D12" s="34">
        <f>E12*NV!D12/E124</f>
        <v>3970646.973030447</v>
      </c>
      <c r="E12" s="34">
        <f>F12*NV!E12/F124</f>
        <v>4097257.8903963412</v>
      </c>
      <c r="F12" s="34">
        <f>G12*NV!F12/G124</f>
        <v>4140944.7512314492</v>
      </c>
      <c r="G12" s="34">
        <f>H12*NV!G12/H124</f>
        <v>3982131.1285655936</v>
      </c>
      <c r="H12" s="34">
        <f>I12*NV!H12/I124</f>
        <v>3970198.4343297426</v>
      </c>
      <c r="I12" s="34">
        <f>J12*NV!I12/J124</f>
        <v>3953584.8021399393</v>
      </c>
      <c r="J12" s="34">
        <f>K12*NV!J12/K124</f>
        <v>4096566.9985859338</v>
      </c>
      <c r="K12" s="34">
        <f>L12*NV!K12/L124</f>
        <v>3982157.8164974004</v>
      </c>
      <c r="L12" s="34">
        <f>M12*NV!L12/M124</f>
        <v>4007960.4944597725</v>
      </c>
      <c r="M12" s="34">
        <f>N12*NV!M12/N124</f>
        <v>4098941.1651467923</v>
      </c>
      <c r="N12" s="34">
        <f>O12*NV!N12/O124</f>
        <v>3841655.8879647469</v>
      </c>
      <c r="O12" s="34">
        <f>P12*NV!O12/P124</f>
        <v>3695011.5452798684</v>
      </c>
      <c r="P12" s="34">
        <f>Q12*NV!P12/Q124</f>
        <v>3771843.4593616268</v>
      </c>
      <c r="Q12" s="34">
        <f>R12*NV!Q12/R124</f>
        <v>3549335.0953324731</v>
      </c>
      <c r="R12" s="34">
        <f>S12*NV!R12/S124</f>
        <v>3424664.1637979089</v>
      </c>
      <c r="S12" s="34">
        <f>T12*NV!S12/T124</f>
        <v>3547666.9086989011</v>
      </c>
      <c r="T12" s="34">
        <f>U12*NV!T12/U124</f>
        <v>3237609.5942236576</v>
      </c>
      <c r="U12" s="34">
        <f>V12*NV!U12/V124</f>
        <v>3293911.7064502314</v>
      </c>
      <c r="V12" s="34">
        <f>W12*NV!V12/W124</f>
        <v>3214393.9007943575</v>
      </c>
      <c r="W12" s="34">
        <f>X12*NV!W12/X124</f>
        <v>3284993.4750774042</v>
      </c>
      <c r="X12" s="34">
        <f>NV!X12</f>
        <v>3466028</v>
      </c>
      <c r="Y12" s="34">
        <f>X12*Y124/NV!X12</f>
        <v>3422414</v>
      </c>
      <c r="Z12" s="34">
        <f>Y12*Z124/NV!Y12</f>
        <v>3509056.9245730904</v>
      </c>
      <c r="AA12" s="34">
        <f>Z12*AA124/NV!Z12</f>
        <v>3502323.7775906459</v>
      </c>
      <c r="AB12" s="34">
        <f>AA12*AB124/NV!AA12</f>
        <v>3400708.2691527624</v>
      </c>
      <c r="AC12" s="34">
        <f>AB12*AC124/NV!AB12</f>
        <v>3218481.5728142085</v>
      </c>
      <c r="AD12" s="34">
        <f>AC12*AD124/NV!AC12</f>
        <v>3384723.9693257236</v>
      </c>
    </row>
    <row r="13" spans="1:30" x14ac:dyDescent="0.2">
      <c r="A13" s="4">
        <v>11</v>
      </c>
      <c r="B13" s="6" t="s">
        <v>48</v>
      </c>
      <c r="C13" s="34">
        <f>D13*NV!C13/D125</f>
        <v>1582076.9919356261</v>
      </c>
      <c r="D13" s="34">
        <f>E13*NV!D13/E125</f>
        <v>1456185.3838966524</v>
      </c>
      <c r="E13" s="34">
        <f>F13*NV!E13/F125</f>
        <v>1077149.0222423244</v>
      </c>
      <c r="F13" s="34">
        <f>G13*NV!F13/G125</f>
        <v>1017826.1555129382</v>
      </c>
      <c r="G13" s="34">
        <f>H13*NV!G13/H125</f>
        <v>815300.25208036928</v>
      </c>
      <c r="H13" s="34">
        <f>I13*NV!H13/I125</f>
        <v>1218643.6315634451</v>
      </c>
      <c r="I13" s="34">
        <f>J13*NV!I13/J125</f>
        <v>1056764.8179969122</v>
      </c>
      <c r="J13" s="34">
        <f>K13*NV!J13/K125</f>
        <v>830833.52438324504</v>
      </c>
      <c r="K13" s="34">
        <f>L13*NV!K13/L125</f>
        <v>1153924.4722465945</v>
      </c>
      <c r="L13" s="34">
        <f>M13*NV!L13/M125</f>
        <v>1129422.5752507045</v>
      </c>
      <c r="M13" s="34">
        <f>N13*NV!M13/N125</f>
        <v>565348.98719138827</v>
      </c>
      <c r="N13" s="34">
        <f>O13*NV!N13/O125</f>
        <v>397966.39417847095</v>
      </c>
      <c r="O13" s="34">
        <f>P13*NV!O13/P125</f>
        <v>696976.67291813053</v>
      </c>
      <c r="P13" s="34">
        <f>Q13*NV!P13/Q125</f>
        <v>707130.32705042977</v>
      </c>
      <c r="Q13" s="34">
        <f>R13*NV!Q13/R125</f>
        <v>599888.05552308564</v>
      </c>
      <c r="R13" s="34">
        <f>S13*NV!R13/S125</f>
        <v>415402.07205965335</v>
      </c>
      <c r="S13" s="34">
        <f>T13*NV!S13/T125</f>
        <v>467096.40519057575</v>
      </c>
      <c r="T13" s="34">
        <f>U13*NV!T13/U125</f>
        <v>302792.2687989602</v>
      </c>
      <c r="U13" s="34">
        <f>V13*NV!U13/V125</f>
        <v>333273.72654495522</v>
      </c>
      <c r="V13" s="34">
        <f>W13*NV!V13/W125</f>
        <v>201124.21452812941</v>
      </c>
      <c r="W13" s="34">
        <f>X13*NV!W13/X125</f>
        <v>178913.03905627399</v>
      </c>
      <c r="X13" s="34">
        <f>NV!X13</f>
        <v>272831</v>
      </c>
      <c r="Y13" s="34">
        <f>X13*Y125/NV!X13</f>
        <v>302486</v>
      </c>
      <c r="Z13" s="34">
        <f>Y13*Z125/NV!Y13</f>
        <v>350118.48346166627</v>
      </c>
      <c r="AA13" s="34">
        <f>Z13*AA125/NV!Z13</f>
        <v>314588.61846527399</v>
      </c>
      <c r="AB13" s="34">
        <f>AA13*AB125/NV!AA13</f>
        <v>347230.15601839084</v>
      </c>
      <c r="AC13" s="34">
        <f>AB13*AC125/NV!AB13</f>
        <v>489364.61769043136</v>
      </c>
      <c r="AD13" s="34">
        <f>AC13*AD125/NV!AC13</f>
        <v>365619.78832309123</v>
      </c>
    </row>
    <row r="14" spans="1:30" x14ac:dyDescent="0.2">
      <c r="A14" s="4">
        <v>12</v>
      </c>
      <c r="B14" s="6" t="s">
        <v>49</v>
      </c>
      <c r="C14" s="34">
        <f>D14*NV!C14/D126</f>
        <v>4594739.7216462521</v>
      </c>
      <c r="D14" s="34">
        <f>E14*NV!D14/E126</f>
        <v>4710591.1687168395</v>
      </c>
      <c r="E14" s="34">
        <f>F14*NV!E14/F126</f>
        <v>4786074.6153600188</v>
      </c>
      <c r="F14" s="34">
        <f>G14*NV!F14/G126</f>
        <v>4725398.9373784764</v>
      </c>
      <c r="G14" s="34">
        <f>H14*NV!G14/H126</f>
        <v>4814918.0964631783</v>
      </c>
      <c r="H14" s="34">
        <f>I14*NV!H14/I126</f>
        <v>4630374.2720641857</v>
      </c>
      <c r="I14" s="34">
        <f>J14*NV!I14/J126</f>
        <v>4638189.643841343</v>
      </c>
      <c r="J14" s="34">
        <f>K14*NV!J14/K126</f>
        <v>4418666.9321803432</v>
      </c>
      <c r="K14" s="34">
        <f>L14*NV!K14/L126</f>
        <v>4197583.0061556771</v>
      </c>
      <c r="L14" s="34">
        <f>M14*NV!L14/M126</f>
        <v>3961260.4831713494</v>
      </c>
      <c r="M14" s="34">
        <f>N14*NV!M14/N126</f>
        <v>3799350.113638273</v>
      </c>
      <c r="N14" s="34">
        <f>O14*NV!N14/O126</f>
        <v>3263565.9724575309</v>
      </c>
      <c r="O14" s="34">
        <f>P14*NV!O14/P126</f>
        <v>3035676.6106224791</v>
      </c>
      <c r="P14" s="34">
        <f>Q14*NV!P14/Q126</f>
        <v>2934709.1215588492</v>
      </c>
      <c r="Q14" s="34">
        <f>R14*NV!Q14/R126</f>
        <v>2906432.6967769852</v>
      </c>
      <c r="R14" s="34">
        <f>S14*NV!R14/S126</f>
        <v>2731222.1883108933</v>
      </c>
      <c r="S14" s="34">
        <f>T14*NV!S14/T126</f>
        <v>2529133.6987362928</v>
      </c>
      <c r="T14" s="34">
        <f>U14*NV!T14/U126</f>
        <v>1973245.0258404014</v>
      </c>
      <c r="U14" s="34">
        <f>V14*NV!U14/V126</f>
        <v>2021925.0262027385</v>
      </c>
      <c r="V14" s="34">
        <f>W14*NV!V14/W126</f>
        <v>2033269.0104760507</v>
      </c>
      <c r="W14" s="34">
        <f>X14*NV!W14/X126</f>
        <v>2005297.9275194027</v>
      </c>
      <c r="X14" s="34">
        <f>NV!X14</f>
        <v>1836454</v>
      </c>
      <c r="Y14" s="34">
        <f>X14*Y126/NV!X14</f>
        <v>1848303</v>
      </c>
      <c r="Z14" s="34">
        <f>Y14*Z126/NV!Y14</f>
        <v>1642363.2061020345</v>
      </c>
      <c r="AA14" s="34">
        <f>Z14*AA126/NV!Z14</f>
        <v>1453240.9919190113</v>
      </c>
      <c r="AB14" s="34">
        <f>AA14*AB126/NV!AA14</f>
        <v>1362585.0828040235</v>
      </c>
      <c r="AC14" s="34">
        <f>AB14*AC126/NV!AB14</f>
        <v>1155746.3749965194</v>
      </c>
      <c r="AD14" s="34">
        <f>AC14*AD126/NV!AC14</f>
        <v>1078031.619251257</v>
      </c>
    </row>
    <row r="15" spans="1:30" x14ac:dyDescent="0.2">
      <c r="A15" s="4">
        <v>13</v>
      </c>
      <c r="B15" s="6" t="s">
        <v>50</v>
      </c>
      <c r="C15" s="34">
        <f>D15*NV!C15/D127</f>
        <v>4375202.6498026364</v>
      </c>
      <c r="D15" s="34">
        <f>E15*NV!D15/E127</f>
        <v>4198873.8310397519</v>
      </c>
      <c r="E15" s="34">
        <f>F15*NV!E15/F127</f>
        <v>3941551.1037409459</v>
      </c>
      <c r="F15" s="34">
        <f>G15*NV!F15/G127</f>
        <v>3660655.2459251792</v>
      </c>
      <c r="G15" s="34">
        <f>H15*NV!G15/H127</f>
        <v>3374413.917348749</v>
      </c>
      <c r="H15" s="34">
        <f>I15*NV!H15/I127</f>
        <v>2813204.9843517276</v>
      </c>
      <c r="I15" s="34">
        <f>J15*NV!I15/J127</f>
        <v>2553320.9099286562</v>
      </c>
      <c r="J15" s="34">
        <f>K15*NV!J15/K127</f>
        <v>2193920.3692150405</v>
      </c>
      <c r="K15" s="34">
        <f>L15*NV!K15/L127</f>
        <v>1973009.9068326873</v>
      </c>
      <c r="L15" s="34">
        <f>M15*NV!L15/M127</f>
        <v>1903954.2996846838</v>
      </c>
      <c r="M15" s="34">
        <f>N15*NV!M15/N127</f>
        <v>1810301.0252660299</v>
      </c>
      <c r="N15" s="34">
        <f>O15*NV!N15/O127</f>
        <v>1628799.2441940024</v>
      </c>
      <c r="O15" s="34">
        <f>P15*NV!O15/P127</f>
        <v>1606966.7294047337</v>
      </c>
      <c r="P15" s="34">
        <f>Q15*NV!P15/Q127</f>
        <v>1635272.2486748125</v>
      </c>
      <c r="Q15" s="34">
        <f>R15*NV!Q15/R127</f>
        <v>1584106.6803217616</v>
      </c>
      <c r="R15" s="34">
        <f>S15*NV!R15/S127</f>
        <v>1258728.273045233</v>
      </c>
      <c r="S15" s="34">
        <f>T15*NV!S15/T127</f>
        <v>1215006.5719372178</v>
      </c>
      <c r="T15" s="34">
        <f>U15*NV!T15/U127</f>
        <v>1270031.5680889331</v>
      </c>
      <c r="U15" s="34">
        <f>V15*NV!U15/V127</f>
        <v>1269745.0188151351</v>
      </c>
      <c r="V15" s="34">
        <f>W15*NV!V15/W127</f>
        <v>1199388.7175970557</v>
      </c>
      <c r="W15" s="34">
        <f>X15*NV!W15/X127</f>
        <v>1201237.0734435366</v>
      </c>
      <c r="X15" s="34">
        <f>NV!X15</f>
        <v>1358934</v>
      </c>
      <c r="Y15" s="34">
        <f>X15*Y127/NV!X15</f>
        <v>1147735</v>
      </c>
      <c r="Z15" s="34">
        <f>Y15*Z127/NV!Y15</f>
        <v>1110550.3574682164</v>
      </c>
      <c r="AA15" s="34">
        <f>Z15*AA127/NV!Z15</f>
        <v>1210919.3758217511</v>
      </c>
      <c r="AB15" s="34">
        <f>AA15*AB127/NV!AA15</f>
        <v>1200253.7454384179</v>
      </c>
      <c r="AC15" s="34">
        <f>AB15*AC127/NV!AB15</f>
        <v>1090818.6014263881</v>
      </c>
      <c r="AD15" s="34">
        <f>AC15*AD127/NV!AC15</f>
        <v>998100.18942335993</v>
      </c>
    </row>
    <row r="16" spans="1:30" x14ac:dyDescent="0.2">
      <c r="A16" s="4">
        <v>14</v>
      </c>
      <c r="B16" s="6" t="s">
        <v>51</v>
      </c>
      <c r="C16" s="34">
        <f>D16*NV!C16/D128</f>
        <v>511859.66853541747</v>
      </c>
      <c r="D16" s="34">
        <f>E16*NV!D16/E128</f>
        <v>500449.33919740358</v>
      </c>
      <c r="E16" s="34">
        <f>F16*NV!E16/F128</f>
        <v>499766.31839871738</v>
      </c>
      <c r="F16" s="34">
        <f>G16*NV!F16/G128</f>
        <v>500234.46408843395</v>
      </c>
      <c r="G16" s="34">
        <f>H16*NV!G16/H128</f>
        <v>478036.437640296</v>
      </c>
      <c r="H16" s="34">
        <f>I16*NV!H16/I128</f>
        <v>493293.40152836998</v>
      </c>
      <c r="I16" s="34">
        <f>J16*NV!I16/J128</f>
        <v>468176.17718879558</v>
      </c>
      <c r="J16" s="34">
        <f>K16*NV!J16/K128</f>
        <v>387300.35612405027</v>
      </c>
      <c r="K16" s="34">
        <f>L16*NV!K16/L128</f>
        <v>367269.84794765111</v>
      </c>
      <c r="L16" s="34">
        <f>M16*NV!L16/M128</f>
        <v>347082.27954051446</v>
      </c>
      <c r="M16" s="34">
        <f>N16*NV!M16/N128</f>
        <v>309266.74804235768</v>
      </c>
      <c r="N16" s="34">
        <f>O16*NV!N16/O128</f>
        <v>315072.7897852544</v>
      </c>
      <c r="O16" s="34">
        <f>P16*NV!O16/P128</f>
        <v>313737.69965646602</v>
      </c>
      <c r="P16" s="34">
        <f>Q16*NV!P16/Q128</f>
        <v>276815.43950896134</v>
      </c>
      <c r="Q16" s="34">
        <f>R16*NV!Q16/R128</f>
        <v>271329.32891851838</v>
      </c>
      <c r="R16" s="34">
        <f>S16*NV!R16/S128</f>
        <v>286926.74928803247</v>
      </c>
      <c r="S16" s="34">
        <f>T16*NV!S16/T128</f>
        <v>290907.69818387961</v>
      </c>
      <c r="T16" s="34">
        <f>U16*NV!T16/U128</f>
        <v>228106.96977060565</v>
      </c>
      <c r="U16" s="34">
        <f>V16*NV!U16/V128</f>
        <v>289998.73113033082</v>
      </c>
      <c r="V16" s="34">
        <f>W16*NV!V16/W128</f>
        <v>259699.23078846344</v>
      </c>
      <c r="W16" s="34">
        <f>X16*NV!W16/X128</f>
        <v>211001.79883568143</v>
      </c>
      <c r="X16" s="34">
        <f>NV!X16</f>
        <v>236351</v>
      </c>
      <c r="Y16" s="34">
        <f>X16*Y128/NV!X16</f>
        <v>215475</v>
      </c>
      <c r="Z16" s="34">
        <f>Y16*Z128/NV!Y16</f>
        <v>233225.4882555959</v>
      </c>
      <c r="AA16" s="34">
        <f>Z16*AA128/NV!Z16</f>
        <v>270719.49861029547</v>
      </c>
      <c r="AB16" s="34">
        <f>AA16*AB128/NV!AA16</f>
        <v>264392.71815854113</v>
      </c>
      <c r="AC16" s="34">
        <f>AB16*AC128/NV!AB16</f>
        <v>201495.62973155442</v>
      </c>
      <c r="AD16" s="34">
        <f>AC16*AD128/NV!AC16</f>
        <v>200647.92728178905</v>
      </c>
    </row>
    <row r="17" spans="1:30" x14ac:dyDescent="0.2">
      <c r="A17" s="4">
        <v>15</v>
      </c>
      <c r="B17" s="6" t="s">
        <v>52</v>
      </c>
      <c r="C17" s="34">
        <f>D17*NV!C17/D129</f>
        <v>1213519.116166472</v>
      </c>
      <c r="D17" s="34">
        <f>E17*NV!D17/E129</f>
        <v>1055694.5135372425</v>
      </c>
      <c r="E17" s="34">
        <f>F17*NV!E17/F129</f>
        <v>1156817.7868126172</v>
      </c>
      <c r="F17" s="34">
        <f>G17*NV!F17/G129</f>
        <v>1157495.113772698</v>
      </c>
      <c r="G17" s="34">
        <f>H17*NV!G17/H129</f>
        <v>1096187.0027541416</v>
      </c>
      <c r="H17" s="34">
        <f>I17*NV!H17/I129</f>
        <v>1093158.9327984399</v>
      </c>
      <c r="I17" s="34">
        <f>J17*NV!I17/J129</f>
        <v>1176848.7892119181</v>
      </c>
      <c r="J17" s="34">
        <f>K17*NV!J17/K129</f>
        <v>1158284.4729272218</v>
      </c>
      <c r="K17" s="34">
        <f>L17*NV!K17/L129</f>
        <v>1105584.647381474</v>
      </c>
      <c r="L17" s="34">
        <f>M17*NV!L17/M129</f>
        <v>1150294.751474062</v>
      </c>
      <c r="M17" s="34">
        <f>N17*NV!M17/N129</f>
        <v>1214940.3756330605</v>
      </c>
      <c r="N17" s="34">
        <f>O17*NV!N17/O129</f>
        <v>1342057.6540477299</v>
      </c>
      <c r="O17" s="34">
        <f>P17*NV!O17/P129</f>
        <v>1248772.1809789352</v>
      </c>
      <c r="P17" s="34">
        <f>Q17*NV!P17/Q129</f>
        <v>1029862.1360794926</v>
      </c>
      <c r="Q17" s="34">
        <f>R17*NV!Q17/R129</f>
        <v>1053551.9857255984</v>
      </c>
      <c r="R17" s="34">
        <f>S17*NV!R17/S129</f>
        <v>909508.43629547791</v>
      </c>
      <c r="S17" s="34">
        <f>T17*NV!S17/T129</f>
        <v>1041081.7874527128</v>
      </c>
      <c r="T17" s="34">
        <f>U17*NV!T17/U129</f>
        <v>1055484.0227391899</v>
      </c>
      <c r="U17" s="34">
        <f>V17*NV!U17/V129</f>
        <v>964230.19049732597</v>
      </c>
      <c r="V17" s="34">
        <f>W17*NV!V17/W129</f>
        <v>1010567.999468099</v>
      </c>
      <c r="W17" s="34">
        <f>X17*NV!W17/X129</f>
        <v>942198.88950698625</v>
      </c>
      <c r="X17" s="34">
        <f>NV!X17</f>
        <v>1033737</v>
      </c>
      <c r="Y17" s="34">
        <f>X17*Y129/NV!X17</f>
        <v>1074651</v>
      </c>
      <c r="Z17" s="34">
        <f>Y17*Z129/NV!Y17</f>
        <v>1107255.0582581582</v>
      </c>
      <c r="AA17" s="34">
        <f>Z17*AA129/NV!Z17</f>
        <v>1074929.4009730641</v>
      </c>
      <c r="AB17" s="34">
        <f>AA17*AB129/NV!AA17</f>
        <v>1130409.7127865839</v>
      </c>
      <c r="AC17" s="34">
        <f>AB17*AC129/NV!AB17</f>
        <v>941437.76277168386</v>
      </c>
      <c r="AD17" s="34">
        <f>AC17*AD129/NV!AC17</f>
        <v>1036025.4924638099</v>
      </c>
    </row>
    <row r="18" spans="1:30" x14ac:dyDescent="0.2">
      <c r="A18" s="4">
        <v>16</v>
      </c>
      <c r="B18" s="6" t="s">
        <v>53</v>
      </c>
      <c r="C18" s="34">
        <f>D18*NV!C18/D130</f>
        <v>1981654.9010898639</v>
      </c>
      <c r="D18" s="34">
        <f>E18*NV!D18/E130</f>
        <v>2423839.3314888943</v>
      </c>
      <c r="E18" s="34">
        <f>F18*NV!E18/F130</f>
        <v>2175142.0806426439</v>
      </c>
      <c r="F18" s="34">
        <f>G18*NV!F18/G130</f>
        <v>2093562.7878944436</v>
      </c>
      <c r="G18" s="34">
        <f>H18*NV!G18/H130</f>
        <v>2129070.1153355129</v>
      </c>
      <c r="H18" s="34">
        <f>I18*NV!H18/I130</f>
        <v>1972584.4158986106</v>
      </c>
      <c r="I18" s="34">
        <f>J18*NV!I18/J130</f>
        <v>2014276.3792244093</v>
      </c>
      <c r="J18" s="34">
        <f>K18*NV!J18/K130</f>
        <v>1743986.5087382831</v>
      </c>
      <c r="K18" s="34">
        <f>L18*NV!K18/L130</f>
        <v>1566161.1600671213</v>
      </c>
      <c r="L18" s="34">
        <f>M18*NV!L18/M130</f>
        <v>1473527.4790354273</v>
      </c>
      <c r="M18" s="34">
        <f>N18*NV!M18/N130</f>
        <v>1438853.6669390029</v>
      </c>
      <c r="N18" s="34">
        <f>O18*NV!N18/O130</f>
        <v>1498342.9572861313</v>
      </c>
      <c r="O18" s="34">
        <f>P18*NV!O18/P130</f>
        <v>1444627.5359503473</v>
      </c>
      <c r="P18" s="34">
        <f>Q18*NV!P18/Q130</f>
        <v>1538763.4279699884</v>
      </c>
      <c r="Q18" s="34">
        <f>R18*NV!Q18/R130</f>
        <v>1400838.4362815667</v>
      </c>
      <c r="R18" s="34">
        <f>S18*NV!R18/S130</f>
        <v>1090959.2323554659</v>
      </c>
      <c r="S18" s="34">
        <f>T18*NV!S18/T130</f>
        <v>1193425.807195961</v>
      </c>
      <c r="T18" s="34">
        <f>U18*NV!T18/U130</f>
        <v>1163545.2086492782</v>
      </c>
      <c r="U18" s="34">
        <f>V18*NV!U18/V130</f>
        <v>1040511.8137410957</v>
      </c>
      <c r="V18" s="34">
        <f>W18*NV!V18/W130</f>
        <v>1125502.5162223936</v>
      </c>
      <c r="W18" s="34">
        <f>X18*NV!W18/X130</f>
        <v>1212931.1177010981</v>
      </c>
      <c r="X18" s="34">
        <f>NV!X18</f>
        <v>1472491</v>
      </c>
      <c r="Y18" s="34">
        <f>X18*Y130/NV!X18</f>
        <v>1498056</v>
      </c>
      <c r="Z18" s="34">
        <f>Y18*Z130/NV!Y18</f>
        <v>1570782.8966210992</v>
      </c>
      <c r="AA18" s="34">
        <f>Z18*AA130/NV!Z18</f>
        <v>1647436.4408047847</v>
      </c>
      <c r="AB18" s="34">
        <f>AA18*AB130/NV!AA18</f>
        <v>1513230.3915829454</v>
      </c>
      <c r="AC18" s="34">
        <f>AB18*AC130/NV!AB18</f>
        <v>1284446.5723359224</v>
      </c>
      <c r="AD18" s="34">
        <f>AC18*AD130/NV!AC18</f>
        <v>1383568.1782294731</v>
      </c>
    </row>
    <row r="19" spans="1:30" x14ac:dyDescent="0.2">
      <c r="A19" s="4">
        <v>17</v>
      </c>
      <c r="B19" s="6" t="s">
        <v>54</v>
      </c>
      <c r="C19" s="34">
        <f>D19*NV!C19/D131</f>
        <v>372809.65611157106</v>
      </c>
      <c r="D19" s="34">
        <f>E19*NV!D19/E131</f>
        <v>382894.92840602581</v>
      </c>
      <c r="E19" s="34">
        <f>F19*NV!E19/F131</f>
        <v>367883.14771534066</v>
      </c>
      <c r="F19" s="34">
        <f>G19*NV!F19/G131</f>
        <v>361361.65684775618</v>
      </c>
      <c r="G19" s="34">
        <f>H19*NV!G19/H131</f>
        <v>367437.52385134838</v>
      </c>
      <c r="H19" s="34">
        <f>I19*NV!H19/I131</f>
        <v>391933.7716282414</v>
      </c>
      <c r="I19" s="34">
        <f>J19*NV!I19/J131</f>
        <v>355012.56613034691</v>
      </c>
      <c r="J19" s="34">
        <f>K19*NV!J19/K131</f>
        <v>340387.0243871116</v>
      </c>
      <c r="K19" s="34">
        <f>L19*NV!K19/L131</f>
        <v>358730.81008340686</v>
      </c>
      <c r="L19" s="34">
        <f>M19*NV!L19/M131</f>
        <v>343437.24273545906</v>
      </c>
      <c r="M19" s="34">
        <f>N19*NV!M19/N131</f>
        <v>348256.42601290927</v>
      </c>
      <c r="N19" s="34">
        <f>O19*NV!N19/O131</f>
        <v>298696.96147789725</v>
      </c>
      <c r="O19" s="34">
        <f>P19*NV!O19/P131</f>
        <v>289513.05874690751</v>
      </c>
      <c r="P19" s="34">
        <f>Q19*NV!P19/Q131</f>
        <v>305214.30818985024</v>
      </c>
      <c r="Q19" s="34">
        <f>R19*NV!Q19/R131</f>
        <v>310772.03581837693</v>
      </c>
      <c r="R19" s="34">
        <f>S19*NV!R19/S131</f>
        <v>254994.6949759383</v>
      </c>
      <c r="S19" s="34">
        <f>T19*NV!S19/T131</f>
        <v>284363.93321135791</v>
      </c>
      <c r="T19" s="34">
        <f>U19*NV!T19/U131</f>
        <v>257516.77929272933</v>
      </c>
      <c r="U19" s="34">
        <f>V19*NV!U19/V131</f>
        <v>243081.37306812868</v>
      </c>
      <c r="V19" s="34">
        <f>W19*NV!V19/W131</f>
        <v>215313.23601748835</v>
      </c>
      <c r="W19" s="34">
        <f>X19*NV!W19/X131</f>
        <v>224957.18020165074</v>
      </c>
      <c r="X19" s="34">
        <f>NV!X19</f>
        <v>233059</v>
      </c>
      <c r="Y19" s="34">
        <f>X19*Y131/NV!X19</f>
        <v>284119</v>
      </c>
      <c r="Z19" s="34">
        <f>Y19*Z131/NV!Y19</f>
        <v>284997.72375108622</v>
      </c>
      <c r="AA19" s="34">
        <f>Z19*AA131/NV!Z19</f>
        <v>299594.09325428121</v>
      </c>
      <c r="AB19" s="34">
        <f>AA19*AB131/NV!AA19</f>
        <v>305726.13609866705</v>
      </c>
      <c r="AC19" s="34">
        <f>AB19*AC131/NV!AB19</f>
        <v>343836.23272093985</v>
      </c>
      <c r="AD19" s="34">
        <f>AC19*AD131/NV!AC19</f>
        <v>398770.82883285114</v>
      </c>
    </row>
    <row r="20" spans="1:30" x14ac:dyDescent="0.2">
      <c r="A20" s="4">
        <v>18</v>
      </c>
      <c r="B20" s="6" t="s">
        <v>55</v>
      </c>
      <c r="C20" s="34">
        <f>D20*NV!C20/D132</f>
        <v>1933167.0582257155</v>
      </c>
      <c r="D20" s="34">
        <f>E20*NV!D20/E132</f>
        <v>1864719.3063387373</v>
      </c>
      <c r="E20" s="34">
        <f>F20*NV!E20/F132</f>
        <v>1934584.8775248055</v>
      </c>
      <c r="F20" s="34">
        <f>G20*NV!F20/G132</f>
        <v>2160528.1828470672</v>
      </c>
      <c r="G20" s="34">
        <f>H20*NV!G20/H132</f>
        <v>2147595.0012591295</v>
      </c>
      <c r="H20" s="34">
        <f>I20*NV!H20/I132</f>
        <v>2154792.0003114045</v>
      </c>
      <c r="I20" s="34">
        <f>J20*NV!I20/J132</f>
        <v>2087758.4134340088</v>
      </c>
      <c r="J20" s="34">
        <f>K20*NV!J20/K132</f>
        <v>1877773.5795122227</v>
      </c>
      <c r="K20" s="34">
        <f>L20*NV!K20/L132</f>
        <v>1911898.2650614132</v>
      </c>
      <c r="L20" s="34">
        <f>M20*NV!L20/M132</f>
        <v>1907279.6915808017</v>
      </c>
      <c r="M20" s="34">
        <f>N20*NV!M20/N132</f>
        <v>1904347.3299070906</v>
      </c>
      <c r="N20" s="34">
        <f>O20*NV!N20/O132</f>
        <v>1551095.2554007489</v>
      </c>
      <c r="O20" s="34">
        <f>P20*NV!O20/P132</f>
        <v>1472785.0662664112</v>
      </c>
      <c r="P20" s="34">
        <f>Q20*NV!P20/Q132</f>
        <v>1420021.472101381</v>
      </c>
      <c r="Q20" s="34">
        <f>R20*NV!Q20/R132</f>
        <v>1101305.5469028028</v>
      </c>
      <c r="R20" s="34">
        <f>S20*NV!R20/S132</f>
        <v>471240.57181310636</v>
      </c>
      <c r="S20" s="34">
        <f>T20*NV!S20/T132</f>
        <v>719262.01295284438</v>
      </c>
      <c r="T20" s="34">
        <f>U20*NV!T20/U132</f>
        <v>754046.86187638331</v>
      </c>
      <c r="U20" s="34">
        <f>V20*NV!U20/V132</f>
        <v>578626.454656602</v>
      </c>
      <c r="V20" s="34">
        <f>W20*NV!V20/W132</f>
        <v>526748.52830426535</v>
      </c>
      <c r="W20" s="34">
        <f>X20*NV!W20/X132</f>
        <v>512696.38142229948</v>
      </c>
      <c r="X20" s="34">
        <f>NV!X20</f>
        <v>639188</v>
      </c>
      <c r="Y20" s="34">
        <f>X20*Y132/NV!X20</f>
        <v>699254</v>
      </c>
      <c r="Z20" s="34">
        <f>Y20*Z132/NV!Y20</f>
        <v>607137.96375136951</v>
      </c>
      <c r="AA20" s="34">
        <f>Z20*AA132/NV!Z20</f>
        <v>521615.45077381248</v>
      </c>
      <c r="AB20" s="34">
        <f>AA20*AB132/NV!AA20</f>
        <v>571137.39255720878</v>
      </c>
      <c r="AC20" s="34">
        <f>AB20*AC132/NV!AB20</f>
        <v>668606.32930052502</v>
      </c>
      <c r="AD20" s="34">
        <f>AC20*AD132/NV!AC20</f>
        <v>793647.38082597055</v>
      </c>
    </row>
    <row r="21" spans="1:30" x14ac:dyDescent="0.2">
      <c r="A21" s="4">
        <v>19</v>
      </c>
      <c r="B21" s="6" t="s">
        <v>56</v>
      </c>
      <c r="C21" s="34">
        <f>D21*NV!C21/D133</f>
        <v>407352.65798733447</v>
      </c>
      <c r="D21" s="34">
        <f>E21*NV!D21/E133</f>
        <v>414635.46200519876</v>
      </c>
      <c r="E21" s="34">
        <f>F21*NV!E21/F133</f>
        <v>511282.93955549062</v>
      </c>
      <c r="F21" s="34">
        <f>G21*NV!F21/G133</f>
        <v>570832.89664168621</v>
      </c>
      <c r="G21" s="34">
        <f>H21*NV!G21/H133</f>
        <v>569491.57111736329</v>
      </c>
      <c r="H21" s="34">
        <f>I21*NV!H21/I133</f>
        <v>570107.24546545721</v>
      </c>
      <c r="I21" s="34">
        <f>J21*NV!I21/J133</f>
        <v>533169.77907000447</v>
      </c>
      <c r="J21" s="34">
        <f>K21*NV!J21/K133</f>
        <v>768758.95745666092</v>
      </c>
      <c r="K21" s="34">
        <f>L21*NV!K21/L133</f>
        <v>794971.40157317708</v>
      </c>
      <c r="L21" s="34">
        <f>M21*NV!L21/M133</f>
        <v>731684.42254481791</v>
      </c>
      <c r="M21" s="34">
        <f>N21*NV!M21/N133</f>
        <v>712519.12271753221</v>
      </c>
      <c r="N21" s="34">
        <f>O21*NV!N21/O133</f>
        <v>702005.06126411178</v>
      </c>
      <c r="O21" s="34">
        <f>P21*NV!O21/P133</f>
        <v>813789.20035028772</v>
      </c>
      <c r="P21" s="34">
        <f>Q21*NV!P21/Q133</f>
        <v>732874.77509461436</v>
      </c>
      <c r="Q21" s="34">
        <f>R21*NV!Q21/R133</f>
        <v>653284.67321132286</v>
      </c>
      <c r="R21" s="34">
        <f>S21*NV!R21/S133</f>
        <v>449721.87348736473</v>
      </c>
      <c r="S21" s="34">
        <f>T21*NV!S21/T133</f>
        <v>680042.72831846552</v>
      </c>
      <c r="T21" s="34">
        <f>U21*NV!T21/U133</f>
        <v>528342.34432638006</v>
      </c>
      <c r="U21" s="34">
        <f>V21*NV!U21/V133</f>
        <v>542337.4247721415</v>
      </c>
      <c r="V21" s="34">
        <f>W21*NV!V21/W133</f>
        <v>606700.51126910886</v>
      </c>
      <c r="W21" s="34">
        <f>X21*NV!W21/X133</f>
        <v>562386.76153990137</v>
      </c>
      <c r="X21" s="34">
        <f>NV!X21</f>
        <v>581118</v>
      </c>
      <c r="Y21" s="34">
        <f>X21*Y133/NV!X21</f>
        <v>496213</v>
      </c>
      <c r="Z21" s="34">
        <f>Y21*Z133/NV!Y21</f>
        <v>459803.47204399633</v>
      </c>
      <c r="AA21" s="34">
        <f>Z21*AA133/NV!Z21</f>
        <v>504297.9282286854</v>
      </c>
      <c r="AB21" s="34">
        <f>AA21*AB133/NV!AA21</f>
        <v>646524.48663629987</v>
      </c>
      <c r="AC21" s="34">
        <f>AB21*AC133/NV!AB21</f>
        <v>579722.08885507367</v>
      </c>
      <c r="AD21" s="34">
        <f>AC21*AD133/NV!AC21</f>
        <v>493304.86500923545</v>
      </c>
    </row>
    <row r="22" spans="1:30" x14ac:dyDescent="0.2">
      <c r="A22" s="4">
        <v>20</v>
      </c>
      <c r="B22" s="6" t="s">
        <v>57</v>
      </c>
      <c r="C22" s="34">
        <f>D22*NV!C22/D134</f>
        <v>3679632.2382716374</v>
      </c>
      <c r="D22" s="34">
        <f>E22*NV!D22/E134</f>
        <v>3379080.736554259</v>
      </c>
      <c r="E22" s="34">
        <f>F22*NV!E22/F134</f>
        <v>3467534.1256891605</v>
      </c>
      <c r="F22" s="34">
        <f>G22*NV!F22/G134</f>
        <v>3727242.8216769677</v>
      </c>
      <c r="G22" s="34">
        <f>H22*NV!G22/H134</f>
        <v>3556812.6307740035</v>
      </c>
      <c r="H22" s="34">
        <f>I22*NV!H22/I134</f>
        <v>3795849.2744512525</v>
      </c>
      <c r="I22" s="34">
        <f>J22*NV!I22/J134</f>
        <v>3241388.770336662</v>
      </c>
      <c r="J22" s="34">
        <f>K22*NV!J22/K134</f>
        <v>3074396.5452454337</v>
      </c>
      <c r="K22" s="34">
        <f>L22*NV!K22/L134</f>
        <v>3156713.0535409343</v>
      </c>
      <c r="L22" s="34">
        <f>M22*NV!L22/M134</f>
        <v>3059651.3732293686</v>
      </c>
      <c r="M22" s="34">
        <f>N22*NV!M22/N134</f>
        <v>2637140.8365167263</v>
      </c>
      <c r="N22" s="34">
        <f>O22*NV!N22/O134</f>
        <v>2669469.2012857413</v>
      </c>
      <c r="O22" s="34">
        <f>P22*NV!O22/P134</f>
        <v>2445149.8402663236</v>
      </c>
      <c r="P22" s="34">
        <f>Q22*NV!P22/Q134</f>
        <v>2271527.5415647333</v>
      </c>
      <c r="Q22" s="34">
        <f>R22*NV!Q22/R134</f>
        <v>2149114.0141860479</v>
      </c>
      <c r="R22" s="34">
        <f>S22*NV!R22/S134</f>
        <v>2755687.2542918674</v>
      </c>
      <c r="S22" s="34">
        <f>T22*NV!S22/T134</f>
        <v>2724790.9701627404</v>
      </c>
      <c r="T22" s="34">
        <f>U22*NV!T22/U134</f>
        <v>2237748.1524927299</v>
      </c>
      <c r="U22" s="34">
        <f>V22*NV!U22/V134</f>
        <v>2567382.0310737141</v>
      </c>
      <c r="V22" s="34">
        <f>W22*NV!V22/W134</f>
        <v>2453748.3646202935</v>
      </c>
      <c r="W22" s="34">
        <f>X22*NV!W22/X134</f>
        <v>2384235.249017139</v>
      </c>
      <c r="X22" s="34">
        <f>NV!X22</f>
        <v>2926782</v>
      </c>
      <c r="Y22" s="34">
        <f>X22*Y134/NV!X22</f>
        <v>3363250</v>
      </c>
      <c r="Z22" s="34">
        <f>Y22*Z134/NV!Y22</f>
        <v>3110329.1496679252</v>
      </c>
      <c r="AA22" s="34">
        <f>Z22*AA134/NV!Z22</f>
        <v>3162079.6035149475</v>
      </c>
      <c r="AB22" s="34">
        <f>AA22*AB134/NV!AA22</f>
        <v>3601773.2916314127</v>
      </c>
      <c r="AC22" s="34">
        <f>AB22*AC134/NV!AB22</f>
        <v>4015567.2353458959</v>
      </c>
      <c r="AD22" s="34">
        <f>AC22*AD134/NV!AC22</f>
        <v>3214150.3542089788</v>
      </c>
    </row>
    <row r="23" spans="1:30" x14ac:dyDescent="0.2">
      <c r="A23" s="4">
        <v>21</v>
      </c>
      <c r="B23" s="6" t="s">
        <v>58</v>
      </c>
      <c r="C23" s="34">
        <f>D23*NV!C23/D135</f>
        <v>1781930.3139137654</v>
      </c>
      <c r="D23" s="34">
        <f>E23*NV!D23/E135</f>
        <v>1972076.2331764412</v>
      </c>
      <c r="E23" s="34">
        <f>F23*NV!E23/F135</f>
        <v>2065667.2782776745</v>
      </c>
      <c r="F23" s="34">
        <f>G23*NV!F23/G135</f>
        <v>2109083.2114565023</v>
      </c>
      <c r="G23" s="34">
        <f>H23*NV!G23/H135</f>
        <v>2138644.2697618352</v>
      </c>
      <c r="H23" s="34">
        <f>I23*NV!H23/I135</f>
        <v>2238395.1068021366</v>
      </c>
      <c r="I23" s="34">
        <f>J23*NV!I23/J135</f>
        <v>2546960.1807342125</v>
      </c>
      <c r="J23" s="34">
        <f>K23*NV!J23/K135</f>
        <v>2547687.3471833104</v>
      </c>
      <c r="K23" s="34">
        <f>L23*NV!K23/L135</f>
        <v>2725659.4569634898</v>
      </c>
      <c r="L23" s="34">
        <f>M23*NV!L23/M135</f>
        <v>2920523.7808882371</v>
      </c>
      <c r="M23" s="34">
        <f>N23*NV!M23/N135</f>
        <v>3034705.6613008464</v>
      </c>
      <c r="N23" s="34">
        <f>O23*NV!N23/O135</f>
        <v>3009307.5665991614</v>
      </c>
      <c r="O23" s="34">
        <f>P23*NV!O23/P135</f>
        <v>3301312.6378781754</v>
      </c>
      <c r="P23" s="34">
        <f>Q23*NV!P23/Q135</f>
        <v>3306139.3079872942</v>
      </c>
      <c r="Q23" s="34">
        <f>R23*NV!Q23/R135</f>
        <v>3548922.9526377097</v>
      </c>
      <c r="R23" s="34">
        <f>S23*NV!R23/S135</f>
        <v>3578003.4723635623</v>
      </c>
      <c r="S23" s="34">
        <f>T23*NV!S23/T135</f>
        <v>4075425.001323441</v>
      </c>
      <c r="T23" s="34">
        <f>U23*NV!T23/U135</f>
        <v>4113875.1453536404</v>
      </c>
      <c r="U23" s="34">
        <f>V23*NV!U23/V135</f>
        <v>4098918.769033791</v>
      </c>
      <c r="V23" s="34">
        <f>W23*NV!V23/W135</f>
        <v>4174041.6905275974</v>
      </c>
      <c r="W23" s="34">
        <f>X23*NV!W23/X135</f>
        <v>4090418.285730782</v>
      </c>
      <c r="X23" s="34">
        <f>NV!X23</f>
        <v>4318310</v>
      </c>
      <c r="Y23" s="34">
        <f>X23*Y135/NV!X23</f>
        <v>4779945</v>
      </c>
      <c r="Z23" s="34">
        <f>Y23*Z135/NV!Y23</f>
        <v>4930275.7382700015</v>
      </c>
      <c r="AA23" s="34">
        <f>Z23*AA135/NV!Z23</f>
        <v>5356665.4340488547</v>
      </c>
      <c r="AB23" s="34">
        <f>AA23*AB135/NV!AA23</f>
        <v>5372683.0952997087</v>
      </c>
      <c r="AC23" s="34">
        <f>AB23*AC135/NV!AB23</f>
        <v>6112433.7855641721</v>
      </c>
      <c r="AD23" s="34">
        <f>AC23*AD135/NV!AC23</f>
        <v>6364767.0255999994</v>
      </c>
    </row>
    <row r="24" spans="1:30" x14ac:dyDescent="0.2">
      <c r="A24" s="4">
        <v>22</v>
      </c>
      <c r="B24" s="6" t="s">
        <v>59</v>
      </c>
      <c r="C24" s="34">
        <f>D24*NV!C24/D136</f>
        <v>1598373.8617408099</v>
      </c>
      <c r="D24" s="34">
        <f>E24*NV!D24/E136</f>
        <v>1616006.1660982373</v>
      </c>
      <c r="E24" s="34">
        <f>F24*NV!E24/F136</f>
        <v>1723356.2298487211</v>
      </c>
      <c r="F24" s="34">
        <f>G24*NV!F24/G136</f>
        <v>1672917.843554751</v>
      </c>
      <c r="G24" s="34">
        <f>H24*NV!G24/H136</f>
        <v>1487242.5440003646</v>
      </c>
      <c r="H24" s="34">
        <f>I24*NV!H24/I136</f>
        <v>1548826.5154537123</v>
      </c>
      <c r="I24" s="34">
        <f>J24*NV!I24/J136</f>
        <v>1473293.5722984932</v>
      </c>
      <c r="J24" s="34">
        <f>K24*NV!J24/K136</f>
        <v>1526349.286350124</v>
      </c>
      <c r="K24" s="34">
        <f>L24*NV!K24/L136</f>
        <v>1524057.2214854206</v>
      </c>
      <c r="L24" s="34">
        <f>M24*NV!L24/M136</f>
        <v>1595872.0020780233</v>
      </c>
      <c r="M24" s="34">
        <f>N24*NV!M24/N136</f>
        <v>1697206.7287293694</v>
      </c>
      <c r="N24" s="34">
        <f>O24*NV!N24/O136</f>
        <v>1759714.8619483085</v>
      </c>
      <c r="O24" s="34">
        <f>P24*NV!O24/P136</f>
        <v>1776128.1595958045</v>
      </c>
      <c r="P24" s="34">
        <f>Q24*NV!P24/Q136</f>
        <v>2047085.6148135348</v>
      </c>
      <c r="Q24" s="34">
        <f>R24*NV!Q24/R136</f>
        <v>2096064.8887067856</v>
      </c>
      <c r="R24" s="34">
        <f>S24*NV!R24/S136</f>
        <v>1535038.5640483119</v>
      </c>
      <c r="S24" s="34">
        <f>T24*NV!S24/T136</f>
        <v>1624590.6318278119</v>
      </c>
      <c r="T24" s="34">
        <f>U24*NV!T24/U136</f>
        <v>1945891.8550724061</v>
      </c>
      <c r="U24" s="34">
        <f>V24*NV!U24/V136</f>
        <v>2025832.2665983792</v>
      </c>
      <c r="V24" s="34">
        <f>W24*NV!V24/W136</f>
        <v>2281270.2580771586</v>
      </c>
      <c r="W24" s="34">
        <f>X24*NV!W24/X136</f>
        <v>2453559.9745103563</v>
      </c>
      <c r="X24" s="34">
        <f>NV!X24</f>
        <v>2550857</v>
      </c>
      <c r="Y24" s="34">
        <f>X24*Y136/NV!X24</f>
        <v>2685047</v>
      </c>
      <c r="Z24" s="34">
        <f>Y24*Z136/NV!Y24</f>
        <v>2887425.7516542478</v>
      </c>
      <c r="AA24" s="34">
        <f>Z24*AA136/NV!Z24</f>
        <v>3108884.6199907693</v>
      </c>
      <c r="AB24" s="34">
        <f>AA24*AB136/NV!AA24</f>
        <v>3255586.7590845795</v>
      </c>
      <c r="AC24" s="34">
        <f>AB24*AC136/NV!AB24</f>
        <v>2758851.1758158146</v>
      </c>
      <c r="AD24" s="34">
        <f>AC24*AD136/NV!AC24</f>
        <v>2932215.4410610595</v>
      </c>
    </row>
    <row r="25" spans="1:30" x14ac:dyDescent="0.2">
      <c r="A25" s="4">
        <v>23</v>
      </c>
      <c r="B25" s="6" t="s">
        <v>60</v>
      </c>
      <c r="C25" s="34">
        <f>D25*NV!C25/D137</f>
        <v>8617070.5479835663</v>
      </c>
      <c r="D25" s="34">
        <f>E25*NV!D25/E137</f>
        <v>8196812.8135881685</v>
      </c>
      <c r="E25" s="34">
        <f>F25*NV!E25/F137</f>
        <v>9375904.7471671328</v>
      </c>
      <c r="F25" s="34">
        <f>G25*NV!F25/G137</f>
        <v>9768531.2094695009</v>
      </c>
      <c r="G25" s="34">
        <f>H25*NV!G25/H137</f>
        <v>8236726.3363040565</v>
      </c>
      <c r="H25" s="34">
        <f>I25*NV!H25/I137</f>
        <v>7351765.6202076096</v>
      </c>
      <c r="I25" s="34">
        <f>J25*NV!I25/J137</f>
        <v>7301105.948429632</v>
      </c>
      <c r="J25" s="34">
        <f>K25*NV!J25/K137</f>
        <v>6870254.5835759742</v>
      </c>
      <c r="K25" s="34">
        <f>L25*NV!K25/L137</f>
        <v>6261330.4496823885</v>
      </c>
      <c r="L25" s="34">
        <f>M25*NV!L25/M137</f>
        <v>5491038.4422309948</v>
      </c>
      <c r="M25" s="34">
        <f>N25*NV!M25/N137</f>
        <v>5211676.0365800224</v>
      </c>
      <c r="N25" s="34">
        <f>O25*NV!N25/O137</f>
        <v>5206355.8700384162</v>
      </c>
      <c r="O25" s="34">
        <f>P25*NV!O25/P137</f>
        <v>5381880.6746592754</v>
      </c>
      <c r="P25" s="34">
        <f>Q25*NV!P25/Q137</f>
        <v>5061239.4368571518</v>
      </c>
      <c r="Q25" s="34">
        <f>R25*NV!Q25/R137</f>
        <v>5511356.2531685121</v>
      </c>
      <c r="R25" s="34">
        <f>S25*NV!R25/S137</f>
        <v>5743102.5122267744</v>
      </c>
      <c r="S25" s="34">
        <f>T25*NV!S25/T137</f>
        <v>6077483.1711114282</v>
      </c>
      <c r="T25" s="34">
        <f>U25*NV!T25/U137</f>
        <v>5459262.5958529934</v>
      </c>
      <c r="U25" s="34">
        <f>V25*NV!U25/V137</f>
        <v>5891826.3310405882</v>
      </c>
      <c r="V25" s="34">
        <f>W25*NV!V25/W137</f>
        <v>7137072.0984337116</v>
      </c>
      <c r="W25" s="34">
        <f>X25*NV!W25/X137</f>
        <v>6159198.295202082</v>
      </c>
      <c r="X25" s="34">
        <f>NV!X25</f>
        <v>5030990</v>
      </c>
      <c r="Y25" s="34">
        <f>X25*Y137/NV!X25</f>
        <v>5091017</v>
      </c>
      <c r="Z25" s="34">
        <f>Y25*Z137/NV!Y25</f>
        <v>5456783.8554389747</v>
      </c>
      <c r="AA25" s="34">
        <f>Z25*AA137/NV!Z25</f>
        <v>5469147.7436648225</v>
      </c>
      <c r="AB25" s="34">
        <f>AA25*AB137/NV!AA25</f>
        <v>5299498.4021294191</v>
      </c>
      <c r="AC25" s="34">
        <f>AB25*AC137/NV!AB25</f>
        <v>4843043.3407443082</v>
      </c>
      <c r="AD25" s="34">
        <f>AC25*AD137/NV!AC25</f>
        <v>5432836.5832936168</v>
      </c>
    </row>
    <row r="26" spans="1:30" x14ac:dyDescent="0.2">
      <c r="A26" s="4">
        <v>24</v>
      </c>
      <c r="B26" s="6" t="s">
        <v>61</v>
      </c>
      <c r="C26" s="34">
        <f>D26*NV!C26/D138</f>
        <v>-111659.31013951721</v>
      </c>
      <c r="D26" s="34">
        <f>E26*NV!D26/E138</f>
        <v>-110379.30053644505</v>
      </c>
      <c r="E26" s="34">
        <f>F26*NV!E26/F138</f>
        <v>-141481.02488835272</v>
      </c>
      <c r="F26" s="34">
        <f>G26*NV!F26/G138</f>
        <v>-117007.52393834198</v>
      </c>
      <c r="G26" s="34">
        <f>H26*NV!G26/H138</f>
        <v>-123811.63549076809</v>
      </c>
      <c r="H26" s="34">
        <f>I26*NV!H26/I138</f>
        <v>-126164.5765284878</v>
      </c>
      <c r="I26" s="34">
        <f>J26*NV!I26/J138</f>
        <v>-144317.19601035904</v>
      </c>
      <c r="J26" s="34">
        <f>K26*NV!J26/K138</f>
        <v>-115018.68786897097</v>
      </c>
      <c r="K26" s="34">
        <f>L26*NV!K26/L138</f>
        <v>-79160.086091103134</v>
      </c>
      <c r="L26" s="34">
        <f>M26*NV!L26/M138</f>
        <v>-70831.802149242882</v>
      </c>
      <c r="M26" s="34">
        <f>N26*NV!M26/N138</f>
        <v>-33805.80161471622</v>
      </c>
      <c r="N26" s="34">
        <f>O26*NV!N26/O138</f>
        <v>-17221.838239201297</v>
      </c>
      <c r="O26" s="34">
        <f>P26*NV!O26/P138</f>
        <v>-19144.022509203824</v>
      </c>
      <c r="P26" s="34">
        <f>Q26*NV!P26/Q138</f>
        <v>-13857.734383703717</v>
      </c>
      <c r="Q26" s="34">
        <f>R26*NV!Q26/R138</f>
        <v>19887.10263434238</v>
      </c>
      <c r="R26" s="34">
        <f>S26*NV!R26/S138</f>
        <v>22398.447059058748</v>
      </c>
      <c r="S26" s="34">
        <f>T26*NV!S26/T138</f>
        <v>18747.683473561116</v>
      </c>
      <c r="T26" s="34">
        <f>U26*NV!T26/U138</f>
        <v>32273.763128763436</v>
      </c>
      <c r="U26" s="34">
        <f>V26*NV!U26/V138</f>
        <v>39897.92441969418</v>
      </c>
      <c r="V26" s="34">
        <f>W26*NV!V26/W138</f>
        <v>210086.42360366212</v>
      </c>
      <c r="W26" s="34">
        <f>X26*NV!W26/X138</f>
        <v>229980.97375536317</v>
      </c>
      <c r="X26" s="34">
        <f>NV!X26</f>
        <v>228997</v>
      </c>
      <c r="Y26" s="34">
        <f>X26*Y138/NV!X26</f>
        <v>236351</v>
      </c>
      <c r="Z26" s="34">
        <f>Y26*Z138/NV!Y26</f>
        <v>-88933.78006131541</v>
      </c>
      <c r="AA26" s="34">
        <f>Z26*AA138/NV!Z26</f>
        <v>-89791.847069416835</v>
      </c>
      <c r="AB26" s="34">
        <f>AA26*AB138/NV!AA26</f>
        <v>-112576.78747762048</v>
      </c>
      <c r="AC26" s="34">
        <f>AB26*AC138/NV!AB26</f>
        <v>-251701.32859911566</v>
      </c>
      <c r="AD26" s="34">
        <f>AC26*AD138/NV!AC26</f>
        <v>-396603.79100913374</v>
      </c>
    </row>
    <row r="27" spans="1:30" x14ac:dyDescent="0.2">
      <c r="A27" s="4">
        <v>25</v>
      </c>
      <c r="B27" s="6" t="s">
        <v>62</v>
      </c>
      <c r="C27" s="34">
        <f>D27*NV!C27/D139</f>
        <v>470661.98413301038</v>
      </c>
      <c r="D27" s="34">
        <f>E27*NV!D27/E139</f>
        <v>468489.85547895019</v>
      </c>
      <c r="E27" s="34">
        <f>F27*NV!E27/F139</f>
        <v>506988.80346301786</v>
      </c>
      <c r="F27" s="34">
        <f>G27*NV!F27/G139</f>
        <v>530580.89750284981</v>
      </c>
      <c r="G27" s="34">
        <f>H27*NV!G27/H139</f>
        <v>482159.8058999168</v>
      </c>
      <c r="H27" s="34">
        <f>I27*NV!H27/I139</f>
        <v>479245.77820837701</v>
      </c>
      <c r="I27" s="34">
        <f>J27*NV!I27/J139</f>
        <v>536212.32825525012</v>
      </c>
      <c r="J27" s="34">
        <f>K27*NV!J27/K139</f>
        <v>510311.07379516622</v>
      </c>
      <c r="K27" s="34">
        <f>L27*NV!K27/L139</f>
        <v>492021.28575194028</v>
      </c>
      <c r="L27" s="34">
        <f>M27*NV!L27/M139</f>
        <v>514506.89488076058</v>
      </c>
      <c r="M27" s="34">
        <f>N27*NV!M27/N139</f>
        <v>584664.29866483109</v>
      </c>
      <c r="N27" s="34">
        <f>O27*NV!N27/O139</f>
        <v>571502.45280315622</v>
      </c>
      <c r="O27" s="34">
        <f>P27*NV!O27/P139</f>
        <v>635816.15037198586</v>
      </c>
      <c r="P27" s="34">
        <f>Q27*NV!P27/Q139</f>
        <v>709459.97665350605</v>
      </c>
      <c r="Q27" s="34">
        <f>R27*NV!Q27/R139</f>
        <v>703236.20491435868</v>
      </c>
      <c r="R27" s="34">
        <f>S27*NV!R27/S139</f>
        <v>428998.78107942647</v>
      </c>
      <c r="S27" s="34">
        <f>T27*NV!S27/T139</f>
        <v>618046.8164804033</v>
      </c>
      <c r="T27" s="34">
        <f>U27*NV!T27/U139</f>
        <v>662382.8086981388</v>
      </c>
      <c r="U27" s="34">
        <f>V27*NV!U27/V139</f>
        <v>555574.74009570188</v>
      </c>
      <c r="V27" s="34">
        <f>W27*NV!V27/W139</f>
        <v>564703.22156164097</v>
      </c>
      <c r="W27" s="34">
        <f>X27*NV!W27/X139</f>
        <v>570406.93266498356</v>
      </c>
      <c r="X27" s="34">
        <f>NV!X27</f>
        <v>570531</v>
      </c>
      <c r="Y27" s="34">
        <f>X27*Y139/NV!X27</f>
        <v>545118</v>
      </c>
      <c r="Z27" s="34">
        <f>Y27*Z139/NV!Y27</f>
        <v>569756.33463716123</v>
      </c>
      <c r="AA27" s="34">
        <f>Z27*AA139/NV!Z27</f>
        <v>560168.11327976664</v>
      </c>
      <c r="AB27" s="34">
        <f>AA27*AB139/NV!AA27</f>
        <v>544505.24813019973</v>
      </c>
      <c r="AC27" s="34">
        <f>AB27*AC139/NV!AB27</f>
        <v>494684.75440609554</v>
      </c>
      <c r="AD27" s="34">
        <f>AC27*AD139/NV!AC27</f>
        <v>538953.58733939868</v>
      </c>
    </row>
    <row r="28" spans="1:30" x14ac:dyDescent="0.2">
      <c r="A28" s="4">
        <v>26</v>
      </c>
      <c r="B28" s="6" t="s">
        <v>63</v>
      </c>
      <c r="C28" s="34">
        <f>D28*NV!C28/D140</f>
        <v>2611751.1721352134</v>
      </c>
      <c r="D28" s="34">
        <f>E28*NV!D28/E140</f>
        <v>2604832.6495568492</v>
      </c>
      <c r="E28" s="34">
        <f>F28*NV!E28/F140</f>
        <v>2616738.5470157764</v>
      </c>
      <c r="F28" s="34">
        <f>G28*NV!F28/G140</f>
        <v>2466882.321295565</v>
      </c>
      <c r="G28" s="34">
        <f>H28*NV!G28/H140</f>
        <v>2300081.5845374493</v>
      </c>
      <c r="H28" s="34">
        <f>I28*NV!H28/I140</f>
        <v>2163625.6279661506</v>
      </c>
      <c r="I28" s="34">
        <f>J28*NV!I28/J140</f>
        <v>2178294.0102212955</v>
      </c>
      <c r="J28" s="34">
        <f>K28*NV!J28/K140</f>
        <v>2118150.1701058154</v>
      </c>
      <c r="K28" s="34">
        <f>L28*NV!K28/L140</f>
        <v>2055475.7888719104</v>
      </c>
      <c r="L28" s="34">
        <f>M28*NV!L28/M140</f>
        <v>1971166.2310563757</v>
      </c>
      <c r="M28" s="34">
        <f>N28*NV!M28/N140</f>
        <v>1926198.981152256</v>
      </c>
      <c r="N28" s="34">
        <f>O28*NV!N28/O140</f>
        <v>1893841.5413666754</v>
      </c>
      <c r="O28" s="34">
        <f>P28*NV!O28/P140</f>
        <v>1857351.1604121681</v>
      </c>
      <c r="P28" s="34">
        <f>Q28*NV!P28/Q140</f>
        <v>1867680.4306323321</v>
      </c>
      <c r="Q28" s="34">
        <f>R28*NV!Q28/R140</f>
        <v>1604862.4370515414</v>
      </c>
      <c r="R28" s="34">
        <f>S28*NV!R28/S140</f>
        <v>1178235.7084097334</v>
      </c>
      <c r="S28" s="34">
        <f>T28*NV!S28/T140</f>
        <v>1135213.2911236139</v>
      </c>
      <c r="T28" s="34">
        <f>U28*NV!T28/U140</f>
        <v>1197780.4301008664</v>
      </c>
      <c r="U28" s="34">
        <f>V28*NV!U28/V140</f>
        <v>1191816.84568298</v>
      </c>
      <c r="V28" s="34">
        <f>W28*NV!V28/W140</f>
        <v>1276068.2300603876</v>
      </c>
      <c r="W28" s="34">
        <f>X28*NV!W28/X140</f>
        <v>1307920.2527217539</v>
      </c>
      <c r="X28" s="34">
        <f>NV!X28</f>
        <v>1331622</v>
      </c>
      <c r="Y28" s="34">
        <f>X28*Y140/NV!X28</f>
        <v>1289611</v>
      </c>
      <c r="Z28" s="34">
        <f>Y28*Z140/NV!Y28</f>
        <v>1386854.1908945877</v>
      </c>
      <c r="AA28" s="34">
        <f>Z28*AA140/NV!Z28</f>
        <v>1374322.9825648151</v>
      </c>
      <c r="AB28" s="34">
        <f>AA28*AB140/NV!AA28</f>
        <v>1327065.9284019291</v>
      </c>
      <c r="AC28" s="34">
        <f>AB28*AC140/NV!AB28</f>
        <v>1390464.5721444397</v>
      </c>
      <c r="AD28" s="34">
        <f>AC28*AD140/NV!AC28</f>
        <v>1357151.0989716097</v>
      </c>
    </row>
    <row r="29" spans="1:30" x14ac:dyDescent="0.2">
      <c r="A29" s="4">
        <v>27</v>
      </c>
      <c r="B29" s="6" t="s">
        <v>64</v>
      </c>
      <c r="C29" s="34">
        <f>D29*NV!C29/D141</f>
        <v>350995.81276874273</v>
      </c>
      <c r="D29" s="34">
        <f>E29*NV!D29/E141</f>
        <v>383621.59317676187</v>
      </c>
      <c r="E29" s="34">
        <f>F29*NV!E29/F141</f>
        <v>404311.76127447211</v>
      </c>
      <c r="F29" s="34">
        <f>G29*NV!F29/G141</f>
        <v>428244.30115604494</v>
      </c>
      <c r="G29" s="34">
        <f>H29*NV!G29/H141</f>
        <v>372424.54497111921</v>
      </c>
      <c r="H29" s="34">
        <f>I29*NV!H29/I141</f>
        <v>343034.98268517852</v>
      </c>
      <c r="I29" s="34">
        <f>J29*NV!I29/J141</f>
        <v>331409.15547278657</v>
      </c>
      <c r="J29" s="34">
        <f>K29*NV!J29/K141</f>
        <v>340089.12667492271</v>
      </c>
      <c r="K29" s="34">
        <f>L29*NV!K29/L141</f>
        <v>274920.96391122357</v>
      </c>
      <c r="L29" s="34">
        <f>M29*NV!L29/M141</f>
        <v>295869.87232988613</v>
      </c>
      <c r="M29" s="34">
        <f>N29*NV!M29/N141</f>
        <v>290576.3113104591</v>
      </c>
      <c r="N29" s="34">
        <f>O29*NV!N29/O141</f>
        <v>300709.18435651687</v>
      </c>
      <c r="O29" s="34">
        <f>P29*NV!O29/P141</f>
        <v>301783.89784218435</v>
      </c>
      <c r="P29" s="34">
        <f>Q29*NV!P29/Q141</f>
        <v>360615.1701732669</v>
      </c>
      <c r="Q29" s="34">
        <f>R29*NV!Q29/R141</f>
        <v>354910.56251684914</v>
      </c>
      <c r="R29" s="34">
        <f>S29*NV!R29/S141</f>
        <v>218031.21144990856</v>
      </c>
      <c r="S29" s="34">
        <f>T29*NV!S29/T141</f>
        <v>247448.87381595455</v>
      </c>
      <c r="T29" s="34">
        <f>U29*NV!T29/U141</f>
        <v>291775.50326850655</v>
      </c>
      <c r="U29" s="34">
        <f>V29*NV!U29/V141</f>
        <v>256517.74072726784</v>
      </c>
      <c r="V29" s="34">
        <f>W29*NV!V29/W141</f>
        <v>290730.95269436005</v>
      </c>
      <c r="W29" s="34">
        <f>X29*NV!W29/X141</f>
        <v>293941.74275747966</v>
      </c>
      <c r="X29" s="34">
        <f>NV!X29</f>
        <v>299076</v>
      </c>
      <c r="Y29" s="34">
        <f>X29*Y141/NV!X29</f>
        <v>294863</v>
      </c>
      <c r="Z29" s="34">
        <f>Y29*Z141/NV!Y29</f>
        <v>361143.30027948541</v>
      </c>
      <c r="AA29" s="34">
        <f>Z29*AA141/NV!Z29</f>
        <v>364958.7189237866</v>
      </c>
      <c r="AB29" s="34">
        <f>AA29*AB141/NV!AA29</f>
        <v>331034.22703573498</v>
      </c>
      <c r="AC29" s="34">
        <f>AB29*AC141/NV!AB29</f>
        <v>275452.38435597054</v>
      </c>
      <c r="AD29" s="34">
        <f>AC29*AD141/NV!AC29</f>
        <v>282172.84205256315</v>
      </c>
    </row>
    <row r="30" spans="1:30" x14ac:dyDescent="0.2">
      <c r="A30" s="4">
        <v>28</v>
      </c>
      <c r="B30" s="6" t="s">
        <v>65</v>
      </c>
      <c r="C30" s="34">
        <f>D30*NV!C30/D142</f>
        <v>1026072.75090013</v>
      </c>
      <c r="D30" s="34">
        <f>E30*NV!D30/E142</f>
        <v>1031408.8406807592</v>
      </c>
      <c r="E30" s="34">
        <f>F30*NV!E30/F142</f>
        <v>1066097.4963831357</v>
      </c>
      <c r="F30" s="34">
        <f>G30*NV!F30/G142</f>
        <v>1084187.972888733</v>
      </c>
      <c r="G30" s="34">
        <f>H30*NV!G30/H142</f>
        <v>995973.70804465201</v>
      </c>
      <c r="H30" s="34">
        <f>I30*NV!H30/I142</f>
        <v>878399.9103103797</v>
      </c>
      <c r="I30" s="34">
        <f>J30*NV!I30/J142</f>
        <v>923054.17975554219</v>
      </c>
      <c r="J30" s="34">
        <f>K30*NV!J30/K142</f>
        <v>905686.76491171075</v>
      </c>
      <c r="K30" s="34">
        <f>L30*NV!K30/L142</f>
        <v>834289.40864990244</v>
      </c>
      <c r="L30" s="34">
        <f>M30*NV!L30/M142</f>
        <v>853471.76272931544</v>
      </c>
      <c r="M30" s="34">
        <f>N30*NV!M30/N142</f>
        <v>886673.16423597222</v>
      </c>
      <c r="N30" s="34">
        <f>O30*NV!N30/O142</f>
        <v>925314.95183194138</v>
      </c>
      <c r="O30" s="34">
        <f>P30*NV!O30/P142</f>
        <v>956324.30572104047</v>
      </c>
      <c r="P30" s="34">
        <f>Q30*NV!P30/Q142</f>
        <v>1013673.0014644614</v>
      </c>
      <c r="Q30" s="34">
        <f>R30*NV!Q30/R142</f>
        <v>1046868.0311445246</v>
      </c>
      <c r="R30" s="34">
        <f>S30*NV!R30/S142</f>
        <v>671387.5137936431</v>
      </c>
      <c r="S30" s="34">
        <f>T30*NV!S30/T142</f>
        <v>799671.02774065267</v>
      </c>
      <c r="T30" s="34">
        <f>U30*NV!T30/U142</f>
        <v>874107.68065789959</v>
      </c>
      <c r="U30" s="34">
        <f>V30*NV!U30/V142</f>
        <v>814616.86273532244</v>
      </c>
      <c r="V30" s="34">
        <f>W30*NV!V30/W142</f>
        <v>803259.35795757023</v>
      </c>
      <c r="W30" s="34">
        <f>X30*NV!W30/X142</f>
        <v>878317.40255931928</v>
      </c>
      <c r="X30" s="34">
        <f>NV!X30</f>
        <v>870934</v>
      </c>
      <c r="Y30" s="34">
        <f>X30*Y142/NV!X30</f>
        <v>809532</v>
      </c>
      <c r="Z30" s="34">
        <f>Y30*Z142/NV!Y30</f>
        <v>881376.21101481491</v>
      </c>
      <c r="AA30" s="34">
        <f>Z30*AA142/NV!Z30</f>
        <v>799644.4705929925</v>
      </c>
      <c r="AB30" s="34">
        <f>AA30*AB142/NV!AA30</f>
        <v>711960.46898605954</v>
      </c>
      <c r="AC30" s="34">
        <f>AB30*AC142/NV!AB30</f>
        <v>706487.88223298057</v>
      </c>
      <c r="AD30" s="34">
        <f>AC30*AD142/NV!AC30</f>
        <v>837341.31612312293</v>
      </c>
    </row>
    <row r="31" spans="1:30" x14ac:dyDescent="0.2">
      <c r="A31" s="4">
        <v>29</v>
      </c>
      <c r="B31" s="6" t="s">
        <v>66</v>
      </c>
      <c r="C31" s="34">
        <f>D31*NV!C31/D143</f>
        <v>3285608.4390495145</v>
      </c>
      <c r="D31" s="34">
        <f>E31*NV!D31/E143</f>
        <v>3664979.6518391981</v>
      </c>
      <c r="E31" s="34">
        <f>F31*NV!E31/F143</f>
        <v>3677394.2341413707</v>
      </c>
      <c r="F31" s="34">
        <f>G31*NV!F31/G143</f>
        <v>3785191.9407305587</v>
      </c>
      <c r="G31" s="34">
        <f>H31*NV!G31/H143</f>
        <v>2822765.0166543382</v>
      </c>
      <c r="H31" s="34">
        <f>I31*NV!H31/I143</f>
        <v>2781447.2447666908</v>
      </c>
      <c r="I31" s="34">
        <f>J31*NV!I31/J143</f>
        <v>3421244.818214918</v>
      </c>
      <c r="J31" s="34">
        <f>K31*NV!J31/K143</f>
        <v>3414145.2427705242</v>
      </c>
      <c r="K31" s="34">
        <f>L31*NV!K31/L143</f>
        <v>3112089.2225031564</v>
      </c>
      <c r="L31" s="34">
        <f>M31*NV!L31/M143</f>
        <v>3507931.8870486454</v>
      </c>
      <c r="M31" s="34">
        <f>N31*NV!M31/N143</f>
        <v>3620312.8296311162</v>
      </c>
      <c r="N31" s="34">
        <f>O31*NV!N31/O143</f>
        <v>4374295.5146684023</v>
      </c>
      <c r="O31" s="34">
        <f>P31*NV!O31/P143</f>
        <v>4797792.0078757806</v>
      </c>
      <c r="P31" s="34">
        <f>Q31*NV!P31/Q143</f>
        <v>5156430.1719205733</v>
      </c>
      <c r="Q31" s="34">
        <f>R31*NV!Q31/R143</f>
        <v>5199344.8621415365</v>
      </c>
      <c r="R31" s="34">
        <f>S31*NV!R31/S143</f>
        <v>3510449.0692379377</v>
      </c>
      <c r="S31" s="34">
        <f>T31*NV!S31/T143</f>
        <v>6138627.3600683706</v>
      </c>
      <c r="T31" s="34">
        <f>U31*NV!T31/U143</f>
        <v>4505591.8110397514</v>
      </c>
      <c r="U31" s="34">
        <f>V31*NV!U31/V143</f>
        <v>5220655.2696388336</v>
      </c>
      <c r="V31" s="34">
        <f>W31*NV!V31/W143</f>
        <v>5702865.2774937414</v>
      </c>
      <c r="W31" s="34">
        <f>X31*NV!W31/X143</f>
        <v>5535287.7012325898</v>
      </c>
      <c r="X31" s="34">
        <f>NV!X31</f>
        <v>5265680</v>
      </c>
      <c r="Y31" s="34">
        <f>X31*Y143/NV!X31</f>
        <v>5110218</v>
      </c>
      <c r="Z31" s="34">
        <f>Y31*Z143/NV!Y31</f>
        <v>5293864.5502290893</v>
      </c>
      <c r="AA31" s="34">
        <f>Z31*AA143/NV!Z31</f>
        <v>4693370.9143348923</v>
      </c>
      <c r="AB31" s="34">
        <f>AA31*AB143/NV!AA31</f>
        <v>4211122.797697179</v>
      </c>
      <c r="AC31" s="34">
        <f>AB31*AC143/NV!AB31</f>
        <v>3458074.9750381587</v>
      </c>
      <c r="AD31" s="34">
        <f>AC31*AD143/NV!AC31</f>
        <v>4069282.5735076587</v>
      </c>
    </row>
    <row r="32" spans="1:30" x14ac:dyDescent="0.2">
      <c r="A32" s="4">
        <v>30</v>
      </c>
      <c r="B32" s="6" t="s">
        <v>67</v>
      </c>
      <c r="C32" s="34">
        <f>D32*NV!C32/D144</f>
        <v>3223461.646027857</v>
      </c>
      <c r="D32" s="34">
        <f>E32*NV!D32/E144</f>
        <v>3000605.9913531542</v>
      </c>
      <c r="E32" s="34">
        <f>F32*NV!E32/F144</f>
        <v>2932804.226726485</v>
      </c>
      <c r="F32" s="34">
        <f>G32*NV!F32/G144</f>
        <v>3015322.3837762778</v>
      </c>
      <c r="G32" s="34">
        <f>H32*NV!G32/H144</f>
        <v>2734878.0257870168</v>
      </c>
      <c r="H32" s="34">
        <f>I32*NV!H32/I144</f>
        <v>3118295.5266471901</v>
      </c>
      <c r="I32" s="34">
        <f>J32*NV!I32/J144</f>
        <v>3130364.5702103423</v>
      </c>
      <c r="J32" s="34">
        <f>K32*NV!J32/K144</f>
        <v>2808485.9801225252</v>
      </c>
      <c r="K32" s="34">
        <f>L32*NV!K32/L144</f>
        <v>2405088.735947879</v>
      </c>
      <c r="L32" s="34">
        <f>M32*NV!L32/M144</f>
        <v>2275630.0611805976</v>
      </c>
      <c r="M32" s="34">
        <f>N32*NV!M32/N144</f>
        <v>2388173.3294245233</v>
      </c>
      <c r="N32" s="34">
        <f>O32*NV!N32/O144</f>
        <v>2155467.0714327479</v>
      </c>
      <c r="O32" s="34">
        <f>P32*NV!O32/P144</f>
        <v>2188580.33539662</v>
      </c>
      <c r="P32" s="34">
        <f>Q32*NV!P32/Q144</f>
        <v>2220473.3150351555</v>
      </c>
      <c r="Q32" s="34">
        <f>R32*NV!Q32/R144</f>
        <v>1882639.9615207615</v>
      </c>
      <c r="R32" s="34">
        <f>S32*NV!R32/S144</f>
        <v>1517948.9388545125</v>
      </c>
      <c r="S32" s="34">
        <f>T32*NV!S32/T144</f>
        <v>1771207.1561111519</v>
      </c>
      <c r="T32" s="34">
        <f>U32*NV!T32/U144</f>
        <v>1579938.8813062548</v>
      </c>
      <c r="U32" s="34">
        <f>V32*NV!U32/V144</f>
        <v>1925887.5848178593</v>
      </c>
      <c r="V32" s="34">
        <f>W32*NV!V32/W144</f>
        <v>1921742.7876403523</v>
      </c>
      <c r="W32" s="34">
        <f>X32*NV!W32/X144</f>
        <v>1993043.8137940492</v>
      </c>
      <c r="X32" s="34">
        <f>NV!X32</f>
        <v>2106866</v>
      </c>
      <c r="Y32" s="34">
        <f>X32*Y144/NV!X32</f>
        <v>2471150</v>
      </c>
      <c r="Z32" s="34">
        <f>Y32*Z144/NV!Y32</f>
        <v>2085003.3238365154</v>
      </c>
      <c r="AA32" s="34">
        <f>Z32*AA144/NV!Z32</f>
        <v>2037879.6786670678</v>
      </c>
      <c r="AB32" s="34">
        <f>AA32*AB144/NV!AA32</f>
        <v>2061889.0809312451</v>
      </c>
      <c r="AC32" s="34">
        <f>AB32*AC144/NV!AB32</f>
        <v>1916568.8065620563</v>
      </c>
      <c r="AD32" s="34">
        <f>AC32*AD144/NV!AC32</f>
        <v>2054004.107645208</v>
      </c>
    </row>
    <row r="33" spans="1:30" x14ac:dyDescent="0.2">
      <c r="A33" s="4">
        <v>31</v>
      </c>
      <c r="B33" s="6" t="s">
        <v>68</v>
      </c>
      <c r="C33" s="34">
        <f>D33*NV!C33/D145</f>
        <v>710536.85745196335</v>
      </c>
      <c r="D33" s="34">
        <f>E33*NV!D33/E145</f>
        <v>626080.64462623233</v>
      </c>
      <c r="E33" s="34">
        <f>F33*NV!E33/F145</f>
        <v>791262.46908601129</v>
      </c>
      <c r="F33" s="34">
        <f>G33*NV!F33/G145</f>
        <v>797834.02320346271</v>
      </c>
      <c r="G33" s="34">
        <f>H33*NV!G33/H145</f>
        <v>923470.53497798822</v>
      </c>
      <c r="H33" s="34">
        <f>I33*NV!H33/I145</f>
        <v>1087682.8539925432</v>
      </c>
      <c r="I33" s="34">
        <f>J33*NV!I33/J145</f>
        <v>1129970.7185396289</v>
      </c>
      <c r="J33" s="34">
        <f>K33*NV!J33/K145</f>
        <v>1049813.636684133</v>
      </c>
      <c r="K33" s="34">
        <f>L33*NV!K33/L145</f>
        <v>997070.98005365115</v>
      </c>
      <c r="L33" s="34">
        <f>M33*NV!L33/M145</f>
        <v>993281.59896139672</v>
      </c>
      <c r="M33" s="34">
        <f>N33*NV!M33/N145</f>
        <v>802812.59892317397</v>
      </c>
      <c r="N33" s="34">
        <f>O33*NV!N33/O145</f>
        <v>828408.43261915143</v>
      </c>
      <c r="O33" s="34">
        <f>P33*NV!O33/P145</f>
        <v>510911.39050879359</v>
      </c>
      <c r="P33" s="34">
        <f>Q33*NV!P33/Q145</f>
        <v>622036.45407545741</v>
      </c>
      <c r="Q33" s="34">
        <f>R33*NV!Q33/R145</f>
        <v>902367.70250152005</v>
      </c>
      <c r="R33" s="34">
        <f>S33*NV!R33/S145</f>
        <v>967190.13564390771</v>
      </c>
      <c r="S33" s="34">
        <f>T33*NV!S33/T145</f>
        <v>1186850.8071773581</v>
      </c>
      <c r="T33" s="34">
        <f>U33*NV!T33/U145</f>
        <v>1357092.8655923156</v>
      </c>
      <c r="U33" s="34">
        <f>V33*NV!U33/V145</f>
        <v>1236907.4753060848</v>
      </c>
      <c r="V33" s="34">
        <f>W33*NV!V33/W145</f>
        <v>1105798.3723913173</v>
      </c>
      <c r="W33" s="34">
        <f>X33*NV!W33/X145</f>
        <v>1248362.0623434219</v>
      </c>
      <c r="X33" s="34">
        <f>NV!X33</f>
        <v>1036424</v>
      </c>
      <c r="Y33" s="34">
        <f>X33*Y145/NV!X33</f>
        <v>1057637</v>
      </c>
      <c r="Z33" s="34">
        <f>Y33*Z145/NV!Y33</f>
        <v>996225.25929562864</v>
      </c>
      <c r="AA33" s="34">
        <f>Z33*AA145/NV!Z33</f>
        <v>987453.13278805616</v>
      </c>
      <c r="AB33" s="34">
        <f>AA33*AB145/NV!AA33</f>
        <v>1075619.6999745402</v>
      </c>
      <c r="AC33" s="34">
        <f>AB33*AC145/NV!AB33</f>
        <v>1124361.8142082994</v>
      </c>
      <c r="AD33" s="34">
        <f>AC33*AD145/NV!AC33</f>
        <v>1009895.6608430844</v>
      </c>
    </row>
    <row r="34" spans="1:30" x14ac:dyDescent="0.2">
      <c r="A34" s="4">
        <v>32</v>
      </c>
      <c r="B34" s="6" t="s">
        <v>69</v>
      </c>
      <c r="C34" s="34">
        <f>D34*NV!C34/D146</f>
        <v>1696764.2583262427</v>
      </c>
      <c r="D34" s="34">
        <f>E34*NV!D34/E146</f>
        <v>1939491.9591512568</v>
      </c>
      <c r="E34" s="34">
        <f>F34*NV!E34/F146</f>
        <v>2026479.1261471466</v>
      </c>
      <c r="F34" s="34">
        <f>G34*NV!F34/G146</f>
        <v>2225974.8769847695</v>
      </c>
      <c r="G34" s="34">
        <f>H34*NV!G34/H146</f>
        <v>1833955.8219166135</v>
      </c>
      <c r="H34" s="34">
        <f>I34*NV!H34/I146</f>
        <v>1706144.9563972652</v>
      </c>
      <c r="I34" s="34">
        <f>J34*NV!I34/J146</f>
        <v>1922233.3591793957</v>
      </c>
      <c r="J34" s="34">
        <f>K34*NV!J34/K146</f>
        <v>1655527.5391939825</v>
      </c>
      <c r="K34" s="34">
        <f>L34*NV!K34/L146</f>
        <v>1498840.7114710654</v>
      </c>
      <c r="L34" s="34">
        <f>M34*NV!L34/M146</f>
        <v>1547364.2276275833</v>
      </c>
      <c r="M34" s="34">
        <f>N34*NV!M34/N146</f>
        <v>1889220.4390426273</v>
      </c>
      <c r="N34" s="34">
        <f>O34*NV!N34/O146</f>
        <v>1898809.7035054257</v>
      </c>
      <c r="O34" s="34">
        <f>P34*NV!O34/P146</f>
        <v>2292318.554996029</v>
      </c>
      <c r="P34" s="34">
        <f>Q34*NV!P34/Q146</f>
        <v>2260936.4364052806</v>
      </c>
      <c r="Q34" s="34">
        <f>R34*NV!Q34/R146</f>
        <v>2061048.7741748521</v>
      </c>
      <c r="R34" s="34">
        <f>S34*NV!R34/S146</f>
        <v>1291288.3659650269</v>
      </c>
      <c r="S34" s="34">
        <f>T34*NV!S34/T146</f>
        <v>1533579.2086707267</v>
      </c>
      <c r="T34" s="34">
        <f>U34*NV!T34/U146</f>
        <v>1538398.0768120578</v>
      </c>
      <c r="U34" s="34">
        <f>V34*NV!U34/V146</f>
        <v>1298298.9488480054</v>
      </c>
      <c r="V34" s="34">
        <f>W34*NV!V34/W146</f>
        <v>1242325.4593121801</v>
      </c>
      <c r="W34" s="34">
        <f>X34*NV!W34/X146</f>
        <v>1396945.1272005849</v>
      </c>
      <c r="X34" s="34">
        <f>NV!X34</f>
        <v>1395155</v>
      </c>
      <c r="Y34" s="34">
        <f>X34*Y146/NV!X34</f>
        <v>1362182</v>
      </c>
      <c r="Z34" s="34">
        <f>Y34*Z146/NV!Y34</f>
        <v>1433281.4648605702</v>
      </c>
      <c r="AA34" s="34">
        <f>Z34*AA146/NV!Z34</f>
        <v>1425399.5343625816</v>
      </c>
      <c r="AB34" s="34">
        <f>AA34*AB146/NV!AA34</f>
        <v>1199554.2790590997</v>
      </c>
      <c r="AC34" s="34">
        <f>AB34*AC146/NV!AB34</f>
        <v>1059599.4546888506</v>
      </c>
      <c r="AD34" s="34">
        <f>AC34*AD146/NV!AC34</f>
        <v>1278080.2510664358</v>
      </c>
    </row>
    <row r="35" spans="1:30" x14ac:dyDescent="0.2">
      <c r="A35" s="4">
        <v>33</v>
      </c>
      <c r="B35" s="6" t="s">
        <v>70</v>
      </c>
      <c r="C35" s="34">
        <f>D35*NV!C35/D147</f>
        <v>4736857.0811359659</v>
      </c>
      <c r="D35" s="34">
        <f>E35*NV!D35/E147</f>
        <v>5131762.9362773709</v>
      </c>
      <c r="E35" s="34">
        <f>F35*NV!E35/F147</f>
        <v>5348888.3754825285</v>
      </c>
      <c r="F35" s="34">
        <f>G35*NV!F35/G147</f>
        <v>5237800.7224559132</v>
      </c>
      <c r="G35" s="34">
        <f>H35*NV!G35/H147</f>
        <v>5409147.7057793709</v>
      </c>
      <c r="H35" s="34">
        <f>I35*NV!H35/I147</f>
        <v>5257484.2105038827</v>
      </c>
      <c r="I35" s="34">
        <f>J35*NV!I35/J147</f>
        <v>4994099.3697975557</v>
      </c>
      <c r="J35" s="34">
        <f>K35*NV!J35/K147</f>
        <v>4782229.8541882988</v>
      </c>
      <c r="K35" s="34">
        <f>L35*NV!K35/L147</f>
        <v>4464928.078101458</v>
      </c>
      <c r="L35" s="34">
        <f>M35*NV!L35/M147</f>
        <v>4178646.4398363801</v>
      </c>
      <c r="M35" s="34">
        <f>N35*NV!M35/N147</f>
        <v>3449829.5080944118</v>
      </c>
      <c r="N35" s="34">
        <f>O35*NV!N35/O147</f>
        <v>3635073.4926664392</v>
      </c>
      <c r="O35" s="34">
        <f>P35*NV!O35/P147</f>
        <v>3492041.0764820296</v>
      </c>
      <c r="P35" s="34">
        <f>Q35*NV!P35/Q147</f>
        <v>3350659.807170196</v>
      </c>
      <c r="Q35" s="34">
        <f>R35*NV!Q35/R147</f>
        <v>2958663.3336964366</v>
      </c>
      <c r="R35" s="34">
        <f>S35*NV!R35/S147</f>
        <v>2857420.8652602877</v>
      </c>
      <c r="S35" s="34">
        <f>T35*NV!S35/T147</f>
        <v>2404255.5961527736</v>
      </c>
      <c r="T35" s="34">
        <f>U35*NV!T35/U147</f>
        <v>1761304.7344305697</v>
      </c>
      <c r="U35" s="34">
        <f>V35*NV!U35/V147</f>
        <v>1896563.6730136131</v>
      </c>
      <c r="V35" s="34">
        <f>W35*NV!V35/W147</f>
        <v>1844705.9023305792</v>
      </c>
      <c r="W35" s="34">
        <f>X35*NV!W35/X147</f>
        <v>1605770.2930298543</v>
      </c>
      <c r="X35" s="34">
        <f>NV!X35</f>
        <v>1640763</v>
      </c>
      <c r="Y35" s="34">
        <f>X35*Y147/NV!X35</f>
        <v>1555038</v>
      </c>
      <c r="Z35" s="34">
        <f>Y35*Z147/NV!Y35</f>
        <v>1648090.9742651843</v>
      </c>
      <c r="AA35" s="34">
        <f>Z35*AA147/NV!Z35</f>
        <v>1634370.4757539874</v>
      </c>
      <c r="AB35" s="34">
        <f>AA35*AB147/NV!AA35</f>
        <v>1522378.4201282705</v>
      </c>
      <c r="AC35" s="34">
        <f>AB35*AC147/NV!AB35</f>
        <v>1442200.5661582137</v>
      </c>
      <c r="AD35" s="34">
        <f>AC35*AD147/NV!AC35</f>
        <v>1475783.0672257126</v>
      </c>
    </row>
    <row r="36" spans="1:30" x14ac:dyDescent="0.2">
      <c r="A36" s="4">
        <v>34</v>
      </c>
      <c r="B36" s="6" t="s">
        <v>71</v>
      </c>
      <c r="C36" s="34">
        <f>D36*NV!C36/D148</f>
        <v>3591157.320542261</v>
      </c>
      <c r="D36" s="34">
        <f>E36*NV!D36/E148</f>
        <v>3658727.1368048098</v>
      </c>
      <c r="E36" s="34">
        <f>F36*NV!E36/F148</f>
        <v>3720669.4542746888</v>
      </c>
      <c r="F36" s="34">
        <f>G36*NV!F36/G148</f>
        <v>3763410.8943610913</v>
      </c>
      <c r="G36" s="34">
        <f>H36*NV!G36/H148</f>
        <v>3410526.125102744</v>
      </c>
      <c r="H36" s="34">
        <f>I36*NV!H36/I148</f>
        <v>3208054.1540909195</v>
      </c>
      <c r="I36" s="34">
        <f>J36*NV!I36/J148</f>
        <v>3349226.2838070402</v>
      </c>
      <c r="J36" s="34">
        <f>K36*NV!J36/K148</f>
        <v>3280443.2572436961</v>
      </c>
      <c r="K36" s="34">
        <f>L36*NV!K36/L148</f>
        <v>3057635.180635659</v>
      </c>
      <c r="L36" s="34">
        <f>M36*NV!L36/M148</f>
        <v>3216993.2468779343</v>
      </c>
      <c r="M36" s="34">
        <f>N36*NV!M36/N148</f>
        <v>3349276.0865333062</v>
      </c>
      <c r="N36" s="34">
        <f>O36*NV!N36/O148</f>
        <v>3711242.6248514638</v>
      </c>
      <c r="O36" s="34">
        <f>P36*NV!O36/P148</f>
        <v>3722212.5495278081</v>
      </c>
      <c r="P36" s="34">
        <f>Q36*NV!P36/Q148</f>
        <v>3714873.587658877</v>
      </c>
      <c r="Q36" s="34">
        <f>R36*NV!Q36/R148</f>
        <v>3633772.1029257029</v>
      </c>
      <c r="R36" s="34">
        <f>S36*NV!R36/S148</f>
        <v>2789509.3515316695</v>
      </c>
      <c r="S36" s="34">
        <f>T36*NV!S36/T148</f>
        <v>2975245.9157249713</v>
      </c>
      <c r="T36" s="34">
        <f>U36*NV!T36/U148</f>
        <v>2934676.4858903163</v>
      </c>
      <c r="U36" s="34">
        <f>V36*NV!U36/V148</f>
        <v>3016883.0294405459</v>
      </c>
      <c r="V36" s="34">
        <f>W36*NV!V36/W148</f>
        <v>3040758.9205518565</v>
      </c>
      <c r="W36" s="34">
        <f>X36*NV!W36/X148</f>
        <v>3265611.0790382298</v>
      </c>
      <c r="X36" s="34">
        <f>NV!X36</f>
        <v>3415172</v>
      </c>
      <c r="Y36" s="34">
        <f>X36*Y148/NV!X36</f>
        <v>3279282</v>
      </c>
      <c r="Z36" s="34">
        <f>Y36*Z148/NV!Y36</f>
        <v>3601514.4136295635</v>
      </c>
      <c r="AA36" s="34">
        <f>Z36*AA148/NV!Z36</f>
        <v>3879828.0693274923</v>
      </c>
      <c r="AB36" s="34">
        <f>AA36*AB148/NV!AA36</f>
        <v>3782489.1942102974</v>
      </c>
      <c r="AC36" s="34">
        <f>AB36*AC148/NV!AB36</f>
        <v>3255325.9996191128</v>
      </c>
      <c r="AD36" s="34">
        <f>AC36*AD148/NV!AC36</f>
        <v>3522014.8217003997</v>
      </c>
    </row>
    <row r="37" spans="1:30" x14ac:dyDescent="0.2">
      <c r="A37" s="4">
        <v>35</v>
      </c>
      <c r="B37" s="6" t="s">
        <v>72</v>
      </c>
      <c r="C37" s="34">
        <f>D37*NV!C37/D149</f>
        <v>5300665.7241388336</v>
      </c>
      <c r="D37" s="34">
        <f>E37*NV!D37/E149</f>
        <v>5516252.2960117981</v>
      </c>
      <c r="E37" s="34">
        <f>F37*NV!E37/F149</f>
        <v>5771602.0813137889</v>
      </c>
      <c r="F37" s="34">
        <f>G37*NV!F37/G149</f>
        <v>5652603.7810926978</v>
      </c>
      <c r="G37" s="34">
        <f>H37*NV!G37/H149</f>
        <v>5013899.9372111037</v>
      </c>
      <c r="H37" s="34">
        <f>I37*NV!H37/I149</f>
        <v>5058591.1170767564</v>
      </c>
      <c r="I37" s="34">
        <f>J37*NV!I37/J149</f>
        <v>5114513.5643977243</v>
      </c>
      <c r="J37" s="34">
        <f>K37*NV!J37/K149</f>
        <v>4967863.0548037654</v>
      </c>
      <c r="K37" s="34">
        <f>L37*NV!K37/L149</f>
        <v>4244216.6543728216</v>
      </c>
      <c r="L37" s="34">
        <f>M37*NV!L37/M149</f>
        <v>4388946.0473685488</v>
      </c>
      <c r="M37" s="34">
        <f>N37*NV!M37/N149</f>
        <v>4712721.2749694074</v>
      </c>
      <c r="N37" s="34">
        <f>O37*NV!N37/O149</f>
        <v>5102475.267753996</v>
      </c>
      <c r="O37" s="34">
        <f>P37*NV!O37/P149</f>
        <v>5400864.1275760839</v>
      </c>
      <c r="P37" s="34">
        <f>Q37*NV!P37/Q149</f>
        <v>5834904.9880479742</v>
      </c>
      <c r="Q37" s="34">
        <f>R37*NV!Q37/R149</f>
        <v>6070960.9630923159</v>
      </c>
      <c r="R37" s="34">
        <f>S37*NV!R37/S149</f>
        <v>4615273.6280526286</v>
      </c>
      <c r="S37" s="34">
        <f>T37*NV!S37/T149</f>
        <v>4887165.9485099437</v>
      </c>
      <c r="T37" s="34">
        <f>U37*NV!T37/U149</f>
        <v>5592752.8434210615</v>
      </c>
      <c r="U37" s="34">
        <f>V37*NV!U37/V149</f>
        <v>5343548.1684435243</v>
      </c>
      <c r="V37" s="34">
        <f>W37*NV!V37/W149</f>
        <v>4624705.649380398</v>
      </c>
      <c r="W37" s="34">
        <f>X37*NV!W37/X149</f>
        <v>4066130.2582829739</v>
      </c>
      <c r="X37" s="34">
        <f>NV!X37</f>
        <v>4389124</v>
      </c>
      <c r="Y37" s="34">
        <f>X37*Y149/NV!X37</f>
        <v>4207368</v>
      </c>
      <c r="Z37" s="34">
        <f>Y37*Z149/NV!Y37</f>
        <v>4727428.0063535795</v>
      </c>
      <c r="AA37" s="34">
        <f>Z37*AA149/NV!Z37</f>
        <v>4977624.3435788406</v>
      </c>
      <c r="AB37" s="34">
        <f>AA37*AB149/NV!AA37</f>
        <v>4938604.5313870925</v>
      </c>
      <c r="AC37" s="34">
        <f>AB37*AC149/NV!AB37</f>
        <v>4614159.6644451814</v>
      </c>
      <c r="AD37" s="34">
        <f>AC37*AD149/NV!AC37</f>
        <v>5108006.2081069434</v>
      </c>
    </row>
    <row r="38" spans="1:30" x14ac:dyDescent="0.2">
      <c r="A38" s="4">
        <v>36</v>
      </c>
      <c r="B38" s="6" t="s">
        <v>73</v>
      </c>
      <c r="C38" s="34">
        <f>D38*NV!C38/D150</f>
        <v>5407917.4029647093</v>
      </c>
      <c r="D38" s="34">
        <f>E38*NV!D38/E150</f>
        <v>5829120.6768095959</v>
      </c>
      <c r="E38" s="34">
        <f>F38*NV!E38/F150</f>
        <v>6343705.3928132365</v>
      </c>
      <c r="F38" s="34">
        <f>G38*NV!F38/G150</f>
        <v>6498864.441427689</v>
      </c>
      <c r="G38" s="34">
        <f>H38*NV!G38/H150</f>
        <v>5660017.6644178228</v>
      </c>
      <c r="H38" s="34">
        <f>I38*NV!H38/I150</f>
        <v>5428659.6271421323</v>
      </c>
      <c r="I38" s="34">
        <f>J38*NV!I38/J150</f>
        <v>5802735.1982589867</v>
      </c>
      <c r="J38" s="34">
        <f>K38*NV!J38/K150</f>
        <v>5218896.9209094197</v>
      </c>
      <c r="K38" s="34">
        <f>L38*NV!K38/L150</f>
        <v>4409853.9103450514</v>
      </c>
      <c r="L38" s="34">
        <f>M38*NV!L38/M150</f>
        <v>4919994.3042129595</v>
      </c>
      <c r="M38" s="34">
        <f>N38*NV!M38/N150</f>
        <v>5792115.8807884557</v>
      </c>
      <c r="N38" s="34">
        <f>O38*NV!N38/O150</f>
        <v>6268271.2764855474</v>
      </c>
      <c r="O38" s="34">
        <f>P38*NV!O38/P150</f>
        <v>6916920.1357759684</v>
      </c>
      <c r="P38" s="34">
        <f>Q38*NV!P38/Q150</f>
        <v>7393616.3465137435</v>
      </c>
      <c r="Q38" s="34">
        <f>R38*NV!Q38/R150</f>
        <v>7781180.4288050281</v>
      </c>
      <c r="R38" s="34">
        <f>S38*NV!R38/S150</f>
        <v>4701137.7835555673</v>
      </c>
      <c r="S38" s="34">
        <f>T38*NV!S38/T150</f>
        <v>5762170.0217137914</v>
      </c>
      <c r="T38" s="34">
        <f>U38*NV!T38/U150</f>
        <v>6755865.9584656293</v>
      </c>
      <c r="U38" s="34">
        <f>V38*NV!U38/V150</f>
        <v>6667575.8138358472</v>
      </c>
      <c r="V38" s="34">
        <f>W38*NV!V38/W150</f>
        <v>6447000.7480285838</v>
      </c>
      <c r="W38" s="34">
        <f>X38*NV!W38/X150</f>
        <v>7141719.0596114816</v>
      </c>
      <c r="X38" s="34">
        <f>NV!X38</f>
        <v>7476612</v>
      </c>
      <c r="Y38" s="34">
        <f>X38*Y150/NV!X38</f>
        <v>7583136</v>
      </c>
      <c r="Z38" s="34">
        <f>Y38*Z150/NV!Y38</f>
        <v>8652852.8596541528</v>
      </c>
      <c r="AA38" s="34">
        <f>Z38*AA150/NV!Z38</f>
        <v>9421479.9145147856</v>
      </c>
      <c r="AB38" s="34">
        <f>AA38*AB150/NV!AA38</f>
        <v>8932327.5519992262</v>
      </c>
      <c r="AC38" s="34">
        <f>AB38*AC150/NV!AB38</f>
        <v>7919607.7208589632</v>
      </c>
      <c r="AD38" s="34">
        <f>AC38*AD150/NV!AC38</f>
        <v>9289579.6634633373</v>
      </c>
    </row>
    <row r="39" spans="1:30" x14ac:dyDescent="0.2">
      <c r="A39" s="4">
        <v>37</v>
      </c>
      <c r="B39" s="6" t="s">
        <v>74</v>
      </c>
      <c r="C39" s="34">
        <f>D39*NV!C39/D151</f>
        <v>438289.15894845832</v>
      </c>
      <c r="D39" s="34">
        <f>E39*NV!D39/E151</f>
        <v>529309.08078130486</v>
      </c>
      <c r="E39" s="34">
        <f>F39*NV!E39/F151</f>
        <v>497270.37878567545</v>
      </c>
      <c r="F39" s="34">
        <f>G39*NV!F39/G151</f>
        <v>606903.07110384409</v>
      </c>
      <c r="G39" s="34">
        <f>H39*NV!G39/H151</f>
        <v>759302.41414744616</v>
      </c>
      <c r="H39" s="34">
        <f>I39*NV!H39/I151</f>
        <v>669071.44430622086</v>
      </c>
      <c r="I39" s="34">
        <f>J39*NV!I39/J151</f>
        <v>810484.28504227707</v>
      </c>
      <c r="J39" s="34">
        <f>K39*NV!J39/K151</f>
        <v>773118.16712638678</v>
      </c>
      <c r="K39" s="34">
        <f>L39*NV!K39/L151</f>
        <v>894136.28007082094</v>
      </c>
      <c r="L39" s="34">
        <f>M39*NV!L39/M151</f>
        <v>1012847.9455162048</v>
      </c>
      <c r="M39" s="34">
        <f>N39*NV!M39/N151</f>
        <v>1002412.4238927627</v>
      </c>
      <c r="N39" s="34">
        <f>O39*NV!N39/O151</f>
        <v>1054743.2133444413</v>
      </c>
      <c r="O39" s="34">
        <f>P39*NV!O39/P151</f>
        <v>1162990.6619386789</v>
      </c>
      <c r="P39" s="34">
        <f>Q39*NV!P39/Q151</f>
        <v>1266525.808821365</v>
      </c>
      <c r="Q39" s="34">
        <f>R39*NV!Q39/R151</f>
        <v>1278885.300885079</v>
      </c>
      <c r="R39" s="34">
        <f>S39*NV!R39/S151</f>
        <v>1153509.848846399</v>
      </c>
      <c r="S39" s="34">
        <f>T39*NV!S39/T151</f>
        <v>1516476.4580035834</v>
      </c>
      <c r="T39" s="34">
        <f>U39*NV!T39/U151</f>
        <v>1313879.5061855409</v>
      </c>
      <c r="U39" s="34">
        <f>V39*NV!U39/V151</f>
        <v>1387425.6006326952</v>
      </c>
      <c r="V39" s="34">
        <f>W39*NV!V39/W151</f>
        <v>1429339.724985311</v>
      </c>
      <c r="W39" s="34">
        <f>X39*NV!W39/X151</f>
        <v>1564480.7373781269</v>
      </c>
      <c r="X39" s="34">
        <f>NV!X39</f>
        <v>1521753</v>
      </c>
      <c r="Y39" s="34">
        <f>X39*Y151/NV!X39</f>
        <v>1233738</v>
      </c>
      <c r="Z39" s="34">
        <f>Y39*Z151/NV!Y39</f>
        <v>1055677.2538914599</v>
      </c>
      <c r="AA39" s="34">
        <f>Z39*AA151/NV!Z39</f>
        <v>1087618.5627787884</v>
      </c>
      <c r="AB39" s="34">
        <f>AA39*AB151/NV!AA39</f>
        <v>1083753.7650947173</v>
      </c>
      <c r="AC39" s="34">
        <f>AB39*AC151/NV!AB39</f>
        <v>922553.13609157619</v>
      </c>
      <c r="AD39" s="34">
        <f>AC39*AD151/NV!AC39</f>
        <v>1000884.1093123091</v>
      </c>
    </row>
    <row r="40" spans="1:30" x14ac:dyDescent="0.2">
      <c r="A40" s="4">
        <v>38</v>
      </c>
      <c r="B40" s="6" t="s">
        <v>75</v>
      </c>
      <c r="C40" s="34">
        <f>D40*NV!C40/D152</f>
        <v>1723938.0537716744</v>
      </c>
      <c r="D40" s="34">
        <f>E40*NV!D40/E152</f>
        <v>1759925.8521780306</v>
      </c>
      <c r="E40" s="34">
        <f>F40*NV!E40/F152</f>
        <v>1820661.9062356553</v>
      </c>
      <c r="F40" s="34">
        <f>G40*NV!F40/G152</f>
        <v>1904561.3058801787</v>
      </c>
      <c r="G40" s="34">
        <f>H40*NV!G40/H152</f>
        <v>1909518.4804184735</v>
      </c>
      <c r="H40" s="34">
        <f>I40*NV!H40/I152</f>
        <v>1868786.8686681991</v>
      </c>
      <c r="I40" s="34">
        <f>J40*NV!I40/J152</f>
        <v>1919671.5776455968</v>
      </c>
      <c r="J40" s="34">
        <f>K40*NV!J40/K152</f>
        <v>1861905.7278316217</v>
      </c>
      <c r="K40" s="34">
        <f>L40*NV!K40/L152</f>
        <v>1733563.7504875369</v>
      </c>
      <c r="L40" s="34">
        <f>M40*NV!L40/M152</f>
        <v>1794384.8632128988</v>
      </c>
      <c r="M40" s="34">
        <f>N40*NV!M40/N152</f>
        <v>2037703.9411995958</v>
      </c>
      <c r="N40" s="34">
        <f>O40*NV!N40/O152</f>
        <v>2122838.2297639451</v>
      </c>
      <c r="O40" s="34">
        <f>P40*NV!O40/P152</f>
        <v>2254780.6786876596</v>
      </c>
      <c r="P40" s="34">
        <f>Q40*NV!P40/Q152</f>
        <v>2264716.511259052</v>
      </c>
      <c r="Q40" s="34">
        <f>R40*NV!Q40/R152</f>
        <v>2423927.5060245637</v>
      </c>
      <c r="R40" s="34">
        <f>S40*NV!R40/S152</f>
        <v>1924262.3403899982</v>
      </c>
      <c r="S40" s="34">
        <f>T40*NV!S40/T152</f>
        <v>2007694.7736810532</v>
      </c>
      <c r="T40" s="34">
        <f>U40*NV!T40/U152</f>
        <v>1823816.5790817316</v>
      </c>
      <c r="U40" s="34">
        <f>V40*NV!U40/V152</f>
        <v>1840651.5928486532</v>
      </c>
      <c r="V40" s="34">
        <f>W40*NV!V40/W152</f>
        <v>1845044.2716165406</v>
      </c>
      <c r="W40" s="34">
        <f>X40*NV!W40/X152</f>
        <v>1955814.35024293</v>
      </c>
      <c r="X40" s="34">
        <f>NV!X40</f>
        <v>2101230</v>
      </c>
      <c r="Y40" s="34">
        <f>X40*Y152/NV!X40</f>
        <v>2231411</v>
      </c>
      <c r="Z40" s="34">
        <f>Y40*Z152/NV!Y40</f>
        <v>2214722.7859904366</v>
      </c>
      <c r="AA40" s="34">
        <f>Z40*AA152/NV!Z40</f>
        <v>2381255.24432289</v>
      </c>
      <c r="AB40" s="34">
        <f>AA40*AB152/NV!AA40</f>
        <v>2260813.7832809952</v>
      </c>
      <c r="AC40" s="34">
        <f>AB40*AC152/NV!AB40</f>
        <v>2215240.1870000404</v>
      </c>
      <c r="AD40" s="34">
        <f>AC40*AD152/NV!AC40</f>
        <v>2580443.1373044346</v>
      </c>
    </row>
    <row r="41" spans="1:30" x14ac:dyDescent="0.2">
      <c r="A41" s="4">
        <v>39</v>
      </c>
      <c r="B41" s="6" t="s">
        <v>76</v>
      </c>
      <c r="C41" s="34">
        <f>D41*NV!C41/D153</f>
        <v>188019.92506079667</v>
      </c>
      <c r="D41" s="34">
        <f>E41*NV!D41/E153</f>
        <v>224705.78253105105</v>
      </c>
      <c r="E41" s="34">
        <f>F41*NV!E41/F153</f>
        <v>168994.8584583333</v>
      </c>
      <c r="F41" s="34">
        <f>G41*NV!F41/G153</f>
        <v>159826.00951845318</v>
      </c>
      <c r="G41" s="34">
        <f>H41*NV!G41/H153</f>
        <v>201887.87585528503</v>
      </c>
      <c r="H41" s="34">
        <f>I41*NV!H41/I153</f>
        <v>143147.24777378744</v>
      </c>
      <c r="I41" s="34">
        <f>J41*NV!I41/J153</f>
        <v>236008.80772841122</v>
      </c>
      <c r="J41" s="34">
        <f>K41*NV!J41/K153</f>
        <v>74260.056116954103</v>
      </c>
      <c r="K41" s="34">
        <f>L41*NV!K41/L153</f>
        <v>204070.63554857258</v>
      </c>
      <c r="L41" s="34">
        <f>M41*NV!L41/M153</f>
        <v>36351.550749226808</v>
      </c>
      <c r="M41" s="34">
        <f>N41*NV!M41/N153</f>
        <v>139991.74956545507</v>
      </c>
      <c r="N41" s="34">
        <f>O41*NV!N41/O153</f>
        <v>118145.56738049118</v>
      </c>
      <c r="O41" s="34">
        <f>P41*NV!O41/P153</f>
        <v>127226.67724055053</v>
      </c>
      <c r="P41" s="34">
        <f>Q41*NV!P41/Q153</f>
        <v>110042.29025319275</v>
      </c>
      <c r="Q41" s="34">
        <f>R41*NV!Q41/R153</f>
        <v>207583.28804297192</v>
      </c>
      <c r="R41" s="34">
        <f>S41*NV!R41/S153</f>
        <v>248974.64784109232</v>
      </c>
      <c r="S41" s="34">
        <f>T41*NV!S41/T153</f>
        <v>228956.63749289545</v>
      </c>
      <c r="T41" s="34">
        <f>U41*NV!T41/U153</f>
        <v>241840.70000778721</v>
      </c>
      <c r="U41" s="34">
        <f>V41*NV!U41/V153</f>
        <v>331175.11154695135</v>
      </c>
      <c r="V41" s="34">
        <f>W41*NV!V41/W153</f>
        <v>331211.11601648841</v>
      </c>
      <c r="W41" s="34">
        <f>X41*NV!W41/X153</f>
        <v>341020.96782140352</v>
      </c>
      <c r="X41" s="34">
        <f>NV!X41</f>
        <v>325321</v>
      </c>
      <c r="Y41" s="34">
        <f>X41*Y153/NV!X41</f>
        <v>256626</v>
      </c>
      <c r="Z41" s="34">
        <f>Y41*Z153/NV!Y41</f>
        <v>216197.38954319333</v>
      </c>
      <c r="AA41" s="34">
        <f>Z41*AA153/NV!Z41</f>
        <v>124078.77723001911</v>
      </c>
      <c r="AB41" s="34">
        <f>AA41*AB153/NV!AA41</f>
        <v>217306.55528126229</v>
      </c>
      <c r="AC41" s="34">
        <f>AB41*AC153/NV!AB41</f>
        <v>226146.80538042058</v>
      </c>
      <c r="AD41" s="34">
        <f>AC41*AD153/NV!AC41</f>
        <v>404929.5460245139</v>
      </c>
    </row>
    <row r="42" spans="1:30" x14ac:dyDescent="0.2">
      <c r="A42" s="4">
        <v>40</v>
      </c>
      <c r="B42" s="6" t="s">
        <v>77</v>
      </c>
      <c r="C42" s="34">
        <f>D42*NV!C42/D154</f>
        <v>123022.82933871381</v>
      </c>
      <c r="D42" s="34">
        <f>E42*NV!D42/E154</f>
        <v>155127.9537859734</v>
      </c>
      <c r="E42" s="34">
        <f>F42*NV!E42/F154</f>
        <v>177378.83713433106</v>
      </c>
      <c r="F42" s="34">
        <f>G42*NV!F42/G154</f>
        <v>216764.51507095073</v>
      </c>
      <c r="G42" s="34">
        <f>H42*NV!G42/H154</f>
        <v>215110.41844917097</v>
      </c>
      <c r="H42" s="34">
        <f>I42*NV!H42/I154</f>
        <v>252798.27794257904</v>
      </c>
      <c r="I42" s="34">
        <f>J42*NV!I42/J154</f>
        <v>332342.18613602372</v>
      </c>
      <c r="J42" s="34">
        <f>K42*NV!J42/K154</f>
        <v>325197.21300161816</v>
      </c>
      <c r="K42" s="34">
        <f>L42*NV!K42/L154</f>
        <v>379992.52176696213</v>
      </c>
      <c r="L42" s="34">
        <f>M42*NV!L42/M154</f>
        <v>527859.39788098761</v>
      </c>
      <c r="M42" s="34">
        <f>N42*NV!M42/N154</f>
        <v>642502.58234444365</v>
      </c>
      <c r="N42" s="34">
        <f>O42*NV!N42/O154</f>
        <v>702837.08168408519</v>
      </c>
      <c r="O42" s="34">
        <f>P42*NV!O42/P154</f>
        <v>777604.05027069221</v>
      </c>
      <c r="P42" s="34">
        <f>Q42*NV!P42/Q154</f>
        <v>893541.21023112547</v>
      </c>
      <c r="Q42" s="34">
        <f>R42*NV!Q42/R154</f>
        <v>982694.81618816336</v>
      </c>
      <c r="R42" s="34">
        <f>S42*NV!R42/S154</f>
        <v>910373.65317162988</v>
      </c>
      <c r="S42" s="34">
        <f>T42*NV!S42/T154</f>
        <v>1369389.6532867663</v>
      </c>
      <c r="T42" s="34">
        <f>U42*NV!T42/U154</f>
        <v>1433186.6963657592</v>
      </c>
      <c r="U42" s="34">
        <f>V42*NV!U42/V154</f>
        <v>1633218.8374116314</v>
      </c>
      <c r="V42" s="34">
        <f>W42*NV!V42/W154</f>
        <v>1542697.8626098428</v>
      </c>
      <c r="W42" s="34">
        <f>X42*NV!W42/X154</f>
        <v>2078147.4791404854</v>
      </c>
      <c r="X42" s="34">
        <f>NV!X42</f>
        <v>2329039</v>
      </c>
      <c r="Y42" s="34">
        <f>X42*Y154/NV!X42</f>
        <v>2149697</v>
      </c>
      <c r="Z42" s="34">
        <f>Y42*Z154/NV!Y42</f>
        <v>1579079.4993461757</v>
      </c>
      <c r="AA42" s="34">
        <f>Z42*AA154/NV!Z42</f>
        <v>1952508.2096729325</v>
      </c>
      <c r="AB42" s="34">
        <f>AA42*AB154/NV!AA42</f>
        <v>2199936.9004752454</v>
      </c>
      <c r="AC42" s="34">
        <f>AB42*AC154/NV!AB42</f>
        <v>2122560.6185158812</v>
      </c>
      <c r="AD42" s="34">
        <f>AC42*AD154/NV!AC42</f>
        <v>2464601.5172266909</v>
      </c>
    </row>
    <row r="43" spans="1:30" x14ac:dyDescent="0.2">
      <c r="A43" s="4">
        <v>41</v>
      </c>
      <c r="B43" s="6" t="s">
        <v>78</v>
      </c>
      <c r="C43" s="34">
        <f>D43*NV!C43/D155</f>
        <v>607608.20886240783</v>
      </c>
      <c r="D43" s="34">
        <f>E43*NV!D43/E155</f>
        <v>736100.16344332579</v>
      </c>
      <c r="E43" s="34">
        <f>F43*NV!E43/F155</f>
        <v>833975.28194429295</v>
      </c>
      <c r="F43" s="34">
        <f>G43*NV!F43/G155</f>
        <v>1047160.3330743399</v>
      </c>
      <c r="G43" s="34">
        <f>H43*NV!G43/H155</f>
        <v>1056417.9741381719</v>
      </c>
      <c r="H43" s="34">
        <f>I43*NV!H43/I155</f>
        <v>1238592.0679681408</v>
      </c>
      <c r="I43" s="34">
        <f>J43*NV!I43/J155</f>
        <v>1496114.5039264881</v>
      </c>
      <c r="J43" s="34">
        <f>K43*NV!J43/K155</f>
        <v>1136795.9841944068</v>
      </c>
      <c r="K43" s="34">
        <f>L43*NV!K43/L155</f>
        <v>1302290.2881518693</v>
      </c>
      <c r="L43" s="34">
        <f>M43*NV!L43/M155</f>
        <v>1609939.7248324337</v>
      </c>
      <c r="M43" s="34">
        <f>N43*NV!M43/N155</f>
        <v>1945785.5472066463</v>
      </c>
      <c r="N43" s="34">
        <f>O43*NV!N43/O155</f>
        <v>2193278.4244964109</v>
      </c>
      <c r="O43" s="34">
        <f>P43*NV!O43/P155</f>
        <v>2526404.0044841748</v>
      </c>
      <c r="P43" s="34">
        <f>Q43*NV!P43/Q155</f>
        <v>2900836.7877401491</v>
      </c>
      <c r="Q43" s="34">
        <f>R43*NV!Q43/R155</f>
        <v>2931535.6369397906</v>
      </c>
      <c r="R43" s="34">
        <f>S43*NV!R43/S155</f>
        <v>2364162.4621125432</v>
      </c>
      <c r="S43" s="34">
        <f>T43*NV!S43/T155</f>
        <v>3012988.7746319175</v>
      </c>
      <c r="T43" s="34">
        <f>U43*NV!T43/U155</f>
        <v>3245744.8537906902</v>
      </c>
      <c r="U43" s="34">
        <f>V43*NV!U43/V155</f>
        <v>2860564.7497112574</v>
      </c>
      <c r="V43" s="34">
        <f>W43*NV!V43/W155</f>
        <v>2795954.6783009493</v>
      </c>
      <c r="W43" s="34">
        <f>X43*NV!W43/X155</f>
        <v>2859375.4807232106</v>
      </c>
      <c r="X43" s="34">
        <f>NV!X43</f>
        <v>3076281</v>
      </c>
      <c r="Y43" s="34">
        <f>X43*Y155/NV!X43</f>
        <v>3716632</v>
      </c>
      <c r="Z43" s="34">
        <f>Y43*Z155/NV!Y43</f>
        <v>4255312.4017400276</v>
      </c>
      <c r="AA43" s="34">
        <f>Z43*AA155/NV!Z43</f>
        <v>4701089.3811275279</v>
      </c>
      <c r="AB43" s="34">
        <f>AA43*AB155/NV!AA43</f>
        <v>4100887.9664789787</v>
      </c>
      <c r="AC43" s="34">
        <f>AB43*AC155/NV!AB43</f>
        <v>4708821.1286206031</v>
      </c>
      <c r="AD43" s="34">
        <f>AC43*AD155/NV!AC43</f>
        <v>5800612.6076781191</v>
      </c>
    </row>
    <row r="44" spans="1:30" x14ac:dyDescent="0.2">
      <c r="A44" s="4">
        <v>42</v>
      </c>
      <c r="B44" s="6" t="s">
        <v>79</v>
      </c>
      <c r="C44" s="34">
        <f>D44*NV!C44/D156</f>
        <v>4089601.4866933734</v>
      </c>
      <c r="D44" s="34">
        <f>E44*NV!D44/E156</f>
        <v>4259734.5303532183</v>
      </c>
      <c r="E44" s="34">
        <f>F44*NV!E44/F156</f>
        <v>4116224.788100176</v>
      </c>
      <c r="F44" s="34">
        <f>G44*NV!F44/G156</f>
        <v>4175789.9658136005</v>
      </c>
      <c r="G44" s="34">
        <f>H44*NV!G44/H156</f>
        <v>3922024.2532425188</v>
      </c>
      <c r="H44" s="34">
        <f>I44*NV!H44/I156</f>
        <v>3469326.4620233793</v>
      </c>
      <c r="I44" s="34">
        <f>J44*NV!I44/J156</f>
        <v>3697172.140494531</v>
      </c>
      <c r="J44" s="34">
        <f>K44*NV!J44/K156</f>
        <v>3444677.0879759118</v>
      </c>
      <c r="K44" s="34">
        <f>L44*NV!K44/L156</f>
        <v>3186711.2720119888</v>
      </c>
      <c r="L44" s="34">
        <f>M44*NV!L44/M156</f>
        <v>3364211.2080895202</v>
      </c>
      <c r="M44" s="34">
        <f>N44*NV!M44/N156</f>
        <v>3579162.3745891964</v>
      </c>
      <c r="N44" s="34">
        <f>O44*NV!N44/O156</f>
        <v>3631124.419548614</v>
      </c>
      <c r="O44" s="34">
        <f>P44*NV!O44/P156</f>
        <v>3760725.3587946943</v>
      </c>
      <c r="P44" s="34">
        <f>Q44*NV!P44/Q156</f>
        <v>3761922.1376482095</v>
      </c>
      <c r="Q44" s="34">
        <f>R44*NV!Q44/R156</f>
        <v>3594190.4406048148</v>
      </c>
      <c r="R44" s="34">
        <f>S44*NV!R44/S156</f>
        <v>2942520.4053912298</v>
      </c>
      <c r="S44" s="34">
        <f>T44*NV!S44/T156</f>
        <v>3144723.9790110942</v>
      </c>
      <c r="T44" s="34">
        <f>U44*NV!T44/U156</f>
        <v>3574952.6660449849</v>
      </c>
      <c r="U44" s="34">
        <f>V44*NV!U44/V156</f>
        <v>3273219.3308238457</v>
      </c>
      <c r="V44" s="34">
        <f>W44*NV!V44/W156</f>
        <v>3291623.9733686973</v>
      </c>
      <c r="W44" s="34">
        <f>X44*NV!W44/X156</f>
        <v>3695135.6919510122</v>
      </c>
      <c r="X44" s="34">
        <f>NV!X44</f>
        <v>3573007</v>
      </c>
      <c r="Y44" s="34">
        <f>X44*Y156/NV!X44</f>
        <v>3553153</v>
      </c>
      <c r="Z44" s="34">
        <f>Y44*Z156/NV!Y44</f>
        <v>3958732.4049969413</v>
      </c>
      <c r="AA44" s="34">
        <f>Z44*AA156/NV!Z44</f>
        <v>4457565.7331464188</v>
      </c>
      <c r="AB44" s="34">
        <f>AA44*AB156/NV!AA44</f>
        <v>4312126.0988984061</v>
      </c>
      <c r="AC44" s="34">
        <f>AB44*AC156/NV!AB44</f>
        <v>3876028.2843750566</v>
      </c>
      <c r="AD44" s="34">
        <f>AC44*AD156/NV!AC44</f>
        <v>3916827.4320298731</v>
      </c>
    </row>
    <row r="45" spans="1:30" x14ac:dyDescent="0.2">
      <c r="A45" s="4">
        <v>43</v>
      </c>
      <c r="B45" s="6" t="s">
        <v>80</v>
      </c>
      <c r="C45" s="34">
        <f>D45*NV!C45/D157</f>
        <v>295983.04253600328</v>
      </c>
      <c r="D45" s="34">
        <f>E45*NV!D45/E157</f>
        <v>321829.75584437745</v>
      </c>
      <c r="E45" s="34">
        <f>F45*NV!E45/F157</f>
        <v>319002.70572154748</v>
      </c>
      <c r="F45" s="34">
        <f>G45*NV!F45/G157</f>
        <v>337899.57506431756</v>
      </c>
      <c r="G45" s="34">
        <f>H45*NV!G45/H157</f>
        <v>355668.41110296518</v>
      </c>
      <c r="H45" s="34">
        <f>I45*NV!H45/I157</f>
        <v>368552.30562949815</v>
      </c>
      <c r="I45" s="34">
        <f>J45*NV!I45/J157</f>
        <v>374900.60376094957</v>
      </c>
      <c r="J45" s="34">
        <f>K45*NV!J45/K157</f>
        <v>333769.22316093702</v>
      </c>
      <c r="K45" s="34">
        <f>L45*NV!K45/L157</f>
        <v>334565.53305875056</v>
      </c>
      <c r="L45" s="34">
        <f>M45*NV!L45/M157</f>
        <v>391458.59519807185</v>
      </c>
      <c r="M45" s="34">
        <f>N45*NV!M45/N157</f>
        <v>414711.92909634515</v>
      </c>
      <c r="N45" s="34">
        <f>O45*NV!N45/O157</f>
        <v>438028.69106132817</v>
      </c>
      <c r="O45" s="34">
        <f>P45*NV!O45/P157</f>
        <v>485995.9745011084</v>
      </c>
      <c r="P45" s="34">
        <f>Q45*NV!P45/Q157</f>
        <v>537211.1950786853</v>
      </c>
      <c r="Q45" s="34">
        <f>R45*NV!Q45/R157</f>
        <v>564104.55852379638</v>
      </c>
      <c r="R45" s="34">
        <f>S45*NV!R45/S157</f>
        <v>541955.94372927921</v>
      </c>
      <c r="S45" s="34">
        <f>T45*NV!S45/T157</f>
        <v>782922.84064718313</v>
      </c>
      <c r="T45" s="34">
        <f>U45*NV!T45/U157</f>
        <v>595989.98568414571</v>
      </c>
      <c r="U45" s="34">
        <f>V45*NV!U45/V157</f>
        <v>794875.58712861338</v>
      </c>
      <c r="V45" s="34">
        <f>W45*NV!V45/W157</f>
        <v>855851.0205995799</v>
      </c>
      <c r="W45" s="34">
        <f>X45*NV!W45/X157</f>
        <v>992202.85194203712</v>
      </c>
      <c r="X45" s="34">
        <f>NV!X45</f>
        <v>940822</v>
      </c>
      <c r="Y45" s="34">
        <f>X45*Y157/NV!X45</f>
        <v>1074853</v>
      </c>
      <c r="Z45" s="34">
        <f>Y45*Z157/NV!Y45</f>
        <v>1282698.5372780378</v>
      </c>
      <c r="AA45" s="34">
        <f>Z45*AA157/NV!Z45</f>
        <v>1359172.2585849995</v>
      </c>
      <c r="AB45" s="34">
        <f>AA45*AB157/NV!AA45</f>
        <v>1313716.664702442</v>
      </c>
      <c r="AC45" s="34">
        <f>AB45*AC157/NV!AB45</f>
        <v>1250927.3650530945</v>
      </c>
      <c r="AD45" s="34">
        <f>AC45*AD157/NV!AC45</f>
        <v>1226903.3181385235</v>
      </c>
    </row>
    <row r="46" spans="1:30" x14ac:dyDescent="0.2">
      <c r="A46" s="4">
        <v>44</v>
      </c>
      <c r="B46" s="6" t="s">
        <v>81</v>
      </c>
      <c r="C46" s="34">
        <f>D46*NV!C46/D158</f>
        <v>396435.45339067967</v>
      </c>
      <c r="D46" s="34">
        <f>E46*NV!D46/E158</f>
        <v>439208.06971609022</v>
      </c>
      <c r="E46" s="34">
        <f>F46*NV!E46/F158</f>
        <v>437125.42200033367</v>
      </c>
      <c r="F46" s="34">
        <f>G46*NV!F46/G158</f>
        <v>427548.64359597734</v>
      </c>
      <c r="G46" s="34">
        <f>H46*NV!G46/H158</f>
        <v>405886.87638524862</v>
      </c>
      <c r="H46" s="34">
        <f>I46*NV!H46/I158</f>
        <v>384094.36173872452</v>
      </c>
      <c r="I46" s="34">
        <f>J46*NV!I46/J158</f>
        <v>447777.99933343404</v>
      </c>
      <c r="J46" s="34">
        <f>K46*NV!J46/K158</f>
        <v>416391.19383812428</v>
      </c>
      <c r="K46" s="34">
        <f>L46*NV!K46/L158</f>
        <v>359932.20966311876</v>
      </c>
      <c r="L46" s="34">
        <f>M46*NV!L46/M158</f>
        <v>415809.91946841212</v>
      </c>
      <c r="M46" s="34">
        <f>N46*NV!M46/N158</f>
        <v>481324.34124901466</v>
      </c>
      <c r="N46" s="34">
        <f>O46*NV!N46/O158</f>
        <v>573431.9078642379</v>
      </c>
      <c r="O46" s="34">
        <f>P46*NV!O46/P158</f>
        <v>626413.86096579127</v>
      </c>
      <c r="P46" s="34">
        <f>Q46*NV!P46/Q158</f>
        <v>698168.51726088696</v>
      </c>
      <c r="Q46" s="34">
        <f>R46*NV!Q46/R158</f>
        <v>716246.27996372152</v>
      </c>
      <c r="R46" s="34">
        <f>S46*NV!R46/S158</f>
        <v>511036.3338678623</v>
      </c>
      <c r="S46" s="34">
        <f>T46*NV!S46/T158</f>
        <v>685948.26412218821</v>
      </c>
      <c r="T46" s="34">
        <f>U46*NV!T46/U158</f>
        <v>807180.5318818033</v>
      </c>
      <c r="U46" s="34">
        <f>V46*NV!U46/V158</f>
        <v>772744.17325965536</v>
      </c>
      <c r="V46" s="34">
        <f>W46*NV!V46/W158</f>
        <v>659764.79428067466</v>
      </c>
      <c r="W46" s="34">
        <f>X46*NV!W46/X158</f>
        <v>763101.34611519868</v>
      </c>
      <c r="X46" s="34">
        <f>NV!X46</f>
        <v>816729</v>
      </c>
      <c r="Y46" s="34">
        <f>X46*Y158/NV!X46</f>
        <v>890188</v>
      </c>
      <c r="Z46" s="34">
        <f>Y46*Z158/NV!Y46</f>
        <v>1068680.253798034</v>
      </c>
      <c r="AA46" s="34">
        <f>Z46*AA158/NV!Z46</f>
        <v>1187501.0050287952</v>
      </c>
      <c r="AB46" s="34">
        <f>AA46*AB158/NV!AA46</f>
        <v>1259375.043488171</v>
      </c>
      <c r="AC46" s="34">
        <f>AB46*AC158/NV!AB46</f>
        <v>1402066.586262028</v>
      </c>
      <c r="AD46" s="34">
        <f>AC46*AD158/NV!AC46</f>
        <v>1798682.9541122401</v>
      </c>
    </row>
    <row r="47" spans="1:30" x14ac:dyDescent="0.2">
      <c r="A47" s="4">
        <v>45</v>
      </c>
      <c r="B47" s="6" t="s">
        <v>82</v>
      </c>
      <c r="C47" s="34">
        <f>D47*NV!C47/D159</f>
        <v>936893.43384198239</v>
      </c>
      <c r="D47" s="34">
        <f>E47*NV!D47/E159</f>
        <v>1043830.1108459726</v>
      </c>
      <c r="E47" s="34">
        <f>F47*NV!E47/F159</f>
        <v>1043383.0995912605</v>
      </c>
      <c r="F47" s="34">
        <f>G47*NV!F47/G159</f>
        <v>1110690.1635343076</v>
      </c>
      <c r="G47" s="34">
        <f>H47*NV!G47/H159</f>
        <v>994624.49753724423</v>
      </c>
      <c r="H47" s="34">
        <f>I47*NV!H47/I159</f>
        <v>1046407.9795120101</v>
      </c>
      <c r="I47" s="34">
        <f>J47*NV!I47/J159</f>
        <v>1125418.4694656269</v>
      </c>
      <c r="J47" s="34">
        <f>K47*NV!J47/K159</f>
        <v>996401.52749314986</v>
      </c>
      <c r="K47" s="34">
        <f>L47*NV!K47/L159</f>
        <v>943977.79239410895</v>
      </c>
      <c r="L47" s="34">
        <f>M47*NV!L47/M159</f>
        <v>1022011.5434099111</v>
      </c>
      <c r="M47" s="34">
        <f>N47*NV!M47/N159</f>
        <v>1086945.7083409484</v>
      </c>
      <c r="N47" s="34">
        <f>O47*NV!N47/O159</f>
        <v>1195840.7643927918</v>
      </c>
      <c r="O47" s="34">
        <f>P47*NV!O47/P159</f>
        <v>1473458.5807297293</v>
      </c>
      <c r="P47" s="34">
        <f>Q47*NV!P47/Q159</f>
        <v>1686385.8294307343</v>
      </c>
      <c r="Q47" s="34">
        <f>R47*NV!Q47/R159</f>
        <v>1388104.8417513531</v>
      </c>
      <c r="R47" s="34">
        <f>S47*NV!R47/S159</f>
        <v>1022266.9425583198</v>
      </c>
      <c r="S47" s="34">
        <f>T47*NV!S47/T159</f>
        <v>1157227.4761325861</v>
      </c>
      <c r="T47" s="34">
        <f>U47*NV!T47/U159</f>
        <v>1133458.9926288808</v>
      </c>
      <c r="U47" s="34">
        <f>V47*NV!U47/V159</f>
        <v>1196877.309314487</v>
      </c>
      <c r="V47" s="34">
        <f>W47*NV!V47/W159</f>
        <v>1129100.0219752037</v>
      </c>
      <c r="W47" s="34">
        <f>X47*NV!W47/X159</f>
        <v>1247557.5017383751</v>
      </c>
      <c r="X47" s="34">
        <f>NV!X47</f>
        <v>1299896</v>
      </c>
      <c r="Y47" s="34">
        <f>X47*Y159/NV!X47</f>
        <v>1192202</v>
      </c>
      <c r="Z47" s="34">
        <f>Y47*Z159/NV!Y47</f>
        <v>1318444.5749187318</v>
      </c>
      <c r="AA47" s="34">
        <f>Z47*AA159/NV!Z47</f>
        <v>1394874.4695832545</v>
      </c>
      <c r="AB47" s="34">
        <f>AA47*AB159/NV!AA47</f>
        <v>1361479.6711258963</v>
      </c>
      <c r="AC47" s="34">
        <f>AB47*AC159/NV!AB47</f>
        <v>1162098.0042685017</v>
      </c>
      <c r="AD47" s="34">
        <f>AC47*AD159/NV!AC47</f>
        <v>1157328.3279327771</v>
      </c>
    </row>
    <row r="48" spans="1:30" x14ac:dyDescent="0.2">
      <c r="A48" s="4">
        <v>46</v>
      </c>
      <c r="B48" s="6" t="s">
        <v>83</v>
      </c>
      <c r="C48" s="34">
        <f>D48*NV!C48/D160</f>
        <v>142014.76364765712</v>
      </c>
      <c r="D48" s="34">
        <f>E48*NV!D48/E160</f>
        <v>147774.74027090514</v>
      </c>
      <c r="E48" s="34">
        <f>F48*NV!E48/F160</f>
        <v>154583.18964379828</v>
      </c>
      <c r="F48" s="34">
        <f>G48*NV!F48/G160</f>
        <v>176275.92025151628</v>
      </c>
      <c r="G48" s="34">
        <f>H48*NV!G48/H160</f>
        <v>197030.86656766428</v>
      </c>
      <c r="H48" s="34">
        <f>I48*NV!H48/I160</f>
        <v>210708.46881910495</v>
      </c>
      <c r="I48" s="34">
        <f>J48*NV!I48/J160</f>
        <v>257559.15579693078</v>
      </c>
      <c r="J48" s="34">
        <f>K48*NV!J48/K160</f>
        <v>208212.13223144595</v>
      </c>
      <c r="K48" s="34">
        <f>L48*NV!K48/L160</f>
        <v>269614.05716701812</v>
      </c>
      <c r="L48" s="34">
        <f>M48*NV!L48/M160</f>
        <v>342345.50088139641</v>
      </c>
      <c r="M48" s="34">
        <f>N48*NV!M48/N160</f>
        <v>412214.03618028358</v>
      </c>
      <c r="N48" s="34">
        <f>O48*NV!N48/O160</f>
        <v>449439.61982700025</v>
      </c>
      <c r="O48" s="34">
        <f>P48*NV!O48/P160</f>
        <v>576479.41262737871</v>
      </c>
      <c r="P48" s="34">
        <f>Q48*NV!P48/Q160</f>
        <v>718575.52801931999</v>
      </c>
      <c r="Q48" s="34">
        <f>R48*NV!Q48/R160</f>
        <v>863163.54206350911</v>
      </c>
      <c r="R48" s="34">
        <f>S48*NV!R48/S160</f>
        <v>903714.72628001636</v>
      </c>
      <c r="S48" s="34">
        <f>T48*NV!S48/T160</f>
        <v>1202011.1350799205</v>
      </c>
      <c r="T48" s="34">
        <f>U48*NV!T48/U160</f>
        <v>1018720.9210596816</v>
      </c>
      <c r="U48" s="34">
        <f>V48*NV!U48/V160</f>
        <v>706782.4024069875</v>
      </c>
      <c r="V48" s="34">
        <f>W48*NV!V48/W160</f>
        <v>602102.52553732449</v>
      </c>
      <c r="W48" s="34">
        <f>X48*NV!W48/X160</f>
        <v>751394.53838432289</v>
      </c>
      <c r="X48" s="34">
        <f>NV!X48</f>
        <v>774426</v>
      </c>
      <c r="Y48" s="34">
        <f>X48*Y160/NV!X48</f>
        <v>525788</v>
      </c>
      <c r="Z48" s="34">
        <f>Y48*Z160/NV!Y48</f>
        <v>495478.26957748731</v>
      </c>
      <c r="AA48" s="34">
        <f>Z48*AA160/NV!Z48</f>
        <v>491188.66518690466</v>
      </c>
      <c r="AB48" s="34">
        <f>AA48*AB160/NV!AA48</f>
        <v>432793.99368591345</v>
      </c>
      <c r="AC48" s="34">
        <f>AB48*AC160/NV!AB48</f>
        <v>357131.78492823476</v>
      </c>
      <c r="AD48" s="34">
        <f>AC48*AD160/NV!AC48</f>
        <v>332038.70043688442</v>
      </c>
    </row>
    <row r="49" spans="1:30" x14ac:dyDescent="0.2">
      <c r="A49" s="4">
        <v>47</v>
      </c>
      <c r="B49" s="6" t="s">
        <v>84</v>
      </c>
      <c r="C49" s="34">
        <f>D49*NV!C49/D161</f>
        <v>597356.53174294566</v>
      </c>
      <c r="D49" s="34">
        <f>E49*NV!D49/E161</f>
        <v>760718.04730570363</v>
      </c>
      <c r="E49" s="34">
        <f>F49*NV!E49/F161</f>
        <v>1061297.2457550911</v>
      </c>
      <c r="F49" s="34">
        <f>G49*NV!F49/G161</f>
        <v>1123361.3736330832</v>
      </c>
      <c r="G49" s="34">
        <f>H49*NV!G49/H161</f>
        <v>1145877.0133442723</v>
      </c>
      <c r="H49" s="34">
        <f>I49*NV!H49/I161</f>
        <v>1276457.2579131774</v>
      </c>
      <c r="I49" s="34">
        <f>J49*NV!I49/J161</f>
        <v>1572224.6433879635</v>
      </c>
      <c r="J49" s="34">
        <f>K49*NV!J49/K161</f>
        <v>1271510.7280162715</v>
      </c>
      <c r="K49" s="34">
        <f>L49*NV!K49/L161</f>
        <v>1147348.119176965</v>
      </c>
      <c r="L49" s="34">
        <f>M49*NV!L49/M161</f>
        <v>1388486.1988105238</v>
      </c>
      <c r="M49" s="34">
        <f>N49*NV!M49/N161</f>
        <v>1415149.6972290461</v>
      </c>
      <c r="N49" s="34">
        <f>O49*NV!N49/O161</f>
        <v>1539256.2205058162</v>
      </c>
      <c r="O49" s="34">
        <f>P49*NV!O49/P161</f>
        <v>1659815.2671898063</v>
      </c>
      <c r="P49" s="34">
        <f>Q49*NV!P49/Q161</f>
        <v>1920075.7425928025</v>
      </c>
      <c r="Q49" s="34">
        <f>R49*NV!Q49/R161</f>
        <v>1806473.9878027781</v>
      </c>
      <c r="R49" s="34">
        <f>S49*NV!R49/S161</f>
        <v>1441393.3308190168</v>
      </c>
      <c r="S49" s="34">
        <f>T49*NV!S49/T161</f>
        <v>1689197.6434062666</v>
      </c>
      <c r="T49" s="34">
        <f>U49*NV!T49/U161</f>
        <v>1840489.9583481885</v>
      </c>
      <c r="U49" s="34">
        <f>V49*NV!U49/V161</f>
        <v>2065413.005844028</v>
      </c>
      <c r="V49" s="34">
        <f>W49*NV!V49/W161</f>
        <v>2160344.7598404302</v>
      </c>
      <c r="W49" s="34">
        <f>X49*NV!W49/X161</f>
        <v>2051709.9684767635</v>
      </c>
      <c r="X49" s="34">
        <f>NV!X49</f>
        <v>1920032</v>
      </c>
      <c r="Y49" s="34">
        <f>X49*Y161/NV!X49</f>
        <v>1825685</v>
      </c>
      <c r="Z49" s="34">
        <f>Y49*Z161/NV!Y49</f>
        <v>1716983.667345139</v>
      </c>
      <c r="AA49" s="34">
        <f>Z49*AA161/NV!Z49</f>
        <v>1791797.964139858</v>
      </c>
      <c r="AB49" s="34">
        <f>AA49*AB161/NV!AA49</f>
        <v>1715955.6797552225</v>
      </c>
      <c r="AC49" s="34">
        <f>AB49*AC161/NV!AB49</f>
        <v>1516562.2254073175</v>
      </c>
      <c r="AD49" s="34">
        <f>AC49*AD161/NV!AC49</f>
        <v>1573956.3578843689</v>
      </c>
    </row>
    <row r="50" spans="1:30" x14ac:dyDescent="0.2">
      <c r="A50" s="4">
        <v>48</v>
      </c>
      <c r="B50" s="6" t="s">
        <v>85</v>
      </c>
      <c r="C50" s="34">
        <f>D50*NV!C50/D162</f>
        <v>179961.75655265019</v>
      </c>
      <c r="D50" s="34">
        <f>E50*NV!D50/E162</f>
        <v>210347.55735717734</v>
      </c>
      <c r="E50" s="34">
        <f>F50*NV!E50/F162</f>
        <v>275981.29598885257</v>
      </c>
      <c r="F50" s="34">
        <f>G50*NV!F50/G162</f>
        <v>301418.10583052551</v>
      </c>
      <c r="G50" s="34">
        <f>H50*NV!G50/H162</f>
        <v>285022.13153748191</v>
      </c>
      <c r="H50" s="34">
        <f>I50*NV!H50/I162</f>
        <v>273176.89886818908</v>
      </c>
      <c r="I50" s="34">
        <f>J50*NV!I50/J162</f>
        <v>288163.27022850962</v>
      </c>
      <c r="J50" s="34">
        <f>K50*NV!J50/K162</f>
        <v>335073.92410942138</v>
      </c>
      <c r="K50" s="34">
        <f>L50*NV!K50/L162</f>
        <v>339163.8217152023</v>
      </c>
      <c r="L50" s="34">
        <f>M50*NV!L50/M162</f>
        <v>469566.50900346733</v>
      </c>
      <c r="M50" s="34">
        <f>N50*NV!M50/N162</f>
        <v>608741.6917007647</v>
      </c>
      <c r="N50" s="34">
        <f>O50*NV!N50/O162</f>
        <v>734807.93063331617</v>
      </c>
      <c r="O50" s="34">
        <f>P50*NV!O50/P162</f>
        <v>778061.50542916532</v>
      </c>
      <c r="P50" s="34">
        <f>Q50*NV!P50/Q162</f>
        <v>1022473.526714753</v>
      </c>
      <c r="Q50" s="34">
        <f>R50*NV!Q50/R162</f>
        <v>1046258.4219578427</v>
      </c>
      <c r="R50" s="34">
        <f>S50*NV!R50/S162</f>
        <v>984490.06468656089</v>
      </c>
      <c r="S50" s="34">
        <f>T50*NV!S50/T162</f>
        <v>1158144.7135878976</v>
      </c>
      <c r="T50" s="34">
        <f>U50*NV!T50/U162</f>
        <v>1097053.3361163598</v>
      </c>
      <c r="U50" s="34">
        <f>V50*NV!U50/V162</f>
        <v>936228.72392875853</v>
      </c>
      <c r="V50" s="34">
        <f>W50*NV!V50/W162</f>
        <v>901130.13536588696</v>
      </c>
      <c r="W50" s="34">
        <f>X50*NV!W50/X162</f>
        <v>906359.95894633466</v>
      </c>
      <c r="X50" s="34">
        <f>NV!X50</f>
        <v>980654</v>
      </c>
      <c r="Y50" s="34">
        <f>X50*Y162/NV!X50</f>
        <v>835373</v>
      </c>
      <c r="Z50" s="34">
        <f>Y50*Z162/NV!Y50</f>
        <v>845614.51046876633</v>
      </c>
      <c r="AA50" s="34">
        <f>Z50*AA162/NV!Z50</f>
        <v>891484.79000965459</v>
      </c>
      <c r="AB50" s="34">
        <f>AA50*AB162/NV!AA50</f>
        <v>884001.97830054874</v>
      </c>
      <c r="AC50" s="34">
        <f>AB50*AC162/NV!AB50</f>
        <v>927533.80882496818</v>
      </c>
      <c r="AD50" s="34">
        <f>AC50*AD162/NV!AC50</f>
        <v>997520.22696896573</v>
      </c>
    </row>
    <row r="51" spans="1:30" x14ac:dyDescent="0.2">
      <c r="A51" s="4">
        <v>49</v>
      </c>
      <c r="B51" s="6" t="s">
        <v>86</v>
      </c>
      <c r="C51" s="34">
        <f>D51*NV!C51/D163</f>
        <v>5260688.9120621383</v>
      </c>
      <c r="D51" s="34">
        <f>E51*NV!D51/E163</f>
        <v>5735231.7712656679</v>
      </c>
      <c r="E51" s="34">
        <f>F51*NV!E51/F163</f>
        <v>5647905.2417766387</v>
      </c>
      <c r="F51" s="34">
        <f>G51*NV!F51/G163</f>
        <v>5418136.7284654044</v>
      </c>
      <c r="G51" s="34">
        <f>H51*NV!G51/H163</f>
        <v>5471260.6421937747</v>
      </c>
      <c r="H51" s="34">
        <f>I51*NV!H51/I163</f>
        <v>6174381.457841794</v>
      </c>
      <c r="I51" s="34">
        <f>J51*NV!I51/J163</f>
        <v>6740944.7290990278</v>
      </c>
      <c r="J51" s="34">
        <f>K51*NV!J51/K163</f>
        <v>6711183.8946378585</v>
      </c>
      <c r="K51" s="34">
        <f>L51*NV!K51/L163</f>
        <v>7332780.7111281045</v>
      </c>
      <c r="L51" s="34">
        <f>M51*NV!L51/M163</f>
        <v>6797293.0981334429</v>
      </c>
      <c r="M51" s="34">
        <f>N51*NV!M51/N163</f>
        <v>7138949.7905301964</v>
      </c>
      <c r="N51" s="34">
        <f>O51*NV!N51/O163</f>
        <v>8219838.6073238794</v>
      </c>
      <c r="O51" s="34">
        <f>P51*NV!O51/P163</f>
        <v>8175792.3976610946</v>
      </c>
      <c r="P51" s="34">
        <f>Q51*NV!P51/Q163</f>
        <v>8473579.8260973673</v>
      </c>
      <c r="Q51" s="34">
        <f>R51*NV!Q51/R163</f>
        <v>9225479.8815516122</v>
      </c>
      <c r="R51" s="34">
        <f>S51*NV!R51/S163</f>
        <v>6897655.8185493601</v>
      </c>
      <c r="S51" s="34">
        <f>T51*NV!S51/T163</f>
        <v>8855952.3653927464</v>
      </c>
      <c r="T51" s="34">
        <f>U51*NV!T51/U163</f>
        <v>7377154.5690259319</v>
      </c>
      <c r="U51" s="34">
        <f>V51*NV!U51/V163</f>
        <v>8852938.4851331618</v>
      </c>
      <c r="V51" s="34">
        <f>W51*NV!V51/W163</f>
        <v>6232538.2538323952</v>
      </c>
      <c r="W51" s="34">
        <f>X51*NV!W51/X163</f>
        <v>5976083.6319105281</v>
      </c>
      <c r="X51" s="34">
        <f>NV!X51</f>
        <v>5424367</v>
      </c>
      <c r="Y51" s="34">
        <f>X51*Y163/NV!X51</f>
        <v>5887895</v>
      </c>
      <c r="Z51" s="34">
        <f>Y51*Z163/NV!Y51</f>
        <v>6132875.8995342376</v>
      </c>
      <c r="AA51" s="34">
        <f>Z51*AA163/NV!Z51</f>
        <v>6232817.7042941805</v>
      </c>
      <c r="AB51" s="34">
        <f>AA51*AB163/NV!AA51</f>
        <v>6231155.6884878138</v>
      </c>
      <c r="AC51" s="34">
        <f>AB51*AC163/NV!AB51</f>
        <v>6014878.7898254031</v>
      </c>
      <c r="AD51" s="34">
        <f>AC51*AD163/NV!AC51</f>
        <v>5804264.2484749733</v>
      </c>
    </row>
    <row r="52" spans="1:30" x14ac:dyDescent="0.2">
      <c r="A52" s="4">
        <v>50</v>
      </c>
      <c r="B52" s="6" t="s">
        <v>87</v>
      </c>
      <c r="C52" s="34">
        <f>D52*NV!C52/D164</f>
        <v>5307034.997184623</v>
      </c>
      <c r="D52" s="34">
        <f>E52*NV!D52/E164</f>
        <v>5644851.4058755767</v>
      </c>
      <c r="E52" s="34">
        <f>F52*NV!E52/F164</f>
        <v>5644900.4350072555</v>
      </c>
      <c r="F52" s="34">
        <f>G52*NV!F52/G164</f>
        <v>5320715.8772813268</v>
      </c>
      <c r="G52" s="34">
        <f>H52*NV!G52/H164</f>
        <v>5379482.5661524553</v>
      </c>
      <c r="H52" s="34">
        <f>I52*NV!H52/I164</f>
        <v>5257624.3191962773</v>
      </c>
      <c r="I52" s="34">
        <f>J52*NV!I52/J164</f>
        <v>5267095.1767503219</v>
      </c>
      <c r="J52" s="34">
        <f>K52*NV!J52/K164</f>
        <v>5259634.3694578614</v>
      </c>
      <c r="K52" s="34">
        <f>L52*NV!K52/L164</f>
        <v>5904755.6307018856</v>
      </c>
      <c r="L52" s="34">
        <f>M52*NV!L52/M164</f>
        <v>6021196.8717834856</v>
      </c>
      <c r="M52" s="34">
        <f>N52*NV!M52/N164</f>
        <v>6505262.0665756688</v>
      </c>
      <c r="N52" s="34">
        <f>O52*NV!N52/O164</f>
        <v>7327337.8310826328</v>
      </c>
      <c r="O52" s="34">
        <f>P52*NV!O52/P164</f>
        <v>7459363.5043630879</v>
      </c>
      <c r="P52" s="34">
        <f>Q52*NV!P52/Q164</f>
        <v>8422950.9751909263</v>
      </c>
      <c r="Q52" s="34">
        <f>R52*NV!Q52/R164</f>
        <v>8096433.4767651679</v>
      </c>
      <c r="R52" s="34">
        <f>S52*NV!R52/S164</f>
        <v>6101890.127638259</v>
      </c>
      <c r="S52" s="34">
        <f>T52*NV!S52/T164</f>
        <v>7426603.9755591135</v>
      </c>
      <c r="T52" s="34">
        <f>U52*NV!T52/U164</f>
        <v>6698178.6085779667</v>
      </c>
      <c r="U52" s="34">
        <f>V52*NV!U52/V164</f>
        <v>7360652.0605772445</v>
      </c>
      <c r="V52" s="34">
        <f>W52*NV!V52/W164</f>
        <v>7166278.3516330319</v>
      </c>
      <c r="W52" s="34">
        <f>X52*NV!W52/X164</f>
        <v>7712772.5428822599</v>
      </c>
      <c r="X52" s="34">
        <f>NV!X52</f>
        <v>8055367</v>
      </c>
      <c r="Y52" s="34">
        <f>X52*Y164/NV!X52</f>
        <v>7745296</v>
      </c>
      <c r="Z52" s="34">
        <f>Y52*Z164/NV!Y52</f>
        <v>8349561.4702637987</v>
      </c>
      <c r="AA52" s="34">
        <f>Z52*AA164/NV!Z52</f>
        <v>8500550.9912017602</v>
      </c>
      <c r="AB52" s="34">
        <f>AA52*AB164/NV!AA52</f>
        <v>8187378.8491709279</v>
      </c>
      <c r="AC52" s="34">
        <f>AB52*AC164/NV!AB52</f>
        <v>7183133.4343209434</v>
      </c>
      <c r="AD52" s="34">
        <f>AC52*AD164/NV!AC52</f>
        <v>8089874.4770359388</v>
      </c>
    </row>
    <row r="53" spans="1:30" x14ac:dyDescent="0.2">
      <c r="A53" s="4">
        <v>51</v>
      </c>
      <c r="B53" s="6" t="s">
        <v>88</v>
      </c>
      <c r="C53" s="34">
        <f>D53*NV!C53/D165</f>
        <v>1946695.9587169674</v>
      </c>
      <c r="D53" s="34">
        <f>E53*NV!D53/E165</f>
        <v>1664605.7722454944</v>
      </c>
      <c r="E53" s="34">
        <f>F53*NV!E53/F165</f>
        <v>1477736.797161015</v>
      </c>
      <c r="F53" s="34">
        <f>G53*NV!F53/G165</f>
        <v>1645598.3209698976</v>
      </c>
      <c r="G53" s="34">
        <f>H53*NV!G53/H165</f>
        <v>1696506.1385628227</v>
      </c>
      <c r="H53" s="34">
        <f>I53*NV!H53/I165</f>
        <v>1727228.7134786395</v>
      </c>
      <c r="I53" s="34">
        <f>J53*NV!I53/J165</f>
        <v>1899541.6530737982</v>
      </c>
      <c r="J53" s="34">
        <f>K53*NV!J53/K165</f>
        <v>1972334.5226312128</v>
      </c>
      <c r="K53" s="34">
        <f>L53*NV!K53/L165</f>
        <v>2213270.7983040372</v>
      </c>
      <c r="L53" s="34">
        <f>M53*NV!L53/M165</f>
        <v>2268246.0966567863</v>
      </c>
      <c r="M53" s="34">
        <f>N53*NV!M53/N165</f>
        <v>2457864.2468123296</v>
      </c>
      <c r="N53" s="34">
        <f>O53*NV!N53/O165</f>
        <v>2431359.8164363932</v>
      </c>
      <c r="O53" s="34">
        <f>P53*NV!O53/P165</f>
        <v>2539273.686815314</v>
      </c>
      <c r="P53" s="34">
        <f>Q53*NV!P53/Q165</f>
        <v>2445835.6652709986</v>
      </c>
      <c r="Q53" s="34">
        <f>R53*NV!Q53/R165</f>
        <v>2571659.4639109736</v>
      </c>
      <c r="R53" s="34">
        <f>S53*NV!R53/S165</f>
        <v>1966634.60165725</v>
      </c>
      <c r="S53" s="34">
        <f>T53*NV!S53/T165</f>
        <v>2187345.555265415</v>
      </c>
      <c r="T53" s="34">
        <f>U53*NV!T53/U165</f>
        <v>2417178.2392289015</v>
      </c>
      <c r="U53" s="34">
        <f>V53*NV!U53/V165</f>
        <v>1871189.9936079658</v>
      </c>
      <c r="V53" s="34">
        <f>W53*NV!V53/W165</f>
        <v>1678192.4582759393</v>
      </c>
      <c r="W53" s="34">
        <f>X53*NV!W53/X165</f>
        <v>1659411.8872040797</v>
      </c>
      <c r="X53" s="34">
        <f>NV!X53</f>
        <v>2074440</v>
      </c>
      <c r="Y53" s="34">
        <f>X53*Y165/NV!X53</f>
        <v>1863070</v>
      </c>
      <c r="Z53" s="34">
        <f>Y53*Z165/NV!Y53</f>
        <v>1909608.8859737793</v>
      </c>
      <c r="AA53" s="34">
        <f>Z53*AA165/NV!Z53</f>
        <v>1969254.56491163</v>
      </c>
      <c r="AB53" s="34">
        <f>AA53*AB165/NV!AA53</f>
        <v>1799448.2072838014</v>
      </c>
      <c r="AC53" s="34">
        <f>AB53*AC165/NV!AB53</f>
        <v>1665802.2088693809</v>
      </c>
      <c r="AD53" s="34">
        <f>AC53*AD165/NV!AC53</f>
        <v>1662508.8943765876</v>
      </c>
    </row>
    <row r="54" spans="1:30" x14ac:dyDescent="0.2">
      <c r="A54" s="4">
        <v>52</v>
      </c>
      <c r="B54" s="6" t="s">
        <v>89</v>
      </c>
      <c r="C54" s="34">
        <f>D54*NV!C54/D166</f>
        <v>3256240.0391671928</v>
      </c>
      <c r="D54" s="34">
        <f>E54*NV!D54/E166</f>
        <v>3402096.5809096736</v>
      </c>
      <c r="E54" s="34">
        <f>F54*NV!E54/F166</f>
        <v>3506749.6816633902</v>
      </c>
      <c r="F54" s="34">
        <f>G54*NV!F54/G166</f>
        <v>3500011.858342065</v>
      </c>
      <c r="G54" s="34">
        <f>H54*NV!G54/H166</f>
        <v>3367623.5694991867</v>
      </c>
      <c r="H54" s="34">
        <f>I54*NV!H54/I166</f>
        <v>3081285.4363103118</v>
      </c>
      <c r="I54" s="34">
        <f>J54*NV!I54/J166</f>
        <v>3076623.737229906</v>
      </c>
      <c r="J54" s="34">
        <f>K54*NV!J54/K166</f>
        <v>2991964.9178993795</v>
      </c>
      <c r="K54" s="34">
        <f>L54*NV!K54/L166</f>
        <v>2866729.4971863916</v>
      </c>
      <c r="L54" s="34">
        <f>M54*NV!L54/M166</f>
        <v>2792001.1647334453</v>
      </c>
      <c r="M54" s="34">
        <f>N54*NV!M54/N166</f>
        <v>2768765.9389708922</v>
      </c>
      <c r="N54" s="34">
        <f>O54*NV!N54/O166</f>
        <v>2882528.0632784879</v>
      </c>
      <c r="O54" s="34">
        <f>P54*NV!O54/P166</f>
        <v>2829808.2534893383</v>
      </c>
      <c r="P54" s="34">
        <f>Q54*NV!P54/Q166</f>
        <v>2854821.086511842</v>
      </c>
      <c r="Q54" s="34">
        <f>R54*NV!Q54/R166</f>
        <v>2821778.9419159172</v>
      </c>
      <c r="R54" s="34">
        <f>S54*NV!R54/S166</f>
        <v>2664482.1446222872</v>
      </c>
      <c r="S54" s="34">
        <f>T54*NV!S54/T166</f>
        <v>2715835.2802191442</v>
      </c>
      <c r="T54" s="34">
        <f>U54*NV!T54/U166</f>
        <v>2447648.3928295295</v>
      </c>
      <c r="U54" s="34">
        <f>V54*NV!U54/V166</f>
        <v>2460669.3774075662</v>
      </c>
      <c r="V54" s="34">
        <f>W54*NV!V54/W166</f>
        <v>2559774.2256462807</v>
      </c>
      <c r="W54" s="34">
        <f>X54*NV!W54/X166</f>
        <v>2593528.0762568167</v>
      </c>
      <c r="X54" s="34">
        <f>NV!X54</f>
        <v>2576444</v>
      </c>
      <c r="Y54" s="34">
        <f>X54*Y166/NV!X54</f>
        <v>2385914</v>
      </c>
      <c r="Z54" s="34">
        <f>Y54*Z166/NV!Y54</f>
        <v>2334580.1468726499</v>
      </c>
      <c r="AA54" s="34">
        <f>Z54*AA166/NV!Z54</f>
        <v>2244433.154627556</v>
      </c>
      <c r="AB54" s="34">
        <f>AA54*AB166/NV!AA54</f>
        <v>2226377.7628756138</v>
      </c>
      <c r="AC54" s="34">
        <f>AB54*AC166/NV!AB54</f>
        <v>1992383.6780599635</v>
      </c>
      <c r="AD54" s="34">
        <f>AC54*AD166/NV!AC54</f>
        <v>2012390.6817567684</v>
      </c>
    </row>
    <row r="55" spans="1:30" x14ac:dyDescent="0.2">
      <c r="A55" s="4">
        <v>53</v>
      </c>
      <c r="B55" s="6" t="s">
        <v>90</v>
      </c>
      <c r="C55" s="34">
        <f>D55*NV!C55/D167</f>
        <v>1904310.6570719683</v>
      </c>
      <c r="D55" s="34">
        <f>E55*NV!D55/E167</f>
        <v>2013774.9227198476</v>
      </c>
      <c r="E55" s="34">
        <f>F55*NV!E55/F167</f>
        <v>1954692.9023520085</v>
      </c>
      <c r="F55" s="34">
        <f>G55*NV!F55/G167</f>
        <v>1786385.8371660488</v>
      </c>
      <c r="G55" s="34">
        <f>H55*NV!G55/H167</f>
        <v>1869981.0906786432</v>
      </c>
      <c r="H55" s="34">
        <f>I55*NV!H55/I167</f>
        <v>1661195.7334943786</v>
      </c>
      <c r="I55" s="34">
        <f>J55*NV!I55/J167</f>
        <v>1603198.8325518318</v>
      </c>
      <c r="J55" s="34">
        <f>K55*NV!J55/K167</f>
        <v>1472124.1199631118</v>
      </c>
      <c r="K55" s="34">
        <f>L55*NV!K55/L167</f>
        <v>1370013.8128619362</v>
      </c>
      <c r="L55" s="34">
        <f>M55*NV!L55/M167</f>
        <v>1286355.0910257951</v>
      </c>
      <c r="M55" s="34">
        <f>N55*NV!M55/N167</f>
        <v>1251514.9211113893</v>
      </c>
      <c r="N55" s="34">
        <f>O55*NV!N55/O167</f>
        <v>1234184.7444757672</v>
      </c>
      <c r="O55" s="34">
        <f>P55*NV!O55/P167</f>
        <v>1161464.7976457805</v>
      </c>
      <c r="P55" s="34">
        <f>Q55*NV!P55/Q167</f>
        <v>1073796.540654792</v>
      </c>
      <c r="Q55" s="34">
        <f>R55*NV!Q55/R167</f>
        <v>955717.39280142868</v>
      </c>
      <c r="R55" s="34">
        <f>S55*NV!R55/S167</f>
        <v>759698.10341840284</v>
      </c>
      <c r="S55" s="34">
        <f>T55*NV!S55/T167</f>
        <v>808813.27102740575</v>
      </c>
      <c r="T55" s="34">
        <f>U55*NV!T55/U167</f>
        <v>862726.6748441885</v>
      </c>
      <c r="U55" s="34">
        <f>V55*NV!U55/V167</f>
        <v>892186.59465292015</v>
      </c>
      <c r="V55" s="34">
        <f>W55*NV!V55/W167</f>
        <v>885792.94526039599</v>
      </c>
      <c r="W55" s="34">
        <f>X55*NV!W55/X167</f>
        <v>833250.63224430417</v>
      </c>
      <c r="X55" s="34">
        <f>NV!X55</f>
        <v>1006909</v>
      </c>
      <c r="Y55" s="34">
        <f>X55*Y167/NV!X55</f>
        <v>932968</v>
      </c>
      <c r="Z55" s="34">
        <f>Y55*Z167/NV!Y55</f>
        <v>936729.76836320816</v>
      </c>
      <c r="AA55" s="34">
        <f>Z55*AA167/NV!Z55</f>
        <v>939728.67364399962</v>
      </c>
      <c r="AB55" s="34">
        <f>AA55*AB167/NV!AA55</f>
        <v>952592.03054766334</v>
      </c>
      <c r="AC55" s="34">
        <f>AB55*AC167/NV!AB55</f>
        <v>900838.29427863378</v>
      </c>
      <c r="AD55" s="34">
        <f>AC55*AD167/NV!AC55</f>
        <v>582826.25298760482</v>
      </c>
    </row>
    <row r="56" spans="1:30" x14ac:dyDescent="0.2">
      <c r="A56" s="4">
        <v>54</v>
      </c>
      <c r="B56" s="6" t="s">
        <v>91</v>
      </c>
      <c r="C56" s="34">
        <f>D56*NV!C56/D168</f>
        <v>1746304.879325411</v>
      </c>
      <c r="D56" s="34">
        <f>E56*NV!D56/E168</f>
        <v>1685755.6881103674</v>
      </c>
      <c r="E56" s="34">
        <f>F56*NV!E56/F168</f>
        <v>1732885.5189789278</v>
      </c>
      <c r="F56" s="34">
        <f>G56*NV!F56/G168</f>
        <v>1653392.9898064609</v>
      </c>
      <c r="G56" s="34">
        <f>H56*NV!G56/H168</f>
        <v>1326377.6258346152</v>
      </c>
      <c r="H56" s="34">
        <f>I56*NV!H56/I168</f>
        <v>1139691.1546089665</v>
      </c>
      <c r="I56" s="34">
        <f>J56*NV!I56/J168</f>
        <v>1121595.6219749807</v>
      </c>
      <c r="J56" s="34">
        <f>K56*NV!J56/K168</f>
        <v>1048926.4295724679</v>
      </c>
      <c r="K56" s="34">
        <f>L56*NV!K56/L168</f>
        <v>881582.14097222767</v>
      </c>
      <c r="L56" s="34">
        <f>M56*NV!L56/M168</f>
        <v>880348.27585962147</v>
      </c>
      <c r="M56" s="34">
        <f>N56*NV!M56/N168</f>
        <v>861555.60750146059</v>
      </c>
      <c r="N56" s="34">
        <f>O56*NV!N56/O168</f>
        <v>885302.04219884041</v>
      </c>
      <c r="O56" s="34">
        <f>P56*NV!O56/P168</f>
        <v>854724.01577911887</v>
      </c>
      <c r="P56" s="34">
        <f>Q56*NV!P56/Q168</f>
        <v>878517.6512382502</v>
      </c>
      <c r="Q56" s="34">
        <f>R56*NV!Q56/R168</f>
        <v>769812.22868858045</v>
      </c>
      <c r="R56" s="34">
        <f>S56*NV!R56/S168</f>
        <v>532032.86333807278</v>
      </c>
      <c r="S56" s="34">
        <f>T56*NV!S56/T168</f>
        <v>538830.83184383786</v>
      </c>
      <c r="T56" s="34">
        <f>U56*NV!T56/U168</f>
        <v>588683.82493340608</v>
      </c>
      <c r="U56" s="34">
        <f>V56*NV!U56/V168</f>
        <v>574359.92800935742</v>
      </c>
      <c r="V56" s="34">
        <f>W56*NV!V56/W168</f>
        <v>673337.41135126166</v>
      </c>
      <c r="W56" s="34">
        <f>X56*NV!W56/X168</f>
        <v>719061.6264603528</v>
      </c>
      <c r="X56" s="34">
        <f>NV!X56</f>
        <v>707071</v>
      </c>
      <c r="Y56" s="34">
        <f>X56*Y168/NV!X56</f>
        <v>557187</v>
      </c>
      <c r="Z56" s="34">
        <f>Y56*Z168/NV!Y56</f>
        <v>585666.4659590068</v>
      </c>
      <c r="AA56" s="34">
        <f>Z56*AA168/NV!Z56</f>
        <v>605892.23268962873</v>
      </c>
      <c r="AB56" s="34">
        <f>AA56*AB168/NV!AA56</f>
        <v>599829.22816372826</v>
      </c>
      <c r="AC56" s="34">
        <f>AB56*AC168/NV!AB56</f>
        <v>514630.24278927984</v>
      </c>
      <c r="AD56" s="34">
        <f>AC56*AD168/NV!AC56</f>
        <v>558111.68022935907</v>
      </c>
    </row>
    <row r="57" spans="1:30" x14ac:dyDescent="0.2">
      <c r="A57" s="4">
        <v>55</v>
      </c>
      <c r="B57" s="6" t="s">
        <v>92</v>
      </c>
      <c r="C57" s="34">
        <f>D57*NV!C57/D169</f>
        <v>3561413.2502602385</v>
      </c>
      <c r="D57" s="34">
        <f>E57*NV!D57/E169</f>
        <v>3544345.9538051849</v>
      </c>
      <c r="E57" s="34">
        <f>F57*NV!E57/F169</f>
        <v>3455139.6252695383</v>
      </c>
      <c r="F57" s="34">
        <f>G57*NV!F57/G169</f>
        <v>3327450.3913439484</v>
      </c>
      <c r="G57" s="34">
        <f>H57*NV!G57/H169</f>
        <v>3172919.1179271075</v>
      </c>
      <c r="H57" s="34">
        <f>I57*NV!H57/I169</f>
        <v>2923714.1619197209</v>
      </c>
      <c r="I57" s="34">
        <f>J57*NV!I57/J169</f>
        <v>3104936.9778787824</v>
      </c>
      <c r="J57" s="34">
        <f>K57*NV!J57/K169</f>
        <v>2782226.0009411084</v>
      </c>
      <c r="K57" s="34">
        <f>L57*NV!K57/L169</f>
        <v>2670517.6340101925</v>
      </c>
      <c r="L57" s="34">
        <f>M57*NV!L57/M169</f>
        <v>2877917.8906753394</v>
      </c>
      <c r="M57" s="34">
        <f>N57*NV!M57/N169</f>
        <v>3270625.0938579082</v>
      </c>
      <c r="N57" s="34">
        <f>O57*NV!N57/O169</f>
        <v>3219214.3142964887</v>
      </c>
      <c r="O57" s="34">
        <f>P57*NV!O57/P169</f>
        <v>3057501.3518483159</v>
      </c>
      <c r="P57" s="34">
        <f>Q57*NV!P57/Q169</f>
        <v>3446880.5901892888</v>
      </c>
      <c r="Q57" s="34">
        <f>R57*NV!Q57/R169</f>
        <v>3310682.9728377881</v>
      </c>
      <c r="R57" s="34">
        <f>S57*NV!R57/S169</f>
        <v>2646305.0444979686</v>
      </c>
      <c r="S57" s="34">
        <f>T57*NV!S57/T169</f>
        <v>3175497.6745129288</v>
      </c>
      <c r="T57" s="34">
        <f>U57*NV!T57/U169</f>
        <v>3144616.8355536791</v>
      </c>
      <c r="U57" s="34">
        <f>V57*NV!U57/V169</f>
        <v>3370758.9921396254</v>
      </c>
      <c r="V57" s="34">
        <f>W57*NV!V57/W169</f>
        <v>3656633.1620125081</v>
      </c>
      <c r="W57" s="34">
        <f>X57*NV!W57/X169</f>
        <v>3702887.8433827283</v>
      </c>
      <c r="X57" s="34">
        <f>NV!X57</f>
        <v>3840910</v>
      </c>
      <c r="Y57" s="34">
        <f>X57*Y169/NV!X57</f>
        <v>3790045</v>
      </c>
      <c r="Z57" s="34">
        <f>Y57*Z169/NV!Y57</f>
        <v>4267859.5626680329</v>
      </c>
      <c r="AA57" s="34">
        <f>Z57*AA169/NV!Z57</f>
        <v>4645300.8203795813</v>
      </c>
      <c r="AB57" s="34">
        <f>AA57*AB169/NV!AA57</f>
        <v>4588166.0356010692</v>
      </c>
      <c r="AC57" s="34">
        <f>AB57*AC169/NV!AB57</f>
        <v>4582478.7910154453</v>
      </c>
      <c r="AD57" s="34">
        <f>AC57*AD169/NV!AC57</f>
        <v>4981362.3355790684</v>
      </c>
    </row>
    <row r="58" spans="1:30" x14ac:dyDescent="0.2">
      <c r="A58" s="4">
        <v>56</v>
      </c>
      <c r="B58" s="6" t="s">
        <v>93</v>
      </c>
      <c r="C58" s="34">
        <f>D58*NV!C58/D170</f>
        <v>2076023.1892598367</v>
      </c>
      <c r="D58" s="34">
        <f>E58*NV!D58/E170</f>
        <v>2081658.8284519145</v>
      </c>
      <c r="E58" s="34">
        <f>F58*NV!E58/F170</f>
        <v>1960966.1440929726</v>
      </c>
      <c r="F58" s="34">
        <f>G58*NV!F58/G170</f>
        <v>1894777.8487645667</v>
      </c>
      <c r="G58" s="34">
        <f>H58*NV!G58/H170</f>
        <v>1636052.10052703</v>
      </c>
      <c r="H58" s="34">
        <f>I58*NV!H58/I170</f>
        <v>1571762.0567657021</v>
      </c>
      <c r="I58" s="34">
        <f>J58*NV!I58/J170</f>
        <v>1641860.1994526435</v>
      </c>
      <c r="J58" s="34">
        <f>K58*NV!J58/K170</f>
        <v>1528620.0664666025</v>
      </c>
      <c r="K58" s="34">
        <f>L58*NV!K58/L170</f>
        <v>1520350.0004280042</v>
      </c>
      <c r="L58" s="34">
        <f>M58*NV!L58/M170</f>
        <v>1565279.1846627174</v>
      </c>
      <c r="M58" s="34">
        <f>N58*NV!M58/N170</f>
        <v>1747359.2939452855</v>
      </c>
      <c r="N58" s="34">
        <f>O58*NV!N58/O170</f>
        <v>1816263.6997842998</v>
      </c>
      <c r="O58" s="34">
        <f>P58*NV!O58/P170</f>
        <v>1803113.0349872322</v>
      </c>
      <c r="P58" s="34">
        <f>Q58*NV!P58/Q170</f>
        <v>1802563.2208177878</v>
      </c>
      <c r="Q58" s="34">
        <f>R58*NV!Q58/R170</f>
        <v>1802582.8542034021</v>
      </c>
      <c r="R58" s="34">
        <f>S58*NV!R58/S170</f>
        <v>1265919.4547025275</v>
      </c>
      <c r="S58" s="34">
        <f>T58*NV!S58/T170</f>
        <v>1447167.6875282421</v>
      </c>
      <c r="T58" s="34">
        <f>U58*NV!T58/U170</f>
        <v>1497040.5799077612</v>
      </c>
      <c r="U58" s="34">
        <f>V58*NV!U58/V170</f>
        <v>1359101.0460408488</v>
      </c>
      <c r="V58" s="34">
        <f>W58*NV!V58/W170</f>
        <v>1306922.9141934221</v>
      </c>
      <c r="W58" s="34">
        <f>X58*NV!W58/X170</f>
        <v>1391631.087346958</v>
      </c>
      <c r="X58" s="34">
        <f>NV!X58</f>
        <v>1575135</v>
      </c>
      <c r="Y58" s="34">
        <f>X58*Y170/NV!X58</f>
        <v>1537728</v>
      </c>
      <c r="Z58" s="34">
        <f>Y58*Z170/NV!Y58</f>
        <v>1527783.9252152508</v>
      </c>
      <c r="AA58" s="34">
        <f>Z58*AA170/NV!Z58</f>
        <v>1655306.0044167109</v>
      </c>
      <c r="AB58" s="34">
        <f>AA58*AB170/NV!AA58</f>
        <v>1662415.9297570442</v>
      </c>
      <c r="AC58" s="34">
        <f>AB58*AC170/NV!AB58</f>
        <v>1413002.5171843932</v>
      </c>
      <c r="AD58" s="34">
        <f>AC58*AD170/NV!AC58</f>
        <v>1533644.3718913603</v>
      </c>
    </row>
    <row r="59" spans="1:30" x14ac:dyDescent="0.2">
      <c r="A59" s="4">
        <v>57</v>
      </c>
      <c r="B59" s="6" t="s">
        <v>94</v>
      </c>
      <c r="C59" s="34">
        <f>D59*NV!C59/D171</f>
        <v>487811.165673276</v>
      </c>
      <c r="D59" s="34">
        <f>E59*NV!D59/E171</f>
        <v>461471.13453726651</v>
      </c>
      <c r="E59" s="34">
        <f>F59*NV!E59/F171</f>
        <v>423542.92753382353</v>
      </c>
      <c r="F59" s="34">
        <f>G59*NV!F59/G171</f>
        <v>371788.71526660089</v>
      </c>
      <c r="G59" s="34">
        <f>H59*NV!G59/H171</f>
        <v>331791.66797158041</v>
      </c>
      <c r="H59" s="34">
        <f>I59*NV!H59/I171</f>
        <v>284487.82372671389</v>
      </c>
      <c r="I59" s="34">
        <f>J59*NV!I59/J171</f>
        <v>261502.12376348677</v>
      </c>
      <c r="J59" s="34">
        <f>K59*NV!J59/K171</f>
        <v>236466.86284459048</v>
      </c>
      <c r="K59" s="34">
        <f>L59*NV!K59/L171</f>
        <v>197302.50392240664</v>
      </c>
      <c r="L59" s="34">
        <f>M59*NV!L59/M171</f>
        <v>181620.9589748561</v>
      </c>
      <c r="M59" s="34">
        <f>N59*NV!M59/N171</f>
        <v>183415.26247578242</v>
      </c>
      <c r="N59" s="34">
        <f>O59*NV!N59/O171</f>
        <v>172716.64177436795</v>
      </c>
      <c r="O59" s="34">
        <f>P59*NV!O59/P171</f>
        <v>171016.22449507145</v>
      </c>
      <c r="P59" s="34">
        <f>Q59*NV!P59/Q171</f>
        <v>180347.33729812468</v>
      </c>
      <c r="Q59" s="34">
        <f>R59*NV!Q59/R171</f>
        <v>173472.08264707573</v>
      </c>
      <c r="R59" s="34">
        <f>S59*NV!R59/S171</f>
        <v>127310.84761993111</v>
      </c>
      <c r="S59" s="34">
        <f>T59*NV!S59/T171</f>
        <v>123528.49466726781</v>
      </c>
      <c r="T59" s="34">
        <f>U59*NV!T59/U171</f>
        <v>132086.12056246938</v>
      </c>
      <c r="U59" s="34">
        <f>V59*NV!U59/V171</f>
        <v>122556.00657473892</v>
      </c>
      <c r="V59" s="34">
        <f>W59*NV!V59/W171</f>
        <v>125018.65016960622</v>
      </c>
      <c r="W59" s="34">
        <f>X59*NV!W59/X171</f>
        <v>128436.46279168299</v>
      </c>
      <c r="X59" s="34">
        <f>NV!X59</f>
        <v>130904</v>
      </c>
      <c r="Y59" s="34">
        <f>X59*Y171/NV!X59</f>
        <v>87740</v>
      </c>
      <c r="Z59" s="34">
        <f>Y59*Z171/NV!Y59</f>
        <v>96450.345282440481</v>
      </c>
      <c r="AA59" s="34">
        <f>Z59*AA171/NV!Z59</f>
        <v>86633.110930464944</v>
      </c>
      <c r="AB59" s="34">
        <f>AA59*AB171/NV!AA59</f>
        <v>87913.740872623908</v>
      </c>
      <c r="AC59" s="34">
        <f>AB59*AC171/NV!AB59</f>
        <v>73571.175257079594</v>
      </c>
      <c r="AD59" s="34">
        <f>AC59*AD171/NV!AC59</f>
        <v>53945.05825444965</v>
      </c>
    </row>
    <row r="60" spans="1:30" x14ac:dyDescent="0.2">
      <c r="A60" s="4">
        <v>58</v>
      </c>
      <c r="B60" s="6" t="s">
        <v>95</v>
      </c>
      <c r="C60" s="34">
        <f>D60*NV!C60/D172</f>
        <v>224183.61112247041</v>
      </c>
      <c r="D60" s="34">
        <f>E60*NV!D60/E172</f>
        <v>200154.48288923223</v>
      </c>
      <c r="E60" s="34">
        <f>F60*NV!E60/F172</f>
        <v>193722.40207393735</v>
      </c>
      <c r="F60" s="34">
        <f>G60*NV!F60/G172</f>
        <v>192568.04913098438</v>
      </c>
      <c r="G60" s="34">
        <f>H60*NV!G60/H172</f>
        <v>182826.43970778558</v>
      </c>
      <c r="H60" s="34">
        <f>I60*NV!H60/I172</f>
        <v>153491.08375354242</v>
      </c>
      <c r="I60" s="34">
        <f>J60*NV!I60/J172</f>
        <v>138668.33128097266</v>
      </c>
      <c r="J60" s="34">
        <f>K60*NV!J60/K172</f>
        <v>95554.20147863694</v>
      </c>
      <c r="K60" s="34">
        <f>L60*NV!K60/L172</f>
        <v>92043.372883098069</v>
      </c>
      <c r="L60" s="34">
        <f>M60*NV!L60/M172</f>
        <v>103339.92568735815</v>
      </c>
      <c r="M60" s="34">
        <f>N60*NV!M60/N172</f>
        <v>125127.99591964466</v>
      </c>
      <c r="N60" s="34">
        <f>O60*NV!N60/O172</f>
        <v>146227.88396187223</v>
      </c>
      <c r="O60" s="34">
        <f>P60*NV!O60/P172</f>
        <v>135264.78565179708</v>
      </c>
      <c r="P60" s="34">
        <f>Q60*NV!P60/Q172</f>
        <v>128950.97367677571</v>
      </c>
      <c r="Q60" s="34">
        <f>R60*NV!Q60/R172</f>
        <v>122671.97716245157</v>
      </c>
      <c r="R60" s="34">
        <f>S60*NV!R60/S172</f>
        <v>71234.922830823998</v>
      </c>
      <c r="S60" s="34">
        <f>T60*NV!S60/T172</f>
        <v>105519.11028950935</v>
      </c>
      <c r="T60" s="34">
        <f>U60*NV!T60/U172</f>
        <v>92049.927733334422</v>
      </c>
      <c r="U60" s="34">
        <f>V60*NV!U60/V172</f>
        <v>117037.60330464462</v>
      </c>
      <c r="V60" s="34">
        <f>W60*NV!V60/W172</f>
        <v>84174.853514411734</v>
      </c>
      <c r="W60" s="34">
        <f>X60*NV!W60/X172</f>
        <v>77381.5</v>
      </c>
      <c r="X60" s="34">
        <f>NV!X60</f>
        <v>76475</v>
      </c>
      <c r="Y60" s="34">
        <f>X60*Y172/NV!X60</f>
        <v>59612</v>
      </c>
      <c r="Z60" s="34">
        <f>Y60*Z172/NV!Y60</f>
        <v>64898.213355863234</v>
      </c>
      <c r="AA60" s="34">
        <f>Z60*AA172/NV!Z60</f>
        <v>72247.871132454529</v>
      </c>
      <c r="AB60" s="34">
        <f>AA60*AB172/NV!AA60</f>
        <v>70733.86867067065</v>
      </c>
      <c r="AC60" s="34">
        <f>AB60*AC172/NV!AB60</f>
        <v>46605.363592504676</v>
      </c>
      <c r="AD60" s="34">
        <f>AC60*AD172/NV!AC60</f>
        <v>41718.015963457103</v>
      </c>
    </row>
    <row r="61" spans="1:30" x14ac:dyDescent="0.2">
      <c r="A61" s="4">
        <v>59</v>
      </c>
      <c r="B61" s="6" t="s">
        <v>96</v>
      </c>
      <c r="C61" s="34">
        <f>D61*NV!C61/D173</f>
        <v>583802.76935428486</v>
      </c>
      <c r="D61" s="34">
        <f>E61*NV!D61/E173</f>
        <v>557283.69223287667</v>
      </c>
      <c r="E61" s="34">
        <f>F61*NV!E61/F173</f>
        <v>619394.38288808439</v>
      </c>
      <c r="F61" s="34">
        <f>G61*NV!F61/G173</f>
        <v>768745.25809025974</v>
      </c>
      <c r="G61" s="34">
        <f>H61*NV!G61/H173</f>
        <v>877592.86019240716</v>
      </c>
      <c r="H61" s="34">
        <f>I61*NV!H61/I173</f>
        <v>1010277.6015318994</v>
      </c>
      <c r="I61" s="34">
        <f>J61*NV!I61/J173</f>
        <v>1141040.7507888563</v>
      </c>
      <c r="J61" s="34">
        <f>K61*NV!J61/K173</f>
        <v>1107854.8352643689</v>
      </c>
      <c r="K61" s="34">
        <f>L61*NV!K61/L173</f>
        <v>1254493.0153636083</v>
      </c>
      <c r="L61" s="34">
        <f>M61*NV!L61/M173</f>
        <v>1295466.3059264384</v>
      </c>
      <c r="M61" s="34">
        <f>N61*NV!M61/N173</f>
        <v>1332880.0459404164</v>
      </c>
      <c r="N61" s="34">
        <f>O61*NV!N61/O173</f>
        <v>1444702.2237441665</v>
      </c>
      <c r="O61" s="34">
        <f>P61*NV!O61/P173</f>
        <v>1407707.7725092829</v>
      </c>
      <c r="P61" s="34">
        <f>Q61*NV!P61/Q173</f>
        <v>1439025.9432191437</v>
      </c>
      <c r="Q61" s="34">
        <f>R61*NV!Q61/R173</f>
        <v>1495826.12218226</v>
      </c>
      <c r="R61" s="34">
        <f>S61*NV!R61/S173</f>
        <v>1213354.6412702766</v>
      </c>
      <c r="S61" s="34">
        <f>T61*NV!S61/T173</f>
        <v>1292712.9281803824</v>
      </c>
      <c r="T61" s="34">
        <f>U61*NV!T61/U173</f>
        <v>1284694.0977097738</v>
      </c>
      <c r="U61" s="34">
        <f>V61*NV!U61/V173</f>
        <v>1285720.9936326637</v>
      </c>
      <c r="V61" s="34">
        <f>W61*NV!V61/W173</f>
        <v>1276574.1559846548</v>
      </c>
      <c r="W61" s="34">
        <f>X61*NV!W61/X173</f>
        <v>1336719.8302436217</v>
      </c>
      <c r="X61" s="34">
        <f>NV!X61</f>
        <v>1362982</v>
      </c>
      <c r="Y61" s="34">
        <f>X61*Y173/NV!X61</f>
        <v>1307183</v>
      </c>
      <c r="Z61" s="34">
        <f>Y61*Z173/NV!Y61</f>
        <v>1458545.0410198269</v>
      </c>
      <c r="AA61" s="34">
        <f>Z61*AA173/NV!Z61</f>
        <v>1583313.9106734132</v>
      </c>
      <c r="AB61" s="34">
        <f>AA61*AB173/NV!AA61</f>
        <v>1612518.8613741875</v>
      </c>
      <c r="AC61" s="34">
        <f>AB61*AC173/NV!AB61</f>
        <v>1561995.8442247338</v>
      </c>
      <c r="AD61" s="34">
        <f>AC61*AD173/NV!AC61</f>
        <v>1941400.9995832231</v>
      </c>
    </row>
    <row r="62" spans="1:30" x14ac:dyDescent="0.2">
      <c r="A62" s="4">
        <v>60</v>
      </c>
      <c r="B62" s="6" t="s">
        <v>97</v>
      </c>
      <c r="C62" s="34">
        <f>D62*NV!C62/D174</f>
        <v>8806024.241527589</v>
      </c>
      <c r="D62" s="34">
        <f>E62*NV!D62/E174</f>
        <v>9144009.4711705539</v>
      </c>
      <c r="E62" s="34">
        <f>F62*NV!E62/F174</f>
        <v>9987199.749737991</v>
      </c>
      <c r="F62" s="34">
        <f>G62*NV!F62/G174</f>
        <v>10433890.683781328</v>
      </c>
      <c r="G62" s="34">
        <f>H62*NV!G62/H174</f>
        <v>11005668.16176175</v>
      </c>
      <c r="H62" s="34">
        <f>I62*NV!H62/I174</f>
        <v>11074729.899599042</v>
      </c>
      <c r="I62" s="34">
        <f>J62*NV!I62/J174</f>
        <v>11286742.234083338</v>
      </c>
      <c r="J62" s="34">
        <f>K62*NV!J62/K174</f>
        <v>11766695.497684719</v>
      </c>
      <c r="K62" s="34">
        <f>L62*NV!K62/L174</f>
        <v>11737670.489946743</v>
      </c>
      <c r="L62" s="34">
        <f>M62*NV!L62/M174</f>
        <v>11721426.635519383</v>
      </c>
      <c r="M62" s="34">
        <f>N62*NV!M62/N174</f>
        <v>12109417.347549701</v>
      </c>
      <c r="N62" s="34">
        <f>O62*NV!N62/O174</f>
        <v>13234209.61111616</v>
      </c>
      <c r="O62" s="34">
        <f>P62*NV!O62/P174</f>
        <v>13142192.803042531</v>
      </c>
      <c r="P62" s="34">
        <f>Q62*NV!P62/Q174</f>
        <v>11952845.852184048</v>
      </c>
      <c r="Q62" s="34">
        <f>R62*NV!Q62/R174</f>
        <v>13009830.120339885</v>
      </c>
      <c r="R62" s="34">
        <f>S62*NV!R62/S174</f>
        <v>9133946.2873942386</v>
      </c>
      <c r="S62" s="34">
        <f>T62*NV!S62/T174</f>
        <v>10668776.054840425</v>
      </c>
      <c r="T62" s="34">
        <f>U62*NV!T62/U174</f>
        <v>8092397.134518316</v>
      </c>
      <c r="U62" s="34">
        <f>V62*NV!U62/V174</f>
        <v>5164702.5413717823</v>
      </c>
      <c r="V62" s="34">
        <f>W62*NV!V62/W174</f>
        <v>6441496.7213578038</v>
      </c>
      <c r="W62" s="34">
        <f>X62*NV!W62/X174</f>
        <v>7347956.6491466044</v>
      </c>
      <c r="X62" s="34">
        <f>NV!X62</f>
        <v>7038380</v>
      </c>
      <c r="Y62" s="34">
        <f>X62*Y174/NV!X62</f>
        <v>6967691</v>
      </c>
      <c r="Z62" s="34">
        <f>Y62*Z174/NV!Y62</f>
        <v>7824626.9357068846</v>
      </c>
      <c r="AA62" s="34">
        <f>Z62*AA174/NV!Z62</f>
        <v>8031440.1487593204</v>
      </c>
      <c r="AB62" s="34">
        <f>AA62*AB174/NV!AA62</f>
        <v>7763490.9448583238</v>
      </c>
      <c r="AC62" s="34">
        <f>AB62*AC174/NV!AB62</f>
        <v>7282071.5795535184</v>
      </c>
      <c r="AD62" s="34">
        <f>AC62*AD174/NV!AC62</f>
        <v>6983977.0943368739</v>
      </c>
    </row>
    <row r="63" spans="1:30" x14ac:dyDescent="0.2">
      <c r="A63" s="4">
        <v>61</v>
      </c>
      <c r="B63" s="6" t="s">
        <v>98</v>
      </c>
      <c r="C63" s="34">
        <f>D63*NV!C63/D175</f>
        <v>1855647.1557917916</v>
      </c>
      <c r="D63" s="34">
        <f>E63*NV!D63/E175</f>
        <v>2097254.2742209472</v>
      </c>
      <c r="E63" s="34">
        <f>F63*NV!E63/F175</f>
        <v>2289153.3148458414</v>
      </c>
      <c r="F63" s="34">
        <f>G63*NV!F63/G175</f>
        <v>2305774.6432522614</v>
      </c>
      <c r="G63" s="34">
        <f>H63*NV!G63/H175</f>
        <v>2173530.3009288688</v>
      </c>
      <c r="H63" s="34">
        <f>I63*NV!H63/I175</f>
        <v>2370445.6024619574</v>
      </c>
      <c r="I63" s="34">
        <f>J63*NV!I63/J175</f>
        <v>2610555.4159870651</v>
      </c>
      <c r="J63" s="34">
        <f>K63*NV!J63/K175</f>
        <v>2447728.4438828975</v>
      </c>
      <c r="K63" s="34">
        <f>L63*NV!K63/L175</f>
        <v>2534220.2502993089</v>
      </c>
      <c r="L63" s="34">
        <f>M63*NV!L63/M175</f>
        <v>2535723.5691669337</v>
      </c>
      <c r="M63" s="34">
        <f>N63*NV!M63/N175</f>
        <v>2732868.9801644641</v>
      </c>
      <c r="N63" s="34">
        <f>O63*NV!N63/O175</f>
        <v>3046192.7361250324</v>
      </c>
      <c r="O63" s="34">
        <f>P63*NV!O63/P175</f>
        <v>3257441.8375062766</v>
      </c>
      <c r="P63" s="34">
        <f>Q63*NV!P63/Q175</f>
        <v>3067119.2042185212</v>
      </c>
      <c r="Q63" s="34">
        <f>R63*NV!Q63/R175</f>
        <v>3458086.0248715868</v>
      </c>
      <c r="R63" s="34">
        <f>S63*NV!R63/S175</f>
        <v>1170984.7847962228</v>
      </c>
      <c r="S63" s="34">
        <f>T63*NV!S63/T175</f>
        <v>1507720.8039444548</v>
      </c>
      <c r="T63" s="34">
        <f>U63*NV!T63/U175</f>
        <v>1401680.5863218613</v>
      </c>
      <c r="U63" s="34">
        <f>V63*NV!U63/V175</f>
        <v>1385010.3531851082</v>
      </c>
      <c r="V63" s="34">
        <f>W63*NV!V63/W175</f>
        <v>1462630.8040037404</v>
      </c>
      <c r="W63" s="34">
        <f>X63*NV!W63/X175</f>
        <v>1512720.2654840958</v>
      </c>
      <c r="X63" s="34">
        <f>NV!X63</f>
        <v>1331786</v>
      </c>
      <c r="Y63" s="34">
        <f>X63*Y175/NV!X63</f>
        <v>1317790</v>
      </c>
      <c r="Z63" s="34">
        <f>Y63*Z175/NV!Y63</f>
        <v>1433065.3617878333</v>
      </c>
      <c r="AA63" s="34">
        <f>Z63*AA175/NV!Z63</f>
        <v>1377718.9754828901</v>
      </c>
      <c r="AB63" s="34">
        <f>AA63*AB175/NV!AA63</f>
        <v>1138294.3313805806</v>
      </c>
      <c r="AC63" s="34">
        <f>AB63*AC175/NV!AB63</f>
        <v>1013935.3751304931</v>
      </c>
      <c r="AD63" s="34">
        <f>AC63*AD175/NV!AC63</f>
        <v>1310946.8170073216</v>
      </c>
    </row>
    <row r="64" spans="1:30" x14ac:dyDescent="0.2">
      <c r="A64" s="4">
        <v>62</v>
      </c>
      <c r="B64" s="6" t="s">
        <v>99</v>
      </c>
      <c r="C64" s="34">
        <f>D64*NV!C64/D176</f>
        <v>2192840.8801861876</v>
      </c>
      <c r="D64" s="34">
        <f>E64*NV!D64/E176</f>
        <v>2372119.2608493511</v>
      </c>
      <c r="E64" s="34">
        <f>F64*NV!E64/F176</f>
        <v>2340326.3029042063</v>
      </c>
      <c r="F64" s="34">
        <f>G64*NV!F64/G176</f>
        <v>2213725.4029957266</v>
      </c>
      <c r="G64" s="34">
        <f>H64*NV!G64/H176</f>
        <v>2162132.8938554926</v>
      </c>
      <c r="H64" s="34">
        <f>I64*NV!H64/I176</f>
        <v>2129007.289391607</v>
      </c>
      <c r="I64" s="34">
        <f>J64*NV!I64/J176</f>
        <v>2139090.9414287861</v>
      </c>
      <c r="J64" s="34">
        <f>K64*NV!J64/K176</f>
        <v>2104239.7498965827</v>
      </c>
      <c r="K64" s="34">
        <f>L64*NV!K64/L176</f>
        <v>2033076.619729358</v>
      </c>
      <c r="L64" s="34">
        <f>M64*NV!L64/M176</f>
        <v>1999291.548964479</v>
      </c>
      <c r="M64" s="34">
        <f>N64*NV!M64/N176</f>
        <v>2057759.1393978461</v>
      </c>
      <c r="N64" s="34">
        <f>O64*NV!N64/O176</f>
        <v>2049484.1742401491</v>
      </c>
      <c r="O64" s="34">
        <f>P64*NV!O64/P176</f>
        <v>2039234.5475448025</v>
      </c>
      <c r="P64" s="34">
        <f>Q64*NV!P64/Q176</f>
        <v>2043852.1719399407</v>
      </c>
      <c r="Q64" s="34">
        <f>R64*NV!Q64/R176</f>
        <v>2016222.9890584706</v>
      </c>
      <c r="R64" s="34">
        <f>S64*NV!R64/S176</f>
        <v>1965346.9254082569</v>
      </c>
      <c r="S64" s="34">
        <f>T64*NV!S64/T176</f>
        <v>1963307.9833630184</v>
      </c>
      <c r="T64" s="34">
        <f>U64*NV!T64/U176</f>
        <v>1920193.3835202476</v>
      </c>
      <c r="U64" s="34">
        <f>V64*NV!U64/V176</f>
        <v>1881558.4609388299</v>
      </c>
      <c r="V64" s="34">
        <f>W64*NV!V64/W176</f>
        <v>1872778.2414547445</v>
      </c>
      <c r="W64" s="34">
        <f>X64*NV!W64/X176</f>
        <v>1824822.1867260307</v>
      </c>
      <c r="X64" s="34">
        <f>NV!X64</f>
        <v>1794920</v>
      </c>
      <c r="Y64" s="34">
        <f>X64*Y176/NV!X64</f>
        <v>1786522</v>
      </c>
      <c r="Z64" s="34">
        <f>Y64*Z176/NV!Y64</f>
        <v>1788474.0429760835</v>
      </c>
      <c r="AA64" s="34">
        <f>Z64*AA176/NV!Z64</f>
        <v>1778841.3798364261</v>
      </c>
      <c r="AB64" s="34">
        <f>AA64*AB176/NV!AA64</f>
        <v>1776714.6184488649</v>
      </c>
      <c r="AC64" s="34">
        <f>AB64*AC176/NV!AB64</f>
        <v>1746660.158488594</v>
      </c>
      <c r="AD64" s="34">
        <f>AC64*AD176/NV!AC64</f>
        <v>1756242.7170458413</v>
      </c>
    </row>
    <row r="65" spans="1:30" x14ac:dyDescent="0.2">
      <c r="A65" s="4">
        <v>63</v>
      </c>
      <c r="B65" s="6" t="s">
        <v>100</v>
      </c>
      <c r="C65" s="34">
        <f>D65*NV!C65/D177</f>
        <v>118612.74773605741</v>
      </c>
      <c r="D65" s="34">
        <f>E65*NV!D65/E177</f>
        <v>120230.08767063046</v>
      </c>
      <c r="E65" s="34">
        <f>F65*NV!E65/F177</f>
        <v>122414.2932070971</v>
      </c>
      <c r="F65" s="34">
        <f>G65*NV!F65/G177</f>
        <v>119107.96605561522</v>
      </c>
      <c r="G65" s="34">
        <f>H65*NV!G65/H177</f>
        <v>119448.68408478746</v>
      </c>
      <c r="H65" s="34">
        <f>I65*NV!H65/I177</f>
        <v>117949.04014136297</v>
      </c>
      <c r="I65" s="34">
        <f>J65*NV!I65/J177</f>
        <v>117328.38996257544</v>
      </c>
      <c r="J65" s="34">
        <f>K65*NV!J65/K177</f>
        <v>120571.08630952878</v>
      </c>
      <c r="K65" s="34">
        <f>L65*NV!K65/L177</f>
        <v>117388.02994158608</v>
      </c>
      <c r="L65" s="34">
        <f>M65*NV!L65/M177</f>
        <v>115663.5605800855</v>
      </c>
      <c r="M65" s="34">
        <f>N65*NV!M65/N177</f>
        <v>113653.68612134665</v>
      </c>
      <c r="N65" s="34">
        <f>O65*NV!N65/O177</f>
        <v>114869.57691116986</v>
      </c>
      <c r="O65" s="34">
        <f>P65*NV!O65/P177</f>
        <v>114016.6374099907</v>
      </c>
      <c r="P65" s="34">
        <f>Q65*NV!P65/Q177</f>
        <v>115315.66365807717</v>
      </c>
      <c r="Q65" s="34">
        <f>R65*NV!Q65/R177</f>
        <v>117660.94658260253</v>
      </c>
      <c r="R65" s="34">
        <f>S65*NV!R65/S177</f>
        <v>116961.66590245976</v>
      </c>
      <c r="S65" s="34">
        <f>T65*NV!S65/T177</f>
        <v>116457.12862645029</v>
      </c>
      <c r="T65" s="34">
        <f>U65*NV!T65/U177</f>
        <v>113857.49875918358</v>
      </c>
      <c r="U65" s="34">
        <f>V65*NV!U65/V177</f>
        <v>107122.84956445152</v>
      </c>
      <c r="V65" s="34">
        <f>W65*NV!V65/W177</f>
        <v>103787.3917747516</v>
      </c>
      <c r="W65" s="34">
        <f>X65*NV!W65/X177</f>
        <v>102733.45346788882</v>
      </c>
      <c r="X65" s="34">
        <f>NV!X65</f>
        <v>101527</v>
      </c>
      <c r="Y65" s="34">
        <f>X65*Y177/NV!X65</f>
        <v>99813</v>
      </c>
      <c r="Z65" s="34">
        <f>Y65*Z177/NV!Y65</f>
        <v>101017.11292011046</v>
      </c>
      <c r="AA65" s="34">
        <f>Z65*AA177/NV!Z65</f>
        <v>101352.78912961592</v>
      </c>
      <c r="AB65" s="34">
        <f>AA65*AB177/NV!AA65</f>
        <v>103198.63176721503</v>
      </c>
      <c r="AC65" s="34">
        <f>AB65*AC177/NV!AB65</f>
        <v>103058.4887050736</v>
      </c>
      <c r="AD65" s="34">
        <f>AC65*AD177/NV!AC65</f>
        <v>109170.81100802981</v>
      </c>
    </row>
    <row r="66" spans="1:30" x14ac:dyDescent="0.2">
      <c r="A66" s="4">
        <v>64</v>
      </c>
      <c r="B66" s="6" t="s">
        <v>101</v>
      </c>
      <c r="C66" s="34">
        <f>D66*NV!C66/D178</f>
        <v>710034.5922280713</v>
      </c>
      <c r="D66" s="34">
        <f>E66*NV!D66/E178</f>
        <v>779164.95927441085</v>
      </c>
      <c r="E66" s="34">
        <f>F66*NV!E66/F178</f>
        <v>860604.2420717777</v>
      </c>
      <c r="F66" s="34">
        <f>G66*NV!F66/G178</f>
        <v>953669.3916803546</v>
      </c>
      <c r="G66" s="34">
        <f>H66*NV!G66/H178</f>
        <v>1032746.7287570826</v>
      </c>
      <c r="H66" s="34">
        <f>I66*NV!H66/I178</f>
        <v>1087981.2989335917</v>
      </c>
      <c r="I66" s="34">
        <f>J66*NV!I66/J178</f>
        <v>1136511.7918502509</v>
      </c>
      <c r="J66" s="34">
        <f>K66*NV!J66/K178</f>
        <v>1134842.6938088341</v>
      </c>
      <c r="K66" s="34">
        <f>L66*NV!K66/L178</f>
        <v>1150632.3111380236</v>
      </c>
      <c r="L66" s="34">
        <f>M66*NV!L66/M178</f>
        <v>1182661.965967787</v>
      </c>
      <c r="M66" s="34">
        <f>N66*NV!M66/N178</f>
        <v>1207838.336374711</v>
      </c>
      <c r="N66" s="34">
        <f>O66*NV!N66/O178</f>
        <v>1223963.8603050057</v>
      </c>
      <c r="O66" s="34">
        <f>P66*NV!O66/P178</f>
        <v>1243280.7576585889</v>
      </c>
      <c r="P66" s="34">
        <f>Q66*NV!P66/Q178</f>
        <v>1273740.254028714</v>
      </c>
      <c r="Q66" s="34">
        <f>R66*NV!Q66/R178</f>
        <v>1286124.8520752555</v>
      </c>
      <c r="R66" s="34">
        <f>S66*NV!R66/S178</f>
        <v>1265348.4676954912</v>
      </c>
      <c r="S66" s="34">
        <f>T66*NV!S66/T178</f>
        <v>1272323.5387239093</v>
      </c>
      <c r="T66" s="34">
        <f>U66*NV!T66/U178</f>
        <v>1307948.7143746153</v>
      </c>
      <c r="U66" s="34">
        <f>V66*NV!U66/V178</f>
        <v>1347647.5431974162</v>
      </c>
      <c r="V66" s="34">
        <f>W66*NV!V66/W178</f>
        <v>1400064.4623348229</v>
      </c>
      <c r="W66" s="34">
        <f>X66*NV!W66/X178</f>
        <v>1469870.7157608008</v>
      </c>
      <c r="X66" s="34">
        <f>NV!X66</f>
        <v>1497498</v>
      </c>
      <c r="Y66" s="34">
        <f>X66*Y178/NV!X66</f>
        <v>1515736</v>
      </c>
      <c r="Z66" s="34">
        <f>Y66*Z178/NV!Y66</f>
        <v>1581375.5942288972</v>
      </c>
      <c r="AA66" s="34">
        <f>Z66*AA178/NV!Z66</f>
        <v>1652718.4743331322</v>
      </c>
      <c r="AB66" s="34">
        <f>AA66*AB178/NV!AA66</f>
        <v>1722435.21913047</v>
      </c>
      <c r="AC66" s="34">
        <f>AB66*AC178/NV!AB66</f>
        <v>1825456.4859436299</v>
      </c>
      <c r="AD66" s="34">
        <f>AC66*AD178/NV!AC66</f>
        <v>1889181.6040055121</v>
      </c>
    </row>
    <row r="67" spans="1:30" x14ac:dyDescent="0.2">
      <c r="A67" s="4">
        <v>65</v>
      </c>
      <c r="B67" s="6" t="s">
        <v>102</v>
      </c>
      <c r="C67" s="34">
        <f>D67*NV!C67/D179</f>
        <v>3080099.6416722056</v>
      </c>
      <c r="D67" s="34">
        <f>E67*NV!D67/E179</f>
        <v>3030167.014154186</v>
      </c>
      <c r="E67" s="34">
        <f>F67*NV!E67/F179</f>
        <v>3172788.5452363957</v>
      </c>
      <c r="F67" s="34">
        <f>G67*NV!F67/G179</f>
        <v>3237909.9082230991</v>
      </c>
      <c r="G67" s="34">
        <f>H67*NV!G67/H179</f>
        <v>3321521.2790405033</v>
      </c>
      <c r="H67" s="34">
        <f>I67*NV!H67/I179</f>
        <v>3538010.0055014105</v>
      </c>
      <c r="I67" s="34">
        <f>J67*NV!I67/J179</f>
        <v>3406991.7037949045</v>
      </c>
      <c r="J67" s="34">
        <f>K67*NV!J67/K179</f>
        <v>3535117.4351031557</v>
      </c>
      <c r="K67" s="34">
        <f>L67*NV!K67/L179</f>
        <v>3494407.6861692453</v>
      </c>
      <c r="L67" s="34">
        <f>M67*NV!L67/M179</f>
        <v>3461706.5257127979</v>
      </c>
      <c r="M67" s="34">
        <f>N67*NV!M67/N179</f>
        <v>3398098.0762973032</v>
      </c>
      <c r="N67" s="34">
        <f>O67*NV!N67/O179</f>
        <v>3459170.9990675454</v>
      </c>
      <c r="O67" s="34">
        <f>P67*NV!O67/P179</f>
        <v>3460714.906326639</v>
      </c>
      <c r="P67" s="34">
        <f>Q67*NV!P67/Q179</f>
        <v>3510479.4665487679</v>
      </c>
      <c r="Q67" s="34">
        <f>R67*NV!Q67/R179</f>
        <v>3504771.5359238964</v>
      </c>
      <c r="R67" s="34">
        <f>S67*NV!R67/S179</f>
        <v>3407643.3261923101</v>
      </c>
      <c r="S67" s="34">
        <f>T67*NV!S67/T179</f>
        <v>3273259.2538662013</v>
      </c>
      <c r="T67" s="34">
        <f>U67*NV!T67/U179</f>
        <v>3405861.2985207308</v>
      </c>
      <c r="U67" s="34">
        <f>V67*NV!U67/V179</f>
        <v>3401523.8353613783</v>
      </c>
      <c r="V67" s="34">
        <f>W67*NV!V67/W179</f>
        <v>3422630.5645319596</v>
      </c>
      <c r="W67" s="34">
        <f>X67*NV!W67/X179</f>
        <v>3579570.3517916589</v>
      </c>
      <c r="X67" s="34">
        <f>NV!X67</f>
        <v>3626845</v>
      </c>
      <c r="Y67" s="34">
        <f>X67*Y179/NV!X67</f>
        <v>3638953</v>
      </c>
      <c r="Z67" s="34">
        <f>Y67*Z179/NV!Y67</f>
        <v>3931546.3635738743</v>
      </c>
      <c r="AA67" s="34">
        <f>Z67*AA179/NV!Z67</f>
        <v>4150987.1999715939</v>
      </c>
      <c r="AB67" s="34">
        <f>AA67*AB179/NV!AA67</f>
        <v>4240882.7222964987</v>
      </c>
      <c r="AC67" s="34">
        <f>AB67*AC179/NV!AB67</f>
        <v>4187431.070882794</v>
      </c>
      <c r="AD67" s="34">
        <f>AC67*AD179/NV!AC67</f>
        <v>4463530.7663791766</v>
      </c>
    </row>
    <row r="68" spans="1:30" x14ac:dyDescent="0.2">
      <c r="A68" s="4">
        <v>66</v>
      </c>
      <c r="B68" s="6" t="s">
        <v>103</v>
      </c>
      <c r="C68" s="34">
        <f>D68*NV!C68/D180</f>
        <v>25223544.853406865</v>
      </c>
      <c r="D68" s="34">
        <f>E68*NV!D68/E180</f>
        <v>23553934.978804786</v>
      </c>
      <c r="E68" s="34">
        <f>F68*NV!E68/F180</f>
        <v>25349857.34542891</v>
      </c>
      <c r="F68" s="34">
        <f>G68*NV!F68/G180</f>
        <v>23562169.58608672</v>
      </c>
      <c r="G68" s="34">
        <f>H68*NV!G68/H180</f>
        <v>21276748.843469813</v>
      </c>
      <c r="H68" s="34">
        <f>I68*NV!H68/I180</f>
        <v>21305554.798496082</v>
      </c>
      <c r="I68" s="34">
        <f>J68*NV!I68/J180</f>
        <v>21115211.056088284</v>
      </c>
      <c r="J68" s="34">
        <f>K68*NV!J68/K180</f>
        <v>20360822.585214507</v>
      </c>
      <c r="K68" s="34">
        <f>L68*NV!K68/L180</f>
        <v>19638568.703498606</v>
      </c>
      <c r="L68" s="34">
        <f>M68*NV!L68/M180</f>
        <v>19327960.669372927</v>
      </c>
      <c r="M68" s="34">
        <f>N68*NV!M68/N180</f>
        <v>19213801.636937417</v>
      </c>
      <c r="N68" s="34">
        <f>O68*NV!N68/O180</f>
        <v>19015250.603521116</v>
      </c>
      <c r="O68" s="34">
        <f>P68*NV!O68/P180</f>
        <v>19514935.02707826</v>
      </c>
      <c r="P68" s="34">
        <f>Q68*NV!P68/Q180</f>
        <v>18195986.63317357</v>
      </c>
      <c r="Q68" s="34">
        <f>R68*NV!Q68/R180</f>
        <v>16948955.632221129</v>
      </c>
      <c r="R68" s="34">
        <f>S68*NV!R68/S180</f>
        <v>16118765.291251834</v>
      </c>
      <c r="S68" s="34">
        <f>T68*NV!S68/T180</f>
        <v>15026184.396996548</v>
      </c>
      <c r="T68" s="34">
        <f>U68*NV!T68/U180</f>
        <v>15302242.871729707</v>
      </c>
      <c r="U68" s="34">
        <f>V68*NV!U68/V180</f>
        <v>15669432.167446671</v>
      </c>
      <c r="V68" s="34">
        <f>W68*NV!V68/W180</f>
        <v>16912985.402479187</v>
      </c>
      <c r="W68" s="34">
        <f>X68*NV!W68/X180</f>
        <v>17205666.482405052</v>
      </c>
      <c r="X68" s="34">
        <f>NV!X68</f>
        <v>17927366</v>
      </c>
      <c r="Y68" s="34">
        <f>X68*Y180/NV!X68</f>
        <v>18740011</v>
      </c>
      <c r="Z68" s="34">
        <f>Y68*Z180/NV!Y68</f>
        <v>19372954.304039203</v>
      </c>
      <c r="AA68" s="34">
        <f>Z68*AA180/NV!Z68</f>
        <v>19031107.180354748</v>
      </c>
      <c r="AB68" s="34">
        <f>AA68*AB180/NV!AA68</f>
        <v>18697215.141643204</v>
      </c>
      <c r="AC68" s="34">
        <f>AB68*AC180/NV!AB68</f>
        <v>18089413.625533525</v>
      </c>
      <c r="AD68" s="34">
        <f>AC68*AD180/NV!AC68</f>
        <v>17686303.755295645</v>
      </c>
    </row>
    <row r="69" spans="1:30" x14ac:dyDescent="0.2">
      <c r="A69" s="4">
        <v>67</v>
      </c>
      <c r="B69" s="6" t="s">
        <v>104</v>
      </c>
      <c r="C69" s="34">
        <f>D69*NV!C69/D181</f>
        <v>17944784.159177881</v>
      </c>
      <c r="D69" s="34">
        <f>E69*NV!D69/E181</f>
        <v>18727021.88274125</v>
      </c>
      <c r="E69" s="34">
        <f>F69*NV!E69/F181</f>
        <v>18073463.406976447</v>
      </c>
      <c r="F69" s="34">
        <f>G69*NV!F69/G181</f>
        <v>16898241.907339707</v>
      </c>
      <c r="G69" s="34">
        <f>H69*NV!G69/H181</f>
        <v>18221089.359952327</v>
      </c>
      <c r="H69" s="34">
        <f>I69*NV!H69/I181</f>
        <v>17499000.025614988</v>
      </c>
      <c r="I69" s="34">
        <f>J69*NV!I69/J181</f>
        <v>16163077.097884128</v>
      </c>
      <c r="J69" s="34">
        <f>K69*NV!J69/K181</f>
        <v>15669166.820658959</v>
      </c>
      <c r="K69" s="34">
        <f>L69*NV!K69/L181</f>
        <v>14743770.393364241</v>
      </c>
      <c r="L69" s="34">
        <f>M69*NV!L69/M181</f>
        <v>13506868.592872107</v>
      </c>
      <c r="M69" s="34">
        <f>N69*NV!M69/N181</f>
        <v>12532326.102388259</v>
      </c>
      <c r="N69" s="34">
        <f>O69*NV!N69/O181</f>
        <v>11676549.05056568</v>
      </c>
      <c r="O69" s="34">
        <f>P69*NV!O69/P181</f>
        <v>10956486.590266524</v>
      </c>
      <c r="P69" s="34">
        <f>Q69*NV!P69/Q181</f>
        <v>10101673.637384064</v>
      </c>
      <c r="Q69" s="34">
        <f>R69*NV!Q69/R181</f>
        <v>9325297.5156572107</v>
      </c>
      <c r="R69" s="34">
        <f>S69*NV!R69/S181</f>
        <v>9688923.0022667646</v>
      </c>
      <c r="S69" s="34">
        <f>T69*NV!S69/T181</f>
        <v>9467847.3428702746</v>
      </c>
      <c r="T69" s="34">
        <f>U69*NV!T69/U181</f>
        <v>9377067.1361110639</v>
      </c>
      <c r="U69" s="34">
        <f>V69*NV!U69/V181</f>
        <v>8875486.5236533973</v>
      </c>
      <c r="V69" s="34">
        <f>W69*NV!V69/W181</f>
        <v>9562306.6984815355</v>
      </c>
      <c r="W69" s="34">
        <f>X69*NV!W69/X181</f>
        <v>9768497.9122385848</v>
      </c>
      <c r="X69" s="34">
        <f>NV!X69</f>
        <v>9967302</v>
      </c>
      <c r="Y69" s="34">
        <f>X69*Y181/NV!X69</f>
        <v>10442731</v>
      </c>
      <c r="Z69" s="34">
        <f>Y69*Z181/NV!Y69</f>
        <v>10436759.158850975</v>
      </c>
      <c r="AA69" s="34">
        <f>Z69*AA181/NV!Z69</f>
        <v>10575698.29330761</v>
      </c>
      <c r="AB69" s="34">
        <f>AA69*AB181/NV!AA69</f>
        <v>10637189.871764725</v>
      </c>
      <c r="AC69" s="34">
        <f>AB69*AC181/NV!AB69</f>
        <v>11062952.627659803</v>
      </c>
      <c r="AD69" s="34">
        <f>AC69*AD181/NV!AC69</f>
        <v>10637187.391230907</v>
      </c>
    </row>
    <row r="70" spans="1:30" x14ac:dyDescent="0.2">
      <c r="A70" s="4">
        <v>68</v>
      </c>
      <c r="B70" s="6" t="s">
        <v>105</v>
      </c>
      <c r="C70" s="34">
        <f>D70*NV!C70/D182</f>
        <v>39812867.961220324</v>
      </c>
      <c r="D70" s="34">
        <f>E70*NV!D70/E182</f>
        <v>42160942.108163409</v>
      </c>
      <c r="E70" s="34">
        <f>F70*NV!E70/F182</f>
        <v>43353716.172750965</v>
      </c>
      <c r="F70" s="34">
        <f>G70*NV!F70/G182</f>
        <v>45757669.749071822</v>
      </c>
      <c r="G70" s="34">
        <f>H70*NV!G70/H182</f>
        <v>45469391.502084263</v>
      </c>
      <c r="H70" s="34">
        <f>I70*NV!H70/I182</f>
        <v>45585133.760756828</v>
      </c>
      <c r="I70" s="34">
        <f>J70*NV!I70/J182</f>
        <v>43966919.094446175</v>
      </c>
      <c r="J70" s="34">
        <f>K70*NV!J70/K182</f>
        <v>44767901.14660798</v>
      </c>
      <c r="K70" s="34">
        <f>L70*NV!K70/L182</f>
        <v>44769648.363915265</v>
      </c>
      <c r="L70" s="34">
        <f>M70*NV!L70/M182</f>
        <v>44581319.174460687</v>
      </c>
      <c r="M70" s="34">
        <f>N70*NV!M70/N182</f>
        <v>48175697.732737347</v>
      </c>
      <c r="N70" s="34">
        <f>O70*NV!N70/O182</f>
        <v>51300046.782935932</v>
      </c>
      <c r="O70" s="34">
        <f>P70*NV!O70/P182</f>
        <v>48884014.719428383</v>
      </c>
      <c r="P70" s="34">
        <f>Q70*NV!P70/Q182</f>
        <v>46088140.234213307</v>
      </c>
      <c r="Q70" s="34">
        <f>R70*NV!Q70/R182</f>
        <v>44928378.273150444</v>
      </c>
      <c r="R70" s="34">
        <f>S70*NV!R70/S182</f>
        <v>40561309.093544818</v>
      </c>
      <c r="S70" s="34">
        <f>T70*NV!S70/T182</f>
        <v>41727267.670233957</v>
      </c>
      <c r="T70" s="34">
        <f>U70*NV!T70/U182</f>
        <v>43105150.100758508</v>
      </c>
      <c r="U70" s="34">
        <f>V70*NV!U70/V182</f>
        <v>42568310.062892653</v>
      </c>
      <c r="V70" s="34">
        <f>W70*NV!V70/W182</f>
        <v>41642665.603210635</v>
      </c>
      <c r="W70" s="34">
        <f>X70*NV!W70/X182</f>
        <v>37673898.825383648</v>
      </c>
      <c r="X70" s="34">
        <f>NV!X70</f>
        <v>37398316</v>
      </c>
      <c r="Y70" s="34">
        <f>X70*Y182/NV!X70</f>
        <v>37346737</v>
      </c>
      <c r="Z70" s="34">
        <f>Y70*Z182/NV!Y70</f>
        <v>39522347.565998711</v>
      </c>
      <c r="AA70" s="34">
        <f>Z70*AA182/NV!Z70</f>
        <v>39055913.539480716</v>
      </c>
      <c r="AB70" s="34">
        <f>AA70*AB182/NV!AA70</f>
        <v>36524014.930052079</v>
      </c>
      <c r="AC70" s="34">
        <f>AB70*AC182/NV!AB70</f>
        <v>34647873.206895374</v>
      </c>
      <c r="AD70" s="34">
        <f>AC70*AD182/NV!AC70</f>
        <v>38052365.211756893</v>
      </c>
    </row>
    <row r="71" spans="1:30" x14ac:dyDescent="0.2">
      <c r="A71" s="4">
        <v>69</v>
      </c>
      <c r="B71" s="6" t="s">
        <v>106</v>
      </c>
      <c r="C71" s="34">
        <f>D71*NV!C71/D183</f>
        <v>25807463.419067945</v>
      </c>
      <c r="D71" s="34">
        <f>E71*NV!D71/E183</f>
        <v>27115770.35293562</v>
      </c>
      <c r="E71" s="34">
        <f>F71*NV!E71/F183</f>
        <v>27333593.180659525</v>
      </c>
      <c r="F71" s="34">
        <f>G71*NV!F71/G183</f>
        <v>26429492.537467621</v>
      </c>
      <c r="G71" s="34">
        <f>H71*NV!G71/H183</f>
        <v>24829904.277548715</v>
      </c>
      <c r="H71" s="34">
        <f>I71*NV!H71/I183</f>
        <v>24637313.339970529</v>
      </c>
      <c r="I71" s="34">
        <f>J71*NV!I71/J183</f>
        <v>24554231.471565578</v>
      </c>
      <c r="J71" s="34">
        <f>K71*NV!J71/K183</f>
        <v>26008290.770063333</v>
      </c>
      <c r="K71" s="34">
        <f>L71*NV!K71/L183</f>
        <v>26993432.873994935</v>
      </c>
      <c r="L71" s="34">
        <f>M71*NV!L71/M183</f>
        <v>27488054.191231109</v>
      </c>
      <c r="M71" s="34">
        <f>N71*NV!M71/N183</f>
        <v>27258746.17874888</v>
      </c>
      <c r="N71" s="34">
        <f>O71*NV!N71/O183</f>
        <v>25442321.720773425</v>
      </c>
      <c r="O71" s="34">
        <f>P71*NV!O71/P183</f>
        <v>24263823.469509382</v>
      </c>
      <c r="P71" s="34">
        <f>Q71*NV!P71/Q183</f>
        <v>24718961.729373939</v>
      </c>
      <c r="Q71" s="34">
        <f>R71*NV!Q71/R183</f>
        <v>24551100.734790303</v>
      </c>
      <c r="R71" s="34">
        <f>S71*NV!R71/S183</f>
        <v>25926556.385046102</v>
      </c>
      <c r="S71" s="34">
        <f>T71*NV!S71/T183</f>
        <v>26561506.003527161</v>
      </c>
      <c r="T71" s="34">
        <f>U71*NV!T71/U183</f>
        <v>26512930.150112472</v>
      </c>
      <c r="U71" s="34">
        <f>V71*NV!U71/V183</f>
        <v>28892711.926232565</v>
      </c>
      <c r="V71" s="34">
        <f>W71*NV!V71/W183</f>
        <v>30845623.197747156</v>
      </c>
      <c r="W71" s="34">
        <f>X71*NV!W71/X183</f>
        <v>31475745.455880947</v>
      </c>
      <c r="X71" s="34">
        <f>NV!X71</f>
        <v>32805272</v>
      </c>
      <c r="Y71" s="34">
        <f>X71*Y183/NV!X71</f>
        <v>32354443</v>
      </c>
      <c r="Z71" s="34">
        <f>Y71*Z183/NV!Y71</f>
        <v>32350720.522381373</v>
      </c>
      <c r="AA71" s="34">
        <f>Z71*AA183/NV!Z71</f>
        <v>31060413.116280004</v>
      </c>
      <c r="AB71" s="34">
        <f>AA71*AB183/NV!AA71</f>
        <v>31355967.063414991</v>
      </c>
      <c r="AC71" s="34">
        <f>AB71*AC183/NV!AB71</f>
        <v>30300820.520779233</v>
      </c>
      <c r="AD71" s="34">
        <f>AC71*AD183/NV!AC71</f>
        <v>31421899.416022774</v>
      </c>
    </row>
    <row r="72" spans="1:30" x14ac:dyDescent="0.2">
      <c r="A72" s="4">
        <v>70</v>
      </c>
      <c r="B72" s="6" t="s">
        <v>107</v>
      </c>
      <c r="C72" s="34">
        <f>D72*NV!C72/D184</f>
        <v>5008729.6608670922</v>
      </c>
      <c r="D72" s="34">
        <f>E72*NV!D72/E184</f>
        <v>5031803.5068449611</v>
      </c>
      <c r="E72" s="34">
        <f>F72*NV!E72/F184</f>
        <v>5028747.9525334816</v>
      </c>
      <c r="F72" s="34">
        <f>G72*NV!F72/G184</f>
        <v>4985664.8448752062</v>
      </c>
      <c r="G72" s="34">
        <f>H72*NV!G72/H184</f>
        <v>4893399.7553813122</v>
      </c>
      <c r="H72" s="34">
        <f>I72*NV!H72/I184</f>
        <v>4905031.4465418244</v>
      </c>
      <c r="I72" s="34">
        <f>J72*NV!I72/J184</f>
        <v>4768792.6078572031</v>
      </c>
      <c r="J72" s="34">
        <f>K72*NV!J72/K184</f>
        <v>4753678.6636960926</v>
      </c>
      <c r="K72" s="34">
        <f>L72*NV!K72/L184</f>
        <v>4733719.5350809945</v>
      </c>
      <c r="L72" s="34">
        <f>M72*NV!L72/M184</f>
        <v>4760133.1561542628</v>
      </c>
      <c r="M72" s="34">
        <f>N72*NV!M72/N184</f>
        <v>4758904.6670406833</v>
      </c>
      <c r="N72" s="34">
        <f>O72*NV!N72/O184</f>
        <v>4881287.6594503578</v>
      </c>
      <c r="O72" s="34">
        <f>P72*NV!O72/P184</f>
        <v>4925430.5476055155</v>
      </c>
      <c r="P72" s="34">
        <f>Q72*NV!P72/Q184</f>
        <v>4991835.2011124715</v>
      </c>
      <c r="Q72" s="34">
        <f>R72*NV!Q72/R184</f>
        <v>5029818.5632396704</v>
      </c>
      <c r="R72" s="34">
        <f>S72*NV!R72/S184</f>
        <v>4754912.6931748297</v>
      </c>
      <c r="S72" s="34">
        <f>T72*NV!S72/T184</f>
        <v>4687585.0492909793</v>
      </c>
      <c r="T72" s="34">
        <f>U72*NV!T72/U184</f>
        <v>4772864.0603085877</v>
      </c>
      <c r="U72" s="34">
        <f>V72*NV!U72/V184</f>
        <v>4900333.999007632</v>
      </c>
      <c r="V72" s="34">
        <f>W72*NV!V72/W184</f>
        <v>5005521.2314389655</v>
      </c>
      <c r="W72" s="34">
        <f>X72*NV!W72/X184</f>
        <v>5095257.469589971</v>
      </c>
      <c r="X72" s="34">
        <f>NV!X72</f>
        <v>5207402</v>
      </c>
      <c r="Y72" s="34">
        <f>X72*Y184/NV!X72</f>
        <v>5290909</v>
      </c>
      <c r="Z72" s="34">
        <f>Y72*Z184/NV!Y72</f>
        <v>5453760.9096073685</v>
      </c>
      <c r="AA72" s="34">
        <f>Z72*AA184/NV!Z72</f>
        <v>5500075.9627424097</v>
      </c>
      <c r="AB72" s="34">
        <f>AA72*AB184/NV!AA72</f>
        <v>5347196.9100613687</v>
      </c>
      <c r="AC72" s="34">
        <f>AB72*AC184/NV!AB72</f>
        <v>2447380.1704797237</v>
      </c>
      <c r="AD72" s="34">
        <f>AC72*AD184/NV!AC72</f>
        <v>2574599.0718155568</v>
      </c>
    </row>
    <row r="73" spans="1:30" x14ac:dyDescent="0.2">
      <c r="A73" s="4">
        <v>71</v>
      </c>
      <c r="B73" s="6" t="s">
        <v>108</v>
      </c>
      <c r="C73" s="34">
        <f>D73*NV!C73/D185</f>
        <v>15448988.509438872</v>
      </c>
      <c r="D73" s="34">
        <f>E73*NV!D73/E185</f>
        <v>15881792.892066838</v>
      </c>
      <c r="E73" s="34">
        <f>F73*NV!E73/F185</f>
        <v>14648531.951947613</v>
      </c>
      <c r="F73" s="34">
        <f>G73*NV!F73/G185</f>
        <v>14729760.588973805</v>
      </c>
      <c r="G73" s="34">
        <f>H73*NV!G73/H185</f>
        <v>13982733.452672105</v>
      </c>
      <c r="H73" s="34">
        <f>I73*NV!H73/I185</f>
        <v>13987617.466026582</v>
      </c>
      <c r="I73" s="34">
        <f>J73*NV!I73/J185</f>
        <v>14697698.536328267</v>
      </c>
      <c r="J73" s="34">
        <f>K73*NV!J73/K185</f>
        <v>15140374.694645807</v>
      </c>
      <c r="K73" s="34">
        <f>L73*NV!K73/L185</f>
        <v>15516935.4297811</v>
      </c>
      <c r="L73" s="34">
        <f>M73*NV!L73/M185</f>
        <v>16069682.287473921</v>
      </c>
      <c r="M73" s="34">
        <f>N73*NV!M73/N185</f>
        <v>16549666.34510689</v>
      </c>
      <c r="N73" s="34">
        <f>O73*NV!N73/O185</f>
        <v>16532141.39656846</v>
      </c>
      <c r="O73" s="34">
        <f>P73*NV!O73/P185</f>
        <v>17683317.159535892</v>
      </c>
      <c r="P73" s="34">
        <f>Q73*NV!P73/Q185</f>
        <v>18482742.235803381</v>
      </c>
      <c r="Q73" s="34">
        <f>R73*NV!Q73/R185</f>
        <v>17920798.71365102</v>
      </c>
      <c r="R73" s="34">
        <f>S73*NV!R73/S185</f>
        <v>15561751.254334228</v>
      </c>
      <c r="S73" s="34">
        <f>T73*NV!S73/T185</f>
        <v>16002566.345708858</v>
      </c>
      <c r="T73" s="34">
        <f>U73*NV!T73/U185</f>
        <v>15622376.00990236</v>
      </c>
      <c r="U73" s="34">
        <f>V73*NV!U73/V185</f>
        <v>16389859.668704763</v>
      </c>
      <c r="V73" s="34">
        <f>W73*NV!V73/W185</f>
        <v>16441957.96445954</v>
      </c>
      <c r="W73" s="34">
        <f>X73*NV!W73/X185</f>
        <v>17044987.453119349</v>
      </c>
      <c r="X73" s="34">
        <f>NV!X73</f>
        <v>16370208</v>
      </c>
      <c r="Y73" s="34">
        <f>X73*Y185/NV!X73</f>
        <v>15992758</v>
      </c>
      <c r="Z73" s="34">
        <f>Y73*Z185/NV!Y73</f>
        <v>16608391.640392248</v>
      </c>
      <c r="AA73" s="34">
        <f>Z73*AA185/NV!Z73</f>
        <v>16727381.488858502</v>
      </c>
      <c r="AB73" s="34">
        <f>AA73*AB185/NV!AA73</f>
        <v>16905637.381689887</v>
      </c>
      <c r="AC73" s="34">
        <f>AB73*AC185/NV!AB73</f>
        <v>13907204.299215389</v>
      </c>
      <c r="AD73" s="34">
        <f>AC73*AD185/NV!AC73</f>
        <v>14996559.925689325</v>
      </c>
    </row>
    <row r="74" spans="1:30" x14ac:dyDescent="0.2">
      <c r="A74" s="4">
        <v>72</v>
      </c>
      <c r="B74" s="6" t="s">
        <v>109</v>
      </c>
      <c r="C74" s="34">
        <f>D74*NV!C74/D186</f>
        <v>3336751.9943826613</v>
      </c>
      <c r="D74" s="34">
        <f>E74*NV!D74/E186</f>
        <v>3859067.8125300813</v>
      </c>
      <c r="E74" s="34">
        <f>F74*NV!E74/F186</f>
        <v>3056712.1692117071</v>
      </c>
      <c r="F74" s="34">
        <f>G74*NV!F74/G186</f>
        <v>3337050.5374517762</v>
      </c>
      <c r="G74" s="34">
        <f>H74*NV!G74/H186</f>
        <v>3524085.8772944547</v>
      </c>
      <c r="H74" s="34">
        <f>I74*NV!H74/I186</f>
        <v>3267127.9441895462</v>
      </c>
      <c r="I74" s="34">
        <f>J74*NV!I74/J186</f>
        <v>3018893.3019194766</v>
      </c>
      <c r="J74" s="34">
        <f>K74*NV!J74/K186</f>
        <v>2861736.8957911236</v>
      </c>
      <c r="K74" s="34">
        <f>L74*NV!K74/L186</f>
        <v>2862275.8204223551</v>
      </c>
      <c r="L74" s="34">
        <f>M74*NV!L74/M186</f>
        <v>3120902.5394597976</v>
      </c>
      <c r="M74" s="34">
        <f>N74*NV!M74/N186</f>
        <v>3380032.0440500774</v>
      </c>
      <c r="N74" s="34">
        <f>O74*NV!N74/O186</f>
        <v>3112548.989099469</v>
      </c>
      <c r="O74" s="34">
        <f>P74*NV!O74/P186</f>
        <v>3279307.3684657658</v>
      </c>
      <c r="P74" s="34">
        <f>Q74*NV!P74/Q186</f>
        <v>3609445.6200431669</v>
      </c>
      <c r="Q74" s="34">
        <f>R74*NV!Q74/R186</f>
        <v>3611139.2975981799</v>
      </c>
      <c r="R74" s="34">
        <f>S74*NV!R74/S186</f>
        <v>3049180.9000080819</v>
      </c>
      <c r="S74" s="34">
        <f>T74*NV!S74/T186</f>
        <v>3277824.5821833387</v>
      </c>
      <c r="T74" s="34">
        <f>U74*NV!T74/U186</f>
        <v>3160355.224735301</v>
      </c>
      <c r="U74" s="34">
        <f>V74*NV!U74/V186</f>
        <v>2792330.5573222684</v>
      </c>
      <c r="V74" s="34">
        <f>W74*NV!V74/W186</f>
        <v>2232214.5577832377</v>
      </c>
      <c r="W74" s="34">
        <f>X74*NV!W74/X186</f>
        <v>2168022.1105843624</v>
      </c>
      <c r="X74" s="34">
        <f>NV!X74</f>
        <v>2119168</v>
      </c>
      <c r="Y74" s="34">
        <f>X74*Y186/NV!X74</f>
        <v>2504226</v>
      </c>
      <c r="Z74" s="34">
        <f>Y74*Z186/NV!Y74</f>
        <v>2463478.4831698528</v>
      </c>
      <c r="AA74" s="34">
        <f>Z74*AA186/NV!Z74</f>
        <v>1874402.3504927547</v>
      </c>
      <c r="AB74" s="34">
        <f>AA74*AB186/NV!AA74</f>
        <v>1719149.2743653508</v>
      </c>
      <c r="AC74" s="34">
        <f>AB74*AC186/NV!AB74</f>
        <v>1592640.6270165856</v>
      </c>
      <c r="AD74" s="34">
        <f>AC74*AD186/NV!AC74</f>
        <v>1585316.801949797</v>
      </c>
    </row>
    <row r="75" spans="1:30" x14ac:dyDescent="0.2">
      <c r="A75" s="4">
        <v>73</v>
      </c>
      <c r="B75" s="6" t="s">
        <v>110</v>
      </c>
      <c r="C75" s="34">
        <f>D75*NV!C75/D187</f>
        <v>2094233.2434703126</v>
      </c>
      <c r="D75" s="34">
        <f>E75*NV!D75/E187</f>
        <v>2365397.6438368466</v>
      </c>
      <c r="E75" s="34">
        <f>F75*NV!E75/F187</f>
        <v>2569874.199926483</v>
      </c>
      <c r="F75" s="34">
        <f>G75*NV!F75/G187</f>
        <v>2652340.6074568215</v>
      </c>
      <c r="G75" s="34">
        <f>H75*NV!G75/H187</f>
        <v>2475468.6347591253</v>
      </c>
      <c r="H75" s="34">
        <f>I75*NV!H75/I187</f>
        <v>2465478.4288631747</v>
      </c>
      <c r="I75" s="34">
        <f>J75*NV!I75/J187</f>
        <v>2660960.2173400167</v>
      </c>
      <c r="J75" s="34">
        <f>K75*NV!J75/K187</f>
        <v>2344313.2031427547</v>
      </c>
      <c r="K75" s="34">
        <f>L75*NV!K75/L187</f>
        <v>2235312.9399111741</v>
      </c>
      <c r="L75" s="34">
        <f>M75*NV!L75/M187</f>
        <v>1978413.2971700812</v>
      </c>
      <c r="M75" s="34">
        <f>N75*NV!M75/N187</f>
        <v>2035715.5872221119</v>
      </c>
      <c r="N75" s="34">
        <f>O75*NV!N75/O187</f>
        <v>1943903.9475087496</v>
      </c>
      <c r="O75" s="34">
        <f>P75*NV!O75/P187</f>
        <v>2128134.5996231232</v>
      </c>
      <c r="P75" s="34">
        <f>Q75*NV!P75/Q187</f>
        <v>2146133.7504953062</v>
      </c>
      <c r="Q75" s="34">
        <f>R75*NV!Q75/R187</f>
        <v>1793924.4680606374</v>
      </c>
      <c r="R75" s="34">
        <f>S75*NV!R75/S187</f>
        <v>1164610.8442153947</v>
      </c>
      <c r="S75" s="34">
        <f>T75*NV!S75/T187</f>
        <v>1341299.4132460747</v>
      </c>
      <c r="T75" s="34">
        <f>U75*NV!T75/U187</f>
        <v>1352611.0453297449</v>
      </c>
      <c r="U75" s="34">
        <f>V75*NV!U75/V187</f>
        <v>1346529.6766047918</v>
      </c>
      <c r="V75" s="34">
        <f>W75*NV!V75/W187</f>
        <v>1613055.1195113515</v>
      </c>
      <c r="W75" s="34">
        <f>X75*NV!W75/X187</f>
        <v>1536929.3596056539</v>
      </c>
      <c r="X75" s="34">
        <f>NV!X75</f>
        <v>1411450</v>
      </c>
      <c r="Y75" s="34">
        <f>X75*Y187/NV!X75</f>
        <v>1332494</v>
      </c>
      <c r="Z75" s="34">
        <f>Y75*Z187/NV!Y75</f>
        <v>1338714.3187171663</v>
      </c>
      <c r="AA75" s="34">
        <f>Z75*AA187/NV!Z75</f>
        <v>1236423.5909545682</v>
      </c>
      <c r="AB75" s="34">
        <f>AA75*AB187/NV!AA75</f>
        <v>1160517.2845869199</v>
      </c>
      <c r="AC75" s="34">
        <f>AB75*AC187/NV!AB75</f>
        <v>251663.77945356205</v>
      </c>
      <c r="AD75" s="34">
        <f>AC75*AD187/NV!AC75</f>
        <v>33558.167002777358</v>
      </c>
    </row>
    <row r="76" spans="1:30" x14ac:dyDescent="0.2">
      <c r="A76" s="4">
        <v>74</v>
      </c>
      <c r="B76" s="6" t="s">
        <v>111</v>
      </c>
      <c r="C76" s="34">
        <f>D76*NV!C76/D188</f>
        <v>1054160.3207528447</v>
      </c>
      <c r="D76" s="34">
        <f>E76*NV!D76/E188</f>
        <v>1076536.3526385371</v>
      </c>
      <c r="E76" s="34">
        <f>F76*NV!E76/F188</f>
        <v>1245287.0406869168</v>
      </c>
      <c r="F76" s="34">
        <f>G76*NV!F76/G188</f>
        <v>1074710.1177090975</v>
      </c>
      <c r="G76" s="34">
        <f>H76*NV!G76/H188</f>
        <v>844922.94041081483</v>
      </c>
      <c r="H76" s="34">
        <f>I76*NV!H76/I188</f>
        <v>689244.84548558691</v>
      </c>
      <c r="I76" s="34">
        <f>J76*NV!I76/J188</f>
        <v>573296.75520193041</v>
      </c>
      <c r="J76" s="34">
        <f>K76*NV!J76/K188</f>
        <v>604445.14592906088</v>
      </c>
      <c r="K76" s="34">
        <f>L76*NV!K76/L188</f>
        <v>656659.14971783094</v>
      </c>
      <c r="L76" s="34">
        <f>M76*NV!L76/M188</f>
        <v>690204.11048831197</v>
      </c>
      <c r="M76" s="34">
        <f>N76*NV!M76/N188</f>
        <v>904203.46619181195</v>
      </c>
      <c r="N76" s="34">
        <f>O76*NV!N76/O188</f>
        <v>1037447.2633916512</v>
      </c>
      <c r="O76" s="34">
        <f>P76*NV!O76/P188</f>
        <v>1097291.432837721</v>
      </c>
      <c r="P76" s="34">
        <f>Q76*NV!P76/Q188</f>
        <v>1114698.0117756091</v>
      </c>
      <c r="Q76" s="34">
        <f>R76*NV!Q76/R188</f>
        <v>1225518.5485150982</v>
      </c>
      <c r="R76" s="34">
        <f>S76*NV!R76/S188</f>
        <v>1035286.8813889265</v>
      </c>
      <c r="S76" s="34">
        <f>T76*NV!S76/T188</f>
        <v>1198886.3856505551</v>
      </c>
      <c r="T76" s="34">
        <f>U76*NV!T76/U188</f>
        <v>1189409.5975726116</v>
      </c>
      <c r="U76" s="34">
        <f>V76*NV!U76/V188</f>
        <v>1542346.3297761204</v>
      </c>
      <c r="V76" s="34">
        <f>W76*NV!V76/W188</f>
        <v>1707486.7207035206</v>
      </c>
      <c r="W76" s="34">
        <f>X76*NV!W76/X188</f>
        <v>1861858.2202527749</v>
      </c>
      <c r="X76" s="34">
        <f>NV!X76</f>
        <v>2031292</v>
      </c>
      <c r="Y76" s="34">
        <f>X76*Y188/NV!X76</f>
        <v>1903962</v>
      </c>
      <c r="Z76" s="34">
        <f>Y76*Z188/NV!Y76</f>
        <v>2042269.444212229</v>
      </c>
      <c r="AA76" s="34">
        <f>Z76*AA188/NV!Z76</f>
        <v>2013333.862193011</v>
      </c>
      <c r="AB76" s="34">
        <f>AA76*AB188/NV!AA76</f>
        <v>1986092.542892843</v>
      </c>
      <c r="AC76" s="34">
        <f>AB76*AC188/NV!AB76</f>
        <v>1172918.1668191419</v>
      </c>
      <c r="AD76" s="34">
        <f>AC76*AD188/NV!AC76</f>
        <v>1035623.7715798457</v>
      </c>
    </row>
    <row r="77" spans="1:30" x14ac:dyDescent="0.2">
      <c r="A77" s="4">
        <v>75</v>
      </c>
      <c r="B77" s="6" t="s">
        <v>112</v>
      </c>
      <c r="C77" s="34">
        <f>D77*NV!C77/D189</f>
        <v>1616048.6037559479</v>
      </c>
      <c r="D77" s="34">
        <f>E77*NV!D77/E189</f>
        <v>1677421.1554875982</v>
      </c>
      <c r="E77" s="34">
        <f>F77*NV!E77/F189</f>
        <v>1698194.0020770316</v>
      </c>
      <c r="F77" s="34">
        <f>G77*NV!F77/G189</f>
        <v>1694164.9538910675</v>
      </c>
      <c r="G77" s="34">
        <f>H77*NV!G77/H189</f>
        <v>1673124.6741380971</v>
      </c>
      <c r="H77" s="34">
        <f>I77*NV!H77/I189</f>
        <v>1654797.0414873462</v>
      </c>
      <c r="I77" s="34">
        <f>J77*NV!I77/J189</f>
        <v>1669993.1134882108</v>
      </c>
      <c r="J77" s="34">
        <f>K77*NV!J77/K189</f>
        <v>1675127.3195050752</v>
      </c>
      <c r="K77" s="34">
        <f>L77*NV!K77/L189</f>
        <v>1640407.2548258204</v>
      </c>
      <c r="L77" s="34">
        <f>M77*NV!L77/M189</f>
        <v>1600355.5760364309</v>
      </c>
      <c r="M77" s="34">
        <f>N77*NV!M77/N189</f>
        <v>1617944.8886187298</v>
      </c>
      <c r="N77" s="34">
        <f>O77*NV!N77/O189</f>
        <v>1602356.6110809573</v>
      </c>
      <c r="O77" s="34">
        <f>P77*NV!O77/P189</f>
        <v>1643169.7204350017</v>
      </c>
      <c r="P77" s="34">
        <f>Q77*NV!P77/Q189</f>
        <v>1615345.7860573048</v>
      </c>
      <c r="Q77" s="34">
        <f>R77*NV!Q77/R189</f>
        <v>1487095.4307423022</v>
      </c>
      <c r="R77" s="34">
        <f>S77*NV!R77/S189</f>
        <v>1460875.487916287</v>
      </c>
      <c r="S77" s="34">
        <f>T77*NV!S77/T189</f>
        <v>1393670.6682925688</v>
      </c>
      <c r="T77" s="34">
        <f>U77*NV!T77/U189</f>
        <v>1430566.6611054903</v>
      </c>
      <c r="U77" s="34">
        <f>V77*NV!U77/V189</f>
        <v>1386854.8131758294</v>
      </c>
      <c r="V77" s="34">
        <f>W77*NV!V77/W189</f>
        <v>1389427.952091855</v>
      </c>
      <c r="W77" s="34">
        <f>X77*NV!W77/X189</f>
        <v>1364813.6662815735</v>
      </c>
      <c r="X77" s="34">
        <f>NV!X77</f>
        <v>1356173</v>
      </c>
      <c r="Y77" s="34">
        <f>X77*Y189/NV!X77</f>
        <v>1351982</v>
      </c>
      <c r="Z77" s="34">
        <f>Y77*Z189/NV!Y77</f>
        <v>1356667.6549762152</v>
      </c>
      <c r="AA77" s="34">
        <f>Z77*AA189/NV!Z77</f>
        <v>1382282.3415977072</v>
      </c>
      <c r="AB77" s="34">
        <f>AA77*AB189/NV!AA77</f>
        <v>1391386.629485108</v>
      </c>
      <c r="AC77" s="34">
        <f>AB77*AC189/NV!AB77</f>
        <v>1373293.0785674455</v>
      </c>
      <c r="AD77" s="34">
        <f>AC77*AD189/NV!AC77</f>
        <v>1350541.704999519</v>
      </c>
    </row>
    <row r="78" spans="1:30" x14ac:dyDescent="0.2">
      <c r="A78" s="4">
        <v>76</v>
      </c>
      <c r="B78" s="6" t="s">
        <v>113</v>
      </c>
      <c r="C78" s="34">
        <f>D78*NV!C78/D190</f>
        <v>4281576.9370545279</v>
      </c>
      <c r="D78" s="34">
        <f>E78*NV!D78/E190</f>
        <v>4211405.5853817388</v>
      </c>
      <c r="E78" s="34">
        <f>F78*NV!E78/F190</f>
        <v>4625781.3134936392</v>
      </c>
      <c r="F78" s="34">
        <f>G78*NV!F78/G190</f>
        <v>4430183.2876633806</v>
      </c>
      <c r="G78" s="34">
        <f>H78*NV!G78/H190</f>
        <v>4473182.7130934354</v>
      </c>
      <c r="H78" s="34">
        <f>I78*NV!H78/I190</f>
        <v>4422210.5386184519</v>
      </c>
      <c r="I78" s="34">
        <f>J78*NV!I78/J190</f>
        <v>4554423.3627061471</v>
      </c>
      <c r="J78" s="34">
        <f>K78*NV!J78/K190</f>
        <v>4463767.9806529172</v>
      </c>
      <c r="K78" s="34">
        <f>L78*NV!K78/L190</f>
        <v>4350743.7819066718</v>
      </c>
      <c r="L78" s="34">
        <f>M78*NV!L78/M190</f>
        <v>3972993.1802994194</v>
      </c>
      <c r="M78" s="34">
        <f>N78*NV!M78/N190</f>
        <v>3765147.5963049037</v>
      </c>
      <c r="N78" s="34">
        <f>O78*NV!N78/O190</f>
        <v>3405762.3980861027</v>
      </c>
      <c r="O78" s="34">
        <f>P78*NV!O78/P190</f>
        <v>3388475.3955114922</v>
      </c>
      <c r="P78" s="34">
        <f>Q78*NV!P78/Q190</f>
        <v>3390077.7028933768</v>
      </c>
      <c r="Q78" s="34">
        <f>R78*NV!Q78/R190</f>
        <v>3294013.453376384</v>
      </c>
      <c r="R78" s="34">
        <f>S78*NV!R78/S190</f>
        <v>2968531.1672166861</v>
      </c>
      <c r="S78" s="34">
        <f>T78*NV!S78/T190</f>
        <v>3106917.7793966969</v>
      </c>
      <c r="T78" s="34">
        <f>U78*NV!T78/U190</f>
        <v>3234080.8663544646</v>
      </c>
      <c r="U78" s="34">
        <f>V78*NV!U78/V190</f>
        <v>2954972.6414370341</v>
      </c>
      <c r="V78" s="34">
        <f>W78*NV!V78/W190</f>
        <v>3287885.6789601021</v>
      </c>
      <c r="W78" s="34">
        <f>X78*NV!W78/X190</f>
        <v>2907556.2208548407</v>
      </c>
      <c r="X78" s="34">
        <f>NV!X78</f>
        <v>2982281</v>
      </c>
      <c r="Y78" s="34">
        <f>X78*Y190/NV!X78</f>
        <v>3163632</v>
      </c>
      <c r="Z78" s="34">
        <f>Y78*Z190/NV!Y78</f>
        <v>3143626.2265729676</v>
      </c>
      <c r="AA78" s="34">
        <f>Z78*AA190/NV!Z78</f>
        <v>2951195.4890374374</v>
      </c>
      <c r="AB78" s="34">
        <f>AA78*AB190/NV!AA78</f>
        <v>2833140.5649214801</v>
      </c>
      <c r="AC78" s="34">
        <f>AB78*AC190/NV!AB78</f>
        <v>1466520.5739327373</v>
      </c>
      <c r="AD78" s="34">
        <f>AC78*AD190/NV!AC78</f>
        <v>1351120.0579766061</v>
      </c>
    </row>
    <row r="79" spans="1:30" x14ac:dyDescent="0.2">
      <c r="A79" s="4">
        <v>77</v>
      </c>
      <c r="B79" s="6" t="s">
        <v>114</v>
      </c>
      <c r="C79" s="34">
        <f>D79*NV!C79/D191</f>
        <v>13727289.534199597</v>
      </c>
      <c r="D79" s="34">
        <f>E79*NV!D79/E191</f>
        <v>13931655.68059304</v>
      </c>
      <c r="E79" s="34">
        <f>F79*NV!E79/F191</f>
        <v>14044389.476981806</v>
      </c>
      <c r="F79" s="34">
        <f>G79*NV!F79/G191</f>
        <v>14424029.453403478</v>
      </c>
      <c r="G79" s="34">
        <f>H79*NV!G79/H191</f>
        <v>14260892.000426462</v>
      </c>
      <c r="H79" s="34">
        <f>I79*NV!H79/I191</f>
        <v>13878635.376308048</v>
      </c>
      <c r="I79" s="34">
        <f>J79*NV!I79/J191</f>
        <v>12996886.412975952</v>
      </c>
      <c r="J79" s="34">
        <f>K79*NV!J79/K191</f>
        <v>12999708.936675971</v>
      </c>
      <c r="K79" s="34">
        <f>L79*NV!K79/L191</f>
        <v>12815807.935619144</v>
      </c>
      <c r="L79" s="34">
        <f>M79*NV!L79/M191</f>
        <v>12560001.9422675</v>
      </c>
      <c r="M79" s="34">
        <f>N79*NV!M79/N191</f>
        <v>12162272.36252713</v>
      </c>
      <c r="N79" s="34">
        <f>O79*NV!N79/O191</f>
        <v>11831477.231850881</v>
      </c>
      <c r="O79" s="34">
        <f>P79*NV!O79/P191</f>
        <v>11840639.551663417</v>
      </c>
      <c r="P79" s="34">
        <f>Q79*NV!P79/Q191</f>
        <v>12009038.657571319</v>
      </c>
      <c r="Q79" s="34">
        <f>R79*NV!Q79/R191</f>
        <v>11237604.505949274</v>
      </c>
      <c r="R79" s="34">
        <f>S79*NV!R79/S191</f>
        <v>10368558.715984756</v>
      </c>
      <c r="S79" s="34">
        <f>T79*NV!S79/T191</f>
        <v>9993114.1186488792</v>
      </c>
      <c r="T79" s="34">
        <f>U79*NV!T79/U191</f>
        <v>9710911.0424043834</v>
      </c>
      <c r="U79" s="34">
        <f>V79*NV!U79/V191</f>
        <v>9452316.0971722025</v>
      </c>
      <c r="V79" s="34">
        <f>W79*NV!V79/W191</f>
        <v>10072440.640747823</v>
      </c>
      <c r="W79" s="34">
        <f>X79*NV!W79/X191</f>
        <v>10575827.284650186</v>
      </c>
      <c r="X79" s="34">
        <f>NV!X79</f>
        <v>9740459</v>
      </c>
      <c r="Y79" s="34">
        <f>X79*Y191/NV!X79</f>
        <v>10067741</v>
      </c>
      <c r="Z79" s="34">
        <f>Y79*Z191/NV!Y79</f>
        <v>10484875.798113607</v>
      </c>
      <c r="AA79" s="34">
        <f>Z79*AA191/NV!Z79</f>
        <v>10684898.141033238</v>
      </c>
      <c r="AB79" s="34">
        <f>AA79*AB191/NV!AA79</f>
        <v>9948541.535512615</v>
      </c>
      <c r="AC79" s="34">
        <f>AB79*AC191/NV!AB79</f>
        <v>6768097.3072635336</v>
      </c>
      <c r="AD79" s="34">
        <f>AC79*AD191/NV!AC79</f>
        <v>5982582.4546358483</v>
      </c>
    </row>
    <row r="80" spans="1:30" x14ac:dyDescent="0.2">
      <c r="A80" s="4">
        <v>78</v>
      </c>
      <c r="B80" s="6" t="s">
        <v>115</v>
      </c>
      <c r="C80" s="34">
        <f>D80*NV!C80/D192</f>
        <v>2729917.8094451698</v>
      </c>
      <c r="D80" s="34">
        <f>E80*NV!D80/E192</f>
        <v>3100700.5170523319</v>
      </c>
      <c r="E80" s="34">
        <f>F80*NV!E80/F192</f>
        <v>3897557.0891812448</v>
      </c>
      <c r="F80" s="34">
        <f>G80*NV!F80/G192</f>
        <v>4863549.0792268189</v>
      </c>
      <c r="G80" s="34">
        <f>H80*NV!G80/H192</f>
        <v>5488616.5270916522</v>
      </c>
      <c r="H80" s="34">
        <f>I80*NV!H80/I192</f>
        <v>5845259.3048469154</v>
      </c>
      <c r="I80" s="34">
        <f>J80*NV!I80/J192</f>
        <v>6438030.1442907806</v>
      </c>
      <c r="J80" s="34">
        <f>K80*NV!J80/K192</f>
        <v>7077497.9544153949</v>
      </c>
      <c r="K80" s="34">
        <f>L80*NV!K80/L192</f>
        <v>7320610.7506184466</v>
      </c>
      <c r="L80" s="34">
        <f>M80*NV!L80/M192</f>
        <v>7454851.8347608801</v>
      </c>
      <c r="M80" s="34">
        <f>N80*NV!M80/N192</f>
        <v>7164938.9762684898</v>
      </c>
      <c r="N80" s="34">
        <f>O80*NV!N80/O192</f>
        <v>7105955.69503118</v>
      </c>
      <c r="O80" s="34">
        <f>P80*NV!O80/P192</f>
        <v>7405252.4508256093</v>
      </c>
      <c r="P80" s="34">
        <f>Q80*NV!P80/Q192</f>
        <v>7734842.65880669</v>
      </c>
      <c r="Q80" s="34">
        <f>R80*NV!Q80/R192</f>
        <v>8251991.8100200417</v>
      </c>
      <c r="R80" s="34">
        <f>S80*NV!R80/S192</f>
        <v>8321949.3932911335</v>
      </c>
      <c r="S80" s="34">
        <f>T80*NV!S80/T192</f>
        <v>8728242.6802887581</v>
      </c>
      <c r="T80" s="34">
        <f>U80*NV!T80/U192</f>
        <v>8928799.8703557756</v>
      </c>
      <c r="U80" s="34">
        <f>V80*NV!U80/V192</f>
        <v>9018755.1871084794</v>
      </c>
      <c r="V80" s="34">
        <f>W80*NV!V80/W192</f>
        <v>9392843.5765729211</v>
      </c>
      <c r="W80" s="34">
        <f>X80*NV!W80/X192</f>
        <v>9470680.7552994713</v>
      </c>
      <c r="X80" s="34">
        <f>NV!X80</f>
        <v>9856981</v>
      </c>
      <c r="Y80" s="34">
        <f>X80*Y192/NV!X80</f>
        <v>10334912</v>
      </c>
      <c r="Z80" s="34">
        <f>Y80*Z192/NV!Y80</f>
        <v>10413938.70055851</v>
      </c>
      <c r="AA80" s="34">
        <f>Z80*AA192/NV!Z80</f>
        <v>10763948.523768814</v>
      </c>
      <c r="AB80" s="34">
        <f>AA80*AB192/NV!AA80</f>
        <v>10696197.765032297</v>
      </c>
      <c r="AC80" s="34">
        <f>AB80*AC192/NV!AB80</f>
        <v>11655093.769473976</v>
      </c>
      <c r="AD80" s="34">
        <f>AC80*AD192/NV!AC80</f>
        <v>11756567.973919209</v>
      </c>
    </row>
    <row r="81" spans="1:30" x14ac:dyDescent="0.2">
      <c r="A81" s="4">
        <v>79</v>
      </c>
      <c r="B81" s="6" t="s">
        <v>116</v>
      </c>
      <c r="C81" s="34">
        <f>D81*NV!C81/D193</f>
        <v>1322340.1932888036</v>
      </c>
      <c r="D81" s="34">
        <f>E81*NV!D81/E193</f>
        <v>1592448.9678889259</v>
      </c>
      <c r="E81" s="34">
        <f>F81*NV!E81/F193</f>
        <v>1827937.3985522701</v>
      </c>
      <c r="F81" s="34">
        <f>G81*NV!F81/G193</f>
        <v>1846469.0846974303</v>
      </c>
      <c r="G81" s="34">
        <f>H81*NV!G81/H193</f>
        <v>1818612.9912150984</v>
      </c>
      <c r="H81" s="34">
        <f>I81*NV!H81/I193</f>
        <v>1811739.4211541417</v>
      </c>
      <c r="I81" s="34">
        <f>J81*NV!I81/J193</f>
        <v>1728488.7311135249</v>
      </c>
      <c r="J81" s="34">
        <f>K81*NV!J81/K193</f>
        <v>1758451.7504331751</v>
      </c>
      <c r="K81" s="34">
        <f>L81*NV!K81/L193</f>
        <v>1863224.1383528444</v>
      </c>
      <c r="L81" s="34">
        <f>M81*NV!L81/M193</f>
        <v>1943544.1686642503</v>
      </c>
      <c r="M81" s="34">
        <f>N81*NV!M81/N193</f>
        <v>1894583.9439403478</v>
      </c>
      <c r="N81" s="34">
        <f>O81*NV!N81/O193</f>
        <v>2003099.95861287</v>
      </c>
      <c r="O81" s="34">
        <f>P81*NV!O81/P193</f>
        <v>2011367.5807278689</v>
      </c>
      <c r="P81" s="34">
        <f>Q81*NV!P81/Q193</f>
        <v>2054779.8629248766</v>
      </c>
      <c r="Q81" s="34">
        <f>R81*NV!Q81/R193</f>
        <v>1878441.6168000638</v>
      </c>
      <c r="R81" s="34">
        <f>S81*NV!R81/S193</f>
        <v>1963243.7181883862</v>
      </c>
      <c r="S81" s="34">
        <f>T81*NV!S81/T193</f>
        <v>2194803.9743162272</v>
      </c>
      <c r="T81" s="34">
        <f>U81*NV!T81/U193</f>
        <v>2063965.9703245822</v>
      </c>
      <c r="U81" s="34">
        <f>V81*NV!U81/V193</f>
        <v>2112316.1710254238</v>
      </c>
      <c r="V81" s="34">
        <f>W81*NV!V81/W193</f>
        <v>2231835.0434913235</v>
      </c>
      <c r="W81" s="34">
        <f>X81*NV!W81/X193</f>
        <v>2230706.9216457703</v>
      </c>
      <c r="X81" s="34">
        <f>NV!X81</f>
        <v>2311339</v>
      </c>
      <c r="Y81" s="34">
        <f>X81*Y193/NV!X81</f>
        <v>2237456</v>
      </c>
      <c r="Z81" s="34">
        <f>Y81*Z193/NV!Y81</f>
        <v>2298682.3557956601</v>
      </c>
      <c r="AA81" s="34">
        <f>Z81*AA193/NV!Z81</f>
        <v>2403765.2730780062</v>
      </c>
      <c r="AB81" s="34">
        <f>AA81*AB193/NV!AA81</f>
        <v>2420988.2059224341</v>
      </c>
      <c r="AC81" s="34">
        <f>AB81*AC193/NV!AB81</f>
        <v>2487908.2632481758</v>
      </c>
      <c r="AD81" s="34">
        <f>AC81*AD193/NV!AC81</f>
        <v>2333274.9845036492</v>
      </c>
    </row>
    <row r="82" spans="1:30" x14ac:dyDescent="0.2">
      <c r="A82" s="4">
        <v>80</v>
      </c>
      <c r="B82" s="6" t="s">
        <v>117</v>
      </c>
      <c r="C82" s="34">
        <f>D82*NV!C82/D194</f>
        <v>4129326.4241327252</v>
      </c>
      <c r="D82" s="34">
        <f>E82*NV!D82/E194</f>
        <v>4465666.0973967984</v>
      </c>
      <c r="E82" s="34">
        <f>F82*NV!E82/F194</f>
        <v>5310479.178788404</v>
      </c>
      <c r="F82" s="34">
        <f>G82*NV!F82/G194</f>
        <v>5852408.2420550743</v>
      </c>
      <c r="G82" s="34">
        <f>H82*NV!G82/H194</f>
        <v>7164757.5476885661</v>
      </c>
      <c r="H82" s="34">
        <f>I82*NV!H82/I194</f>
        <v>7762025.8510462176</v>
      </c>
      <c r="I82" s="34">
        <f>J82*NV!I82/J194</f>
        <v>8533985.1988634169</v>
      </c>
      <c r="J82" s="34">
        <f>K82*NV!J82/K194</f>
        <v>9553238.6568339039</v>
      </c>
      <c r="K82" s="34">
        <f>L82*NV!K82/L194</f>
        <v>10250566.256345088</v>
      </c>
      <c r="L82" s="34">
        <f>M82*NV!L82/M194</f>
        <v>10771728.919708395</v>
      </c>
      <c r="M82" s="34">
        <f>N82*NV!M82/N194</f>
        <v>11015346.43744465</v>
      </c>
      <c r="N82" s="34">
        <f>O82*NV!N82/O194</f>
        <v>11576635.075928861</v>
      </c>
      <c r="O82" s="34">
        <f>P82*NV!O82/P194</f>
        <v>11966921.717929266</v>
      </c>
      <c r="P82" s="34">
        <f>Q82*NV!P82/Q194</f>
        <v>12157148.328202371</v>
      </c>
      <c r="Q82" s="34">
        <f>R82*NV!Q82/R194</f>
        <v>12224701.143623753</v>
      </c>
      <c r="R82" s="34">
        <f>S82*NV!R82/S194</f>
        <v>11680636.527589068</v>
      </c>
      <c r="S82" s="34">
        <f>T82*NV!S82/T194</f>
        <v>11162872.562852491</v>
      </c>
      <c r="T82" s="34">
        <f>U82*NV!T82/U194</f>
        <v>11066348.073821681</v>
      </c>
      <c r="U82" s="34">
        <f>V82*NV!U82/V194</f>
        <v>11249024.393588193</v>
      </c>
      <c r="V82" s="34">
        <f>W82*NV!V82/W194</f>
        <v>11509008.686634231</v>
      </c>
      <c r="W82" s="34">
        <f>X82*NV!W82/X194</f>
        <v>11387310.860110043</v>
      </c>
      <c r="X82" s="34">
        <f>NV!X82</f>
        <v>11606832</v>
      </c>
      <c r="Y82" s="34">
        <f>X82*Y194/NV!X82</f>
        <v>11550115</v>
      </c>
      <c r="Z82" s="34">
        <f>Y82*Z194/NV!Y82</f>
        <v>11800445.165077183</v>
      </c>
      <c r="AA82" s="34">
        <f>Z82*AA194/NV!Z82</f>
        <v>12004437.434692396</v>
      </c>
      <c r="AB82" s="34">
        <f>AA82*AB194/NV!AA82</f>
        <v>12358208.430017922</v>
      </c>
      <c r="AC82" s="34">
        <f>AB82*AC194/NV!AB82</f>
        <v>11819350.157463456</v>
      </c>
      <c r="AD82" s="34">
        <f>AC82*AD194/NV!AC82</f>
        <v>12568136.091887062</v>
      </c>
    </row>
    <row r="83" spans="1:30" x14ac:dyDescent="0.2">
      <c r="A83" s="4">
        <v>81</v>
      </c>
      <c r="B83" s="6" t="s">
        <v>118</v>
      </c>
      <c r="C83" s="34">
        <f>D83*NV!C83/D195</f>
        <v>3630028.1759238872</v>
      </c>
      <c r="D83" s="34">
        <f>E83*NV!D83/E195</f>
        <v>3728293.8437868236</v>
      </c>
      <c r="E83" s="34">
        <f>F83*NV!E83/F195</f>
        <v>3879525.8730282867</v>
      </c>
      <c r="F83" s="34">
        <f>G83*NV!F83/G195</f>
        <v>3820467.9441659655</v>
      </c>
      <c r="G83" s="34">
        <f>H83*NV!G83/H195</f>
        <v>3859686.0931668952</v>
      </c>
      <c r="H83" s="34">
        <f>I83*NV!H83/I195</f>
        <v>3692416.0910456618</v>
      </c>
      <c r="I83" s="34">
        <f>J83*NV!I83/J195</f>
        <v>3883752.2013728027</v>
      </c>
      <c r="J83" s="34">
        <f>K83*NV!J83/K195</f>
        <v>3781610.40665277</v>
      </c>
      <c r="K83" s="34">
        <f>L83*NV!K83/L195</f>
        <v>3688769.1754833777</v>
      </c>
      <c r="L83" s="34">
        <f>M83*NV!L83/M195</f>
        <v>3672073.1361623728</v>
      </c>
      <c r="M83" s="34">
        <f>N83*NV!M83/N195</f>
        <v>3631556.4976954209</v>
      </c>
      <c r="N83" s="34">
        <f>O83*NV!N83/O195</f>
        <v>3779066.9230533922</v>
      </c>
      <c r="O83" s="34">
        <f>P83*NV!O83/P195</f>
        <v>3594079.3419436854</v>
      </c>
      <c r="P83" s="34">
        <f>Q83*NV!P83/Q195</f>
        <v>3422077.6753026336</v>
      </c>
      <c r="Q83" s="34">
        <f>R83*NV!Q83/R195</f>
        <v>3272372.197962956</v>
      </c>
      <c r="R83" s="34">
        <f>S83*NV!R83/S195</f>
        <v>2993063.5799906063</v>
      </c>
      <c r="S83" s="34">
        <f>T83*NV!S83/T195</f>
        <v>2740294.1185158291</v>
      </c>
      <c r="T83" s="34">
        <f>U83*NV!T83/U195</f>
        <v>2520280.0137861036</v>
      </c>
      <c r="U83" s="34">
        <f>V83*NV!U83/V195</f>
        <v>2304645.5591838197</v>
      </c>
      <c r="V83" s="34">
        <f>W83*NV!V83/W195</f>
        <v>2384844.9175413135</v>
      </c>
      <c r="W83" s="34">
        <f>X83*NV!W83/X195</f>
        <v>2538762.2072694073</v>
      </c>
      <c r="X83" s="34">
        <f>NV!X83</f>
        <v>2840801</v>
      </c>
      <c r="Y83" s="34">
        <f>X83*Y195/NV!X83</f>
        <v>2732282</v>
      </c>
      <c r="Z83" s="34">
        <f>Y83*Z195/NV!Y83</f>
        <v>2499342.0888229869</v>
      </c>
      <c r="AA83" s="34">
        <f>Z83*AA195/NV!Z83</f>
        <v>2444460.8621581616</v>
      </c>
      <c r="AB83" s="34">
        <f>AA83*AB195/NV!AA83</f>
        <v>2403406.3228249596</v>
      </c>
      <c r="AC83" s="34">
        <f>AB83*AC195/NV!AB83</f>
        <v>2228329.8210452558</v>
      </c>
      <c r="AD83" s="34">
        <f>AC83*AD195/NV!AC83</f>
        <v>2310047.9203995196</v>
      </c>
    </row>
    <row r="84" spans="1:30" x14ac:dyDescent="0.2">
      <c r="A84" s="4">
        <v>82</v>
      </c>
      <c r="B84" s="6" t="s">
        <v>119</v>
      </c>
      <c r="C84" s="34">
        <f>D84*NV!C84/D196</f>
        <v>12986249.518892219</v>
      </c>
      <c r="D84" s="34">
        <f>E84*NV!D84/E196</f>
        <v>12974898.749110425</v>
      </c>
      <c r="E84" s="34">
        <f>F84*NV!E84/F196</f>
        <v>12881131.218593476</v>
      </c>
      <c r="F84" s="34">
        <f>G84*NV!F84/G196</f>
        <v>13423138.031558087</v>
      </c>
      <c r="G84" s="34">
        <f>H84*NV!G84/H196</f>
        <v>13418727.80783511</v>
      </c>
      <c r="H84" s="34">
        <f>I84*NV!H84/I196</f>
        <v>14024316.926658953</v>
      </c>
      <c r="I84" s="34">
        <f>J84*NV!I84/J196</f>
        <v>14448450.039542193</v>
      </c>
      <c r="J84" s="34">
        <f>K84*NV!J84/K196</f>
        <v>14590515.677965902</v>
      </c>
      <c r="K84" s="34">
        <f>L84*NV!K84/L196</f>
        <v>14294203.044438444</v>
      </c>
      <c r="L84" s="34">
        <f>M84*NV!L84/M196</f>
        <v>14199092.01560531</v>
      </c>
      <c r="M84" s="34">
        <f>N84*NV!M84/N196</f>
        <v>14257727.2462679</v>
      </c>
      <c r="N84" s="34">
        <f>O84*NV!N84/O196</f>
        <v>14420450.808990091</v>
      </c>
      <c r="O84" s="34">
        <f>P84*NV!O84/P196</f>
        <v>14241070.892611368</v>
      </c>
      <c r="P84" s="34">
        <f>Q84*NV!P84/Q196</f>
        <v>14166900.557928249</v>
      </c>
      <c r="Q84" s="34">
        <f>R84*NV!Q84/R196</f>
        <v>12939294.432523267</v>
      </c>
      <c r="R84" s="34">
        <f>S84*NV!R84/S196</f>
        <v>12980156.045322776</v>
      </c>
      <c r="S84" s="34">
        <f>T84*NV!S84/T196</f>
        <v>13027318.204268459</v>
      </c>
      <c r="T84" s="34">
        <f>U84*NV!T84/U196</f>
        <v>12888212.030337453</v>
      </c>
      <c r="U84" s="34">
        <f>V84*NV!U84/V196</f>
        <v>12783514.594209772</v>
      </c>
      <c r="V84" s="34">
        <f>W84*NV!V84/W196</f>
        <v>14014068.849902628</v>
      </c>
      <c r="W84" s="34">
        <f>X84*NV!W84/X196</f>
        <v>13847303.454006311</v>
      </c>
      <c r="X84" s="34">
        <f>NV!X84</f>
        <v>14200700</v>
      </c>
      <c r="Y84" s="34">
        <f>X84*Y196/NV!X84</f>
        <v>14056119</v>
      </c>
      <c r="Z84" s="34">
        <f>Y84*Z196/NV!Y84</f>
        <v>14395265.527280672</v>
      </c>
      <c r="AA84" s="34">
        <f>Z84*AA196/NV!Z84</f>
        <v>14613093.971317969</v>
      </c>
      <c r="AB84" s="34">
        <f>AA84*AB196/NV!AA84</f>
        <v>14517821.650947182</v>
      </c>
      <c r="AC84" s="34">
        <f>AB84*AC196/NV!AB84</f>
        <v>16341695.213376625</v>
      </c>
      <c r="AD84" s="34">
        <f>AC84*AD196/NV!AC84</f>
        <v>17982342.468530081</v>
      </c>
    </row>
    <row r="85" spans="1:30" x14ac:dyDescent="0.2">
      <c r="A85" s="4">
        <v>83</v>
      </c>
      <c r="B85" s="6" t="s">
        <v>120</v>
      </c>
      <c r="C85" s="34">
        <f>D85*NV!C85/D197</f>
        <v>12810216.27401544</v>
      </c>
      <c r="D85" s="34">
        <f>E85*NV!D85/E197</f>
        <v>11295412.250283668</v>
      </c>
      <c r="E85" s="34">
        <f>F85*NV!E85/F197</f>
        <v>11978214.349047618</v>
      </c>
      <c r="F85" s="34">
        <f>G85*NV!F85/G197</f>
        <v>11741749.905150564</v>
      </c>
      <c r="G85" s="34">
        <f>H85*NV!G85/H197</f>
        <v>10353858.721056899</v>
      </c>
      <c r="H85" s="34">
        <f>I85*NV!H85/I197</f>
        <v>8911705.0656292457</v>
      </c>
      <c r="I85" s="34">
        <f>J85*NV!I85/J197</f>
        <v>8353052.1521219267</v>
      </c>
      <c r="J85" s="34">
        <f>K85*NV!J85/K197</f>
        <v>7496987.9957284331</v>
      </c>
      <c r="K85" s="34">
        <f>L85*NV!K85/L197</f>
        <v>7787288.2219330063</v>
      </c>
      <c r="L85" s="34">
        <f>M85*NV!L85/M197</f>
        <v>8270840.3662324753</v>
      </c>
      <c r="M85" s="34">
        <f>N85*NV!M85/N197</f>
        <v>8087158.7552770823</v>
      </c>
      <c r="N85" s="34">
        <f>O85*NV!N85/O197</f>
        <v>8577681.8470573947</v>
      </c>
      <c r="O85" s="34">
        <f>P85*NV!O85/P197</f>
        <v>8786202.7689731326</v>
      </c>
      <c r="P85" s="34">
        <f>Q85*NV!P85/Q197</f>
        <v>10038510.247484298</v>
      </c>
      <c r="Q85" s="34">
        <f>R85*NV!Q85/R197</f>
        <v>7415554.42237812</v>
      </c>
      <c r="R85" s="34">
        <f>S85*NV!R85/S197</f>
        <v>7424764.0996955195</v>
      </c>
      <c r="S85" s="34">
        <f>T85*NV!S85/T197</f>
        <v>7397783.6468445826</v>
      </c>
      <c r="T85" s="34">
        <f>U85*NV!T85/U197</f>
        <v>7199063.6905779261</v>
      </c>
      <c r="U85" s="34">
        <f>V85*NV!U85/V197</f>
        <v>7799885.4431201098</v>
      </c>
      <c r="V85" s="34">
        <f>W85*NV!V85/W197</f>
        <v>8310920.844467489</v>
      </c>
      <c r="W85" s="34">
        <f>X85*NV!W85/X197</f>
        <v>8416515.2260432076</v>
      </c>
      <c r="X85" s="34">
        <f>NV!X85</f>
        <v>8801317</v>
      </c>
      <c r="Y85" s="34">
        <f>X85*Y197/NV!X85</f>
        <v>8534646</v>
      </c>
      <c r="Z85" s="34">
        <f>Y85*Z197/NV!Y85</f>
        <v>8647635.3022287656</v>
      </c>
      <c r="AA85" s="34">
        <f>Z85*AA197/NV!Z85</f>
        <v>8520612.6752140094</v>
      </c>
      <c r="AB85" s="34">
        <f>AA85*AB197/NV!AA85</f>
        <v>8292179.1356261903</v>
      </c>
      <c r="AC85" s="34">
        <f>AB85*AC197/NV!AB85</f>
        <v>7596960.2381959092</v>
      </c>
      <c r="AD85" s="34">
        <f>AC85*AD197/NV!AC85</f>
        <v>7935929.3473758176</v>
      </c>
    </row>
    <row r="86" spans="1:30" x14ac:dyDescent="0.2">
      <c r="A86" s="4">
        <v>84</v>
      </c>
      <c r="B86" s="6" t="s">
        <v>121</v>
      </c>
      <c r="C86" s="34">
        <f>D86*NV!C86/D198</f>
        <v>30453734.996415131</v>
      </c>
      <c r="D86" s="34">
        <f>E86*NV!D86/E198</f>
        <v>31366346.202458426</v>
      </c>
      <c r="E86" s="34">
        <f>F86*NV!E86/F198</f>
        <v>32365894.683640525</v>
      </c>
      <c r="F86" s="34">
        <f>G86*NV!F86/G198</f>
        <v>33305841.174985524</v>
      </c>
      <c r="G86" s="34">
        <f>H86*NV!G86/H198</f>
        <v>34000935.193075411</v>
      </c>
      <c r="H86" s="34">
        <f>I86*NV!H86/I198</f>
        <v>35016145.875194527</v>
      </c>
      <c r="I86" s="34">
        <f>J86*NV!I86/J198</f>
        <v>36131459.199838832</v>
      </c>
      <c r="J86" s="34">
        <f>K86*NV!J86/K198</f>
        <v>36883830.041683219</v>
      </c>
      <c r="K86" s="34">
        <f>L86*NV!K86/L198</f>
        <v>37702570.160514735</v>
      </c>
      <c r="L86" s="34">
        <f>M86*NV!L86/M198</f>
        <v>38465584.714769222</v>
      </c>
      <c r="M86" s="34">
        <f>N86*NV!M86/N198</f>
        <v>39134344.045543715</v>
      </c>
      <c r="N86" s="34">
        <f>O86*NV!N86/O198</f>
        <v>39851387.171935186</v>
      </c>
      <c r="O86" s="34">
        <f>P86*NV!O86/P198</f>
        <v>40456159.233857766</v>
      </c>
      <c r="P86" s="34">
        <f>Q86*NV!P86/Q198</f>
        <v>40846309.903571188</v>
      </c>
      <c r="Q86" s="34">
        <f>R86*NV!Q86/R198</f>
        <v>41383744.224414073</v>
      </c>
      <c r="R86" s="34">
        <f>S86*NV!R86/S198</f>
        <v>41825673.713764414</v>
      </c>
      <c r="S86" s="34">
        <f>T86*NV!S86/T198</f>
        <v>42273143.887873784</v>
      </c>
      <c r="T86" s="34">
        <f>U86*NV!T86/U198</f>
        <v>42530207.337587267</v>
      </c>
      <c r="U86" s="34">
        <f>V86*NV!U86/V198</f>
        <v>42745516.911929592</v>
      </c>
      <c r="V86" s="34">
        <f>W86*NV!V86/W198</f>
        <v>43195404.068300769</v>
      </c>
      <c r="W86" s="34">
        <f>X86*NV!W86/X198</f>
        <v>43649260.958768129</v>
      </c>
      <c r="X86" s="34">
        <f>NV!X86</f>
        <v>43787539</v>
      </c>
      <c r="Y86" s="34">
        <f>X86*Y198/NV!X86</f>
        <v>43846996</v>
      </c>
      <c r="Z86" s="34">
        <f>Y86*Z198/NV!Y86</f>
        <v>44179385.329341479</v>
      </c>
      <c r="AA86" s="34">
        <f>Z86*AA198/NV!Z86</f>
        <v>44480931.119524263</v>
      </c>
      <c r="AB86" s="34">
        <f>AA86*AB198/NV!AA86</f>
        <v>44780051.044519491</v>
      </c>
      <c r="AC86" s="34">
        <f>AB86*AC198/NV!AB86</f>
        <v>44685812.419985391</v>
      </c>
      <c r="AD86" s="34">
        <f>AC86*AD198/NV!AC86</f>
        <v>44519766.416624866</v>
      </c>
    </row>
    <row r="87" spans="1:30" x14ac:dyDescent="0.2">
      <c r="A87" s="4">
        <v>85</v>
      </c>
      <c r="B87" s="6" t="s">
        <v>122</v>
      </c>
      <c r="C87" s="34">
        <f>D87*NV!C87/D199</f>
        <v>21088498.668118313</v>
      </c>
      <c r="D87" s="34">
        <f>E87*NV!D87/E199</f>
        <v>20780493.001965232</v>
      </c>
      <c r="E87" s="34">
        <f>F87*NV!E87/F199</f>
        <v>20456758.917420801</v>
      </c>
      <c r="F87" s="34">
        <f>G87*NV!F87/G199</f>
        <v>19647510.78667349</v>
      </c>
      <c r="G87" s="34">
        <f>H87*NV!G87/H199</f>
        <v>18277297.857018817</v>
      </c>
      <c r="H87" s="34">
        <f>I87*NV!H87/I199</f>
        <v>17652755.237646095</v>
      </c>
      <c r="I87" s="34">
        <f>J87*NV!I87/J199</f>
        <v>17971957.547277145</v>
      </c>
      <c r="J87" s="34">
        <f>K87*NV!J87/K199</f>
        <v>17881702.148667432</v>
      </c>
      <c r="K87" s="34">
        <f>L87*NV!K87/L199</f>
        <v>17708249.125327725</v>
      </c>
      <c r="L87" s="34">
        <f>M87*NV!L87/M199</f>
        <v>17759625.190925274</v>
      </c>
      <c r="M87" s="34">
        <f>N87*NV!M87/N199</f>
        <v>17981887.718598396</v>
      </c>
      <c r="N87" s="34">
        <f>O87*NV!N87/O199</f>
        <v>18389003.671026498</v>
      </c>
      <c r="O87" s="34">
        <f>P87*NV!O87/P199</f>
        <v>19040937.303917713</v>
      </c>
      <c r="P87" s="34">
        <f>Q87*NV!P87/Q199</f>
        <v>18641682.116371524</v>
      </c>
      <c r="Q87" s="34">
        <f>R87*NV!Q87/R199</f>
        <v>18411479.852868691</v>
      </c>
      <c r="R87" s="34">
        <f>S87*NV!R87/S199</f>
        <v>17962870.703758348</v>
      </c>
      <c r="S87" s="34">
        <f>T87*NV!S87/T199</f>
        <v>18382502.007991705</v>
      </c>
      <c r="T87" s="34">
        <f>U87*NV!T87/U199</f>
        <v>18805128.008348167</v>
      </c>
      <c r="U87" s="34">
        <f>V87*NV!U87/V199</f>
        <v>19040125.90375391</v>
      </c>
      <c r="V87" s="34">
        <f>W87*NV!V87/W199</f>
        <v>19756720.090445459</v>
      </c>
      <c r="W87" s="34">
        <f>X87*NV!W87/X199</f>
        <v>20287188.24831821</v>
      </c>
      <c r="X87" s="34">
        <f>NV!X87</f>
        <v>20780933</v>
      </c>
      <c r="Y87" s="34">
        <f>X87*Y199/NV!X87</f>
        <v>20946670</v>
      </c>
      <c r="Z87" s="34">
        <f>Y87*Z199/NV!Y87</f>
        <v>21058877.255957823</v>
      </c>
      <c r="AA87" s="34">
        <f>Z87*AA199/NV!Z87</f>
        <v>20924712.718210801</v>
      </c>
      <c r="AB87" s="34">
        <f>AA87*AB199/NV!AA87</f>
        <v>21277639.175730348</v>
      </c>
      <c r="AC87" s="34">
        <f>AB87*AC199/NV!AB87</f>
        <v>20989319.708723921</v>
      </c>
      <c r="AD87" s="34">
        <f>AC87*AD199/NV!AC87</f>
        <v>20600259.887414634</v>
      </c>
    </row>
    <row r="88" spans="1:30" x14ac:dyDescent="0.2">
      <c r="A88" s="4">
        <v>86</v>
      </c>
      <c r="B88" s="6" t="s">
        <v>123</v>
      </c>
      <c r="C88" s="34">
        <f>D88*NV!C88/D200</f>
        <v>2528807.676900554</v>
      </c>
      <c r="D88" s="34">
        <f>E88*NV!D88/E200</f>
        <v>2600589.7501455974</v>
      </c>
      <c r="E88" s="34">
        <f>F88*NV!E88/F200</f>
        <v>2673813.9624980218</v>
      </c>
      <c r="F88" s="34">
        <f>G88*NV!F88/G200</f>
        <v>2711519.5414897474</v>
      </c>
      <c r="G88" s="34">
        <f>H88*NV!G88/H200</f>
        <v>2728717.4496696307</v>
      </c>
      <c r="H88" s="34">
        <f>I88*NV!H88/I200</f>
        <v>2749102.3422224638</v>
      </c>
      <c r="I88" s="34">
        <f>J88*NV!I88/J200</f>
        <v>2809313.6947627617</v>
      </c>
      <c r="J88" s="34">
        <f>K88*NV!J88/K200</f>
        <v>2868918.7755926838</v>
      </c>
      <c r="K88" s="34">
        <f>L88*NV!K88/L200</f>
        <v>2903618.4309411147</v>
      </c>
      <c r="L88" s="34">
        <f>M88*NV!L88/M200</f>
        <v>2996140.4362364658</v>
      </c>
      <c r="M88" s="34">
        <f>N88*NV!M88/N200</f>
        <v>2935984.7648669151</v>
      </c>
      <c r="N88" s="34">
        <f>O88*NV!N88/O200</f>
        <v>2966798.7794887107</v>
      </c>
      <c r="O88" s="34">
        <f>P88*NV!O88/P200</f>
        <v>3064269.0108121438</v>
      </c>
      <c r="P88" s="34">
        <f>Q88*NV!P88/Q200</f>
        <v>3112097.2585784756</v>
      </c>
      <c r="Q88" s="34">
        <f>R88*NV!Q88/R200</f>
        <v>3149573.9385438086</v>
      </c>
      <c r="R88" s="34">
        <f>S88*NV!R88/S200</f>
        <v>3124792.7863247544</v>
      </c>
      <c r="S88" s="34">
        <f>T88*NV!S88/T200</f>
        <v>3098200.9988937732</v>
      </c>
      <c r="T88" s="34">
        <f>U88*NV!T88/U200</f>
        <v>3069410.1698992169</v>
      </c>
      <c r="U88" s="34">
        <f>V88*NV!U88/V200</f>
        <v>3059393.7870123</v>
      </c>
      <c r="V88" s="34">
        <f>W88*NV!V88/W200</f>
        <v>3073864.2875953536</v>
      </c>
      <c r="W88" s="34">
        <f>X88*NV!W88/X200</f>
        <v>3201468.0942884665</v>
      </c>
      <c r="X88" s="34">
        <f>NV!X88</f>
        <v>3236114</v>
      </c>
      <c r="Y88" s="34">
        <f>X88*Y200/NV!X88</f>
        <v>3202685</v>
      </c>
      <c r="Z88" s="34">
        <f>Y88*Z200/NV!Y88</f>
        <v>3149467.9243873474</v>
      </c>
      <c r="AA88" s="34">
        <f>Z88*AA200/NV!Z88</f>
        <v>3053136.4546269765</v>
      </c>
      <c r="AB88" s="34">
        <f>AA88*AB200/NV!AA88</f>
        <v>2930962.8309496217</v>
      </c>
      <c r="AC88" s="34">
        <f>AB88*AC200/NV!AB88</f>
        <v>2789239.4939975771</v>
      </c>
      <c r="AD88" s="34">
        <f>AC88*AD200/NV!AC88</f>
        <v>2683649.3787817513</v>
      </c>
    </row>
    <row r="89" spans="1:30" x14ac:dyDescent="0.2">
      <c r="A89" s="4">
        <v>87</v>
      </c>
      <c r="B89" s="6" t="s">
        <v>124</v>
      </c>
      <c r="C89" s="34">
        <f>D89*NV!C89/D201</f>
        <v>2147125.7341172756</v>
      </c>
      <c r="D89" s="34">
        <f>E89*NV!D89/E201</f>
        <v>2204999.7959377002</v>
      </c>
      <c r="E89" s="34">
        <f>F89*NV!E89/F201</f>
        <v>2620349.880085771</v>
      </c>
      <c r="F89" s="34">
        <f>G89*NV!F89/G201</f>
        <v>2684379.8996155052</v>
      </c>
      <c r="G89" s="34">
        <f>H89*NV!G89/H201</f>
        <v>3081414.3240729589</v>
      </c>
      <c r="H89" s="34">
        <f>I89*NV!H89/I201</f>
        <v>2869408.7210861337</v>
      </c>
      <c r="I89" s="34">
        <f>J89*NV!I89/J201</f>
        <v>2950905.8581046714</v>
      </c>
      <c r="J89" s="34">
        <f>K89*NV!J89/K201</f>
        <v>2948279.2863502549</v>
      </c>
      <c r="K89" s="34">
        <f>L89*NV!K89/L201</f>
        <v>2803131.7037387611</v>
      </c>
      <c r="L89" s="34">
        <f>M89*NV!L89/M201</f>
        <v>2815524.0117836315</v>
      </c>
      <c r="M89" s="34">
        <f>N89*NV!M89/N201</f>
        <v>2915221.5618064441</v>
      </c>
      <c r="N89" s="34">
        <f>O89*NV!N89/O201</f>
        <v>2491959.7242250741</v>
      </c>
      <c r="O89" s="34">
        <f>P89*NV!O89/P201</f>
        <v>2472729.6442583646</v>
      </c>
      <c r="P89" s="34">
        <f>Q89*NV!P89/Q201</f>
        <v>2363283.6648315904</v>
      </c>
      <c r="Q89" s="34">
        <f>R89*NV!Q89/R201</f>
        <v>2062712.1792395716</v>
      </c>
      <c r="R89" s="34">
        <f>S89*NV!R89/S201</f>
        <v>1717138.4880208061</v>
      </c>
      <c r="S89" s="34">
        <f>T89*NV!S89/T201</f>
        <v>1671295.5458635846</v>
      </c>
      <c r="T89" s="34">
        <f>U89*NV!T89/U201</f>
        <v>1633859.5153750177</v>
      </c>
      <c r="U89" s="34">
        <f>V89*NV!U89/V201</f>
        <v>1712785.0114268768</v>
      </c>
      <c r="V89" s="34">
        <f>W89*NV!V89/W201</f>
        <v>1536541.0037590398</v>
      </c>
      <c r="W89" s="34">
        <f>X89*NV!W89/X201</f>
        <v>1673909.0209900553</v>
      </c>
      <c r="X89" s="34">
        <f>NV!X89</f>
        <v>1862484</v>
      </c>
      <c r="Y89" s="34">
        <f>X89*Y201/NV!X89</f>
        <v>1936457</v>
      </c>
      <c r="Z89" s="34">
        <f>Y89*Z201/NV!Y89</f>
        <v>1777303.1829332763</v>
      </c>
      <c r="AA89" s="34">
        <f>Z89*AA201/NV!Z89</f>
        <v>1708687.5229024426</v>
      </c>
      <c r="AB89" s="34">
        <f>AA89*AB201/NV!AA89</f>
        <v>1624249.1926367951</v>
      </c>
      <c r="AC89" s="34">
        <f>AB89*AC201/NV!AB89</f>
        <v>1526260.5749623119</v>
      </c>
      <c r="AD89" s="34">
        <f>AC89*AD201/NV!AC89</f>
        <v>1612612.0393402874</v>
      </c>
    </row>
    <row r="90" spans="1:30" x14ac:dyDescent="0.2">
      <c r="A90" s="4">
        <v>88</v>
      </c>
      <c r="B90" s="6" t="s">
        <v>125</v>
      </c>
      <c r="C90" s="34">
        <f>D90*NV!C90/D202</f>
        <v>868153.18037041021</v>
      </c>
      <c r="D90" s="34">
        <f>E90*NV!D90/E202</f>
        <v>880785.22505452973</v>
      </c>
      <c r="E90" s="34">
        <f>F90*NV!E90/F202</f>
        <v>1082178.2493416867</v>
      </c>
      <c r="F90" s="34">
        <f>G90*NV!F90/G202</f>
        <v>1234208.162624686</v>
      </c>
      <c r="G90" s="34">
        <f>H90*NV!G90/H202</f>
        <v>1340379.6260155113</v>
      </c>
      <c r="H90" s="34">
        <f>I90*NV!H90/I202</f>
        <v>1531073.4701856801</v>
      </c>
      <c r="I90" s="34">
        <f>J90*NV!I90/J202</f>
        <v>1937052.8651502638</v>
      </c>
      <c r="J90" s="34">
        <f>K90*NV!J90/K202</f>
        <v>2266505.1384193827</v>
      </c>
      <c r="K90" s="34">
        <f>L90*NV!K90/L202</f>
        <v>2634821.6816385556</v>
      </c>
      <c r="L90" s="34">
        <f>M90*NV!L90/M202</f>
        <v>2985730.9016227438</v>
      </c>
      <c r="M90" s="34">
        <f>N90*NV!M90/N202</f>
        <v>3359797.35339136</v>
      </c>
      <c r="N90" s="34">
        <f>O90*NV!N90/O202</f>
        <v>3514968.4703347906</v>
      </c>
      <c r="O90" s="34">
        <f>P90*NV!O90/P202</f>
        <v>3479196.2897798335</v>
      </c>
      <c r="P90" s="34">
        <f>Q90*NV!P90/Q202</f>
        <v>3445126.5908067268</v>
      </c>
      <c r="Q90" s="34">
        <f>R90*NV!Q90/R202</f>
        <v>3552904.2465221449</v>
      </c>
      <c r="R90" s="34">
        <f>S90*NV!R90/S202</f>
        <v>3720259.8412395017</v>
      </c>
      <c r="S90" s="34">
        <f>T90*NV!S90/T202</f>
        <v>3732768.3485395969</v>
      </c>
      <c r="T90" s="34">
        <f>U90*NV!T90/U202</f>
        <v>4121916.9728091503</v>
      </c>
      <c r="U90" s="34">
        <f>V90*NV!U90/V202</f>
        <v>4492401.3516946733</v>
      </c>
      <c r="V90" s="34">
        <f>W90*NV!V90/W202</f>
        <v>4417912.7347605834</v>
      </c>
      <c r="W90" s="34">
        <f>X90*NV!W90/X202</f>
        <v>4197211.2113079075</v>
      </c>
      <c r="X90" s="34">
        <f>NV!X90</f>
        <v>4135273</v>
      </c>
      <c r="Y90" s="34">
        <f>X90*Y202/NV!X90</f>
        <v>4739515</v>
      </c>
      <c r="Z90" s="34">
        <f>Y90*Z202/NV!Y90</f>
        <v>4393864.6300589293</v>
      </c>
      <c r="AA90" s="34">
        <f>Z90*AA202/NV!Z90</f>
        <v>4539417.1766493171</v>
      </c>
      <c r="AB90" s="34">
        <f>AA90*AB202/NV!AA90</f>
        <v>4528591.3387319567</v>
      </c>
      <c r="AC90" s="34">
        <f>AB90*AC202/NV!AB90</f>
        <v>4917977.0579265114</v>
      </c>
      <c r="AD90" s="34">
        <f>AC90*AD202/NV!AC90</f>
        <v>4579676.271212724</v>
      </c>
    </row>
    <row r="91" spans="1:30" x14ac:dyDescent="0.2">
      <c r="A91" s="4">
        <v>89</v>
      </c>
      <c r="B91" s="6" t="s">
        <v>126</v>
      </c>
      <c r="C91" s="34">
        <f>D91*NV!C91/D203</f>
        <v>4187755.3903832179</v>
      </c>
      <c r="D91" s="34">
        <f>E91*NV!D91/E203</f>
        <v>4456951.5172983306</v>
      </c>
      <c r="E91" s="34">
        <f>F91*NV!E91/F203</f>
        <v>4973600.43968907</v>
      </c>
      <c r="F91" s="34">
        <f>G91*NV!F91/G203</f>
        <v>5202124.8766824957</v>
      </c>
      <c r="G91" s="34">
        <f>H91*NV!G91/H203</f>
        <v>5165945.4107186338</v>
      </c>
      <c r="H91" s="34">
        <f>I91*NV!H91/I203</f>
        <v>5567176.2512502</v>
      </c>
      <c r="I91" s="34">
        <f>J91*NV!I91/J203</f>
        <v>5960885.5729126008</v>
      </c>
      <c r="J91" s="34">
        <f>K91*NV!J91/K203</f>
        <v>5359077.3824042752</v>
      </c>
      <c r="K91" s="34">
        <f>L91*NV!K91/L203</f>
        <v>5176863.3474960709</v>
      </c>
      <c r="L91" s="34">
        <f>M91*NV!L91/M203</f>
        <v>5115876.119692036</v>
      </c>
      <c r="M91" s="34">
        <f>N91*NV!M91/N203</f>
        <v>5168798.4212812446</v>
      </c>
      <c r="N91" s="34">
        <f>O91*NV!N91/O203</f>
        <v>4261302.4283700744</v>
      </c>
      <c r="O91" s="34">
        <f>P91*NV!O91/P203</f>
        <v>3905654.9833133584</v>
      </c>
      <c r="P91" s="34">
        <f>Q91*NV!P91/Q203</f>
        <v>3509201.3403590517</v>
      </c>
      <c r="Q91" s="34">
        <f>R91*NV!Q91/R203</f>
        <v>2944807.9324007151</v>
      </c>
      <c r="R91" s="34">
        <f>S91*NV!R91/S203</f>
        <v>2245133.2357993177</v>
      </c>
      <c r="S91" s="34">
        <f>T91*NV!S91/T203</f>
        <v>2104595.596427815</v>
      </c>
      <c r="T91" s="34">
        <f>U91*NV!T91/U203</f>
        <v>1612671.5598504872</v>
      </c>
      <c r="U91" s="34">
        <f>V91*NV!U91/V203</f>
        <v>1707832.975639117</v>
      </c>
      <c r="V91" s="34">
        <f>W91*NV!V91/W203</f>
        <v>1848519.9552871147</v>
      </c>
      <c r="W91" s="34">
        <f>X91*NV!W91/X203</f>
        <v>2035654.5477039099</v>
      </c>
      <c r="X91" s="34">
        <f>NV!X91</f>
        <v>2161120</v>
      </c>
      <c r="Y91" s="34">
        <f>X91*Y203/NV!X91</f>
        <v>2136968</v>
      </c>
      <c r="Z91" s="34">
        <f>Y91*Z203/NV!Y91</f>
        <v>2277169.5591615071</v>
      </c>
      <c r="AA91" s="34">
        <f>Z91*AA203/NV!Z91</f>
        <v>2288958.2078531068</v>
      </c>
      <c r="AB91" s="34">
        <f>AA91*AB203/NV!AA91</f>
        <v>2280453.6653714646</v>
      </c>
      <c r="AC91" s="34">
        <f>AB91*AC203/NV!AB91</f>
        <v>2204785.666489162</v>
      </c>
      <c r="AD91" s="34">
        <f>AC91*AD203/NV!AC91</f>
        <v>2114323.2727201753</v>
      </c>
    </row>
    <row r="92" spans="1:30" x14ac:dyDescent="0.2">
      <c r="A92" s="4">
        <v>90</v>
      </c>
      <c r="B92" s="6" t="s">
        <v>127</v>
      </c>
      <c r="C92" s="34">
        <f>D92*NV!C92/D204</f>
        <v>15659336.147387596</v>
      </c>
      <c r="D92" s="34">
        <f>E92*NV!D92/E204</f>
        <v>15866302.693701085</v>
      </c>
      <c r="E92" s="34">
        <f>F92*NV!E92/F204</f>
        <v>16386408.853294032</v>
      </c>
      <c r="F92" s="34">
        <f>G92*NV!F92/G204</f>
        <v>16565535.057087148</v>
      </c>
      <c r="G92" s="34">
        <f>H92*NV!G92/H204</f>
        <v>16483648.436904641</v>
      </c>
      <c r="H92" s="34">
        <f>I92*NV!H92/I204</f>
        <v>16181952.064248696</v>
      </c>
      <c r="I92" s="34">
        <f>J92*NV!I92/J204</f>
        <v>18003547.56031606</v>
      </c>
      <c r="J92" s="34">
        <f>K92*NV!J92/K204</f>
        <v>18543923.234293174</v>
      </c>
      <c r="K92" s="34">
        <f>L92*NV!K92/L204</f>
        <v>18987157.240498744</v>
      </c>
      <c r="L92" s="34">
        <f>M92*NV!L92/M204</f>
        <v>19888060.157359619</v>
      </c>
      <c r="M92" s="34">
        <f>N92*NV!M92/N204</f>
        <v>20958162.976890177</v>
      </c>
      <c r="N92" s="34">
        <f>O92*NV!N92/O204</f>
        <v>23831140.330601651</v>
      </c>
      <c r="O92" s="34">
        <f>P92*NV!O92/P204</f>
        <v>26139576.618991289</v>
      </c>
      <c r="P92" s="34">
        <f>Q92*NV!P92/Q204</f>
        <v>28924027.283943731</v>
      </c>
      <c r="Q92" s="34">
        <f>R92*NV!Q92/R204</f>
        <v>31213117.25763515</v>
      </c>
      <c r="R92" s="34">
        <f>S92*NV!R92/S204</f>
        <v>29348563.475172721</v>
      </c>
      <c r="S92" s="34">
        <f>T92*NV!S92/T204</f>
        <v>29320992.396038089</v>
      </c>
      <c r="T92" s="34">
        <f>U92*NV!T92/U204</f>
        <v>30582910.288311172</v>
      </c>
      <c r="U92" s="34">
        <f>V92*NV!U92/V204</f>
        <v>30404312.475244913</v>
      </c>
      <c r="V92" s="34">
        <f>W92*NV!V92/W204</f>
        <v>31802114.525221664</v>
      </c>
      <c r="W92" s="34">
        <f>X92*NV!W92/X204</f>
        <v>31713290.52295642</v>
      </c>
      <c r="X92" s="34">
        <f>NV!X92</f>
        <v>32689161</v>
      </c>
      <c r="Y92" s="34">
        <f>X92*Y204/NV!X92</f>
        <v>33601041</v>
      </c>
      <c r="Z92" s="34">
        <f>Y92*Z204/NV!Y92</f>
        <v>33773621.503958613</v>
      </c>
      <c r="AA92" s="34">
        <f>Z92*AA204/NV!Z92</f>
        <v>34041616.65756093</v>
      </c>
      <c r="AB92" s="34">
        <f>AA92*AB204/NV!AA92</f>
        <v>34877360.407008313</v>
      </c>
      <c r="AC92" s="34">
        <f>AB92*AC204/NV!AB92</f>
        <v>34279977.196653657</v>
      </c>
      <c r="AD92" s="34">
        <f>AC92*AD204/NV!AC92</f>
        <v>35135735.661684148</v>
      </c>
    </row>
    <row r="93" spans="1:30" x14ac:dyDescent="0.2">
      <c r="A93" s="4">
        <v>91</v>
      </c>
      <c r="B93" s="6" t="s">
        <v>128</v>
      </c>
      <c r="C93" s="34">
        <f>D93*NV!C93/D205</f>
        <v>18652931.011839315</v>
      </c>
      <c r="D93" s="34">
        <f>E93*NV!D93/E205</f>
        <v>19282100.379424319</v>
      </c>
      <c r="E93" s="34">
        <f>F93*NV!E93/F205</f>
        <v>19927181.116375558</v>
      </c>
      <c r="F93" s="34">
        <f>G93*NV!F93/G205</f>
        <v>20621826.740586948</v>
      </c>
      <c r="G93" s="34">
        <f>H93*NV!G93/H205</f>
        <v>21111152.822467059</v>
      </c>
      <c r="H93" s="34">
        <f>I93*NV!H93/I205</f>
        <v>21520892.050112326</v>
      </c>
      <c r="I93" s="34">
        <f>J93*NV!I93/J205</f>
        <v>22287042.68194361</v>
      </c>
      <c r="J93" s="34">
        <f>K93*NV!J93/K205</f>
        <v>22234927.804998867</v>
      </c>
      <c r="K93" s="34">
        <f>L93*NV!K93/L205</f>
        <v>22266418.111796323</v>
      </c>
      <c r="L93" s="34">
        <f>M93*NV!L93/M205</f>
        <v>22733064.358869616</v>
      </c>
      <c r="M93" s="34">
        <f>N93*NV!M93/N205</f>
        <v>22891643.794972666</v>
      </c>
      <c r="N93" s="34">
        <f>O93*NV!N93/O205</f>
        <v>22946741.364388119</v>
      </c>
      <c r="O93" s="34">
        <f>P93*NV!O93/P205</f>
        <v>23394873.571316112</v>
      </c>
      <c r="P93" s="34">
        <f>Q93*NV!P93/Q205</f>
        <v>23990196.037465878</v>
      </c>
      <c r="Q93" s="34">
        <f>R93*NV!Q93/R205</f>
        <v>24366293.883520257</v>
      </c>
      <c r="R93" s="34">
        <f>S93*NV!R93/S205</f>
        <v>24294100.549174014</v>
      </c>
      <c r="S93" s="34">
        <f>T93*NV!S93/T205</f>
        <v>24289375.220696017</v>
      </c>
      <c r="T93" s="34">
        <f>U93*NV!T93/U205</f>
        <v>24935859.922070861</v>
      </c>
      <c r="U93" s="34">
        <f>V93*NV!U93/V205</f>
        <v>25290013.91234678</v>
      </c>
      <c r="V93" s="34">
        <f>W93*NV!V93/W205</f>
        <v>25643207.291096788</v>
      </c>
      <c r="W93" s="34">
        <f>X93*NV!W93/X205</f>
        <v>26089144.920133118</v>
      </c>
      <c r="X93" s="34">
        <f>NV!X93</f>
        <v>26393171</v>
      </c>
      <c r="Y93" s="34">
        <f>X93*Y205/NV!X93</f>
        <v>26704564</v>
      </c>
      <c r="Z93" s="34">
        <f>Y93*Z205/NV!Y93</f>
        <v>27399005.481054183</v>
      </c>
      <c r="AA93" s="34">
        <f>Z93*AA205/NV!Z93</f>
        <v>28066275.340234801</v>
      </c>
      <c r="AB93" s="34">
        <f>AA93*AB205/NV!AA93</f>
        <v>28649488.099276684</v>
      </c>
      <c r="AC93" s="34">
        <f>AB93*AC205/NV!AB93</f>
        <v>29356582.056282092</v>
      </c>
      <c r="AD93" s="34">
        <f>AC93*AD205/NV!AC93</f>
        <v>29958311.818660337</v>
      </c>
    </row>
    <row r="94" spans="1:30" x14ac:dyDescent="0.2">
      <c r="A94" s="4">
        <v>92</v>
      </c>
      <c r="B94" s="6" t="s">
        <v>129</v>
      </c>
      <c r="C94" s="34">
        <f>D94*NV!C94/D206</f>
        <v>15562426.614093103</v>
      </c>
      <c r="D94" s="34">
        <f>E94*NV!D94/E206</f>
        <v>15979972.761643883</v>
      </c>
      <c r="E94" s="34">
        <f>F94*NV!E94/F206</f>
        <v>16225938.268685915</v>
      </c>
      <c r="F94" s="34">
        <f>G94*NV!F94/G206</f>
        <v>16374851.729337364</v>
      </c>
      <c r="G94" s="34">
        <f>H94*NV!G94/H206</f>
        <v>16452795.097262094</v>
      </c>
      <c r="H94" s="34">
        <f>I94*NV!H94/I206</f>
        <v>16658207.565697754</v>
      </c>
      <c r="I94" s="34">
        <f>J94*NV!I94/J206</f>
        <v>16791692.056274902</v>
      </c>
      <c r="J94" s="34">
        <f>K94*NV!J94/K206</f>
        <v>16887296.235091243</v>
      </c>
      <c r="K94" s="34">
        <f>L94*NV!K94/L206</f>
        <v>17095594.260257579</v>
      </c>
      <c r="L94" s="34">
        <f>M94*NV!L94/M206</f>
        <v>17308392.828286476</v>
      </c>
      <c r="M94" s="34">
        <f>N94*NV!M94/N206</f>
        <v>17409289.007716194</v>
      </c>
      <c r="N94" s="34">
        <f>O94*NV!N94/O206</f>
        <v>17594549.482066076</v>
      </c>
      <c r="O94" s="34">
        <f>P94*NV!O94/P206</f>
        <v>17842641.532955233</v>
      </c>
      <c r="P94" s="34">
        <f>Q94*NV!P94/Q206</f>
        <v>18094594.132868562</v>
      </c>
      <c r="Q94" s="34">
        <f>R94*NV!Q94/R206</f>
        <v>18305359.746297281</v>
      </c>
      <c r="R94" s="34">
        <f>S94*NV!R94/S206</f>
        <v>18504521.680423573</v>
      </c>
      <c r="S94" s="34">
        <f>T94*NV!S94/T206</f>
        <v>18624909.516085666</v>
      </c>
      <c r="T94" s="34">
        <f>U94*NV!T94/U206</f>
        <v>19138182.424825028</v>
      </c>
      <c r="U94" s="34">
        <f>V94*NV!U94/V206</f>
        <v>19224176.752842456</v>
      </c>
      <c r="V94" s="34">
        <f>W94*NV!V94/W206</f>
        <v>19137471.429636333</v>
      </c>
      <c r="W94" s="34">
        <f>X94*NV!W94/X206</f>
        <v>19151194.805792309</v>
      </c>
      <c r="X94" s="34">
        <f>NV!X94</f>
        <v>19145073</v>
      </c>
      <c r="Y94" s="34">
        <f>X94*Y206/NV!X94</f>
        <v>19288351</v>
      </c>
      <c r="Z94" s="34">
        <f>Y94*Z206/NV!Y94</f>
        <v>19466747.6194067</v>
      </c>
      <c r="AA94" s="34">
        <f>Z94*AA206/NV!Z94</f>
        <v>19599331.17295954</v>
      </c>
      <c r="AB94" s="34">
        <f>AA94*AB206/NV!AA94</f>
        <v>19868186.641496591</v>
      </c>
      <c r="AC94" s="34">
        <f>AB94*AC206/NV!AB94</f>
        <v>20001811.156602375</v>
      </c>
      <c r="AD94" s="34">
        <f>AC94*AD206/NV!AC94</f>
        <v>20088773.161247246</v>
      </c>
    </row>
    <row r="95" spans="1:30" x14ac:dyDescent="0.2">
      <c r="A95" s="4">
        <v>93</v>
      </c>
      <c r="B95" s="6" t="s">
        <v>130</v>
      </c>
      <c r="C95" s="34">
        <f>D95*NV!C95/D207</f>
        <v>16407352.822511442</v>
      </c>
      <c r="D95" s="34">
        <f>E95*NV!D95/E207</f>
        <v>17242828.71850707</v>
      </c>
      <c r="E95" s="34">
        <f>F95*NV!E95/F207</f>
        <v>17872931.130979218</v>
      </c>
      <c r="F95" s="34">
        <f>G95*NV!F95/G207</f>
        <v>18403632.969835885</v>
      </c>
      <c r="G95" s="34">
        <f>H95*NV!G95/H207</f>
        <v>18487701.948392693</v>
      </c>
      <c r="H95" s="34">
        <f>I95*NV!H95/I207</f>
        <v>19233208.801834863</v>
      </c>
      <c r="I95" s="34">
        <f>J95*NV!I95/J207</f>
        <v>19394200.465736449</v>
      </c>
      <c r="J95" s="34">
        <f>K95*NV!J95/K207</f>
        <v>19405546.090864483</v>
      </c>
      <c r="K95" s="34">
        <f>L95*NV!K95/L207</f>
        <v>19360567.676307265</v>
      </c>
      <c r="L95" s="34">
        <f>M95*NV!L95/M207</f>
        <v>19837795.167190105</v>
      </c>
      <c r="M95" s="34">
        <f>N95*NV!M95/N207</f>
        <v>20193039.550364222</v>
      </c>
      <c r="N95" s="34">
        <f>O95*NV!N95/O207</f>
        <v>20815045.171879325</v>
      </c>
      <c r="O95" s="34">
        <f>P95*NV!O95/P207</f>
        <v>20990184.018316425</v>
      </c>
      <c r="P95" s="34">
        <f>Q95*NV!P95/Q207</f>
        <v>21994461.390721552</v>
      </c>
      <c r="Q95" s="34">
        <f>R95*NV!Q95/R207</f>
        <v>22000754.275777034</v>
      </c>
      <c r="R95" s="34">
        <f>S95*NV!R95/S207</f>
        <v>22720865.448737882</v>
      </c>
      <c r="S95" s="34">
        <f>T95*NV!S95/T207</f>
        <v>23265180.905653171</v>
      </c>
      <c r="T95" s="34">
        <f>U95*NV!T95/U207</f>
        <v>23144321.978678014</v>
      </c>
      <c r="U95" s="34">
        <f>V95*NV!U95/V207</f>
        <v>23917893.593855131</v>
      </c>
      <c r="V95" s="34">
        <f>W95*NV!V95/W207</f>
        <v>24517824.829082929</v>
      </c>
      <c r="W95" s="34">
        <f>X95*NV!W95/X207</f>
        <v>24713765.102564931</v>
      </c>
      <c r="X95" s="34">
        <f>NV!X95</f>
        <v>26055469</v>
      </c>
      <c r="Y95" s="34">
        <f>X95*Y207/NV!X95</f>
        <v>27169678</v>
      </c>
      <c r="Z95" s="34">
        <f>Y95*Z207/NV!Y95</f>
        <v>26752872.411876995</v>
      </c>
      <c r="AA95" s="34">
        <f>Z95*AA207/NV!Z95</f>
        <v>27758307.067192405</v>
      </c>
      <c r="AB95" s="34">
        <f>AA95*AB207/NV!AA95</f>
        <v>28188849.86631944</v>
      </c>
      <c r="AC95" s="34">
        <f>AB95*AC207/NV!AB95</f>
        <v>27384216.45472756</v>
      </c>
      <c r="AD95" s="34">
        <f>AC95*AD207/NV!AC95</f>
        <v>28883903.680538431</v>
      </c>
    </row>
    <row r="96" spans="1:30" x14ac:dyDescent="0.2">
      <c r="A96" s="4">
        <v>94</v>
      </c>
      <c r="B96" s="6" t="s">
        <v>131</v>
      </c>
      <c r="C96" s="34">
        <f>D96*NV!C96/D208</f>
        <v>4253496.4676931435</v>
      </c>
      <c r="D96" s="34">
        <f>E96*NV!D96/E208</f>
        <v>4497629.6523264907</v>
      </c>
      <c r="E96" s="34">
        <f>F96*NV!E96/F208</f>
        <v>4675055.924836373</v>
      </c>
      <c r="F96" s="34">
        <f>G96*NV!F96/G208</f>
        <v>4907573.7657819865</v>
      </c>
      <c r="G96" s="34">
        <f>H96*NV!G96/H208</f>
        <v>5470014.6476696609</v>
      </c>
      <c r="H96" s="34">
        <f>I96*NV!H96/I208</f>
        <v>5721130.2816042034</v>
      </c>
      <c r="I96" s="34">
        <f>J96*NV!I96/J208</f>
        <v>5198389.4736818904</v>
      </c>
      <c r="J96" s="34">
        <f>K96*NV!J96/K208</f>
        <v>5123723.4510525893</v>
      </c>
      <c r="K96" s="34">
        <f>L96*NV!K96/L208</f>
        <v>5020424.1669972986</v>
      </c>
      <c r="L96" s="34">
        <f>M96*NV!L96/M208</f>
        <v>4984209.5721412422</v>
      </c>
      <c r="M96" s="34">
        <f>N96*NV!M96/N208</f>
        <v>5031688.7432616372</v>
      </c>
      <c r="N96" s="34">
        <f>O96*NV!N96/O208</f>
        <v>5097520.0576694133</v>
      </c>
      <c r="O96" s="34">
        <f>P96*NV!O96/P208</f>
        <v>5408376.6931684567</v>
      </c>
      <c r="P96" s="34">
        <f>Q96*NV!P96/Q208</f>
        <v>5123985.204448998</v>
      </c>
      <c r="Q96" s="34">
        <f>R96*NV!Q96/R208</f>
        <v>4955471.3451912524</v>
      </c>
      <c r="R96" s="34">
        <f>S96*NV!R96/S208</f>
        <v>4805124.7600939991</v>
      </c>
      <c r="S96" s="34">
        <f>T96*NV!S96/T208</f>
        <v>4848418.6418413334</v>
      </c>
      <c r="T96" s="34">
        <f>U96*NV!T96/U208</f>
        <v>5056679.5051663443</v>
      </c>
      <c r="U96" s="34">
        <f>V96*NV!U96/V208</f>
        <v>5623433.2818792965</v>
      </c>
      <c r="V96" s="34">
        <f>W96*NV!V96/W208</f>
        <v>5890414.3471507803</v>
      </c>
      <c r="W96" s="34">
        <f>X96*NV!W96/X208</f>
        <v>5863115.7866731398</v>
      </c>
      <c r="X96" s="34">
        <f>NV!X96</f>
        <v>6380016</v>
      </c>
      <c r="Y96" s="34">
        <f>X96*Y208/NV!X96</f>
        <v>6771454</v>
      </c>
      <c r="Z96" s="34">
        <f>Y96*Z208/NV!Y96</f>
        <v>6877746.1498272847</v>
      </c>
      <c r="AA96" s="34">
        <f>Z96*AA208/NV!Z96</f>
        <v>6836596.943461067</v>
      </c>
      <c r="AB96" s="34">
        <f>AA96*AB208/NV!AA96</f>
        <v>7138703.4354678458</v>
      </c>
      <c r="AC96" s="34">
        <f>AB96*AC208/NV!AB96</f>
        <v>7890337.5030798083</v>
      </c>
      <c r="AD96" s="34">
        <f>AC96*AD208/NV!AC96</f>
        <v>8123974.4765570993</v>
      </c>
    </row>
    <row r="97" spans="1:30" x14ac:dyDescent="0.2">
      <c r="A97" s="4">
        <v>95</v>
      </c>
      <c r="B97" s="6" t="s">
        <v>132</v>
      </c>
      <c r="C97" s="34"/>
      <c r="D97" s="34"/>
      <c r="E97" s="34"/>
      <c r="F97" s="34"/>
      <c r="G97" s="34"/>
      <c r="H97" s="34"/>
      <c r="I97" s="34">
        <f>J97*NV!I97/J209</f>
        <v>1757100.1844507558</v>
      </c>
      <c r="J97" s="34">
        <f>K97*NV!J97/K209</f>
        <v>2728677.151118516</v>
      </c>
      <c r="K97" s="34">
        <f>L97*NV!K97/L209</f>
        <v>3148985.3332301965</v>
      </c>
      <c r="L97" s="34">
        <f>M97*NV!L97/M209</f>
        <v>3609282.8788556713</v>
      </c>
      <c r="M97" s="34">
        <f>N97*NV!M97/N209</f>
        <v>4070956.9415467074</v>
      </c>
      <c r="N97" s="34">
        <f>O97*NV!N97/O209</f>
        <v>4313095.3697883971</v>
      </c>
      <c r="O97" s="34">
        <f>P97*NV!O97/P209</f>
        <v>4411822.5152533362</v>
      </c>
      <c r="P97" s="34">
        <f>Q97*NV!P97/Q209</f>
        <v>4681923.245961071</v>
      </c>
      <c r="Q97" s="34">
        <f>R97*NV!Q97/R209</f>
        <v>4964909.6799870795</v>
      </c>
      <c r="R97" s="34">
        <f>S97*NV!R97/S209</f>
        <v>5183929.8522975808</v>
      </c>
      <c r="S97" s="34">
        <f>T97*NV!S97/T209</f>
        <v>5484993.1354392655</v>
      </c>
      <c r="T97" s="34">
        <f>U97*NV!T97/U209</f>
        <v>5773532.9563519284</v>
      </c>
      <c r="U97" s="34">
        <f>V97*NV!U97/V209</f>
        <v>6298927.442907013</v>
      </c>
      <c r="V97" s="34">
        <f>W97*NV!V97/W209</f>
        <v>6717356.8322823374</v>
      </c>
      <c r="W97" s="34">
        <f>X97*NV!W97/X209</f>
        <v>7040149.0702283811</v>
      </c>
      <c r="X97" s="34">
        <f>NV!X97</f>
        <v>7461648</v>
      </c>
      <c r="Y97" s="34">
        <f>X97*Y209/NV!X97</f>
        <v>7702795</v>
      </c>
      <c r="Z97" s="34">
        <f>Y97*Z209/NV!Y97</f>
        <v>7897757.5294867884</v>
      </c>
      <c r="AA97" s="34">
        <f>Z97*AA209/NV!Z97</f>
        <v>8094640.3733084304</v>
      </c>
      <c r="AB97" s="34">
        <f>AA97*AB209/NV!AA97</f>
        <v>8260526.1734382808</v>
      </c>
      <c r="AC97" s="34">
        <f>AB97*AC209/NV!AB97</f>
        <v>8427881.072808696</v>
      </c>
      <c r="AD97" s="34">
        <f>AC97*AD209/NV!AC97</f>
        <v>8576104.7390046455</v>
      </c>
    </row>
    <row r="98" spans="1:30" x14ac:dyDescent="0.2">
      <c r="A98" s="4">
        <v>96</v>
      </c>
      <c r="B98" s="6" t="s">
        <v>133</v>
      </c>
      <c r="C98" s="34">
        <f>D98*NV!C98/D210</f>
        <v>8203698.4291985882</v>
      </c>
      <c r="D98" s="34">
        <f>E98*NV!D98/E210</f>
        <v>7789444.75264649</v>
      </c>
      <c r="E98" s="34">
        <f>F98*NV!E98/F210</f>
        <v>7615327.7937586466</v>
      </c>
      <c r="F98" s="34">
        <f>G98*NV!F98/G210</f>
        <v>7330663.0395206716</v>
      </c>
      <c r="G98" s="34">
        <f>H98*NV!G98/H210</f>
        <v>7103849.2471028389</v>
      </c>
      <c r="H98" s="34">
        <f>I98*NV!H98/I210</f>
        <v>6797494.0938010225</v>
      </c>
      <c r="I98" s="34">
        <f>J98*NV!I98/J210</f>
        <v>7131257.7652105065</v>
      </c>
      <c r="J98" s="34">
        <f>K98*NV!J98/K210</f>
        <v>6766759.6466444926</v>
      </c>
      <c r="K98" s="34">
        <f>L98*NV!K98/L210</f>
        <v>7164159.646774279</v>
      </c>
      <c r="L98" s="34">
        <f>M98*NV!L98/M210</f>
        <v>7023046.579826626</v>
      </c>
      <c r="M98" s="34">
        <f>N98*NV!M98/N210</f>
        <v>6906001.8134003263</v>
      </c>
      <c r="N98" s="34">
        <f>O98*NV!N98/O210</f>
        <v>7124244.7408126798</v>
      </c>
      <c r="O98" s="34">
        <f>P98*NV!O98/P210</f>
        <v>7276325.0799543429</v>
      </c>
      <c r="P98" s="34">
        <f>Q98*NV!P98/Q210</f>
        <v>7063188.7842707261</v>
      </c>
      <c r="Q98" s="34">
        <f>R98*NV!Q98/R210</f>
        <v>6913301.7627350623</v>
      </c>
      <c r="R98" s="34">
        <f>S98*NV!R98/S210</f>
        <v>6791781.4066421017</v>
      </c>
      <c r="S98" s="34">
        <f>T98*NV!S98/T210</f>
        <v>6580698.7088086745</v>
      </c>
      <c r="T98" s="34">
        <f>U98*NV!T98/U210</f>
        <v>6464150.1243606191</v>
      </c>
      <c r="U98" s="34">
        <f>V98*NV!U98/V210</f>
        <v>6872249.9910161272</v>
      </c>
      <c r="V98" s="34">
        <f>W98*NV!V98/W210</f>
        <v>7137839.3259395128</v>
      </c>
      <c r="W98" s="34">
        <f>X98*NV!W98/X210</f>
        <v>7105974.4843495507</v>
      </c>
      <c r="X98" s="34">
        <f>NV!X98</f>
        <v>6991254</v>
      </c>
      <c r="Y98" s="34">
        <f>X98*Y210/NV!X98</f>
        <v>6498359</v>
      </c>
      <c r="Z98" s="34">
        <f>Y98*Z210/NV!Y98</f>
        <v>6355187.6936579291</v>
      </c>
      <c r="AA98" s="34">
        <f>Z98*AA210/NV!Z98</f>
        <v>6272590.7895230772</v>
      </c>
      <c r="AB98" s="34">
        <f>AA98*AB210/NV!AA98</f>
        <v>6056263.3464663988</v>
      </c>
      <c r="AC98" s="34">
        <f>AB98*AC210/NV!AB98</f>
        <v>4730668.5938429516</v>
      </c>
      <c r="AD98" s="34">
        <f>AC98*AD210/NV!AC98</f>
        <v>4907361.5547242295</v>
      </c>
    </row>
    <row r="99" spans="1:30" x14ac:dyDescent="0.2">
      <c r="A99" s="4">
        <v>97</v>
      </c>
      <c r="B99" s="6" t="s">
        <v>134</v>
      </c>
      <c r="C99" s="34">
        <f>D99*NV!C99/D211</f>
        <v>3598738.4676047456</v>
      </c>
      <c r="D99" s="34">
        <f>E99*NV!D99/E211</f>
        <v>3461466.576888849</v>
      </c>
      <c r="E99" s="34">
        <f>F99*NV!E99/F211</f>
        <v>3712156.1583989761</v>
      </c>
      <c r="F99" s="34">
        <f>G99*NV!F99/G211</f>
        <v>4010476.4063827926</v>
      </c>
      <c r="G99" s="34">
        <f>H99*NV!G99/H211</f>
        <v>4099269.8258924922</v>
      </c>
      <c r="H99" s="34">
        <f>I99*NV!H99/I211</f>
        <v>4360930.2145769605</v>
      </c>
      <c r="I99" s="34">
        <f>J99*NV!I99/J211</f>
        <v>4580189.4857967151</v>
      </c>
      <c r="J99" s="34">
        <f>K99*NV!J99/K211</f>
        <v>4555646.1535937889</v>
      </c>
      <c r="K99" s="34">
        <f>L99*NV!K99/L211</f>
        <v>4517478.2573598484</v>
      </c>
      <c r="L99" s="34">
        <f>M99*NV!L99/M211</f>
        <v>4586258.4506730419</v>
      </c>
      <c r="M99" s="34">
        <f>N99*NV!M99/N211</f>
        <v>4282073.8961893292</v>
      </c>
      <c r="N99" s="34">
        <f>O99*NV!N99/O211</f>
        <v>4481058.9051116835</v>
      </c>
      <c r="O99" s="34">
        <f>P99*NV!O99/P211</f>
        <v>4398886.1288974769</v>
      </c>
      <c r="P99" s="34">
        <f>Q99*NV!P99/Q211</f>
        <v>4579980.3904213319</v>
      </c>
      <c r="Q99" s="34">
        <f>R99*NV!Q99/R211</f>
        <v>4571457.1713363826</v>
      </c>
      <c r="R99" s="34">
        <f>S99*NV!R99/S211</f>
        <v>4237448.1466297302</v>
      </c>
      <c r="S99" s="34">
        <f>T99*NV!S99/T211</f>
        <v>4165974.9131484912</v>
      </c>
      <c r="T99" s="34">
        <f>U99*NV!T99/U211</f>
        <v>4040844.0314038107</v>
      </c>
      <c r="U99" s="34">
        <f>V99*NV!U99/V211</f>
        <v>3905262.307574193</v>
      </c>
      <c r="V99" s="34">
        <f>W99*NV!V99/W211</f>
        <v>3781102.7713154564</v>
      </c>
      <c r="W99" s="34">
        <f>X99*NV!W99/X211</f>
        <v>3660541.7144410028</v>
      </c>
      <c r="X99" s="34">
        <f>NV!X99</f>
        <v>3406532</v>
      </c>
      <c r="Y99" s="34">
        <f>X99*Y211/NV!X99</f>
        <v>3276598</v>
      </c>
      <c r="Z99" s="34">
        <f>Y99*Z211/NV!Y99</f>
        <v>3236790.7881321609</v>
      </c>
      <c r="AA99" s="34">
        <f>Z99*AA211/NV!Z99</f>
        <v>3180382.7403007378</v>
      </c>
      <c r="AB99" s="34">
        <f>AA99*AB211/NV!AA99</f>
        <v>3244425.7996757501</v>
      </c>
      <c r="AC99" s="34">
        <f>AB99*AC211/NV!AB99</f>
        <v>2491478.5224719783</v>
      </c>
      <c r="AD99" s="34">
        <f>AC99*AD211/NV!AC99</f>
        <v>2556346.9759923262</v>
      </c>
    </row>
    <row r="100" spans="1:30" x14ac:dyDescent="0.2">
      <c r="A100" s="4">
        <v>98</v>
      </c>
      <c r="B100" s="6" t="s">
        <v>135</v>
      </c>
      <c r="C100" s="34">
        <f>D100*NV!C100/D212</f>
        <v>4536853.9516743766</v>
      </c>
      <c r="D100" s="34">
        <f>E100*NV!D100/E212</f>
        <v>4454078.6863288358</v>
      </c>
      <c r="E100" s="34">
        <f>F100*NV!E100/F212</f>
        <v>4652937.5968036931</v>
      </c>
      <c r="F100" s="34">
        <f>G100*NV!F100/G212</f>
        <v>4692907.5957424948</v>
      </c>
      <c r="G100" s="34">
        <f>H100*NV!G100/H212</f>
        <v>4781391.1590521382</v>
      </c>
      <c r="H100" s="34">
        <f>I100*NV!H100/I212</f>
        <v>4932487.7801266108</v>
      </c>
      <c r="I100" s="34">
        <f>J100*NV!I100/J212</f>
        <v>5601619.7134423321</v>
      </c>
      <c r="J100" s="34">
        <f>K100*NV!J100/K212</f>
        <v>5642854.1433763858</v>
      </c>
      <c r="K100" s="34">
        <f>L100*NV!K100/L212</f>
        <v>5688876.3101954162</v>
      </c>
      <c r="L100" s="34">
        <f>M100*NV!L100/M212</f>
        <v>5879661.7051744126</v>
      </c>
      <c r="M100" s="34">
        <f>N100*NV!M100/N212</f>
        <v>6009253.639213983</v>
      </c>
      <c r="N100" s="34">
        <f>O100*NV!N100/O212</f>
        <v>6084039.8121228367</v>
      </c>
      <c r="O100" s="34">
        <f>P100*NV!O100/P212</f>
        <v>6201099.4678372685</v>
      </c>
      <c r="P100" s="34">
        <f>Q100*NV!P100/Q212</f>
        <v>6085066.4312117957</v>
      </c>
      <c r="Q100" s="34">
        <f>R100*NV!Q100/R212</f>
        <v>6051432.6635308443</v>
      </c>
      <c r="R100" s="34">
        <f>S100*NV!R100/S212</f>
        <v>5842223.9267616915</v>
      </c>
      <c r="S100" s="34">
        <f>T100*NV!S100/T212</f>
        <v>5713846.0633424865</v>
      </c>
      <c r="T100" s="34">
        <f>U100*NV!T100/U212</f>
        <v>5690849.2404378327</v>
      </c>
      <c r="U100" s="34">
        <f>V100*NV!U100/V212</f>
        <v>5516155.938808416</v>
      </c>
      <c r="V100" s="34">
        <f>W100*NV!V100/W212</f>
        <v>5324516.2872899016</v>
      </c>
      <c r="W100" s="34">
        <f>X100*NV!W100/X212</f>
        <v>5105864.7592346091</v>
      </c>
      <c r="X100" s="34">
        <f>NV!X100</f>
        <v>4976525</v>
      </c>
      <c r="Y100" s="34">
        <f>X100*Y212/NV!X100</f>
        <v>4932445</v>
      </c>
      <c r="Z100" s="34">
        <f>Y100*Z212/NV!Y100</f>
        <v>4989032.7877151566</v>
      </c>
      <c r="AA100" s="34">
        <f>Z100*AA212/NV!Z100</f>
        <v>4960815.6919867136</v>
      </c>
      <c r="AB100" s="34">
        <f>AA100*AB212/NV!AA100</f>
        <v>4927831.4528749958</v>
      </c>
      <c r="AC100" s="34">
        <f>AB100*AC212/NV!AB100</f>
        <v>4158743.8671665951</v>
      </c>
      <c r="AD100" s="34">
        <f>AC100*AD212/NV!AC100</f>
        <v>4092896.3161587468</v>
      </c>
    </row>
    <row r="101" spans="1:30" x14ac:dyDescent="0.2">
      <c r="A101" s="4">
        <v>99</v>
      </c>
      <c r="B101" s="6" t="s">
        <v>138</v>
      </c>
      <c r="C101" s="34">
        <f>D101*NV!C101/D213</f>
        <v>2779523.3962033656</v>
      </c>
      <c r="D101" s="34">
        <f>E101*NV!D101/E213</f>
        <v>2718053.2463359539</v>
      </c>
      <c r="E101" s="34">
        <f>F101*NV!E101/F213</f>
        <v>2640066.3686391339</v>
      </c>
      <c r="F101" s="34">
        <f>G101*NV!F101/G213</f>
        <v>2545447.921069094</v>
      </c>
      <c r="G101" s="34">
        <f>H101*NV!G101/H213</f>
        <v>2752693.1409383123</v>
      </c>
      <c r="H101" s="34">
        <f>I101*NV!H101/I213</f>
        <v>2511050.8324013525</v>
      </c>
      <c r="I101" s="34">
        <f>J101*NV!I101/J213</f>
        <v>2417387.8075441048</v>
      </c>
      <c r="J101" s="34">
        <f>K101*NV!J101/K213</f>
        <v>2323089.1538379472</v>
      </c>
      <c r="K101" s="34">
        <f>L101*NV!K101/L213</f>
        <v>2683619.7913311194</v>
      </c>
      <c r="L101" s="34">
        <f>M101*NV!L101/M213</f>
        <v>2799489.1742275544</v>
      </c>
      <c r="M101" s="34">
        <f>N101*NV!M101/N213</f>
        <v>2949346.8210875285</v>
      </c>
      <c r="N101" s="34">
        <f>O101*NV!N101/O213</f>
        <v>2938639.8412146214</v>
      </c>
      <c r="O101" s="34">
        <f>P101*NV!O101/P213</f>
        <v>2965898.533834755</v>
      </c>
      <c r="P101" s="34">
        <f>Q101*NV!P101/Q213</f>
        <v>3167373.7589688459</v>
      </c>
      <c r="Q101" s="34">
        <f>R101*NV!Q101/R213</f>
        <v>2843815.1315870564</v>
      </c>
      <c r="R101" s="34">
        <f>S101*NV!R101/S213</f>
        <v>2686060.2661521691</v>
      </c>
      <c r="S101" s="34">
        <f>T101*NV!S101/T213</f>
        <v>2648429.3882734189</v>
      </c>
      <c r="T101" s="34">
        <f>U101*NV!T101/U213</f>
        <v>2877875.4498474374</v>
      </c>
      <c r="U101" s="34">
        <f>V101*NV!U101/V213</f>
        <v>2664510.5643876293</v>
      </c>
      <c r="V101" s="34">
        <f>W101*NV!V101/W213</f>
        <v>2425771.5392408003</v>
      </c>
      <c r="W101" s="34">
        <f>X101*NV!W101/X213</f>
        <v>2419590.4777619215</v>
      </c>
      <c r="X101" s="34">
        <f>NV!X101</f>
        <v>2472388</v>
      </c>
      <c r="Y101" s="34">
        <f>X101*Y213/NV!X101</f>
        <v>2338586</v>
      </c>
      <c r="Z101" s="34">
        <f>Y101*Z213/NV!Y101</f>
        <v>2517178.9938497026</v>
      </c>
      <c r="AA101" s="34">
        <f>Z101*AA213/NV!Z101</f>
        <v>2434888.4801600818</v>
      </c>
      <c r="AB101" s="34">
        <f>AA101*AB213/NV!AA101</f>
        <v>2662454.1039583888</v>
      </c>
      <c r="AC101" s="34">
        <f>AB101*AC213/NV!AB101</f>
        <v>2804900.1942773839</v>
      </c>
      <c r="AD101" s="34">
        <f>AC101*AD213/NV!AC101</f>
        <v>2770761.7798338034</v>
      </c>
    </row>
    <row r="102" spans="1:30" x14ac:dyDescent="0.2">
      <c r="A102" s="4">
        <v>100</v>
      </c>
      <c r="B102" s="6" t="s">
        <v>137</v>
      </c>
      <c r="C102" s="34">
        <f>D102*NV!C102/D214</f>
        <v>3348026.4767510905</v>
      </c>
      <c r="D102" s="34">
        <f>E102*NV!D102/E214</f>
        <v>3333596.3710547616</v>
      </c>
      <c r="E102" s="34">
        <f>F102*NV!E102/F214</f>
        <v>3087601.6400698428</v>
      </c>
      <c r="F102" s="34">
        <f>G102*NV!F102/G214</f>
        <v>2830705.5953235668</v>
      </c>
      <c r="G102" s="34">
        <f>H102*NV!G102/H214</f>
        <v>2483018.8677149522</v>
      </c>
      <c r="H102" s="34">
        <f>I102*NV!H102/I214</f>
        <v>2310821.3215461634</v>
      </c>
      <c r="I102" s="34">
        <f>J102*NV!I102/J214</f>
        <v>2111701.6994613451</v>
      </c>
      <c r="J102" s="34">
        <f>K102*NV!J102/K214</f>
        <v>1929448.0160429371</v>
      </c>
      <c r="K102" s="34">
        <f>L102*NV!K102/L214</f>
        <v>1812576.4391464666</v>
      </c>
      <c r="L102" s="34">
        <f>M102*NV!L102/M214</f>
        <v>1762599.6992825493</v>
      </c>
      <c r="M102" s="34">
        <f>N102*NV!M102/N214</f>
        <v>1793950.3921356876</v>
      </c>
      <c r="N102" s="34">
        <f>O102*NV!N102/O214</f>
        <v>1560140.6018217676</v>
      </c>
      <c r="O102" s="34">
        <f>P102*NV!O102/P214</f>
        <v>1612795.8800814128</v>
      </c>
      <c r="P102" s="34">
        <f>Q102*NV!P102/Q214</f>
        <v>1691284.043544638</v>
      </c>
      <c r="Q102" s="34">
        <f>R102*NV!Q102/R214</f>
        <v>2079969.7077181225</v>
      </c>
      <c r="R102" s="34">
        <f>S102*NV!R102/S214</f>
        <v>2264608.9204633492</v>
      </c>
      <c r="S102" s="34">
        <f>T102*NV!S102/T214</f>
        <v>2544609.7312235744</v>
      </c>
      <c r="T102" s="34">
        <f>U102*NV!T102/U214</f>
        <v>2758149.0853022235</v>
      </c>
      <c r="U102" s="34">
        <f>V102*NV!U102/V214</f>
        <v>2762257.7744976883</v>
      </c>
      <c r="V102" s="34">
        <f>W102*NV!V102/W214</f>
        <v>2204692.3945025108</v>
      </c>
      <c r="W102" s="34">
        <f>X102*NV!W102/X214</f>
        <v>2071775.9562044742</v>
      </c>
      <c r="X102" s="34">
        <f>NV!X102</f>
        <v>1934106</v>
      </c>
      <c r="Y102" s="34">
        <f>X102*Y214/NV!X102</f>
        <v>2338896</v>
      </c>
      <c r="Z102" s="34">
        <f>Y102*Z214/NV!Y102</f>
        <v>2170940.7507142373</v>
      </c>
      <c r="AA102" s="34">
        <f>Z102*AA214/NV!Z102</f>
        <v>2206157.0630982397</v>
      </c>
      <c r="AB102" s="34">
        <f>AA102*AB214/NV!AA102</f>
        <v>2442310.4412681051</v>
      </c>
      <c r="AC102" s="34">
        <f>AB102*AC214/NV!AB102</f>
        <v>2628970.4064725465</v>
      </c>
      <c r="AD102" s="34">
        <f>AC102*AD214/NV!AC102</f>
        <v>2481073.452882214</v>
      </c>
    </row>
    <row r="103" spans="1:30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34">
        <f>D105*NV!C105/D217</f>
        <v>409985554.74876475</v>
      </c>
      <c r="D105" s="34">
        <f>E105*NV!D105/E217</f>
        <v>420678703.64481282</v>
      </c>
      <c r="E105" s="34">
        <f>F105*NV!E105/F217</f>
        <v>434562602.6507085</v>
      </c>
      <c r="F105" s="34">
        <f>G105*NV!F105/G217</f>
        <v>440851396.80124509</v>
      </c>
      <c r="G105" s="34">
        <f>H105*NV!G105/H217</f>
        <v>435231654.72235274</v>
      </c>
      <c r="H105" s="34">
        <f>I105*NV!H105/I217</f>
        <v>434783444.32476002</v>
      </c>
      <c r="I105" s="34">
        <f>J105*NV!I105/J217</f>
        <v>444645022.83122098</v>
      </c>
      <c r="J105" s="34">
        <f>K105*NV!J105/K217</f>
        <v>442535967.0543673</v>
      </c>
      <c r="K105" s="34">
        <f>L105*NV!K105/L217</f>
        <v>443809246.13879132</v>
      </c>
      <c r="L105" s="34">
        <f>M105*NV!L105/M217</f>
        <v>450805461.1714552</v>
      </c>
      <c r="M105" s="34">
        <f>N105*NV!M105/N217</f>
        <v>460902256.37062728</v>
      </c>
      <c r="N105" s="34">
        <f>O105*NV!N105/O217</f>
        <v>471759349.81375194</v>
      </c>
      <c r="O105" s="34">
        <f>P105*NV!O105/P217</f>
        <v>478333582.08892441</v>
      </c>
      <c r="P105" s="34">
        <f>Q105*NV!P105/Q217</f>
        <v>486038081.70178396</v>
      </c>
      <c r="Q105" s="34">
        <f>R105*NV!Q105/R217</f>
        <v>479505335.48396748</v>
      </c>
      <c r="R105" s="34">
        <f>S105*NV!R105/S217</f>
        <v>444531675.28577095</v>
      </c>
      <c r="S105" s="34">
        <f>T105*NV!S105/T217</f>
        <v>462695322.86331767</v>
      </c>
      <c r="T105" s="34">
        <f>U105*NV!T105/U217</f>
        <v>461503134.10360444</v>
      </c>
      <c r="U105" s="34">
        <f>V105*NV!U105/V217</f>
        <v>467609116.2071957</v>
      </c>
      <c r="V105" s="34">
        <f>W105*NV!V105/W217</f>
        <v>478236299.81475937</v>
      </c>
      <c r="W105" s="34">
        <f>X105*NV!W105/X217</f>
        <v>480270829.18402612</v>
      </c>
      <c r="X105" s="34">
        <f>NV!X105</f>
        <v>489154396</v>
      </c>
      <c r="Y105" s="32">
        <f>X105*Y217/NV!X105</f>
        <v>492804523</v>
      </c>
      <c r="Z105" s="32">
        <f>Y105*Z217/NV!Y105</f>
        <v>504188159.98715675</v>
      </c>
      <c r="AA105" s="32">
        <f>Z105*AA217/NV!Z105</f>
        <v>508127627.36486894</v>
      </c>
      <c r="AB105" s="32">
        <f>AA105*AB217/NV!AA105</f>
        <v>505182124.84249645</v>
      </c>
      <c r="AC105" s="32">
        <f>AB105*AC217/NV!AB105</f>
        <v>479690771.1097362</v>
      </c>
      <c r="AD105" s="32">
        <f>AC105*AD217/NV!AC105</f>
        <v>496770059.30538988</v>
      </c>
    </row>
    <row r="106" spans="1:30" x14ac:dyDescent="0.2">
      <c r="A106" s="4">
        <v>202</v>
      </c>
      <c r="B106" s="9" t="s">
        <v>11</v>
      </c>
      <c r="C106" s="34">
        <f>D106*NV!C106/D218</f>
        <v>351230706.19212252</v>
      </c>
      <c r="D106" s="34">
        <f>E106*NV!D106/E218</f>
        <v>359879182.50907087</v>
      </c>
      <c r="E106" s="34">
        <f>F106*NV!E106/F218</f>
        <v>372115353.85960245</v>
      </c>
      <c r="F106" s="34">
        <f>G106*NV!F106/G218</f>
        <v>376853090.79921132</v>
      </c>
      <c r="G106" s="34">
        <f>H106*NV!G106/H218</f>
        <v>369736465.76813233</v>
      </c>
      <c r="H106" s="34">
        <f>I106*NV!H106/I218</f>
        <v>367928282.35093004</v>
      </c>
      <c r="I106" s="34">
        <f>J106*NV!I106/J218</f>
        <v>377299990.65857208</v>
      </c>
      <c r="J106" s="34">
        <f>K106*NV!J106/K218</f>
        <v>374253328.02837628</v>
      </c>
      <c r="K106" s="34">
        <f>L106*NV!K106/L218</f>
        <v>374623414.96767503</v>
      </c>
      <c r="L106" s="34">
        <f>M106*NV!L106/M218</f>
        <v>379913628.73109561</v>
      </c>
      <c r="M106" s="34">
        <f>N106*NV!M106/N218</f>
        <v>388785615.15690565</v>
      </c>
      <c r="N106" s="34">
        <f>O106*NV!N106/O218</f>
        <v>398569001.17200845</v>
      </c>
      <c r="O106" s="34">
        <f>P106*NV!O106/P218</f>
        <v>403802055.08384252</v>
      </c>
      <c r="P106" s="34">
        <f>Q106*NV!P106/Q218</f>
        <v>409512323.94227368</v>
      </c>
      <c r="Q106" s="34">
        <f>R106*NV!Q106/R218</f>
        <v>402495906.8585521</v>
      </c>
      <c r="R106" s="34">
        <f>S106*NV!R106/S218</f>
        <v>366491118.12886739</v>
      </c>
      <c r="S106" s="34">
        <f>T106*NV!S106/T218</f>
        <v>383785770.48307681</v>
      </c>
      <c r="T106" s="34">
        <f>U106*NV!T106/U218</f>
        <v>380711508.33028013</v>
      </c>
      <c r="U106" s="34">
        <f>V106*NV!U106/V218</f>
        <v>384653910.33886141</v>
      </c>
      <c r="V106" s="34">
        <f>W106*NV!V106/W218</f>
        <v>393979641.48096454</v>
      </c>
      <c r="W106" s="34">
        <f>X106*NV!W106/X218</f>
        <v>395031876.69303852</v>
      </c>
      <c r="X106" s="34">
        <f>NV!X106</f>
        <v>401246631</v>
      </c>
      <c r="Y106" s="32">
        <f>X106*Y218/NV!X106</f>
        <v>402829095.00000006</v>
      </c>
      <c r="Z106" s="32">
        <f>Y106*Z218/NV!Y106</f>
        <v>413276434.19914252</v>
      </c>
      <c r="AA106" s="32">
        <f>Z106*AA218/NV!Z106</f>
        <v>415340112.1454488</v>
      </c>
      <c r="AB106" s="32">
        <f>AA106*AB218/NV!AA106</f>
        <v>410434240.21964401</v>
      </c>
      <c r="AC106" s="32">
        <f>AB106*AC218/NV!AB106</f>
        <v>383973670.42066777</v>
      </c>
      <c r="AD106" s="32">
        <f>AC106*AD218/NV!AC106</f>
        <v>398465085.63290828</v>
      </c>
    </row>
    <row r="107" spans="1:30" x14ac:dyDescent="0.2">
      <c r="A107" s="4">
        <v>203</v>
      </c>
      <c r="B107" s="9" t="s">
        <v>308</v>
      </c>
      <c r="C107" s="34">
        <f>D107*NV!C107/D219</f>
        <v>343581989.44552314</v>
      </c>
      <c r="D107" s="34">
        <f>E107*NV!D107/E219</f>
        <v>352894638.7193687</v>
      </c>
      <c r="E107" s="34">
        <f>F107*NV!E107/F219</f>
        <v>364678238.48502296</v>
      </c>
      <c r="F107" s="34">
        <f>G107*NV!F107/G219</f>
        <v>369580588.65256274</v>
      </c>
      <c r="G107" s="34">
        <f>H107*NV!G107/H219</f>
        <v>362350856.7612164</v>
      </c>
      <c r="H107" s="34">
        <f>I107*NV!H107/I219</f>
        <v>360585966.48931479</v>
      </c>
      <c r="I107" s="34">
        <f>J107*NV!I107/J219</f>
        <v>369426893.28841013</v>
      </c>
      <c r="J107" s="34">
        <f>K107*NV!J107/K219</f>
        <v>366942226.76962382</v>
      </c>
      <c r="K107" s="34">
        <f>L107*NV!K107/L219</f>
        <v>366910980.36981863</v>
      </c>
      <c r="L107" s="34">
        <f>M107*NV!L107/M219</f>
        <v>372832923.73960179</v>
      </c>
      <c r="M107" s="34">
        <f>N107*NV!M107/N219</f>
        <v>382349260.33150697</v>
      </c>
      <c r="N107" s="34">
        <f>O107*NV!N107/O219</f>
        <v>392131253.28976423</v>
      </c>
      <c r="O107" s="34">
        <f>P107*NV!O107/P219</f>
        <v>397420687.66008484</v>
      </c>
      <c r="P107" s="34">
        <f>Q107*NV!P107/Q219</f>
        <v>402758683.44625247</v>
      </c>
      <c r="Q107" s="34">
        <f>R107*NV!Q107/R219</f>
        <v>395317862.18221813</v>
      </c>
      <c r="R107" s="34">
        <f>S107*NV!R107/S219</f>
        <v>359856757.58840984</v>
      </c>
      <c r="S107" s="34">
        <f>T107*NV!S107/T219</f>
        <v>377366944.33188176</v>
      </c>
      <c r="T107" s="34">
        <f>U107*NV!T107/U219</f>
        <v>374206059.76687735</v>
      </c>
      <c r="U107" s="34">
        <f>V107*NV!U107/V219</f>
        <v>378202670.15556979</v>
      </c>
      <c r="V107" s="34">
        <f>W107*NV!V107/W219</f>
        <v>387612065.77528602</v>
      </c>
      <c r="W107" s="34">
        <f>X107*NV!W107/X219</f>
        <v>388965758.3726989</v>
      </c>
      <c r="X107" s="34">
        <f>NV!X107</f>
        <v>395390015</v>
      </c>
      <c r="Y107" s="32">
        <f>X107*Y219/NV!X107</f>
        <v>397409215</v>
      </c>
      <c r="Z107" s="32">
        <f>Y107*Z219/NV!Y107</f>
        <v>407822021.21761507</v>
      </c>
      <c r="AA107" s="32">
        <f>Z107*AA219/NV!Z107</f>
        <v>410314875.34039986</v>
      </c>
      <c r="AB107" s="32">
        <f>AA107*AB219/NV!AA107</f>
        <v>405119967.65041173</v>
      </c>
      <c r="AC107" s="32">
        <f>AB107*AC219/NV!AB107</f>
        <v>379003278.0538457</v>
      </c>
      <c r="AD107" s="32">
        <f>AC107*AD219/NV!AC107</f>
        <v>393296920.28259128</v>
      </c>
    </row>
    <row r="108" spans="1:30" x14ac:dyDescent="0.2">
      <c r="A108" s="4">
        <v>204</v>
      </c>
      <c r="B108" s="9" t="s">
        <v>12</v>
      </c>
      <c r="C108" s="34">
        <f>D108*NV!C108/D220</f>
        <v>85060077.559755072</v>
      </c>
      <c r="D108" s="34">
        <f>E108*NV!D108/E220</f>
        <v>89237968.62440601</v>
      </c>
      <c r="E108" s="34">
        <f>F108*NV!E108/F220</f>
        <v>92788726.281552657</v>
      </c>
      <c r="F108" s="34">
        <f>G108*NV!F108/G220</f>
        <v>94951930.363868326</v>
      </c>
      <c r="G108" s="34">
        <f>H108*NV!G108/H220</f>
        <v>91095233.348231286</v>
      </c>
      <c r="H108" s="34">
        <f>I108*NV!H108/I220</f>
        <v>90252596.354515642</v>
      </c>
      <c r="I108" s="34">
        <f>J108*NV!I108/J220</f>
        <v>94885620.217963114</v>
      </c>
      <c r="J108" s="34">
        <f>K108*NV!J108/K220</f>
        <v>89974217.117255405</v>
      </c>
      <c r="K108" s="34">
        <f>L108*NV!K108/L220</f>
        <v>88745281.728294581</v>
      </c>
      <c r="L108" s="34">
        <f>M108*NV!L108/M220</f>
        <v>92587200.317773297</v>
      </c>
      <c r="M108" s="34">
        <f>N108*NV!M108/N220</f>
        <v>97578768.163862512</v>
      </c>
      <c r="N108" s="34">
        <f>O108*NV!N108/O220</f>
        <v>102341694.52204372</v>
      </c>
      <c r="O108" s="34">
        <f>P108*NV!O108/P220</f>
        <v>106258902.32113437</v>
      </c>
      <c r="P108" s="34">
        <f>Q108*NV!P108/Q220</f>
        <v>111743964.39226158</v>
      </c>
      <c r="Q108" s="34">
        <f>R108*NV!Q108/R220</f>
        <v>111476217.07596603</v>
      </c>
      <c r="R108" s="34">
        <f>S108*NV!R108/S220</f>
        <v>91529221.093931764</v>
      </c>
      <c r="S108" s="34">
        <f>T108*NV!S108/T220</f>
        <v>106479658.73100498</v>
      </c>
      <c r="T108" s="34">
        <f>U108*NV!T108/U220</f>
        <v>103307910.45570339</v>
      </c>
      <c r="U108" s="34">
        <f>V108*NV!U108/V220</f>
        <v>105502151.68777144</v>
      </c>
      <c r="V108" s="34">
        <f>W108*NV!V108/W220</f>
        <v>104914603.17163897</v>
      </c>
      <c r="W108" s="34">
        <f>X108*NV!W108/X220</f>
        <v>107326228.96088068</v>
      </c>
      <c r="X108" s="34">
        <f>NV!X108</f>
        <v>110415763</v>
      </c>
      <c r="Y108" s="32">
        <f>X108*Y220/NV!X108</f>
        <v>110498762</v>
      </c>
      <c r="Z108" s="32">
        <f>Y108*Z220/NV!Y108</f>
        <v>115055467.74492894</v>
      </c>
      <c r="AA108" s="32">
        <f>Z108*AA220/NV!Z108</f>
        <v>118966050.04771964</v>
      </c>
      <c r="AB108" s="32">
        <f>AA108*AB220/NV!AA108</f>
        <v>116803025.09125029</v>
      </c>
      <c r="AC108" s="32">
        <f>AB108*AC220/NV!AB108</f>
        <v>109729505.16525476</v>
      </c>
      <c r="AD108" s="32">
        <f>AC108*AD220/NV!AC108</f>
        <v>117977489.40920207</v>
      </c>
    </row>
    <row r="109" spans="1:30" x14ac:dyDescent="0.2">
      <c r="A109" s="4">
        <v>205</v>
      </c>
      <c r="B109" s="9" t="s">
        <v>13</v>
      </c>
      <c r="C109" s="34">
        <f>D109*NV!C109/D221</f>
        <v>326311435.3485164</v>
      </c>
      <c r="D109" s="34">
        <f>E109*NV!D109/E221</f>
        <v>332250000.66861391</v>
      </c>
      <c r="E109" s="34">
        <f>F109*NV!E109/F221</f>
        <v>342439732.25774121</v>
      </c>
      <c r="F109" s="34">
        <f>G109*NV!F109/G221</f>
        <v>346358978.895504</v>
      </c>
      <c r="G109" s="34">
        <f>H109*NV!G109/H221</f>
        <v>345228362.13730758</v>
      </c>
      <c r="H109" s="34">
        <f>I109*NV!H109/I221</f>
        <v>345810033.14657515</v>
      </c>
      <c r="I109" s="34">
        <f>J109*NV!I109/J221</f>
        <v>350470855.10349798</v>
      </c>
      <c r="J109" s="34">
        <f>K109*NV!J109/K221</f>
        <v>354132422.28348833</v>
      </c>
      <c r="K109" s="34">
        <f>L109*NV!K109/L221</f>
        <v>356913672.03036618</v>
      </c>
      <c r="L109" s="34">
        <f>M109*NV!L109/M221</f>
        <v>359674334.43343598</v>
      </c>
      <c r="M109" s="34">
        <f>N109*NV!M109/N221</f>
        <v>364388973.25672448</v>
      </c>
      <c r="N109" s="34">
        <f>O109*NV!N109/O221</f>
        <v>370227956.25795043</v>
      </c>
      <c r="O109" s="34">
        <f>P109*NV!O109/P221</f>
        <v>372657496.22594512</v>
      </c>
      <c r="P109" s="34">
        <f>Q109*NV!P109/Q221</f>
        <v>374632980.39102107</v>
      </c>
      <c r="Q109" s="34">
        <f>R109*NV!Q109/R221</f>
        <v>368300673.55825794</v>
      </c>
      <c r="R109" s="34">
        <f>S109*NV!R109/S221</f>
        <v>353314227.38979316</v>
      </c>
      <c r="S109" s="34">
        <f>T109*NV!S109/T221</f>
        <v>356228968.29241425</v>
      </c>
      <c r="T109" s="34">
        <f>U109*NV!T109/U221</f>
        <v>358191692.26824588</v>
      </c>
      <c r="U109" s="34">
        <f>V109*NV!U109/V221</f>
        <v>362135220.33263576</v>
      </c>
      <c r="V109" s="34">
        <f>W109*NV!V109/W221</f>
        <v>373230656.01498926</v>
      </c>
      <c r="W109" s="34">
        <f>X109*NV!W109/X221</f>
        <v>372907433.95914489</v>
      </c>
      <c r="X109" s="34">
        <f>NV!X109</f>
        <v>378738633</v>
      </c>
      <c r="Y109" s="32">
        <f>X109*Y221/NV!X109</f>
        <v>382305761</v>
      </c>
      <c r="Z109" s="32">
        <f>Y109*Z221/NV!Y109</f>
        <v>389148623.23901951</v>
      </c>
      <c r="AA109" s="32">
        <f>Z109*AA221/NV!Z109</f>
        <v>389242532.58047539</v>
      </c>
      <c r="AB109" s="32">
        <f>AA109*AB221/NV!AA109</f>
        <v>388396810.88298661</v>
      </c>
      <c r="AC109" s="32">
        <f>AB109*AC221/NV!AB109</f>
        <v>369916965.48295403</v>
      </c>
      <c r="AD109" s="32">
        <f>AC109*AD221/NV!AC109</f>
        <v>378962613.188232</v>
      </c>
    </row>
    <row r="110" spans="1:30" x14ac:dyDescent="0.2">
      <c r="A110" s="4">
        <v>206</v>
      </c>
      <c r="B110" s="9" t="s">
        <v>14</v>
      </c>
      <c r="C110" s="34">
        <f>D110*NV!C110/D222</f>
        <v>268035949.55991173</v>
      </c>
      <c r="D110" s="34">
        <f>E110*NV!D110/E222</f>
        <v>271874016.34654307</v>
      </c>
      <c r="E110" s="34">
        <f>F110*NV!E110/F222</f>
        <v>280448475.31340969</v>
      </c>
      <c r="F110" s="34">
        <f>G110*NV!F110/G222</f>
        <v>282760768.61720628</v>
      </c>
      <c r="G110" s="34">
        <f>H110*NV!G110/H222</f>
        <v>280017985.30644011</v>
      </c>
      <c r="H110" s="34">
        <f>I110*NV!H110/I222</f>
        <v>279152633.32070017</v>
      </c>
      <c r="I110" s="34">
        <f>J110*NV!I110/J222</f>
        <v>283355311.98540014</v>
      </c>
      <c r="J110" s="34">
        <f>K110*NV!J110/K222</f>
        <v>286100679.59484762</v>
      </c>
      <c r="K110" s="34">
        <f>L110*NV!K110/L222</f>
        <v>287976552.70044506</v>
      </c>
      <c r="L110" s="34">
        <f>M110*NV!L110/M222</f>
        <v>288943130.38589841</v>
      </c>
      <c r="M110" s="34">
        <f>N110*NV!M110/N222</f>
        <v>292394278.64679021</v>
      </c>
      <c r="N110" s="34">
        <f>O110*NV!N110/O222</f>
        <v>297142219.50823253</v>
      </c>
      <c r="O110" s="34">
        <f>P110*NV!O110/P222</f>
        <v>298175553.41130912</v>
      </c>
      <c r="P110" s="34">
        <f>Q110*NV!P110/Q222</f>
        <v>298075755.35507274</v>
      </c>
      <c r="Q110" s="34">
        <f>R110*NV!Q110/R222</f>
        <v>291213869.23842984</v>
      </c>
      <c r="R110" s="34">
        <f>S110*NV!R110/S222</f>
        <v>275313634.33381474</v>
      </c>
      <c r="S110" s="34">
        <f>T110*NV!S110/T222</f>
        <v>277276989.39937598</v>
      </c>
      <c r="T110" s="34">
        <f>U110*NV!T110/U222</f>
        <v>277386282.0004608</v>
      </c>
      <c r="U110" s="34">
        <f>V110*NV!U110/V222</f>
        <v>279164818.26891994</v>
      </c>
      <c r="V110" s="34">
        <f>W110*NV!V110/W222</f>
        <v>288983763.55342811</v>
      </c>
      <c r="W110" s="34">
        <f>X110*NV!W110/X222</f>
        <v>287664762.28399783</v>
      </c>
      <c r="X110" s="34">
        <f>NV!X110</f>
        <v>290830868</v>
      </c>
      <c r="Y110" s="32">
        <f>X110*Y222/NV!X110</f>
        <v>292330333</v>
      </c>
      <c r="Z110" s="32">
        <f>Y110*Z222/NV!Y110</f>
        <v>298237984.15884072</v>
      </c>
      <c r="AA110" s="32">
        <f>Z110*AA222/NV!Z110</f>
        <v>296471652.75458151</v>
      </c>
      <c r="AB110" s="32">
        <f>AA110*AB222/NV!AA110</f>
        <v>293691666.32235515</v>
      </c>
      <c r="AC110" s="32">
        <f>AB110*AC222/NV!AB110</f>
        <v>274328307.10968536</v>
      </c>
      <c r="AD110" s="32">
        <f>AC110*AD222/NV!AC110</f>
        <v>280841515.92313612</v>
      </c>
    </row>
    <row r="111" spans="1:30" x14ac:dyDescent="0.2">
      <c r="A111" s="4">
        <v>207</v>
      </c>
      <c r="B111" s="9" t="s">
        <v>16</v>
      </c>
      <c r="C111" s="34">
        <f>D111*NV!C111/D223</f>
        <v>443704828.54845411</v>
      </c>
      <c r="D111" s="34">
        <f>E111*NV!D111/E223</f>
        <v>455280316.37752354</v>
      </c>
      <c r="E111" s="34">
        <f>F111*NV!E111/F223</f>
        <v>469912249.40371972</v>
      </c>
      <c r="F111" s="34">
        <f>G111*NV!F111/G223</f>
        <v>476855218.78590769</v>
      </c>
      <c r="G111" s="34">
        <f>H111*NV!G111/H223</f>
        <v>471540841.03501874</v>
      </c>
      <c r="H111" s="34">
        <f>I111*NV!H111/I223</f>
        <v>471908836.41592199</v>
      </c>
      <c r="I111" s="34">
        <f>J111*NV!I111/J223</f>
        <v>482688767.20260519</v>
      </c>
      <c r="J111" s="34">
        <f>K111*NV!J111/K223</f>
        <v>481149705.11938548</v>
      </c>
      <c r="K111" s="34">
        <f>L111*NV!K111/L223</f>
        <v>483111067.37104112</v>
      </c>
      <c r="L111" s="34">
        <f>M111*NV!L111/M223</f>
        <v>490814774.40177375</v>
      </c>
      <c r="M111" s="34">
        <f>N111*NV!M111/N223</f>
        <v>501613308.51376158</v>
      </c>
      <c r="N111" s="34">
        <f>O111*NV!N111/O223</f>
        <v>512972321.14178765</v>
      </c>
      <c r="O111" s="34">
        <f>P111*NV!O111/P223</f>
        <v>520200115.57338756</v>
      </c>
      <c r="P111" s="34">
        <f>Q111*NV!P111/Q223</f>
        <v>528367776.19138157</v>
      </c>
      <c r="Q111" s="34">
        <f>R111*NV!Q111/R223</f>
        <v>522830239.36450547</v>
      </c>
      <c r="R111" s="34">
        <f>S111*NV!R111/S223</f>
        <v>488631851.79040307</v>
      </c>
      <c r="S111" s="34">
        <f>T111*NV!S111/T223</f>
        <v>507441353.24350584</v>
      </c>
      <c r="T111" s="34">
        <f>U111*NV!T111/U223</f>
        <v>506694314.25407702</v>
      </c>
      <c r="U111" s="34">
        <f>V111*NV!U111/V223</f>
        <v>513004951.70215845</v>
      </c>
      <c r="V111" s="34">
        <f>W111*NV!V111/W223</f>
        <v>523630648.19524634</v>
      </c>
      <c r="W111" s="34">
        <f>X111*NV!W111/X223</f>
        <v>526007019.04333049</v>
      </c>
      <c r="X111" s="34">
        <f>NV!X111</f>
        <v>534876041</v>
      </c>
      <c r="Y111" s="32">
        <f>X111*Y223/NV!X111</f>
        <v>538990415</v>
      </c>
      <c r="Z111" s="32">
        <f>Y111*Z223/NV!Y111</f>
        <v>550588228.67063797</v>
      </c>
      <c r="AA111" s="32">
        <f>Z111*AA223/NV!Z111</f>
        <v>554863872.2869463</v>
      </c>
      <c r="AB111" s="32">
        <f>AA111*AB223/NV!AA111</f>
        <v>552418482.23239625</v>
      </c>
      <c r="AC111" s="32">
        <f>AB111*AC223/NV!AB111</f>
        <v>526875688.8878091</v>
      </c>
      <c r="AD111" s="32">
        <f>AC111*AD223/NV!AC111</f>
        <v>543784209.4759351</v>
      </c>
    </row>
    <row r="112" spans="1:30" x14ac:dyDescent="0.2">
      <c r="Q112" s="34"/>
    </row>
    <row r="113" spans="1:30" x14ac:dyDescent="0.2">
      <c r="C113" t="s">
        <v>213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41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37" t="s">
        <v>37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</row>
    <row r="115" spans="1:30" x14ac:dyDescent="0.2">
      <c r="A115" s="4">
        <v>1</v>
      </c>
      <c r="B115" s="3" t="s">
        <v>41</v>
      </c>
      <c r="C115" s="34"/>
      <c r="D115" s="34">
        <v>7079756</v>
      </c>
      <c r="E115" s="34">
        <v>7168191</v>
      </c>
      <c r="F115" s="34">
        <v>6884348</v>
      </c>
      <c r="G115" s="34">
        <v>6663638</v>
      </c>
      <c r="H115" s="34">
        <v>6921325</v>
      </c>
      <c r="I115" s="34">
        <v>7271856</v>
      </c>
      <c r="J115" s="34">
        <v>5919808</v>
      </c>
      <c r="K115" s="34">
        <v>6222402</v>
      </c>
      <c r="L115" s="34">
        <v>5214468</v>
      </c>
      <c r="M115" s="34">
        <v>4756938</v>
      </c>
      <c r="N115" s="34">
        <v>5204067</v>
      </c>
      <c r="O115" s="34">
        <v>4600695</v>
      </c>
      <c r="P115" s="34">
        <v>4864389</v>
      </c>
      <c r="Q115" s="34">
        <v>4780046</v>
      </c>
      <c r="R115" s="34">
        <v>4079433</v>
      </c>
      <c r="S115" s="34">
        <v>3907915</v>
      </c>
      <c r="T115" s="34">
        <v>4513979</v>
      </c>
      <c r="U115" s="34">
        <v>4134474</v>
      </c>
      <c r="V115" s="34">
        <v>4365043</v>
      </c>
      <c r="W115" s="34">
        <v>4018856</v>
      </c>
      <c r="X115" s="34">
        <v>3719909</v>
      </c>
      <c r="Y115" s="34">
        <v>3902721</v>
      </c>
      <c r="Z115" s="34">
        <v>4895144</v>
      </c>
      <c r="AA115" s="34">
        <v>4514733</v>
      </c>
      <c r="AB115" s="34">
        <v>4846863</v>
      </c>
      <c r="AC115" s="34">
        <v>4253344</v>
      </c>
      <c r="AD115" s="34">
        <v>4490276</v>
      </c>
    </row>
    <row r="116" spans="1:30" x14ac:dyDescent="0.2">
      <c r="A116" s="4">
        <v>2</v>
      </c>
      <c r="B116" s="3" t="s">
        <v>42</v>
      </c>
      <c r="C116" s="34"/>
      <c r="D116" s="34">
        <v>492294</v>
      </c>
      <c r="E116" s="34">
        <v>463442</v>
      </c>
      <c r="F116" s="34">
        <v>442619</v>
      </c>
      <c r="G116" s="34">
        <v>501678</v>
      </c>
      <c r="H116" s="34">
        <v>462567</v>
      </c>
      <c r="I116" s="34">
        <v>443611</v>
      </c>
      <c r="J116" s="34">
        <v>441217</v>
      </c>
      <c r="K116" s="34">
        <v>447207</v>
      </c>
      <c r="L116" s="34">
        <v>456214</v>
      </c>
      <c r="M116" s="34">
        <v>446673</v>
      </c>
      <c r="N116" s="34">
        <v>452788</v>
      </c>
      <c r="O116" s="34">
        <v>467048</v>
      </c>
      <c r="P116" s="34">
        <v>481360</v>
      </c>
      <c r="Q116" s="34">
        <v>510670</v>
      </c>
      <c r="R116" s="34">
        <v>471846</v>
      </c>
      <c r="S116" s="34">
        <v>508030</v>
      </c>
      <c r="T116" s="34">
        <v>537828</v>
      </c>
      <c r="U116" s="34">
        <v>534605</v>
      </c>
      <c r="V116" s="34">
        <v>528477</v>
      </c>
      <c r="W116" s="34">
        <v>536418</v>
      </c>
      <c r="X116" s="34">
        <v>547967</v>
      </c>
      <c r="Y116" s="34">
        <v>579079</v>
      </c>
      <c r="Z116" s="34">
        <v>617768</v>
      </c>
      <c r="AA116" s="34">
        <v>606943</v>
      </c>
      <c r="AB116" s="34">
        <v>620362</v>
      </c>
      <c r="AC116" s="34">
        <v>652353</v>
      </c>
      <c r="AD116" s="34">
        <v>743006</v>
      </c>
    </row>
    <row r="117" spans="1:30" x14ac:dyDescent="0.2">
      <c r="A117" s="4">
        <v>3</v>
      </c>
      <c r="B117" s="3" t="s">
        <v>0</v>
      </c>
      <c r="C117" s="34"/>
      <c r="D117" s="34">
        <v>337954</v>
      </c>
      <c r="E117" s="34">
        <v>250043</v>
      </c>
      <c r="F117" s="34">
        <v>226618</v>
      </c>
      <c r="G117" s="34">
        <v>215446</v>
      </c>
      <c r="H117" s="34">
        <v>188021</v>
      </c>
      <c r="I117" s="34">
        <v>206148</v>
      </c>
      <c r="J117" s="34">
        <v>180020</v>
      </c>
      <c r="K117" s="34">
        <v>152609</v>
      </c>
      <c r="L117" s="34">
        <v>136928</v>
      </c>
      <c r="M117" s="34">
        <v>174988</v>
      </c>
      <c r="N117" s="34">
        <v>163393</v>
      </c>
      <c r="O117" s="34">
        <v>150682</v>
      </c>
      <c r="P117" s="34">
        <v>173183</v>
      </c>
      <c r="Q117" s="34">
        <v>209357</v>
      </c>
      <c r="R117" s="34">
        <v>175481</v>
      </c>
      <c r="S117" s="34">
        <v>206617</v>
      </c>
      <c r="T117" s="34">
        <v>213206</v>
      </c>
      <c r="U117" s="34">
        <v>198766</v>
      </c>
      <c r="V117" s="34">
        <v>210577</v>
      </c>
      <c r="W117" s="34">
        <v>226807</v>
      </c>
      <c r="X117" s="34">
        <v>242312</v>
      </c>
      <c r="Y117" s="34">
        <v>225141</v>
      </c>
      <c r="Z117" s="34">
        <v>230461</v>
      </c>
      <c r="AA117" s="34">
        <v>241224</v>
      </c>
      <c r="AB117" s="34">
        <v>250821</v>
      </c>
      <c r="AC117" s="34">
        <v>233722</v>
      </c>
      <c r="AD117" s="34">
        <v>237624</v>
      </c>
    </row>
    <row r="118" spans="1:30" x14ac:dyDescent="0.2">
      <c r="A118" s="4">
        <v>4</v>
      </c>
      <c r="B118" s="6" t="s">
        <v>1</v>
      </c>
      <c r="C118" s="34"/>
      <c r="D118" s="34">
        <v>1199499</v>
      </c>
      <c r="E118" s="34">
        <v>1428290</v>
      </c>
      <c r="F118" s="34">
        <v>1298782</v>
      </c>
      <c r="G118" s="34">
        <v>1214619</v>
      </c>
      <c r="H118" s="34">
        <v>1135915</v>
      </c>
      <c r="I118" s="34">
        <v>1148611</v>
      </c>
      <c r="J118" s="34">
        <v>1105968</v>
      </c>
      <c r="K118" s="34">
        <v>1025440</v>
      </c>
      <c r="L118" s="34">
        <v>860393</v>
      </c>
      <c r="M118" s="34">
        <v>882185</v>
      </c>
      <c r="N118" s="34">
        <v>853985</v>
      </c>
      <c r="O118" s="34">
        <v>814663</v>
      </c>
      <c r="P118" s="34">
        <v>842523</v>
      </c>
      <c r="Q118" s="34">
        <v>836690</v>
      </c>
      <c r="R118" s="34">
        <v>639230</v>
      </c>
      <c r="S118" s="34">
        <v>695777</v>
      </c>
      <c r="T118" s="34">
        <v>668445</v>
      </c>
      <c r="U118" s="34">
        <v>700443</v>
      </c>
      <c r="V118" s="34">
        <v>679263</v>
      </c>
      <c r="W118" s="34">
        <v>604603</v>
      </c>
      <c r="X118" s="34">
        <v>729906</v>
      </c>
      <c r="Y118" s="34">
        <v>712939</v>
      </c>
      <c r="Z118" s="34">
        <v>751929</v>
      </c>
      <c r="AA118" s="34">
        <v>780605</v>
      </c>
      <c r="AB118" s="34">
        <v>691519</v>
      </c>
      <c r="AC118" s="34">
        <v>606850</v>
      </c>
      <c r="AD118" s="34">
        <v>706005</v>
      </c>
    </row>
    <row r="119" spans="1:30" x14ac:dyDescent="0.2">
      <c r="A119" s="4">
        <v>5</v>
      </c>
      <c r="B119" s="6" t="s">
        <v>2</v>
      </c>
      <c r="C119" s="34"/>
      <c r="D119" s="34">
        <v>804958</v>
      </c>
      <c r="E119" s="34">
        <v>896684</v>
      </c>
      <c r="F119" s="34">
        <v>804543</v>
      </c>
      <c r="G119" s="34">
        <v>743690</v>
      </c>
      <c r="H119" s="34">
        <v>707324</v>
      </c>
      <c r="I119" s="34">
        <v>698141</v>
      </c>
      <c r="J119" s="34">
        <v>641577</v>
      </c>
      <c r="K119" s="34">
        <v>554426</v>
      </c>
      <c r="L119" s="34">
        <v>508817</v>
      </c>
      <c r="M119" s="34">
        <v>411177</v>
      </c>
      <c r="N119" s="34">
        <v>418219</v>
      </c>
      <c r="O119" s="34">
        <v>397005</v>
      </c>
      <c r="P119" s="34">
        <v>367634</v>
      </c>
      <c r="Q119" s="34">
        <v>344928</v>
      </c>
      <c r="R119" s="34">
        <v>200206</v>
      </c>
      <c r="S119" s="34">
        <v>306731</v>
      </c>
      <c r="T119" s="34">
        <v>317706</v>
      </c>
      <c r="U119" s="34">
        <v>297836</v>
      </c>
      <c r="V119" s="34">
        <v>352619</v>
      </c>
      <c r="W119" s="34">
        <v>366950</v>
      </c>
      <c r="X119" s="34">
        <v>378725</v>
      </c>
      <c r="Y119" s="34">
        <v>376054</v>
      </c>
      <c r="Z119" s="34">
        <v>392854</v>
      </c>
      <c r="AA119" s="34">
        <v>377704</v>
      </c>
      <c r="AB119" s="34">
        <v>363297</v>
      </c>
      <c r="AC119" s="34">
        <v>364036</v>
      </c>
      <c r="AD119" s="34">
        <v>362074</v>
      </c>
    </row>
    <row r="120" spans="1:30" x14ac:dyDescent="0.2">
      <c r="A120" s="4">
        <v>6</v>
      </c>
      <c r="B120" s="6" t="s">
        <v>43</v>
      </c>
      <c r="C120" s="34"/>
      <c r="D120" s="34">
        <v>1029951</v>
      </c>
      <c r="E120" s="34">
        <v>1019921</v>
      </c>
      <c r="F120" s="34">
        <v>997478</v>
      </c>
      <c r="G120" s="34">
        <v>1078114</v>
      </c>
      <c r="H120" s="34">
        <v>1186884</v>
      </c>
      <c r="I120" s="34">
        <v>1181532</v>
      </c>
      <c r="J120" s="34">
        <v>1199664</v>
      </c>
      <c r="K120" s="34">
        <v>1239261</v>
      </c>
      <c r="L120" s="34">
        <v>1137366</v>
      </c>
      <c r="M120" s="34">
        <v>1171938</v>
      </c>
      <c r="N120" s="34">
        <v>1039548</v>
      </c>
      <c r="O120" s="34">
        <v>1018643</v>
      </c>
      <c r="P120" s="34">
        <v>991763</v>
      </c>
      <c r="Q120" s="34">
        <v>873894</v>
      </c>
      <c r="R120" s="34">
        <v>925406</v>
      </c>
      <c r="S120" s="34">
        <v>990102</v>
      </c>
      <c r="T120" s="34">
        <v>1104158</v>
      </c>
      <c r="U120" s="34">
        <v>1050478</v>
      </c>
      <c r="V120" s="34">
        <v>1007773</v>
      </c>
      <c r="W120" s="34">
        <v>1056083</v>
      </c>
      <c r="X120" s="34">
        <v>1223216</v>
      </c>
      <c r="Y120" s="34">
        <v>1494070</v>
      </c>
      <c r="Z120" s="34">
        <v>1507339</v>
      </c>
      <c r="AA120" s="34">
        <v>1424793</v>
      </c>
      <c r="AB120" s="34">
        <v>1413264</v>
      </c>
      <c r="AC120" s="34">
        <v>1391278</v>
      </c>
      <c r="AD120" s="34">
        <v>1497246</v>
      </c>
    </row>
    <row r="121" spans="1:30" x14ac:dyDescent="0.2">
      <c r="A121" s="4">
        <v>7</v>
      </c>
      <c r="B121" s="6" t="s">
        <v>44</v>
      </c>
      <c r="C121" s="34"/>
      <c r="D121" s="34">
        <v>1964458</v>
      </c>
      <c r="E121" s="34">
        <v>1351739</v>
      </c>
      <c r="F121" s="34">
        <v>1349548</v>
      </c>
      <c r="G121" s="34">
        <v>1356865</v>
      </c>
      <c r="H121" s="34">
        <v>1282867</v>
      </c>
      <c r="I121" s="34">
        <v>1269404</v>
      </c>
      <c r="J121" s="34">
        <v>1193765</v>
      </c>
      <c r="K121" s="34">
        <v>1318078</v>
      </c>
      <c r="L121" s="34">
        <v>1300225</v>
      </c>
      <c r="M121" s="34">
        <v>1190249</v>
      </c>
      <c r="N121" s="34">
        <v>1119660</v>
      </c>
      <c r="O121" s="34">
        <v>999425</v>
      </c>
      <c r="P121" s="34">
        <v>972056</v>
      </c>
      <c r="Q121" s="34">
        <v>802926</v>
      </c>
      <c r="R121" s="34">
        <v>817020</v>
      </c>
      <c r="S121" s="34">
        <v>919455</v>
      </c>
      <c r="T121" s="34">
        <v>756970</v>
      </c>
      <c r="U121" s="34">
        <v>677091</v>
      </c>
      <c r="V121" s="34">
        <v>770766</v>
      </c>
      <c r="W121" s="34">
        <v>839399</v>
      </c>
      <c r="X121" s="34">
        <v>953390</v>
      </c>
      <c r="Y121" s="34">
        <v>883185</v>
      </c>
      <c r="Z121" s="34">
        <v>812022</v>
      </c>
      <c r="AA121" s="34">
        <v>756575</v>
      </c>
      <c r="AB121" s="34">
        <v>1015668</v>
      </c>
      <c r="AC121" s="34">
        <v>945548</v>
      </c>
      <c r="AD121" s="34">
        <v>926922</v>
      </c>
    </row>
    <row r="122" spans="1:30" x14ac:dyDescent="0.2">
      <c r="A122" s="4">
        <v>8</v>
      </c>
      <c r="B122" s="6" t="s">
        <v>45</v>
      </c>
      <c r="C122" s="34"/>
      <c r="D122" s="34">
        <v>570542</v>
      </c>
      <c r="E122" s="34">
        <v>322806</v>
      </c>
      <c r="F122" s="34">
        <v>226616</v>
      </c>
      <c r="G122" s="34">
        <v>381490</v>
      </c>
      <c r="H122" s="34">
        <v>157730</v>
      </c>
      <c r="I122" s="34">
        <v>321303</v>
      </c>
      <c r="J122" s="34">
        <v>192496</v>
      </c>
      <c r="K122" s="34">
        <v>313682</v>
      </c>
      <c r="L122" s="34">
        <v>260463</v>
      </c>
      <c r="M122" s="34">
        <v>276794</v>
      </c>
      <c r="N122" s="34">
        <v>365538</v>
      </c>
      <c r="O122" s="34">
        <v>292485</v>
      </c>
      <c r="P122" s="34">
        <v>253707</v>
      </c>
      <c r="Q122" s="34">
        <v>363893</v>
      </c>
      <c r="R122" s="34">
        <v>124074</v>
      </c>
      <c r="S122" s="34">
        <v>200034</v>
      </c>
      <c r="T122" s="34">
        <v>156102</v>
      </c>
      <c r="U122" s="34">
        <v>215514</v>
      </c>
      <c r="V122" s="34">
        <v>187388</v>
      </c>
      <c r="W122" s="34">
        <v>196701</v>
      </c>
      <c r="X122" s="34">
        <v>270993</v>
      </c>
      <c r="Y122" s="34">
        <v>271256</v>
      </c>
      <c r="Z122" s="34">
        <v>286047</v>
      </c>
      <c r="AA122" s="34">
        <v>296463</v>
      </c>
      <c r="AB122" s="34">
        <v>313630</v>
      </c>
      <c r="AC122" s="34">
        <v>268384</v>
      </c>
      <c r="AD122" s="34">
        <v>311961</v>
      </c>
    </row>
    <row r="123" spans="1:30" x14ac:dyDescent="0.2">
      <c r="A123" s="4">
        <v>9</v>
      </c>
      <c r="B123" s="6" t="s">
        <v>46</v>
      </c>
      <c r="C123" s="34"/>
      <c r="D123" s="34">
        <v>4085126</v>
      </c>
      <c r="E123" s="34">
        <v>4221632</v>
      </c>
      <c r="F123" s="34">
        <v>3918362</v>
      </c>
      <c r="G123" s="34">
        <v>4187451</v>
      </c>
      <c r="H123" s="34">
        <v>4045441</v>
      </c>
      <c r="I123" s="34">
        <v>4022960</v>
      </c>
      <c r="J123" s="34">
        <v>4500387</v>
      </c>
      <c r="K123" s="34">
        <v>4010701</v>
      </c>
      <c r="L123" s="34">
        <v>4313568</v>
      </c>
      <c r="M123" s="34">
        <v>4315998</v>
      </c>
      <c r="N123" s="34">
        <v>4546902</v>
      </c>
      <c r="O123" s="34">
        <v>4729685</v>
      </c>
      <c r="P123" s="34">
        <v>4789886</v>
      </c>
      <c r="Q123" s="34">
        <v>4349763</v>
      </c>
      <c r="R123" s="34">
        <v>4213741</v>
      </c>
      <c r="S123" s="34">
        <v>5090394</v>
      </c>
      <c r="T123" s="34">
        <v>5067080</v>
      </c>
      <c r="U123" s="34">
        <v>5052125</v>
      </c>
      <c r="V123" s="34">
        <v>5161558</v>
      </c>
      <c r="W123" s="34">
        <v>4875681</v>
      </c>
      <c r="X123" s="34">
        <v>5077194</v>
      </c>
      <c r="Y123" s="34">
        <v>5500816</v>
      </c>
      <c r="Z123" s="34">
        <v>6043083</v>
      </c>
      <c r="AA123" s="34">
        <v>6139202</v>
      </c>
      <c r="AB123" s="34">
        <v>5879230</v>
      </c>
      <c r="AC123" s="34">
        <v>5389555</v>
      </c>
      <c r="AD123" s="34">
        <v>5886736</v>
      </c>
    </row>
    <row r="124" spans="1:30" x14ac:dyDescent="0.2">
      <c r="A124" s="4">
        <v>10</v>
      </c>
      <c r="B124" s="6" t="s">
        <v>47</v>
      </c>
      <c r="C124" s="34"/>
      <c r="D124" s="34">
        <v>4187013</v>
      </c>
      <c r="E124" s="34">
        <v>4373656</v>
      </c>
      <c r="F124" s="34">
        <v>4378968</v>
      </c>
      <c r="G124" s="34">
        <v>4326435</v>
      </c>
      <c r="H124" s="34">
        <v>4571518</v>
      </c>
      <c r="I124" s="34">
        <v>4679012</v>
      </c>
      <c r="J124" s="34">
        <v>4903485</v>
      </c>
      <c r="K124" s="34">
        <v>4719070</v>
      </c>
      <c r="L124" s="34">
        <v>4743659</v>
      </c>
      <c r="M124" s="34">
        <v>4711540</v>
      </c>
      <c r="N124" s="34">
        <v>4303513</v>
      </c>
      <c r="O124" s="34">
        <v>4030855</v>
      </c>
      <c r="P124" s="34">
        <v>4008570</v>
      </c>
      <c r="Q124" s="34">
        <v>3709163</v>
      </c>
      <c r="R124" s="34">
        <v>3594291</v>
      </c>
      <c r="S124" s="34">
        <v>3779998</v>
      </c>
      <c r="T124" s="34">
        <v>3379189</v>
      </c>
      <c r="U124" s="34">
        <v>3333454</v>
      </c>
      <c r="V124" s="34">
        <v>3274835</v>
      </c>
      <c r="W124" s="34">
        <v>3259701</v>
      </c>
      <c r="X124" s="34">
        <v>3397419</v>
      </c>
      <c r="Y124" s="34">
        <v>3422414</v>
      </c>
      <c r="Z124" s="34">
        <v>3607921</v>
      </c>
      <c r="AA124" s="34">
        <v>3501207</v>
      </c>
      <c r="AB124" s="34">
        <v>3380009</v>
      </c>
      <c r="AC124" s="34">
        <v>3198211</v>
      </c>
      <c r="AD124" s="34">
        <v>3443964</v>
      </c>
    </row>
    <row r="125" spans="1:30" x14ac:dyDescent="0.2">
      <c r="A125" s="4">
        <v>11</v>
      </c>
      <c r="B125" s="6" t="s">
        <v>48</v>
      </c>
      <c r="C125" s="34"/>
      <c r="D125" s="34">
        <v>224596</v>
      </c>
      <c r="E125" s="34">
        <v>148530</v>
      </c>
      <c r="F125" s="34">
        <v>215394</v>
      </c>
      <c r="G125" s="34">
        <v>216665</v>
      </c>
      <c r="H125" s="34">
        <v>345779</v>
      </c>
      <c r="I125" s="34">
        <v>254179</v>
      </c>
      <c r="J125" s="34">
        <v>210103</v>
      </c>
      <c r="K125" s="34">
        <v>286132</v>
      </c>
      <c r="L125" s="34">
        <v>298882</v>
      </c>
      <c r="M125" s="34">
        <v>154702</v>
      </c>
      <c r="N125" s="34">
        <v>150708</v>
      </c>
      <c r="O125" s="34">
        <v>239817</v>
      </c>
      <c r="P125" s="34">
        <v>239711</v>
      </c>
      <c r="Q125" s="34">
        <v>211008</v>
      </c>
      <c r="R125" s="34">
        <v>163208</v>
      </c>
      <c r="S125" s="34">
        <v>226038</v>
      </c>
      <c r="T125" s="34">
        <v>118309</v>
      </c>
      <c r="U125" s="34">
        <v>170237</v>
      </c>
      <c r="V125" s="34">
        <v>99593</v>
      </c>
      <c r="W125" s="34">
        <v>158935</v>
      </c>
      <c r="X125" s="34">
        <v>292373</v>
      </c>
      <c r="Y125" s="34">
        <v>302486</v>
      </c>
      <c r="Z125" s="34">
        <v>282153</v>
      </c>
      <c r="AA125" s="34">
        <v>216379</v>
      </c>
      <c r="AB125" s="34">
        <v>267144</v>
      </c>
      <c r="AC125" s="34">
        <v>361560</v>
      </c>
      <c r="AD125" s="34">
        <v>217951</v>
      </c>
    </row>
    <row r="126" spans="1:30" x14ac:dyDescent="0.2">
      <c r="A126" s="4">
        <v>12</v>
      </c>
      <c r="B126" s="6" t="s">
        <v>49</v>
      </c>
      <c r="C126" s="34"/>
      <c r="D126" s="34">
        <v>2349655</v>
      </c>
      <c r="E126" s="34">
        <v>2381198</v>
      </c>
      <c r="F126" s="34">
        <v>2347837</v>
      </c>
      <c r="G126" s="34">
        <v>2426791</v>
      </c>
      <c r="H126" s="34">
        <v>2373601</v>
      </c>
      <c r="I126" s="34">
        <v>2621951</v>
      </c>
      <c r="J126" s="34">
        <v>2497929</v>
      </c>
      <c r="K126" s="34">
        <v>2366690</v>
      </c>
      <c r="L126" s="34">
        <v>2224397</v>
      </c>
      <c r="M126" s="34">
        <v>2232908</v>
      </c>
      <c r="N126" s="34">
        <v>2002712</v>
      </c>
      <c r="O126" s="34">
        <v>1850970</v>
      </c>
      <c r="P126" s="34">
        <v>1864431</v>
      </c>
      <c r="Q126" s="34">
        <v>1934235</v>
      </c>
      <c r="R126" s="34">
        <v>1810620</v>
      </c>
      <c r="S126" s="34">
        <v>1703727</v>
      </c>
      <c r="T126" s="34">
        <v>1462368</v>
      </c>
      <c r="U126" s="34">
        <v>1936529</v>
      </c>
      <c r="V126" s="34">
        <v>1965520</v>
      </c>
      <c r="W126" s="34">
        <v>1934102</v>
      </c>
      <c r="X126" s="34">
        <v>1817921</v>
      </c>
      <c r="Y126" s="34">
        <v>1848303</v>
      </c>
      <c r="Z126" s="34">
        <v>1691698</v>
      </c>
      <c r="AA126" s="34">
        <v>1505868</v>
      </c>
      <c r="AB126" s="34">
        <v>1469031</v>
      </c>
      <c r="AC126" s="34">
        <v>1345265</v>
      </c>
      <c r="AD126" s="34">
        <v>1337629</v>
      </c>
    </row>
    <row r="127" spans="1:30" x14ac:dyDescent="0.2">
      <c r="A127" s="4">
        <v>13</v>
      </c>
      <c r="B127" s="6" t="s">
        <v>50</v>
      </c>
      <c r="C127" s="34"/>
      <c r="D127" s="34">
        <v>4394357</v>
      </c>
      <c r="E127" s="34">
        <v>4092479</v>
      </c>
      <c r="F127" s="34">
        <v>3744727</v>
      </c>
      <c r="G127" s="34">
        <v>3470040</v>
      </c>
      <c r="H127" s="34">
        <v>2976521</v>
      </c>
      <c r="I127" s="34">
        <v>2758797</v>
      </c>
      <c r="J127" s="34">
        <v>2347125</v>
      </c>
      <c r="K127" s="34">
        <v>2075108</v>
      </c>
      <c r="L127" s="34">
        <v>1974079</v>
      </c>
      <c r="M127" s="34">
        <v>1799587</v>
      </c>
      <c r="N127" s="34">
        <v>1586399</v>
      </c>
      <c r="O127" s="34">
        <v>1541053</v>
      </c>
      <c r="P127" s="34">
        <v>1542229</v>
      </c>
      <c r="Q127" s="34">
        <v>1491889</v>
      </c>
      <c r="R127" s="34">
        <v>1157279</v>
      </c>
      <c r="S127" s="34">
        <v>1184363</v>
      </c>
      <c r="T127" s="34">
        <v>1186917</v>
      </c>
      <c r="U127" s="34">
        <v>1152101</v>
      </c>
      <c r="V127" s="34">
        <v>1126813</v>
      </c>
      <c r="W127" s="34">
        <v>1125618</v>
      </c>
      <c r="X127" s="34">
        <v>1307644</v>
      </c>
      <c r="Y127" s="34">
        <v>1147735</v>
      </c>
      <c r="Z127" s="34">
        <v>1142846</v>
      </c>
      <c r="AA127" s="34">
        <v>1211450</v>
      </c>
      <c r="AB127" s="34">
        <v>1178126</v>
      </c>
      <c r="AC127" s="34">
        <v>1092721</v>
      </c>
      <c r="AD127" s="34">
        <v>1020196</v>
      </c>
    </row>
    <row r="128" spans="1:30" x14ac:dyDescent="0.2">
      <c r="A128" s="4">
        <v>14</v>
      </c>
      <c r="B128" s="6" t="s">
        <v>51</v>
      </c>
      <c r="C128" s="34"/>
      <c r="D128" s="34">
        <v>476707</v>
      </c>
      <c r="E128" s="34">
        <v>475605</v>
      </c>
      <c r="F128" s="34">
        <v>469091</v>
      </c>
      <c r="G128" s="34">
        <v>460011</v>
      </c>
      <c r="H128" s="34">
        <v>446542</v>
      </c>
      <c r="I128" s="34">
        <v>404704</v>
      </c>
      <c r="J128" s="34">
        <v>335443</v>
      </c>
      <c r="K128" s="34">
        <v>312584</v>
      </c>
      <c r="L128" s="34">
        <v>297643</v>
      </c>
      <c r="M128" s="34">
        <v>262229</v>
      </c>
      <c r="N128" s="34">
        <v>265254</v>
      </c>
      <c r="O128" s="34">
        <v>258963</v>
      </c>
      <c r="P128" s="34">
        <v>227699</v>
      </c>
      <c r="Q128" s="34">
        <v>235665</v>
      </c>
      <c r="R128" s="34">
        <v>247736</v>
      </c>
      <c r="S128" s="34">
        <v>255397</v>
      </c>
      <c r="T128" s="34">
        <v>201520</v>
      </c>
      <c r="U128" s="34">
        <v>262041</v>
      </c>
      <c r="V128" s="34">
        <v>234196</v>
      </c>
      <c r="W128" s="34">
        <v>193014</v>
      </c>
      <c r="X128" s="34">
        <v>219184</v>
      </c>
      <c r="Y128" s="34">
        <v>215475</v>
      </c>
      <c r="Z128" s="34">
        <v>238974</v>
      </c>
      <c r="AA128" s="34">
        <v>269788</v>
      </c>
      <c r="AB128" s="34">
        <v>260014</v>
      </c>
      <c r="AC128" s="34">
        <v>208351</v>
      </c>
      <c r="AD128" s="34">
        <v>216577</v>
      </c>
    </row>
    <row r="129" spans="1:30" x14ac:dyDescent="0.2">
      <c r="A129" s="4">
        <v>15</v>
      </c>
      <c r="B129" s="6" t="s">
        <v>52</v>
      </c>
      <c r="C129" s="34"/>
      <c r="D129" s="34">
        <v>1394537</v>
      </c>
      <c r="E129" s="34">
        <v>1898838</v>
      </c>
      <c r="F129" s="34">
        <v>1777273</v>
      </c>
      <c r="G129" s="34">
        <v>1626183</v>
      </c>
      <c r="H129" s="34">
        <v>1617679</v>
      </c>
      <c r="I129" s="34">
        <v>1647788</v>
      </c>
      <c r="J129" s="34">
        <v>1648487</v>
      </c>
      <c r="K129" s="34">
        <v>1457950</v>
      </c>
      <c r="L129" s="34">
        <v>1435794</v>
      </c>
      <c r="M129" s="34">
        <v>1501253</v>
      </c>
      <c r="N129" s="34">
        <v>1570997</v>
      </c>
      <c r="O129" s="34">
        <v>1363810</v>
      </c>
      <c r="P129" s="34">
        <v>1059218</v>
      </c>
      <c r="Q129" s="34">
        <v>1132898</v>
      </c>
      <c r="R129" s="34">
        <v>944441</v>
      </c>
      <c r="S129" s="34">
        <v>1213462</v>
      </c>
      <c r="T129" s="34">
        <v>1145682</v>
      </c>
      <c r="U129" s="34">
        <v>967497</v>
      </c>
      <c r="V129" s="34">
        <v>967609</v>
      </c>
      <c r="W129" s="34">
        <v>841761</v>
      </c>
      <c r="X129" s="34">
        <v>950947</v>
      </c>
      <c r="Y129" s="34">
        <v>1074651</v>
      </c>
      <c r="Z129" s="34">
        <v>1167737</v>
      </c>
      <c r="AA129" s="34">
        <v>1061174</v>
      </c>
      <c r="AB129" s="34">
        <v>1119788</v>
      </c>
      <c r="AC129" s="34">
        <v>948044</v>
      </c>
      <c r="AD129" s="34">
        <v>1106610</v>
      </c>
    </row>
    <row r="130" spans="1:30" x14ac:dyDescent="0.2">
      <c r="A130" s="4">
        <v>16</v>
      </c>
      <c r="B130" s="6" t="s">
        <v>53</v>
      </c>
      <c r="C130" s="34"/>
      <c r="D130" s="34">
        <v>2031717</v>
      </c>
      <c r="E130" s="34">
        <v>1539715</v>
      </c>
      <c r="F130" s="34">
        <v>1648047</v>
      </c>
      <c r="G130" s="34">
        <v>1716276</v>
      </c>
      <c r="H130" s="34">
        <v>1537269</v>
      </c>
      <c r="I130" s="34">
        <v>1620718</v>
      </c>
      <c r="J130" s="34">
        <v>1402610</v>
      </c>
      <c r="K130" s="34">
        <v>1373974</v>
      </c>
      <c r="L130" s="34">
        <v>1299605</v>
      </c>
      <c r="M130" s="34">
        <v>1326737</v>
      </c>
      <c r="N130" s="34">
        <v>1440935</v>
      </c>
      <c r="O130" s="34">
        <v>1321253</v>
      </c>
      <c r="P130" s="34">
        <v>1327932</v>
      </c>
      <c r="Q130" s="34">
        <v>1125160</v>
      </c>
      <c r="R130" s="34">
        <v>949501</v>
      </c>
      <c r="S130" s="34">
        <v>1342745</v>
      </c>
      <c r="T130" s="34">
        <v>1216519</v>
      </c>
      <c r="U130" s="34">
        <v>1055503</v>
      </c>
      <c r="V130" s="34">
        <v>1254331</v>
      </c>
      <c r="W130" s="34">
        <v>1258372</v>
      </c>
      <c r="X130" s="34">
        <v>1469519</v>
      </c>
      <c r="Y130" s="34">
        <v>1498056</v>
      </c>
      <c r="Z130" s="34">
        <v>1617740</v>
      </c>
      <c r="AA130" s="34">
        <v>1618604</v>
      </c>
      <c r="AB130" s="34">
        <v>1424278</v>
      </c>
      <c r="AC130" s="34">
        <v>1409617</v>
      </c>
      <c r="AD130" s="34">
        <v>1686999</v>
      </c>
    </row>
    <row r="131" spans="1:30" x14ac:dyDescent="0.2">
      <c r="A131" s="4">
        <v>17</v>
      </c>
      <c r="B131" s="6" t="s">
        <v>54</v>
      </c>
      <c r="C131" s="34"/>
      <c r="D131" s="34">
        <v>320355</v>
      </c>
      <c r="E131" s="34">
        <v>313313</v>
      </c>
      <c r="F131" s="34">
        <v>292902</v>
      </c>
      <c r="G131" s="34">
        <v>292880</v>
      </c>
      <c r="H131" s="34">
        <v>316443</v>
      </c>
      <c r="I131" s="34">
        <v>280145</v>
      </c>
      <c r="J131" s="34">
        <v>264084</v>
      </c>
      <c r="K131" s="34">
        <v>272806</v>
      </c>
      <c r="L131" s="34">
        <v>256541</v>
      </c>
      <c r="M131" s="34">
        <v>258346</v>
      </c>
      <c r="N131" s="34">
        <v>232463</v>
      </c>
      <c r="O131" s="34">
        <v>226878</v>
      </c>
      <c r="P131" s="34">
        <v>237640</v>
      </c>
      <c r="Q131" s="34">
        <v>244861</v>
      </c>
      <c r="R131" s="34">
        <v>211631</v>
      </c>
      <c r="S131" s="34">
        <v>299592</v>
      </c>
      <c r="T131" s="34">
        <v>235214</v>
      </c>
      <c r="U131" s="34">
        <v>218304</v>
      </c>
      <c r="V131" s="34">
        <v>199339</v>
      </c>
      <c r="W131" s="34">
        <v>210053</v>
      </c>
      <c r="X131" s="34">
        <v>211058</v>
      </c>
      <c r="Y131" s="34">
        <v>284119</v>
      </c>
      <c r="Z131" s="34">
        <v>282817</v>
      </c>
      <c r="AA131" s="34">
        <v>276003</v>
      </c>
      <c r="AB131" s="34">
        <v>267334</v>
      </c>
      <c r="AC131" s="34">
        <v>305049</v>
      </c>
      <c r="AD131" s="34">
        <v>338749</v>
      </c>
    </row>
    <row r="132" spans="1:30" x14ac:dyDescent="0.2">
      <c r="A132" s="4">
        <v>18</v>
      </c>
      <c r="B132" s="6" t="s">
        <v>55</v>
      </c>
      <c r="C132" s="34"/>
      <c r="D132" s="34">
        <v>629721</v>
      </c>
      <c r="E132" s="34">
        <v>684084</v>
      </c>
      <c r="F132" s="34">
        <v>723643</v>
      </c>
      <c r="G132" s="34">
        <v>678493</v>
      </c>
      <c r="H132" s="34">
        <v>698803</v>
      </c>
      <c r="I132" s="34">
        <v>657875</v>
      </c>
      <c r="J132" s="34">
        <v>568461</v>
      </c>
      <c r="K132" s="34">
        <v>628341</v>
      </c>
      <c r="L132" s="34">
        <v>618612</v>
      </c>
      <c r="M132" s="34">
        <v>605913</v>
      </c>
      <c r="N132" s="34">
        <v>515347</v>
      </c>
      <c r="O132" s="34">
        <v>586442</v>
      </c>
      <c r="P132" s="34">
        <v>581534</v>
      </c>
      <c r="Q132" s="34">
        <v>470065</v>
      </c>
      <c r="R132" s="34">
        <v>250271</v>
      </c>
      <c r="S132" s="34">
        <v>864745</v>
      </c>
      <c r="T132" s="34">
        <v>660642</v>
      </c>
      <c r="U132" s="34">
        <v>472413</v>
      </c>
      <c r="V132" s="34">
        <v>559251</v>
      </c>
      <c r="W132" s="34">
        <v>547425</v>
      </c>
      <c r="X132" s="34">
        <v>650974</v>
      </c>
      <c r="Y132" s="34">
        <v>699254</v>
      </c>
      <c r="Z132" s="34">
        <v>601509</v>
      </c>
      <c r="AA132" s="34">
        <v>571845</v>
      </c>
      <c r="AB132" s="34">
        <v>782446</v>
      </c>
      <c r="AC132" s="34">
        <v>938947</v>
      </c>
      <c r="AD132" s="34">
        <v>1024237</v>
      </c>
    </row>
    <row r="133" spans="1:30" x14ac:dyDescent="0.2">
      <c r="A133" s="4">
        <v>19</v>
      </c>
      <c r="B133" s="6" t="s">
        <v>56</v>
      </c>
      <c r="C133" s="34"/>
      <c r="D133" s="34">
        <v>263659</v>
      </c>
      <c r="E133" s="34">
        <v>343571</v>
      </c>
      <c r="F133" s="34">
        <v>340602</v>
      </c>
      <c r="G133" s="34">
        <v>290833</v>
      </c>
      <c r="H133" s="34">
        <v>316688</v>
      </c>
      <c r="I133" s="34">
        <v>316142</v>
      </c>
      <c r="J133" s="34">
        <v>423682</v>
      </c>
      <c r="K133" s="34">
        <v>401088</v>
      </c>
      <c r="L133" s="34">
        <v>368935</v>
      </c>
      <c r="M133" s="34">
        <v>386721</v>
      </c>
      <c r="N133" s="34">
        <v>422576</v>
      </c>
      <c r="O133" s="34">
        <v>536187</v>
      </c>
      <c r="P133" s="34">
        <v>466710</v>
      </c>
      <c r="Q133" s="34">
        <v>406433</v>
      </c>
      <c r="R133" s="34">
        <v>196628</v>
      </c>
      <c r="S133" s="34">
        <v>453680</v>
      </c>
      <c r="T133" s="34">
        <v>371399</v>
      </c>
      <c r="U133" s="34">
        <v>386590</v>
      </c>
      <c r="V133" s="34">
        <v>445813</v>
      </c>
      <c r="W133" s="34">
        <v>413740</v>
      </c>
      <c r="X133" s="34">
        <v>400675</v>
      </c>
      <c r="Y133" s="34">
        <v>496213</v>
      </c>
      <c r="Z133" s="34">
        <v>584328</v>
      </c>
      <c r="AA133" s="34">
        <v>661982</v>
      </c>
      <c r="AB133" s="34">
        <v>682506</v>
      </c>
      <c r="AC133" s="34">
        <v>559108</v>
      </c>
      <c r="AD133" s="34">
        <v>558956</v>
      </c>
    </row>
    <row r="134" spans="1:30" x14ac:dyDescent="0.2">
      <c r="A134" s="4">
        <v>20</v>
      </c>
      <c r="B134" s="6" t="s">
        <v>57</v>
      </c>
      <c r="C134" s="34"/>
      <c r="D134" s="34">
        <v>3156465</v>
      </c>
      <c r="E134" s="34">
        <v>3650905</v>
      </c>
      <c r="F134" s="34">
        <v>3636631</v>
      </c>
      <c r="G134" s="34">
        <v>3451751</v>
      </c>
      <c r="H134" s="34">
        <v>3615016</v>
      </c>
      <c r="I134" s="34">
        <v>2945162</v>
      </c>
      <c r="J134" s="34">
        <v>3037277</v>
      </c>
      <c r="K134" s="34">
        <v>3011813</v>
      </c>
      <c r="L134" s="34">
        <v>2841524</v>
      </c>
      <c r="M134" s="34">
        <v>2528671</v>
      </c>
      <c r="N134" s="34">
        <v>2737232</v>
      </c>
      <c r="O134" s="34">
        <v>2519595</v>
      </c>
      <c r="P134" s="34">
        <v>2318152</v>
      </c>
      <c r="Q134" s="34">
        <v>2302616</v>
      </c>
      <c r="R134" s="34">
        <v>2736142</v>
      </c>
      <c r="S134" s="34">
        <v>2484003</v>
      </c>
      <c r="T134" s="34">
        <v>2213917</v>
      </c>
      <c r="U134" s="34">
        <v>2614317</v>
      </c>
      <c r="V134" s="34">
        <v>2234452</v>
      </c>
      <c r="W134" s="34">
        <v>2232355</v>
      </c>
      <c r="X134" s="34">
        <v>2828986</v>
      </c>
      <c r="Y134" s="34">
        <v>3363250</v>
      </c>
      <c r="Z134" s="34">
        <v>2805657</v>
      </c>
      <c r="AA134" s="34">
        <v>2953387</v>
      </c>
      <c r="AB134" s="34">
        <v>3226611</v>
      </c>
      <c r="AC134" s="34">
        <v>3343916</v>
      </c>
      <c r="AD134" s="34">
        <v>2542045</v>
      </c>
    </row>
    <row r="135" spans="1:30" x14ac:dyDescent="0.2">
      <c r="A135" s="4">
        <v>21</v>
      </c>
      <c r="B135" s="6" t="s">
        <v>58</v>
      </c>
      <c r="C135" s="34"/>
      <c r="D135" s="34">
        <v>3799380</v>
      </c>
      <c r="E135" s="34">
        <v>3832665</v>
      </c>
      <c r="F135" s="34">
        <v>3805741</v>
      </c>
      <c r="G135" s="34">
        <v>3830250</v>
      </c>
      <c r="H135" s="34">
        <v>3947688</v>
      </c>
      <c r="I135" s="34">
        <v>4411940</v>
      </c>
      <c r="J135" s="34">
        <v>4225320</v>
      </c>
      <c r="K135" s="34">
        <v>4423780</v>
      </c>
      <c r="L135" s="34">
        <v>4554723</v>
      </c>
      <c r="M135" s="34">
        <v>4596714</v>
      </c>
      <c r="N135" s="34">
        <v>4337638</v>
      </c>
      <c r="O135" s="34">
        <v>4648631</v>
      </c>
      <c r="P135" s="34">
        <v>4383828</v>
      </c>
      <c r="Q135" s="34">
        <v>4562822</v>
      </c>
      <c r="R135" s="34">
        <v>4266090</v>
      </c>
      <c r="S135" s="34">
        <v>4959104</v>
      </c>
      <c r="T135" s="34">
        <v>4691191</v>
      </c>
      <c r="U135" s="34">
        <v>4537857</v>
      </c>
      <c r="V135" s="34">
        <v>4379184</v>
      </c>
      <c r="W135" s="34">
        <v>4156091</v>
      </c>
      <c r="X135" s="34">
        <v>4226034</v>
      </c>
      <c r="Y135" s="34">
        <v>4779945</v>
      </c>
      <c r="Z135" s="34">
        <v>4705696</v>
      </c>
      <c r="AA135" s="34">
        <v>4878113</v>
      </c>
      <c r="AB135" s="34">
        <v>4489294</v>
      </c>
      <c r="AC135" s="34">
        <v>4969183</v>
      </c>
      <c r="AD135" s="34">
        <v>4780791</v>
      </c>
    </row>
    <row r="136" spans="1:30" x14ac:dyDescent="0.2">
      <c r="A136" s="4">
        <v>22</v>
      </c>
      <c r="B136" s="6" t="s">
        <v>59</v>
      </c>
      <c r="C136" s="34"/>
      <c r="D136" s="34">
        <v>2672798</v>
      </c>
      <c r="E136" s="34">
        <v>2775236</v>
      </c>
      <c r="F136" s="34">
        <v>2657318</v>
      </c>
      <c r="G136" s="34">
        <v>2326863</v>
      </c>
      <c r="H136" s="34">
        <v>2427839</v>
      </c>
      <c r="I136" s="34">
        <v>2297082</v>
      </c>
      <c r="J136" s="34">
        <v>2261199</v>
      </c>
      <c r="K136" s="34">
        <v>2232162</v>
      </c>
      <c r="L136" s="34">
        <v>2273494</v>
      </c>
      <c r="M136" s="34">
        <v>2303424</v>
      </c>
      <c r="N136" s="34">
        <v>2257716</v>
      </c>
      <c r="O136" s="34">
        <v>2131142</v>
      </c>
      <c r="P136" s="34">
        <v>2302245</v>
      </c>
      <c r="Q136" s="34">
        <v>2258032</v>
      </c>
      <c r="R136" s="34">
        <v>1522944</v>
      </c>
      <c r="S136" s="34">
        <v>1856798</v>
      </c>
      <c r="T136" s="34">
        <v>2115091</v>
      </c>
      <c r="U136" s="34">
        <v>2062314</v>
      </c>
      <c r="V136" s="34">
        <v>2268017</v>
      </c>
      <c r="W136" s="34">
        <v>2306541</v>
      </c>
      <c r="X136" s="34">
        <v>2342010</v>
      </c>
      <c r="Y136" s="34">
        <v>2685047</v>
      </c>
      <c r="Z136" s="34">
        <v>2998273</v>
      </c>
      <c r="AA136" s="34">
        <v>3038162</v>
      </c>
      <c r="AB136" s="34">
        <v>2989526</v>
      </c>
      <c r="AC136" s="34">
        <v>2552446</v>
      </c>
      <c r="AD136" s="34">
        <v>3102531</v>
      </c>
    </row>
    <row r="137" spans="1:30" x14ac:dyDescent="0.2">
      <c r="A137" s="4">
        <v>23</v>
      </c>
      <c r="B137" s="6" t="s">
        <v>60</v>
      </c>
      <c r="C137" s="34"/>
      <c r="D137" s="34">
        <v>5109841</v>
      </c>
      <c r="E137" s="34">
        <v>5846379</v>
      </c>
      <c r="F137" s="34">
        <v>5845945</v>
      </c>
      <c r="G137" s="34">
        <v>5064108</v>
      </c>
      <c r="H137" s="34">
        <v>4965362</v>
      </c>
      <c r="I137" s="34">
        <v>5257378</v>
      </c>
      <c r="J137" s="34">
        <v>4728302</v>
      </c>
      <c r="K137" s="34">
        <v>4694876</v>
      </c>
      <c r="L137" s="34">
        <v>4729827</v>
      </c>
      <c r="M137" s="34">
        <v>4698975</v>
      </c>
      <c r="N137" s="34">
        <v>5016343</v>
      </c>
      <c r="O137" s="34">
        <v>5035318</v>
      </c>
      <c r="P137" s="34">
        <v>4791506</v>
      </c>
      <c r="Q137" s="34">
        <v>5198309</v>
      </c>
      <c r="R137" s="34">
        <v>5070120</v>
      </c>
      <c r="S137" s="34">
        <v>4666901</v>
      </c>
      <c r="T137" s="34">
        <v>4526666</v>
      </c>
      <c r="U137" s="34">
        <v>4518004</v>
      </c>
      <c r="V137" s="34">
        <v>5244919</v>
      </c>
      <c r="W137" s="34">
        <v>4207817</v>
      </c>
      <c r="X137" s="34">
        <v>3766071</v>
      </c>
      <c r="Y137" s="34">
        <v>5091017</v>
      </c>
      <c r="Z137" s="34">
        <v>5858533</v>
      </c>
      <c r="AA137" s="34">
        <v>5735491</v>
      </c>
      <c r="AB137" s="34">
        <v>5462175</v>
      </c>
      <c r="AC137" s="34">
        <v>5155776</v>
      </c>
      <c r="AD137" s="34">
        <v>6307450</v>
      </c>
    </row>
    <row r="138" spans="1:30" x14ac:dyDescent="0.2">
      <c r="A138" s="4">
        <v>24</v>
      </c>
      <c r="B138" s="6" t="s">
        <v>61</v>
      </c>
      <c r="C138" s="34"/>
      <c r="D138" s="34">
        <v>340966</v>
      </c>
      <c r="E138" s="34">
        <v>434168</v>
      </c>
      <c r="F138" s="34">
        <v>360367</v>
      </c>
      <c r="G138" s="34">
        <v>393938</v>
      </c>
      <c r="H138" s="34">
        <v>413946</v>
      </c>
      <c r="I138" s="34">
        <v>484645</v>
      </c>
      <c r="J138" s="34">
        <v>388728</v>
      </c>
      <c r="K138" s="34">
        <v>253044</v>
      </c>
      <c r="L138" s="34">
        <v>254996</v>
      </c>
      <c r="M138" s="34">
        <v>137115</v>
      </c>
      <c r="N138" s="34">
        <v>153947</v>
      </c>
      <c r="O138" s="34">
        <v>299632</v>
      </c>
      <c r="P138" s="34">
        <v>179294</v>
      </c>
      <c r="Q138" s="34">
        <v>-294073</v>
      </c>
      <c r="R138" s="34">
        <v>120102</v>
      </c>
      <c r="S138" s="34">
        <v>149339</v>
      </c>
      <c r="T138" s="34">
        <v>283755</v>
      </c>
      <c r="U138" s="34">
        <v>316513</v>
      </c>
      <c r="V138" s="34">
        <v>493297</v>
      </c>
      <c r="W138" s="34">
        <v>353840</v>
      </c>
      <c r="X138" s="34">
        <v>315112</v>
      </c>
      <c r="Y138" s="34">
        <v>236351</v>
      </c>
      <c r="Z138" s="34">
        <v>-77446</v>
      </c>
      <c r="AA138" s="34">
        <v>101505</v>
      </c>
      <c r="AB138" s="34">
        <v>130290</v>
      </c>
      <c r="AC138" s="34">
        <v>428412</v>
      </c>
      <c r="AD138" s="34">
        <v>320792</v>
      </c>
    </row>
    <row r="139" spans="1:30" x14ac:dyDescent="0.2">
      <c r="A139" s="4">
        <v>25</v>
      </c>
      <c r="B139" s="6" t="s">
        <v>62</v>
      </c>
      <c r="C139" s="34"/>
      <c r="D139" s="34">
        <v>906513</v>
      </c>
      <c r="E139" s="34">
        <v>978739</v>
      </c>
      <c r="F139" s="34">
        <v>964519</v>
      </c>
      <c r="G139" s="34">
        <v>854724</v>
      </c>
      <c r="H139" s="34">
        <v>857503</v>
      </c>
      <c r="I139" s="34">
        <v>908397</v>
      </c>
      <c r="J139" s="34">
        <v>823945</v>
      </c>
      <c r="K139" s="34">
        <v>793296</v>
      </c>
      <c r="L139" s="34">
        <v>827582</v>
      </c>
      <c r="M139" s="34">
        <v>910355</v>
      </c>
      <c r="N139" s="34">
        <v>865644</v>
      </c>
      <c r="O139" s="34">
        <v>938939</v>
      </c>
      <c r="P139" s="34">
        <v>1015581</v>
      </c>
      <c r="Q139" s="34">
        <v>984499</v>
      </c>
      <c r="R139" s="34">
        <v>568557</v>
      </c>
      <c r="S139" s="34">
        <v>884112</v>
      </c>
      <c r="T139" s="34">
        <v>893207</v>
      </c>
      <c r="U139" s="34">
        <v>655950</v>
      </c>
      <c r="V139" s="34">
        <v>601543</v>
      </c>
      <c r="W139" s="34">
        <v>573236</v>
      </c>
      <c r="X139" s="34">
        <v>542630</v>
      </c>
      <c r="Y139" s="34">
        <v>545118</v>
      </c>
      <c r="Z139" s="34">
        <v>580386</v>
      </c>
      <c r="AA139" s="34">
        <v>546718</v>
      </c>
      <c r="AB139" s="34">
        <v>524312</v>
      </c>
      <c r="AC139" s="34">
        <v>481871</v>
      </c>
      <c r="AD139" s="34">
        <v>580410</v>
      </c>
    </row>
    <row r="140" spans="1:30" x14ac:dyDescent="0.2">
      <c r="A140" s="4">
        <v>26</v>
      </c>
      <c r="B140" s="6" t="s">
        <v>63</v>
      </c>
      <c r="C140" s="34"/>
      <c r="D140" s="34">
        <v>2195379</v>
      </c>
      <c r="E140" s="34">
        <v>2155652</v>
      </c>
      <c r="F140" s="34">
        <v>2063749</v>
      </c>
      <c r="G140" s="34">
        <v>1978875</v>
      </c>
      <c r="H140" s="34">
        <v>1837297</v>
      </c>
      <c r="I140" s="34">
        <v>1859402</v>
      </c>
      <c r="J140" s="34">
        <v>1793903</v>
      </c>
      <c r="K140" s="34">
        <v>1688770</v>
      </c>
      <c r="L140" s="34">
        <v>1541988</v>
      </c>
      <c r="M140" s="34">
        <v>1485667</v>
      </c>
      <c r="N140" s="34">
        <v>1448880</v>
      </c>
      <c r="O140" s="34">
        <v>1428705</v>
      </c>
      <c r="P140" s="34">
        <v>1442537</v>
      </c>
      <c r="Q140" s="34">
        <v>1230121</v>
      </c>
      <c r="R140" s="34">
        <v>924661</v>
      </c>
      <c r="S140" s="34">
        <v>1051768</v>
      </c>
      <c r="T140" s="34">
        <v>1127443</v>
      </c>
      <c r="U140" s="34">
        <v>1072590</v>
      </c>
      <c r="V140" s="34">
        <v>1173706</v>
      </c>
      <c r="W140" s="34">
        <v>1216227</v>
      </c>
      <c r="X140" s="34">
        <v>1264442</v>
      </c>
      <c r="Y140" s="34">
        <v>1289611</v>
      </c>
      <c r="Z140" s="34">
        <v>1405463</v>
      </c>
      <c r="AA140" s="34">
        <v>1344250</v>
      </c>
      <c r="AB140" s="34">
        <v>1309429</v>
      </c>
      <c r="AC140" s="34">
        <v>1453571</v>
      </c>
      <c r="AD140" s="34">
        <v>1460201</v>
      </c>
    </row>
    <row r="141" spans="1:30" x14ac:dyDescent="0.2">
      <c r="A141" s="4">
        <v>27</v>
      </c>
      <c r="B141" s="6" t="s">
        <v>64</v>
      </c>
      <c r="C141" s="34"/>
      <c r="D141" s="34">
        <v>592909</v>
      </c>
      <c r="E141" s="34">
        <v>616546</v>
      </c>
      <c r="F141" s="34">
        <v>618249</v>
      </c>
      <c r="G141" s="34">
        <v>510408</v>
      </c>
      <c r="H141" s="34">
        <v>469763</v>
      </c>
      <c r="I141" s="34">
        <v>460291</v>
      </c>
      <c r="J141" s="34">
        <v>456340</v>
      </c>
      <c r="K141" s="34">
        <v>360411</v>
      </c>
      <c r="L141" s="34">
        <v>378027</v>
      </c>
      <c r="M141" s="34">
        <v>353562</v>
      </c>
      <c r="N141" s="34">
        <v>353656</v>
      </c>
      <c r="O141" s="34">
        <v>346793</v>
      </c>
      <c r="P141" s="34">
        <v>408057</v>
      </c>
      <c r="Q141" s="34">
        <v>389713</v>
      </c>
      <c r="R141" s="34">
        <v>225729</v>
      </c>
      <c r="S141" s="34">
        <v>297366</v>
      </c>
      <c r="T141" s="34">
        <v>341791</v>
      </c>
      <c r="U141" s="34">
        <v>278215</v>
      </c>
      <c r="V141" s="34">
        <v>305566</v>
      </c>
      <c r="W141" s="34">
        <v>292130</v>
      </c>
      <c r="X141" s="34">
        <v>284673</v>
      </c>
      <c r="Y141" s="34">
        <v>294863</v>
      </c>
      <c r="Z141" s="34">
        <v>384326</v>
      </c>
      <c r="AA141" s="34">
        <v>374771</v>
      </c>
      <c r="AB141" s="34">
        <v>336933</v>
      </c>
      <c r="AC141" s="34">
        <v>290271</v>
      </c>
      <c r="AD141" s="34">
        <v>342993</v>
      </c>
    </row>
    <row r="142" spans="1:30" x14ac:dyDescent="0.2">
      <c r="A142" s="4">
        <v>28</v>
      </c>
      <c r="B142" s="6" t="s">
        <v>65</v>
      </c>
      <c r="C142" s="34"/>
      <c r="D142" s="34">
        <v>1067150</v>
      </c>
      <c r="E142" s="34">
        <v>1088820</v>
      </c>
      <c r="F142" s="34">
        <v>1067918</v>
      </c>
      <c r="G142" s="34">
        <v>953214</v>
      </c>
      <c r="H142" s="34">
        <v>862122</v>
      </c>
      <c r="I142" s="34">
        <v>921767</v>
      </c>
      <c r="J142" s="34">
        <v>870882</v>
      </c>
      <c r="K142" s="34">
        <v>796215</v>
      </c>
      <c r="L142" s="34">
        <v>805760</v>
      </c>
      <c r="M142" s="34">
        <v>826681</v>
      </c>
      <c r="N142" s="34">
        <v>849555</v>
      </c>
      <c r="O142" s="34">
        <v>871843</v>
      </c>
      <c r="P142" s="34">
        <v>916710</v>
      </c>
      <c r="Q142" s="34">
        <v>951468</v>
      </c>
      <c r="R142" s="34">
        <v>572658</v>
      </c>
      <c r="S142" s="34">
        <v>794843</v>
      </c>
      <c r="T142" s="34">
        <v>844038</v>
      </c>
      <c r="U142" s="34">
        <v>746537</v>
      </c>
      <c r="V142" s="34">
        <v>719556</v>
      </c>
      <c r="W142" s="34">
        <v>770461</v>
      </c>
      <c r="X142" s="34">
        <v>778879</v>
      </c>
      <c r="Y142" s="34">
        <v>809532</v>
      </c>
      <c r="Z142" s="34">
        <v>901358</v>
      </c>
      <c r="AA142" s="34">
        <v>770599</v>
      </c>
      <c r="AB142" s="34">
        <v>784290</v>
      </c>
      <c r="AC142" s="34">
        <v>888179</v>
      </c>
      <c r="AD142" s="34">
        <v>1054824</v>
      </c>
    </row>
    <row r="143" spans="1:30" x14ac:dyDescent="0.2">
      <c r="A143" s="4">
        <v>29</v>
      </c>
      <c r="B143" s="6" t="s">
        <v>66</v>
      </c>
      <c r="C143" s="34"/>
      <c r="D143" s="34">
        <v>3286888</v>
      </c>
      <c r="E143" s="34">
        <v>3312284</v>
      </c>
      <c r="F143" s="34">
        <v>3231176</v>
      </c>
      <c r="G143" s="34">
        <v>2436567</v>
      </c>
      <c r="H143" s="34">
        <v>2474154</v>
      </c>
      <c r="I143" s="34">
        <v>3049700</v>
      </c>
      <c r="J143" s="34">
        <v>3011360</v>
      </c>
      <c r="K143" s="34">
        <v>2670584</v>
      </c>
      <c r="L143" s="34">
        <v>2956563</v>
      </c>
      <c r="M143" s="34">
        <v>3213798</v>
      </c>
      <c r="N143" s="34">
        <v>4134570</v>
      </c>
      <c r="O143" s="34">
        <v>4994118</v>
      </c>
      <c r="P143" s="34">
        <v>4806472</v>
      </c>
      <c r="Q143" s="34">
        <v>4916000</v>
      </c>
      <c r="R143" s="34">
        <v>3604140</v>
      </c>
      <c r="S143" s="34">
        <v>6501316</v>
      </c>
      <c r="T143" s="34">
        <v>4296249</v>
      </c>
      <c r="U143" s="34">
        <v>5058293</v>
      </c>
      <c r="V143" s="34">
        <v>5381586</v>
      </c>
      <c r="W143" s="34">
        <v>4953259</v>
      </c>
      <c r="X143" s="34">
        <v>5094478</v>
      </c>
      <c r="Y143" s="34">
        <v>5110218</v>
      </c>
      <c r="Z143" s="34">
        <v>5329161</v>
      </c>
      <c r="AA143" s="34">
        <v>4775917</v>
      </c>
      <c r="AB143" s="34">
        <v>4590216</v>
      </c>
      <c r="AC143" s="34">
        <v>3892815</v>
      </c>
      <c r="AD143" s="34">
        <v>4720136</v>
      </c>
    </row>
    <row r="144" spans="1:30" x14ac:dyDescent="0.2">
      <c r="A144" s="4">
        <v>30</v>
      </c>
      <c r="B144" s="6" t="s">
        <v>67</v>
      </c>
      <c r="C144" s="34"/>
      <c r="D144" s="34">
        <v>2690042</v>
      </c>
      <c r="E144" s="34">
        <v>2675487</v>
      </c>
      <c r="F144" s="34">
        <v>2692401</v>
      </c>
      <c r="G144" s="34">
        <v>2443935</v>
      </c>
      <c r="H144" s="34">
        <v>2607090</v>
      </c>
      <c r="I144" s="34">
        <v>2324227</v>
      </c>
      <c r="J144" s="34">
        <v>2066979</v>
      </c>
      <c r="K144" s="34">
        <v>1702855</v>
      </c>
      <c r="L144" s="34">
        <v>1667207</v>
      </c>
      <c r="M144" s="34">
        <v>1826664</v>
      </c>
      <c r="N144" s="34">
        <v>1795742</v>
      </c>
      <c r="O144" s="34">
        <v>2132251</v>
      </c>
      <c r="P144" s="34">
        <v>2179467</v>
      </c>
      <c r="Q144" s="34">
        <v>1904795</v>
      </c>
      <c r="R144" s="34">
        <v>1695229</v>
      </c>
      <c r="S144" s="34">
        <v>1750882</v>
      </c>
      <c r="T144" s="34">
        <v>1578648</v>
      </c>
      <c r="U144" s="34">
        <v>1919220</v>
      </c>
      <c r="V144" s="34">
        <v>1864344</v>
      </c>
      <c r="W144" s="34">
        <v>1995447</v>
      </c>
      <c r="X144" s="34">
        <v>2180607</v>
      </c>
      <c r="Y144" s="34">
        <v>2471150</v>
      </c>
      <c r="Z144" s="34">
        <v>1979747</v>
      </c>
      <c r="AA144" s="34">
        <v>2133943</v>
      </c>
      <c r="AB144" s="34">
        <v>2234556</v>
      </c>
      <c r="AC144" s="34">
        <v>2032783</v>
      </c>
      <c r="AD144" s="34">
        <v>2184905</v>
      </c>
    </row>
    <row r="145" spans="1:30" x14ac:dyDescent="0.2">
      <c r="A145" s="4">
        <v>31</v>
      </c>
      <c r="B145" s="6" t="s">
        <v>68</v>
      </c>
      <c r="C145" s="34"/>
      <c r="D145" s="34">
        <v>323959</v>
      </c>
      <c r="E145" s="34">
        <v>522238</v>
      </c>
      <c r="F145" s="34">
        <v>468389</v>
      </c>
      <c r="G145" s="34">
        <v>549614</v>
      </c>
      <c r="H145" s="34">
        <v>511007</v>
      </c>
      <c r="I145" s="34">
        <v>438330</v>
      </c>
      <c r="J145" s="34">
        <v>448073</v>
      </c>
      <c r="K145" s="34">
        <v>408563</v>
      </c>
      <c r="L145" s="34">
        <v>400523</v>
      </c>
      <c r="M145" s="34">
        <v>324819</v>
      </c>
      <c r="N145" s="34">
        <v>491365</v>
      </c>
      <c r="O145" s="34">
        <v>284108</v>
      </c>
      <c r="P145" s="34">
        <v>695337</v>
      </c>
      <c r="Q145" s="34">
        <v>990041</v>
      </c>
      <c r="R145" s="34">
        <v>694614</v>
      </c>
      <c r="S145" s="34">
        <v>718176</v>
      </c>
      <c r="T145" s="34">
        <v>926844</v>
      </c>
      <c r="U145" s="34">
        <v>825062</v>
      </c>
      <c r="V145" s="34">
        <v>760949</v>
      </c>
      <c r="W145" s="34">
        <v>899575</v>
      </c>
      <c r="X145" s="34">
        <v>750424</v>
      </c>
      <c r="Y145" s="34">
        <v>1057637</v>
      </c>
      <c r="Z145" s="34">
        <v>952511</v>
      </c>
      <c r="AA145" s="34">
        <v>1029539</v>
      </c>
      <c r="AB145" s="34">
        <v>1212483</v>
      </c>
      <c r="AC145" s="34">
        <v>1143759</v>
      </c>
      <c r="AD145" s="34">
        <v>1050505</v>
      </c>
    </row>
    <row r="146" spans="1:30" x14ac:dyDescent="0.2">
      <c r="A146" s="4">
        <v>32</v>
      </c>
      <c r="B146" s="6" t="s">
        <v>69</v>
      </c>
      <c r="C146" s="34"/>
      <c r="D146" s="34">
        <v>1924800</v>
      </c>
      <c r="E146" s="34">
        <v>1937926</v>
      </c>
      <c r="F146" s="34">
        <v>2144580</v>
      </c>
      <c r="G146" s="34">
        <v>1665848</v>
      </c>
      <c r="H146" s="34">
        <v>1714036</v>
      </c>
      <c r="I146" s="34">
        <v>1946577</v>
      </c>
      <c r="J146" s="34">
        <v>1592363</v>
      </c>
      <c r="K146" s="34">
        <v>1434933</v>
      </c>
      <c r="L146" s="34">
        <v>1445048</v>
      </c>
      <c r="M146" s="34">
        <v>1690204</v>
      </c>
      <c r="N146" s="34">
        <v>1529263</v>
      </c>
      <c r="O146" s="34">
        <v>1688326</v>
      </c>
      <c r="P146" s="34">
        <v>1684709</v>
      </c>
      <c r="Q146" s="34">
        <v>1665954</v>
      </c>
      <c r="R146" s="34">
        <v>1019303</v>
      </c>
      <c r="S146" s="34">
        <v>1591666</v>
      </c>
      <c r="T146" s="34">
        <v>1488638</v>
      </c>
      <c r="U146" s="34">
        <v>1268958</v>
      </c>
      <c r="V146" s="34">
        <v>1310919</v>
      </c>
      <c r="W146" s="34">
        <v>1356319</v>
      </c>
      <c r="X146" s="34">
        <v>1257109</v>
      </c>
      <c r="Y146" s="34">
        <v>1362182</v>
      </c>
      <c r="Z146" s="34">
        <v>1597123</v>
      </c>
      <c r="AA146" s="34">
        <v>1497388</v>
      </c>
      <c r="AB146" s="34">
        <v>1264915</v>
      </c>
      <c r="AC146" s="34">
        <v>1275632</v>
      </c>
      <c r="AD146" s="34">
        <v>1749053</v>
      </c>
    </row>
    <row r="147" spans="1:30" x14ac:dyDescent="0.2">
      <c r="A147" s="4">
        <v>33</v>
      </c>
      <c r="B147" s="6" t="s">
        <v>70</v>
      </c>
      <c r="C147" s="34"/>
      <c r="D147" s="34">
        <v>2880463</v>
      </c>
      <c r="E147" s="34">
        <v>2724337</v>
      </c>
      <c r="F147" s="34">
        <v>2694726</v>
      </c>
      <c r="G147" s="34">
        <v>2804346</v>
      </c>
      <c r="H147" s="34">
        <v>2471855</v>
      </c>
      <c r="I147" s="34">
        <v>2200071</v>
      </c>
      <c r="J147" s="34">
        <v>2120600</v>
      </c>
      <c r="K147" s="34">
        <v>1964487</v>
      </c>
      <c r="L147" s="34">
        <v>1841700</v>
      </c>
      <c r="M147" s="34">
        <v>1559104</v>
      </c>
      <c r="N147" s="34">
        <v>1765614</v>
      </c>
      <c r="O147" s="34">
        <v>1797017</v>
      </c>
      <c r="P147" s="34">
        <v>1678064</v>
      </c>
      <c r="Q147" s="34">
        <v>1449192</v>
      </c>
      <c r="R147" s="34">
        <v>1463447</v>
      </c>
      <c r="S147" s="34">
        <v>1234769</v>
      </c>
      <c r="T147" s="34">
        <v>889105</v>
      </c>
      <c r="U147" s="34">
        <v>987480</v>
      </c>
      <c r="V147" s="34">
        <v>1164534</v>
      </c>
      <c r="W147" s="34">
        <v>1127447</v>
      </c>
      <c r="X147" s="34">
        <v>1452753</v>
      </c>
      <c r="Y147" s="34">
        <v>1555038</v>
      </c>
      <c r="Z147" s="34">
        <v>1832360</v>
      </c>
      <c r="AA147" s="34">
        <v>1789523</v>
      </c>
      <c r="AB147" s="34">
        <v>1799878</v>
      </c>
      <c r="AC147" s="34">
        <v>1869029</v>
      </c>
      <c r="AD147" s="34">
        <v>1914464</v>
      </c>
    </row>
    <row r="148" spans="1:30" x14ac:dyDescent="0.2">
      <c r="A148" s="4">
        <v>34</v>
      </c>
      <c r="B148" s="6" t="s">
        <v>71</v>
      </c>
      <c r="C148" s="34"/>
      <c r="D148" s="34">
        <v>4246994</v>
      </c>
      <c r="E148" s="34">
        <v>4322038</v>
      </c>
      <c r="F148" s="34">
        <v>4410016</v>
      </c>
      <c r="G148" s="34">
        <v>3982901</v>
      </c>
      <c r="H148" s="34">
        <v>3846522</v>
      </c>
      <c r="I148" s="34">
        <v>4035618</v>
      </c>
      <c r="J148" s="34">
        <v>3867109</v>
      </c>
      <c r="K148" s="34">
        <v>3570387</v>
      </c>
      <c r="L148" s="34">
        <v>3691270</v>
      </c>
      <c r="M148" s="34">
        <v>3720660</v>
      </c>
      <c r="N148" s="34">
        <v>3920265</v>
      </c>
      <c r="O148" s="34">
        <v>3788743</v>
      </c>
      <c r="P148" s="34">
        <v>3717930</v>
      </c>
      <c r="Q148" s="34">
        <v>3649253</v>
      </c>
      <c r="R148" s="34">
        <v>2747555</v>
      </c>
      <c r="S148" s="34">
        <v>3144698</v>
      </c>
      <c r="T148" s="34">
        <v>3015880</v>
      </c>
      <c r="U148" s="34">
        <v>2907574</v>
      </c>
      <c r="V148" s="34">
        <v>3076178</v>
      </c>
      <c r="W148" s="34">
        <v>3261397</v>
      </c>
      <c r="X148" s="34">
        <v>3332147</v>
      </c>
      <c r="Y148" s="34">
        <v>3279282</v>
      </c>
      <c r="Z148" s="34">
        <v>3763964</v>
      </c>
      <c r="AA148" s="34">
        <v>3865279</v>
      </c>
      <c r="AB148" s="34">
        <v>3687717</v>
      </c>
      <c r="AC148" s="34">
        <v>3233582</v>
      </c>
      <c r="AD148" s="34">
        <v>3729834</v>
      </c>
    </row>
    <row r="149" spans="1:30" x14ac:dyDescent="0.2">
      <c r="A149" s="4">
        <v>35</v>
      </c>
      <c r="B149" s="6" t="s">
        <v>72</v>
      </c>
      <c r="C149" s="34"/>
      <c r="D149" s="34">
        <v>4182378</v>
      </c>
      <c r="E149" s="34">
        <v>4377561</v>
      </c>
      <c r="F149" s="34">
        <v>4365345</v>
      </c>
      <c r="G149" s="34">
        <v>3923253</v>
      </c>
      <c r="H149" s="34">
        <v>4067593</v>
      </c>
      <c r="I149" s="34">
        <v>4098474</v>
      </c>
      <c r="J149" s="34">
        <v>3917298</v>
      </c>
      <c r="K149" s="34">
        <v>3458979</v>
      </c>
      <c r="L149" s="34">
        <v>3613792</v>
      </c>
      <c r="M149" s="34">
        <v>3943327</v>
      </c>
      <c r="N149" s="34">
        <v>4152397</v>
      </c>
      <c r="O149" s="34">
        <v>4318210</v>
      </c>
      <c r="P149" s="34">
        <v>4583572</v>
      </c>
      <c r="Q149" s="34">
        <v>4735384</v>
      </c>
      <c r="R149" s="34">
        <v>3532397</v>
      </c>
      <c r="S149" s="34">
        <v>3894385</v>
      </c>
      <c r="T149" s="34">
        <v>4408861</v>
      </c>
      <c r="U149" s="34">
        <v>3874836</v>
      </c>
      <c r="V149" s="34">
        <v>3758908</v>
      </c>
      <c r="W149" s="34">
        <v>3653389</v>
      </c>
      <c r="X149" s="34">
        <v>4291967</v>
      </c>
      <c r="Y149" s="34">
        <v>4207368</v>
      </c>
      <c r="Z149" s="34">
        <v>4938256</v>
      </c>
      <c r="AA149" s="34">
        <v>4869489</v>
      </c>
      <c r="AB149" s="34">
        <v>4778395</v>
      </c>
      <c r="AC149" s="34">
        <v>4485512</v>
      </c>
      <c r="AD149" s="34">
        <v>4892022</v>
      </c>
    </row>
    <row r="150" spans="1:30" x14ac:dyDescent="0.2">
      <c r="A150" s="4">
        <v>36</v>
      </c>
      <c r="B150" s="6" t="s">
        <v>73</v>
      </c>
      <c r="C150" s="34"/>
      <c r="D150" s="34">
        <v>6162199</v>
      </c>
      <c r="E150" s="34">
        <v>6636889</v>
      </c>
      <c r="F150" s="34">
        <v>6923620</v>
      </c>
      <c r="G150" s="34">
        <v>6147126</v>
      </c>
      <c r="H150" s="34">
        <v>5994759</v>
      </c>
      <c r="I150" s="34">
        <v>6318507</v>
      </c>
      <c r="J150" s="34">
        <v>5542216</v>
      </c>
      <c r="K150" s="34">
        <v>4800484</v>
      </c>
      <c r="L150" s="34">
        <v>5341653</v>
      </c>
      <c r="M150" s="34">
        <v>6248596</v>
      </c>
      <c r="N150" s="34">
        <v>6542058</v>
      </c>
      <c r="O150" s="34">
        <v>7199112</v>
      </c>
      <c r="P150" s="34">
        <v>7631771</v>
      </c>
      <c r="Q150" s="34">
        <v>7988917</v>
      </c>
      <c r="R150" s="34">
        <v>4538643</v>
      </c>
      <c r="S150" s="34">
        <v>5735064</v>
      </c>
      <c r="T150" s="34">
        <v>6554155</v>
      </c>
      <c r="U150" s="34">
        <v>6270713</v>
      </c>
      <c r="V150" s="34">
        <v>6119059</v>
      </c>
      <c r="W150" s="34">
        <v>6844541</v>
      </c>
      <c r="X150" s="34">
        <v>7135102</v>
      </c>
      <c r="Y150" s="34">
        <v>7583136</v>
      </c>
      <c r="Z150" s="34">
        <v>8684239</v>
      </c>
      <c r="AA150" s="34">
        <v>9427179</v>
      </c>
      <c r="AB150" s="34">
        <v>8746097</v>
      </c>
      <c r="AC150" s="34">
        <v>7708176</v>
      </c>
      <c r="AD150" s="34">
        <v>9295832</v>
      </c>
    </row>
    <row r="151" spans="1:30" x14ac:dyDescent="0.2">
      <c r="A151" s="4">
        <v>37</v>
      </c>
      <c r="B151" s="6" t="s">
        <v>74</v>
      </c>
      <c r="C151" s="34"/>
      <c r="D151" s="34">
        <v>1688202</v>
      </c>
      <c r="E151" s="34">
        <v>1510357</v>
      </c>
      <c r="F151" s="34">
        <v>1889967</v>
      </c>
      <c r="G151" s="34">
        <v>2357689</v>
      </c>
      <c r="H151" s="34">
        <v>2041888</v>
      </c>
      <c r="I151" s="34">
        <v>2042063</v>
      </c>
      <c r="J151" s="34">
        <v>1834386</v>
      </c>
      <c r="K151" s="34">
        <v>1987530</v>
      </c>
      <c r="L151" s="34">
        <v>2033807</v>
      </c>
      <c r="M151" s="34">
        <v>1742391</v>
      </c>
      <c r="N151" s="34">
        <v>1670734</v>
      </c>
      <c r="O151" s="34">
        <v>1723437</v>
      </c>
      <c r="P151" s="34">
        <v>1745463</v>
      </c>
      <c r="Q151" s="34">
        <v>1703181</v>
      </c>
      <c r="R151" s="34">
        <v>1379487</v>
      </c>
      <c r="S151" s="34">
        <v>1704058</v>
      </c>
      <c r="T151" s="34">
        <v>1371598</v>
      </c>
      <c r="U151" s="34">
        <v>1427417</v>
      </c>
      <c r="V151" s="34">
        <v>1442260</v>
      </c>
      <c r="W151" s="34">
        <v>1525502</v>
      </c>
      <c r="X151" s="34">
        <v>1468126</v>
      </c>
      <c r="Y151" s="34">
        <v>1233738</v>
      </c>
      <c r="Z151" s="34">
        <v>1090190</v>
      </c>
      <c r="AA151" s="34">
        <v>1132725</v>
      </c>
      <c r="AB151" s="34">
        <v>1112413</v>
      </c>
      <c r="AC151" s="34">
        <v>965764</v>
      </c>
      <c r="AD151" s="34">
        <v>1077793</v>
      </c>
    </row>
    <row r="152" spans="1:30" x14ac:dyDescent="0.2">
      <c r="A152" s="4">
        <v>38</v>
      </c>
      <c r="B152" s="6" t="s">
        <v>75</v>
      </c>
      <c r="C152" s="34"/>
      <c r="D152" s="34">
        <v>1936477</v>
      </c>
      <c r="E152" s="34">
        <v>1980046</v>
      </c>
      <c r="F152" s="34">
        <v>2098097</v>
      </c>
      <c r="G152" s="34">
        <v>2134795</v>
      </c>
      <c r="H152" s="34">
        <v>2123625</v>
      </c>
      <c r="I152" s="34">
        <v>2137776</v>
      </c>
      <c r="J152" s="34">
        <v>2042345</v>
      </c>
      <c r="K152" s="34">
        <v>1969592</v>
      </c>
      <c r="L152" s="34">
        <v>2048665</v>
      </c>
      <c r="M152" s="34">
        <v>2319618</v>
      </c>
      <c r="N152" s="34">
        <v>2348245</v>
      </c>
      <c r="O152" s="34">
        <v>2481802</v>
      </c>
      <c r="P152" s="34">
        <v>2495880</v>
      </c>
      <c r="Q152" s="34">
        <v>2693510</v>
      </c>
      <c r="R152" s="34">
        <v>2033298</v>
      </c>
      <c r="S152" s="34">
        <v>2126511</v>
      </c>
      <c r="T152" s="34">
        <v>1899087</v>
      </c>
      <c r="U152" s="34">
        <v>1833762</v>
      </c>
      <c r="V152" s="34">
        <v>1811157</v>
      </c>
      <c r="W152" s="34">
        <v>1911654</v>
      </c>
      <c r="X152" s="34">
        <v>2053883</v>
      </c>
      <c r="Y152" s="34">
        <v>2231411</v>
      </c>
      <c r="Z152" s="34">
        <v>2204741</v>
      </c>
      <c r="AA152" s="34">
        <v>2360129</v>
      </c>
      <c r="AB152" s="34">
        <v>2222362</v>
      </c>
      <c r="AC152" s="34">
        <v>2190810</v>
      </c>
      <c r="AD152" s="34">
        <v>2454927</v>
      </c>
    </row>
    <row r="153" spans="1:30" x14ac:dyDescent="0.2">
      <c r="A153" s="4">
        <v>39</v>
      </c>
      <c r="B153" s="6" t="s">
        <v>76</v>
      </c>
      <c r="C153" s="34"/>
      <c r="D153" s="34">
        <v>240485</v>
      </c>
      <c r="E153" s="34">
        <v>180513</v>
      </c>
      <c r="F153" s="34">
        <v>177783</v>
      </c>
      <c r="G153" s="34">
        <v>231172</v>
      </c>
      <c r="H153" s="34">
        <v>170900</v>
      </c>
      <c r="I153" s="34">
        <v>273238</v>
      </c>
      <c r="J153" s="34">
        <v>80263</v>
      </c>
      <c r="K153" s="34">
        <v>261939</v>
      </c>
      <c r="L153" s="34">
        <v>44162</v>
      </c>
      <c r="M153" s="34">
        <v>204799</v>
      </c>
      <c r="N153" s="34">
        <v>162415</v>
      </c>
      <c r="O153" s="34">
        <v>174495</v>
      </c>
      <c r="P153" s="34">
        <v>143979</v>
      </c>
      <c r="Q153" s="34">
        <v>260515</v>
      </c>
      <c r="R153" s="34">
        <v>277394</v>
      </c>
      <c r="S153" s="34">
        <v>266586</v>
      </c>
      <c r="T153" s="34">
        <v>279756</v>
      </c>
      <c r="U153" s="34">
        <v>346447</v>
      </c>
      <c r="V153" s="34">
        <v>331170</v>
      </c>
      <c r="W153" s="34">
        <v>332092</v>
      </c>
      <c r="X153" s="34">
        <v>313780</v>
      </c>
      <c r="Y153" s="34">
        <v>256626</v>
      </c>
      <c r="Z153" s="34">
        <v>228114</v>
      </c>
      <c r="AA153" s="34">
        <v>141036</v>
      </c>
      <c r="AB153" s="34">
        <v>255378</v>
      </c>
      <c r="AC153" s="34">
        <v>271215</v>
      </c>
      <c r="AD153" s="34">
        <v>463979</v>
      </c>
    </row>
    <row r="154" spans="1:30" x14ac:dyDescent="0.2">
      <c r="A154" s="4">
        <v>40</v>
      </c>
      <c r="B154" s="6" t="s">
        <v>77</v>
      </c>
      <c r="C154" s="34"/>
      <c r="D154" s="34">
        <v>2667514</v>
      </c>
      <c r="E154" s="34">
        <v>2824883</v>
      </c>
      <c r="F154" s="34">
        <v>3067970</v>
      </c>
      <c r="G154" s="34">
        <v>2704849</v>
      </c>
      <c r="H154" s="34">
        <v>3059650</v>
      </c>
      <c r="I154" s="34">
        <v>3737425</v>
      </c>
      <c r="J154" s="34">
        <v>3428033</v>
      </c>
      <c r="K154" s="34">
        <v>3064271</v>
      </c>
      <c r="L154" s="34">
        <v>3506382</v>
      </c>
      <c r="M154" s="34">
        <v>3527193</v>
      </c>
      <c r="N154" s="34">
        <v>3327679</v>
      </c>
      <c r="O154" s="34">
        <v>3028421</v>
      </c>
      <c r="P154" s="34">
        <v>3082153</v>
      </c>
      <c r="Q154" s="34">
        <v>2879251</v>
      </c>
      <c r="R154" s="34">
        <v>2089999</v>
      </c>
      <c r="S154" s="34">
        <v>2646568</v>
      </c>
      <c r="T154" s="34">
        <v>2332114</v>
      </c>
      <c r="U154" s="34">
        <v>2176290</v>
      </c>
      <c r="V154" s="34">
        <v>1708044</v>
      </c>
      <c r="W154" s="34">
        <v>2479438</v>
      </c>
      <c r="X154" s="34">
        <v>2325126</v>
      </c>
      <c r="Y154" s="34">
        <v>2149697</v>
      </c>
      <c r="Z154" s="34">
        <v>1497600</v>
      </c>
      <c r="AA154" s="34">
        <v>2424903</v>
      </c>
      <c r="AB154" s="34">
        <v>2429128</v>
      </c>
      <c r="AC154" s="34">
        <v>1798530</v>
      </c>
      <c r="AD154" s="34">
        <v>2208653</v>
      </c>
    </row>
    <row r="155" spans="1:30" x14ac:dyDescent="0.2">
      <c r="A155" s="4">
        <v>41</v>
      </c>
      <c r="B155" s="6" t="s">
        <v>78</v>
      </c>
      <c r="C155" s="34"/>
      <c r="D155" s="34">
        <v>4013773</v>
      </c>
      <c r="E155" s="34">
        <v>4164810</v>
      </c>
      <c r="F155" s="34">
        <v>4560649</v>
      </c>
      <c r="G155" s="34">
        <v>3997039</v>
      </c>
      <c r="H155" s="34">
        <v>4472028</v>
      </c>
      <c r="I155" s="34">
        <v>4963170</v>
      </c>
      <c r="J155" s="34">
        <v>3498617</v>
      </c>
      <c r="K155" s="34">
        <v>3852984</v>
      </c>
      <c r="L155" s="34">
        <v>4441291</v>
      </c>
      <c r="M155" s="34">
        <v>4727579</v>
      </c>
      <c r="N155" s="34">
        <v>4879250</v>
      </c>
      <c r="O155" s="34">
        <v>4955156</v>
      </c>
      <c r="P155" s="34">
        <v>5098580</v>
      </c>
      <c r="Q155" s="34">
        <v>4752990</v>
      </c>
      <c r="R155" s="34">
        <v>3355386</v>
      </c>
      <c r="S155" s="34">
        <v>3977908</v>
      </c>
      <c r="T155" s="34">
        <v>3847547</v>
      </c>
      <c r="U155" s="34">
        <v>2909104</v>
      </c>
      <c r="V155" s="34">
        <v>2678635</v>
      </c>
      <c r="W155" s="34">
        <v>2844461</v>
      </c>
      <c r="X155" s="34">
        <v>3024181</v>
      </c>
      <c r="Y155" s="34">
        <v>3716632</v>
      </c>
      <c r="Z155" s="34">
        <v>3849298</v>
      </c>
      <c r="AA155" s="34">
        <v>4060483</v>
      </c>
      <c r="AB155" s="34">
        <v>3482016</v>
      </c>
      <c r="AC155" s="34">
        <v>4126380</v>
      </c>
      <c r="AD155" s="34">
        <v>4764732</v>
      </c>
    </row>
    <row r="156" spans="1:30" x14ac:dyDescent="0.2">
      <c r="A156" s="4">
        <v>42</v>
      </c>
      <c r="B156" s="6" t="s">
        <v>79</v>
      </c>
      <c r="C156" s="34"/>
      <c r="D156" s="34">
        <v>4295337</v>
      </c>
      <c r="E156" s="34">
        <v>4087607</v>
      </c>
      <c r="F156" s="34">
        <v>4204941</v>
      </c>
      <c r="G156" s="34">
        <v>3937654</v>
      </c>
      <c r="H156" s="34">
        <v>3492503</v>
      </c>
      <c r="I156" s="34">
        <v>3761013</v>
      </c>
      <c r="J156" s="34">
        <v>3490147</v>
      </c>
      <c r="K156" s="34">
        <v>3261290</v>
      </c>
      <c r="L156" s="34">
        <v>3443134</v>
      </c>
      <c r="M156" s="34">
        <v>3595794</v>
      </c>
      <c r="N156" s="34">
        <v>3527349</v>
      </c>
      <c r="O156" s="34">
        <v>3569065</v>
      </c>
      <c r="P156" s="34">
        <v>3448280</v>
      </c>
      <c r="Q156" s="34">
        <v>3274638</v>
      </c>
      <c r="R156" s="34">
        <v>2681289</v>
      </c>
      <c r="S156" s="34">
        <v>2997855</v>
      </c>
      <c r="T156" s="34">
        <v>3281375</v>
      </c>
      <c r="U156" s="34">
        <v>2925720</v>
      </c>
      <c r="V156" s="34">
        <v>3004280</v>
      </c>
      <c r="W156" s="34">
        <v>3451825</v>
      </c>
      <c r="X156" s="34">
        <v>3482761</v>
      </c>
      <c r="Y156" s="34">
        <v>3553153</v>
      </c>
      <c r="Z156" s="34">
        <v>4003081</v>
      </c>
      <c r="AA156" s="34">
        <v>4301478</v>
      </c>
      <c r="AB156" s="34">
        <v>4107263</v>
      </c>
      <c r="AC156" s="34">
        <v>3673464</v>
      </c>
      <c r="AD156" s="34">
        <v>3728360</v>
      </c>
    </row>
    <row r="157" spans="1:30" x14ac:dyDescent="0.2">
      <c r="A157" s="4">
        <v>43</v>
      </c>
      <c r="B157" s="6" t="s">
        <v>80</v>
      </c>
      <c r="C157" s="34"/>
      <c r="D157" s="34">
        <v>1938558</v>
      </c>
      <c r="E157" s="34">
        <v>1800353</v>
      </c>
      <c r="F157" s="34">
        <v>1813516</v>
      </c>
      <c r="G157" s="34">
        <v>1772914</v>
      </c>
      <c r="H157" s="34">
        <v>1633469</v>
      </c>
      <c r="I157" s="34">
        <v>1572170</v>
      </c>
      <c r="J157" s="34">
        <v>1304537</v>
      </c>
      <c r="K157" s="34">
        <v>1241108</v>
      </c>
      <c r="L157" s="34">
        <v>1243903</v>
      </c>
      <c r="M157" s="34">
        <v>1179878</v>
      </c>
      <c r="N157" s="34">
        <v>1112939</v>
      </c>
      <c r="O157" s="34">
        <v>1202627</v>
      </c>
      <c r="P157" s="34">
        <v>1267578</v>
      </c>
      <c r="Q157" s="34">
        <v>1294887</v>
      </c>
      <c r="R157" s="34">
        <v>1193283</v>
      </c>
      <c r="S157" s="34">
        <v>1768557</v>
      </c>
      <c r="T157" s="34">
        <v>1101868</v>
      </c>
      <c r="U157" s="34">
        <v>1231379</v>
      </c>
      <c r="V157" s="34">
        <v>1129982</v>
      </c>
      <c r="W157" s="34">
        <v>1158384</v>
      </c>
      <c r="X157" s="34">
        <v>972484</v>
      </c>
      <c r="Y157" s="34">
        <v>1074853</v>
      </c>
      <c r="Z157" s="34">
        <v>1274154</v>
      </c>
      <c r="AA157" s="34">
        <v>1198722</v>
      </c>
      <c r="AB157" s="34">
        <v>1148154</v>
      </c>
      <c r="AC157" s="34">
        <v>1097059</v>
      </c>
      <c r="AD157" s="34">
        <v>1101116</v>
      </c>
    </row>
    <row r="158" spans="1:30" x14ac:dyDescent="0.2">
      <c r="A158" s="4">
        <v>44</v>
      </c>
      <c r="B158" s="6" t="s">
        <v>81</v>
      </c>
      <c r="C158" s="34"/>
      <c r="D158" s="34">
        <v>1471447</v>
      </c>
      <c r="E158" s="34">
        <v>1444458</v>
      </c>
      <c r="F158" s="34">
        <v>1452949</v>
      </c>
      <c r="G158" s="34">
        <v>1396804</v>
      </c>
      <c r="H158" s="34">
        <v>1338729</v>
      </c>
      <c r="I158" s="34">
        <v>1461404</v>
      </c>
      <c r="J158" s="34">
        <v>1275953</v>
      </c>
      <c r="K158" s="34">
        <v>1069227</v>
      </c>
      <c r="L158" s="34">
        <v>1129631</v>
      </c>
      <c r="M158" s="34">
        <v>1139268</v>
      </c>
      <c r="N158" s="34">
        <v>1214175</v>
      </c>
      <c r="O158" s="34">
        <v>1240048</v>
      </c>
      <c r="P158" s="34">
        <v>1224260</v>
      </c>
      <c r="Q158" s="34">
        <v>1168244</v>
      </c>
      <c r="R158" s="34">
        <v>740008</v>
      </c>
      <c r="S158" s="34">
        <v>912798</v>
      </c>
      <c r="T158" s="34">
        <v>973945</v>
      </c>
      <c r="U158" s="34">
        <v>829419</v>
      </c>
      <c r="V158" s="34">
        <v>644229</v>
      </c>
      <c r="W158" s="34">
        <v>805773</v>
      </c>
      <c r="X158" s="34">
        <v>809089</v>
      </c>
      <c r="Y158" s="34">
        <v>890188</v>
      </c>
      <c r="Z158" s="34">
        <v>867818</v>
      </c>
      <c r="AA158" s="34">
        <v>931166</v>
      </c>
      <c r="AB158" s="34">
        <v>943313</v>
      </c>
      <c r="AC158" s="34">
        <v>973988</v>
      </c>
      <c r="AD158" s="34">
        <v>1125559</v>
      </c>
    </row>
    <row r="159" spans="1:30" x14ac:dyDescent="0.2">
      <c r="A159" s="4">
        <v>45</v>
      </c>
      <c r="B159" s="6" t="s">
        <v>82</v>
      </c>
      <c r="C159" s="34"/>
      <c r="D159" s="34">
        <v>2042316</v>
      </c>
      <c r="E159" s="34">
        <v>1986346</v>
      </c>
      <c r="F159" s="34">
        <v>2098126</v>
      </c>
      <c r="G159" s="34">
        <v>1823135</v>
      </c>
      <c r="H159" s="34">
        <v>1928066</v>
      </c>
      <c r="I159" s="34">
        <v>1989319</v>
      </c>
      <c r="J159" s="34">
        <v>1680392</v>
      </c>
      <c r="K159" s="34">
        <v>1612967</v>
      </c>
      <c r="L159" s="34">
        <v>1680639</v>
      </c>
      <c r="M159" s="34">
        <v>1678322</v>
      </c>
      <c r="N159" s="34">
        <v>1730369</v>
      </c>
      <c r="O159" s="34">
        <v>2014544</v>
      </c>
      <c r="P159" s="34">
        <v>2104101</v>
      </c>
      <c r="Q159" s="34">
        <v>1656627</v>
      </c>
      <c r="R159" s="34">
        <v>1172730</v>
      </c>
      <c r="S159" s="34">
        <v>1350605</v>
      </c>
      <c r="T159" s="34">
        <v>1255039</v>
      </c>
      <c r="U159" s="34">
        <v>1218424</v>
      </c>
      <c r="V159" s="34">
        <v>1159198</v>
      </c>
      <c r="W159" s="34">
        <v>1317525</v>
      </c>
      <c r="X159" s="34">
        <v>1304379</v>
      </c>
      <c r="Y159" s="34">
        <v>1192202</v>
      </c>
      <c r="Z159" s="34">
        <v>1320308</v>
      </c>
      <c r="AA159" s="34">
        <v>1339742</v>
      </c>
      <c r="AB159" s="34">
        <v>1277911</v>
      </c>
      <c r="AC159" s="34">
        <v>1067783</v>
      </c>
      <c r="AD159" s="34">
        <v>1142363</v>
      </c>
    </row>
    <row r="160" spans="1:30" x14ac:dyDescent="0.2">
      <c r="A160" s="4">
        <v>46</v>
      </c>
      <c r="B160" s="6" t="s">
        <v>83</v>
      </c>
      <c r="C160" s="34"/>
      <c r="D160" s="34">
        <v>2612237</v>
      </c>
      <c r="E160" s="34">
        <v>2547094</v>
      </c>
      <c r="F160" s="34">
        <v>2664633</v>
      </c>
      <c r="G160" s="34">
        <v>2673646</v>
      </c>
      <c r="H160" s="34">
        <v>2599902</v>
      </c>
      <c r="I160" s="34">
        <v>2764578</v>
      </c>
      <c r="J160" s="34">
        <v>1987434</v>
      </c>
      <c r="K160" s="34">
        <v>2475783</v>
      </c>
      <c r="L160" s="34">
        <v>2809818</v>
      </c>
      <c r="M160" s="34">
        <v>2755526</v>
      </c>
      <c r="N160" s="34">
        <v>2457216</v>
      </c>
      <c r="O160" s="34">
        <v>2742824</v>
      </c>
      <c r="P160" s="34">
        <v>2775254</v>
      </c>
      <c r="Q160" s="34">
        <v>2621405</v>
      </c>
      <c r="R160" s="34">
        <v>2216655</v>
      </c>
      <c r="S160" s="34">
        <v>2453462</v>
      </c>
      <c r="T160" s="34">
        <v>1693946</v>
      </c>
      <c r="U160" s="34">
        <v>926831</v>
      </c>
      <c r="V160" s="34">
        <v>685505</v>
      </c>
      <c r="W160" s="34">
        <v>784975</v>
      </c>
      <c r="X160" s="34">
        <v>786011</v>
      </c>
      <c r="Y160" s="34">
        <v>525788</v>
      </c>
      <c r="Z160" s="34">
        <v>506893</v>
      </c>
      <c r="AA160" s="34">
        <v>466386</v>
      </c>
      <c r="AB160" s="34">
        <v>388305</v>
      </c>
      <c r="AC160" s="34">
        <v>315410</v>
      </c>
      <c r="AD160" s="34">
        <v>306711</v>
      </c>
    </row>
    <row r="161" spans="1:30" x14ac:dyDescent="0.2">
      <c r="A161" s="4">
        <v>47</v>
      </c>
      <c r="B161" s="6" t="s">
        <v>84</v>
      </c>
      <c r="C161" s="34"/>
      <c r="D161" s="34">
        <v>2371103</v>
      </c>
      <c r="E161" s="34">
        <v>3047864</v>
      </c>
      <c r="F161" s="34">
        <v>3068169</v>
      </c>
      <c r="G161" s="34">
        <v>2901839</v>
      </c>
      <c r="H161" s="34">
        <v>3081312</v>
      </c>
      <c r="I161" s="34">
        <v>3366569</v>
      </c>
      <c r="J161" s="34">
        <v>2422452</v>
      </c>
      <c r="K161" s="34">
        <v>2191947</v>
      </c>
      <c r="L161" s="34">
        <v>2442060</v>
      </c>
      <c r="M161" s="34">
        <v>2225835</v>
      </c>
      <c r="N161" s="34">
        <v>2190466</v>
      </c>
      <c r="O161" s="34">
        <v>2269171</v>
      </c>
      <c r="P161" s="34">
        <v>2472176</v>
      </c>
      <c r="Q161" s="34">
        <v>2189648</v>
      </c>
      <c r="R161" s="34">
        <v>1658768</v>
      </c>
      <c r="S161" s="34">
        <v>1958140</v>
      </c>
      <c r="T161" s="34">
        <v>1974339</v>
      </c>
      <c r="U161" s="34">
        <v>2100858</v>
      </c>
      <c r="V161" s="34">
        <v>2079063</v>
      </c>
      <c r="W161" s="34">
        <v>1938906</v>
      </c>
      <c r="X161" s="34">
        <v>1862626</v>
      </c>
      <c r="Y161" s="34">
        <v>1825685</v>
      </c>
      <c r="Z161" s="34">
        <v>1730831</v>
      </c>
      <c r="AA161" s="34">
        <v>1774020</v>
      </c>
      <c r="AB161" s="34">
        <v>1680518</v>
      </c>
      <c r="AC161" s="34">
        <v>1476742</v>
      </c>
      <c r="AD161" s="34">
        <v>1527881</v>
      </c>
    </row>
    <row r="162" spans="1:30" x14ac:dyDescent="0.2">
      <c r="A162" s="4">
        <v>48</v>
      </c>
      <c r="B162" s="6" t="s">
        <v>85</v>
      </c>
      <c r="C162" s="34"/>
      <c r="D162" s="34">
        <v>3920537</v>
      </c>
      <c r="E162" s="34">
        <v>4110613</v>
      </c>
      <c r="F162" s="34">
        <v>3649074</v>
      </c>
      <c r="G162" s="34">
        <v>3124992</v>
      </c>
      <c r="H162" s="34">
        <v>2990473</v>
      </c>
      <c r="I162" s="34">
        <v>2994201</v>
      </c>
      <c r="J162" s="34">
        <v>2993052</v>
      </c>
      <c r="K162" s="34">
        <v>2254791</v>
      </c>
      <c r="L162" s="34">
        <v>2278006</v>
      </c>
      <c r="M162" s="34">
        <v>2038861</v>
      </c>
      <c r="N162" s="34">
        <v>1821576</v>
      </c>
      <c r="O162" s="34">
        <v>1596846</v>
      </c>
      <c r="P162" s="34">
        <v>2039270</v>
      </c>
      <c r="Q162" s="34">
        <v>1915209</v>
      </c>
      <c r="R162" s="34">
        <v>1537436</v>
      </c>
      <c r="S162" s="34">
        <v>1496511</v>
      </c>
      <c r="T162" s="34">
        <v>1253493</v>
      </c>
      <c r="U162" s="34">
        <v>996442</v>
      </c>
      <c r="V162" s="34">
        <v>868329</v>
      </c>
      <c r="W162" s="34">
        <v>873809</v>
      </c>
      <c r="X162" s="34">
        <v>968391</v>
      </c>
      <c r="Y162" s="34">
        <v>835373</v>
      </c>
      <c r="Z162" s="34">
        <v>850031</v>
      </c>
      <c r="AA162" s="34">
        <v>857099</v>
      </c>
      <c r="AB162" s="34">
        <v>843503</v>
      </c>
      <c r="AC162" s="34">
        <v>857416</v>
      </c>
      <c r="AD162" s="34">
        <v>915773</v>
      </c>
    </row>
    <row r="163" spans="1:30" x14ac:dyDescent="0.2">
      <c r="A163" s="4">
        <v>49</v>
      </c>
      <c r="B163" s="6" t="s">
        <v>86</v>
      </c>
      <c r="C163" s="34"/>
      <c r="D163" s="34">
        <v>4897506</v>
      </c>
      <c r="E163" s="34">
        <v>4720486</v>
      </c>
      <c r="F163" s="34">
        <v>5048259</v>
      </c>
      <c r="G163" s="34">
        <v>5150351</v>
      </c>
      <c r="H163" s="34">
        <v>6209535</v>
      </c>
      <c r="I163" s="34">
        <v>5722417</v>
      </c>
      <c r="J163" s="34">
        <v>4900425</v>
      </c>
      <c r="K163" s="34">
        <v>5726169</v>
      </c>
      <c r="L163" s="34">
        <v>5645438</v>
      </c>
      <c r="M163" s="34">
        <v>6213784</v>
      </c>
      <c r="N163" s="34">
        <v>6910447</v>
      </c>
      <c r="O163" s="34">
        <v>6659807</v>
      </c>
      <c r="P163" s="34">
        <v>7007474</v>
      </c>
      <c r="Q163" s="34">
        <v>7595984</v>
      </c>
      <c r="R163" s="34">
        <v>4592014</v>
      </c>
      <c r="S163" s="34">
        <v>5832073</v>
      </c>
      <c r="T163" s="34">
        <v>4498315</v>
      </c>
      <c r="U163" s="34">
        <v>5101065</v>
      </c>
      <c r="V163" s="34">
        <v>3787532</v>
      </c>
      <c r="W163" s="34">
        <v>4891119</v>
      </c>
      <c r="X163" s="34">
        <v>4806796</v>
      </c>
      <c r="Y163" s="34">
        <v>5887895</v>
      </c>
      <c r="Z163" s="34">
        <v>5490904</v>
      </c>
      <c r="AA163" s="34">
        <v>5575446</v>
      </c>
      <c r="AB163" s="34">
        <v>5256316</v>
      </c>
      <c r="AC163" s="34">
        <v>4784606</v>
      </c>
      <c r="AD163" s="34">
        <v>4500943</v>
      </c>
    </row>
    <row r="164" spans="1:30" x14ac:dyDescent="0.2">
      <c r="A164" s="4">
        <v>50</v>
      </c>
      <c r="B164" s="6" t="s">
        <v>87</v>
      </c>
      <c r="C164" s="34"/>
      <c r="D164" s="34">
        <v>6423706</v>
      </c>
      <c r="E164" s="34">
        <v>6332348</v>
      </c>
      <c r="F164" s="34">
        <v>6182451</v>
      </c>
      <c r="G164" s="34">
        <v>6359260</v>
      </c>
      <c r="H164" s="34">
        <v>6365631</v>
      </c>
      <c r="I164" s="34">
        <v>6283793</v>
      </c>
      <c r="J164" s="34">
        <v>6183279</v>
      </c>
      <c r="K164" s="34">
        <v>6972169</v>
      </c>
      <c r="L164" s="34">
        <v>7093550</v>
      </c>
      <c r="M164" s="34">
        <v>7444861</v>
      </c>
      <c r="N164" s="34">
        <v>8104804</v>
      </c>
      <c r="O164" s="34">
        <v>8013358</v>
      </c>
      <c r="P164" s="34">
        <v>8738191</v>
      </c>
      <c r="Q164" s="34">
        <v>8209170</v>
      </c>
      <c r="R164" s="34">
        <v>5879760</v>
      </c>
      <c r="S164" s="34">
        <v>7543864</v>
      </c>
      <c r="T164" s="34">
        <v>6696235</v>
      </c>
      <c r="U164" s="34">
        <v>7083231</v>
      </c>
      <c r="V164" s="34">
        <v>6938552</v>
      </c>
      <c r="W164" s="34">
        <v>7535974</v>
      </c>
      <c r="X164" s="34">
        <v>7815831</v>
      </c>
      <c r="Y164" s="34">
        <v>7745296</v>
      </c>
      <c r="Z164" s="34">
        <v>8514414</v>
      </c>
      <c r="AA164" s="34">
        <v>8482506</v>
      </c>
      <c r="AB164" s="34">
        <v>7888687</v>
      </c>
      <c r="AC164" s="34">
        <v>6839533</v>
      </c>
      <c r="AD164" s="34">
        <v>7889452</v>
      </c>
    </row>
    <row r="165" spans="1:30" x14ac:dyDescent="0.2">
      <c r="A165" s="4">
        <v>51</v>
      </c>
      <c r="B165" s="6" t="s">
        <v>88</v>
      </c>
      <c r="C165" s="34"/>
      <c r="D165" s="34">
        <v>1552858</v>
      </c>
      <c r="E165" s="34">
        <v>1320220</v>
      </c>
      <c r="F165" s="34">
        <v>1573931</v>
      </c>
      <c r="G165" s="34">
        <v>1755131</v>
      </c>
      <c r="H165" s="34">
        <v>1854254</v>
      </c>
      <c r="I165" s="34">
        <v>1851203</v>
      </c>
      <c r="J165" s="34">
        <v>1691009</v>
      </c>
      <c r="K165" s="34">
        <v>1891809</v>
      </c>
      <c r="L165" s="34">
        <v>1943275</v>
      </c>
      <c r="M165" s="34">
        <v>1982617</v>
      </c>
      <c r="N165" s="34">
        <v>1809088</v>
      </c>
      <c r="O165" s="34">
        <v>1837619</v>
      </c>
      <c r="P165" s="34">
        <v>1817375</v>
      </c>
      <c r="Q165" s="34">
        <v>2042611</v>
      </c>
      <c r="R165" s="34">
        <v>1563342</v>
      </c>
      <c r="S165" s="34">
        <v>1965669</v>
      </c>
      <c r="T165" s="34">
        <v>2291218</v>
      </c>
      <c r="U165" s="34">
        <v>1625328</v>
      </c>
      <c r="V165" s="34">
        <v>1486341</v>
      </c>
      <c r="W165" s="34">
        <v>1584699</v>
      </c>
      <c r="X165" s="34">
        <v>1924715</v>
      </c>
      <c r="Y165" s="34">
        <v>1863070</v>
      </c>
      <c r="Z165" s="34">
        <v>1874859</v>
      </c>
      <c r="AA165" s="34">
        <v>1860808</v>
      </c>
      <c r="AB165" s="34">
        <v>1607733</v>
      </c>
      <c r="AC165" s="34">
        <v>1387886</v>
      </c>
      <c r="AD165" s="34">
        <v>1413982</v>
      </c>
    </row>
    <row r="166" spans="1:30" x14ac:dyDescent="0.2">
      <c r="A166" s="4">
        <v>52</v>
      </c>
      <c r="B166" s="6" t="s">
        <v>89</v>
      </c>
      <c r="C166" s="34"/>
      <c r="D166" s="34">
        <v>4067848</v>
      </c>
      <c r="E166" s="34">
        <v>4149838</v>
      </c>
      <c r="F166" s="34">
        <v>4122933</v>
      </c>
      <c r="G166" s="34">
        <v>4056870</v>
      </c>
      <c r="H166" s="34">
        <v>3834608</v>
      </c>
      <c r="I166" s="34">
        <v>3938095</v>
      </c>
      <c r="J166" s="34">
        <v>3851970</v>
      </c>
      <c r="K166" s="34">
        <v>3674854</v>
      </c>
      <c r="L166" s="34">
        <v>3574312</v>
      </c>
      <c r="M166" s="34">
        <v>3500873</v>
      </c>
      <c r="N166" s="34">
        <v>3567746</v>
      </c>
      <c r="O166" s="34">
        <v>3433624</v>
      </c>
      <c r="P166" s="34">
        <v>3364792</v>
      </c>
      <c r="Q166" s="34">
        <v>3211871</v>
      </c>
      <c r="R166" s="34">
        <v>2891437</v>
      </c>
      <c r="S166" s="34">
        <v>2857191</v>
      </c>
      <c r="T166" s="34">
        <v>2501953</v>
      </c>
      <c r="U166" s="34">
        <v>2521145</v>
      </c>
      <c r="V166" s="34">
        <v>2553760</v>
      </c>
      <c r="W166" s="34">
        <v>2559962</v>
      </c>
      <c r="X166" s="34">
        <v>2553057</v>
      </c>
      <c r="Y166" s="34">
        <v>2385914</v>
      </c>
      <c r="Z166" s="34">
        <v>2404669</v>
      </c>
      <c r="AA166" s="34">
        <v>2319076</v>
      </c>
      <c r="AB166" s="34">
        <v>2284161</v>
      </c>
      <c r="AC166" s="34">
        <v>2045787</v>
      </c>
      <c r="AD166" s="34">
        <v>2160551</v>
      </c>
    </row>
    <row r="167" spans="1:30" x14ac:dyDescent="0.2">
      <c r="A167" s="4">
        <v>53</v>
      </c>
      <c r="B167" s="6" t="s">
        <v>90</v>
      </c>
      <c r="C167" s="34"/>
      <c r="D167" s="34">
        <v>1515405</v>
      </c>
      <c r="E167" s="34">
        <v>1423026</v>
      </c>
      <c r="F167" s="34">
        <v>1311426</v>
      </c>
      <c r="G167" s="34">
        <v>1493296</v>
      </c>
      <c r="H167" s="34">
        <v>1186056</v>
      </c>
      <c r="I167" s="34">
        <v>1225324</v>
      </c>
      <c r="J167" s="34">
        <v>1130924</v>
      </c>
      <c r="K167" s="34">
        <v>1041897</v>
      </c>
      <c r="L167" s="34">
        <v>973484</v>
      </c>
      <c r="M167" s="34">
        <v>951743</v>
      </c>
      <c r="N167" s="34">
        <v>974234</v>
      </c>
      <c r="O167" s="34">
        <v>906285</v>
      </c>
      <c r="P167" s="34">
        <v>819149</v>
      </c>
      <c r="Q167" s="34">
        <v>758679</v>
      </c>
      <c r="R167" s="34">
        <v>636638</v>
      </c>
      <c r="S167" s="34">
        <v>708160</v>
      </c>
      <c r="T167" s="34">
        <v>730383</v>
      </c>
      <c r="U167" s="34">
        <v>761480</v>
      </c>
      <c r="V167" s="34">
        <v>737878</v>
      </c>
      <c r="W167" s="34">
        <v>741091</v>
      </c>
      <c r="X167" s="34">
        <v>1010380</v>
      </c>
      <c r="Y167" s="34">
        <v>932968</v>
      </c>
      <c r="Z167" s="34">
        <v>966171</v>
      </c>
      <c r="AA167" s="34">
        <v>948219</v>
      </c>
      <c r="AB167" s="34">
        <v>961230</v>
      </c>
      <c r="AC167" s="34">
        <v>950764</v>
      </c>
      <c r="AD167" s="34">
        <v>624526</v>
      </c>
    </row>
    <row r="168" spans="1:30" x14ac:dyDescent="0.2">
      <c r="A168" s="4">
        <v>54</v>
      </c>
      <c r="B168" s="6" t="s">
        <v>91</v>
      </c>
      <c r="C168" s="34"/>
      <c r="D168" s="34">
        <v>1380083</v>
      </c>
      <c r="E168" s="34">
        <v>1446687</v>
      </c>
      <c r="F168" s="34">
        <v>1390187</v>
      </c>
      <c r="G168" s="34">
        <v>1144602</v>
      </c>
      <c r="H168" s="34">
        <v>1076784</v>
      </c>
      <c r="I168" s="34">
        <v>1103092</v>
      </c>
      <c r="J168" s="34">
        <v>1033147</v>
      </c>
      <c r="K168" s="34">
        <v>881254</v>
      </c>
      <c r="L168" s="34">
        <v>911838</v>
      </c>
      <c r="M168" s="34">
        <v>884631</v>
      </c>
      <c r="N168" s="34">
        <v>881334</v>
      </c>
      <c r="O168" s="34">
        <v>835576</v>
      </c>
      <c r="P168" s="34">
        <v>839578</v>
      </c>
      <c r="Q168" s="34">
        <v>744372</v>
      </c>
      <c r="R168" s="34">
        <v>529130</v>
      </c>
      <c r="S168" s="34">
        <v>595586</v>
      </c>
      <c r="T168" s="34">
        <v>629045</v>
      </c>
      <c r="U168" s="34">
        <v>579657</v>
      </c>
      <c r="V168" s="34">
        <v>686491</v>
      </c>
      <c r="W168" s="34">
        <v>684571</v>
      </c>
      <c r="X168" s="34">
        <v>669530</v>
      </c>
      <c r="Y168" s="34">
        <v>557187</v>
      </c>
      <c r="Z168" s="34">
        <v>653746</v>
      </c>
      <c r="AA168" s="34">
        <v>645262</v>
      </c>
      <c r="AB168" s="34">
        <v>606853</v>
      </c>
      <c r="AC168" s="34">
        <v>547079</v>
      </c>
      <c r="AD168" s="34">
        <v>646197</v>
      </c>
    </row>
    <row r="169" spans="1:30" x14ac:dyDescent="0.2">
      <c r="A169" s="4">
        <v>55</v>
      </c>
      <c r="B169" s="6" t="s">
        <v>92</v>
      </c>
      <c r="C169" s="34"/>
      <c r="D169" s="34">
        <v>3854957</v>
      </c>
      <c r="E169" s="34">
        <v>3696466</v>
      </c>
      <c r="F169" s="34">
        <v>3561949</v>
      </c>
      <c r="G169" s="34">
        <v>3479916</v>
      </c>
      <c r="H169" s="34">
        <v>3375145</v>
      </c>
      <c r="I169" s="34">
        <v>3772863</v>
      </c>
      <c r="J169" s="34">
        <v>3268500</v>
      </c>
      <c r="K169" s="34">
        <v>3095895</v>
      </c>
      <c r="L169" s="34">
        <v>3404556</v>
      </c>
      <c r="M169" s="34">
        <v>3771069</v>
      </c>
      <c r="N169" s="34">
        <v>3635384</v>
      </c>
      <c r="O169" s="34">
        <v>3463151</v>
      </c>
      <c r="P169" s="34">
        <v>3809254</v>
      </c>
      <c r="Q169" s="34">
        <v>3544170</v>
      </c>
      <c r="R169" s="34">
        <v>2796330</v>
      </c>
      <c r="S169" s="34">
        <v>3761619</v>
      </c>
      <c r="T169" s="34">
        <v>3518250</v>
      </c>
      <c r="U169" s="34">
        <v>3487407</v>
      </c>
      <c r="V169" s="34">
        <v>3666915</v>
      </c>
      <c r="W169" s="34">
        <v>3488768</v>
      </c>
      <c r="X169" s="34">
        <v>3608874</v>
      </c>
      <c r="Y169" s="34">
        <v>3790045</v>
      </c>
      <c r="Z169" s="34">
        <v>4351780</v>
      </c>
      <c r="AA169" s="34">
        <v>4432159</v>
      </c>
      <c r="AB169" s="34">
        <v>4172127</v>
      </c>
      <c r="AC169" s="34">
        <v>4326860</v>
      </c>
      <c r="AD169" s="34">
        <v>4780307</v>
      </c>
    </row>
    <row r="170" spans="1:30" x14ac:dyDescent="0.2">
      <c r="A170" s="4">
        <v>56</v>
      </c>
      <c r="B170" s="6" t="s">
        <v>93</v>
      </c>
      <c r="C170" s="34"/>
      <c r="D170" s="34">
        <v>1542506</v>
      </c>
      <c r="E170" s="34">
        <v>1415052</v>
      </c>
      <c r="F170" s="34">
        <v>1458235</v>
      </c>
      <c r="G170" s="34">
        <v>1354854</v>
      </c>
      <c r="H170" s="34">
        <v>1428398</v>
      </c>
      <c r="I170" s="34">
        <v>1484295</v>
      </c>
      <c r="J170" s="34">
        <v>1324825</v>
      </c>
      <c r="K170" s="34">
        <v>1358193</v>
      </c>
      <c r="L170" s="34">
        <v>1418253</v>
      </c>
      <c r="M170" s="34">
        <v>1540013</v>
      </c>
      <c r="N170" s="34">
        <v>1485498</v>
      </c>
      <c r="O170" s="34">
        <v>1431997</v>
      </c>
      <c r="P170" s="34">
        <v>1422867</v>
      </c>
      <c r="Q170" s="34">
        <v>1468994</v>
      </c>
      <c r="R170" s="34">
        <v>970102</v>
      </c>
      <c r="S170" s="34">
        <v>1268889</v>
      </c>
      <c r="T170" s="34">
        <v>1229111</v>
      </c>
      <c r="U170" s="34">
        <v>1119799</v>
      </c>
      <c r="V170" s="34">
        <v>1227745</v>
      </c>
      <c r="W170" s="34">
        <v>1372834</v>
      </c>
      <c r="X170" s="34">
        <v>1533402</v>
      </c>
      <c r="Y170" s="34">
        <v>1537728</v>
      </c>
      <c r="Z170" s="34">
        <v>1429598</v>
      </c>
      <c r="AA170" s="34">
        <v>1518516</v>
      </c>
      <c r="AB170" s="34">
        <v>1512791</v>
      </c>
      <c r="AC170" s="34">
        <v>1293281</v>
      </c>
      <c r="AD170" s="34">
        <v>1564550</v>
      </c>
    </row>
    <row r="171" spans="1:30" x14ac:dyDescent="0.2">
      <c r="A171" s="4">
        <v>57</v>
      </c>
      <c r="B171" s="6" t="s">
        <v>94</v>
      </c>
      <c r="C171" s="34"/>
      <c r="D171" s="34">
        <v>383385</v>
      </c>
      <c r="E171" s="34">
        <v>344110</v>
      </c>
      <c r="F171" s="34">
        <v>305431</v>
      </c>
      <c r="G171" s="34">
        <v>283736</v>
      </c>
      <c r="H171" s="34">
        <v>257630</v>
      </c>
      <c r="I171" s="34">
        <v>255510</v>
      </c>
      <c r="J171" s="34">
        <v>234632</v>
      </c>
      <c r="K171" s="34">
        <v>196142</v>
      </c>
      <c r="L171" s="34">
        <v>189803</v>
      </c>
      <c r="M171" s="34">
        <v>192993</v>
      </c>
      <c r="N171" s="34">
        <v>179035</v>
      </c>
      <c r="O171" s="34">
        <v>172684</v>
      </c>
      <c r="P171" s="34">
        <v>175320</v>
      </c>
      <c r="Q171" s="34">
        <v>165215</v>
      </c>
      <c r="R171" s="34">
        <v>119792</v>
      </c>
      <c r="S171" s="34">
        <v>127730</v>
      </c>
      <c r="T171" s="34">
        <v>134438</v>
      </c>
      <c r="U171" s="34">
        <v>120677</v>
      </c>
      <c r="V171" s="34">
        <v>125849</v>
      </c>
      <c r="W171" s="34">
        <v>121266</v>
      </c>
      <c r="X171" s="34">
        <v>125093</v>
      </c>
      <c r="Y171" s="34">
        <v>87740</v>
      </c>
      <c r="Z171" s="34">
        <v>118338</v>
      </c>
      <c r="AA171" s="34">
        <v>103336</v>
      </c>
      <c r="AB171" s="34">
        <v>105170</v>
      </c>
      <c r="AC171" s="34">
        <v>90383</v>
      </c>
      <c r="AD171" s="34">
        <v>79617</v>
      </c>
    </row>
    <row r="172" spans="1:30" x14ac:dyDescent="0.2">
      <c r="A172" s="4">
        <v>58</v>
      </c>
      <c r="B172" s="6" t="s">
        <v>95</v>
      </c>
      <c r="C172" s="34"/>
      <c r="D172" s="34">
        <v>207142</v>
      </c>
      <c r="E172" s="34">
        <v>188630</v>
      </c>
      <c r="F172" s="34">
        <v>194511</v>
      </c>
      <c r="G172" s="34">
        <v>195089</v>
      </c>
      <c r="H172" s="34">
        <v>172315</v>
      </c>
      <c r="I172" s="34">
        <v>147848</v>
      </c>
      <c r="J172" s="34">
        <v>96979</v>
      </c>
      <c r="K172" s="34">
        <v>94722</v>
      </c>
      <c r="L172" s="34">
        <v>106930</v>
      </c>
      <c r="M172" s="34">
        <v>120717</v>
      </c>
      <c r="N172" s="34">
        <v>130989</v>
      </c>
      <c r="O172" s="34">
        <v>115177</v>
      </c>
      <c r="P172" s="34">
        <v>107510</v>
      </c>
      <c r="Q172" s="34">
        <v>96688</v>
      </c>
      <c r="R172" s="34">
        <v>51802</v>
      </c>
      <c r="S172" s="34">
        <v>88086</v>
      </c>
      <c r="T172" s="34">
        <v>72961</v>
      </c>
      <c r="U172" s="34">
        <v>86229</v>
      </c>
      <c r="V172" s="34">
        <v>64988</v>
      </c>
      <c r="W172" s="34">
        <v>64392</v>
      </c>
      <c r="X172" s="34">
        <v>65550</v>
      </c>
      <c r="Y172" s="34">
        <v>59612</v>
      </c>
      <c r="Z172" s="34">
        <v>63140</v>
      </c>
      <c r="AA172" s="34">
        <v>64859</v>
      </c>
      <c r="AB172" s="34">
        <v>60689</v>
      </c>
      <c r="AC172" s="34">
        <v>39307</v>
      </c>
      <c r="AD172" s="34">
        <v>42654</v>
      </c>
    </row>
    <row r="173" spans="1:30" x14ac:dyDescent="0.2">
      <c r="A173" s="4">
        <v>59</v>
      </c>
      <c r="B173" s="6" t="s">
        <v>96</v>
      </c>
      <c r="C173" s="34"/>
      <c r="D173" s="34">
        <v>1856290</v>
      </c>
      <c r="E173" s="34">
        <v>2060882</v>
      </c>
      <c r="F173" s="34">
        <v>2245562</v>
      </c>
      <c r="G173" s="34">
        <v>2050452</v>
      </c>
      <c r="H173" s="34">
        <v>2178476</v>
      </c>
      <c r="I173" s="34">
        <v>1968754</v>
      </c>
      <c r="J173" s="34">
        <v>1762604</v>
      </c>
      <c r="K173" s="34">
        <v>1895853</v>
      </c>
      <c r="L173" s="34">
        <v>1663641</v>
      </c>
      <c r="M173" s="34">
        <v>1552805</v>
      </c>
      <c r="N173" s="34">
        <v>1573948</v>
      </c>
      <c r="O173" s="34">
        <v>1479152</v>
      </c>
      <c r="P173" s="34">
        <v>1456984</v>
      </c>
      <c r="Q173" s="34">
        <v>1505855</v>
      </c>
      <c r="R173" s="34">
        <v>1163469</v>
      </c>
      <c r="S173" s="34">
        <v>1331396</v>
      </c>
      <c r="T173" s="34">
        <v>1283760</v>
      </c>
      <c r="U173" s="34">
        <v>1223249</v>
      </c>
      <c r="V173" s="34">
        <v>1220771</v>
      </c>
      <c r="W173" s="34">
        <v>1289344</v>
      </c>
      <c r="X173" s="34">
        <v>1307026</v>
      </c>
      <c r="Y173" s="34">
        <v>1307183</v>
      </c>
      <c r="Z173" s="34">
        <v>1508720</v>
      </c>
      <c r="AA173" s="34">
        <v>1590993</v>
      </c>
      <c r="AB173" s="34">
        <v>1614178</v>
      </c>
      <c r="AC173" s="34">
        <v>1575444</v>
      </c>
      <c r="AD173" s="34">
        <v>2006447</v>
      </c>
    </row>
    <row r="174" spans="1:30" x14ac:dyDescent="0.2">
      <c r="A174" s="4">
        <v>60</v>
      </c>
      <c r="B174" s="6" t="s">
        <v>97</v>
      </c>
      <c r="C174" s="34"/>
      <c r="D174" s="34">
        <v>9516922</v>
      </c>
      <c r="E174" s="34">
        <v>10389283</v>
      </c>
      <c r="F174" s="34">
        <v>9925875</v>
      </c>
      <c r="G174" s="34">
        <v>10771659</v>
      </c>
      <c r="H174" s="34">
        <v>10498599</v>
      </c>
      <c r="I174" s="34">
        <v>10479024</v>
      </c>
      <c r="J174" s="34">
        <v>10440723</v>
      </c>
      <c r="K174" s="34">
        <v>10075185</v>
      </c>
      <c r="L174" s="34">
        <v>9582013</v>
      </c>
      <c r="M174" s="34">
        <v>9358182</v>
      </c>
      <c r="N174" s="34">
        <v>9706903</v>
      </c>
      <c r="O174" s="34">
        <v>8121677</v>
      </c>
      <c r="P174" s="34">
        <v>6810200</v>
      </c>
      <c r="Q174" s="34">
        <v>7111535</v>
      </c>
      <c r="R174" s="34">
        <v>4038480</v>
      </c>
      <c r="S174" s="34">
        <v>7814143</v>
      </c>
      <c r="T174" s="34">
        <v>5039977</v>
      </c>
      <c r="U174" s="34">
        <v>2608715</v>
      </c>
      <c r="V174" s="34">
        <v>3831810</v>
      </c>
      <c r="W174" s="34">
        <v>4410809</v>
      </c>
      <c r="X174" s="34">
        <v>5052874</v>
      </c>
      <c r="Y174" s="34">
        <v>6967691</v>
      </c>
      <c r="Z174" s="34">
        <v>8332618</v>
      </c>
      <c r="AA174" s="34">
        <v>7850037</v>
      </c>
      <c r="AB174" s="34">
        <v>7424782</v>
      </c>
      <c r="AC174" s="34">
        <v>7702107</v>
      </c>
      <c r="AD174" s="34">
        <v>7997118</v>
      </c>
    </row>
    <row r="175" spans="1:30" x14ac:dyDescent="0.2">
      <c r="A175" s="4">
        <v>61</v>
      </c>
      <c r="B175" s="6" t="s">
        <v>98</v>
      </c>
      <c r="C175" s="34"/>
      <c r="D175" s="34">
        <v>1269357</v>
      </c>
      <c r="E175" s="34">
        <v>1375825</v>
      </c>
      <c r="F175" s="34">
        <v>1289022</v>
      </c>
      <c r="G175" s="34">
        <v>1248687</v>
      </c>
      <c r="H175" s="34">
        <v>1508613</v>
      </c>
      <c r="I175" s="34">
        <v>1541676</v>
      </c>
      <c r="J175" s="34">
        <v>1294240</v>
      </c>
      <c r="K175" s="34">
        <v>1399403</v>
      </c>
      <c r="L175" s="34">
        <v>1351087</v>
      </c>
      <c r="M175" s="34">
        <v>1400900</v>
      </c>
      <c r="N175" s="34">
        <v>1441752</v>
      </c>
      <c r="O175" s="34">
        <v>1221596</v>
      </c>
      <c r="P175" s="34">
        <v>1058409</v>
      </c>
      <c r="Q175" s="34">
        <v>1148695</v>
      </c>
      <c r="R175" s="34">
        <v>324693</v>
      </c>
      <c r="S175" s="34">
        <v>1807867</v>
      </c>
      <c r="T175" s="34">
        <v>1285422</v>
      </c>
      <c r="U175" s="34">
        <v>1114224</v>
      </c>
      <c r="V175" s="34">
        <v>1238292</v>
      </c>
      <c r="W175" s="34">
        <v>1126655</v>
      </c>
      <c r="X175" s="34">
        <v>1002787</v>
      </c>
      <c r="Y175" s="34">
        <v>1317790</v>
      </c>
      <c r="Z175" s="34">
        <v>1245094</v>
      </c>
      <c r="AA175" s="34">
        <v>1042679</v>
      </c>
      <c r="AB175" s="34">
        <v>797537</v>
      </c>
      <c r="AC175" s="34">
        <v>917629</v>
      </c>
      <c r="AD175" s="34">
        <v>1336333</v>
      </c>
    </row>
    <row r="176" spans="1:30" x14ac:dyDescent="0.2">
      <c r="A176" s="4">
        <v>62</v>
      </c>
      <c r="B176" s="6" t="s">
        <v>99</v>
      </c>
      <c r="C176" s="34"/>
      <c r="D176" s="34">
        <v>1758213</v>
      </c>
      <c r="E176" s="34">
        <v>1765203</v>
      </c>
      <c r="F176" s="34">
        <v>1810206</v>
      </c>
      <c r="G176" s="34">
        <v>1919423</v>
      </c>
      <c r="H176" s="34">
        <v>1963407</v>
      </c>
      <c r="I176" s="34">
        <v>1983458</v>
      </c>
      <c r="J176" s="34">
        <v>1951593</v>
      </c>
      <c r="K176" s="34">
        <v>1923567</v>
      </c>
      <c r="L176" s="34">
        <v>1940584</v>
      </c>
      <c r="M176" s="34">
        <v>2009451</v>
      </c>
      <c r="N176" s="34">
        <v>2003921</v>
      </c>
      <c r="O176" s="34">
        <v>1983004</v>
      </c>
      <c r="P176" s="34">
        <v>1994445</v>
      </c>
      <c r="Q176" s="34">
        <v>1963887</v>
      </c>
      <c r="R176" s="34">
        <v>1898244</v>
      </c>
      <c r="S176" s="34">
        <v>1910404</v>
      </c>
      <c r="T176" s="34">
        <v>1875986</v>
      </c>
      <c r="U176" s="34">
        <v>1830134</v>
      </c>
      <c r="V176" s="34">
        <v>1821114</v>
      </c>
      <c r="W176" s="34">
        <v>1770558</v>
      </c>
      <c r="X176" s="34">
        <v>1768077</v>
      </c>
      <c r="Y176" s="34">
        <v>1786522</v>
      </c>
      <c r="Z176" s="34">
        <v>1807675</v>
      </c>
      <c r="AA176" s="34">
        <v>1793677</v>
      </c>
      <c r="AB176" s="34">
        <v>1781091</v>
      </c>
      <c r="AC176" s="34">
        <v>1750411</v>
      </c>
      <c r="AD176" s="34">
        <v>1749909</v>
      </c>
    </row>
    <row r="177" spans="1:30" x14ac:dyDescent="0.2">
      <c r="A177" s="4">
        <v>63</v>
      </c>
      <c r="B177" s="6" t="s">
        <v>100</v>
      </c>
      <c r="C177" s="34"/>
      <c r="D177" s="34">
        <v>97383</v>
      </c>
      <c r="E177" s="34">
        <v>100377</v>
      </c>
      <c r="F177" s="34">
        <v>102489</v>
      </c>
      <c r="G177" s="34">
        <v>108329</v>
      </c>
      <c r="H177" s="34">
        <v>109640</v>
      </c>
      <c r="I177" s="34">
        <v>110400</v>
      </c>
      <c r="J177" s="34">
        <v>113369</v>
      </c>
      <c r="K177" s="34">
        <v>110969</v>
      </c>
      <c r="L177" s="34">
        <v>114626</v>
      </c>
      <c r="M177" s="34">
        <v>114509</v>
      </c>
      <c r="N177" s="34">
        <v>114502</v>
      </c>
      <c r="O177" s="34">
        <v>113089</v>
      </c>
      <c r="P177" s="34">
        <v>113893</v>
      </c>
      <c r="Q177" s="34">
        <v>115941</v>
      </c>
      <c r="R177" s="34">
        <v>113235</v>
      </c>
      <c r="S177" s="34">
        <v>112640</v>
      </c>
      <c r="T177" s="34">
        <v>108618</v>
      </c>
      <c r="U177" s="34">
        <v>101943</v>
      </c>
      <c r="V177" s="34">
        <v>101595</v>
      </c>
      <c r="W177" s="34">
        <v>100595</v>
      </c>
      <c r="X177" s="34">
        <v>100479</v>
      </c>
      <c r="Y177" s="34">
        <v>99813</v>
      </c>
      <c r="Z177" s="34">
        <v>101511</v>
      </c>
      <c r="AA177" s="34">
        <v>99337</v>
      </c>
      <c r="AB177" s="34">
        <v>99797</v>
      </c>
      <c r="AC177" s="34">
        <v>98541</v>
      </c>
      <c r="AD177" s="34">
        <v>104682</v>
      </c>
    </row>
    <row r="178" spans="1:30" x14ac:dyDescent="0.2">
      <c r="A178" s="4">
        <v>64</v>
      </c>
      <c r="B178" s="6" t="s">
        <v>101</v>
      </c>
      <c r="C178" s="34"/>
      <c r="D178" s="34">
        <v>1054296</v>
      </c>
      <c r="E178" s="34">
        <v>1143576</v>
      </c>
      <c r="F178" s="34">
        <v>1247797</v>
      </c>
      <c r="G178" s="34">
        <v>1329556</v>
      </c>
      <c r="H178" s="34">
        <v>1352448</v>
      </c>
      <c r="I178" s="34">
        <v>1368484</v>
      </c>
      <c r="J178" s="34">
        <v>1355748</v>
      </c>
      <c r="K178" s="34">
        <v>1384363</v>
      </c>
      <c r="L178" s="34">
        <v>1411271</v>
      </c>
      <c r="M178" s="34">
        <v>1412962</v>
      </c>
      <c r="N178" s="34">
        <v>1418158</v>
      </c>
      <c r="O178" s="34">
        <v>1437726</v>
      </c>
      <c r="P178" s="34">
        <v>1468380</v>
      </c>
      <c r="Q178" s="34">
        <v>1466448</v>
      </c>
      <c r="R178" s="34">
        <v>1467341</v>
      </c>
      <c r="S178" s="34">
        <v>1467307</v>
      </c>
      <c r="T178" s="34">
        <v>1481123</v>
      </c>
      <c r="U178" s="34">
        <v>1481200</v>
      </c>
      <c r="V178" s="34">
        <v>1486474</v>
      </c>
      <c r="W178" s="34">
        <v>1507409</v>
      </c>
      <c r="X178" s="34">
        <v>1506643</v>
      </c>
      <c r="Y178" s="34">
        <v>1515736</v>
      </c>
      <c r="Z178" s="34">
        <v>1553993</v>
      </c>
      <c r="AA178" s="34">
        <v>1574745</v>
      </c>
      <c r="AB178" s="34">
        <v>1591054</v>
      </c>
      <c r="AC178" s="34">
        <v>1643688</v>
      </c>
      <c r="AD178" s="34">
        <v>1634165</v>
      </c>
    </row>
    <row r="179" spans="1:30" x14ac:dyDescent="0.2">
      <c r="A179" s="4">
        <v>65</v>
      </c>
      <c r="B179" s="6" t="s">
        <v>102</v>
      </c>
      <c r="C179" s="34"/>
      <c r="D179" s="34">
        <v>2434808</v>
      </c>
      <c r="E179" s="34">
        <v>2543120</v>
      </c>
      <c r="F179" s="34">
        <v>2592362</v>
      </c>
      <c r="G179" s="34">
        <v>2673461</v>
      </c>
      <c r="H179" s="34">
        <v>2850804</v>
      </c>
      <c r="I179" s="34">
        <v>2727657</v>
      </c>
      <c r="J179" s="34">
        <v>2818283</v>
      </c>
      <c r="K179" s="34">
        <v>2858462</v>
      </c>
      <c r="L179" s="34">
        <v>2952191</v>
      </c>
      <c r="M179" s="34">
        <v>2898417</v>
      </c>
      <c r="N179" s="34">
        <v>2964878</v>
      </c>
      <c r="O179" s="34">
        <v>2958820</v>
      </c>
      <c r="P179" s="34">
        <v>3025677</v>
      </c>
      <c r="Q179" s="34">
        <v>3054125</v>
      </c>
      <c r="R179" s="34">
        <v>3006135</v>
      </c>
      <c r="S179" s="34">
        <v>2991490</v>
      </c>
      <c r="T179" s="34">
        <v>3114851</v>
      </c>
      <c r="U179" s="34">
        <v>3081199</v>
      </c>
      <c r="V179" s="34">
        <v>3165005</v>
      </c>
      <c r="W179" s="34">
        <v>3371698</v>
      </c>
      <c r="X179" s="34">
        <v>3490006</v>
      </c>
      <c r="Y179" s="34">
        <v>3638953</v>
      </c>
      <c r="Z179" s="34">
        <v>4110185</v>
      </c>
      <c r="AA179" s="34">
        <v>4291916</v>
      </c>
      <c r="AB179" s="34">
        <v>4319783</v>
      </c>
      <c r="AC179" s="34">
        <v>4324711</v>
      </c>
      <c r="AD179" s="34">
        <v>4795496</v>
      </c>
    </row>
    <row r="180" spans="1:30" x14ac:dyDescent="0.2">
      <c r="A180" s="4">
        <v>66</v>
      </c>
      <c r="B180" s="6" t="s">
        <v>103</v>
      </c>
      <c r="C180" s="34"/>
      <c r="D180" s="34">
        <v>22039742</v>
      </c>
      <c r="E180" s="34">
        <v>23760322</v>
      </c>
      <c r="F180" s="34">
        <v>22386600</v>
      </c>
      <c r="G180" s="34">
        <v>20678589</v>
      </c>
      <c r="H180" s="34">
        <v>20528244</v>
      </c>
      <c r="I180" s="34">
        <v>20062495</v>
      </c>
      <c r="J180" s="34">
        <v>19555730</v>
      </c>
      <c r="K180" s="34">
        <v>18600568</v>
      </c>
      <c r="L180" s="34">
        <v>18024195</v>
      </c>
      <c r="M180" s="34">
        <v>18054327</v>
      </c>
      <c r="N180" s="34">
        <v>17900292</v>
      </c>
      <c r="O180" s="34">
        <v>18333324</v>
      </c>
      <c r="P180" s="34">
        <v>17160687</v>
      </c>
      <c r="Q180" s="34">
        <v>16229139</v>
      </c>
      <c r="R180" s="34">
        <v>15907826</v>
      </c>
      <c r="S180" s="34">
        <v>14533391</v>
      </c>
      <c r="T180" s="34">
        <v>14670523</v>
      </c>
      <c r="U180" s="34">
        <v>14999950</v>
      </c>
      <c r="V180" s="34">
        <v>16161036</v>
      </c>
      <c r="W180" s="34">
        <v>16481237</v>
      </c>
      <c r="X180" s="34">
        <v>17569675</v>
      </c>
      <c r="Y180" s="34">
        <v>18740011</v>
      </c>
      <c r="Z180" s="34">
        <v>19433181</v>
      </c>
      <c r="AA180" s="34">
        <v>19227676</v>
      </c>
      <c r="AB180" s="34">
        <v>18974850</v>
      </c>
      <c r="AC180" s="34">
        <v>18759818</v>
      </c>
      <c r="AD180" s="34">
        <v>18677701</v>
      </c>
    </row>
    <row r="181" spans="1:30" x14ac:dyDescent="0.2">
      <c r="A181" s="4">
        <v>67</v>
      </c>
      <c r="B181" s="6" t="s">
        <v>104</v>
      </c>
      <c r="C181" s="34"/>
      <c r="D181" s="34">
        <v>17472436</v>
      </c>
      <c r="E181" s="34">
        <v>16914142</v>
      </c>
      <c r="F181" s="34">
        <v>16006794</v>
      </c>
      <c r="G181" s="34">
        <v>17654043</v>
      </c>
      <c r="H181" s="34">
        <v>16758648</v>
      </c>
      <c r="I181" s="34">
        <v>15250126</v>
      </c>
      <c r="J181" s="34">
        <v>14944375</v>
      </c>
      <c r="K181" s="34">
        <v>13859357</v>
      </c>
      <c r="L181" s="34">
        <v>12499530</v>
      </c>
      <c r="M181" s="34">
        <v>11679130</v>
      </c>
      <c r="N181" s="34">
        <v>10920595</v>
      </c>
      <c r="O181" s="34">
        <v>10240444</v>
      </c>
      <c r="P181" s="34">
        <v>9499140</v>
      </c>
      <c r="Q181" s="34">
        <v>8913332</v>
      </c>
      <c r="R181" s="34">
        <v>9554884</v>
      </c>
      <c r="S181" s="34">
        <v>9120498</v>
      </c>
      <c r="T181" s="34">
        <v>8971926</v>
      </c>
      <c r="U181" s="34">
        <v>8483743</v>
      </c>
      <c r="V181" s="34">
        <v>9130593</v>
      </c>
      <c r="W181" s="34">
        <v>9347079</v>
      </c>
      <c r="X181" s="34">
        <v>9748954</v>
      </c>
      <c r="Y181" s="34">
        <v>10442731</v>
      </c>
      <c r="Z181" s="34">
        <v>10477233</v>
      </c>
      <c r="AA181" s="34">
        <v>10690321</v>
      </c>
      <c r="AB181" s="34">
        <v>10796756</v>
      </c>
      <c r="AC181" s="34">
        <v>11485872</v>
      </c>
      <c r="AD181" s="34">
        <v>11255303</v>
      </c>
    </row>
    <row r="182" spans="1:30" x14ac:dyDescent="0.2">
      <c r="A182" s="4">
        <v>68</v>
      </c>
      <c r="B182" s="6" t="s">
        <v>105</v>
      </c>
      <c r="C182" s="34"/>
      <c r="D182" s="34">
        <v>43833552</v>
      </c>
      <c r="E182" s="34">
        <v>44363905</v>
      </c>
      <c r="F182" s="34">
        <v>45889148</v>
      </c>
      <c r="G182" s="34">
        <v>46216192</v>
      </c>
      <c r="H182" s="34">
        <v>45653168</v>
      </c>
      <c r="I182" s="34">
        <v>43668221</v>
      </c>
      <c r="J182" s="34">
        <v>44660587</v>
      </c>
      <c r="K182" s="34">
        <v>43406040</v>
      </c>
      <c r="L182" s="34">
        <v>42226382</v>
      </c>
      <c r="M182" s="34">
        <v>45475897</v>
      </c>
      <c r="N182" s="34">
        <v>49410366</v>
      </c>
      <c r="O182" s="34">
        <v>47753100</v>
      </c>
      <c r="P182" s="34">
        <v>45823674</v>
      </c>
      <c r="Q182" s="34">
        <v>45547279</v>
      </c>
      <c r="R182" s="34">
        <v>42557743</v>
      </c>
      <c r="S182" s="34">
        <v>41378064</v>
      </c>
      <c r="T182" s="34">
        <v>42815857</v>
      </c>
      <c r="U182" s="34">
        <v>42614377</v>
      </c>
      <c r="V182" s="34">
        <v>41172118</v>
      </c>
      <c r="W182" s="34">
        <v>37560996</v>
      </c>
      <c r="X182" s="34">
        <v>38152188</v>
      </c>
      <c r="Y182" s="34">
        <v>37346737</v>
      </c>
      <c r="Z182" s="34">
        <v>39388435</v>
      </c>
      <c r="AA182" s="34">
        <v>38298379</v>
      </c>
      <c r="AB182" s="34">
        <v>36030465</v>
      </c>
      <c r="AC182" s="34">
        <v>34730761</v>
      </c>
      <c r="AD182" s="34">
        <v>39965282</v>
      </c>
    </row>
    <row r="183" spans="1:30" x14ac:dyDescent="0.2">
      <c r="A183" s="4">
        <v>69</v>
      </c>
      <c r="B183" s="6" t="s">
        <v>106</v>
      </c>
      <c r="C183" s="34"/>
      <c r="D183" s="34">
        <v>29179776</v>
      </c>
      <c r="E183" s="34">
        <v>28844334</v>
      </c>
      <c r="F183" s="34">
        <v>27596013</v>
      </c>
      <c r="G183" s="34">
        <v>26320435</v>
      </c>
      <c r="H183" s="34">
        <v>26333487</v>
      </c>
      <c r="I183" s="34">
        <v>26192463</v>
      </c>
      <c r="J183" s="34">
        <v>27458269</v>
      </c>
      <c r="K183" s="34">
        <v>27783059</v>
      </c>
      <c r="L183" s="34">
        <v>27595850</v>
      </c>
      <c r="M183" s="34">
        <v>27001026</v>
      </c>
      <c r="N183" s="34">
        <v>25106684</v>
      </c>
      <c r="O183" s="34">
        <v>23907015</v>
      </c>
      <c r="P183" s="34">
        <v>24397047</v>
      </c>
      <c r="Q183" s="34">
        <v>24061428</v>
      </c>
      <c r="R183" s="34">
        <v>25932444</v>
      </c>
      <c r="S183" s="34">
        <v>26151522</v>
      </c>
      <c r="T183" s="34">
        <v>26124943</v>
      </c>
      <c r="U183" s="34">
        <v>28012171</v>
      </c>
      <c r="V183" s="34">
        <v>29831521</v>
      </c>
      <c r="W183" s="34">
        <v>30185877</v>
      </c>
      <c r="X183" s="34">
        <v>32421695</v>
      </c>
      <c r="Y183" s="34">
        <v>32354443</v>
      </c>
      <c r="Z183" s="34">
        <v>33067893</v>
      </c>
      <c r="AA183" s="34">
        <v>31889254</v>
      </c>
      <c r="AB183" s="34">
        <v>32425382</v>
      </c>
      <c r="AC183" s="34">
        <v>31612318</v>
      </c>
      <c r="AD183" s="34">
        <v>33537476</v>
      </c>
    </row>
    <row r="184" spans="1:30" x14ac:dyDescent="0.2">
      <c r="A184" s="4">
        <v>70</v>
      </c>
      <c r="B184" s="6" t="s">
        <v>107</v>
      </c>
      <c r="C184" s="34"/>
      <c r="D184" s="34">
        <v>4556436</v>
      </c>
      <c r="E184" s="34">
        <v>4634496</v>
      </c>
      <c r="F184" s="34">
        <v>4813458</v>
      </c>
      <c r="G184" s="34">
        <v>4796975</v>
      </c>
      <c r="H184" s="34">
        <v>4875643</v>
      </c>
      <c r="I184" s="34">
        <v>4765998</v>
      </c>
      <c r="J184" s="34">
        <v>4736712</v>
      </c>
      <c r="K184" s="34">
        <v>4682223</v>
      </c>
      <c r="L184" s="34">
        <v>4692801</v>
      </c>
      <c r="M184" s="34">
        <v>4683408</v>
      </c>
      <c r="N184" s="34">
        <v>4775871</v>
      </c>
      <c r="O184" s="34">
        <v>4800809</v>
      </c>
      <c r="P184" s="34">
        <v>4851814</v>
      </c>
      <c r="Q184" s="34">
        <v>4888874</v>
      </c>
      <c r="R184" s="34">
        <v>4566677</v>
      </c>
      <c r="S184" s="34">
        <v>4594384</v>
      </c>
      <c r="T184" s="34">
        <v>4688912</v>
      </c>
      <c r="U184" s="34">
        <v>4790197</v>
      </c>
      <c r="V184" s="34">
        <v>4896013</v>
      </c>
      <c r="W184" s="34">
        <v>4967772</v>
      </c>
      <c r="X184" s="34">
        <v>5138979</v>
      </c>
      <c r="Y184" s="34">
        <v>5290909</v>
      </c>
      <c r="Z184" s="34">
        <v>5514915</v>
      </c>
      <c r="AA184" s="34">
        <v>5537002</v>
      </c>
      <c r="AB184" s="34">
        <v>5329322</v>
      </c>
      <c r="AC184" s="34">
        <v>2448367</v>
      </c>
      <c r="AD184" s="34">
        <v>2704769</v>
      </c>
    </row>
    <row r="185" spans="1:30" x14ac:dyDescent="0.2">
      <c r="A185" s="4">
        <v>71</v>
      </c>
      <c r="B185" s="6" t="s">
        <v>108</v>
      </c>
      <c r="C185" s="34"/>
      <c r="D185" s="34">
        <v>16169505</v>
      </c>
      <c r="E185" s="34">
        <v>15160909</v>
      </c>
      <c r="F185" s="34">
        <v>15068564</v>
      </c>
      <c r="G185" s="34">
        <v>14310630</v>
      </c>
      <c r="H185" s="34">
        <v>14571827</v>
      </c>
      <c r="I185" s="34">
        <v>15249543</v>
      </c>
      <c r="J185" s="34">
        <v>15391856</v>
      </c>
      <c r="K185" s="34">
        <v>15517276</v>
      </c>
      <c r="L185" s="34">
        <v>15874785</v>
      </c>
      <c r="M185" s="34">
        <v>16110463</v>
      </c>
      <c r="N185" s="34">
        <v>15910523</v>
      </c>
      <c r="O185" s="34">
        <v>16703406</v>
      </c>
      <c r="P185" s="34">
        <v>17006965</v>
      </c>
      <c r="Q185" s="34">
        <v>16369361</v>
      </c>
      <c r="R185" s="34">
        <v>14002880</v>
      </c>
      <c r="S185" s="34">
        <v>15293980</v>
      </c>
      <c r="T185" s="34">
        <v>14525563</v>
      </c>
      <c r="U185" s="34">
        <v>14961196</v>
      </c>
      <c r="V185" s="34">
        <v>15061768</v>
      </c>
      <c r="W185" s="34">
        <v>15382250</v>
      </c>
      <c r="X185" s="34">
        <v>15354597</v>
      </c>
      <c r="Y185" s="34">
        <v>15992758</v>
      </c>
      <c r="Z185" s="34">
        <v>17013229</v>
      </c>
      <c r="AA185" s="34">
        <v>17003639</v>
      </c>
      <c r="AB185" s="34">
        <v>17586972</v>
      </c>
      <c r="AC185" s="34">
        <v>14749702</v>
      </c>
      <c r="AD185" s="34">
        <v>16191961</v>
      </c>
    </row>
    <row r="186" spans="1:30" x14ac:dyDescent="0.2">
      <c r="A186" s="4">
        <v>72</v>
      </c>
      <c r="B186" s="6" t="s">
        <v>109</v>
      </c>
      <c r="C186" s="34"/>
      <c r="D186" s="34">
        <v>2783454</v>
      </c>
      <c r="E186" s="34">
        <v>2039771</v>
      </c>
      <c r="F186" s="34">
        <v>2291715</v>
      </c>
      <c r="G186" s="34">
        <v>2463417</v>
      </c>
      <c r="H186" s="34">
        <v>2298769</v>
      </c>
      <c r="I186" s="34">
        <v>2040813</v>
      </c>
      <c r="J186" s="34">
        <v>1939055</v>
      </c>
      <c r="K186" s="34">
        <v>2066013</v>
      </c>
      <c r="L186" s="34">
        <v>2215274</v>
      </c>
      <c r="M186" s="34">
        <v>2242437</v>
      </c>
      <c r="N186" s="34">
        <v>2036632</v>
      </c>
      <c r="O186" s="34">
        <v>2341003</v>
      </c>
      <c r="P186" s="34">
        <v>2700812</v>
      </c>
      <c r="Q186" s="34">
        <v>2756843</v>
      </c>
      <c r="R186" s="34">
        <v>2348271</v>
      </c>
      <c r="S186" s="34">
        <v>1968068</v>
      </c>
      <c r="T186" s="34">
        <v>2058049</v>
      </c>
      <c r="U186" s="34">
        <v>1666075</v>
      </c>
      <c r="V186" s="34">
        <v>1519903</v>
      </c>
      <c r="W186" s="34">
        <v>1953611</v>
      </c>
      <c r="X186" s="34">
        <v>2106844</v>
      </c>
      <c r="Y186" s="34">
        <v>2504226</v>
      </c>
      <c r="Z186" s="34">
        <v>1897387</v>
      </c>
      <c r="AA186" s="34">
        <v>1529146</v>
      </c>
      <c r="AB186" s="34">
        <v>1452561</v>
      </c>
      <c r="AC186" s="34">
        <v>1455146</v>
      </c>
      <c r="AD186" s="34">
        <v>1480155</v>
      </c>
    </row>
    <row r="187" spans="1:30" x14ac:dyDescent="0.2">
      <c r="A187" s="4">
        <v>73</v>
      </c>
      <c r="B187" s="6" t="s">
        <v>110</v>
      </c>
      <c r="C187" s="34"/>
      <c r="D187" s="34">
        <v>1677158</v>
      </c>
      <c r="E187" s="34">
        <v>1816902</v>
      </c>
      <c r="F187" s="34">
        <v>1783903</v>
      </c>
      <c r="G187" s="34">
        <v>1611269</v>
      </c>
      <c r="H187" s="34">
        <v>1676935</v>
      </c>
      <c r="I187" s="34">
        <v>1883972</v>
      </c>
      <c r="J187" s="34">
        <v>1635793</v>
      </c>
      <c r="K187" s="34">
        <v>1602695</v>
      </c>
      <c r="L187" s="34">
        <v>1444829</v>
      </c>
      <c r="M187" s="34">
        <v>1571062</v>
      </c>
      <c r="N187" s="34">
        <v>1613024</v>
      </c>
      <c r="O187" s="34">
        <v>1783489</v>
      </c>
      <c r="P187" s="34">
        <v>1696718</v>
      </c>
      <c r="Q187" s="34">
        <v>1442645</v>
      </c>
      <c r="R187" s="34">
        <v>992385</v>
      </c>
      <c r="S187" s="34">
        <v>1475707</v>
      </c>
      <c r="T187" s="34">
        <v>1468286</v>
      </c>
      <c r="U187" s="34">
        <v>1545725</v>
      </c>
      <c r="V187" s="34">
        <v>1737382</v>
      </c>
      <c r="W187" s="34">
        <v>1486158</v>
      </c>
      <c r="X187" s="34">
        <v>1339737</v>
      </c>
      <c r="Y187" s="34">
        <v>1332494</v>
      </c>
      <c r="Z187" s="34">
        <v>1471219</v>
      </c>
      <c r="AA187" s="34">
        <v>1356974</v>
      </c>
      <c r="AB187" s="34">
        <v>1400761</v>
      </c>
      <c r="AC187" s="34">
        <v>320619</v>
      </c>
      <c r="AD187" s="34">
        <v>97062</v>
      </c>
    </row>
    <row r="188" spans="1:30" x14ac:dyDescent="0.2">
      <c r="A188" s="4">
        <v>74</v>
      </c>
      <c r="B188" s="6" t="s">
        <v>111</v>
      </c>
      <c r="C188" s="34"/>
      <c r="D188" s="34">
        <v>1805178</v>
      </c>
      <c r="E188" s="34">
        <v>2010671</v>
      </c>
      <c r="F188" s="34">
        <v>1691001</v>
      </c>
      <c r="G188" s="34">
        <v>1316131</v>
      </c>
      <c r="H188" s="34">
        <v>1090537</v>
      </c>
      <c r="I188" s="34">
        <v>909720</v>
      </c>
      <c r="J188" s="34">
        <v>929380</v>
      </c>
      <c r="K188" s="34">
        <v>961559</v>
      </c>
      <c r="L188" s="34">
        <v>1004475</v>
      </c>
      <c r="M188" s="34">
        <v>1271297</v>
      </c>
      <c r="N188" s="34">
        <v>1390719</v>
      </c>
      <c r="O188" s="34">
        <v>1395722</v>
      </c>
      <c r="P188" s="34">
        <v>1330472</v>
      </c>
      <c r="Q188" s="34">
        <v>1391690</v>
      </c>
      <c r="R188" s="34">
        <v>1090005</v>
      </c>
      <c r="S188" s="34">
        <v>1429222</v>
      </c>
      <c r="T188" s="34">
        <v>1341677</v>
      </c>
      <c r="U188" s="34">
        <v>1662742</v>
      </c>
      <c r="V188" s="34">
        <v>1818437</v>
      </c>
      <c r="W188" s="34">
        <v>1851118</v>
      </c>
      <c r="X188" s="34">
        <v>2007557</v>
      </c>
      <c r="Y188" s="34">
        <v>1903962</v>
      </c>
      <c r="Z188" s="34">
        <v>2175114</v>
      </c>
      <c r="AA188" s="34">
        <v>2077446</v>
      </c>
      <c r="AB188" s="34">
        <v>2069694</v>
      </c>
      <c r="AC188" s="34">
        <v>1219794</v>
      </c>
      <c r="AD188" s="34">
        <v>1255796</v>
      </c>
    </row>
    <row r="189" spans="1:30" x14ac:dyDescent="0.2">
      <c r="A189" s="4">
        <v>75</v>
      </c>
      <c r="B189" s="6" t="s">
        <v>112</v>
      </c>
      <c r="C189" s="34"/>
      <c r="D189" s="34">
        <v>1672869</v>
      </c>
      <c r="E189" s="34">
        <v>1723631</v>
      </c>
      <c r="F189" s="34">
        <v>1717692</v>
      </c>
      <c r="G189" s="34">
        <v>1685269</v>
      </c>
      <c r="H189" s="34">
        <v>1627653</v>
      </c>
      <c r="I189" s="34">
        <v>1645808</v>
      </c>
      <c r="J189" s="34">
        <v>1650590</v>
      </c>
      <c r="K189" s="34">
        <v>1614891</v>
      </c>
      <c r="L189" s="34">
        <v>1578312</v>
      </c>
      <c r="M189" s="34">
        <v>1594920</v>
      </c>
      <c r="N189" s="34">
        <v>1573649</v>
      </c>
      <c r="O189" s="34">
        <v>1611319</v>
      </c>
      <c r="P189" s="34">
        <v>1579471</v>
      </c>
      <c r="Q189" s="34">
        <v>1451204</v>
      </c>
      <c r="R189" s="34">
        <v>1416250</v>
      </c>
      <c r="S189" s="34">
        <v>1363273</v>
      </c>
      <c r="T189" s="34">
        <v>1394353</v>
      </c>
      <c r="U189" s="34">
        <v>1344250</v>
      </c>
      <c r="V189" s="34">
        <v>1346695</v>
      </c>
      <c r="W189" s="34">
        <v>1316059</v>
      </c>
      <c r="X189" s="34">
        <v>1327817</v>
      </c>
      <c r="Y189" s="34">
        <v>1351982</v>
      </c>
      <c r="Z189" s="34">
        <v>1380220</v>
      </c>
      <c r="AA189" s="34">
        <v>1454018</v>
      </c>
      <c r="AB189" s="34">
        <v>1501837</v>
      </c>
      <c r="AC189" s="34">
        <v>1495905</v>
      </c>
      <c r="AD189" s="34">
        <v>1505214</v>
      </c>
    </row>
    <row r="190" spans="1:30" x14ac:dyDescent="0.2">
      <c r="A190" s="4">
        <v>76</v>
      </c>
      <c r="B190" s="6" t="s">
        <v>113</v>
      </c>
      <c r="C190" s="34"/>
      <c r="D190" s="34">
        <v>3865032</v>
      </c>
      <c r="E190" s="34">
        <v>4220815</v>
      </c>
      <c r="F190" s="34">
        <v>4169216</v>
      </c>
      <c r="G190" s="34">
        <v>4464296</v>
      </c>
      <c r="H190" s="34">
        <v>4390876</v>
      </c>
      <c r="I190" s="34">
        <v>4545163</v>
      </c>
      <c r="J190" s="34">
        <v>4510920</v>
      </c>
      <c r="K190" s="34">
        <v>4237718</v>
      </c>
      <c r="L190" s="34">
        <v>3809934</v>
      </c>
      <c r="M190" s="34">
        <v>3682206</v>
      </c>
      <c r="N190" s="34">
        <v>3311468</v>
      </c>
      <c r="O190" s="34">
        <v>3268515</v>
      </c>
      <c r="P190" s="34">
        <v>3275177</v>
      </c>
      <c r="Q190" s="34">
        <v>3181569</v>
      </c>
      <c r="R190" s="34">
        <v>2789650</v>
      </c>
      <c r="S190" s="34">
        <v>2882641</v>
      </c>
      <c r="T190" s="34">
        <v>2876904</v>
      </c>
      <c r="U190" s="34">
        <v>2497540</v>
      </c>
      <c r="V190" s="34">
        <v>2817901</v>
      </c>
      <c r="W190" s="34">
        <v>2477546</v>
      </c>
      <c r="X190" s="34">
        <v>2688431</v>
      </c>
      <c r="Y190" s="34">
        <v>3163632</v>
      </c>
      <c r="Z190" s="34">
        <v>3390051</v>
      </c>
      <c r="AA190" s="34">
        <v>3216688</v>
      </c>
      <c r="AB190" s="34">
        <v>3110469</v>
      </c>
      <c r="AC190" s="34">
        <v>1643844</v>
      </c>
      <c r="AD190" s="34">
        <v>1109658</v>
      </c>
    </row>
    <row r="191" spans="1:30" x14ac:dyDescent="0.2">
      <c r="A191" s="4">
        <v>77</v>
      </c>
      <c r="B191" s="6" t="s">
        <v>114</v>
      </c>
      <c r="C191" s="34"/>
      <c r="D191" s="34">
        <v>11887975</v>
      </c>
      <c r="E191" s="34">
        <v>12114918</v>
      </c>
      <c r="F191" s="34">
        <v>12334742</v>
      </c>
      <c r="G191" s="34">
        <v>12635956</v>
      </c>
      <c r="H191" s="34">
        <v>12519710</v>
      </c>
      <c r="I191" s="34">
        <v>11987499</v>
      </c>
      <c r="J191" s="34">
        <v>12062339</v>
      </c>
      <c r="K191" s="34">
        <v>11798563</v>
      </c>
      <c r="L191" s="34">
        <v>11755798</v>
      </c>
      <c r="M191" s="34">
        <v>11396856</v>
      </c>
      <c r="N191" s="34">
        <v>11088060</v>
      </c>
      <c r="O191" s="34">
        <v>11113943</v>
      </c>
      <c r="P191" s="34">
        <v>11343182</v>
      </c>
      <c r="Q191" s="34">
        <v>10598541</v>
      </c>
      <c r="R191" s="34">
        <v>9928905</v>
      </c>
      <c r="S191" s="34">
        <v>10304248</v>
      </c>
      <c r="T191" s="34">
        <v>9863728</v>
      </c>
      <c r="U191" s="34">
        <v>9523486</v>
      </c>
      <c r="V191" s="34">
        <v>10035756</v>
      </c>
      <c r="W191" s="34">
        <v>10207940</v>
      </c>
      <c r="X191" s="34">
        <v>9406616</v>
      </c>
      <c r="Y191" s="34">
        <v>10067741</v>
      </c>
      <c r="Z191" s="34">
        <v>10920956</v>
      </c>
      <c r="AA191" s="34">
        <v>11025690</v>
      </c>
      <c r="AB191" s="34">
        <v>10308561</v>
      </c>
      <c r="AC191" s="34">
        <v>7252693</v>
      </c>
      <c r="AD191" s="34">
        <v>6846344</v>
      </c>
    </row>
    <row r="192" spans="1:30" x14ac:dyDescent="0.2">
      <c r="A192" s="4">
        <v>78</v>
      </c>
      <c r="B192" s="6" t="s">
        <v>115</v>
      </c>
      <c r="C192" s="34"/>
      <c r="D192" s="34">
        <v>7737679</v>
      </c>
      <c r="E192" s="34">
        <v>9495214</v>
      </c>
      <c r="F192" s="34">
        <v>10967812</v>
      </c>
      <c r="G192" s="34">
        <v>11042660</v>
      </c>
      <c r="H192" s="34">
        <v>10529006</v>
      </c>
      <c r="I192" s="34">
        <v>10923533</v>
      </c>
      <c r="J192" s="34">
        <v>11034336</v>
      </c>
      <c r="K192" s="34">
        <v>10364307</v>
      </c>
      <c r="L192" s="34">
        <v>10142826</v>
      </c>
      <c r="M192" s="34">
        <v>9636502</v>
      </c>
      <c r="N192" s="34">
        <v>9409145</v>
      </c>
      <c r="O192" s="34">
        <v>9417589</v>
      </c>
      <c r="P192" s="34">
        <v>9177349</v>
      </c>
      <c r="Q192" s="34">
        <v>9381899</v>
      </c>
      <c r="R192" s="34">
        <v>9247485</v>
      </c>
      <c r="S192" s="34">
        <v>9652612</v>
      </c>
      <c r="T192" s="34">
        <v>9514229</v>
      </c>
      <c r="U192" s="34">
        <v>9449232</v>
      </c>
      <c r="V192" s="34">
        <v>9770593</v>
      </c>
      <c r="W192" s="34">
        <v>9657062</v>
      </c>
      <c r="X192" s="34">
        <v>9939954</v>
      </c>
      <c r="Y192" s="34">
        <v>10334912</v>
      </c>
      <c r="Z192" s="34">
        <v>10292084</v>
      </c>
      <c r="AA192" s="34">
        <v>10264367</v>
      </c>
      <c r="AB192" s="34">
        <v>9899753</v>
      </c>
      <c r="AC192" s="34">
        <v>10363438</v>
      </c>
      <c r="AD192" s="34">
        <v>10390582</v>
      </c>
    </row>
    <row r="193" spans="1:30" x14ac:dyDescent="0.2">
      <c r="A193" s="4">
        <v>79</v>
      </c>
      <c r="B193" s="6" t="s">
        <v>116</v>
      </c>
      <c r="C193" s="34"/>
      <c r="D193" s="34">
        <v>1579763</v>
      </c>
      <c r="E193" s="34">
        <v>1698932</v>
      </c>
      <c r="F193" s="34">
        <v>1722849</v>
      </c>
      <c r="G193" s="34">
        <v>1714541</v>
      </c>
      <c r="H193" s="34">
        <v>1724344</v>
      </c>
      <c r="I193" s="34">
        <v>1666540</v>
      </c>
      <c r="J193" s="34">
        <v>1716137</v>
      </c>
      <c r="K193" s="34">
        <v>1866934</v>
      </c>
      <c r="L193" s="34">
        <v>1817910</v>
      </c>
      <c r="M193" s="34">
        <v>1767535</v>
      </c>
      <c r="N193" s="34">
        <v>1973676</v>
      </c>
      <c r="O193" s="34">
        <v>1996376</v>
      </c>
      <c r="P193" s="34">
        <v>2059973</v>
      </c>
      <c r="Q193" s="34">
        <v>1884447</v>
      </c>
      <c r="R193" s="34">
        <v>1915620</v>
      </c>
      <c r="S193" s="34">
        <v>1981397</v>
      </c>
      <c r="T193" s="34">
        <v>1893470</v>
      </c>
      <c r="U193" s="34">
        <v>1982904</v>
      </c>
      <c r="V193" s="34">
        <v>2129488</v>
      </c>
      <c r="W193" s="34">
        <v>2099960</v>
      </c>
      <c r="X193" s="34">
        <v>2286054</v>
      </c>
      <c r="Y193" s="34">
        <v>2237456</v>
      </c>
      <c r="Z193" s="34">
        <v>2392529</v>
      </c>
      <c r="AA193" s="34">
        <v>2465255</v>
      </c>
      <c r="AB193" s="34">
        <v>2423809</v>
      </c>
      <c r="AC193" s="34">
        <v>2435672</v>
      </c>
      <c r="AD193" s="34">
        <v>2052146</v>
      </c>
    </row>
    <row r="194" spans="1:30" x14ac:dyDescent="0.2">
      <c r="A194" s="4">
        <v>80</v>
      </c>
      <c r="B194" s="6" t="s">
        <v>117</v>
      </c>
      <c r="C194" s="34"/>
      <c r="D194" s="34">
        <v>5060000</v>
      </c>
      <c r="E194" s="34">
        <v>5795989</v>
      </c>
      <c r="F194" s="34">
        <v>6346828</v>
      </c>
      <c r="G194" s="34">
        <v>7956906</v>
      </c>
      <c r="H194" s="34">
        <v>8780028</v>
      </c>
      <c r="I194" s="34">
        <v>9689745</v>
      </c>
      <c r="J194" s="34">
        <v>10848412</v>
      </c>
      <c r="K194" s="34">
        <v>11412649</v>
      </c>
      <c r="L194" s="34">
        <v>11776687</v>
      </c>
      <c r="M194" s="34">
        <v>11598380</v>
      </c>
      <c r="N194" s="34">
        <v>12129519</v>
      </c>
      <c r="O194" s="34">
        <v>12455959</v>
      </c>
      <c r="P194" s="34">
        <v>12689725</v>
      </c>
      <c r="Q194" s="34">
        <v>12802918</v>
      </c>
      <c r="R194" s="34">
        <v>12180405</v>
      </c>
      <c r="S194" s="34">
        <v>11411824</v>
      </c>
      <c r="T194" s="34">
        <v>11255576</v>
      </c>
      <c r="U194" s="34">
        <v>11292110</v>
      </c>
      <c r="V194" s="34">
        <v>11461983</v>
      </c>
      <c r="W194" s="34">
        <v>11142547</v>
      </c>
      <c r="X194" s="34">
        <v>11556119</v>
      </c>
      <c r="Y194" s="34">
        <v>11550115</v>
      </c>
      <c r="Z194" s="34">
        <v>11971601</v>
      </c>
      <c r="AA194" s="34">
        <v>12216508</v>
      </c>
      <c r="AB194" s="34">
        <v>12667259</v>
      </c>
      <c r="AC194" s="34">
        <v>12215912</v>
      </c>
      <c r="AD194" s="34">
        <v>13329608</v>
      </c>
    </row>
    <row r="195" spans="1:30" x14ac:dyDescent="0.2">
      <c r="A195" s="4">
        <v>81</v>
      </c>
      <c r="B195" s="6" t="s">
        <v>118</v>
      </c>
      <c r="C195" s="34"/>
      <c r="D195" s="34">
        <v>3330799</v>
      </c>
      <c r="E195" s="34">
        <v>3461487</v>
      </c>
      <c r="F195" s="34">
        <v>3411760</v>
      </c>
      <c r="G195" s="34">
        <v>3543363</v>
      </c>
      <c r="H195" s="34">
        <v>3497365</v>
      </c>
      <c r="I195" s="34">
        <v>3780717</v>
      </c>
      <c r="J195" s="34">
        <v>3668031</v>
      </c>
      <c r="K195" s="34">
        <v>3563922</v>
      </c>
      <c r="L195" s="34">
        <v>3572873</v>
      </c>
      <c r="M195" s="34">
        <v>3550383</v>
      </c>
      <c r="N195" s="34">
        <v>3733403</v>
      </c>
      <c r="O195" s="34">
        <v>3574037</v>
      </c>
      <c r="P195" s="34">
        <v>3388600</v>
      </c>
      <c r="Q195" s="34">
        <v>3214764</v>
      </c>
      <c r="R195" s="34">
        <v>2879907</v>
      </c>
      <c r="S195" s="34">
        <v>2629580</v>
      </c>
      <c r="T195" s="34">
        <v>2473943</v>
      </c>
      <c r="U195" s="34">
        <v>2287551</v>
      </c>
      <c r="V195" s="34">
        <v>2396937</v>
      </c>
      <c r="W195" s="34">
        <v>2505109</v>
      </c>
      <c r="X195" s="34">
        <v>2838113</v>
      </c>
      <c r="Y195" s="34">
        <v>2732282</v>
      </c>
      <c r="Z195" s="34">
        <v>2542272</v>
      </c>
      <c r="AA195" s="34">
        <v>2468102</v>
      </c>
      <c r="AB195" s="34">
        <v>2461858</v>
      </c>
      <c r="AC195" s="34">
        <v>2340544</v>
      </c>
      <c r="AD195" s="34">
        <v>2476066</v>
      </c>
    </row>
    <row r="196" spans="1:30" x14ac:dyDescent="0.2">
      <c r="A196" s="4">
        <v>82</v>
      </c>
      <c r="B196" s="6" t="s">
        <v>119</v>
      </c>
      <c r="C196" s="34"/>
      <c r="D196" s="34">
        <v>15895745</v>
      </c>
      <c r="E196" s="34">
        <v>16146553</v>
      </c>
      <c r="F196" s="34">
        <v>17786103</v>
      </c>
      <c r="G196" s="34">
        <v>17589508</v>
      </c>
      <c r="H196" s="34">
        <v>18330848</v>
      </c>
      <c r="I196" s="34">
        <v>18664775</v>
      </c>
      <c r="J196" s="34">
        <v>19022377</v>
      </c>
      <c r="K196" s="34">
        <v>20950028</v>
      </c>
      <c r="L196" s="34">
        <v>22830418</v>
      </c>
      <c r="M196" s="34">
        <v>23526434</v>
      </c>
      <c r="N196" s="34">
        <v>23594627</v>
      </c>
      <c r="O196" s="34">
        <v>22841615</v>
      </c>
      <c r="P196" s="34">
        <v>21947805</v>
      </c>
      <c r="Q196" s="34">
        <v>19320549</v>
      </c>
      <c r="R196" s="34">
        <v>18664194</v>
      </c>
      <c r="S196" s="34">
        <v>17506522</v>
      </c>
      <c r="T196" s="34">
        <v>16718447</v>
      </c>
      <c r="U196" s="34">
        <v>15874901</v>
      </c>
      <c r="V196" s="34">
        <v>16081645</v>
      </c>
      <c r="W196" s="34">
        <v>14840863</v>
      </c>
      <c r="X196" s="34">
        <v>14736163</v>
      </c>
      <c r="Y196" s="34">
        <v>14056119</v>
      </c>
      <c r="Z196" s="34">
        <v>14048378</v>
      </c>
      <c r="AA196" s="34">
        <v>13888878</v>
      </c>
      <c r="AB196" s="34">
        <v>14094607</v>
      </c>
      <c r="AC196" s="34">
        <v>16043559</v>
      </c>
      <c r="AD196" s="34">
        <v>16083726</v>
      </c>
    </row>
    <row r="197" spans="1:30" x14ac:dyDescent="0.2">
      <c r="A197" s="4">
        <v>83</v>
      </c>
      <c r="B197" s="6" t="s">
        <v>120</v>
      </c>
      <c r="C197" s="34"/>
      <c r="D197" s="34">
        <v>10005242</v>
      </c>
      <c r="E197" s="34">
        <v>10833409</v>
      </c>
      <c r="F197" s="34">
        <v>10915759</v>
      </c>
      <c r="G197" s="34">
        <v>9596825</v>
      </c>
      <c r="H197" s="34">
        <v>8213801</v>
      </c>
      <c r="I197" s="34">
        <v>7890584</v>
      </c>
      <c r="J197" s="34">
        <v>7135792</v>
      </c>
      <c r="K197" s="34">
        <v>8093784</v>
      </c>
      <c r="L197" s="34">
        <v>8878538</v>
      </c>
      <c r="M197" s="34">
        <v>8793123</v>
      </c>
      <c r="N197" s="34">
        <v>9300952</v>
      </c>
      <c r="O197" s="34">
        <v>9451573</v>
      </c>
      <c r="P197" s="34">
        <v>10684156</v>
      </c>
      <c r="Q197" s="34">
        <v>7564482</v>
      </c>
      <c r="R197" s="34">
        <v>7562883</v>
      </c>
      <c r="S197" s="34">
        <v>7342273</v>
      </c>
      <c r="T197" s="34">
        <v>7395960</v>
      </c>
      <c r="U197" s="34">
        <v>7929670</v>
      </c>
      <c r="V197" s="34">
        <v>8304214</v>
      </c>
      <c r="W197" s="34">
        <v>8307686</v>
      </c>
      <c r="X197" s="34">
        <v>8797411</v>
      </c>
      <c r="Y197" s="34">
        <v>8534646</v>
      </c>
      <c r="Z197" s="34">
        <v>8658174</v>
      </c>
      <c r="AA197" s="34">
        <v>8522583</v>
      </c>
      <c r="AB197" s="34">
        <v>8322325</v>
      </c>
      <c r="AC197" s="34">
        <v>7640988</v>
      </c>
      <c r="AD197" s="34">
        <v>8404400</v>
      </c>
    </row>
    <row r="198" spans="1:30" x14ac:dyDescent="0.2">
      <c r="A198" s="4">
        <v>84</v>
      </c>
      <c r="B198" s="6" t="s">
        <v>121</v>
      </c>
      <c r="C198" s="34"/>
      <c r="D198" s="34">
        <v>32423007</v>
      </c>
      <c r="E198" s="34">
        <v>34217656</v>
      </c>
      <c r="F198" s="34">
        <v>35796711</v>
      </c>
      <c r="G198" s="34">
        <v>37287524</v>
      </c>
      <c r="H198" s="34">
        <v>38838885</v>
      </c>
      <c r="I198" s="34">
        <v>39909608</v>
      </c>
      <c r="J198" s="34">
        <v>40445491</v>
      </c>
      <c r="K198" s="34">
        <v>40399039</v>
      </c>
      <c r="L198" s="34">
        <v>40330119</v>
      </c>
      <c r="M198" s="34">
        <v>40522075</v>
      </c>
      <c r="N198" s="34">
        <v>41250541</v>
      </c>
      <c r="O198" s="34">
        <v>42001427</v>
      </c>
      <c r="P198" s="34">
        <v>42726643</v>
      </c>
      <c r="Q198" s="34">
        <v>43497590</v>
      </c>
      <c r="R198" s="34">
        <v>44143253</v>
      </c>
      <c r="S198" s="34">
        <v>44454756</v>
      </c>
      <c r="T198" s="34">
        <v>44309012</v>
      </c>
      <c r="U198" s="34">
        <v>44175021</v>
      </c>
      <c r="V198" s="34">
        <v>44351588</v>
      </c>
      <c r="W198" s="34">
        <v>44423088</v>
      </c>
      <c r="X198" s="34">
        <v>44070306</v>
      </c>
      <c r="Y198" s="34">
        <v>43846996</v>
      </c>
      <c r="Z198" s="34">
        <v>43881480</v>
      </c>
      <c r="AA198" s="34">
        <v>43841655</v>
      </c>
      <c r="AB198" s="34">
        <v>43580468</v>
      </c>
      <c r="AC198" s="34">
        <v>43060985</v>
      </c>
      <c r="AD198" s="34">
        <v>42979433</v>
      </c>
    </row>
    <row r="199" spans="1:30" x14ac:dyDescent="0.2">
      <c r="A199" s="4">
        <v>85</v>
      </c>
      <c r="B199" s="6" t="s">
        <v>122</v>
      </c>
      <c r="C199" s="34"/>
      <c r="D199" s="34">
        <v>20681810</v>
      </c>
      <c r="E199" s="34">
        <v>20117676</v>
      </c>
      <c r="F199" s="34">
        <v>19186309</v>
      </c>
      <c r="G199" s="34">
        <v>18186300</v>
      </c>
      <c r="H199" s="34">
        <v>17874223</v>
      </c>
      <c r="I199" s="34">
        <v>18292753</v>
      </c>
      <c r="J199" s="34">
        <v>18143146</v>
      </c>
      <c r="K199" s="34">
        <v>17659957</v>
      </c>
      <c r="L199" s="34">
        <v>17464047</v>
      </c>
      <c r="M199" s="34">
        <v>17456132</v>
      </c>
      <c r="N199" s="34">
        <v>17574745</v>
      </c>
      <c r="O199" s="34">
        <v>18026506</v>
      </c>
      <c r="P199" s="34">
        <v>17738153</v>
      </c>
      <c r="Q199" s="34">
        <v>17842724</v>
      </c>
      <c r="R199" s="34">
        <v>17821399</v>
      </c>
      <c r="S199" s="34">
        <v>18562226</v>
      </c>
      <c r="T199" s="34">
        <v>18750665</v>
      </c>
      <c r="U199" s="34">
        <v>18686471</v>
      </c>
      <c r="V199" s="34">
        <v>19278701</v>
      </c>
      <c r="W199" s="34">
        <v>19733869</v>
      </c>
      <c r="X199" s="34">
        <v>20478917</v>
      </c>
      <c r="Y199" s="34">
        <v>20946670</v>
      </c>
      <c r="Z199" s="34">
        <v>21471534</v>
      </c>
      <c r="AA199" s="34">
        <v>21709435</v>
      </c>
      <c r="AB199" s="34">
        <v>22317479</v>
      </c>
      <c r="AC199" s="34">
        <v>22252491</v>
      </c>
      <c r="AD199" s="34">
        <v>22222939</v>
      </c>
    </row>
    <row r="200" spans="1:30" x14ac:dyDescent="0.2">
      <c r="A200" s="4">
        <v>86</v>
      </c>
      <c r="B200" s="6" t="s">
        <v>123</v>
      </c>
      <c r="C200" s="34"/>
      <c r="D200" s="34">
        <v>2345499</v>
      </c>
      <c r="E200" s="34">
        <v>2455663</v>
      </c>
      <c r="F200" s="34">
        <v>2496602</v>
      </c>
      <c r="G200" s="34">
        <v>2574033</v>
      </c>
      <c r="H200" s="34">
        <v>2641229</v>
      </c>
      <c r="I200" s="34">
        <v>2727040</v>
      </c>
      <c r="J200" s="34">
        <v>2785165</v>
      </c>
      <c r="K200" s="34">
        <v>2831600</v>
      </c>
      <c r="L200" s="34">
        <v>2900999</v>
      </c>
      <c r="M200" s="34">
        <v>2867867</v>
      </c>
      <c r="N200" s="34">
        <v>2923471</v>
      </c>
      <c r="O200" s="34">
        <v>3025593</v>
      </c>
      <c r="P200" s="34">
        <v>3100499</v>
      </c>
      <c r="Q200" s="34">
        <v>3131448</v>
      </c>
      <c r="R200" s="34">
        <v>3096276</v>
      </c>
      <c r="S200" s="34">
        <v>2974842</v>
      </c>
      <c r="T200" s="34">
        <v>2959726</v>
      </c>
      <c r="U200" s="34">
        <v>2950846</v>
      </c>
      <c r="V200" s="34">
        <v>2977318</v>
      </c>
      <c r="W200" s="34">
        <v>3099586</v>
      </c>
      <c r="X200" s="34">
        <v>3222112</v>
      </c>
      <c r="Y200" s="34">
        <v>3202685</v>
      </c>
      <c r="Z200" s="34">
        <v>3111173</v>
      </c>
      <c r="AA200" s="34">
        <v>3054009</v>
      </c>
      <c r="AB200" s="34">
        <v>2974442</v>
      </c>
      <c r="AC200" s="34">
        <v>2846209</v>
      </c>
      <c r="AD200" s="34">
        <v>2747567</v>
      </c>
    </row>
    <row r="201" spans="1:30" x14ac:dyDescent="0.2">
      <c r="A201" s="4">
        <v>87</v>
      </c>
      <c r="B201" s="6" t="s">
        <v>124</v>
      </c>
      <c r="C201" s="34"/>
      <c r="D201" s="34">
        <v>2138132</v>
      </c>
      <c r="E201" s="34">
        <v>2743913</v>
      </c>
      <c r="F201" s="34">
        <v>2972060</v>
      </c>
      <c r="G201" s="34">
        <v>3623918</v>
      </c>
      <c r="H201" s="34">
        <v>3355563</v>
      </c>
      <c r="I201" s="34">
        <v>3442941</v>
      </c>
      <c r="J201" s="34">
        <v>3568370</v>
      </c>
      <c r="K201" s="34">
        <v>3398132</v>
      </c>
      <c r="L201" s="34">
        <v>3361414</v>
      </c>
      <c r="M201" s="34">
        <v>3469696</v>
      </c>
      <c r="N201" s="34">
        <v>2908149</v>
      </c>
      <c r="O201" s="34">
        <v>2828004</v>
      </c>
      <c r="P201" s="34">
        <v>2627865</v>
      </c>
      <c r="Q201" s="34">
        <v>2271779</v>
      </c>
      <c r="R201" s="34">
        <v>1794119</v>
      </c>
      <c r="S201" s="34">
        <v>1650663</v>
      </c>
      <c r="T201" s="34">
        <v>1558354</v>
      </c>
      <c r="U201" s="34">
        <v>1653074</v>
      </c>
      <c r="V201" s="34">
        <v>1498756</v>
      </c>
      <c r="W201" s="34">
        <v>1648904</v>
      </c>
      <c r="X201" s="34">
        <v>1842968</v>
      </c>
      <c r="Y201" s="34">
        <v>1936457</v>
      </c>
      <c r="Z201" s="34">
        <v>1772615</v>
      </c>
      <c r="AA201" s="34">
        <v>1779294</v>
      </c>
      <c r="AB201" s="34">
        <v>1789364</v>
      </c>
      <c r="AC201" s="34">
        <v>1755497</v>
      </c>
      <c r="AD201" s="34">
        <v>1733804</v>
      </c>
    </row>
    <row r="202" spans="1:30" x14ac:dyDescent="0.2">
      <c r="A202" s="4">
        <v>88</v>
      </c>
      <c r="B202" s="6" t="s">
        <v>125</v>
      </c>
      <c r="C202" s="34"/>
      <c r="D202" s="34">
        <v>2840090</v>
      </c>
      <c r="E202" s="34">
        <v>3214976</v>
      </c>
      <c r="F202" s="34">
        <v>3296514</v>
      </c>
      <c r="G202" s="34">
        <v>3436940</v>
      </c>
      <c r="H202" s="34">
        <v>3805840</v>
      </c>
      <c r="I202" s="34">
        <v>4601507</v>
      </c>
      <c r="J202" s="34">
        <v>5112738</v>
      </c>
      <c r="K202" s="34">
        <v>5031754</v>
      </c>
      <c r="L202" s="34">
        <v>5064999</v>
      </c>
      <c r="M202" s="34">
        <v>4929492</v>
      </c>
      <c r="N202" s="34">
        <v>4576403</v>
      </c>
      <c r="O202" s="34">
        <v>3983860</v>
      </c>
      <c r="P202" s="34">
        <v>3924769</v>
      </c>
      <c r="Q202" s="34">
        <v>3992110</v>
      </c>
      <c r="R202" s="34">
        <v>3863628</v>
      </c>
      <c r="S202" s="34">
        <v>3447329</v>
      </c>
      <c r="T202" s="34">
        <v>3533983</v>
      </c>
      <c r="U202" s="34">
        <v>3741546</v>
      </c>
      <c r="V202" s="34">
        <v>3634333</v>
      </c>
      <c r="W202" s="34">
        <v>3814206</v>
      </c>
      <c r="X202" s="34">
        <v>3975625</v>
      </c>
      <c r="Y202" s="34">
        <v>4739515</v>
      </c>
      <c r="Z202" s="34">
        <v>4082241</v>
      </c>
      <c r="AA202" s="34">
        <v>4349406</v>
      </c>
      <c r="AB202" s="34">
        <v>4378903</v>
      </c>
      <c r="AC202" s="34">
        <v>4696613</v>
      </c>
      <c r="AD202" s="34">
        <v>4330593</v>
      </c>
    </row>
    <row r="203" spans="1:30" x14ac:dyDescent="0.2">
      <c r="A203" s="4">
        <v>89</v>
      </c>
      <c r="B203" s="6" t="s">
        <v>126</v>
      </c>
      <c r="C203" s="34"/>
      <c r="D203" s="34">
        <v>3851941</v>
      </c>
      <c r="E203" s="34">
        <v>4251554</v>
      </c>
      <c r="F203" s="34">
        <v>4179375</v>
      </c>
      <c r="G203" s="34">
        <v>4307731</v>
      </c>
      <c r="H203" s="34">
        <v>4734192</v>
      </c>
      <c r="I203" s="34">
        <v>4978289</v>
      </c>
      <c r="J203" s="34">
        <v>4442604</v>
      </c>
      <c r="K203" s="34">
        <v>4257287</v>
      </c>
      <c r="L203" s="34">
        <v>4221985</v>
      </c>
      <c r="M203" s="34">
        <v>4304703</v>
      </c>
      <c r="N203" s="34">
        <v>3574678</v>
      </c>
      <c r="O203" s="34">
        <v>3341020</v>
      </c>
      <c r="P203" s="34">
        <v>2995323</v>
      </c>
      <c r="Q203" s="34">
        <v>2530613</v>
      </c>
      <c r="R203" s="34">
        <v>1927390</v>
      </c>
      <c r="S203" s="34">
        <v>1867991</v>
      </c>
      <c r="T203" s="34">
        <v>1489542</v>
      </c>
      <c r="U203" s="34">
        <v>1596556</v>
      </c>
      <c r="V203" s="34">
        <v>1759042</v>
      </c>
      <c r="W203" s="34">
        <v>1942641</v>
      </c>
      <c r="X203" s="34">
        <v>2125853</v>
      </c>
      <c r="Y203" s="34">
        <v>2136968</v>
      </c>
      <c r="Z203" s="34">
        <v>2403248</v>
      </c>
      <c r="AA203" s="34">
        <v>2420477</v>
      </c>
      <c r="AB203" s="34">
        <v>2396147</v>
      </c>
      <c r="AC203" s="34">
        <v>2349454</v>
      </c>
      <c r="AD203" s="34">
        <v>2340816</v>
      </c>
    </row>
    <row r="204" spans="1:30" x14ac:dyDescent="0.2">
      <c r="A204" s="4">
        <v>90</v>
      </c>
      <c r="B204" s="6" t="s">
        <v>127</v>
      </c>
      <c r="C204" s="34"/>
      <c r="D204" s="34">
        <v>15961704</v>
      </c>
      <c r="E204" s="34">
        <v>16488924</v>
      </c>
      <c r="F204" s="34">
        <v>16709877</v>
      </c>
      <c r="G204" s="34">
        <v>16971471</v>
      </c>
      <c r="H204" s="34">
        <v>16793496</v>
      </c>
      <c r="I204" s="34">
        <v>18626157</v>
      </c>
      <c r="J204" s="34">
        <v>19082707</v>
      </c>
      <c r="K204" s="34">
        <v>19286593</v>
      </c>
      <c r="L204" s="34">
        <v>19796492</v>
      </c>
      <c r="M204" s="34">
        <v>20524668</v>
      </c>
      <c r="N204" s="34">
        <v>23057569</v>
      </c>
      <c r="O204" s="34">
        <v>25134375</v>
      </c>
      <c r="P204" s="34">
        <v>27779691</v>
      </c>
      <c r="Q204" s="34">
        <v>29904509</v>
      </c>
      <c r="R204" s="34">
        <v>28446949</v>
      </c>
      <c r="S204" s="34">
        <v>28622209</v>
      </c>
      <c r="T204" s="34">
        <v>29366327</v>
      </c>
      <c r="U204" s="34">
        <v>29070692</v>
      </c>
      <c r="V204" s="34">
        <v>30320967</v>
      </c>
      <c r="W204" s="34">
        <v>30212671</v>
      </c>
      <c r="X204" s="34">
        <v>32022546</v>
      </c>
      <c r="Y204" s="34">
        <v>33601041</v>
      </c>
      <c r="Z204" s="34">
        <v>34124409</v>
      </c>
      <c r="AA204" s="34">
        <v>34843749</v>
      </c>
      <c r="AB204" s="34">
        <v>36161510</v>
      </c>
      <c r="AC204" s="34">
        <v>36229170</v>
      </c>
      <c r="AD204" s="34">
        <v>38352406</v>
      </c>
    </row>
    <row r="205" spans="1:30" x14ac:dyDescent="0.2">
      <c r="A205" s="4">
        <v>91</v>
      </c>
      <c r="B205" s="6" t="s">
        <v>128</v>
      </c>
      <c r="C205" s="34"/>
      <c r="D205" s="34">
        <v>24560438</v>
      </c>
      <c r="E205" s="34">
        <v>25318686</v>
      </c>
      <c r="F205" s="34">
        <v>26083235</v>
      </c>
      <c r="G205" s="34">
        <v>26663436</v>
      </c>
      <c r="H205" s="34">
        <v>26955580</v>
      </c>
      <c r="I205" s="34">
        <v>27364882</v>
      </c>
      <c r="J205" s="34">
        <v>26909382</v>
      </c>
      <c r="K205" s="34">
        <v>27174099</v>
      </c>
      <c r="L205" s="34">
        <v>27766032</v>
      </c>
      <c r="M205" s="34">
        <v>27144551</v>
      </c>
      <c r="N205" s="34">
        <v>26861366</v>
      </c>
      <c r="O205" s="34">
        <v>27103057</v>
      </c>
      <c r="P205" s="34">
        <v>27453009</v>
      </c>
      <c r="Q205" s="34">
        <v>27471615</v>
      </c>
      <c r="R205" s="34">
        <v>27063502</v>
      </c>
      <c r="S205" s="34">
        <v>26441452</v>
      </c>
      <c r="T205" s="34">
        <v>26583490</v>
      </c>
      <c r="U205" s="34">
        <v>26383225</v>
      </c>
      <c r="V205" s="34">
        <v>26014476</v>
      </c>
      <c r="W205" s="34">
        <v>25774649</v>
      </c>
      <c r="X205" s="34">
        <v>26270238</v>
      </c>
      <c r="Y205" s="34">
        <v>26704564</v>
      </c>
      <c r="Z205" s="34">
        <v>27408140</v>
      </c>
      <c r="AA205" s="34">
        <v>27682892</v>
      </c>
      <c r="AB205" s="34">
        <v>28062326</v>
      </c>
      <c r="AC205" s="34">
        <v>28564186</v>
      </c>
      <c r="AD205" s="34">
        <v>28468697</v>
      </c>
    </row>
    <row r="206" spans="1:30" x14ac:dyDescent="0.2">
      <c r="A206" s="4">
        <v>92</v>
      </c>
      <c r="B206" s="6" t="s">
        <v>129</v>
      </c>
      <c r="C206" s="34"/>
      <c r="D206" s="34">
        <v>18960869</v>
      </c>
      <c r="E206" s="34">
        <v>19322657</v>
      </c>
      <c r="F206" s="34">
        <v>19636060</v>
      </c>
      <c r="G206" s="34">
        <v>19962031</v>
      </c>
      <c r="H206" s="34">
        <v>20246360</v>
      </c>
      <c r="I206" s="34">
        <v>20067460</v>
      </c>
      <c r="J206" s="34">
        <v>19949808</v>
      </c>
      <c r="K206" s="34">
        <v>20152146</v>
      </c>
      <c r="L206" s="34">
        <v>20208986</v>
      </c>
      <c r="M206" s="34">
        <v>19736221</v>
      </c>
      <c r="N206" s="34">
        <v>19675245</v>
      </c>
      <c r="O206" s="34">
        <v>19760154</v>
      </c>
      <c r="P206" s="34">
        <v>19865354</v>
      </c>
      <c r="Q206" s="34">
        <v>19843885</v>
      </c>
      <c r="R206" s="34">
        <v>19856954</v>
      </c>
      <c r="S206" s="34">
        <v>19347574</v>
      </c>
      <c r="T206" s="34">
        <v>19604156</v>
      </c>
      <c r="U206" s="34">
        <v>19466657</v>
      </c>
      <c r="V206" s="34">
        <v>19073171</v>
      </c>
      <c r="W206" s="34">
        <v>18818537</v>
      </c>
      <c r="X206" s="34">
        <v>19054987</v>
      </c>
      <c r="Y206" s="34">
        <v>19288351</v>
      </c>
      <c r="Z206" s="34">
        <v>19482939</v>
      </c>
      <c r="AA206" s="34">
        <v>19529771</v>
      </c>
      <c r="AB206" s="34">
        <v>19741415</v>
      </c>
      <c r="AC206" s="34">
        <v>19734693</v>
      </c>
      <c r="AD206" s="34">
        <v>19647319</v>
      </c>
    </row>
    <row r="207" spans="1:30" x14ac:dyDescent="0.2">
      <c r="A207" s="4">
        <v>93</v>
      </c>
      <c r="B207" s="6" t="s">
        <v>130</v>
      </c>
      <c r="C207" s="34"/>
      <c r="D207" s="34">
        <v>16171784</v>
      </c>
      <c r="E207" s="34">
        <v>17102154</v>
      </c>
      <c r="F207" s="34">
        <v>18129579</v>
      </c>
      <c r="G207" s="34">
        <v>18395344</v>
      </c>
      <c r="H207" s="34">
        <v>19277148</v>
      </c>
      <c r="I207" s="34">
        <v>19207276</v>
      </c>
      <c r="J207" s="34">
        <v>19182125</v>
      </c>
      <c r="K207" s="34">
        <v>19270427</v>
      </c>
      <c r="L207" s="34">
        <v>19484689</v>
      </c>
      <c r="M207" s="34">
        <v>19808875</v>
      </c>
      <c r="N207" s="34">
        <v>20247602</v>
      </c>
      <c r="O207" s="34">
        <v>20383288</v>
      </c>
      <c r="P207" s="34">
        <v>21037608</v>
      </c>
      <c r="Q207" s="34">
        <v>20934836</v>
      </c>
      <c r="R207" s="34">
        <v>21618374</v>
      </c>
      <c r="S207" s="34">
        <v>22648393</v>
      </c>
      <c r="T207" s="34">
        <v>22925453</v>
      </c>
      <c r="U207" s="34">
        <v>23776854</v>
      </c>
      <c r="V207" s="34">
        <v>24674216</v>
      </c>
      <c r="W207" s="34">
        <v>24826490</v>
      </c>
      <c r="X207" s="34">
        <v>26071065</v>
      </c>
      <c r="Y207" s="34">
        <v>27169678</v>
      </c>
      <c r="Z207" s="34">
        <v>27007972</v>
      </c>
      <c r="AA207" s="34">
        <v>27952099</v>
      </c>
      <c r="AB207" s="34">
        <v>28162412</v>
      </c>
      <c r="AC207" s="34">
        <v>27406324</v>
      </c>
      <c r="AD207" s="34">
        <v>29000345</v>
      </c>
    </row>
    <row r="208" spans="1:30" x14ac:dyDescent="0.2">
      <c r="A208" s="4">
        <v>94</v>
      </c>
      <c r="B208" s="6" t="s">
        <v>131</v>
      </c>
      <c r="C208" s="34"/>
      <c r="D208" s="34">
        <v>5358084</v>
      </c>
      <c r="E208" s="34">
        <v>5594270</v>
      </c>
      <c r="F208" s="34">
        <v>5896256</v>
      </c>
      <c r="G208" s="34">
        <v>6600332</v>
      </c>
      <c r="H208" s="34">
        <v>6868802</v>
      </c>
      <c r="I208" s="34">
        <v>6108849</v>
      </c>
      <c r="J208" s="34">
        <v>5901551</v>
      </c>
      <c r="K208" s="34">
        <v>5811242</v>
      </c>
      <c r="L208" s="34">
        <v>5697188</v>
      </c>
      <c r="M208" s="34">
        <v>5613589</v>
      </c>
      <c r="N208" s="34">
        <v>5637359</v>
      </c>
      <c r="O208" s="34">
        <v>5969252</v>
      </c>
      <c r="P208" s="34">
        <v>5614337</v>
      </c>
      <c r="Q208" s="34">
        <v>5329796</v>
      </c>
      <c r="R208" s="34">
        <v>5120075</v>
      </c>
      <c r="S208" s="34">
        <v>5032989</v>
      </c>
      <c r="T208" s="34">
        <v>5197097</v>
      </c>
      <c r="U208" s="34">
        <v>5678325</v>
      </c>
      <c r="V208" s="34">
        <v>5896745</v>
      </c>
      <c r="W208" s="34">
        <v>5760117</v>
      </c>
      <c r="X208" s="34">
        <v>6319373</v>
      </c>
      <c r="Y208" s="34">
        <v>6771454</v>
      </c>
      <c r="Z208" s="34">
        <v>6904913</v>
      </c>
      <c r="AA208" s="34">
        <v>6828754</v>
      </c>
      <c r="AB208" s="34">
        <v>7146466</v>
      </c>
      <c r="AC208" s="34">
        <v>7900278</v>
      </c>
      <c r="AD208" s="34">
        <v>8043131</v>
      </c>
    </row>
    <row r="209" spans="1:30" x14ac:dyDescent="0.2">
      <c r="A209" s="4">
        <v>95</v>
      </c>
      <c r="B209" s="6" t="s">
        <v>132</v>
      </c>
      <c r="C209" s="34"/>
      <c r="D209" s="34"/>
      <c r="E209" s="34"/>
      <c r="F209" s="34"/>
      <c r="G209" s="34"/>
      <c r="H209" s="34"/>
      <c r="I209" s="34"/>
      <c r="J209" s="34">
        <v>3240072</v>
      </c>
      <c r="K209" s="34">
        <v>3692400</v>
      </c>
      <c r="L209" s="34">
        <v>4182172</v>
      </c>
      <c r="M209" s="34">
        <v>4531749</v>
      </c>
      <c r="N209" s="34">
        <v>4671155</v>
      </c>
      <c r="O209" s="34">
        <v>4749069</v>
      </c>
      <c r="P209" s="34">
        <v>4930740</v>
      </c>
      <c r="Q209" s="34">
        <v>5173333</v>
      </c>
      <c r="R209" s="34">
        <v>5350743</v>
      </c>
      <c r="S209" s="34">
        <v>5787000</v>
      </c>
      <c r="T209" s="34">
        <v>6107855</v>
      </c>
      <c r="U209" s="34">
        <v>6647812</v>
      </c>
      <c r="V209" s="34">
        <v>6996188</v>
      </c>
      <c r="W209" s="34">
        <v>7269325</v>
      </c>
      <c r="X209" s="34">
        <v>7661105</v>
      </c>
      <c r="Y209" s="34">
        <v>7702795</v>
      </c>
      <c r="Z209" s="34">
        <v>7875132</v>
      </c>
      <c r="AA209" s="34">
        <v>8154591</v>
      </c>
      <c r="AB209" s="34">
        <v>8360876</v>
      </c>
      <c r="AC209" s="34">
        <v>8595482</v>
      </c>
      <c r="AD209" s="34">
        <v>8941910</v>
      </c>
    </row>
    <row r="210" spans="1:30" x14ac:dyDescent="0.2">
      <c r="A210" s="4">
        <v>96</v>
      </c>
      <c r="B210" s="6" t="s">
        <v>133</v>
      </c>
      <c r="C210" s="34"/>
      <c r="D210" s="34">
        <v>8539901</v>
      </c>
      <c r="E210" s="34">
        <v>8426517</v>
      </c>
      <c r="F210" s="34">
        <v>8010932</v>
      </c>
      <c r="G210" s="34">
        <v>7870104</v>
      </c>
      <c r="H210" s="34">
        <v>7559525</v>
      </c>
      <c r="I210" s="34">
        <v>7843699</v>
      </c>
      <c r="J210" s="34">
        <v>7266999</v>
      </c>
      <c r="K210" s="34">
        <v>7440901</v>
      </c>
      <c r="L210" s="34">
        <v>7179467</v>
      </c>
      <c r="M210" s="34">
        <v>7028683</v>
      </c>
      <c r="N210" s="34">
        <v>7211373</v>
      </c>
      <c r="O210" s="34">
        <v>7264204</v>
      </c>
      <c r="P210" s="34">
        <v>6967075</v>
      </c>
      <c r="Q210" s="34">
        <v>6859198</v>
      </c>
      <c r="R210" s="34">
        <v>6710162</v>
      </c>
      <c r="S210" s="34">
        <v>6601596</v>
      </c>
      <c r="T210" s="34">
        <v>6474212</v>
      </c>
      <c r="U210" s="34">
        <v>6841301</v>
      </c>
      <c r="V210" s="34">
        <v>7055672</v>
      </c>
      <c r="W210" s="34">
        <v>6932067</v>
      </c>
      <c r="X210" s="34">
        <v>6841369</v>
      </c>
      <c r="Y210" s="34">
        <v>6498359</v>
      </c>
      <c r="Z210" s="34">
        <v>6544048</v>
      </c>
      <c r="AA210" s="34">
        <v>6502627</v>
      </c>
      <c r="AB210" s="34">
        <v>6283381</v>
      </c>
      <c r="AC210" s="34">
        <v>4990661</v>
      </c>
      <c r="AD210" s="34">
        <v>5325852</v>
      </c>
    </row>
    <row r="211" spans="1:30" x14ac:dyDescent="0.2">
      <c r="A211" s="4">
        <v>97</v>
      </c>
      <c r="B211" s="6" t="s">
        <v>134</v>
      </c>
      <c r="C211" s="34"/>
      <c r="D211" s="34">
        <v>3447197</v>
      </c>
      <c r="E211" s="34">
        <v>3736610</v>
      </c>
      <c r="F211" s="34">
        <v>4031082</v>
      </c>
      <c r="G211" s="34">
        <v>4144632</v>
      </c>
      <c r="H211" s="34">
        <v>4422106</v>
      </c>
      <c r="I211" s="34">
        <v>4635478</v>
      </c>
      <c r="J211" s="34">
        <v>4590666</v>
      </c>
      <c r="K211" s="34">
        <v>4530865</v>
      </c>
      <c r="L211" s="34">
        <v>4586779</v>
      </c>
      <c r="M211" s="34">
        <v>4274211</v>
      </c>
      <c r="N211" s="34">
        <v>4471623</v>
      </c>
      <c r="O211" s="34">
        <v>4370419</v>
      </c>
      <c r="P211" s="34">
        <v>4512195</v>
      </c>
      <c r="Q211" s="34">
        <v>4473187</v>
      </c>
      <c r="R211" s="34">
        <v>4094127</v>
      </c>
      <c r="S211" s="34">
        <v>4137284</v>
      </c>
      <c r="T211" s="34">
        <v>4004486</v>
      </c>
      <c r="U211" s="34">
        <v>3823410</v>
      </c>
      <c r="V211" s="34">
        <v>3677057</v>
      </c>
      <c r="W211" s="34">
        <v>3522360</v>
      </c>
      <c r="X211" s="34">
        <v>3322851</v>
      </c>
      <c r="Y211" s="34">
        <v>3276598</v>
      </c>
      <c r="Z211" s="34">
        <v>3297676</v>
      </c>
      <c r="AA211" s="34">
        <v>3215675</v>
      </c>
      <c r="AB211" s="34">
        <v>3250502</v>
      </c>
      <c r="AC211" s="34">
        <v>2525421</v>
      </c>
      <c r="AD211" s="34">
        <v>2687046</v>
      </c>
    </row>
    <row r="212" spans="1:30" x14ac:dyDescent="0.2">
      <c r="A212" s="4">
        <v>98</v>
      </c>
      <c r="B212" s="6" t="s">
        <v>135</v>
      </c>
      <c r="C212" s="34"/>
      <c r="D212" s="34">
        <v>3956167</v>
      </c>
      <c r="E212" s="34">
        <v>4156477</v>
      </c>
      <c r="F212" s="34">
        <v>4217629</v>
      </c>
      <c r="G212" s="34">
        <v>4395320</v>
      </c>
      <c r="H212" s="34">
        <v>4597991</v>
      </c>
      <c r="I212" s="34">
        <v>5246561</v>
      </c>
      <c r="J212" s="34">
        <v>5305191</v>
      </c>
      <c r="K212" s="34">
        <v>5331618</v>
      </c>
      <c r="L212" s="34">
        <v>5513591</v>
      </c>
      <c r="M212" s="34">
        <v>5616266</v>
      </c>
      <c r="N212" s="34">
        <v>5685480</v>
      </c>
      <c r="O212" s="34">
        <v>5817799</v>
      </c>
      <c r="P212" s="34">
        <v>5730081</v>
      </c>
      <c r="Q212" s="34">
        <v>5716281</v>
      </c>
      <c r="R212" s="34">
        <v>5547619</v>
      </c>
      <c r="S212" s="34">
        <v>5455394</v>
      </c>
      <c r="T212" s="34">
        <v>5454319</v>
      </c>
      <c r="U212" s="34">
        <v>5259779</v>
      </c>
      <c r="V212" s="34">
        <v>5083083</v>
      </c>
      <c r="W212" s="34">
        <v>4889780</v>
      </c>
      <c r="X212" s="34">
        <v>4891463</v>
      </c>
      <c r="Y212" s="34">
        <v>4932445</v>
      </c>
      <c r="Z212" s="34">
        <v>5042920</v>
      </c>
      <c r="AA212" s="34">
        <v>5038858</v>
      </c>
      <c r="AB212" s="34">
        <v>5044925</v>
      </c>
      <c r="AC212" s="34">
        <v>4329684</v>
      </c>
      <c r="AD212" s="34">
        <v>4376423</v>
      </c>
    </row>
    <row r="213" spans="1:30" x14ac:dyDescent="0.2">
      <c r="A213" s="4">
        <v>99</v>
      </c>
      <c r="B213" s="6" t="s">
        <v>138</v>
      </c>
      <c r="C213" s="34"/>
      <c r="D213" s="34">
        <v>2908049</v>
      </c>
      <c r="E213" s="34">
        <v>2831169</v>
      </c>
      <c r="F213" s="34">
        <v>2744082</v>
      </c>
      <c r="G213" s="34">
        <v>3013621</v>
      </c>
      <c r="H213" s="34">
        <v>2742240</v>
      </c>
      <c r="I213" s="34">
        <v>2624740</v>
      </c>
      <c r="J213" s="34">
        <v>2526414</v>
      </c>
      <c r="K213" s="34">
        <v>2859915</v>
      </c>
      <c r="L213" s="34">
        <v>2900955</v>
      </c>
      <c r="M213" s="34">
        <v>3027074</v>
      </c>
      <c r="N213" s="34">
        <v>3013573</v>
      </c>
      <c r="O213" s="34">
        <v>3075064</v>
      </c>
      <c r="P213" s="34">
        <v>3280435</v>
      </c>
      <c r="Q213" s="34">
        <v>2936430</v>
      </c>
      <c r="R213" s="34">
        <v>2753693</v>
      </c>
      <c r="S213" s="34">
        <v>2672015</v>
      </c>
      <c r="T213" s="34">
        <v>2874739</v>
      </c>
      <c r="U213" s="34">
        <v>2605481</v>
      </c>
      <c r="V213" s="34">
        <v>2388085</v>
      </c>
      <c r="W213" s="34">
        <v>2365546</v>
      </c>
      <c r="X213" s="34">
        <v>2451853</v>
      </c>
      <c r="Y213" s="34">
        <v>2338586</v>
      </c>
      <c r="Z213" s="34">
        <v>2515079</v>
      </c>
      <c r="AA213" s="34">
        <v>2447922</v>
      </c>
      <c r="AB213" s="34">
        <v>2687765</v>
      </c>
      <c r="AC213" s="34">
        <v>2862652</v>
      </c>
      <c r="AD213" s="34">
        <v>2816585</v>
      </c>
    </row>
    <row r="214" spans="1:30" x14ac:dyDescent="0.2">
      <c r="A214" s="4">
        <v>100</v>
      </c>
      <c r="B214" s="6" t="s">
        <v>137</v>
      </c>
      <c r="C214" s="34"/>
      <c r="D214" s="34">
        <v>3899101</v>
      </c>
      <c r="E214" s="34">
        <v>3555098</v>
      </c>
      <c r="F214" s="34">
        <v>3245114</v>
      </c>
      <c r="G214" s="34">
        <v>2867907</v>
      </c>
      <c r="H214" s="34">
        <v>2653792</v>
      </c>
      <c r="I214" s="34">
        <v>2258980</v>
      </c>
      <c r="J214" s="34">
        <v>2017479</v>
      </c>
      <c r="K214" s="34">
        <v>1921302</v>
      </c>
      <c r="L214" s="34">
        <v>1827538</v>
      </c>
      <c r="M214" s="34">
        <v>1784183</v>
      </c>
      <c r="N214" s="34">
        <v>1533191</v>
      </c>
      <c r="O214" s="34">
        <v>1634136</v>
      </c>
      <c r="P214" s="34">
        <v>1797966</v>
      </c>
      <c r="Q214" s="34">
        <v>2314952</v>
      </c>
      <c r="R214" s="34">
        <v>2186110</v>
      </c>
      <c r="S214" s="34">
        <v>2095889</v>
      </c>
      <c r="T214" s="34">
        <v>2217789</v>
      </c>
      <c r="U214" s="34">
        <v>2135214</v>
      </c>
      <c r="V214" s="34">
        <v>1658620</v>
      </c>
      <c r="W214" s="34">
        <v>1912485</v>
      </c>
      <c r="X214" s="34">
        <v>1851696</v>
      </c>
      <c r="Y214" s="34">
        <v>2338896</v>
      </c>
      <c r="Z214" s="34">
        <v>1782339</v>
      </c>
      <c r="AA214" s="34">
        <v>2012687</v>
      </c>
      <c r="AB214" s="34">
        <v>2229736</v>
      </c>
      <c r="AC214" s="34">
        <v>2173415</v>
      </c>
      <c r="AD214" s="34">
        <v>1930278</v>
      </c>
    </row>
    <row r="215" spans="1:30" x14ac:dyDescent="0.2">
      <c r="A215" s="4"/>
      <c r="B215" s="6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</row>
    <row r="216" spans="1:30" x14ac:dyDescent="0.2">
      <c r="A216" s="4"/>
      <c r="B216" s="12" t="s">
        <v>141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</row>
    <row r="217" spans="1:30" x14ac:dyDescent="0.2">
      <c r="A217" s="4">
        <v>201</v>
      </c>
      <c r="B217" s="9" t="s">
        <v>10</v>
      </c>
      <c r="C217" s="34"/>
      <c r="D217" s="34">
        <f>Y!D217-M!D217</f>
        <v>484660636</v>
      </c>
      <c r="E217" s="34">
        <f>Y!E217-M!E217</f>
        <v>496159326</v>
      </c>
      <c r="F217" s="34">
        <f>Y!F217-M!F217</f>
        <v>499636137</v>
      </c>
      <c r="G217" s="34">
        <f>Y!G217-M!G217</f>
        <v>495338737</v>
      </c>
      <c r="H217" s="34">
        <f>Y!H217-M!H217</f>
        <v>494802541</v>
      </c>
      <c r="I217" s="34">
        <f>Y!I217-M!I217</f>
        <v>499374611</v>
      </c>
      <c r="J217" s="34">
        <f>Y!J217-M!J217</f>
        <v>491525695</v>
      </c>
      <c r="K217" s="34">
        <f>Y!K217-M!K217</f>
        <v>488378045</v>
      </c>
      <c r="L217" s="34">
        <f>Y!L217-M!L217</f>
        <v>490321828</v>
      </c>
      <c r="M217" s="34">
        <f>Y!M217-M!M217</f>
        <v>493689966</v>
      </c>
      <c r="N217" s="34">
        <f>Y!N217-M!N217</f>
        <v>499620919</v>
      </c>
      <c r="O217" s="34">
        <f>Y!O217-M!O217</f>
        <v>498852722</v>
      </c>
      <c r="P217" s="34">
        <f>Y!P217-M!P217</f>
        <v>500123780</v>
      </c>
      <c r="Q217" s="34">
        <f>Y!Q217-M!Q217</f>
        <v>488943640</v>
      </c>
      <c r="R217" s="34">
        <f>Y!R217-M!R217</f>
        <v>447455475</v>
      </c>
      <c r="S217" s="34">
        <f>Y!S217-M!S217</f>
        <v>467975828</v>
      </c>
      <c r="T217" s="34">
        <f>Y!T217-M!T217</f>
        <v>458201215</v>
      </c>
      <c r="U217" s="34">
        <f>Y!U217-M!U217</f>
        <v>454679058</v>
      </c>
      <c r="V217" s="34">
        <f>Y!V217-M!V217</f>
        <v>461932238</v>
      </c>
      <c r="W217" s="34">
        <f>Y!W217-M!W217</f>
        <v>461291997</v>
      </c>
      <c r="X217" s="34">
        <f>Y!X217-M!X217</f>
        <v>477385936</v>
      </c>
      <c r="Y217" s="34">
        <f>Y!Y217-M!Y217</f>
        <v>492804523</v>
      </c>
      <c r="Z217" s="34">
        <f>Y!Z217-M!Z217</f>
        <v>508423361</v>
      </c>
      <c r="AA217" s="34">
        <f>Y!AA217-M!AA217</f>
        <v>508986740</v>
      </c>
      <c r="AB217" s="34">
        <f>Y!AB217-M!AB217</f>
        <v>505381844</v>
      </c>
      <c r="AC217" s="34">
        <f>Y!AC217-M!AC217</f>
        <v>484063201</v>
      </c>
      <c r="AD217" s="34">
        <f>Y!AD217-M!AD217</f>
        <v>508685964</v>
      </c>
    </row>
    <row r="218" spans="1:30" x14ac:dyDescent="0.2">
      <c r="A218" s="4">
        <v>202</v>
      </c>
      <c r="B218" s="9" t="s">
        <v>11</v>
      </c>
      <c r="C218" s="34"/>
      <c r="D218" s="34">
        <f>Y!D218-M!D218</f>
        <v>416701412</v>
      </c>
      <c r="E218" s="34">
        <f>Y!E218-M!E218</f>
        <v>425990390</v>
      </c>
      <c r="F218" s="34">
        <f>Y!F218-M!F218</f>
        <v>427146925</v>
      </c>
      <c r="G218" s="34">
        <f>Y!G218-M!G218</f>
        <v>420703973</v>
      </c>
      <c r="H218" s="34">
        <f>Y!H218-M!H218</f>
        <v>418712411</v>
      </c>
      <c r="I218" s="34">
        <f>Y!I218-M!I218</f>
        <v>424001404</v>
      </c>
      <c r="J218" s="34">
        <f>Y!J218-M!J218</f>
        <v>413816343</v>
      </c>
      <c r="K218" s="34">
        <f>Y!K218-M!K218</f>
        <v>409417816</v>
      </c>
      <c r="L218" s="34">
        <f>Y!L218-M!L218</f>
        <v>410081806</v>
      </c>
      <c r="M218" s="34">
        <f>Y!M218-M!M218</f>
        <v>413827907</v>
      </c>
      <c r="N218" s="34">
        <f>Y!N218-M!N218</f>
        <v>419514619</v>
      </c>
      <c r="O218" s="34">
        <f>Y!O218-M!O218</f>
        <v>417812838</v>
      </c>
      <c r="P218" s="34">
        <f>Y!P218-M!P218</f>
        <v>417942297</v>
      </c>
      <c r="Q218" s="34">
        <f>Y!Q218-M!Q218</f>
        <v>407253745</v>
      </c>
      <c r="R218" s="34">
        <f>Y!R218-M!R218</f>
        <v>365692134</v>
      </c>
      <c r="S218" s="34">
        <f>Y!S218-M!S218</f>
        <v>386046405</v>
      </c>
      <c r="T218" s="34">
        <f>Y!T218-M!T218</f>
        <v>374908425</v>
      </c>
      <c r="U218" s="34">
        <f>Y!U218-M!U218</f>
        <v>370120704</v>
      </c>
      <c r="V218" s="34">
        <f>Y!V218-M!V218</f>
        <v>376889357</v>
      </c>
      <c r="W218" s="34">
        <f>Y!W218-M!W218</f>
        <v>376477333</v>
      </c>
      <c r="X218" s="34">
        <f>Y!X218-M!X218</f>
        <v>389557315</v>
      </c>
      <c r="Y218" s="34">
        <f>Y!Y218-M!Y218</f>
        <v>402829095</v>
      </c>
      <c r="Z218" s="34">
        <f>Y!Z218-M!Z218</f>
        <v>417229186</v>
      </c>
      <c r="AA218" s="34">
        <f>Y!AA218-M!AA218</f>
        <v>416390711</v>
      </c>
      <c r="AB218" s="34">
        <f>Y!AB218-M!AB218</f>
        <v>411220584</v>
      </c>
      <c r="AC218" s="34">
        <f>Y!AC218-M!AC218</f>
        <v>388999586</v>
      </c>
      <c r="AD218" s="34">
        <f>Y!AD218-M!AD218</f>
        <v>411767977</v>
      </c>
    </row>
    <row r="219" spans="1:30" x14ac:dyDescent="0.2">
      <c r="A219" s="4">
        <v>203</v>
      </c>
      <c r="B219" s="9" t="s">
        <v>307</v>
      </c>
      <c r="C219" s="34"/>
      <c r="D219" s="34">
        <f>Y!D219-M!D219</f>
        <v>407591909</v>
      </c>
      <c r="E219" s="34">
        <f>Y!E219-M!E219</f>
        <v>416680424</v>
      </c>
      <c r="F219" s="34">
        <f>Y!F219-M!F219</f>
        <v>418294558</v>
      </c>
      <c r="G219" s="34">
        <f>Y!G219-M!G219</f>
        <v>412108592</v>
      </c>
      <c r="H219" s="34">
        <f>Y!H219-M!H219</f>
        <v>410004583</v>
      </c>
      <c r="I219" s="34">
        <f>Y!I219-M!I219</f>
        <v>414931178</v>
      </c>
      <c r="J219" s="34">
        <f>Y!J219-M!J219</f>
        <v>406169330</v>
      </c>
      <c r="K219" s="34">
        <f>Y!K219-M!K219</f>
        <v>401570158</v>
      </c>
      <c r="L219" s="34">
        <f>Y!L219-M!L219</f>
        <v>403413803</v>
      </c>
      <c r="M219" s="34">
        <f>Y!M219-M!M219</f>
        <v>407567123</v>
      </c>
      <c r="N219" s="34">
        <f>Y!N219-M!N219</f>
        <v>412840386</v>
      </c>
      <c r="O219" s="34">
        <f>Y!O219-M!O219</f>
        <v>411779750</v>
      </c>
      <c r="P219" s="34">
        <f>Y!P219-M!P219</f>
        <v>411580842</v>
      </c>
      <c r="Q219" s="34">
        <f>Y!Q219-M!Q219</f>
        <v>400916982</v>
      </c>
      <c r="R219" s="34">
        <f>Y!R219-M!R219</f>
        <v>360326144</v>
      </c>
      <c r="S219" s="34">
        <f>Y!S219-M!S219</f>
        <v>380728066</v>
      </c>
      <c r="T219" s="34">
        <f>Y!T219-M!T219</f>
        <v>368974967</v>
      </c>
      <c r="U219" s="34">
        <f>Y!U219-M!U219</f>
        <v>364552416</v>
      </c>
      <c r="V219" s="34">
        <f>Y!V219-M!V219</f>
        <v>371105997</v>
      </c>
      <c r="W219" s="34">
        <f>Y!W219-M!W219</f>
        <v>371090649</v>
      </c>
      <c r="X219" s="34">
        <f>Y!X219-M!X219</f>
        <v>384317221</v>
      </c>
      <c r="Y219" s="34">
        <f>Y!Y219-M!Y219</f>
        <v>397409215</v>
      </c>
      <c r="Z219" s="34">
        <f>Y!Z219-M!Z219</f>
        <v>410733884</v>
      </c>
      <c r="AA219" s="34">
        <f>Y!AA219-M!AA219</f>
        <v>410247206</v>
      </c>
      <c r="AB219" s="34">
        <f>Y!AB219-M!AB219</f>
        <v>404811019</v>
      </c>
      <c r="AC219" s="34">
        <f>Y!AC219-M!AC219</f>
        <v>383253317</v>
      </c>
      <c r="AD219" s="34">
        <f>Y!AD219-M!AD219</f>
        <v>405591066</v>
      </c>
    </row>
    <row r="220" spans="1:30" x14ac:dyDescent="0.2">
      <c r="A220" s="4">
        <v>204</v>
      </c>
      <c r="B220" s="9" t="s">
        <v>12</v>
      </c>
      <c r="C220" s="34"/>
      <c r="D220" s="34">
        <f>Y!D220-M!D220</f>
        <v>126341190</v>
      </c>
      <c r="E220" s="34">
        <f>Y!E220-M!E220</f>
        <v>127837646</v>
      </c>
      <c r="F220" s="34">
        <f>Y!F220-M!F220</f>
        <v>128521927</v>
      </c>
      <c r="G220" s="34">
        <f>Y!G220-M!G220</f>
        <v>122206333</v>
      </c>
      <c r="H220" s="34">
        <f>Y!H220-M!H220</f>
        <v>121828694</v>
      </c>
      <c r="I220" s="34">
        <f>Y!I220-M!I220</f>
        <v>124810198</v>
      </c>
      <c r="J220" s="34">
        <f>Y!J220-M!J220</f>
        <v>114355520</v>
      </c>
      <c r="K220" s="34">
        <f>Y!K220-M!K220</f>
        <v>111113490</v>
      </c>
      <c r="L220" s="34">
        <f>Y!L220-M!L220</f>
        <v>113722024</v>
      </c>
      <c r="M220" s="34">
        <f>Y!M220-M!M220</f>
        <v>115854421</v>
      </c>
      <c r="N220" s="34">
        <f>Y!N220-M!N220</f>
        <v>117609357</v>
      </c>
      <c r="O220" s="34">
        <f>Y!O220-M!O220</f>
        <v>118765815</v>
      </c>
      <c r="P220" s="34">
        <f>Y!P220-M!P220</f>
        <v>120753786</v>
      </c>
      <c r="Q220" s="34">
        <f>Y!Q220-M!Q220</f>
        <v>117988610</v>
      </c>
      <c r="R220" s="34">
        <f>Y!R220-M!R220</f>
        <v>92437727</v>
      </c>
      <c r="S220" s="34">
        <f>Y!S220-M!S220</f>
        <v>109978744</v>
      </c>
      <c r="T220" s="34">
        <f>Y!T220-M!T220</f>
        <v>102107324</v>
      </c>
      <c r="U220" s="34">
        <f>Y!U220-M!U220</f>
        <v>99495670</v>
      </c>
      <c r="V220" s="34">
        <f>Y!V220-M!V220</f>
        <v>98150176</v>
      </c>
      <c r="W220" s="34">
        <f>Y!W220-M!W220</f>
        <v>100869021</v>
      </c>
      <c r="X220" s="34">
        <f>Y!X220-M!X220</f>
        <v>104877022</v>
      </c>
      <c r="Y220" s="34">
        <f>Y!Y220-M!Y220</f>
        <v>110498762</v>
      </c>
      <c r="Z220" s="34">
        <f>Y!Z220-M!Z220</f>
        <v>115305219</v>
      </c>
      <c r="AA220" s="34">
        <f>Y!AA220-M!AA220</f>
        <v>117171655</v>
      </c>
      <c r="AB220" s="34">
        <f>Y!AB220-M!AB220</f>
        <v>112979784</v>
      </c>
      <c r="AC220" s="34">
        <f>Y!AC220-M!AC220</f>
        <v>106262042</v>
      </c>
      <c r="AD220" s="34">
        <f>Y!AD220-M!AD220</f>
        <v>116130594</v>
      </c>
    </row>
    <row r="221" spans="1:30" x14ac:dyDescent="0.2">
      <c r="A221" s="4">
        <v>205</v>
      </c>
      <c r="B221" s="9" t="s">
        <v>13</v>
      </c>
      <c r="C221" s="34"/>
      <c r="D221" s="34">
        <f>Y!D221-M!D221</f>
        <v>358319446</v>
      </c>
      <c r="E221" s="34">
        <f>Y!E221-M!E221</f>
        <v>368321680</v>
      </c>
      <c r="F221" s="34">
        <f>Y!F221-M!F221</f>
        <v>371114210</v>
      </c>
      <c r="G221" s="34">
        <f>Y!G221-M!G221</f>
        <v>373132404</v>
      </c>
      <c r="H221" s="34">
        <f>Y!H221-M!H221</f>
        <v>372973847</v>
      </c>
      <c r="I221" s="34">
        <f>Y!I221-M!I221</f>
        <v>374564413</v>
      </c>
      <c r="J221" s="34">
        <f>Y!J221-M!J221</f>
        <v>377170175</v>
      </c>
      <c r="K221" s="34">
        <f>Y!K221-M!K221</f>
        <v>377264555</v>
      </c>
      <c r="L221" s="34">
        <f>Y!L221-M!L221</f>
        <v>376599804</v>
      </c>
      <c r="M221" s="34">
        <f>Y!M221-M!M221</f>
        <v>377835545</v>
      </c>
      <c r="N221" s="34">
        <f>Y!N221-M!N221</f>
        <v>382011562</v>
      </c>
      <c r="O221" s="34">
        <f>Y!O221-M!O221</f>
        <v>380086907</v>
      </c>
      <c r="P221" s="34">
        <f>Y!P221-M!P221</f>
        <v>379369994</v>
      </c>
      <c r="Q221" s="34">
        <f>Y!Q221-M!Q221</f>
        <v>370955030</v>
      </c>
      <c r="R221" s="34">
        <f>Y!R221-M!R221</f>
        <v>355017748</v>
      </c>
      <c r="S221" s="34">
        <f>Y!S221-M!S221</f>
        <v>357997084</v>
      </c>
      <c r="T221" s="34">
        <f>Y!T221-M!T221</f>
        <v>356093891</v>
      </c>
      <c r="U221" s="34">
        <f>Y!U221-M!U221</f>
        <v>355183388</v>
      </c>
      <c r="V221" s="34">
        <f>Y!V221-M!V221</f>
        <v>363782062</v>
      </c>
      <c r="W221" s="34">
        <f>Y!W221-M!W221</f>
        <v>360422976</v>
      </c>
      <c r="X221" s="34">
        <f>Y!X221-M!X221</f>
        <v>372508914</v>
      </c>
      <c r="Y221" s="34">
        <f>Y!Y221-M!Y221</f>
        <v>382305761</v>
      </c>
      <c r="Z221" s="34">
        <f>Y!Z221-M!Z221</f>
        <v>393118142</v>
      </c>
      <c r="AA221" s="34">
        <f>Y!AA221-M!AA221</f>
        <v>391815085</v>
      </c>
      <c r="AB221" s="34">
        <f>Y!AB221-M!AB221</f>
        <v>392402060</v>
      </c>
      <c r="AC221" s="34">
        <f>Y!AC221-M!AC221</f>
        <v>377801159</v>
      </c>
      <c r="AD221" s="34">
        <f>Y!AD221-M!AD221</f>
        <v>392555370</v>
      </c>
    </row>
    <row r="222" spans="1:30" x14ac:dyDescent="0.2">
      <c r="A222" s="4">
        <v>206</v>
      </c>
      <c r="B222" s="9" t="s">
        <v>14</v>
      </c>
      <c r="C222" s="34"/>
      <c r="D222" s="34">
        <f>Y!D222-M!D222</f>
        <v>290360222</v>
      </c>
      <c r="E222" s="34">
        <f>Y!E222-M!E222</f>
        <v>298152744</v>
      </c>
      <c r="F222" s="34">
        <f>Y!F222-M!F222</f>
        <v>298624998</v>
      </c>
      <c r="G222" s="34">
        <f>Y!G222-M!G222</f>
        <v>298497640</v>
      </c>
      <c r="H222" s="34">
        <f>Y!H222-M!H222</f>
        <v>296883717</v>
      </c>
      <c r="I222" s="34">
        <f>Y!I222-M!I222</f>
        <v>299191206</v>
      </c>
      <c r="J222" s="34">
        <f>Y!J222-M!J222</f>
        <v>299460823</v>
      </c>
      <c r="K222" s="34">
        <f>Y!K222-M!K222</f>
        <v>298304326</v>
      </c>
      <c r="L222" s="34">
        <f>Y!L222-M!L222</f>
        <v>296359782</v>
      </c>
      <c r="M222" s="34">
        <f>Y!M222-M!M222</f>
        <v>297973486</v>
      </c>
      <c r="N222" s="34">
        <f>Y!N222-M!N222</f>
        <v>301905262</v>
      </c>
      <c r="O222" s="34">
        <f>Y!O222-M!O222</f>
        <v>299047023</v>
      </c>
      <c r="P222" s="34">
        <f>Y!P222-M!P222</f>
        <v>297188511</v>
      </c>
      <c r="Q222" s="34">
        <f>Y!Q222-M!Q222</f>
        <v>289265135</v>
      </c>
      <c r="R222" s="34">
        <f>Y!R222-M!R222</f>
        <v>273254407</v>
      </c>
      <c r="S222" s="34">
        <f>Y!S222-M!S222</f>
        <v>276067661</v>
      </c>
      <c r="T222" s="34">
        <f>Y!T222-M!T222</f>
        <v>272801101</v>
      </c>
      <c r="U222" s="34">
        <f>Y!U222-M!U222</f>
        <v>270625034</v>
      </c>
      <c r="V222" s="34">
        <f>Y!V222-M!V222</f>
        <v>278739181</v>
      </c>
      <c r="W222" s="34">
        <f>Y!W222-M!W222</f>
        <v>275608312</v>
      </c>
      <c r="X222" s="34">
        <f>Y!X222-M!X222</f>
        <v>284680293</v>
      </c>
      <c r="Y222" s="34">
        <f>Y!Y222-M!Y222</f>
        <v>292330333</v>
      </c>
      <c r="Z222" s="34">
        <f>Y!Z222-M!Z222</f>
        <v>301923967</v>
      </c>
      <c r="AA222" s="34">
        <f>Y!AA222-M!AA222</f>
        <v>299219056</v>
      </c>
      <c r="AB222" s="34">
        <f>Y!AB222-M!AB222</f>
        <v>298240800</v>
      </c>
      <c r="AC222" s="34">
        <f>Y!AC222-M!AC222</f>
        <v>282737544</v>
      </c>
      <c r="AD222" s="34">
        <f>Y!AD222-M!AD222</f>
        <v>295637383</v>
      </c>
    </row>
    <row r="223" spans="1:30" x14ac:dyDescent="0.2">
      <c r="A223" s="4">
        <v>207</v>
      </c>
      <c r="B223" s="9" t="s">
        <v>16</v>
      </c>
      <c r="C223" s="34"/>
      <c r="D223" s="34">
        <f>Y!D223-M!D223</f>
        <v>520982744</v>
      </c>
      <c r="E223" s="34">
        <f>Y!E223-M!E223</f>
        <v>533932080</v>
      </c>
      <c r="F223" s="34">
        <f>Y!F223-M!F223</f>
        <v>538677962</v>
      </c>
      <c r="G223" s="34">
        <f>Y!G223-M!G223</f>
        <v>535494168</v>
      </c>
      <c r="H223" s="34">
        <f>Y!H223-M!H223</f>
        <v>536295218</v>
      </c>
      <c r="I223" s="34">
        <f>Y!I223-M!I223</f>
        <v>541543199</v>
      </c>
      <c r="J223" s="34">
        <f>Y!J223-M!J223</f>
        <v>533988665</v>
      </c>
      <c r="K223" s="34">
        <f>Y!K223-M!K223</f>
        <v>530698386</v>
      </c>
      <c r="L223" s="34">
        <f>Y!L223-M!L223</f>
        <v>532479485</v>
      </c>
      <c r="M223" s="34">
        <f>Y!M223-M!M223</f>
        <v>535996224</v>
      </c>
      <c r="N223" s="34">
        <f>Y!N223-M!N223</f>
        <v>542404651</v>
      </c>
      <c r="O223" s="34">
        <f>Y!O223-M!O223</f>
        <v>542488285</v>
      </c>
      <c r="P223" s="34">
        <f>Y!P223-M!P223</f>
        <v>544648389</v>
      </c>
      <c r="Q223" s="34">
        <f>Y!Q223-M!Q223</f>
        <v>534756182</v>
      </c>
      <c r="R223" s="34">
        <f>Y!R223-M!R223</f>
        <v>493784838</v>
      </c>
      <c r="S223" s="34">
        <f>Y!S223-M!S223</f>
        <v>514526473</v>
      </c>
      <c r="T223" s="34">
        <f>Y!T223-M!T223</f>
        <v>504728016</v>
      </c>
      <c r="U223" s="34">
        <f>Y!U223-M!U223</f>
        <v>500989293</v>
      </c>
      <c r="V223" s="34">
        <f>Y!V223-M!V223</f>
        <v>507942446</v>
      </c>
      <c r="W223" s="34">
        <f>Y!W223-M!W223</f>
        <v>507627570</v>
      </c>
      <c r="X223" s="34">
        <f>Y!X223-M!X223</f>
        <v>523307938</v>
      </c>
      <c r="Y223" s="34">
        <f>Y!Y223-M!Y223</f>
        <v>538990415</v>
      </c>
      <c r="Z223" s="34">
        <f>Y!Z223-M!Z223</f>
        <v>554087180</v>
      </c>
      <c r="AA223" s="34">
        <f>Y!AA223-M!AA223</f>
        <v>554841082</v>
      </c>
      <c r="AB223" s="34">
        <f>Y!AB223-M!AB223</f>
        <v>551192048</v>
      </c>
      <c r="AC223" s="34">
        <f>Y!AC223-M!AC223</f>
        <v>529297601</v>
      </c>
      <c r="AD223" s="34">
        <f>Y!AD223-M!AD223</f>
        <v>553595675</v>
      </c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autoPageBreaks="0"/>
  </sheetPr>
  <dimension ref="A1:BR112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70" x14ac:dyDescent="0.2">
      <c r="A1" s="1"/>
      <c r="C1" s="1" t="s">
        <v>277</v>
      </c>
      <c r="AF1" s="61" t="s">
        <v>29</v>
      </c>
      <c r="AG1" s="61"/>
      <c r="AH1" s="61"/>
      <c r="AI1" s="61"/>
      <c r="AJ1" s="61"/>
      <c r="AK1" s="61"/>
      <c r="AL1" s="61"/>
      <c r="AM1" s="61"/>
      <c r="AN1" s="61"/>
      <c r="AO1" s="61"/>
      <c r="AQ1" t="s">
        <v>28</v>
      </c>
    </row>
    <row r="2" spans="1:70" x14ac:dyDescent="0.2">
      <c r="A2" s="78" t="s">
        <v>37</v>
      </c>
      <c r="B2" s="78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F2" s="61" t="s">
        <v>144</v>
      </c>
      <c r="AG2" s="61" t="s">
        <v>145</v>
      </c>
      <c r="AH2" s="62" t="s">
        <v>146</v>
      </c>
      <c r="AI2" s="62" t="s">
        <v>147</v>
      </c>
      <c r="AJ2" s="62" t="s">
        <v>266</v>
      </c>
      <c r="AK2" s="61" t="s">
        <v>148</v>
      </c>
      <c r="AL2" s="62" t="s">
        <v>290</v>
      </c>
      <c r="AM2" s="62" t="s">
        <v>222</v>
      </c>
      <c r="AN2" s="62" t="s">
        <v>267</v>
      </c>
      <c r="AO2" s="61" t="s">
        <v>268</v>
      </c>
      <c r="AQ2" s="11">
        <v>1994</v>
      </c>
      <c r="AR2" s="11">
        <v>1995</v>
      </c>
      <c r="AS2" s="11">
        <v>1996</v>
      </c>
      <c r="AT2" s="11">
        <v>1997</v>
      </c>
      <c r="AU2" s="11">
        <v>1998</v>
      </c>
      <c r="AV2" s="11">
        <v>1999</v>
      </c>
      <c r="AW2" s="11">
        <v>2000</v>
      </c>
      <c r="AX2" s="11">
        <v>2001</v>
      </c>
      <c r="AY2" s="11">
        <v>2002</v>
      </c>
      <c r="AZ2" s="11">
        <v>2003</v>
      </c>
      <c r="BA2" s="11">
        <v>2004</v>
      </c>
      <c r="BB2" s="11">
        <v>2005</v>
      </c>
      <c r="BC2" s="11">
        <v>2006</v>
      </c>
      <c r="BD2" s="11">
        <v>2007</v>
      </c>
      <c r="BE2" s="11">
        <v>2008</v>
      </c>
      <c r="BF2" s="11">
        <v>2009</v>
      </c>
      <c r="BG2" s="11">
        <v>2010</v>
      </c>
      <c r="BH2" s="11">
        <v>2011</v>
      </c>
      <c r="BI2" s="11">
        <v>2012</v>
      </c>
      <c r="BJ2" s="11">
        <v>2013</v>
      </c>
      <c r="BK2" s="11">
        <v>2014</v>
      </c>
      <c r="BL2" s="11">
        <v>2015</v>
      </c>
      <c r="BM2" s="11">
        <v>2016</v>
      </c>
      <c r="BN2" s="11">
        <v>2017</v>
      </c>
      <c r="BO2" s="11">
        <v>2018</v>
      </c>
      <c r="BP2" s="11">
        <v>2019</v>
      </c>
      <c r="BQ2" s="11">
        <v>2020</v>
      </c>
      <c r="BR2" s="11">
        <v>2021</v>
      </c>
    </row>
    <row r="3" spans="1:70" x14ac:dyDescent="0.2">
      <c r="A3" s="4">
        <v>1</v>
      </c>
      <c r="B3" s="3" t="s">
        <v>41</v>
      </c>
      <c r="C3" s="34">
        <v>7586303</v>
      </c>
      <c r="D3" s="34">
        <v>6721649</v>
      </c>
      <c r="E3" s="34">
        <v>6928935</v>
      </c>
      <c r="F3" s="34">
        <v>6473274</v>
      </c>
      <c r="G3" s="34">
        <v>6901128</v>
      </c>
      <c r="H3" s="34">
        <v>6655318</v>
      </c>
      <c r="I3" s="34">
        <v>6564180</v>
      </c>
      <c r="J3" s="34">
        <v>5842410</v>
      </c>
      <c r="K3" s="34">
        <v>5810636</v>
      </c>
      <c r="L3" s="34">
        <v>5514565</v>
      </c>
      <c r="M3" s="34">
        <v>5220903</v>
      </c>
      <c r="N3" s="34">
        <v>4687962</v>
      </c>
      <c r="O3" s="34">
        <v>4571783</v>
      </c>
      <c r="P3" s="34">
        <v>4403552</v>
      </c>
      <c r="Q3" s="34">
        <v>4325032</v>
      </c>
      <c r="R3" s="34">
        <v>4180240</v>
      </c>
      <c r="S3" s="34">
        <v>4438174</v>
      </c>
      <c r="T3" s="34">
        <v>4201998</v>
      </c>
      <c r="U3" s="34">
        <v>4455903</v>
      </c>
      <c r="V3" s="34">
        <v>4281715</v>
      </c>
      <c r="W3" s="34">
        <v>3956372</v>
      </c>
      <c r="X3" s="34">
        <v>4235654</v>
      </c>
      <c r="Y3" s="34">
        <v>4774806</v>
      </c>
      <c r="Z3" s="34">
        <v>4876973</v>
      </c>
      <c r="AA3" s="34">
        <v>4503083</v>
      </c>
      <c r="AB3" s="34">
        <v>4548628</v>
      </c>
      <c r="AC3" s="34">
        <v>4397604</v>
      </c>
      <c r="AD3" s="34">
        <v>4040640</v>
      </c>
      <c r="AF3" s="63">
        <f>AVERAGE(AR3:AW3)*100</f>
        <v>1.2617024143908913</v>
      </c>
      <c r="AG3" s="63">
        <f>AVERAGE(AW3:BB3)*100</f>
        <v>1.0585889961819863</v>
      </c>
      <c r="AH3" s="63">
        <f>AVERAGE(BB3:BG3)*100</f>
        <v>0.84734996788707695</v>
      </c>
      <c r="AI3" s="63">
        <f t="shared" ref="AI3:AI66" si="0">AVERAGE(BG3:BL3)*100</f>
        <v>0.83843403841013397</v>
      </c>
      <c r="AJ3" s="63">
        <f>AVERAGE(BL3:BQ3)*100</f>
        <v>0.83514358115069887</v>
      </c>
      <c r="AK3" s="63">
        <f t="shared" ref="AK3:AK66" si="1">AVERAGE(AW3:BG3)*100</f>
        <v>0.95993623965416452</v>
      </c>
      <c r="AL3" s="63">
        <f>AVERAGE(BG3:BQ3)*100</f>
        <v>0.84087010982817323</v>
      </c>
      <c r="AM3" s="63">
        <f>AVERAGE(BG3:BO3)*100</f>
        <v>0.84556357765554202</v>
      </c>
      <c r="AN3" s="63">
        <f>AVERAGE(BO3:BQ3)*100</f>
        <v>0.81762338409305935</v>
      </c>
      <c r="AO3" s="63">
        <f>AVERAGE(AR3:BQ3)*100</f>
        <v>0.97214250735041552</v>
      </c>
      <c r="AQ3" s="13">
        <f t="shared" ref="AQ3:AQ34" si="2">C3/C$111</f>
        <v>1.4941409384698222E-2</v>
      </c>
      <c r="AR3" s="13">
        <f t="shared" ref="AR3:AR34" si="3">D3/D$111</f>
        <v>1.2993546552083866E-2</v>
      </c>
      <c r="AS3" s="13">
        <f t="shared" ref="AS3:AS34" si="4">E3/E$111</f>
        <v>1.3052901260201527E-2</v>
      </c>
      <c r="AT3" s="13">
        <f t="shared" ref="AT3:AT34" si="5">F3/F$111</f>
        <v>1.1953690817273668E-2</v>
      </c>
      <c r="AU3" s="13">
        <f t="shared" ref="AU3:AU34" si="6">G3/G$111</f>
        <v>1.2878193726741935E-2</v>
      </c>
      <c r="AV3" s="13">
        <f t="shared" ref="AV3:AV34" si="7">H3/H$111</f>
        <v>1.2570275270793997E-2</v>
      </c>
      <c r="AW3" s="13">
        <f t="shared" ref="AW3:AW34" si="8">I3/I$111</f>
        <v>1.2253537236358487E-2</v>
      </c>
      <c r="AX3" s="13">
        <f t="shared" ref="AX3:AX34" si="9">J3/J$111</f>
        <v>1.1053785348729058E-2</v>
      </c>
      <c r="AY3" s="13">
        <f t="shared" ref="AY3:AY34" si="10">K3/K$111</f>
        <v>1.108642263946657E-2</v>
      </c>
      <c r="AZ3" s="13">
        <f t="shared" ref="AZ3:AZ34" si="11">L3/L$111</f>
        <v>1.051479846485485E-2</v>
      </c>
      <c r="BA3" s="13">
        <f t="shared" ref="BA3:BA34" si="12">M3/M$111</f>
        <v>9.8434445993245134E-3</v>
      </c>
      <c r="BB3" s="13">
        <f t="shared" ref="BB3:BB34" si="13">N3/N$111</f>
        <v>8.7633514821857088E-3</v>
      </c>
      <c r="BC3" s="13">
        <f t="shared" ref="BC3:BC34" si="14">O3/O$111</f>
        <v>8.5258024193086528E-3</v>
      </c>
      <c r="BD3" s="13">
        <f t="shared" ref="BD3:BD34" si="15">P3/P$111</f>
        <v>8.1483878080966469E-3</v>
      </c>
      <c r="BE3" s="13">
        <f t="shared" ref="BE3:BE34" si="16">Q3/Q$111</f>
        <v>8.1860171396366324E-3</v>
      </c>
      <c r="BF3" s="13">
        <f t="shared" ref="BF3:BF34" si="17">R3/R$111</f>
        <v>8.4371850649528572E-3</v>
      </c>
      <c r="BG3" s="13">
        <f t="shared" ref="BG3:BG34" si="18">S3/S$111</f>
        <v>8.7802541590441228E-3</v>
      </c>
      <c r="BH3" s="13">
        <f t="shared" ref="BH3:BH34" si="19">T3/T$111</f>
        <v>8.4918619065612461E-3</v>
      </c>
      <c r="BI3" s="13">
        <f t="shared" ref="BI3:BI34" si="20">U3/U$111</f>
        <v>8.9541573735453951E-3</v>
      </c>
      <c r="BJ3" s="13">
        <f t="shared" ref="BJ3:BJ34" si="21">V3/V$111</f>
        <v>8.4730357066468524E-3</v>
      </c>
      <c r="BK3" s="13">
        <f t="shared" ref="BK3:BK34" si="22">W3/W$111</f>
        <v>7.6877880662595179E-3</v>
      </c>
      <c r="BL3" s="13">
        <f t="shared" ref="BL3:BL34" si="23">X3/X$111</f>
        <v>7.9189450925508924E-3</v>
      </c>
      <c r="BM3" s="13">
        <f t="shared" ref="BM3:BM34" si="24">Y3/Y$111</f>
        <v>8.8028542051891302E-3</v>
      </c>
      <c r="BN3" s="13">
        <f t="shared" ref="BN3:BN34" si="25">Z3/Z$111</f>
        <v>8.8581140485101198E-3</v>
      </c>
      <c r="BO3" s="13">
        <f t="shared" ref="BO3:BO34" si="26">AA3/AA$111</f>
        <v>8.1337114306915016E-3</v>
      </c>
      <c r="BP3" s="13">
        <f t="shared" ref="BP3:BP34" si="27">AB3/AB$111</f>
        <v>8.1963492258856543E-3</v>
      </c>
      <c r="BQ3" s="13">
        <f t="shared" ref="BQ3:BQ34" si="28">AC3/AC$111</f>
        <v>8.1986408662146296E-3</v>
      </c>
      <c r="BR3" s="13">
        <f t="shared" ref="BR3:BR34" si="29">AD3/AD$111</f>
        <v>7.3814215980738665E-3</v>
      </c>
    </row>
    <row r="4" spans="1:70" x14ac:dyDescent="0.2">
      <c r="A4" s="4">
        <v>2</v>
      </c>
      <c r="B4" s="3" t="s">
        <v>42</v>
      </c>
      <c r="C4" s="34">
        <v>525381</v>
      </c>
      <c r="D4" s="34">
        <v>497709</v>
      </c>
      <c r="E4" s="34">
        <v>472395</v>
      </c>
      <c r="F4" s="34">
        <v>452083</v>
      </c>
      <c r="G4" s="34">
        <v>508824</v>
      </c>
      <c r="H4" s="34">
        <v>468570</v>
      </c>
      <c r="I4" s="34">
        <v>453423</v>
      </c>
      <c r="J4" s="34">
        <v>437807</v>
      </c>
      <c r="K4" s="34">
        <v>443251</v>
      </c>
      <c r="L4" s="34">
        <v>449263</v>
      </c>
      <c r="M4" s="34">
        <v>442481</v>
      </c>
      <c r="N4" s="34">
        <v>451418</v>
      </c>
      <c r="O4" s="34">
        <v>463018</v>
      </c>
      <c r="P4" s="34">
        <v>476170</v>
      </c>
      <c r="Q4" s="34">
        <v>500426</v>
      </c>
      <c r="R4" s="34">
        <v>497113</v>
      </c>
      <c r="S4" s="34">
        <v>512151</v>
      </c>
      <c r="T4" s="34">
        <v>532997</v>
      </c>
      <c r="U4" s="34">
        <v>533880</v>
      </c>
      <c r="V4" s="34">
        <v>523346</v>
      </c>
      <c r="W4" s="34">
        <v>544822</v>
      </c>
      <c r="X4" s="34">
        <v>566075</v>
      </c>
      <c r="Y4" s="34">
        <v>598164</v>
      </c>
      <c r="Z4" s="34">
        <v>615170</v>
      </c>
      <c r="AA4" s="34">
        <v>603241</v>
      </c>
      <c r="AB4" s="34">
        <v>625389</v>
      </c>
      <c r="AC4" s="34">
        <v>680196</v>
      </c>
      <c r="AD4" s="34">
        <v>735197</v>
      </c>
      <c r="AF4" s="63">
        <f t="shared" ref="AF4:AF67" si="30">AVERAGE(AR4:AW4)*100</f>
        <v>8.9463336253431683E-2</v>
      </c>
      <c r="AG4" s="63">
        <f t="shared" ref="AG4:AG67" si="31">AVERAGE(AW4:BB4)*100</f>
        <v>8.4252831260343553E-2</v>
      </c>
      <c r="AH4" s="63">
        <f t="shared" ref="AH4:AH67" si="32">AVERAGE(BB4:BG4)*100</f>
        <v>9.2535858506770638E-2</v>
      </c>
      <c r="AI4" s="63">
        <f t="shared" si="0"/>
        <v>0.10526375160140322</v>
      </c>
      <c r="AJ4" s="63">
        <f t="shared" ref="AJ4:AJ67" si="33">AVERAGE(BL4:BQ4)*100</f>
        <v>0.11271811057368508</v>
      </c>
      <c r="AK4" s="63">
        <f t="shared" si="1"/>
        <v>8.8758834920931312E-2</v>
      </c>
      <c r="AL4" s="63">
        <f t="shared" ref="AL4:AL67" si="34">AVERAGE(BG4:BQ4)*100</f>
        <v>0.10927802185854553</v>
      </c>
      <c r="AM4" s="63">
        <f t="shared" ref="AM4:AM67" si="35">AVERAGE(BG4:BO4)*100</f>
        <v>0.10695056964491217</v>
      </c>
      <c r="AN4" s="63">
        <f t="shared" ref="AN4:AN67" si="36">AVERAGE(BO4:BQ4)*100</f>
        <v>0.1161545857356385</v>
      </c>
      <c r="AO4" s="63">
        <f t="shared" ref="AO4:AO67" si="37">AVERAGE(AR4:BQ4)*100</f>
        <v>9.7277784713375379E-2</v>
      </c>
      <c r="AQ4" s="13">
        <f t="shared" si="2"/>
        <v>1.0347507348364726E-3</v>
      </c>
      <c r="AR4" s="13">
        <f t="shared" si="3"/>
        <v>9.6211585295380778E-4</v>
      </c>
      <c r="AS4" s="13">
        <f t="shared" si="4"/>
        <v>8.8990953022548204E-4</v>
      </c>
      <c r="AT4" s="13">
        <f t="shared" si="5"/>
        <v>8.348264581022728E-4</v>
      </c>
      <c r="AU4" s="13">
        <f t="shared" si="6"/>
        <v>9.4951637541221354E-4</v>
      </c>
      <c r="AV4" s="13">
        <f t="shared" si="7"/>
        <v>8.8501464297212297E-4</v>
      </c>
      <c r="AW4" s="13">
        <f t="shared" si="8"/>
        <v>8.4641731554000257E-4</v>
      </c>
      <c r="AX4" s="13">
        <f t="shared" si="9"/>
        <v>8.2832676963291219E-4</v>
      </c>
      <c r="AY4" s="13">
        <f t="shared" si="10"/>
        <v>8.4570224694270938E-4</v>
      </c>
      <c r="AZ4" s="13">
        <f t="shared" si="11"/>
        <v>8.5662421291907598E-4</v>
      </c>
      <c r="BA4" s="13">
        <f t="shared" si="12"/>
        <v>8.3424978586150902E-4</v>
      </c>
      <c r="BB4" s="13">
        <f t="shared" si="13"/>
        <v>8.4384954472440439E-4</v>
      </c>
      <c r="BC4" s="13">
        <f t="shared" si="14"/>
        <v>8.634705506764984E-4</v>
      </c>
      <c r="BD4" s="13">
        <f t="shared" si="15"/>
        <v>8.8111093557686625E-4</v>
      </c>
      <c r="BE4" s="13">
        <f t="shared" si="16"/>
        <v>9.4715965410655954E-4</v>
      </c>
      <c r="BF4" s="13">
        <f t="shared" si="17"/>
        <v>1.0033477453911519E-3</v>
      </c>
      <c r="BG4" s="13">
        <f t="shared" si="18"/>
        <v>1.0132130799307569E-3</v>
      </c>
      <c r="BH4" s="13">
        <f t="shared" si="19"/>
        <v>1.0771392372417657E-3</v>
      </c>
      <c r="BI4" s="13">
        <f t="shared" si="20"/>
        <v>1.0728342916325637E-3</v>
      </c>
      <c r="BJ4" s="13">
        <f t="shared" si="21"/>
        <v>1.035643274933246E-3</v>
      </c>
      <c r="BK4" s="13">
        <f t="shared" si="22"/>
        <v>1.0586658862805729E-3</v>
      </c>
      <c r="BL4" s="13">
        <f t="shared" si="23"/>
        <v>1.0583293260652891E-3</v>
      </c>
      <c r="BM4" s="13">
        <f t="shared" si="24"/>
        <v>1.1027778893619449E-3</v>
      </c>
      <c r="BN4" s="13">
        <f t="shared" si="25"/>
        <v>1.1173418469247155E-3</v>
      </c>
      <c r="BO4" s="13">
        <f t="shared" si="26"/>
        <v>1.0896064356712438E-3</v>
      </c>
      <c r="BP4" s="13">
        <f t="shared" si="27"/>
        <v>1.1269126967576606E-3</v>
      </c>
      <c r="BQ4" s="13">
        <f t="shared" si="28"/>
        <v>1.2681184396402508E-3</v>
      </c>
      <c r="BR4" s="13">
        <f t="shared" si="29"/>
        <v>1.3430543217507901E-3</v>
      </c>
    </row>
    <row r="5" spans="1:70" x14ac:dyDescent="0.2">
      <c r="A5" s="4">
        <v>3</v>
      </c>
      <c r="B5" s="3" t="s">
        <v>0</v>
      </c>
      <c r="C5" s="34">
        <v>309345</v>
      </c>
      <c r="D5" s="34">
        <v>272862</v>
      </c>
      <c r="E5" s="34">
        <v>246887</v>
      </c>
      <c r="F5" s="34">
        <v>228756</v>
      </c>
      <c r="G5" s="34">
        <v>187953</v>
      </c>
      <c r="H5" s="34">
        <v>183021</v>
      </c>
      <c r="I5" s="34">
        <v>176013</v>
      </c>
      <c r="J5" s="34">
        <v>152348</v>
      </c>
      <c r="K5" s="34">
        <v>139531</v>
      </c>
      <c r="L5" s="34">
        <v>145555</v>
      </c>
      <c r="M5" s="34">
        <v>142732</v>
      </c>
      <c r="N5" s="34">
        <v>136660</v>
      </c>
      <c r="O5" s="34">
        <v>163486</v>
      </c>
      <c r="P5" s="34">
        <v>184952</v>
      </c>
      <c r="Q5" s="34">
        <v>198271</v>
      </c>
      <c r="R5" s="34">
        <v>180465</v>
      </c>
      <c r="S5" s="34">
        <v>196363</v>
      </c>
      <c r="T5" s="34">
        <v>208707</v>
      </c>
      <c r="U5" s="34">
        <v>195514</v>
      </c>
      <c r="V5" s="34">
        <v>217221</v>
      </c>
      <c r="W5" s="34">
        <v>234981</v>
      </c>
      <c r="X5" s="34">
        <v>233985</v>
      </c>
      <c r="Y5" s="34">
        <v>238698</v>
      </c>
      <c r="Z5" s="34">
        <v>242593</v>
      </c>
      <c r="AA5" s="34">
        <v>248707</v>
      </c>
      <c r="AB5" s="34">
        <v>247931</v>
      </c>
      <c r="AC5" s="34">
        <v>231367</v>
      </c>
      <c r="AD5" s="34">
        <v>262757</v>
      </c>
      <c r="AF5" s="63">
        <f t="shared" si="30"/>
        <v>4.0666231447768666E-2</v>
      </c>
      <c r="AG5" s="63">
        <f t="shared" si="31"/>
        <v>2.8085513302333252E-2</v>
      </c>
      <c r="AH5" s="63">
        <f t="shared" si="32"/>
        <v>3.3842764050074067E-2</v>
      </c>
      <c r="AI5" s="63">
        <f t="shared" si="0"/>
        <v>4.2117543861274961E-2</v>
      </c>
      <c r="AJ5" s="63">
        <f t="shared" si="33"/>
        <v>4.4091302206569476E-2</v>
      </c>
      <c r="AK5" s="63">
        <f t="shared" si="1"/>
        <v>3.1456671836304573E-2</v>
      </c>
      <c r="AL5" s="63">
        <f t="shared" si="34"/>
        <v>4.304612968747179E-2</v>
      </c>
      <c r="AM5" s="63">
        <f t="shared" si="35"/>
        <v>4.2855226722632422E-2</v>
      </c>
      <c r="AN5" s="63">
        <f t="shared" si="36"/>
        <v>4.4244395344460556E-2</v>
      </c>
      <c r="AO5" s="63">
        <f t="shared" si="37"/>
        <v>3.8147074157167456E-2</v>
      </c>
      <c r="AQ5" s="13">
        <f t="shared" si="2"/>
        <v>6.092625467384405E-4</v>
      </c>
      <c r="AR5" s="13">
        <f t="shared" si="3"/>
        <v>5.2746656353146496E-4</v>
      </c>
      <c r="AS5" s="13">
        <f t="shared" si="4"/>
        <v>4.6509191288810972E-4</v>
      </c>
      <c r="AT5" s="13">
        <f t="shared" si="5"/>
        <v>4.2242588473719099E-4</v>
      </c>
      <c r="AU5" s="13">
        <f t="shared" si="6"/>
        <v>3.5073905969028931E-4</v>
      </c>
      <c r="AV5" s="13">
        <f t="shared" si="7"/>
        <v>3.4568210720148731E-4</v>
      </c>
      <c r="AW5" s="13">
        <f t="shared" si="8"/>
        <v>3.285683588175776E-4</v>
      </c>
      <c r="AX5" s="13">
        <f t="shared" si="9"/>
        <v>2.8824099820248399E-4</v>
      </c>
      <c r="AY5" s="13">
        <f t="shared" si="10"/>
        <v>2.6621864410494996E-4</v>
      </c>
      <c r="AZ5" s="13">
        <f t="shared" si="11"/>
        <v>2.7753440036556786E-4</v>
      </c>
      <c r="BA5" s="13">
        <f t="shared" si="12"/>
        <v>2.6910565749847993E-4</v>
      </c>
      <c r="BB5" s="13">
        <f t="shared" si="13"/>
        <v>2.5546273915093574E-4</v>
      </c>
      <c r="BC5" s="13">
        <f t="shared" si="14"/>
        <v>3.04880904085582E-4</v>
      </c>
      <c r="BD5" s="13">
        <f t="shared" si="15"/>
        <v>3.4223749870175059E-4</v>
      </c>
      <c r="BE5" s="13">
        <f t="shared" si="16"/>
        <v>3.7526885449469386E-4</v>
      </c>
      <c r="BF5" s="13">
        <f t="shared" si="17"/>
        <v>3.6424143177107469E-4</v>
      </c>
      <c r="BG5" s="13">
        <f t="shared" si="18"/>
        <v>3.8847441480040695E-4</v>
      </c>
      <c r="BH5" s="13">
        <f t="shared" si="19"/>
        <v>4.2177816908353552E-4</v>
      </c>
      <c r="BI5" s="13">
        <f t="shared" si="20"/>
        <v>3.9288627349638321E-4</v>
      </c>
      <c r="BJ5" s="13">
        <f t="shared" si="21"/>
        <v>4.2985609486701843E-4</v>
      </c>
      <c r="BK5" s="13">
        <f t="shared" si="22"/>
        <v>4.5660118098038498E-4</v>
      </c>
      <c r="BL5" s="13">
        <f t="shared" si="23"/>
        <v>4.3745649844876861E-4</v>
      </c>
      <c r="BM5" s="13">
        <f t="shared" si="24"/>
        <v>4.4006472578576698E-4</v>
      </c>
      <c r="BN5" s="13">
        <f t="shared" si="25"/>
        <v>4.4062504782581643E-4</v>
      </c>
      <c r="BO5" s="13">
        <f t="shared" si="26"/>
        <v>4.4922799974883679E-4</v>
      </c>
      <c r="BP5" s="13">
        <f t="shared" si="27"/>
        <v>4.4675648567503353E-4</v>
      </c>
      <c r="BQ5" s="13">
        <f t="shared" si="28"/>
        <v>4.3134737490994641E-4</v>
      </c>
      <c r="BR5" s="13">
        <f t="shared" si="29"/>
        <v>4.8000321603634447E-4</v>
      </c>
    </row>
    <row r="6" spans="1:70" x14ac:dyDescent="0.2">
      <c r="A6" s="4">
        <v>4</v>
      </c>
      <c r="B6" s="6" t="s">
        <v>1</v>
      </c>
      <c r="C6" s="34">
        <v>1430541</v>
      </c>
      <c r="D6" s="34">
        <v>1273927</v>
      </c>
      <c r="E6" s="34">
        <v>1382650</v>
      </c>
      <c r="F6" s="34">
        <v>1316394</v>
      </c>
      <c r="G6" s="34">
        <v>1160915</v>
      </c>
      <c r="H6" s="34">
        <v>1161509</v>
      </c>
      <c r="I6" s="34">
        <v>1071844</v>
      </c>
      <c r="J6" s="34">
        <v>976435</v>
      </c>
      <c r="K6" s="34">
        <v>971965</v>
      </c>
      <c r="L6" s="34">
        <v>851943</v>
      </c>
      <c r="M6" s="34">
        <v>869191</v>
      </c>
      <c r="N6" s="34">
        <v>822967</v>
      </c>
      <c r="O6" s="34">
        <v>790272</v>
      </c>
      <c r="P6" s="34">
        <v>825236</v>
      </c>
      <c r="Q6" s="34">
        <v>761197</v>
      </c>
      <c r="R6" s="34">
        <v>730143</v>
      </c>
      <c r="S6" s="34">
        <v>697474</v>
      </c>
      <c r="T6" s="34">
        <v>683501</v>
      </c>
      <c r="U6" s="34">
        <v>685575</v>
      </c>
      <c r="V6" s="34">
        <v>653073</v>
      </c>
      <c r="W6" s="34">
        <v>714563</v>
      </c>
      <c r="X6" s="34">
        <v>820902</v>
      </c>
      <c r="Y6" s="34">
        <v>823526</v>
      </c>
      <c r="Z6" s="34">
        <v>832314</v>
      </c>
      <c r="AA6" s="34">
        <v>778859</v>
      </c>
      <c r="AB6" s="34">
        <v>721684</v>
      </c>
      <c r="AC6" s="34">
        <v>632978</v>
      </c>
      <c r="AD6" s="34">
        <v>637000</v>
      </c>
      <c r="AF6" s="63">
        <f t="shared" si="30"/>
        <v>0.23098665536849722</v>
      </c>
      <c r="AG6" s="63">
        <f t="shared" si="31"/>
        <v>0.17507167552236816</v>
      </c>
      <c r="AH6" s="63">
        <f t="shared" si="32"/>
        <v>0.14722392876484788</v>
      </c>
      <c r="AI6" s="63">
        <f t="shared" si="0"/>
        <v>0.13924023172579067</v>
      </c>
      <c r="AJ6" s="63">
        <f t="shared" si="33"/>
        <v>0.14086811879668487</v>
      </c>
      <c r="AK6" s="63">
        <f t="shared" si="1"/>
        <v>0.16181217040715701</v>
      </c>
      <c r="AL6" s="63">
        <f t="shared" si="34"/>
        <v>0.13883408335540137</v>
      </c>
      <c r="AM6" s="63">
        <f t="shared" si="35"/>
        <v>0.14212478744645657</v>
      </c>
      <c r="AN6" s="63">
        <f t="shared" si="36"/>
        <v>0.12957784799304004</v>
      </c>
      <c r="AO6" s="63">
        <f t="shared" si="37"/>
        <v>0.16749846047556394</v>
      </c>
      <c r="AQ6" s="13">
        <f t="shared" si="2"/>
        <v>2.8174855028326156E-3</v>
      </c>
      <c r="AR6" s="13">
        <f t="shared" si="3"/>
        <v>2.4626144237011698E-3</v>
      </c>
      <c r="AS6" s="13">
        <f t="shared" si="4"/>
        <v>2.604670692886806E-3</v>
      </c>
      <c r="AT6" s="13">
        <f t="shared" si="5"/>
        <v>2.4308822505758531E-3</v>
      </c>
      <c r="AU6" s="13">
        <f t="shared" si="6"/>
        <v>2.1663832739054561E-3</v>
      </c>
      <c r="AV6" s="13">
        <f t="shared" si="7"/>
        <v>2.1938076977696128E-3</v>
      </c>
      <c r="AW6" s="13">
        <f t="shared" si="8"/>
        <v>2.000840983270938E-3</v>
      </c>
      <c r="AX6" s="13">
        <f t="shared" si="9"/>
        <v>1.847405932994476E-3</v>
      </c>
      <c r="AY6" s="13">
        <f t="shared" si="10"/>
        <v>1.8544639142374648E-3</v>
      </c>
      <c r="AZ6" s="13">
        <f t="shared" si="11"/>
        <v>1.6244271213674759E-3</v>
      </c>
      <c r="BA6" s="13">
        <f t="shared" si="12"/>
        <v>1.6387650670260439E-3</v>
      </c>
      <c r="BB6" s="13">
        <f t="shared" si="13"/>
        <v>1.5383975124456909E-3</v>
      </c>
      <c r="BC6" s="13">
        <f t="shared" si="14"/>
        <v>1.473758253511133E-3</v>
      </c>
      <c r="BD6" s="13">
        <f t="shared" si="15"/>
        <v>1.5270270366291678E-3</v>
      </c>
      <c r="BE6" s="13">
        <f t="shared" si="16"/>
        <v>1.4407226787316223E-3</v>
      </c>
      <c r="BF6" s="13">
        <f t="shared" si="17"/>
        <v>1.4736837154995582E-3</v>
      </c>
      <c r="BG6" s="13">
        <f t="shared" si="18"/>
        <v>1.3798465290737003E-3</v>
      </c>
      <c r="BH6" s="13">
        <f t="shared" si="19"/>
        <v>1.3812943521145224E-3</v>
      </c>
      <c r="BI6" s="13">
        <f t="shared" si="20"/>
        <v>1.3776660850490651E-3</v>
      </c>
      <c r="BJ6" s="13">
        <f t="shared" si="21"/>
        <v>1.2923585171005028E-3</v>
      </c>
      <c r="BK6" s="13">
        <f t="shared" si="22"/>
        <v>1.3884965579552681E-3</v>
      </c>
      <c r="BL6" s="13">
        <f t="shared" si="23"/>
        <v>1.5347518622543799E-3</v>
      </c>
      <c r="BM6" s="13">
        <f t="shared" si="24"/>
        <v>1.5182563044828592E-3</v>
      </c>
      <c r="BN6" s="13">
        <f t="shared" si="25"/>
        <v>1.5117435212726525E-3</v>
      </c>
      <c r="BO6" s="13">
        <f t="shared" si="26"/>
        <v>1.4068171408781389E-3</v>
      </c>
      <c r="BP6" s="13">
        <f t="shared" si="27"/>
        <v>1.3004303923587646E-3</v>
      </c>
      <c r="BQ6" s="13">
        <f t="shared" si="28"/>
        <v>1.1800879065542971E-3</v>
      </c>
      <c r="BR6" s="13">
        <f t="shared" si="29"/>
        <v>1.1636685173569169E-3</v>
      </c>
    </row>
    <row r="7" spans="1:70" x14ac:dyDescent="0.2">
      <c r="A7" s="4">
        <v>5</v>
      </c>
      <c r="B7" s="6" t="s">
        <v>2</v>
      </c>
      <c r="C7" s="34">
        <v>843350</v>
      </c>
      <c r="D7" s="34">
        <v>840109</v>
      </c>
      <c r="E7" s="34">
        <v>837932</v>
      </c>
      <c r="F7" s="34">
        <v>781299</v>
      </c>
      <c r="G7" s="34">
        <v>716409</v>
      </c>
      <c r="H7" s="34">
        <v>627438</v>
      </c>
      <c r="I7" s="34">
        <v>611308</v>
      </c>
      <c r="J7" s="34">
        <v>601336</v>
      </c>
      <c r="K7" s="34">
        <v>520477</v>
      </c>
      <c r="L7" s="34">
        <v>492818</v>
      </c>
      <c r="M7" s="34">
        <v>411710</v>
      </c>
      <c r="N7" s="34">
        <v>410614</v>
      </c>
      <c r="O7" s="34">
        <v>400541</v>
      </c>
      <c r="P7" s="34">
        <v>395162</v>
      </c>
      <c r="Q7" s="34">
        <v>354871</v>
      </c>
      <c r="R7" s="34">
        <v>292793</v>
      </c>
      <c r="S7" s="34">
        <v>312173</v>
      </c>
      <c r="T7" s="34">
        <v>321127</v>
      </c>
      <c r="U7" s="34">
        <v>309229</v>
      </c>
      <c r="V7" s="34">
        <v>360514</v>
      </c>
      <c r="W7" s="34">
        <v>398695</v>
      </c>
      <c r="X7" s="34">
        <v>409241</v>
      </c>
      <c r="Y7" s="34">
        <v>364166</v>
      </c>
      <c r="Z7" s="34">
        <v>385642</v>
      </c>
      <c r="AA7" s="34">
        <v>383815</v>
      </c>
      <c r="AB7" s="34">
        <v>382684</v>
      </c>
      <c r="AC7" s="34">
        <v>382131</v>
      </c>
      <c r="AD7" s="34">
        <v>367518</v>
      </c>
      <c r="AF7" s="63">
        <f t="shared" si="30"/>
        <v>0.1384733467410286</v>
      </c>
      <c r="AG7" s="63">
        <f t="shared" si="31"/>
        <v>9.592322204322952E-2</v>
      </c>
      <c r="AH7" s="63">
        <f t="shared" si="32"/>
        <v>6.8765951925686714E-2</v>
      </c>
      <c r="AI7" s="63">
        <f t="shared" si="0"/>
        <v>6.9020069186334659E-2</v>
      </c>
      <c r="AJ7" s="63">
        <f t="shared" si="33"/>
        <v>7.0536706791441833E-2</v>
      </c>
      <c r="AK7" s="63">
        <f t="shared" si="1"/>
        <v>8.2852518772654288E-2</v>
      </c>
      <c r="AL7" s="63">
        <f t="shared" si="34"/>
        <v>6.9166298490304534E-2</v>
      </c>
      <c r="AM7" s="63">
        <f t="shared" si="35"/>
        <v>6.8958850607558159E-2</v>
      </c>
      <c r="AN7" s="63">
        <f t="shared" si="36"/>
        <v>6.9842121230717424E-2</v>
      </c>
      <c r="AO7" s="63">
        <f t="shared" si="37"/>
        <v>8.9506685132895267E-2</v>
      </c>
      <c r="AQ7" s="13">
        <f t="shared" si="2"/>
        <v>1.6609984605921019E-3</v>
      </c>
      <c r="AR7" s="13">
        <f t="shared" si="3"/>
        <v>1.6240055677296784E-3</v>
      </c>
      <c r="AS7" s="13">
        <f t="shared" si="4"/>
        <v>1.5785172842237929E-3</v>
      </c>
      <c r="AT7" s="13">
        <f t="shared" si="5"/>
        <v>1.4427639988427957E-3</v>
      </c>
      <c r="AU7" s="13">
        <f t="shared" si="6"/>
        <v>1.3368907067919133E-3</v>
      </c>
      <c r="AV7" s="13">
        <f t="shared" si="7"/>
        <v>1.1850776139256522E-3</v>
      </c>
      <c r="AW7" s="13">
        <f t="shared" si="8"/>
        <v>1.141145632947883E-3</v>
      </c>
      <c r="AX7" s="13">
        <f t="shared" si="9"/>
        <v>1.1377221157815587E-3</v>
      </c>
      <c r="AY7" s="13">
        <f t="shared" si="10"/>
        <v>9.9304585524229052E-4</v>
      </c>
      <c r="AZ7" s="13">
        <f t="shared" si="11"/>
        <v>9.3967193239228068E-4</v>
      </c>
      <c r="BA7" s="13">
        <f t="shared" si="12"/>
        <v>7.7623441308675826E-4</v>
      </c>
      <c r="BB7" s="13">
        <f t="shared" si="13"/>
        <v>7.6757337314299959E-4</v>
      </c>
      <c r="BC7" s="13">
        <f t="shared" si="14"/>
        <v>7.4695877447208394E-4</v>
      </c>
      <c r="BD7" s="13">
        <f t="shared" si="15"/>
        <v>7.3121271714813121E-4</v>
      </c>
      <c r="BE7" s="13">
        <f t="shared" si="16"/>
        <v>6.7166672717334608E-4</v>
      </c>
      <c r="BF7" s="13">
        <f t="shared" si="17"/>
        <v>5.9095858771810751E-4</v>
      </c>
      <c r="BG7" s="13">
        <f t="shared" si="18"/>
        <v>6.1758693588653379E-4</v>
      </c>
      <c r="BH7" s="13">
        <f t="shared" si="19"/>
        <v>6.4896892822611846E-4</v>
      </c>
      <c r="BI7" s="13">
        <f t="shared" si="20"/>
        <v>6.2139708392756053E-4</v>
      </c>
      <c r="BJ7" s="13">
        <f t="shared" si="21"/>
        <v>7.1341693567789619E-4</v>
      </c>
      <c r="BK7" s="13">
        <f t="shared" si="22"/>
        <v>7.7472054272887845E-4</v>
      </c>
      <c r="BL7" s="13">
        <f t="shared" si="23"/>
        <v>7.6511372473309189E-4</v>
      </c>
      <c r="BM7" s="13">
        <f t="shared" si="24"/>
        <v>6.7137810509723423E-4</v>
      </c>
      <c r="BN7" s="13">
        <f t="shared" si="25"/>
        <v>7.004469407346606E-4</v>
      </c>
      <c r="BO7" s="13">
        <f t="shared" si="26"/>
        <v>6.9326735766825939E-4</v>
      </c>
      <c r="BP7" s="13">
        <f t="shared" si="27"/>
        <v>6.8957314318929264E-4</v>
      </c>
      <c r="BQ7" s="13">
        <f t="shared" si="28"/>
        <v>7.1242313606397086E-4</v>
      </c>
      <c r="BR7" s="13">
        <f t="shared" si="29"/>
        <v>6.7138010386495989E-4</v>
      </c>
    </row>
    <row r="8" spans="1:70" x14ac:dyDescent="0.2">
      <c r="A8" s="4">
        <v>6</v>
      </c>
      <c r="B8" s="6" t="s">
        <v>43</v>
      </c>
      <c r="C8" s="34">
        <v>1003488</v>
      </c>
      <c r="D8" s="34">
        <v>1032193</v>
      </c>
      <c r="E8" s="34">
        <v>1014280</v>
      </c>
      <c r="F8" s="34">
        <v>1072167</v>
      </c>
      <c r="G8" s="34">
        <v>1133877</v>
      </c>
      <c r="H8" s="34">
        <v>1230974</v>
      </c>
      <c r="I8" s="34">
        <v>1213793</v>
      </c>
      <c r="J8" s="34">
        <v>1112491</v>
      </c>
      <c r="K8" s="34">
        <v>1182873</v>
      </c>
      <c r="L8" s="34">
        <v>1114703</v>
      </c>
      <c r="M8" s="34">
        <v>1144359</v>
      </c>
      <c r="N8" s="34">
        <v>1021177</v>
      </c>
      <c r="O8" s="34">
        <v>985786</v>
      </c>
      <c r="P8" s="34">
        <v>963100</v>
      </c>
      <c r="Q8" s="34">
        <v>946896</v>
      </c>
      <c r="R8" s="34">
        <v>923747</v>
      </c>
      <c r="S8" s="34">
        <v>962863</v>
      </c>
      <c r="T8" s="34">
        <v>1023227</v>
      </c>
      <c r="U8" s="34">
        <v>986992</v>
      </c>
      <c r="V8" s="34">
        <v>1000631</v>
      </c>
      <c r="W8" s="34">
        <v>1073595</v>
      </c>
      <c r="X8" s="34">
        <v>1339822</v>
      </c>
      <c r="Y8" s="34">
        <v>1401938</v>
      </c>
      <c r="Z8" s="34">
        <v>1362522</v>
      </c>
      <c r="AA8" s="34">
        <v>1410631</v>
      </c>
      <c r="AB8" s="34">
        <v>1417703</v>
      </c>
      <c r="AC8" s="34">
        <v>1420790</v>
      </c>
      <c r="AD8" s="34">
        <v>1474757</v>
      </c>
      <c r="AF8" s="63">
        <f t="shared" si="30"/>
        <v>0.20987822265377201</v>
      </c>
      <c r="AG8" s="63">
        <f t="shared" si="31"/>
        <v>0.21365720518007758</v>
      </c>
      <c r="AH8" s="63">
        <f t="shared" si="32"/>
        <v>0.18484893856984924</v>
      </c>
      <c r="AI8" s="63">
        <f t="shared" si="0"/>
        <v>0.20878828977004948</v>
      </c>
      <c r="AJ8" s="63">
        <f t="shared" si="33"/>
        <v>0.25526198127669747</v>
      </c>
      <c r="AK8" s="63">
        <f t="shared" si="1"/>
        <v>0.20001319151137958</v>
      </c>
      <c r="AL8" s="63">
        <f t="shared" si="34"/>
        <v>0.23034632443757114</v>
      </c>
      <c r="AM8" s="63">
        <f t="shared" si="35"/>
        <v>0.22371824681561761</v>
      </c>
      <c r="AN8" s="63">
        <f t="shared" si="36"/>
        <v>0.2583803760854726</v>
      </c>
      <c r="AO8" s="63">
        <f t="shared" si="37"/>
        <v>0.21446746373358505</v>
      </c>
      <c r="AQ8" s="13">
        <f t="shared" si="2"/>
        <v>1.9763941699444446E-3</v>
      </c>
      <c r="AR8" s="13">
        <f t="shared" si="3"/>
        <v>1.995321058305053E-3</v>
      </c>
      <c r="AS8" s="13">
        <f t="shared" si="4"/>
        <v>1.9107260625474485E-3</v>
      </c>
      <c r="AT8" s="13">
        <f t="shared" si="5"/>
        <v>1.9798872753546129E-3</v>
      </c>
      <c r="AU8" s="13">
        <f t="shared" si="6"/>
        <v>2.1159276669403849E-3</v>
      </c>
      <c r="AV8" s="13">
        <f t="shared" si="7"/>
        <v>2.3250101694900784E-3</v>
      </c>
      <c r="AW8" s="13">
        <f t="shared" si="8"/>
        <v>2.2658211265887403E-3</v>
      </c>
      <c r="AX8" s="13">
        <f t="shared" si="9"/>
        <v>2.1048226188153411E-3</v>
      </c>
      <c r="AY8" s="13">
        <f t="shared" si="10"/>
        <v>2.2568665472787728E-3</v>
      </c>
      <c r="AZ8" s="13">
        <f t="shared" si="11"/>
        <v>2.1254400652035285E-3</v>
      </c>
      <c r="BA8" s="13">
        <f t="shared" si="12"/>
        <v>2.1575643941744178E-3</v>
      </c>
      <c r="BB8" s="13">
        <f t="shared" si="13"/>
        <v>1.9089175587438541E-3</v>
      </c>
      <c r="BC8" s="13">
        <f t="shared" si="14"/>
        <v>1.8383673642691702E-3</v>
      </c>
      <c r="BD8" s="13">
        <f t="shared" si="15"/>
        <v>1.782132310002898E-3</v>
      </c>
      <c r="BE8" s="13">
        <f t="shared" si="16"/>
        <v>1.7921964243162521E-3</v>
      </c>
      <c r="BF8" s="13">
        <f t="shared" si="17"/>
        <v>1.8644442405687249E-3</v>
      </c>
      <c r="BG8" s="13">
        <f t="shared" si="18"/>
        <v>1.9048784162900559E-3</v>
      </c>
      <c r="BH8" s="13">
        <f t="shared" si="19"/>
        <v>2.0678501948513408E-3</v>
      </c>
      <c r="BI8" s="13">
        <f t="shared" si="20"/>
        <v>1.9833649193957579E-3</v>
      </c>
      <c r="BJ8" s="13">
        <f t="shared" si="21"/>
        <v>1.9801369759962413E-3</v>
      </c>
      <c r="BK8" s="13">
        <f t="shared" si="22"/>
        <v>2.0861463049975802E-3</v>
      </c>
      <c r="BL8" s="13">
        <f t="shared" si="23"/>
        <v>2.5049205746719922E-3</v>
      </c>
      <c r="BM8" s="13">
        <f t="shared" si="24"/>
        <v>2.5846193162014203E-3</v>
      </c>
      <c r="BN8" s="13">
        <f t="shared" si="25"/>
        <v>2.4747677031642591E-3</v>
      </c>
      <c r="BO8" s="13">
        <f t="shared" si="26"/>
        <v>2.547957807836938E-3</v>
      </c>
      <c r="BP8" s="13">
        <f t="shared" si="27"/>
        <v>2.5546140257206723E-3</v>
      </c>
      <c r="BQ8" s="13">
        <f t="shared" si="28"/>
        <v>2.6488394490065685E-3</v>
      </c>
      <c r="BR8" s="13">
        <f t="shared" si="29"/>
        <v>2.694078950787653E-3</v>
      </c>
    </row>
    <row r="9" spans="1:70" x14ac:dyDescent="0.2">
      <c r="A9" s="4">
        <v>7</v>
      </c>
      <c r="B9" s="6" t="s">
        <v>44</v>
      </c>
      <c r="C9" s="34">
        <v>1496824</v>
      </c>
      <c r="D9" s="34">
        <v>1442885</v>
      </c>
      <c r="E9" s="34">
        <v>1377729</v>
      </c>
      <c r="F9" s="34">
        <v>1392127</v>
      </c>
      <c r="G9" s="34">
        <v>1367386</v>
      </c>
      <c r="H9" s="34">
        <v>1329413</v>
      </c>
      <c r="I9" s="34">
        <v>1295352</v>
      </c>
      <c r="J9" s="34">
        <v>1233306</v>
      </c>
      <c r="K9" s="34">
        <v>1295446</v>
      </c>
      <c r="L9" s="34">
        <v>1245940</v>
      </c>
      <c r="M9" s="34">
        <v>1180154</v>
      </c>
      <c r="N9" s="34">
        <v>1065806</v>
      </c>
      <c r="O9" s="34">
        <v>1020272</v>
      </c>
      <c r="P9" s="34">
        <v>985000</v>
      </c>
      <c r="Q9" s="34">
        <v>935644</v>
      </c>
      <c r="R9" s="34">
        <v>889317</v>
      </c>
      <c r="S9" s="34">
        <v>833280</v>
      </c>
      <c r="T9" s="34">
        <v>728631</v>
      </c>
      <c r="U9" s="34">
        <v>758950</v>
      </c>
      <c r="V9" s="34">
        <v>760613</v>
      </c>
      <c r="W9" s="34">
        <v>811644</v>
      </c>
      <c r="X9" s="34">
        <v>989901</v>
      </c>
      <c r="Y9" s="34">
        <v>910276</v>
      </c>
      <c r="Z9" s="34">
        <v>879066</v>
      </c>
      <c r="AA9" s="34">
        <v>823007</v>
      </c>
      <c r="AB9" s="34">
        <v>923249</v>
      </c>
      <c r="AC9" s="34">
        <v>926116</v>
      </c>
      <c r="AD9" s="34">
        <v>973702</v>
      </c>
      <c r="AF9" s="63">
        <f t="shared" si="30"/>
        <v>0.25726739980640023</v>
      </c>
      <c r="AG9" s="63">
        <f t="shared" si="31"/>
        <v>0.23026989006993617</v>
      </c>
      <c r="AH9" s="63">
        <f t="shared" si="32"/>
        <v>0.18220083264939196</v>
      </c>
      <c r="AI9" s="63">
        <f t="shared" si="0"/>
        <v>0.15965245765614261</v>
      </c>
      <c r="AJ9" s="63">
        <f t="shared" si="33"/>
        <v>0.1667059216875009</v>
      </c>
      <c r="AK9" s="63">
        <f t="shared" si="1"/>
        <v>0.20687181311588818</v>
      </c>
      <c r="AL9" s="63">
        <f t="shared" si="34"/>
        <v>0.16118901554188247</v>
      </c>
      <c r="AM9" s="63">
        <f t="shared" si="35"/>
        <v>0.15933951035245106</v>
      </c>
      <c r="AN9" s="63">
        <f t="shared" si="36"/>
        <v>0.16255984726339337</v>
      </c>
      <c r="AO9" s="63">
        <f t="shared" si="37"/>
        <v>0.19944672099477556</v>
      </c>
      <c r="AQ9" s="13">
        <f t="shared" si="2"/>
        <v>2.9480314931846947E-3</v>
      </c>
      <c r="AR9" s="13">
        <f t="shared" si="3"/>
        <v>2.7892252952814896E-3</v>
      </c>
      <c r="AS9" s="13">
        <f t="shared" si="4"/>
        <v>2.5954003898602295E-3</v>
      </c>
      <c r="AT9" s="13">
        <f t="shared" si="5"/>
        <v>2.5707324819525235E-3</v>
      </c>
      <c r="AU9" s="13">
        <f t="shared" si="6"/>
        <v>2.5516787700843612E-3</v>
      </c>
      <c r="AV9" s="13">
        <f t="shared" si="7"/>
        <v>2.5109374726454935E-3</v>
      </c>
      <c r="AW9" s="13">
        <f t="shared" si="8"/>
        <v>2.4180695785599175E-3</v>
      </c>
      <c r="AX9" s="13">
        <f t="shared" si="9"/>
        <v>2.3334034744736569E-3</v>
      </c>
      <c r="AY9" s="13">
        <f t="shared" si="10"/>
        <v>2.4716505839647174E-3</v>
      </c>
      <c r="AZ9" s="13">
        <f t="shared" si="11"/>
        <v>2.3756738744218722E-3</v>
      </c>
      <c r="BA9" s="13">
        <f t="shared" si="12"/>
        <v>2.2250519723640188E-3</v>
      </c>
      <c r="BB9" s="13">
        <f t="shared" si="13"/>
        <v>1.9923439204119877E-3</v>
      </c>
      <c r="BC9" s="13">
        <f t="shared" si="14"/>
        <v>1.9026794329374071E-3</v>
      </c>
      <c r="BD9" s="13">
        <f t="shared" si="15"/>
        <v>1.8226563444635599E-3</v>
      </c>
      <c r="BE9" s="13">
        <f t="shared" si="16"/>
        <v>1.7708996882793415E-3</v>
      </c>
      <c r="BF9" s="13">
        <f t="shared" si="17"/>
        <v>1.7949524693339808E-3</v>
      </c>
      <c r="BG9" s="13">
        <f t="shared" si="18"/>
        <v>1.6485181035372401E-3</v>
      </c>
      <c r="BH9" s="13">
        <f t="shared" si="19"/>
        <v>1.4724980432736111E-3</v>
      </c>
      <c r="BI9" s="13">
        <f t="shared" si="20"/>
        <v>1.5251134817459619E-3</v>
      </c>
      <c r="BJ9" s="13">
        <f t="shared" si="21"/>
        <v>1.5051681646115593E-3</v>
      </c>
      <c r="BK9" s="13">
        <f t="shared" si="22"/>
        <v>1.5771386151886475E-3</v>
      </c>
      <c r="BL9" s="13">
        <f t="shared" si="23"/>
        <v>1.8507110510115371E-3</v>
      </c>
      <c r="BM9" s="13">
        <f t="shared" si="24"/>
        <v>1.6781890017066119E-3</v>
      </c>
      <c r="BN9" s="13">
        <f t="shared" si="25"/>
        <v>1.5966598306301053E-3</v>
      </c>
      <c r="BO9" s="13">
        <f t="shared" si="26"/>
        <v>1.4865596400153228E-3</v>
      </c>
      <c r="BP9" s="13">
        <f t="shared" si="27"/>
        <v>1.6636381841842651E-3</v>
      </c>
      <c r="BQ9" s="13">
        <f t="shared" si="28"/>
        <v>1.7265975937022131E-3</v>
      </c>
      <c r="BR9" s="13">
        <f t="shared" si="29"/>
        <v>1.7787541015501802E-3</v>
      </c>
    </row>
    <row r="10" spans="1:70" x14ac:dyDescent="0.2">
      <c r="A10" s="4">
        <v>8</v>
      </c>
      <c r="B10" s="6" t="s">
        <v>45</v>
      </c>
      <c r="C10" s="34">
        <v>341948</v>
      </c>
      <c r="D10" s="34">
        <v>275976</v>
      </c>
      <c r="E10" s="34">
        <v>232222</v>
      </c>
      <c r="F10" s="34">
        <v>226911</v>
      </c>
      <c r="G10" s="34">
        <v>230964</v>
      </c>
      <c r="H10" s="34">
        <v>287214</v>
      </c>
      <c r="I10" s="34">
        <v>288576</v>
      </c>
      <c r="J10" s="34">
        <v>203515</v>
      </c>
      <c r="K10" s="34">
        <v>298675</v>
      </c>
      <c r="L10" s="34">
        <v>312194</v>
      </c>
      <c r="M10" s="34">
        <v>282376</v>
      </c>
      <c r="N10" s="34">
        <v>288025</v>
      </c>
      <c r="O10" s="34">
        <v>277863</v>
      </c>
      <c r="P10" s="34">
        <v>227218</v>
      </c>
      <c r="Q10" s="34">
        <v>206120</v>
      </c>
      <c r="R10" s="34">
        <v>194924</v>
      </c>
      <c r="S10" s="34">
        <v>191759</v>
      </c>
      <c r="T10" s="34">
        <v>168072</v>
      </c>
      <c r="U10" s="34">
        <v>199062</v>
      </c>
      <c r="V10" s="34">
        <v>206228</v>
      </c>
      <c r="W10" s="34">
        <v>210199</v>
      </c>
      <c r="X10" s="34">
        <v>247840</v>
      </c>
      <c r="Y10" s="34">
        <v>285641</v>
      </c>
      <c r="Z10" s="34">
        <v>303608</v>
      </c>
      <c r="AA10" s="34">
        <v>296715</v>
      </c>
      <c r="AB10" s="34">
        <v>306542</v>
      </c>
      <c r="AC10" s="34">
        <v>284033</v>
      </c>
      <c r="AD10" s="34">
        <v>270808</v>
      </c>
      <c r="AF10" s="63">
        <f t="shared" si="30"/>
        <v>4.8369045373376045E-2</v>
      </c>
      <c r="AG10" s="63">
        <f t="shared" si="31"/>
        <v>5.266121431323368E-2</v>
      </c>
      <c r="AH10" s="63">
        <f t="shared" si="32"/>
        <v>4.3999270890956323E-2</v>
      </c>
      <c r="AI10" s="63">
        <f t="shared" si="0"/>
        <v>3.9982478366123057E-2</v>
      </c>
      <c r="AJ10" s="63">
        <f t="shared" si="33"/>
        <v>5.2654393349569228E-2</v>
      </c>
      <c r="AK10" s="63">
        <f t="shared" si="1"/>
        <v>4.7829228412671669E-2</v>
      </c>
      <c r="AL10" s="63">
        <f t="shared" si="34"/>
        <v>4.6316841877130158E-2</v>
      </c>
      <c r="AM10" s="63">
        <f t="shared" si="35"/>
        <v>4.4588309328157105E-2</v>
      </c>
      <c r="AN10" s="63">
        <f t="shared" si="36"/>
        <v>5.3928246868718867E-2</v>
      </c>
      <c r="AO10" s="63">
        <f t="shared" si="37"/>
        <v>4.7462121215328286E-2</v>
      </c>
      <c r="AQ10" s="13">
        <f t="shared" si="2"/>
        <v>6.734749529881403E-4</v>
      </c>
      <c r="AR10" s="13">
        <f t="shared" si="3"/>
        <v>5.3348620305194408E-4</v>
      </c>
      <c r="AS10" s="13">
        <f t="shared" si="4"/>
        <v>4.3746561866239459E-4</v>
      </c>
      <c r="AT10" s="13">
        <f t="shared" si="5"/>
        <v>4.1901886696567851E-4</v>
      </c>
      <c r="AU10" s="13">
        <f t="shared" si="6"/>
        <v>4.3100187909907254E-4</v>
      </c>
      <c r="AV10" s="13">
        <f t="shared" si="7"/>
        <v>5.4247731537784177E-4</v>
      </c>
      <c r="AW10" s="13">
        <f t="shared" si="8"/>
        <v>5.3869283924563112E-4</v>
      </c>
      <c r="AX10" s="13">
        <f t="shared" si="9"/>
        <v>3.8504848602658733E-4</v>
      </c>
      <c r="AY10" s="13">
        <f t="shared" si="10"/>
        <v>5.6985797799805006E-4</v>
      </c>
      <c r="AZ10" s="13">
        <f t="shared" si="11"/>
        <v>5.9527034171088654E-4</v>
      </c>
      <c r="BA10" s="13">
        <f t="shared" si="12"/>
        <v>5.3238922695534837E-4</v>
      </c>
      <c r="BB10" s="13">
        <f t="shared" si="13"/>
        <v>5.3841398685751688E-4</v>
      </c>
      <c r="BC10" s="13">
        <f t="shared" si="14"/>
        <v>5.1817967686488187E-4</v>
      </c>
      <c r="BD10" s="13">
        <f t="shared" si="15"/>
        <v>4.2044703479829555E-4</v>
      </c>
      <c r="BE10" s="13">
        <f t="shared" si="16"/>
        <v>3.9012470955634607E-4</v>
      </c>
      <c r="BF10" s="13">
        <f t="shared" si="17"/>
        <v>3.9342474633056253E-4</v>
      </c>
      <c r="BG10" s="13">
        <f t="shared" si="18"/>
        <v>3.7936609904977637E-4</v>
      </c>
      <c r="BH10" s="13">
        <f t="shared" si="19"/>
        <v>3.3965847065123826E-4</v>
      </c>
      <c r="BI10" s="13">
        <f t="shared" si="20"/>
        <v>4.0001599565625496E-4</v>
      </c>
      <c r="BJ10" s="13">
        <f t="shared" si="21"/>
        <v>4.0810217581281497E-4</v>
      </c>
      <c r="BK10" s="13">
        <f t="shared" si="22"/>
        <v>4.0844626434007834E-4</v>
      </c>
      <c r="BL10" s="13">
        <f t="shared" si="23"/>
        <v>4.6335969645722083E-4</v>
      </c>
      <c r="BM10" s="13">
        <f t="shared" si="24"/>
        <v>5.2660905553533028E-4</v>
      </c>
      <c r="BN10" s="13">
        <f t="shared" si="25"/>
        <v>5.5144744292003674E-4</v>
      </c>
      <c r="BO10" s="13">
        <f t="shared" si="26"/>
        <v>5.3594263911138857E-4</v>
      </c>
      <c r="BP10" s="13">
        <f t="shared" si="27"/>
        <v>5.5236991998498016E-4</v>
      </c>
      <c r="BQ10" s="13">
        <f t="shared" si="28"/>
        <v>5.2953484696519732E-4</v>
      </c>
      <c r="BR10" s="13">
        <f t="shared" si="29"/>
        <v>4.9471074387502667E-4</v>
      </c>
    </row>
    <row r="11" spans="1:70" x14ac:dyDescent="0.2">
      <c r="A11" s="4">
        <v>9</v>
      </c>
      <c r="B11" s="6" t="s">
        <v>46</v>
      </c>
      <c r="C11" s="34">
        <v>4120505</v>
      </c>
      <c r="D11" s="34">
        <v>4076542</v>
      </c>
      <c r="E11" s="34">
        <v>4055629</v>
      </c>
      <c r="F11" s="34">
        <v>3986966</v>
      </c>
      <c r="G11" s="34">
        <v>4204881</v>
      </c>
      <c r="H11" s="34">
        <v>4201089</v>
      </c>
      <c r="I11" s="34">
        <v>4142994</v>
      </c>
      <c r="J11" s="34">
        <v>4372635</v>
      </c>
      <c r="K11" s="34">
        <v>4041872</v>
      </c>
      <c r="L11" s="34">
        <v>4149375</v>
      </c>
      <c r="M11" s="34">
        <v>4152217</v>
      </c>
      <c r="N11" s="34">
        <v>4517920</v>
      </c>
      <c r="O11" s="34">
        <v>4524946</v>
      </c>
      <c r="P11" s="34">
        <v>4622007</v>
      </c>
      <c r="Q11" s="34">
        <v>4738213</v>
      </c>
      <c r="R11" s="34">
        <v>4732485</v>
      </c>
      <c r="S11" s="34">
        <v>4955602</v>
      </c>
      <c r="T11" s="34">
        <v>4938531</v>
      </c>
      <c r="U11" s="34">
        <v>4954585</v>
      </c>
      <c r="V11" s="34">
        <v>4878490</v>
      </c>
      <c r="W11" s="34">
        <v>4960959</v>
      </c>
      <c r="X11" s="34">
        <v>5363920</v>
      </c>
      <c r="Y11" s="34">
        <v>5725240</v>
      </c>
      <c r="Z11" s="34">
        <v>5918312</v>
      </c>
      <c r="AA11" s="34">
        <v>5942243</v>
      </c>
      <c r="AB11" s="34">
        <v>6053974</v>
      </c>
      <c r="AC11" s="34">
        <v>5549944</v>
      </c>
      <c r="AD11" s="34">
        <v>5563963</v>
      </c>
      <c r="AF11" s="63">
        <f t="shared" si="30"/>
        <v>0.7733039657207772</v>
      </c>
      <c r="AG11" s="63">
        <f t="shared" si="31"/>
        <v>0.79840528466229299</v>
      </c>
      <c r="AH11" s="63">
        <f t="shared" si="32"/>
        <v>0.89600544560038631</v>
      </c>
      <c r="AI11" s="63">
        <f t="shared" si="0"/>
        <v>0.9843778069730641</v>
      </c>
      <c r="AJ11" s="63">
        <f t="shared" si="33"/>
        <v>1.0553670245072837</v>
      </c>
      <c r="AK11" s="63">
        <f t="shared" si="1"/>
        <v>0.8474468824685728</v>
      </c>
      <c r="AL11" s="63">
        <f t="shared" si="34"/>
        <v>1.0214213421791387</v>
      </c>
      <c r="AM11" s="63">
        <f t="shared" si="35"/>
        <v>1.0122273282946106</v>
      </c>
      <c r="AN11" s="63">
        <f t="shared" si="36"/>
        <v>1.0663029316832806</v>
      </c>
      <c r="AO11" s="63">
        <f t="shared" si="37"/>
        <v>0.9016768985780349</v>
      </c>
      <c r="AQ11" s="13">
        <f t="shared" si="2"/>
        <v>8.1154354204802971E-3</v>
      </c>
      <c r="AR11" s="13">
        <f t="shared" si="3"/>
        <v>7.8803189884692083E-3</v>
      </c>
      <c r="AS11" s="13">
        <f t="shared" si="4"/>
        <v>7.640095467053719E-3</v>
      </c>
      <c r="AT11" s="13">
        <f t="shared" si="5"/>
        <v>7.3624195210927777E-3</v>
      </c>
      <c r="AU11" s="13">
        <f t="shared" si="6"/>
        <v>7.8467276821841819E-3</v>
      </c>
      <c r="AV11" s="13">
        <f t="shared" si="7"/>
        <v>7.934834243398239E-3</v>
      </c>
      <c r="AW11" s="13">
        <f t="shared" si="8"/>
        <v>7.7338420410485078E-3</v>
      </c>
      <c r="AX11" s="13">
        <f t="shared" si="9"/>
        <v>8.2729847269089087E-3</v>
      </c>
      <c r="AY11" s="13">
        <f t="shared" si="10"/>
        <v>7.7117033740585414E-3</v>
      </c>
      <c r="AZ11" s="13">
        <f t="shared" si="11"/>
        <v>7.9117467796838183E-3</v>
      </c>
      <c r="BA11" s="13">
        <f t="shared" si="12"/>
        <v>7.8285534138200687E-3</v>
      </c>
      <c r="BB11" s="13">
        <f t="shared" si="13"/>
        <v>8.4454867442177346E-3</v>
      </c>
      <c r="BC11" s="13">
        <f t="shared" si="14"/>
        <v>8.4384572833052247E-3</v>
      </c>
      <c r="BD11" s="13">
        <f t="shared" si="15"/>
        <v>8.5526196778730815E-3</v>
      </c>
      <c r="BE11" s="13">
        <f t="shared" si="16"/>
        <v>8.9680475957748078E-3</v>
      </c>
      <c r="BF11" s="13">
        <f t="shared" si="17"/>
        <v>9.5518084516949785E-3</v>
      </c>
      <c r="BG11" s="13">
        <f t="shared" si="18"/>
        <v>9.8039069831573466E-3</v>
      </c>
      <c r="BH11" s="13">
        <f t="shared" si="19"/>
        <v>9.9803291846573515E-3</v>
      </c>
      <c r="BI11" s="13">
        <f t="shared" si="20"/>
        <v>9.9562611238636495E-3</v>
      </c>
      <c r="BJ11" s="13">
        <f t="shared" si="21"/>
        <v>9.653986770375796E-3</v>
      </c>
      <c r="BK11" s="13">
        <f t="shared" si="22"/>
        <v>9.6398421072140719E-3</v>
      </c>
      <c r="BL11" s="13">
        <f t="shared" si="23"/>
        <v>1.0028342249115623E-2</v>
      </c>
      <c r="BM11" s="13">
        <f t="shared" si="24"/>
        <v>1.0555078679577142E-2</v>
      </c>
      <c r="BN11" s="13">
        <f t="shared" si="25"/>
        <v>1.0749512591245845E-2</v>
      </c>
      <c r="BO11" s="13">
        <f t="shared" si="26"/>
        <v>1.0733199857308105E-2</v>
      </c>
      <c r="BP11" s="13">
        <f t="shared" si="27"/>
        <v>1.0908890572812699E-2</v>
      </c>
      <c r="BQ11" s="13">
        <f t="shared" si="28"/>
        <v>1.0346997520377614E-2</v>
      </c>
      <c r="BR11" s="13">
        <f t="shared" si="29"/>
        <v>1.0164220682635391E-2</v>
      </c>
    </row>
    <row r="12" spans="1:70" x14ac:dyDescent="0.2">
      <c r="A12" s="4">
        <v>10</v>
      </c>
      <c r="B12" s="6" t="s">
        <v>47</v>
      </c>
      <c r="C12" s="34">
        <v>4158828</v>
      </c>
      <c r="D12" s="34">
        <v>4238504</v>
      </c>
      <c r="E12" s="34">
        <v>4332770</v>
      </c>
      <c r="F12" s="34">
        <v>4498980</v>
      </c>
      <c r="G12" s="34">
        <v>4585258</v>
      </c>
      <c r="H12" s="34">
        <v>4698674</v>
      </c>
      <c r="I12" s="34">
        <v>4732339</v>
      </c>
      <c r="J12" s="34">
        <v>4854651</v>
      </c>
      <c r="K12" s="34">
        <v>4713120</v>
      </c>
      <c r="L12" s="34">
        <v>4606962</v>
      </c>
      <c r="M12" s="34">
        <v>4591730</v>
      </c>
      <c r="N12" s="34">
        <v>4190828</v>
      </c>
      <c r="O12" s="34">
        <v>3926916</v>
      </c>
      <c r="P12" s="34">
        <v>3941691</v>
      </c>
      <c r="Q12" s="34">
        <v>3725137</v>
      </c>
      <c r="R12" s="34">
        <v>3648940</v>
      </c>
      <c r="S12" s="34">
        <v>3702805</v>
      </c>
      <c r="T12" s="34">
        <v>3276476</v>
      </c>
      <c r="U12" s="34">
        <v>3355848</v>
      </c>
      <c r="V12" s="34">
        <v>3189645</v>
      </c>
      <c r="W12" s="34">
        <v>3219968</v>
      </c>
      <c r="X12" s="34">
        <v>3466028</v>
      </c>
      <c r="Y12" s="34">
        <v>3518837</v>
      </c>
      <c r="Z12" s="34">
        <v>3507938</v>
      </c>
      <c r="AA12" s="34">
        <v>3481006</v>
      </c>
      <c r="AB12" s="34">
        <v>3379290</v>
      </c>
      <c r="AC12" s="34">
        <v>3274812</v>
      </c>
      <c r="AD12" s="34">
        <v>3323852</v>
      </c>
      <c r="AF12" s="63">
        <f t="shared" si="30"/>
        <v>0.84881152502769164</v>
      </c>
      <c r="AG12" s="63">
        <f t="shared" si="31"/>
        <v>0.87144750195193665</v>
      </c>
      <c r="AH12" s="63">
        <f t="shared" si="32"/>
        <v>0.7365311712798861</v>
      </c>
      <c r="AI12" s="63">
        <f t="shared" si="0"/>
        <v>0.66232259497466139</v>
      </c>
      <c r="AJ12" s="63">
        <f t="shared" si="33"/>
        <v>0.6303524247719019</v>
      </c>
      <c r="AK12" s="63">
        <f t="shared" si="1"/>
        <v>0.80586069800574855</v>
      </c>
      <c r="AL12" s="63">
        <f t="shared" si="34"/>
        <v>0.64618584319968408</v>
      </c>
      <c r="AM12" s="63">
        <f t="shared" si="35"/>
        <v>0.65428663572074464</v>
      </c>
      <c r="AN12" s="63">
        <f t="shared" si="36"/>
        <v>0.61607421183545175</v>
      </c>
      <c r="AO12" s="63">
        <f t="shared" si="37"/>
        <v>0.74805532378104789</v>
      </c>
      <c r="AQ12" s="13">
        <f t="shared" si="2"/>
        <v>8.1909135066903782E-3</v>
      </c>
      <c r="AR12" s="13">
        <f t="shared" si="3"/>
        <v>8.1934059685642123E-3</v>
      </c>
      <c r="AS12" s="13">
        <f t="shared" si="4"/>
        <v>8.1621806227311078E-3</v>
      </c>
      <c r="AT12" s="13">
        <f t="shared" si="5"/>
        <v>8.3079158881731088E-3</v>
      </c>
      <c r="AU12" s="13">
        <f t="shared" si="6"/>
        <v>8.5565491338652558E-3</v>
      </c>
      <c r="AV12" s="13">
        <f t="shared" si="7"/>
        <v>8.8746511568226667E-3</v>
      </c>
      <c r="AW12" s="13">
        <f t="shared" si="8"/>
        <v>8.8339887315051525E-3</v>
      </c>
      <c r="AX12" s="13">
        <f t="shared" si="9"/>
        <v>9.1849545131192211E-3</v>
      </c>
      <c r="AY12" s="13">
        <f t="shared" si="10"/>
        <v>8.9924132694807739E-3</v>
      </c>
      <c r="AZ12" s="13">
        <f t="shared" si="11"/>
        <v>8.7842426311494429E-3</v>
      </c>
      <c r="BA12" s="13">
        <f t="shared" si="12"/>
        <v>8.6572073585845875E-3</v>
      </c>
      <c r="BB12" s="13">
        <f t="shared" si="13"/>
        <v>7.8340436132770218E-3</v>
      </c>
      <c r="BC12" s="13">
        <f t="shared" si="14"/>
        <v>7.3232062705561171E-3</v>
      </c>
      <c r="BD12" s="13">
        <f t="shared" si="15"/>
        <v>7.2937544254466124E-3</v>
      </c>
      <c r="BE12" s="13">
        <f t="shared" si="16"/>
        <v>7.0505918405909104E-3</v>
      </c>
      <c r="BF12" s="13">
        <f t="shared" si="17"/>
        <v>7.3648360072409904E-3</v>
      </c>
      <c r="BG12" s="13">
        <f t="shared" si="18"/>
        <v>7.3254381196815122E-3</v>
      </c>
      <c r="BH12" s="13">
        <f t="shared" si="19"/>
        <v>6.6214647727490987E-3</v>
      </c>
      <c r="BI12" s="13">
        <f t="shared" si="20"/>
        <v>6.7435918406880862E-3</v>
      </c>
      <c r="BJ12" s="13">
        <f t="shared" si="21"/>
        <v>6.3119511636172887E-3</v>
      </c>
      <c r="BK12" s="13">
        <f t="shared" si="22"/>
        <v>6.2568513689151388E-3</v>
      </c>
      <c r="BL12" s="13">
        <f t="shared" si="23"/>
        <v>6.4800584328285511E-3</v>
      </c>
      <c r="BM12" s="13">
        <f t="shared" si="24"/>
        <v>6.4873440057721934E-3</v>
      </c>
      <c r="BN12" s="13">
        <f t="shared" si="25"/>
        <v>6.3715166926498245E-3</v>
      </c>
      <c r="BO12" s="13">
        <f t="shared" si="26"/>
        <v>6.2875808179653136E-3</v>
      </c>
      <c r="BP12" s="13">
        <f t="shared" si="27"/>
        <v>6.0892737272740562E-3</v>
      </c>
      <c r="BQ12" s="13">
        <f t="shared" si="28"/>
        <v>6.1053718098241817E-3</v>
      </c>
      <c r="BR12" s="13">
        <f t="shared" si="29"/>
        <v>6.0719967484361434E-3</v>
      </c>
    </row>
    <row r="13" spans="1:70" x14ac:dyDescent="0.2">
      <c r="A13" s="4">
        <v>11</v>
      </c>
      <c r="B13" s="6" t="s">
        <v>48</v>
      </c>
      <c r="C13" s="34">
        <v>244013</v>
      </c>
      <c r="D13" s="34">
        <v>200796</v>
      </c>
      <c r="E13" s="34">
        <v>227948</v>
      </c>
      <c r="F13" s="34">
        <v>270486</v>
      </c>
      <c r="G13" s="34">
        <v>231334</v>
      </c>
      <c r="H13" s="34">
        <v>293115</v>
      </c>
      <c r="I13" s="34">
        <v>267237</v>
      </c>
      <c r="J13" s="34">
        <v>206017</v>
      </c>
      <c r="K13" s="34">
        <v>305366</v>
      </c>
      <c r="L13" s="34">
        <v>309055</v>
      </c>
      <c r="M13" s="34">
        <v>214095</v>
      </c>
      <c r="N13" s="34">
        <v>136933</v>
      </c>
      <c r="O13" s="34">
        <v>236269</v>
      </c>
      <c r="P13" s="34">
        <v>248730</v>
      </c>
      <c r="Q13" s="34">
        <v>235691</v>
      </c>
      <c r="R13" s="34">
        <v>201022</v>
      </c>
      <c r="S13" s="34">
        <v>182507</v>
      </c>
      <c r="T13" s="34">
        <v>154667</v>
      </c>
      <c r="U13" s="34">
        <v>165031</v>
      </c>
      <c r="V13" s="34">
        <v>178666</v>
      </c>
      <c r="W13" s="34">
        <v>191728</v>
      </c>
      <c r="X13" s="34">
        <v>272831</v>
      </c>
      <c r="Y13" s="34">
        <v>243767</v>
      </c>
      <c r="Z13" s="34">
        <v>240817</v>
      </c>
      <c r="AA13" s="34">
        <v>242031</v>
      </c>
      <c r="AB13" s="34">
        <v>256546</v>
      </c>
      <c r="AC13" s="34">
        <v>291717</v>
      </c>
      <c r="AD13" s="34">
        <v>325297</v>
      </c>
      <c r="AF13" s="63">
        <f t="shared" si="30"/>
        <v>4.6687167947795337E-2</v>
      </c>
      <c r="AG13" s="63">
        <f t="shared" si="31"/>
        <v>4.5336268028545387E-2</v>
      </c>
      <c r="AH13" s="63">
        <f t="shared" si="32"/>
        <v>3.9495454266544168E-2</v>
      </c>
      <c r="AI13" s="63">
        <f t="shared" si="0"/>
        <v>3.7357639492266059E-2</v>
      </c>
      <c r="AJ13" s="63">
        <f t="shared" si="33"/>
        <v>4.7336699937678972E-2</v>
      </c>
      <c r="AK13" s="63">
        <f t="shared" si="1"/>
        <v>4.3944820647836121E-2</v>
      </c>
      <c r="AL13" s="63">
        <f t="shared" si="34"/>
        <v>4.1559797219428027E-2</v>
      </c>
      <c r="AM13" s="63">
        <f t="shared" si="35"/>
        <v>3.9615967217950361E-2</v>
      </c>
      <c r="AN13" s="63">
        <f t="shared" si="36"/>
        <v>4.811033643125337E-2</v>
      </c>
      <c r="AO13" s="63">
        <f t="shared" si="37"/>
        <v>4.3641603412110312E-2</v>
      </c>
      <c r="AQ13" s="13">
        <f t="shared" si="2"/>
        <v>4.8058957415599761E-4</v>
      </c>
      <c r="AR13" s="13">
        <f t="shared" si="3"/>
        <v>3.8815656299105055E-4</v>
      </c>
      <c r="AS13" s="13">
        <f t="shared" si="4"/>
        <v>4.2941415043732084E-4</v>
      </c>
      <c r="AT13" s="13">
        <f t="shared" si="5"/>
        <v>4.994854249026205E-4</v>
      </c>
      <c r="AU13" s="13">
        <f t="shared" si="6"/>
        <v>4.3169233603290925E-4</v>
      </c>
      <c r="AV13" s="13">
        <f t="shared" si="7"/>
        <v>5.5362286760734538E-4</v>
      </c>
      <c r="AW13" s="13">
        <f t="shared" si="8"/>
        <v>4.9885873489647346E-4</v>
      </c>
      <c r="AX13" s="13">
        <f t="shared" si="9"/>
        <v>3.8978224674220298E-4</v>
      </c>
      <c r="AY13" s="13">
        <f t="shared" si="10"/>
        <v>5.8262409411350986E-4</v>
      </c>
      <c r="AZ13" s="13">
        <f t="shared" si="11"/>
        <v>5.8928510944303238E-4</v>
      </c>
      <c r="BA13" s="13">
        <f t="shared" si="12"/>
        <v>4.036528300741044E-4</v>
      </c>
      <c r="BB13" s="13">
        <f t="shared" si="13"/>
        <v>2.5597306644340026E-4</v>
      </c>
      <c r="BC13" s="13">
        <f t="shared" si="14"/>
        <v>4.4061207887767994E-4</v>
      </c>
      <c r="BD13" s="13">
        <f t="shared" si="15"/>
        <v>4.6025310919636672E-4</v>
      </c>
      <c r="BE13" s="13">
        <f t="shared" si="16"/>
        <v>4.460939400351483E-4</v>
      </c>
      <c r="BF13" s="13">
        <f t="shared" si="17"/>
        <v>4.0573264121843556E-4</v>
      </c>
      <c r="BG13" s="13">
        <f t="shared" si="18"/>
        <v>3.6106242022161948E-4</v>
      </c>
      <c r="BH13" s="13">
        <f t="shared" si="19"/>
        <v>3.125681653113848E-4</v>
      </c>
      <c r="BI13" s="13">
        <f t="shared" si="20"/>
        <v>3.3163054615721442E-4</v>
      </c>
      <c r="BJ13" s="13">
        <f t="shared" si="21"/>
        <v>3.5356005655765656E-4</v>
      </c>
      <c r="BK13" s="13">
        <f t="shared" si="22"/>
        <v>3.7255450962846891E-4</v>
      </c>
      <c r="BL13" s="13">
        <f t="shared" si="23"/>
        <v>5.1008267165961912E-4</v>
      </c>
      <c r="BM13" s="13">
        <f t="shared" si="24"/>
        <v>4.494099573964552E-4</v>
      </c>
      <c r="BN13" s="13">
        <f t="shared" si="25"/>
        <v>4.373992742670631E-4</v>
      </c>
      <c r="BO13" s="13">
        <f t="shared" si="26"/>
        <v>4.3716944841605066E-4</v>
      </c>
      <c r="BP13" s="13">
        <f t="shared" si="27"/>
        <v>4.622801883346058E-4</v>
      </c>
      <c r="BQ13" s="13">
        <f t="shared" si="28"/>
        <v>5.4386045618694473E-4</v>
      </c>
      <c r="BR13" s="13">
        <f t="shared" si="29"/>
        <v>5.9425098538564054E-4</v>
      </c>
    </row>
    <row r="14" spans="1:70" x14ac:dyDescent="0.2">
      <c r="A14" s="4">
        <v>12</v>
      </c>
      <c r="B14" s="6" t="s">
        <v>49</v>
      </c>
      <c r="C14" s="34">
        <v>2291868</v>
      </c>
      <c r="D14" s="34">
        <v>2343643</v>
      </c>
      <c r="E14" s="34">
        <v>2377984</v>
      </c>
      <c r="F14" s="34">
        <v>2381672</v>
      </c>
      <c r="G14" s="34">
        <v>2468201</v>
      </c>
      <c r="H14" s="34">
        <v>2617533</v>
      </c>
      <c r="I14" s="34">
        <v>2622028</v>
      </c>
      <c r="J14" s="34">
        <v>2491342</v>
      </c>
      <c r="K14" s="34">
        <v>2357101</v>
      </c>
      <c r="L14" s="34">
        <v>2328064</v>
      </c>
      <c r="M14" s="34">
        <v>2331500</v>
      </c>
      <c r="N14" s="34">
        <v>1989923</v>
      </c>
      <c r="O14" s="34">
        <v>1928576</v>
      </c>
      <c r="P14" s="34">
        <v>1953053</v>
      </c>
      <c r="Q14" s="34">
        <v>1926773</v>
      </c>
      <c r="R14" s="34">
        <v>1839862</v>
      </c>
      <c r="S14" s="34">
        <v>1874336</v>
      </c>
      <c r="T14" s="34">
        <v>1889905</v>
      </c>
      <c r="U14" s="34">
        <v>1954554</v>
      </c>
      <c r="V14" s="34">
        <v>1961080</v>
      </c>
      <c r="W14" s="34">
        <v>1985061</v>
      </c>
      <c r="X14" s="34">
        <v>1836454</v>
      </c>
      <c r="Y14" s="34">
        <v>1903824</v>
      </c>
      <c r="Z14" s="34">
        <v>1701839</v>
      </c>
      <c r="AA14" s="34">
        <v>1566769</v>
      </c>
      <c r="AB14" s="34">
        <v>1586021</v>
      </c>
      <c r="AC14" s="34">
        <v>1434058</v>
      </c>
      <c r="AD14" s="34">
        <v>1464427</v>
      </c>
      <c r="AF14" s="63">
        <f t="shared" si="30"/>
        <v>0.4642104873841873</v>
      </c>
      <c r="AG14" s="63">
        <f t="shared" si="31"/>
        <v>0.44433425999099652</v>
      </c>
      <c r="AH14" s="63">
        <f t="shared" si="32"/>
        <v>0.36664534533414289</v>
      </c>
      <c r="AI14" s="63">
        <f t="shared" si="0"/>
        <v>0.37710891259545587</v>
      </c>
      <c r="AJ14" s="63">
        <f t="shared" si="33"/>
        <v>0.3065977226067077</v>
      </c>
      <c r="AK14" s="63">
        <f t="shared" si="1"/>
        <v>0.40853592801940886</v>
      </c>
      <c r="AL14" s="63">
        <f t="shared" si="34"/>
        <v>0.34171798448091889</v>
      </c>
      <c r="AM14" s="63">
        <f t="shared" si="35"/>
        <v>0.35619433318266563</v>
      </c>
      <c r="AN14" s="63">
        <f t="shared" si="36"/>
        <v>0.27871569975560573</v>
      </c>
      <c r="AO14" s="63">
        <f t="shared" si="37"/>
        <v>0.39145329833905618</v>
      </c>
      <c r="AQ14" s="13">
        <f t="shared" si="2"/>
        <v>4.513890104796703E-3</v>
      </c>
      <c r="AR14" s="13">
        <f t="shared" si="3"/>
        <v>4.5304707850656123E-3</v>
      </c>
      <c r="AS14" s="13">
        <f t="shared" si="4"/>
        <v>4.4797058062081788E-3</v>
      </c>
      <c r="AT14" s="13">
        <f t="shared" si="5"/>
        <v>4.398048146294721E-3</v>
      </c>
      <c r="AU14" s="13">
        <f t="shared" si="6"/>
        <v>4.6059094447368854E-3</v>
      </c>
      <c r="AV14" s="13">
        <f t="shared" si="7"/>
        <v>4.9438825222757532E-3</v>
      </c>
      <c r="AW14" s="13">
        <f t="shared" si="8"/>
        <v>4.8946125384700867E-3</v>
      </c>
      <c r="AX14" s="13">
        <f t="shared" si="9"/>
        <v>4.7135958788023001E-3</v>
      </c>
      <c r="AY14" s="13">
        <f t="shared" si="10"/>
        <v>4.4972388375229995E-3</v>
      </c>
      <c r="AZ14" s="13">
        <f t="shared" si="11"/>
        <v>4.4389945124019463E-3</v>
      </c>
      <c r="BA14" s="13">
        <f t="shared" si="12"/>
        <v>4.3957895948890649E-3</v>
      </c>
      <c r="BB14" s="13">
        <f t="shared" si="13"/>
        <v>3.7198242373733901E-3</v>
      </c>
      <c r="BC14" s="13">
        <f t="shared" si="14"/>
        <v>3.5965525762313311E-3</v>
      </c>
      <c r="BD14" s="13">
        <f t="shared" si="15"/>
        <v>3.613953747739684E-3</v>
      </c>
      <c r="BE14" s="13">
        <f t="shared" si="16"/>
        <v>3.6468162090336192E-3</v>
      </c>
      <c r="BF14" s="13">
        <f t="shared" si="17"/>
        <v>3.7134844382079239E-3</v>
      </c>
      <c r="BG14" s="13">
        <f t="shared" si="18"/>
        <v>3.7080895114626256E-3</v>
      </c>
      <c r="BH14" s="13">
        <f t="shared" si="19"/>
        <v>3.819328870818033E-3</v>
      </c>
      <c r="BI14" s="13">
        <f t="shared" si="20"/>
        <v>3.927685165294811E-3</v>
      </c>
      <c r="BJ14" s="13">
        <f t="shared" si="21"/>
        <v>3.8807582624231199E-3</v>
      </c>
      <c r="BK14" s="13">
        <f t="shared" si="22"/>
        <v>3.857253126500032E-3</v>
      </c>
      <c r="BL14" s="13">
        <f t="shared" si="23"/>
        <v>3.4334198192287322E-3</v>
      </c>
      <c r="BM14" s="13">
        <f t="shared" si="24"/>
        <v>3.5098986439113947E-3</v>
      </c>
      <c r="BN14" s="13">
        <f t="shared" si="25"/>
        <v>3.0910739005941624E-3</v>
      </c>
      <c r="BO14" s="13">
        <f t="shared" si="26"/>
        <v>2.8299826862070035E-3</v>
      </c>
      <c r="BP14" s="13">
        <f t="shared" si="27"/>
        <v>2.8579127586578616E-3</v>
      </c>
      <c r="BQ14" s="13">
        <f t="shared" si="28"/>
        <v>2.673575547803308E-3</v>
      </c>
      <c r="BR14" s="13">
        <f t="shared" si="29"/>
        <v>2.6752081567777675E-3</v>
      </c>
    </row>
    <row r="15" spans="1:70" x14ac:dyDescent="0.2">
      <c r="A15" s="4">
        <v>13</v>
      </c>
      <c r="B15" s="6" t="s">
        <v>50</v>
      </c>
      <c r="C15" s="34">
        <v>4578895</v>
      </c>
      <c r="D15" s="34">
        <v>4359655</v>
      </c>
      <c r="E15" s="34">
        <v>4032074</v>
      </c>
      <c r="F15" s="34">
        <v>3764393</v>
      </c>
      <c r="G15" s="34">
        <v>3570310</v>
      </c>
      <c r="H15" s="34">
        <v>3039595</v>
      </c>
      <c r="I15" s="34">
        <v>2731623</v>
      </c>
      <c r="J15" s="34">
        <v>2307450</v>
      </c>
      <c r="K15" s="34">
        <v>2045678</v>
      </c>
      <c r="L15" s="34">
        <v>1892686</v>
      </c>
      <c r="M15" s="34">
        <v>1763176</v>
      </c>
      <c r="N15" s="34">
        <v>1561990</v>
      </c>
      <c r="O15" s="34">
        <v>1515534</v>
      </c>
      <c r="P15" s="34">
        <v>1540076</v>
      </c>
      <c r="Q15" s="34">
        <v>1456433</v>
      </c>
      <c r="R15" s="34">
        <v>1226982</v>
      </c>
      <c r="S15" s="34">
        <v>1135493</v>
      </c>
      <c r="T15" s="34">
        <v>1152361</v>
      </c>
      <c r="U15" s="34">
        <v>1192912</v>
      </c>
      <c r="V15" s="34">
        <v>1123886</v>
      </c>
      <c r="W15" s="34">
        <v>1155899</v>
      </c>
      <c r="X15" s="34">
        <v>1358934</v>
      </c>
      <c r="Y15" s="34">
        <v>1181112</v>
      </c>
      <c r="Z15" s="34">
        <v>1111037</v>
      </c>
      <c r="AA15" s="34">
        <v>1188595</v>
      </c>
      <c r="AB15" s="34">
        <v>1202347</v>
      </c>
      <c r="AC15" s="34">
        <v>1114967</v>
      </c>
      <c r="AD15" s="34">
        <v>979850</v>
      </c>
      <c r="AF15" s="63">
        <f t="shared" si="30"/>
        <v>0.67462568696537817</v>
      </c>
      <c r="AG15" s="63">
        <f t="shared" si="31"/>
        <v>0.38701544151706235</v>
      </c>
      <c r="AH15" s="63">
        <f t="shared" si="32"/>
        <v>0.26792354186909761</v>
      </c>
      <c r="AI15" s="63">
        <f t="shared" si="0"/>
        <v>0.23305254800902675</v>
      </c>
      <c r="AJ15" s="63">
        <f t="shared" si="33"/>
        <v>0.21880480632218924</v>
      </c>
      <c r="AK15" s="63">
        <f t="shared" si="1"/>
        <v>0.33069511889139513</v>
      </c>
      <c r="AL15" s="63">
        <f t="shared" si="34"/>
        <v>0.22337080947024165</v>
      </c>
      <c r="AM15" s="63">
        <f t="shared" si="35"/>
        <v>0.22583947523120759</v>
      </c>
      <c r="AN15" s="63">
        <f t="shared" si="36"/>
        <v>0.21307135593189933</v>
      </c>
      <c r="AO15" s="63">
        <f t="shared" si="37"/>
        <v>0.36184306183430281</v>
      </c>
      <c r="AQ15" s="13">
        <f t="shared" si="2"/>
        <v>9.0182457416409234E-3</v>
      </c>
      <c r="AR15" s="13">
        <f t="shared" si="3"/>
        <v>8.4276016485724248E-3</v>
      </c>
      <c r="AS15" s="13">
        <f t="shared" si="4"/>
        <v>7.5957219682138474E-3</v>
      </c>
      <c r="AT15" s="13">
        <f t="shared" si="5"/>
        <v>6.951411300789875E-3</v>
      </c>
      <c r="AU15" s="13">
        <f t="shared" si="6"/>
        <v>6.6625548525580166E-3</v>
      </c>
      <c r="AV15" s="13">
        <f t="shared" si="7"/>
        <v>5.7410548769764392E-3</v>
      </c>
      <c r="AW15" s="13">
        <f t="shared" si="8"/>
        <v>5.0991965708120863E-3</v>
      </c>
      <c r="AX15" s="13">
        <f t="shared" si="9"/>
        <v>4.3656739261580171E-3</v>
      </c>
      <c r="AY15" s="13">
        <f t="shared" si="10"/>
        <v>3.9030582697416761E-3</v>
      </c>
      <c r="AZ15" s="13">
        <f t="shared" si="11"/>
        <v>3.6088452756023849E-3</v>
      </c>
      <c r="BA15" s="13">
        <f t="shared" si="12"/>
        <v>3.324276523593447E-3</v>
      </c>
      <c r="BB15" s="13">
        <f t="shared" si="13"/>
        <v>2.9198759251161284E-3</v>
      </c>
      <c r="BC15" s="13">
        <f t="shared" si="14"/>
        <v>2.826281003220083E-3</v>
      </c>
      <c r="BD15" s="13">
        <f t="shared" si="15"/>
        <v>2.8497759313259505E-3</v>
      </c>
      <c r="BE15" s="13">
        <f t="shared" si="16"/>
        <v>2.7566005293677364E-3</v>
      </c>
      <c r="BF15" s="13">
        <f t="shared" si="17"/>
        <v>2.4764784331440266E-3</v>
      </c>
      <c r="BG15" s="13">
        <f t="shared" si="18"/>
        <v>2.246400689971932E-3</v>
      </c>
      <c r="BH15" s="13">
        <f t="shared" si="19"/>
        <v>2.3288184521998404E-3</v>
      </c>
      <c r="BI15" s="13">
        <f t="shared" si="20"/>
        <v>2.3971620972877516E-3</v>
      </c>
      <c r="BJ15" s="13">
        <f t="shared" si="21"/>
        <v>2.224044853102204E-3</v>
      </c>
      <c r="BK15" s="13">
        <f t="shared" si="22"/>
        <v>2.2460745698335014E-3</v>
      </c>
      <c r="BL15" s="13">
        <f t="shared" si="23"/>
        <v>2.5406522181463725E-3</v>
      </c>
      <c r="BM15" s="13">
        <f t="shared" si="24"/>
        <v>2.1775034914506145E-3</v>
      </c>
      <c r="BN15" s="13">
        <f t="shared" si="25"/>
        <v>2.017991991777387E-3</v>
      </c>
      <c r="BO15" s="13">
        <f t="shared" si="26"/>
        <v>2.1469044070390807E-3</v>
      </c>
      <c r="BP15" s="13">
        <f t="shared" si="27"/>
        <v>2.1665556960683398E-3</v>
      </c>
      <c r="BQ15" s="13">
        <f t="shared" si="28"/>
        <v>2.0786805748495602E-3</v>
      </c>
      <c r="BR15" s="13">
        <f t="shared" si="29"/>
        <v>1.7899852381980772E-3</v>
      </c>
    </row>
    <row r="16" spans="1:70" x14ac:dyDescent="0.2">
      <c r="A16" s="4">
        <v>14</v>
      </c>
      <c r="B16" s="6" t="s">
        <v>51</v>
      </c>
      <c r="C16" s="34">
        <v>487576</v>
      </c>
      <c r="D16" s="34">
        <v>476255</v>
      </c>
      <c r="E16" s="34">
        <v>468652</v>
      </c>
      <c r="F16" s="34">
        <v>481372</v>
      </c>
      <c r="G16" s="34">
        <v>432731</v>
      </c>
      <c r="H16" s="34">
        <v>426416</v>
      </c>
      <c r="I16" s="34">
        <v>405490</v>
      </c>
      <c r="J16" s="34">
        <v>329632</v>
      </c>
      <c r="K16" s="34">
        <v>314955</v>
      </c>
      <c r="L16" s="34">
        <v>294293</v>
      </c>
      <c r="M16" s="34">
        <v>260366</v>
      </c>
      <c r="N16" s="34">
        <v>260065</v>
      </c>
      <c r="O16" s="34">
        <v>258070</v>
      </c>
      <c r="P16" s="34">
        <v>240430</v>
      </c>
      <c r="Q16" s="34">
        <v>234269</v>
      </c>
      <c r="R16" s="34">
        <v>251902</v>
      </c>
      <c r="S16" s="34">
        <v>257001</v>
      </c>
      <c r="T16" s="34">
        <v>206116</v>
      </c>
      <c r="U16" s="34">
        <v>261520</v>
      </c>
      <c r="V16" s="34">
        <v>237560</v>
      </c>
      <c r="W16" s="34">
        <v>195676</v>
      </c>
      <c r="X16" s="34">
        <v>236351</v>
      </c>
      <c r="Y16" s="34">
        <v>220786</v>
      </c>
      <c r="Z16" s="34">
        <v>232423</v>
      </c>
      <c r="AA16" s="34">
        <v>266236</v>
      </c>
      <c r="AB16" s="34">
        <v>273388</v>
      </c>
      <c r="AC16" s="34">
        <v>217492</v>
      </c>
      <c r="AD16" s="34">
        <v>209974</v>
      </c>
      <c r="AF16" s="63">
        <f t="shared" si="30"/>
        <v>8.4371143323568515E-2</v>
      </c>
      <c r="AG16" s="63">
        <f t="shared" si="31"/>
        <v>5.8661613047492511E-2</v>
      </c>
      <c r="AH16" s="63">
        <f t="shared" si="32"/>
        <v>4.7876277828991204E-2</v>
      </c>
      <c r="AI16" s="63">
        <f t="shared" si="0"/>
        <v>4.5711930156309977E-2</v>
      </c>
      <c r="AJ16" s="63">
        <f t="shared" si="33"/>
        <v>4.416788425878234E-2</v>
      </c>
      <c r="AK16" s="63">
        <f t="shared" si="1"/>
        <v>5.3692054120613043E-2</v>
      </c>
      <c r="AL16" s="63">
        <f t="shared" si="34"/>
        <v>4.5008262833089833E-2</v>
      </c>
      <c r="AM16" s="63">
        <f t="shared" si="35"/>
        <v>4.5031120557054355E-2</v>
      </c>
      <c r="AN16" s="63">
        <f t="shared" si="36"/>
        <v>4.5966596221504653E-2</v>
      </c>
      <c r="AO16" s="63">
        <f t="shared" si="37"/>
        <v>5.6361255810280529E-2</v>
      </c>
      <c r="AQ16" s="13">
        <f t="shared" si="2"/>
        <v>9.6029286230112619E-4</v>
      </c>
      <c r="AR16" s="13">
        <f t="shared" si="3"/>
        <v>9.2064335896782201E-4</v>
      </c>
      <c r="AS16" s="13">
        <f t="shared" si="4"/>
        <v>8.8285837309715943E-4</v>
      </c>
      <c r="AT16" s="13">
        <f t="shared" si="5"/>
        <v>8.8891217274174718E-4</v>
      </c>
      <c r="AU16" s="13">
        <f t="shared" si="6"/>
        <v>8.0751924171914571E-4</v>
      </c>
      <c r="AV16" s="13">
        <f t="shared" si="7"/>
        <v>8.0539600059244243E-4</v>
      </c>
      <c r="AW16" s="13">
        <f t="shared" si="8"/>
        <v>7.5693945229579368E-4</v>
      </c>
      <c r="AX16" s="13">
        <f t="shared" si="9"/>
        <v>6.236606763428545E-4</v>
      </c>
      <c r="AY16" s="13">
        <f t="shared" si="10"/>
        <v>6.009194591458136E-4</v>
      </c>
      <c r="AZ16" s="13">
        <f t="shared" si="11"/>
        <v>5.6113792921427678E-4</v>
      </c>
      <c r="BA16" s="13">
        <f t="shared" si="12"/>
        <v>4.9089176652922424E-4</v>
      </c>
      <c r="BB16" s="13">
        <f t="shared" si="13"/>
        <v>4.8614749932158715E-4</v>
      </c>
      <c r="BC16" s="13">
        <f t="shared" si="14"/>
        <v>4.8126821206321126E-4</v>
      </c>
      <c r="BD16" s="13">
        <f t="shared" si="15"/>
        <v>4.4489468517702914E-4</v>
      </c>
      <c r="BE16" s="13">
        <f t="shared" si="16"/>
        <v>4.4340251107634213E-4</v>
      </c>
      <c r="BF16" s="13">
        <f t="shared" si="17"/>
        <v>5.0842626074860638E-4</v>
      </c>
      <c r="BG16" s="13">
        <f t="shared" si="18"/>
        <v>5.0843750135269573E-4</v>
      </c>
      <c r="BH16" s="13">
        <f t="shared" si="19"/>
        <v>4.1654198996115128E-4</v>
      </c>
      <c r="BI16" s="13">
        <f t="shared" si="20"/>
        <v>5.2552563113011919E-4</v>
      </c>
      <c r="BJ16" s="13">
        <f t="shared" si="21"/>
        <v>4.7010470394947493E-4</v>
      </c>
      <c r="BK16" s="13">
        <f t="shared" si="22"/>
        <v>3.8022602971949992E-4</v>
      </c>
      <c r="BL16" s="13">
        <f t="shared" si="23"/>
        <v>4.4187995326565766E-4</v>
      </c>
      <c r="BM16" s="13">
        <f t="shared" si="24"/>
        <v>4.0704208056764764E-4</v>
      </c>
      <c r="BN16" s="13">
        <f t="shared" si="25"/>
        <v>4.2215313504849581E-4</v>
      </c>
      <c r="BO16" s="13">
        <f t="shared" si="26"/>
        <v>4.8088982514015008E-4</v>
      </c>
      <c r="BP16" s="13">
        <f t="shared" si="27"/>
        <v>4.9262844140396346E-4</v>
      </c>
      <c r="BQ16" s="13">
        <f t="shared" si="28"/>
        <v>4.0547962010102596E-4</v>
      </c>
      <c r="BR16" s="13">
        <f t="shared" si="29"/>
        <v>3.8357948706986073E-4</v>
      </c>
    </row>
    <row r="17" spans="1:70" x14ac:dyDescent="0.2">
      <c r="A17" s="4">
        <v>15</v>
      </c>
      <c r="B17" s="6" t="s">
        <v>52</v>
      </c>
      <c r="C17" s="34">
        <v>1603018</v>
      </c>
      <c r="D17" s="34">
        <v>1732851</v>
      </c>
      <c r="E17" s="34">
        <v>1776233</v>
      </c>
      <c r="F17" s="34">
        <v>1717133</v>
      </c>
      <c r="G17" s="34">
        <v>1622160</v>
      </c>
      <c r="H17" s="34">
        <v>1530608</v>
      </c>
      <c r="I17" s="34">
        <v>1674908</v>
      </c>
      <c r="J17" s="34">
        <v>1527446</v>
      </c>
      <c r="K17" s="34">
        <v>1379987</v>
      </c>
      <c r="L17" s="34">
        <v>1421373</v>
      </c>
      <c r="M17" s="34">
        <v>1422195</v>
      </c>
      <c r="N17" s="34">
        <v>1465689</v>
      </c>
      <c r="O17" s="34">
        <v>1284368</v>
      </c>
      <c r="P17" s="34">
        <v>1107424</v>
      </c>
      <c r="Q17" s="34">
        <v>1094017</v>
      </c>
      <c r="R17" s="34">
        <v>1060103</v>
      </c>
      <c r="S17" s="34">
        <v>1130049</v>
      </c>
      <c r="T17" s="34">
        <v>1059060</v>
      </c>
      <c r="U17" s="34">
        <v>923241</v>
      </c>
      <c r="V17" s="34">
        <v>902842</v>
      </c>
      <c r="W17" s="34">
        <v>866740</v>
      </c>
      <c r="X17" s="34">
        <v>1033737</v>
      </c>
      <c r="Y17" s="34">
        <v>1133352</v>
      </c>
      <c r="Z17" s="34">
        <v>1093086</v>
      </c>
      <c r="AA17" s="34">
        <v>1064829</v>
      </c>
      <c r="AB17" s="34">
        <v>1138342</v>
      </c>
      <c r="AC17" s="34">
        <v>1005578</v>
      </c>
      <c r="AD17" s="34">
        <v>1036625</v>
      </c>
      <c r="AF17" s="63">
        <f t="shared" si="30"/>
        <v>0.31519031669757386</v>
      </c>
      <c r="AG17" s="63">
        <f t="shared" si="31"/>
        <v>0.27968151449281953</v>
      </c>
      <c r="AH17" s="63">
        <f t="shared" si="32"/>
        <v>0.2271696053678087</v>
      </c>
      <c r="AI17" s="63">
        <f t="shared" si="0"/>
        <v>0.19391068162892833</v>
      </c>
      <c r="AJ17" s="63">
        <f t="shared" si="33"/>
        <v>0.19761371572229289</v>
      </c>
      <c r="AK17" s="63">
        <f t="shared" si="1"/>
        <v>0.25155645169337387</v>
      </c>
      <c r="AL17" s="63">
        <f t="shared" si="34"/>
        <v>0.19598906684059367</v>
      </c>
      <c r="AM17" s="63">
        <f t="shared" si="35"/>
        <v>0.19592036395644349</v>
      </c>
      <c r="AN17" s="63">
        <f t="shared" si="36"/>
        <v>0.19497720592474616</v>
      </c>
      <c r="AO17" s="63">
        <f t="shared" si="37"/>
        <v>0.241458454487195</v>
      </c>
      <c r="AQ17" s="13">
        <f t="shared" si="2"/>
        <v>3.1571831746029884E-3</v>
      </c>
      <c r="AR17" s="13">
        <f t="shared" si="3"/>
        <v>3.3497554151258237E-3</v>
      </c>
      <c r="AS17" s="13">
        <f t="shared" si="4"/>
        <v>3.3461122039839513E-3</v>
      </c>
      <c r="AT17" s="13">
        <f t="shared" si="5"/>
        <v>3.1708957436588636E-3</v>
      </c>
      <c r="AU17" s="13">
        <f t="shared" si="6"/>
        <v>3.0271124859257352E-3</v>
      </c>
      <c r="AV17" s="13">
        <f t="shared" si="7"/>
        <v>2.8909458408568093E-3</v>
      </c>
      <c r="AW17" s="13">
        <f t="shared" si="8"/>
        <v>3.1265973123032458E-3</v>
      </c>
      <c r="AX17" s="13">
        <f t="shared" si="9"/>
        <v>2.8899136171160193E-3</v>
      </c>
      <c r="AY17" s="13">
        <f t="shared" si="10"/>
        <v>2.6329508712935302E-3</v>
      </c>
      <c r="AZ17" s="13">
        <f t="shared" si="11"/>
        <v>2.7101776184315775E-3</v>
      </c>
      <c r="BA17" s="13">
        <f t="shared" si="12"/>
        <v>2.6813939450582259E-3</v>
      </c>
      <c r="BB17" s="13">
        <f t="shared" si="13"/>
        <v>2.7398575053665729E-3</v>
      </c>
      <c r="BC17" s="13">
        <f t="shared" si="14"/>
        <v>2.3951853799015869E-3</v>
      </c>
      <c r="BD17" s="13">
        <f t="shared" si="15"/>
        <v>2.0491912483362571E-3</v>
      </c>
      <c r="BE17" s="13">
        <f t="shared" si="16"/>
        <v>2.070653329976252E-3</v>
      </c>
      <c r="BF17" s="13">
        <f t="shared" si="17"/>
        <v>2.1396582968709254E-3</v>
      </c>
      <c r="BG17" s="13">
        <f t="shared" si="18"/>
        <v>2.2356305616169289E-3</v>
      </c>
      <c r="BH17" s="13">
        <f t="shared" si="19"/>
        <v>2.140265481031346E-3</v>
      </c>
      <c r="BI17" s="13">
        <f t="shared" si="20"/>
        <v>1.8552569945327409E-3</v>
      </c>
      <c r="BJ17" s="13">
        <f t="shared" si="21"/>
        <v>1.7866234682739177E-3</v>
      </c>
      <c r="BK17" s="13">
        <f t="shared" si="22"/>
        <v>1.6841979036728027E-3</v>
      </c>
      <c r="BL17" s="13">
        <f t="shared" si="23"/>
        <v>1.9326664886079651E-3</v>
      </c>
      <c r="BM17" s="13">
        <f t="shared" si="24"/>
        <v>2.0894529367600509E-3</v>
      </c>
      <c r="BN17" s="13">
        <f t="shared" si="25"/>
        <v>1.9853873402271723E-3</v>
      </c>
      <c r="BO17" s="13">
        <f t="shared" si="26"/>
        <v>1.9233515813569949E-3</v>
      </c>
      <c r="BP17" s="13">
        <f t="shared" si="27"/>
        <v>2.0512226039353246E-3</v>
      </c>
      <c r="BQ17" s="13">
        <f t="shared" si="28"/>
        <v>1.8747419924500647E-3</v>
      </c>
      <c r="BR17" s="13">
        <f t="shared" si="29"/>
        <v>1.8937015334460189E-3</v>
      </c>
    </row>
    <row r="18" spans="1:70" x14ac:dyDescent="0.2">
      <c r="A18" s="4">
        <v>16</v>
      </c>
      <c r="B18" s="6" t="s">
        <v>53</v>
      </c>
      <c r="C18" s="34">
        <v>1661068</v>
      </c>
      <c r="D18" s="34">
        <v>1715760</v>
      </c>
      <c r="E18" s="34">
        <v>1712266</v>
      </c>
      <c r="F18" s="34">
        <v>1687653</v>
      </c>
      <c r="G18" s="34">
        <v>1659221</v>
      </c>
      <c r="H18" s="34">
        <v>1587172</v>
      </c>
      <c r="I18" s="34">
        <v>1619992</v>
      </c>
      <c r="J18" s="34">
        <v>1529978</v>
      </c>
      <c r="K18" s="34">
        <v>1381305</v>
      </c>
      <c r="L18" s="34">
        <v>1358709</v>
      </c>
      <c r="M18" s="34">
        <v>1383725</v>
      </c>
      <c r="N18" s="34">
        <v>1370381</v>
      </c>
      <c r="O18" s="34">
        <v>1246694</v>
      </c>
      <c r="P18" s="34">
        <v>1235942</v>
      </c>
      <c r="Q18" s="34">
        <v>1219200</v>
      </c>
      <c r="R18" s="34">
        <v>1227458</v>
      </c>
      <c r="S18" s="34">
        <v>1247760</v>
      </c>
      <c r="T18" s="34">
        <v>1180309</v>
      </c>
      <c r="U18" s="34">
        <v>1159612</v>
      </c>
      <c r="V18" s="34">
        <v>1167668</v>
      </c>
      <c r="W18" s="34">
        <v>1210483</v>
      </c>
      <c r="X18" s="34">
        <v>1472491</v>
      </c>
      <c r="Y18" s="34">
        <v>1542839</v>
      </c>
      <c r="Z18" s="34">
        <v>1543292</v>
      </c>
      <c r="AA18" s="34">
        <v>1550595</v>
      </c>
      <c r="AB18" s="34">
        <v>1660696</v>
      </c>
      <c r="AC18" s="34">
        <v>1566139</v>
      </c>
      <c r="AD18" s="34">
        <v>1554868</v>
      </c>
      <c r="AF18" s="63">
        <f t="shared" si="30"/>
        <v>0.31294869076246817</v>
      </c>
      <c r="AG18" s="63">
        <f t="shared" si="31"/>
        <v>0.27192510351239124</v>
      </c>
      <c r="AH18" s="63">
        <f t="shared" si="32"/>
        <v>0.24045261856460259</v>
      </c>
      <c r="AI18" s="63">
        <f t="shared" si="0"/>
        <v>0.24333048953560144</v>
      </c>
      <c r="AJ18" s="63">
        <f t="shared" si="33"/>
        <v>0.28522509950210501</v>
      </c>
      <c r="AK18" s="63">
        <f t="shared" si="1"/>
        <v>0.25619061812341981</v>
      </c>
      <c r="AL18" s="63">
        <f t="shared" si="34"/>
        <v>0.26327616234925466</v>
      </c>
      <c r="AM18" s="63">
        <f t="shared" si="35"/>
        <v>0.2560898391806441</v>
      </c>
      <c r="AN18" s="63">
        <f t="shared" si="36"/>
        <v>0.29043535556901312</v>
      </c>
      <c r="AO18" s="63">
        <f t="shared" si="37"/>
        <v>0.27086799725368743</v>
      </c>
      <c r="AQ18" s="13">
        <f t="shared" si="2"/>
        <v>3.2715140700051008E-3</v>
      </c>
      <c r="AR18" s="13">
        <f t="shared" si="3"/>
        <v>3.3167169889715179E-3</v>
      </c>
      <c r="AS18" s="13">
        <f t="shared" si="4"/>
        <v>3.225609567588703E-3</v>
      </c>
      <c r="AT18" s="13">
        <f t="shared" si="5"/>
        <v>3.1164573241985985E-3</v>
      </c>
      <c r="AU18" s="13">
        <f t="shared" si="6"/>
        <v>3.096272011398496E-3</v>
      </c>
      <c r="AV18" s="13">
        <f t="shared" si="7"/>
        <v>2.9977814647018596E-3</v>
      </c>
      <c r="AW18" s="13">
        <f t="shared" si="8"/>
        <v>3.0240840888889182E-3</v>
      </c>
      <c r="AX18" s="13">
        <f t="shared" si="9"/>
        <v>2.8947041375524457E-3</v>
      </c>
      <c r="AY18" s="13">
        <f t="shared" si="10"/>
        <v>2.6354655538581959E-3</v>
      </c>
      <c r="AZ18" s="13">
        <f t="shared" si="11"/>
        <v>2.5906941540057046E-3</v>
      </c>
      <c r="BA18" s="13">
        <f t="shared" si="12"/>
        <v>2.6088629453947551E-3</v>
      </c>
      <c r="BB18" s="13">
        <f t="shared" si="13"/>
        <v>2.5616953310434545E-3</v>
      </c>
      <c r="BC18" s="13">
        <f t="shared" si="14"/>
        <v>2.3249280907115632E-3</v>
      </c>
      <c r="BD18" s="13">
        <f t="shared" si="15"/>
        <v>2.2870025661817068E-3</v>
      </c>
      <c r="BE18" s="13">
        <f t="shared" si="16"/>
        <v>2.3075880355671314E-3</v>
      </c>
      <c r="BF18" s="13">
        <f t="shared" si="17"/>
        <v>2.4774391674776816E-3</v>
      </c>
      <c r="BG18" s="13">
        <f t="shared" si="18"/>
        <v>2.4685039228946174E-3</v>
      </c>
      <c r="BH18" s="13">
        <f t="shared" si="19"/>
        <v>2.3852988590359631E-3</v>
      </c>
      <c r="BI18" s="13">
        <f t="shared" si="20"/>
        <v>2.3302455956181549E-3</v>
      </c>
      <c r="BJ18" s="13">
        <f t="shared" si="21"/>
        <v>2.310684540542497E-3</v>
      </c>
      <c r="BK18" s="13">
        <f t="shared" si="22"/>
        <v>2.3521389702004817E-3</v>
      </c>
      <c r="BL18" s="13">
        <f t="shared" si="23"/>
        <v>2.7529574838443737E-3</v>
      </c>
      <c r="BM18" s="13">
        <f t="shared" si="24"/>
        <v>2.8443850449797943E-3</v>
      </c>
      <c r="BN18" s="13">
        <f t="shared" si="25"/>
        <v>2.8031027742317378E-3</v>
      </c>
      <c r="BO18" s="13">
        <f t="shared" si="26"/>
        <v>2.8007683349103468E-3</v>
      </c>
      <c r="BP18" s="13">
        <f t="shared" si="27"/>
        <v>2.9924725376600163E-3</v>
      </c>
      <c r="BQ18" s="13">
        <f t="shared" si="28"/>
        <v>2.9198197945000306E-3</v>
      </c>
      <c r="BR18" s="13">
        <f t="shared" si="29"/>
        <v>2.840425337905361E-3</v>
      </c>
    </row>
    <row r="19" spans="1:70" x14ac:dyDescent="0.2">
      <c r="A19" s="4">
        <v>17</v>
      </c>
      <c r="B19" s="6" t="s">
        <v>54</v>
      </c>
      <c r="C19" s="34">
        <v>311917</v>
      </c>
      <c r="D19" s="34">
        <v>326098</v>
      </c>
      <c r="E19" s="34">
        <v>298188</v>
      </c>
      <c r="F19" s="34">
        <v>288037</v>
      </c>
      <c r="G19" s="34">
        <v>296665</v>
      </c>
      <c r="H19" s="34">
        <v>309280</v>
      </c>
      <c r="I19" s="34">
        <v>275431</v>
      </c>
      <c r="J19" s="34">
        <v>258856</v>
      </c>
      <c r="K19" s="34">
        <v>267965</v>
      </c>
      <c r="L19" s="34">
        <v>254771</v>
      </c>
      <c r="M19" s="34">
        <v>271033</v>
      </c>
      <c r="N19" s="34">
        <v>234075</v>
      </c>
      <c r="O19" s="34">
        <v>225415</v>
      </c>
      <c r="P19" s="34">
        <v>240482</v>
      </c>
      <c r="Q19" s="34">
        <v>257923</v>
      </c>
      <c r="R19" s="34">
        <v>268650</v>
      </c>
      <c r="S19" s="34">
        <v>259736</v>
      </c>
      <c r="T19" s="34">
        <v>231268</v>
      </c>
      <c r="U19" s="34">
        <v>225047</v>
      </c>
      <c r="V19" s="34">
        <v>201048</v>
      </c>
      <c r="W19" s="34">
        <v>203721</v>
      </c>
      <c r="X19" s="34">
        <v>233059</v>
      </c>
      <c r="Y19" s="34">
        <v>281945</v>
      </c>
      <c r="Z19" s="34">
        <v>262556</v>
      </c>
      <c r="AA19" s="34">
        <v>261972</v>
      </c>
      <c r="AB19" s="34">
        <v>271238</v>
      </c>
      <c r="AC19" s="34">
        <v>292083</v>
      </c>
      <c r="AD19" s="34">
        <v>289261</v>
      </c>
      <c r="AF19" s="63">
        <f t="shared" si="30"/>
        <v>5.6265363820716105E-2</v>
      </c>
      <c r="AG19" s="63">
        <f t="shared" si="31"/>
        <v>4.915865772207522E-2</v>
      </c>
      <c r="AH19" s="63">
        <f t="shared" si="32"/>
        <v>4.7452928100832931E-2</v>
      </c>
      <c r="AI19" s="63">
        <f t="shared" si="0"/>
        <v>4.43814762518168E-2</v>
      </c>
      <c r="AJ19" s="63">
        <f t="shared" si="33"/>
        <v>4.8981491819637742E-2</v>
      </c>
      <c r="AK19" s="63">
        <f t="shared" si="1"/>
        <v>4.8719377782071131E-2</v>
      </c>
      <c r="AL19" s="63">
        <f t="shared" si="34"/>
        <v>4.696411661897465E-2</v>
      </c>
      <c r="AM19" s="63">
        <f t="shared" si="35"/>
        <v>4.5919508327406579E-2</v>
      </c>
      <c r="AN19" s="63">
        <f t="shared" si="36"/>
        <v>5.0216167898062193E-2</v>
      </c>
      <c r="AO19" s="63">
        <f t="shared" si="37"/>
        <v>4.9511935487988247E-2</v>
      </c>
      <c r="AQ19" s="13">
        <f t="shared" si="2"/>
        <v>6.1432816367167444E-4</v>
      </c>
      <c r="AR19" s="13">
        <f t="shared" si="3"/>
        <v>6.3037649593744702E-4</v>
      </c>
      <c r="AS19" s="13">
        <f t="shared" si="4"/>
        <v>5.6173402131452711E-4</v>
      </c>
      <c r="AT19" s="13">
        <f t="shared" si="5"/>
        <v>5.3189548935130134E-4</v>
      </c>
      <c r="AU19" s="13">
        <f t="shared" si="6"/>
        <v>5.5360650345043531E-4</v>
      </c>
      <c r="AV19" s="13">
        <f t="shared" si="7"/>
        <v>5.8415461676679728E-4</v>
      </c>
      <c r="AW19" s="13">
        <f t="shared" si="8"/>
        <v>5.1415470242245859E-4</v>
      </c>
      <c r="AX19" s="13">
        <f t="shared" si="9"/>
        <v>4.8975314300615824E-4</v>
      </c>
      <c r="AY19" s="13">
        <f t="shared" si="10"/>
        <v>5.1126472946931448E-4</v>
      </c>
      <c r="AZ19" s="13">
        <f t="shared" si="11"/>
        <v>4.8578006056498288E-4</v>
      </c>
      <c r="BA19" s="13">
        <f t="shared" si="12"/>
        <v>5.1100323451493373E-4</v>
      </c>
      <c r="BB19" s="13">
        <f t="shared" si="13"/>
        <v>4.3756359334666534E-4</v>
      </c>
      <c r="BC19" s="13">
        <f t="shared" si="14"/>
        <v>4.2037072895814611E-4</v>
      </c>
      <c r="BD19" s="13">
        <f t="shared" si="15"/>
        <v>4.4499090662871653E-4</v>
      </c>
      <c r="BE19" s="13">
        <f t="shared" si="16"/>
        <v>4.8817259588056206E-4</v>
      </c>
      <c r="BF19" s="13">
        <f t="shared" si="17"/>
        <v>5.422295771772876E-4</v>
      </c>
      <c r="BG19" s="13">
        <f t="shared" si="18"/>
        <v>5.1384828405859806E-4</v>
      </c>
      <c r="BH19" s="13">
        <f t="shared" si="19"/>
        <v>4.6737193102105388E-4</v>
      </c>
      <c r="BI19" s="13">
        <f t="shared" si="20"/>
        <v>4.5223297150864155E-4</v>
      </c>
      <c r="BJ19" s="13">
        <f t="shared" si="21"/>
        <v>3.978515344318658E-4</v>
      </c>
      <c r="BK19" s="13">
        <f t="shared" si="22"/>
        <v>3.9585859788878678E-4</v>
      </c>
      <c r="BL19" s="13">
        <f t="shared" si="23"/>
        <v>4.3572525620006223E-4</v>
      </c>
      <c r="BM19" s="13">
        <f t="shared" si="24"/>
        <v>5.197950930115379E-4</v>
      </c>
      <c r="BN19" s="13">
        <f t="shared" si="25"/>
        <v>4.7688412302479902E-4</v>
      </c>
      <c r="BO19" s="13">
        <f t="shared" si="26"/>
        <v>4.7318795832124654E-4</v>
      </c>
      <c r="BP19" s="13">
        <f t="shared" si="27"/>
        <v>4.8875427300952578E-4</v>
      </c>
      <c r="BQ19" s="13">
        <f t="shared" si="28"/>
        <v>5.4454280561109353E-4</v>
      </c>
      <c r="BR19" s="13">
        <f t="shared" si="29"/>
        <v>5.2842059497516347E-4</v>
      </c>
    </row>
    <row r="20" spans="1:70" x14ac:dyDescent="0.2">
      <c r="A20" s="4">
        <v>18</v>
      </c>
      <c r="B20" s="6" t="s">
        <v>55</v>
      </c>
      <c r="C20" s="34">
        <v>652836</v>
      </c>
      <c r="D20" s="34">
        <v>659379</v>
      </c>
      <c r="E20" s="34">
        <v>647966</v>
      </c>
      <c r="F20" s="34">
        <v>682579</v>
      </c>
      <c r="G20" s="34">
        <v>696469</v>
      </c>
      <c r="H20" s="34">
        <v>678998</v>
      </c>
      <c r="I20" s="34">
        <v>632030</v>
      </c>
      <c r="J20" s="34">
        <v>617126</v>
      </c>
      <c r="K20" s="34">
        <v>620110</v>
      </c>
      <c r="L20" s="34">
        <v>606846</v>
      </c>
      <c r="M20" s="34">
        <v>632714</v>
      </c>
      <c r="N20" s="34">
        <v>617624</v>
      </c>
      <c r="O20" s="34">
        <v>603142</v>
      </c>
      <c r="P20" s="34">
        <v>606101</v>
      </c>
      <c r="Q20" s="34">
        <v>584892</v>
      </c>
      <c r="R20" s="34">
        <v>566557</v>
      </c>
      <c r="S20" s="34">
        <v>630166</v>
      </c>
      <c r="T20" s="34">
        <v>615633</v>
      </c>
      <c r="U20" s="34">
        <v>614330</v>
      </c>
      <c r="V20" s="34">
        <v>562429</v>
      </c>
      <c r="W20" s="34">
        <v>522150</v>
      </c>
      <c r="X20" s="34">
        <v>639188</v>
      </c>
      <c r="Y20" s="34">
        <v>692771</v>
      </c>
      <c r="Z20" s="34">
        <v>665603</v>
      </c>
      <c r="AA20" s="34">
        <v>714602</v>
      </c>
      <c r="AB20" s="34">
        <v>802068</v>
      </c>
      <c r="AC20" s="34">
        <v>862866</v>
      </c>
      <c r="AD20" s="34">
        <v>801861</v>
      </c>
      <c r="AF20" s="63">
        <f t="shared" si="30"/>
        <v>0.1252954825926022</v>
      </c>
      <c r="AG20" s="63">
        <f t="shared" si="31"/>
        <v>0.11725192198194356</v>
      </c>
      <c r="AH20" s="63">
        <f t="shared" si="32"/>
        <v>0.11496819252683639</v>
      </c>
      <c r="AI20" s="63">
        <f t="shared" si="0"/>
        <v>0.11746569939265575</v>
      </c>
      <c r="AJ20" s="63">
        <f t="shared" si="33"/>
        <v>0.13376447743002939</v>
      </c>
      <c r="AK20" s="63">
        <f t="shared" si="1"/>
        <v>0.11616966673235732</v>
      </c>
      <c r="AL20" s="63">
        <f t="shared" si="34"/>
        <v>0.12617081635384114</v>
      </c>
      <c r="AM20" s="63">
        <f t="shared" si="35"/>
        <v>0.12027593822658855</v>
      </c>
      <c r="AN20" s="63">
        <f t="shared" si="36"/>
        <v>0.1448236013234219</v>
      </c>
      <c r="AO20" s="63">
        <f t="shared" si="37"/>
        <v>0.12211025488340421</v>
      </c>
      <c r="AQ20" s="13">
        <f t="shared" si="2"/>
        <v>1.2857764759816274E-3</v>
      </c>
      <c r="AR20" s="13">
        <f t="shared" si="3"/>
        <v>1.2746383710256974E-3</v>
      </c>
      <c r="AS20" s="13">
        <f t="shared" si="4"/>
        <v>1.2206545764923099E-3</v>
      </c>
      <c r="AT20" s="13">
        <f t="shared" si="5"/>
        <v>1.2604654652906464E-3</v>
      </c>
      <c r="AU20" s="13">
        <f t="shared" si="6"/>
        <v>1.2996806763575792E-3</v>
      </c>
      <c r="AV20" s="13">
        <f t="shared" si="7"/>
        <v>1.2824619001403964E-3</v>
      </c>
      <c r="AW20" s="13">
        <f t="shared" si="8"/>
        <v>1.1798279662495019E-3</v>
      </c>
      <c r="AX20" s="13">
        <f t="shared" si="9"/>
        <v>1.1675966488349445E-3</v>
      </c>
      <c r="AY20" s="13">
        <f t="shared" si="10"/>
        <v>1.1831409750945705E-3</v>
      </c>
      <c r="AZ20" s="13">
        <f t="shared" si="11"/>
        <v>1.1570927877726177E-3</v>
      </c>
      <c r="BA20" s="13">
        <f t="shared" si="12"/>
        <v>1.1929134109974866E-3</v>
      </c>
      <c r="BB20" s="13">
        <f t="shared" si="13"/>
        <v>1.1545435299674925E-3</v>
      </c>
      <c r="BC20" s="13">
        <f t="shared" si="14"/>
        <v>1.1247842521805299E-3</v>
      </c>
      <c r="BD20" s="13">
        <f t="shared" si="15"/>
        <v>1.1215368863306682E-3</v>
      </c>
      <c r="BE20" s="13">
        <f t="shared" si="16"/>
        <v>1.1070290200942672E-3</v>
      </c>
      <c r="BF20" s="13">
        <f t="shared" si="17"/>
        <v>1.143510003933864E-3</v>
      </c>
      <c r="BG20" s="13">
        <f t="shared" si="18"/>
        <v>1.2466878591033607E-3</v>
      </c>
      <c r="BH20" s="13">
        <f t="shared" si="19"/>
        <v>1.2441391978582617E-3</v>
      </c>
      <c r="BI20" s="13">
        <f t="shared" si="20"/>
        <v>1.2344989330535566E-3</v>
      </c>
      <c r="BJ20" s="13">
        <f t="shared" si="21"/>
        <v>1.1129841662636775E-3</v>
      </c>
      <c r="BK20" s="13">
        <f t="shared" si="22"/>
        <v>1.0146109968419065E-3</v>
      </c>
      <c r="BL20" s="13">
        <f t="shared" si="23"/>
        <v>1.1950208104385817E-3</v>
      </c>
      <c r="BM20" s="13">
        <f t="shared" si="24"/>
        <v>1.2771957877624931E-3</v>
      </c>
      <c r="BN20" s="13">
        <f t="shared" si="25"/>
        <v>1.2089440078980305E-3</v>
      </c>
      <c r="BO20" s="13">
        <f t="shared" si="26"/>
        <v>1.2907526811731004E-3</v>
      </c>
      <c r="BP20" s="13">
        <f t="shared" si="27"/>
        <v>1.445277439902242E-3</v>
      </c>
      <c r="BQ20" s="13">
        <f t="shared" si="28"/>
        <v>1.6086779186273144E-3</v>
      </c>
      <c r="BR20" s="13">
        <f t="shared" si="29"/>
        <v>1.4648357943427548E-3</v>
      </c>
    </row>
    <row r="21" spans="1:70" x14ac:dyDescent="0.2">
      <c r="A21" s="4">
        <v>19</v>
      </c>
      <c r="B21" s="6" t="s">
        <v>56</v>
      </c>
      <c r="C21" s="34">
        <v>259028</v>
      </c>
      <c r="D21" s="34">
        <v>278626</v>
      </c>
      <c r="E21" s="34">
        <v>305070</v>
      </c>
      <c r="F21" s="34">
        <v>291518</v>
      </c>
      <c r="G21" s="34">
        <v>316346</v>
      </c>
      <c r="H21" s="34">
        <v>338044</v>
      </c>
      <c r="I21" s="34">
        <v>293843</v>
      </c>
      <c r="J21" s="34">
        <v>387863</v>
      </c>
      <c r="K21" s="34">
        <v>400846</v>
      </c>
      <c r="L21" s="34">
        <v>397123</v>
      </c>
      <c r="M21" s="34">
        <v>428905</v>
      </c>
      <c r="N21" s="34">
        <v>462535</v>
      </c>
      <c r="O21" s="34">
        <v>518238</v>
      </c>
      <c r="P21" s="34">
        <v>455949</v>
      </c>
      <c r="Q21" s="34">
        <v>285630</v>
      </c>
      <c r="R21" s="34">
        <v>300025</v>
      </c>
      <c r="S21" s="34">
        <v>478037</v>
      </c>
      <c r="T21" s="34">
        <v>376614</v>
      </c>
      <c r="U21" s="34">
        <v>398518</v>
      </c>
      <c r="V21" s="34">
        <v>446341</v>
      </c>
      <c r="W21" s="34">
        <v>387760</v>
      </c>
      <c r="X21" s="34">
        <v>581118</v>
      </c>
      <c r="Y21" s="34">
        <v>630598</v>
      </c>
      <c r="Z21" s="34">
        <v>603575</v>
      </c>
      <c r="AA21" s="34">
        <v>532364</v>
      </c>
      <c r="AB21" s="34">
        <v>623535</v>
      </c>
      <c r="AC21" s="34">
        <v>656874</v>
      </c>
      <c r="AD21" s="34">
        <v>584185</v>
      </c>
      <c r="AF21" s="63">
        <f t="shared" si="30"/>
        <v>5.7149531553854993E-2</v>
      </c>
      <c r="AG21" s="63">
        <f t="shared" si="31"/>
        <v>7.4627422862383497E-2</v>
      </c>
      <c r="AH21" s="63">
        <f t="shared" si="32"/>
        <v>7.9444439769677536E-2</v>
      </c>
      <c r="AI21" s="63">
        <f t="shared" si="0"/>
        <v>8.7180591813971475E-2</v>
      </c>
      <c r="AJ21" s="63">
        <f t="shared" si="33"/>
        <v>0.11091838938412812</v>
      </c>
      <c r="AK21" s="63">
        <f t="shared" si="1"/>
        <v>7.6178916939496119E-2</v>
      </c>
      <c r="AL21" s="63">
        <f t="shared" si="34"/>
        <v>9.8177138840395334E-2</v>
      </c>
      <c r="AM21" s="63">
        <f t="shared" si="35"/>
        <v>9.3903057008333166E-2</v>
      </c>
      <c r="AN21" s="63">
        <f t="shared" si="36"/>
        <v>0.11032649055159355</v>
      </c>
      <c r="AO21" s="63">
        <f t="shared" si="37"/>
        <v>8.1207267037632605E-2</v>
      </c>
      <c r="AQ21" s="13">
        <f t="shared" si="2"/>
        <v>5.1016198405199622E-4</v>
      </c>
      <c r="AR21" s="13">
        <f t="shared" si="3"/>
        <v>5.3860888922062421E-4</v>
      </c>
      <c r="AS21" s="13">
        <f t="shared" si="4"/>
        <v>5.7469850524643107E-4</v>
      </c>
      <c r="AT21" s="13">
        <f t="shared" si="5"/>
        <v>5.3832358087576475E-4</v>
      </c>
      <c r="AU21" s="13">
        <f t="shared" si="6"/>
        <v>5.9033321403108362E-4</v>
      </c>
      <c r="AV21" s="13">
        <f t="shared" si="7"/>
        <v>6.3848280933236936E-4</v>
      </c>
      <c r="AW21" s="13">
        <f t="shared" si="8"/>
        <v>5.4852489452502631E-4</v>
      </c>
      <c r="AX21" s="13">
        <f t="shared" si="9"/>
        <v>7.3383318642719327E-4</v>
      </c>
      <c r="AY21" s="13">
        <f t="shared" si="10"/>
        <v>7.6479548354769025E-4</v>
      </c>
      <c r="AZ21" s="13">
        <f t="shared" si="11"/>
        <v>7.572071978040974E-4</v>
      </c>
      <c r="BA21" s="13">
        <f t="shared" si="12"/>
        <v>8.0865371485991605E-4</v>
      </c>
      <c r="BB21" s="13">
        <f t="shared" si="13"/>
        <v>8.6463089457908726E-4</v>
      </c>
      <c r="BC21" s="13">
        <f t="shared" si="14"/>
        <v>9.6644893123266733E-4</v>
      </c>
      <c r="BD21" s="13">
        <f t="shared" si="15"/>
        <v>8.4369374375818846E-4</v>
      </c>
      <c r="BE21" s="13">
        <f t="shared" si="16"/>
        <v>5.4061382102939617E-4</v>
      </c>
      <c r="BF21" s="13">
        <f t="shared" si="17"/>
        <v>6.0555529087145249E-4</v>
      </c>
      <c r="BG21" s="13">
        <f t="shared" si="18"/>
        <v>9.4572370470985946E-4</v>
      </c>
      <c r="BH21" s="13">
        <f t="shared" si="19"/>
        <v>7.6110318950119854E-4</v>
      </c>
      <c r="BI21" s="13">
        <f t="shared" si="20"/>
        <v>8.0082373610703902E-4</v>
      </c>
      <c r="BJ21" s="13">
        <f t="shared" si="21"/>
        <v>8.8325898158575771E-4</v>
      </c>
      <c r="BK21" s="13">
        <f t="shared" si="22"/>
        <v>7.5347229749194225E-4</v>
      </c>
      <c r="BL21" s="13">
        <f t="shared" si="23"/>
        <v>1.0864535994424922E-3</v>
      </c>
      <c r="BM21" s="13">
        <f t="shared" si="24"/>
        <v>1.1625733602755495E-3</v>
      </c>
      <c r="BN21" s="13">
        <f t="shared" si="25"/>
        <v>1.096281686781841E-3</v>
      </c>
      <c r="BO21" s="13">
        <f t="shared" si="26"/>
        <v>9.6158457485430546E-4</v>
      </c>
      <c r="BP21" s="13">
        <f t="shared" si="27"/>
        <v>1.1235719022445036E-3</v>
      </c>
      <c r="BQ21" s="13">
        <f t="shared" si="28"/>
        <v>1.2246382394489972E-3</v>
      </c>
      <c r="BR21" s="13">
        <f t="shared" si="29"/>
        <v>1.0671863309452913E-3</v>
      </c>
    </row>
    <row r="22" spans="1:70" x14ac:dyDescent="0.2">
      <c r="A22" s="4">
        <v>20</v>
      </c>
      <c r="B22" s="6" t="s">
        <v>57</v>
      </c>
      <c r="C22" s="34">
        <v>3437216</v>
      </c>
      <c r="D22" s="34">
        <v>3557774</v>
      </c>
      <c r="E22" s="34">
        <v>3383236</v>
      </c>
      <c r="F22" s="34">
        <v>3617147</v>
      </c>
      <c r="G22" s="34">
        <v>3387367</v>
      </c>
      <c r="H22" s="34">
        <v>3448951</v>
      </c>
      <c r="I22" s="34">
        <v>3202253</v>
      </c>
      <c r="J22" s="34">
        <v>2933275</v>
      </c>
      <c r="K22" s="34">
        <v>2931666</v>
      </c>
      <c r="L22" s="34">
        <v>2933803</v>
      </c>
      <c r="M22" s="34">
        <v>2704083</v>
      </c>
      <c r="N22" s="34">
        <v>2750744</v>
      </c>
      <c r="O22" s="34">
        <v>2495338</v>
      </c>
      <c r="P22" s="34">
        <v>2433773</v>
      </c>
      <c r="Q22" s="34">
        <v>2133871</v>
      </c>
      <c r="R22" s="34">
        <v>2512169</v>
      </c>
      <c r="S22" s="34">
        <v>2695773</v>
      </c>
      <c r="T22" s="34">
        <v>2278657</v>
      </c>
      <c r="U22" s="34">
        <v>2337930</v>
      </c>
      <c r="V22" s="34">
        <v>2297440</v>
      </c>
      <c r="W22" s="34">
        <v>2304568</v>
      </c>
      <c r="X22" s="34">
        <v>2926782</v>
      </c>
      <c r="Y22" s="34">
        <v>3033803</v>
      </c>
      <c r="Z22" s="34">
        <v>2905052</v>
      </c>
      <c r="AA22" s="34">
        <v>2832716</v>
      </c>
      <c r="AB22" s="34">
        <v>2999334</v>
      </c>
      <c r="AC22" s="34">
        <v>3175879</v>
      </c>
      <c r="AD22" s="34">
        <v>2989803</v>
      </c>
      <c r="AF22" s="63">
        <f t="shared" si="30"/>
        <v>0.6457258467845014</v>
      </c>
      <c r="AG22" s="63">
        <f t="shared" si="31"/>
        <v>0.54925378207660813</v>
      </c>
      <c r="AH22" s="63">
        <f t="shared" si="32"/>
        <v>0.47902386643040124</v>
      </c>
      <c r="AI22" s="63">
        <f t="shared" si="0"/>
        <v>0.48554311074568068</v>
      </c>
      <c r="AJ22" s="63">
        <f t="shared" si="33"/>
        <v>0.54639425761343141</v>
      </c>
      <c r="AK22" s="63">
        <f t="shared" si="1"/>
        <v>0.51413280535337025</v>
      </c>
      <c r="AL22" s="63">
        <f t="shared" si="34"/>
        <v>0.51313048826702279</v>
      </c>
      <c r="AM22" s="63">
        <f t="shared" si="35"/>
        <v>0.50132011824104028</v>
      </c>
      <c r="AN22" s="63">
        <f t="shared" si="36"/>
        <v>0.54807158386772881</v>
      </c>
      <c r="AO22" s="63">
        <f t="shared" si="37"/>
        <v>0.54012153999315848</v>
      </c>
      <c r="AQ22" s="13">
        <f t="shared" si="2"/>
        <v>6.7696810158564564E-3</v>
      </c>
      <c r="AR22" s="13">
        <f t="shared" si="3"/>
        <v>6.8774942117319163E-3</v>
      </c>
      <c r="AS22" s="13">
        <f t="shared" si="4"/>
        <v>6.373424696285818E-3</v>
      </c>
      <c r="AT22" s="13">
        <f t="shared" si="5"/>
        <v>6.6795035832917004E-3</v>
      </c>
      <c r="AU22" s="13">
        <f t="shared" si="6"/>
        <v>6.3211649529718401E-3</v>
      </c>
      <c r="AV22" s="13">
        <f t="shared" si="7"/>
        <v>6.5142286913232733E-3</v>
      </c>
      <c r="AW22" s="13">
        <f t="shared" si="8"/>
        <v>5.9777346714655413E-3</v>
      </c>
      <c r="AX22" s="13">
        <f t="shared" si="9"/>
        <v>5.5497290020373822E-3</v>
      </c>
      <c r="AY22" s="13">
        <f t="shared" si="10"/>
        <v>5.5934820755859432E-3</v>
      </c>
      <c r="AZ22" s="13">
        <f t="shared" si="11"/>
        <v>5.5939765476672324E-3</v>
      </c>
      <c r="BA22" s="13">
        <f t="shared" si="12"/>
        <v>5.0982543062905459E-3</v>
      </c>
      <c r="BB22" s="13">
        <f t="shared" si="13"/>
        <v>5.1420503215498427E-3</v>
      </c>
      <c r="BC22" s="13">
        <f t="shared" si="14"/>
        <v>4.6534926870747837E-3</v>
      </c>
      <c r="BD22" s="13">
        <f t="shared" si="15"/>
        <v>4.5034840603391992E-3</v>
      </c>
      <c r="BE22" s="13">
        <f t="shared" si="16"/>
        <v>4.0387919857641655E-3</v>
      </c>
      <c r="BF22" s="13">
        <f t="shared" si="17"/>
        <v>5.0704348954695314E-3</v>
      </c>
      <c r="BG22" s="13">
        <f t="shared" si="18"/>
        <v>5.3331780356265556E-3</v>
      </c>
      <c r="BH22" s="13">
        <f t="shared" si="19"/>
        <v>4.6049618720473287E-3</v>
      </c>
      <c r="BI22" s="13">
        <f t="shared" si="20"/>
        <v>4.6980809834354532E-3</v>
      </c>
      <c r="BJ22" s="13">
        <f t="shared" si="21"/>
        <v>4.5463771301636714E-3</v>
      </c>
      <c r="BK22" s="13">
        <f t="shared" si="22"/>
        <v>4.4781002312936106E-3</v>
      </c>
      <c r="BL22" s="13">
        <f t="shared" si="23"/>
        <v>5.4718883921742161E-3</v>
      </c>
      <c r="BM22" s="13">
        <f t="shared" si="24"/>
        <v>5.5931331024266532E-3</v>
      </c>
      <c r="BN22" s="13">
        <f t="shared" si="25"/>
        <v>5.2764864461731535E-3</v>
      </c>
      <c r="BO22" s="13">
        <f t="shared" si="26"/>
        <v>5.1166044483529852E-3</v>
      </c>
      <c r="BP22" s="13">
        <f t="shared" si="27"/>
        <v>5.4046162730987286E-3</v>
      </c>
      <c r="BQ22" s="13">
        <f t="shared" si="28"/>
        <v>5.9209267945801508E-3</v>
      </c>
      <c r="BR22" s="13">
        <f t="shared" si="29"/>
        <v>5.4617576518041795E-3</v>
      </c>
    </row>
    <row r="23" spans="1:70" x14ac:dyDescent="0.2">
      <c r="A23" s="4">
        <v>21</v>
      </c>
      <c r="B23" s="6" t="s">
        <v>58</v>
      </c>
      <c r="C23" s="34">
        <v>3433047</v>
      </c>
      <c r="D23" s="34">
        <v>3659015</v>
      </c>
      <c r="E23" s="34">
        <v>3727399</v>
      </c>
      <c r="F23" s="34">
        <v>3777307</v>
      </c>
      <c r="G23" s="34">
        <v>3771765</v>
      </c>
      <c r="H23" s="34">
        <v>3877432</v>
      </c>
      <c r="I23" s="34">
        <v>4224114</v>
      </c>
      <c r="J23" s="34">
        <v>4134929</v>
      </c>
      <c r="K23" s="34">
        <v>4250821</v>
      </c>
      <c r="L23" s="34">
        <v>4423761</v>
      </c>
      <c r="M23" s="34">
        <v>4374247</v>
      </c>
      <c r="N23" s="34">
        <v>4237454</v>
      </c>
      <c r="O23" s="34">
        <v>4377428</v>
      </c>
      <c r="P23" s="34">
        <v>4250677</v>
      </c>
      <c r="Q23" s="34">
        <v>4231417</v>
      </c>
      <c r="R23" s="34">
        <v>4353826</v>
      </c>
      <c r="S23" s="34">
        <v>4647345</v>
      </c>
      <c r="T23" s="34">
        <v>4554415</v>
      </c>
      <c r="U23" s="34">
        <v>4300369</v>
      </c>
      <c r="V23" s="34">
        <v>4241057</v>
      </c>
      <c r="W23" s="34">
        <v>4003012</v>
      </c>
      <c r="X23" s="34">
        <v>4318310</v>
      </c>
      <c r="Y23" s="34">
        <v>4562213</v>
      </c>
      <c r="Z23" s="34">
        <v>4489816</v>
      </c>
      <c r="AA23" s="34">
        <v>4475910</v>
      </c>
      <c r="AB23" s="34">
        <v>4367793</v>
      </c>
      <c r="AC23" s="34">
        <v>4591255</v>
      </c>
      <c r="AD23" s="34">
        <v>4342964</v>
      </c>
      <c r="AF23" s="63">
        <f t="shared" si="30"/>
        <v>0.72195857009111675</v>
      </c>
      <c r="AG23" s="63">
        <f t="shared" si="31"/>
        <v>0.8070363959371335</v>
      </c>
      <c r="AH23" s="63">
        <f t="shared" si="32"/>
        <v>0.83234174415151052</v>
      </c>
      <c r="AI23" s="63">
        <f t="shared" si="0"/>
        <v>0.85473692986567218</v>
      </c>
      <c r="AJ23" s="63">
        <f t="shared" si="33"/>
        <v>0.81923514454539315</v>
      </c>
      <c r="AK23" s="63">
        <f t="shared" si="1"/>
        <v>0.82219532160802233</v>
      </c>
      <c r="AL23" s="63">
        <f t="shared" si="34"/>
        <v>0.83968042155181211</v>
      </c>
      <c r="AM23" s="63">
        <f t="shared" si="35"/>
        <v>0.84371864503658667</v>
      </c>
      <c r="AN23" s="63">
        <f t="shared" si="36"/>
        <v>0.81715994698889882</v>
      </c>
      <c r="AO23" s="63">
        <f t="shared" si="37"/>
        <v>0.80401733728525071</v>
      </c>
      <c r="AQ23" s="13">
        <f t="shared" si="2"/>
        <v>6.761470068346871E-3</v>
      </c>
      <c r="AR23" s="13">
        <f t="shared" si="3"/>
        <v>7.0732020873558177E-3</v>
      </c>
      <c r="AS23" s="13">
        <f t="shared" si="4"/>
        <v>7.021767573858596E-3</v>
      </c>
      <c r="AT23" s="13">
        <f t="shared" si="5"/>
        <v>6.975258578568364E-3</v>
      </c>
      <c r="AU23" s="13">
        <f t="shared" si="6"/>
        <v>7.0384899920338815E-3</v>
      </c>
      <c r="AV23" s="13">
        <f t="shared" si="7"/>
        <v>7.3235249741312606E-3</v>
      </c>
      <c r="AW23" s="13">
        <f t="shared" si="8"/>
        <v>7.8852709995190853E-3</v>
      </c>
      <c r="AX23" s="13">
        <f t="shared" si="9"/>
        <v>7.8232471870743215E-3</v>
      </c>
      <c r="AY23" s="13">
        <f t="shared" si="10"/>
        <v>8.1103683264138263E-3</v>
      </c>
      <c r="AZ23" s="13">
        <f t="shared" si="11"/>
        <v>8.4349273916772688E-3</v>
      </c>
      <c r="BA23" s="13">
        <f t="shared" si="12"/>
        <v>8.2471668231073169E-3</v>
      </c>
      <c r="BB23" s="13">
        <f t="shared" si="13"/>
        <v>7.9212030284361856E-3</v>
      </c>
      <c r="BC23" s="13">
        <f t="shared" si="14"/>
        <v>8.1633546983199863E-3</v>
      </c>
      <c r="BD23" s="13">
        <f t="shared" si="15"/>
        <v>7.8655059921983062E-3</v>
      </c>
      <c r="BE23" s="13">
        <f t="shared" si="16"/>
        <v>8.0088313998485598E-3</v>
      </c>
      <c r="BF23" s="13">
        <f t="shared" si="17"/>
        <v>8.7875422709230658E-3</v>
      </c>
      <c r="BG23" s="13">
        <f t="shared" si="18"/>
        <v>9.1940672593645301E-3</v>
      </c>
      <c r="BH23" s="13">
        <f t="shared" si="19"/>
        <v>9.2040651245362658E-3</v>
      </c>
      <c r="BI23" s="13">
        <f t="shared" si="20"/>
        <v>8.6416110921436213E-3</v>
      </c>
      <c r="BJ23" s="13">
        <f t="shared" si="21"/>
        <v>8.3925780662478886E-3</v>
      </c>
      <c r="BK23" s="13">
        <f t="shared" si="22"/>
        <v>7.7784161556834503E-3</v>
      </c>
      <c r="BL23" s="13">
        <f t="shared" si="23"/>
        <v>8.0734780939645794E-3</v>
      </c>
      <c r="BM23" s="13">
        <f t="shared" si="24"/>
        <v>8.410916776936804E-3</v>
      </c>
      <c r="BN23" s="13">
        <f t="shared" si="25"/>
        <v>8.1549153921552393E-3</v>
      </c>
      <c r="BO23" s="13">
        <f t="shared" si="26"/>
        <v>8.0846300922604343E-3</v>
      </c>
      <c r="BP23" s="13">
        <f t="shared" si="27"/>
        <v>7.8704956251376863E-3</v>
      </c>
      <c r="BQ23" s="13">
        <f t="shared" si="28"/>
        <v>8.5596726922688455E-3</v>
      </c>
      <c r="BR23" s="13">
        <f t="shared" si="29"/>
        <v>7.9337056182330699E-3</v>
      </c>
    </row>
    <row r="24" spans="1:70" x14ac:dyDescent="0.2">
      <c r="A24" s="4">
        <v>22</v>
      </c>
      <c r="B24" s="6" t="s">
        <v>59</v>
      </c>
      <c r="C24" s="34">
        <v>2643635</v>
      </c>
      <c r="D24" s="34">
        <v>2602363</v>
      </c>
      <c r="E24" s="34">
        <v>2737436</v>
      </c>
      <c r="F24" s="34">
        <v>2617361</v>
      </c>
      <c r="G24" s="34">
        <v>2331304</v>
      </c>
      <c r="H24" s="34">
        <v>2414849</v>
      </c>
      <c r="I24" s="34">
        <v>2182600</v>
      </c>
      <c r="J24" s="34">
        <v>2235519</v>
      </c>
      <c r="K24" s="34">
        <v>2171186</v>
      </c>
      <c r="L24" s="34">
        <v>2165894</v>
      </c>
      <c r="M24" s="34">
        <v>2177518</v>
      </c>
      <c r="N24" s="34">
        <v>2111448</v>
      </c>
      <c r="O24" s="34">
        <v>1997514</v>
      </c>
      <c r="P24" s="34">
        <v>2205268</v>
      </c>
      <c r="Q24" s="34">
        <v>2079550</v>
      </c>
      <c r="R24" s="34">
        <v>1754446</v>
      </c>
      <c r="S24" s="34">
        <v>1765852</v>
      </c>
      <c r="T24" s="34">
        <v>1980934</v>
      </c>
      <c r="U24" s="34">
        <v>2014063</v>
      </c>
      <c r="V24" s="34">
        <v>2144575</v>
      </c>
      <c r="W24" s="34">
        <v>2252679</v>
      </c>
      <c r="X24" s="34">
        <v>2550857</v>
      </c>
      <c r="Y24" s="34">
        <v>2788125</v>
      </c>
      <c r="Z24" s="34">
        <v>2821741</v>
      </c>
      <c r="AA24" s="34">
        <v>2854813</v>
      </c>
      <c r="AB24" s="34">
        <v>3012018</v>
      </c>
      <c r="AC24" s="34">
        <v>2919097</v>
      </c>
      <c r="AD24" s="34">
        <v>2826407</v>
      </c>
      <c r="AF24" s="63">
        <f t="shared" si="30"/>
        <v>0.46677591001047641</v>
      </c>
      <c r="AG24" s="63">
        <f t="shared" si="31"/>
        <v>0.41047784341045856</v>
      </c>
      <c r="AH24" s="63">
        <f t="shared" si="32"/>
        <v>0.37872162074683913</v>
      </c>
      <c r="AI24" s="63">
        <f t="shared" si="0"/>
        <v>0.41557064063513011</v>
      </c>
      <c r="AJ24" s="63">
        <f t="shared" si="33"/>
        <v>0.51767693308949669</v>
      </c>
      <c r="AK24" s="63">
        <f t="shared" si="1"/>
        <v>0.39459066539716442</v>
      </c>
      <c r="AL24" s="63">
        <f t="shared" si="34"/>
        <v>0.46568902206294804</v>
      </c>
      <c r="AM24" s="63">
        <f t="shared" si="35"/>
        <v>0.44840136902229044</v>
      </c>
      <c r="AN24" s="63">
        <f t="shared" si="36"/>
        <v>0.5342062152226813</v>
      </c>
      <c r="AO24" s="63">
        <f t="shared" si="37"/>
        <v>0.44257511450984632</v>
      </c>
      <c r="AQ24" s="13">
        <f t="shared" si="2"/>
        <v>5.2067038185420068E-3</v>
      </c>
      <c r="AR24" s="13">
        <f t="shared" si="3"/>
        <v>5.0305996022584083E-3</v>
      </c>
      <c r="AS24" s="13">
        <f t="shared" si="4"/>
        <v>5.1568504848322327E-3</v>
      </c>
      <c r="AT24" s="13">
        <f t="shared" si="5"/>
        <v>4.8332766620399854E-3</v>
      </c>
      <c r="AU24" s="13">
        <f t="shared" si="6"/>
        <v>4.3504459775167738E-3</v>
      </c>
      <c r="AV24" s="13">
        <f t="shared" si="7"/>
        <v>4.5610617956049005E-3</v>
      </c>
      <c r="AW24" s="13">
        <f t="shared" si="8"/>
        <v>4.074320078376284E-3</v>
      </c>
      <c r="AX24" s="13">
        <f t="shared" si="9"/>
        <v>4.2295811435701077E-3</v>
      </c>
      <c r="AY24" s="13">
        <f t="shared" si="10"/>
        <v>4.1425216834943485E-3</v>
      </c>
      <c r="AZ24" s="13">
        <f t="shared" si="11"/>
        <v>4.1297797571047453E-3</v>
      </c>
      <c r="BA24" s="13">
        <f t="shared" si="12"/>
        <v>4.1054732863322523E-3</v>
      </c>
      <c r="BB24" s="13">
        <f t="shared" si="13"/>
        <v>3.9469946557497805E-3</v>
      </c>
      <c r="BC24" s="13">
        <f t="shared" si="14"/>
        <v>3.7251133078282377E-3</v>
      </c>
      <c r="BD24" s="13">
        <f t="shared" si="15"/>
        <v>4.0806555446116404E-3</v>
      </c>
      <c r="BE24" s="13">
        <f t="shared" si="16"/>
        <v>3.9359782639137369E-3</v>
      </c>
      <c r="BF24" s="13">
        <f t="shared" si="17"/>
        <v>3.5410851024023212E-3</v>
      </c>
      <c r="BG24" s="13">
        <f t="shared" si="18"/>
        <v>3.4934703703046305E-3</v>
      </c>
      <c r="BH24" s="13">
        <f t="shared" si="19"/>
        <v>4.0032903333157219E-3</v>
      </c>
      <c r="BI24" s="13">
        <f t="shared" si="20"/>
        <v>4.047268771837035E-3</v>
      </c>
      <c r="BJ24" s="13">
        <f t="shared" si="21"/>
        <v>4.2438743705693095E-3</v>
      </c>
      <c r="BK24" s="13">
        <f t="shared" si="22"/>
        <v>4.377272595527777E-3</v>
      </c>
      <c r="BL24" s="13">
        <f t="shared" si="23"/>
        <v>4.7690619965533284E-3</v>
      </c>
      <c r="BM24" s="13">
        <f t="shared" si="24"/>
        <v>5.1402000166798278E-3</v>
      </c>
      <c r="BN24" s="13">
        <f t="shared" si="25"/>
        <v>5.1251675154562054E-3</v>
      </c>
      <c r="BO24" s="13">
        <f t="shared" si="26"/>
        <v>5.1565172417622988E-3</v>
      </c>
      <c r="BP24" s="13">
        <f t="shared" si="27"/>
        <v>5.4274720646871229E-3</v>
      </c>
      <c r="BQ24" s="13">
        <f t="shared" si="28"/>
        <v>5.4421971502310179E-3</v>
      </c>
      <c r="BR24" s="13">
        <f t="shared" si="29"/>
        <v>5.1632666297287471E-3</v>
      </c>
    </row>
    <row r="25" spans="1:70" x14ac:dyDescent="0.2">
      <c r="A25" s="4">
        <v>23</v>
      </c>
      <c r="B25" s="6" t="s">
        <v>60</v>
      </c>
      <c r="C25" s="34">
        <v>5371827</v>
      </c>
      <c r="D25" s="34">
        <v>5111152</v>
      </c>
      <c r="E25" s="34">
        <v>5610979</v>
      </c>
      <c r="F25" s="34">
        <v>6005893</v>
      </c>
      <c r="G25" s="34">
        <v>5563062</v>
      </c>
      <c r="H25" s="34">
        <v>5293857</v>
      </c>
      <c r="I25" s="34">
        <v>5024826</v>
      </c>
      <c r="J25" s="34">
        <v>5151460</v>
      </c>
      <c r="K25" s="34">
        <v>5393335</v>
      </c>
      <c r="L25" s="34">
        <v>4950855</v>
      </c>
      <c r="M25" s="34">
        <v>5021469</v>
      </c>
      <c r="N25" s="34">
        <v>4871096</v>
      </c>
      <c r="O25" s="34">
        <v>5095059</v>
      </c>
      <c r="P25" s="34">
        <v>4773759</v>
      </c>
      <c r="Q25" s="34">
        <v>4865530</v>
      </c>
      <c r="R25" s="34">
        <v>4410130</v>
      </c>
      <c r="S25" s="34">
        <v>5039277</v>
      </c>
      <c r="T25" s="34">
        <v>4186303</v>
      </c>
      <c r="U25" s="34">
        <v>4329808</v>
      </c>
      <c r="V25" s="34">
        <v>4875877</v>
      </c>
      <c r="W25" s="34">
        <v>4610619</v>
      </c>
      <c r="X25" s="34">
        <v>5030990</v>
      </c>
      <c r="Y25" s="34">
        <v>5465837</v>
      </c>
      <c r="Z25" s="34">
        <v>5722525</v>
      </c>
      <c r="AA25" s="34">
        <v>5637032</v>
      </c>
      <c r="AB25" s="34">
        <v>5641706</v>
      </c>
      <c r="AC25" s="34">
        <v>5622708</v>
      </c>
      <c r="AD25" s="34">
        <v>6638047</v>
      </c>
      <c r="AF25" s="63">
        <f t="shared" si="30"/>
        <v>1.0216841346288432</v>
      </c>
      <c r="AG25" s="63">
        <f t="shared" si="31"/>
        <v>0.95716343281177685</v>
      </c>
      <c r="AH25" s="63">
        <f t="shared" si="32"/>
        <v>0.92534016006132358</v>
      </c>
      <c r="AI25" s="63">
        <f t="shared" si="0"/>
        <v>0.91906924888615682</v>
      </c>
      <c r="AJ25" s="63">
        <f t="shared" si="33"/>
        <v>1.0117869621313047</v>
      </c>
      <c r="AK25" s="63">
        <f t="shared" si="1"/>
        <v>0.94404114612875401</v>
      </c>
      <c r="AL25" s="63">
        <f t="shared" si="34"/>
        <v>0.96768612451709113</v>
      </c>
      <c r="AM25" s="63">
        <f t="shared" si="35"/>
        <v>0.95329789191743419</v>
      </c>
      <c r="AN25" s="63">
        <f t="shared" si="36"/>
        <v>1.0276858236332029</v>
      </c>
      <c r="AO25" s="63">
        <f t="shared" si="37"/>
        <v>0.97016007778940194</v>
      </c>
      <c r="AQ25" s="13">
        <f t="shared" si="2"/>
        <v>1.0579944717575254E-2</v>
      </c>
      <c r="AR25" s="13">
        <f t="shared" si="3"/>
        <v>9.8803123231779224E-3</v>
      </c>
      <c r="AS25" s="13">
        <f t="shared" si="4"/>
        <v>1.057010274451475E-2</v>
      </c>
      <c r="AT25" s="13">
        <f t="shared" si="5"/>
        <v>1.1090614734310366E-2</v>
      </c>
      <c r="AU25" s="13">
        <f t="shared" si="6"/>
        <v>1.0381229003414578E-2</v>
      </c>
      <c r="AV25" s="13">
        <f t="shared" si="7"/>
        <v>9.998806929168479E-3</v>
      </c>
      <c r="AW25" s="13">
        <f t="shared" si="8"/>
        <v>9.3799823431445009E-3</v>
      </c>
      <c r="AX25" s="13">
        <f t="shared" si="9"/>
        <v>9.7465143789230452E-3</v>
      </c>
      <c r="AY25" s="13">
        <f t="shared" si="10"/>
        <v>1.0290231782928311E-2</v>
      </c>
      <c r="AZ25" s="13">
        <f t="shared" si="11"/>
        <v>9.4399544757780458E-3</v>
      </c>
      <c r="BA25" s="13">
        <f t="shared" si="12"/>
        <v>9.4674334897096278E-3</v>
      </c>
      <c r="BB25" s="13">
        <f t="shared" si="13"/>
        <v>9.1056894982230827E-3</v>
      </c>
      <c r="BC25" s="13">
        <f t="shared" si="14"/>
        <v>9.5016465892454483E-3</v>
      </c>
      <c r="BD25" s="13">
        <f t="shared" si="15"/>
        <v>8.8334234804974803E-3</v>
      </c>
      <c r="BE25" s="13">
        <f t="shared" si="16"/>
        <v>9.2090213375106179E-3</v>
      </c>
      <c r="BF25" s="13">
        <f t="shared" si="17"/>
        <v>8.9011834178182453E-3</v>
      </c>
      <c r="BG25" s="13">
        <f t="shared" si="18"/>
        <v>9.9694452803845441E-3</v>
      </c>
      <c r="BH25" s="13">
        <f t="shared" si="19"/>
        <v>8.4601437161614702E-3</v>
      </c>
      <c r="BI25" s="13">
        <f t="shared" si="20"/>
        <v>8.7007688967277435E-3</v>
      </c>
      <c r="BJ25" s="13">
        <f t="shared" si="21"/>
        <v>9.6488159352544796E-3</v>
      </c>
      <c r="BK25" s="13">
        <f t="shared" si="22"/>
        <v>8.9590821404734924E-3</v>
      </c>
      <c r="BL25" s="13">
        <f t="shared" si="23"/>
        <v>9.4058989641676617E-3</v>
      </c>
      <c r="BM25" s="13">
        <f t="shared" si="24"/>
        <v>1.0076842120984253E-2</v>
      </c>
      <c r="BN25" s="13">
        <f t="shared" si="25"/>
        <v>1.0393901933730281E-2</v>
      </c>
      <c r="BO25" s="13">
        <f t="shared" si="26"/>
        <v>1.0181911284685131E-2</v>
      </c>
      <c r="BP25" s="13">
        <f t="shared" si="27"/>
        <v>1.0166008872515944E-2</v>
      </c>
      <c r="BQ25" s="13">
        <f t="shared" si="28"/>
        <v>1.0482654551795005E-2</v>
      </c>
      <c r="BR25" s="13">
        <f t="shared" si="29"/>
        <v>1.2126352136005544E-2</v>
      </c>
    </row>
    <row r="26" spans="1:70" x14ac:dyDescent="0.2">
      <c r="A26" s="4">
        <v>24</v>
      </c>
      <c r="B26" s="6" t="s">
        <v>61</v>
      </c>
      <c r="C26" s="34">
        <v>344920</v>
      </c>
      <c r="D26" s="34">
        <v>338725</v>
      </c>
      <c r="E26" s="34">
        <v>435742</v>
      </c>
      <c r="F26" s="34">
        <v>372289</v>
      </c>
      <c r="G26" s="34">
        <v>406226</v>
      </c>
      <c r="H26" s="34">
        <v>423685</v>
      </c>
      <c r="I26" s="34">
        <v>487748</v>
      </c>
      <c r="J26" s="34">
        <v>367670</v>
      </c>
      <c r="K26" s="34">
        <v>284978</v>
      </c>
      <c r="L26" s="34">
        <v>287291</v>
      </c>
      <c r="M26" s="34">
        <v>302192</v>
      </c>
      <c r="N26" s="34">
        <v>269547</v>
      </c>
      <c r="O26" s="34">
        <v>247689</v>
      </c>
      <c r="P26" s="34">
        <v>204916</v>
      </c>
      <c r="Q26" s="34">
        <v>106636</v>
      </c>
      <c r="R26" s="34">
        <v>178420</v>
      </c>
      <c r="S26" s="34">
        <v>164832</v>
      </c>
      <c r="T26" s="34">
        <v>256030</v>
      </c>
      <c r="U26" s="34">
        <v>93683</v>
      </c>
      <c r="V26" s="34">
        <v>323231</v>
      </c>
      <c r="W26" s="34">
        <v>316466</v>
      </c>
      <c r="X26" s="34">
        <v>228997</v>
      </c>
      <c r="Y26" s="34">
        <v>205821</v>
      </c>
      <c r="Z26" s="34">
        <v>100535</v>
      </c>
      <c r="AA26" s="34">
        <v>103920</v>
      </c>
      <c r="AB26" s="34">
        <v>191613</v>
      </c>
      <c r="AC26" s="34">
        <v>203588</v>
      </c>
      <c r="AD26" s="34">
        <v>239315</v>
      </c>
      <c r="AF26" s="63">
        <f t="shared" si="30"/>
        <v>7.7198553618805094E-2</v>
      </c>
      <c r="AG26" s="63">
        <f t="shared" si="31"/>
        <v>6.2854255481244556E-2</v>
      </c>
      <c r="AH26" s="63">
        <f t="shared" si="32"/>
        <v>3.721667117177492E-2</v>
      </c>
      <c r="AI26" s="63">
        <f t="shared" si="0"/>
        <v>4.5241204591686443E-2</v>
      </c>
      <c r="AJ26" s="63">
        <f t="shared" si="33"/>
        <v>3.1712087326420099E-2</v>
      </c>
      <c r="AK26" s="63">
        <f t="shared" si="1"/>
        <v>5.0003482779704185E-2</v>
      </c>
      <c r="AL26" s="63">
        <f t="shared" si="34"/>
        <v>3.8082423107627987E-2</v>
      </c>
      <c r="AM26" s="63">
        <f t="shared" si="35"/>
        <v>3.8491487171985868E-2</v>
      </c>
      <c r="AN26" s="63">
        <f t="shared" si="36"/>
        <v>3.0417953542065283E-2</v>
      </c>
      <c r="AO26" s="63">
        <f t="shared" si="37"/>
        <v>5.0326057709244039E-2</v>
      </c>
      <c r="AQ26" s="13">
        <f t="shared" si="2"/>
        <v>6.7932837970881342E-4</v>
      </c>
      <c r="AR26" s="13">
        <f t="shared" si="3"/>
        <v>6.5478561225892744E-4</v>
      </c>
      <c r="AS26" s="13">
        <f t="shared" si="4"/>
        <v>8.2086169099908335E-4</v>
      </c>
      <c r="AT26" s="13">
        <f t="shared" si="5"/>
        <v>6.8747709438407784E-4</v>
      </c>
      <c r="AU26" s="13">
        <f t="shared" si="6"/>
        <v>7.5805826595876341E-4</v>
      </c>
      <c r="AV26" s="13">
        <f t="shared" si="7"/>
        <v>8.0023780653401609E-4</v>
      </c>
      <c r="AW26" s="13">
        <f t="shared" si="8"/>
        <v>9.1049274699343699E-4</v>
      </c>
      <c r="AX26" s="13">
        <f t="shared" si="9"/>
        <v>6.9562821834948465E-4</v>
      </c>
      <c r="AY26" s="13">
        <f t="shared" si="10"/>
        <v>5.4372474045008231E-4</v>
      </c>
      <c r="AZ26" s="13">
        <f t="shared" si="11"/>
        <v>5.4778699059066579E-4</v>
      </c>
      <c r="BA26" s="13">
        <f t="shared" si="12"/>
        <v>5.6975013907729628E-4</v>
      </c>
      <c r="BB26" s="13">
        <f t="shared" si="13"/>
        <v>5.0387249341370751E-4</v>
      </c>
      <c r="BC26" s="13">
        <f t="shared" si="14"/>
        <v>4.6190894787354102E-4</v>
      </c>
      <c r="BD26" s="13">
        <f t="shared" si="15"/>
        <v>3.7917913449958865E-4</v>
      </c>
      <c r="BE26" s="13">
        <f t="shared" si="16"/>
        <v>2.0183067401635224E-4</v>
      </c>
      <c r="BF26" s="13">
        <f t="shared" si="17"/>
        <v>3.6011390716535142E-4</v>
      </c>
      <c r="BG26" s="13">
        <f t="shared" si="18"/>
        <v>3.2609511333795408E-4</v>
      </c>
      <c r="BH26" s="13">
        <f t="shared" si="19"/>
        <v>5.1741371698341501E-4</v>
      </c>
      <c r="BI26" s="13">
        <f t="shared" si="20"/>
        <v>1.8825641519257786E-4</v>
      </c>
      <c r="BJ26" s="13">
        <f t="shared" si="21"/>
        <v>6.3963804328292953E-4</v>
      </c>
      <c r="BK26" s="13">
        <f t="shared" si="22"/>
        <v>6.1493801345699657E-4</v>
      </c>
      <c r="BL26" s="13">
        <f t="shared" si="23"/>
        <v>4.2813097324731356E-4</v>
      </c>
      <c r="BM26" s="13">
        <f t="shared" si="24"/>
        <v>3.7945253804368845E-4</v>
      </c>
      <c r="BN26" s="13">
        <f t="shared" si="25"/>
        <v>1.8260312203224519E-4</v>
      </c>
      <c r="BO26" s="13">
        <f t="shared" si="26"/>
        <v>1.877059099016076E-4</v>
      </c>
      <c r="BP26" s="13">
        <f t="shared" si="27"/>
        <v>3.452748970062243E-4</v>
      </c>
      <c r="BQ26" s="13">
        <f t="shared" si="28"/>
        <v>3.7955779935412644E-4</v>
      </c>
      <c r="BR26" s="13">
        <f t="shared" si="29"/>
        <v>4.3717948387954564E-4</v>
      </c>
    </row>
    <row r="27" spans="1:70" x14ac:dyDescent="0.2">
      <c r="A27" s="4">
        <v>25</v>
      </c>
      <c r="B27" s="6" t="s">
        <v>62</v>
      </c>
      <c r="C27" s="34">
        <v>910716</v>
      </c>
      <c r="D27" s="34">
        <v>904417</v>
      </c>
      <c r="E27" s="34">
        <v>921632</v>
      </c>
      <c r="F27" s="34">
        <v>940560</v>
      </c>
      <c r="G27" s="34">
        <v>862717</v>
      </c>
      <c r="H27" s="34">
        <v>811890</v>
      </c>
      <c r="I27" s="34">
        <v>865765</v>
      </c>
      <c r="J27" s="34">
        <v>822785</v>
      </c>
      <c r="K27" s="34">
        <v>791414</v>
      </c>
      <c r="L27" s="34">
        <v>801116</v>
      </c>
      <c r="M27" s="34">
        <v>885580</v>
      </c>
      <c r="N27" s="34">
        <v>843964</v>
      </c>
      <c r="O27" s="34">
        <v>910161</v>
      </c>
      <c r="P27" s="34">
        <v>993212</v>
      </c>
      <c r="Q27" s="34">
        <v>932007</v>
      </c>
      <c r="R27" s="34">
        <v>613680</v>
      </c>
      <c r="S27" s="34">
        <v>833421</v>
      </c>
      <c r="T27" s="34">
        <v>782055</v>
      </c>
      <c r="U27" s="34">
        <v>591819</v>
      </c>
      <c r="V27" s="34">
        <v>567504</v>
      </c>
      <c r="W27" s="34">
        <v>542512</v>
      </c>
      <c r="X27" s="34">
        <v>570531</v>
      </c>
      <c r="Y27" s="34">
        <v>555288</v>
      </c>
      <c r="Z27" s="34">
        <v>556076</v>
      </c>
      <c r="AA27" s="34">
        <v>539394</v>
      </c>
      <c r="AB27" s="34">
        <v>530401</v>
      </c>
      <c r="AC27" s="34">
        <v>532736</v>
      </c>
      <c r="AD27" s="34">
        <v>555775</v>
      </c>
      <c r="AF27" s="63">
        <f t="shared" si="30"/>
        <v>0.16634828569472204</v>
      </c>
      <c r="AG27" s="63">
        <f t="shared" si="31"/>
        <v>0.15762760684757576</v>
      </c>
      <c r="AH27" s="63">
        <f t="shared" si="32"/>
        <v>0.1627378274501195</v>
      </c>
      <c r="AI27" s="63">
        <f t="shared" si="0"/>
        <v>0.12770646127370733</v>
      </c>
      <c r="AJ27" s="63">
        <f t="shared" si="33"/>
        <v>0.10039392434337106</v>
      </c>
      <c r="AK27" s="63">
        <f t="shared" si="1"/>
        <v>0.16040252916212777</v>
      </c>
      <c r="AL27" s="63">
        <f t="shared" si="34"/>
        <v>0.1147214809884958</v>
      </c>
      <c r="AM27" s="63">
        <f t="shared" si="35"/>
        <v>0.11856011452057184</v>
      </c>
      <c r="AN27" s="63">
        <f t="shared" si="36"/>
        <v>9.7441171398882656E-2</v>
      </c>
      <c r="AO27" s="63">
        <f t="shared" si="37"/>
        <v>0.14222920623436058</v>
      </c>
      <c r="AQ27" s="13">
        <f t="shared" si="2"/>
        <v>1.7936774459436731E-3</v>
      </c>
      <c r="AR27" s="13">
        <f t="shared" si="3"/>
        <v>1.7483186628751417E-3</v>
      </c>
      <c r="AS27" s="13">
        <f t="shared" si="4"/>
        <v>1.7361934401523545E-3</v>
      </c>
      <c r="AT27" s="13">
        <f t="shared" si="5"/>
        <v>1.7368588808530153E-3</v>
      </c>
      <c r="AU27" s="13">
        <f t="shared" si="6"/>
        <v>1.6099160394291516E-3</v>
      </c>
      <c r="AV27" s="13">
        <f t="shared" si="7"/>
        <v>1.533462531708468E-3</v>
      </c>
      <c r="AW27" s="13">
        <f t="shared" si="8"/>
        <v>1.6161475866651898E-3</v>
      </c>
      <c r="AX27" s="13">
        <f t="shared" si="9"/>
        <v>1.5567015629088059E-3</v>
      </c>
      <c r="AY27" s="13">
        <f t="shared" si="10"/>
        <v>1.5099810221791206E-3</v>
      </c>
      <c r="AZ27" s="13">
        <f t="shared" si="11"/>
        <v>1.5275136455859453E-3</v>
      </c>
      <c r="BA27" s="13">
        <f t="shared" si="12"/>
        <v>1.6696647434878225E-3</v>
      </c>
      <c r="BB27" s="13">
        <f t="shared" si="13"/>
        <v>1.5776478500276624E-3</v>
      </c>
      <c r="BC27" s="13">
        <f t="shared" si="14"/>
        <v>1.697336215599118E-3</v>
      </c>
      <c r="BD27" s="13">
        <f t="shared" si="15"/>
        <v>1.8378519321800419E-3</v>
      </c>
      <c r="BE27" s="13">
        <f t="shared" si="16"/>
        <v>1.7640159139311151E-3</v>
      </c>
      <c r="BF27" s="13">
        <f t="shared" si="17"/>
        <v>1.2386206846162586E-3</v>
      </c>
      <c r="BG27" s="13">
        <f t="shared" si="18"/>
        <v>1.648797050652974E-3</v>
      </c>
      <c r="BH27" s="13">
        <f t="shared" si="19"/>
        <v>1.5804631661737478E-3</v>
      </c>
      <c r="BI27" s="13">
        <f t="shared" si="20"/>
        <v>1.1892629760239983E-3</v>
      </c>
      <c r="BJ27" s="13">
        <f t="shared" si="21"/>
        <v>1.1230270243733913E-3</v>
      </c>
      <c r="BK27" s="13">
        <f t="shared" si="22"/>
        <v>1.0541772309081612E-3</v>
      </c>
      <c r="BL27" s="13">
        <f t="shared" si="23"/>
        <v>1.0666602282901657E-3</v>
      </c>
      <c r="BM27" s="13">
        <f t="shared" si="24"/>
        <v>1.0237314994349638E-3</v>
      </c>
      <c r="BN27" s="13">
        <f t="shared" si="25"/>
        <v>1.0100085909106556E-3</v>
      </c>
      <c r="BO27" s="13">
        <f t="shared" si="26"/>
        <v>9.7428254008340761E-4</v>
      </c>
      <c r="BP27" s="13">
        <f t="shared" si="27"/>
        <v>9.5575013515261686E-4</v>
      </c>
      <c r="BQ27" s="13">
        <f t="shared" si="28"/>
        <v>9.9320246673045517E-4</v>
      </c>
      <c r="BR27" s="13">
        <f t="shared" si="29"/>
        <v>1.0152870804302049E-3</v>
      </c>
    </row>
    <row r="28" spans="1:70" x14ac:dyDescent="0.2">
      <c r="A28" s="4">
        <v>26</v>
      </c>
      <c r="B28" s="6" t="s">
        <v>63</v>
      </c>
      <c r="C28" s="34">
        <v>2201210</v>
      </c>
      <c r="D28" s="34">
        <v>2145844</v>
      </c>
      <c r="E28" s="34">
        <v>2189116</v>
      </c>
      <c r="F28" s="34">
        <v>2122382</v>
      </c>
      <c r="G28" s="34">
        <v>1953172</v>
      </c>
      <c r="H28" s="34">
        <v>1846881</v>
      </c>
      <c r="I28" s="34">
        <v>1844840</v>
      </c>
      <c r="J28" s="34">
        <v>1740263</v>
      </c>
      <c r="K28" s="34">
        <v>1607941</v>
      </c>
      <c r="L28" s="34">
        <v>1520350</v>
      </c>
      <c r="M28" s="34">
        <v>1473635</v>
      </c>
      <c r="N28" s="34">
        <v>1456774</v>
      </c>
      <c r="O28" s="34">
        <v>1434559</v>
      </c>
      <c r="P28" s="34">
        <v>1431570</v>
      </c>
      <c r="Q28" s="34">
        <v>1259471</v>
      </c>
      <c r="R28" s="34">
        <v>1091628</v>
      </c>
      <c r="S28" s="34">
        <v>1068550</v>
      </c>
      <c r="T28" s="34">
        <v>1077957</v>
      </c>
      <c r="U28" s="34">
        <v>1096213</v>
      </c>
      <c r="V28" s="34">
        <v>1186608</v>
      </c>
      <c r="W28" s="34">
        <v>1241936</v>
      </c>
      <c r="X28" s="34">
        <v>1331622</v>
      </c>
      <c r="Y28" s="34">
        <v>1306915</v>
      </c>
      <c r="Z28" s="34">
        <v>1356507</v>
      </c>
      <c r="AA28" s="34">
        <v>1356058</v>
      </c>
      <c r="AB28" s="34">
        <v>1387295</v>
      </c>
      <c r="AC28" s="34">
        <v>1496044</v>
      </c>
      <c r="AD28" s="34">
        <v>1413831</v>
      </c>
      <c r="AF28" s="63">
        <f t="shared" si="30"/>
        <v>0.37946988803787068</v>
      </c>
      <c r="AG28" s="63">
        <f t="shared" si="31"/>
        <v>0.30341205193694704</v>
      </c>
      <c r="AH28" s="63">
        <f t="shared" si="32"/>
        <v>0.24580867289875097</v>
      </c>
      <c r="AI28" s="63">
        <f t="shared" si="0"/>
        <v>0.22910458240866685</v>
      </c>
      <c r="AJ28" s="63">
        <f t="shared" si="33"/>
        <v>0.25168685748295361</v>
      </c>
      <c r="AK28" s="63">
        <f t="shared" si="1"/>
        <v>0.27481864607579026</v>
      </c>
      <c r="AL28" s="63">
        <f t="shared" si="34"/>
        <v>0.23961724067024898</v>
      </c>
      <c r="AM28" s="63">
        <f t="shared" si="35"/>
        <v>0.23409930121062422</v>
      </c>
      <c r="AN28" s="63">
        <f t="shared" si="36"/>
        <v>0.2579448158700211</v>
      </c>
      <c r="AO28" s="63">
        <f t="shared" si="37"/>
        <v>0.28383985618374036</v>
      </c>
      <c r="AQ28" s="13">
        <f t="shared" si="2"/>
        <v>4.3353369555225478E-3</v>
      </c>
      <c r="AR28" s="13">
        <f t="shared" si="3"/>
        <v>4.1481076901679712E-3</v>
      </c>
      <c r="AS28" s="13">
        <f t="shared" si="4"/>
        <v>4.1239115383716728E-3</v>
      </c>
      <c r="AT28" s="13">
        <f t="shared" si="5"/>
        <v>3.9192375024055719E-3</v>
      </c>
      <c r="AU28" s="13">
        <f t="shared" si="6"/>
        <v>3.6448139199342484E-3</v>
      </c>
      <c r="AV28" s="13">
        <f t="shared" si="7"/>
        <v>3.4883085319738724E-3</v>
      </c>
      <c r="AW28" s="13">
        <f t="shared" si="8"/>
        <v>3.4438140994189057E-3</v>
      </c>
      <c r="AX28" s="13">
        <f t="shared" si="9"/>
        <v>3.2925614005753232E-3</v>
      </c>
      <c r="AY28" s="13">
        <f t="shared" si="10"/>
        <v>3.0678764777773925E-3</v>
      </c>
      <c r="AZ28" s="13">
        <f t="shared" si="11"/>
        <v>2.8989002479872972E-3</v>
      </c>
      <c r="BA28" s="13">
        <f t="shared" si="12"/>
        <v>2.7783784686529474E-3</v>
      </c>
      <c r="BB28" s="13">
        <f t="shared" si="13"/>
        <v>2.7231924218049557E-3</v>
      </c>
      <c r="BC28" s="13">
        <f t="shared" si="14"/>
        <v>2.6752727749416371E-3</v>
      </c>
      <c r="BD28" s="13">
        <f t="shared" si="15"/>
        <v>2.6489950690798967E-3</v>
      </c>
      <c r="BE28" s="13">
        <f t="shared" si="16"/>
        <v>2.3838092279722528E-3</v>
      </c>
      <c r="BF28" s="13">
        <f t="shared" si="17"/>
        <v>2.2032867629811583E-3</v>
      </c>
      <c r="BG28" s="13">
        <f t="shared" si="18"/>
        <v>2.1139641171451589E-3</v>
      </c>
      <c r="BH28" s="13">
        <f t="shared" si="19"/>
        <v>2.1784546268729878E-3</v>
      </c>
      <c r="BI28" s="13">
        <f t="shared" si="20"/>
        <v>2.2028450163583718E-3</v>
      </c>
      <c r="BJ28" s="13">
        <f t="shared" si="21"/>
        <v>2.348164684896778E-3</v>
      </c>
      <c r="BK28" s="13">
        <f t="shared" si="22"/>
        <v>2.4132565794768744E-3</v>
      </c>
      <c r="BL28" s="13">
        <f t="shared" si="23"/>
        <v>2.4895899197698405E-3</v>
      </c>
      <c r="BM28" s="13">
        <f t="shared" si="24"/>
        <v>2.4094344782960297E-3</v>
      </c>
      <c r="BN28" s="13">
        <f t="shared" si="25"/>
        <v>2.4638425748107111E-3</v>
      </c>
      <c r="BO28" s="13">
        <f t="shared" si="26"/>
        <v>2.4493851113294284E-3</v>
      </c>
      <c r="BP28" s="13">
        <f t="shared" si="27"/>
        <v>2.4998206710518073E-3</v>
      </c>
      <c r="BQ28" s="13">
        <f t="shared" si="28"/>
        <v>2.7891386937193975E-3</v>
      </c>
      <c r="BR28" s="13">
        <f t="shared" si="29"/>
        <v>2.5827796288277038E-3</v>
      </c>
    </row>
    <row r="29" spans="1:70" x14ac:dyDescent="0.2">
      <c r="A29" s="4">
        <v>27</v>
      </c>
      <c r="B29" s="6" t="s">
        <v>64</v>
      </c>
      <c r="C29" s="34">
        <v>542484</v>
      </c>
      <c r="D29" s="34">
        <v>584995</v>
      </c>
      <c r="E29" s="34">
        <v>583698</v>
      </c>
      <c r="F29" s="34">
        <v>586909</v>
      </c>
      <c r="G29" s="34">
        <v>510010</v>
      </c>
      <c r="H29" s="34">
        <v>476438</v>
      </c>
      <c r="I29" s="34">
        <v>444693</v>
      </c>
      <c r="J29" s="34">
        <v>445844</v>
      </c>
      <c r="K29" s="34">
        <v>351261</v>
      </c>
      <c r="L29" s="34">
        <v>360003</v>
      </c>
      <c r="M29" s="34">
        <v>341739</v>
      </c>
      <c r="N29" s="34">
        <v>345558</v>
      </c>
      <c r="O29" s="34">
        <v>341486</v>
      </c>
      <c r="P29" s="34">
        <v>395977</v>
      </c>
      <c r="Q29" s="34">
        <v>367441</v>
      </c>
      <c r="R29" s="34">
        <v>262014</v>
      </c>
      <c r="S29" s="34">
        <v>289866</v>
      </c>
      <c r="T29" s="34">
        <v>316455</v>
      </c>
      <c r="U29" s="34">
        <v>269607</v>
      </c>
      <c r="V29" s="34">
        <v>288939</v>
      </c>
      <c r="W29" s="34">
        <v>279786</v>
      </c>
      <c r="X29" s="34">
        <v>299076</v>
      </c>
      <c r="Y29" s="34">
        <v>313791</v>
      </c>
      <c r="Z29" s="34">
        <v>370853</v>
      </c>
      <c r="AA29" s="34">
        <v>371462</v>
      </c>
      <c r="AB29" s="34">
        <v>348843</v>
      </c>
      <c r="AC29" s="34">
        <v>334824</v>
      </c>
      <c r="AD29" s="34">
        <v>341511</v>
      </c>
      <c r="AF29" s="63">
        <f t="shared" si="30"/>
        <v>9.9932620646644876E-2</v>
      </c>
      <c r="AG29" s="63">
        <f t="shared" si="31"/>
        <v>7.2009104881457425E-2</v>
      </c>
      <c r="AH29" s="63">
        <f t="shared" si="32"/>
        <v>6.3554356261742204E-2</v>
      </c>
      <c r="AI29" s="63">
        <f t="shared" si="0"/>
        <v>5.7155856272199518E-2</v>
      </c>
      <c r="AJ29" s="63">
        <f t="shared" si="33"/>
        <v>6.2250287090621331E-2</v>
      </c>
      <c r="AK29" s="63">
        <f t="shared" si="1"/>
        <v>6.8071322510694143E-2</v>
      </c>
      <c r="AL29" s="63">
        <f t="shared" si="34"/>
        <v>6.0047440786022185E-2</v>
      </c>
      <c r="AM29" s="63">
        <f t="shared" si="35"/>
        <v>5.9471089748032162E-2</v>
      </c>
      <c r="AN29" s="63">
        <f t="shared" si="36"/>
        <v>6.41258370610895E-2</v>
      </c>
      <c r="AO29" s="63">
        <f t="shared" si="37"/>
        <v>7.1867094230850442E-2</v>
      </c>
      <c r="AQ29" s="13">
        <f t="shared" si="2"/>
        <v>1.0684355118229037E-3</v>
      </c>
      <c r="AR29" s="13">
        <f t="shared" si="3"/>
        <v>1.130847469904528E-3</v>
      </c>
      <c r="AS29" s="13">
        <f t="shared" si="4"/>
        <v>1.0995849087597316E-3</v>
      </c>
      <c r="AT29" s="13">
        <f t="shared" si="5"/>
        <v>1.0837991291385582E-3</v>
      </c>
      <c r="AU29" s="13">
        <f t="shared" si="6"/>
        <v>9.517295698001333E-4</v>
      </c>
      <c r="AV29" s="13">
        <f t="shared" si="7"/>
        <v>8.9987537927812774E-4</v>
      </c>
      <c r="AW29" s="13">
        <f t="shared" si="8"/>
        <v>8.3012078191761415E-4</v>
      </c>
      <c r="AX29" s="13">
        <f t="shared" si="9"/>
        <v>8.4353269883810926E-4</v>
      </c>
      <c r="AY29" s="13">
        <f t="shared" si="10"/>
        <v>6.7018961483074607E-4</v>
      </c>
      <c r="AZ29" s="13">
        <f t="shared" si="11"/>
        <v>6.8642929981660211E-4</v>
      </c>
      <c r="BA29" s="13">
        <f t="shared" si="12"/>
        <v>6.4431170506875149E-4</v>
      </c>
      <c r="BB29" s="13">
        <f t="shared" si="13"/>
        <v>6.4596219241562307E-4</v>
      </c>
      <c r="BC29" s="13">
        <f t="shared" si="14"/>
        <v>6.3682859946765508E-4</v>
      </c>
      <c r="BD29" s="13">
        <f t="shared" si="15"/>
        <v>7.3272080336207821E-4</v>
      </c>
      <c r="BE29" s="13">
        <f t="shared" si="16"/>
        <v>6.9545805066996587E-4</v>
      </c>
      <c r="BF29" s="13">
        <f t="shared" si="17"/>
        <v>5.2883581029045167E-4</v>
      </c>
      <c r="BG29" s="13">
        <f t="shared" si="18"/>
        <v>5.7345591949875866E-4</v>
      </c>
      <c r="BH29" s="13">
        <f t="shared" si="19"/>
        <v>6.3952723433967351E-4</v>
      </c>
      <c r="BI29" s="13">
        <f t="shared" si="20"/>
        <v>5.4177649446351353E-4</v>
      </c>
      <c r="BJ29" s="13">
        <f t="shared" si="21"/>
        <v>5.7177800578572715E-4</v>
      </c>
      <c r="BK29" s="13">
        <f t="shared" si="22"/>
        <v>5.4366360693748855E-4</v>
      </c>
      <c r="BL29" s="13">
        <f t="shared" si="23"/>
        <v>5.591501153068099E-4</v>
      </c>
      <c r="BM29" s="13">
        <f t="shared" si="24"/>
        <v>5.7850652443272089E-4</v>
      </c>
      <c r="BN29" s="13">
        <f t="shared" si="25"/>
        <v>6.7358547386506414E-4</v>
      </c>
      <c r="BO29" s="13">
        <f t="shared" si="26"/>
        <v>6.7095470269313857E-4</v>
      </c>
      <c r="BP29" s="13">
        <f t="shared" si="27"/>
        <v>6.2859373266084399E-4</v>
      </c>
      <c r="BQ29" s="13">
        <f t="shared" si="28"/>
        <v>6.2422667647870223E-4</v>
      </c>
      <c r="BR29" s="13">
        <f t="shared" si="29"/>
        <v>6.2387064212100166E-4</v>
      </c>
    </row>
    <row r="30" spans="1:70" x14ac:dyDescent="0.2">
      <c r="A30" s="4">
        <v>28</v>
      </c>
      <c r="B30" s="6" t="s">
        <v>65</v>
      </c>
      <c r="C30" s="34">
        <v>1061629</v>
      </c>
      <c r="D30" s="34">
        <v>1053392</v>
      </c>
      <c r="E30" s="34">
        <v>1050099</v>
      </c>
      <c r="F30" s="34">
        <v>1037641</v>
      </c>
      <c r="G30" s="34">
        <v>977517</v>
      </c>
      <c r="H30" s="34">
        <v>877175</v>
      </c>
      <c r="I30" s="34">
        <v>887582</v>
      </c>
      <c r="J30" s="34">
        <v>864354</v>
      </c>
      <c r="K30" s="34">
        <v>787650</v>
      </c>
      <c r="L30" s="34">
        <v>795726</v>
      </c>
      <c r="M30" s="34">
        <v>814077</v>
      </c>
      <c r="N30" s="34">
        <v>843573</v>
      </c>
      <c r="O30" s="34">
        <v>864847</v>
      </c>
      <c r="P30" s="34">
        <v>921298</v>
      </c>
      <c r="Q30" s="34">
        <v>892923</v>
      </c>
      <c r="R30" s="34">
        <v>667334</v>
      </c>
      <c r="S30" s="34">
        <v>772162</v>
      </c>
      <c r="T30" s="34">
        <v>801056</v>
      </c>
      <c r="U30" s="34">
        <v>729730</v>
      </c>
      <c r="V30" s="34">
        <v>704620</v>
      </c>
      <c r="W30" s="34">
        <v>785482</v>
      </c>
      <c r="X30" s="34">
        <v>870934</v>
      </c>
      <c r="Y30" s="34">
        <v>827885</v>
      </c>
      <c r="Z30" s="34">
        <v>849362</v>
      </c>
      <c r="AA30" s="34">
        <v>880882</v>
      </c>
      <c r="AB30" s="34">
        <v>895059</v>
      </c>
      <c r="AC30" s="34">
        <v>889984</v>
      </c>
      <c r="AD30" s="34">
        <v>926269</v>
      </c>
      <c r="AF30" s="63">
        <f t="shared" si="30"/>
        <v>0.18447370823353748</v>
      </c>
      <c r="AG30" s="63">
        <f t="shared" si="31"/>
        <v>0.15706716856078137</v>
      </c>
      <c r="AH30" s="63">
        <f t="shared" si="32"/>
        <v>0.15765149284107116</v>
      </c>
      <c r="AI30" s="63">
        <f t="shared" si="0"/>
        <v>0.1526970230625469</v>
      </c>
      <c r="AJ30" s="63">
        <f t="shared" si="33"/>
        <v>0.15934108651499201</v>
      </c>
      <c r="AK30" s="63">
        <f t="shared" si="1"/>
        <v>0.15732911584003154</v>
      </c>
      <c r="AL30" s="63">
        <f t="shared" si="34"/>
        <v>0.15539995711263721</v>
      </c>
      <c r="AM30" s="63">
        <f t="shared" si="35"/>
        <v>0.15357687321085461</v>
      </c>
      <c r="AN30" s="63">
        <f t="shared" si="36"/>
        <v>0.1621057760153469</v>
      </c>
      <c r="AO30" s="63">
        <f t="shared" si="37"/>
        <v>0.1626313120081713</v>
      </c>
      <c r="AQ30" s="13">
        <f t="shared" si="2"/>
        <v>2.0909042920731992E-3</v>
      </c>
      <c r="AR30" s="13">
        <f t="shared" si="3"/>
        <v>2.0363006145653734E-3</v>
      </c>
      <c r="AS30" s="13">
        <f t="shared" si="4"/>
        <v>1.9782027916896844E-3</v>
      </c>
      <c r="AT30" s="13">
        <f t="shared" si="5"/>
        <v>1.9161308007859187E-3</v>
      </c>
      <c r="AU30" s="13">
        <f t="shared" si="6"/>
        <v>1.8241442989006429E-3</v>
      </c>
      <c r="AV30" s="13">
        <f t="shared" si="7"/>
        <v>1.6567700011718034E-3</v>
      </c>
      <c r="AW30" s="13">
        <f t="shared" si="8"/>
        <v>1.6568739868988264E-3</v>
      </c>
      <c r="AX30" s="13">
        <f t="shared" si="9"/>
        <v>1.63534972405486E-3</v>
      </c>
      <c r="AY30" s="13">
        <f t="shared" si="10"/>
        <v>1.5027994856287408E-3</v>
      </c>
      <c r="AZ30" s="13">
        <f t="shared" si="11"/>
        <v>1.5172363592132997E-3</v>
      </c>
      <c r="BA30" s="13">
        <f t="shared" si="12"/>
        <v>1.534853616143472E-3</v>
      </c>
      <c r="BB30" s="13">
        <f t="shared" si="13"/>
        <v>1.5769169417076856E-3</v>
      </c>
      <c r="BC30" s="13">
        <f t="shared" si="14"/>
        <v>1.6128312837533694E-3</v>
      </c>
      <c r="BD30" s="13">
        <f t="shared" si="15"/>
        <v>1.7047813653214099E-3</v>
      </c>
      <c r="BE30" s="13">
        <f t="shared" si="16"/>
        <v>1.6900413644051098E-3</v>
      </c>
      <c r="BF30" s="13">
        <f t="shared" si="17"/>
        <v>1.3469132054942418E-3</v>
      </c>
      <c r="BG30" s="13">
        <f t="shared" si="18"/>
        <v>1.527605409782453E-3</v>
      </c>
      <c r="BH30" s="13">
        <f t="shared" si="19"/>
        <v>1.6188624867080675E-3</v>
      </c>
      <c r="BI30" s="13">
        <f t="shared" si="20"/>
        <v>1.4663957586593067E-3</v>
      </c>
      <c r="BJ30" s="13">
        <f t="shared" si="21"/>
        <v>1.3943642721707318E-3</v>
      </c>
      <c r="BK30" s="13">
        <f t="shared" si="22"/>
        <v>1.526302164170017E-3</v>
      </c>
      <c r="BL30" s="13">
        <f t="shared" si="23"/>
        <v>1.6282912922622383E-3</v>
      </c>
      <c r="BM30" s="13">
        <f t="shared" si="24"/>
        <v>1.5262925768424944E-3</v>
      </c>
      <c r="BN30" s="13">
        <f t="shared" si="25"/>
        <v>1.5427080413343796E-3</v>
      </c>
      <c r="BO30" s="13">
        <f t="shared" si="26"/>
        <v>1.5910965870472276E-3</v>
      </c>
      <c r="BP30" s="13">
        <f t="shared" si="27"/>
        <v>1.6128415297474289E-3</v>
      </c>
      <c r="BQ30" s="13">
        <f t="shared" si="28"/>
        <v>1.6592351636657507E-3</v>
      </c>
      <c r="BR30" s="13">
        <f t="shared" si="29"/>
        <v>1.692103726693366E-3</v>
      </c>
    </row>
    <row r="31" spans="1:70" x14ac:dyDescent="0.2">
      <c r="A31" s="4">
        <v>29</v>
      </c>
      <c r="B31" s="6" t="s">
        <v>66</v>
      </c>
      <c r="C31" s="34">
        <v>2946654</v>
      </c>
      <c r="D31" s="34">
        <v>3301102</v>
      </c>
      <c r="E31" s="34">
        <v>3139156</v>
      </c>
      <c r="F31" s="34">
        <v>3267319</v>
      </c>
      <c r="G31" s="34">
        <v>2510907</v>
      </c>
      <c r="H31" s="34">
        <v>2479384</v>
      </c>
      <c r="I31" s="34">
        <v>3017622</v>
      </c>
      <c r="J31" s="34">
        <v>2929788</v>
      </c>
      <c r="K31" s="34">
        <v>2622938</v>
      </c>
      <c r="L31" s="34">
        <v>3114036</v>
      </c>
      <c r="M31" s="34">
        <v>3421908</v>
      </c>
      <c r="N31" s="34">
        <v>4553292</v>
      </c>
      <c r="O31" s="34">
        <v>4472174</v>
      </c>
      <c r="P31" s="34">
        <v>4875424</v>
      </c>
      <c r="Q31" s="34">
        <v>5338111</v>
      </c>
      <c r="R31" s="34">
        <v>3717857</v>
      </c>
      <c r="S31" s="34">
        <v>5853409</v>
      </c>
      <c r="T31" s="34">
        <v>4365468</v>
      </c>
      <c r="U31" s="34">
        <v>4926542</v>
      </c>
      <c r="V31" s="34">
        <v>5103216</v>
      </c>
      <c r="W31" s="34">
        <v>5355320</v>
      </c>
      <c r="X31" s="34">
        <v>5265680</v>
      </c>
      <c r="Y31" s="34">
        <v>5144290</v>
      </c>
      <c r="Z31" s="34">
        <v>5386972</v>
      </c>
      <c r="AA31" s="34">
        <v>5115877</v>
      </c>
      <c r="AB31" s="34">
        <v>4740534</v>
      </c>
      <c r="AC31" s="34">
        <v>4011170</v>
      </c>
      <c r="AD31" s="34">
        <v>4824780</v>
      </c>
      <c r="AF31" s="63">
        <f t="shared" si="30"/>
        <v>0.55550138605200861</v>
      </c>
      <c r="AG31" s="63">
        <f t="shared" si="31"/>
        <v>0.6180255081774263</v>
      </c>
      <c r="AH31" s="63">
        <f t="shared" si="32"/>
        <v>0.91767822727203829</v>
      </c>
      <c r="AI31" s="63">
        <f t="shared" si="0"/>
        <v>1.0108619954842015</v>
      </c>
      <c r="AJ31" s="63">
        <f t="shared" si="33"/>
        <v>0.90623438385401123</v>
      </c>
      <c r="AK31" s="63">
        <f t="shared" si="1"/>
        <v>0.76027832196142953</v>
      </c>
      <c r="AL31" s="63">
        <f t="shared" si="34"/>
        <v>0.95619190213884697</v>
      </c>
      <c r="AM31" s="63">
        <f t="shared" si="35"/>
        <v>0.99067512978618</v>
      </c>
      <c r="AN31" s="63">
        <f t="shared" si="36"/>
        <v>0.84203068549368476</v>
      </c>
      <c r="AO31" s="63">
        <f t="shared" si="37"/>
        <v>0.78818710381414314</v>
      </c>
      <c r="AQ31" s="13">
        <f t="shared" si="2"/>
        <v>5.8035071534920969E-3</v>
      </c>
      <c r="AR31" s="13">
        <f t="shared" si="3"/>
        <v>6.381324361057406E-3</v>
      </c>
      <c r="AS31" s="13">
        <f t="shared" si="4"/>
        <v>5.9136206802876904E-3</v>
      </c>
      <c r="AT31" s="13">
        <f t="shared" si="5"/>
        <v>6.0335034678593528E-3</v>
      </c>
      <c r="AU31" s="13">
        <f t="shared" si="6"/>
        <v>4.6856031037002081E-3</v>
      </c>
      <c r="AV31" s="13">
        <f t="shared" si="7"/>
        <v>4.6829526976776021E-3</v>
      </c>
      <c r="AW31" s="13">
        <f t="shared" si="8"/>
        <v>5.6330788525382558E-3</v>
      </c>
      <c r="AX31" s="13">
        <f t="shared" si="9"/>
        <v>5.5431316304884806E-3</v>
      </c>
      <c r="AY31" s="13">
        <f t="shared" si="10"/>
        <v>5.0044434421838103E-3</v>
      </c>
      <c r="AZ31" s="13">
        <f t="shared" si="11"/>
        <v>5.9376326060718724E-3</v>
      </c>
      <c r="BA31" s="13">
        <f t="shared" si="12"/>
        <v>6.4516352481525418E-3</v>
      </c>
      <c r="BB31" s="13">
        <f t="shared" si="13"/>
        <v>8.5116087112106133E-3</v>
      </c>
      <c r="BC31" s="13">
        <f t="shared" si="14"/>
        <v>8.340044115997907E-3</v>
      </c>
      <c r="BD31" s="13">
        <f t="shared" si="15"/>
        <v>9.0215456706090429E-3</v>
      </c>
      <c r="BE31" s="13">
        <f t="shared" si="16"/>
        <v>1.0103478572940696E-2</v>
      </c>
      <c r="BF31" s="13">
        <f t="shared" si="17"/>
        <v>7.5039345956285841E-3</v>
      </c>
      <c r="BG31" s="13">
        <f t="shared" si="18"/>
        <v>1.1580081969935452E-2</v>
      </c>
      <c r="BH31" s="13">
        <f t="shared" si="19"/>
        <v>8.8222201470614953E-3</v>
      </c>
      <c r="BI31" s="13">
        <f t="shared" si="20"/>
        <v>9.8999085876378089E-3</v>
      </c>
      <c r="BJ31" s="13">
        <f t="shared" si="21"/>
        <v>1.0098694421915405E-2</v>
      </c>
      <c r="BK31" s="13">
        <f t="shared" si="22"/>
        <v>1.040614107748233E-2</v>
      </c>
      <c r="BL31" s="13">
        <f t="shared" si="23"/>
        <v>9.8446735250196041E-3</v>
      </c>
      <c r="BM31" s="13">
        <f t="shared" si="24"/>
        <v>9.4840365994372112E-3</v>
      </c>
      <c r="BN31" s="13">
        <f t="shared" si="25"/>
        <v>9.7844323419733221E-3</v>
      </c>
      <c r="BO31" s="13">
        <f t="shared" si="26"/>
        <v>9.2405730102935579E-3</v>
      </c>
      <c r="BP31" s="13">
        <f t="shared" si="27"/>
        <v>8.542152090956795E-3</v>
      </c>
      <c r="BQ31" s="13">
        <f t="shared" si="28"/>
        <v>7.4781954635601867E-3</v>
      </c>
      <c r="BR31" s="13">
        <f t="shared" si="29"/>
        <v>8.8138847553741063E-3</v>
      </c>
    </row>
    <row r="32" spans="1:70" x14ac:dyDescent="0.2">
      <c r="A32" s="4">
        <v>30</v>
      </c>
      <c r="B32" s="6" t="s">
        <v>67</v>
      </c>
      <c r="C32" s="34">
        <v>2889832</v>
      </c>
      <c r="D32" s="34">
        <v>2737340</v>
      </c>
      <c r="E32" s="34">
        <v>2618720</v>
      </c>
      <c r="F32" s="34">
        <v>2694545</v>
      </c>
      <c r="G32" s="34">
        <v>2286529</v>
      </c>
      <c r="H32" s="34">
        <v>2315266</v>
      </c>
      <c r="I32" s="34">
        <v>2303874</v>
      </c>
      <c r="J32" s="34">
        <v>1988469</v>
      </c>
      <c r="K32" s="34">
        <v>1762053</v>
      </c>
      <c r="L32" s="34">
        <v>1740582</v>
      </c>
      <c r="M32" s="34">
        <v>1989612</v>
      </c>
      <c r="N32" s="34">
        <v>2099990</v>
      </c>
      <c r="O32" s="34">
        <v>2148163</v>
      </c>
      <c r="P32" s="34">
        <v>2246604</v>
      </c>
      <c r="Q32" s="34">
        <v>2102512</v>
      </c>
      <c r="R32" s="34">
        <v>1500530</v>
      </c>
      <c r="S32" s="34">
        <v>1769760</v>
      </c>
      <c r="T32" s="34">
        <v>1574469</v>
      </c>
      <c r="U32" s="34">
        <v>1868365</v>
      </c>
      <c r="V32" s="34">
        <v>1924060</v>
      </c>
      <c r="W32" s="34">
        <v>2062801</v>
      </c>
      <c r="X32" s="34">
        <v>2106866</v>
      </c>
      <c r="Y32" s="34">
        <v>2346400</v>
      </c>
      <c r="Z32" s="34">
        <v>2183288</v>
      </c>
      <c r="AA32" s="34">
        <v>2208536</v>
      </c>
      <c r="AB32" s="34">
        <v>2186915</v>
      </c>
      <c r="AC32" s="34">
        <v>2038711</v>
      </c>
      <c r="AD32" s="34">
        <v>2724639</v>
      </c>
      <c r="AF32" s="63">
        <f t="shared" si="30"/>
        <v>0.46901849272342955</v>
      </c>
      <c r="AG32" s="63">
        <f t="shared" si="31"/>
        <v>0.37367303290740567</v>
      </c>
      <c r="AH32" s="63">
        <f t="shared" si="32"/>
        <v>0.37663348523002538</v>
      </c>
      <c r="AI32" s="63">
        <f t="shared" si="0"/>
        <v>0.36987238898254032</v>
      </c>
      <c r="AJ32" s="63">
        <f t="shared" si="33"/>
        <v>0.39935116561033079</v>
      </c>
      <c r="AK32" s="63">
        <f t="shared" si="1"/>
        <v>0.37357104749212416</v>
      </c>
      <c r="AL32" s="63">
        <f t="shared" si="34"/>
        <v>0.38376757570800041</v>
      </c>
      <c r="AM32" s="63">
        <f t="shared" si="35"/>
        <v>0.38303211572650736</v>
      </c>
      <c r="AN32" s="63">
        <f t="shared" si="36"/>
        <v>0.39102399246114744</v>
      </c>
      <c r="AO32" s="63">
        <f t="shared" si="37"/>
        <v>0.39864019513541982</v>
      </c>
      <c r="AQ32" s="13">
        <f t="shared" si="2"/>
        <v>5.6915948341374227E-3</v>
      </c>
      <c r="AR32" s="13">
        <f t="shared" si="3"/>
        <v>5.291522172443287E-3</v>
      </c>
      <c r="AS32" s="13">
        <f t="shared" si="4"/>
        <v>4.9332103112693284E-3</v>
      </c>
      <c r="AT32" s="13">
        <f t="shared" si="5"/>
        <v>4.9758063420814068E-3</v>
      </c>
      <c r="AU32" s="13">
        <f t="shared" si="6"/>
        <v>4.2668913580234287E-3</v>
      </c>
      <c r="AV32" s="13">
        <f t="shared" si="7"/>
        <v>4.372973754989639E-3</v>
      </c>
      <c r="AW32" s="13">
        <f t="shared" si="8"/>
        <v>4.300705624598682E-3</v>
      </c>
      <c r="AX32" s="13">
        <f t="shared" si="9"/>
        <v>3.7621648426936689E-3</v>
      </c>
      <c r="AY32" s="13">
        <f t="shared" si="10"/>
        <v>3.3619149902248202E-3</v>
      </c>
      <c r="AZ32" s="13">
        <f t="shared" si="11"/>
        <v>3.3188236862842281E-3</v>
      </c>
      <c r="BA32" s="13">
        <f t="shared" si="12"/>
        <v>3.7511969665307409E-3</v>
      </c>
      <c r="BB32" s="13">
        <f t="shared" si="13"/>
        <v>3.9255758641122017E-3</v>
      </c>
      <c r="BC32" s="13">
        <f t="shared" si="14"/>
        <v>4.0060548154777541E-3</v>
      </c>
      <c r="BD32" s="13">
        <f t="shared" si="15"/>
        <v>4.1571441970530065E-3</v>
      </c>
      <c r="BE32" s="13">
        <f t="shared" si="16"/>
        <v>3.9794385956662733E-3</v>
      </c>
      <c r="BF32" s="13">
        <f t="shared" si="17"/>
        <v>3.0285938858806457E-3</v>
      </c>
      <c r="BG32" s="13">
        <f t="shared" si="18"/>
        <v>3.5012017556116386E-3</v>
      </c>
      <c r="BH32" s="13">
        <f t="shared" si="19"/>
        <v>3.1818609442844999E-3</v>
      </c>
      <c r="BI32" s="13">
        <f t="shared" si="20"/>
        <v>3.7544879772347249E-3</v>
      </c>
      <c r="BJ32" s="13">
        <f t="shared" si="21"/>
        <v>3.8074998176503907E-3</v>
      </c>
      <c r="BK32" s="13">
        <f t="shared" si="22"/>
        <v>4.0083128964789458E-3</v>
      </c>
      <c r="BL32" s="13">
        <f t="shared" si="23"/>
        <v>3.9389799476922168E-3</v>
      </c>
      <c r="BM32" s="13">
        <f t="shared" si="24"/>
        <v>4.3258337840439542E-3</v>
      </c>
      <c r="BN32" s="13">
        <f t="shared" si="25"/>
        <v>3.9655364310492523E-3</v>
      </c>
      <c r="BO32" s="13">
        <f t="shared" si="26"/>
        <v>3.9891768613400389E-3</v>
      </c>
      <c r="BP32" s="13">
        <f t="shared" si="27"/>
        <v>3.9406869648007546E-3</v>
      </c>
      <c r="BQ32" s="13">
        <f t="shared" si="28"/>
        <v>3.8008559476936286E-3</v>
      </c>
      <c r="BR32" s="13">
        <f t="shared" si="29"/>
        <v>4.9773573398160641E-3</v>
      </c>
    </row>
    <row r="33" spans="1:70" x14ac:dyDescent="0.2">
      <c r="A33" s="4">
        <v>31</v>
      </c>
      <c r="B33" s="6" t="s">
        <v>68</v>
      </c>
      <c r="C33" s="34">
        <v>367660</v>
      </c>
      <c r="D33" s="34">
        <v>413217</v>
      </c>
      <c r="E33" s="34">
        <v>464531</v>
      </c>
      <c r="F33" s="34">
        <v>474840</v>
      </c>
      <c r="G33" s="34">
        <v>433858</v>
      </c>
      <c r="H33" s="34">
        <v>421926</v>
      </c>
      <c r="I33" s="34">
        <v>482285</v>
      </c>
      <c r="J33" s="34">
        <v>430175</v>
      </c>
      <c r="K33" s="34">
        <v>402051</v>
      </c>
      <c r="L33" s="34">
        <v>401883</v>
      </c>
      <c r="M33" s="34">
        <v>476183</v>
      </c>
      <c r="N33" s="34">
        <v>460662</v>
      </c>
      <c r="O33" s="34">
        <v>571117</v>
      </c>
      <c r="P33" s="34">
        <v>682473</v>
      </c>
      <c r="Q33" s="34">
        <v>648060</v>
      </c>
      <c r="R33" s="34">
        <v>585257</v>
      </c>
      <c r="S33" s="34">
        <v>810575</v>
      </c>
      <c r="T33" s="34">
        <v>905230</v>
      </c>
      <c r="U33" s="34">
        <v>851171</v>
      </c>
      <c r="V33" s="34">
        <v>796843</v>
      </c>
      <c r="W33" s="34">
        <v>903878</v>
      </c>
      <c r="X33" s="34">
        <v>1036424</v>
      </c>
      <c r="Y33" s="34">
        <v>1011228</v>
      </c>
      <c r="Z33" s="34">
        <v>1038685</v>
      </c>
      <c r="AA33" s="34">
        <v>1113098</v>
      </c>
      <c r="AB33" s="34">
        <v>1094176</v>
      </c>
      <c r="AC33" s="34">
        <v>1169574</v>
      </c>
      <c r="AD33" s="34">
        <v>1109007</v>
      </c>
      <c r="AF33" s="63">
        <f t="shared" si="30"/>
        <v>8.4292718123364613E-2</v>
      </c>
      <c r="AG33" s="63">
        <f t="shared" si="31"/>
        <v>8.3441343306269428E-2</v>
      </c>
      <c r="AH33" s="63">
        <f t="shared" si="32"/>
        <v>0.12000813719645262</v>
      </c>
      <c r="AI33" s="63">
        <f t="shared" si="0"/>
        <v>0.17357226937355774</v>
      </c>
      <c r="AJ33" s="63">
        <f t="shared" si="33"/>
        <v>0.19752058772761327</v>
      </c>
      <c r="AK33" s="63">
        <f t="shared" si="1"/>
        <v>0.10314399265512096</v>
      </c>
      <c r="AL33" s="63">
        <f t="shared" si="34"/>
        <v>0.18479892130539771</v>
      </c>
      <c r="AM33" s="63">
        <f t="shared" si="35"/>
        <v>0.17973062702344539</v>
      </c>
      <c r="AN33" s="63">
        <f t="shared" si="36"/>
        <v>0.20542208548275653</v>
      </c>
      <c r="AO33" s="63">
        <f t="shared" si="37"/>
        <v>0.13164380425185135</v>
      </c>
      <c r="AQ33" s="13">
        <f t="shared" si="2"/>
        <v>7.2411536612473145E-4</v>
      </c>
      <c r="AR33" s="13">
        <f t="shared" si="3"/>
        <v>7.987852870050844E-4</v>
      </c>
      <c r="AS33" s="13">
        <f t="shared" si="4"/>
        <v>8.7509513010335289E-4</v>
      </c>
      <c r="AT33" s="13">
        <f t="shared" si="5"/>
        <v>8.7685003719512392E-4</v>
      </c>
      <c r="AU33" s="13">
        <f t="shared" si="6"/>
        <v>8.0962233621761578E-4</v>
      </c>
      <c r="AV33" s="13">
        <f t="shared" si="7"/>
        <v>7.9691548381385056E-4</v>
      </c>
      <c r="AW33" s="13">
        <f t="shared" si="8"/>
        <v>9.0029481306684958E-4</v>
      </c>
      <c r="AX33" s="13">
        <f t="shared" si="9"/>
        <v>8.1388709665866003E-4</v>
      </c>
      <c r="AY33" s="13">
        <f t="shared" si="10"/>
        <v>7.6709456737957329E-4</v>
      </c>
      <c r="AZ33" s="13">
        <f t="shared" si="11"/>
        <v>7.6628324291240773E-4</v>
      </c>
      <c r="BA33" s="13">
        <f t="shared" si="12"/>
        <v>8.9779124025865737E-4</v>
      </c>
      <c r="BB33" s="13">
        <f t="shared" si="13"/>
        <v>8.6112963810001724E-4</v>
      </c>
      <c r="BC33" s="13">
        <f t="shared" si="14"/>
        <v>1.0650616401321541E-3</v>
      </c>
      <c r="BD33" s="13">
        <f t="shared" si="15"/>
        <v>1.2628565922589636E-3</v>
      </c>
      <c r="BE33" s="13">
        <f t="shared" si="16"/>
        <v>1.2265875183149896E-3</v>
      </c>
      <c r="BF33" s="13">
        <f t="shared" si="17"/>
        <v>1.1812531384703066E-3</v>
      </c>
      <c r="BG33" s="13">
        <f t="shared" si="18"/>
        <v>1.6035997045107267E-3</v>
      </c>
      <c r="BH33" s="13">
        <f t="shared" si="19"/>
        <v>1.8293888178139155E-3</v>
      </c>
      <c r="BI33" s="13">
        <f t="shared" si="20"/>
        <v>1.7104320012796524E-3</v>
      </c>
      <c r="BJ33" s="13">
        <f t="shared" si="21"/>
        <v>1.5768632876292789E-3</v>
      </c>
      <c r="BK33" s="13">
        <f t="shared" si="22"/>
        <v>1.7563622687033777E-3</v>
      </c>
      <c r="BL33" s="13">
        <f t="shared" si="23"/>
        <v>1.9376900824765117E-3</v>
      </c>
      <c r="BM33" s="13">
        <f t="shared" si="24"/>
        <v>1.8643045711605861E-3</v>
      </c>
      <c r="BN33" s="13">
        <f t="shared" si="25"/>
        <v>1.8865780455370031E-3</v>
      </c>
      <c r="BO33" s="13">
        <f t="shared" si="26"/>
        <v>2.0105376529990339E-3</v>
      </c>
      <c r="BP33" s="13">
        <f t="shared" si="27"/>
        <v>1.9716381754196349E-3</v>
      </c>
      <c r="BQ33" s="13">
        <f t="shared" si="28"/>
        <v>2.1804867360640267E-3</v>
      </c>
      <c r="BR33" s="13">
        <f t="shared" si="29"/>
        <v>2.0259286207667858E-3</v>
      </c>
    </row>
    <row r="34" spans="1:70" x14ac:dyDescent="0.2">
      <c r="A34" s="4">
        <v>32</v>
      </c>
      <c r="B34" s="6" t="s">
        <v>69</v>
      </c>
      <c r="C34" s="34">
        <v>1683911</v>
      </c>
      <c r="D34" s="34">
        <v>1854740</v>
      </c>
      <c r="E34" s="34">
        <v>1952379</v>
      </c>
      <c r="F34" s="34">
        <v>2021933</v>
      </c>
      <c r="G34" s="34">
        <v>1842438</v>
      </c>
      <c r="H34" s="34">
        <v>1727752</v>
      </c>
      <c r="I34" s="34">
        <v>1848893</v>
      </c>
      <c r="J34" s="34">
        <v>1584939</v>
      </c>
      <c r="K34" s="34">
        <v>1399733</v>
      </c>
      <c r="L34" s="34">
        <v>1384360</v>
      </c>
      <c r="M34" s="34">
        <v>1521540</v>
      </c>
      <c r="N34" s="34">
        <v>1398501</v>
      </c>
      <c r="O34" s="34">
        <v>1708093</v>
      </c>
      <c r="P34" s="34">
        <v>1827524</v>
      </c>
      <c r="Q34" s="34">
        <v>1626928</v>
      </c>
      <c r="R34" s="34">
        <v>1340198</v>
      </c>
      <c r="S34" s="34">
        <v>1483975</v>
      </c>
      <c r="T34" s="34">
        <v>1503631</v>
      </c>
      <c r="U34" s="34">
        <v>1369983</v>
      </c>
      <c r="V34" s="34">
        <v>1206196</v>
      </c>
      <c r="W34" s="34">
        <v>1258722</v>
      </c>
      <c r="X34" s="34">
        <v>1395155</v>
      </c>
      <c r="Y34" s="34">
        <v>1517896</v>
      </c>
      <c r="Z34" s="34">
        <v>1505668</v>
      </c>
      <c r="AA34" s="34">
        <v>1503066</v>
      </c>
      <c r="AB34" s="34">
        <v>1444121</v>
      </c>
      <c r="AC34" s="34">
        <v>1450062</v>
      </c>
      <c r="AD34" s="34">
        <v>1380582</v>
      </c>
      <c r="AF34" s="63">
        <f t="shared" si="30"/>
        <v>0.35249867249493927</v>
      </c>
      <c r="AG34" s="63">
        <f t="shared" si="31"/>
        <v>0.28738763151218116</v>
      </c>
      <c r="AH34" s="63">
        <f t="shared" si="32"/>
        <v>0.29835697591230032</v>
      </c>
      <c r="AI34" s="63">
        <f t="shared" si="0"/>
        <v>0.26947803737838727</v>
      </c>
      <c r="AJ34" s="63">
        <f t="shared" si="33"/>
        <v>0.26936809217830032</v>
      </c>
      <c r="AK34" s="63">
        <f t="shared" si="1"/>
        <v>0.2957310503088259</v>
      </c>
      <c r="AL34" s="63">
        <f t="shared" si="34"/>
        <v>0.27020360964731621</v>
      </c>
      <c r="AM34" s="63">
        <f t="shared" si="35"/>
        <v>0.27129741031536492</v>
      </c>
      <c r="AN34" s="63">
        <f t="shared" si="36"/>
        <v>0.26735163413363666</v>
      </c>
      <c r="AO34" s="63">
        <f t="shared" si="37"/>
        <v>0.29621359046934803</v>
      </c>
      <c r="AQ34" s="13">
        <f t="shared" si="2"/>
        <v>3.3165039174412841E-3</v>
      </c>
      <c r="AR34" s="13">
        <f t="shared" si="3"/>
        <v>3.5853777149047845E-3</v>
      </c>
      <c r="AS34" s="13">
        <f t="shared" si="4"/>
        <v>3.6779404496493323E-3</v>
      </c>
      <c r="AT34" s="13">
        <f t="shared" si="5"/>
        <v>3.7337461592453218E-3</v>
      </c>
      <c r="AU34" s="13">
        <f t="shared" si="6"/>
        <v>3.4381732223356756E-3</v>
      </c>
      <c r="AV34" s="13">
        <f t="shared" si="7"/>
        <v>3.263302856402184E-3</v>
      </c>
      <c r="AW34" s="13">
        <f t="shared" si="8"/>
        <v>3.4513799471590592E-3</v>
      </c>
      <c r="AX34" s="13">
        <f t="shared" si="9"/>
        <v>2.9986898380684138E-3</v>
      </c>
      <c r="AY34" s="13">
        <f t="shared" si="10"/>
        <v>2.6706253188822121E-3</v>
      </c>
      <c r="AZ34" s="13">
        <f t="shared" si="11"/>
        <v>2.6396037407858024E-3</v>
      </c>
      <c r="BA34" s="13">
        <f t="shared" si="12"/>
        <v>2.8686981343373397E-3</v>
      </c>
      <c r="BB34" s="13">
        <f t="shared" si="13"/>
        <v>2.6142609114980448E-3</v>
      </c>
      <c r="BC34" s="13">
        <f t="shared" si="14"/>
        <v>3.185379409259839E-3</v>
      </c>
      <c r="BD34" s="13">
        <f t="shared" si="15"/>
        <v>3.3816733129537284E-3</v>
      </c>
      <c r="BE34" s="13">
        <f t="shared" si="16"/>
        <v>3.0792975619497722E-3</v>
      </c>
      <c r="BF34" s="13">
        <f t="shared" si="17"/>
        <v>2.7049878833941801E-3</v>
      </c>
      <c r="BG34" s="13">
        <f t="shared" si="18"/>
        <v>2.9358194756824549E-3</v>
      </c>
      <c r="BH34" s="13">
        <f t="shared" si="19"/>
        <v>3.0387036858238853E-3</v>
      </c>
      <c r="BI34" s="13">
        <f t="shared" si="20"/>
        <v>2.7529870782828621E-3</v>
      </c>
      <c r="BJ34" s="13">
        <f t="shared" si="21"/>
        <v>2.3869271488678265E-3</v>
      </c>
      <c r="BK34" s="13">
        <f t="shared" si="22"/>
        <v>2.4458741418497331E-3</v>
      </c>
      <c r="BL34" s="13">
        <f t="shared" si="23"/>
        <v>2.6083707121964733E-3</v>
      </c>
      <c r="BM34" s="13">
        <f t="shared" si="24"/>
        <v>2.7984000159670904E-3</v>
      </c>
      <c r="BN34" s="13">
        <f t="shared" si="25"/>
        <v>2.734765778525355E-3</v>
      </c>
      <c r="BO34" s="13">
        <f t="shared" si="26"/>
        <v>2.7149188911871603E-3</v>
      </c>
      <c r="BP34" s="13">
        <f t="shared" si="27"/>
        <v>2.6022176446249766E-3</v>
      </c>
      <c r="BQ34" s="13">
        <f t="shared" si="28"/>
        <v>2.703412488196963E-3</v>
      </c>
      <c r="BR34" s="13">
        <f t="shared" si="29"/>
        <v>2.5220405165300584E-3</v>
      </c>
    </row>
    <row r="35" spans="1:70" x14ac:dyDescent="0.2">
      <c r="A35" s="4">
        <v>33</v>
      </c>
      <c r="B35" s="6" t="s">
        <v>70</v>
      </c>
      <c r="C35" s="34">
        <v>2658802</v>
      </c>
      <c r="D35" s="34">
        <v>2613749</v>
      </c>
      <c r="E35" s="34">
        <v>2751878</v>
      </c>
      <c r="F35" s="34">
        <v>2715512</v>
      </c>
      <c r="G35" s="34">
        <v>2543161</v>
      </c>
      <c r="H35" s="34">
        <v>2316101</v>
      </c>
      <c r="I35" s="34">
        <v>2214550</v>
      </c>
      <c r="J35" s="34">
        <v>2104094</v>
      </c>
      <c r="K35" s="34">
        <v>1967876</v>
      </c>
      <c r="L35" s="34">
        <v>1888483</v>
      </c>
      <c r="M35" s="34">
        <v>1675638</v>
      </c>
      <c r="N35" s="34">
        <v>1870622</v>
      </c>
      <c r="O35" s="34">
        <v>1748870</v>
      </c>
      <c r="P35" s="34">
        <v>1641197</v>
      </c>
      <c r="Q35" s="34">
        <v>1515299</v>
      </c>
      <c r="R35" s="34">
        <v>1467504</v>
      </c>
      <c r="S35" s="34">
        <v>1213666</v>
      </c>
      <c r="T35" s="34">
        <v>917055</v>
      </c>
      <c r="U35" s="34">
        <v>1197271</v>
      </c>
      <c r="V35" s="34">
        <v>1295209</v>
      </c>
      <c r="W35" s="34">
        <v>1421770</v>
      </c>
      <c r="X35" s="34">
        <v>1640763</v>
      </c>
      <c r="Y35" s="34">
        <v>1728903</v>
      </c>
      <c r="Z35" s="34">
        <v>1804546</v>
      </c>
      <c r="AA35" s="34">
        <v>1932284</v>
      </c>
      <c r="AB35" s="34">
        <v>1972936</v>
      </c>
      <c r="AC35" s="34">
        <v>1870899</v>
      </c>
      <c r="AD35" s="34">
        <v>1705038</v>
      </c>
      <c r="AF35" s="63">
        <f t="shared" si="30"/>
        <v>0.47509160156691532</v>
      </c>
      <c r="AG35" s="63">
        <f t="shared" si="31"/>
        <v>0.36877299362362509</v>
      </c>
      <c r="AH35" s="63">
        <f t="shared" si="32"/>
        <v>0.30043554512299669</v>
      </c>
      <c r="AI35" s="63">
        <f t="shared" si="0"/>
        <v>0.25089320851149055</v>
      </c>
      <c r="AJ35" s="63">
        <f t="shared" si="33"/>
        <v>0.33443158994945144</v>
      </c>
      <c r="AK35" s="63">
        <f t="shared" si="1"/>
        <v>0.33323364649300846</v>
      </c>
      <c r="AL35" s="63">
        <f t="shared" si="34"/>
        <v>0.29138118571348642</v>
      </c>
      <c r="AM35" s="63">
        <f t="shared" si="35"/>
        <v>0.27787581834716835</v>
      </c>
      <c r="AN35" s="63">
        <f t="shared" si="36"/>
        <v>0.3511100791310392</v>
      </c>
      <c r="AO35" s="63">
        <f t="shared" si="37"/>
        <v>0.34876196727217168</v>
      </c>
      <c r="AQ35" s="13">
        <f t="shared" ref="AQ35:AQ71" si="38">C35/C$111</f>
        <v>5.2365755961572323E-3</v>
      </c>
      <c r="AR35" s="13">
        <f t="shared" ref="AR35:AR71" si="39">D35/D$111</f>
        <v>5.0526097549816497E-3</v>
      </c>
      <c r="AS35" s="13">
        <f t="shared" ref="AS35:AS71" si="40">E35/E$111</f>
        <v>5.1840566860738135E-3</v>
      </c>
      <c r="AT35" s="13">
        <f t="shared" ref="AT35:AT71" si="41">F35/F$111</f>
        <v>5.0145244676181562E-3</v>
      </c>
      <c r="AU35" s="13">
        <f t="shared" ref="AU35:AU71" si="42">G35/G$111</f>
        <v>4.7457922873325557E-3</v>
      </c>
      <c r="AV35" s="13">
        <f t="shared" ref="AV35:AV71" si="43">H35/H$111</f>
        <v>4.3745508666845441E-3</v>
      </c>
      <c r="AW35" s="13">
        <f t="shared" ref="AW35:AW71" si="44">I35/I$111</f>
        <v>4.1339620313241999E-3</v>
      </c>
      <c r="AX35" s="13">
        <f t="shared" ref="AX35:AX71" si="45">J35/J$111</f>
        <v>3.9809262666517268E-3</v>
      </c>
      <c r="AY35" s="13">
        <f t="shared" ref="AY35:AY71" si="46">K35/K$111</f>
        <v>3.754615680290921E-3</v>
      </c>
      <c r="AZ35" s="13">
        <f t="shared" ref="AZ35:AZ71" si="47">L35/L$111</f>
        <v>3.6008312803103202E-3</v>
      </c>
      <c r="BA35" s="13">
        <f t="shared" ref="BA35:BA71" si="48">M35/M$111</f>
        <v>3.1592331482739539E-3</v>
      </c>
      <c r="BB35" s="13">
        <f t="shared" ref="BB35:BB71" si="49">N35/N$111</f>
        <v>3.4968112105663814E-3</v>
      </c>
      <c r="BC35" s="13">
        <f t="shared" ref="BC35:BC71" si="50">O35/O$111</f>
        <v>3.261423404622731E-3</v>
      </c>
      <c r="BD35" s="13">
        <f t="shared" ref="BD35:BD71" si="51">P35/P$111</f>
        <v>3.0368914970198588E-3</v>
      </c>
      <c r="BE35" s="13">
        <f t="shared" ref="BE35:BE71" si="52">Q35/Q$111</f>
        <v>2.8680166032700447E-3</v>
      </c>
      <c r="BF35" s="13">
        <f t="shared" ref="BF35:BF71" si="53">R35/R$111</f>
        <v>2.9619358772602954E-3</v>
      </c>
      <c r="BG35" s="13">
        <f t="shared" ref="BG35:BG71" si="54">S35/S$111</f>
        <v>2.4010541146404908E-3</v>
      </c>
      <c r="BH35" s="13">
        <f t="shared" ref="BH35:BH71" si="55">T35/T$111</f>
        <v>1.8532860845534729E-3</v>
      </c>
      <c r="BI35" s="13">
        <f t="shared" ref="BI35:BI71" si="56">U35/U$111</f>
        <v>2.4059215276414385E-3</v>
      </c>
      <c r="BJ35" s="13">
        <f t="shared" ref="BJ35:BJ71" si="57">V35/V$111</f>
        <v>2.563073932891461E-3</v>
      </c>
      <c r="BK35" s="13">
        <f t="shared" ref="BK35:BK71" si="58">W35/W$111</f>
        <v>2.7626993717895574E-3</v>
      </c>
      <c r="BL35" s="13">
        <f t="shared" ref="BL35:BL71" si="59">X35/X$111</f>
        <v>3.067557479173011E-3</v>
      </c>
      <c r="BM35" s="13">
        <f t="shared" ref="BM35:BM71" si="60">Y35/Y$111</f>
        <v>3.1874134873572041E-3</v>
      </c>
      <c r="BN35" s="13">
        <f t="shared" ref="BN35:BN71" si="61">Z35/Z$111</f>
        <v>3.2776220565056938E-3</v>
      </c>
      <c r="BO35" s="13">
        <f t="shared" ref="BO35:BO71" si="62">AA35/AA$111</f>
        <v>3.4901955966928203E-3</v>
      </c>
      <c r="BP35" s="13">
        <f t="shared" ref="BP35:BP71" si="63">AB35/AB$111</f>
        <v>3.5551099048596502E-3</v>
      </c>
      <c r="BQ35" s="13">
        <f t="shared" ref="BQ35:BQ71" si="64">AC35/AC$111</f>
        <v>3.487996872378705E-3</v>
      </c>
      <c r="BR35" s="13">
        <f t="shared" ref="BR35:BR71" si="65">AD35/AD$111</f>
        <v>3.1147551671855621E-3</v>
      </c>
    </row>
    <row r="36" spans="1:70" x14ac:dyDescent="0.2">
      <c r="A36" s="4">
        <v>34</v>
      </c>
      <c r="B36" s="6" t="s">
        <v>71</v>
      </c>
      <c r="C36" s="34">
        <v>4168560</v>
      </c>
      <c r="D36" s="34">
        <v>4250084</v>
      </c>
      <c r="E36" s="34">
        <v>4359931</v>
      </c>
      <c r="F36" s="34">
        <v>4395009</v>
      </c>
      <c r="G36" s="34">
        <v>4089290</v>
      </c>
      <c r="H36" s="34">
        <v>3865514</v>
      </c>
      <c r="I36" s="34">
        <v>3948193</v>
      </c>
      <c r="J36" s="34">
        <v>3830559</v>
      </c>
      <c r="K36" s="34">
        <v>3508418</v>
      </c>
      <c r="L36" s="34">
        <v>3573709</v>
      </c>
      <c r="M36" s="34">
        <v>3537912</v>
      </c>
      <c r="N36" s="34">
        <v>3777577</v>
      </c>
      <c r="O36" s="34">
        <v>3725275</v>
      </c>
      <c r="P36" s="34">
        <v>3730700</v>
      </c>
      <c r="Q36" s="34">
        <v>3579120</v>
      </c>
      <c r="R36" s="34">
        <v>2948383</v>
      </c>
      <c r="S36" s="34">
        <v>3057572</v>
      </c>
      <c r="T36" s="34">
        <v>2828346</v>
      </c>
      <c r="U36" s="34">
        <v>3052024</v>
      </c>
      <c r="V36" s="34">
        <v>3036835</v>
      </c>
      <c r="W36" s="34">
        <v>3186222</v>
      </c>
      <c r="X36" s="34">
        <v>3415172</v>
      </c>
      <c r="Y36" s="34">
        <v>3427197</v>
      </c>
      <c r="Z36" s="34">
        <v>3588009</v>
      </c>
      <c r="AA36" s="34">
        <v>3782617</v>
      </c>
      <c r="AB36" s="34">
        <v>3757224</v>
      </c>
      <c r="AC36" s="34">
        <v>3447409</v>
      </c>
      <c r="AD36" s="34">
        <v>3435628</v>
      </c>
      <c r="AF36" s="63">
        <f t="shared" si="30"/>
        <v>0.78078831315627428</v>
      </c>
      <c r="AG36" s="63">
        <f t="shared" si="31"/>
        <v>0.69762460788572567</v>
      </c>
      <c r="AH36" s="63">
        <f t="shared" si="32"/>
        <v>0.66143466783223259</v>
      </c>
      <c r="AI36" s="63">
        <f t="shared" si="0"/>
        <v>0.60806077670009995</v>
      </c>
      <c r="AJ36" s="63">
        <f t="shared" si="33"/>
        <v>0.65416886016387188</v>
      </c>
      <c r="AK36" s="63">
        <f t="shared" si="1"/>
        <v>0.67710923389190125</v>
      </c>
      <c r="AL36" s="63">
        <f t="shared" si="34"/>
        <v>0.63044363411705528</v>
      </c>
      <c r="AM36" s="63">
        <f t="shared" si="35"/>
        <v>0.62390400363056242</v>
      </c>
      <c r="AN36" s="63">
        <f t="shared" si="36"/>
        <v>0.66766021008379761</v>
      </c>
      <c r="AO36" s="63">
        <f t="shared" si="37"/>
        <v>0.68176526993739095</v>
      </c>
      <c r="AQ36" s="13">
        <f t="shared" si="38"/>
        <v>8.2100809188187743E-3</v>
      </c>
      <c r="AR36" s="13">
        <f t="shared" si="39"/>
        <v>8.2157911405767847E-3</v>
      </c>
      <c r="AS36" s="13">
        <f t="shared" si="40"/>
        <v>8.2133471946686902E-3</v>
      </c>
      <c r="AT36" s="13">
        <f t="shared" si="41"/>
        <v>8.1159207419823614E-3</v>
      </c>
      <c r="AU36" s="13">
        <f t="shared" si="42"/>
        <v>7.6310233377541361E-3</v>
      </c>
      <c r="AV36" s="13">
        <f t="shared" si="43"/>
        <v>7.3010147739158348E-3</v>
      </c>
      <c r="AW36" s="13">
        <f t="shared" si="44"/>
        <v>7.3702016004786467E-3</v>
      </c>
      <c r="AX36" s="13">
        <f t="shared" si="45"/>
        <v>7.2473819796354975E-3</v>
      </c>
      <c r="AY36" s="13">
        <f t="shared" si="46"/>
        <v>6.69389800770725E-3</v>
      </c>
      <c r="AZ36" s="13">
        <f t="shared" si="47"/>
        <v>6.814105900834963E-3</v>
      </c>
      <c r="BA36" s="13">
        <f t="shared" si="48"/>
        <v>6.6703481695188343E-3</v>
      </c>
      <c r="BB36" s="13">
        <f t="shared" si="49"/>
        <v>7.061540814968347E-3</v>
      </c>
      <c r="BC36" s="13">
        <f t="shared" si="50"/>
        <v>6.9471710725531027E-3</v>
      </c>
      <c r="BD36" s="13">
        <f t="shared" si="51"/>
        <v>6.9033340348123879E-3</v>
      </c>
      <c r="BE36" s="13">
        <f t="shared" si="52"/>
        <v>6.7742244831520927E-3</v>
      </c>
      <c r="BF36" s="13">
        <f t="shared" si="53"/>
        <v>5.9508671782866288E-3</v>
      </c>
      <c r="BG36" s="13">
        <f t="shared" si="54"/>
        <v>6.048942486161394E-3</v>
      </c>
      <c r="BH36" s="13">
        <f t="shared" si="55"/>
        <v>5.715834147463867E-3</v>
      </c>
      <c r="BI36" s="13">
        <f t="shared" si="56"/>
        <v>6.1330561288783685E-3</v>
      </c>
      <c r="BJ36" s="13">
        <f t="shared" si="57"/>
        <v>6.0095572428792883E-3</v>
      </c>
      <c r="BK36" s="13">
        <f t="shared" si="58"/>
        <v>6.1912781376608503E-3</v>
      </c>
      <c r="BL36" s="13">
        <f t="shared" si="59"/>
        <v>6.3849784589622323E-3</v>
      </c>
      <c r="BM36" s="13">
        <f t="shared" si="60"/>
        <v>6.3183960821573838E-3</v>
      </c>
      <c r="BN36" s="13">
        <f t="shared" si="61"/>
        <v>6.5169507661987768E-3</v>
      </c>
      <c r="BO36" s="13">
        <f t="shared" si="62"/>
        <v>6.8323668763884638E-3</v>
      </c>
      <c r="BP36" s="13">
        <f t="shared" si="63"/>
        <v>6.7702876612198235E-3</v>
      </c>
      <c r="BQ36" s="13">
        <f t="shared" si="64"/>
        <v>6.4271517649056413E-3</v>
      </c>
      <c r="BR36" s="13">
        <f t="shared" si="65"/>
        <v>6.27618860431697E-3</v>
      </c>
    </row>
    <row r="37" spans="1:70" x14ac:dyDescent="0.2">
      <c r="A37" s="4">
        <v>35</v>
      </c>
      <c r="B37" s="6" t="s">
        <v>72</v>
      </c>
      <c r="C37" s="34">
        <v>4018922</v>
      </c>
      <c r="D37" s="34">
        <v>4183887</v>
      </c>
      <c r="E37" s="34">
        <v>4457244</v>
      </c>
      <c r="F37" s="34">
        <v>4423023</v>
      </c>
      <c r="G37" s="34">
        <v>4031657</v>
      </c>
      <c r="H37" s="34">
        <v>4053661</v>
      </c>
      <c r="I37" s="34">
        <v>4032936</v>
      </c>
      <c r="J37" s="34">
        <v>4048741</v>
      </c>
      <c r="K37" s="34">
        <v>3494624</v>
      </c>
      <c r="L37" s="34">
        <v>3672411</v>
      </c>
      <c r="M37" s="34">
        <v>3835215</v>
      </c>
      <c r="N37" s="34">
        <v>4079636</v>
      </c>
      <c r="O37" s="34">
        <v>4242614</v>
      </c>
      <c r="P37" s="34">
        <v>4551259</v>
      </c>
      <c r="Q37" s="34">
        <v>4646538</v>
      </c>
      <c r="R37" s="34">
        <v>3677725</v>
      </c>
      <c r="S37" s="34">
        <v>3852635</v>
      </c>
      <c r="T37" s="34">
        <v>4055545</v>
      </c>
      <c r="U37" s="34">
        <v>4343175</v>
      </c>
      <c r="V37" s="34">
        <v>4155265</v>
      </c>
      <c r="W37" s="34">
        <v>3976123</v>
      </c>
      <c r="X37" s="34">
        <v>4389124</v>
      </c>
      <c r="Y37" s="34">
        <v>4395003</v>
      </c>
      <c r="Z37" s="34">
        <v>4624728</v>
      </c>
      <c r="AA37" s="34">
        <v>4816149</v>
      </c>
      <c r="AB37" s="34">
        <v>4800911</v>
      </c>
      <c r="AC37" s="34">
        <v>4419057</v>
      </c>
      <c r="AD37" s="34">
        <v>4679256</v>
      </c>
      <c r="AF37" s="63">
        <f t="shared" si="30"/>
        <v>0.78933988469919292</v>
      </c>
      <c r="AG37" s="63">
        <f t="shared" si="31"/>
        <v>0.72859212508465099</v>
      </c>
      <c r="AH37" s="63">
        <f t="shared" si="32"/>
        <v>0.79665268528457456</v>
      </c>
      <c r="AI37" s="63">
        <f t="shared" si="0"/>
        <v>0.81167035340647242</v>
      </c>
      <c r="AJ37" s="63">
        <f t="shared" si="33"/>
        <v>0.83828749111904621</v>
      </c>
      <c r="AK37" s="63">
        <f t="shared" si="1"/>
        <v>0.76262272393363317</v>
      </c>
      <c r="AL37" s="63">
        <f t="shared" si="34"/>
        <v>0.82537817532129121</v>
      </c>
      <c r="AM37" s="63">
        <f t="shared" si="35"/>
        <v>0.82113349918061362</v>
      </c>
      <c r="AN37" s="63">
        <f t="shared" si="36"/>
        <v>0.85295908290448386</v>
      </c>
      <c r="AO37" s="63">
        <f t="shared" si="37"/>
        <v>0.7957317085961908</v>
      </c>
      <c r="AQ37" s="13">
        <f t="shared" si="38"/>
        <v>7.9153652163867095E-3</v>
      </c>
      <c r="AR37" s="13">
        <f t="shared" si="39"/>
        <v>8.0878264400831568E-3</v>
      </c>
      <c r="AS37" s="13">
        <f t="shared" si="40"/>
        <v>8.3966678608798744E-3</v>
      </c>
      <c r="AT37" s="13">
        <f t="shared" si="41"/>
        <v>8.1676520134464012E-3</v>
      </c>
      <c r="AU37" s="13">
        <f t="shared" si="42"/>
        <v>7.5234744067600558E-3</v>
      </c>
      <c r="AV37" s="13">
        <f t="shared" si="43"/>
        <v>7.6563786470431718E-3</v>
      </c>
      <c r="AW37" s="13">
        <f t="shared" si="44"/>
        <v>7.5283937137389061E-3</v>
      </c>
      <c r="AX37" s="13">
        <f t="shared" si="45"/>
        <v>7.6601802931664555E-3</v>
      </c>
      <c r="AY37" s="13">
        <f t="shared" si="46"/>
        <v>6.6675796986806991E-3</v>
      </c>
      <c r="AZ37" s="13">
        <f t="shared" si="47"/>
        <v>7.0023041790451398E-3</v>
      </c>
      <c r="BA37" s="13">
        <f t="shared" si="48"/>
        <v>7.2308806309939804E-3</v>
      </c>
      <c r="BB37" s="13">
        <f t="shared" si="49"/>
        <v>7.6261889894538772E-3</v>
      </c>
      <c r="BC37" s="13">
        <f t="shared" si="50"/>
        <v>7.9119434814366209E-3</v>
      </c>
      <c r="BD37" s="13">
        <f t="shared" si="51"/>
        <v>8.4217066920272855E-3</v>
      </c>
      <c r="BE37" s="13">
        <f t="shared" si="52"/>
        <v>8.7945337070275825E-3</v>
      </c>
      <c r="BF37" s="13">
        <f t="shared" si="53"/>
        <v>7.4229341958843859E-3</v>
      </c>
      <c r="BG37" s="13">
        <f t="shared" si="54"/>
        <v>7.6218540512447142E-3</v>
      </c>
      <c r="BH37" s="13">
        <f t="shared" si="55"/>
        <v>8.1958935001503874E-3</v>
      </c>
      <c r="BI37" s="13">
        <f t="shared" si="56"/>
        <v>8.7276299441096505E-3</v>
      </c>
      <c r="BJ37" s="13">
        <f t="shared" si="57"/>
        <v>8.2228052814304394E-3</v>
      </c>
      <c r="BK37" s="13">
        <f t="shared" si="58"/>
        <v>7.726167041264065E-3</v>
      </c>
      <c r="BL37" s="13">
        <f t="shared" si="59"/>
        <v>8.2058713861890859E-3</v>
      </c>
      <c r="BM37" s="13">
        <f t="shared" si="60"/>
        <v>8.1026476552908833E-3</v>
      </c>
      <c r="BN37" s="13">
        <f t="shared" si="61"/>
        <v>8.3999579385282859E-3</v>
      </c>
      <c r="BO37" s="13">
        <f t="shared" si="62"/>
        <v>8.6991881280477044E-3</v>
      </c>
      <c r="BP37" s="13">
        <f t="shared" si="63"/>
        <v>8.6509477491665456E-3</v>
      </c>
      <c r="BQ37" s="13">
        <f t="shared" si="64"/>
        <v>8.2386366099202694E-3</v>
      </c>
      <c r="BR37" s="13">
        <f t="shared" si="65"/>
        <v>8.5480422164104525E-3</v>
      </c>
    </row>
    <row r="38" spans="1:70" x14ac:dyDescent="0.2">
      <c r="A38" s="4">
        <v>36</v>
      </c>
      <c r="B38" s="6" t="s">
        <v>73</v>
      </c>
      <c r="C38" s="34">
        <v>5716928</v>
      </c>
      <c r="D38" s="34">
        <v>6098522</v>
      </c>
      <c r="E38" s="34">
        <v>6758320</v>
      </c>
      <c r="F38" s="34">
        <v>7058165</v>
      </c>
      <c r="G38" s="34">
        <v>6250243</v>
      </c>
      <c r="H38" s="34">
        <v>5911182</v>
      </c>
      <c r="I38" s="34">
        <v>6162224</v>
      </c>
      <c r="J38" s="34">
        <v>5681193</v>
      </c>
      <c r="K38" s="34">
        <v>4787792</v>
      </c>
      <c r="L38" s="34">
        <v>5307742</v>
      </c>
      <c r="M38" s="34">
        <v>6045105</v>
      </c>
      <c r="N38" s="34">
        <v>6524000</v>
      </c>
      <c r="O38" s="34">
        <v>7139720</v>
      </c>
      <c r="P38" s="34">
        <v>7591006</v>
      </c>
      <c r="Q38" s="34">
        <v>7512224</v>
      </c>
      <c r="R38" s="34">
        <v>4679023</v>
      </c>
      <c r="S38" s="34">
        <v>5590128</v>
      </c>
      <c r="T38" s="34">
        <v>6353748</v>
      </c>
      <c r="U38" s="34">
        <v>6328414</v>
      </c>
      <c r="V38" s="34">
        <v>6178731</v>
      </c>
      <c r="W38" s="34">
        <v>6815506</v>
      </c>
      <c r="X38" s="34">
        <v>7476612</v>
      </c>
      <c r="Y38" s="34">
        <v>7610642</v>
      </c>
      <c r="Z38" s="34">
        <v>8658087</v>
      </c>
      <c r="AA38" s="34">
        <v>9225051</v>
      </c>
      <c r="AB38" s="34">
        <v>8693859</v>
      </c>
      <c r="AC38" s="34">
        <v>7924938</v>
      </c>
      <c r="AD38" s="34">
        <v>9036757</v>
      </c>
      <c r="AF38" s="63">
        <f t="shared" si="30"/>
        <v>1.1980966355801981</v>
      </c>
      <c r="AG38" s="63">
        <f t="shared" si="31"/>
        <v>1.0850031167990439</v>
      </c>
      <c r="AH38" s="63">
        <f t="shared" si="32"/>
        <v>1.2379708382743744</v>
      </c>
      <c r="AI38" s="63">
        <f t="shared" si="0"/>
        <v>1.2677545724048163</v>
      </c>
      <c r="AJ38" s="63">
        <f t="shared" si="33"/>
        <v>1.5139736620887703</v>
      </c>
      <c r="AK38" s="63">
        <f t="shared" si="1"/>
        <v>1.1562083958729228</v>
      </c>
      <c r="AL38" s="63">
        <f t="shared" si="34"/>
        <v>1.3902316329950779</v>
      </c>
      <c r="AM38" s="63">
        <f t="shared" si="35"/>
        <v>1.3609430850940178</v>
      </c>
      <c r="AN38" s="63">
        <f t="shared" si="36"/>
        <v>1.5701128908999686</v>
      </c>
      <c r="AO38" s="63">
        <f t="shared" si="37"/>
        <v>1.2670453310353704</v>
      </c>
      <c r="AQ38" s="13">
        <f t="shared" si="38"/>
        <v>1.1259629581212882E-2</v>
      </c>
      <c r="AR38" s="13">
        <f t="shared" si="39"/>
        <v>1.1788986527845711E-2</v>
      </c>
      <c r="AS38" s="13">
        <f t="shared" si="40"/>
        <v>1.273149245083771E-2</v>
      </c>
      <c r="AT38" s="13">
        <f t="shared" si="41"/>
        <v>1.3033763463017694E-2</v>
      </c>
      <c r="AU38" s="13">
        <f t="shared" si="42"/>
        <v>1.1663577344633035E-2</v>
      </c>
      <c r="AV38" s="13">
        <f t="shared" si="43"/>
        <v>1.1164783548398829E-2</v>
      </c>
      <c r="AW38" s="13">
        <f t="shared" si="44"/>
        <v>1.1503194800078904E-2</v>
      </c>
      <c r="AX38" s="13">
        <f t="shared" si="45"/>
        <v>1.0748764285064225E-2</v>
      </c>
      <c r="AY38" s="13">
        <f t="shared" si="46"/>
        <v>9.1348839648287949E-3</v>
      </c>
      <c r="AZ38" s="13">
        <f t="shared" si="47"/>
        <v>1.0120442398166602E-2</v>
      </c>
      <c r="BA38" s="13">
        <f t="shared" si="48"/>
        <v>1.1397387801420486E-2</v>
      </c>
      <c r="BB38" s="13">
        <f t="shared" si="49"/>
        <v>1.2195513758383614E-2</v>
      </c>
      <c r="BC38" s="13">
        <f t="shared" si="50"/>
        <v>1.3314683144231993E-2</v>
      </c>
      <c r="BD38" s="13">
        <f t="shared" si="51"/>
        <v>1.4046492636305532E-2</v>
      </c>
      <c r="BE38" s="13">
        <f t="shared" si="52"/>
        <v>1.4218436862615041E-2</v>
      </c>
      <c r="BF38" s="13">
        <f t="shared" si="53"/>
        <v>9.4439034539095627E-3</v>
      </c>
      <c r="BG38" s="13">
        <f t="shared" si="54"/>
        <v>1.1059220441016735E-2</v>
      </c>
      <c r="BH38" s="13">
        <f t="shared" si="55"/>
        <v>1.2840356088958088E-2</v>
      </c>
      <c r="BI38" s="13">
        <f t="shared" si="56"/>
        <v>1.2716976756663667E-2</v>
      </c>
      <c r="BJ38" s="13">
        <f t="shared" si="57"/>
        <v>1.222701846918018E-2</v>
      </c>
      <c r="BK38" s="13">
        <f t="shared" si="58"/>
        <v>1.3243488148313692E-2</v>
      </c>
      <c r="BL38" s="13">
        <f t="shared" si="59"/>
        <v>1.3978214440156612E-2</v>
      </c>
      <c r="BM38" s="13">
        <f t="shared" si="60"/>
        <v>1.4031014439935154E-2</v>
      </c>
      <c r="BN38" s="13">
        <f t="shared" si="61"/>
        <v>1.5725804118235397E-2</v>
      </c>
      <c r="BO38" s="13">
        <f t="shared" si="62"/>
        <v>1.666278475600207E-2</v>
      </c>
      <c r="BP38" s="13">
        <f t="shared" si="63"/>
        <v>1.5665801750463886E-2</v>
      </c>
      <c r="BQ38" s="13">
        <f t="shared" si="64"/>
        <v>1.4774800220533096E-2</v>
      </c>
      <c r="BR38" s="13">
        <f t="shared" si="65"/>
        <v>1.6508303955894414E-2</v>
      </c>
    </row>
    <row r="39" spans="1:70" x14ac:dyDescent="0.2">
      <c r="A39" s="4">
        <v>37</v>
      </c>
      <c r="B39" s="6" t="s">
        <v>74</v>
      </c>
      <c r="C39" s="34">
        <v>1397899</v>
      </c>
      <c r="D39" s="34">
        <v>1607668</v>
      </c>
      <c r="E39" s="34">
        <v>1548558</v>
      </c>
      <c r="F39" s="34">
        <v>1884478</v>
      </c>
      <c r="G39" s="34">
        <v>2317257</v>
      </c>
      <c r="H39" s="34">
        <v>1685765</v>
      </c>
      <c r="I39" s="34">
        <v>1923045</v>
      </c>
      <c r="J39" s="34">
        <v>1718525</v>
      </c>
      <c r="K39" s="34">
        <v>1795433</v>
      </c>
      <c r="L39" s="34">
        <v>1760530</v>
      </c>
      <c r="M39" s="34">
        <v>1587841</v>
      </c>
      <c r="N39" s="34">
        <v>1563025</v>
      </c>
      <c r="O39" s="34">
        <v>1602776</v>
      </c>
      <c r="P39" s="34">
        <v>1686721</v>
      </c>
      <c r="Q39" s="34">
        <v>1529424</v>
      </c>
      <c r="R39" s="34">
        <v>1296194</v>
      </c>
      <c r="S39" s="34">
        <v>1583095</v>
      </c>
      <c r="T39" s="34">
        <v>1351751</v>
      </c>
      <c r="U39" s="34">
        <v>1399967</v>
      </c>
      <c r="V39" s="34">
        <v>1393728</v>
      </c>
      <c r="W39" s="34">
        <v>1509348</v>
      </c>
      <c r="X39" s="34">
        <v>1521753</v>
      </c>
      <c r="Y39" s="34">
        <v>1274072</v>
      </c>
      <c r="Z39" s="34">
        <v>1099459</v>
      </c>
      <c r="AA39" s="34">
        <v>1116380</v>
      </c>
      <c r="AB39" s="34">
        <v>1134515</v>
      </c>
      <c r="AC39" s="34">
        <v>993443</v>
      </c>
      <c r="AD39" s="34">
        <v>1092792</v>
      </c>
      <c r="AF39" s="63">
        <f t="shared" si="30"/>
        <v>0.34338217720577463</v>
      </c>
      <c r="AG39" s="63">
        <f t="shared" si="31"/>
        <v>0.32565347743566986</v>
      </c>
      <c r="AH39" s="63">
        <f t="shared" si="32"/>
        <v>0.29457922740193049</v>
      </c>
      <c r="AI39" s="63">
        <f t="shared" si="0"/>
        <v>0.28688143904110924</v>
      </c>
      <c r="AJ39" s="63">
        <f t="shared" si="33"/>
        <v>0.2183969261100645</v>
      </c>
      <c r="AK39" s="63">
        <f t="shared" si="1"/>
        <v>0.31174683279838461</v>
      </c>
      <c r="AL39" s="63">
        <f t="shared" si="34"/>
        <v>0.24974222346459402</v>
      </c>
      <c r="AM39" s="63">
        <f t="shared" si="35"/>
        <v>0.26194666447769149</v>
      </c>
      <c r="AN39" s="63">
        <f t="shared" si="36"/>
        <v>0.19709701855192169</v>
      </c>
      <c r="AO39" s="63">
        <f t="shared" si="37"/>
        <v>0.29094235350730518</v>
      </c>
      <c r="AQ39" s="13">
        <f t="shared" si="38"/>
        <v>2.7531962851286402E-3</v>
      </c>
      <c r="AR39" s="13">
        <f t="shared" si="39"/>
        <v>3.107765519784738E-3</v>
      </c>
      <c r="AS39" s="13">
        <f t="shared" si="40"/>
        <v>2.9172123377828132E-3</v>
      </c>
      <c r="AT39" s="13">
        <f t="shared" si="41"/>
        <v>3.4799187187123932E-3</v>
      </c>
      <c r="AU39" s="13">
        <f t="shared" si="42"/>
        <v>4.324232873328655E-3</v>
      </c>
      <c r="AV39" s="13">
        <f t="shared" si="43"/>
        <v>3.1839996363614846E-3</v>
      </c>
      <c r="AW39" s="13">
        <f t="shared" si="44"/>
        <v>3.5898015463763952E-3</v>
      </c>
      <c r="AX39" s="13">
        <f t="shared" si="45"/>
        <v>3.2514333068758617E-3</v>
      </c>
      <c r="AY39" s="13">
        <f t="shared" si="46"/>
        <v>3.4256024742980603E-3</v>
      </c>
      <c r="AZ39" s="13">
        <f t="shared" si="47"/>
        <v>3.3568591795238444E-3</v>
      </c>
      <c r="BA39" s="13">
        <f t="shared" si="48"/>
        <v>2.9937014566323171E-3</v>
      </c>
      <c r="BB39" s="13">
        <f t="shared" si="49"/>
        <v>2.9218106824337137E-3</v>
      </c>
      <c r="BC39" s="13">
        <f t="shared" si="50"/>
        <v>2.988976401200548E-3</v>
      </c>
      <c r="BD39" s="13">
        <f t="shared" si="51"/>
        <v>3.1211296771471268E-3</v>
      </c>
      <c r="BE39" s="13">
        <f t="shared" si="52"/>
        <v>2.8947510857195084E-3</v>
      </c>
      <c r="BF39" s="13">
        <f t="shared" si="53"/>
        <v>2.6161724346165536E-3</v>
      </c>
      <c r="BG39" s="13">
        <f t="shared" si="54"/>
        <v>3.1319133629983766E-3</v>
      </c>
      <c r="BH39" s="13">
        <f t="shared" si="55"/>
        <v>2.7317677980941619E-3</v>
      </c>
      <c r="BI39" s="13">
        <f t="shared" si="56"/>
        <v>2.8132400628492643E-3</v>
      </c>
      <c r="BJ39" s="13">
        <f t="shared" si="57"/>
        <v>2.7580320290709454E-3</v>
      </c>
      <c r="BK39" s="13">
        <f t="shared" si="58"/>
        <v>2.9328757614887251E-3</v>
      </c>
      <c r="BL39" s="13">
        <f t="shared" si="59"/>
        <v>2.8450573279650789E-3</v>
      </c>
      <c r="BM39" s="13">
        <f t="shared" si="60"/>
        <v>2.3488849731096353E-3</v>
      </c>
      <c r="BN39" s="13">
        <f t="shared" si="61"/>
        <v>1.9969627089715049E-3</v>
      </c>
      <c r="BO39" s="13">
        <f t="shared" si="62"/>
        <v>2.0164657784445409E-3</v>
      </c>
      <c r="BP39" s="13">
        <f t="shared" si="63"/>
        <v>2.0443265841932259E-3</v>
      </c>
      <c r="BQ39" s="13">
        <f t="shared" si="64"/>
        <v>1.8521181939198845E-3</v>
      </c>
      <c r="BR39" s="13">
        <f t="shared" si="65"/>
        <v>1.9963071372362637E-3</v>
      </c>
    </row>
    <row r="40" spans="1:70" x14ac:dyDescent="0.2">
      <c r="A40" s="4">
        <v>38</v>
      </c>
      <c r="B40" s="6" t="s">
        <v>75</v>
      </c>
      <c r="C40" s="34">
        <v>1896879</v>
      </c>
      <c r="D40" s="34">
        <v>1913993</v>
      </c>
      <c r="E40" s="34">
        <v>2005672</v>
      </c>
      <c r="F40" s="34">
        <v>2129253</v>
      </c>
      <c r="G40" s="34">
        <v>2169911</v>
      </c>
      <c r="H40" s="34">
        <v>2081110</v>
      </c>
      <c r="I40" s="34">
        <v>2105709</v>
      </c>
      <c r="J40" s="34">
        <v>2115408</v>
      </c>
      <c r="K40" s="34">
        <v>1979225</v>
      </c>
      <c r="L40" s="34">
        <v>2042636</v>
      </c>
      <c r="M40" s="34">
        <v>2254071</v>
      </c>
      <c r="N40" s="34">
        <v>2336575</v>
      </c>
      <c r="O40" s="34">
        <v>2484930</v>
      </c>
      <c r="P40" s="34">
        <v>2516592</v>
      </c>
      <c r="Q40" s="34">
        <v>2561276</v>
      </c>
      <c r="R40" s="34">
        <v>2038141</v>
      </c>
      <c r="S40" s="34">
        <v>2090554</v>
      </c>
      <c r="T40" s="34">
        <v>1816990</v>
      </c>
      <c r="U40" s="34">
        <v>1806845</v>
      </c>
      <c r="V40" s="34">
        <v>1803385</v>
      </c>
      <c r="W40" s="34">
        <v>1911744</v>
      </c>
      <c r="X40" s="34">
        <v>2101230</v>
      </c>
      <c r="Y40" s="34">
        <v>2221354</v>
      </c>
      <c r="Z40" s="34">
        <v>2195074</v>
      </c>
      <c r="AA40" s="34">
        <v>2340755</v>
      </c>
      <c r="AB40" s="34">
        <v>2235881</v>
      </c>
      <c r="AC40" s="34">
        <v>2107488</v>
      </c>
      <c r="AD40" s="34">
        <v>2344536</v>
      </c>
      <c r="AF40" s="63">
        <f t="shared" si="30"/>
        <v>0.3886824324809543</v>
      </c>
      <c r="AG40" s="63">
        <f t="shared" si="31"/>
        <v>0.40369639475169117</v>
      </c>
      <c r="AH40" s="63">
        <f t="shared" si="32"/>
        <v>0.44593195010843595</v>
      </c>
      <c r="AI40" s="63">
        <f t="shared" si="0"/>
        <v>0.3775101623082992</v>
      </c>
      <c r="AJ40" s="63">
        <f t="shared" si="33"/>
        <v>0.40327805559630697</v>
      </c>
      <c r="AK40" s="63">
        <f t="shared" si="1"/>
        <v>0.42372608376352067</v>
      </c>
      <c r="AL40" s="63">
        <f t="shared" si="34"/>
        <v>0.39017136497673899</v>
      </c>
      <c r="AM40" s="63">
        <f t="shared" si="35"/>
        <v>0.38845388447924073</v>
      </c>
      <c r="AN40" s="63">
        <f t="shared" si="36"/>
        <v>0.40619994986412433</v>
      </c>
      <c r="AO40" s="63">
        <f t="shared" si="37"/>
        <v>0.40301167602316884</v>
      </c>
      <c r="AQ40" s="13">
        <f t="shared" si="38"/>
        <v>3.7359496044696576E-3</v>
      </c>
      <c r="AR40" s="13">
        <f t="shared" si="39"/>
        <v>3.6999190445473505E-3</v>
      </c>
      <c r="AS40" s="13">
        <f t="shared" si="40"/>
        <v>3.7783351375573473E-3</v>
      </c>
      <c r="AT40" s="13">
        <f t="shared" si="41"/>
        <v>3.9319256428435459E-3</v>
      </c>
      <c r="AU40" s="13">
        <f t="shared" si="42"/>
        <v>4.049270529077032E-3</v>
      </c>
      <c r="AV40" s="13">
        <f t="shared" si="43"/>
        <v>3.9307100830947668E-3</v>
      </c>
      <c r="AW40" s="13">
        <f t="shared" si="44"/>
        <v>3.9307855117372151E-3</v>
      </c>
      <c r="AX40" s="13">
        <f t="shared" si="45"/>
        <v>4.0023322493601505E-3</v>
      </c>
      <c r="AY40" s="13">
        <f t="shared" si="46"/>
        <v>3.7762690432851451E-3</v>
      </c>
      <c r="AZ40" s="13">
        <f t="shared" si="47"/>
        <v>3.8947597638358147E-3</v>
      </c>
      <c r="BA40" s="13">
        <f t="shared" si="48"/>
        <v>4.2498056392627874E-3</v>
      </c>
      <c r="BB40" s="13">
        <f t="shared" si="49"/>
        <v>4.3678314776203547E-3</v>
      </c>
      <c r="BC40" s="13">
        <f t="shared" si="50"/>
        <v>4.6340830712683981E-3</v>
      </c>
      <c r="BD40" s="13">
        <f t="shared" si="51"/>
        <v>4.6567333758642014E-3</v>
      </c>
      <c r="BE40" s="13">
        <f t="shared" si="52"/>
        <v>4.8477443023172903E-3</v>
      </c>
      <c r="BF40" s="13">
        <f t="shared" si="53"/>
        <v>4.1136807469112011E-3</v>
      </c>
      <c r="BG40" s="13">
        <f t="shared" si="54"/>
        <v>4.1358440325247117E-3</v>
      </c>
      <c r="BH40" s="13">
        <f t="shared" si="55"/>
        <v>3.6719741812353836E-3</v>
      </c>
      <c r="BI40" s="13">
        <f t="shared" si="56"/>
        <v>3.6308632570331151E-3</v>
      </c>
      <c r="BJ40" s="13">
        <f t="shared" si="57"/>
        <v>3.5686974723519276E-3</v>
      </c>
      <c r="BK40" s="13">
        <f t="shared" si="58"/>
        <v>3.7147878685177315E-3</v>
      </c>
      <c r="BL40" s="13">
        <f t="shared" si="59"/>
        <v>3.9284429268350799E-3</v>
      </c>
      <c r="BM40" s="13">
        <f t="shared" si="60"/>
        <v>4.0952984058648025E-3</v>
      </c>
      <c r="BN40" s="13">
        <f t="shared" si="61"/>
        <v>3.9869435071548075E-3</v>
      </c>
      <c r="BO40" s="13">
        <f t="shared" si="62"/>
        <v>4.2279979516141016E-3</v>
      </c>
      <c r="BP40" s="13">
        <f t="shared" si="63"/>
        <v>4.0289206994993752E-3</v>
      </c>
      <c r="BQ40" s="13">
        <f t="shared" si="64"/>
        <v>3.9290798448102507E-3</v>
      </c>
      <c r="BR40" s="13">
        <f t="shared" si="65"/>
        <v>4.2829870188538727E-3</v>
      </c>
    </row>
    <row r="41" spans="1:70" x14ac:dyDescent="0.2">
      <c r="A41" s="4">
        <v>39</v>
      </c>
      <c r="B41" s="6" t="s">
        <v>76</v>
      </c>
      <c r="C41" s="34">
        <v>201223</v>
      </c>
      <c r="D41" s="34">
        <v>240021</v>
      </c>
      <c r="E41" s="34">
        <v>187982</v>
      </c>
      <c r="F41" s="34">
        <v>183009</v>
      </c>
      <c r="G41" s="34">
        <v>241029</v>
      </c>
      <c r="H41" s="34">
        <v>165728</v>
      </c>
      <c r="I41" s="34">
        <v>255087</v>
      </c>
      <c r="J41" s="34">
        <v>95318</v>
      </c>
      <c r="K41" s="34">
        <v>247917</v>
      </c>
      <c r="L41" s="34">
        <v>53180</v>
      </c>
      <c r="M41" s="34">
        <v>192447</v>
      </c>
      <c r="N41" s="34">
        <v>162040</v>
      </c>
      <c r="O41" s="34">
        <v>166463</v>
      </c>
      <c r="P41" s="34">
        <v>138102</v>
      </c>
      <c r="Q41" s="34">
        <v>231278</v>
      </c>
      <c r="R41" s="34">
        <v>289894</v>
      </c>
      <c r="S41" s="34">
        <v>264852</v>
      </c>
      <c r="T41" s="34">
        <v>252993</v>
      </c>
      <c r="U41" s="34">
        <v>331134</v>
      </c>
      <c r="V41" s="34">
        <v>322539</v>
      </c>
      <c r="W41" s="34">
        <v>328923</v>
      </c>
      <c r="X41" s="34">
        <v>325321</v>
      </c>
      <c r="Y41" s="34">
        <v>270771</v>
      </c>
      <c r="Z41" s="34">
        <v>245744</v>
      </c>
      <c r="AA41" s="34">
        <v>145817</v>
      </c>
      <c r="AB41" s="34">
        <v>260613</v>
      </c>
      <c r="AC41" s="34">
        <v>259125</v>
      </c>
      <c r="AD41" s="34">
        <v>356067</v>
      </c>
      <c r="AF41" s="63">
        <f t="shared" si="30"/>
        <v>3.9917294214963497E-2</v>
      </c>
      <c r="AG41" s="63">
        <f t="shared" si="31"/>
        <v>3.1611284872166086E-2</v>
      </c>
      <c r="AH41" s="63">
        <f t="shared" si="32"/>
        <v>4.0261716551606874E-2</v>
      </c>
      <c r="AI41" s="63">
        <f t="shared" si="0"/>
        <v>5.9771515628987817E-2</v>
      </c>
      <c r="AJ41" s="63">
        <f t="shared" si="33"/>
        <v>4.6164157858642758E-2</v>
      </c>
      <c r="AK41" s="63">
        <f t="shared" si="1"/>
        <v>3.6449761200481032E-2</v>
      </c>
      <c r="AL41" s="63">
        <f t="shared" si="34"/>
        <v>5.2253844093671217E-2</v>
      </c>
      <c r="AM41" s="63">
        <f t="shared" si="35"/>
        <v>5.3280181973874269E-2</v>
      </c>
      <c r="AN41" s="63">
        <f t="shared" si="36"/>
        <v>4.0536300135503564E-2</v>
      </c>
      <c r="AO41" s="63">
        <f t="shared" si="37"/>
        <v>4.2893410495653289E-2</v>
      </c>
      <c r="AQ41" s="13">
        <f t="shared" si="38"/>
        <v>3.9631362214469028E-4</v>
      </c>
      <c r="AR41" s="13">
        <f t="shared" si="39"/>
        <v>4.6398198373311691E-4</v>
      </c>
      <c r="AS41" s="13">
        <f t="shared" si="40"/>
        <v>3.5412519885021342E-4</v>
      </c>
      <c r="AT41" s="13">
        <f t="shared" si="41"/>
        <v>3.3794846360256603E-4</v>
      </c>
      <c r="AU41" s="13">
        <f t="shared" si="42"/>
        <v>4.4978417379925163E-4</v>
      </c>
      <c r="AV41" s="13">
        <f t="shared" si="43"/>
        <v>3.1301984068652278E-4</v>
      </c>
      <c r="AW41" s="13">
        <f t="shared" si="44"/>
        <v>4.7617799222613903E-4</v>
      </c>
      <c r="AX41" s="13">
        <f t="shared" si="45"/>
        <v>1.8034076894126846E-4</v>
      </c>
      <c r="AY41" s="13">
        <f t="shared" si="46"/>
        <v>4.7301407995762148E-4</v>
      </c>
      <c r="AZ41" s="13">
        <f t="shared" si="47"/>
        <v>1.0140001656721444E-4</v>
      </c>
      <c r="BA41" s="13">
        <f t="shared" si="48"/>
        <v>3.6283788126425728E-4</v>
      </c>
      <c r="BB41" s="13">
        <f t="shared" si="49"/>
        <v>3.0290635337346426E-4</v>
      </c>
      <c r="BC41" s="13">
        <f t="shared" si="50"/>
        <v>3.1043263604711252E-4</v>
      </c>
      <c r="BD41" s="13">
        <f t="shared" si="51"/>
        <v>2.5554567155645333E-4</v>
      </c>
      <c r="BE41" s="13">
        <f t="shared" si="52"/>
        <v>4.3774142527058319E-4</v>
      </c>
      <c r="BF41" s="13">
        <f t="shared" si="53"/>
        <v>5.8510739269023869E-4</v>
      </c>
      <c r="BG41" s="13">
        <f t="shared" si="54"/>
        <v>5.2396951415856034E-4</v>
      </c>
      <c r="BH41" s="13">
        <f t="shared" si="55"/>
        <v>5.1127621177512442E-4</v>
      </c>
      <c r="BI41" s="13">
        <f t="shared" si="56"/>
        <v>6.6541528119700561E-4</v>
      </c>
      <c r="BJ41" s="13">
        <f t="shared" si="57"/>
        <v>6.3826865258107305E-4</v>
      </c>
      <c r="BK41" s="13">
        <f t="shared" si="58"/>
        <v>6.3914371907350452E-4</v>
      </c>
      <c r="BL41" s="13">
        <f t="shared" si="59"/>
        <v>6.0821755895400069E-4</v>
      </c>
      <c r="BM41" s="13">
        <f t="shared" si="60"/>
        <v>4.9919465544637123E-4</v>
      </c>
      <c r="BN41" s="13">
        <f t="shared" si="61"/>
        <v>4.4634825305308663E-4</v>
      </c>
      <c r="BO41" s="13">
        <f t="shared" si="62"/>
        <v>2.6338253140995683E-4</v>
      </c>
      <c r="BP41" s="13">
        <f t="shared" si="63"/>
        <v>4.6960867338585136E-4</v>
      </c>
      <c r="BQ41" s="13">
        <f t="shared" si="64"/>
        <v>4.8309779926929884E-4</v>
      </c>
      <c r="BR41" s="13">
        <f t="shared" si="65"/>
        <v>6.5046147247994565E-4</v>
      </c>
    </row>
    <row r="42" spans="1:70" x14ac:dyDescent="0.2">
      <c r="A42" s="4">
        <v>40</v>
      </c>
      <c r="B42" s="6" t="s">
        <v>77</v>
      </c>
      <c r="C42" s="34">
        <v>2115448</v>
      </c>
      <c r="D42" s="34">
        <v>2470522</v>
      </c>
      <c r="E42" s="34">
        <v>2510526</v>
      </c>
      <c r="F42" s="34">
        <v>2725648</v>
      </c>
      <c r="G42" s="34">
        <v>2603509</v>
      </c>
      <c r="H42" s="34">
        <v>2842897</v>
      </c>
      <c r="I42" s="34">
        <v>3503351</v>
      </c>
      <c r="J42" s="34">
        <v>2622400</v>
      </c>
      <c r="K42" s="34">
        <v>2524155</v>
      </c>
      <c r="L42" s="34">
        <v>2897828</v>
      </c>
      <c r="M42" s="34">
        <v>3042017</v>
      </c>
      <c r="N42" s="34">
        <v>2737237</v>
      </c>
      <c r="O42" s="34">
        <v>2682243</v>
      </c>
      <c r="P42" s="34">
        <v>2618035</v>
      </c>
      <c r="Q42" s="34">
        <v>2256031</v>
      </c>
      <c r="R42" s="34">
        <v>1759445</v>
      </c>
      <c r="S42" s="34">
        <v>2228302</v>
      </c>
      <c r="T42" s="34">
        <v>1909744</v>
      </c>
      <c r="U42" s="34">
        <v>1808267</v>
      </c>
      <c r="V42" s="34">
        <v>1840593</v>
      </c>
      <c r="W42" s="34">
        <v>2074656</v>
      </c>
      <c r="X42" s="34">
        <v>2329039</v>
      </c>
      <c r="Y42" s="34">
        <v>2038774</v>
      </c>
      <c r="Z42" s="34">
        <v>1961126</v>
      </c>
      <c r="AA42" s="34">
        <v>2155922</v>
      </c>
      <c r="AB42" s="34">
        <v>1864094</v>
      </c>
      <c r="AC42" s="34">
        <v>1902133</v>
      </c>
      <c r="AD42" s="34">
        <v>2137406</v>
      </c>
      <c r="AF42" s="63">
        <f t="shared" si="30"/>
        <v>0.5217687229308331</v>
      </c>
      <c r="AG42" s="63">
        <f t="shared" si="31"/>
        <v>0.54491507301704356</v>
      </c>
      <c r="AH42" s="63">
        <f t="shared" si="32"/>
        <v>0.4532138427811111</v>
      </c>
      <c r="AI42" s="63">
        <f t="shared" si="0"/>
        <v>0.39882549417446633</v>
      </c>
      <c r="AJ42" s="63">
        <f t="shared" si="33"/>
        <v>0.37457366752365467</v>
      </c>
      <c r="AK42" s="63">
        <f t="shared" si="1"/>
        <v>0.4979175788787874</v>
      </c>
      <c r="AL42" s="63">
        <f t="shared" si="34"/>
        <v>0.38226906251976012</v>
      </c>
      <c r="AM42" s="63">
        <f t="shared" si="35"/>
        <v>0.39049317602183004</v>
      </c>
      <c r="AN42" s="63">
        <f t="shared" si="36"/>
        <v>0.35997845505061682</v>
      </c>
      <c r="AO42" s="63">
        <f t="shared" si="37"/>
        <v>0.45068651420810946</v>
      </c>
      <c r="AQ42" s="13">
        <f t="shared" si="38"/>
        <v>4.1664265980466486E-3</v>
      </c>
      <c r="AR42" s="13">
        <f t="shared" si="39"/>
        <v>4.7757391995546534E-3</v>
      </c>
      <c r="AS42" s="13">
        <f t="shared" si="40"/>
        <v>4.7293917447874308E-3</v>
      </c>
      <c r="AT42" s="13">
        <f t="shared" si="41"/>
        <v>5.0332418292073442E-3</v>
      </c>
      <c r="AU42" s="13">
        <f t="shared" si="42"/>
        <v>4.858407679341141E-3</v>
      </c>
      <c r="AV42" s="13">
        <f t="shared" si="43"/>
        <v>5.3695402468393614E-3</v>
      </c>
      <c r="AW42" s="13">
        <f t="shared" si="44"/>
        <v>6.5398026761200549E-3</v>
      </c>
      <c r="AX42" s="13">
        <f t="shared" si="45"/>
        <v>4.9615563951360964E-3</v>
      </c>
      <c r="AY42" s="13">
        <f t="shared" si="46"/>
        <v>4.8159700827108669E-3</v>
      </c>
      <c r="AZ42" s="13">
        <f t="shared" si="47"/>
        <v>5.5253818580093626E-3</v>
      </c>
      <c r="BA42" s="13">
        <f t="shared" si="48"/>
        <v>5.7353920978235676E-3</v>
      </c>
      <c r="BB42" s="13">
        <f t="shared" si="49"/>
        <v>5.1168012712226683E-3</v>
      </c>
      <c r="BC42" s="13">
        <f t="shared" si="50"/>
        <v>5.0020470915994259E-3</v>
      </c>
      <c r="BD42" s="13">
        <f t="shared" si="51"/>
        <v>4.8444447743935595E-3</v>
      </c>
      <c r="BE42" s="13">
        <f t="shared" si="52"/>
        <v>4.2700050389341791E-3</v>
      </c>
      <c r="BF42" s="13">
        <f t="shared" si="53"/>
        <v>3.5511748312551383E-3</v>
      </c>
      <c r="BG42" s="13">
        <f t="shared" si="54"/>
        <v>4.408357559461693E-3</v>
      </c>
      <c r="BH42" s="13">
        <f t="shared" si="55"/>
        <v>3.8594217143568133E-3</v>
      </c>
      <c r="BI42" s="13">
        <f t="shared" si="56"/>
        <v>3.633720772509817E-3</v>
      </c>
      <c r="BJ42" s="13">
        <f t="shared" si="57"/>
        <v>3.6423279481245831E-3</v>
      </c>
      <c r="BK42" s="13">
        <f t="shared" si="58"/>
        <v>4.031348831301431E-3</v>
      </c>
      <c r="BL42" s="13">
        <f t="shared" si="59"/>
        <v>4.3543528247136426E-3</v>
      </c>
      <c r="BM42" s="13">
        <f t="shared" si="60"/>
        <v>3.7586930818404481E-3</v>
      </c>
      <c r="BN42" s="13">
        <f t="shared" si="61"/>
        <v>3.5620204933466842E-3</v>
      </c>
      <c r="BO42" s="13">
        <f t="shared" si="62"/>
        <v>3.8941426163095999E-3</v>
      </c>
      <c r="BP42" s="13">
        <f t="shared" si="63"/>
        <v>3.358983283284123E-3</v>
      </c>
      <c r="BQ42" s="13">
        <f t="shared" si="64"/>
        <v>3.5462277519247823E-3</v>
      </c>
      <c r="BR42" s="13">
        <f t="shared" si="65"/>
        <v>3.9046029372210023E-3</v>
      </c>
    </row>
    <row r="43" spans="1:70" x14ac:dyDescent="0.2">
      <c r="A43" s="4">
        <v>41</v>
      </c>
      <c r="B43" s="6" t="s">
        <v>78</v>
      </c>
      <c r="C43" s="34">
        <v>3313138</v>
      </c>
      <c r="D43" s="34">
        <v>3676029</v>
      </c>
      <c r="E43" s="34">
        <v>3632174</v>
      </c>
      <c r="F43" s="34">
        <v>3962012</v>
      </c>
      <c r="G43" s="34">
        <v>3814275</v>
      </c>
      <c r="H43" s="34">
        <v>4108872</v>
      </c>
      <c r="I43" s="34">
        <v>4604460</v>
      </c>
      <c r="J43" s="34">
        <v>3363349</v>
      </c>
      <c r="K43" s="34">
        <v>3592588</v>
      </c>
      <c r="L43" s="34">
        <v>3911591</v>
      </c>
      <c r="M43" s="34">
        <v>4328668</v>
      </c>
      <c r="N43" s="34">
        <v>4301781</v>
      </c>
      <c r="O43" s="34">
        <v>4440468</v>
      </c>
      <c r="P43" s="34">
        <v>4703217</v>
      </c>
      <c r="Q43" s="34">
        <v>4160642</v>
      </c>
      <c r="R43" s="34">
        <v>3121293</v>
      </c>
      <c r="S43" s="34">
        <v>3571635</v>
      </c>
      <c r="T43" s="34">
        <v>3300820</v>
      </c>
      <c r="U43" s="34">
        <v>2740534</v>
      </c>
      <c r="V43" s="34">
        <v>2781371</v>
      </c>
      <c r="W43" s="34">
        <v>2810949</v>
      </c>
      <c r="X43" s="34">
        <v>3076281</v>
      </c>
      <c r="Y43" s="34">
        <v>3362015</v>
      </c>
      <c r="Z43" s="34">
        <v>3675451</v>
      </c>
      <c r="AA43" s="34">
        <v>3991640</v>
      </c>
      <c r="AB43" s="34">
        <v>3593643</v>
      </c>
      <c r="AC43" s="34">
        <v>3867914</v>
      </c>
      <c r="AD43" s="34">
        <v>4456498</v>
      </c>
      <c r="AF43" s="63">
        <f t="shared" si="30"/>
        <v>0.74564268400327161</v>
      </c>
      <c r="AG43" s="63">
        <f t="shared" si="31"/>
        <v>0.75790382205030682</v>
      </c>
      <c r="AH43" s="63">
        <f t="shared" si="32"/>
        <v>0.7710988795901067</v>
      </c>
      <c r="AI43" s="63">
        <f t="shared" si="0"/>
        <v>0.59935330733313197</v>
      </c>
      <c r="AJ43" s="63">
        <f t="shared" si="33"/>
        <v>0.65869911780465029</v>
      </c>
      <c r="AK43" s="63">
        <f t="shared" si="1"/>
        <v>0.76089736937610808</v>
      </c>
      <c r="AL43" s="63">
        <f t="shared" si="34"/>
        <v>0.63392504520481541</v>
      </c>
      <c r="AM43" s="63">
        <f t="shared" si="35"/>
        <v>0.62272347858770138</v>
      </c>
      <c r="AN43" s="63">
        <f t="shared" si="36"/>
        <v>0.69655191314148246</v>
      </c>
      <c r="AO43" s="63">
        <f t="shared" si="37"/>
        <v>0.70195313472217102</v>
      </c>
      <c r="AQ43" s="13">
        <f t="shared" si="38"/>
        <v>6.5253063588417565E-3</v>
      </c>
      <c r="AR43" s="13">
        <f t="shared" si="39"/>
        <v>7.1060916656478642E-3</v>
      </c>
      <c r="AS43" s="13">
        <f t="shared" si="40"/>
        <v>6.8423803343329419E-3</v>
      </c>
      <c r="AT43" s="13">
        <f t="shared" si="41"/>
        <v>7.3163389132497843E-3</v>
      </c>
      <c r="AU43" s="13">
        <f t="shared" si="42"/>
        <v>7.1178178954322529E-3</v>
      </c>
      <c r="AV43" s="13">
        <f t="shared" si="43"/>
        <v>7.7606587833155194E-3</v>
      </c>
      <c r="AW43" s="13">
        <f t="shared" si="44"/>
        <v>8.5952734482179338E-3</v>
      </c>
      <c r="AX43" s="13">
        <f t="shared" si="45"/>
        <v>6.3634250076359802E-3</v>
      </c>
      <c r="AY43" s="13">
        <f t="shared" si="46"/>
        <v>6.8544904443293177E-3</v>
      </c>
      <c r="AZ43" s="13">
        <f t="shared" si="47"/>
        <v>7.4583563784160756E-3</v>
      </c>
      <c r="BA43" s="13">
        <f t="shared" si="48"/>
        <v>8.1612325773661835E-3</v>
      </c>
      <c r="BB43" s="13">
        <f t="shared" si="49"/>
        <v>8.0414514670529152E-3</v>
      </c>
      <c r="BC43" s="13">
        <f t="shared" si="50"/>
        <v>8.2809163989766479E-3</v>
      </c>
      <c r="BD43" s="13">
        <f t="shared" si="51"/>
        <v>8.7028916796333712E-3</v>
      </c>
      <c r="BE43" s="13">
        <f t="shared" si="52"/>
        <v>7.8748750815929303E-3</v>
      </c>
      <c r="BF43" s="13">
        <f t="shared" si="53"/>
        <v>6.2998599800350927E-3</v>
      </c>
      <c r="BG43" s="13">
        <f t="shared" si="54"/>
        <v>7.0659381681154364E-3</v>
      </c>
      <c r="BH43" s="13">
        <f t="shared" si="55"/>
        <v>6.6706618181197356E-3</v>
      </c>
      <c r="BI43" s="13">
        <f t="shared" si="56"/>
        <v>5.5071155551527614E-3</v>
      </c>
      <c r="BJ43" s="13">
        <f t="shared" si="57"/>
        <v>5.5040225228517219E-3</v>
      </c>
      <c r="BK43" s="13">
        <f t="shared" si="58"/>
        <v>5.4620698400110312E-3</v>
      </c>
      <c r="BL43" s="13">
        <f t="shared" si="59"/>
        <v>5.7513905357372327E-3</v>
      </c>
      <c r="BM43" s="13">
        <f t="shared" si="60"/>
        <v>6.1982262484923858E-3</v>
      </c>
      <c r="BN43" s="13">
        <f t="shared" si="61"/>
        <v>6.6757728898049198E-3</v>
      </c>
      <c r="BO43" s="13">
        <f t="shared" si="62"/>
        <v>7.2099154946078997E-3</v>
      </c>
      <c r="BP43" s="13">
        <f t="shared" si="63"/>
        <v>6.475524712321914E-3</v>
      </c>
      <c r="BQ43" s="13">
        <f t="shared" si="64"/>
        <v>7.2111171873146581E-3</v>
      </c>
      <c r="BR43" s="13">
        <f t="shared" si="65"/>
        <v>8.1411089800063827E-3</v>
      </c>
    </row>
    <row r="44" spans="1:70" x14ac:dyDescent="0.2">
      <c r="A44" s="4">
        <v>42</v>
      </c>
      <c r="B44" s="6" t="s">
        <v>79</v>
      </c>
      <c r="C44" s="34">
        <v>4123782</v>
      </c>
      <c r="D44" s="34">
        <v>4230119</v>
      </c>
      <c r="E44" s="34">
        <v>4144960</v>
      </c>
      <c r="F44" s="34">
        <v>4192431</v>
      </c>
      <c r="G44" s="34">
        <v>3948225</v>
      </c>
      <c r="H44" s="34">
        <v>3529233</v>
      </c>
      <c r="I44" s="34">
        <v>3745975</v>
      </c>
      <c r="J44" s="34">
        <v>3525293</v>
      </c>
      <c r="K44" s="34">
        <v>3261470</v>
      </c>
      <c r="L44" s="34">
        <v>3379844</v>
      </c>
      <c r="M44" s="34">
        <v>3476872</v>
      </c>
      <c r="N44" s="34">
        <v>3446069</v>
      </c>
      <c r="O44" s="34">
        <v>3447183</v>
      </c>
      <c r="P44" s="34">
        <v>3427457</v>
      </c>
      <c r="Q44" s="34">
        <v>3275105</v>
      </c>
      <c r="R44" s="34">
        <v>2805095</v>
      </c>
      <c r="S44" s="34">
        <v>2886477</v>
      </c>
      <c r="T44" s="34">
        <v>3195420</v>
      </c>
      <c r="U44" s="34">
        <v>2987482</v>
      </c>
      <c r="V44" s="34">
        <v>3074883</v>
      </c>
      <c r="W44" s="34">
        <v>3601805</v>
      </c>
      <c r="X44" s="34">
        <v>3573007</v>
      </c>
      <c r="Y44" s="34">
        <v>3592958</v>
      </c>
      <c r="Z44" s="34">
        <v>3820112</v>
      </c>
      <c r="AA44" s="34">
        <v>4245793</v>
      </c>
      <c r="AB44" s="34">
        <v>4086771</v>
      </c>
      <c r="AC44" s="34">
        <v>3689524</v>
      </c>
      <c r="AD44" s="34">
        <v>3535425</v>
      </c>
      <c r="AF44" s="63">
        <f t="shared" si="30"/>
        <v>0.7458961939550246</v>
      </c>
      <c r="AG44" s="63">
        <f t="shared" si="31"/>
        <v>0.6554472300394979</v>
      </c>
      <c r="AH44" s="63">
        <f t="shared" si="32"/>
        <v>0.61305914326616984</v>
      </c>
      <c r="AI44" s="63">
        <f t="shared" si="0"/>
        <v>0.63225339106206557</v>
      </c>
      <c r="AJ44" s="63">
        <f t="shared" si="33"/>
        <v>0.7025701775816966</v>
      </c>
      <c r="AK44" s="63">
        <f t="shared" si="1"/>
        <v>0.63335036071697692</v>
      </c>
      <c r="AL44" s="63">
        <f t="shared" si="34"/>
        <v>0.6673577145152545</v>
      </c>
      <c r="AM44" s="63">
        <f t="shared" si="35"/>
        <v>0.65740778131796096</v>
      </c>
      <c r="AN44" s="63">
        <f t="shared" si="36"/>
        <v>0.73038762104664745</v>
      </c>
      <c r="AO44" s="63">
        <f t="shared" si="37"/>
        <v>0.67357110498381056</v>
      </c>
      <c r="AQ44" s="13">
        <f t="shared" si="38"/>
        <v>8.1218895521638929E-3</v>
      </c>
      <c r="AR44" s="13">
        <f t="shared" si="39"/>
        <v>8.1771970162908617E-3</v>
      </c>
      <c r="AS44" s="13">
        <f t="shared" si="40"/>
        <v>7.8083794417879403E-3</v>
      </c>
      <c r="AT44" s="13">
        <f t="shared" si="41"/>
        <v>7.7418357305365825E-3</v>
      </c>
      <c r="AU44" s="13">
        <f t="shared" si="42"/>
        <v>7.3677819664793457E-3</v>
      </c>
      <c r="AV44" s="13">
        <f t="shared" si="43"/>
        <v>6.6658618423297141E-3</v>
      </c>
      <c r="AW44" s="13">
        <f t="shared" si="44"/>
        <v>6.9927156398770273E-3</v>
      </c>
      <c r="AX44" s="13">
        <f t="shared" si="45"/>
        <v>6.6698215485351256E-3</v>
      </c>
      <c r="AY44" s="13">
        <f t="shared" si="46"/>
        <v>6.2227327345820722E-3</v>
      </c>
      <c r="AZ44" s="13">
        <f t="shared" si="47"/>
        <v>6.4444572695487087E-3</v>
      </c>
      <c r="BA44" s="13">
        <f t="shared" si="48"/>
        <v>6.5552638903543358E-3</v>
      </c>
      <c r="BB44" s="13">
        <f t="shared" si="49"/>
        <v>6.4418427194726036E-3</v>
      </c>
      <c r="BC44" s="13">
        <f t="shared" si="50"/>
        <v>6.4285643393834878E-3</v>
      </c>
      <c r="BD44" s="13">
        <f t="shared" si="51"/>
        <v>6.3422093872345575E-3</v>
      </c>
      <c r="BE44" s="13">
        <f t="shared" si="52"/>
        <v>6.1988132490371477E-3</v>
      </c>
      <c r="BF44" s="13">
        <f t="shared" si="53"/>
        <v>5.661661923663219E-3</v>
      </c>
      <c r="BG44" s="13">
        <f t="shared" si="54"/>
        <v>5.7104569771791744E-3</v>
      </c>
      <c r="BH44" s="13">
        <f t="shared" si="55"/>
        <v>6.4576578507328985E-3</v>
      </c>
      <c r="BI44" s="13">
        <f t="shared" si="56"/>
        <v>6.00335868591263E-3</v>
      </c>
      <c r="BJ44" s="13">
        <f t="shared" si="57"/>
        <v>6.0848499848218281E-3</v>
      </c>
      <c r="BK44" s="13">
        <f t="shared" si="58"/>
        <v>6.9988144431296804E-3</v>
      </c>
      <c r="BL44" s="13">
        <f t="shared" si="59"/>
        <v>6.6800655219477296E-3</v>
      </c>
      <c r="BM44" s="13">
        <f t="shared" si="60"/>
        <v>6.6239938207684097E-3</v>
      </c>
      <c r="BN44" s="13">
        <f t="shared" si="61"/>
        <v>6.9385226807862363E-3</v>
      </c>
      <c r="BO44" s="13">
        <f t="shared" si="62"/>
        <v>7.6689803533379151E-3</v>
      </c>
      <c r="BP44" s="13">
        <f t="shared" si="63"/>
        <v>7.3641111830252872E-3</v>
      </c>
      <c r="BQ44" s="13">
        <f t="shared" si="64"/>
        <v>6.8785370950362199E-3</v>
      </c>
      <c r="BR44" s="13">
        <f t="shared" si="65"/>
        <v>6.4584972809679404E-3</v>
      </c>
    </row>
    <row r="45" spans="1:70" x14ac:dyDescent="0.2">
      <c r="A45" s="4">
        <v>43</v>
      </c>
      <c r="B45" s="6" t="s">
        <v>80</v>
      </c>
      <c r="C45" s="34">
        <v>1782869</v>
      </c>
      <c r="D45" s="34">
        <v>1816308</v>
      </c>
      <c r="E45" s="34">
        <v>1712096</v>
      </c>
      <c r="F45" s="34">
        <v>1684341</v>
      </c>
      <c r="G45" s="34">
        <v>1576366</v>
      </c>
      <c r="H45" s="34">
        <v>1545548</v>
      </c>
      <c r="I45" s="34">
        <v>1465299</v>
      </c>
      <c r="J45" s="34">
        <v>1238154</v>
      </c>
      <c r="K45" s="34">
        <v>1063119</v>
      </c>
      <c r="L45" s="34">
        <v>1113721</v>
      </c>
      <c r="M45" s="34">
        <v>1053696</v>
      </c>
      <c r="N45" s="34">
        <v>1083929</v>
      </c>
      <c r="O45" s="34">
        <v>1146733</v>
      </c>
      <c r="P45" s="34">
        <v>1233154</v>
      </c>
      <c r="Q45" s="34">
        <v>1242050</v>
      </c>
      <c r="R45" s="34">
        <v>1224233</v>
      </c>
      <c r="S45" s="34">
        <v>1447470</v>
      </c>
      <c r="T45" s="34">
        <v>923276</v>
      </c>
      <c r="U45" s="34">
        <v>1049476</v>
      </c>
      <c r="V45" s="34">
        <v>999195</v>
      </c>
      <c r="W45" s="34">
        <v>1025594</v>
      </c>
      <c r="X45" s="34">
        <v>940822</v>
      </c>
      <c r="Y45" s="34">
        <v>1067693</v>
      </c>
      <c r="Z45" s="34">
        <v>1131276</v>
      </c>
      <c r="AA45" s="34">
        <v>1187881</v>
      </c>
      <c r="AB45" s="34">
        <v>1152125</v>
      </c>
      <c r="AC45" s="34">
        <v>1122677</v>
      </c>
      <c r="AD45" s="34">
        <v>1033265</v>
      </c>
      <c r="AF45" s="63">
        <f t="shared" si="30"/>
        <v>0.30738084005934779</v>
      </c>
      <c r="AG45" s="63">
        <f t="shared" si="31"/>
        <v>0.22071150560441297</v>
      </c>
      <c r="AH45" s="63">
        <f t="shared" si="32"/>
        <v>0.23553241688792853</v>
      </c>
      <c r="AI45" s="63">
        <f t="shared" si="0"/>
        <v>0.20945845126495521</v>
      </c>
      <c r="AJ45" s="63">
        <f t="shared" si="33"/>
        <v>0.20161395900881335</v>
      </c>
      <c r="AK45" s="63">
        <f t="shared" si="1"/>
        <v>0.230440123164527</v>
      </c>
      <c r="AL45" s="63">
        <f t="shared" si="34"/>
        <v>0.20823082976534615</v>
      </c>
      <c r="AM45" s="63">
        <f t="shared" si="35"/>
        <v>0.20818086545505557</v>
      </c>
      <c r="AN45" s="63">
        <f t="shared" si="36"/>
        <v>0.21049093749852849</v>
      </c>
      <c r="AO45" s="63">
        <f t="shared" si="37"/>
        <v>0.23499131149873209</v>
      </c>
      <c r="AQ45" s="13">
        <f t="shared" si="38"/>
        <v>3.5114041198048025E-3</v>
      </c>
      <c r="AR45" s="13">
        <f t="shared" si="39"/>
        <v>3.5110852338350817E-3</v>
      </c>
      <c r="AS45" s="13">
        <f t="shared" si="40"/>
        <v>3.2252893173317391E-3</v>
      </c>
      <c r="AT45" s="13">
        <f t="shared" si="41"/>
        <v>3.1103413118087615E-3</v>
      </c>
      <c r="AU45" s="13">
        <f t="shared" si="42"/>
        <v>2.9416563107146072E-3</v>
      </c>
      <c r="AV45" s="13">
        <f t="shared" si="43"/>
        <v>2.9191638632782265E-3</v>
      </c>
      <c r="AW45" s="13">
        <f t="shared" si="44"/>
        <v>2.7353143665924539E-3</v>
      </c>
      <c r="AX45" s="13">
        <f t="shared" si="45"/>
        <v>2.3425758453566726E-3</v>
      </c>
      <c r="AY45" s="13">
        <f t="shared" si="46"/>
        <v>2.0283814973175158E-3</v>
      </c>
      <c r="AZ45" s="13">
        <f t="shared" si="47"/>
        <v>2.1235676542168979E-3</v>
      </c>
      <c r="BA45" s="13">
        <f t="shared" si="48"/>
        <v>1.9866291713387212E-3</v>
      </c>
      <c r="BB45" s="13">
        <f t="shared" si="49"/>
        <v>2.0262218014425186E-3</v>
      </c>
      <c r="BC45" s="13">
        <f t="shared" si="50"/>
        <v>2.138513351508825E-3</v>
      </c>
      <c r="BD45" s="13">
        <f t="shared" si="51"/>
        <v>2.2818436160412349E-3</v>
      </c>
      <c r="BE45" s="13">
        <f t="shared" si="52"/>
        <v>2.3508363841667945E-3</v>
      </c>
      <c r="BF45" s="13">
        <f t="shared" si="53"/>
        <v>2.4709299905322254E-3</v>
      </c>
      <c r="BG45" s="13">
        <f t="shared" si="54"/>
        <v>2.8635998695841123E-3</v>
      </c>
      <c r="BH45" s="13">
        <f t="shared" si="55"/>
        <v>1.8658581688145118E-3</v>
      </c>
      <c r="BI45" s="13">
        <f t="shared" si="56"/>
        <v>2.1089268019880429E-3</v>
      </c>
      <c r="BJ45" s="13">
        <f t="shared" si="57"/>
        <v>1.9772952924010591E-3</v>
      </c>
      <c r="BK45" s="13">
        <f t="shared" si="58"/>
        <v>1.992873600871547E-3</v>
      </c>
      <c r="BL45" s="13">
        <f t="shared" si="59"/>
        <v>1.7589533422380382E-3</v>
      </c>
      <c r="BM45" s="13">
        <f t="shared" si="60"/>
        <v>1.9684037037108939E-3</v>
      </c>
      <c r="BN45" s="13">
        <f t="shared" si="61"/>
        <v>2.0547523696240137E-3</v>
      </c>
      <c r="BO45" s="13">
        <f t="shared" si="62"/>
        <v>2.1456147417227823E-3</v>
      </c>
      <c r="BP45" s="13">
        <f t="shared" si="63"/>
        <v>2.0760587262518525E-3</v>
      </c>
      <c r="BQ45" s="13">
        <f t="shared" si="64"/>
        <v>2.0930546569812199E-3</v>
      </c>
      <c r="BR45" s="13">
        <f t="shared" si="65"/>
        <v>1.8875635017061142E-3</v>
      </c>
    </row>
    <row r="46" spans="1:70" x14ac:dyDescent="0.2">
      <c r="A46" s="4">
        <v>44</v>
      </c>
      <c r="B46" s="6" t="s">
        <v>81</v>
      </c>
      <c r="C46" s="34">
        <v>1328149</v>
      </c>
      <c r="D46" s="34">
        <v>1451340</v>
      </c>
      <c r="E46" s="34">
        <v>1485494</v>
      </c>
      <c r="F46" s="34">
        <v>1471350</v>
      </c>
      <c r="G46" s="34">
        <v>1414685</v>
      </c>
      <c r="H46" s="34">
        <v>1253561</v>
      </c>
      <c r="I46" s="34">
        <v>1372132</v>
      </c>
      <c r="J46" s="34">
        <v>1236946</v>
      </c>
      <c r="K46" s="34">
        <v>977828</v>
      </c>
      <c r="L46" s="34">
        <v>984199</v>
      </c>
      <c r="M46" s="34">
        <v>1019148</v>
      </c>
      <c r="N46" s="34">
        <v>1135165</v>
      </c>
      <c r="O46" s="34">
        <v>1098436</v>
      </c>
      <c r="P46" s="34">
        <v>1138758</v>
      </c>
      <c r="Q46" s="34">
        <v>1037163</v>
      </c>
      <c r="R46" s="34">
        <v>680041</v>
      </c>
      <c r="S46" s="34">
        <v>827666</v>
      </c>
      <c r="T46" s="34">
        <v>866381</v>
      </c>
      <c r="U46" s="34">
        <v>754548</v>
      </c>
      <c r="V46" s="34">
        <v>696658</v>
      </c>
      <c r="W46" s="34">
        <v>755963</v>
      </c>
      <c r="X46" s="34">
        <v>816729</v>
      </c>
      <c r="Y46" s="34">
        <v>722874</v>
      </c>
      <c r="Z46" s="34">
        <v>837994</v>
      </c>
      <c r="AA46" s="34">
        <v>889477</v>
      </c>
      <c r="AB46" s="34">
        <v>874863</v>
      </c>
      <c r="AC46" s="34">
        <v>877369</v>
      </c>
      <c r="AD46" s="34">
        <v>980305</v>
      </c>
      <c r="AF46" s="63">
        <f t="shared" si="30"/>
        <v>0.26483366101020356</v>
      </c>
      <c r="AG46" s="63">
        <f t="shared" si="31"/>
        <v>0.21145721503210094</v>
      </c>
      <c r="AH46" s="63">
        <f t="shared" si="32"/>
        <v>0.1875105635699926</v>
      </c>
      <c r="AI46" s="63">
        <f t="shared" si="0"/>
        <v>0.15465097952735632</v>
      </c>
      <c r="AJ46" s="63">
        <f t="shared" si="33"/>
        <v>0.15334152416280664</v>
      </c>
      <c r="AK46" s="63">
        <f t="shared" si="1"/>
        <v>0.19832788986186384</v>
      </c>
      <c r="AL46" s="63">
        <f t="shared" si="34"/>
        <v>0.15411454697115404</v>
      </c>
      <c r="AM46" s="63">
        <f t="shared" si="35"/>
        <v>0.15267149013554793</v>
      </c>
      <c r="AN46" s="63">
        <f t="shared" si="36"/>
        <v>0.16062624647756471</v>
      </c>
      <c r="AO46" s="63">
        <f t="shared" si="37"/>
        <v>0.19407645814563609</v>
      </c>
      <c r="AQ46" s="13">
        <f t="shared" si="38"/>
        <v>2.6158219534439314E-3</v>
      </c>
      <c r="AR46" s="13">
        <f t="shared" si="39"/>
        <v>2.8055695637932594E-3</v>
      </c>
      <c r="AS46" s="13">
        <f t="shared" si="40"/>
        <v>2.7984107953995538E-3</v>
      </c>
      <c r="AT46" s="13">
        <f t="shared" si="41"/>
        <v>2.7170274244525433E-3</v>
      </c>
      <c r="AU46" s="13">
        <f t="shared" si="42"/>
        <v>2.6399434255263651E-3</v>
      </c>
      <c r="AV46" s="13">
        <f t="shared" si="43"/>
        <v>2.3676715130263939E-3</v>
      </c>
      <c r="AW46" s="13">
        <f t="shared" si="44"/>
        <v>2.5613969384140965E-3</v>
      </c>
      <c r="AX46" s="13">
        <f t="shared" si="45"/>
        <v>2.3402903205986935E-3</v>
      </c>
      <c r="AY46" s="13">
        <f t="shared" si="46"/>
        <v>1.8656502449481119E-3</v>
      </c>
      <c r="AZ46" s="13">
        <f t="shared" si="47"/>
        <v>1.8766038906625777E-3</v>
      </c>
      <c r="BA46" s="13">
        <f t="shared" si="48"/>
        <v>1.9214926759819862E-3</v>
      </c>
      <c r="BB46" s="13">
        <f t="shared" si="49"/>
        <v>2.1219988313205909E-3</v>
      </c>
      <c r="BC46" s="13">
        <f t="shared" si="50"/>
        <v>2.0484454984533865E-3</v>
      </c>
      <c r="BD46" s="13">
        <f t="shared" si="51"/>
        <v>2.1071720746280551E-3</v>
      </c>
      <c r="BE46" s="13">
        <f t="shared" si="52"/>
        <v>1.9630453819987803E-3</v>
      </c>
      <c r="BF46" s="13">
        <f t="shared" si="53"/>
        <v>1.3725603718340587E-3</v>
      </c>
      <c r="BG46" s="13">
        <f t="shared" si="54"/>
        <v>1.6374116559646859E-3</v>
      </c>
      <c r="BH46" s="13">
        <f t="shared" si="55"/>
        <v>1.7508784655462567E-3</v>
      </c>
      <c r="BI46" s="13">
        <f t="shared" si="56"/>
        <v>1.5162676426964256E-3</v>
      </c>
      <c r="BJ46" s="13">
        <f t="shared" si="57"/>
        <v>1.3786083635461918E-3</v>
      </c>
      <c r="BK46" s="13">
        <f t="shared" si="58"/>
        <v>1.4689425893049854E-3</v>
      </c>
      <c r="BL46" s="13">
        <f t="shared" si="59"/>
        <v>1.5269500545828337E-3</v>
      </c>
      <c r="BM46" s="13">
        <f t="shared" si="60"/>
        <v>1.3326938164025695E-3</v>
      </c>
      <c r="BN46" s="13">
        <f t="shared" si="61"/>
        <v>1.5220601844560529E-3</v>
      </c>
      <c r="BO46" s="13">
        <f t="shared" si="62"/>
        <v>1.6066213396993092E-3</v>
      </c>
      <c r="BP46" s="13">
        <f t="shared" si="63"/>
        <v>1.5764495739827486E-3</v>
      </c>
      <c r="BQ46" s="13">
        <f t="shared" si="64"/>
        <v>1.6357164806448837E-3</v>
      </c>
      <c r="BR46" s="13">
        <f t="shared" si="65"/>
        <v>1.7908164299961892E-3</v>
      </c>
    </row>
    <row r="47" spans="1:70" x14ac:dyDescent="0.2">
      <c r="A47" s="4">
        <v>45</v>
      </c>
      <c r="B47" s="6" t="s">
        <v>82</v>
      </c>
      <c r="C47" s="34">
        <v>1833088</v>
      </c>
      <c r="D47" s="34">
        <v>1987197</v>
      </c>
      <c r="E47" s="34">
        <v>1970981</v>
      </c>
      <c r="F47" s="34">
        <v>2035882</v>
      </c>
      <c r="G47" s="34">
        <v>1832652</v>
      </c>
      <c r="H47" s="34">
        <v>1849658</v>
      </c>
      <c r="I47" s="34">
        <v>1897974</v>
      </c>
      <c r="J47" s="34">
        <v>1702543</v>
      </c>
      <c r="K47" s="34">
        <v>1552317</v>
      </c>
      <c r="L47" s="34">
        <v>1578059</v>
      </c>
      <c r="M47" s="34">
        <v>1572799</v>
      </c>
      <c r="N47" s="34">
        <v>1634979</v>
      </c>
      <c r="O47" s="34">
        <v>1838432</v>
      </c>
      <c r="P47" s="34">
        <v>2012609</v>
      </c>
      <c r="Q47" s="34">
        <v>1592414</v>
      </c>
      <c r="R47" s="34">
        <v>1193092</v>
      </c>
      <c r="S47" s="34">
        <v>1281357</v>
      </c>
      <c r="T47" s="34">
        <v>1153864</v>
      </c>
      <c r="U47" s="34">
        <v>1228782</v>
      </c>
      <c r="V47" s="34">
        <v>1192424</v>
      </c>
      <c r="W47" s="34">
        <v>1251860</v>
      </c>
      <c r="X47" s="34">
        <v>1299896</v>
      </c>
      <c r="Y47" s="34">
        <v>1193887</v>
      </c>
      <c r="Z47" s="34">
        <v>1266333</v>
      </c>
      <c r="AA47" s="34">
        <v>1309256</v>
      </c>
      <c r="AB47" s="34">
        <v>1250983</v>
      </c>
      <c r="AC47" s="34">
        <v>1147071</v>
      </c>
      <c r="AD47" s="34">
        <v>1137767</v>
      </c>
      <c r="AF47" s="63">
        <f t="shared" si="30"/>
        <v>0.36283971577816143</v>
      </c>
      <c r="AG47" s="63">
        <f t="shared" si="31"/>
        <v>0.31260897612240796</v>
      </c>
      <c r="AH47" s="63">
        <f t="shared" si="32"/>
        <v>0.30276564133009631</v>
      </c>
      <c r="AI47" s="63">
        <f t="shared" si="0"/>
        <v>0.24264264748264822</v>
      </c>
      <c r="AJ47" s="63">
        <f t="shared" si="33"/>
        <v>0.22814943502043097</v>
      </c>
      <c r="AK47" s="63">
        <f t="shared" si="1"/>
        <v>0.30787418673212191</v>
      </c>
      <c r="AL47" s="63">
        <f t="shared" si="34"/>
        <v>0.23470227007408867</v>
      </c>
      <c r="AM47" s="63">
        <f t="shared" si="35"/>
        <v>0.23805023871830955</v>
      </c>
      <c r="AN47" s="63">
        <f t="shared" si="36"/>
        <v>0.22525256792419027</v>
      </c>
      <c r="AO47" s="63">
        <f t="shared" si="37"/>
        <v>0.2899070072670773</v>
      </c>
      <c r="AQ47" s="13">
        <f t="shared" si="38"/>
        <v>3.6103116690933243E-3</v>
      </c>
      <c r="AR47" s="13">
        <f t="shared" si="39"/>
        <v>3.8414289005066172E-3</v>
      </c>
      <c r="AS47" s="13">
        <f t="shared" si="40"/>
        <v>3.7129833630613171E-3</v>
      </c>
      <c r="AT47" s="13">
        <f t="shared" si="41"/>
        <v>3.7595046908956353E-3</v>
      </c>
      <c r="AU47" s="13">
        <f t="shared" si="42"/>
        <v>3.4199115694856057E-3</v>
      </c>
      <c r="AV47" s="13">
        <f t="shared" si="43"/>
        <v>3.4935536088322575E-3</v>
      </c>
      <c r="AW47" s="13">
        <f t="shared" si="44"/>
        <v>3.5430008139082508E-3</v>
      </c>
      <c r="AX47" s="13">
        <f t="shared" si="45"/>
        <v>3.2211955116092871E-3</v>
      </c>
      <c r="AY47" s="13">
        <f t="shared" si="46"/>
        <v>2.9617484785536088E-3</v>
      </c>
      <c r="AZ47" s="13">
        <f t="shared" si="47"/>
        <v>3.0089358545325657E-3</v>
      </c>
      <c r="BA47" s="13">
        <f t="shared" si="48"/>
        <v>2.9653414021239229E-3</v>
      </c>
      <c r="BB47" s="13">
        <f t="shared" si="49"/>
        <v>3.056316506616843E-3</v>
      </c>
      <c r="BC47" s="13">
        <f t="shared" si="50"/>
        <v>3.4284453118913222E-3</v>
      </c>
      <c r="BD47" s="13">
        <f t="shared" si="51"/>
        <v>3.7241569165222949E-3</v>
      </c>
      <c r="BE47" s="13">
        <f t="shared" si="52"/>
        <v>3.0139726821436993E-3</v>
      </c>
      <c r="BF47" s="13">
        <f t="shared" si="53"/>
        <v>2.4080765706071261E-3</v>
      </c>
      <c r="BG47" s="13">
        <f t="shared" si="54"/>
        <v>2.5349704920244903E-3</v>
      </c>
      <c r="BH47" s="13">
        <f t="shared" si="55"/>
        <v>2.3318558806911345E-3</v>
      </c>
      <c r="BI47" s="13">
        <f t="shared" si="56"/>
        <v>2.4692430256627799E-3</v>
      </c>
      <c r="BJ47" s="13">
        <f t="shared" si="57"/>
        <v>2.3596738992349249E-3</v>
      </c>
      <c r="BK47" s="13">
        <f t="shared" si="58"/>
        <v>2.4325403093105602E-3</v>
      </c>
      <c r="BL47" s="13">
        <f t="shared" si="59"/>
        <v>2.4302752420350044E-3</v>
      </c>
      <c r="BM47" s="13">
        <f t="shared" si="60"/>
        <v>2.2010555399466776E-3</v>
      </c>
      <c r="BN47" s="13">
        <f t="shared" si="61"/>
        <v>2.3000582815184676E-3</v>
      </c>
      <c r="BO47" s="13">
        <f t="shared" si="62"/>
        <v>2.3648488142238178E-3</v>
      </c>
      <c r="BP47" s="13">
        <f t="shared" si="63"/>
        <v>2.2541947909668837E-3</v>
      </c>
      <c r="BQ47" s="13">
        <f t="shared" si="64"/>
        <v>2.138533432535008E-3</v>
      </c>
      <c r="BR47" s="13">
        <f t="shared" si="65"/>
        <v>2.078467249588112E-3</v>
      </c>
    </row>
    <row r="48" spans="1:70" x14ac:dyDescent="0.2">
      <c r="A48" s="4">
        <v>46</v>
      </c>
      <c r="B48" s="6" t="s">
        <v>83</v>
      </c>
      <c r="C48" s="34">
        <v>2510417</v>
      </c>
      <c r="D48" s="34">
        <v>2434910</v>
      </c>
      <c r="E48" s="34">
        <v>2336720</v>
      </c>
      <c r="F48" s="34">
        <v>2392008</v>
      </c>
      <c r="G48" s="34">
        <v>2431136</v>
      </c>
      <c r="H48" s="34">
        <v>2261694</v>
      </c>
      <c r="I48" s="34">
        <v>2458463</v>
      </c>
      <c r="J48" s="34">
        <v>1911948</v>
      </c>
      <c r="K48" s="34">
        <v>2212871</v>
      </c>
      <c r="L48" s="34">
        <v>2288476</v>
      </c>
      <c r="M48" s="34">
        <v>2253693</v>
      </c>
      <c r="N48" s="34">
        <v>2138383</v>
      </c>
      <c r="O48" s="34">
        <v>2226456</v>
      </c>
      <c r="P48" s="34">
        <v>2182295</v>
      </c>
      <c r="Q48" s="34">
        <v>2117190</v>
      </c>
      <c r="R48" s="34">
        <v>1844600</v>
      </c>
      <c r="S48" s="34">
        <v>1998724</v>
      </c>
      <c r="T48" s="34">
        <v>1335888</v>
      </c>
      <c r="U48" s="34">
        <v>804685</v>
      </c>
      <c r="V48" s="34">
        <v>629011</v>
      </c>
      <c r="W48" s="34">
        <v>762635</v>
      </c>
      <c r="X48" s="34">
        <v>774426</v>
      </c>
      <c r="Y48" s="34">
        <v>537901</v>
      </c>
      <c r="Z48" s="34">
        <v>470459</v>
      </c>
      <c r="AA48" s="34">
        <v>440697</v>
      </c>
      <c r="AB48" s="34">
        <v>382233</v>
      </c>
      <c r="AC48" s="34">
        <v>329890</v>
      </c>
      <c r="AD48" s="34">
        <v>319350</v>
      </c>
      <c r="AF48" s="63">
        <f t="shared" si="30"/>
        <v>0.4487302910758359</v>
      </c>
      <c r="AG48" s="63">
        <f t="shared" si="31"/>
        <v>0.41731120984282349</v>
      </c>
      <c r="AH48" s="63">
        <f t="shared" si="32"/>
        <v>0.39786653289991536</v>
      </c>
      <c r="AI48" s="63">
        <f t="shared" si="0"/>
        <v>0.20742351675772161</v>
      </c>
      <c r="AJ48" s="63">
        <f t="shared" si="33"/>
        <v>8.9897297691069786E-2</v>
      </c>
      <c r="AK48" s="63">
        <f t="shared" si="1"/>
        <v>0.40830290441171624</v>
      </c>
      <c r="AL48" s="63">
        <f t="shared" si="34"/>
        <v>0.1490126196846473</v>
      </c>
      <c r="AM48" s="63">
        <f t="shared" si="35"/>
        <v>0.16763999652070924</v>
      </c>
      <c r="AN48" s="63">
        <f t="shared" si="36"/>
        <v>6.9993305766024999E-2</v>
      </c>
      <c r="AO48" s="63">
        <f t="shared" si="37"/>
        <v>0.30648104462826392</v>
      </c>
      <c r="AQ48" s="13">
        <f t="shared" si="38"/>
        <v>4.9443277078843216E-3</v>
      </c>
      <c r="AR48" s="13">
        <f t="shared" si="39"/>
        <v>4.7068980298040743E-3</v>
      </c>
      <c r="AS48" s="13">
        <f t="shared" si="40"/>
        <v>4.4019716497179021E-3</v>
      </c>
      <c r="AT48" s="13">
        <f t="shared" si="41"/>
        <v>4.4171348323035842E-3</v>
      </c>
      <c r="AU48" s="13">
        <f t="shared" si="42"/>
        <v>4.5367424548648392E-3</v>
      </c>
      <c r="AV48" s="13">
        <f t="shared" si="43"/>
        <v>4.2717892906549556E-3</v>
      </c>
      <c r="AW48" s="13">
        <f t="shared" si="44"/>
        <v>4.5892812072047991E-3</v>
      </c>
      <c r="AX48" s="13">
        <f t="shared" si="45"/>
        <v>3.6173878228217163E-3</v>
      </c>
      <c r="AY48" s="13">
        <f t="shared" si="46"/>
        <v>4.2220547204504001E-3</v>
      </c>
      <c r="AZ48" s="13">
        <f t="shared" si="47"/>
        <v>4.3635107994297222E-3</v>
      </c>
      <c r="BA48" s="13">
        <f t="shared" si="48"/>
        <v>4.249092961387228E-3</v>
      </c>
      <c r="BB48" s="13">
        <f t="shared" si="49"/>
        <v>3.9973450792755404E-3</v>
      </c>
      <c r="BC48" s="13">
        <f t="shared" si="50"/>
        <v>4.1520614498291508E-3</v>
      </c>
      <c r="BD48" s="13">
        <f t="shared" si="51"/>
        <v>4.0381460175036594E-3</v>
      </c>
      <c r="BE48" s="13">
        <f t="shared" si="52"/>
        <v>4.0072197449330504E-3</v>
      </c>
      <c r="BF48" s="13">
        <f t="shared" si="53"/>
        <v>3.7230473778567834E-3</v>
      </c>
      <c r="BG48" s="13">
        <f t="shared" si="54"/>
        <v>3.9541723045967347E-3</v>
      </c>
      <c r="BH48" s="13">
        <f t="shared" si="55"/>
        <v>2.6997100947292909E-3</v>
      </c>
      <c r="BI48" s="13">
        <f t="shared" si="56"/>
        <v>1.6170181725525389E-3</v>
      </c>
      <c r="BJ48" s="13">
        <f t="shared" si="57"/>
        <v>1.2447425068865263E-3</v>
      </c>
      <c r="BK48" s="13">
        <f t="shared" si="58"/>
        <v>1.4819072250819253E-3</v>
      </c>
      <c r="BL48" s="13">
        <f t="shared" si="59"/>
        <v>1.4478607016162836E-3</v>
      </c>
      <c r="BM48" s="13">
        <f t="shared" si="60"/>
        <v>9.9167674662079225E-4</v>
      </c>
      <c r="BN48" s="13">
        <f t="shared" si="61"/>
        <v>8.5450124024636232E-4</v>
      </c>
      <c r="BO48" s="13">
        <f t="shared" si="62"/>
        <v>7.9601069453337915E-4</v>
      </c>
      <c r="BP48" s="13">
        <f t="shared" si="63"/>
        <v>6.8876046879585485E-4</v>
      </c>
      <c r="BQ48" s="13">
        <f t="shared" si="64"/>
        <v>6.1502800965151569E-4</v>
      </c>
      <c r="BR48" s="13">
        <f t="shared" si="65"/>
        <v>5.8338703456504147E-4</v>
      </c>
    </row>
    <row r="49" spans="1:70" x14ac:dyDescent="0.2">
      <c r="A49" s="4">
        <v>47</v>
      </c>
      <c r="B49" s="6" t="s">
        <v>84</v>
      </c>
      <c r="C49" s="34">
        <v>1861917</v>
      </c>
      <c r="D49" s="34">
        <v>2184652</v>
      </c>
      <c r="E49" s="34">
        <v>2898657</v>
      </c>
      <c r="F49" s="34">
        <v>2844820</v>
      </c>
      <c r="G49" s="34">
        <v>2766097</v>
      </c>
      <c r="H49" s="34">
        <v>2733249</v>
      </c>
      <c r="I49" s="34">
        <v>2995365</v>
      </c>
      <c r="J49" s="34">
        <v>2429153</v>
      </c>
      <c r="K49" s="34">
        <v>2017948</v>
      </c>
      <c r="L49" s="34">
        <v>2183897</v>
      </c>
      <c r="M49" s="34">
        <v>2013854</v>
      </c>
      <c r="N49" s="34">
        <v>2104352</v>
      </c>
      <c r="O49" s="34">
        <v>2137080</v>
      </c>
      <c r="P49" s="34">
        <v>2327346</v>
      </c>
      <c r="Q49" s="34">
        <v>2078906</v>
      </c>
      <c r="R49" s="34">
        <v>1670882</v>
      </c>
      <c r="S49" s="34">
        <v>1812044</v>
      </c>
      <c r="T49" s="34">
        <v>1872075</v>
      </c>
      <c r="U49" s="34">
        <v>1987703</v>
      </c>
      <c r="V49" s="34">
        <v>2041568</v>
      </c>
      <c r="W49" s="34">
        <v>1990367</v>
      </c>
      <c r="X49" s="34">
        <v>1920032</v>
      </c>
      <c r="Y49" s="34">
        <v>1840409</v>
      </c>
      <c r="Z49" s="34">
        <v>1699948</v>
      </c>
      <c r="AA49" s="34">
        <v>1754794</v>
      </c>
      <c r="AB49" s="34">
        <v>1670900</v>
      </c>
      <c r="AC49" s="34">
        <v>1472167</v>
      </c>
      <c r="AD49" s="34">
        <v>1438763</v>
      </c>
      <c r="AF49" s="63">
        <f t="shared" si="30"/>
        <v>0.51421305355681568</v>
      </c>
      <c r="AG49" s="63">
        <f t="shared" si="31"/>
        <v>0.43220593075253982</v>
      </c>
      <c r="AH49" s="63">
        <f t="shared" si="32"/>
        <v>0.3852950641185387</v>
      </c>
      <c r="AI49" s="63">
        <f t="shared" si="0"/>
        <v>0.38099539241876856</v>
      </c>
      <c r="AJ49" s="63">
        <f t="shared" si="33"/>
        <v>0.31658981972473665</v>
      </c>
      <c r="AK49" s="63">
        <f t="shared" si="1"/>
        <v>0.41014845279506845</v>
      </c>
      <c r="AL49" s="63">
        <f t="shared" si="34"/>
        <v>0.34786760130988581</v>
      </c>
      <c r="AM49" s="63">
        <f t="shared" si="35"/>
        <v>0.36122169821886391</v>
      </c>
      <c r="AN49" s="63">
        <f t="shared" si="36"/>
        <v>0.29750289628305665</v>
      </c>
      <c r="AO49" s="63">
        <f t="shared" si="37"/>
        <v>0.40406986090815106</v>
      </c>
      <c r="AQ49" s="13">
        <f t="shared" si="38"/>
        <v>3.6670910899985355E-3</v>
      </c>
      <c r="AR49" s="13">
        <f t="shared" si="39"/>
        <v>4.2231270127468905E-3</v>
      </c>
      <c r="AS49" s="13">
        <f t="shared" si="40"/>
        <v>5.4605626417612487E-3</v>
      </c>
      <c r="AT49" s="13">
        <f t="shared" si="41"/>
        <v>5.2533074779155765E-3</v>
      </c>
      <c r="AU49" s="13">
        <f t="shared" si="42"/>
        <v>5.1618131170671931E-3</v>
      </c>
      <c r="AV49" s="13">
        <f t="shared" si="43"/>
        <v>5.1624418718417995E-3</v>
      </c>
      <c r="AW49" s="13">
        <f t="shared" si="44"/>
        <v>5.5915310920762289E-3</v>
      </c>
      <c r="AX49" s="13">
        <f t="shared" si="45"/>
        <v>4.5959348695523315E-3</v>
      </c>
      <c r="AY49" s="13">
        <f t="shared" si="46"/>
        <v>3.8501507223075559E-3</v>
      </c>
      <c r="AZ49" s="13">
        <f t="shared" si="47"/>
        <v>4.1641066562822472E-3</v>
      </c>
      <c r="BA49" s="13">
        <f t="shared" si="48"/>
        <v>3.7969026201268379E-3</v>
      </c>
      <c r="BB49" s="13">
        <f t="shared" si="49"/>
        <v>3.9337298848071854E-3</v>
      </c>
      <c r="BC49" s="13">
        <f t="shared" si="50"/>
        <v>3.9853864092534875E-3</v>
      </c>
      <c r="BD49" s="13">
        <f t="shared" si="51"/>
        <v>4.3065502057481097E-3</v>
      </c>
      <c r="BE49" s="13">
        <f t="shared" si="52"/>
        <v>3.9347593607847141E-3</v>
      </c>
      <c r="BF49" s="13">
        <f t="shared" si="53"/>
        <v>3.3724237497604346E-3</v>
      </c>
      <c r="BG49" s="13">
        <f t="shared" si="54"/>
        <v>3.5848542367583943E-3</v>
      </c>
      <c r="BH49" s="13">
        <f t="shared" si="55"/>
        <v>3.7832960364868442E-3</v>
      </c>
      <c r="BI49" s="13">
        <f t="shared" si="56"/>
        <v>3.9942982317766572E-3</v>
      </c>
      <c r="BJ49" s="13">
        <f t="shared" si="57"/>
        <v>4.040035023710733E-3</v>
      </c>
      <c r="BK49" s="13">
        <f t="shared" si="58"/>
        <v>3.8675634318706019E-3</v>
      </c>
      <c r="BL49" s="13">
        <f t="shared" si="59"/>
        <v>3.5896765845228802E-3</v>
      </c>
      <c r="BM49" s="13">
        <f t="shared" si="60"/>
        <v>3.392986459537397E-3</v>
      </c>
      <c r="BN49" s="13">
        <f t="shared" si="61"/>
        <v>3.0876392509322239E-3</v>
      </c>
      <c r="BO49" s="13">
        <f t="shared" si="62"/>
        <v>3.1696035841020168E-3</v>
      </c>
      <c r="BP49" s="13">
        <f t="shared" si="63"/>
        <v>3.0108595210538961E-3</v>
      </c>
      <c r="BQ49" s="13">
        <f t="shared" si="64"/>
        <v>2.7446237833357871E-3</v>
      </c>
      <c r="BR49" s="13">
        <f t="shared" si="65"/>
        <v>2.6283252857739244E-3</v>
      </c>
    </row>
    <row r="50" spans="1:70" x14ac:dyDescent="0.2">
      <c r="A50" s="4">
        <v>48</v>
      </c>
      <c r="B50" s="6" t="s">
        <v>85</v>
      </c>
      <c r="C50" s="34">
        <v>3354195</v>
      </c>
      <c r="D50" s="34">
        <v>3133029</v>
      </c>
      <c r="E50" s="34">
        <v>3341127</v>
      </c>
      <c r="F50" s="34">
        <v>3304758</v>
      </c>
      <c r="G50" s="34">
        <v>3120143</v>
      </c>
      <c r="H50" s="34">
        <v>2838483</v>
      </c>
      <c r="I50" s="34">
        <v>2574022</v>
      </c>
      <c r="J50" s="34">
        <v>2227601</v>
      </c>
      <c r="K50" s="34">
        <v>1645384</v>
      </c>
      <c r="L50" s="34">
        <v>1572721</v>
      </c>
      <c r="M50" s="34">
        <v>1509060</v>
      </c>
      <c r="N50" s="34">
        <v>1508075</v>
      </c>
      <c r="O50" s="34">
        <v>1551803</v>
      </c>
      <c r="P50" s="34">
        <v>1871670</v>
      </c>
      <c r="Q50" s="34">
        <v>1633897</v>
      </c>
      <c r="R50" s="34">
        <v>1272121</v>
      </c>
      <c r="S50" s="34">
        <v>1323296</v>
      </c>
      <c r="T50" s="34">
        <v>1167610</v>
      </c>
      <c r="U50" s="34">
        <v>902150</v>
      </c>
      <c r="V50" s="34">
        <v>868767</v>
      </c>
      <c r="W50" s="34">
        <v>895026</v>
      </c>
      <c r="X50" s="34">
        <v>980654</v>
      </c>
      <c r="Y50" s="34">
        <v>839736</v>
      </c>
      <c r="Z50" s="34">
        <v>812998</v>
      </c>
      <c r="AA50" s="34">
        <v>850643</v>
      </c>
      <c r="AB50" s="34">
        <v>817175</v>
      </c>
      <c r="AC50" s="34">
        <v>851522</v>
      </c>
      <c r="AD50" s="34">
        <v>890596</v>
      </c>
      <c r="AF50" s="63">
        <f t="shared" si="30"/>
        <v>0.57403103512658793</v>
      </c>
      <c r="AG50" s="63">
        <f t="shared" si="31"/>
        <v>0.34703219783881317</v>
      </c>
      <c r="AH50" s="63">
        <f t="shared" si="32"/>
        <v>0.2909063952147623</v>
      </c>
      <c r="AI50" s="63">
        <f t="shared" si="0"/>
        <v>0.20137046103504166</v>
      </c>
      <c r="AJ50" s="63">
        <f t="shared" si="33"/>
        <v>0.15757881812471927</v>
      </c>
      <c r="AK50" s="63">
        <f t="shared" si="1"/>
        <v>0.32233840568212091</v>
      </c>
      <c r="AL50" s="63">
        <f t="shared" si="34"/>
        <v>0.17912303469422172</v>
      </c>
      <c r="AM50" s="63">
        <f t="shared" si="35"/>
        <v>0.18492784080028976</v>
      </c>
      <c r="AN50" s="63">
        <f t="shared" si="36"/>
        <v>0.15321684727869836</v>
      </c>
      <c r="AO50" s="63">
        <f t="shared" si="37"/>
        <v>0.31607569885346709</v>
      </c>
      <c r="AQ50" s="13">
        <f t="shared" si="38"/>
        <v>6.6061691249489837E-3</v>
      </c>
      <c r="AR50" s="13">
        <f t="shared" si="39"/>
        <v>6.0564242733485135E-3</v>
      </c>
      <c r="AS50" s="13">
        <f t="shared" si="40"/>
        <v>6.2940987076359279E-3</v>
      </c>
      <c r="AT50" s="13">
        <f t="shared" si="41"/>
        <v>6.1026391526006309E-3</v>
      </c>
      <c r="AU50" s="13">
        <f t="shared" si="42"/>
        <v>5.8224982943567722E-3</v>
      </c>
      <c r="AV50" s="13">
        <f t="shared" si="43"/>
        <v>5.3612032755563531E-3</v>
      </c>
      <c r="AW50" s="13">
        <f t="shared" si="44"/>
        <v>4.8049984040970765E-3</v>
      </c>
      <c r="AX50" s="13">
        <f t="shared" si="45"/>
        <v>4.2146003612574595E-3</v>
      </c>
      <c r="AY50" s="13">
        <f t="shared" si="46"/>
        <v>3.1393159764638609E-3</v>
      </c>
      <c r="AZ50" s="13">
        <f t="shared" si="47"/>
        <v>2.9987577182325324E-3</v>
      </c>
      <c r="BA50" s="13">
        <f t="shared" si="48"/>
        <v>2.8451684520966296E-3</v>
      </c>
      <c r="BB50" s="13">
        <f t="shared" si="49"/>
        <v>2.8190909581812338E-3</v>
      </c>
      <c r="BC50" s="13">
        <f t="shared" si="50"/>
        <v>2.8939181434662199E-3</v>
      </c>
      <c r="BD50" s="13">
        <f t="shared" si="51"/>
        <v>3.4633616246112801E-3</v>
      </c>
      <c r="BE50" s="13">
        <f t="shared" si="52"/>
        <v>3.0924878350959886E-3</v>
      </c>
      <c r="BF50" s="13">
        <f t="shared" si="53"/>
        <v>2.5675847085365657E-3</v>
      </c>
      <c r="BG50" s="13">
        <f t="shared" si="54"/>
        <v>2.6179404429944506E-3</v>
      </c>
      <c r="BH50" s="13">
        <f t="shared" si="55"/>
        <v>2.3596353165137103E-3</v>
      </c>
      <c r="BI50" s="13">
        <f t="shared" si="56"/>
        <v>1.8128745339707751E-3</v>
      </c>
      <c r="BJ50" s="13">
        <f t="shared" si="57"/>
        <v>1.7191928495372685E-3</v>
      </c>
      <c r="BK50" s="13">
        <f t="shared" si="58"/>
        <v>1.7391615858650276E-3</v>
      </c>
      <c r="BL50" s="13">
        <f t="shared" si="59"/>
        <v>1.8334229332212695E-3</v>
      </c>
      <c r="BM50" s="13">
        <f t="shared" si="60"/>
        <v>1.5481411347076088E-3</v>
      </c>
      <c r="BN50" s="13">
        <f t="shared" si="61"/>
        <v>1.4766596011933284E-3</v>
      </c>
      <c r="BO50" s="13">
        <f t="shared" si="62"/>
        <v>1.5364772740226443E-3</v>
      </c>
      <c r="BP50" s="13">
        <f t="shared" si="63"/>
        <v>1.472499329174228E-3</v>
      </c>
      <c r="BQ50" s="13">
        <f t="shared" si="64"/>
        <v>1.5875288151640788E-3</v>
      </c>
      <c r="BR50" s="13">
        <f t="shared" si="65"/>
        <v>1.626936462926218E-3</v>
      </c>
    </row>
    <row r="51" spans="1:70" x14ac:dyDescent="0.2">
      <c r="A51" s="4">
        <v>49</v>
      </c>
      <c r="B51" s="6" t="s">
        <v>86</v>
      </c>
      <c r="C51" s="34">
        <v>4492278</v>
      </c>
      <c r="D51" s="34">
        <v>4793473</v>
      </c>
      <c r="E51" s="34">
        <v>5262342</v>
      </c>
      <c r="F51" s="34">
        <v>5100343</v>
      </c>
      <c r="G51" s="34">
        <v>5502411</v>
      </c>
      <c r="H51" s="34">
        <v>5241459</v>
      </c>
      <c r="I51" s="34">
        <v>4922156</v>
      </c>
      <c r="J51" s="34">
        <v>5240764</v>
      </c>
      <c r="K51" s="34">
        <v>6090183</v>
      </c>
      <c r="L51" s="34">
        <v>5916404</v>
      </c>
      <c r="M51" s="34">
        <v>6001740</v>
      </c>
      <c r="N51" s="34">
        <v>6695686</v>
      </c>
      <c r="O51" s="34">
        <v>6761210</v>
      </c>
      <c r="P51" s="34">
        <v>6976892</v>
      </c>
      <c r="Q51" s="34">
        <v>6141729</v>
      </c>
      <c r="R51" s="34">
        <v>4542440</v>
      </c>
      <c r="S51" s="34">
        <v>5400031</v>
      </c>
      <c r="T51" s="34">
        <v>4250718</v>
      </c>
      <c r="U51" s="34">
        <v>5379957</v>
      </c>
      <c r="V51" s="34">
        <v>5101014</v>
      </c>
      <c r="W51" s="34">
        <v>5295699</v>
      </c>
      <c r="X51" s="34">
        <v>5424367</v>
      </c>
      <c r="Y51" s="34">
        <v>5271567</v>
      </c>
      <c r="Z51" s="34">
        <v>5486045</v>
      </c>
      <c r="AA51" s="34">
        <v>5257718</v>
      </c>
      <c r="AB51" s="34">
        <v>4956646</v>
      </c>
      <c r="AC51" s="34">
        <v>4664265</v>
      </c>
      <c r="AD51" s="34">
        <v>4762266</v>
      </c>
      <c r="AF51" s="63">
        <f t="shared" si="30"/>
        <v>0.96590269467140688</v>
      </c>
      <c r="AG51" s="63">
        <f t="shared" si="31"/>
        <v>1.0972777450185494</v>
      </c>
      <c r="AH51" s="63">
        <f t="shared" si="32"/>
        <v>1.1585209141214656</v>
      </c>
      <c r="AI51" s="63">
        <f t="shared" si="0"/>
        <v>1.0101748430930917</v>
      </c>
      <c r="AJ51" s="63">
        <f t="shared" si="33"/>
        <v>0.94914255778731205</v>
      </c>
      <c r="AK51" s="63">
        <f t="shared" si="1"/>
        <v>1.1166497079300917</v>
      </c>
      <c r="AL51" s="63">
        <f t="shared" si="34"/>
        <v>0.97652445974893576</v>
      </c>
      <c r="AM51" s="63">
        <f t="shared" si="35"/>
        <v>0.99767032815624779</v>
      </c>
      <c r="AN51" s="63">
        <f t="shared" si="36"/>
        <v>0.90413783047804175</v>
      </c>
      <c r="AO51" s="63">
        <f t="shared" si="37"/>
        <v>1.0320455860281195</v>
      </c>
      <c r="AQ51" s="13">
        <f t="shared" si="38"/>
        <v>8.8476514407443731E-3</v>
      </c>
      <c r="AR51" s="13">
        <f t="shared" si="39"/>
        <v>9.2662105045439157E-3</v>
      </c>
      <c r="AS51" s="13">
        <f t="shared" si="40"/>
        <v>9.9133316337087045E-3</v>
      </c>
      <c r="AT51" s="13">
        <f t="shared" si="41"/>
        <v>9.4184060931216621E-3</v>
      </c>
      <c r="AU51" s="13">
        <f t="shared" si="42"/>
        <v>1.0268048183160176E-2</v>
      </c>
      <c r="AV51" s="13">
        <f t="shared" si="43"/>
        <v>9.8998398649892665E-3</v>
      </c>
      <c r="AW51" s="13">
        <f t="shared" si="44"/>
        <v>9.1883254007606961E-3</v>
      </c>
      <c r="AX51" s="13">
        <f t="shared" si="45"/>
        <v>9.9154767158324535E-3</v>
      </c>
      <c r="AY51" s="13">
        <f t="shared" si="46"/>
        <v>1.1619785285069385E-2</v>
      </c>
      <c r="AZ51" s="13">
        <f t="shared" si="47"/>
        <v>1.1280997811551971E-2</v>
      </c>
      <c r="BA51" s="13">
        <f t="shared" si="48"/>
        <v>1.1315627811807633E-2</v>
      </c>
      <c r="BB51" s="13">
        <f t="shared" si="49"/>
        <v>1.2516451676090825E-2</v>
      </c>
      <c r="BC51" s="13">
        <f t="shared" si="50"/>
        <v>1.2608809424124868E-2</v>
      </c>
      <c r="BD51" s="13">
        <f t="shared" si="51"/>
        <v>1.2910128394352339E-2</v>
      </c>
      <c r="BE51" s="13">
        <f t="shared" si="52"/>
        <v>1.1624491763529924E-2</v>
      </c>
      <c r="BF51" s="13">
        <f t="shared" si="53"/>
        <v>9.1682312322843799E-3</v>
      </c>
      <c r="BG51" s="13">
        <f t="shared" si="54"/>
        <v>1.0683142356905609E-2</v>
      </c>
      <c r="BH51" s="13">
        <f t="shared" si="55"/>
        <v>8.5903206664387291E-3</v>
      </c>
      <c r="BI51" s="13">
        <f t="shared" si="56"/>
        <v>1.0811048095281061E-2</v>
      </c>
      <c r="BJ51" s="13">
        <f t="shared" si="57"/>
        <v>1.0094336909884354E-2</v>
      </c>
      <c r="BK51" s="13">
        <f t="shared" si="58"/>
        <v>1.0290289076634467E-2</v>
      </c>
      <c r="BL51" s="13">
        <f t="shared" si="59"/>
        <v>1.0141353480441274E-2</v>
      </c>
      <c r="BM51" s="13">
        <f t="shared" si="60"/>
        <v>9.7186850594319953E-3</v>
      </c>
      <c r="BN51" s="13">
        <f t="shared" si="61"/>
        <v>9.9643800130242068E-3</v>
      </c>
      <c r="BO51" s="13">
        <f t="shared" si="62"/>
        <v>9.4967738760205964E-3</v>
      </c>
      <c r="BP51" s="13">
        <f t="shared" si="63"/>
        <v>8.9315726863329406E-3</v>
      </c>
      <c r="BQ51" s="13">
        <f t="shared" si="64"/>
        <v>8.6957883519877127E-3</v>
      </c>
      <c r="BR51" s="13">
        <f t="shared" si="65"/>
        <v>8.6996844826989876E-3</v>
      </c>
    </row>
    <row r="52" spans="1:70" x14ac:dyDescent="0.2">
      <c r="A52" s="4">
        <v>50</v>
      </c>
      <c r="B52" s="6" t="s">
        <v>87</v>
      </c>
      <c r="C52" s="34">
        <v>6039279</v>
      </c>
      <c r="D52" s="34">
        <v>6332293</v>
      </c>
      <c r="E52" s="34">
        <v>6559140</v>
      </c>
      <c r="F52" s="34">
        <v>6289790</v>
      </c>
      <c r="G52" s="34">
        <v>6513170</v>
      </c>
      <c r="H52" s="34">
        <v>6272494</v>
      </c>
      <c r="I52" s="34">
        <v>6192050</v>
      </c>
      <c r="J52" s="34">
        <v>6210428</v>
      </c>
      <c r="K52" s="34">
        <v>6956371</v>
      </c>
      <c r="L52" s="34">
        <v>6890879</v>
      </c>
      <c r="M52" s="34">
        <v>7195502</v>
      </c>
      <c r="N52" s="34">
        <v>7871527</v>
      </c>
      <c r="O52" s="34">
        <v>7738540</v>
      </c>
      <c r="P52" s="34">
        <v>8540234</v>
      </c>
      <c r="Q52" s="34">
        <v>7801695</v>
      </c>
      <c r="R52" s="34">
        <v>6198234</v>
      </c>
      <c r="S52" s="34">
        <v>7424449</v>
      </c>
      <c r="T52" s="34">
        <v>6445726</v>
      </c>
      <c r="U52" s="34">
        <v>7126749</v>
      </c>
      <c r="V52" s="34">
        <v>7002007</v>
      </c>
      <c r="W52" s="34">
        <v>7483424</v>
      </c>
      <c r="X52" s="34">
        <v>8055367</v>
      </c>
      <c r="Y52" s="34">
        <v>7898218</v>
      </c>
      <c r="Z52" s="34">
        <v>8331837</v>
      </c>
      <c r="AA52" s="34">
        <v>8190434</v>
      </c>
      <c r="AB52" s="34">
        <v>7795741</v>
      </c>
      <c r="AC52" s="34">
        <v>7005175</v>
      </c>
      <c r="AD52" s="34">
        <v>7378582</v>
      </c>
      <c r="AF52" s="63">
        <f t="shared" si="30"/>
        <v>1.1962055871983688</v>
      </c>
      <c r="AG52" s="63">
        <f t="shared" si="31"/>
        <v>1.3000209941310812</v>
      </c>
      <c r="AH52" s="63">
        <f t="shared" si="32"/>
        <v>1.4485586645978146</v>
      </c>
      <c r="AI52" s="63">
        <f t="shared" si="0"/>
        <v>1.4248900520068226</v>
      </c>
      <c r="AJ52" s="63">
        <f t="shared" si="33"/>
        <v>1.4442695227278119</v>
      </c>
      <c r="AK52" s="63">
        <f t="shared" si="1"/>
        <v>1.3654572010825077</v>
      </c>
      <c r="AL52" s="63">
        <f t="shared" si="34"/>
        <v>1.4280847662774521</v>
      </c>
      <c r="AM52" s="63">
        <f t="shared" si="35"/>
        <v>1.4442425489402491</v>
      </c>
      <c r="AN52" s="63">
        <f t="shared" si="36"/>
        <v>1.3967166201570147</v>
      </c>
      <c r="AO52" s="63">
        <f t="shared" si="37"/>
        <v>1.3569805133637995</v>
      </c>
      <c r="AQ52" s="13">
        <f t="shared" si="38"/>
        <v>1.1894507763189909E-2</v>
      </c>
      <c r="AR52" s="13">
        <f t="shared" si="39"/>
        <v>1.2240886704577224E-2</v>
      </c>
      <c r="AS52" s="13">
        <f t="shared" si="40"/>
        <v>1.2356272179178798E-2</v>
      </c>
      <c r="AT52" s="13">
        <f t="shared" si="41"/>
        <v>1.1614865208174372E-2</v>
      </c>
      <c r="AU52" s="13">
        <f t="shared" si="42"/>
        <v>1.2154225372316491E-2</v>
      </c>
      <c r="AV52" s="13">
        <f t="shared" si="43"/>
        <v>1.184721394445821E-2</v>
      </c>
      <c r="AW52" s="13">
        <f t="shared" si="44"/>
        <v>1.1558871823197044E-2</v>
      </c>
      <c r="AX52" s="13">
        <f t="shared" si="45"/>
        <v>1.1750071979839946E-2</v>
      </c>
      <c r="AY52" s="13">
        <f t="shared" si="46"/>
        <v>1.3272431613842048E-2</v>
      </c>
      <c r="AZ52" s="13">
        <f t="shared" si="47"/>
        <v>1.3139060638636143E-2</v>
      </c>
      <c r="BA52" s="13">
        <f t="shared" si="48"/>
        <v>1.356633618769181E-2</v>
      </c>
      <c r="BB52" s="13">
        <f t="shared" si="49"/>
        <v>1.4714487404657894E-2</v>
      </c>
      <c r="BC52" s="13">
        <f t="shared" si="50"/>
        <v>1.4431407407988695E-2</v>
      </c>
      <c r="BD52" s="13">
        <f t="shared" si="51"/>
        <v>1.580295602365828E-2</v>
      </c>
      <c r="BE52" s="13">
        <f t="shared" si="52"/>
        <v>1.4766320570163969E-2</v>
      </c>
      <c r="BF52" s="13">
        <f t="shared" si="53"/>
        <v>1.2510202125687282E-2</v>
      </c>
      <c r="BG52" s="13">
        <f t="shared" si="54"/>
        <v>1.4688146343712748E-2</v>
      </c>
      <c r="BH52" s="13">
        <f t="shared" si="55"/>
        <v>1.3026235395526461E-2</v>
      </c>
      <c r="BI52" s="13">
        <f t="shared" si="56"/>
        <v>1.4321234575294226E-2</v>
      </c>
      <c r="BJ52" s="13">
        <f t="shared" si="57"/>
        <v>1.3856189711176761E-2</v>
      </c>
      <c r="BK52" s="13">
        <f t="shared" si="58"/>
        <v>1.4541346901140758E-2</v>
      </c>
      <c r="BL52" s="13">
        <f t="shared" si="59"/>
        <v>1.5060250193558399E-2</v>
      </c>
      <c r="BM52" s="13">
        <f t="shared" si="60"/>
        <v>1.4561190870330748E-2</v>
      </c>
      <c r="BN52" s="13">
        <f t="shared" si="61"/>
        <v>1.5133231695069136E-2</v>
      </c>
      <c r="BO52" s="13">
        <f t="shared" si="62"/>
        <v>1.4794003718813158E-2</v>
      </c>
      <c r="BP52" s="13">
        <f t="shared" si="63"/>
        <v>1.4047448089963624E-2</v>
      </c>
      <c r="BQ52" s="13">
        <f t="shared" si="64"/>
        <v>1.3060046795933663E-2</v>
      </c>
      <c r="BR52" s="13">
        <f t="shared" si="65"/>
        <v>1.3479157890324073E-2</v>
      </c>
    </row>
    <row r="53" spans="1:70" x14ac:dyDescent="0.2">
      <c r="A53" s="4">
        <v>51</v>
      </c>
      <c r="B53" s="6" t="s">
        <v>88</v>
      </c>
      <c r="C53" s="34">
        <v>1816011</v>
      </c>
      <c r="D53" s="34">
        <v>1487170</v>
      </c>
      <c r="E53" s="34">
        <v>1413380</v>
      </c>
      <c r="F53" s="34">
        <v>1702464</v>
      </c>
      <c r="G53" s="34">
        <v>1821272</v>
      </c>
      <c r="H53" s="34">
        <v>1683275</v>
      </c>
      <c r="I53" s="34">
        <v>1628599</v>
      </c>
      <c r="J53" s="34">
        <v>1685867</v>
      </c>
      <c r="K53" s="34">
        <v>1896176</v>
      </c>
      <c r="L53" s="34">
        <v>1829663</v>
      </c>
      <c r="M53" s="34">
        <v>1828809</v>
      </c>
      <c r="N53" s="34">
        <v>1759524</v>
      </c>
      <c r="O53" s="34">
        <v>1886804</v>
      </c>
      <c r="P53" s="34">
        <v>1942672</v>
      </c>
      <c r="Q53" s="34">
        <v>2044296</v>
      </c>
      <c r="R53" s="34">
        <v>1767326</v>
      </c>
      <c r="S53" s="34">
        <v>2073362</v>
      </c>
      <c r="T53" s="34">
        <v>2099577</v>
      </c>
      <c r="U53" s="34">
        <v>1657275</v>
      </c>
      <c r="V53" s="34">
        <v>1602634</v>
      </c>
      <c r="W53" s="34">
        <v>1539642</v>
      </c>
      <c r="X53" s="34">
        <v>2074440</v>
      </c>
      <c r="Y53" s="34">
        <v>1829167</v>
      </c>
      <c r="Z53" s="34">
        <v>1804447</v>
      </c>
      <c r="AA53" s="34">
        <v>1759448</v>
      </c>
      <c r="AB53" s="34">
        <v>1499235</v>
      </c>
      <c r="AC53" s="34">
        <v>1416783</v>
      </c>
      <c r="AD53" s="34">
        <v>1314715</v>
      </c>
      <c r="AF53" s="63">
        <f t="shared" si="30"/>
        <v>0.30498872381005709</v>
      </c>
      <c r="AG53" s="63">
        <f t="shared" si="31"/>
        <v>0.33455735191549985</v>
      </c>
      <c r="AH53" s="63">
        <f t="shared" si="32"/>
        <v>0.36567827403065389</v>
      </c>
      <c r="AI53" s="63">
        <f t="shared" si="0"/>
        <v>0.36194537734997612</v>
      </c>
      <c r="AJ53" s="63">
        <f t="shared" si="33"/>
        <v>0.31748280117675154</v>
      </c>
      <c r="AK53" s="63">
        <f t="shared" si="1"/>
        <v>0.35204550229942067</v>
      </c>
      <c r="AL53" s="63">
        <f t="shared" si="34"/>
        <v>0.33533940141899227</v>
      </c>
      <c r="AM53" s="63">
        <f t="shared" si="35"/>
        <v>0.35049372699160247</v>
      </c>
      <c r="AN53" s="63">
        <f t="shared" si="36"/>
        <v>0.28403028722680523</v>
      </c>
      <c r="AO53" s="63">
        <f t="shared" si="37"/>
        <v>0.33372953674902833</v>
      </c>
      <c r="AQ53" s="13">
        <f t="shared" si="38"/>
        <v>3.5766780997430769E-3</v>
      </c>
      <c r="AR53" s="13">
        <f t="shared" si="39"/>
        <v>2.8748321469720542E-3</v>
      </c>
      <c r="AS53" s="13">
        <f t="shared" si="40"/>
        <v>2.6625606363955838E-3</v>
      </c>
      <c r="AT53" s="13">
        <f t="shared" si="41"/>
        <v>3.1438076440977159E-3</v>
      </c>
      <c r="AU53" s="13">
        <f t="shared" si="42"/>
        <v>3.3986753535205747E-3</v>
      </c>
      <c r="AV53" s="13">
        <f t="shared" si="43"/>
        <v>3.1792966326245815E-3</v>
      </c>
      <c r="AW53" s="13">
        <f t="shared" si="44"/>
        <v>3.0401510149929154E-3</v>
      </c>
      <c r="AX53" s="13">
        <f t="shared" si="45"/>
        <v>3.189644674801291E-3</v>
      </c>
      <c r="AY53" s="13">
        <f t="shared" si="46"/>
        <v>3.6178154224104147E-3</v>
      </c>
      <c r="AZ53" s="13">
        <f t="shared" si="47"/>
        <v>3.4886772943290576E-3</v>
      </c>
      <c r="BA53" s="13">
        <f t="shared" si="48"/>
        <v>3.4480204045633611E-3</v>
      </c>
      <c r="BB53" s="13">
        <f t="shared" si="49"/>
        <v>3.2891323038329507E-3</v>
      </c>
      <c r="BC53" s="13">
        <f t="shared" si="50"/>
        <v>3.5186530305487472E-3</v>
      </c>
      <c r="BD53" s="13">
        <f t="shared" si="51"/>
        <v>3.5947446152403174E-3</v>
      </c>
      <c r="BE53" s="13">
        <f t="shared" si="52"/>
        <v>3.8692527811333209E-3</v>
      </c>
      <c r="BF53" s="13">
        <f t="shared" si="53"/>
        <v>3.5670814431953361E-3</v>
      </c>
      <c r="BG53" s="13">
        <f t="shared" si="54"/>
        <v>4.10183226788856E-3</v>
      </c>
      <c r="BH53" s="13">
        <f t="shared" si="55"/>
        <v>4.2430572185403565E-3</v>
      </c>
      <c r="BI53" s="13">
        <f t="shared" si="56"/>
        <v>3.3303016607952292E-3</v>
      </c>
      <c r="BJ53" s="13">
        <f t="shared" si="57"/>
        <v>3.1714336677444136E-3</v>
      </c>
      <c r="BK53" s="13">
        <f t="shared" si="58"/>
        <v>2.9917412705154967E-3</v>
      </c>
      <c r="BL53" s="13">
        <f t="shared" si="59"/>
        <v>3.8783565555145141E-3</v>
      </c>
      <c r="BM53" s="13">
        <f t="shared" si="60"/>
        <v>3.3722606568608619E-3</v>
      </c>
      <c r="BN53" s="13">
        <f t="shared" si="61"/>
        <v>3.2774422414255607E-3</v>
      </c>
      <c r="BO53" s="13">
        <f t="shared" si="62"/>
        <v>3.1780098899592346E-3</v>
      </c>
      <c r="BP53" s="13">
        <f t="shared" si="63"/>
        <v>2.7015296989929007E-3</v>
      </c>
      <c r="BQ53" s="13">
        <f t="shared" si="64"/>
        <v>2.6413690278520212E-3</v>
      </c>
      <c r="BR53" s="13">
        <f t="shared" si="65"/>
        <v>2.4017149996811604E-3</v>
      </c>
    </row>
    <row r="54" spans="1:70" x14ac:dyDescent="0.2">
      <c r="A54" s="4">
        <v>52</v>
      </c>
      <c r="B54" s="6" t="s">
        <v>89</v>
      </c>
      <c r="C54" s="34">
        <v>3893449</v>
      </c>
      <c r="D54" s="34">
        <v>4025993</v>
      </c>
      <c r="E54" s="34">
        <v>4130870</v>
      </c>
      <c r="F54" s="34">
        <v>4216354</v>
      </c>
      <c r="G54" s="34">
        <v>4190951</v>
      </c>
      <c r="H54" s="34">
        <v>3944062</v>
      </c>
      <c r="I54" s="34">
        <v>3960963</v>
      </c>
      <c r="J54" s="34">
        <v>3835393</v>
      </c>
      <c r="K54" s="34">
        <v>3669979</v>
      </c>
      <c r="L54" s="34">
        <v>3530252</v>
      </c>
      <c r="M54" s="34">
        <v>3426941</v>
      </c>
      <c r="N54" s="34">
        <v>3497593</v>
      </c>
      <c r="O54" s="34">
        <v>3335311</v>
      </c>
      <c r="P54" s="34">
        <v>3249481</v>
      </c>
      <c r="Q54" s="34">
        <v>3062132</v>
      </c>
      <c r="R54" s="34">
        <v>2803165</v>
      </c>
      <c r="S54" s="34">
        <v>2776090</v>
      </c>
      <c r="T54" s="34">
        <v>2507804</v>
      </c>
      <c r="U54" s="34">
        <v>2454888</v>
      </c>
      <c r="V54" s="34">
        <v>2526645</v>
      </c>
      <c r="W54" s="34">
        <v>2569986</v>
      </c>
      <c r="X54" s="34">
        <v>2576444</v>
      </c>
      <c r="Y54" s="34">
        <v>2457544</v>
      </c>
      <c r="Z54" s="34">
        <v>2412221</v>
      </c>
      <c r="AA54" s="34">
        <v>2302685</v>
      </c>
      <c r="AB54" s="34">
        <v>2286053</v>
      </c>
      <c r="AC54" s="34">
        <v>2139071</v>
      </c>
      <c r="AD54" s="34">
        <v>2154591</v>
      </c>
      <c r="AF54" s="63">
        <f t="shared" si="30"/>
        <v>0.76690995886094071</v>
      </c>
      <c r="AG54" s="63">
        <f t="shared" si="31"/>
        <v>0.68972073369621689</v>
      </c>
      <c r="AH54" s="63">
        <f t="shared" si="32"/>
        <v>0.59527554882274047</v>
      </c>
      <c r="AI54" s="63">
        <f t="shared" si="0"/>
        <v>0.50506535616015213</v>
      </c>
      <c r="AJ54" s="63">
        <f t="shared" si="33"/>
        <v>0.43325853444529228</v>
      </c>
      <c r="AK54" s="63">
        <f t="shared" si="1"/>
        <v>0.64146926213211986</v>
      </c>
      <c r="AL54" s="63">
        <f t="shared" si="34"/>
        <v>0.46802303807002221</v>
      </c>
      <c r="AM54" s="63">
        <f t="shared" si="35"/>
        <v>0.4819471692819024</v>
      </c>
      <c r="AN54" s="63">
        <f t="shared" si="36"/>
        <v>0.4088840938760725</v>
      </c>
      <c r="AO54" s="63">
        <f t="shared" si="37"/>
        <v>0.59681783769376617</v>
      </c>
      <c r="AQ54" s="13">
        <f t="shared" si="38"/>
        <v>7.6682430727383162E-3</v>
      </c>
      <c r="AR54" s="13">
        <f t="shared" si="39"/>
        <v>7.7826032665293558E-3</v>
      </c>
      <c r="AS54" s="13">
        <f t="shared" si="40"/>
        <v>7.781836346960779E-3</v>
      </c>
      <c r="AT54" s="13">
        <f t="shared" si="41"/>
        <v>7.786012470996145E-3</v>
      </c>
      <c r="AU54" s="13">
        <f t="shared" si="42"/>
        <v>7.8207329116751403E-3</v>
      </c>
      <c r="AV54" s="13">
        <f t="shared" si="43"/>
        <v>7.4493728211151317E-3</v>
      </c>
      <c r="AW54" s="13">
        <f t="shared" si="44"/>
        <v>7.3940397143798953E-3</v>
      </c>
      <c r="AX54" s="13">
        <f t="shared" si="45"/>
        <v>7.2565278626488018E-3</v>
      </c>
      <c r="AY54" s="13">
        <f t="shared" si="46"/>
        <v>7.0021488649378285E-3</v>
      </c>
      <c r="AZ54" s="13">
        <f t="shared" si="47"/>
        <v>6.7312450411139884E-3</v>
      </c>
      <c r="BA54" s="13">
        <f t="shared" si="48"/>
        <v>6.461124422088238E-3</v>
      </c>
      <c r="BB54" s="13">
        <f t="shared" si="49"/>
        <v>6.5381581166042641E-3</v>
      </c>
      <c r="BC54" s="13">
        <f t="shared" si="50"/>
        <v>6.2199370777105481E-3</v>
      </c>
      <c r="BD54" s="13">
        <f t="shared" si="51"/>
        <v>6.0128803663591808E-3</v>
      </c>
      <c r="BE54" s="13">
        <f t="shared" si="52"/>
        <v>5.7957178203143465E-3</v>
      </c>
      <c r="BF54" s="13">
        <f t="shared" si="53"/>
        <v>5.6577665092431475E-3</v>
      </c>
      <c r="BG54" s="13">
        <f t="shared" si="54"/>
        <v>5.4920730391329409E-3</v>
      </c>
      <c r="BH54" s="13">
        <f t="shared" si="55"/>
        <v>5.0680474518840606E-3</v>
      </c>
      <c r="BI54" s="13">
        <f t="shared" si="56"/>
        <v>4.9331086171373363E-3</v>
      </c>
      <c r="BJ54" s="13">
        <f t="shared" si="57"/>
        <v>4.9999482223876965E-3</v>
      </c>
      <c r="BK54" s="13">
        <f t="shared" si="58"/>
        <v>4.9938447904428682E-3</v>
      </c>
      <c r="BL54" s="13">
        <f t="shared" si="59"/>
        <v>4.8168992486242249E-3</v>
      </c>
      <c r="BM54" s="13">
        <f t="shared" si="60"/>
        <v>4.5307393713665675E-3</v>
      </c>
      <c r="BN54" s="13">
        <f t="shared" si="61"/>
        <v>4.3813506304445663E-3</v>
      </c>
      <c r="BO54" s="13">
        <f t="shared" si="62"/>
        <v>4.1592338639509551E-3</v>
      </c>
      <c r="BP54" s="13">
        <f t="shared" si="63"/>
        <v>4.1193275723764569E-3</v>
      </c>
      <c r="BQ54" s="13">
        <f t="shared" si="64"/>
        <v>3.9879613799547646E-3</v>
      </c>
      <c r="BR54" s="13">
        <f t="shared" si="65"/>
        <v>3.9359964120573897E-3</v>
      </c>
    </row>
    <row r="55" spans="1:70" x14ac:dyDescent="0.2">
      <c r="A55" s="4">
        <v>53</v>
      </c>
      <c r="B55" s="6" t="s">
        <v>90</v>
      </c>
      <c r="C55" s="34">
        <v>1433031</v>
      </c>
      <c r="D55" s="34">
        <v>1466038</v>
      </c>
      <c r="E55" s="34">
        <v>1434984</v>
      </c>
      <c r="F55" s="34">
        <v>1426540</v>
      </c>
      <c r="G55" s="34">
        <v>1335124</v>
      </c>
      <c r="H55" s="34">
        <v>1269651</v>
      </c>
      <c r="I55" s="34">
        <v>1231619</v>
      </c>
      <c r="J55" s="34">
        <v>1119552</v>
      </c>
      <c r="K55" s="34">
        <v>1036795</v>
      </c>
      <c r="L55" s="34">
        <v>978238</v>
      </c>
      <c r="M55" s="34">
        <v>987914</v>
      </c>
      <c r="N55" s="34">
        <v>963028</v>
      </c>
      <c r="O55" s="34">
        <v>886027</v>
      </c>
      <c r="P55" s="34">
        <v>852414</v>
      </c>
      <c r="Q55" s="34">
        <v>800905</v>
      </c>
      <c r="R55" s="34">
        <v>665157</v>
      </c>
      <c r="S55" s="34">
        <v>684740</v>
      </c>
      <c r="T55" s="34">
        <v>736336</v>
      </c>
      <c r="U55" s="34">
        <v>743204</v>
      </c>
      <c r="V55" s="34">
        <v>787822</v>
      </c>
      <c r="W55" s="34">
        <v>836123</v>
      </c>
      <c r="X55" s="34">
        <v>1006909</v>
      </c>
      <c r="Y55" s="34">
        <v>962291</v>
      </c>
      <c r="Z55" s="34">
        <v>945193</v>
      </c>
      <c r="AA55" s="34">
        <v>948250</v>
      </c>
      <c r="AB55" s="34">
        <v>1005386</v>
      </c>
      <c r="AC55" s="34">
        <v>965291</v>
      </c>
      <c r="AD55" s="34">
        <v>1080853</v>
      </c>
      <c r="AF55" s="63">
        <f t="shared" si="30"/>
        <v>0.25600258112988283</v>
      </c>
      <c r="AG55" s="63">
        <f t="shared" si="31"/>
        <v>0.19872493310677461</v>
      </c>
      <c r="AH55" s="63">
        <f t="shared" si="32"/>
        <v>0.15404860834974662</v>
      </c>
      <c r="AI55" s="63">
        <f t="shared" si="0"/>
        <v>0.1567070132053775</v>
      </c>
      <c r="AJ55" s="63">
        <f t="shared" si="33"/>
        <v>0.17829029901661222</v>
      </c>
      <c r="AK55" s="63">
        <f t="shared" si="1"/>
        <v>0.17605631492674884</v>
      </c>
      <c r="AL55" s="63">
        <f t="shared" si="34"/>
        <v>0.1656120878230028</v>
      </c>
      <c r="AM55" s="63">
        <f t="shared" si="35"/>
        <v>0.16228947123962129</v>
      </c>
      <c r="AN55" s="63">
        <f t="shared" si="36"/>
        <v>0.17746858505792248</v>
      </c>
      <c r="AO55" s="63">
        <f t="shared" si="37"/>
        <v>0.18957664427972912</v>
      </c>
      <c r="AQ55" s="13">
        <f t="shared" si="38"/>
        <v>2.8223896187594241E-3</v>
      </c>
      <c r="AR55" s="13">
        <f t="shared" si="39"/>
        <v>2.8339821076827912E-3</v>
      </c>
      <c r="AS55" s="13">
        <f t="shared" si="40"/>
        <v>2.7032587925805377E-3</v>
      </c>
      <c r="AT55" s="13">
        <f t="shared" si="41"/>
        <v>2.634280288224101E-3</v>
      </c>
      <c r="AU55" s="13">
        <f t="shared" si="42"/>
        <v>2.4914746576534443E-3</v>
      </c>
      <c r="AV55" s="13">
        <f t="shared" si="43"/>
        <v>2.3980616054467825E-3</v>
      </c>
      <c r="AW55" s="13">
        <f t="shared" si="44"/>
        <v>2.299097416205315E-3</v>
      </c>
      <c r="AX55" s="13">
        <f t="shared" si="45"/>
        <v>2.1181819651034956E-3</v>
      </c>
      <c r="AY55" s="13">
        <f t="shared" si="46"/>
        <v>1.9781565323461568E-3</v>
      </c>
      <c r="AZ55" s="13">
        <f t="shared" si="47"/>
        <v>1.8652378602233683E-3</v>
      </c>
      <c r="BA55" s="13">
        <f t="shared" si="48"/>
        <v>1.8626043670792348E-3</v>
      </c>
      <c r="BB55" s="13">
        <f t="shared" si="49"/>
        <v>1.8002178454489049E-3</v>
      </c>
      <c r="BC55" s="13">
        <f t="shared" si="50"/>
        <v>1.6523293297544498E-3</v>
      </c>
      <c r="BD55" s="13">
        <f t="shared" si="51"/>
        <v>1.5773175484361025E-3</v>
      </c>
      <c r="BE55" s="13">
        <f t="shared" si="52"/>
        <v>1.5158782772522093E-3</v>
      </c>
      <c r="BF55" s="13">
        <f t="shared" si="53"/>
        <v>1.3425192587623791E-3</v>
      </c>
      <c r="BG55" s="13">
        <f t="shared" si="54"/>
        <v>1.354654241330753E-3</v>
      </c>
      <c r="BH55" s="13">
        <f t="shared" si="55"/>
        <v>1.4880691587263206E-3</v>
      </c>
      <c r="BI55" s="13">
        <f t="shared" si="56"/>
        <v>1.4934718230285606E-3</v>
      </c>
      <c r="BJ55" s="13">
        <f t="shared" si="57"/>
        <v>1.559011736297707E-3</v>
      </c>
      <c r="BK55" s="13">
        <f t="shared" si="58"/>
        <v>1.6247047601502353E-3</v>
      </c>
      <c r="BL55" s="13">
        <f t="shared" si="59"/>
        <v>1.8825090727890726E-3</v>
      </c>
      <c r="BM55" s="13">
        <f t="shared" si="60"/>
        <v>1.7740840938806001E-3</v>
      </c>
      <c r="BN55" s="13">
        <f t="shared" si="61"/>
        <v>1.7167672225893861E-3</v>
      </c>
      <c r="BO55" s="13">
        <f t="shared" si="62"/>
        <v>1.7127803027732814E-3</v>
      </c>
      <c r="BP55" s="13">
        <f t="shared" si="63"/>
        <v>1.8116440304233002E-3</v>
      </c>
      <c r="BQ55" s="13">
        <f t="shared" si="64"/>
        <v>1.7996332185410931E-3</v>
      </c>
      <c r="BR55" s="13">
        <f t="shared" si="65"/>
        <v>1.9744970298128349E-3</v>
      </c>
    </row>
    <row r="56" spans="1:70" x14ac:dyDescent="0.2">
      <c r="A56" s="4">
        <v>54</v>
      </c>
      <c r="B56" s="6" t="s">
        <v>91</v>
      </c>
      <c r="C56" s="34">
        <v>1429653</v>
      </c>
      <c r="D56" s="34">
        <v>1407341</v>
      </c>
      <c r="E56" s="34">
        <v>1457025</v>
      </c>
      <c r="F56" s="34">
        <v>1426801</v>
      </c>
      <c r="G56" s="34">
        <v>1253166</v>
      </c>
      <c r="H56" s="34">
        <v>1120889</v>
      </c>
      <c r="I56" s="34">
        <v>1104723</v>
      </c>
      <c r="J56" s="34">
        <v>1048536</v>
      </c>
      <c r="K56" s="34">
        <v>913116</v>
      </c>
      <c r="L56" s="34">
        <v>903927</v>
      </c>
      <c r="M56" s="34">
        <v>857694</v>
      </c>
      <c r="N56" s="34">
        <v>865469</v>
      </c>
      <c r="O56" s="34">
        <v>816839</v>
      </c>
      <c r="P56" s="34">
        <v>849485</v>
      </c>
      <c r="Q56" s="34">
        <v>765612</v>
      </c>
      <c r="R56" s="34">
        <v>588072</v>
      </c>
      <c r="S56" s="34">
        <v>575774</v>
      </c>
      <c r="T56" s="34">
        <v>594113</v>
      </c>
      <c r="U56" s="34">
        <v>585580</v>
      </c>
      <c r="V56" s="34">
        <v>641040</v>
      </c>
      <c r="W56" s="34">
        <v>680884</v>
      </c>
      <c r="X56" s="34">
        <v>707071</v>
      </c>
      <c r="Y56" s="34">
        <v>621956</v>
      </c>
      <c r="Z56" s="34">
        <v>623722</v>
      </c>
      <c r="AA56" s="34">
        <v>612987</v>
      </c>
      <c r="AB56" s="34">
        <v>637650</v>
      </c>
      <c r="AC56" s="34">
        <v>595853</v>
      </c>
      <c r="AD56" s="34">
        <v>561284</v>
      </c>
      <c r="AF56" s="63">
        <f t="shared" si="30"/>
        <v>0.24363157325384588</v>
      </c>
      <c r="AG56" s="63">
        <f t="shared" si="31"/>
        <v>0.17911172439846532</v>
      </c>
      <c r="AH56" s="63">
        <f t="shared" si="32"/>
        <v>0.14146905307612637</v>
      </c>
      <c r="AI56" s="63">
        <f t="shared" si="0"/>
        <v>0.12383318028043167</v>
      </c>
      <c r="AJ56" s="63">
        <f t="shared" si="33"/>
        <v>0.11614234767769224</v>
      </c>
      <c r="AK56" s="63">
        <f t="shared" si="1"/>
        <v>0.16015453491681014</v>
      </c>
      <c r="AL56" s="63">
        <f t="shared" si="34"/>
        <v>0.11887815771959849</v>
      </c>
      <c r="AM56" s="63">
        <f t="shared" si="35"/>
        <v>0.12018574329654913</v>
      </c>
      <c r="AN56" s="63">
        <f t="shared" si="36"/>
        <v>0.11223635463599116</v>
      </c>
      <c r="AO56" s="63">
        <f t="shared" si="37"/>
        <v>0.16196227662547957</v>
      </c>
      <c r="AQ56" s="13">
        <f t="shared" si="38"/>
        <v>2.8157365651045002E-3</v>
      </c>
      <c r="AR56" s="13">
        <f t="shared" si="39"/>
        <v>2.720515575591088E-3</v>
      </c>
      <c r="AS56" s="13">
        <f t="shared" si="40"/>
        <v>2.7447801803083924E-3</v>
      </c>
      <c r="AT56" s="13">
        <f t="shared" si="41"/>
        <v>2.6347622565917783E-3</v>
      </c>
      <c r="AU56" s="13">
        <f t="shared" si="42"/>
        <v>2.3385328485091544E-3</v>
      </c>
      <c r="AV56" s="13">
        <f t="shared" si="43"/>
        <v>2.117086407892908E-3</v>
      </c>
      <c r="AW56" s="13">
        <f t="shared" si="44"/>
        <v>2.0622171263374339E-3</v>
      </c>
      <c r="AX56" s="13">
        <f t="shared" si="45"/>
        <v>1.9838203540003133E-3</v>
      </c>
      <c r="AY56" s="13">
        <f t="shared" si="46"/>
        <v>1.7421827653391396E-3</v>
      </c>
      <c r="AZ56" s="13">
        <f t="shared" si="47"/>
        <v>1.7235466862646192E-3</v>
      </c>
      <c r="BA56" s="13">
        <f t="shared" si="48"/>
        <v>1.6170887243400307E-3</v>
      </c>
      <c r="BB56" s="13">
        <f t="shared" si="49"/>
        <v>1.6178478076263809E-3</v>
      </c>
      <c r="BC56" s="13">
        <f t="shared" si="50"/>
        <v>1.5233023794842539E-3</v>
      </c>
      <c r="BD56" s="13">
        <f t="shared" si="51"/>
        <v>1.5718976901285555E-3</v>
      </c>
      <c r="BE56" s="13">
        <f t="shared" si="52"/>
        <v>1.4490789789096314E-3</v>
      </c>
      <c r="BF56" s="13">
        <f t="shared" si="53"/>
        <v>1.1869347921451773E-3</v>
      </c>
      <c r="BG56" s="13">
        <f t="shared" si="54"/>
        <v>1.1390815362735825E-3</v>
      </c>
      <c r="BH56" s="13">
        <f t="shared" si="55"/>
        <v>1.200649203758027E-3</v>
      </c>
      <c r="BI56" s="13">
        <f t="shared" si="56"/>
        <v>1.1767256771075835E-3</v>
      </c>
      <c r="BJ56" s="13">
        <f t="shared" si="57"/>
        <v>1.2685465542169197E-3</v>
      </c>
      <c r="BK56" s="13">
        <f t="shared" si="58"/>
        <v>1.3230535171381876E-3</v>
      </c>
      <c r="BL56" s="13">
        <f t="shared" si="59"/>
        <v>1.3219343283315994E-3</v>
      </c>
      <c r="BM56" s="13">
        <f t="shared" si="60"/>
        <v>1.1466409295042795E-3</v>
      </c>
      <c r="BN56" s="13">
        <f t="shared" si="61"/>
        <v>1.1328749637459197E-3</v>
      </c>
      <c r="BO56" s="13">
        <f t="shared" si="62"/>
        <v>1.107210186613325E-3</v>
      </c>
      <c r="BP56" s="13">
        <f t="shared" si="63"/>
        <v>1.1490062682386838E-3</v>
      </c>
      <c r="BQ56" s="13">
        <f t="shared" si="64"/>
        <v>1.1108741842277261E-3</v>
      </c>
      <c r="BR56" s="13">
        <f t="shared" si="65"/>
        <v>1.0253508949704235E-3</v>
      </c>
    </row>
    <row r="57" spans="1:70" x14ac:dyDescent="0.2">
      <c r="A57" s="4">
        <v>55</v>
      </c>
      <c r="B57" s="6" t="s">
        <v>92</v>
      </c>
      <c r="C57" s="34">
        <v>3873520</v>
      </c>
      <c r="D57" s="34">
        <v>3791903</v>
      </c>
      <c r="E57" s="34">
        <v>3698637</v>
      </c>
      <c r="F57" s="34">
        <v>3649399</v>
      </c>
      <c r="G57" s="34">
        <v>3662828</v>
      </c>
      <c r="H57" s="34">
        <v>3552656</v>
      </c>
      <c r="I57" s="34">
        <v>3647614</v>
      </c>
      <c r="J57" s="34">
        <v>3225397</v>
      </c>
      <c r="K57" s="34">
        <v>3159203</v>
      </c>
      <c r="L57" s="34">
        <v>3318273</v>
      </c>
      <c r="M57" s="34">
        <v>3693441</v>
      </c>
      <c r="N57" s="34">
        <v>3646319</v>
      </c>
      <c r="O57" s="34">
        <v>3378939</v>
      </c>
      <c r="P57" s="34">
        <v>3689973</v>
      </c>
      <c r="Q57" s="34">
        <v>3498373</v>
      </c>
      <c r="R57" s="34">
        <v>3134750</v>
      </c>
      <c r="S57" s="34">
        <v>3552800</v>
      </c>
      <c r="T57" s="34">
        <v>3253439</v>
      </c>
      <c r="U57" s="34">
        <v>3380237</v>
      </c>
      <c r="V57" s="34">
        <v>3445188</v>
      </c>
      <c r="W57" s="34">
        <v>3479190</v>
      </c>
      <c r="X57" s="34">
        <v>3840910</v>
      </c>
      <c r="Y57" s="34">
        <v>3864570</v>
      </c>
      <c r="Z57" s="34">
        <v>4072036</v>
      </c>
      <c r="AA57" s="34">
        <v>4224081</v>
      </c>
      <c r="AB57" s="34">
        <v>4332230</v>
      </c>
      <c r="AC57" s="34">
        <v>4397523</v>
      </c>
      <c r="AD57" s="34">
        <v>4304840</v>
      </c>
      <c r="AF57" s="63">
        <f t="shared" si="30"/>
        <v>0.68985232602145163</v>
      </c>
      <c r="AG57" s="63">
        <f t="shared" si="31"/>
        <v>0.65076584737747989</v>
      </c>
      <c r="AH57" s="63">
        <f t="shared" si="32"/>
        <v>0.66537562156647911</v>
      </c>
      <c r="AI57" s="63">
        <f t="shared" si="0"/>
        <v>0.6859219994820771</v>
      </c>
      <c r="AJ57" s="63">
        <f t="shared" si="33"/>
        <v>0.75560726072930784</v>
      </c>
      <c r="AK57" s="63">
        <f t="shared" si="1"/>
        <v>0.65593010851048938</v>
      </c>
      <c r="AL57" s="63">
        <f t="shared" si="34"/>
        <v>0.72100746153412298</v>
      </c>
      <c r="AM57" s="63">
        <f t="shared" si="35"/>
        <v>0.7033990848697842</v>
      </c>
      <c r="AN57" s="63">
        <f t="shared" si="36"/>
        <v>0.78782220327233765</v>
      </c>
      <c r="AO57" s="63">
        <f t="shared" si="37"/>
        <v>0.68852497639033572</v>
      </c>
      <c r="AQ57" s="13">
        <f t="shared" si="38"/>
        <v>7.6289924196036273E-3</v>
      </c>
      <c r="AR57" s="13">
        <f t="shared" si="39"/>
        <v>7.3300864343684808E-3</v>
      </c>
      <c r="AS57" s="13">
        <f t="shared" si="40"/>
        <v>6.9675849980304324E-3</v>
      </c>
      <c r="AT57" s="13">
        <f t="shared" si="41"/>
        <v>6.7390608392086772E-3</v>
      </c>
      <c r="AU57" s="13">
        <f t="shared" si="42"/>
        <v>6.8352026758139693E-3</v>
      </c>
      <c r="AV57" s="13">
        <f t="shared" si="43"/>
        <v>6.7101021863174562E-3</v>
      </c>
      <c r="AW57" s="13">
        <f t="shared" si="44"/>
        <v>6.809102427548076E-3</v>
      </c>
      <c r="AX57" s="13">
        <f t="shared" si="45"/>
        <v>6.1024211074598763E-3</v>
      </c>
      <c r="AY57" s="13">
        <f t="shared" si="46"/>
        <v>6.0276120655072367E-3</v>
      </c>
      <c r="AZ57" s="13">
        <f t="shared" si="47"/>
        <v>6.327057863379849E-3</v>
      </c>
      <c r="BA57" s="13">
        <f t="shared" si="48"/>
        <v>6.9635811782700679E-3</v>
      </c>
      <c r="BB57" s="13">
        <f t="shared" si="49"/>
        <v>6.816176200483688E-3</v>
      </c>
      <c r="BC57" s="13">
        <f t="shared" si="50"/>
        <v>6.301297830823633E-3</v>
      </c>
      <c r="BD57" s="13">
        <f t="shared" si="51"/>
        <v>6.8279722836032839E-3</v>
      </c>
      <c r="BE57" s="13">
        <f t="shared" si="52"/>
        <v>6.6213940934638227E-3</v>
      </c>
      <c r="BF57" s="13">
        <f t="shared" si="53"/>
        <v>6.3270209084552486E-3</v>
      </c>
      <c r="BG57" s="13">
        <f t="shared" si="54"/>
        <v>7.0286759771590662E-3</v>
      </c>
      <c r="BH57" s="13">
        <f t="shared" si="55"/>
        <v>6.5749090574104786E-3</v>
      </c>
      <c r="BI57" s="13">
        <f t="shared" si="56"/>
        <v>6.792601647271264E-3</v>
      </c>
      <c r="BJ57" s="13">
        <f t="shared" si="57"/>
        <v>6.817642215820356E-3</v>
      </c>
      <c r="BK57" s="13">
        <f t="shared" si="58"/>
        <v>6.7605562273338931E-3</v>
      </c>
      <c r="BL57" s="13">
        <f t="shared" si="59"/>
        <v>7.1809348439295677E-3</v>
      </c>
      <c r="BM57" s="13">
        <f t="shared" si="60"/>
        <v>7.1247389476656762E-3</v>
      </c>
      <c r="BN57" s="13">
        <f t="shared" si="61"/>
        <v>7.3960957539930929E-3</v>
      </c>
      <c r="BO57" s="13">
        <f t="shared" si="62"/>
        <v>7.6297629676971949E-3</v>
      </c>
      <c r="BP57" s="13">
        <f t="shared" si="63"/>
        <v>7.8064132760161109E-3</v>
      </c>
      <c r="BQ57" s="13">
        <f t="shared" si="64"/>
        <v>8.1984898544568263E-3</v>
      </c>
      <c r="BR57" s="13">
        <f t="shared" si="65"/>
        <v>7.8640608795270805E-3</v>
      </c>
    </row>
    <row r="58" spans="1:70" x14ac:dyDescent="0.2">
      <c r="A58" s="4">
        <v>56</v>
      </c>
      <c r="B58" s="6" t="s">
        <v>93</v>
      </c>
      <c r="C58" s="34">
        <v>1538330</v>
      </c>
      <c r="D58" s="34">
        <v>1502145</v>
      </c>
      <c r="E58" s="34">
        <v>1509174</v>
      </c>
      <c r="F58" s="34">
        <v>1569111</v>
      </c>
      <c r="G58" s="34">
        <v>1486824</v>
      </c>
      <c r="H58" s="34">
        <v>1420924</v>
      </c>
      <c r="I58" s="34">
        <v>1422968</v>
      </c>
      <c r="J58" s="34">
        <v>1365581</v>
      </c>
      <c r="K58" s="34">
        <v>1377544</v>
      </c>
      <c r="L58" s="34">
        <v>1379539</v>
      </c>
      <c r="M58" s="34">
        <v>1429142</v>
      </c>
      <c r="N58" s="34">
        <v>1442441</v>
      </c>
      <c r="O58" s="34">
        <v>1423301</v>
      </c>
      <c r="P58" s="34">
        <v>1468978</v>
      </c>
      <c r="Q58" s="34">
        <v>1381359</v>
      </c>
      <c r="R58" s="34">
        <v>1109969</v>
      </c>
      <c r="S58" s="34">
        <v>1188164</v>
      </c>
      <c r="T58" s="34">
        <v>1233451</v>
      </c>
      <c r="U58" s="34">
        <v>1276762</v>
      </c>
      <c r="V58" s="34">
        <v>1289270</v>
      </c>
      <c r="W58" s="34">
        <v>1354760</v>
      </c>
      <c r="X58" s="34">
        <v>1575135</v>
      </c>
      <c r="Y58" s="34">
        <v>1438903</v>
      </c>
      <c r="Z58" s="34">
        <v>1401532</v>
      </c>
      <c r="AA58" s="34">
        <v>1506321</v>
      </c>
      <c r="AB58" s="34">
        <v>1521562</v>
      </c>
      <c r="AC58" s="34">
        <v>1441477</v>
      </c>
      <c r="AD58" s="34">
        <v>1514936</v>
      </c>
      <c r="AF58" s="63">
        <f t="shared" si="30"/>
        <v>0.27931650599864444</v>
      </c>
      <c r="AG58" s="63">
        <f t="shared" si="31"/>
        <v>0.26482587740247965</v>
      </c>
      <c r="AH58" s="63">
        <f t="shared" si="32"/>
        <v>0.25457179452197476</v>
      </c>
      <c r="AI58" s="63">
        <f t="shared" si="0"/>
        <v>0.25896043540870378</v>
      </c>
      <c r="AJ58" s="63">
        <f t="shared" si="33"/>
        <v>0.27155361835227554</v>
      </c>
      <c r="AK58" s="63">
        <f t="shared" si="1"/>
        <v>0.25879510010165518</v>
      </c>
      <c r="AL58" s="63">
        <f t="shared" si="34"/>
        <v>0.26259984849346063</v>
      </c>
      <c r="AM58" s="63">
        <f t="shared" si="35"/>
        <v>0.26063127379725703</v>
      </c>
      <c r="AN58" s="63">
        <f t="shared" si="36"/>
        <v>0.27166556467679004</v>
      </c>
      <c r="AO58" s="63">
        <f t="shared" si="37"/>
        <v>0.26579053276012471</v>
      </c>
      <c r="AQ58" s="13">
        <f t="shared" si="38"/>
        <v>3.0297785757783225E-3</v>
      </c>
      <c r="AR58" s="13">
        <f t="shared" si="39"/>
        <v>2.9037801565478974E-3</v>
      </c>
      <c r="AS58" s="13">
        <f t="shared" si="40"/>
        <v>2.8430197723695459E-3</v>
      </c>
      <c r="AT58" s="13">
        <f t="shared" si="41"/>
        <v>2.8975550474123453E-3</v>
      </c>
      <c r="AU58" s="13">
        <f t="shared" si="42"/>
        <v>2.7745620005264864E-3</v>
      </c>
      <c r="AV58" s="13">
        <f t="shared" si="43"/>
        <v>2.6837794706244976E-3</v>
      </c>
      <c r="AW58" s="13">
        <f t="shared" si="44"/>
        <v>2.6562939124378923E-3</v>
      </c>
      <c r="AX58" s="13">
        <f t="shared" si="45"/>
        <v>2.5836665434816751E-3</v>
      </c>
      <c r="AY58" s="13">
        <f t="shared" si="46"/>
        <v>2.6282897411679784E-3</v>
      </c>
      <c r="AZ58" s="13">
        <f t="shared" si="47"/>
        <v>2.6304113850153898E-3</v>
      </c>
      <c r="BA58" s="13">
        <f t="shared" si="48"/>
        <v>2.694491757760647E-3</v>
      </c>
      <c r="BB58" s="13">
        <f t="shared" si="49"/>
        <v>2.6963993042851959E-3</v>
      </c>
      <c r="BC58" s="13">
        <f t="shared" si="50"/>
        <v>2.6542780156460673E-3</v>
      </c>
      <c r="BD58" s="13">
        <f t="shared" si="51"/>
        <v>2.7182153010937983E-3</v>
      </c>
      <c r="BE58" s="13">
        <f t="shared" si="52"/>
        <v>2.6145074649138594E-3</v>
      </c>
      <c r="BF58" s="13">
        <f t="shared" si="53"/>
        <v>2.2403053100684789E-3</v>
      </c>
      <c r="BG58" s="13">
        <f t="shared" si="54"/>
        <v>2.3506022753110854E-3</v>
      </c>
      <c r="BH58" s="13">
        <f t="shared" si="55"/>
        <v>2.4926940851732618E-3</v>
      </c>
      <c r="BI58" s="13">
        <f t="shared" si="56"/>
        <v>2.5656590541945292E-3</v>
      </c>
      <c r="BJ58" s="13">
        <f t="shared" si="57"/>
        <v>2.5513213152927243E-3</v>
      </c>
      <c r="BK58" s="13">
        <f t="shared" si="58"/>
        <v>2.6324895031725388E-3</v>
      </c>
      <c r="BL58" s="13">
        <f t="shared" si="59"/>
        <v>2.9448598913780848E-3</v>
      </c>
      <c r="BM58" s="13">
        <f t="shared" si="60"/>
        <v>2.6527681594622388E-3</v>
      </c>
      <c r="BN58" s="13">
        <f t="shared" si="61"/>
        <v>2.5456221099925068E-3</v>
      </c>
      <c r="BO58" s="13">
        <f t="shared" si="62"/>
        <v>2.7207982477761685E-3</v>
      </c>
      <c r="BP58" s="13">
        <f t="shared" si="63"/>
        <v>2.7417615863150448E-3</v>
      </c>
      <c r="BQ58" s="13">
        <f t="shared" si="64"/>
        <v>2.6874071062124886E-3</v>
      </c>
      <c r="BR58" s="13">
        <f t="shared" si="65"/>
        <v>2.7674777535488513E-3</v>
      </c>
    </row>
    <row r="59" spans="1:70" x14ac:dyDescent="0.2">
      <c r="A59" s="4">
        <v>57</v>
      </c>
      <c r="B59" s="6" t="s">
        <v>94</v>
      </c>
      <c r="C59" s="34">
        <v>405268</v>
      </c>
      <c r="D59" s="34">
        <v>374925</v>
      </c>
      <c r="E59" s="34">
        <v>347948</v>
      </c>
      <c r="F59" s="34">
        <v>317940</v>
      </c>
      <c r="G59" s="34">
        <v>300468</v>
      </c>
      <c r="H59" s="34">
        <v>277969</v>
      </c>
      <c r="I59" s="34">
        <v>259473</v>
      </c>
      <c r="J59" s="34">
        <v>235076</v>
      </c>
      <c r="K59" s="34">
        <v>206191</v>
      </c>
      <c r="L59" s="34">
        <v>191105</v>
      </c>
      <c r="M59" s="34">
        <v>190125</v>
      </c>
      <c r="N59" s="34">
        <v>174401</v>
      </c>
      <c r="O59" s="34">
        <v>166249</v>
      </c>
      <c r="P59" s="34">
        <v>171763</v>
      </c>
      <c r="Q59" s="34">
        <v>163227</v>
      </c>
      <c r="R59" s="34">
        <v>131641</v>
      </c>
      <c r="S59" s="34">
        <v>125728</v>
      </c>
      <c r="T59" s="34">
        <v>130061</v>
      </c>
      <c r="U59" s="34">
        <v>123370</v>
      </c>
      <c r="V59" s="34">
        <v>118039</v>
      </c>
      <c r="W59" s="34">
        <v>122735</v>
      </c>
      <c r="X59" s="34">
        <v>130904</v>
      </c>
      <c r="Y59" s="34">
        <v>107651</v>
      </c>
      <c r="Z59" s="34">
        <v>115046</v>
      </c>
      <c r="AA59" s="34">
        <v>103638</v>
      </c>
      <c r="AB59" s="34">
        <v>108003</v>
      </c>
      <c r="AC59" s="34">
        <v>108583</v>
      </c>
      <c r="AD59" s="34">
        <v>94819</v>
      </c>
      <c r="AF59" s="63">
        <f t="shared" si="30"/>
        <v>5.8957268774303323E-2</v>
      </c>
      <c r="AG59" s="63">
        <f t="shared" si="31"/>
        <v>3.9523151426825692E-2</v>
      </c>
      <c r="AH59" s="63">
        <f t="shared" si="32"/>
        <v>2.962085450114851E-2</v>
      </c>
      <c r="AI59" s="63">
        <f t="shared" si="0"/>
        <v>2.4605041097181542E-2</v>
      </c>
      <c r="AJ59" s="63">
        <f t="shared" si="33"/>
        <v>2.0606831212546133E-2</v>
      </c>
      <c r="AK59" s="63">
        <f t="shared" si="1"/>
        <v>3.4751156409161092E-2</v>
      </c>
      <c r="AL59" s="63">
        <f t="shared" si="34"/>
        <v>2.2436138721812399E-2</v>
      </c>
      <c r="AM59" s="63">
        <f t="shared" si="35"/>
        <v>2.3010272691942713E-2</v>
      </c>
      <c r="AN59" s="63">
        <f t="shared" si="36"/>
        <v>1.9474908780460248E-2</v>
      </c>
      <c r="AO59" s="63">
        <f t="shared" si="37"/>
        <v>3.4980535963986821E-2</v>
      </c>
      <c r="AQ59" s="13">
        <f t="shared" si="38"/>
        <v>7.9818524233976401E-4</v>
      </c>
      <c r="AR59" s="13">
        <f t="shared" si="39"/>
        <v>7.2476343841221746E-4</v>
      </c>
      <c r="AS59" s="13">
        <f t="shared" si="40"/>
        <v>6.5547315535282127E-4</v>
      </c>
      <c r="AT59" s="13">
        <f t="shared" si="41"/>
        <v>5.8711502995918144E-4</v>
      </c>
      <c r="AU59" s="13">
        <f t="shared" si="42"/>
        <v>5.6070328107038383E-4</v>
      </c>
      <c r="AV59" s="13">
        <f t="shared" si="43"/>
        <v>5.2501576134263411E-4</v>
      </c>
      <c r="AW59" s="13">
        <f t="shared" si="44"/>
        <v>4.8436546032096098E-4</v>
      </c>
      <c r="AX59" s="13">
        <f t="shared" si="45"/>
        <v>4.4476160431017884E-4</v>
      </c>
      <c r="AY59" s="13">
        <f t="shared" si="46"/>
        <v>3.934028169126842E-4</v>
      </c>
      <c r="AZ59" s="13">
        <f t="shared" si="47"/>
        <v>3.6438605050916729E-4</v>
      </c>
      <c r="BA59" s="13">
        <f t="shared" si="48"/>
        <v>3.5846000288581746E-4</v>
      </c>
      <c r="BB59" s="13">
        <f t="shared" si="49"/>
        <v>3.2601315067073278E-4</v>
      </c>
      <c r="BC59" s="13">
        <f t="shared" si="50"/>
        <v>3.100335528627768E-4</v>
      </c>
      <c r="BD59" s="13">
        <f t="shared" si="51"/>
        <v>3.1783240781126337E-4</v>
      </c>
      <c r="BE59" s="13">
        <f t="shared" si="52"/>
        <v>3.0894084012591551E-4</v>
      </c>
      <c r="BF59" s="13">
        <f t="shared" si="53"/>
        <v>2.6569753869047207E-4</v>
      </c>
      <c r="BG59" s="13">
        <f t="shared" si="54"/>
        <v>2.4873377990775026E-4</v>
      </c>
      <c r="BH59" s="13">
        <f t="shared" si="55"/>
        <v>2.6284164138804021E-4</v>
      </c>
      <c r="BI59" s="13">
        <f t="shared" si="56"/>
        <v>2.4791257690625121E-4</v>
      </c>
      <c r="BJ59" s="13">
        <f t="shared" si="57"/>
        <v>2.3358599574630442E-4</v>
      </c>
      <c r="BK59" s="13">
        <f t="shared" si="58"/>
        <v>2.3849139269825029E-4</v>
      </c>
      <c r="BL59" s="13">
        <f t="shared" si="59"/>
        <v>2.4473707918429646E-4</v>
      </c>
      <c r="BM59" s="13">
        <f t="shared" si="60"/>
        <v>1.9846587652834797E-4</v>
      </c>
      <c r="BN59" s="13">
        <f t="shared" si="61"/>
        <v>2.0895965362631601E-4</v>
      </c>
      <c r="BO59" s="13">
        <f t="shared" si="62"/>
        <v>1.8719654628928799E-4</v>
      </c>
      <c r="BP59" s="13">
        <f t="shared" si="63"/>
        <v>1.9461479493230232E-4</v>
      </c>
      <c r="BQ59" s="13">
        <f t="shared" si="64"/>
        <v>2.0243592219221717E-4</v>
      </c>
      <c r="BR59" s="13">
        <f t="shared" si="65"/>
        <v>1.7321489034107616E-4</v>
      </c>
    </row>
    <row r="60" spans="1:70" x14ac:dyDescent="0.2">
      <c r="A60" s="4">
        <v>58</v>
      </c>
      <c r="B60" s="6" t="s">
        <v>95</v>
      </c>
      <c r="C60" s="34">
        <v>232010</v>
      </c>
      <c r="D60" s="34">
        <v>194893</v>
      </c>
      <c r="E60" s="34">
        <v>195677</v>
      </c>
      <c r="F60" s="34">
        <v>205484</v>
      </c>
      <c r="G60" s="34">
        <v>205248</v>
      </c>
      <c r="H60" s="34">
        <v>163652</v>
      </c>
      <c r="I60" s="34">
        <v>140736</v>
      </c>
      <c r="J60" s="34">
        <v>98335</v>
      </c>
      <c r="K60" s="34">
        <v>95241</v>
      </c>
      <c r="L60" s="34">
        <v>99697</v>
      </c>
      <c r="M60" s="34">
        <v>112088</v>
      </c>
      <c r="N60" s="34">
        <v>124512</v>
      </c>
      <c r="O60" s="34">
        <v>112774</v>
      </c>
      <c r="P60" s="34">
        <v>101637</v>
      </c>
      <c r="Q60" s="34">
        <v>89207</v>
      </c>
      <c r="R60" s="34">
        <v>59466</v>
      </c>
      <c r="S60" s="34">
        <v>83637</v>
      </c>
      <c r="T60" s="34">
        <v>67819</v>
      </c>
      <c r="U60" s="34">
        <v>90360</v>
      </c>
      <c r="V60" s="34">
        <v>70045</v>
      </c>
      <c r="W60" s="34">
        <v>66327</v>
      </c>
      <c r="X60" s="34">
        <v>76475</v>
      </c>
      <c r="Y60" s="34">
        <v>57997</v>
      </c>
      <c r="Z60" s="34">
        <v>58261</v>
      </c>
      <c r="AA60" s="34">
        <v>61988</v>
      </c>
      <c r="AB60" s="34">
        <v>59657</v>
      </c>
      <c r="AC60" s="34">
        <v>47651</v>
      </c>
      <c r="AD60" s="34">
        <v>46743</v>
      </c>
      <c r="AF60" s="63">
        <f t="shared" si="30"/>
        <v>3.4660765107857872E-2</v>
      </c>
      <c r="AG60" s="63">
        <f t="shared" si="31"/>
        <v>2.1077656856140801E-2</v>
      </c>
      <c r="AH60" s="63">
        <f t="shared" si="32"/>
        <v>1.8091047381363187E-2</v>
      </c>
      <c r="AI60" s="63">
        <f t="shared" si="0"/>
        <v>1.4909484471388436E-2</v>
      </c>
      <c r="AJ60" s="63">
        <f t="shared" si="33"/>
        <v>1.1067049656793835E-2</v>
      </c>
      <c r="AK60" s="63">
        <f t="shared" si="1"/>
        <v>1.9248801317714597E-2</v>
      </c>
      <c r="AL60" s="63">
        <f t="shared" si="34"/>
        <v>1.2869227225525108E-2</v>
      </c>
      <c r="AM60" s="63">
        <f t="shared" si="35"/>
        <v>1.3547543767279896E-2</v>
      </c>
      <c r="AN60" s="63">
        <f t="shared" si="36"/>
        <v>1.0276737508592523E-2</v>
      </c>
      <c r="AO60" s="63">
        <f t="shared" si="37"/>
        <v>1.9940192783581365E-2</v>
      </c>
      <c r="AQ60" s="13">
        <f t="shared" si="38"/>
        <v>4.5694937195941613E-4</v>
      </c>
      <c r="AR60" s="13">
        <f t="shared" si="39"/>
        <v>3.7674553791417566E-4</v>
      </c>
      <c r="AS60" s="13">
        <f t="shared" si="40"/>
        <v>3.6862123254041988E-4</v>
      </c>
      <c r="AT60" s="13">
        <f t="shared" si="41"/>
        <v>3.7945129526367375E-4</v>
      </c>
      <c r="AU60" s="13">
        <f t="shared" si="42"/>
        <v>3.8301325609760154E-4</v>
      </c>
      <c r="AV60" s="13">
        <f t="shared" si="43"/>
        <v>3.0909878214924956E-4</v>
      </c>
      <c r="AW60" s="13">
        <f t="shared" si="44"/>
        <v>2.6271580250635234E-4</v>
      </c>
      <c r="AX60" s="13">
        <f t="shared" si="45"/>
        <v>1.8604890486413514E-4</v>
      </c>
      <c r="AY60" s="13">
        <f t="shared" si="46"/>
        <v>1.817153885745787E-4</v>
      </c>
      <c r="AZ60" s="13">
        <f t="shared" si="47"/>
        <v>1.9009547671496011E-4</v>
      </c>
      <c r="BA60" s="13">
        <f t="shared" si="48"/>
        <v>2.1132972940678769E-4</v>
      </c>
      <c r="BB60" s="13">
        <f t="shared" si="49"/>
        <v>2.3275410930163404E-4</v>
      </c>
      <c r="BC60" s="13">
        <f t="shared" si="50"/>
        <v>2.1030937864616804E-4</v>
      </c>
      <c r="BD60" s="13">
        <f t="shared" si="51"/>
        <v>1.8807037856065261E-4</v>
      </c>
      <c r="BE60" s="13">
        <f t="shared" si="52"/>
        <v>1.6884268855711705E-4</v>
      </c>
      <c r="BF60" s="13">
        <f t="shared" si="53"/>
        <v>1.2002316782588717E-4</v>
      </c>
      <c r="BG60" s="13">
        <f t="shared" si="54"/>
        <v>1.6546311999033237E-4</v>
      </c>
      <c r="BH60" s="13">
        <f t="shared" si="55"/>
        <v>1.3705612964144134E-4</v>
      </c>
      <c r="BI60" s="13">
        <f t="shared" si="56"/>
        <v>1.8157883155750068E-4</v>
      </c>
      <c r="BJ60" s="13">
        <f t="shared" si="57"/>
        <v>1.3861123079702379E-4</v>
      </c>
      <c r="BK60" s="13">
        <f t="shared" si="58"/>
        <v>1.2888270341383342E-4</v>
      </c>
      <c r="BL60" s="13">
        <f t="shared" si="59"/>
        <v>1.4297705288317448E-4</v>
      </c>
      <c r="BM60" s="13">
        <f t="shared" si="60"/>
        <v>1.0692353476525621E-4</v>
      </c>
      <c r="BN60" s="13">
        <f t="shared" si="61"/>
        <v>1.0582026650142375E-4</v>
      </c>
      <c r="BO60" s="13">
        <f t="shared" si="62"/>
        <v>1.1196606950520449E-4</v>
      </c>
      <c r="BP60" s="13">
        <f t="shared" si="63"/>
        <v>1.074982622823103E-4</v>
      </c>
      <c r="BQ60" s="13">
        <f t="shared" si="64"/>
        <v>8.8837793470260908E-5</v>
      </c>
      <c r="BR60" s="13">
        <f t="shared" si="65"/>
        <v>8.5389886195940922E-5</v>
      </c>
    </row>
    <row r="61" spans="1:70" x14ac:dyDescent="0.2">
      <c r="A61" s="4">
        <v>59</v>
      </c>
      <c r="B61" s="6" t="s">
        <v>96</v>
      </c>
      <c r="C61" s="34">
        <v>1944624</v>
      </c>
      <c r="D61" s="34">
        <v>1854224</v>
      </c>
      <c r="E61" s="34">
        <v>1809297</v>
      </c>
      <c r="F61" s="34">
        <v>1796135</v>
      </c>
      <c r="G61" s="34">
        <v>1892366</v>
      </c>
      <c r="H61" s="34">
        <v>1743135</v>
      </c>
      <c r="I61" s="34">
        <v>1815403</v>
      </c>
      <c r="J61" s="34">
        <v>1674246</v>
      </c>
      <c r="K61" s="34">
        <v>1611023</v>
      </c>
      <c r="L61" s="34">
        <v>1509218</v>
      </c>
      <c r="M61" s="34">
        <v>1452122</v>
      </c>
      <c r="N61" s="34">
        <v>1518024</v>
      </c>
      <c r="O61" s="34">
        <v>1425275</v>
      </c>
      <c r="P61" s="34">
        <v>1448674</v>
      </c>
      <c r="Q61" s="34">
        <v>1434327</v>
      </c>
      <c r="R61" s="34">
        <v>1249663</v>
      </c>
      <c r="S61" s="34">
        <v>1291773</v>
      </c>
      <c r="T61" s="34">
        <v>1222272</v>
      </c>
      <c r="U61" s="34">
        <v>1229518</v>
      </c>
      <c r="V61" s="34">
        <v>1231330</v>
      </c>
      <c r="W61" s="34">
        <v>1281842</v>
      </c>
      <c r="X61" s="34">
        <v>1362982</v>
      </c>
      <c r="Y61" s="34">
        <v>1352151</v>
      </c>
      <c r="Z61" s="34">
        <v>1465619</v>
      </c>
      <c r="AA61" s="34">
        <v>1584943</v>
      </c>
      <c r="AB61" s="34">
        <v>1626402</v>
      </c>
      <c r="AC61" s="34">
        <v>1614330</v>
      </c>
      <c r="AD61" s="34">
        <v>1742036</v>
      </c>
      <c r="AF61" s="63">
        <f t="shared" si="30"/>
        <v>0.34203544173856471</v>
      </c>
      <c r="AG61" s="63">
        <f t="shared" si="31"/>
        <v>0.30139098928974023</v>
      </c>
      <c r="AH61" s="63">
        <f t="shared" si="32"/>
        <v>0.26614811121243165</v>
      </c>
      <c r="AI61" s="63">
        <f t="shared" si="0"/>
        <v>0.2495347621415418</v>
      </c>
      <c r="AJ61" s="63">
        <f t="shared" si="33"/>
        <v>0.2751037841771265</v>
      </c>
      <c r="AK61" s="63">
        <f t="shared" si="1"/>
        <v>0.28376961000364204</v>
      </c>
      <c r="AL61" s="63">
        <f t="shared" si="34"/>
        <v>0.26300084047554395</v>
      </c>
      <c r="AM61" s="63">
        <f t="shared" si="35"/>
        <v>0.25544168078252183</v>
      </c>
      <c r="AN61" s="63">
        <f t="shared" si="36"/>
        <v>0.29343835757584397</v>
      </c>
      <c r="AO61" s="63">
        <f t="shared" si="37"/>
        <v>0.28739398405882249</v>
      </c>
      <c r="AQ61" s="13">
        <f t="shared" si="38"/>
        <v>3.829984550222868E-3</v>
      </c>
      <c r="AR61" s="13">
        <f t="shared" si="39"/>
        <v>3.5843802409187319E-3</v>
      </c>
      <c r="AS61" s="13">
        <f t="shared" si="40"/>
        <v>3.4083989951383354E-3</v>
      </c>
      <c r="AT61" s="13">
        <f t="shared" si="41"/>
        <v>3.3167825826751411E-3</v>
      </c>
      <c r="AU61" s="13">
        <f t="shared" si="42"/>
        <v>3.5313438542075625E-3</v>
      </c>
      <c r="AV61" s="13">
        <f t="shared" si="43"/>
        <v>3.2923575979623356E-3</v>
      </c>
      <c r="AW61" s="13">
        <f t="shared" si="44"/>
        <v>3.3888632334117754E-3</v>
      </c>
      <c r="AX61" s="13">
        <f t="shared" si="45"/>
        <v>3.1676578509499038E-3</v>
      </c>
      <c r="AY61" s="13">
        <f t="shared" si="46"/>
        <v>3.0737567901175278E-3</v>
      </c>
      <c r="AZ61" s="13">
        <f t="shared" si="47"/>
        <v>2.8776745055197114E-3</v>
      </c>
      <c r="BA61" s="13">
        <f t="shared" si="48"/>
        <v>2.7378180476558002E-3</v>
      </c>
      <c r="BB61" s="13">
        <f t="shared" si="49"/>
        <v>2.8376889297296948E-3</v>
      </c>
      <c r="BC61" s="13">
        <f t="shared" si="50"/>
        <v>2.6579592782903609E-3</v>
      </c>
      <c r="BD61" s="13">
        <f t="shared" si="51"/>
        <v>2.6806445250349268E-3</v>
      </c>
      <c r="BE61" s="13">
        <f t="shared" si="52"/>
        <v>2.7147603545693054E-3</v>
      </c>
      <c r="BF61" s="13">
        <f t="shared" si="53"/>
        <v>2.5222566168029066E-3</v>
      </c>
      <c r="BG61" s="13">
        <f t="shared" si="54"/>
        <v>2.555576968318706E-3</v>
      </c>
      <c r="BH61" s="13">
        <f t="shared" si="55"/>
        <v>2.470102326620914E-3</v>
      </c>
      <c r="BI61" s="13">
        <f t="shared" si="56"/>
        <v>2.4707220210149969E-3</v>
      </c>
      <c r="BJ61" s="13">
        <f t="shared" si="57"/>
        <v>2.4366645273367024E-3</v>
      </c>
      <c r="BK61" s="13">
        <f t="shared" si="58"/>
        <v>2.4907995583909278E-3</v>
      </c>
      <c r="BL61" s="13">
        <f t="shared" si="59"/>
        <v>2.5482203268102637E-3</v>
      </c>
      <c r="BM61" s="13">
        <f t="shared" si="60"/>
        <v>2.4928317750293285E-3</v>
      </c>
      <c r="BN61" s="13">
        <f t="shared" si="61"/>
        <v>2.6620242215126787E-3</v>
      </c>
      <c r="BO61" s="13">
        <f t="shared" si="62"/>
        <v>2.8628095453924521E-3</v>
      </c>
      <c r="BP61" s="13">
        <f t="shared" si="63"/>
        <v>2.9306768488605536E-3</v>
      </c>
      <c r="BQ61" s="13">
        <f t="shared" si="64"/>
        <v>3.0096643330223142E-3</v>
      </c>
      <c r="BR61" s="13">
        <f t="shared" si="65"/>
        <v>3.1823429345406188E-3</v>
      </c>
    </row>
    <row r="62" spans="1:70" x14ac:dyDescent="0.2">
      <c r="A62" s="4">
        <v>60</v>
      </c>
      <c r="B62" s="6" t="s">
        <v>97</v>
      </c>
      <c r="C62" s="34">
        <v>9165153</v>
      </c>
      <c r="D62" s="34">
        <v>9512146</v>
      </c>
      <c r="E62" s="34">
        <v>9500933</v>
      </c>
      <c r="F62" s="34">
        <v>10212039</v>
      </c>
      <c r="G62" s="34">
        <v>10433130</v>
      </c>
      <c r="H62" s="34">
        <v>10282184</v>
      </c>
      <c r="I62" s="34">
        <v>10014855</v>
      </c>
      <c r="J62" s="34">
        <v>10100099</v>
      </c>
      <c r="K62" s="34">
        <v>9595292</v>
      </c>
      <c r="L62" s="34">
        <v>9058342</v>
      </c>
      <c r="M62" s="34">
        <v>8881901</v>
      </c>
      <c r="N62" s="34">
        <v>8178542</v>
      </c>
      <c r="O62" s="34">
        <v>7487837</v>
      </c>
      <c r="P62" s="34">
        <v>6533758</v>
      </c>
      <c r="Q62" s="34">
        <v>5752162</v>
      </c>
      <c r="R62" s="34">
        <v>6689986</v>
      </c>
      <c r="S62" s="34">
        <v>6644556</v>
      </c>
      <c r="T62" s="34">
        <v>4087507</v>
      </c>
      <c r="U62" s="34">
        <v>3072292</v>
      </c>
      <c r="V62" s="34">
        <v>3866682</v>
      </c>
      <c r="W62" s="34">
        <v>5275120</v>
      </c>
      <c r="X62" s="34">
        <v>7038380</v>
      </c>
      <c r="Y62" s="34">
        <v>7420048</v>
      </c>
      <c r="Z62" s="34">
        <v>7647895</v>
      </c>
      <c r="AA62" s="34">
        <v>7681041</v>
      </c>
      <c r="AB62" s="34">
        <v>8211295</v>
      </c>
      <c r="AC62" s="34">
        <v>8338456</v>
      </c>
      <c r="AD62" s="34">
        <v>5949675</v>
      </c>
      <c r="AF62" s="63">
        <f t="shared" si="30"/>
        <v>1.8788085098819536</v>
      </c>
      <c r="AG62" s="63">
        <f t="shared" si="31"/>
        <v>1.7569626903204789</v>
      </c>
      <c r="AH62" s="63">
        <f t="shared" si="32"/>
        <v>1.3146259483977789</v>
      </c>
      <c r="AI62" s="63">
        <f t="shared" si="0"/>
        <v>0.9773408207455716</v>
      </c>
      <c r="AJ62" s="63">
        <f t="shared" si="33"/>
        <v>1.4157568865268568</v>
      </c>
      <c r="AK62" s="63">
        <f t="shared" si="1"/>
        <v>1.5364265303708775</v>
      </c>
      <c r="AL62" s="63">
        <f t="shared" si="34"/>
        <v>1.1856996642215412</v>
      </c>
      <c r="AM62" s="63">
        <f t="shared" si="35"/>
        <v>1.1120552513630761</v>
      </c>
      <c r="AN62" s="63">
        <f t="shared" si="36"/>
        <v>1.4738633681669411</v>
      </c>
      <c r="AO62" s="63">
        <f t="shared" si="37"/>
        <v>1.4627774519840013</v>
      </c>
      <c r="AQ62" s="13">
        <f t="shared" si="38"/>
        <v>1.8050993091944134E-2</v>
      </c>
      <c r="AR62" s="13">
        <f t="shared" si="39"/>
        <v>1.8387825942892636E-2</v>
      </c>
      <c r="AS62" s="13">
        <f t="shared" si="40"/>
        <v>1.7898095497907007E-2</v>
      </c>
      <c r="AT62" s="13">
        <f t="shared" si="41"/>
        <v>1.885777688692624E-2</v>
      </c>
      <c r="AU62" s="13">
        <f t="shared" si="42"/>
        <v>1.9469262027350179E-2</v>
      </c>
      <c r="AV62" s="13">
        <f t="shared" si="43"/>
        <v>1.9420542078523326E-2</v>
      </c>
      <c r="AW62" s="13">
        <f t="shared" si="44"/>
        <v>1.8695008159317839E-2</v>
      </c>
      <c r="AX62" s="13">
        <f t="shared" si="45"/>
        <v>1.9109293313360923E-2</v>
      </c>
      <c r="AY62" s="13">
        <f t="shared" si="46"/>
        <v>1.8307369875017548E-2</v>
      </c>
      <c r="AZ62" s="13">
        <f t="shared" si="47"/>
        <v>1.7271832058508733E-2</v>
      </c>
      <c r="BA62" s="13">
        <f t="shared" si="48"/>
        <v>1.6745858030724762E-2</v>
      </c>
      <c r="BB62" s="13">
        <f t="shared" si="49"/>
        <v>1.5288399982298933E-2</v>
      </c>
      <c r="BC62" s="13">
        <f t="shared" si="50"/>
        <v>1.3963877727789977E-2</v>
      </c>
      <c r="BD62" s="13">
        <f t="shared" si="51"/>
        <v>1.2090147687197503E-2</v>
      </c>
      <c r="BE62" s="13">
        <f t="shared" si="52"/>
        <v>1.0887155683927086E-2</v>
      </c>
      <c r="BF62" s="13">
        <f t="shared" si="53"/>
        <v>1.3502729499728174E-2</v>
      </c>
      <c r="BG62" s="13">
        <f t="shared" si="54"/>
        <v>1.3145246322925056E-2</v>
      </c>
      <c r="BH62" s="13">
        <f t="shared" si="55"/>
        <v>8.2604858417596686E-3</v>
      </c>
      <c r="BI62" s="13">
        <f t="shared" si="56"/>
        <v>6.1737847671918637E-3</v>
      </c>
      <c r="BJ62" s="13">
        <f t="shared" si="57"/>
        <v>7.651731759878615E-3</v>
      </c>
      <c r="BK62" s="13">
        <f t="shared" si="58"/>
        <v>1.0250301181002926E-2</v>
      </c>
      <c r="BL62" s="13">
        <f t="shared" si="59"/>
        <v>1.315889937197617E-2</v>
      </c>
      <c r="BM62" s="13">
        <f t="shared" si="60"/>
        <v>1.367963446881511E-2</v>
      </c>
      <c r="BN62" s="13">
        <f t="shared" si="61"/>
        <v>1.3890978305811885E-2</v>
      </c>
      <c r="BO62" s="13">
        <f t="shared" si="62"/>
        <v>1.3873910603315567E-2</v>
      </c>
      <c r="BP62" s="13">
        <f t="shared" si="63"/>
        <v>1.4796250961118111E-2</v>
      </c>
      <c r="BQ62" s="13">
        <f t="shared" si="64"/>
        <v>1.5545739480574552E-2</v>
      </c>
      <c r="BR62" s="13">
        <f t="shared" si="65"/>
        <v>1.086883749765387E-2</v>
      </c>
    </row>
    <row r="63" spans="1:70" x14ac:dyDescent="0.2">
      <c r="A63" s="4">
        <v>61</v>
      </c>
      <c r="B63" s="6" t="s">
        <v>98</v>
      </c>
      <c r="C63" s="34">
        <v>1123125</v>
      </c>
      <c r="D63" s="34">
        <v>1260490</v>
      </c>
      <c r="E63" s="34">
        <v>1279730</v>
      </c>
      <c r="F63" s="34">
        <v>1324661</v>
      </c>
      <c r="G63" s="34">
        <v>1383291</v>
      </c>
      <c r="H63" s="34">
        <v>1399878</v>
      </c>
      <c r="I63" s="34">
        <v>1380335</v>
      </c>
      <c r="J63" s="34">
        <v>1351642</v>
      </c>
      <c r="K63" s="34">
        <v>1350286</v>
      </c>
      <c r="L63" s="34">
        <v>1299841</v>
      </c>
      <c r="M63" s="34">
        <v>1293457</v>
      </c>
      <c r="N63" s="34">
        <v>1142374</v>
      </c>
      <c r="O63" s="34">
        <v>1124086</v>
      </c>
      <c r="P63" s="34">
        <v>1018825</v>
      </c>
      <c r="Q63" s="34">
        <v>958865</v>
      </c>
      <c r="R63" s="34">
        <v>1404096</v>
      </c>
      <c r="S63" s="34">
        <v>1382667</v>
      </c>
      <c r="T63" s="34">
        <v>1127635</v>
      </c>
      <c r="U63" s="34">
        <v>1172577</v>
      </c>
      <c r="V63" s="34">
        <v>1089349</v>
      </c>
      <c r="W63" s="34">
        <v>1139024</v>
      </c>
      <c r="X63" s="34">
        <v>1331786</v>
      </c>
      <c r="Y63" s="34">
        <v>1144939</v>
      </c>
      <c r="Z63" s="34">
        <v>1084566</v>
      </c>
      <c r="AA63" s="34">
        <v>965288</v>
      </c>
      <c r="AB63" s="34">
        <v>1030176</v>
      </c>
      <c r="AC63" s="34">
        <v>1033570</v>
      </c>
      <c r="AD63" s="34">
        <v>884230</v>
      </c>
      <c r="AF63" s="63">
        <f t="shared" si="30"/>
        <v>0.25159454492406058</v>
      </c>
      <c r="AG63" s="63">
        <f t="shared" si="31"/>
        <v>0.24604804121713075</v>
      </c>
      <c r="AH63" s="63">
        <f t="shared" si="32"/>
        <v>0.225020074809307</v>
      </c>
      <c r="AI63" s="63">
        <f t="shared" si="0"/>
        <v>0.23715709653585451</v>
      </c>
      <c r="AJ63" s="63">
        <f t="shared" si="33"/>
        <v>0.20162369474655603</v>
      </c>
      <c r="AK63" s="63">
        <f t="shared" si="1"/>
        <v>0.23753283749953888</v>
      </c>
      <c r="AL63" s="63">
        <f t="shared" si="34"/>
        <v>0.21669955403706137</v>
      </c>
      <c r="AM63" s="63">
        <f t="shared" si="35"/>
        <v>0.22281897975663958</v>
      </c>
      <c r="AN63" s="63">
        <f t="shared" si="36"/>
        <v>0.18422660078190278</v>
      </c>
      <c r="AO63" s="63">
        <f t="shared" si="37"/>
        <v>0.22980434267606789</v>
      </c>
      <c r="AQ63" s="13">
        <f t="shared" si="38"/>
        <v>2.2120221687941003E-3</v>
      </c>
      <c r="AR63" s="13">
        <f t="shared" si="39"/>
        <v>2.4366395051922812E-3</v>
      </c>
      <c r="AS63" s="13">
        <f t="shared" si="40"/>
        <v>2.4107874196709453E-3</v>
      </c>
      <c r="AT63" s="13">
        <f t="shared" si="41"/>
        <v>2.4461482754631666E-3</v>
      </c>
      <c r="AU63" s="13">
        <f t="shared" si="42"/>
        <v>2.5813590877402327E-3</v>
      </c>
      <c r="AV63" s="13">
        <f t="shared" si="43"/>
        <v>2.6440287008868035E-3</v>
      </c>
      <c r="AW63" s="13">
        <f t="shared" si="44"/>
        <v>2.5767097064902079E-3</v>
      </c>
      <c r="AX63" s="13">
        <f t="shared" si="45"/>
        <v>2.5572940852023121E-3</v>
      </c>
      <c r="AY63" s="13">
        <f t="shared" si="46"/>
        <v>2.5762827477327365E-3</v>
      </c>
      <c r="AZ63" s="13">
        <f t="shared" si="47"/>
        <v>2.4784486448804926E-3</v>
      </c>
      <c r="BA63" s="13">
        <f t="shared" si="48"/>
        <v>2.4386724520851061E-3</v>
      </c>
      <c r="BB63" s="13">
        <f t="shared" si="49"/>
        <v>2.1354748366369902E-3</v>
      </c>
      <c r="BC63" s="13">
        <f t="shared" si="50"/>
        <v>2.0962795343328821E-3</v>
      </c>
      <c r="BD63" s="13">
        <f t="shared" si="51"/>
        <v>1.8852465483736917E-3</v>
      </c>
      <c r="BE63" s="13">
        <f t="shared" si="52"/>
        <v>1.8148502310728982E-3</v>
      </c>
      <c r="BF63" s="13">
        <f t="shared" si="53"/>
        <v>2.8339563759401483E-3</v>
      </c>
      <c r="BG63" s="13">
        <f t="shared" si="54"/>
        <v>2.735396962201811E-3</v>
      </c>
      <c r="BH63" s="13">
        <f t="shared" si="55"/>
        <v>2.2788494190157139E-3</v>
      </c>
      <c r="BI63" s="13">
        <f t="shared" si="56"/>
        <v>2.3562988221690956E-3</v>
      </c>
      <c r="BJ63" s="13">
        <f t="shared" si="57"/>
        <v>2.1556999879721191E-3</v>
      </c>
      <c r="BK63" s="13">
        <f t="shared" si="58"/>
        <v>2.2132840679246492E-3</v>
      </c>
      <c r="BL63" s="13">
        <f t="shared" si="59"/>
        <v>2.4898965328678836E-3</v>
      </c>
      <c r="BM63" s="13">
        <f t="shared" si="60"/>
        <v>2.1108147830163231E-3</v>
      </c>
      <c r="BN63" s="13">
        <f t="shared" si="61"/>
        <v>1.9699123454520718E-3</v>
      </c>
      <c r="BO63" s="13">
        <f t="shared" si="62"/>
        <v>1.7435552574778964E-3</v>
      </c>
      <c r="BP63" s="13">
        <f t="shared" si="63"/>
        <v>1.8563140929805605E-3</v>
      </c>
      <c r="BQ63" s="13">
        <f t="shared" si="64"/>
        <v>1.9269286729986269E-3</v>
      </c>
      <c r="BR63" s="13">
        <f t="shared" si="65"/>
        <v>1.6153070849332916E-3</v>
      </c>
    </row>
    <row r="64" spans="1:70" x14ac:dyDescent="0.2">
      <c r="A64" s="4">
        <v>62</v>
      </c>
      <c r="B64" s="6" t="s">
        <v>99</v>
      </c>
      <c r="C64" s="34">
        <v>1625332</v>
      </c>
      <c r="D64" s="34">
        <v>1789183</v>
      </c>
      <c r="E64" s="34">
        <v>1913730</v>
      </c>
      <c r="F64" s="34">
        <v>1965224</v>
      </c>
      <c r="G64" s="34">
        <v>1993956</v>
      </c>
      <c r="H64" s="34">
        <v>1974108</v>
      </c>
      <c r="I64" s="34">
        <v>1983916</v>
      </c>
      <c r="J64" s="34">
        <v>1990897</v>
      </c>
      <c r="K64" s="34">
        <v>1973377</v>
      </c>
      <c r="L64" s="34">
        <v>1952356</v>
      </c>
      <c r="M64" s="34">
        <v>2012012</v>
      </c>
      <c r="N64" s="34">
        <v>1992971</v>
      </c>
      <c r="O64" s="34">
        <v>1989939</v>
      </c>
      <c r="P64" s="34">
        <v>1990799</v>
      </c>
      <c r="Q64" s="34">
        <v>1947383</v>
      </c>
      <c r="R64" s="34">
        <v>1912388</v>
      </c>
      <c r="S64" s="34">
        <v>1918108</v>
      </c>
      <c r="T64" s="34">
        <v>1867713</v>
      </c>
      <c r="U64" s="34">
        <v>1829652</v>
      </c>
      <c r="V64" s="34">
        <v>1817088</v>
      </c>
      <c r="W64" s="34">
        <v>1797532</v>
      </c>
      <c r="X64" s="34">
        <v>1794920</v>
      </c>
      <c r="Y64" s="34">
        <v>1805702</v>
      </c>
      <c r="Z64" s="34">
        <v>1803390</v>
      </c>
      <c r="AA64" s="34">
        <v>1783223</v>
      </c>
      <c r="AB64" s="34">
        <v>1780530</v>
      </c>
      <c r="AC64" s="34">
        <v>1740361</v>
      </c>
      <c r="AD64" s="34">
        <v>1814355</v>
      </c>
      <c r="AF64" s="63">
        <f t="shared" si="30"/>
        <v>0.36409616967401726</v>
      </c>
      <c r="AG64" s="63">
        <f t="shared" si="31"/>
        <v>0.37461454554482188</v>
      </c>
      <c r="AH64" s="63">
        <f t="shared" si="32"/>
        <v>0.37434476963216728</v>
      </c>
      <c r="AI64" s="63">
        <f t="shared" si="0"/>
        <v>0.36150501422953141</v>
      </c>
      <c r="AJ64" s="63">
        <f t="shared" si="33"/>
        <v>0.32723800016493365</v>
      </c>
      <c r="AK64" s="63">
        <f t="shared" si="1"/>
        <v>0.37465488139223163</v>
      </c>
      <c r="AL64" s="63">
        <f t="shared" si="34"/>
        <v>0.34517102437373298</v>
      </c>
      <c r="AM64" s="63">
        <f t="shared" si="35"/>
        <v>0.35017530338072411</v>
      </c>
      <c r="AN64" s="63">
        <f t="shared" si="36"/>
        <v>0.32246629847775671</v>
      </c>
      <c r="AO64" s="63">
        <f t="shared" si="37"/>
        <v>0.35972501117680428</v>
      </c>
      <c r="AQ64" s="13">
        <f t="shared" si="38"/>
        <v>3.2011311435952835E-3</v>
      </c>
      <c r="AR64" s="13">
        <f t="shared" si="39"/>
        <v>3.4586501914481206E-3</v>
      </c>
      <c r="AS64" s="13">
        <f t="shared" si="40"/>
        <v>3.6051324956411727E-3</v>
      </c>
      <c r="AT64" s="13">
        <f t="shared" si="41"/>
        <v>3.6290260666682469E-3</v>
      </c>
      <c r="AU64" s="13">
        <f t="shared" si="42"/>
        <v>3.7209209350412631E-3</v>
      </c>
      <c r="AV64" s="13">
        <f t="shared" si="43"/>
        <v>3.72860935785136E-3</v>
      </c>
      <c r="AW64" s="13">
        <f t="shared" si="44"/>
        <v>3.7034311337908747E-3</v>
      </c>
      <c r="AX64" s="13">
        <f t="shared" si="45"/>
        <v>3.7667585960979516E-3</v>
      </c>
      <c r="AY64" s="13">
        <f t="shared" si="46"/>
        <v>3.7651113318753096E-3</v>
      </c>
      <c r="AZ64" s="13">
        <f t="shared" si="47"/>
        <v>3.7226199839244176E-3</v>
      </c>
      <c r="BA64" s="13">
        <f t="shared" si="48"/>
        <v>3.7934297295268873E-3</v>
      </c>
      <c r="BB64" s="13">
        <f t="shared" si="49"/>
        <v>3.7255219574738735E-3</v>
      </c>
      <c r="BC64" s="13">
        <f t="shared" si="50"/>
        <v>3.7109868820275681E-3</v>
      </c>
      <c r="BD64" s="13">
        <f t="shared" si="51"/>
        <v>3.6837994191895535E-3</v>
      </c>
      <c r="BE64" s="13">
        <f t="shared" si="52"/>
        <v>3.6858248945758096E-3</v>
      </c>
      <c r="BF64" s="13">
        <f t="shared" si="53"/>
        <v>3.8598672497261073E-3</v>
      </c>
      <c r="BG64" s="13">
        <f t="shared" si="54"/>
        <v>3.7946857749371265E-3</v>
      </c>
      <c r="BH64" s="13">
        <f t="shared" si="55"/>
        <v>3.7744808248574191E-3</v>
      </c>
      <c r="BI64" s="13">
        <f t="shared" si="56"/>
        <v>3.6766940274108478E-3</v>
      </c>
      <c r="BJ64" s="13">
        <f t="shared" si="57"/>
        <v>3.5958141786923033E-3</v>
      </c>
      <c r="BK64" s="13">
        <f t="shared" si="58"/>
        <v>3.4928578653169121E-3</v>
      </c>
      <c r="BL64" s="13">
        <f t="shared" si="59"/>
        <v>3.3557681825572738E-3</v>
      </c>
      <c r="BM64" s="13">
        <f t="shared" si="60"/>
        <v>3.3290004754158438E-3</v>
      </c>
      <c r="BN64" s="13">
        <f t="shared" si="61"/>
        <v>3.2755223975901989E-3</v>
      </c>
      <c r="BO64" s="13">
        <f t="shared" si="62"/>
        <v>3.2209535774872437E-3</v>
      </c>
      <c r="BP64" s="13">
        <f t="shared" si="63"/>
        <v>3.2084060703944542E-3</v>
      </c>
      <c r="BQ64" s="13">
        <f t="shared" si="64"/>
        <v>3.2446293064510032E-3</v>
      </c>
      <c r="BR64" s="13">
        <f t="shared" si="65"/>
        <v>3.3144549337662623E-3</v>
      </c>
    </row>
    <row r="65" spans="1:70" x14ac:dyDescent="0.2">
      <c r="A65" s="4">
        <v>63</v>
      </c>
      <c r="B65" s="6" t="s">
        <v>100</v>
      </c>
      <c r="C65" s="34">
        <v>96073</v>
      </c>
      <c r="D65" s="34">
        <v>98586</v>
      </c>
      <c r="E65" s="34">
        <v>105334</v>
      </c>
      <c r="F65" s="34">
        <v>108020</v>
      </c>
      <c r="G65" s="34">
        <v>111034</v>
      </c>
      <c r="H65" s="34">
        <v>110984</v>
      </c>
      <c r="I65" s="34">
        <v>110320</v>
      </c>
      <c r="J65" s="34">
        <v>113978</v>
      </c>
      <c r="K65" s="34">
        <v>116335</v>
      </c>
      <c r="L65" s="34">
        <v>116534</v>
      </c>
      <c r="M65" s="34">
        <v>113290</v>
      </c>
      <c r="N65" s="34">
        <v>113935</v>
      </c>
      <c r="O65" s="34">
        <v>112610</v>
      </c>
      <c r="P65" s="34">
        <v>113630</v>
      </c>
      <c r="Q65" s="34">
        <v>113912</v>
      </c>
      <c r="R65" s="34">
        <v>113128</v>
      </c>
      <c r="S65" s="34">
        <v>111098</v>
      </c>
      <c r="T65" s="34">
        <v>108352</v>
      </c>
      <c r="U65" s="34">
        <v>104860</v>
      </c>
      <c r="V65" s="34">
        <v>101627</v>
      </c>
      <c r="W65" s="34">
        <v>101673</v>
      </c>
      <c r="X65" s="34">
        <v>101527</v>
      </c>
      <c r="Y65" s="34">
        <v>100301</v>
      </c>
      <c r="Z65" s="34">
        <v>99008</v>
      </c>
      <c r="AA65" s="34">
        <v>98012</v>
      </c>
      <c r="AB65" s="34">
        <v>98675</v>
      </c>
      <c r="AC65" s="34">
        <v>98821</v>
      </c>
      <c r="AD65" s="34">
        <v>103060</v>
      </c>
      <c r="AF65" s="63">
        <f t="shared" si="30"/>
        <v>2.0187302686447403E-2</v>
      </c>
      <c r="AG65" s="63">
        <f t="shared" si="31"/>
        <v>2.1538696274606008E-2</v>
      </c>
      <c r="AH65" s="63">
        <f t="shared" si="32"/>
        <v>2.1616208344113791E-2</v>
      </c>
      <c r="AI65" s="63">
        <f t="shared" si="0"/>
        <v>2.0632740012674712E-2</v>
      </c>
      <c r="AJ65" s="63">
        <f t="shared" si="33"/>
        <v>1.8227269118281979E-2</v>
      </c>
      <c r="AK65" s="63">
        <f t="shared" si="1"/>
        <v>2.1602837082506886E-2</v>
      </c>
      <c r="AL65" s="63">
        <f t="shared" si="34"/>
        <v>1.9470786133237206E-2</v>
      </c>
      <c r="AM65" s="63">
        <f t="shared" si="35"/>
        <v>1.9774932843071278E-2</v>
      </c>
      <c r="AN65" s="63">
        <f t="shared" si="36"/>
        <v>1.7969236012593176E-2</v>
      </c>
      <c r="AO65" s="63">
        <f t="shared" si="37"/>
        <v>2.0398495235433495E-2</v>
      </c>
      <c r="AQ65" s="13">
        <f t="shared" si="38"/>
        <v>1.8921812427161324E-4</v>
      </c>
      <c r="AR65" s="13">
        <f t="shared" si="39"/>
        <v>1.9057552400962027E-4</v>
      </c>
      <c r="AS65" s="13">
        <f t="shared" si="40"/>
        <v>1.9843082686474438E-4</v>
      </c>
      <c r="AT65" s="13">
        <f t="shared" si="41"/>
        <v>1.9947211906709057E-4</v>
      </c>
      <c r="AU65" s="13">
        <f t="shared" si="42"/>
        <v>2.0720052754492657E-4</v>
      </c>
      <c r="AV65" s="13">
        <f t="shared" si="43"/>
        <v>2.0962175370940967E-4</v>
      </c>
      <c r="AW65" s="13">
        <f t="shared" si="44"/>
        <v>2.0593740999105269E-4</v>
      </c>
      <c r="AX65" s="13">
        <f t="shared" si="45"/>
        <v>2.1564531528554833E-4</v>
      </c>
      <c r="AY65" s="13">
        <f t="shared" si="46"/>
        <v>2.2196175732954937E-4</v>
      </c>
      <c r="AZ65" s="13">
        <f t="shared" si="47"/>
        <v>2.221991261873593E-4</v>
      </c>
      <c r="BA65" s="13">
        <f t="shared" si="48"/>
        <v>2.1359596963542018E-4</v>
      </c>
      <c r="BB65" s="13">
        <f t="shared" si="49"/>
        <v>2.1298219804743058E-4</v>
      </c>
      <c r="BC65" s="13">
        <f t="shared" si="50"/>
        <v>2.1000353919649017E-4</v>
      </c>
      <c r="BD65" s="13">
        <f t="shared" si="51"/>
        <v>2.1026237606232924E-4</v>
      </c>
      <c r="BE65" s="13">
        <f t="shared" si="52"/>
        <v>2.1560200812624925E-4</v>
      </c>
      <c r="BF65" s="13">
        <f t="shared" si="53"/>
        <v>2.28331835499394E-4</v>
      </c>
      <c r="BG65" s="13">
        <f t="shared" si="54"/>
        <v>2.1979054371493411E-4</v>
      </c>
      <c r="BH65" s="13">
        <f t="shared" si="55"/>
        <v>2.1896969520207392E-4</v>
      </c>
      <c r="BI65" s="13">
        <f t="shared" si="56"/>
        <v>2.1071664759981761E-4</v>
      </c>
      <c r="BJ65" s="13">
        <f t="shared" si="57"/>
        <v>2.0110848100805394E-4</v>
      </c>
      <c r="BK65" s="13">
        <f t="shared" si="58"/>
        <v>1.9756496003429504E-4</v>
      </c>
      <c r="BL65" s="13">
        <f t="shared" si="59"/>
        <v>1.8981407320130833E-4</v>
      </c>
      <c r="BM65" s="13">
        <f t="shared" si="60"/>
        <v>1.8491538287307901E-4</v>
      </c>
      <c r="BN65" s="13">
        <f t="shared" si="61"/>
        <v>1.7982961064473598E-4</v>
      </c>
      <c r="BO65" s="13">
        <f t="shared" si="62"/>
        <v>1.7703456159811742E-4</v>
      </c>
      <c r="BP65" s="13">
        <f t="shared" si="63"/>
        <v>1.7780630991680722E-4</v>
      </c>
      <c r="BQ65" s="13">
        <f t="shared" si="64"/>
        <v>1.8423620886287074E-4</v>
      </c>
      <c r="BR65" s="13">
        <f t="shared" si="65"/>
        <v>1.8826950926028864E-4</v>
      </c>
    </row>
    <row r="66" spans="1:70" x14ac:dyDescent="0.2">
      <c r="A66" s="4">
        <v>64</v>
      </c>
      <c r="B66" s="6" t="s">
        <v>101</v>
      </c>
      <c r="C66" s="34">
        <v>960755</v>
      </c>
      <c r="D66" s="34">
        <v>1035359</v>
      </c>
      <c r="E66" s="34">
        <v>1126029</v>
      </c>
      <c r="F66" s="34">
        <v>1227752</v>
      </c>
      <c r="G66" s="34">
        <v>1283787</v>
      </c>
      <c r="H66" s="34">
        <v>1310048</v>
      </c>
      <c r="I66" s="34">
        <v>1357742</v>
      </c>
      <c r="J66" s="34">
        <v>1365366</v>
      </c>
      <c r="K66" s="34">
        <v>1373050</v>
      </c>
      <c r="L66" s="34">
        <v>1383510</v>
      </c>
      <c r="M66" s="34">
        <v>1399474</v>
      </c>
      <c r="N66" s="34">
        <v>1415388</v>
      </c>
      <c r="O66" s="34">
        <v>1433266</v>
      </c>
      <c r="P66" s="34">
        <v>1452327</v>
      </c>
      <c r="Q66" s="34">
        <v>1491434</v>
      </c>
      <c r="R66" s="34">
        <v>1459263</v>
      </c>
      <c r="S66" s="34">
        <v>1440781</v>
      </c>
      <c r="T66" s="34">
        <v>1437567</v>
      </c>
      <c r="U66" s="34">
        <v>1430822</v>
      </c>
      <c r="V66" s="34">
        <v>1435820</v>
      </c>
      <c r="W66" s="34">
        <v>1478847</v>
      </c>
      <c r="X66" s="34">
        <v>1497498</v>
      </c>
      <c r="Y66" s="34">
        <v>1489490</v>
      </c>
      <c r="Z66" s="34">
        <v>1506768</v>
      </c>
      <c r="AA66" s="34">
        <v>1526655</v>
      </c>
      <c r="AB66" s="34">
        <v>1550925</v>
      </c>
      <c r="AC66" s="34">
        <v>1579042</v>
      </c>
      <c r="AD66" s="34">
        <v>1612782</v>
      </c>
      <c r="AF66" s="63">
        <f t="shared" si="30"/>
        <v>0.22990746565473211</v>
      </c>
      <c r="AG66" s="63">
        <f t="shared" si="31"/>
        <v>0.26099795298799328</v>
      </c>
      <c r="AH66" s="63">
        <f t="shared" si="32"/>
        <v>0.27707683980213171</v>
      </c>
      <c r="AI66" s="63">
        <f t="shared" si="0"/>
        <v>0.28575750112775367</v>
      </c>
      <c r="AJ66" s="63">
        <f t="shared" si="33"/>
        <v>0.27964297698874274</v>
      </c>
      <c r="AK66" s="63">
        <f t="shared" si="1"/>
        <v>0.26944235697886892</v>
      </c>
      <c r="AL66" s="63">
        <f t="shared" si="34"/>
        <v>0.28294834831336396</v>
      </c>
      <c r="AM66" s="63">
        <f t="shared" si="35"/>
        <v>0.28206412212560433</v>
      </c>
      <c r="AN66" s="63">
        <f t="shared" si="36"/>
        <v>0.28320246462157189</v>
      </c>
      <c r="AO66" s="63">
        <f t="shared" si="37"/>
        <v>0.26604816960919914</v>
      </c>
      <c r="AQ66" s="13">
        <f t="shared" si="38"/>
        <v>1.8922304808278473E-3</v>
      </c>
      <c r="AR66" s="13">
        <f t="shared" si="39"/>
        <v>2.0014412184597855E-3</v>
      </c>
      <c r="AS66" s="13">
        <f t="shared" si="40"/>
        <v>2.1212416270499673E-3</v>
      </c>
      <c r="AT66" s="13">
        <f t="shared" si="41"/>
        <v>2.2671939745311847E-3</v>
      </c>
      <c r="AU66" s="13">
        <f t="shared" si="42"/>
        <v>2.3956746911335145E-3</v>
      </c>
      <c r="AV66" s="13">
        <f t="shared" si="43"/>
        <v>2.474361702619339E-3</v>
      </c>
      <c r="AW66" s="13">
        <f t="shared" si="44"/>
        <v>2.5345347254901365E-3</v>
      </c>
      <c r="AX66" s="13">
        <f t="shared" si="45"/>
        <v>2.5832597654825316E-3</v>
      </c>
      <c r="AY66" s="13">
        <f t="shared" si="46"/>
        <v>2.6197153986447569E-3</v>
      </c>
      <c r="AZ66" s="13">
        <f t="shared" si="47"/>
        <v>2.6379830184450328E-3</v>
      </c>
      <c r="BA66" s="13">
        <f t="shared" si="48"/>
        <v>2.6385559714852151E-3</v>
      </c>
      <c r="BB66" s="13">
        <f t="shared" si="49"/>
        <v>2.6458282997319231E-3</v>
      </c>
      <c r="BC66" s="13">
        <f t="shared" si="50"/>
        <v>2.672861491963384E-3</v>
      </c>
      <c r="BD66" s="13">
        <f t="shared" si="51"/>
        <v>2.6874040820159678E-3</v>
      </c>
      <c r="BE66" s="13">
        <f t="shared" si="52"/>
        <v>2.8228471573474648E-3</v>
      </c>
      <c r="BF66" s="13">
        <f t="shared" si="53"/>
        <v>2.9453026595215345E-3</v>
      </c>
      <c r="BG66" s="13">
        <f t="shared" si="54"/>
        <v>2.850366697547629E-3</v>
      </c>
      <c r="BH66" s="13">
        <f t="shared" si="55"/>
        <v>2.90519425412138E-3</v>
      </c>
      <c r="BI66" s="13">
        <f t="shared" si="56"/>
        <v>2.8752433258827604E-3</v>
      </c>
      <c r="BJ66" s="13">
        <f t="shared" si="57"/>
        <v>2.8413273952884962E-3</v>
      </c>
      <c r="BK66" s="13">
        <f t="shared" si="58"/>
        <v>2.8736080223052051E-3</v>
      </c>
      <c r="BL66" s="13">
        <f t="shared" si="59"/>
        <v>2.7997103725197516E-3</v>
      </c>
      <c r="BM66" s="13">
        <f t="shared" si="60"/>
        <v>2.7460305842974893E-3</v>
      </c>
      <c r="BN66" s="13">
        <f t="shared" si="61"/>
        <v>2.7367637238601681E-3</v>
      </c>
      <c r="BO66" s="13">
        <f t="shared" si="62"/>
        <v>2.7575266154815118E-3</v>
      </c>
      <c r="BP66" s="13">
        <f t="shared" si="63"/>
        <v>2.7946719149503346E-3</v>
      </c>
      <c r="BQ66" s="13">
        <f t="shared" si="64"/>
        <v>2.94387540821531E-3</v>
      </c>
      <c r="BR66" s="13">
        <f t="shared" si="65"/>
        <v>2.9462223528413239E-3</v>
      </c>
    </row>
    <row r="67" spans="1:70" x14ac:dyDescent="0.2">
      <c r="A67" s="4">
        <v>65</v>
      </c>
      <c r="B67" s="6" t="s">
        <v>102</v>
      </c>
      <c r="C67" s="34">
        <v>2474930</v>
      </c>
      <c r="D67" s="34">
        <v>2428803</v>
      </c>
      <c r="E67" s="34">
        <v>2540224</v>
      </c>
      <c r="F67" s="34">
        <v>2606163</v>
      </c>
      <c r="G67" s="34">
        <v>2676365</v>
      </c>
      <c r="H67" s="34">
        <v>2832551</v>
      </c>
      <c r="I67" s="34">
        <v>2716138</v>
      </c>
      <c r="J67" s="34">
        <v>2891763</v>
      </c>
      <c r="K67" s="34">
        <v>2980079</v>
      </c>
      <c r="L67" s="34">
        <v>2952672</v>
      </c>
      <c r="M67" s="34">
        <v>2912532</v>
      </c>
      <c r="N67" s="34">
        <v>2957500</v>
      </c>
      <c r="O67" s="34">
        <v>2982785</v>
      </c>
      <c r="P67" s="34">
        <v>3059099</v>
      </c>
      <c r="Q67" s="34">
        <v>3091819</v>
      </c>
      <c r="R67" s="34">
        <v>3114306</v>
      </c>
      <c r="S67" s="34">
        <v>2993579</v>
      </c>
      <c r="T67" s="34">
        <v>3085128</v>
      </c>
      <c r="U67" s="34">
        <v>3145487</v>
      </c>
      <c r="V67" s="34">
        <v>3223872</v>
      </c>
      <c r="W67" s="34">
        <v>3444515</v>
      </c>
      <c r="X67" s="34">
        <v>3626845</v>
      </c>
      <c r="Y67" s="34">
        <v>3804297</v>
      </c>
      <c r="Z67" s="34">
        <v>4065025</v>
      </c>
      <c r="AA67" s="34">
        <v>4228215</v>
      </c>
      <c r="AB67" s="34">
        <v>4379915</v>
      </c>
      <c r="AC67" s="34">
        <v>4498862</v>
      </c>
      <c r="AD67" s="34">
        <v>4801989</v>
      </c>
      <c r="AF67" s="63">
        <f t="shared" si="30"/>
        <v>0.49512803556544638</v>
      </c>
      <c r="AG67" s="63">
        <f t="shared" si="31"/>
        <v>0.5479515560189343</v>
      </c>
      <c r="AH67" s="63">
        <f t="shared" si="32"/>
        <v>0.5801944579300583</v>
      </c>
      <c r="AI67" s="63">
        <f t="shared" ref="AI67:AI102" si="66">AVERAGE(BG67:BL67)*100</f>
        <v>0.63885935156821005</v>
      </c>
      <c r="AJ67" s="63">
        <f t="shared" si="33"/>
        <v>0.75157817986691466</v>
      </c>
      <c r="AK67" s="63">
        <f t="shared" ref="AK67:AK102" si="67">AVERAGE(AW67:BG67)*100</f>
        <v>0.56509286516885093</v>
      </c>
      <c r="AL67" s="63">
        <f t="shared" si="34"/>
        <v>0.6967775569706075</v>
      </c>
      <c r="AM67" s="63">
        <f t="shared" si="35"/>
        <v>0.67073080068254698</v>
      </c>
      <c r="AN67" s="63">
        <f t="shared" si="36"/>
        <v>0.79723297422803052</v>
      </c>
      <c r="AO67" s="63">
        <f t="shared" si="37"/>
        <v>0.60584921629760669</v>
      </c>
      <c r="AQ67" s="13">
        <f t="shared" si="38"/>
        <v>4.8744351930671854E-3</v>
      </c>
      <c r="AR67" s="13">
        <f t="shared" si="39"/>
        <v>4.6950926545466674E-3</v>
      </c>
      <c r="AS67" s="13">
        <f t="shared" si="40"/>
        <v>4.7853375808539359E-3</v>
      </c>
      <c r="AT67" s="13">
        <f t="shared" si="41"/>
        <v>4.8125981877823179E-3</v>
      </c>
      <c r="AU67" s="13">
        <f t="shared" si="42"/>
        <v>4.994364247913048E-3</v>
      </c>
      <c r="AV67" s="13">
        <f t="shared" si="43"/>
        <v>5.3499991718747031E-3</v>
      </c>
      <c r="AW67" s="13">
        <f t="shared" si="44"/>
        <v>5.0702902909561089E-3</v>
      </c>
      <c r="AX67" s="13">
        <f t="shared" si="45"/>
        <v>5.4711886843608693E-3</v>
      </c>
      <c r="AY67" s="13">
        <f t="shared" si="46"/>
        <v>5.6858518229327901E-3</v>
      </c>
      <c r="AZ67" s="13">
        <f t="shared" si="47"/>
        <v>5.6299546769001544E-3</v>
      </c>
      <c r="BA67" s="13">
        <f t="shared" si="48"/>
        <v>5.4912622176201747E-3</v>
      </c>
      <c r="BB67" s="13">
        <f t="shared" si="49"/>
        <v>5.5285456683659626E-3</v>
      </c>
      <c r="BC67" s="13">
        <f t="shared" si="50"/>
        <v>5.5625202616304322E-3</v>
      </c>
      <c r="BD67" s="13">
        <f t="shared" si="51"/>
        <v>5.6605951276062242E-3</v>
      </c>
      <c r="BE67" s="13">
        <f t="shared" si="52"/>
        <v>5.851906604772911E-3</v>
      </c>
      <c r="BF67" s="13">
        <f t="shared" si="53"/>
        <v>6.2857577724946588E-3</v>
      </c>
      <c r="BG67" s="13">
        <f t="shared" si="54"/>
        <v>5.9223420409333094E-3</v>
      </c>
      <c r="BH67" s="13">
        <f t="shared" si="55"/>
        <v>6.2347675891481829E-3</v>
      </c>
      <c r="BI67" s="13">
        <f t="shared" si="56"/>
        <v>6.3208704530689254E-3</v>
      </c>
      <c r="BJ67" s="13">
        <f t="shared" si="57"/>
        <v>6.3796825733751549E-3</v>
      </c>
      <c r="BK67" s="13">
        <f t="shared" si="58"/>
        <v>6.6931778182263701E-3</v>
      </c>
      <c r="BL67" s="13">
        <f t="shared" si="59"/>
        <v>6.7807206193406591E-3</v>
      </c>
      <c r="BM67" s="13">
        <f t="shared" si="60"/>
        <v>7.0136193688787336E-3</v>
      </c>
      <c r="BN67" s="13">
        <f t="shared" si="61"/>
        <v>7.3833615769545681E-3</v>
      </c>
      <c r="BO67" s="13">
        <f t="shared" si="62"/>
        <v>7.637230021503327E-3</v>
      </c>
      <c r="BP67" s="13">
        <f t="shared" si="63"/>
        <v>7.8923387271271628E-3</v>
      </c>
      <c r="BQ67" s="13">
        <f t="shared" si="64"/>
        <v>8.3874204782104257E-3</v>
      </c>
      <c r="BR67" s="13">
        <f t="shared" si="65"/>
        <v>8.7722502668669145E-3</v>
      </c>
    </row>
    <row r="68" spans="1:70" x14ac:dyDescent="0.2">
      <c r="A68" s="4">
        <v>66</v>
      </c>
      <c r="B68" s="6" t="s">
        <v>103</v>
      </c>
      <c r="C68" s="34">
        <v>23602019</v>
      </c>
      <c r="D68" s="34">
        <v>22077011</v>
      </c>
      <c r="E68" s="34">
        <v>24085096</v>
      </c>
      <c r="F68" s="34">
        <v>22899759</v>
      </c>
      <c r="G68" s="34">
        <v>20500489</v>
      </c>
      <c r="H68" s="34">
        <v>20243349</v>
      </c>
      <c r="I68" s="34">
        <v>20280289</v>
      </c>
      <c r="J68" s="34">
        <v>19284647</v>
      </c>
      <c r="K68" s="34">
        <v>18313851</v>
      </c>
      <c r="L68" s="34">
        <v>18161597</v>
      </c>
      <c r="M68" s="34">
        <v>18087201</v>
      </c>
      <c r="N68" s="34">
        <v>17863895</v>
      </c>
      <c r="O68" s="34">
        <v>18404591</v>
      </c>
      <c r="P68" s="34">
        <v>17423209</v>
      </c>
      <c r="Q68" s="34">
        <v>16727152</v>
      </c>
      <c r="R68" s="34">
        <v>15590140</v>
      </c>
      <c r="S68" s="34">
        <v>14405861</v>
      </c>
      <c r="T68" s="34">
        <v>14648449</v>
      </c>
      <c r="U68" s="34">
        <v>14972771</v>
      </c>
      <c r="V68" s="34">
        <v>16200879</v>
      </c>
      <c r="W68" s="34">
        <v>16862375</v>
      </c>
      <c r="X68" s="34">
        <v>17927366</v>
      </c>
      <c r="Y68" s="34">
        <v>18798270</v>
      </c>
      <c r="Z68" s="34">
        <v>19573054</v>
      </c>
      <c r="AA68" s="34">
        <v>19313700</v>
      </c>
      <c r="AB68" s="34">
        <v>19390145</v>
      </c>
      <c r="AC68" s="34">
        <v>19103407</v>
      </c>
      <c r="AD68" s="34">
        <v>18811841</v>
      </c>
      <c r="AF68" s="63">
        <f t="shared" ref="AF68:AF102" si="68">AVERAGE(AR68:AW68)*100</f>
        <v>4.0780772189021866</v>
      </c>
      <c r="AG68" s="63">
        <f t="shared" ref="AG68:AG102" si="69">AVERAGE(AW68:BB68)*100</f>
        <v>3.5235067461533105</v>
      </c>
      <c r="AH68" s="63">
        <f t="shared" ref="AH68:AH102" si="70">AVERAGE(BB68:BG68)*100</f>
        <v>3.1930277153919704</v>
      </c>
      <c r="AI68" s="63">
        <f t="shared" si="66"/>
        <v>3.1088904658838872</v>
      </c>
      <c r="AJ68" s="63">
        <f t="shared" ref="AJ68:AJ102" si="71">AVERAGE(BL68:BQ68)*100</f>
        <v>3.4860807834408272</v>
      </c>
      <c r="AK68" s="63">
        <f t="shared" si="67"/>
        <v>3.3599867236726837</v>
      </c>
      <c r="AL68" s="63">
        <f t="shared" ref="AL68:AL102" si="72">AVERAGE(BG68:BQ68)*100</f>
        <v>3.2925583073361375</v>
      </c>
      <c r="AM68" s="63">
        <f t="shared" ref="AM68:AM102" si="73">AVERAGE(BG68:BO68)*100</f>
        <v>3.2402918027806704</v>
      </c>
      <c r="AN68" s="63">
        <f t="shared" ref="AN68:AN102" si="74">AVERAGE(BO68:BQ68)*100</f>
        <v>3.5146866120863747</v>
      </c>
      <c r="AO68" s="63">
        <f t="shared" ref="AO68:AO102" si="75">AVERAGE(AR68:BQ68)*100</f>
        <v>3.500411524109849</v>
      </c>
      <c r="AQ68" s="13">
        <f t="shared" si="38"/>
        <v>4.64847539288143E-2</v>
      </c>
      <c r="AR68" s="13">
        <f t="shared" si="39"/>
        <v>4.2676829771885971E-2</v>
      </c>
      <c r="AS68" s="13">
        <f t="shared" si="40"/>
        <v>4.5372106958785838E-2</v>
      </c>
      <c r="AT68" s="13">
        <f t="shared" si="41"/>
        <v>4.2287201016993882E-2</v>
      </c>
      <c r="AU68" s="13">
        <f t="shared" si="42"/>
        <v>3.8255958857007437E-2</v>
      </c>
      <c r="AV68" s="13">
        <f t="shared" si="43"/>
        <v>3.8234757427481662E-2</v>
      </c>
      <c r="AW68" s="13">
        <f t="shared" si="44"/>
        <v>3.7857779101976401E-2</v>
      </c>
      <c r="AX68" s="13">
        <f t="shared" si="45"/>
        <v>3.6486372655122078E-2</v>
      </c>
      <c r="AY68" s="13">
        <f t="shared" si="46"/>
        <v>3.4941974052791723E-2</v>
      </c>
      <c r="AZ68" s="13">
        <f t="shared" si="47"/>
        <v>3.4629301178771568E-2</v>
      </c>
      <c r="BA68" s="13">
        <f t="shared" si="48"/>
        <v>3.410144969181518E-2</v>
      </c>
      <c r="BB68" s="13">
        <f t="shared" si="49"/>
        <v>3.3393528088721681E-2</v>
      </c>
      <c r="BC68" s="13">
        <f t="shared" si="50"/>
        <v>3.4322255993818225E-2</v>
      </c>
      <c r="BD68" s="13">
        <f t="shared" si="51"/>
        <v>3.2240124289101113E-2</v>
      </c>
      <c r="BE68" s="13">
        <f t="shared" si="52"/>
        <v>3.1659593031752635E-2</v>
      </c>
      <c r="BF68" s="13">
        <f t="shared" si="53"/>
        <v>3.1466350345560092E-2</v>
      </c>
      <c r="BG68" s="13">
        <f t="shared" si="54"/>
        <v>2.8499811174564481E-2</v>
      </c>
      <c r="BH68" s="13">
        <f t="shared" si="55"/>
        <v>2.9603204488270862E-2</v>
      </c>
      <c r="BI68" s="13">
        <f t="shared" si="56"/>
        <v>3.0087851520119863E-2</v>
      </c>
      <c r="BJ68" s="13">
        <f t="shared" si="57"/>
        <v>3.2059729861998086E-2</v>
      </c>
      <c r="BK68" s="13">
        <f t="shared" si="58"/>
        <v>3.2765969755572236E-2</v>
      </c>
      <c r="BL68" s="13">
        <f t="shared" si="59"/>
        <v>3.3516861152507668E-2</v>
      </c>
      <c r="BM68" s="13">
        <f t="shared" si="60"/>
        <v>3.4656576648303759E-2</v>
      </c>
      <c r="BN68" s="13">
        <f t="shared" si="61"/>
        <v>3.5550810843046947E-2</v>
      </c>
      <c r="BO68" s="13">
        <f t="shared" si="62"/>
        <v>3.4885446805876429E-2</v>
      </c>
      <c r="BP68" s="13">
        <f t="shared" si="63"/>
        <v>3.4939854382587586E-2</v>
      </c>
      <c r="BQ68" s="13">
        <f t="shared" si="64"/>
        <v>3.5615297174127231E-2</v>
      </c>
      <c r="BR68" s="13">
        <f t="shared" si="65"/>
        <v>3.4365380102392561E-2</v>
      </c>
    </row>
    <row r="69" spans="1:70" x14ac:dyDescent="0.2">
      <c r="A69" s="4">
        <v>67</v>
      </c>
      <c r="B69" s="6" t="s">
        <v>104</v>
      </c>
      <c r="C69" s="34">
        <v>16742603</v>
      </c>
      <c r="D69" s="34">
        <v>17525778</v>
      </c>
      <c r="E69" s="34">
        <v>17120018</v>
      </c>
      <c r="F69" s="34">
        <v>16372363</v>
      </c>
      <c r="G69" s="34">
        <v>17450187</v>
      </c>
      <c r="H69" s="34">
        <v>16510591</v>
      </c>
      <c r="I69" s="34">
        <v>15415439</v>
      </c>
      <c r="J69" s="34">
        <v>14729243</v>
      </c>
      <c r="K69" s="34">
        <v>13644184</v>
      </c>
      <c r="L69" s="34">
        <v>12587326</v>
      </c>
      <c r="M69" s="34">
        <v>11720968</v>
      </c>
      <c r="N69" s="34">
        <v>10913448</v>
      </c>
      <c r="O69" s="34">
        <v>10302966</v>
      </c>
      <c r="P69" s="34">
        <v>9655410</v>
      </c>
      <c r="Q69" s="34">
        <v>9196289</v>
      </c>
      <c r="R69" s="34">
        <v>9333463</v>
      </c>
      <c r="S69" s="34">
        <v>9058784</v>
      </c>
      <c r="T69" s="34">
        <v>8963185</v>
      </c>
      <c r="U69" s="34">
        <v>8474781</v>
      </c>
      <c r="V69" s="34">
        <v>9149783</v>
      </c>
      <c r="W69" s="34">
        <v>9554505</v>
      </c>
      <c r="X69" s="34">
        <v>9967302</v>
      </c>
      <c r="Y69" s="34">
        <v>10483228</v>
      </c>
      <c r="Z69" s="34">
        <v>10549876</v>
      </c>
      <c r="AA69" s="34">
        <v>10734342</v>
      </c>
      <c r="AB69" s="34">
        <v>11043833</v>
      </c>
      <c r="AC69" s="34">
        <v>11705809</v>
      </c>
      <c r="AD69" s="34">
        <v>11344520</v>
      </c>
      <c r="AF69" s="63">
        <f t="shared" si="68"/>
        <v>3.1481380393839116</v>
      </c>
      <c r="AG69" s="63">
        <f t="shared" si="69"/>
        <v>2.4862766559546992</v>
      </c>
      <c r="AH69" s="63">
        <f t="shared" si="70"/>
        <v>1.8607762363170046</v>
      </c>
      <c r="AI69" s="63">
        <f t="shared" si="66"/>
        <v>1.8062045371877378</v>
      </c>
      <c r="AJ69" s="63">
        <f t="shared" si="71"/>
        <v>1.9706083457212562</v>
      </c>
      <c r="AK69" s="63">
        <f t="shared" si="67"/>
        <v>2.185657542661267</v>
      </c>
      <c r="AL69" s="63">
        <f t="shared" si="72"/>
        <v>1.890672584394347</v>
      </c>
      <c r="AM69" s="63">
        <f t="shared" si="73"/>
        <v>1.8472225978231991</v>
      </c>
      <c r="AN69" s="63">
        <f t="shared" si="74"/>
        <v>2.0370966019094454</v>
      </c>
      <c r="AO69" s="63">
        <f t="shared" si="75"/>
        <v>2.2714874525366238</v>
      </c>
      <c r="AQ69" s="13">
        <f t="shared" si="38"/>
        <v>3.2974966276521855E-2</v>
      </c>
      <c r="AR69" s="13">
        <f t="shared" si="39"/>
        <v>3.3878890775833025E-2</v>
      </c>
      <c r="AS69" s="13">
        <f t="shared" si="40"/>
        <v>3.2251118610128804E-2</v>
      </c>
      <c r="AT69" s="13">
        <f t="shared" si="41"/>
        <v>3.023356731851165E-2</v>
      </c>
      <c r="AU69" s="13">
        <f t="shared" si="42"/>
        <v>3.2563790840261717E-2</v>
      </c>
      <c r="AV69" s="13">
        <f t="shared" si="43"/>
        <v>3.1184486414247061E-2</v>
      </c>
      <c r="AW69" s="13">
        <f t="shared" si="44"/>
        <v>2.8776428404052423E-2</v>
      </c>
      <c r="AX69" s="13">
        <f t="shared" si="45"/>
        <v>2.7867590681117899E-2</v>
      </c>
      <c r="AY69" s="13">
        <f t="shared" si="46"/>
        <v>2.6032467081856022E-2</v>
      </c>
      <c r="AZ69" s="13">
        <f t="shared" si="47"/>
        <v>2.4000659363236726E-2</v>
      </c>
      <c r="BA69" s="13">
        <f t="shared" si="48"/>
        <v>2.2098609983456013E-2</v>
      </c>
      <c r="BB69" s="13">
        <f t="shared" si="49"/>
        <v>2.0400843843562867E-2</v>
      </c>
      <c r="BC69" s="13">
        <f t="shared" si="50"/>
        <v>1.9213740557864359E-2</v>
      </c>
      <c r="BD69" s="13">
        <f t="shared" si="51"/>
        <v>1.786649166994609E-2</v>
      </c>
      <c r="BE69" s="13">
        <f t="shared" si="52"/>
        <v>1.7405878008544637E-2</v>
      </c>
      <c r="BF69" s="13">
        <f t="shared" si="53"/>
        <v>1.8838189823524507E-2</v>
      </c>
      <c r="BG69" s="13">
        <f t="shared" si="54"/>
        <v>1.792143027557783E-2</v>
      </c>
      <c r="BH69" s="13">
        <f t="shared" si="55"/>
        <v>1.8113794738350938E-2</v>
      </c>
      <c r="BI69" s="13">
        <f t="shared" si="56"/>
        <v>1.703011101909813E-2</v>
      </c>
      <c r="BJ69" s="13">
        <f t="shared" si="57"/>
        <v>1.8106398503186304E-2</v>
      </c>
      <c r="BK69" s="13">
        <f t="shared" si="58"/>
        <v>1.8565749003889648E-2</v>
      </c>
      <c r="BL69" s="13">
        <f t="shared" si="59"/>
        <v>1.8634788691161436E-2</v>
      </c>
      <c r="BM69" s="13">
        <f t="shared" si="60"/>
        <v>1.9326927142957522E-2</v>
      </c>
      <c r="BN69" s="13">
        <f t="shared" si="61"/>
        <v>1.9161886851873026E-2</v>
      </c>
      <c r="BO69" s="13">
        <f t="shared" si="62"/>
        <v>1.9388947577993091E-2</v>
      </c>
      <c r="BP69" s="13">
        <f t="shared" si="63"/>
        <v>1.9900311052115156E-2</v>
      </c>
      <c r="BQ69" s="13">
        <f t="shared" si="64"/>
        <v>2.1823639427175117E-2</v>
      </c>
      <c r="BR69" s="13">
        <f t="shared" si="65"/>
        <v>2.0724114236304384E-2</v>
      </c>
    </row>
    <row r="70" spans="1:70" x14ac:dyDescent="0.2">
      <c r="A70" s="4">
        <v>68</v>
      </c>
      <c r="B70" s="6" t="s">
        <v>105</v>
      </c>
      <c r="C70" s="34">
        <v>41392325</v>
      </c>
      <c r="D70" s="34">
        <v>43143338</v>
      </c>
      <c r="E70" s="34">
        <v>43478287</v>
      </c>
      <c r="F70" s="34">
        <v>46509205</v>
      </c>
      <c r="G70" s="34">
        <v>45537253</v>
      </c>
      <c r="H70" s="34">
        <v>45275442</v>
      </c>
      <c r="I70" s="34">
        <v>43861525</v>
      </c>
      <c r="J70" s="34">
        <v>43404346</v>
      </c>
      <c r="K70" s="34">
        <v>42404763</v>
      </c>
      <c r="L70" s="34">
        <v>42082950</v>
      </c>
      <c r="M70" s="34">
        <v>46401105</v>
      </c>
      <c r="N70" s="34">
        <v>50113238</v>
      </c>
      <c r="O70" s="34">
        <v>48603505</v>
      </c>
      <c r="P70" s="34">
        <v>46723017</v>
      </c>
      <c r="Q70" s="34">
        <v>47139760</v>
      </c>
      <c r="R70" s="34">
        <v>40221863</v>
      </c>
      <c r="S70" s="34">
        <v>41447222</v>
      </c>
      <c r="T70" s="34">
        <v>43151798</v>
      </c>
      <c r="U70" s="34">
        <v>42087303</v>
      </c>
      <c r="V70" s="34">
        <v>41517869</v>
      </c>
      <c r="W70" s="34">
        <v>38433326</v>
      </c>
      <c r="X70" s="34">
        <v>37398316</v>
      </c>
      <c r="Y70" s="34">
        <v>37220196</v>
      </c>
      <c r="Z70" s="34">
        <v>38755766</v>
      </c>
      <c r="AA70" s="34">
        <v>38528150</v>
      </c>
      <c r="AB70" s="34">
        <v>36611391</v>
      </c>
      <c r="AC70" s="34">
        <v>36389644</v>
      </c>
      <c r="AD70" s="34">
        <v>41362805</v>
      </c>
      <c r="AF70" s="63">
        <f t="shared" si="68"/>
        <v>8.3926533753214994</v>
      </c>
      <c r="AG70" s="63">
        <f t="shared" si="69"/>
        <v>8.4384637273092142</v>
      </c>
      <c r="AH70" s="63">
        <f t="shared" si="70"/>
        <v>8.7195846188350945</v>
      </c>
      <c r="AI70" s="63">
        <f t="shared" si="66"/>
        <v>8.0089629583844424</v>
      </c>
      <c r="AJ70" s="63">
        <f t="shared" si="71"/>
        <v>6.8722905287269471</v>
      </c>
      <c r="AK70" s="63">
        <f t="shared" si="67"/>
        <v>8.5073153128428967</v>
      </c>
      <c r="AL70" s="63">
        <f t="shared" si="72"/>
        <v>7.4814146775401271</v>
      </c>
      <c r="AM70" s="63">
        <f t="shared" si="73"/>
        <v>7.6571262472847081</v>
      </c>
      <c r="AN70" s="63">
        <f t="shared" si="74"/>
        <v>6.7801958393853985</v>
      </c>
      <c r="AO70" s="63">
        <f t="shared" si="75"/>
        <v>8.0709420422022706</v>
      </c>
      <c r="AQ70" s="13">
        <f t="shared" si="38"/>
        <v>8.1523196899659658E-2</v>
      </c>
      <c r="AR70" s="13">
        <f t="shared" si="39"/>
        <v>8.339991729935449E-2</v>
      </c>
      <c r="AS70" s="13">
        <f t="shared" si="40"/>
        <v>8.1905485788754506E-2</v>
      </c>
      <c r="AT70" s="13">
        <f t="shared" si="41"/>
        <v>8.5884925731121317E-2</v>
      </c>
      <c r="AU70" s="13">
        <f t="shared" si="42"/>
        <v>8.4977059680339265E-2</v>
      </c>
      <c r="AV70" s="13">
        <f t="shared" si="43"/>
        <v>8.5514286311618462E-2</v>
      </c>
      <c r="AW70" s="13">
        <f t="shared" si="44"/>
        <v>8.1877527708101958E-2</v>
      </c>
      <c r="AX70" s="13">
        <f t="shared" si="45"/>
        <v>8.2120618697757719E-2</v>
      </c>
      <c r="AY70" s="13">
        <f t="shared" si="46"/>
        <v>8.0906311210066223E-2</v>
      </c>
      <c r="AZ70" s="13">
        <f t="shared" si="47"/>
        <v>8.024091438881642E-2</v>
      </c>
      <c r="BA70" s="13">
        <f t="shared" si="48"/>
        <v>8.7484235277870456E-2</v>
      </c>
      <c r="BB70" s="13">
        <f t="shared" si="49"/>
        <v>9.3678216355939994E-2</v>
      </c>
      <c r="BC70" s="13">
        <f t="shared" si="50"/>
        <v>9.0639446473264412E-2</v>
      </c>
      <c r="BD70" s="13">
        <f t="shared" si="51"/>
        <v>8.645685621068909E-2</v>
      </c>
      <c r="BE70" s="13">
        <f t="shared" si="52"/>
        <v>8.9221740629516114E-2</v>
      </c>
      <c r="BF70" s="13">
        <f t="shared" si="53"/>
        <v>8.1181774679965721E-2</v>
      </c>
      <c r="BG70" s="13">
        <f t="shared" si="54"/>
        <v>8.1997042780730334E-2</v>
      </c>
      <c r="BH70" s="13">
        <f t="shared" si="55"/>
        <v>8.7205921953276935E-2</v>
      </c>
      <c r="BI70" s="13">
        <f t="shared" si="56"/>
        <v>8.4574627071120984E-2</v>
      </c>
      <c r="BJ70" s="13">
        <f t="shared" si="57"/>
        <v>8.2159225100429722E-2</v>
      </c>
      <c r="BK70" s="13">
        <f t="shared" si="58"/>
        <v>7.4681365900239313E-2</v>
      </c>
      <c r="BL70" s="13">
        <f t="shared" si="59"/>
        <v>6.9919594697269299E-2</v>
      </c>
      <c r="BM70" s="13">
        <f t="shared" si="60"/>
        <v>6.8619323774947852E-2</v>
      </c>
      <c r="BN70" s="13">
        <f t="shared" si="61"/>
        <v>7.0392638069837754E-2</v>
      </c>
      <c r="BO70" s="13">
        <f t="shared" si="62"/>
        <v>6.9591622907771572E-2</v>
      </c>
      <c r="BP70" s="13">
        <f t="shared" si="63"/>
        <v>6.5971485529581014E-2</v>
      </c>
      <c r="BQ70" s="13">
        <f t="shared" si="64"/>
        <v>6.7842766744209346E-2</v>
      </c>
      <c r="BR70" s="13">
        <f t="shared" si="65"/>
        <v>7.5561372006394456E-2</v>
      </c>
    </row>
    <row r="71" spans="1:70" x14ac:dyDescent="0.2">
      <c r="A71" s="4">
        <v>69</v>
      </c>
      <c r="B71" s="6" t="s">
        <v>106</v>
      </c>
      <c r="C71" s="34">
        <v>27771883</v>
      </c>
      <c r="D71" s="34">
        <v>28614472</v>
      </c>
      <c r="E71" s="34">
        <v>28540018</v>
      </c>
      <c r="F71" s="34">
        <v>28016046</v>
      </c>
      <c r="G71" s="34">
        <v>26539337</v>
      </c>
      <c r="H71" s="34">
        <v>26281088</v>
      </c>
      <c r="I71" s="34">
        <v>25923145</v>
      </c>
      <c r="J71" s="34">
        <v>26769099</v>
      </c>
      <c r="K71" s="34">
        <v>27099289</v>
      </c>
      <c r="L71" s="34">
        <v>27228166</v>
      </c>
      <c r="M71" s="34">
        <v>26899146</v>
      </c>
      <c r="N71" s="34">
        <v>25068183</v>
      </c>
      <c r="O71" s="34">
        <v>23947836</v>
      </c>
      <c r="P71" s="34">
        <v>24225941</v>
      </c>
      <c r="Q71" s="34">
        <v>24556676</v>
      </c>
      <c r="R71" s="34">
        <v>25526373</v>
      </c>
      <c r="S71" s="34">
        <v>26172808</v>
      </c>
      <c r="T71" s="34">
        <v>25704916</v>
      </c>
      <c r="U71" s="34">
        <v>27942815</v>
      </c>
      <c r="V71" s="34">
        <v>29581577</v>
      </c>
      <c r="W71" s="34">
        <v>31107714</v>
      </c>
      <c r="X71" s="34">
        <v>32805272</v>
      </c>
      <c r="Y71" s="34">
        <v>33071698</v>
      </c>
      <c r="Z71" s="34">
        <v>33213993</v>
      </c>
      <c r="AA71" s="34">
        <v>32119748</v>
      </c>
      <c r="AB71" s="34">
        <v>32713134</v>
      </c>
      <c r="AC71" s="34">
        <v>32340917</v>
      </c>
      <c r="AD71" s="34">
        <v>33554789</v>
      </c>
      <c r="AF71" s="63">
        <f t="shared" si="68"/>
        <v>5.1394809720496166</v>
      </c>
      <c r="AG71" s="63">
        <f t="shared" si="69"/>
        <v>5.0039246665135853</v>
      </c>
      <c r="AH71" s="63">
        <f t="shared" si="70"/>
        <v>4.7687846814672303</v>
      </c>
      <c r="AI71" s="63">
        <f t="shared" si="66"/>
        <v>5.6699210439173422</v>
      </c>
      <c r="AJ71" s="63">
        <f t="shared" si="71"/>
        <v>5.9981447865567272</v>
      </c>
      <c r="AK71" s="63">
        <f t="shared" si="67"/>
        <v>4.9045621432743873</v>
      </c>
      <c r="AL71" s="63">
        <f t="shared" si="72"/>
        <v>5.8068315793681053</v>
      </c>
      <c r="AM71" s="63">
        <f t="shared" si="73"/>
        <v>5.7723317392550335</v>
      </c>
      <c r="AN71" s="63">
        <f t="shared" si="74"/>
        <v>5.9086012905178817</v>
      </c>
      <c r="AO71" s="63">
        <f t="shared" si="75"/>
        <v>5.3325068514218561</v>
      </c>
      <c r="AQ71" s="13">
        <f t="shared" si="38"/>
        <v>5.4697403107540128E-2</v>
      </c>
      <c r="AR71" s="13">
        <f t="shared" si="39"/>
        <v>5.5314324505088011E-2</v>
      </c>
      <c r="AS71" s="13">
        <f t="shared" si="40"/>
        <v>5.3764400577920597E-2</v>
      </c>
      <c r="AT71" s="13">
        <f t="shared" si="41"/>
        <v>5.1735049652852125E-2</v>
      </c>
      <c r="AU71" s="13">
        <f t="shared" si="42"/>
        <v>4.9525052029942077E-2</v>
      </c>
      <c r="AV71" s="13">
        <f t="shared" si="43"/>
        <v>4.9638576334889009E-2</v>
      </c>
      <c r="AW71" s="13">
        <f t="shared" si="44"/>
        <v>4.8391455222285239E-2</v>
      </c>
      <c r="AX71" s="13">
        <f t="shared" si="45"/>
        <v>5.06468861865014E-2</v>
      </c>
      <c r="AY71" s="13">
        <f t="shared" si="46"/>
        <v>5.1704180245165487E-2</v>
      </c>
      <c r="AZ71" s="13">
        <f t="shared" si="47"/>
        <v>5.1916819922806785E-2</v>
      </c>
      <c r="BA71" s="13">
        <f t="shared" si="48"/>
        <v>5.0715413295390012E-2</v>
      </c>
      <c r="BB71" s="13">
        <f t="shared" si="49"/>
        <v>4.6860725118666187E-2</v>
      </c>
      <c r="BC71" s="13">
        <f t="shared" si="50"/>
        <v>4.4659713312291259E-2</v>
      </c>
      <c r="BD71" s="13">
        <f t="shared" si="51"/>
        <v>4.4827984836801907E-2</v>
      </c>
      <c r="BE71" s="13">
        <f t="shared" si="52"/>
        <v>4.6478585737285534E-2</v>
      </c>
      <c r="BF71" s="13">
        <f t="shared" si="53"/>
        <v>5.1521140661305531E-2</v>
      </c>
      <c r="BG71" s="13">
        <f t="shared" si="54"/>
        <v>5.1778931221683359E-2</v>
      </c>
      <c r="BH71" s="13">
        <f t="shared" si="55"/>
        <v>5.1947334813523635E-2</v>
      </c>
      <c r="BI71" s="13">
        <f t="shared" si="56"/>
        <v>5.6151214012034122E-2</v>
      </c>
      <c r="BJ71" s="13">
        <f t="shared" si="57"/>
        <v>5.8538636546319238E-2</v>
      </c>
      <c r="BK71" s="13">
        <f t="shared" si="58"/>
        <v>6.0446669943527584E-2</v>
      </c>
      <c r="BL71" s="13">
        <f t="shared" si="59"/>
        <v>6.1332476097952573E-2</v>
      </c>
      <c r="BM71" s="13">
        <f t="shared" si="60"/>
        <v>6.0971133866390581E-2</v>
      </c>
      <c r="BN71" s="13">
        <f t="shared" si="61"/>
        <v>6.0327038513524021E-2</v>
      </c>
      <c r="BO71" s="13">
        <f t="shared" si="62"/>
        <v>5.8016421517997886E-2</v>
      </c>
      <c r="BP71" s="13">
        <f t="shared" si="63"/>
        <v>5.8947065035257602E-2</v>
      </c>
      <c r="BQ71" s="13">
        <f t="shared" si="64"/>
        <v>6.0294552162280961E-2</v>
      </c>
      <c r="BR71" s="13">
        <f t="shared" si="65"/>
        <v>6.1297726163036401E-2</v>
      </c>
    </row>
    <row r="72" spans="1:70" x14ac:dyDescent="0.2">
      <c r="A72" s="4">
        <v>70</v>
      </c>
      <c r="B72" s="6" t="s">
        <v>107</v>
      </c>
      <c r="C72" s="34">
        <v>4535542</v>
      </c>
      <c r="D72" s="34">
        <v>4637312</v>
      </c>
      <c r="E72" s="34">
        <v>4855053</v>
      </c>
      <c r="F72" s="34">
        <v>4887422</v>
      </c>
      <c r="G72" s="34">
        <v>4864081</v>
      </c>
      <c r="H72" s="34">
        <v>4902157</v>
      </c>
      <c r="I72" s="34">
        <v>4751772</v>
      </c>
      <c r="J72" s="34">
        <v>4701965</v>
      </c>
      <c r="K72" s="34">
        <v>4666761</v>
      </c>
      <c r="L72" s="34">
        <v>4684617</v>
      </c>
      <c r="M72" s="34">
        <v>4656131</v>
      </c>
      <c r="N72" s="34">
        <v>4757783</v>
      </c>
      <c r="O72" s="34">
        <v>4787272</v>
      </c>
      <c r="P72" s="34">
        <v>4851955</v>
      </c>
      <c r="Q72" s="34">
        <v>4830700</v>
      </c>
      <c r="R72" s="34">
        <v>4660373</v>
      </c>
      <c r="S72" s="34">
        <v>4605133</v>
      </c>
      <c r="T72" s="34">
        <v>4665592</v>
      </c>
      <c r="U72" s="34">
        <v>4793127</v>
      </c>
      <c r="V72" s="34">
        <v>4880281</v>
      </c>
      <c r="W72" s="34">
        <v>5028308</v>
      </c>
      <c r="X72" s="34">
        <v>5207402</v>
      </c>
      <c r="Y72" s="34">
        <v>5350237</v>
      </c>
      <c r="Z72" s="34">
        <v>5490376</v>
      </c>
      <c r="AA72" s="34">
        <v>5481690</v>
      </c>
      <c r="AB72" s="34">
        <v>5349353</v>
      </c>
      <c r="AC72" s="34">
        <v>2571118</v>
      </c>
      <c r="AD72" s="34">
        <v>2657025</v>
      </c>
      <c r="AF72" s="63">
        <f t="shared" si="68"/>
        <v>0.90569559662151655</v>
      </c>
      <c r="AG72" s="63">
        <f t="shared" si="69"/>
        <v>0.88791849520156363</v>
      </c>
      <c r="AH72" s="63">
        <f t="shared" si="70"/>
        <v>0.90765945972280138</v>
      </c>
      <c r="AI72" s="63">
        <f t="shared" si="66"/>
        <v>0.95558451245782461</v>
      </c>
      <c r="AJ72" s="63">
        <f t="shared" si="71"/>
        <v>0.89842768718939769</v>
      </c>
      <c r="AK72" s="63">
        <f t="shared" si="67"/>
        <v>0.89855279337786331</v>
      </c>
      <c r="AL72" s="63">
        <f t="shared" si="72"/>
        <v>0.92277285945416898</v>
      </c>
      <c r="AM72" s="63">
        <f t="shared" si="73"/>
        <v>0.96747069813648534</v>
      </c>
      <c r="AN72" s="63">
        <f t="shared" si="74"/>
        <v>0.81113252973765648</v>
      </c>
      <c r="AO72" s="63">
        <f t="shared" si="75"/>
        <v>0.91041052129551248</v>
      </c>
      <c r="AQ72" s="13">
        <f t="shared" ref="AQ72:AX72" si="76">C72/C$111</f>
        <v>8.9328609473537952E-3</v>
      </c>
      <c r="AR72" s="13">
        <f t="shared" si="76"/>
        <v>8.9643373744355201E-3</v>
      </c>
      <c r="AS72" s="13">
        <f t="shared" si="76"/>
        <v>9.1460704166001269E-3</v>
      </c>
      <c r="AT72" s="13">
        <f t="shared" si="76"/>
        <v>9.0252214693123303E-3</v>
      </c>
      <c r="AU72" s="13">
        <f t="shared" si="76"/>
        <v>9.0768606843061941E-3</v>
      </c>
      <c r="AV72" s="13">
        <f t="shared" si="76"/>
        <v>9.2589809999536737E-3</v>
      </c>
      <c r="AW72" s="13">
        <f t="shared" si="76"/>
        <v>8.8702648526831438E-3</v>
      </c>
      <c r="AX72" s="13">
        <f t="shared" si="76"/>
        <v>8.896074022062269E-3</v>
      </c>
      <c r="AY72" s="13">
        <f t="shared" ref="AY72:BN97" si="77">K72/K$111</f>
        <v>8.9039624583917582E-3</v>
      </c>
      <c r="AZ72" s="13">
        <f t="shared" si="77"/>
        <v>8.9323099174699969E-3</v>
      </c>
      <c r="BA72" s="13">
        <f t="shared" si="77"/>
        <v>8.7786284375897129E-3</v>
      </c>
      <c r="BB72" s="13">
        <f t="shared" si="77"/>
        <v>8.8938700238969451E-3</v>
      </c>
      <c r="BC72" s="13">
        <f t="shared" si="77"/>
        <v>8.9276624020625164E-3</v>
      </c>
      <c r="BD72" s="13">
        <f t="shared" ref="BD72:BD83" si="78">P72/P$111</f>
        <v>8.9781183388849654E-3</v>
      </c>
      <c r="BE72" s="13">
        <f t="shared" ref="BE72:BE83" si="79">Q72/Q$111</f>
        <v>9.1430983623803658E-3</v>
      </c>
      <c r="BF72" s="13">
        <f t="shared" ref="BF72:BF83" si="80">R72/R$111</f>
        <v>9.4062612368451433E-3</v>
      </c>
      <c r="BG72" s="13">
        <f t="shared" ref="BG72:BG83" si="81">S72/S$111</f>
        <v>9.1105572192981491E-3</v>
      </c>
      <c r="BH72" s="13">
        <f t="shared" ref="BH72:BH83" si="82">T72/T$111</f>
        <v>9.4287438919192484E-3</v>
      </c>
      <c r="BI72" s="13">
        <f t="shared" ref="BI72:BI83" si="83">U72/U$111</f>
        <v>9.6318105374801743E-3</v>
      </c>
      <c r="BJ72" s="13">
        <f t="shared" ref="BJ72:BJ83" si="84">V72/V$111</f>
        <v>9.6575309593165837E-3</v>
      </c>
      <c r="BK72" s="13">
        <f t="shared" ref="BK72:BK83" si="85">W72/W$111</f>
        <v>9.7707107005805469E-3</v>
      </c>
      <c r="BL72" s="13">
        <f t="shared" ref="BL72:BL83" si="86">X72/X$111</f>
        <v>9.7357174388747764E-3</v>
      </c>
      <c r="BM72" s="13">
        <f t="shared" ref="BM72:BM83" si="87">Y72/Y$111</f>
        <v>9.8637214316578473E-3</v>
      </c>
      <c r="BN72" s="13">
        <f t="shared" ref="BN72:BN83" si="88">Z72/Z$111</f>
        <v>9.9722464687015486E-3</v>
      </c>
      <c r="BO72" s="13">
        <f t="shared" ref="BO72:BO83" si="89">AA72/AA$111</f>
        <v>9.9013241844548051E-3</v>
      </c>
      <c r="BP72" s="13">
        <f t="shared" ref="BP72:BP83" si="90">AB72/AB$111</f>
        <v>9.6392066619954645E-3</v>
      </c>
      <c r="BQ72" s="13">
        <f t="shared" ref="BQ72:BR83" si="91">AC72/AC$111</f>
        <v>4.7934450456794259E-3</v>
      </c>
      <c r="BR72" s="13">
        <f t="shared" si="91"/>
        <v>4.8538404118214484E-3</v>
      </c>
    </row>
    <row r="73" spans="1:70" x14ac:dyDescent="0.2">
      <c r="A73" s="4">
        <v>71</v>
      </c>
      <c r="B73" s="6" t="s">
        <v>108</v>
      </c>
      <c r="C73" s="34">
        <v>15728860</v>
      </c>
      <c r="D73" s="34">
        <v>16437307</v>
      </c>
      <c r="E73" s="34">
        <v>14985467</v>
      </c>
      <c r="F73" s="34">
        <v>15075175</v>
      </c>
      <c r="G73" s="34">
        <v>14566739</v>
      </c>
      <c r="H73" s="34">
        <v>14512801</v>
      </c>
      <c r="I73" s="34">
        <v>14941827</v>
      </c>
      <c r="J73" s="34">
        <v>15140707</v>
      </c>
      <c r="K73" s="34">
        <v>15328742</v>
      </c>
      <c r="L73" s="34">
        <v>15643217</v>
      </c>
      <c r="M73" s="34">
        <v>15927389</v>
      </c>
      <c r="N73" s="34">
        <v>15616022</v>
      </c>
      <c r="O73" s="34">
        <v>16271371</v>
      </c>
      <c r="P73" s="34">
        <v>16882656</v>
      </c>
      <c r="Q73" s="34">
        <v>16125614</v>
      </c>
      <c r="R73" s="34">
        <v>14872684</v>
      </c>
      <c r="S73" s="34">
        <v>14879061</v>
      </c>
      <c r="T73" s="34">
        <v>14260612</v>
      </c>
      <c r="U73" s="34">
        <v>15014043</v>
      </c>
      <c r="V73" s="34">
        <v>14838046</v>
      </c>
      <c r="W73" s="34">
        <v>15987513</v>
      </c>
      <c r="X73" s="34">
        <v>16370208</v>
      </c>
      <c r="Y73" s="34">
        <v>16382589</v>
      </c>
      <c r="Z73" s="34">
        <v>16882684</v>
      </c>
      <c r="AA73" s="34">
        <v>17401532</v>
      </c>
      <c r="AB73" s="34">
        <v>17929780</v>
      </c>
      <c r="AC73" s="34">
        <v>15015771</v>
      </c>
      <c r="AD73" s="34">
        <v>15282293</v>
      </c>
      <c r="AF73" s="63">
        <f t="shared" si="68"/>
        <v>2.8388231482294133</v>
      </c>
      <c r="AG73" s="63">
        <f t="shared" si="69"/>
        <v>2.9138869973599508</v>
      </c>
      <c r="AH73" s="63">
        <f t="shared" si="70"/>
        <v>3.0125125547367997</v>
      </c>
      <c r="AI73" s="63">
        <f t="shared" si="66"/>
        <v>2.991010169783193</v>
      </c>
      <c r="AJ73" s="63">
        <f t="shared" si="71"/>
        <v>3.0534562676612103</v>
      </c>
      <c r="AK73" s="63">
        <f t="shared" si="67"/>
        <v>2.9672042103569072</v>
      </c>
      <c r="AL73" s="63">
        <f t="shared" si="72"/>
        <v>3.0187488666277251</v>
      </c>
      <c r="AM73" s="63">
        <f t="shared" si="73"/>
        <v>3.0195496266916217</v>
      </c>
      <c r="AN73" s="63">
        <f t="shared" si="74"/>
        <v>3.0578164913444281</v>
      </c>
      <c r="AO73" s="63">
        <f t="shared" si="75"/>
        <v>2.9671382232022681</v>
      </c>
      <c r="AQ73" s="13">
        <f t="shared" ref="AQ73:BF101" si="92">C73/C$111</f>
        <v>3.097837463315194E-2</v>
      </c>
      <c r="AR73" s="13">
        <f t="shared" si="92"/>
        <v>3.1774779328018171E-2</v>
      </c>
      <c r="AS73" s="13">
        <f t="shared" si="92"/>
        <v>2.8229997985117251E-2</v>
      </c>
      <c r="AT73" s="13">
        <f t="shared" si="92"/>
        <v>2.7838151291957297E-2</v>
      </c>
      <c r="AU73" s="13">
        <f t="shared" si="92"/>
        <v>2.7182989043079201E-2</v>
      </c>
      <c r="AV73" s="13">
        <f t="shared" si="92"/>
        <v>2.7411147524469062E-2</v>
      </c>
      <c r="AW73" s="13">
        <f t="shared" si="92"/>
        <v>2.7892323721123831E-2</v>
      </c>
      <c r="AX73" s="13">
        <f t="shared" si="92"/>
        <v>2.8646076739906899E-2</v>
      </c>
      <c r="AY73" s="13">
        <f t="shared" si="77"/>
        <v>2.9246525224320034E-2</v>
      </c>
      <c r="AZ73" s="13">
        <f t="shared" si="77"/>
        <v>2.9827425027539125E-2</v>
      </c>
      <c r="BA73" s="13">
        <f t="shared" si="77"/>
        <v>3.0029359142161934E-2</v>
      </c>
      <c r="BB73" s="13">
        <f t="shared" si="77"/>
        <v>2.9191509986545249E-2</v>
      </c>
      <c r="BC73" s="13">
        <f t="shared" si="77"/>
        <v>3.0344068000880325E-2</v>
      </c>
      <c r="BD73" s="13">
        <f t="shared" si="78"/>
        <v>3.1239878243447497E-2</v>
      </c>
      <c r="BE73" s="13">
        <f t="shared" si="79"/>
        <v>3.0521058015562527E-2</v>
      </c>
      <c r="BF73" s="13">
        <f t="shared" si="80"/>
        <v>3.0018273429411543E-2</v>
      </c>
      <c r="BG73" s="13">
        <f t="shared" si="81"/>
        <v>2.9435965608360828E-2</v>
      </c>
      <c r="BH73" s="13">
        <f t="shared" si="82"/>
        <v>2.881942062015503E-2</v>
      </c>
      <c r="BI73" s="13">
        <f t="shared" si="83"/>
        <v>3.0170787792099071E-2</v>
      </c>
      <c r="BJ73" s="13">
        <f t="shared" si="84"/>
        <v>2.9362835586877804E-2</v>
      </c>
      <c r="BK73" s="13">
        <f t="shared" si="85"/>
        <v>3.1065989661884397E-2</v>
      </c>
      <c r="BL73" s="13">
        <f t="shared" si="86"/>
        <v>3.0605610917614462E-2</v>
      </c>
      <c r="BM73" s="13">
        <f t="shared" si="87"/>
        <v>3.0203016095425694E-2</v>
      </c>
      <c r="BN73" s="13">
        <f t="shared" si="88"/>
        <v>3.066425430629963E-2</v>
      </c>
      <c r="BO73" s="13">
        <f t="shared" si="89"/>
        <v>3.1431585813529075E-2</v>
      </c>
      <c r="BP73" s="13">
        <f t="shared" si="90"/>
        <v>3.2308366044288543E-2</v>
      </c>
      <c r="BQ73" s="13">
        <f t="shared" si="91"/>
        <v>2.7994542882515228E-2</v>
      </c>
      <c r="BR73" s="13">
        <f t="shared" si="91"/>
        <v>2.7917618896583972E-2</v>
      </c>
    </row>
    <row r="74" spans="1:70" x14ac:dyDescent="0.2">
      <c r="A74" s="4">
        <v>72</v>
      </c>
      <c r="B74" s="6" t="s">
        <v>109</v>
      </c>
      <c r="C74" s="34">
        <v>2406720</v>
      </c>
      <c r="D74" s="34">
        <v>2575190</v>
      </c>
      <c r="E74" s="34">
        <v>2099193</v>
      </c>
      <c r="F74" s="34">
        <v>2332675</v>
      </c>
      <c r="G74" s="34">
        <v>2479566</v>
      </c>
      <c r="H74" s="34">
        <v>2208623</v>
      </c>
      <c r="I74" s="34">
        <v>2045541</v>
      </c>
      <c r="J74" s="34">
        <v>2065624</v>
      </c>
      <c r="K74" s="34">
        <v>2031696</v>
      </c>
      <c r="L74" s="34">
        <v>2070521</v>
      </c>
      <c r="M74" s="34">
        <v>2211654</v>
      </c>
      <c r="N74" s="34">
        <v>2221959</v>
      </c>
      <c r="O74" s="34">
        <v>2453782</v>
      </c>
      <c r="P74" s="34">
        <v>2755550</v>
      </c>
      <c r="Q74" s="34">
        <v>2781053</v>
      </c>
      <c r="R74" s="34">
        <v>1830786</v>
      </c>
      <c r="S74" s="34">
        <v>2134546</v>
      </c>
      <c r="T74" s="34">
        <v>1885661</v>
      </c>
      <c r="U74" s="34">
        <v>1901283</v>
      </c>
      <c r="V74" s="34">
        <v>2011455</v>
      </c>
      <c r="W74" s="34">
        <v>2155414</v>
      </c>
      <c r="X74" s="34">
        <v>2119168</v>
      </c>
      <c r="Y74" s="34">
        <v>1928771</v>
      </c>
      <c r="Z74" s="34">
        <v>2009717</v>
      </c>
      <c r="AA74" s="34">
        <v>1583739</v>
      </c>
      <c r="AB74" s="34">
        <v>1570733</v>
      </c>
      <c r="AC74" s="34">
        <v>1486993</v>
      </c>
      <c r="AD74" s="34">
        <v>1346328</v>
      </c>
      <c r="AF74" s="63">
        <f t="shared" si="68"/>
        <v>0.43095483851082361</v>
      </c>
      <c r="AG74" s="63">
        <f t="shared" si="69"/>
        <v>0.39790548567047151</v>
      </c>
      <c r="AH74" s="63">
        <f t="shared" si="70"/>
        <v>0.45017059353924171</v>
      </c>
      <c r="AI74" s="63">
        <f t="shared" si="66"/>
        <v>0.39974936562403446</v>
      </c>
      <c r="AJ74" s="63">
        <f t="shared" si="71"/>
        <v>0.32719019637939412</v>
      </c>
      <c r="AK74" s="63">
        <f t="shared" si="67"/>
        <v>0.4248271680658629</v>
      </c>
      <c r="AL74" s="63">
        <f t="shared" si="72"/>
        <v>0.36049449137251044</v>
      </c>
      <c r="AM74" s="63">
        <f t="shared" si="73"/>
        <v>0.37835294227187821</v>
      </c>
      <c r="AN74" s="63">
        <f t="shared" si="74"/>
        <v>0.2821088020716836</v>
      </c>
      <c r="AO74" s="63">
        <f t="shared" si="75"/>
        <v>0.40077434262414008</v>
      </c>
      <c r="AQ74" s="13">
        <f t="shared" si="92"/>
        <v>4.7400939290641181E-3</v>
      </c>
      <c r="AR74" s="13">
        <f t="shared" si="92"/>
        <v>4.9780717715936741E-3</v>
      </c>
      <c r="AS74" s="13">
        <f t="shared" si="92"/>
        <v>3.9545123392132012E-3</v>
      </c>
      <c r="AT74" s="13">
        <f t="shared" si="92"/>
        <v>4.3075692033403582E-3</v>
      </c>
      <c r="AU74" s="13">
        <f t="shared" si="92"/>
        <v>4.6271176692045989E-3</v>
      </c>
      <c r="AV74" s="13">
        <f t="shared" si="92"/>
        <v>4.1715510933372155E-3</v>
      </c>
      <c r="AW74" s="13">
        <f t="shared" si="92"/>
        <v>3.8184682339603691E-3</v>
      </c>
      <c r="AX74" s="13">
        <f t="shared" si="92"/>
        <v>3.9081413846654223E-3</v>
      </c>
      <c r="AY74" s="13">
        <f t="shared" si="77"/>
        <v>3.8763812654782838E-3</v>
      </c>
      <c r="AZ74" s="13">
        <f t="shared" si="77"/>
        <v>3.9479289902738888E-3</v>
      </c>
      <c r="BA74" s="13">
        <f t="shared" si="77"/>
        <v>4.1698330005124516E-3</v>
      </c>
      <c r="BB74" s="13">
        <f t="shared" si="77"/>
        <v>4.1535762653378749E-3</v>
      </c>
      <c r="BC74" s="13">
        <f t="shared" si="77"/>
        <v>4.5759959543259215E-3</v>
      </c>
      <c r="BD74" s="13">
        <f t="shared" si="78"/>
        <v>5.0989042537934641E-3</v>
      </c>
      <c r="BE74" s="13">
        <f t="shared" si="79"/>
        <v>5.2637177075771637E-3</v>
      </c>
      <c r="BF74" s="13">
        <f t="shared" si="80"/>
        <v>3.6951658986863864E-3</v>
      </c>
      <c r="BG74" s="13">
        <f t="shared" si="81"/>
        <v>4.2228755326336907E-3</v>
      </c>
      <c r="BH74" s="13">
        <f t="shared" si="82"/>
        <v>3.8107521266283768E-3</v>
      </c>
      <c r="BI74" s="13">
        <f t="shared" si="83"/>
        <v>3.820636848164448E-3</v>
      </c>
      <c r="BJ74" s="13">
        <f t="shared" si="84"/>
        <v>3.9804447604087018E-3</v>
      </c>
      <c r="BK74" s="13">
        <f t="shared" si="85"/>
        <v>4.1882730003772878E-3</v>
      </c>
      <c r="BL74" s="13">
        <f t="shared" si="86"/>
        <v>3.9619796692295668E-3</v>
      </c>
      <c r="BM74" s="13">
        <f t="shared" si="87"/>
        <v>3.5558910473424141E-3</v>
      </c>
      <c r="BN74" s="13">
        <f t="shared" si="88"/>
        <v>3.6502770040411567E-3</v>
      </c>
      <c r="BO74" s="13">
        <f t="shared" si="89"/>
        <v>2.8606348156433995E-3</v>
      </c>
      <c r="BP74" s="13">
        <f t="shared" si="90"/>
        <v>2.830364718465228E-3</v>
      </c>
      <c r="BQ74" s="13">
        <f t="shared" si="91"/>
        <v>2.7722645280418815E-3</v>
      </c>
      <c r="BR74" s="13">
        <f t="shared" si="91"/>
        <v>2.4594654750959236E-3</v>
      </c>
    </row>
    <row r="75" spans="1:70" x14ac:dyDescent="0.2">
      <c r="A75" s="4">
        <v>73</v>
      </c>
      <c r="B75" s="6" t="s">
        <v>110</v>
      </c>
      <c r="C75" s="34">
        <v>1484892</v>
      </c>
      <c r="D75" s="34">
        <v>1672337</v>
      </c>
      <c r="E75" s="34">
        <v>1728438</v>
      </c>
      <c r="F75" s="34">
        <v>1726394</v>
      </c>
      <c r="G75" s="34">
        <v>1683730</v>
      </c>
      <c r="H75" s="34">
        <v>1745570</v>
      </c>
      <c r="I75" s="34">
        <v>1856740</v>
      </c>
      <c r="J75" s="34">
        <v>1680847</v>
      </c>
      <c r="K75" s="34">
        <v>1632442</v>
      </c>
      <c r="L75" s="34">
        <v>1526839</v>
      </c>
      <c r="M75" s="34">
        <v>1689208</v>
      </c>
      <c r="N75" s="34">
        <v>1629094</v>
      </c>
      <c r="O75" s="34">
        <v>1682488</v>
      </c>
      <c r="P75" s="34">
        <v>1725886</v>
      </c>
      <c r="Q75" s="34">
        <v>1528634</v>
      </c>
      <c r="R75" s="34">
        <v>1281313</v>
      </c>
      <c r="S75" s="34">
        <v>1456007</v>
      </c>
      <c r="T75" s="34">
        <v>1552706</v>
      </c>
      <c r="U75" s="34">
        <v>1450314</v>
      </c>
      <c r="V75" s="34">
        <v>1559769</v>
      </c>
      <c r="W75" s="34">
        <v>1458841</v>
      </c>
      <c r="X75" s="34">
        <v>1411450</v>
      </c>
      <c r="Y75" s="34">
        <v>1464383</v>
      </c>
      <c r="Z75" s="34">
        <v>1469238</v>
      </c>
      <c r="AA75" s="34">
        <v>1492381</v>
      </c>
      <c r="AB75" s="34">
        <v>1478496</v>
      </c>
      <c r="AC75" s="34">
        <v>727900</v>
      </c>
      <c r="AD75" s="34">
        <v>473026</v>
      </c>
      <c r="AF75" s="63">
        <f t="shared" si="68"/>
        <v>0.32636402815522364</v>
      </c>
      <c r="AG75" s="63">
        <f t="shared" si="69"/>
        <v>0.31503674534207166</v>
      </c>
      <c r="AH75" s="63">
        <f t="shared" si="70"/>
        <v>0.29560713542128181</v>
      </c>
      <c r="AI75" s="63">
        <f t="shared" si="66"/>
        <v>0.29154932281722379</v>
      </c>
      <c r="AJ75" s="63">
        <f t="shared" si="71"/>
        <v>0.24540016303604986</v>
      </c>
      <c r="AK75" s="63">
        <f t="shared" si="67"/>
        <v>0.30539379409635314</v>
      </c>
      <c r="AL75" s="63">
        <f t="shared" si="72"/>
        <v>0.26889212214874614</v>
      </c>
      <c r="AM75" s="63">
        <f t="shared" si="73"/>
        <v>0.28396576780691973</v>
      </c>
      <c r="AN75" s="63">
        <f t="shared" si="74"/>
        <v>0.22389444671768641</v>
      </c>
      <c r="AO75" s="63">
        <f t="shared" si="75"/>
        <v>0.29387221264147245</v>
      </c>
      <c r="AQ75" s="13">
        <f t="shared" si="92"/>
        <v>2.9245311272253841E-3</v>
      </c>
      <c r="AR75" s="13">
        <f t="shared" si="92"/>
        <v>3.2327764601026141E-3</v>
      </c>
      <c r="AS75" s="13">
        <f t="shared" si="92"/>
        <v>3.2560747861511484E-3</v>
      </c>
      <c r="AT75" s="13">
        <f t="shared" si="92"/>
        <v>3.1879973109119678E-3</v>
      </c>
      <c r="AU75" s="13">
        <f t="shared" si="92"/>
        <v>3.1420082519158024E-3</v>
      </c>
      <c r="AV75" s="13">
        <f t="shared" si="92"/>
        <v>3.2969567200905919E-3</v>
      </c>
      <c r="AW75" s="13">
        <f t="shared" si="92"/>
        <v>3.4660281601412908E-3</v>
      </c>
      <c r="AX75" s="13">
        <f t="shared" si="92"/>
        <v>3.1801468815189603E-3</v>
      </c>
      <c r="AY75" s="13">
        <f t="shared" si="77"/>
        <v>3.1146232437234216E-3</v>
      </c>
      <c r="AZ75" s="13">
        <f t="shared" si="77"/>
        <v>2.9112730330099496E-3</v>
      </c>
      <c r="BA75" s="13">
        <f t="shared" si="77"/>
        <v>3.1848179069283154E-3</v>
      </c>
      <c r="BB75" s="13">
        <f t="shared" si="77"/>
        <v>3.0453154952023598E-3</v>
      </c>
      <c r="BC75" s="13">
        <f t="shared" si="77"/>
        <v>3.1376292927415357E-3</v>
      </c>
      <c r="BD75" s="13">
        <f t="shared" si="78"/>
        <v>3.1936010839805433E-3</v>
      </c>
      <c r="BE75" s="13">
        <f t="shared" si="79"/>
        <v>2.8932558474090604E-3</v>
      </c>
      <c r="BF75" s="13">
        <f t="shared" si="80"/>
        <v>2.5861373765931955E-3</v>
      </c>
      <c r="BG75" s="13">
        <f t="shared" si="81"/>
        <v>2.8804890293502141E-3</v>
      </c>
      <c r="BH75" s="13">
        <f t="shared" si="82"/>
        <v>3.1378798689311815E-3</v>
      </c>
      <c r="BI75" s="13">
        <f t="shared" si="83"/>
        <v>2.9144125886618527E-3</v>
      </c>
      <c r="BJ75" s="13">
        <f t="shared" si="84"/>
        <v>3.0866086208729106E-3</v>
      </c>
      <c r="BK75" s="13">
        <f t="shared" si="85"/>
        <v>2.8347335463829236E-3</v>
      </c>
      <c r="BL75" s="13">
        <f t="shared" si="86"/>
        <v>2.6388357148343462E-3</v>
      </c>
      <c r="BM75" s="13">
        <f t="shared" si="87"/>
        <v>2.699743204133838E-3</v>
      </c>
      <c r="BN75" s="13">
        <f t="shared" si="88"/>
        <v>2.6685974616642151E-3</v>
      </c>
      <c r="BO75" s="13">
        <f t="shared" si="89"/>
        <v>2.6956190677912915E-3</v>
      </c>
      <c r="BP75" s="13">
        <f t="shared" si="90"/>
        <v>2.6641592904662762E-3</v>
      </c>
      <c r="BQ75" s="13">
        <f t="shared" si="91"/>
        <v>1.3570550432730252E-3</v>
      </c>
      <c r="BR75" s="13">
        <f t="shared" si="91"/>
        <v>8.6412160767860755E-4</v>
      </c>
    </row>
    <row r="76" spans="1:70" x14ac:dyDescent="0.2">
      <c r="A76" s="4">
        <v>74</v>
      </c>
      <c r="B76" s="6" t="s">
        <v>111</v>
      </c>
      <c r="C76" s="34">
        <v>1767657</v>
      </c>
      <c r="D76" s="34">
        <v>1738202</v>
      </c>
      <c r="E76" s="34">
        <v>1959395</v>
      </c>
      <c r="F76" s="34">
        <v>1674069</v>
      </c>
      <c r="G76" s="34">
        <v>1336854</v>
      </c>
      <c r="H76" s="34">
        <v>1093709</v>
      </c>
      <c r="I76" s="34">
        <v>881487</v>
      </c>
      <c r="J76" s="34">
        <v>885101</v>
      </c>
      <c r="K76" s="34">
        <v>955656</v>
      </c>
      <c r="L76" s="34">
        <v>970417</v>
      </c>
      <c r="M76" s="34">
        <v>1212103</v>
      </c>
      <c r="N76" s="34">
        <v>1319602</v>
      </c>
      <c r="O76" s="34">
        <v>1309696</v>
      </c>
      <c r="P76" s="34">
        <v>1265843</v>
      </c>
      <c r="Q76" s="34">
        <v>1290291</v>
      </c>
      <c r="R76" s="34">
        <v>1234191</v>
      </c>
      <c r="S76" s="34">
        <v>1352367</v>
      </c>
      <c r="T76" s="34">
        <v>1282255</v>
      </c>
      <c r="U76" s="34">
        <v>1642566</v>
      </c>
      <c r="V76" s="34">
        <v>1697637</v>
      </c>
      <c r="W76" s="34">
        <v>1840103</v>
      </c>
      <c r="X76" s="34">
        <v>2031292</v>
      </c>
      <c r="Y76" s="34">
        <v>2027810</v>
      </c>
      <c r="Z76" s="34">
        <v>2107303</v>
      </c>
      <c r="AA76" s="34">
        <v>2098082</v>
      </c>
      <c r="AB76" s="34">
        <v>2065467</v>
      </c>
      <c r="AC76" s="34">
        <v>1422279</v>
      </c>
      <c r="AD76" s="34">
        <v>1374759</v>
      </c>
      <c r="AF76" s="63">
        <f t="shared" si="68"/>
        <v>0.27247631412945833</v>
      </c>
      <c r="AG76" s="63">
        <f t="shared" si="69"/>
        <v>0.19576387446125113</v>
      </c>
      <c r="AH76" s="63">
        <f t="shared" si="70"/>
        <v>0.24766912389516624</v>
      </c>
      <c r="AI76" s="63">
        <f t="shared" si="66"/>
        <v>0.32167033619851759</v>
      </c>
      <c r="AJ76" s="63">
        <f t="shared" si="71"/>
        <v>0.35878034101756134</v>
      </c>
      <c r="AK76" s="63">
        <f t="shared" si="67"/>
        <v>0.21944733923700668</v>
      </c>
      <c r="AL76" s="63">
        <f t="shared" si="72"/>
        <v>0.33663048396098655</v>
      </c>
      <c r="AM76" s="63">
        <f t="shared" si="73"/>
        <v>0.34062102975084252</v>
      </c>
      <c r="AN76" s="63">
        <f t="shared" si="74"/>
        <v>0.33877098154328145</v>
      </c>
      <c r="AO76" s="63">
        <f t="shared" si="75"/>
        <v>0.28152380811921085</v>
      </c>
      <c r="AQ76" s="13">
        <f t="shared" si="92"/>
        <v>3.4814437135884902E-3</v>
      </c>
      <c r="AR76" s="13">
        <f t="shared" si="92"/>
        <v>3.360099375008317E-3</v>
      </c>
      <c r="AS76" s="13">
        <f t="shared" si="92"/>
        <v>3.6911573661367256E-3</v>
      </c>
      <c r="AT76" s="13">
        <f t="shared" si="92"/>
        <v>3.091372809614194E-3</v>
      </c>
      <c r="AU76" s="13">
        <f t="shared" si="92"/>
        <v>2.4947030103440863E-3</v>
      </c>
      <c r="AV76" s="13">
        <f t="shared" si="92"/>
        <v>2.0657500056563537E-3</v>
      </c>
      <c r="AW76" s="13">
        <f t="shared" si="92"/>
        <v>1.6454962810078233E-3</v>
      </c>
      <c r="AX76" s="13">
        <f t="shared" si="92"/>
        <v>1.6746028549768737E-3</v>
      </c>
      <c r="AY76" s="13">
        <f t="shared" si="77"/>
        <v>1.8233471024414652E-3</v>
      </c>
      <c r="AZ76" s="13">
        <f t="shared" si="77"/>
        <v>1.8503253079561214E-3</v>
      </c>
      <c r="BA76" s="13">
        <f t="shared" si="77"/>
        <v>2.2852883359784776E-3</v>
      </c>
      <c r="BB76" s="13">
        <f t="shared" si="77"/>
        <v>2.4667725853143065E-3</v>
      </c>
      <c r="BC76" s="13">
        <f t="shared" si="77"/>
        <v>2.4424189261298855E-3</v>
      </c>
      <c r="BD76" s="13">
        <f t="shared" si="78"/>
        <v>2.3423317513145032E-3</v>
      </c>
      <c r="BE76" s="13">
        <f t="shared" si="79"/>
        <v>2.4421424491469401E-3</v>
      </c>
      <c r="BF76" s="13">
        <f t="shared" si="80"/>
        <v>2.4910287142602414E-3</v>
      </c>
      <c r="BG76" s="13">
        <f t="shared" si="81"/>
        <v>2.675453007544099E-3</v>
      </c>
      <c r="BH76" s="13">
        <f t="shared" si="82"/>
        <v>2.5913226015332924E-3</v>
      </c>
      <c r="BI76" s="13">
        <f t="shared" si="83"/>
        <v>3.300743858300992E-3</v>
      </c>
      <c r="BJ76" s="13">
        <f t="shared" si="84"/>
        <v>3.3594339926699564E-3</v>
      </c>
      <c r="BK76" s="13">
        <f t="shared" si="85"/>
        <v>3.5755793146064973E-3</v>
      </c>
      <c r="BL76" s="13">
        <f t="shared" si="86"/>
        <v>3.7976873972562176E-3</v>
      </c>
      <c r="BM76" s="13">
        <f t="shared" si="87"/>
        <v>3.7384798012368606E-3</v>
      </c>
      <c r="BN76" s="13">
        <f t="shared" si="88"/>
        <v>3.8275238162621614E-3</v>
      </c>
      <c r="BO76" s="13">
        <f t="shared" si="89"/>
        <v>3.7896688881657492E-3</v>
      </c>
      <c r="BP76" s="13">
        <f t="shared" si="90"/>
        <v>3.7218451028623064E-3</v>
      </c>
      <c r="BQ76" s="13">
        <f t="shared" si="91"/>
        <v>2.6516154552703873E-3</v>
      </c>
      <c r="BR76" s="13">
        <f t="shared" si="91"/>
        <v>2.5114030883093843E-3</v>
      </c>
    </row>
    <row r="77" spans="1:70" x14ac:dyDescent="0.2">
      <c r="A77" s="4">
        <v>75</v>
      </c>
      <c r="B77" s="6" t="s">
        <v>112</v>
      </c>
      <c r="C77" s="34">
        <v>1611663</v>
      </c>
      <c r="D77" s="34">
        <v>1702547</v>
      </c>
      <c r="E77" s="34">
        <v>1721777</v>
      </c>
      <c r="F77" s="34">
        <v>1706462</v>
      </c>
      <c r="G77" s="34">
        <v>1645680</v>
      </c>
      <c r="H77" s="34">
        <v>1630832</v>
      </c>
      <c r="I77" s="34">
        <v>1645531</v>
      </c>
      <c r="J77" s="34">
        <v>1649071</v>
      </c>
      <c r="K77" s="34">
        <v>1617812</v>
      </c>
      <c r="L77" s="34">
        <v>1577581</v>
      </c>
      <c r="M77" s="34">
        <v>1588958</v>
      </c>
      <c r="N77" s="34">
        <v>1571297</v>
      </c>
      <c r="O77" s="34">
        <v>1606677</v>
      </c>
      <c r="P77" s="34">
        <v>1576359</v>
      </c>
      <c r="Q77" s="34">
        <v>1441669</v>
      </c>
      <c r="R77" s="34">
        <v>1429012</v>
      </c>
      <c r="S77" s="34">
        <v>1358391</v>
      </c>
      <c r="T77" s="34">
        <v>1386619</v>
      </c>
      <c r="U77" s="34">
        <v>1344201</v>
      </c>
      <c r="V77" s="34">
        <v>1339794</v>
      </c>
      <c r="W77" s="34">
        <v>1336277</v>
      </c>
      <c r="X77" s="34">
        <v>1356173</v>
      </c>
      <c r="Y77" s="34">
        <v>1375453</v>
      </c>
      <c r="Z77" s="34">
        <v>1427074</v>
      </c>
      <c r="AA77" s="34">
        <v>1492010</v>
      </c>
      <c r="AB77" s="34">
        <v>1515614</v>
      </c>
      <c r="AC77" s="34">
        <v>1530571</v>
      </c>
      <c r="AD77" s="34">
        <v>1492591</v>
      </c>
      <c r="AF77" s="63">
        <f t="shared" si="68"/>
        <v>0.31514830545518924</v>
      </c>
      <c r="AG77" s="63">
        <f t="shared" si="69"/>
        <v>0.30366001637265305</v>
      </c>
      <c r="AH77" s="63">
        <f t="shared" si="70"/>
        <v>0.28584520448007694</v>
      </c>
      <c r="AI77" s="63">
        <f t="shared" si="66"/>
        <v>0.26623581480494185</v>
      </c>
      <c r="AJ77" s="63">
        <f t="shared" si="71"/>
        <v>0.26571329299635932</v>
      </c>
      <c r="AK77" s="63">
        <f t="shared" si="67"/>
        <v>0.29484581331668486</v>
      </c>
      <c r="AL77" s="63">
        <f t="shared" si="72"/>
        <v>0.26710414721466152</v>
      </c>
      <c r="AM77" s="63">
        <f t="shared" si="73"/>
        <v>0.2644100409496587</v>
      </c>
      <c r="AN77" s="63">
        <f t="shared" si="74"/>
        <v>0.27598338185738036</v>
      </c>
      <c r="AO77" s="63">
        <f t="shared" si="75"/>
        <v>0.28832409599177072</v>
      </c>
      <c r="AQ77" s="13">
        <f t="shared" si="92"/>
        <v>3.1742097136340176E-3</v>
      </c>
      <c r="AR77" s="13">
        <f t="shared" si="92"/>
        <v>3.2911750824255667E-3</v>
      </c>
      <c r="AS77" s="13">
        <f t="shared" si="92"/>
        <v>3.2435266275532971E-3</v>
      </c>
      <c r="AT77" s="13">
        <f t="shared" si="92"/>
        <v>3.1511904392470423E-3</v>
      </c>
      <c r="AU77" s="13">
        <f t="shared" si="92"/>
        <v>3.0710031537198946E-3</v>
      </c>
      <c r="AV77" s="13">
        <f t="shared" si="92"/>
        <v>3.0802445744019316E-3</v>
      </c>
      <c r="AW77" s="13">
        <f t="shared" si="92"/>
        <v>3.0717584499636236E-3</v>
      </c>
      <c r="AX77" s="13">
        <f t="shared" si="92"/>
        <v>3.1200269852362252E-3</v>
      </c>
      <c r="AY77" s="13">
        <f t="shared" si="77"/>
        <v>3.0867098856649585E-3</v>
      </c>
      <c r="AZ77" s="13">
        <f t="shared" si="77"/>
        <v>3.0080244365574037E-3</v>
      </c>
      <c r="BA77" s="13">
        <f t="shared" si="77"/>
        <v>2.995807438608509E-3</v>
      </c>
      <c r="BB77" s="13">
        <f t="shared" si="77"/>
        <v>2.9372737863284639E-3</v>
      </c>
      <c r="BC77" s="13">
        <f t="shared" si="77"/>
        <v>2.9962512773785564E-3</v>
      </c>
      <c r="BD77" s="13">
        <f t="shared" si="78"/>
        <v>2.9169144492408451E-3</v>
      </c>
      <c r="BE77" s="13">
        <f t="shared" si="79"/>
        <v>2.7286566073228598E-3</v>
      </c>
      <c r="BF77" s="13">
        <f t="shared" si="80"/>
        <v>2.8842455705984371E-3</v>
      </c>
      <c r="BG77" s="13">
        <f t="shared" si="81"/>
        <v>2.687370577935454E-3</v>
      </c>
      <c r="BH77" s="13">
        <f t="shared" si="82"/>
        <v>2.8022329056353783E-3</v>
      </c>
      <c r="BI77" s="13">
        <f t="shared" si="83"/>
        <v>2.7011780318550679E-3</v>
      </c>
      <c r="BJ77" s="13">
        <f t="shared" si="84"/>
        <v>2.6513026676346307E-3</v>
      </c>
      <c r="BK77" s="13">
        <f t="shared" si="85"/>
        <v>2.5965744307706834E-3</v>
      </c>
      <c r="BL77" s="13">
        <f t="shared" si="86"/>
        <v>2.5354902744652943E-3</v>
      </c>
      <c r="BM77" s="13">
        <f t="shared" si="87"/>
        <v>2.5357914489279785E-3</v>
      </c>
      <c r="BN77" s="13">
        <f t="shared" si="88"/>
        <v>2.5920144006668748E-3</v>
      </c>
      <c r="BO77" s="13">
        <f t="shared" si="89"/>
        <v>2.694948947577921E-3</v>
      </c>
      <c r="BP77" s="13">
        <f t="shared" si="90"/>
        <v>2.7310436544033634E-3</v>
      </c>
      <c r="BQ77" s="13">
        <f t="shared" si="91"/>
        <v>2.8535088537401253E-3</v>
      </c>
      <c r="BR77" s="13">
        <f t="shared" si="91"/>
        <v>2.7266580156833252E-3</v>
      </c>
    </row>
    <row r="78" spans="1:70" x14ac:dyDescent="0.2">
      <c r="A78" s="4">
        <v>76</v>
      </c>
      <c r="B78" s="6" t="s">
        <v>113</v>
      </c>
      <c r="C78" s="34">
        <v>3929432</v>
      </c>
      <c r="D78" s="34">
        <v>3842716</v>
      </c>
      <c r="E78" s="34">
        <v>4353292</v>
      </c>
      <c r="F78" s="34">
        <v>4421382</v>
      </c>
      <c r="G78" s="34">
        <v>4441487</v>
      </c>
      <c r="H78" s="34">
        <v>4413219</v>
      </c>
      <c r="I78" s="34">
        <v>4602533</v>
      </c>
      <c r="J78" s="34">
        <v>4347806</v>
      </c>
      <c r="K78" s="34">
        <v>4172181</v>
      </c>
      <c r="L78" s="34">
        <v>3885473</v>
      </c>
      <c r="M78" s="34">
        <v>3660903</v>
      </c>
      <c r="N78" s="34">
        <v>3285190</v>
      </c>
      <c r="O78" s="34">
        <v>3273629</v>
      </c>
      <c r="P78" s="34">
        <v>3274354</v>
      </c>
      <c r="Q78" s="34">
        <v>3095519</v>
      </c>
      <c r="R78" s="34">
        <v>2754244</v>
      </c>
      <c r="S78" s="34">
        <v>2763785</v>
      </c>
      <c r="T78" s="34">
        <v>2733442</v>
      </c>
      <c r="U78" s="34">
        <v>2532576</v>
      </c>
      <c r="V78" s="34">
        <v>2801627</v>
      </c>
      <c r="W78" s="34">
        <v>2621069</v>
      </c>
      <c r="X78" s="34">
        <v>2982281</v>
      </c>
      <c r="Y78" s="34">
        <v>3411625</v>
      </c>
      <c r="Z78" s="34">
        <v>3426430</v>
      </c>
      <c r="AA78" s="34">
        <v>3240080</v>
      </c>
      <c r="AB78" s="34">
        <v>3175708</v>
      </c>
      <c r="AC78" s="34">
        <v>1204435</v>
      </c>
      <c r="AD78" s="34">
        <v>957031</v>
      </c>
      <c r="AF78" s="63">
        <f t="shared" si="68"/>
        <v>0.81682008671738782</v>
      </c>
      <c r="AG78" s="63">
        <f t="shared" si="69"/>
        <v>0.75383181586338899</v>
      </c>
      <c r="AH78" s="63">
        <f t="shared" si="70"/>
        <v>0.58650976886658091</v>
      </c>
      <c r="AI78" s="63">
        <f t="shared" si="66"/>
        <v>0.53823093579043169</v>
      </c>
      <c r="AJ78" s="63">
        <f t="shared" si="71"/>
        <v>0.53181878702027519</v>
      </c>
      <c r="AK78" s="63">
        <f t="shared" si="67"/>
        <v>0.67526716749734561</v>
      </c>
      <c r="AL78" s="63">
        <f t="shared" si="72"/>
        <v>0.53297576806055957</v>
      </c>
      <c r="AM78" s="63">
        <f t="shared" si="73"/>
        <v>0.56288248305784172</v>
      </c>
      <c r="AN78" s="63">
        <f t="shared" si="74"/>
        <v>0.46067727638712042</v>
      </c>
      <c r="AO78" s="63">
        <f t="shared" si="75"/>
        <v>0.64560200918393251</v>
      </c>
      <c r="AQ78" s="13">
        <f t="shared" si="92"/>
        <v>7.7391124716918768E-3</v>
      </c>
      <c r="AR78" s="13">
        <f t="shared" si="92"/>
        <v>7.4283124918360817E-3</v>
      </c>
      <c r="AS78" s="13">
        <f t="shared" si="92"/>
        <v>8.20084048022174E-3</v>
      </c>
      <c r="AT78" s="13">
        <f t="shared" si="92"/>
        <v>8.1646217065829575E-3</v>
      </c>
      <c r="AU78" s="13">
        <f t="shared" si="92"/>
        <v>8.2882580964743525E-3</v>
      </c>
      <c r="AV78" s="13">
        <f t="shared" si="92"/>
        <v>8.3354961641649902E-3</v>
      </c>
      <c r="AW78" s="13">
        <f t="shared" si="92"/>
        <v>8.591676263763141E-3</v>
      </c>
      <c r="AX78" s="13">
        <f t="shared" si="92"/>
        <v>8.2260084899752478E-3</v>
      </c>
      <c r="AY78" s="13">
        <f t="shared" si="77"/>
        <v>7.9603268720243835E-3</v>
      </c>
      <c r="AZ78" s="13">
        <f t="shared" si="77"/>
        <v>7.4085563477146368E-3</v>
      </c>
      <c r="BA78" s="13">
        <f t="shared" si="77"/>
        <v>6.9022343192357552E-3</v>
      </c>
      <c r="BB78" s="13">
        <f t="shared" si="77"/>
        <v>6.1411066590901691E-3</v>
      </c>
      <c r="BC78" s="13">
        <f t="shared" si="77"/>
        <v>6.1049078768871936E-3</v>
      </c>
      <c r="BD78" s="13">
        <f t="shared" si="78"/>
        <v>6.0589056772788171E-3</v>
      </c>
      <c r="BE78" s="13">
        <f t="shared" si="79"/>
        <v>5.8589096196446288E-3</v>
      </c>
      <c r="BF78" s="13">
        <f t="shared" si="80"/>
        <v>5.5590268362668213E-3</v>
      </c>
      <c r="BG78" s="13">
        <f t="shared" si="81"/>
        <v>5.4677294628272264E-3</v>
      </c>
      <c r="BH78" s="13">
        <f t="shared" si="82"/>
        <v>5.5240416567534272E-3</v>
      </c>
      <c r="BI78" s="13">
        <f t="shared" si="83"/>
        <v>5.0892230069784061E-3</v>
      </c>
      <c r="BJ78" s="13">
        <f t="shared" si="84"/>
        <v>5.5441068842054875E-3</v>
      </c>
      <c r="BK78" s="13">
        <f t="shared" si="85"/>
        <v>5.093106254680492E-3</v>
      </c>
      <c r="BL78" s="13">
        <f t="shared" si="86"/>
        <v>5.5756488819808624E-3</v>
      </c>
      <c r="BM78" s="13">
        <f t="shared" si="87"/>
        <v>6.2896874716540036E-3</v>
      </c>
      <c r="BN78" s="13">
        <f t="shared" si="88"/>
        <v>6.2234725759680301E-3</v>
      </c>
      <c r="BO78" s="13">
        <f t="shared" si="89"/>
        <v>5.8524072801578201E-3</v>
      </c>
      <c r="BP78" s="13">
        <f t="shared" si="90"/>
        <v>5.7224314249129365E-3</v>
      </c>
      <c r="BQ78" s="13">
        <f t="shared" si="91"/>
        <v>2.2454795865428576E-3</v>
      </c>
      <c r="BR78" s="13">
        <f t="shared" si="91"/>
        <v>1.7482995994263855E-3</v>
      </c>
    </row>
    <row r="79" spans="1:70" x14ac:dyDescent="0.2">
      <c r="A79" s="4">
        <v>77</v>
      </c>
      <c r="B79" s="6" t="s">
        <v>114</v>
      </c>
      <c r="C79" s="34">
        <v>11713588</v>
      </c>
      <c r="D79" s="34">
        <v>12017672</v>
      </c>
      <c r="E79" s="34">
        <v>12010092</v>
      </c>
      <c r="F79" s="34">
        <v>12780505</v>
      </c>
      <c r="G79" s="34">
        <v>12864538</v>
      </c>
      <c r="H79" s="34">
        <v>12800768</v>
      </c>
      <c r="I79" s="34">
        <v>12059720</v>
      </c>
      <c r="J79" s="34">
        <v>11967867</v>
      </c>
      <c r="K79" s="34">
        <v>11995225</v>
      </c>
      <c r="L79" s="34">
        <v>11769555</v>
      </c>
      <c r="M79" s="34">
        <v>11398070</v>
      </c>
      <c r="N79" s="34">
        <v>11105343</v>
      </c>
      <c r="O79" s="34">
        <v>11184120</v>
      </c>
      <c r="P79" s="34">
        <v>11326105</v>
      </c>
      <c r="Q79" s="34">
        <v>10761101</v>
      </c>
      <c r="R79" s="34">
        <v>10691382</v>
      </c>
      <c r="S79" s="34">
        <v>10150372</v>
      </c>
      <c r="T79" s="34">
        <v>9784028</v>
      </c>
      <c r="U79" s="34">
        <v>9417890</v>
      </c>
      <c r="V79" s="34">
        <v>9722064</v>
      </c>
      <c r="W79" s="34">
        <v>10213353</v>
      </c>
      <c r="X79" s="34">
        <v>9740459</v>
      </c>
      <c r="Y79" s="34">
        <v>10486472</v>
      </c>
      <c r="Z79" s="34">
        <v>10819288</v>
      </c>
      <c r="AA79" s="34">
        <v>11071565</v>
      </c>
      <c r="AB79" s="34">
        <v>10660857</v>
      </c>
      <c r="AC79" s="34">
        <v>7745271</v>
      </c>
      <c r="AD79" s="34">
        <v>6719846</v>
      </c>
      <c r="AF79" s="63">
        <f t="shared" si="68"/>
        <v>2.3358861097969577</v>
      </c>
      <c r="AG79" s="63">
        <f t="shared" si="69"/>
        <v>2.2122067789733775</v>
      </c>
      <c r="AH79" s="63">
        <f t="shared" si="70"/>
        <v>2.076700545235989</v>
      </c>
      <c r="AI79" s="63">
        <f t="shared" si="66"/>
        <v>1.9345742729743864</v>
      </c>
      <c r="AJ79" s="63">
        <f t="shared" si="71"/>
        <v>1.8473820882670984</v>
      </c>
      <c r="AK79" s="63">
        <f t="shared" si="67"/>
        <v>2.1506807307848574</v>
      </c>
      <c r="AL79" s="63">
        <f t="shared" si="72"/>
        <v>1.8973336077752281</v>
      </c>
      <c r="AM79" s="63">
        <f t="shared" si="73"/>
        <v>1.945073841664827</v>
      </c>
      <c r="AN79" s="63">
        <f t="shared" si="74"/>
        <v>1.7882703019108233</v>
      </c>
      <c r="AO79" s="63">
        <f t="shared" si="75"/>
        <v>2.0878521452399603</v>
      </c>
      <c r="AQ79" s="13">
        <f t="shared" si="92"/>
        <v>2.3070198181075613E-2</v>
      </c>
      <c r="AR79" s="13">
        <f t="shared" si="92"/>
        <v>2.3231230994012753E-2</v>
      </c>
      <c r="AS79" s="13">
        <f t="shared" si="92"/>
        <v>2.2624912053863442E-2</v>
      </c>
      <c r="AT79" s="13">
        <f t="shared" si="92"/>
        <v>2.3600762961465901E-2</v>
      </c>
      <c r="AU79" s="13">
        <f t="shared" si="92"/>
        <v>2.4006512061366378E-2</v>
      </c>
      <c r="AV79" s="13">
        <f t="shared" si="92"/>
        <v>2.4177534031818035E-2</v>
      </c>
      <c r="AW79" s="13">
        <f t="shared" si="92"/>
        <v>2.2512214485290952E-2</v>
      </c>
      <c r="AX79" s="13">
        <f t="shared" si="92"/>
        <v>2.2643092987335359E-2</v>
      </c>
      <c r="AY79" s="13">
        <f t="shared" si="77"/>
        <v>2.288633017203201E-2</v>
      </c>
      <c r="AZ79" s="13">
        <f t="shared" si="77"/>
        <v>2.2441389093432521E-2</v>
      </c>
      <c r="BA79" s="13">
        <f t="shared" si="77"/>
        <v>2.1489820934084154E-2</v>
      </c>
      <c r="BB79" s="13">
        <f t="shared" si="77"/>
        <v>2.0759559066227645E-2</v>
      </c>
      <c r="BC79" s="13">
        <f t="shared" si="77"/>
        <v>2.0856982353239052E-2</v>
      </c>
      <c r="BD79" s="13">
        <f t="shared" si="78"/>
        <v>2.0957966635848171E-2</v>
      </c>
      <c r="BE79" s="13">
        <f t="shared" si="79"/>
        <v>2.036760819974532E-2</v>
      </c>
      <c r="BF79" s="13">
        <f t="shared" si="80"/>
        <v>2.1578944877352929E-2</v>
      </c>
      <c r="BG79" s="13">
        <f t="shared" si="81"/>
        <v>2.0080971581746234E-2</v>
      </c>
      <c r="BH79" s="13">
        <f t="shared" si="82"/>
        <v>1.9772644981251447E-2</v>
      </c>
      <c r="BI79" s="13">
        <f t="shared" si="83"/>
        <v>1.892529285012251E-2</v>
      </c>
      <c r="BJ79" s="13">
        <f t="shared" si="84"/>
        <v>1.9238878676956762E-2</v>
      </c>
      <c r="BK79" s="13">
        <f t="shared" si="85"/>
        <v>1.9845983469172223E-2</v>
      </c>
      <c r="BL79" s="13">
        <f t="shared" si="86"/>
        <v>1.8210684819214028E-2</v>
      </c>
      <c r="BM79" s="13">
        <f t="shared" si="87"/>
        <v>1.9332907796211631E-2</v>
      </c>
      <c r="BN79" s="13">
        <f t="shared" si="88"/>
        <v>1.9651223623275534E-2</v>
      </c>
      <c r="BO79" s="13">
        <f t="shared" si="89"/>
        <v>1.9998057951884064E-2</v>
      </c>
      <c r="BP79" s="13">
        <f t="shared" si="90"/>
        <v>1.9210211742799733E-2</v>
      </c>
      <c r="BQ79" s="13">
        <f t="shared" si="91"/>
        <v>1.4439839362640894E-2</v>
      </c>
      <c r="BR79" s="13">
        <f t="shared" si="91"/>
        <v>1.2275782153354488E-2</v>
      </c>
    </row>
    <row r="80" spans="1:70" x14ac:dyDescent="0.2">
      <c r="A80" s="4">
        <v>78</v>
      </c>
      <c r="B80" s="6" t="s">
        <v>115</v>
      </c>
      <c r="C80" s="34">
        <v>6812405</v>
      </c>
      <c r="D80" s="34">
        <v>7553915</v>
      </c>
      <c r="E80" s="34">
        <v>8789399</v>
      </c>
      <c r="F80" s="34">
        <v>9785074</v>
      </c>
      <c r="G80" s="34">
        <v>9886589</v>
      </c>
      <c r="H80" s="34">
        <v>9917767</v>
      </c>
      <c r="I80" s="34">
        <v>10037359</v>
      </c>
      <c r="J80" s="34">
        <v>10020115</v>
      </c>
      <c r="K80" s="34">
        <v>9960182</v>
      </c>
      <c r="L80" s="34">
        <v>10026421</v>
      </c>
      <c r="M80" s="34">
        <v>9487246</v>
      </c>
      <c r="N80" s="34">
        <v>9036960</v>
      </c>
      <c r="O80" s="34">
        <v>8786292</v>
      </c>
      <c r="P80" s="34">
        <v>8793939</v>
      </c>
      <c r="Q80" s="34">
        <v>9169747</v>
      </c>
      <c r="R80" s="34">
        <v>9203290</v>
      </c>
      <c r="S80" s="34">
        <v>9300522</v>
      </c>
      <c r="T80" s="34">
        <v>9354983</v>
      </c>
      <c r="U80" s="34">
        <v>9381460</v>
      </c>
      <c r="V80" s="34">
        <v>9577693</v>
      </c>
      <c r="W80" s="34">
        <v>9550402</v>
      </c>
      <c r="X80" s="34">
        <v>9856981</v>
      </c>
      <c r="Y80" s="34">
        <v>10213982</v>
      </c>
      <c r="Z80" s="34">
        <v>9930602</v>
      </c>
      <c r="AA80" s="34">
        <v>9962459</v>
      </c>
      <c r="AB80" s="34">
        <v>9510810</v>
      </c>
      <c r="AC80" s="34">
        <v>10300898</v>
      </c>
      <c r="AD80" s="34">
        <v>9996384</v>
      </c>
      <c r="AF80" s="63">
        <f t="shared" si="68"/>
        <v>1.7524673462623157</v>
      </c>
      <c r="AG80" s="63">
        <f t="shared" si="69"/>
        <v>1.8432746842197059</v>
      </c>
      <c r="AH80" s="63">
        <f t="shared" si="70"/>
        <v>1.7313597487723802</v>
      </c>
      <c r="AI80" s="63">
        <f t="shared" si="66"/>
        <v>1.8682806099220077</v>
      </c>
      <c r="AJ80" s="63">
        <f t="shared" si="71"/>
        <v>1.8272200074684979</v>
      </c>
      <c r="AK80" s="63">
        <f t="shared" si="67"/>
        <v>1.7962272621878099</v>
      </c>
      <c r="AL80" s="63">
        <f t="shared" si="72"/>
        <v>1.8481954874368793</v>
      </c>
      <c r="AM80" s="63">
        <f t="shared" si="73"/>
        <v>1.8551022477442343</v>
      </c>
      <c r="AN80" s="63">
        <f t="shared" si="74"/>
        <v>1.8112344061902239</v>
      </c>
      <c r="AO80" s="63">
        <f t="shared" si="75"/>
        <v>1.8034532845641191</v>
      </c>
      <c r="AQ80" s="13">
        <f t="shared" si="92"/>
        <v>1.3417198337499187E-2</v>
      </c>
      <c r="AR80" s="13">
        <f t="shared" si="92"/>
        <v>1.4602390901843371E-2</v>
      </c>
      <c r="AS80" s="13">
        <f t="shared" si="92"/>
        <v>1.6557689931210789E-2</v>
      </c>
      <c r="AT80" s="13">
        <f t="shared" si="92"/>
        <v>1.8069333882691097E-2</v>
      </c>
      <c r="AU80" s="13">
        <f t="shared" si="92"/>
        <v>1.8449361964982511E-2</v>
      </c>
      <c r="AV80" s="13">
        <f t="shared" si="92"/>
        <v>1.8732247093466724E-2</v>
      </c>
      <c r="AW80" s="13">
        <f t="shared" si="92"/>
        <v>1.873701700154444E-2</v>
      </c>
      <c r="AX80" s="13">
        <f t="shared" si="92"/>
        <v>1.895796432971672E-2</v>
      </c>
      <c r="AY80" s="13">
        <f t="shared" si="77"/>
        <v>1.9003562986565914E-2</v>
      </c>
      <c r="AZ80" s="13">
        <f t="shared" si="77"/>
        <v>1.9117699426661656E-2</v>
      </c>
      <c r="BA80" s="13">
        <f t="shared" si="77"/>
        <v>1.7887170169827538E-2</v>
      </c>
      <c r="BB80" s="13">
        <f t="shared" si="77"/>
        <v>1.6893067138866093E-2</v>
      </c>
      <c r="BC80" s="13">
        <f t="shared" si="77"/>
        <v>1.6385333597494077E-2</v>
      </c>
      <c r="BD80" s="13">
        <f t="shared" si="78"/>
        <v>1.6272414935203587E-2</v>
      </c>
      <c r="BE80" s="13">
        <f t="shared" si="79"/>
        <v>1.7355641786727032E-2</v>
      </c>
      <c r="BF80" s="13">
        <f t="shared" si="80"/>
        <v>1.8575455221812618E-2</v>
      </c>
      <c r="BG80" s="13">
        <f t="shared" si="81"/>
        <v>1.8399672246239417E-2</v>
      </c>
      <c r="BH80" s="13">
        <f t="shared" si="82"/>
        <v>1.8905583432983084E-2</v>
      </c>
      <c r="BI80" s="13">
        <f t="shared" si="83"/>
        <v>1.885208659919688E-2</v>
      </c>
      <c r="BJ80" s="13">
        <f t="shared" si="84"/>
        <v>1.89531845945612E-2</v>
      </c>
      <c r="BK80" s="13">
        <f t="shared" si="85"/>
        <v>1.8557776296966269E-2</v>
      </c>
      <c r="BL80" s="13">
        <f t="shared" si="86"/>
        <v>1.8428533425373601E-2</v>
      </c>
      <c r="BM80" s="13">
        <f t="shared" si="87"/>
        <v>1.8830543984494047E-2</v>
      </c>
      <c r="BN80" s="13">
        <f t="shared" si="88"/>
        <v>1.8037090852535517E-2</v>
      </c>
      <c r="BO80" s="13">
        <f t="shared" si="89"/>
        <v>1.7994730864631058E-2</v>
      </c>
      <c r="BP80" s="13">
        <f t="shared" si="90"/>
        <v>1.7137897445349576E-2</v>
      </c>
      <c r="BQ80" s="13">
        <f t="shared" si="91"/>
        <v>1.9204403875726087E-2</v>
      </c>
      <c r="BR80" s="13">
        <f t="shared" si="91"/>
        <v>1.826134591555794E-2</v>
      </c>
    </row>
    <row r="81" spans="1:70" x14ac:dyDescent="0.2">
      <c r="A81" s="4">
        <v>79</v>
      </c>
      <c r="B81" s="6" t="s">
        <v>116</v>
      </c>
      <c r="C81" s="34">
        <v>1311806</v>
      </c>
      <c r="D81" s="34">
        <v>1480063</v>
      </c>
      <c r="E81" s="34">
        <v>1705558</v>
      </c>
      <c r="F81" s="34">
        <v>1740803</v>
      </c>
      <c r="G81" s="34">
        <v>1730886</v>
      </c>
      <c r="H81" s="34">
        <v>1746807</v>
      </c>
      <c r="I81" s="34">
        <v>1686895</v>
      </c>
      <c r="J81" s="34">
        <v>1761953</v>
      </c>
      <c r="K81" s="34">
        <v>1742782</v>
      </c>
      <c r="L81" s="34">
        <v>1813212</v>
      </c>
      <c r="M81" s="34">
        <v>1866754</v>
      </c>
      <c r="N81" s="34">
        <v>1988170</v>
      </c>
      <c r="O81" s="34">
        <v>2016451</v>
      </c>
      <c r="P81" s="34">
        <v>2061349</v>
      </c>
      <c r="Q81" s="34">
        <v>1832875</v>
      </c>
      <c r="R81" s="34">
        <v>1772352</v>
      </c>
      <c r="S81" s="34">
        <v>2013500</v>
      </c>
      <c r="T81" s="34">
        <v>1937516</v>
      </c>
      <c r="U81" s="34">
        <v>2015450</v>
      </c>
      <c r="V81" s="34">
        <v>2101022</v>
      </c>
      <c r="W81" s="34">
        <v>2206304</v>
      </c>
      <c r="X81" s="34">
        <v>2311339</v>
      </c>
      <c r="Y81" s="34">
        <v>2328803</v>
      </c>
      <c r="Z81" s="34">
        <v>2357484</v>
      </c>
      <c r="AA81" s="34">
        <v>2406566</v>
      </c>
      <c r="AB81" s="34">
        <v>2370157</v>
      </c>
      <c r="AC81" s="34">
        <v>2188148</v>
      </c>
      <c r="AD81" s="34">
        <v>2246951</v>
      </c>
      <c r="AF81" s="63">
        <f t="shared" si="68"/>
        <v>0.31611574643116042</v>
      </c>
      <c r="AG81" s="63">
        <f t="shared" si="69"/>
        <v>0.3416856299243366</v>
      </c>
      <c r="AH81" s="63">
        <f t="shared" si="70"/>
        <v>0.37201744407005038</v>
      </c>
      <c r="AI81" s="63">
        <f t="shared" si="66"/>
        <v>0.41191858512423468</v>
      </c>
      <c r="AJ81" s="63">
        <f t="shared" si="71"/>
        <v>0.42656314770046871</v>
      </c>
      <c r="AK81" s="63">
        <f t="shared" si="67"/>
        <v>0.35550579217345368</v>
      </c>
      <c r="AL81" s="63">
        <f t="shared" si="72"/>
        <v>0.41806948112956788</v>
      </c>
      <c r="AM81" s="63">
        <f t="shared" si="73"/>
        <v>0.41819230406601471</v>
      </c>
      <c r="AN81" s="63">
        <f t="shared" si="74"/>
        <v>0.42324016294199601</v>
      </c>
      <c r="AO81" s="63">
        <f t="shared" si="75"/>
        <v>0.37279941035081349</v>
      </c>
      <c r="AQ81" s="13">
        <f t="shared" si="92"/>
        <v>2.583634015053635E-3</v>
      </c>
      <c r="AR81" s="13">
        <f t="shared" si="92"/>
        <v>2.8610936825943906E-3</v>
      </c>
      <c r="AS81" s="13">
        <f t="shared" si="92"/>
        <v>3.2129728692139262E-3</v>
      </c>
      <c r="AT81" s="13">
        <f t="shared" si="92"/>
        <v>3.2146052887275364E-3</v>
      </c>
      <c r="AU81" s="13">
        <f t="shared" si="92"/>
        <v>3.2300060550833776E-3</v>
      </c>
      <c r="AV81" s="13">
        <f t="shared" si="92"/>
        <v>3.2992931119068766E-3</v>
      </c>
      <c r="AW81" s="13">
        <f t="shared" si="92"/>
        <v>3.1489737783435175E-3</v>
      </c>
      <c r="AX81" s="13">
        <f t="shared" si="92"/>
        <v>3.333598678721488E-3</v>
      </c>
      <c r="AY81" s="13">
        <f t="shared" si="77"/>
        <v>3.3251468204951798E-3</v>
      </c>
      <c r="AZ81" s="13">
        <f t="shared" si="77"/>
        <v>3.4573096434725842E-3</v>
      </c>
      <c r="BA81" s="13">
        <f t="shared" si="77"/>
        <v>3.5195615738441094E-3</v>
      </c>
      <c r="BB81" s="13">
        <f t="shared" si="77"/>
        <v>3.7165473005833153E-3</v>
      </c>
      <c r="BC81" s="13">
        <f t="shared" si="77"/>
        <v>3.7604284398925656E-3</v>
      </c>
      <c r="BD81" s="13">
        <f t="shared" si="78"/>
        <v>3.8143460233539235E-3</v>
      </c>
      <c r="BE81" s="13">
        <f t="shared" si="79"/>
        <v>3.4690948332431974E-3</v>
      </c>
      <c r="BF81" s="13">
        <f t="shared" si="80"/>
        <v>3.5772256674830452E-3</v>
      </c>
      <c r="BG81" s="13">
        <f t="shared" si="81"/>
        <v>3.9834043796469773E-3</v>
      </c>
      <c r="BH81" s="13">
        <f t="shared" si="82"/>
        <v>3.9155464409437891E-3</v>
      </c>
      <c r="BI81" s="13">
        <f t="shared" si="83"/>
        <v>4.0500559546543238E-3</v>
      </c>
      <c r="BJ81" s="13">
        <f t="shared" si="84"/>
        <v>4.15768784854914E-3</v>
      </c>
      <c r="BK81" s="13">
        <f t="shared" si="85"/>
        <v>4.2871594384301173E-3</v>
      </c>
      <c r="BL81" s="13">
        <f t="shared" si="86"/>
        <v>4.3212610452297304E-3</v>
      </c>
      <c r="BM81" s="13">
        <f t="shared" si="87"/>
        <v>4.2933918742682027E-3</v>
      </c>
      <c r="BN81" s="13">
        <f t="shared" si="88"/>
        <v>4.2819310542703088E-3</v>
      </c>
      <c r="BO81" s="13">
        <f t="shared" si="89"/>
        <v>4.3468693299487313E-3</v>
      </c>
      <c r="BP81" s="13">
        <f t="shared" si="90"/>
        <v>4.270877832211706E-3</v>
      </c>
      <c r="BQ81" s="13">
        <f t="shared" si="91"/>
        <v>4.0794577260994417E-3</v>
      </c>
      <c r="BR81" s="13">
        <f t="shared" si="91"/>
        <v>4.1047192130983391E-3</v>
      </c>
    </row>
    <row r="82" spans="1:70" x14ac:dyDescent="0.2">
      <c r="A82" s="4">
        <v>80</v>
      </c>
      <c r="B82" s="6" t="s">
        <v>117</v>
      </c>
      <c r="C82" s="34">
        <v>4678897</v>
      </c>
      <c r="D82" s="34">
        <v>4873939</v>
      </c>
      <c r="E82" s="34">
        <v>5759116</v>
      </c>
      <c r="F82" s="34">
        <v>6499461</v>
      </c>
      <c r="G82" s="34">
        <v>8104427</v>
      </c>
      <c r="H82" s="34">
        <v>8813239</v>
      </c>
      <c r="I82" s="34">
        <v>9690974</v>
      </c>
      <c r="J82" s="34">
        <v>10636267</v>
      </c>
      <c r="K82" s="34">
        <v>11206902</v>
      </c>
      <c r="L82" s="34">
        <v>11341868</v>
      </c>
      <c r="M82" s="34">
        <v>11541424</v>
      </c>
      <c r="N82" s="34">
        <v>12049723</v>
      </c>
      <c r="O82" s="34">
        <v>12491165</v>
      </c>
      <c r="P82" s="34">
        <v>12732170</v>
      </c>
      <c r="Q82" s="34">
        <v>12747748</v>
      </c>
      <c r="R82" s="34">
        <v>11941135</v>
      </c>
      <c r="S82" s="34">
        <v>11353751</v>
      </c>
      <c r="T82" s="34">
        <v>11108734</v>
      </c>
      <c r="U82" s="34">
        <v>11203061</v>
      </c>
      <c r="V82" s="34">
        <v>11261629</v>
      </c>
      <c r="W82" s="34">
        <v>11337557</v>
      </c>
      <c r="X82" s="34">
        <v>11606832</v>
      </c>
      <c r="Y82" s="34">
        <v>11717640</v>
      </c>
      <c r="Z82" s="34">
        <v>12008912</v>
      </c>
      <c r="AA82" s="34">
        <v>12304641</v>
      </c>
      <c r="AB82" s="34">
        <v>12772850</v>
      </c>
      <c r="AC82" s="34">
        <v>12535455</v>
      </c>
      <c r="AD82" s="34">
        <v>13256509</v>
      </c>
      <c r="AF82" s="63">
        <f t="shared" si="68"/>
        <v>1.3688852766721451</v>
      </c>
      <c r="AG82" s="63">
        <f t="shared" si="69"/>
        <v>2.0917882796568326</v>
      </c>
      <c r="AH82" s="63">
        <f t="shared" si="70"/>
        <v>2.3344991327590452</v>
      </c>
      <c r="AI82" s="63">
        <f t="shared" si="66"/>
        <v>2.224000846313273</v>
      </c>
      <c r="AJ82" s="63">
        <f t="shared" si="71"/>
        <v>2.2287712345420072</v>
      </c>
      <c r="AK82" s="63">
        <f t="shared" si="67"/>
        <v>2.2095666101176912</v>
      </c>
      <c r="AL82" s="63">
        <f t="shared" si="72"/>
        <v>2.2315116717090353</v>
      </c>
      <c r="AM82" s="63">
        <f t="shared" si="73"/>
        <v>2.2120000684066676</v>
      </c>
      <c r="AN82" s="63">
        <f t="shared" si="74"/>
        <v>2.2870528024005869</v>
      </c>
      <c r="AO82" s="63">
        <f t="shared" si="75"/>
        <v>2.0388447795340676</v>
      </c>
      <c r="AQ82" s="13">
        <f t="shared" si="92"/>
        <v>9.2152021275496588E-3</v>
      </c>
      <c r="AR82" s="13">
        <f t="shared" si="92"/>
        <v>9.4217584536944853E-3</v>
      </c>
      <c r="AS82" s="13">
        <f t="shared" si="92"/>
        <v>1.0849166934607812E-2</v>
      </c>
      <c r="AT82" s="13">
        <f t="shared" si="92"/>
        <v>1.2002048310163965E-2</v>
      </c>
      <c r="AU82" s="13">
        <f t="shared" si="92"/>
        <v>1.5123669775468295E-2</v>
      </c>
      <c r="AV82" s="13">
        <f t="shared" si="92"/>
        <v>1.6646062631011354E-2</v>
      </c>
      <c r="AW82" s="13">
        <f t="shared" si="92"/>
        <v>1.8090410495382812E-2</v>
      </c>
      <c r="AX82" s="13">
        <f t="shared" si="92"/>
        <v>2.0123718179616008E-2</v>
      </c>
      <c r="AY82" s="13">
        <f t="shared" si="77"/>
        <v>2.1382246633773513E-2</v>
      </c>
      <c r="AZ82" s="13">
        <f t="shared" si="77"/>
        <v>2.1625904533718678E-2</v>
      </c>
      <c r="BA82" s="13">
        <f t="shared" si="77"/>
        <v>2.176009930491226E-2</v>
      </c>
      <c r="BB82" s="13">
        <f t="shared" si="77"/>
        <v>2.2524917632006664E-2</v>
      </c>
      <c r="BC82" s="13">
        <f t="shared" si="77"/>
        <v>2.3294457496557376E-2</v>
      </c>
      <c r="BD82" s="13">
        <f t="shared" si="78"/>
        <v>2.3559766933287922E-2</v>
      </c>
      <c r="BE82" s="13">
        <f t="shared" si="79"/>
        <v>2.412774833105711E-2</v>
      </c>
      <c r="BF82" s="13">
        <f t="shared" si="80"/>
        <v>2.4101383145605476E-2</v>
      </c>
      <c r="BG82" s="13">
        <f t="shared" si="81"/>
        <v>2.2461674427028181E-2</v>
      </c>
      <c r="BH82" s="13">
        <f t="shared" si="82"/>
        <v>2.2449757254696872E-2</v>
      </c>
      <c r="BI82" s="13">
        <f t="shared" si="83"/>
        <v>2.2512602105438304E-2</v>
      </c>
      <c r="BJ82" s="13">
        <f t="shared" si="84"/>
        <v>2.2285505838667376E-2</v>
      </c>
      <c r="BK82" s="13">
        <f t="shared" si="85"/>
        <v>2.2030470189642697E-2</v>
      </c>
      <c r="BL82" s="13">
        <f t="shared" si="86"/>
        <v>2.1700040963322939E-2</v>
      </c>
      <c r="BM82" s="13">
        <f t="shared" si="87"/>
        <v>2.1602694758466073E-2</v>
      </c>
      <c r="BN82" s="13">
        <f t="shared" si="88"/>
        <v>2.1811954278713817E-2</v>
      </c>
      <c r="BO82" s="13">
        <f t="shared" si="89"/>
        <v>2.2225306340623814E-2</v>
      </c>
      <c r="BP82" s="13">
        <f t="shared" si="90"/>
        <v>2.301589384971767E-2</v>
      </c>
      <c r="BQ82" s="13">
        <f t="shared" si="91"/>
        <v>2.3370383881676136E-2</v>
      </c>
      <c r="BR82" s="13">
        <f t="shared" si="91"/>
        <v>2.4216926488789051E-2</v>
      </c>
    </row>
    <row r="83" spans="1:70" x14ac:dyDescent="0.2">
      <c r="A83" s="4">
        <v>81</v>
      </c>
      <c r="B83" s="6" t="s">
        <v>118</v>
      </c>
      <c r="C83" s="34">
        <v>3243010</v>
      </c>
      <c r="D83" s="34">
        <v>3326551</v>
      </c>
      <c r="E83" s="34">
        <v>3464500</v>
      </c>
      <c r="F83" s="34">
        <v>3507359</v>
      </c>
      <c r="G83" s="34">
        <v>3655799</v>
      </c>
      <c r="H83" s="34">
        <v>3594457</v>
      </c>
      <c r="I83" s="34">
        <v>3767105</v>
      </c>
      <c r="J83" s="34">
        <v>3653621</v>
      </c>
      <c r="K83" s="34">
        <v>3589118</v>
      </c>
      <c r="L83" s="34">
        <v>3589994</v>
      </c>
      <c r="M83" s="34">
        <v>3587675</v>
      </c>
      <c r="N83" s="34">
        <v>3757993</v>
      </c>
      <c r="O83" s="34">
        <v>3558919</v>
      </c>
      <c r="P83" s="34">
        <v>3361834</v>
      </c>
      <c r="Q83" s="34">
        <v>3148656</v>
      </c>
      <c r="R83" s="34">
        <v>2872137</v>
      </c>
      <c r="S83" s="34">
        <v>2689912</v>
      </c>
      <c r="T83" s="34">
        <v>2501586</v>
      </c>
      <c r="U83" s="34">
        <v>2316331</v>
      </c>
      <c r="V83" s="34">
        <v>2353232</v>
      </c>
      <c r="W83" s="34">
        <v>2536360</v>
      </c>
      <c r="X83" s="34">
        <v>2840801</v>
      </c>
      <c r="Y83" s="34">
        <v>2779213</v>
      </c>
      <c r="Z83" s="34">
        <v>2523514</v>
      </c>
      <c r="AA83" s="34">
        <v>2503911</v>
      </c>
      <c r="AB83" s="34">
        <v>2524437</v>
      </c>
      <c r="AC83" s="34">
        <v>2388475</v>
      </c>
      <c r="AD83" s="34">
        <v>2544061</v>
      </c>
      <c r="AF83" s="63">
        <f t="shared" si="68"/>
        <v>0.66795162654636586</v>
      </c>
      <c r="AG83" s="63">
        <f t="shared" si="69"/>
        <v>0.69044843570677328</v>
      </c>
      <c r="AH83" s="63">
        <f t="shared" si="70"/>
        <v>0.61601151675067467</v>
      </c>
      <c r="AI83" s="63">
        <f t="shared" si="66"/>
        <v>0.49880281767055523</v>
      </c>
      <c r="AJ83" s="63">
        <f t="shared" si="71"/>
        <v>0.47571530733721235</v>
      </c>
      <c r="AK83" s="63">
        <f t="shared" si="67"/>
        <v>0.64875150277929627</v>
      </c>
      <c r="AL83" s="63">
        <f t="shared" si="72"/>
        <v>0.48327225912099225</v>
      </c>
      <c r="AM83" s="63">
        <f t="shared" si="73"/>
        <v>0.49064590723247542</v>
      </c>
      <c r="AN83" s="63">
        <f t="shared" si="74"/>
        <v>0.45081719908507667</v>
      </c>
      <c r="AO83" s="63">
        <f t="shared" si="75"/>
        <v>0.58556141872185219</v>
      </c>
      <c r="AQ83" s="13">
        <f t="shared" si="92"/>
        <v>6.3871875469079182E-3</v>
      </c>
      <c r="AR83" s="13">
        <f t="shared" si="92"/>
        <v>6.4305195460788176E-3</v>
      </c>
      <c r="AS83" s="13">
        <f t="shared" si="92"/>
        <v>6.5265118544145951E-3</v>
      </c>
      <c r="AT83" s="13">
        <f t="shared" si="92"/>
        <v>6.4767666363546731E-3</v>
      </c>
      <c r="AU83" s="13">
        <f t="shared" si="92"/>
        <v>6.822085860170894E-3</v>
      </c>
      <c r="AV83" s="13">
        <f t="shared" si="92"/>
        <v>6.7890540976452782E-3</v>
      </c>
      <c r="AW83" s="13">
        <f t="shared" si="92"/>
        <v>7.0321595981176991E-3</v>
      </c>
      <c r="AX83" s="13">
        <f t="shared" si="92"/>
        <v>6.9126169302751441E-3</v>
      </c>
      <c r="AY83" s="13">
        <f t="shared" si="77"/>
        <v>6.8478698460748494E-3</v>
      </c>
      <c r="AZ83" s="13">
        <f t="shared" si="77"/>
        <v>6.8451570341519453E-3</v>
      </c>
      <c r="BA83" s="13">
        <f t="shared" si="77"/>
        <v>6.7641708920624603E-3</v>
      </c>
      <c r="BB83" s="13">
        <f t="shared" si="77"/>
        <v>7.0249318417242969E-3</v>
      </c>
      <c r="BC83" s="13">
        <f t="shared" si="77"/>
        <v>6.6369379780981579E-3</v>
      </c>
      <c r="BD83" s="13">
        <f t="shared" si="78"/>
        <v>6.2207797656175703E-3</v>
      </c>
      <c r="BE83" s="13">
        <f t="shared" si="79"/>
        <v>5.959482376736107E-3</v>
      </c>
      <c r="BF83" s="13">
        <f t="shared" si="80"/>
        <v>5.7969761068499661E-3</v>
      </c>
      <c r="BG83" s="13">
        <f t="shared" si="81"/>
        <v>5.3215829360143824E-3</v>
      </c>
      <c r="BH83" s="13">
        <f t="shared" si="82"/>
        <v>5.0554814303545416E-3</v>
      </c>
      <c r="BI83" s="13">
        <f t="shared" si="83"/>
        <v>4.6546776945597286E-3</v>
      </c>
      <c r="BJ83" s="13">
        <f t="shared" si="84"/>
        <v>4.6567832660567047E-3</v>
      </c>
      <c r="BK83" s="13">
        <f t="shared" si="85"/>
        <v>4.9285047360910425E-3</v>
      </c>
      <c r="BL83" s="13">
        <f t="shared" si="86"/>
        <v>5.3111389971569134E-3</v>
      </c>
      <c r="BM83" s="13">
        <f t="shared" si="87"/>
        <v>5.1237698126722422E-3</v>
      </c>
      <c r="BN83" s="13">
        <f t="shared" si="88"/>
        <v>4.5834936578512874E-3</v>
      </c>
      <c r="BO83" s="13">
        <f t="shared" si="89"/>
        <v>4.5226991201659369E-3</v>
      </c>
      <c r="BP83" s="13">
        <f t="shared" si="90"/>
        <v>4.5488809484413991E-3</v>
      </c>
      <c r="BQ83" s="13">
        <f t="shared" si="91"/>
        <v>4.452935903944963E-3</v>
      </c>
      <c r="BR83" s="13">
        <f t="shared" si="91"/>
        <v>4.6474783232897266E-3</v>
      </c>
    </row>
    <row r="84" spans="1:70" x14ac:dyDescent="0.2">
      <c r="A84" s="4">
        <v>82</v>
      </c>
      <c r="B84" s="6" t="s">
        <v>119</v>
      </c>
      <c r="C84" s="34">
        <v>15909651</v>
      </c>
      <c r="D84" s="34">
        <v>16264091</v>
      </c>
      <c r="E84" s="34">
        <v>17067926</v>
      </c>
      <c r="F84" s="34">
        <v>17595289</v>
      </c>
      <c r="G84" s="34">
        <v>17539297</v>
      </c>
      <c r="H84" s="34">
        <v>18116872</v>
      </c>
      <c r="I84" s="34">
        <v>18837159</v>
      </c>
      <c r="J84" s="34">
        <v>21384313</v>
      </c>
      <c r="K84" s="34">
        <v>22983345</v>
      </c>
      <c r="L84" s="34">
        <v>23429681</v>
      </c>
      <c r="M84" s="34">
        <v>23328380</v>
      </c>
      <c r="N84" s="34">
        <v>23129327</v>
      </c>
      <c r="O84" s="34">
        <v>22062712</v>
      </c>
      <c r="P84" s="34">
        <v>21153572</v>
      </c>
      <c r="Q84" s="34">
        <v>18605439</v>
      </c>
      <c r="R84" s="34">
        <v>17443144</v>
      </c>
      <c r="S84" s="34">
        <v>16898894</v>
      </c>
      <c r="T84" s="34">
        <v>16004917</v>
      </c>
      <c r="U84" s="34">
        <v>14669540</v>
      </c>
      <c r="V84" s="34">
        <v>15019594</v>
      </c>
      <c r="W84" s="34">
        <v>14369441</v>
      </c>
      <c r="X84" s="34">
        <v>14200700</v>
      </c>
      <c r="Y84" s="34">
        <v>13717404</v>
      </c>
      <c r="Z84" s="34">
        <v>13681845</v>
      </c>
      <c r="AA84" s="34">
        <v>14187102</v>
      </c>
      <c r="AB84" s="34">
        <v>14252960</v>
      </c>
      <c r="AC84" s="34">
        <v>14616302</v>
      </c>
      <c r="AD84" s="34">
        <v>14906956</v>
      </c>
      <c r="AF84" s="63">
        <f t="shared" si="68"/>
        <v>3.3032843433381331</v>
      </c>
      <c r="AG84" s="63">
        <f t="shared" si="69"/>
        <v>4.1894588538129964</v>
      </c>
      <c r="AH84" s="63">
        <f t="shared" si="70"/>
        <v>3.7896048043867001</v>
      </c>
      <c r="AI84" s="63">
        <f t="shared" si="66"/>
        <v>2.9908062311917143</v>
      </c>
      <c r="AJ84" s="63">
        <f t="shared" si="71"/>
        <v>2.5874629467930736</v>
      </c>
      <c r="AK84" s="63">
        <f t="shared" si="67"/>
        <v>3.9591587045246022</v>
      </c>
      <c r="AL84" s="63">
        <f t="shared" si="72"/>
        <v>2.8013330426824101</v>
      </c>
      <c r="AM84" s="63">
        <f t="shared" si="73"/>
        <v>2.8357097494751842</v>
      </c>
      <c r="AN84" s="63">
        <f t="shared" si="74"/>
        <v>2.6186088729781174</v>
      </c>
      <c r="AO84" s="63">
        <f t="shared" si="75"/>
        <v>3.3586746373123968</v>
      </c>
      <c r="AQ84" s="13">
        <f t="shared" si="92"/>
        <v>3.1334446931354239E-2</v>
      </c>
      <c r="AR84" s="13">
        <f t="shared" si="92"/>
        <v>3.1439937362963792E-2</v>
      </c>
      <c r="AS84" s="13">
        <f t="shared" si="92"/>
        <v>3.2152986396094985E-2</v>
      </c>
      <c r="AT84" s="13">
        <f t="shared" si="92"/>
        <v>3.2491849494796048E-2</v>
      </c>
      <c r="AU84" s="13">
        <f t="shared" si="92"/>
        <v>3.2730078995327087E-2</v>
      </c>
      <c r="AV84" s="13">
        <f t="shared" si="92"/>
        <v>3.4218360127305739E-2</v>
      </c>
      <c r="AW84" s="13">
        <f t="shared" si="92"/>
        <v>3.5163848223800295E-2</v>
      </c>
      <c r="AX84" s="13">
        <f t="shared" si="92"/>
        <v>4.045892118698214E-2</v>
      </c>
      <c r="AY84" s="13">
        <f t="shared" si="77"/>
        <v>4.3851150947791392E-2</v>
      </c>
      <c r="AZ84" s="13">
        <f t="shared" si="77"/>
        <v>4.4674126392714356E-2</v>
      </c>
      <c r="BA84" s="13">
        <f t="shared" si="77"/>
        <v>4.3983122483216029E-2</v>
      </c>
      <c r="BB84" s="13">
        <f t="shared" si="77"/>
        <v>4.3236361994275538E-2</v>
      </c>
      <c r="BC84" s="13">
        <f t="shared" si="77"/>
        <v>4.1144193271227016E-2</v>
      </c>
      <c r="BD84" s="13">
        <f t="shared" si="77"/>
        <v>3.9142834734890067E-2</v>
      </c>
      <c r="BE84" s="13">
        <f t="shared" si="77"/>
        <v>3.5214639462659202E-2</v>
      </c>
      <c r="BF84" s="13">
        <f t="shared" si="77"/>
        <v>3.5206359932114434E-2</v>
      </c>
      <c r="BG84" s="13">
        <f t="shared" si="77"/>
        <v>3.343189886803577E-2</v>
      </c>
      <c r="BH84" s="13">
        <f t="shared" si="77"/>
        <v>3.234450492122426E-2</v>
      </c>
      <c r="BI84" s="13">
        <f t="shared" si="77"/>
        <v>2.9478507444511047E-2</v>
      </c>
      <c r="BJ84" s="13">
        <f t="shared" si="77"/>
        <v>2.9722098799508798E-2</v>
      </c>
      <c r="BK84" s="13">
        <f t="shared" si="77"/>
        <v>2.7921847854200824E-2</v>
      </c>
      <c r="BL84" s="13">
        <f t="shared" si="77"/>
        <v>2.6549515984022175E-2</v>
      </c>
      <c r="BM84" s="13">
        <f t="shared" si="77"/>
        <v>2.5289468825681755E-2</v>
      </c>
      <c r="BN84" s="13">
        <f t="shared" si="77"/>
        <v>2.4850525808536965E-2</v>
      </c>
      <c r="BO84" s="13">
        <f t="shared" ref="BO84:BR86" si="93">AA84/AA$111</f>
        <v>2.5625508947045003E-2</v>
      </c>
      <c r="BP84" s="13">
        <f t="shared" si="93"/>
        <v>2.5682961469387956E-2</v>
      </c>
      <c r="BQ84" s="13">
        <f t="shared" si="93"/>
        <v>2.7249795772910569E-2</v>
      </c>
      <c r="BR84" s="13">
        <f t="shared" si="93"/>
        <v>2.723195508135761E-2</v>
      </c>
    </row>
    <row r="85" spans="1:70" x14ac:dyDescent="0.2">
      <c r="A85" s="4">
        <v>83</v>
      </c>
      <c r="B85" s="6" t="s">
        <v>120</v>
      </c>
      <c r="C85" s="34">
        <v>11347024</v>
      </c>
      <c r="D85" s="34">
        <v>10215865</v>
      </c>
      <c r="E85" s="34">
        <v>11135589</v>
      </c>
      <c r="F85" s="34">
        <v>10883239</v>
      </c>
      <c r="G85" s="34">
        <v>9543015</v>
      </c>
      <c r="H85" s="34">
        <v>8418307</v>
      </c>
      <c r="I85" s="34">
        <v>7950612</v>
      </c>
      <c r="J85" s="34">
        <v>7792058</v>
      </c>
      <c r="K85" s="34">
        <v>8359457</v>
      </c>
      <c r="L85" s="34">
        <v>8992839</v>
      </c>
      <c r="M85" s="34">
        <v>8769068</v>
      </c>
      <c r="N85" s="34">
        <v>9227261</v>
      </c>
      <c r="O85" s="34">
        <v>9351304</v>
      </c>
      <c r="P85" s="34">
        <v>10240115</v>
      </c>
      <c r="Q85" s="34">
        <v>7553502</v>
      </c>
      <c r="R85" s="34">
        <v>7369051</v>
      </c>
      <c r="S85" s="34">
        <v>7600115</v>
      </c>
      <c r="T85" s="34">
        <v>7318851</v>
      </c>
      <c r="U85" s="34">
        <v>7793591</v>
      </c>
      <c r="V85" s="34">
        <v>8203457</v>
      </c>
      <c r="W85" s="34">
        <v>8412780</v>
      </c>
      <c r="X85" s="34">
        <v>8801317</v>
      </c>
      <c r="Y85" s="34">
        <v>8545047</v>
      </c>
      <c r="Z85" s="34">
        <v>8649635</v>
      </c>
      <c r="AA85" s="34">
        <v>8551589</v>
      </c>
      <c r="AB85" s="34">
        <v>8340236</v>
      </c>
      <c r="AC85" s="34">
        <v>8045421</v>
      </c>
      <c r="AD85" s="34">
        <v>8525007</v>
      </c>
      <c r="AF85" s="63">
        <f t="shared" si="68"/>
        <v>1.8228814622812222</v>
      </c>
      <c r="AG85" s="63">
        <f t="shared" si="69"/>
        <v>1.607707426966569</v>
      </c>
      <c r="AH85" s="63">
        <f t="shared" si="70"/>
        <v>1.6306968135305622</v>
      </c>
      <c r="AI85" s="63">
        <f t="shared" si="66"/>
        <v>1.5753914722723767</v>
      </c>
      <c r="AJ85" s="63">
        <f t="shared" si="71"/>
        <v>1.5565561789032538</v>
      </c>
      <c r="AK85" s="63">
        <f t="shared" si="67"/>
        <v>1.6095950161954471</v>
      </c>
      <c r="AL85" s="63">
        <f t="shared" si="72"/>
        <v>1.558745333444536</v>
      </c>
      <c r="AM85" s="63">
        <f t="shared" si="73"/>
        <v>1.5714885567531054</v>
      </c>
      <c r="AN85" s="63">
        <f t="shared" si="74"/>
        <v>1.5158119311073628</v>
      </c>
      <c r="AO85" s="63">
        <f t="shared" si="75"/>
        <v>1.6462039343543302</v>
      </c>
      <c r="AQ85" s="13">
        <f t="shared" si="92"/>
        <v>2.2348241413768465E-2</v>
      </c>
      <c r="AR85" s="13">
        <f t="shared" si="92"/>
        <v>1.9748177485510512E-2</v>
      </c>
      <c r="AS85" s="13">
        <f t="shared" si="92"/>
        <v>2.0977501404066609E-2</v>
      </c>
      <c r="AT85" s="13">
        <f t="shared" si="92"/>
        <v>2.0097229639359414E-2</v>
      </c>
      <c r="AU85" s="13">
        <f t="shared" si="92"/>
        <v>1.7808218585020331E-2</v>
      </c>
      <c r="AV85" s="13">
        <f t="shared" si="92"/>
        <v>1.590013224072118E-2</v>
      </c>
      <c r="AW85" s="13">
        <f t="shared" si="92"/>
        <v>1.4841628382195281E-2</v>
      </c>
      <c r="AX85" s="13">
        <f t="shared" si="92"/>
        <v>1.4742501220702935E-2</v>
      </c>
      <c r="AY85" s="13">
        <f t="shared" si="77"/>
        <v>1.5949454300432396E-2</v>
      </c>
      <c r="AZ85" s="13">
        <f t="shared" si="77"/>
        <v>1.7146935381464688E-2</v>
      </c>
      <c r="BA85" s="13">
        <f t="shared" si="77"/>
        <v>1.6533123684870112E-2</v>
      </c>
      <c r="BB85" s="13">
        <f t="shared" si="77"/>
        <v>1.7248802648328718E-2</v>
      </c>
      <c r="BC85" s="13">
        <f t="shared" si="77"/>
        <v>1.7439010177624503E-2</v>
      </c>
      <c r="BD85" s="13">
        <f t="shared" si="77"/>
        <v>1.8948437129732452E-2</v>
      </c>
      <c r="BE85" s="13">
        <f t="shared" si="77"/>
        <v>1.4296564010689303E-2</v>
      </c>
      <c r="BF85" s="13">
        <f t="shared" si="77"/>
        <v>1.4873319962508352E-2</v>
      </c>
      <c r="BG85" s="13">
        <f t="shared" si="77"/>
        <v>1.5035674882950427E-2</v>
      </c>
      <c r="BH85" s="13">
        <f t="shared" si="77"/>
        <v>1.4790742881528665E-2</v>
      </c>
      <c r="BI85" s="13">
        <f t="shared" si="77"/>
        <v>1.5661256611521172E-2</v>
      </c>
      <c r="BJ85" s="13">
        <f t="shared" si="77"/>
        <v>1.6233725056184745E-2</v>
      </c>
      <c r="BK85" s="13">
        <f t="shared" si="77"/>
        <v>1.6347216512518727E-2</v>
      </c>
      <c r="BL85" s="13">
        <f t="shared" si="77"/>
        <v>1.6454872391638869E-2</v>
      </c>
      <c r="BM85" s="13">
        <f>Y85/Y$111</f>
        <v>1.5753687776527206E-2</v>
      </c>
      <c r="BN85" s="13">
        <f>Z85/Z$111</f>
        <v>1.5710452632808267E-2</v>
      </c>
      <c r="BO85" s="13">
        <f t="shared" si="93"/>
        <v>1.544634136210141E-2</v>
      </c>
      <c r="BP85" s="13">
        <f t="shared" si="93"/>
        <v>1.5028594750395871E-2</v>
      </c>
      <c r="BQ85" s="13">
        <f t="shared" si="93"/>
        <v>1.4999421820723596E-2</v>
      </c>
      <c r="BR85" s="13">
        <f t="shared" si="93"/>
        <v>1.5573441532413405E-2</v>
      </c>
    </row>
    <row r="86" spans="1:70" x14ac:dyDescent="0.2">
      <c r="A86" s="4">
        <v>84</v>
      </c>
      <c r="B86" s="6" t="s">
        <v>121</v>
      </c>
      <c r="C86" s="34">
        <v>31479652</v>
      </c>
      <c r="D86" s="34">
        <v>33160920</v>
      </c>
      <c r="E86" s="34">
        <v>34786468</v>
      </c>
      <c r="F86" s="34">
        <v>36525241</v>
      </c>
      <c r="G86" s="34">
        <v>37712843</v>
      </c>
      <c r="H86" s="34">
        <v>38677670</v>
      </c>
      <c r="I86" s="34">
        <v>39620468</v>
      </c>
      <c r="J86" s="34">
        <v>39521743</v>
      </c>
      <c r="K86" s="34">
        <v>39530119</v>
      </c>
      <c r="L86" s="34">
        <v>39829601</v>
      </c>
      <c r="M86" s="34">
        <v>40508323</v>
      </c>
      <c r="N86" s="34">
        <v>41373555</v>
      </c>
      <c r="O86" s="34">
        <v>42318532</v>
      </c>
      <c r="P86" s="34">
        <v>42932704</v>
      </c>
      <c r="Q86" s="34">
        <v>43676836</v>
      </c>
      <c r="R86" s="34">
        <v>43984193</v>
      </c>
      <c r="S86" s="34">
        <v>44041197</v>
      </c>
      <c r="T86" s="34">
        <v>43952511</v>
      </c>
      <c r="U86" s="34">
        <v>43889659</v>
      </c>
      <c r="V86" s="34">
        <v>43961185</v>
      </c>
      <c r="W86" s="34">
        <v>43931135</v>
      </c>
      <c r="X86" s="34">
        <v>43787539</v>
      </c>
      <c r="Y86" s="34">
        <v>43551332</v>
      </c>
      <c r="Z86" s="34">
        <v>43544443</v>
      </c>
      <c r="AA86" s="34">
        <v>43289361</v>
      </c>
      <c r="AB86" s="34">
        <v>43151797</v>
      </c>
      <c r="AC86" s="34">
        <v>43139734</v>
      </c>
      <c r="AD86" s="34">
        <v>43005297</v>
      </c>
      <c r="AF86" s="63">
        <f t="shared" si="68"/>
        <v>6.9078701682617076</v>
      </c>
      <c r="AG86" s="63">
        <f t="shared" si="69"/>
        <v>7.5636049781620738</v>
      </c>
      <c r="AH86" s="63">
        <f t="shared" si="70"/>
        <v>8.2379095417168493</v>
      </c>
      <c r="AI86" s="63">
        <f t="shared" si="66"/>
        <v>8.6395480475391988</v>
      </c>
      <c r="AJ86" s="63">
        <f t="shared" si="71"/>
        <v>7.9603728797601176</v>
      </c>
      <c r="AK86" s="63">
        <f t="shared" si="67"/>
        <v>7.9159092085525673</v>
      </c>
      <c r="AL86" s="63">
        <f t="shared" si="72"/>
        <v>8.3102765485673693</v>
      </c>
      <c r="AM86" s="63">
        <f t="shared" si="73"/>
        <v>8.3994030651789071</v>
      </c>
      <c r="AN86" s="63">
        <f t="shared" si="74"/>
        <v>7.8791907844310325</v>
      </c>
      <c r="AO86" s="63">
        <f t="shared" si="75"/>
        <v>7.8394737912580723</v>
      </c>
      <c r="AQ86" s="13">
        <f t="shared" si="92"/>
        <v>6.1999944876949174E-2</v>
      </c>
      <c r="AR86" s="13">
        <f t="shared" si="92"/>
        <v>6.4103013669700531E-2</v>
      </c>
      <c r="AS86" s="13">
        <f t="shared" si="92"/>
        <v>6.5531619505040828E-2</v>
      </c>
      <c r="AT86" s="13">
        <f t="shared" si="92"/>
        <v>6.7448317179283263E-2</v>
      </c>
      <c r="AU86" s="13">
        <f t="shared" si="92"/>
        <v>7.0375929578498392E-2</v>
      </c>
      <c r="AV86" s="13">
        <f t="shared" si="92"/>
        <v>7.305270142357298E-2</v>
      </c>
      <c r="AW86" s="13">
        <f t="shared" si="92"/>
        <v>7.3960628739606446E-2</v>
      </c>
      <c r="AX86" s="13">
        <f t="shared" si="92"/>
        <v>7.4774769954459752E-2</v>
      </c>
      <c r="AY86" s="13">
        <f t="shared" si="77"/>
        <v>7.5421624452539721E-2</v>
      </c>
      <c r="AZ86" s="13">
        <f t="shared" si="77"/>
        <v>7.5944381370168124E-2</v>
      </c>
      <c r="BA86" s="13">
        <f t="shared" si="77"/>
        <v>7.6374035920997382E-2</v>
      </c>
      <c r="BB86" s="13">
        <f t="shared" si="77"/>
        <v>7.7340858251952971E-2</v>
      </c>
      <c r="BC86" s="13">
        <f t="shared" si="77"/>
        <v>7.8918759378384898E-2</v>
      </c>
      <c r="BD86" s="13">
        <f t="shared" si="77"/>
        <v>7.9443213533579748E-2</v>
      </c>
      <c r="BE86" s="13">
        <f t="shared" si="77"/>
        <v>8.2667441096643507E-2</v>
      </c>
      <c r="BF86" s="13">
        <f t="shared" si="77"/>
        <v>8.8775471330259495E-2</v>
      </c>
      <c r="BG86" s="13">
        <f t="shared" si="77"/>
        <v>8.712882891219037E-2</v>
      </c>
      <c r="BH86" s="13">
        <f t="shared" si="77"/>
        <v>8.8824091267681274E-2</v>
      </c>
      <c r="BI86" s="13">
        <f t="shared" si="77"/>
        <v>8.8196469662208316E-2</v>
      </c>
      <c r="BJ86" s="13">
        <f t="shared" si="77"/>
        <v>8.6994274539876654E-2</v>
      </c>
      <c r="BK86" s="13">
        <f t="shared" si="77"/>
        <v>8.5364383174847014E-2</v>
      </c>
      <c r="BL86" s="13">
        <f t="shared" si="77"/>
        <v>8.1864835295548416E-2</v>
      </c>
      <c r="BM86" s="13">
        <f>Y86/Y$111</f>
        <v>8.0291435094491367E-2</v>
      </c>
      <c r="BN86" s="13">
        <f>Z86/Z$111</f>
        <v>7.909037886263634E-2</v>
      </c>
      <c r="BO86" s="13">
        <f t="shared" si="93"/>
        <v>7.8191579056622065E-2</v>
      </c>
      <c r="BP86" s="13">
        <f t="shared" si="93"/>
        <v>7.7756896790971905E-2</v>
      </c>
      <c r="BQ86" s="13">
        <f t="shared" si="93"/>
        <v>8.0427247685336989E-2</v>
      </c>
      <c r="BR86" s="13">
        <f t="shared" si="93"/>
        <v>7.8561868443459762E-2</v>
      </c>
    </row>
    <row r="87" spans="1:70" x14ac:dyDescent="0.2">
      <c r="A87" s="4">
        <v>85</v>
      </c>
      <c r="B87" s="6" t="s">
        <v>122</v>
      </c>
      <c r="C87" s="34">
        <v>20988353</v>
      </c>
      <c r="D87" s="34">
        <v>20436044</v>
      </c>
      <c r="E87" s="34">
        <v>19976561</v>
      </c>
      <c r="F87" s="34">
        <v>19549691</v>
      </c>
      <c r="G87" s="34">
        <v>18506601</v>
      </c>
      <c r="H87" s="34">
        <v>17967853</v>
      </c>
      <c r="I87" s="34">
        <v>18234721</v>
      </c>
      <c r="J87" s="34">
        <v>17832937</v>
      </c>
      <c r="K87" s="34">
        <v>17413526</v>
      </c>
      <c r="L87" s="34">
        <v>17240368</v>
      </c>
      <c r="M87" s="34">
        <v>17185656</v>
      </c>
      <c r="N87" s="34">
        <v>17409305</v>
      </c>
      <c r="O87" s="34">
        <v>18118057</v>
      </c>
      <c r="P87" s="34">
        <v>18065815</v>
      </c>
      <c r="Q87" s="34">
        <v>18266475</v>
      </c>
      <c r="R87" s="34">
        <v>18138492</v>
      </c>
      <c r="S87" s="34">
        <v>18329263</v>
      </c>
      <c r="T87" s="34">
        <v>18455838</v>
      </c>
      <c r="U87" s="34">
        <v>18579445</v>
      </c>
      <c r="V87" s="34">
        <v>19217869</v>
      </c>
      <c r="W87" s="34">
        <v>19992348</v>
      </c>
      <c r="X87" s="34">
        <v>20780933</v>
      </c>
      <c r="Y87" s="34">
        <v>21357128</v>
      </c>
      <c r="Z87" s="34">
        <v>21848631</v>
      </c>
      <c r="AA87" s="34">
        <v>21947305</v>
      </c>
      <c r="AB87" s="34">
        <v>22558162</v>
      </c>
      <c r="AC87" s="34">
        <v>22642645</v>
      </c>
      <c r="AD87" s="34">
        <v>22562615</v>
      </c>
      <c r="AF87" s="63">
        <f t="shared" si="68"/>
        <v>3.595820939686035</v>
      </c>
      <c r="AG87" s="63">
        <f t="shared" si="69"/>
        <v>3.3136900857996596</v>
      </c>
      <c r="AH87" s="63">
        <f t="shared" si="70"/>
        <v>3.4534237950522138</v>
      </c>
      <c r="AI87" s="63">
        <f t="shared" si="66"/>
        <v>3.7770762477592679</v>
      </c>
      <c r="AJ87" s="63">
        <f t="shared" si="71"/>
        <v>4.0069070398746014</v>
      </c>
      <c r="AK87" s="63">
        <f t="shared" si="67"/>
        <v>3.3953007620384321</v>
      </c>
      <c r="AL87" s="63">
        <f t="shared" si="72"/>
        <v>3.892610271782853</v>
      </c>
      <c r="AM87" s="63">
        <f t="shared" si="73"/>
        <v>3.8369450348446437</v>
      </c>
      <c r="AN87" s="63">
        <f t="shared" si="74"/>
        <v>4.0834827661734243</v>
      </c>
      <c r="AO87" s="63">
        <f t="shared" si="75"/>
        <v>3.6427636255094429</v>
      </c>
      <c r="AQ87" s="13">
        <f t="shared" si="92"/>
        <v>4.1337074789071712E-2</v>
      </c>
      <c r="AR87" s="13">
        <f t="shared" si="92"/>
        <v>3.9504694317485808E-2</v>
      </c>
      <c r="AS87" s="13">
        <f t="shared" si="92"/>
        <v>3.7632345844114956E-2</v>
      </c>
      <c r="AT87" s="13">
        <f t="shared" si="92"/>
        <v>3.6100891417115616E-2</v>
      </c>
      <c r="AU87" s="13">
        <f t="shared" si="92"/>
        <v>3.4535164816754019E-2</v>
      </c>
      <c r="AV87" s="13">
        <f t="shared" si="92"/>
        <v>3.3936899519326012E-2</v>
      </c>
      <c r="AW87" s="13">
        <f t="shared" si="92"/>
        <v>3.4039260466365649E-2</v>
      </c>
      <c r="AX87" s="13">
        <f t="shared" si="92"/>
        <v>3.3739750845183464E-2</v>
      </c>
      <c r="AY87" s="13">
        <f t="shared" si="77"/>
        <v>3.3224195919231515E-2</v>
      </c>
      <c r="AZ87" s="13">
        <f t="shared" si="77"/>
        <v>3.2872764212577545E-2</v>
      </c>
      <c r="BA87" s="13">
        <f t="shared" si="77"/>
        <v>3.2401684677736575E-2</v>
      </c>
      <c r="BB87" s="13">
        <f t="shared" si="77"/>
        <v>3.2543749026884831E-2</v>
      </c>
      <c r="BC87" s="13">
        <f t="shared" si="77"/>
        <v>3.3787905988488971E-2</v>
      </c>
      <c r="BD87" s="13">
        <f t="shared" si="77"/>
        <v>3.3429210484928876E-2</v>
      </c>
      <c r="BE87" s="13">
        <f t="shared" si="77"/>
        <v>3.4573080021314075E-2</v>
      </c>
      <c r="BF87" s="13">
        <f t="shared" si="77"/>
        <v>3.660981517883348E-2</v>
      </c>
      <c r="BG87" s="13">
        <f t="shared" si="77"/>
        <v>3.6261667002682539E-2</v>
      </c>
      <c r="BH87" s="13">
        <f t="shared" si="77"/>
        <v>3.7297596920766146E-2</v>
      </c>
      <c r="BI87" s="13">
        <f t="shared" si="77"/>
        <v>3.7335479350230724E-2</v>
      </c>
      <c r="BJ87" s="13">
        <f t="shared" si="77"/>
        <v>3.8030016066613874E-2</v>
      </c>
      <c r="BK87" s="13">
        <f t="shared" si="77"/>
        <v>3.8847948163344428E-2</v>
      </c>
      <c r="BL87" s="13">
        <f t="shared" si="77"/>
        <v>3.8851867361918348E-2</v>
      </c>
      <c r="BM87" s="13">
        <f t="shared" si="77"/>
        <v>3.9374098973981878E-2</v>
      </c>
      <c r="BN87" s="13">
        <f t="shared" si="77"/>
        <v>3.9683973071373106E-2</v>
      </c>
      <c r="BO87" s="13">
        <f t="shared" ref="BM87:BR96" si="94">AA87/AA$111</f>
        <v>3.9642406225106827E-2</v>
      </c>
      <c r="BP87" s="13">
        <f t="shared" si="94"/>
        <v>4.0648427096281164E-2</v>
      </c>
      <c r="BQ87" s="13">
        <f t="shared" si="94"/>
        <v>4.2213649663814738E-2</v>
      </c>
      <c r="BR87" s="13">
        <f t="shared" si="94"/>
        <v>4.121727589441905E-2</v>
      </c>
    </row>
    <row r="88" spans="1:70" x14ac:dyDescent="0.2">
      <c r="A88" s="4">
        <v>86</v>
      </c>
      <c r="B88" s="6" t="s">
        <v>123</v>
      </c>
      <c r="C88" s="34">
        <v>2280758</v>
      </c>
      <c r="D88" s="34">
        <v>2388413</v>
      </c>
      <c r="E88" s="34">
        <v>2461885</v>
      </c>
      <c r="F88" s="34">
        <v>2557810</v>
      </c>
      <c r="G88" s="34">
        <v>2621644</v>
      </c>
      <c r="H88" s="34">
        <v>2668592</v>
      </c>
      <c r="I88" s="34">
        <v>2727300</v>
      </c>
      <c r="J88" s="34">
        <v>2797761</v>
      </c>
      <c r="K88" s="34">
        <v>2811415</v>
      </c>
      <c r="L88" s="34">
        <v>2926627</v>
      </c>
      <c r="M88" s="34">
        <v>2893107</v>
      </c>
      <c r="N88" s="34">
        <v>2929353</v>
      </c>
      <c r="O88" s="34">
        <v>3052849</v>
      </c>
      <c r="P88" s="34">
        <v>3094187</v>
      </c>
      <c r="Q88" s="34">
        <v>3120831</v>
      </c>
      <c r="R88" s="34">
        <v>3000375</v>
      </c>
      <c r="S88" s="34">
        <v>2987488</v>
      </c>
      <c r="T88" s="34">
        <v>2960507</v>
      </c>
      <c r="U88" s="34">
        <v>2963302</v>
      </c>
      <c r="V88" s="34">
        <v>2976043</v>
      </c>
      <c r="W88" s="34">
        <v>3187616</v>
      </c>
      <c r="X88" s="34">
        <v>3236114</v>
      </c>
      <c r="Y88" s="34">
        <v>3163743</v>
      </c>
      <c r="Z88" s="34">
        <v>3150368</v>
      </c>
      <c r="AA88" s="34">
        <v>3098428</v>
      </c>
      <c r="AB88" s="34">
        <v>2990827</v>
      </c>
      <c r="AC88" s="34">
        <v>2855672</v>
      </c>
      <c r="AD88" s="34">
        <v>2771915</v>
      </c>
      <c r="AF88" s="63">
        <f t="shared" si="68"/>
        <v>0.48336301521747888</v>
      </c>
      <c r="AG88" s="63">
        <f t="shared" si="69"/>
        <v>0.53765625336032286</v>
      </c>
      <c r="AH88" s="63">
        <f t="shared" si="70"/>
        <v>0.57945912994083237</v>
      </c>
      <c r="AI88" s="63">
        <f t="shared" si="66"/>
        <v>0.5996906178845216</v>
      </c>
      <c r="AJ88" s="63">
        <f t="shared" si="71"/>
        <v>0.56524579388959939</v>
      </c>
      <c r="AK88" s="63">
        <f t="shared" si="67"/>
        <v>0.55955448529170881</v>
      </c>
      <c r="AL88" s="63">
        <f t="shared" si="72"/>
        <v>0.580417924207147</v>
      </c>
      <c r="AM88" s="63">
        <f t="shared" si="73"/>
        <v>0.59036370297524832</v>
      </c>
      <c r="AN88" s="63">
        <f t="shared" si="74"/>
        <v>0.54365953971466996</v>
      </c>
      <c r="AO88" s="63">
        <f t="shared" si="75"/>
        <v>0.55152818203904419</v>
      </c>
      <c r="AQ88" s="13">
        <f t="shared" si="92"/>
        <v>4.4920086879505798E-3</v>
      </c>
      <c r="AR88" s="13">
        <f t="shared" si="92"/>
        <v>4.6170151849795017E-3</v>
      </c>
      <c r="AS88" s="13">
        <f t="shared" si="92"/>
        <v>4.6377606109699737E-3</v>
      </c>
      <c r="AT88" s="13">
        <f t="shared" si="92"/>
        <v>4.7233084694593124E-3</v>
      </c>
      <c r="AU88" s="13">
        <f t="shared" si="92"/>
        <v>4.8922493995982447E-3</v>
      </c>
      <c r="AV88" s="13">
        <f t="shared" si="92"/>
        <v>5.0403205414735544E-3</v>
      </c>
      <c r="AW88" s="13">
        <f t="shared" si="92"/>
        <v>5.0911267065681474E-3</v>
      </c>
      <c r="AX88" s="13">
        <f t="shared" si="92"/>
        <v>5.2933377751724978E-3</v>
      </c>
      <c r="AY88" s="13">
        <f t="shared" si="77"/>
        <v>5.3640487727911208E-3</v>
      </c>
      <c r="AZ88" s="13">
        <f t="shared" si="77"/>
        <v>5.5802938376468053E-3</v>
      </c>
      <c r="BA88" s="13">
        <f t="shared" si="77"/>
        <v>5.4546384934594542E-3</v>
      </c>
      <c r="BB88" s="13">
        <f t="shared" si="77"/>
        <v>5.4759296159813484E-3</v>
      </c>
      <c r="BC88" s="13">
        <f t="shared" si="77"/>
        <v>5.6931808421318338E-3</v>
      </c>
      <c r="BD88" s="13">
        <f t="shared" si="77"/>
        <v>5.7255224025448415E-3</v>
      </c>
      <c r="BE88" s="13">
        <f t="shared" si="77"/>
        <v>5.9068178121940672E-3</v>
      </c>
      <c r="BF88" s="13">
        <f t="shared" si="77"/>
        <v>6.055805202394582E-3</v>
      </c>
      <c r="BG88" s="13">
        <f t="shared" si="77"/>
        <v>5.9102919212032723E-3</v>
      </c>
      <c r="BH88" s="13">
        <f t="shared" si="77"/>
        <v>5.9829197009155918E-3</v>
      </c>
      <c r="BI88" s="13">
        <f t="shared" si="77"/>
        <v>5.9547688657813728E-3</v>
      </c>
      <c r="BJ88" s="13">
        <f t="shared" si="77"/>
        <v>5.889256665498852E-3</v>
      </c>
      <c r="BK88" s="13">
        <f t="shared" si="77"/>
        <v>6.1939868760111276E-3</v>
      </c>
      <c r="BL88" s="13">
        <f t="shared" si="77"/>
        <v>6.0502130436610822E-3</v>
      </c>
      <c r="BM88" s="13">
        <f t="shared" si="94"/>
        <v>5.8326910814151768E-3</v>
      </c>
      <c r="BN88" s="13">
        <f t="shared" si="94"/>
        <v>5.7220573168596028E-3</v>
      </c>
      <c r="BO88" s="13">
        <f t="shared" si="94"/>
        <v>5.5965477964262716E-3</v>
      </c>
      <c r="BP88" s="13">
        <f t="shared" si="94"/>
        <v>5.3892871798282725E-3</v>
      </c>
      <c r="BQ88" s="13">
        <f t="shared" si="94"/>
        <v>5.3239512151855555E-3</v>
      </c>
      <c r="BR88" s="13">
        <f t="shared" si="94"/>
        <v>5.0637209078326509E-3</v>
      </c>
    </row>
    <row r="89" spans="1:70" x14ac:dyDescent="0.2">
      <c r="A89" s="4">
        <v>87</v>
      </c>
      <c r="B89" s="6" t="s">
        <v>124</v>
      </c>
      <c r="C89" s="34">
        <v>2082013</v>
      </c>
      <c r="D89" s="34">
        <v>2308977</v>
      </c>
      <c r="E89" s="34">
        <v>2901168</v>
      </c>
      <c r="F89" s="34">
        <v>3156983</v>
      </c>
      <c r="G89" s="34">
        <v>3603488</v>
      </c>
      <c r="H89" s="34">
        <v>3347855</v>
      </c>
      <c r="I89" s="34">
        <v>3571549</v>
      </c>
      <c r="J89" s="34">
        <v>3574089</v>
      </c>
      <c r="K89" s="34">
        <v>3346619</v>
      </c>
      <c r="L89" s="34">
        <v>3351036</v>
      </c>
      <c r="M89" s="34">
        <v>3402101</v>
      </c>
      <c r="N89" s="34">
        <v>2849997</v>
      </c>
      <c r="O89" s="34">
        <v>2749564</v>
      </c>
      <c r="P89" s="34">
        <v>2602815</v>
      </c>
      <c r="Q89" s="34">
        <v>2155185</v>
      </c>
      <c r="R89" s="34">
        <v>1695940</v>
      </c>
      <c r="S89" s="34">
        <v>1594060</v>
      </c>
      <c r="T89" s="34">
        <v>1576900</v>
      </c>
      <c r="U89" s="34">
        <v>1670666</v>
      </c>
      <c r="V89" s="34">
        <v>1513588</v>
      </c>
      <c r="W89" s="34">
        <v>1656369</v>
      </c>
      <c r="X89" s="34">
        <v>1862484</v>
      </c>
      <c r="Y89" s="34">
        <v>1931349</v>
      </c>
      <c r="Z89" s="34">
        <v>1850745</v>
      </c>
      <c r="AA89" s="34">
        <v>1882386</v>
      </c>
      <c r="AB89" s="34">
        <v>1868203</v>
      </c>
      <c r="AC89" s="34">
        <v>1640963</v>
      </c>
      <c r="AD89" s="34">
        <v>1808942</v>
      </c>
      <c r="AF89" s="63">
        <f t="shared" si="68"/>
        <v>0.59122278114427429</v>
      </c>
      <c r="AG89" s="63">
        <f t="shared" si="69"/>
        <v>0.63243087335969794</v>
      </c>
      <c r="AH89" s="63">
        <f t="shared" si="70"/>
        <v>0.43211999102540455</v>
      </c>
      <c r="AI89" s="63">
        <f t="shared" si="66"/>
        <v>0.32322426367493712</v>
      </c>
      <c r="AJ89" s="63">
        <f t="shared" si="71"/>
        <v>0.33716725106300111</v>
      </c>
      <c r="AK89" s="63">
        <f t="shared" si="67"/>
        <v>0.53223149870415876</v>
      </c>
      <c r="AL89" s="63">
        <f t="shared" si="72"/>
        <v>0.32855823257903216</v>
      </c>
      <c r="AM89" s="63">
        <f t="shared" si="73"/>
        <v>0.33017445291191611</v>
      </c>
      <c r="AN89" s="63">
        <f t="shared" si="74"/>
        <v>0.32752573196654833</v>
      </c>
      <c r="AO89" s="63">
        <f t="shared" si="75"/>
        <v>0.4628443137662</v>
      </c>
      <c r="AQ89" s="13">
        <f t="shared" si="92"/>
        <v>4.1005755474390754E-3</v>
      </c>
      <c r="AR89" s="13">
        <f t="shared" si="92"/>
        <v>4.4634583176227961E-3</v>
      </c>
      <c r="AS89" s="13">
        <f t="shared" si="92"/>
        <v>5.4652929264391052E-3</v>
      </c>
      <c r="AT89" s="13">
        <f t="shared" si="92"/>
        <v>5.8297545720124126E-3</v>
      </c>
      <c r="AU89" s="13">
        <f t="shared" si="92"/>
        <v>6.7244683124251343E-3</v>
      </c>
      <c r="AV89" s="13">
        <f t="shared" si="92"/>
        <v>6.323282962091975E-3</v>
      </c>
      <c r="AW89" s="13">
        <f t="shared" si="92"/>
        <v>6.6671097780650317E-3</v>
      </c>
      <c r="AX89" s="13">
        <f t="shared" si="92"/>
        <v>6.7621431264244872E-3</v>
      </c>
      <c r="AY89" s="13">
        <f t="shared" si="77"/>
        <v>6.3851930575704579E-3</v>
      </c>
      <c r="AZ89" s="13">
        <f t="shared" si="77"/>
        <v>6.3895281293217749E-3</v>
      </c>
      <c r="BA89" s="13">
        <f t="shared" si="77"/>
        <v>6.4142913045514404E-3</v>
      </c>
      <c r="BB89" s="13">
        <f t="shared" si="77"/>
        <v>5.3275870056486855E-3</v>
      </c>
      <c r="BC89" s="13">
        <f t="shared" si="77"/>
        <v>5.127592320817497E-3</v>
      </c>
      <c r="BD89" s="13">
        <f t="shared" si="77"/>
        <v>4.8162814956496649E-3</v>
      </c>
      <c r="BE89" s="13">
        <f t="shared" si="77"/>
        <v>4.079133136838704E-3</v>
      </c>
      <c r="BF89" s="13">
        <f t="shared" si="77"/>
        <v>3.4229995500392675E-3</v>
      </c>
      <c r="BG89" s="13">
        <f t="shared" si="77"/>
        <v>3.1536059525304498E-3</v>
      </c>
      <c r="BH89" s="13">
        <f t="shared" si="77"/>
        <v>3.1867737777258411E-3</v>
      </c>
      <c r="BI89" s="13">
        <f t="shared" si="77"/>
        <v>3.3572109362864475E-3</v>
      </c>
      <c r="BJ89" s="13">
        <f t="shared" si="77"/>
        <v>2.9952215804069622E-3</v>
      </c>
      <c r="BK89" s="13">
        <f t="shared" si="77"/>
        <v>3.2185582729637686E-3</v>
      </c>
      <c r="BL89" s="13">
        <f t="shared" si="77"/>
        <v>3.4820853005827568E-3</v>
      </c>
      <c r="BM89" s="13">
        <f t="shared" si="94"/>
        <v>3.5606438599469427E-3</v>
      </c>
      <c r="BN89" s="13">
        <f t="shared" si="94"/>
        <v>3.3615339442539176E-3</v>
      </c>
      <c r="BO89" s="13">
        <f t="shared" si="94"/>
        <v>3.4000671373753608E-3</v>
      </c>
      <c r="BP89" s="13">
        <f t="shared" si="94"/>
        <v>3.3663874497644694E-3</v>
      </c>
      <c r="BQ89" s="13">
        <f t="shared" si="94"/>
        <v>3.059317371856619E-3</v>
      </c>
      <c r="BR89" s="13">
        <f t="shared" si="94"/>
        <v>3.3045664915614696E-3</v>
      </c>
    </row>
    <row r="90" spans="1:70" x14ac:dyDescent="0.2">
      <c r="A90" s="4">
        <v>88</v>
      </c>
      <c r="B90" s="6" t="s">
        <v>125</v>
      </c>
      <c r="C90" s="34">
        <v>2799358</v>
      </c>
      <c r="D90" s="34">
        <v>2616670</v>
      </c>
      <c r="E90" s="34">
        <v>2890449</v>
      </c>
      <c r="F90" s="34">
        <v>3164700</v>
      </c>
      <c r="G90" s="34">
        <v>3331826</v>
      </c>
      <c r="H90" s="34">
        <v>3637095</v>
      </c>
      <c r="I90" s="34">
        <v>4369566</v>
      </c>
      <c r="J90" s="34">
        <v>4328375</v>
      </c>
      <c r="K90" s="34">
        <v>4469716</v>
      </c>
      <c r="L90" s="34">
        <v>4380662</v>
      </c>
      <c r="M90" s="34">
        <v>4374374</v>
      </c>
      <c r="N90" s="34">
        <v>4024821</v>
      </c>
      <c r="O90" s="34">
        <v>3963582</v>
      </c>
      <c r="P90" s="34">
        <v>3871009</v>
      </c>
      <c r="Q90" s="34">
        <v>3689823</v>
      </c>
      <c r="R90" s="34">
        <v>3435777</v>
      </c>
      <c r="S90" s="34">
        <v>3200341</v>
      </c>
      <c r="T90" s="34">
        <v>3432984</v>
      </c>
      <c r="U90" s="34">
        <v>3695610</v>
      </c>
      <c r="V90" s="34">
        <v>4014768</v>
      </c>
      <c r="W90" s="34">
        <v>4035172</v>
      </c>
      <c r="X90" s="34">
        <v>4135273</v>
      </c>
      <c r="Y90" s="34">
        <v>4403377</v>
      </c>
      <c r="Z90" s="34">
        <v>4209946</v>
      </c>
      <c r="AA90" s="34">
        <v>4389371</v>
      </c>
      <c r="AB90" s="34">
        <v>4324754</v>
      </c>
      <c r="AC90" s="34">
        <v>4650494</v>
      </c>
      <c r="AD90" s="34">
        <v>4565965</v>
      </c>
      <c r="AF90" s="63">
        <f t="shared" si="68"/>
        <v>0.62652097600248047</v>
      </c>
      <c r="AG90" s="63">
        <f t="shared" si="69"/>
        <v>0.81663203878286494</v>
      </c>
      <c r="AH90" s="63">
        <f t="shared" si="70"/>
        <v>0.70546682731190491</v>
      </c>
      <c r="AI90" s="63">
        <f t="shared" si="66"/>
        <v>0.73687410685477173</v>
      </c>
      <c r="AJ90" s="63">
        <f t="shared" si="71"/>
        <v>0.79812197223447079</v>
      </c>
      <c r="AK90" s="63">
        <f t="shared" si="67"/>
        <v>0.76183827582576968</v>
      </c>
      <c r="AL90" s="63">
        <f t="shared" si="72"/>
        <v>0.76698628339547992</v>
      </c>
      <c r="AM90" s="63">
        <f t="shared" si="73"/>
        <v>0.75450483003386837</v>
      </c>
      <c r="AN90" s="63">
        <f t="shared" si="74"/>
        <v>0.81304583842070044</v>
      </c>
      <c r="AO90" s="63">
        <f t="shared" si="75"/>
        <v>0.73566838647726351</v>
      </c>
      <c r="AQ90" s="13">
        <f t="shared" si="92"/>
        <v>5.5134040773654894E-3</v>
      </c>
      <c r="AR90" s="13">
        <f t="shared" si="92"/>
        <v>5.0582563083019193E-3</v>
      </c>
      <c r="AS90" s="13">
        <f t="shared" si="92"/>
        <v>5.4451002058250285E-3</v>
      </c>
      <c r="AT90" s="13">
        <f t="shared" si="92"/>
        <v>5.8440049547456166E-3</v>
      </c>
      <c r="AU90" s="13">
        <f t="shared" si="92"/>
        <v>6.2175199028036681E-3</v>
      </c>
      <c r="AV90" s="13">
        <f t="shared" si="92"/>
        <v>6.8695868981810473E-3</v>
      </c>
      <c r="AW90" s="13">
        <f t="shared" si="92"/>
        <v>8.1567902902915535E-3</v>
      </c>
      <c r="AX90" s="13">
        <f t="shared" si="92"/>
        <v>8.1892452188061324E-3</v>
      </c>
      <c r="AY90" s="13">
        <f t="shared" si="77"/>
        <v>8.5280097831607355E-3</v>
      </c>
      <c r="AZ90" s="13">
        <f t="shared" si="77"/>
        <v>8.3527491420715815E-3</v>
      </c>
      <c r="BA90" s="13">
        <f t="shared" si="77"/>
        <v>8.2474062677903755E-3</v>
      </c>
      <c r="BB90" s="13">
        <f t="shared" si="77"/>
        <v>7.5237216248515166E-3</v>
      </c>
      <c r="BC90" s="13">
        <f t="shared" si="77"/>
        <v>7.391583766055438E-3</v>
      </c>
      <c r="BD90" s="13">
        <f t="shared" si="77"/>
        <v>7.1629635668279592E-3</v>
      </c>
      <c r="BE90" s="13">
        <f t="shared" si="77"/>
        <v>6.9837527954071683E-3</v>
      </c>
      <c r="BF90" s="13">
        <f t="shared" si="77"/>
        <v>6.9345985854660334E-3</v>
      </c>
      <c r="BG90" s="13">
        <f t="shared" si="77"/>
        <v>6.3313893001061767E-3</v>
      </c>
      <c r="BH90" s="13">
        <f t="shared" si="77"/>
        <v>6.9377534343029804E-3</v>
      </c>
      <c r="BI90" s="13">
        <f t="shared" si="77"/>
        <v>7.4263451271825483E-3</v>
      </c>
      <c r="BJ90" s="13">
        <f t="shared" si="77"/>
        <v>7.9447774122993163E-3</v>
      </c>
      <c r="BK90" s="13">
        <f t="shared" si="77"/>
        <v>7.8409075655435211E-3</v>
      </c>
      <c r="BL90" s="13">
        <f t="shared" si="77"/>
        <v>7.7312735718517633E-3</v>
      </c>
      <c r="BM90" s="13">
        <f t="shared" si="94"/>
        <v>8.1180860000349946E-3</v>
      </c>
      <c r="BN90" s="13">
        <f t="shared" si="94"/>
        <v>7.6465836095604761E-3</v>
      </c>
      <c r="BO90" s="13">
        <f t="shared" si="94"/>
        <v>7.9283186821663704E-3</v>
      </c>
      <c r="BP90" s="13">
        <f t="shared" si="94"/>
        <v>7.7929419816361971E-3</v>
      </c>
      <c r="BQ90" s="13">
        <f t="shared" si="94"/>
        <v>8.6701144888184419E-3</v>
      </c>
      <c r="BR90" s="13">
        <f t="shared" si="94"/>
        <v>8.3410827658611866E-3</v>
      </c>
    </row>
    <row r="91" spans="1:70" x14ac:dyDescent="0.2">
      <c r="A91" s="4">
        <v>89</v>
      </c>
      <c r="B91" s="6" t="s">
        <v>126</v>
      </c>
      <c r="C91" s="34">
        <v>3619287</v>
      </c>
      <c r="D91" s="34">
        <v>3809910</v>
      </c>
      <c r="E91" s="34">
        <v>3995779</v>
      </c>
      <c r="F91" s="34">
        <v>4337900</v>
      </c>
      <c r="G91" s="34">
        <v>4392995</v>
      </c>
      <c r="H91" s="34">
        <v>4649479</v>
      </c>
      <c r="I91" s="34">
        <v>4941495</v>
      </c>
      <c r="J91" s="34">
        <v>4407134</v>
      </c>
      <c r="K91" s="34">
        <v>4272316</v>
      </c>
      <c r="L91" s="34">
        <v>4260628</v>
      </c>
      <c r="M91" s="34">
        <v>4335949</v>
      </c>
      <c r="N91" s="34">
        <v>3645252</v>
      </c>
      <c r="O91" s="34">
        <v>3333721</v>
      </c>
      <c r="P91" s="34">
        <v>3015623</v>
      </c>
      <c r="Q91" s="34">
        <v>2528043</v>
      </c>
      <c r="R91" s="34">
        <v>1992729</v>
      </c>
      <c r="S91" s="34">
        <v>1943907</v>
      </c>
      <c r="T91" s="34">
        <v>1507595</v>
      </c>
      <c r="U91" s="34">
        <v>1625165</v>
      </c>
      <c r="V91" s="34">
        <v>1764057</v>
      </c>
      <c r="W91" s="34">
        <v>2002435</v>
      </c>
      <c r="X91" s="34">
        <v>2161120</v>
      </c>
      <c r="Y91" s="34">
        <v>2255284</v>
      </c>
      <c r="Z91" s="34">
        <v>2408011</v>
      </c>
      <c r="AA91" s="34">
        <v>2405083</v>
      </c>
      <c r="AB91" s="34">
        <v>2430087</v>
      </c>
      <c r="AC91" s="34">
        <v>2440969</v>
      </c>
      <c r="AD91" s="34">
        <v>2306884</v>
      </c>
      <c r="AF91" s="63">
        <f t="shared" si="68"/>
        <v>0.81844388537211077</v>
      </c>
      <c r="AG91" s="63">
        <f t="shared" si="69"/>
        <v>0.81378467560786816</v>
      </c>
      <c r="AH91" s="63">
        <f t="shared" si="70"/>
        <v>0.521064879492382</v>
      </c>
      <c r="AI91" s="63">
        <f t="shared" si="66"/>
        <v>0.35967523388011075</v>
      </c>
      <c r="AJ91" s="63">
        <f t="shared" si="71"/>
        <v>0.43076383402592111</v>
      </c>
      <c r="AK91" s="63">
        <f t="shared" si="67"/>
        <v>0.66615265164938764</v>
      </c>
      <c r="AL91" s="63">
        <f t="shared" si="72"/>
        <v>0.3944175570816299</v>
      </c>
      <c r="AM91" s="63">
        <f t="shared" si="73"/>
        <v>0.38284733940153776</v>
      </c>
      <c r="AN91" s="63">
        <f t="shared" si="74"/>
        <v>0.44246204627300278</v>
      </c>
      <c r="AO91" s="63">
        <f t="shared" si="75"/>
        <v>0.58730463403649691</v>
      </c>
      <c r="AQ91" s="13">
        <f t="shared" si="92"/>
        <v>7.1282743053785579E-3</v>
      </c>
      <c r="AR91" s="13">
        <f t="shared" si="92"/>
        <v>7.3648955701569423E-3</v>
      </c>
      <c r="AS91" s="13">
        <f t="shared" si="92"/>
        <v>7.5273485383521134E-3</v>
      </c>
      <c r="AT91" s="13">
        <f t="shared" si="92"/>
        <v>8.0104620005659339E-3</v>
      </c>
      <c r="AU91" s="13">
        <f t="shared" si="92"/>
        <v>8.1977671839456798E-3</v>
      </c>
      <c r="AV91" s="13">
        <f t="shared" si="92"/>
        <v>8.7817337797797199E-3</v>
      </c>
      <c r="AW91" s="13">
        <f t="shared" si="92"/>
        <v>9.2244260495262589E-3</v>
      </c>
      <c r="AX91" s="13">
        <f t="shared" si="92"/>
        <v>8.338256513850565E-3</v>
      </c>
      <c r="AY91" s="13">
        <f t="shared" si="77"/>
        <v>8.1513797844771658E-3</v>
      </c>
      <c r="AZ91" s="13">
        <f t="shared" si="77"/>
        <v>8.1238764533045835E-3</v>
      </c>
      <c r="BA91" s="13">
        <f t="shared" si="77"/>
        <v>8.1749601107311363E-3</v>
      </c>
      <c r="BB91" s="13">
        <f t="shared" si="77"/>
        <v>6.8141816245823709E-3</v>
      </c>
      <c r="BC91" s="13">
        <f t="shared" si="77"/>
        <v>6.2169719269484277E-3</v>
      </c>
      <c r="BD91" s="13">
        <f t="shared" si="77"/>
        <v>5.5801465923454151E-3</v>
      </c>
      <c r="BE91" s="13">
        <f t="shared" si="77"/>
        <v>4.784843979822209E-3</v>
      </c>
      <c r="BF91" s="13">
        <f t="shared" si="77"/>
        <v>4.0220234621214188E-3</v>
      </c>
      <c r="BG91" s="13">
        <f t="shared" si="77"/>
        <v>3.8457251837230775E-3</v>
      </c>
      <c r="BH91" s="13">
        <f t="shared" si="77"/>
        <v>3.0467145750717167E-3</v>
      </c>
      <c r="BI91" s="13">
        <f t="shared" si="77"/>
        <v>3.2657764695456569E-3</v>
      </c>
      <c r="BJ91" s="13">
        <f t="shared" si="77"/>
        <v>3.4908717533886132E-3</v>
      </c>
      <c r="BK91" s="13">
        <f t="shared" si="77"/>
        <v>3.8910132556949592E-3</v>
      </c>
      <c r="BL91" s="13">
        <f t="shared" si="77"/>
        <v>4.0404127953826219E-3</v>
      </c>
      <c r="BM91" s="13">
        <f t="shared" si="94"/>
        <v>4.1578519092285134E-3</v>
      </c>
      <c r="BN91" s="13">
        <f t="shared" si="94"/>
        <v>4.3737039487540532E-3</v>
      </c>
      <c r="BO91" s="13">
        <f t="shared" si="94"/>
        <v>4.3441906553491928E-3</v>
      </c>
      <c r="BP91" s="13">
        <f t="shared" si="94"/>
        <v>4.37886802378317E-3</v>
      </c>
      <c r="BQ91" s="13">
        <f t="shared" si="94"/>
        <v>4.5508027090577175E-3</v>
      </c>
      <c r="BR91" s="13">
        <f t="shared" si="94"/>
        <v>4.2142045274637272E-3</v>
      </c>
    </row>
    <row r="92" spans="1:70" x14ac:dyDescent="0.2">
      <c r="A92" s="4">
        <v>90</v>
      </c>
      <c r="B92" s="6" t="s">
        <v>127</v>
      </c>
      <c r="C92" s="34">
        <v>15753493</v>
      </c>
      <c r="D92" s="34">
        <v>15965564</v>
      </c>
      <c r="E92" s="34">
        <v>16529190</v>
      </c>
      <c r="F92" s="34">
        <v>17055781</v>
      </c>
      <c r="G92" s="34">
        <v>17106594</v>
      </c>
      <c r="H92" s="34">
        <v>16741566</v>
      </c>
      <c r="I92" s="34">
        <v>18526631</v>
      </c>
      <c r="J92" s="34">
        <v>18836369</v>
      </c>
      <c r="K92" s="34">
        <v>18899737</v>
      </c>
      <c r="L92" s="34">
        <v>19476699</v>
      </c>
      <c r="M92" s="34">
        <v>20277850</v>
      </c>
      <c r="N92" s="34">
        <v>22914710</v>
      </c>
      <c r="O92" s="34">
        <v>25105403</v>
      </c>
      <c r="P92" s="34">
        <v>27711389</v>
      </c>
      <c r="Q92" s="34">
        <v>30254222</v>
      </c>
      <c r="R92" s="34">
        <v>28649123</v>
      </c>
      <c r="S92" s="34">
        <v>28154608</v>
      </c>
      <c r="T92" s="34">
        <v>29241456</v>
      </c>
      <c r="U92" s="34">
        <v>28988266</v>
      </c>
      <c r="V92" s="34">
        <v>30297292</v>
      </c>
      <c r="W92" s="34">
        <v>31066576</v>
      </c>
      <c r="X92" s="34">
        <v>32689161</v>
      </c>
      <c r="Y92" s="34">
        <v>33950036</v>
      </c>
      <c r="Z92" s="34">
        <v>34569439</v>
      </c>
      <c r="AA92" s="34">
        <v>35294995</v>
      </c>
      <c r="AB92" s="34">
        <v>36860521</v>
      </c>
      <c r="AC92" s="34">
        <v>37418303</v>
      </c>
      <c r="AD92" s="34">
        <v>38526989</v>
      </c>
      <c r="AF92" s="63">
        <f t="shared" si="68"/>
        <v>3.193734552130866</v>
      </c>
      <c r="AG92" s="63">
        <f t="shared" si="69"/>
        <v>3.7414321568325386</v>
      </c>
      <c r="AH92" s="63">
        <f t="shared" si="70"/>
        <v>5.1952839456380708</v>
      </c>
      <c r="AI92" s="63">
        <f t="shared" si="66"/>
        <v>5.9080520944465009</v>
      </c>
      <c r="AJ92" s="63">
        <f t="shared" si="71"/>
        <v>6.4404576300788801</v>
      </c>
      <c r="AK92" s="63">
        <f t="shared" si="67"/>
        <v>4.4851617664521548</v>
      </c>
      <c r="AL92" s="63">
        <f t="shared" si="72"/>
        <v>6.1799562507035706</v>
      </c>
      <c r="AM92" s="63">
        <f t="shared" si="73"/>
        <v>6.0401582823029685</v>
      </c>
      <c r="AN92" s="63">
        <f t="shared" si="74"/>
        <v>6.6644222035434781</v>
      </c>
      <c r="AO92" s="63">
        <f t="shared" si="75"/>
        <v>4.9019356003073611</v>
      </c>
      <c r="AQ92" s="13">
        <f t="shared" si="92"/>
        <v>3.1026889929386917E-2</v>
      </c>
      <c r="AR92" s="13">
        <f t="shared" si="92"/>
        <v>3.0862858067160943E-2</v>
      </c>
      <c r="AS92" s="13">
        <f t="shared" si="92"/>
        <v>3.1138102028827011E-2</v>
      </c>
      <c r="AT92" s="13">
        <f t="shared" si="92"/>
        <v>3.1495582099742833E-2</v>
      </c>
      <c r="AU92" s="13">
        <f t="shared" si="92"/>
        <v>3.1922612004402932E-2</v>
      </c>
      <c r="AV92" s="13">
        <f t="shared" si="92"/>
        <v>3.1620741951649128E-2</v>
      </c>
      <c r="AW92" s="13">
        <f t="shared" si="92"/>
        <v>3.4584176976069129E-2</v>
      </c>
      <c r="AX92" s="13">
        <f t="shared" si="92"/>
        <v>3.5638234850935521E-2</v>
      </c>
      <c r="AY92" s="13">
        <f t="shared" si="77"/>
        <v>3.6059817231154041E-2</v>
      </c>
      <c r="AZ92" s="13">
        <f t="shared" si="77"/>
        <v>3.713684846323146E-2</v>
      </c>
      <c r="BA92" s="13">
        <f t="shared" si="77"/>
        <v>3.8231680050062715E-2</v>
      </c>
      <c r="BB92" s="13">
        <f t="shared" si="77"/>
        <v>4.2835171838499476E-2</v>
      </c>
      <c r="BC92" s="13">
        <f t="shared" si="77"/>
        <v>4.6818430716225753E-2</v>
      </c>
      <c r="BD92" s="13">
        <f t="shared" si="77"/>
        <v>5.1277501497205787E-2</v>
      </c>
      <c r="BE92" s="13">
        <f t="shared" si="77"/>
        <v>5.7262369350879173E-2</v>
      </c>
      <c r="BF92" s="13">
        <f t="shared" si="77"/>
        <v>5.7823941376475362E-2</v>
      </c>
      <c r="BG92" s="13">
        <f t="shared" si="77"/>
        <v>5.569962195899867E-2</v>
      </c>
      <c r="BH92" s="13">
        <f t="shared" si="77"/>
        <v>5.9094365656239434E-2</v>
      </c>
      <c r="BI92" s="13">
        <f t="shared" si="77"/>
        <v>5.8252052558189729E-2</v>
      </c>
      <c r="BJ92" s="13">
        <f t="shared" si="77"/>
        <v>5.9954956584150516E-2</v>
      </c>
      <c r="BK92" s="13">
        <f t="shared" si="77"/>
        <v>6.0366733015081581E-2</v>
      </c>
      <c r="BL92" s="13">
        <f t="shared" si="77"/>
        <v>6.1115395894130169E-2</v>
      </c>
      <c r="BM92" s="13">
        <f t="shared" si="94"/>
        <v>6.2590441825054743E-2</v>
      </c>
      <c r="BN92" s="13">
        <f t="shared" si="94"/>
        <v>6.2788953979243611E-2</v>
      </c>
      <c r="BO92" s="13">
        <f t="shared" si="94"/>
        <v>6.37517239361787E-2</v>
      </c>
      <c r="BP92" s="13">
        <f t="shared" si="94"/>
        <v>6.6420402539862991E-2</v>
      </c>
      <c r="BQ92" s="13">
        <f t="shared" si="94"/>
        <v>6.976053963026263E-2</v>
      </c>
      <c r="BR92" s="13">
        <f t="shared" si="94"/>
        <v>7.0380917060998818E-2</v>
      </c>
    </row>
    <row r="93" spans="1:70" x14ac:dyDescent="0.2">
      <c r="A93" s="4">
        <v>91</v>
      </c>
      <c r="B93" s="6" t="s">
        <v>128</v>
      </c>
      <c r="C93" s="34">
        <v>23759038</v>
      </c>
      <c r="D93" s="34">
        <v>24499072</v>
      </c>
      <c r="E93" s="34">
        <v>25204622</v>
      </c>
      <c r="F93" s="34">
        <v>26045416</v>
      </c>
      <c r="G93" s="34">
        <v>26442369</v>
      </c>
      <c r="H93" s="34">
        <v>26424173</v>
      </c>
      <c r="I93" s="34">
        <v>26972453</v>
      </c>
      <c r="J93" s="34">
        <v>27135668</v>
      </c>
      <c r="K93" s="34">
        <v>27196073</v>
      </c>
      <c r="L93" s="34">
        <v>26956510</v>
      </c>
      <c r="M93" s="34">
        <v>26796869</v>
      </c>
      <c r="N93" s="34">
        <v>26583894</v>
      </c>
      <c r="O93" s="34">
        <v>26771756</v>
      </c>
      <c r="P93" s="34">
        <v>27047586</v>
      </c>
      <c r="Q93" s="34">
        <v>27143925</v>
      </c>
      <c r="R93" s="34">
        <v>26446596</v>
      </c>
      <c r="S93" s="34">
        <v>25894289</v>
      </c>
      <c r="T93" s="34">
        <v>26013762</v>
      </c>
      <c r="U93" s="34">
        <v>25656169</v>
      </c>
      <c r="V93" s="34">
        <v>25334087</v>
      </c>
      <c r="W93" s="34">
        <v>25967628</v>
      </c>
      <c r="X93" s="34">
        <v>26393171</v>
      </c>
      <c r="Y93" s="34">
        <v>26713467</v>
      </c>
      <c r="Z93" s="34">
        <v>27024737</v>
      </c>
      <c r="AA93" s="34">
        <v>27491066</v>
      </c>
      <c r="AB93" s="34">
        <v>27876178</v>
      </c>
      <c r="AC93" s="34">
        <v>27896887</v>
      </c>
      <c r="AD93" s="34">
        <v>28259273</v>
      </c>
      <c r="AF93" s="63">
        <f t="shared" si="68"/>
        <v>4.8756530851749078</v>
      </c>
      <c r="AG93" s="63">
        <f t="shared" si="69"/>
        <v>5.0865835778677928</v>
      </c>
      <c r="AH93" s="63">
        <f t="shared" si="70"/>
        <v>5.0941856303272504</v>
      </c>
      <c r="AI93" s="63">
        <f t="shared" si="66"/>
        <v>5.0882024521585789</v>
      </c>
      <c r="AJ93" s="63">
        <f t="shared" si="71"/>
        <v>4.9929218289033868</v>
      </c>
      <c r="AK93" s="63">
        <f t="shared" si="67"/>
        <v>5.1013823836846557</v>
      </c>
      <c r="AL93" s="63">
        <f t="shared" si="72"/>
        <v>5.0502090353747411</v>
      </c>
      <c r="AM93" s="63">
        <f t="shared" si="73"/>
        <v>5.0364718907373094</v>
      </c>
      <c r="AN93" s="63">
        <f t="shared" si="74"/>
        <v>5.0632123374335949</v>
      </c>
      <c r="AO93" s="63">
        <f t="shared" si="75"/>
        <v>5.0293695767623312</v>
      </c>
      <c r="AQ93" s="13">
        <f t="shared" si="92"/>
        <v>4.6794006691349088E-2</v>
      </c>
      <c r="AR93" s="13">
        <f t="shared" si="92"/>
        <v>4.7358889539583872E-2</v>
      </c>
      <c r="AS93" s="13">
        <f t="shared" si="92"/>
        <v>4.7481098071594431E-2</v>
      </c>
      <c r="AT93" s="13">
        <f t="shared" si="92"/>
        <v>4.8096040747120032E-2</v>
      </c>
      <c r="AU93" s="13">
        <f t="shared" si="92"/>
        <v>4.9344100062481876E-2</v>
      </c>
      <c r="AV93" s="13">
        <f t="shared" si="92"/>
        <v>4.990882906167405E-2</v>
      </c>
      <c r="AW93" s="13">
        <f t="shared" si="92"/>
        <v>5.0350227628040242E-2</v>
      </c>
      <c r="AX93" s="13">
        <f t="shared" si="92"/>
        <v>5.1340431323097131E-2</v>
      </c>
      <c r="AY93" s="13">
        <f t="shared" si="77"/>
        <v>5.188883960581691E-2</v>
      </c>
      <c r="AZ93" s="13">
        <f t="shared" si="77"/>
        <v>5.1398844689625453E-2</v>
      </c>
      <c r="BA93" s="13">
        <f t="shared" si="77"/>
        <v>5.0522581139097293E-2</v>
      </c>
      <c r="BB93" s="13">
        <f t="shared" si="77"/>
        <v>4.9694090286390498E-2</v>
      </c>
      <c r="BC93" s="13">
        <f t="shared" si="77"/>
        <v>4.9925970255793185E-2</v>
      </c>
      <c r="BD93" s="13">
        <f t="shared" si="77"/>
        <v>5.0049192106927674E-2</v>
      </c>
      <c r="BE93" s="13">
        <f t="shared" si="77"/>
        <v>5.1375489311295562E-2</v>
      </c>
      <c r="BF93" s="13">
        <f t="shared" si="77"/>
        <v>5.3378472238446106E-2</v>
      </c>
      <c r="BG93" s="13">
        <f t="shared" si="77"/>
        <v>5.122792362078199E-2</v>
      </c>
      <c r="BH93" s="13">
        <f t="shared" si="77"/>
        <v>5.2571484939819224E-2</v>
      </c>
      <c r="BI93" s="13">
        <f t="shared" si="77"/>
        <v>5.1556188460178953E-2</v>
      </c>
      <c r="BJ93" s="13">
        <f t="shared" si="77"/>
        <v>5.0133328291653657E-2</v>
      </c>
      <c r="BK93" s="13">
        <f t="shared" si="77"/>
        <v>5.0458758844584506E-2</v>
      </c>
      <c r="BL93" s="13">
        <f t="shared" si="77"/>
        <v>4.9344462972496464E-2</v>
      </c>
      <c r="BM93" s="13">
        <f t="shared" si="94"/>
        <v>4.9249070080780465E-2</v>
      </c>
      <c r="BN93" s="13">
        <f t="shared" si="94"/>
        <v>4.9085406557918453E-2</v>
      </c>
      <c r="BO93" s="13">
        <f t="shared" si="94"/>
        <v>4.9655846398144222E-2</v>
      </c>
      <c r="BP93" s="13">
        <f t="shared" si="94"/>
        <v>5.0231166402473611E-2</v>
      </c>
      <c r="BQ93" s="13">
        <f t="shared" si="94"/>
        <v>5.2009357322390017E-2</v>
      </c>
      <c r="BR93" s="13">
        <f t="shared" si="94"/>
        <v>5.1623903160901659E-2</v>
      </c>
    </row>
    <row r="94" spans="1:70" x14ac:dyDescent="0.2">
      <c r="A94" s="4">
        <v>92</v>
      </c>
      <c r="B94" s="6" t="s">
        <v>129</v>
      </c>
      <c r="C94" s="34">
        <v>18465434</v>
      </c>
      <c r="D94" s="34">
        <v>19029749</v>
      </c>
      <c r="E94" s="34">
        <v>19457489</v>
      </c>
      <c r="F94" s="34">
        <v>19867463</v>
      </c>
      <c r="G94" s="34">
        <v>19996702</v>
      </c>
      <c r="H94" s="34">
        <v>19907935</v>
      </c>
      <c r="I94" s="34">
        <v>19836866</v>
      </c>
      <c r="J94" s="34">
        <v>19906606</v>
      </c>
      <c r="K94" s="34">
        <v>19960526</v>
      </c>
      <c r="L94" s="34">
        <v>19621839</v>
      </c>
      <c r="M94" s="34">
        <v>19468076</v>
      </c>
      <c r="N94" s="34">
        <v>19485400</v>
      </c>
      <c r="O94" s="34">
        <v>19588745</v>
      </c>
      <c r="P94" s="34">
        <v>19615405</v>
      </c>
      <c r="Q94" s="34">
        <v>19643236</v>
      </c>
      <c r="R94" s="34">
        <v>19222515</v>
      </c>
      <c r="S94" s="34">
        <v>19078386</v>
      </c>
      <c r="T94" s="34">
        <v>19379578</v>
      </c>
      <c r="U94" s="34">
        <v>19159585</v>
      </c>
      <c r="V94" s="34">
        <v>18805052</v>
      </c>
      <c r="W94" s="34">
        <v>19061080</v>
      </c>
      <c r="X94" s="34">
        <v>19145073</v>
      </c>
      <c r="Y94" s="34">
        <v>19304394</v>
      </c>
      <c r="Z94" s="34">
        <v>19397658</v>
      </c>
      <c r="AA94" s="34">
        <v>19474275</v>
      </c>
      <c r="AB94" s="34">
        <v>19602853</v>
      </c>
      <c r="AC94" s="34">
        <v>19562268</v>
      </c>
      <c r="AD94" s="34">
        <v>19658828</v>
      </c>
      <c r="AF94" s="63">
        <f t="shared" si="68"/>
        <v>3.7012585853112872</v>
      </c>
      <c r="AG94" s="63">
        <f t="shared" si="69"/>
        <v>3.7220013938560346</v>
      </c>
      <c r="AH94" s="63">
        <f t="shared" si="70"/>
        <v>3.7162022292561221</v>
      </c>
      <c r="AI94" s="63">
        <f t="shared" si="66"/>
        <v>3.7575716075883081</v>
      </c>
      <c r="AJ94" s="63">
        <f t="shared" si="71"/>
        <v>3.559746347399626</v>
      </c>
      <c r="AK94" s="63">
        <f t="shared" si="67"/>
        <v>3.7260687286709415</v>
      </c>
      <c r="AL94" s="63">
        <f t="shared" si="72"/>
        <v>3.6658690982423128</v>
      </c>
      <c r="AM94" s="63">
        <f t="shared" si="73"/>
        <v>3.6827965367068054</v>
      </c>
      <c r="AN94" s="63">
        <f t="shared" si="74"/>
        <v>3.5656466178679889</v>
      </c>
      <c r="AO94" s="63">
        <f t="shared" si="75"/>
        <v>3.6939036683449515</v>
      </c>
      <c r="AQ94" s="13">
        <f t="shared" si="92"/>
        <v>3.6368124086280977E-2</v>
      </c>
      <c r="AR94" s="13">
        <f t="shared" si="92"/>
        <v>3.6786200753114513E-2</v>
      </c>
      <c r="AS94" s="13">
        <f t="shared" si="92"/>
        <v>3.6654505012452467E-2</v>
      </c>
      <c r="AT94" s="13">
        <f t="shared" si="92"/>
        <v>3.668769621456227E-2</v>
      </c>
      <c r="AU94" s="13">
        <f t="shared" si="92"/>
        <v>3.7315842026394513E-2</v>
      </c>
      <c r="AV94" s="13">
        <f t="shared" si="92"/>
        <v>3.7601242047799112E-2</v>
      </c>
      <c r="AW94" s="13">
        <f t="shared" si="92"/>
        <v>3.7030029064354368E-2</v>
      </c>
      <c r="AX94" s="13">
        <f t="shared" si="92"/>
        <v>3.7663113294979629E-2</v>
      </c>
      <c r="AY94" s="13">
        <f t="shared" si="77"/>
        <v>3.8083753197078789E-2</v>
      </c>
      <c r="AZ94" s="13">
        <f t="shared" si="77"/>
        <v>3.74135915697483E-2</v>
      </c>
      <c r="BA94" s="13">
        <f t="shared" si="77"/>
        <v>3.670493927227516E-2</v>
      </c>
      <c r="BB94" s="13">
        <f t="shared" si="77"/>
        <v>3.6424657232925824E-2</v>
      </c>
      <c r="BC94" s="13">
        <f t="shared" si="77"/>
        <v>3.6530554821219703E-2</v>
      </c>
      <c r="BD94" s="13">
        <f t="shared" si="77"/>
        <v>3.6296591241088562E-2</v>
      </c>
      <c r="BE94" s="13">
        <f t="shared" si="77"/>
        <v>3.7178884820719779E-2</v>
      </c>
      <c r="BF94" s="13">
        <f t="shared" si="77"/>
        <v>3.8797752394320005E-2</v>
      </c>
      <c r="BG94" s="13">
        <f t="shared" si="77"/>
        <v>3.7743693245093406E-2</v>
      </c>
      <c r="BH94" s="13">
        <f t="shared" si="77"/>
        <v>3.9164392792055684E-2</v>
      </c>
      <c r="BI94" s="13">
        <f t="shared" si="77"/>
        <v>3.850127332256105E-2</v>
      </c>
      <c r="BJ94" s="13">
        <f t="shared" si="77"/>
        <v>3.7213097336312853E-2</v>
      </c>
      <c r="BK94" s="13">
        <f t="shared" si="77"/>
        <v>3.7038363266653884E-2</v>
      </c>
      <c r="BL94" s="13">
        <f t="shared" si="77"/>
        <v>3.5793476492621587E-2</v>
      </c>
      <c r="BM94" s="13">
        <f t="shared" si="94"/>
        <v>3.5589669172219313E-2</v>
      </c>
      <c r="BN94" s="13">
        <f t="shared" si="94"/>
        <v>3.5232236643096999E-2</v>
      </c>
      <c r="BO94" s="13">
        <f t="shared" si="94"/>
        <v>3.5175486032997777E-2</v>
      </c>
      <c r="BP94" s="13">
        <f t="shared" si="94"/>
        <v>3.5323141178329E-2</v>
      </c>
      <c r="BQ94" s="13">
        <f t="shared" si="94"/>
        <v>3.6470771324712895E-2</v>
      </c>
      <c r="BR94" s="13">
        <f t="shared" si="94"/>
        <v>3.5912651855156429E-2</v>
      </c>
    </row>
    <row r="95" spans="1:70" x14ac:dyDescent="0.2">
      <c r="A95" s="4">
        <v>93</v>
      </c>
      <c r="B95" s="6" t="s">
        <v>130</v>
      </c>
      <c r="C95" s="34">
        <v>15388204</v>
      </c>
      <c r="D95" s="34">
        <v>16499225</v>
      </c>
      <c r="E95" s="34">
        <v>17606780</v>
      </c>
      <c r="F95" s="34">
        <v>18311695</v>
      </c>
      <c r="G95" s="34">
        <v>18529938</v>
      </c>
      <c r="H95" s="34">
        <v>19047836</v>
      </c>
      <c r="I95" s="34">
        <v>19170910</v>
      </c>
      <c r="J95" s="34">
        <v>19315196</v>
      </c>
      <c r="K95" s="34">
        <v>19015956</v>
      </c>
      <c r="L95" s="34">
        <v>19460389</v>
      </c>
      <c r="M95" s="34">
        <v>19642553</v>
      </c>
      <c r="N95" s="34">
        <v>20213213</v>
      </c>
      <c r="O95" s="34">
        <v>20077021</v>
      </c>
      <c r="P95" s="34">
        <v>20928848</v>
      </c>
      <c r="Q95" s="34">
        <v>20933205</v>
      </c>
      <c r="R95" s="34">
        <v>22118508</v>
      </c>
      <c r="S95" s="34">
        <v>23045169</v>
      </c>
      <c r="T95" s="34">
        <v>23007844</v>
      </c>
      <c r="U95" s="34">
        <v>24070458</v>
      </c>
      <c r="V95" s="34">
        <v>24629656</v>
      </c>
      <c r="W95" s="34">
        <v>24728558</v>
      </c>
      <c r="X95" s="34">
        <v>26055469</v>
      </c>
      <c r="Y95" s="34">
        <v>27428752</v>
      </c>
      <c r="Z95" s="34">
        <v>26939645</v>
      </c>
      <c r="AA95" s="34">
        <v>27732273</v>
      </c>
      <c r="AB95" s="34">
        <v>28211607</v>
      </c>
      <c r="AC95" s="34">
        <v>27494612</v>
      </c>
      <c r="AD95" s="34">
        <v>28653345</v>
      </c>
      <c r="AF95" s="63">
        <f t="shared" si="68"/>
        <v>3.4203275828831861</v>
      </c>
      <c r="AG95" s="63">
        <f t="shared" si="69"/>
        <v>3.6756237669821634</v>
      </c>
      <c r="AH95" s="63">
        <f t="shared" si="70"/>
        <v>4.0634663220005907</v>
      </c>
      <c r="AI95" s="63">
        <f t="shared" si="66"/>
        <v>4.7660227964684694</v>
      </c>
      <c r="AJ95" s="63">
        <f t="shared" si="71"/>
        <v>5.006636980617996</v>
      </c>
      <c r="AK95" s="63">
        <f t="shared" si="67"/>
        <v>3.8778202262816608</v>
      </c>
      <c r="AL95" s="63">
        <f t="shared" si="72"/>
        <v>4.8876953511905059</v>
      </c>
      <c r="AM95" s="63">
        <f t="shared" si="73"/>
        <v>4.8394613426169411</v>
      </c>
      <c r="AN95" s="63">
        <f t="shared" si="74"/>
        <v>5.0728831762913682</v>
      </c>
      <c r="AO95" s="63">
        <f t="shared" si="75"/>
        <v>4.1848004853900136</v>
      </c>
      <c r="AQ95" s="13">
        <f t="shared" si="92"/>
        <v>3.0307444305777229E-2</v>
      </c>
      <c r="AR95" s="13">
        <f t="shared" si="92"/>
        <v>3.1894472340166222E-2</v>
      </c>
      <c r="AS95" s="13">
        <f t="shared" si="92"/>
        <v>3.3168093054717795E-2</v>
      </c>
      <c r="AT95" s="13">
        <f t="shared" si="92"/>
        <v>3.3814780645808618E-2</v>
      </c>
      <c r="AU95" s="13">
        <f t="shared" si="92"/>
        <v>3.4578713988280899E-2</v>
      </c>
      <c r="AV95" s="13">
        <f t="shared" si="92"/>
        <v>3.5976724452977248E-2</v>
      </c>
      <c r="AW95" s="13">
        <f t="shared" si="92"/>
        <v>3.578687049104036E-2</v>
      </c>
      <c r="AX95" s="13">
        <f t="shared" si="92"/>
        <v>3.6544171078823649E-2</v>
      </c>
      <c r="AY95" s="13">
        <f t="shared" si="77"/>
        <v>3.6281557665890647E-2</v>
      </c>
      <c r="AZ95" s="13">
        <f t="shared" si="77"/>
        <v>3.7105749661610336E-2</v>
      </c>
      <c r="BA95" s="13">
        <f t="shared" si="77"/>
        <v>3.7033896673582235E-2</v>
      </c>
      <c r="BB95" s="13">
        <f t="shared" si="77"/>
        <v>3.7785180447982604E-2</v>
      </c>
      <c r="BC95" s="13">
        <f t="shared" si="77"/>
        <v>3.7441128376895977E-2</v>
      </c>
      <c r="BD95" s="13">
        <f t="shared" si="77"/>
        <v>3.8727002628947703E-2</v>
      </c>
      <c r="BE95" s="13">
        <f t="shared" si="77"/>
        <v>3.9620417818302209E-2</v>
      </c>
      <c r="BF95" s="13">
        <f t="shared" si="77"/>
        <v>4.4642878245421382E-2</v>
      </c>
      <c r="BG95" s="13">
        <f t="shared" si="77"/>
        <v>4.5591371802485597E-2</v>
      </c>
      <c r="BH95" s="13">
        <f t="shared" si="77"/>
        <v>4.649679367189221E-2</v>
      </c>
      <c r="BI95" s="13">
        <f t="shared" si="77"/>
        <v>4.8369694983332163E-2</v>
      </c>
      <c r="BJ95" s="13">
        <f t="shared" si="77"/>
        <v>4.8739338029371145E-2</v>
      </c>
      <c r="BK95" s="13">
        <f t="shared" si="77"/>
        <v>4.8051071306794792E-2</v>
      </c>
      <c r="BL95" s="13">
        <f t="shared" si="77"/>
        <v>4.8713097994232277E-2</v>
      </c>
      <c r="BM95" s="13">
        <f t="shared" si="94"/>
        <v>5.05677727820334E-2</v>
      </c>
      <c r="BN95" s="13">
        <f t="shared" si="94"/>
        <v>4.8930852772073048E-2</v>
      </c>
      <c r="BO95" s="13">
        <f t="shared" si="94"/>
        <v>5.0091527493310091E-2</v>
      </c>
      <c r="BP95" s="13">
        <f t="shared" si="94"/>
        <v>5.0835588928230736E-2</v>
      </c>
      <c r="BQ95" s="13">
        <f t="shared" si="94"/>
        <v>5.1259378867200216E-2</v>
      </c>
      <c r="BR95" s="13">
        <f t="shared" si="94"/>
        <v>5.2343791983463471E-2</v>
      </c>
    </row>
    <row r="96" spans="1:70" x14ac:dyDescent="0.2">
      <c r="A96" s="4">
        <v>94</v>
      </c>
      <c r="B96" s="6" t="s">
        <v>131</v>
      </c>
      <c r="C96" s="34">
        <v>5067245</v>
      </c>
      <c r="D96" s="34">
        <v>5381958</v>
      </c>
      <c r="E96" s="34">
        <v>5616895</v>
      </c>
      <c r="F96" s="34">
        <v>5921669</v>
      </c>
      <c r="G96" s="34">
        <v>6567312</v>
      </c>
      <c r="H96" s="34">
        <v>6723144</v>
      </c>
      <c r="I96" s="34">
        <v>5987552</v>
      </c>
      <c r="J96" s="34">
        <v>5930813</v>
      </c>
      <c r="K96" s="34">
        <v>5738583</v>
      </c>
      <c r="L96" s="34">
        <v>5560619</v>
      </c>
      <c r="M96" s="34">
        <v>5564556</v>
      </c>
      <c r="N96" s="34">
        <v>5626158</v>
      </c>
      <c r="O96" s="34">
        <v>5925944</v>
      </c>
      <c r="P96" s="34">
        <v>5511039</v>
      </c>
      <c r="Q96" s="34">
        <v>5280276</v>
      </c>
      <c r="R96" s="34">
        <v>4988047</v>
      </c>
      <c r="S96" s="34">
        <v>4983053</v>
      </c>
      <c r="T96" s="34">
        <v>5106039</v>
      </c>
      <c r="U96" s="34">
        <v>5629477</v>
      </c>
      <c r="V96" s="34">
        <v>5786936</v>
      </c>
      <c r="W96" s="34">
        <v>5807386</v>
      </c>
      <c r="X96" s="34">
        <v>6380016</v>
      </c>
      <c r="Y96" s="34">
        <v>6798201</v>
      </c>
      <c r="Z96" s="34">
        <v>6869856</v>
      </c>
      <c r="AA96" s="34">
        <v>6844031</v>
      </c>
      <c r="AB96" s="34">
        <v>7147697</v>
      </c>
      <c r="AC96" s="34">
        <v>7811819</v>
      </c>
      <c r="AD96" s="34">
        <v>8064321</v>
      </c>
      <c r="AF96" s="63">
        <f t="shared" si="68"/>
        <v>1.134181804771222</v>
      </c>
      <c r="AG96" s="63">
        <f t="shared" si="69"/>
        <v>1.0826374626187047</v>
      </c>
      <c r="AH96" s="63">
        <f t="shared" si="70"/>
        <v>1.0280973185368967</v>
      </c>
      <c r="AI96" s="63">
        <f t="shared" si="66"/>
        <v>1.1025636390083249</v>
      </c>
      <c r="AJ96" s="63">
        <f t="shared" si="71"/>
        <v>1.2790785846539361</v>
      </c>
      <c r="AK96" s="63">
        <f t="shared" si="67"/>
        <v>1.0556994251152509</v>
      </c>
      <c r="AL96" s="63">
        <f t="shared" si="72"/>
        <v>1.1906409650505851</v>
      </c>
      <c r="AM96" s="63">
        <f t="shared" si="73"/>
        <v>1.1502987338411019</v>
      </c>
      <c r="AN96" s="63">
        <f t="shared" si="74"/>
        <v>1.3268559366394026</v>
      </c>
      <c r="AO96" s="63">
        <f t="shared" si="75"/>
        <v>1.1312038725303333</v>
      </c>
      <c r="AQ96" s="13">
        <f t="shared" si="92"/>
        <v>9.9800630158807437E-3</v>
      </c>
      <c r="AR96" s="13">
        <f t="shared" si="92"/>
        <v>1.0403804455478139E-2</v>
      </c>
      <c r="AS96" s="13">
        <f t="shared" si="92"/>
        <v>1.0581247453457083E-2</v>
      </c>
      <c r="AT96" s="13">
        <f t="shared" si="92"/>
        <v>1.0935084834696344E-2</v>
      </c>
      <c r="AU96" s="13">
        <f t="shared" si="92"/>
        <v>1.2255259748834832E-2</v>
      </c>
      <c r="AV96" s="13">
        <f t="shared" si="92"/>
        <v>1.2698382070576799E-2</v>
      </c>
      <c r="AW96" s="13">
        <f t="shared" si="92"/>
        <v>1.1177129723230126E-2</v>
      </c>
      <c r="AX96" s="13">
        <f t="shared" si="92"/>
        <v>1.1221043002023451E-2</v>
      </c>
      <c r="AY96" s="13">
        <f t="shared" si="77"/>
        <v>1.0948948874040293E-2</v>
      </c>
      <c r="AZ96" s="13">
        <f t="shared" si="77"/>
        <v>1.0602611108009917E-2</v>
      </c>
      <c r="BA96" s="13">
        <f t="shared" si="77"/>
        <v>1.0491364943159989E-2</v>
      </c>
      <c r="BB96" s="13">
        <f t="shared" si="77"/>
        <v>1.0517150106658497E-2</v>
      </c>
      <c r="BC96" s="13">
        <f t="shared" si="77"/>
        <v>1.1051142998669796E-2</v>
      </c>
      <c r="BD96" s="13">
        <f t="shared" si="77"/>
        <v>1.0197695632422449E-2</v>
      </c>
      <c r="BE96" s="13">
        <f t="shared" si="77"/>
        <v>9.9940138796688581E-3</v>
      </c>
      <c r="BF96" s="13">
        <f t="shared" si="77"/>
        <v>1.0067621871395638E-2</v>
      </c>
      <c r="BG96" s="13">
        <f t="shared" si="77"/>
        <v>9.8582146233985642E-3</v>
      </c>
      <c r="BH96" s="13">
        <f t="shared" si="77"/>
        <v>1.0318847861782913E-2</v>
      </c>
      <c r="BI96" s="13">
        <f t="shared" si="77"/>
        <v>1.1312459671755469E-2</v>
      </c>
      <c r="BJ96" s="13">
        <f t="shared" si="77"/>
        <v>1.1451699928668794E-2</v>
      </c>
      <c r="BK96" s="13">
        <f t="shared" si="77"/>
        <v>1.1284568990722459E-2</v>
      </c>
      <c r="BL96" s="13">
        <f t="shared" si="77"/>
        <v>1.1928027264171288E-2</v>
      </c>
      <c r="BM96" s="13">
        <f t="shared" si="94"/>
        <v>1.2533194492209935E-2</v>
      </c>
      <c r="BN96" s="13">
        <f t="shared" si="94"/>
        <v>1.2477815223672868E-2</v>
      </c>
      <c r="BO96" s="13">
        <f t="shared" si="94"/>
        <v>1.2362057989316871E-2</v>
      </c>
      <c r="BP96" s="13">
        <f t="shared" si="94"/>
        <v>1.287971246996132E-2</v>
      </c>
      <c r="BQ96" s="13">
        <f t="shared" si="94"/>
        <v>1.4563907639903888E-2</v>
      </c>
      <c r="BR96" s="13">
        <f t="shared" si="94"/>
        <v>1.4731862577017661E-2</v>
      </c>
    </row>
    <row r="97" spans="1:70" x14ac:dyDescent="0.2">
      <c r="A97" s="4">
        <v>95</v>
      </c>
      <c r="B97" s="6" t="s">
        <v>132</v>
      </c>
      <c r="C97" s="34"/>
      <c r="D97" s="34"/>
      <c r="E97" s="34"/>
      <c r="F97" s="34"/>
      <c r="G97" s="34"/>
      <c r="H97" s="34"/>
      <c r="I97" s="34">
        <v>2086407</v>
      </c>
      <c r="J97" s="34">
        <v>3199560</v>
      </c>
      <c r="K97" s="34">
        <v>3648813</v>
      </c>
      <c r="L97" s="34">
        <v>4017818</v>
      </c>
      <c r="M97" s="34">
        <v>4408915</v>
      </c>
      <c r="N97" s="34">
        <v>4642795</v>
      </c>
      <c r="O97" s="34">
        <v>4646285</v>
      </c>
      <c r="P97" s="34">
        <v>4878467</v>
      </c>
      <c r="Q97" s="34">
        <v>5124675</v>
      </c>
      <c r="R97" s="34">
        <v>5469360</v>
      </c>
      <c r="S97" s="34">
        <v>5802607</v>
      </c>
      <c r="T97" s="34">
        <v>6093317</v>
      </c>
      <c r="U97" s="34">
        <v>6560390</v>
      </c>
      <c r="V97" s="34">
        <v>6936025</v>
      </c>
      <c r="W97" s="34">
        <v>7228339</v>
      </c>
      <c r="X97" s="34">
        <v>7461648</v>
      </c>
      <c r="Y97" s="34">
        <v>7680728</v>
      </c>
      <c r="Z97" s="34">
        <v>7956250</v>
      </c>
      <c r="AA97" s="34">
        <v>8192975</v>
      </c>
      <c r="AB97" s="34">
        <v>8424799</v>
      </c>
      <c r="AC97" s="34">
        <v>8787364</v>
      </c>
      <c r="AD97" s="34">
        <v>8930085</v>
      </c>
      <c r="AF97" s="63">
        <f t="shared" si="68"/>
        <v>0.3894753931899948</v>
      </c>
      <c r="AG97" s="63">
        <f t="shared" si="69"/>
        <v>0.69270681002509371</v>
      </c>
      <c r="AH97" s="63">
        <f t="shared" si="70"/>
        <v>0.97648332740827348</v>
      </c>
      <c r="AI97" s="63">
        <f t="shared" si="66"/>
        <v>1.3116382872037835</v>
      </c>
      <c r="AJ97" s="63">
        <f t="shared" si="71"/>
        <v>1.4820622384102362</v>
      </c>
      <c r="AK97" s="63">
        <f t="shared" si="67"/>
        <v>0.83156808023112216</v>
      </c>
      <c r="AL97" s="63">
        <f t="shared" si="72"/>
        <v>1.3970163061117176</v>
      </c>
      <c r="AM97" s="63">
        <f t="shared" si="73"/>
        <v>1.3567573749308535</v>
      </c>
      <c r="AN97" s="63">
        <f t="shared" si="74"/>
        <v>1.545407444619934</v>
      </c>
      <c r="AO97" s="63">
        <f t="shared" si="75"/>
        <v>1.1126890694289113</v>
      </c>
      <c r="AQ97" s="13"/>
      <c r="AR97" s="13"/>
      <c r="AS97" s="13"/>
      <c r="AT97" s="13"/>
      <c r="AU97" s="13"/>
      <c r="AV97" s="13"/>
      <c r="AW97" s="13">
        <f t="shared" si="92"/>
        <v>3.8947539318999482E-3</v>
      </c>
      <c r="AX97" s="13">
        <f t="shared" si="92"/>
        <v>6.0535377439069737E-3</v>
      </c>
      <c r="AY97" s="13">
        <f t="shared" si="77"/>
        <v>6.9617651235389611E-3</v>
      </c>
      <c r="AZ97" s="13">
        <f t="shared" si="77"/>
        <v>7.6609028161724784E-3</v>
      </c>
      <c r="BA97" s="13">
        <f t="shared" si="77"/>
        <v>8.3125295654086738E-3</v>
      </c>
      <c r="BB97" s="13">
        <f t="shared" si="77"/>
        <v>8.6789194205785791E-3</v>
      </c>
      <c r="BC97" s="13">
        <f t="shared" si="77"/>
        <v>8.664739313698289E-3</v>
      </c>
      <c r="BD97" s="13">
        <f t="shared" si="77"/>
        <v>9.027176475945288E-3</v>
      </c>
      <c r="BE97" s="13">
        <f t="shared" si="77"/>
        <v>9.6995068210055692E-3</v>
      </c>
      <c r="BF97" s="13">
        <f t="shared" si="77"/>
        <v>1.1039079695627656E-2</v>
      </c>
      <c r="BG97" s="13">
        <f t="shared" si="77"/>
        <v>1.1479577917641027E-2</v>
      </c>
      <c r="BH97" s="13">
        <f t="shared" ref="BH97:BR102" si="95">T97/T$111</f>
        <v>1.2314048344835495E-2</v>
      </c>
      <c r="BI97" s="13">
        <f t="shared" si="95"/>
        <v>1.3183133585231427E-2</v>
      </c>
      <c r="BJ97" s="13">
        <f t="shared" si="95"/>
        <v>1.3725618703532401E-2</v>
      </c>
      <c r="BK97" s="13">
        <f t="shared" si="95"/>
        <v>1.4045680816434414E-2</v>
      </c>
      <c r="BL97" s="13">
        <f t="shared" si="95"/>
        <v>1.3950237864552247E-2</v>
      </c>
      <c r="BM97" s="13">
        <f t="shared" si="95"/>
        <v>1.4160225310455314E-2</v>
      </c>
      <c r="BN97" s="13">
        <f t="shared" si="95"/>
        <v>1.4451047791008611E-2</v>
      </c>
      <c r="BO97" s="13">
        <f t="shared" si="95"/>
        <v>1.4798593410085869E-2</v>
      </c>
      <c r="BP97" s="13">
        <f t="shared" si="95"/>
        <v>1.5180972100134863E-2</v>
      </c>
      <c r="BQ97" s="13">
        <f t="shared" si="95"/>
        <v>1.6382657828377282E-2</v>
      </c>
      <c r="BR97" s="13">
        <f t="shared" si="95"/>
        <v>1.6313436062513727E-2</v>
      </c>
    </row>
    <row r="98" spans="1:70" x14ac:dyDescent="0.2">
      <c r="A98" s="4">
        <v>96</v>
      </c>
      <c r="B98" s="6" t="s">
        <v>133</v>
      </c>
      <c r="C98" s="34">
        <v>8994065</v>
      </c>
      <c r="D98" s="34">
        <v>8619181</v>
      </c>
      <c r="E98" s="34">
        <v>8322013</v>
      </c>
      <c r="F98" s="34">
        <v>8121383</v>
      </c>
      <c r="G98" s="34">
        <v>7900224</v>
      </c>
      <c r="H98" s="34">
        <v>7476591</v>
      </c>
      <c r="I98" s="34">
        <v>7658443</v>
      </c>
      <c r="J98" s="34">
        <v>7028150</v>
      </c>
      <c r="K98" s="34">
        <v>7323723</v>
      </c>
      <c r="L98" s="34">
        <v>7147807</v>
      </c>
      <c r="M98" s="34">
        <v>6990461</v>
      </c>
      <c r="N98" s="34">
        <v>7112377</v>
      </c>
      <c r="O98" s="34">
        <v>7177311</v>
      </c>
      <c r="P98" s="34">
        <v>7007912</v>
      </c>
      <c r="Q98" s="34">
        <v>6830222</v>
      </c>
      <c r="R98" s="34">
        <v>6813349</v>
      </c>
      <c r="S98" s="34">
        <v>6590942</v>
      </c>
      <c r="T98" s="34">
        <v>6435039</v>
      </c>
      <c r="U98" s="34">
        <v>6793140</v>
      </c>
      <c r="V98" s="34">
        <v>6963152</v>
      </c>
      <c r="W98" s="34">
        <v>6953630</v>
      </c>
      <c r="X98" s="34">
        <v>6991254</v>
      </c>
      <c r="Y98" s="34">
        <v>6691474</v>
      </c>
      <c r="Z98" s="34">
        <v>6588253</v>
      </c>
      <c r="AA98" s="34">
        <v>6507821</v>
      </c>
      <c r="AB98" s="34">
        <v>6389109</v>
      </c>
      <c r="AC98" s="34">
        <v>5134091</v>
      </c>
      <c r="AD98" s="34">
        <v>5389565</v>
      </c>
      <c r="AF98" s="63">
        <f t="shared" si="68"/>
        <v>1.5082713633844529</v>
      </c>
      <c r="AG98" s="63">
        <f t="shared" si="69"/>
        <v>1.3611806178785526</v>
      </c>
      <c r="AH98" s="63">
        <f t="shared" si="70"/>
        <v>1.3227700700279066</v>
      </c>
      <c r="AI98" s="63">
        <f t="shared" si="66"/>
        <v>1.3342773061476474</v>
      </c>
      <c r="AJ98" s="63">
        <f t="shared" si="71"/>
        <v>1.1702137758537468</v>
      </c>
      <c r="AK98" s="63">
        <f t="shared" si="67"/>
        <v>1.3431059663839713</v>
      </c>
      <c r="AL98" s="63">
        <f t="shared" si="72"/>
        <v>1.2472606540325943</v>
      </c>
      <c r="AM98" s="63">
        <f t="shared" si="73"/>
        <v>1.2901575954984639</v>
      </c>
      <c r="AN98" s="63">
        <f t="shared" si="74"/>
        <v>1.09464218997984</v>
      </c>
      <c r="AO98" s="63">
        <f t="shared" si="75"/>
        <v>1.3388507788607424</v>
      </c>
      <c r="AQ98" s="13">
        <f t="shared" si="92"/>
        <v>1.7714031089660645E-2</v>
      </c>
      <c r="AR98" s="13">
        <f t="shared" si="92"/>
        <v>1.6661645016622671E-2</v>
      </c>
      <c r="AS98" s="13">
        <f t="shared" si="92"/>
        <v>1.5677216480615489E-2</v>
      </c>
      <c r="AT98" s="13">
        <f t="shared" si="92"/>
        <v>1.4997125317213898E-2</v>
      </c>
      <c r="AU98" s="13">
        <f t="shared" si="92"/>
        <v>1.4742606593683826E-2</v>
      </c>
      <c r="AV98" s="13">
        <f t="shared" si="92"/>
        <v>1.4121460004937549E-2</v>
      </c>
      <c r="AW98" s="13">
        <f t="shared" si="92"/>
        <v>1.4296228389993724E-2</v>
      </c>
      <c r="AX98" s="13">
        <f t="shared" si="92"/>
        <v>1.3297194393866592E-2</v>
      </c>
      <c r="AY98" s="13">
        <f t="shared" si="92"/>
        <v>1.3973322106630329E-2</v>
      </c>
      <c r="AZ98" s="13">
        <f t="shared" si="92"/>
        <v>1.3628953520482349E-2</v>
      </c>
      <c r="BA98" s="13">
        <f t="shared" si="92"/>
        <v>1.3179753689589452E-2</v>
      </c>
      <c r="BB98" s="13">
        <f t="shared" si="92"/>
        <v>1.3295384972150701E-2</v>
      </c>
      <c r="BC98" s="13">
        <f t="shared" si="92"/>
        <v>1.3384785648822485E-2</v>
      </c>
      <c r="BD98" s="13">
        <f t="shared" si="92"/>
        <v>1.2967528191108949E-2</v>
      </c>
      <c r="BE98" s="13">
        <f t="shared" si="92"/>
        <v>1.2927607092739012E-2</v>
      </c>
      <c r="BF98" s="13">
        <f t="shared" si="92"/>
        <v>1.3751719141750588E-2</v>
      </c>
      <c r="BG98" s="13">
        <f t="shared" ref="BG98:BK102" si="96">S98/S$111</f>
        <v>1.303917915510266E-2</v>
      </c>
      <c r="BH98" s="13">
        <f t="shared" si="96"/>
        <v>1.3004637924943319E-2</v>
      </c>
      <c r="BI98" s="13">
        <f t="shared" si="96"/>
        <v>1.3650845770324481E-2</v>
      </c>
      <c r="BJ98" s="13">
        <f t="shared" si="96"/>
        <v>1.3779300006378154E-2</v>
      </c>
      <c r="BK98" s="13">
        <f t="shared" si="96"/>
        <v>1.3511882535611962E-2</v>
      </c>
      <c r="BL98" s="13">
        <f t="shared" si="95"/>
        <v>1.3070792976498269E-2</v>
      </c>
      <c r="BM98" s="13">
        <f t="shared" si="95"/>
        <v>1.2336432106312535E-2</v>
      </c>
      <c r="BN98" s="13">
        <f t="shared" si="95"/>
        <v>1.1966335769018803E-2</v>
      </c>
      <c r="BO98" s="13">
        <f t="shared" si="95"/>
        <v>1.1754777350671573E-2</v>
      </c>
      <c r="BP98" s="13">
        <f t="shared" si="95"/>
        <v>1.1512783328566124E-2</v>
      </c>
      <c r="BQ98" s="13">
        <f t="shared" si="95"/>
        <v>9.5717050201575057E-3</v>
      </c>
      <c r="BR98" s="13">
        <f t="shared" si="95"/>
        <v>9.8456312602020913E-3</v>
      </c>
    </row>
    <row r="99" spans="1:70" x14ac:dyDescent="0.2">
      <c r="A99" s="4">
        <v>97</v>
      </c>
      <c r="B99" s="6" t="s">
        <v>134</v>
      </c>
      <c r="C99" s="34">
        <v>3583903</v>
      </c>
      <c r="D99" s="34">
        <v>3484269</v>
      </c>
      <c r="E99" s="34">
        <v>3731229</v>
      </c>
      <c r="F99" s="34">
        <v>4054856</v>
      </c>
      <c r="G99" s="34">
        <v>4156775</v>
      </c>
      <c r="H99" s="34">
        <v>4413572</v>
      </c>
      <c r="I99" s="34">
        <v>4615398</v>
      </c>
      <c r="J99" s="34">
        <v>4569146</v>
      </c>
      <c r="K99" s="34">
        <v>4517991</v>
      </c>
      <c r="L99" s="34">
        <v>4577837</v>
      </c>
      <c r="M99" s="34">
        <v>4273057</v>
      </c>
      <c r="N99" s="34">
        <v>4452060</v>
      </c>
      <c r="O99" s="34">
        <v>4333781</v>
      </c>
      <c r="P99" s="34">
        <v>4481527</v>
      </c>
      <c r="Q99" s="34">
        <v>4416839</v>
      </c>
      <c r="R99" s="34">
        <v>4208265</v>
      </c>
      <c r="S99" s="34">
        <v>4128491</v>
      </c>
      <c r="T99" s="34">
        <v>3956150</v>
      </c>
      <c r="U99" s="34">
        <v>3797800</v>
      </c>
      <c r="V99" s="34">
        <v>3638370</v>
      </c>
      <c r="W99" s="34">
        <v>3570621</v>
      </c>
      <c r="X99" s="34">
        <v>3406532</v>
      </c>
      <c r="Y99" s="34">
        <v>3338232</v>
      </c>
      <c r="Z99" s="34">
        <v>3272709</v>
      </c>
      <c r="AA99" s="34">
        <v>3186339</v>
      </c>
      <c r="AB99" s="34">
        <v>3288626</v>
      </c>
      <c r="AC99" s="34">
        <v>2618861</v>
      </c>
      <c r="AD99" s="34">
        <v>2652642</v>
      </c>
      <c r="AF99" s="63">
        <f t="shared" si="68"/>
        <v>0.7660163918545454</v>
      </c>
      <c r="AG99" s="63">
        <f t="shared" si="69"/>
        <v>0.84980092375527227</v>
      </c>
      <c r="AH99" s="63">
        <f t="shared" si="70"/>
        <v>0.82863547239482527</v>
      </c>
      <c r="AI99" s="63">
        <f t="shared" si="66"/>
        <v>0.73835478909495922</v>
      </c>
      <c r="AJ99" s="63">
        <f t="shared" si="71"/>
        <v>0.58385277432709881</v>
      </c>
      <c r="AK99" s="63">
        <f t="shared" si="67"/>
        <v>0.83985282861301602</v>
      </c>
      <c r="AL99" s="63">
        <f t="shared" si="72"/>
        <v>0.66330571474336686</v>
      </c>
      <c r="AM99" s="63">
        <f t="shared" si="73"/>
        <v>0.69061412793449428</v>
      </c>
      <c r="AN99" s="63">
        <f t="shared" si="74"/>
        <v>0.5521231498199306</v>
      </c>
      <c r="AO99" s="63">
        <f t="shared" si="75"/>
        <v>0.74817360866596028</v>
      </c>
      <c r="AQ99" s="13">
        <f t="shared" si="92"/>
        <v>7.0585846515816876E-3</v>
      </c>
      <c r="AR99" s="13">
        <f t="shared" si="92"/>
        <v>6.735402495947453E-3</v>
      </c>
      <c r="AS99" s="13">
        <f t="shared" si="92"/>
        <v>7.0289826237654824E-3</v>
      </c>
      <c r="AT99" s="13">
        <f t="shared" si="92"/>
        <v>7.4877866953518479E-3</v>
      </c>
      <c r="AU99" s="13">
        <f t="shared" si="92"/>
        <v>7.7569570841864843E-3</v>
      </c>
      <c r="AV99" s="13">
        <f t="shared" si="92"/>
        <v>8.336162895216848E-3</v>
      </c>
      <c r="AW99" s="13">
        <f t="shared" si="92"/>
        <v>8.6156917168046104E-3</v>
      </c>
      <c r="AX99" s="13">
        <f t="shared" si="92"/>
        <v>8.6447817101168827E-3</v>
      </c>
      <c r="AY99" s="13">
        <f t="shared" si="92"/>
        <v>8.620116232940114E-3</v>
      </c>
      <c r="AZ99" s="13">
        <f t="shared" si="92"/>
        <v>8.7287090568260103E-3</v>
      </c>
      <c r="BA99" s="13">
        <f t="shared" si="92"/>
        <v>8.0563840870546358E-3</v>
      </c>
      <c r="BB99" s="13">
        <f t="shared" si="92"/>
        <v>8.3223726215740888E-3</v>
      </c>
      <c r="BC99" s="13">
        <f t="shared" si="92"/>
        <v>8.0819585125877311E-3</v>
      </c>
      <c r="BD99" s="13">
        <f t="shared" si="92"/>
        <v>8.2926737253144599E-3</v>
      </c>
      <c r="BE99" s="13">
        <f t="shared" si="92"/>
        <v>8.3597808656711726E-3</v>
      </c>
      <c r="BF99" s="13">
        <f t="shared" si="92"/>
        <v>8.4937493080215094E-3</v>
      </c>
      <c r="BG99" s="13">
        <f t="shared" si="96"/>
        <v>8.167593310520551E-3</v>
      </c>
      <c r="BH99" s="13">
        <f t="shared" si="96"/>
        <v>7.9950251003551819E-3</v>
      </c>
      <c r="BI99" s="13">
        <f t="shared" si="96"/>
        <v>7.6316963976214699E-3</v>
      </c>
      <c r="BJ99" s="13">
        <f t="shared" si="96"/>
        <v>7.1999278149042396E-3</v>
      </c>
      <c r="BK99" s="13">
        <f t="shared" si="96"/>
        <v>6.9382195387429754E-3</v>
      </c>
      <c r="BL99" s="13">
        <f t="shared" si="95"/>
        <v>6.3688251835531369E-3</v>
      </c>
      <c r="BM99" s="13">
        <f t="shared" si="95"/>
        <v>6.1543798007912612E-3</v>
      </c>
      <c r="BN99" s="13">
        <f t="shared" si="95"/>
        <v>5.9442669806836134E-3</v>
      </c>
      <c r="BO99" s="13">
        <f t="shared" si="95"/>
        <v>5.7553373869320482E-3</v>
      </c>
      <c r="BP99" s="13">
        <f t="shared" si="95"/>
        <v>5.9259027489888027E-3</v>
      </c>
      <c r="BQ99" s="13">
        <f t="shared" si="95"/>
        <v>4.8824543586770677E-3</v>
      </c>
      <c r="BR99" s="13">
        <f t="shared" si="95"/>
        <v>4.8458335686321621E-3</v>
      </c>
    </row>
    <row r="100" spans="1:70" x14ac:dyDescent="0.2">
      <c r="A100" s="4">
        <v>98</v>
      </c>
      <c r="B100" s="6" t="s">
        <v>135</v>
      </c>
      <c r="C100" s="34">
        <v>4029689</v>
      </c>
      <c r="D100" s="34">
        <v>3978836</v>
      </c>
      <c r="E100" s="34">
        <v>4181707</v>
      </c>
      <c r="F100" s="34">
        <v>4313981</v>
      </c>
      <c r="G100" s="34">
        <v>4457141</v>
      </c>
      <c r="H100" s="34">
        <v>4619842</v>
      </c>
      <c r="I100" s="34">
        <v>5266424</v>
      </c>
      <c r="J100" s="34">
        <v>5288486</v>
      </c>
      <c r="K100" s="34">
        <v>5334684</v>
      </c>
      <c r="L100" s="34">
        <v>5495149</v>
      </c>
      <c r="M100" s="34">
        <v>5615593</v>
      </c>
      <c r="N100" s="34">
        <v>5707975</v>
      </c>
      <c r="O100" s="34">
        <v>5839345</v>
      </c>
      <c r="P100" s="34">
        <v>5748052</v>
      </c>
      <c r="Q100" s="34">
        <v>5746278</v>
      </c>
      <c r="R100" s="34">
        <v>5577965</v>
      </c>
      <c r="S100" s="34">
        <v>5476360</v>
      </c>
      <c r="T100" s="34">
        <v>5426353</v>
      </c>
      <c r="U100" s="34">
        <v>5266033</v>
      </c>
      <c r="V100" s="34">
        <v>5099178</v>
      </c>
      <c r="W100" s="34">
        <v>5018592</v>
      </c>
      <c r="X100" s="34">
        <v>4976525</v>
      </c>
      <c r="Y100" s="34">
        <v>4985721</v>
      </c>
      <c r="Z100" s="34">
        <v>5067519</v>
      </c>
      <c r="AA100" s="34">
        <v>5078693</v>
      </c>
      <c r="AB100" s="34">
        <v>5130384</v>
      </c>
      <c r="AC100" s="34">
        <v>4446832</v>
      </c>
      <c r="AD100" s="34">
        <v>4429845</v>
      </c>
      <c r="AF100" s="63">
        <f t="shared" si="68"/>
        <v>0.84015913933470021</v>
      </c>
      <c r="AG100" s="63">
        <f t="shared" si="69"/>
        <v>1.0291755815979542</v>
      </c>
      <c r="AH100" s="63">
        <f t="shared" si="70"/>
        <v>1.0860742759076594</v>
      </c>
      <c r="AI100" s="63">
        <f t="shared" si="66"/>
        <v>1.0254840873828348</v>
      </c>
      <c r="AJ100" s="63">
        <f t="shared" si="71"/>
        <v>0.90680735035674598</v>
      </c>
      <c r="AK100" s="63">
        <f t="shared" si="67"/>
        <v>1.0567718028217319</v>
      </c>
      <c r="AL100" s="63">
        <f t="shared" si="72"/>
        <v>0.9693946784711136</v>
      </c>
      <c r="AM100" s="63">
        <f t="shared" si="73"/>
        <v>0.98998175529128296</v>
      </c>
      <c r="AN100" s="63">
        <f t="shared" si="74"/>
        <v>0.89028219730773894</v>
      </c>
      <c r="AO100" s="63">
        <f t="shared" si="75"/>
        <v>0.97162589827257695</v>
      </c>
      <c r="AQ100" s="13">
        <f t="shared" si="92"/>
        <v>7.9365710863401051E-3</v>
      </c>
      <c r="AR100" s="13">
        <f t="shared" si="92"/>
        <v>7.691444582885414E-3</v>
      </c>
      <c r="AS100" s="13">
        <f t="shared" si="92"/>
        <v>7.8776043605681897E-3</v>
      </c>
      <c r="AT100" s="13">
        <f t="shared" si="92"/>
        <v>7.9662926465947654E-3</v>
      </c>
      <c r="AU100" s="13">
        <f t="shared" si="92"/>
        <v>8.3174700230751082E-3</v>
      </c>
      <c r="AV100" s="13">
        <f t="shared" si="92"/>
        <v>8.7257567027714499E-3</v>
      </c>
      <c r="AW100" s="13">
        <f t="shared" si="92"/>
        <v>9.8309800441870893E-3</v>
      </c>
      <c r="AX100" s="13">
        <f t="shared" si="92"/>
        <v>1.0005766295716791E-2</v>
      </c>
      <c r="AY100" s="13">
        <f t="shared" si="92"/>
        <v>1.0178328408800704E-2</v>
      </c>
      <c r="AZ100" s="13">
        <f t="shared" si="92"/>
        <v>1.0477777353127339E-2</v>
      </c>
      <c r="BA100" s="13">
        <f t="shared" si="92"/>
        <v>1.0587589654099021E-2</v>
      </c>
      <c r="BB100" s="13">
        <f t="shared" si="92"/>
        <v>1.0670093139946308E-2</v>
      </c>
      <c r="BC100" s="13">
        <f t="shared" si="92"/>
        <v>1.0889646715117031E-2</v>
      </c>
      <c r="BD100" s="13">
        <f t="shared" si="92"/>
        <v>1.0636267457976096E-2</v>
      </c>
      <c r="BE100" s="13">
        <f t="shared" si="92"/>
        <v>1.0876018997574332E-2</v>
      </c>
      <c r="BF100" s="13">
        <f t="shared" si="92"/>
        <v>1.1258282536607888E-2</v>
      </c>
      <c r="BG100" s="13">
        <f t="shared" si="96"/>
        <v>1.0834147707237904E-2</v>
      </c>
      <c r="BH100" s="13">
        <f t="shared" si="96"/>
        <v>1.0966173789767235E-2</v>
      </c>
      <c r="BI100" s="13">
        <f t="shared" si="96"/>
        <v>1.0582117298397963E-2</v>
      </c>
      <c r="BJ100" s="13">
        <f t="shared" si="96"/>
        <v>1.009070367097018E-2</v>
      </c>
      <c r="BK100" s="13">
        <f t="shared" si="96"/>
        <v>9.7518311440444646E-3</v>
      </c>
      <c r="BL100" s="13">
        <f t="shared" si="95"/>
        <v>9.3040716325523357E-3</v>
      </c>
      <c r="BM100" s="13">
        <f t="shared" si="95"/>
        <v>9.1916980649579798E-3</v>
      </c>
      <c r="BN100" s="13">
        <f t="shared" si="95"/>
        <v>9.2042054046622673E-3</v>
      </c>
      <c r="BO100" s="13">
        <f t="shared" si="95"/>
        <v>9.1734092636251464E-3</v>
      </c>
      <c r="BP100" s="13">
        <f t="shared" si="95"/>
        <v>9.2446379275016883E-3</v>
      </c>
      <c r="BQ100" s="13">
        <f t="shared" si="95"/>
        <v>8.2904187281053338E-3</v>
      </c>
      <c r="BR100" s="13">
        <f t="shared" si="95"/>
        <v>8.0924194085886213E-3</v>
      </c>
    </row>
    <row r="101" spans="1:70" x14ac:dyDescent="0.2">
      <c r="A101" s="4">
        <v>99</v>
      </c>
      <c r="B101" s="6" t="s">
        <v>138</v>
      </c>
      <c r="C101" s="34">
        <v>2973816</v>
      </c>
      <c r="D101" s="34">
        <v>2914801</v>
      </c>
      <c r="E101" s="34">
        <v>2846084</v>
      </c>
      <c r="F101" s="34">
        <v>2786731</v>
      </c>
      <c r="G101" s="34">
        <v>3006130</v>
      </c>
      <c r="H101" s="34">
        <v>2726437</v>
      </c>
      <c r="I101" s="34">
        <v>2628966</v>
      </c>
      <c r="J101" s="34">
        <v>2475700</v>
      </c>
      <c r="K101" s="34">
        <v>2780886</v>
      </c>
      <c r="L101" s="34">
        <v>2873267</v>
      </c>
      <c r="M101" s="34">
        <v>3024553</v>
      </c>
      <c r="N101" s="34">
        <v>3046802</v>
      </c>
      <c r="O101" s="34">
        <v>3071768</v>
      </c>
      <c r="P101" s="34">
        <v>3270526</v>
      </c>
      <c r="Q101" s="34">
        <v>2915420</v>
      </c>
      <c r="R101" s="34">
        <v>2709981</v>
      </c>
      <c r="S101" s="34">
        <v>2645543</v>
      </c>
      <c r="T101" s="34">
        <v>2814119</v>
      </c>
      <c r="U101" s="34">
        <v>2623115</v>
      </c>
      <c r="V101" s="34">
        <v>2371589</v>
      </c>
      <c r="W101" s="34">
        <v>2399494</v>
      </c>
      <c r="X101" s="34">
        <v>2472388</v>
      </c>
      <c r="Y101" s="34">
        <v>2336635</v>
      </c>
      <c r="Z101" s="34">
        <v>2530653</v>
      </c>
      <c r="AA101" s="34">
        <v>2458036</v>
      </c>
      <c r="AB101" s="34">
        <v>2717273</v>
      </c>
      <c r="AC101" s="34">
        <v>2851288</v>
      </c>
      <c r="AD101" s="34">
        <v>2822924</v>
      </c>
      <c r="AF101" s="63">
        <f t="shared" si="68"/>
        <v>0.5301501944882423</v>
      </c>
      <c r="AG101" s="63">
        <f t="shared" si="69"/>
        <v>0.52956438329079214</v>
      </c>
      <c r="AH101" s="63">
        <f t="shared" si="70"/>
        <v>0.56162157686801195</v>
      </c>
      <c r="AI101" s="63">
        <f t="shared" si="66"/>
        <v>0.50283452179568577</v>
      </c>
      <c r="AJ101" s="63">
        <f t="shared" si="71"/>
        <v>0.46964371765657242</v>
      </c>
      <c r="AK101" s="63">
        <f t="shared" si="67"/>
        <v>0.54341524515703066</v>
      </c>
      <c r="AL101" s="63">
        <f t="shared" si="72"/>
        <v>0.48842124900032208</v>
      </c>
      <c r="AM101" s="63">
        <f t="shared" si="73"/>
        <v>0.48349110929569633</v>
      </c>
      <c r="AN101" s="63">
        <f t="shared" si="74"/>
        <v>0.48839915912965148</v>
      </c>
      <c r="AO101" s="63">
        <f t="shared" si="75"/>
        <v>0.51988329435435399</v>
      </c>
      <c r="AQ101" s="13">
        <f t="shared" si="92"/>
        <v>5.857003377108155E-3</v>
      </c>
      <c r="AR101" s="13">
        <f t="shared" si="92"/>
        <v>5.6345701008131497E-3</v>
      </c>
      <c r="AS101" s="13">
        <f t="shared" si="92"/>
        <v>5.3615243078827274E-3</v>
      </c>
      <c r="AT101" s="13">
        <f t="shared" si="92"/>
        <v>5.1460390468427361E-3</v>
      </c>
      <c r="AU101" s="13">
        <f t="shared" si="92"/>
        <v>5.6097386554445497E-3</v>
      </c>
      <c r="AV101" s="13">
        <f t="shared" si="92"/>
        <v>5.1495756624218066E-3</v>
      </c>
      <c r="AW101" s="13">
        <f t="shared" si="92"/>
        <v>4.9075638958895745E-3</v>
      </c>
      <c r="AX101" s="13">
        <f t="shared" ref="AX101:BF102" si="97">J101/J$111</f>
        <v>4.6840013603715808E-3</v>
      </c>
      <c r="AY101" s="13">
        <f t="shared" si="97"/>
        <v>5.3058008638255149E-3</v>
      </c>
      <c r="AZ101" s="13">
        <f t="shared" si="97"/>
        <v>5.4785506092897805E-3</v>
      </c>
      <c r="BA101" s="13">
        <f t="shared" si="97"/>
        <v>5.7024656258162151E-3</v>
      </c>
      <c r="BB101" s="13">
        <f t="shared" si="97"/>
        <v>5.6954806422548606E-3</v>
      </c>
      <c r="BC101" s="13">
        <f t="shared" si="97"/>
        <v>5.7284624064516849E-3</v>
      </c>
      <c r="BD101" s="13">
        <f t="shared" si="97"/>
        <v>6.0518222981045975E-3</v>
      </c>
      <c r="BE101" s="13">
        <f t="shared" si="97"/>
        <v>5.5180350317036797E-3</v>
      </c>
      <c r="BF101" s="13">
        <f t="shared" si="97"/>
        <v>5.4696886349841177E-3</v>
      </c>
      <c r="BG101" s="13">
        <f t="shared" si="96"/>
        <v>5.2338055985817747E-3</v>
      </c>
      <c r="BH101" s="13">
        <f t="shared" si="96"/>
        <v>5.6870826536876574E-3</v>
      </c>
      <c r="BI101" s="13">
        <f t="shared" si="96"/>
        <v>5.271161539851188E-3</v>
      </c>
      <c r="BJ101" s="13">
        <f t="shared" si="96"/>
        <v>4.6931097185335556E-3</v>
      </c>
      <c r="BK101" s="13">
        <f t="shared" si="96"/>
        <v>4.6625548199869258E-3</v>
      </c>
      <c r="BL101" s="13">
        <f t="shared" si="95"/>
        <v>4.6223569771000452E-3</v>
      </c>
      <c r="BM101" s="13">
        <f t="shared" si="95"/>
        <v>4.307830985330525E-3</v>
      </c>
      <c r="BN101" s="13">
        <f t="shared" si="95"/>
        <v>4.5964603230742264E-3</v>
      </c>
      <c r="BO101" s="13">
        <f t="shared" si="95"/>
        <v>4.4398372204667814E-3</v>
      </c>
      <c r="BP101" s="13">
        <f t="shared" si="95"/>
        <v>4.8963596165854826E-3</v>
      </c>
      <c r="BQ101" s="13">
        <f t="shared" si="95"/>
        <v>5.3157779368372812E-3</v>
      </c>
      <c r="BR101" s="13">
        <f t="shared" si="95"/>
        <v>5.1569039021840775E-3</v>
      </c>
    </row>
    <row r="102" spans="1:70" x14ac:dyDescent="0.2">
      <c r="A102" s="4">
        <v>100</v>
      </c>
      <c r="B102" s="6" t="s">
        <v>137</v>
      </c>
      <c r="C102" s="34">
        <v>3915979</v>
      </c>
      <c r="D102" s="34">
        <v>3838339</v>
      </c>
      <c r="E102" s="34">
        <v>3539619</v>
      </c>
      <c r="F102" s="34">
        <v>3269488</v>
      </c>
      <c r="G102" s="34">
        <v>2851547</v>
      </c>
      <c r="H102" s="34">
        <v>2471987</v>
      </c>
      <c r="I102" s="34">
        <v>2208048</v>
      </c>
      <c r="J102" s="34">
        <v>2045184</v>
      </c>
      <c r="K102" s="34">
        <v>1879356</v>
      </c>
      <c r="L102" s="34">
        <v>1753003</v>
      </c>
      <c r="M102" s="34">
        <v>1762962</v>
      </c>
      <c r="N102" s="34">
        <v>1580784</v>
      </c>
      <c r="O102" s="34">
        <v>1714527</v>
      </c>
      <c r="P102" s="34">
        <v>1882355</v>
      </c>
      <c r="Q102" s="34">
        <v>2007871</v>
      </c>
      <c r="R102" s="34">
        <v>1865264</v>
      </c>
      <c r="S102" s="34">
        <v>2046085</v>
      </c>
      <c r="T102" s="34">
        <v>2132038</v>
      </c>
      <c r="U102" s="34">
        <v>2078084</v>
      </c>
      <c r="V102" s="34">
        <v>2035182</v>
      </c>
      <c r="W102" s="34">
        <v>1983500</v>
      </c>
      <c r="X102" s="34">
        <v>1934106</v>
      </c>
      <c r="Y102" s="34">
        <v>1920230</v>
      </c>
      <c r="Z102" s="34">
        <v>1980559</v>
      </c>
      <c r="AA102" s="34">
        <v>2014137</v>
      </c>
      <c r="AB102" s="34">
        <v>2019100</v>
      </c>
      <c r="AC102" s="34">
        <v>2045342</v>
      </c>
      <c r="AD102" s="34">
        <v>2233915</v>
      </c>
      <c r="AF102" s="63">
        <f t="shared" si="68"/>
        <v>0.57062434232193349</v>
      </c>
      <c r="AG102" s="63">
        <f t="shared" si="69"/>
        <v>0.35330676153341406</v>
      </c>
      <c r="AH102" s="63">
        <f t="shared" si="70"/>
        <v>0.35414089620607136</v>
      </c>
      <c r="AI102" s="63">
        <f t="shared" si="66"/>
        <v>0.40050088445905618</v>
      </c>
      <c r="AJ102" s="63">
        <f t="shared" si="71"/>
        <v>0.36405011463208004</v>
      </c>
      <c r="AK102" s="63">
        <f t="shared" si="67"/>
        <v>0.35901683033904397</v>
      </c>
      <c r="AL102" s="63">
        <f t="shared" si="72"/>
        <v>0.38415518838432205</v>
      </c>
      <c r="AM102" s="63">
        <f t="shared" si="73"/>
        <v>0.38672841901263905</v>
      </c>
      <c r="AN102" s="63">
        <f t="shared" si="74"/>
        <v>0.36965186373137882</v>
      </c>
      <c r="AO102" s="63">
        <f t="shared" si="75"/>
        <v>0.41467957373617725</v>
      </c>
      <c r="AQ102" s="13">
        <f t="shared" ref="AQ102:AW102" si="98">C102/C$111</f>
        <v>7.7126164590158282E-3</v>
      </c>
      <c r="AR102" s="13">
        <f t="shared" si="98"/>
        <v>7.4198513607567178E-3</v>
      </c>
      <c r="AS102" s="13">
        <f t="shared" si="98"/>
        <v>6.6680229076666571E-3</v>
      </c>
      <c r="AT102" s="13">
        <f t="shared" si="98"/>
        <v>6.037508791190741E-3</v>
      </c>
      <c r="AU102" s="13">
        <f t="shared" si="98"/>
        <v>5.3212713467870451E-3</v>
      </c>
      <c r="AV102" s="13">
        <f t="shared" si="98"/>
        <v>4.6689815656929153E-3</v>
      </c>
      <c r="AW102" s="13">
        <f t="shared" si="98"/>
        <v>4.1218245672219357E-3</v>
      </c>
      <c r="AX102" s="13">
        <f t="shared" si="97"/>
        <v>3.8694690948863717E-3</v>
      </c>
      <c r="AY102" s="13">
        <f t="shared" si="97"/>
        <v>3.5857236464334257E-3</v>
      </c>
      <c r="AZ102" s="13">
        <f t="shared" si="97"/>
        <v>3.3425072065132871E-3</v>
      </c>
      <c r="BA102" s="13">
        <f t="shared" si="97"/>
        <v>3.3238730498755375E-3</v>
      </c>
      <c r="BB102" s="13">
        <f t="shared" si="97"/>
        <v>2.9550081270742923E-3</v>
      </c>
      <c r="BC102" s="13">
        <f t="shared" si="97"/>
        <v>3.1973780130356158E-3</v>
      </c>
      <c r="BD102" s="13">
        <f t="shared" si="97"/>
        <v>3.4831332825205116E-3</v>
      </c>
      <c r="BE102" s="13">
        <f t="shared" si="97"/>
        <v>3.8003109387813416E-3</v>
      </c>
      <c r="BF102" s="13">
        <f t="shared" si="97"/>
        <v>3.7647545506942722E-3</v>
      </c>
      <c r="BG102" s="13">
        <f t="shared" si="96"/>
        <v>4.0478688602582497E-3</v>
      </c>
      <c r="BH102" s="13">
        <f t="shared" si="96"/>
        <v>4.3086579944923882E-3</v>
      </c>
      <c r="BI102" s="13">
        <f t="shared" si="96"/>
        <v>4.1759192629298057E-3</v>
      </c>
      <c r="BJ102" s="13">
        <f t="shared" si="96"/>
        <v>4.0273978430430219E-3</v>
      </c>
      <c r="BK102" s="13">
        <f t="shared" si="96"/>
        <v>3.8542198836271596E-3</v>
      </c>
      <c r="BL102" s="13">
        <f t="shared" si="95"/>
        <v>3.6159892231927434E-3</v>
      </c>
      <c r="BM102" s="13">
        <f t="shared" si="95"/>
        <v>3.5401448206336182E-3</v>
      </c>
      <c r="BN102" s="13">
        <f t="shared" si="95"/>
        <v>3.5973169221570748E-3</v>
      </c>
      <c r="BO102" s="13">
        <f t="shared" si="95"/>
        <v>3.6380429008034468E-3</v>
      </c>
      <c r="BP102" s="13">
        <f t="shared" si="95"/>
        <v>3.6382946070739851E-3</v>
      </c>
      <c r="BQ102" s="13">
        <f t="shared" si="95"/>
        <v>3.8132184040639313E-3</v>
      </c>
      <c r="BR102" s="13">
        <f t="shared" si="95"/>
        <v>4.0809051113836377E-3</v>
      </c>
    </row>
    <row r="103" spans="1:70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70" x14ac:dyDescent="0.2">
      <c r="A104" s="4"/>
      <c r="B104" s="12" t="s">
        <v>141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70" x14ac:dyDescent="0.2">
      <c r="A105" s="4">
        <v>201</v>
      </c>
      <c r="B105" s="9" t="s">
        <v>10</v>
      </c>
      <c r="C105" s="33">
        <f>SUMPRODUCT(DS!$C$3:$C$102,C$3:C$102)</f>
        <v>472341143</v>
      </c>
      <c r="D105" s="33">
        <f>SUMPRODUCT(DS!$C$3:$C$102,D$3:D$102)</f>
        <v>480307465</v>
      </c>
      <c r="E105" s="33">
        <f>SUMPRODUCT(DS!$C$3:$C$102,E$3:E$102)</f>
        <v>492508772</v>
      </c>
      <c r="F105" s="33">
        <f>SUMPRODUCT(DS!$C$3:$C$102,F$3:F$102)</f>
        <v>501734586</v>
      </c>
      <c r="G105" s="33">
        <f>SUMPRODUCT(DS!$C$3:$C$102,G$3:G$102)</f>
        <v>495312624</v>
      </c>
      <c r="H105" s="33">
        <f>SUMPRODUCT(DS!$C$3:$C$102,H$3:H$102)</f>
        <v>488299210</v>
      </c>
      <c r="I105" s="33">
        <f>SUMPRODUCT(DS!$C$3:$C$102,I$3:I$102)</f>
        <v>493868228</v>
      </c>
      <c r="J105" s="33">
        <f>SUMPRODUCT(DS!$C$3:$C$102,J$3:J$102)</f>
        <v>486976899</v>
      </c>
      <c r="K105" s="33">
        <f>SUMPRODUCT(DS!$C$3:$C$102,K$3:K$102)</f>
        <v>482712344</v>
      </c>
      <c r="L105" s="33">
        <f>SUMPRODUCT(DS!$C$3:$C$102,L$3:L$102)</f>
        <v>482874904</v>
      </c>
      <c r="M105" s="33">
        <f>SUMPRODUCT(DS!$C$3:$C$102,M$3:M$102)</f>
        <v>488122618</v>
      </c>
      <c r="N105" s="33">
        <f>SUMPRODUCT(DS!$C$3:$C$102,N$3:N$102)</f>
        <v>491996474</v>
      </c>
      <c r="O105" s="33">
        <f>SUMPRODUCT(DS!$C$3:$C$102,O$3:O$102)</f>
        <v>492195999</v>
      </c>
      <c r="P105" s="33">
        <f>SUMPRODUCT(DS!$C$3:$C$102,P$3:P$102)</f>
        <v>495604973</v>
      </c>
      <c r="Q105" s="33">
        <f>SUMPRODUCT(DS!$C$3:$C$102,Q$3:Q$102)</f>
        <v>482659166</v>
      </c>
      <c r="R105" s="33">
        <f>SUMPRODUCT(DS!$C$3:$C$102,R$3:R$102)</f>
        <v>449604888</v>
      </c>
      <c r="S105" s="33">
        <f>SUMPRODUCT(DS!$C$3:$C$102,S$3:S$102)</f>
        <v>459384874</v>
      </c>
      <c r="T105" s="33">
        <f>SUMPRODUCT(DS!$C$3:$C$102,T$3:T$102)</f>
        <v>448741915</v>
      </c>
      <c r="U105" s="33">
        <f>SUMPRODUCT(DS!$C$3:$C$102,U$3:U$102)</f>
        <v>451667357</v>
      </c>
      <c r="V105" s="33">
        <f>SUMPRODUCT(DS!$C$3:$C$102,V$3:V$102)</f>
        <v>459337866</v>
      </c>
      <c r="W105" s="33">
        <f>SUMPRODUCT(DS!$C$3:$C$102,W$3:W$102)</f>
        <v>468716097</v>
      </c>
      <c r="X105" s="33">
        <f>SUMPRODUCT(DS!$C$3:$C$102,X$3:X$102)</f>
        <v>489154396</v>
      </c>
      <c r="Y105" s="33">
        <f>SUMPRODUCT(DS!$C$3:$C$102,Y$3:Y$102)</f>
        <v>496944101</v>
      </c>
      <c r="Z105" s="33">
        <f>SUMPRODUCT(DS!$C$3:$C$102,Z$3:Z$102)</f>
        <v>505040612</v>
      </c>
      <c r="AA105" s="33">
        <f>SUMPRODUCT(DS!$C$3:$C$102,AA$3:AA$102)</f>
        <v>508328511</v>
      </c>
      <c r="AB105" s="33">
        <f>SUMPRODUCT(DS!$C$3:$C$102,AB$3:AB$102)</f>
        <v>509786911</v>
      </c>
      <c r="AC105" s="33">
        <f>SUMPRODUCT(DS!$C$3:$C$102,AC$3:AC$102)</f>
        <v>491196999</v>
      </c>
      <c r="AD105" s="33">
        <f>SUMPRODUCT(DS!$C$3:$C$102,AD$3:AD$102)</f>
        <v>502167537</v>
      </c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</row>
    <row r="106" spans="1:70" x14ac:dyDescent="0.2">
      <c r="A106" s="4">
        <v>202</v>
      </c>
      <c r="B106" s="9" t="s">
        <v>11</v>
      </c>
      <c r="C106" s="33">
        <f>SUMPRODUCT(DS!$D$3:$D$102,C$3:C$102)</f>
        <v>406687406</v>
      </c>
      <c r="D106" s="33">
        <f>SUMPRODUCT(DS!$D$3:$D$102,D$3:D$102)</f>
        <v>411982660</v>
      </c>
      <c r="E106" s="33">
        <f>SUMPRODUCT(DS!$D$3:$D$102,E$3:E$102)</f>
        <v>421776902</v>
      </c>
      <c r="F106" s="33">
        <f>SUMPRODUCT(DS!$D$3:$D$102,F$3:F$102)</f>
        <v>428801612</v>
      </c>
      <c r="G106" s="33">
        <f>SUMPRODUCT(DS!$D$3:$D$102,G$3:G$102)</f>
        <v>420770173</v>
      </c>
      <c r="H106" s="33">
        <f>SUMPRODUCT(DS!$D$3:$D$102,H$3:H$102)</f>
        <v>413469685</v>
      </c>
      <c r="I106" s="33">
        <f>SUMPRODUCT(DS!$D$3:$D$102,I$3:I$102)</f>
        <v>417185074</v>
      </c>
      <c r="J106" s="33">
        <f>SUMPRODUCT(DS!$D$3:$D$102,J$3:J$102)</f>
        <v>409013356</v>
      </c>
      <c r="K106" s="33">
        <f>SUMPRODUCT(DS!$D$3:$D$102,K$3:K$102)</f>
        <v>404371507</v>
      </c>
      <c r="L106" s="33">
        <f>SUMPRODUCT(DS!$D$3:$D$102,L$3:L$102)</f>
        <v>404384462</v>
      </c>
      <c r="M106" s="33">
        <f>SUMPRODUCT(DS!$D$3:$D$102,M$3:M$102)</f>
        <v>409217096</v>
      </c>
      <c r="N106" s="33">
        <f>SUMPRODUCT(DS!$D$3:$D$102,N$3:N$102)</f>
        <v>412398212</v>
      </c>
      <c r="O106" s="33">
        <f>SUMPRODUCT(DS!$D$3:$D$102,O$3:O$102)</f>
        <v>412114480</v>
      </c>
      <c r="P106" s="33">
        <f>SUMPRODUCT(DS!$D$3:$D$102,P$3:P$102)</f>
        <v>414353102</v>
      </c>
      <c r="Q106" s="33">
        <f>SUMPRODUCT(DS!$D$3:$D$102,Q$3:Q$102)</f>
        <v>401618429</v>
      </c>
      <c r="R106" s="33">
        <f>SUMPRODUCT(DS!$D$3:$D$102,R$3:R$102)</f>
        <v>368649881</v>
      </c>
      <c r="S106" s="33">
        <f>SUMPRODUCT(DS!$D$3:$D$102,S$3:S$102)</f>
        <v>377935827</v>
      </c>
      <c r="T106" s="33">
        <f>SUMPRODUCT(DS!$D$3:$D$102,T$3:T$102)</f>
        <v>366327256</v>
      </c>
      <c r="U106" s="33">
        <f>SUMPRODUCT(DS!$D$3:$D$102,U$3:U$102)</f>
        <v>367968163</v>
      </c>
      <c r="V106" s="33">
        <f>SUMPRODUCT(DS!$D$3:$D$102,V$3:V$102)</f>
        <v>375474521</v>
      </c>
      <c r="W106" s="33">
        <f>SUMPRODUCT(DS!$D$3:$D$102,W$3:W$102)</f>
        <v>383523612</v>
      </c>
      <c r="X106" s="33">
        <f>SUMPRODUCT(DS!$D$3:$D$102,X$3:X$102)</f>
        <v>401246631</v>
      </c>
      <c r="Y106" s="33">
        <f>SUMPRODUCT(DS!$D$3:$D$102,Y$3:Y$102)</f>
        <v>406681924</v>
      </c>
      <c r="Z106" s="33">
        <f>SUMPRODUCT(DS!$D$3:$D$102,Z$3:Z$102)</f>
        <v>414321813</v>
      </c>
      <c r="AA106" s="33">
        <f>SUMPRODUCT(DS!$D$3:$D$102,AA$3:AA$102)</f>
        <v>416135855</v>
      </c>
      <c r="AB106" s="33">
        <f>SUMPRODUCT(DS!$D$3:$D$102,AB$3:AB$102)</f>
        <v>415806504</v>
      </c>
      <c r="AC106" s="33">
        <f>SUMPRODUCT(DS!$D$3:$D$102,AC$3:AC$102)</f>
        <v>396792761</v>
      </c>
      <c r="AD106" s="33">
        <f>SUMPRODUCT(DS!$D$3:$D$102,AD$3:AD$102)</f>
        <v>405778761</v>
      </c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</row>
    <row r="107" spans="1:70" x14ac:dyDescent="0.2">
      <c r="A107" s="4">
        <v>203</v>
      </c>
      <c r="B107" s="9" t="s">
        <v>307</v>
      </c>
      <c r="C107" s="33">
        <f>SUMPRODUCT(DS!$E$3:$E$102,C$3:C$102)</f>
        <v>396835836</v>
      </c>
      <c r="D107" s="33">
        <f>SUMPRODUCT(DS!$E$3:$E$102,D$3:D$102)</f>
        <v>403216513</v>
      </c>
      <c r="E107" s="33">
        <f>SUMPRODUCT(DS!$E$3:$E$102,E$3:E$102)</f>
        <v>412746035</v>
      </c>
      <c r="F107" s="33">
        <f>SUMPRODUCT(DS!$E$3:$E$102,F$3:F$102)</f>
        <v>420331105</v>
      </c>
      <c r="G107" s="33">
        <f>SUMPRODUCT(DS!$E$3:$E$102,G$3:G$102)</f>
        <v>412011353</v>
      </c>
      <c r="H107" s="33">
        <f>SUMPRODUCT(DS!$E$3:$E$102,H$3:H$102)</f>
        <v>405001267</v>
      </c>
      <c r="I107" s="33">
        <f>SUMPRODUCT(DS!$E$3:$E$102,I$3:I$102)</f>
        <v>408919614</v>
      </c>
      <c r="J107" s="33">
        <f>SUMPRODUCT(DS!$E$3:$E$102,J$3:J$102)</f>
        <v>401604356</v>
      </c>
      <c r="K107" s="33">
        <f>SUMPRODUCT(DS!$E$3:$E$102,K$3:K$102)</f>
        <v>397006124</v>
      </c>
      <c r="L107" s="33">
        <f>SUMPRODUCT(DS!$E$3:$E$102,L$3:L$102)</f>
        <v>397423136</v>
      </c>
      <c r="M107" s="33">
        <f>SUMPRODUCT(DS!$E$3:$E$102,M$3:M$102)</f>
        <v>402541789</v>
      </c>
      <c r="N107" s="33">
        <f>SUMPRODUCT(DS!$E$3:$E$102,N$3:N$102)</f>
        <v>406299205</v>
      </c>
      <c r="O107" s="33">
        <f>SUMPRODUCT(DS!$E$3:$E$102,O$3:O$102)</f>
        <v>406125921</v>
      </c>
      <c r="P107" s="33">
        <f>SUMPRODUCT(DS!$E$3:$E$102,P$3:P$102)</f>
        <v>408463192</v>
      </c>
      <c r="Q107" s="33">
        <f>SUMPRODUCT(DS!$E$3:$E$102,Q$3:Q$102)</f>
        <v>395833503</v>
      </c>
      <c r="R107" s="33">
        <f>SUMPRODUCT(DS!$E$3:$E$102,R$3:R$102)</f>
        <v>363061920</v>
      </c>
      <c r="S107" s="33">
        <f>SUMPRODUCT(DS!$E$3:$E$102,S$3:S$102)</f>
        <v>372091665</v>
      </c>
      <c r="T107" s="33">
        <f>SUMPRODUCT(DS!$E$3:$E$102,T$3:T$102)</f>
        <v>360700053</v>
      </c>
      <c r="U107" s="33">
        <f>SUMPRODUCT(DS!$E$3:$E$102,U$3:U$102)</f>
        <v>362097291</v>
      </c>
      <c r="V107" s="33">
        <f>SUMPRODUCT(DS!$E$3:$E$102,V$3:V$102)</f>
        <v>369799166</v>
      </c>
      <c r="W107" s="33">
        <f>SUMPRODUCT(DS!$E$3:$E$102,W$3:W$102)</f>
        <v>378072874</v>
      </c>
      <c r="X107" s="33">
        <f>SUMPRODUCT(DS!$E$3:$E$102,X$3:X$102)</f>
        <v>395390015</v>
      </c>
      <c r="Y107" s="33">
        <f>SUMPRODUCT(DS!$E$3:$E$102,Y$3:Y$102)</f>
        <v>400246730</v>
      </c>
      <c r="Z107" s="33">
        <f>SUMPRODUCT(DS!$E$3:$E$102,Z$3:Z$102)</f>
        <v>407754763</v>
      </c>
      <c r="AA107" s="33">
        <f>SUMPRODUCT(DS!$E$3:$E$102,AA$3:AA$102)</f>
        <v>410001965</v>
      </c>
      <c r="AB107" s="33">
        <f>SUMPRODUCT(DS!$E$3:$E$102,AB$3:AB$102)</f>
        <v>409662872</v>
      </c>
      <c r="AC107" s="33">
        <f>SUMPRODUCT(DS!$E$3:$E$102,AC$3:AC$102)</f>
        <v>390850616</v>
      </c>
      <c r="AD107" s="33">
        <f>SUMPRODUCT(DS!$E$3:$E$102,AD$3:AD$102)</f>
        <v>400103167</v>
      </c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</row>
    <row r="108" spans="1:70" x14ac:dyDescent="0.2">
      <c r="A108" s="4">
        <v>204</v>
      </c>
      <c r="B108" s="9" t="s">
        <v>12</v>
      </c>
      <c r="C108" s="33">
        <f>SUMPRODUCT(DS!$F$3:$F$102,C$3:C$102)</f>
        <v>120426222</v>
      </c>
      <c r="D108" s="33">
        <f>SUMPRODUCT(DS!$F$3:$F$102,D$3:D$102)</f>
        <v>122945667</v>
      </c>
      <c r="E108" s="33">
        <f>SUMPRODUCT(DS!$F$3:$F$102,E$3:E$102)</f>
        <v>125593928</v>
      </c>
      <c r="F108" s="33">
        <f>SUMPRODUCT(DS!$F$3:$F$102,F$3:F$102)</f>
        <v>127380180</v>
      </c>
      <c r="G108" s="33">
        <f>SUMPRODUCT(DS!$F$3:$F$102,G$3:G$102)</f>
        <v>122966139</v>
      </c>
      <c r="H108" s="33">
        <f>SUMPRODUCT(DS!$F$3:$F$102,H$3:H$102)</f>
        <v>118716033</v>
      </c>
      <c r="I108" s="33">
        <f>SUMPRODUCT(DS!$F$3:$F$102,I$3:I$102)</f>
        <v>120597820</v>
      </c>
      <c r="J108" s="33">
        <f>SUMPRODUCT(DS!$F$3:$F$102,J$3:J$102)</f>
        <v>112652178</v>
      </c>
      <c r="K108" s="33">
        <f>SUMPRODUCT(DS!$F$3:$F$102,K$3:K$102)</f>
        <v>109003113</v>
      </c>
      <c r="L108" s="33">
        <f>SUMPRODUCT(DS!$F$3:$F$102,L$3:L$102)</f>
        <v>109927976</v>
      </c>
      <c r="M108" s="33">
        <f>SUMPRODUCT(DS!$F$3:$F$102,M$3:M$102)</f>
        <v>112135882</v>
      </c>
      <c r="N108" s="33">
        <f>SUMPRODUCT(DS!$F$3:$F$102,N$3:N$102)</f>
        <v>114387543</v>
      </c>
      <c r="O108" s="33">
        <f>SUMPRODUCT(DS!$F$3:$F$102,O$3:O$102)</f>
        <v>114826468</v>
      </c>
      <c r="P108" s="33">
        <f>SUMPRODUCT(DS!$F$3:$F$102,P$3:P$102)</f>
        <v>118271999</v>
      </c>
      <c r="Q108" s="33">
        <f>SUMPRODUCT(DS!$F$3:$F$102,Q$3:Q$102)</f>
        <v>112582714</v>
      </c>
      <c r="R108" s="33">
        <f>SUMPRODUCT(DS!$F$3:$F$102,R$3:R$102)</f>
        <v>94537012</v>
      </c>
      <c r="S108" s="33">
        <f>SUMPRODUCT(DS!$F$3:$F$102,S$3:S$102)</f>
        <v>105242212</v>
      </c>
      <c r="T108" s="33">
        <f>SUMPRODUCT(DS!$F$3:$F$102,T$3:T$102)</f>
        <v>97426352</v>
      </c>
      <c r="U108" s="33">
        <f>SUMPRODUCT(DS!$F$3:$F$102,U$3:U$102)</f>
        <v>98699842</v>
      </c>
      <c r="V108" s="33">
        <f>SUMPRODUCT(DS!$F$3:$F$102,V$3:V$102)</f>
        <v>98602489</v>
      </c>
      <c r="W108" s="33">
        <f>SUMPRODUCT(DS!$F$3:$F$102,W$3:W$102)</f>
        <v>101942467</v>
      </c>
      <c r="X108" s="33">
        <f>SUMPRODUCT(DS!$F$3:$F$102,X$3:X$102)</f>
        <v>110415763</v>
      </c>
      <c r="Y108" s="33">
        <f>SUMPRODUCT(DS!$F$3:$F$102,Y$3:Y$102)</f>
        <v>110738622</v>
      </c>
      <c r="Z108" s="33">
        <f>SUMPRODUCT(DS!$F$3:$F$102,Z$3:Z$102)</f>
        <v>113320057</v>
      </c>
      <c r="AA108" s="33">
        <f>SUMPRODUCT(DS!$F$3:$F$102,AA$3:AA$102)</f>
        <v>115072008</v>
      </c>
      <c r="AB108" s="33">
        <f>SUMPRODUCT(DS!$F$3:$F$102,AB$3:AB$102)</f>
        <v>113112038</v>
      </c>
      <c r="AC108" s="33">
        <f>SUMPRODUCT(DS!$F$3:$F$102,AC$3:AC$102)</f>
        <v>108011729</v>
      </c>
      <c r="AD108" s="33">
        <f>SUMPRODUCT(DS!$F$3:$F$102,AD$3:AD$102)</f>
        <v>112701474</v>
      </c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</row>
    <row r="109" spans="1:70" x14ac:dyDescent="0.2">
      <c r="A109" s="4">
        <v>205</v>
      </c>
      <c r="B109" s="9" t="s">
        <v>13</v>
      </c>
      <c r="C109" s="33">
        <f>SUMPRODUCT(DS!$G$3:$G$102,C$3:C$102)</f>
        <v>351914921</v>
      </c>
      <c r="D109" s="33">
        <f>SUMPRODUCT(DS!$G$3:$G$102,D$3:D$102)</f>
        <v>357361798</v>
      </c>
      <c r="E109" s="33">
        <f>SUMPRODUCT(DS!$G$3:$G$102,E$3:E$102)</f>
        <v>366914844</v>
      </c>
      <c r="F109" s="33">
        <f>SUMPRODUCT(DS!$G$3:$G$102,F$3:F$102)</f>
        <v>374354406</v>
      </c>
      <c r="G109" s="33">
        <f>SUMPRODUCT(DS!$G$3:$G$102,G$3:G$102)</f>
        <v>372346485</v>
      </c>
      <c r="H109" s="33">
        <f>SUMPRODUCT(DS!$G$3:$G$102,H$3:H$102)</f>
        <v>369583177</v>
      </c>
      <c r="I109" s="33">
        <f>SUMPRODUCT(DS!$G$3:$G$102,I$3:I$102)</f>
        <v>373270408</v>
      </c>
      <c r="J109" s="33">
        <f>SUMPRODUCT(DS!$G$3:$G$102,J$3:J$102)</f>
        <v>374324721</v>
      </c>
      <c r="K109" s="33">
        <f>SUMPRODUCT(DS!$G$3:$G$102,K$3:K$102)</f>
        <v>373709231</v>
      </c>
      <c r="L109" s="33">
        <f>SUMPRODUCT(DS!$G$3:$G$102,L$3:L$102)</f>
        <v>372946928</v>
      </c>
      <c r="M109" s="33">
        <f>SUMPRODUCT(DS!$G$3:$G$102,M$3:M$102)</f>
        <v>375986736</v>
      </c>
      <c r="N109" s="33">
        <f>SUMPRODUCT(DS!$G$3:$G$102,N$3:N$102)</f>
        <v>377608931</v>
      </c>
      <c r="O109" s="33">
        <f>SUMPRODUCT(DS!$G$3:$G$102,O$3:O$102)</f>
        <v>377369531</v>
      </c>
      <c r="P109" s="33">
        <f>SUMPRODUCT(DS!$G$3:$G$102,P$3:P$102)</f>
        <v>377332974</v>
      </c>
      <c r="Q109" s="33">
        <f>SUMPRODUCT(DS!$G$3:$G$102,Q$3:Q$102)</f>
        <v>370076452</v>
      </c>
      <c r="R109" s="33">
        <f>SUMPRODUCT(DS!$G$3:$G$102,R$3:R$102)</f>
        <v>355067876</v>
      </c>
      <c r="S109" s="33">
        <f>SUMPRODUCT(DS!$G$3:$G$102,S$3:S$102)</f>
        <v>354142662</v>
      </c>
      <c r="T109" s="33">
        <f>SUMPRODUCT(DS!$G$3:$G$102,T$3:T$102)</f>
        <v>351315563</v>
      </c>
      <c r="U109" s="33">
        <f>SUMPRODUCT(DS!$G$3:$G$102,U$3:U$102)</f>
        <v>352967515</v>
      </c>
      <c r="V109" s="33">
        <f>SUMPRODUCT(DS!$G$3:$G$102,V$3:V$102)</f>
        <v>360735377</v>
      </c>
      <c r="W109" s="33">
        <f>SUMPRODUCT(DS!$G$3:$G$102,W$3:W$102)</f>
        <v>366773630</v>
      </c>
      <c r="X109" s="33">
        <f>SUMPRODUCT(DS!$G$3:$G$102,X$3:X$102)</f>
        <v>378738633</v>
      </c>
      <c r="Y109" s="33">
        <f>SUMPRODUCT(DS!$G$3:$G$102,Y$3:Y$102)</f>
        <v>386205479</v>
      </c>
      <c r="Z109" s="33">
        <f>SUMPRODUCT(DS!$G$3:$G$102,Z$3:Z$102)</f>
        <v>391720555</v>
      </c>
      <c r="AA109" s="33">
        <f>SUMPRODUCT(DS!$G$3:$G$102,AA$3:AA$102)</f>
        <v>393256503</v>
      </c>
      <c r="AB109" s="33">
        <f>SUMPRODUCT(DS!$G$3:$G$102,AB$3:AB$102)</f>
        <v>396674873</v>
      </c>
      <c r="AC109" s="33">
        <f>SUMPRODUCT(DS!$G$3:$G$102,AC$3:AC$102)</f>
        <v>383185270</v>
      </c>
      <c r="AD109" s="33">
        <f>SUMPRODUCT(DS!$G$3:$G$102,AD$3:AD$102)</f>
        <v>389466063</v>
      </c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</row>
    <row r="110" spans="1:70" x14ac:dyDescent="0.2">
      <c r="A110" s="4">
        <v>206</v>
      </c>
      <c r="B110" s="9" t="s">
        <v>14</v>
      </c>
      <c r="C110" s="33">
        <f>SUMPRODUCT(DS!$H$3:$H$102,C$3:C$102)</f>
        <v>286261184</v>
      </c>
      <c r="D110" s="33">
        <f>SUMPRODUCT(DS!$H$3:$H$102,D$3:D$102)</f>
        <v>289036993</v>
      </c>
      <c r="E110" s="33">
        <f>SUMPRODUCT(DS!$H$3:$H$102,E$3:E$102)</f>
        <v>296182974</v>
      </c>
      <c r="F110" s="33">
        <f>SUMPRODUCT(DS!$H$3:$H$102,F$3:F$102)</f>
        <v>301421432</v>
      </c>
      <c r="G110" s="33">
        <f>SUMPRODUCT(DS!$H$3:$H$102,G$3:G$102)</f>
        <v>297804034</v>
      </c>
      <c r="H110" s="33">
        <f>SUMPRODUCT(DS!$H$3:$H$102,H$3:H$102)</f>
        <v>294753652</v>
      </c>
      <c r="I110" s="33">
        <f>SUMPRODUCT(DS!$H$3:$H$102,I$3:I$102)</f>
        <v>296587254</v>
      </c>
      <c r="J110" s="33">
        <f>SUMPRODUCT(DS!$H$3:$H$102,J$3:J$102)</f>
        <v>296361178</v>
      </c>
      <c r="K110" s="33">
        <f>SUMPRODUCT(DS!$H$3:$H$102,K$3:K$102)</f>
        <v>295368394</v>
      </c>
      <c r="L110" s="33">
        <f>SUMPRODUCT(DS!$H$3:$H$102,L$3:L$102)</f>
        <v>294456486</v>
      </c>
      <c r="M110" s="33">
        <f>SUMPRODUCT(DS!$H$3:$H$102,M$3:M$102)</f>
        <v>297081214</v>
      </c>
      <c r="N110" s="33">
        <f>SUMPRODUCT(DS!$H$3:$H$102,N$3:N$102)</f>
        <v>298010669</v>
      </c>
      <c r="O110" s="33">
        <f>SUMPRODUCT(DS!$H$3:$H$102,O$3:O$102)</f>
        <v>297288012</v>
      </c>
      <c r="P110" s="33">
        <f>SUMPRODUCT(DS!$H$3:$H$102,P$3:P$102)</f>
        <v>296081103</v>
      </c>
      <c r="Q110" s="33">
        <f>SUMPRODUCT(DS!$H$3:$H$102,Q$3:Q$102)</f>
        <v>289035715</v>
      </c>
      <c r="R110" s="33">
        <f>SUMPRODUCT(DS!$H$3:$H$102,R$3:R$102)</f>
        <v>274112869</v>
      </c>
      <c r="S110" s="33">
        <f>SUMPRODUCT(DS!$H$3:$H$102,S$3:S$102)</f>
        <v>272693615</v>
      </c>
      <c r="T110" s="33">
        <f>SUMPRODUCT(DS!$H$3:$H$102,T$3:T$102)</f>
        <v>268900904</v>
      </c>
      <c r="U110" s="33">
        <f>SUMPRODUCT(DS!$H$3:$H$102,U$3:U$102)</f>
        <v>269268321</v>
      </c>
      <c r="V110" s="33">
        <f>SUMPRODUCT(DS!$H$3:$H$102,V$3:V$102)</f>
        <v>276872032</v>
      </c>
      <c r="W110" s="33">
        <f>SUMPRODUCT(DS!$H$3:$H$102,W$3:W$102)</f>
        <v>281581145</v>
      </c>
      <c r="X110" s="33">
        <f>SUMPRODUCT(DS!$H$3:$H$102,X$3:X$102)</f>
        <v>290830868</v>
      </c>
      <c r="Y110" s="33">
        <f>SUMPRODUCT(DS!$H$3:$H$102,Y$3:Y$102)</f>
        <v>295943302</v>
      </c>
      <c r="Z110" s="33">
        <f>SUMPRODUCT(DS!$H$3:$H$102,Z$3:Z$102)</f>
        <v>301001756</v>
      </c>
      <c r="AA110" s="33">
        <f>SUMPRODUCT(DS!$H$3:$H$102,AA$3:AA$102)</f>
        <v>301063847</v>
      </c>
      <c r="AB110" s="33">
        <f>SUMPRODUCT(DS!$H$3:$H$102,AB$3:AB$102)</f>
        <v>302694466</v>
      </c>
      <c r="AC110" s="33">
        <f>SUMPRODUCT(DS!$H$3:$H$102,AC$3:AC$102)</f>
        <v>288781032</v>
      </c>
      <c r="AD110" s="33">
        <f>SUMPRODUCT(DS!$H$3:$H$102,AD$3:AD$102)</f>
        <v>293077287</v>
      </c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</row>
    <row r="111" spans="1:70" x14ac:dyDescent="0.2">
      <c r="A111" s="4">
        <v>207</v>
      </c>
      <c r="B111" s="9" t="s">
        <v>16</v>
      </c>
      <c r="C111" s="33">
        <f>SUMPRODUCT(DS!$I$3:$I$102,C$3:C$102)</f>
        <v>507736774</v>
      </c>
      <c r="D111" s="33">
        <f>SUMPRODUCT(DS!$I$3:$I$102,D$3:D$102)</f>
        <v>517306724</v>
      </c>
      <c r="E111" s="33">
        <f>SUMPRODUCT(DS!$I$3:$I$102,E$3:E$102)</f>
        <v>530834859</v>
      </c>
      <c r="F111" s="33">
        <f>SUMPRODUCT(DS!$I$3:$I$102,F$3:F$102)</f>
        <v>541529315</v>
      </c>
      <c r="G111" s="33">
        <f>SUMPRODUCT(DS!$I$3:$I$102,G$3:G$102)</f>
        <v>535877014</v>
      </c>
      <c r="H111" s="33">
        <f>SUMPRODUCT(DS!$I$3:$I$102,H$3:H$102)</f>
        <v>529448867</v>
      </c>
      <c r="I111" s="33">
        <f>SUMPRODUCT(DS!$I$3:$I$102,I$3:I$102)</f>
        <v>535696744</v>
      </c>
      <c r="J111" s="33">
        <f>SUMPRODUCT(DS!$I$3:$I$102,J$3:J$102)</f>
        <v>528543826</v>
      </c>
      <c r="K111" s="33">
        <f>SUMPRODUCT(DS!$I$3:$I$102,K$3:K$102)</f>
        <v>524121819</v>
      </c>
      <c r="L111" s="33">
        <f>SUMPRODUCT(DS!$I$3:$I$102,L$3:L$102)</f>
        <v>524457508</v>
      </c>
      <c r="M111" s="33">
        <f>SUMPRODUCT(DS!$I$3:$I$102,M$3:M$102)</f>
        <v>530393903</v>
      </c>
      <c r="N111" s="33">
        <f>SUMPRODUCT(DS!$I$3:$I$102,N$3:N$102)</f>
        <v>534950813</v>
      </c>
      <c r="O111" s="33">
        <f>SUMPRODUCT(DS!$I$3:$I$102,O$3:O$102)</f>
        <v>536229058</v>
      </c>
      <c r="P111" s="33">
        <f>SUMPRODUCT(DS!$I$3:$I$102,P$3:P$102)</f>
        <v>540420032</v>
      </c>
      <c r="Q111" s="33">
        <f>SUMPRODUCT(DS!$I$3:$I$102,Q$3:Q$102)</f>
        <v>528343873</v>
      </c>
      <c r="R111" s="33">
        <f>SUMPRODUCT(DS!$I$3:$I$102,R$3:R$102)</f>
        <v>495454345</v>
      </c>
      <c r="S111" s="33">
        <f>SUMPRODUCT(DS!$I$3:$I$102,S$3:S$102)</f>
        <v>505472156</v>
      </c>
      <c r="T111" s="33">
        <f>SUMPRODUCT(DS!$I$3:$I$102,T$3:T$102)</f>
        <v>494826464</v>
      </c>
      <c r="U111" s="33">
        <f>SUMPRODUCT(DS!$I$3:$I$102,U$3:U$102)</f>
        <v>497635100</v>
      </c>
      <c r="V111" s="33">
        <f>SUMPRODUCT(DS!$I$3:$I$102,V$3:V$102)</f>
        <v>505334233</v>
      </c>
      <c r="W111" s="33">
        <f>SUMPRODUCT(DS!$I$3:$I$102,W$3:W$102)</f>
        <v>514630732</v>
      </c>
      <c r="X111" s="33">
        <f>SUMPRODUCT(DS!$I$3:$I$102,X$3:X$102)</f>
        <v>534876041</v>
      </c>
      <c r="Y111" s="33">
        <f>SUMPRODUCT(DS!$I$3:$I$102,Y$3:Y$102)</f>
        <v>542415663</v>
      </c>
      <c r="Z111" s="33">
        <f>SUMPRODUCT(DS!$I$3:$I$102,Z$3:Z$102)</f>
        <v>550565614</v>
      </c>
      <c r="AA111" s="33">
        <f>SUMPRODUCT(DS!$I$3:$I$102,AA$3:AA$102)</f>
        <v>553632009</v>
      </c>
      <c r="AB111" s="33">
        <f>SUMPRODUCT(DS!$I$3:$I$102,AB$3:AB$102)</f>
        <v>554957808</v>
      </c>
      <c r="AC111" s="33">
        <f>SUMPRODUCT(DS!$I$3:$I$102,AC$3:AC$102)</f>
        <v>536382075</v>
      </c>
      <c r="AD111" s="33">
        <f>SUMPRODUCT(DS!$I$3:$I$102,AD$3:AD$102)</f>
        <v>547406749</v>
      </c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</row>
    <row r="112" spans="1:70" x14ac:dyDescent="0.2">
      <c r="R112" s="3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autoPageBreaks="0"/>
  </sheetPr>
  <dimension ref="A1:AD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.2" x14ac:dyDescent="0.2"/>
  <cols>
    <col min="1" max="1" width="4.44140625" customWidth="1"/>
    <col min="2" max="2" width="34.6640625" bestFit="1" customWidth="1"/>
    <col min="3" max="30" width="12.6640625" customWidth="1"/>
  </cols>
  <sheetData>
    <row r="1" spans="1:30" x14ac:dyDescent="0.2">
      <c r="A1" s="1"/>
      <c r="C1" s="1" t="s">
        <v>269</v>
      </c>
    </row>
    <row r="2" spans="1:30" x14ac:dyDescent="0.2">
      <c r="A2" s="37" t="s">
        <v>37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</row>
    <row r="3" spans="1:30" x14ac:dyDescent="0.2">
      <c r="A3" s="4">
        <v>1</v>
      </c>
      <c r="B3" s="3" t="s">
        <v>41</v>
      </c>
      <c r="C3" s="35">
        <f>D3/((H!D3/H!C3)*(LC!D3/LC!C3))</f>
        <v>1.1045354505015286</v>
      </c>
      <c r="D3" s="35">
        <f>E3/((H!E3/H!D3)*(LC!E3/LC!D3))</f>
        <v>1.1120339822865413</v>
      </c>
      <c r="E3" s="35">
        <f>F3/((H!F3/H!E3)*(LC!F3/LC!E3))</f>
        <v>1.1228915046964487</v>
      </c>
      <c r="F3" s="35">
        <f>G3/((H!G3/H!F3)*(LC!G3/LC!F3))</f>
        <v>1.0966478068152212</v>
      </c>
      <c r="G3" s="35">
        <f>H3/((H!H3/H!G3)*(LC!H3/LC!G3))</f>
        <v>1.0856184460113314</v>
      </c>
      <c r="H3" s="35">
        <f>I3/((H!I3/H!H3)*(LC!I3/LC!H3))</f>
        <v>1.0537855309478641</v>
      </c>
      <c r="I3" s="35">
        <f>J3/((H!J3/H!I3)*(LC!J3/LC!I3))</f>
        <v>1.0735453229140446</v>
      </c>
      <c r="J3" s="35">
        <f>K3/((H!K3/H!J3)*(LC!K3/LC!J3))</f>
        <v>1.0517451926286261</v>
      </c>
      <c r="K3" s="35">
        <f>L3/((H!L3/H!K3)*(LC!L3/LC!K3))</f>
        <v>1.0348438168620961</v>
      </c>
      <c r="L3" s="35">
        <f>M3/((H!M3/H!L3)*(LC!M3/LC!L3))</f>
        <v>1.0416398005258443</v>
      </c>
      <c r="M3" s="35">
        <f>N3/((H!N3/H!M3)*(LC!N3/LC!M3))</f>
        <v>1.0689880334247823</v>
      </c>
      <c r="N3" s="35">
        <f>O3/((H!O3/H!N3)*(LC!O3/LC!N3))</f>
        <v>1.0728019218553282</v>
      </c>
      <c r="O3" s="35">
        <f>P3/((H!P3/H!O3)*(LC!P3/LC!O3))</f>
        <v>1.0904745724837084</v>
      </c>
      <c r="P3" s="35">
        <f>Q3/((H!Q3/H!P3)*(LC!Q3/LC!P3))</f>
        <v>1.1077521427501171</v>
      </c>
      <c r="Q3" s="35">
        <f>R3/((H!R3/H!Q3)*(LC!R3/LC!Q3))</f>
        <v>1.1000365726472454</v>
      </c>
      <c r="R3" s="35">
        <f>S3/((H!S3/H!R3)*(LC!S3/LC!R3))</f>
        <v>1.0972477557098652</v>
      </c>
      <c r="S3" s="35">
        <f>T3/((H!T3/H!S3)*(LC!T3/LC!S3))</f>
        <v>1.074893312189211</v>
      </c>
      <c r="T3" s="35">
        <f>U3/((H!U3/H!T3)*(LC!U3/LC!T3))</f>
        <v>1.0781168855856098</v>
      </c>
      <c r="U3" s="35">
        <f>V3/((H!V3/H!U3)*(LC!V3/LC!U3))</f>
        <v>1.0575775187622189</v>
      </c>
      <c r="V3" s="35">
        <f>W3/((H!W3/H!V3)*(LC!W3/LC!V3))</f>
        <v>1.0146086587962968</v>
      </c>
      <c r="W3" s="35">
        <f>X3/((H!X3/H!W3)*(LC!X3/LC!W3))</f>
        <v>0.97883713349073009</v>
      </c>
      <c r="X3" s="35">
        <v>1</v>
      </c>
      <c r="Y3" s="35">
        <f>X3*((H!Y3/H!X3)*(LC!Y3/LC!X3))</f>
        <v>0.96053764946158504</v>
      </c>
      <c r="Z3" s="35">
        <f>Y3*((H!Z3/H!Y3)*(LC!Z3/LC!Y3))</f>
        <v>0.98456709367849971</v>
      </c>
      <c r="AA3" s="35">
        <f>Z3*((H!AA3/H!Z3)*(LC!AA3/LC!Z3))</f>
        <v>1.0200748071172643</v>
      </c>
      <c r="AB3" s="35">
        <f>AA3*((H!AB3/H!AA3)*(LC!AB3/LC!AA3))</f>
        <v>0.99325615854988614</v>
      </c>
      <c r="AC3" s="35">
        <f>AB3*((H!AC3/H!AB3)*(LC!AC3/LC!AB3))</f>
        <v>0.95053165569208276</v>
      </c>
      <c r="AD3" s="35">
        <f>AC3*((H!AD3/H!AC3)*(LC!AD3/LC!AC3))</f>
        <v>0.9617597922646709</v>
      </c>
    </row>
    <row r="4" spans="1:30" x14ac:dyDescent="0.2">
      <c r="A4" s="4">
        <v>2</v>
      </c>
      <c r="B4" s="3" t="s">
        <v>42</v>
      </c>
      <c r="C4" s="35">
        <f>D4/((H!D4/H!C4)*(LC!D4/LC!C4))</f>
        <v>0.78225028162049315</v>
      </c>
      <c r="D4" s="35">
        <f>E4/((H!E4/H!D4)*(LC!E4/LC!D4))</f>
        <v>0.79343714530430609</v>
      </c>
      <c r="E4" s="35">
        <f>F4/((H!F4/H!E4)*(LC!F4/LC!E4))</f>
        <v>0.81533363952509375</v>
      </c>
      <c r="F4" s="35">
        <f>G4/((H!G4/H!F4)*(LC!G4/LC!F4))</f>
        <v>0.82615279903175609</v>
      </c>
      <c r="G4" s="35">
        <f>H4/((H!H4/H!G4)*(LC!H4/LC!G4))</f>
        <v>0.86039513421463598</v>
      </c>
      <c r="H4" s="35">
        <f>I4/((H!I4/H!H4)*(LC!I4/LC!H4))</f>
        <v>0.86707813506492559</v>
      </c>
      <c r="I4" s="35">
        <f>J4/((H!J4/H!I4)*(LC!J4/LC!I4))</f>
        <v>0.94025760676587344</v>
      </c>
      <c r="J4" s="35">
        <f>K4/((H!K4/H!J4)*(LC!K4/LC!J4))</f>
        <v>0.9261886453714312</v>
      </c>
      <c r="K4" s="35">
        <f>L4/((H!L4/H!K4)*(LC!L4/LC!K4))</f>
        <v>0.96430441069170403</v>
      </c>
      <c r="L4" s="35">
        <f>M4/((H!M4/H!L4)*(LC!M4/LC!L4))</f>
        <v>0.96915708386520438</v>
      </c>
      <c r="M4" s="35">
        <f>N4/((H!N4/H!M4)*(LC!N4/LC!M4))</f>
        <v>0.99051653042185184</v>
      </c>
      <c r="N4" s="35">
        <f>O4/((H!O4/H!N4)*(LC!O4/LC!N4))</f>
        <v>1.0072263136311492</v>
      </c>
      <c r="O4" s="35">
        <f>P4/((H!P4/H!O4)*(LC!P4/LC!O4))</f>
        <v>1.0741544159576812</v>
      </c>
      <c r="P4" s="35">
        <f>Q4/((H!Q4/H!P4)*(LC!Q4/LC!P4))</f>
        <v>1.0727035815057557</v>
      </c>
      <c r="Q4" s="35">
        <f>R4/((H!R4/H!Q4)*(LC!R4/LC!Q4))</f>
        <v>1.0853305901115786</v>
      </c>
      <c r="R4" s="35">
        <f>S4/((H!S4/H!R4)*(LC!S4/LC!R4))</f>
        <v>1.0647186282661207</v>
      </c>
      <c r="S4" s="35">
        <f>T4/((H!T4/H!S4)*(LC!T4/LC!S4))</f>
        <v>1.0626313319218892</v>
      </c>
      <c r="T4" s="35">
        <f>U4/((H!U4/H!T4)*(LC!U4/LC!T4))</f>
        <v>1.0808439560753997</v>
      </c>
      <c r="U4" s="35">
        <f>V4/((H!V4/H!U4)*(LC!V4/LC!U4))</f>
        <v>1.0582582757810779</v>
      </c>
      <c r="V4" s="35">
        <f>W4/((H!W4/H!V4)*(LC!W4/LC!V4))</f>
        <v>1.0121179354059968</v>
      </c>
      <c r="W4" s="35">
        <f>X4/((H!X4/H!W4)*(LC!X4/LC!W4))</f>
        <v>0.97701388857339377</v>
      </c>
      <c r="X4" s="35">
        <v>1</v>
      </c>
      <c r="Y4" s="35">
        <f>X4*((H!Y4/H!X4)*(LC!Y4/LC!X4))</f>
        <v>0.99800697012242245</v>
      </c>
      <c r="Z4" s="35">
        <f>Y4*((H!Z4/H!Y4)*(LC!Z4/LC!Y4))</f>
        <v>1.015645162929556</v>
      </c>
      <c r="AA4" s="35">
        <f>Z4*((H!AA4/H!Z4)*(LC!AA4/LC!Z4))</f>
        <v>1.0719799623768869</v>
      </c>
      <c r="AB4" s="35">
        <f>AA4*((H!AB4/H!AA4)*(LC!AB4/LC!AA4))</f>
        <v>1.067783829771201</v>
      </c>
      <c r="AC4" s="35">
        <f>AB4*((H!AC4/H!AB4)*(LC!AC4/LC!AB4))</f>
        <v>1.0508610060405235</v>
      </c>
      <c r="AD4" s="35">
        <f>AC4*((H!AD4/H!AC4)*(LC!AD4/LC!AC4))</f>
        <v>1.0412047759928968</v>
      </c>
    </row>
    <row r="5" spans="1:30" x14ac:dyDescent="0.2">
      <c r="A5" s="4">
        <v>3</v>
      </c>
      <c r="B5" s="3" t="s">
        <v>0</v>
      </c>
      <c r="C5" s="35">
        <f>D5/((H!D5/H!C5)*(LC!D5/LC!C5))</f>
        <v>1.2768054856182851</v>
      </c>
      <c r="D5" s="35">
        <f>E5/((H!E5/H!D5)*(LC!E5/LC!D5))</f>
        <v>1.3070049504695462</v>
      </c>
      <c r="E5" s="35">
        <f>F5/((H!F5/H!E5)*(LC!F5/LC!E5))</f>
        <v>1.2414246923669745</v>
      </c>
      <c r="F5" s="35">
        <f>G5/((H!G5/H!F5)*(LC!G5/LC!F5))</f>
        <v>1.1477414275128015</v>
      </c>
      <c r="G5" s="35">
        <f>H5/((H!H5/H!G5)*(LC!H5/LC!G5))</f>
        <v>1.0875979908329747</v>
      </c>
      <c r="H5" s="35">
        <f>I5/((H!I5/H!H5)*(LC!I5/LC!H5))</f>
        <v>0.98480211745496615</v>
      </c>
      <c r="I5" s="35">
        <f>J5/((H!J5/H!I5)*(LC!J5/LC!I5))</f>
        <v>0.96799646671004813</v>
      </c>
      <c r="J5" s="35">
        <f>K5/((H!K5/H!J5)*(LC!K5/LC!J5))</f>
        <v>0.84741168356227325</v>
      </c>
      <c r="K5" s="35">
        <f>L5/((H!L5/H!K5)*(LC!L5/LC!K5))</f>
        <v>0.80491029559600125</v>
      </c>
      <c r="L5" s="35">
        <f>M5/((H!M5/H!L5)*(LC!M5/LC!L5))</f>
        <v>0.73155554998426164</v>
      </c>
      <c r="M5" s="35">
        <f>N5/((H!N5/H!M5)*(LC!N5/LC!M5))</f>
        <v>0.67988374364107385</v>
      </c>
      <c r="N5" s="35">
        <f>O5/((H!O5/H!N5)*(LC!O5/LC!N5))</f>
        <v>0.63282128013966465</v>
      </c>
      <c r="O5" s="35">
        <f>P5/((H!P5/H!O5)*(LC!P5/LC!O5))</f>
        <v>0.78758692212871229</v>
      </c>
      <c r="P5" s="35">
        <f>Q5/((H!Q5/H!P5)*(LC!Q5/LC!P5))</f>
        <v>0.86814672829575001</v>
      </c>
      <c r="Q5" s="35">
        <f>R5/((H!R5/H!Q5)*(LC!R5/LC!Q5))</f>
        <v>0.96836887955164586</v>
      </c>
      <c r="R5" s="35">
        <f>S5/((H!S5/H!R5)*(LC!S5/LC!R5))</f>
        <v>1.0385080157673436</v>
      </c>
      <c r="S5" s="35">
        <f>T5/((H!T5/H!S5)*(LC!T5/LC!S5))</f>
        <v>1.1313864387227071</v>
      </c>
      <c r="T5" s="35">
        <f>U5/((H!U5/H!T5)*(LC!U5/LC!T5))</f>
        <v>1.1637763528528926</v>
      </c>
      <c r="U5" s="35">
        <f>V5/((H!V5/H!U5)*(LC!V5/LC!U5))</f>
        <v>1.135782502072503</v>
      </c>
      <c r="V5" s="35">
        <f>W5/((H!W5/H!V5)*(LC!W5/LC!V5))</f>
        <v>1.0369184396055771</v>
      </c>
      <c r="W5" s="35">
        <f>X5/((H!X5/H!W5)*(LC!X5/LC!W5))</f>
        <v>0.96618940733382541</v>
      </c>
      <c r="X5" s="35">
        <v>1</v>
      </c>
      <c r="Y5" s="35">
        <f>X5*((H!Y5/H!X5)*(LC!Y5/LC!X5))</f>
        <v>0.97920826258017946</v>
      </c>
      <c r="Z5" s="35">
        <f>Y5*((H!Z5/H!Y5)*(LC!Z5/LC!Y5))</f>
        <v>0.9904339809060938</v>
      </c>
      <c r="AA5" s="35">
        <f>Z5*((H!AA5/H!Z5)*(LC!AA5/LC!Z5))</f>
        <v>1.0281977019686321</v>
      </c>
      <c r="AB5" s="35">
        <f>AA5*((H!AB5/H!AA5)*(LC!AB5/LC!AA5))</f>
        <v>0.98159059786083558</v>
      </c>
      <c r="AC5" s="35">
        <f>AB5*((H!AC5/H!AB5)*(LC!AC5/LC!AB5))</f>
        <v>0.94002665684289732</v>
      </c>
      <c r="AD5" s="35">
        <f>AC5*((H!AD5/H!AC5)*(LC!AD5/LC!AC5))</f>
        <v>0.94134726265470814</v>
      </c>
    </row>
    <row r="6" spans="1:30" x14ac:dyDescent="0.2">
      <c r="A6" s="4">
        <v>4</v>
      </c>
      <c r="B6" s="6" t="s">
        <v>1</v>
      </c>
      <c r="C6" s="35">
        <f>D6/((H!D6/H!C6)*(LC!D6/LC!C6))</f>
        <v>1.8764061432967822</v>
      </c>
      <c r="D6" s="35">
        <f>E6/((H!E6/H!D6)*(LC!E6/LC!D6))</f>
        <v>1.7828482224859785</v>
      </c>
      <c r="E6" s="35">
        <f>F6/((H!F6/H!E6)*(LC!F6/LC!E6))</f>
        <v>1.7450392199294249</v>
      </c>
      <c r="F6" s="35">
        <f>G6/((H!G6/H!F6)*(LC!G6/LC!F6))</f>
        <v>1.5540644045699326</v>
      </c>
      <c r="G6" s="35">
        <f>H6/((H!H6/H!G6)*(LC!H6/LC!G6))</f>
        <v>1.66250806817745</v>
      </c>
      <c r="H6" s="35">
        <f>I6/((H!I6/H!H6)*(LC!I6/LC!H6))</f>
        <v>1.703781640213283</v>
      </c>
      <c r="I6" s="35">
        <f>J6/((H!J6/H!I6)*(LC!J6/LC!I6))</f>
        <v>1.7874814806954884</v>
      </c>
      <c r="J6" s="35">
        <f>K6/((H!K6/H!J6)*(LC!K6/LC!J6))</f>
        <v>1.6274355184268972</v>
      </c>
      <c r="K6" s="35">
        <f>L6/((H!L6/H!K6)*(LC!L6/LC!K6))</f>
        <v>1.5395928707213808</v>
      </c>
      <c r="L6" s="35">
        <f>M6/((H!M6/H!L6)*(LC!M6/LC!L6))</f>
        <v>1.5147615602208564</v>
      </c>
      <c r="M6" s="35">
        <f>N6/((H!N6/H!M6)*(LC!N6/LC!M6))</f>
        <v>1.2302890205063119</v>
      </c>
      <c r="N6" s="35">
        <f>O6/((H!O6/H!N6)*(LC!O6/LC!N6))</f>
        <v>1.356224226358471</v>
      </c>
      <c r="O6" s="35">
        <f>P6/((H!P6/H!O6)*(LC!P6/LC!O6))</f>
        <v>1.2281308340318406</v>
      </c>
      <c r="P6" s="35">
        <f>Q6/((H!Q6/H!P6)*(LC!Q6/LC!P6))</f>
        <v>1.2759525615977294</v>
      </c>
      <c r="Q6" s="35">
        <f>R6/((H!R6/H!Q6)*(LC!R6/LC!Q6))</f>
        <v>1.2672519999438339</v>
      </c>
      <c r="R6" s="35">
        <f>S6/((H!S6/H!R6)*(LC!S6/LC!R6))</f>
        <v>1.0605953797317893</v>
      </c>
      <c r="S6" s="35">
        <f>T6/((H!T6/H!S6)*(LC!T6/LC!S6))</f>
        <v>0.92507348440479964</v>
      </c>
      <c r="T6" s="35">
        <f>U6/((H!U6/H!T6)*(LC!U6/LC!T6))</f>
        <v>0.85004400345842779</v>
      </c>
      <c r="U6" s="35">
        <f>V6/((H!V6/H!U6)*(LC!V6/LC!U6))</f>
        <v>0.8546417143158056</v>
      </c>
      <c r="V6" s="35">
        <f>W6/((H!W6/H!V6)*(LC!W6/LC!V6))</f>
        <v>0.76964651733747436</v>
      </c>
      <c r="W6" s="35">
        <f>X6/((H!X6/H!W6)*(LC!X6/LC!W6))</f>
        <v>1.0635719890300595</v>
      </c>
      <c r="X6" s="35">
        <v>1</v>
      </c>
      <c r="Y6" s="35">
        <f>X6*((H!Y6/H!X6)*(LC!Y6/LC!X6))</f>
        <v>1.0492009644811051</v>
      </c>
      <c r="Z6" s="35">
        <f>Y6*((H!Z6/H!Y6)*(LC!Z6/LC!Y6))</f>
        <v>1.1298566331640965</v>
      </c>
      <c r="AA6" s="35">
        <f>Z6*((H!AA6/H!Z6)*(LC!AA6/LC!Z6))</f>
        <v>0.92454755747756456</v>
      </c>
      <c r="AB6" s="35">
        <f>AA6*((H!AB6/H!AA6)*(LC!AB6/LC!AA6))</f>
        <v>0.84017799204408761</v>
      </c>
      <c r="AC6" s="35">
        <f>AB6*((H!AC6/H!AB6)*(LC!AC6/LC!AB6))</f>
        <v>0.73958612940205515</v>
      </c>
      <c r="AD6" s="35">
        <f>AC6*((H!AD6/H!AC6)*(LC!AD6/LC!AC6))</f>
        <v>0.62340485495505993</v>
      </c>
    </row>
    <row r="7" spans="1:30" x14ac:dyDescent="0.2">
      <c r="A7" s="4">
        <v>5</v>
      </c>
      <c r="B7" s="6" t="s">
        <v>2</v>
      </c>
      <c r="C7" s="35">
        <f>D7/((H!D7/H!C7)*(LC!D7/LC!C7))</f>
        <v>1.5100500055658936</v>
      </c>
      <c r="D7" s="35">
        <f>E7/((H!E7/H!D7)*(LC!E7/LC!D7))</f>
        <v>1.5029952425926205</v>
      </c>
      <c r="E7" s="35">
        <f>F7/((H!F7/H!E7)*(LC!F7/LC!E7))</f>
        <v>1.5062355313805242</v>
      </c>
      <c r="F7" s="35">
        <f>G7/((H!G7/H!F7)*(LC!G7/LC!F7))</f>
        <v>1.6824715051176764</v>
      </c>
      <c r="G7" s="35">
        <f>H7/((H!H7/H!G7)*(LC!H7/LC!G7))</f>
        <v>1.5194109020017201</v>
      </c>
      <c r="H7" s="35">
        <f>I7/((H!I7/H!H7)*(LC!I7/LC!H7))</f>
        <v>1.4704701777762863</v>
      </c>
      <c r="I7" s="35">
        <f>J7/((H!J7/H!I7)*(LC!J7/LC!I7))</f>
        <v>1.4445064636890332</v>
      </c>
      <c r="J7" s="35">
        <f>K7/((H!K7/H!J7)*(LC!K7/LC!J7))</f>
        <v>1.3884788364387315</v>
      </c>
      <c r="K7" s="35">
        <f>L7/((H!L7/H!K7)*(LC!L7/LC!K7))</f>
        <v>1.1804023088007249</v>
      </c>
      <c r="L7" s="35">
        <f>M7/((H!M7/H!L7)*(LC!M7/LC!L7))</f>
        <v>1.1799079566097632</v>
      </c>
      <c r="M7" s="35">
        <f>N7/((H!N7/H!M7)*(LC!N7/LC!M7))</f>
        <v>0.94501759372028071</v>
      </c>
      <c r="N7" s="35">
        <f>O7/((H!O7/H!N7)*(LC!O7/LC!N7))</f>
        <v>0.93856435068154109</v>
      </c>
      <c r="O7" s="35">
        <f>P7/((H!P7/H!O7)*(LC!P7/LC!O7))</f>
        <v>0.9446064090735683</v>
      </c>
      <c r="P7" s="35">
        <f>Q7/((H!Q7/H!P7)*(LC!Q7/LC!P7))</f>
        <v>0.9621809133578717</v>
      </c>
      <c r="Q7" s="35">
        <f>R7/((H!R7/H!Q7)*(LC!R7/LC!Q7))</f>
        <v>0.74763042274700731</v>
      </c>
      <c r="R7" s="35">
        <f>S7/((H!S7/H!R7)*(LC!S7/LC!R7))</f>
        <v>0.91414162776400754</v>
      </c>
      <c r="S7" s="35">
        <f>T7/((H!T7/H!S7)*(LC!T7/LC!S7))</f>
        <v>0.89909153399381603</v>
      </c>
      <c r="T7" s="35">
        <f>U7/((H!U7/H!T7)*(LC!U7/LC!T7))</f>
        <v>0.78671760738051844</v>
      </c>
      <c r="U7" s="35">
        <f>V7/((H!V7/H!U7)*(LC!V7/LC!U7))</f>
        <v>0.80031585201759681</v>
      </c>
      <c r="V7" s="35">
        <f>W7/((H!W7/H!V7)*(LC!W7/LC!V7))</f>
        <v>0.792672218289041</v>
      </c>
      <c r="W7" s="35">
        <f>X7/((H!X7/H!W7)*(LC!X7/LC!W7))</f>
        <v>1.0133767542589329</v>
      </c>
      <c r="X7" s="35">
        <v>1</v>
      </c>
      <c r="Y7" s="35">
        <f>X7*((H!Y7/H!X7)*(LC!Y7/LC!X7))</f>
        <v>0.81490651180016427</v>
      </c>
      <c r="Z7" s="35">
        <f>Y7*((H!Z7/H!Y7)*(LC!Z7/LC!Y7))</f>
        <v>0.98685156439049482</v>
      </c>
      <c r="AA7" s="35">
        <f>Z7*((H!AA7/H!Z7)*(LC!AA7/LC!Z7))</f>
        <v>0.79741178685955239</v>
      </c>
      <c r="AB7" s="35">
        <f>AA7*((H!AB7/H!AA7)*(LC!AB7/LC!AA7))</f>
        <v>0.80701384678317178</v>
      </c>
      <c r="AC7" s="35">
        <f>AB7*((H!AC7/H!AB7)*(LC!AC7/LC!AB7))</f>
        <v>0.77410149720005161</v>
      </c>
      <c r="AD7" s="35">
        <f>AC7*((H!AD7/H!AC7)*(LC!AD7/LC!AC7))</f>
        <v>0.76416512698553063</v>
      </c>
    </row>
    <row r="8" spans="1:30" x14ac:dyDescent="0.2">
      <c r="A8" s="4">
        <v>6</v>
      </c>
      <c r="B8" s="6" t="s">
        <v>43</v>
      </c>
      <c r="C8" s="35">
        <f>D8/((H!D8/H!C8)*(LC!D8/LC!C8))</f>
        <v>1.0395639784806667</v>
      </c>
      <c r="D8" s="35">
        <f>E8/((H!E8/H!D8)*(LC!E8/LC!D8))</f>
        <v>1.0430443614467186</v>
      </c>
      <c r="E8" s="35">
        <f>F8/((H!F8/H!E8)*(LC!F8/LC!E8))</f>
        <v>1.02935690557172</v>
      </c>
      <c r="F8" s="35">
        <f>G8/((H!G8/H!F8)*(LC!G8/LC!F8))</f>
        <v>1.001153802491815</v>
      </c>
      <c r="G8" s="35">
        <f>H8/((H!H8/H!G8)*(LC!H8/LC!G8))</f>
        <v>1.0110502412936055</v>
      </c>
      <c r="H8" s="35">
        <f>I8/((H!I8/H!H8)*(LC!I8/LC!H8))</f>
        <v>0.9909704184372321</v>
      </c>
      <c r="I8" s="35">
        <f>J8/((H!J8/H!I8)*(LC!J8/LC!I8))</f>
        <v>1.0094750755811572</v>
      </c>
      <c r="J8" s="35">
        <f>K8/((H!K8/H!J8)*(LC!K8/LC!J8))</f>
        <v>0.96154599249083672</v>
      </c>
      <c r="K8" s="35">
        <f>L8/((H!L8/H!K8)*(LC!L8/LC!K8))</f>
        <v>0.96336618112502581</v>
      </c>
      <c r="L8" s="35">
        <f>M8/((H!M8/H!L8)*(LC!M8/LC!L8))</f>
        <v>0.96045906863316255</v>
      </c>
      <c r="M8" s="35">
        <f>N8/((H!N8/H!M8)*(LC!N8/LC!M8))</f>
        <v>0.9474672522354558</v>
      </c>
      <c r="N8" s="35">
        <f>O8/((H!O8/H!N8)*(LC!O8/LC!N8))</f>
        <v>0.94392225578026312</v>
      </c>
      <c r="O8" s="35">
        <f>P8/((H!P8/H!O8)*(LC!P8/LC!O8))</f>
        <v>0.97266987175846054</v>
      </c>
      <c r="P8" s="35">
        <f>Q8/((H!Q8/H!P8)*(LC!Q8/LC!P8))</f>
        <v>0.9273089145426644</v>
      </c>
      <c r="Q8" s="35">
        <f>R8/((H!R8/H!Q8)*(LC!R8/LC!Q8))</f>
        <v>0.90127873479132459</v>
      </c>
      <c r="R8" s="35">
        <f>S8/((H!S8/H!R8)*(LC!S8/LC!R8))</f>
        <v>0.83930712780057448</v>
      </c>
      <c r="S8" s="35">
        <f>T8/((H!T8/H!S8)*(LC!T8/LC!S8))</f>
        <v>0.90561986031603592</v>
      </c>
      <c r="T8" s="35">
        <f>U8/((H!U8/H!T8)*(LC!U8/LC!T8))</f>
        <v>0.89763742544032088</v>
      </c>
      <c r="U8" s="35">
        <f>V8/((H!V8/H!U8)*(LC!V8/LC!U8))</f>
        <v>0.95844265932349515</v>
      </c>
      <c r="V8" s="35">
        <f>W8/((H!W8/H!V8)*(LC!W8/LC!V8))</f>
        <v>0.95053573102082789</v>
      </c>
      <c r="W8" s="35">
        <f>X8/((H!X8/H!W8)*(LC!X8/LC!W8))</f>
        <v>0.94916366783996997</v>
      </c>
      <c r="X8" s="35">
        <v>1</v>
      </c>
      <c r="Y8" s="35">
        <f>X8*((H!Y8/H!X8)*(LC!Y8/LC!X8))</f>
        <v>0.99642078085798325</v>
      </c>
      <c r="Z8" s="35">
        <f>Y8*((H!Z8/H!Y8)*(LC!Z8/LC!Y8))</f>
        <v>1.0432890564119623</v>
      </c>
      <c r="AA8" s="35">
        <f>Z8*((H!AA8/H!Z8)*(LC!AA8/LC!Z8))</f>
        <v>1.0077247502783269</v>
      </c>
      <c r="AB8" s="35">
        <f>AA8*((H!AB8/H!AA8)*(LC!AB8/LC!AA8))</f>
        <v>0.99015837452962474</v>
      </c>
      <c r="AC8" s="35">
        <f>AB8*((H!AC8/H!AB8)*(LC!AC8/LC!AB8))</f>
        <v>0.91949180481571091</v>
      </c>
      <c r="AD8" s="35">
        <f>AC8*((H!AD8/H!AC8)*(LC!AD8/LC!AC8))</f>
        <v>1.0013584975524856</v>
      </c>
    </row>
    <row r="9" spans="1:30" x14ac:dyDescent="0.2">
      <c r="A9" s="4">
        <v>7</v>
      </c>
      <c r="B9" s="6" t="s">
        <v>44</v>
      </c>
      <c r="C9" s="35">
        <f>D9/((H!D9/H!C9)*(LC!D9/LC!C9))</f>
        <v>1.4806140052684407</v>
      </c>
      <c r="D9" s="35">
        <f>E9/((H!E9/H!D9)*(LC!E9/LC!D9))</f>
        <v>1.4802488551421216</v>
      </c>
      <c r="E9" s="35">
        <f>F9/((H!F9/H!E9)*(LC!F9/LC!E9))</f>
        <v>1.4616644441089826</v>
      </c>
      <c r="F9" s="35">
        <f>G9/((H!G9/H!F9)*(LC!G9/LC!F9))</f>
        <v>1.4135396778173195</v>
      </c>
      <c r="G9" s="35">
        <f>H9/((H!H9/H!G9)*(LC!H9/LC!G9))</f>
        <v>1.4011914418475129</v>
      </c>
      <c r="H9" s="35">
        <f>I9/((H!I9/H!H9)*(LC!I9/LC!H9))</f>
        <v>1.3728802722273277</v>
      </c>
      <c r="I9" s="35">
        <f>J9/((H!J9/H!I9)*(LC!J9/LC!I9))</f>
        <v>1.3803285288782097</v>
      </c>
      <c r="J9" s="35">
        <f>K9/((H!K9/H!J9)*(LC!K9/LC!J9))</f>
        <v>1.3214603871241779</v>
      </c>
      <c r="K9" s="35">
        <f>L9/((H!L9/H!K9)*(LC!L9/LC!K9))</f>
        <v>1.3045663770031322</v>
      </c>
      <c r="L9" s="35">
        <f>M9/((H!M9/H!L9)*(LC!M9/LC!L9))</f>
        <v>1.2446900253854527</v>
      </c>
      <c r="M9" s="35">
        <f>N9/((H!N9/H!M9)*(LC!N9/LC!M9))</f>
        <v>1.2302910364692832</v>
      </c>
      <c r="N9" s="35">
        <f>O9/((H!O9/H!N9)*(LC!O9/LC!N9))</f>
        <v>1.2145028837608289</v>
      </c>
      <c r="O9" s="35">
        <f>P9/((H!P9/H!O9)*(LC!P9/LC!O9))</f>
        <v>1.2349142423694286</v>
      </c>
      <c r="P9" s="35">
        <f>Q9/((H!Q9/H!P9)*(LC!Q9/LC!P9))</f>
        <v>1.1802416780023972</v>
      </c>
      <c r="Q9" s="35">
        <f>R9/((H!R9/H!Q9)*(LC!R9/LC!Q9))</f>
        <v>1.1366664771974846</v>
      </c>
      <c r="R9" s="35">
        <f>S9/((H!S9/H!R9)*(LC!S9/LC!R9))</f>
        <v>1.0587436988024863</v>
      </c>
      <c r="S9" s="35">
        <f>T9/((H!T9/H!S9)*(LC!T9/LC!S9))</f>
        <v>1.1167884894725011</v>
      </c>
      <c r="T9" s="35">
        <f>U9/((H!U9/H!T9)*(LC!U9/LC!T9))</f>
        <v>1.0130440118366502</v>
      </c>
      <c r="U9" s="35">
        <f>V9/((H!V9/H!U9)*(LC!V9/LC!U9))</f>
        <v>1.0972672977921509</v>
      </c>
      <c r="V9" s="35">
        <f>W9/((H!W9/H!V9)*(LC!W9/LC!V9))</f>
        <v>1.025752328826866</v>
      </c>
      <c r="W9" s="35">
        <f>X9/((H!X9/H!W9)*(LC!X9/LC!W9))</f>
        <v>0.99909769388934733</v>
      </c>
      <c r="X9" s="35">
        <v>1</v>
      </c>
      <c r="Y9" s="35">
        <f>X9*((H!Y9/H!X9)*(LC!Y9/LC!X9))</f>
        <v>0.97278370305639161</v>
      </c>
      <c r="Z9" s="35">
        <f>Y9*((H!Z9/H!Y9)*(LC!Z9/LC!Y9))</f>
        <v>0.98203579713514999</v>
      </c>
      <c r="AA9" s="35">
        <f>Z9*((H!AA9/H!Z9)*(LC!AA9/LC!Z9))</f>
        <v>0.93460961455069913</v>
      </c>
      <c r="AB9" s="35">
        <f>AA9*((H!AB9/H!AA9)*(LC!AB9/LC!AA9))</f>
        <v>0.91775831911250783</v>
      </c>
      <c r="AC9" s="35">
        <f>AB9*((H!AC9/H!AB9)*(LC!AC9/LC!AB9))</f>
        <v>0.80780708382153144</v>
      </c>
      <c r="AD9" s="35">
        <f>AC9*((H!AD9/H!AC9)*(LC!AD9/LC!AC9))</f>
        <v>0.82473276074334523</v>
      </c>
    </row>
    <row r="10" spans="1:30" x14ac:dyDescent="0.2">
      <c r="A10" s="4">
        <v>8</v>
      </c>
      <c r="B10" s="6" t="s">
        <v>45</v>
      </c>
      <c r="C10" s="35">
        <f>D10/((H!D10/H!C10)*(LC!D10/LC!C10))</f>
        <v>1.1741847086273745</v>
      </c>
      <c r="D10" s="35">
        <f>E10/((H!E10/H!D10)*(LC!E10/LC!D10))</f>
        <v>1.1550913564773524</v>
      </c>
      <c r="E10" s="35">
        <f>F10/((H!F10/H!E10)*(LC!F10/LC!E10))</f>
        <v>1.1451385475488169</v>
      </c>
      <c r="F10" s="35">
        <f>G10/((H!G10/H!F10)*(LC!G10/LC!F10))</f>
        <v>1.0948951293698803</v>
      </c>
      <c r="G10" s="35">
        <f>H10/((H!H10/H!G10)*(LC!H10/LC!G10))</f>
        <v>1.0962634722490534</v>
      </c>
      <c r="H10" s="35">
        <f>I10/((H!I10/H!H10)*(LC!I10/LC!H10))</f>
        <v>1.0210249964816198</v>
      </c>
      <c r="I10" s="35">
        <f>J10/((H!J10/H!I10)*(LC!J10/LC!I10))</f>
        <v>0.98298488496010183</v>
      </c>
      <c r="J10" s="35">
        <f>K10/((H!K10/H!J10)*(LC!K10/LC!J10))</f>
        <v>0.96204498875734945</v>
      </c>
      <c r="K10" s="35">
        <f>L10/((H!L10/H!K10)*(LC!L10/LC!K10))</f>
        <v>0.97688183352256042</v>
      </c>
      <c r="L10" s="35">
        <f>M10/((H!M10/H!L10)*(LC!M10/LC!L10))</f>
        <v>0.9311918037360194</v>
      </c>
      <c r="M10" s="35">
        <f>N10/((H!N10/H!M10)*(LC!N10/LC!M10))</f>
        <v>0.95454773351675226</v>
      </c>
      <c r="N10" s="35">
        <f>O10/((H!O10/H!N10)*(LC!O10/LC!N10))</f>
        <v>0.96568785677738</v>
      </c>
      <c r="O10" s="35">
        <f>P10/((H!P10/H!O10)*(LC!P10/LC!O10))</f>
        <v>1.0015813733437309</v>
      </c>
      <c r="P10" s="35">
        <f>Q10/((H!Q10/H!P10)*(LC!Q10/LC!P10))</f>
        <v>0.95714046410434794</v>
      </c>
      <c r="Q10" s="35">
        <f>R10/((H!R10/H!Q10)*(LC!R10/LC!Q10))</f>
        <v>0.96441272114871857</v>
      </c>
      <c r="R10" s="35">
        <f>S10/((H!S10/H!R10)*(LC!S10/LC!R10))</f>
        <v>0.90515298845366077</v>
      </c>
      <c r="S10" s="35">
        <f>T10/((H!T10/H!S10)*(LC!T10/LC!S10))</f>
        <v>0.94289501947923549</v>
      </c>
      <c r="T10" s="35">
        <f>U10/((H!U10/H!T10)*(LC!U10/LC!T10))</f>
        <v>1.0007010361705935</v>
      </c>
      <c r="U10" s="35">
        <f>V10/((H!V10/H!U10)*(LC!V10/LC!U10))</f>
        <v>1.1098398000930003</v>
      </c>
      <c r="V10" s="35">
        <f>W10/((H!W10/H!V10)*(LC!W10/LC!V10))</f>
        <v>1.0059712750938778</v>
      </c>
      <c r="W10" s="35">
        <f>X10/((H!X10/H!W10)*(LC!X10/LC!W10))</f>
        <v>0.99243148843600903</v>
      </c>
      <c r="X10" s="35">
        <v>1</v>
      </c>
      <c r="Y10" s="35">
        <f>X10*((H!Y10/H!X10)*(LC!Y10/LC!X10))</f>
        <v>0.97890435979754564</v>
      </c>
      <c r="Z10" s="35">
        <f>Y10*((H!Z10/H!Y10)*(LC!Z10/LC!Y10))</f>
        <v>0.98855421693949452</v>
      </c>
      <c r="AA10" s="35">
        <f>Z10*((H!AA10/H!Z10)*(LC!AA10/LC!Z10))</f>
        <v>0.97540025107208661</v>
      </c>
      <c r="AB10" s="35">
        <f>AA10*((H!AB10/H!AA10)*(LC!AB10/LC!AA10))</f>
        <v>0.97265461671765108</v>
      </c>
      <c r="AC10" s="35">
        <f>AB10*((H!AC10/H!AB10)*(LC!AC10/LC!AB10))</f>
        <v>0.90600331630290831</v>
      </c>
      <c r="AD10" s="35">
        <f>AC10*((H!AD10/H!AC10)*(LC!AD10/LC!AC10))</f>
        <v>0.94001284225711801</v>
      </c>
    </row>
    <row r="11" spans="1:30" x14ac:dyDescent="0.2">
      <c r="A11" s="4">
        <v>9</v>
      </c>
      <c r="B11" s="6" t="s">
        <v>46</v>
      </c>
      <c r="C11" s="35">
        <f>D11/((H!D11/H!C11)*(LC!D11/LC!C11))</f>
        <v>1.1195489229675257</v>
      </c>
      <c r="D11" s="35">
        <f>E11/((H!E11/H!D11)*(LC!E11/LC!D11))</f>
        <v>1.1553535986638159</v>
      </c>
      <c r="E11" s="35">
        <f>F11/((H!F11/H!E11)*(LC!F11/LC!E11))</f>
        <v>1.1582327655671911</v>
      </c>
      <c r="F11" s="35">
        <f>G11/((H!G11/H!F11)*(LC!G11/LC!F11))</f>
        <v>1.1089022525458885</v>
      </c>
      <c r="G11" s="35">
        <f>H11/((H!H11/H!G11)*(LC!H11/LC!G11))</f>
        <v>1.1008177249975428</v>
      </c>
      <c r="H11" s="35">
        <f>I11/((H!I11/H!H11)*(LC!I11/LC!H11))</f>
        <v>1.0888447618118398</v>
      </c>
      <c r="I11" s="35">
        <f>J11/((H!J11/H!I11)*(LC!J11/LC!I11))</f>
        <v>1.1032297450010271</v>
      </c>
      <c r="J11" s="35">
        <f>K11/((H!K11/H!J11)*(LC!K11/LC!J11))</f>
        <v>1.0808325314856058</v>
      </c>
      <c r="K11" s="35">
        <f>L11/((H!L11/H!K11)*(LC!L11/LC!K11))</f>
        <v>1.091422384495039</v>
      </c>
      <c r="L11" s="35">
        <f>M11/((H!M11/H!L11)*(LC!M11/LC!L11))</f>
        <v>1.0847877530382402</v>
      </c>
      <c r="M11" s="35">
        <f>N11/((H!N11/H!M11)*(LC!N11/LC!M11))</f>
        <v>1.0932497444226441</v>
      </c>
      <c r="N11" s="35">
        <f>O11/((H!O11/H!N11)*(LC!O11/LC!N11))</f>
        <v>1.0962053685495725</v>
      </c>
      <c r="O11" s="35">
        <f>P11/((H!P11/H!O11)*(LC!P11/LC!O11))</f>
        <v>1.1368103220686023</v>
      </c>
      <c r="P11" s="35">
        <f>Q11/((H!Q11/H!P11)*(LC!Q11/LC!P11))</f>
        <v>1.084540019467946</v>
      </c>
      <c r="Q11" s="35">
        <f>R11/((H!R11/H!Q11)*(LC!R11/LC!Q11))</f>
        <v>1.0396815517583438</v>
      </c>
      <c r="R11" s="35">
        <f>S11/((H!S11/H!R11)*(LC!S11/LC!R11))</f>
        <v>0.96064367194886169</v>
      </c>
      <c r="S11" s="35">
        <f>T11/((H!T11/H!S11)*(LC!T11/LC!S11))</f>
        <v>1.0246493780483557</v>
      </c>
      <c r="T11" s="35">
        <f>U11/((H!U11/H!T11)*(LC!U11/LC!T11))</f>
        <v>0.97271065658878908</v>
      </c>
      <c r="U11" s="35">
        <f>V11/((H!V11/H!U11)*(LC!V11/LC!U11))</f>
        <v>1.0521656034878057</v>
      </c>
      <c r="V11" s="35">
        <f>W11/((H!W11/H!V11)*(LC!W11/LC!V11))</f>
        <v>1.0128092690965611</v>
      </c>
      <c r="W11" s="35">
        <f>X11/((H!X11/H!W11)*(LC!X11/LC!W11))</f>
        <v>1.0051034818212741</v>
      </c>
      <c r="X11" s="35">
        <v>1</v>
      </c>
      <c r="Y11" s="35">
        <f>X11*((H!Y11/H!X11)*(LC!Y11/LC!X11))</f>
        <v>0.99322135808145939</v>
      </c>
      <c r="Z11" s="35">
        <f>Y11*((H!Z11/H!Y11)*(LC!Z11/LC!Y11))</f>
        <v>1.0354109055793503</v>
      </c>
      <c r="AA11" s="35">
        <f>Z11*((H!AA11/H!Z11)*(LC!AA11/LC!Z11))</f>
        <v>0.99180385966229734</v>
      </c>
      <c r="AB11" s="35">
        <f>AA11*((H!AB11/H!AA11)*(LC!AB11/LC!AA11))</f>
        <v>0.97226093892064314</v>
      </c>
      <c r="AC11" s="35">
        <f>AB11*((H!AC11/H!AB11)*(LC!AC11/LC!AB11))</f>
        <v>0.86848621385900004</v>
      </c>
      <c r="AD11" s="35">
        <f>AC11*((H!AD11/H!AC11)*(LC!AD11/LC!AC11))</f>
        <v>0.90046406941723778</v>
      </c>
    </row>
    <row r="12" spans="1:30" x14ac:dyDescent="0.2">
      <c r="A12" s="4">
        <v>10</v>
      </c>
      <c r="B12" s="6" t="s">
        <v>47</v>
      </c>
      <c r="C12" s="35">
        <f>D12/((H!D12/H!C12)*(LC!D12/LC!C12))</f>
        <v>1.1302343249912814</v>
      </c>
      <c r="D12" s="35">
        <f>E12/((H!E12/H!D12)*(LC!E12/LC!D12))</f>
        <v>1.1755331727798521</v>
      </c>
      <c r="E12" s="35">
        <f>F12/((H!F12/H!E12)*(LC!F12/LC!E12))</f>
        <v>1.1517309380797618</v>
      </c>
      <c r="F12" s="35">
        <f>G12/((H!G12/H!F12)*(LC!G12/LC!F12))</f>
        <v>1.1515668424586736</v>
      </c>
      <c r="G12" s="35">
        <f>H12/((H!H12/H!G12)*(LC!H12/LC!G12))</f>
        <v>1.1356133638018711</v>
      </c>
      <c r="H12" s="35">
        <f>I12/((H!I12/H!H12)*(LC!I12/LC!H12))</f>
        <v>1.1045030802462563</v>
      </c>
      <c r="I12" s="35">
        <f>J12/((H!J12/H!I12)*(LC!J12/LC!I12))</f>
        <v>1.0988308278608832</v>
      </c>
      <c r="J12" s="35">
        <f>K12/((H!K12/H!J12)*(LC!K12/LC!J12))</f>
        <v>1.0850983267942393</v>
      </c>
      <c r="K12" s="35">
        <f>L12/((H!L12/H!K12)*(LC!L12/LC!K12))</f>
        <v>1.0795383849813804</v>
      </c>
      <c r="L12" s="35">
        <f>M12/((H!M12/H!L12)*(LC!M12/LC!L12))</f>
        <v>1.0400913521961492</v>
      </c>
      <c r="M12" s="35">
        <f>N12/((H!N12/H!M12)*(LC!N12/LC!M12))</f>
        <v>1.0201738749646445</v>
      </c>
      <c r="N12" s="35">
        <f>O12/((H!O12/H!N12)*(LC!O12/LC!N12))</f>
        <v>1.025516464226113</v>
      </c>
      <c r="O12" s="35">
        <f>P12/((H!P12/H!O12)*(LC!P12/LC!O12))</f>
        <v>1.0406953868667481</v>
      </c>
      <c r="P12" s="35">
        <f>Q12/((H!Q12/H!P12)*(LC!Q12/LC!P12))</f>
        <v>1.0273643472199701</v>
      </c>
      <c r="Q12" s="35">
        <f>R12/((H!R12/H!Q12)*(LC!R12/LC!Q12))</f>
        <v>1.0127268623345789</v>
      </c>
      <c r="R12" s="35">
        <f>S12/((H!S12/H!R12)*(LC!S12/LC!R12))</f>
        <v>0.94333533818887805</v>
      </c>
      <c r="S12" s="35">
        <f>T12/((H!T12/H!S12)*(LC!T12/LC!S12))</f>
        <v>0.98988148049745128</v>
      </c>
      <c r="T12" s="35">
        <f>U12/((H!U12/H!T12)*(LC!U12/LC!T12))</f>
        <v>0.98610526952576394</v>
      </c>
      <c r="U12" s="35">
        <f>V12/((H!V12/H!U12)*(LC!V12/LC!U12))</f>
        <v>1.0492520539524495</v>
      </c>
      <c r="V12" s="35">
        <f>W12/((H!W12/H!V12)*(LC!W12/LC!V12))</f>
        <v>0.9907333865322181</v>
      </c>
      <c r="W12" s="35">
        <f>X12/((H!X12/H!W12)*(LC!X12/LC!W12))</f>
        <v>0.98301213696434542</v>
      </c>
      <c r="X12" s="35">
        <v>1</v>
      </c>
      <c r="Y12" s="35">
        <f>X12*((H!Y12/H!X12)*(LC!Y12/LC!X12))</f>
        <v>0.98464923917061054</v>
      </c>
      <c r="Z12" s="35">
        <f>Y12*((H!Z12/H!Y12)*(LC!Z12/LC!Y12))</f>
        <v>1.0464900671902133</v>
      </c>
      <c r="AA12" s="35">
        <f>Z12*((H!AA12/H!Z12)*(LC!AA12/LC!Z12))</f>
        <v>1.0220832904826114</v>
      </c>
      <c r="AB12" s="35">
        <f>AA12*((H!AB12/H!AA12)*(LC!AB12/LC!AA12))</f>
        <v>0.99964064152513232</v>
      </c>
      <c r="AC12" s="35">
        <f>AB12*((H!AC12/H!AB12)*(LC!AC12/LC!AB12))</f>
        <v>0.92330096936251138</v>
      </c>
      <c r="AD12" s="35">
        <f>AC12*((H!AD12/H!AC12)*(LC!AD12/LC!AC12))</f>
        <v>0.95764462953979745</v>
      </c>
    </row>
    <row r="13" spans="1:30" x14ac:dyDescent="0.2">
      <c r="A13" s="4">
        <v>11</v>
      </c>
      <c r="B13" s="6" t="s">
        <v>48</v>
      </c>
      <c r="C13" s="35">
        <f>D13/((H!D13/H!C13)*(LC!D13/LC!C13))</f>
        <v>0.95515958600904605</v>
      </c>
      <c r="D13" s="35">
        <f>E13/((H!E13/H!D13)*(LC!E13/LC!D13))</f>
        <v>0.93181105085029248</v>
      </c>
      <c r="E13" s="35">
        <f>F13/((H!F13/H!E13)*(LC!F13/LC!E13))</f>
        <v>0.96303111957793541</v>
      </c>
      <c r="F13" s="35">
        <f>G13/((H!G13/H!F13)*(LC!G13/LC!F13))</f>
        <v>0.95072179545491908</v>
      </c>
      <c r="G13" s="35">
        <f>H13/((H!H13/H!G13)*(LC!H13/LC!G13))</f>
        <v>0.98845635800189613</v>
      </c>
      <c r="H13" s="35">
        <f>I13/((H!I13/H!H13)*(LC!I13/LC!H13))</f>
        <v>0.99939199239127785</v>
      </c>
      <c r="I13" s="35">
        <f>J13/((H!J13/H!I13)*(LC!J13/LC!I13))</f>
        <v>1.0218412138318043</v>
      </c>
      <c r="J13" s="35">
        <f>K13/((H!K13/H!J13)*(LC!K13/LC!J13))</f>
        <v>0.97917857761364135</v>
      </c>
      <c r="K13" s="35">
        <f>L13/((H!L13/H!K13)*(LC!L13/LC!K13))</f>
        <v>0.98711621419527651</v>
      </c>
      <c r="L13" s="35">
        <f>M13/((H!M13/H!L13)*(LC!M13/LC!L13))</f>
        <v>0.96815355847878404</v>
      </c>
      <c r="M13" s="35">
        <f>N13/((H!N13/H!M13)*(LC!N13/LC!M13))</f>
        <v>0.95949723490217631</v>
      </c>
      <c r="N13" s="35">
        <f>O13/((H!O13/H!N13)*(LC!O13/LC!N13))</f>
        <v>0.96029678353542669</v>
      </c>
      <c r="O13" s="35">
        <f>P13/((H!P13/H!O13)*(LC!P13/LC!O13))</f>
        <v>0.98411756999569522</v>
      </c>
      <c r="P13" s="35">
        <f>Q13/((H!Q13/H!P13)*(LC!Q13/LC!P13))</f>
        <v>1.0251494781870734</v>
      </c>
      <c r="Q13" s="35">
        <f>R13/((H!R13/H!Q13)*(LC!R13/LC!Q13))</f>
        <v>1.0104467181727066</v>
      </c>
      <c r="R13" s="35">
        <f>S13/((H!S13/H!R13)*(LC!S13/LC!R13))</f>
        <v>0.98679139852511499</v>
      </c>
      <c r="S13" s="35">
        <f>T13/((H!T13/H!S13)*(LC!T13/LC!S13))</f>
        <v>1.0096713496650012</v>
      </c>
      <c r="T13" s="35">
        <f>U13/((H!U13/H!T13)*(LC!U13/LC!T13))</f>
        <v>1.016526102345735</v>
      </c>
      <c r="U13" s="35">
        <f>V13/((H!V13/H!U13)*(LC!V13/LC!U13))</f>
        <v>1.0300931527024184</v>
      </c>
      <c r="V13" s="35">
        <f>W13/((H!W13/H!V13)*(LC!W13/LC!V13))</f>
        <v>0.95573218442724106</v>
      </c>
      <c r="W13" s="35">
        <f>X13/((H!X13/H!W13)*(LC!X13/LC!W13))</f>
        <v>0.91945284901998781</v>
      </c>
      <c r="X13" s="35">
        <v>1</v>
      </c>
      <c r="Y13" s="35">
        <f>X13*((H!Y13/H!X13)*(LC!Y13/LC!X13))</f>
        <v>0.98127789074228433</v>
      </c>
      <c r="Z13" s="35">
        <f>Y13*((H!Z13/H!Y13)*(LC!Z13/LC!Y13))</f>
        <v>1.0000965323576823</v>
      </c>
      <c r="AA13" s="35">
        <f>Z13*((H!AA13/H!Z13)*(LC!AA13/LC!Z13))</f>
        <v>0.97376226522318909</v>
      </c>
      <c r="AB13" s="35">
        <f>AA13*((H!AB13/H!AA13)*(LC!AB13/LC!AA13))</f>
        <v>0.9797950930945547</v>
      </c>
      <c r="AC13" s="35">
        <f>AB13*((H!AC13/H!AB13)*(LC!AC13/LC!AB13))</f>
        <v>0.99305440048520532</v>
      </c>
      <c r="AD13" s="35">
        <f>AC13*((H!AD13/H!AC13)*(LC!AD13/LC!AC13))</f>
        <v>1.0852445000155886</v>
      </c>
    </row>
    <row r="14" spans="1:30" x14ac:dyDescent="0.2">
      <c r="A14" s="4">
        <v>12</v>
      </c>
      <c r="B14" s="6" t="s">
        <v>49</v>
      </c>
      <c r="C14" s="35">
        <f>D14/((H!D14/H!C14)*(LC!D14/LC!C14))</f>
        <v>4.9328813445094974</v>
      </c>
      <c r="D14" s="35">
        <f>E14/((H!E14/H!D14)*(LC!E14/LC!D14))</f>
        <v>4.693245910940691</v>
      </c>
      <c r="E14" s="35">
        <f>F14/((H!F14/H!E14)*(LC!F14/LC!E14))</f>
        <v>4.6918866216749233</v>
      </c>
      <c r="F14" s="35">
        <f>G14/((H!G14/H!F14)*(LC!G14/LC!F14))</f>
        <v>4.7501940200373216</v>
      </c>
      <c r="G14" s="35">
        <f>H14/((H!H14/H!G14)*(LC!H14/LC!G14))</f>
        <v>4.6460499188293705</v>
      </c>
      <c r="H14" s="35">
        <f>I14/((H!I14/H!H14)*(LC!I14/LC!H14))</f>
        <v>4.7809502294133344</v>
      </c>
      <c r="I14" s="35">
        <f>J14/((H!J14/H!I14)*(LC!J14/LC!I14))</f>
        <v>5.0028434861657356</v>
      </c>
      <c r="J14" s="35">
        <f>K14/((H!K14/H!J14)*(LC!K14/LC!J14))</f>
        <v>4.6384352648183116</v>
      </c>
      <c r="K14" s="35">
        <f>L14/((H!L14/H!K14)*(LC!L14/LC!K14))</f>
        <v>4.3449560513355809</v>
      </c>
      <c r="L14" s="35">
        <f>M14/((H!M14/H!L14)*(LC!M14/LC!L14))</f>
        <v>4.1769415366278535</v>
      </c>
      <c r="M14" s="35">
        <f>N14/((H!N14/H!M14)*(LC!N14/LC!M14))</f>
        <v>3.8409222241469432</v>
      </c>
      <c r="N14" s="35">
        <f>O14/((H!O14/H!N14)*(LC!O14/LC!N14))</f>
        <v>3.0656234893368666</v>
      </c>
      <c r="O14" s="35">
        <f>P14/((H!P14/H!O14)*(LC!P14/LC!O14))</f>
        <v>2.7407363536006226</v>
      </c>
      <c r="P14" s="35">
        <f>Q14/((H!Q14/H!P14)*(LC!Q14/LC!P14))</f>
        <v>2.5893055033184753</v>
      </c>
      <c r="Q14" s="35">
        <f>R14/((H!R14/H!Q14)*(LC!R14/LC!Q14))</f>
        <v>1.9762147438476709</v>
      </c>
      <c r="R14" s="35">
        <f>S14/((H!S14/H!R14)*(LC!S14/LC!R14))</f>
        <v>1.5265564542044909</v>
      </c>
      <c r="S14" s="35">
        <f>T14/((H!T14/H!S14)*(LC!T14/LC!S14))</f>
        <v>1.4712902543213087</v>
      </c>
      <c r="T14" s="35">
        <f>U14/((H!U14/H!T14)*(LC!U14/LC!T14))</f>
        <v>1.3834607056374149</v>
      </c>
      <c r="U14" s="35">
        <f>V14/((H!V14/H!U14)*(LC!V14/LC!U14))</f>
        <v>1.4144119981495864</v>
      </c>
      <c r="V14" s="35">
        <f>W14/((H!W14/H!V14)*(LC!W14/LC!V14))</f>
        <v>1.2563467482836546</v>
      </c>
      <c r="W14" s="35">
        <f>X14/((H!X14/H!W14)*(LC!X14/LC!W14))</f>
        <v>1.2377553775119956</v>
      </c>
      <c r="X14" s="35">
        <v>1</v>
      </c>
      <c r="Y14" s="35">
        <f>X14*((H!Y14/H!X14)*(LC!Y14/LC!X14))</f>
        <v>0.84287543810038712</v>
      </c>
      <c r="Z14" s="35">
        <f>Y14*((H!Z14/H!Y14)*(LC!Z14/LC!Y14))</f>
        <v>0.80370937971001477</v>
      </c>
      <c r="AA14" s="35">
        <f>Z14*((H!AA14/H!Z14)*(LC!AA14/LC!Z14))</f>
        <v>0.7572630151663956</v>
      </c>
      <c r="AB14" s="35">
        <f>AA14*((H!AB14/H!AA14)*(LC!AB14/LC!AA14))</f>
        <v>0.65354877887463692</v>
      </c>
      <c r="AC14" s="35">
        <f>AB14*((H!AC14/H!AB14)*(LC!AC14/LC!AB14))</f>
        <v>0.61257488150400696</v>
      </c>
      <c r="AD14" s="35">
        <f>AC14*((H!AD14/H!AC14)*(LC!AD14/LC!AC14))</f>
        <v>0.60635299750022353</v>
      </c>
    </row>
    <row r="15" spans="1:30" x14ac:dyDescent="0.2">
      <c r="A15" s="4">
        <v>13</v>
      </c>
      <c r="B15" s="6" t="s">
        <v>50</v>
      </c>
      <c r="C15" s="35">
        <f>D15/((H!D15/H!C15)*(LC!D15/LC!C15))</f>
        <v>3.3477309037315255</v>
      </c>
      <c r="D15" s="35">
        <f>E15/((H!E15/H!D15)*(LC!E15/LC!D15))</f>
        <v>3.1353213525551342</v>
      </c>
      <c r="E15" s="35">
        <f>F15/((H!F15/H!E15)*(LC!F15/LC!E15))</f>
        <v>3.0225429108260355</v>
      </c>
      <c r="F15" s="35">
        <f>G15/((H!G15/H!F15)*(LC!G15/LC!F15))</f>
        <v>2.8313503154773536</v>
      </c>
      <c r="G15" s="35">
        <f>H15/((H!H15/H!G15)*(LC!H15/LC!G15))</f>
        <v>2.5416993815352571</v>
      </c>
      <c r="H15" s="35">
        <f>I15/((H!I15/H!H15)*(LC!I15/LC!H15))</f>
        <v>2.3416468146697156</v>
      </c>
      <c r="I15" s="35">
        <f>J15/((H!J15/H!I15)*(LC!J15/LC!I15))</f>
        <v>2.138052578371195</v>
      </c>
      <c r="J15" s="35">
        <f>K15/((H!K15/H!J15)*(LC!K15/LC!J15))</f>
        <v>1.9665528494549811</v>
      </c>
      <c r="K15" s="35">
        <f>L15/((H!L15/H!K15)*(LC!L15/LC!K15))</f>
        <v>1.7819496064333411</v>
      </c>
      <c r="L15" s="35">
        <f>M15/((H!M15/H!L15)*(LC!M15/LC!L15))</f>
        <v>1.6849129224089436</v>
      </c>
      <c r="M15" s="35">
        <f>N15/((H!N15/H!M15)*(LC!N15/LC!M15))</f>
        <v>1.5854134417903605</v>
      </c>
      <c r="N15" s="35">
        <f>O15/((H!O15/H!N15)*(LC!O15/LC!N15))</f>
        <v>1.4947317744702033</v>
      </c>
      <c r="O15" s="35">
        <f>P15/((H!P15/H!O15)*(LC!P15/LC!O15))</f>
        <v>1.5240573421586583</v>
      </c>
      <c r="P15" s="35">
        <f>Q15/((H!Q15/H!P15)*(LC!Q15/LC!P15))</f>
        <v>1.4565453284531991</v>
      </c>
      <c r="Q15" s="35">
        <f>R15/((H!R15/H!Q15)*(LC!R15/LC!Q15))</f>
        <v>1.3804815286845622</v>
      </c>
      <c r="R15" s="35">
        <f>S15/((H!S15/H!R15)*(LC!S15/LC!R15))</f>
        <v>1.2104529692726562</v>
      </c>
      <c r="S15" s="35">
        <f>T15/((H!T15/H!S15)*(LC!T15/LC!S15))</f>
        <v>1.2256461320705669</v>
      </c>
      <c r="T15" s="35">
        <f>U15/((H!U15/H!T15)*(LC!U15/LC!T15))</f>
        <v>1.1973814526912283</v>
      </c>
      <c r="U15" s="35">
        <f>V15/((H!V15/H!U15)*(LC!V15/LC!U15))</f>
        <v>1.2141844518363594</v>
      </c>
      <c r="V15" s="35">
        <f>W15/((H!W15/H!V15)*(LC!W15/LC!V15))</f>
        <v>1.1240301223204427</v>
      </c>
      <c r="W15" s="35">
        <f>X15/((H!X15/H!W15)*(LC!X15/LC!W15))</f>
        <v>1.0605982357768191</v>
      </c>
      <c r="X15" s="35">
        <v>1</v>
      </c>
      <c r="Y15" s="35">
        <f>X15*((H!Y15/H!X15)*(LC!Y15/LC!X15))</f>
        <v>1.0089214346487789</v>
      </c>
      <c r="Z15" s="35">
        <f>Y15*((H!Z15/H!Y15)*(LC!Z15/LC!Y15))</f>
        <v>0.99453328909597061</v>
      </c>
      <c r="AA15" s="35">
        <f>Z15*((H!AA15/H!Z15)*(LC!AA15/LC!Z15))</f>
        <v>0.95140723270459082</v>
      </c>
      <c r="AB15" s="35">
        <f>AA15*((H!AB15/H!AA15)*(LC!AB15/LC!AA15))</f>
        <v>0.91921080601204808</v>
      </c>
      <c r="AC15" s="35">
        <f>AB15*((H!AC15/H!AB15)*(LC!AC15/LC!AB15))</f>
        <v>0.75374765341877759</v>
      </c>
      <c r="AD15" s="35">
        <f>AC15*((H!AD15/H!AC15)*(LC!AD15/LC!AC15))</f>
        <v>0.70135850862795479</v>
      </c>
    </row>
    <row r="16" spans="1:30" x14ac:dyDescent="0.2">
      <c r="A16" s="4">
        <v>14</v>
      </c>
      <c r="B16" s="6" t="s">
        <v>51</v>
      </c>
      <c r="C16" s="35">
        <f>D16/((H!D16/H!C16)*(LC!D16/LC!C16))</f>
        <v>3.873846321549594</v>
      </c>
      <c r="D16" s="35">
        <f>E16/((H!E16/H!D16)*(LC!E16/LC!D16))</f>
        <v>3.5760626652484051</v>
      </c>
      <c r="E16" s="35">
        <f>F16/((H!F16/H!E16)*(LC!F16/LC!E16))</f>
        <v>3.5523309337058504</v>
      </c>
      <c r="F16" s="35">
        <f>G16/((H!G16/H!F16)*(LC!G16/LC!F16))</f>
        <v>3.5115646864738301</v>
      </c>
      <c r="G16" s="35">
        <f>H16/((H!H16/H!G16)*(LC!H16/LC!G16))</f>
        <v>3.2894587533548707</v>
      </c>
      <c r="H16" s="35">
        <f>I16/((H!I16/H!H16)*(LC!I16/LC!H16))</f>
        <v>3.4551838813202922</v>
      </c>
      <c r="I16" s="35">
        <f>J16/((H!J16/H!I16)*(LC!J16/LC!I16))</f>
        <v>3.4282710114938526</v>
      </c>
      <c r="J16" s="35">
        <f>K16/((H!K16/H!J16)*(LC!K16/LC!J16))</f>
        <v>3.0506840493924194</v>
      </c>
      <c r="K16" s="35">
        <f>L16/((H!L16/H!K16)*(LC!L16/LC!K16))</f>
        <v>2.8896501598002748</v>
      </c>
      <c r="L16" s="35">
        <f>M16/((H!M16/H!L16)*(LC!M16/LC!L16))</f>
        <v>2.0846196430056976</v>
      </c>
      <c r="M16" s="35">
        <f>N16/((H!N16/H!M16)*(LC!N16/LC!M16))</f>
        <v>1.7644332854939595</v>
      </c>
      <c r="N16" s="35">
        <f>O16/((H!O16/H!N16)*(LC!O16/LC!N16))</f>
        <v>1.4904802826933636</v>
      </c>
      <c r="O16" s="35">
        <f>P16/((H!P16/H!O16)*(LC!P16/LC!O16))</f>
        <v>1.5178821514865806</v>
      </c>
      <c r="P16" s="35">
        <f>Q16/((H!Q16/H!P16)*(LC!Q16/LC!P16))</f>
        <v>1.2318422813502903</v>
      </c>
      <c r="Q16" s="35">
        <f>R16/((H!R16/H!Q16)*(LC!R16/LC!Q16))</f>
        <v>1.3013175053284036</v>
      </c>
      <c r="R16" s="35">
        <f>S16/((H!S16/H!R16)*(LC!S16/LC!R16))</f>
        <v>1.2491446712405327</v>
      </c>
      <c r="S16" s="35">
        <f>T16/((H!T16/H!S16)*(LC!T16/LC!S16))</f>
        <v>1.1349788068797644</v>
      </c>
      <c r="T16" s="35">
        <f>U16/((H!U16/H!T16)*(LC!U16/LC!T16))</f>
        <v>1.177448499113914</v>
      </c>
      <c r="U16" s="35">
        <f>V16/((H!V16/H!U16)*(LC!V16/LC!U16))</f>
        <v>1.3921560350842797</v>
      </c>
      <c r="V16" s="35">
        <f>W16/((H!W16/H!V16)*(LC!W16/LC!V16))</f>
        <v>1.3330743477825278</v>
      </c>
      <c r="W16" s="35">
        <f>X16/((H!X16/H!W16)*(LC!X16/LC!W16))</f>
        <v>0.97511689708495886</v>
      </c>
      <c r="X16" s="35">
        <v>1</v>
      </c>
      <c r="Y16" s="35">
        <f>X16*((H!Y16/H!X16)*(LC!Y16/LC!X16))</f>
        <v>0.98421781905520833</v>
      </c>
      <c r="Z16" s="35">
        <f>Y16*((H!Z16/H!Y16)*(LC!Z16/LC!Y16))</f>
        <v>0.96431850579261624</v>
      </c>
      <c r="AA16" s="35">
        <f>Z16*((H!AA16/H!Z16)*(LC!AA16/LC!Z16))</f>
        <v>1.024824748496473</v>
      </c>
      <c r="AB16" s="35">
        <f>AA16*((H!AB16/H!AA16)*(LC!AB16/LC!AA16))</f>
        <v>1.0272162236493556</v>
      </c>
      <c r="AC16" s="35">
        <f>AB16*((H!AC16/H!AB16)*(LC!AC16/LC!AB16))</f>
        <v>1.0237335473484255</v>
      </c>
      <c r="AD16" s="35">
        <f>AC16*((H!AD16/H!AC16)*(LC!AD16/LC!AC16))</f>
        <v>1.1230681406158409</v>
      </c>
    </row>
    <row r="17" spans="1:30" x14ac:dyDescent="0.2">
      <c r="A17" s="4">
        <v>15</v>
      </c>
      <c r="B17" s="6" t="s">
        <v>52</v>
      </c>
      <c r="C17" s="35">
        <f>D17/((H!D17/H!C17)*(LC!D17/LC!C17))</f>
        <v>1.9851658553107994</v>
      </c>
      <c r="D17" s="35">
        <f>E17/((H!E17/H!D17)*(LC!E17/LC!D17))</f>
        <v>1.9623639681508447</v>
      </c>
      <c r="E17" s="35">
        <f>F17/((H!F17/H!E17)*(LC!F17/LC!E17))</f>
        <v>1.9656724054455432</v>
      </c>
      <c r="F17" s="35">
        <f>G17/((H!G17/H!F17)*(LC!G17/LC!F17))</f>
        <v>1.9508009375344801</v>
      </c>
      <c r="G17" s="35">
        <f>H17/((H!H17/H!G17)*(LC!H17/LC!G17))</f>
        <v>1.8544289072210247</v>
      </c>
      <c r="H17" s="35">
        <f>I17/((H!I17/H!H17)*(LC!I17/LC!H17))</f>
        <v>1.8393674680815764</v>
      </c>
      <c r="I17" s="35">
        <f>J17/((H!J17/H!I17)*(LC!J17/LC!I17))</f>
        <v>1.7853508089513559</v>
      </c>
      <c r="J17" s="35">
        <f>K17/((H!K17/H!J17)*(LC!K17/LC!J17))</f>
        <v>1.7559052301088438</v>
      </c>
      <c r="K17" s="35">
        <f>L17/((H!L17/H!K17)*(LC!L17/LC!K17))</f>
        <v>1.6629094656892636</v>
      </c>
      <c r="L17" s="35">
        <f>M17/((H!M17/H!L17)*(LC!M17/LC!L17))</f>
        <v>1.6064645912743249</v>
      </c>
      <c r="M17" s="35">
        <f>N17/((H!N17/H!M17)*(LC!N17/LC!M17))</f>
        <v>1.5242041276372713</v>
      </c>
      <c r="N17" s="35">
        <f>O17/((H!O17/H!N17)*(LC!O17/LC!N17))</f>
        <v>1.4986892082922163</v>
      </c>
      <c r="O17" s="35">
        <f>P17/((H!P17/H!O17)*(LC!P17/LC!O17))</f>
        <v>1.5370819984019055</v>
      </c>
      <c r="P17" s="35">
        <f>Q17/((H!Q17/H!P17)*(LC!Q17/LC!P17))</f>
        <v>1.433544464862246</v>
      </c>
      <c r="Q17" s="35">
        <f>R17/((H!R17/H!Q17)*(LC!R17/LC!Q17))</f>
        <v>1.3362715765205</v>
      </c>
      <c r="R17" s="35">
        <f>S17/((H!S17/H!R17)*(LC!S17/LC!R17))</f>
        <v>1.1748148078172072</v>
      </c>
      <c r="S17" s="35">
        <f>T17/((H!T17/H!S17)*(LC!T17/LC!S17))</f>
        <v>1.137278800740823</v>
      </c>
      <c r="T17" s="35">
        <f>U17/((H!U17/H!T17)*(LC!U17/LC!T17))</f>
        <v>1.1604629127013126</v>
      </c>
      <c r="U17" s="35">
        <f>V17/((H!V17/H!U17)*(LC!V17/LC!U17))</f>
        <v>1.1430033884173691</v>
      </c>
      <c r="V17" s="35">
        <f>W17/((H!W17/H!V17)*(LC!W17/LC!V17))</f>
        <v>1.0260699844022743</v>
      </c>
      <c r="W17" s="35">
        <f>X17/((H!X17/H!W17)*(LC!X17/LC!W17))</f>
        <v>1.0105999977121456</v>
      </c>
      <c r="X17" s="35">
        <v>1</v>
      </c>
      <c r="Y17" s="35">
        <f>X17*((H!Y17/H!X17)*(LC!Y17/LC!X17))</f>
        <v>0.97959447041569681</v>
      </c>
      <c r="Z17" s="35">
        <f>Y17*((H!Z17/H!Y17)*(LC!Z17/LC!Y17))</f>
        <v>0.98870083866591385</v>
      </c>
      <c r="AA17" s="35">
        <f>Z17*((H!AA17/H!Z17)*(LC!AA17/LC!Z17))</f>
        <v>0.9647375414424868</v>
      </c>
      <c r="AB17" s="35">
        <f>AA17*((H!AB17/H!AA17)*(LC!AB17/LC!AA17))</f>
        <v>0.96704361592527277</v>
      </c>
      <c r="AC17" s="35">
        <f>AB17*((H!AC17/H!AB17)*(LC!AC17/LC!AB17))</f>
        <v>0.89717338405970815</v>
      </c>
      <c r="AD17" s="35">
        <f>AC17*((H!AD17/H!AC17)*(LC!AD17/LC!AC17))</f>
        <v>0.92728670255932499</v>
      </c>
    </row>
    <row r="18" spans="1:30" x14ac:dyDescent="0.2">
      <c r="A18" s="4">
        <v>16</v>
      </c>
      <c r="B18" s="6" t="s">
        <v>53</v>
      </c>
      <c r="C18" s="35">
        <f>D18/((H!D18/H!C18)*(LC!D18/LC!C18))</f>
        <v>1.2995305984149019</v>
      </c>
      <c r="D18" s="35">
        <f>E18/((H!E18/H!D18)*(LC!E18/LC!D18))</f>
        <v>1.2991187478698678</v>
      </c>
      <c r="E18" s="35">
        <f>F18/((H!F18/H!E18)*(LC!F18/LC!E18))</f>
        <v>1.3003270632837318</v>
      </c>
      <c r="F18" s="35">
        <f>G18/((H!G18/H!F18)*(LC!G18/LC!F18))</f>
        <v>1.2692613126721535</v>
      </c>
      <c r="G18" s="35">
        <f>H18/((H!H18/H!G18)*(LC!H18/LC!G18))</f>
        <v>1.2429021103707969</v>
      </c>
      <c r="H18" s="35">
        <f>I18/((H!I18/H!H18)*(LC!I18/LC!H18))</f>
        <v>1.2243668987601275</v>
      </c>
      <c r="I18" s="35">
        <f>J18/((H!J18/H!I18)*(LC!J18/LC!I18))</f>
        <v>1.2249282762171918</v>
      </c>
      <c r="J18" s="35">
        <f>K18/((H!K18/H!J18)*(LC!K18/LC!J18))</f>
        <v>1.1834341277127347</v>
      </c>
      <c r="K18" s="35">
        <f>L18/((H!L18/H!K18)*(LC!L18/LC!K18))</f>
        <v>1.1438163653721856</v>
      </c>
      <c r="L18" s="35">
        <f>M18/((H!M18/H!L18)*(LC!M18/LC!L18))</f>
        <v>1.1229191272152301</v>
      </c>
      <c r="M18" s="35">
        <f>N18/((H!N18/H!M18)*(LC!N18/LC!M18))</f>
        <v>1.1142465653411628</v>
      </c>
      <c r="N18" s="35">
        <f>O18/((H!O18/H!N18)*(LC!O18/LC!N18))</f>
        <v>1.1123244651037267</v>
      </c>
      <c r="O18" s="35">
        <f>P18/((H!P18/H!O18)*(LC!P18/LC!O18))</f>
        <v>1.1413489867978712</v>
      </c>
      <c r="P18" s="35">
        <f>Q18/((H!Q18/H!P18)*(LC!Q18/LC!P18))</f>
        <v>1.1051627154506565</v>
      </c>
      <c r="Q18" s="35">
        <f>R18/((H!R18/H!Q18)*(LC!R18/LC!Q18))</f>
        <v>1.0853839043993172</v>
      </c>
      <c r="R18" s="35">
        <f>S18/((H!S18/H!R18)*(LC!S18/LC!R18))</f>
        <v>0.99749740608158355</v>
      </c>
      <c r="S18" s="35">
        <f>T18/((H!T18/H!S18)*(LC!T18/LC!S18))</f>
        <v>1.0282194561900586</v>
      </c>
      <c r="T18" s="35">
        <f>U18/((H!U18/H!T18)*(LC!U18/LC!T18))</f>
        <v>1.0181033076137216</v>
      </c>
      <c r="U18" s="35">
        <f>V18/((H!V18/H!U18)*(LC!V18/LC!U18))</f>
        <v>1.0477497395867019</v>
      </c>
      <c r="V18" s="35">
        <f>W18/((H!W18/H!V18)*(LC!W18/LC!V18))</f>
        <v>0.99791170647601035</v>
      </c>
      <c r="W18" s="35">
        <f>X18/((H!X18/H!W18)*(LC!X18/LC!W18))</f>
        <v>1.0070388110279969</v>
      </c>
      <c r="X18" s="35">
        <v>1</v>
      </c>
      <c r="Y18" s="35">
        <f>X18*((H!Y18/H!X18)*(LC!Y18/LC!X18))</f>
        <v>1.0136046317700942</v>
      </c>
      <c r="Z18" s="35">
        <f>Y18*((H!Z18/H!Y18)*(LC!Z18/LC!Y18))</f>
        <v>1.0442908166728702</v>
      </c>
      <c r="AA18" s="35">
        <f>Z18*((H!AA18/H!Z18)*(LC!AA18/LC!Z18))</f>
        <v>1.0108311695124832</v>
      </c>
      <c r="AB18" s="35">
        <f>AA18*((H!AB18/H!AA18)*(LC!AB18/LC!AA18))</f>
        <v>1.0209880019414068</v>
      </c>
      <c r="AC18" s="35">
        <f>AB18*((H!AC18/H!AB18)*(LC!AC18/LC!AB18))</f>
        <v>0.91159443289724007</v>
      </c>
      <c r="AD18" s="35">
        <f>AC18*((H!AD18/H!AC18)*(LC!AD18/LC!AC18))</f>
        <v>0.94247990905718193</v>
      </c>
    </row>
    <row r="19" spans="1:30" x14ac:dyDescent="0.2">
      <c r="A19" s="4">
        <v>17</v>
      </c>
      <c r="B19" s="6" t="s">
        <v>54</v>
      </c>
      <c r="C19" s="35">
        <f>D19/((H!D19/H!C19)*(LC!D19/LC!C19))</f>
        <v>1.9273758716446328</v>
      </c>
      <c r="D19" s="35">
        <f>E19/((H!E19/H!D19)*(LC!E19/LC!D19))</f>
        <v>1.8521501791210515</v>
      </c>
      <c r="E19" s="35">
        <f>F19/((H!F19/H!E19)*(LC!F19/LC!E19))</f>
        <v>1.8522381511008037</v>
      </c>
      <c r="F19" s="35">
        <f>G19/((H!G19/H!F19)*(LC!G19/LC!F19))</f>
        <v>1.809317253484708</v>
      </c>
      <c r="G19" s="35">
        <f>H19/((H!H19/H!G19)*(LC!H19/LC!G19))</f>
        <v>1.7571383793465984</v>
      </c>
      <c r="H19" s="35">
        <f>I19/((H!I19/H!H19)*(LC!I19/LC!H19))</f>
        <v>1.7416605914419097</v>
      </c>
      <c r="I19" s="35">
        <f>J19/((H!J19/H!I19)*(LC!J19/LC!I19))</f>
        <v>1.7303592334455904</v>
      </c>
      <c r="J19" s="35">
        <f>K19/((H!K19/H!J19)*(LC!K19/LC!J19))</f>
        <v>1.793749748470773</v>
      </c>
      <c r="K19" s="35">
        <f>L19/((H!L19/H!K19)*(LC!L19/LC!K19))</f>
        <v>1.5463354526136142</v>
      </c>
      <c r="L19" s="35">
        <f>M19/((H!M19/H!L19)*(LC!M19/LC!L19))</f>
        <v>2.2949482125038965</v>
      </c>
      <c r="M19" s="35">
        <f>N19/((H!N19/H!M19)*(LC!N19/LC!M19))</f>
        <v>2.0464387626728193</v>
      </c>
      <c r="N19" s="35">
        <f>O19/((H!O19/H!N19)*(LC!O19/LC!N19))</f>
        <v>1.9204293159452186</v>
      </c>
      <c r="O19" s="35">
        <f>P19/((H!P19/H!O19)*(LC!P19/LC!O19))</f>
        <v>1.7696261123147279</v>
      </c>
      <c r="P19" s="35">
        <f>Q19/((H!Q19/H!P19)*(LC!Q19/LC!P19))</f>
        <v>1.6520162792321322</v>
      </c>
      <c r="Q19" s="35">
        <f>R19/((H!R19/H!Q19)*(LC!R19/LC!Q19))</f>
        <v>1.3109220957418199</v>
      </c>
      <c r="R19" s="35">
        <f>S19/((H!S19/H!R19)*(LC!S19/LC!R19))</f>
        <v>1.0373400114035771</v>
      </c>
      <c r="S19" s="35">
        <f>T19/((H!T19/H!S19)*(LC!T19/LC!S19))</f>
        <v>1.1264033924016088</v>
      </c>
      <c r="T19" s="35">
        <f>U19/((H!U19/H!T19)*(LC!U19/LC!T19))</f>
        <v>1.1930217147343147</v>
      </c>
      <c r="U19" s="35">
        <f>V19/((H!V19/H!U19)*(LC!V19/LC!U19))</f>
        <v>1.2502008026338074</v>
      </c>
      <c r="V19" s="35">
        <f>W19/((H!W19/H!V19)*(LC!W19/LC!V19))</f>
        <v>1.1388378386078741</v>
      </c>
      <c r="W19" s="35">
        <f>X19/((H!X19/H!W19)*(LC!X19/LC!W19))</f>
        <v>1.1181512333911343</v>
      </c>
      <c r="X19" s="35">
        <v>1</v>
      </c>
      <c r="Y19" s="35">
        <f>X19*((H!Y19/H!X19)*(LC!Y19/LC!X19))</f>
        <v>1.0147996264025012</v>
      </c>
      <c r="Z19" s="35">
        <f>Y19*((H!Z19/H!Y19)*(LC!Z19/LC!Y19))</f>
        <v>1.0369228872709728</v>
      </c>
      <c r="AA19" s="35">
        <f>Z19*((H!AA19/H!Z19)*(LC!AA19/LC!Z19))</f>
        <v>1.0106262837969493</v>
      </c>
      <c r="AB19" s="35">
        <f>AA19*((H!AB19/H!AA19)*(LC!AB19/LC!AA19))</f>
        <v>0.97361814052830253</v>
      </c>
      <c r="AC19" s="35">
        <f>AB19*((H!AC19/H!AB19)*(LC!AC19/LC!AB19))</f>
        <v>1.0751011497358527</v>
      </c>
      <c r="AD19" s="35">
        <f>AC19*((H!AD19/H!AC19)*(LC!AD19/LC!AC19))</f>
        <v>1.1568516921995589</v>
      </c>
    </row>
    <row r="20" spans="1:30" x14ac:dyDescent="0.2">
      <c r="A20" s="4">
        <v>18</v>
      </c>
      <c r="B20" s="6" t="s">
        <v>55</v>
      </c>
      <c r="C20" s="35">
        <f>D20/((H!D20/H!C20)*(LC!D20/LC!C20))</f>
        <v>1.276435775683515</v>
      </c>
      <c r="D20" s="35">
        <f>E20/((H!E20/H!D20)*(LC!E20/LC!D20))</f>
        <v>1.2598101767576058</v>
      </c>
      <c r="E20" s="35">
        <f>F20/((H!F20/H!E20)*(LC!F20/LC!E20))</f>
        <v>1.2020672312572005</v>
      </c>
      <c r="F20" s="35">
        <f>G20/((H!G20/H!F20)*(LC!G20/LC!F20))</f>
        <v>1.1824354518417277</v>
      </c>
      <c r="G20" s="35">
        <f>H20/((H!H20/H!G20)*(LC!H20/LC!G20))</f>
        <v>1.2010630170887135</v>
      </c>
      <c r="H20" s="35">
        <f>I20/((H!I20/H!H20)*(LC!I20/LC!H20))</f>
        <v>1.1949084641626524</v>
      </c>
      <c r="I20" s="35">
        <f>J20/((H!J20/H!I20)*(LC!J20/LC!I20))</f>
        <v>1.1793280321301494</v>
      </c>
      <c r="J20" s="35">
        <f>K20/((H!K20/H!J20)*(LC!K20/LC!J20))</f>
        <v>1.2042574265340118</v>
      </c>
      <c r="K20" s="35">
        <f>L20/((H!L20/H!K20)*(LC!L20/LC!K20))</f>
        <v>1.198575122415654</v>
      </c>
      <c r="L20" s="35">
        <f>M20/((H!M20/H!L20)*(LC!M20/LC!L20))</f>
        <v>1.157594487861249</v>
      </c>
      <c r="M20" s="35">
        <f>N20/((H!N20/H!M20)*(LC!N20/LC!M20))</f>
        <v>1.1781482079784704</v>
      </c>
      <c r="N20" s="35">
        <f>O20/((H!O20/H!N20)*(LC!O20/LC!N20))</f>
        <v>1.1389279421466019</v>
      </c>
      <c r="O20" s="35">
        <f>P20/((H!P20/H!O20)*(LC!P20/LC!O20))</f>
        <v>1.1531431807721801</v>
      </c>
      <c r="P20" s="35">
        <f>Q20/((H!Q20/H!P20)*(LC!Q20/LC!P20))</f>
        <v>1.2119331596682705</v>
      </c>
      <c r="Q20" s="35">
        <f>R20/((H!R20/H!Q20)*(LC!R20/LC!Q20))</f>
        <v>1.2633847571820915</v>
      </c>
      <c r="R20" s="35">
        <f>S20/((H!S20/H!R20)*(LC!S20/LC!R20))</f>
        <v>1.1931987210970552</v>
      </c>
      <c r="S20" s="35">
        <f>T20/((H!T20/H!S20)*(LC!T20/LC!S20))</f>
        <v>1.2011464921719286</v>
      </c>
      <c r="T20" s="35">
        <f>U20/((H!U20/H!T20)*(LC!U20/LC!T20))</f>
        <v>1.3128589407702091</v>
      </c>
      <c r="U20" s="35">
        <f>V20/((H!V20/H!U20)*(LC!V20/LC!U20))</f>
        <v>1.1999034383983793</v>
      </c>
      <c r="V20" s="35">
        <f>W20/((H!W20/H!V20)*(LC!W20/LC!V20))</f>
        <v>1.0524364299290088</v>
      </c>
      <c r="W20" s="35">
        <f>X20/((H!X20/H!W20)*(LC!X20/LC!W20))</f>
        <v>0.99924082856343277</v>
      </c>
      <c r="X20" s="35">
        <v>1</v>
      </c>
      <c r="Y20" s="35">
        <f>X20*((H!Y20/H!X20)*(LC!Y20/LC!X20))</f>
        <v>1.0844788882668845</v>
      </c>
      <c r="Z20" s="35">
        <f>Y20*((H!Z20/H!Y20)*(LC!Z20/LC!Y20))</f>
        <v>1.1404867105249588</v>
      </c>
      <c r="AA20" s="35">
        <f>Z20*((H!AA20/H!Z20)*(LC!AA20/LC!Z20))</f>
        <v>1.1456803279966892</v>
      </c>
      <c r="AB20" s="35">
        <f>AA20*((H!AB20/H!AA20)*(LC!AB20/LC!AA20))</f>
        <v>1.1423219286530546</v>
      </c>
      <c r="AC20" s="35">
        <f>AB20*((H!AC20/H!AB20)*(LC!AC20/LC!AB20))</f>
        <v>1.1451816481115584</v>
      </c>
      <c r="AD20" s="35">
        <f>AC20*((H!AD20/H!AC20)*(LC!AD20/LC!AC20))</f>
        <v>1.1249161336867191</v>
      </c>
    </row>
    <row r="21" spans="1:30" x14ac:dyDescent="0.2">
      <c r="A21" s="4">
        <v>19</v>
      </c>
      <c r="B21" s="6" t="s">
        <v>56</v>
      </c>
      <c r="C21" s="35">
        <f>D21/((H!D21/H!C21)*(LC!D21/LC!C21))</f>
        <v>0.49105710768026239</v>
      </c>
      <c r="D21" s="35">
        <f>E21/((H!E21/H!D21)*(LC!E21/LC!D21))</f>
        <v>0.45329426368467635</v>
      </c>
      <c r="E21" s="35">
        <f>F21/((H!F21/H!E21)*(LC!F21/LC!E21))</f>
        <v>0.51252685803708031</v>
      </c>
      <c r="F21" s="35">
        <f>G21/((H!G21/H!F21)*(LC!G21/LC!F21))</f>
        <v>0.41662944037978633</v>
      </c>
      <c r="G21" s="35">
        <f>H21/((H!H21/H!G21)*(LC!H21/LC!G21))</f>
        <v>0.50134693709931599</v>
      </c>
      <c r="H21" s="35">
        <f>I21/((H!I21/H!H21)*(LC!I21/LC!H21))</f>
        <v>0.65321912003437688</v>
      </c>
      <c r="I21" s="35">
        <f>J21/((H!J21/H!I21)*(LC!J21/LC!I21))</f>
        <v>0.54773816930084196</v>
      </c>
      <c r="J21" s="35">
        <f>K21/((H!K21/H!J21)*(LC!K21/LC!J21))</f>
        <v>0.73523156038363791</v>
      </c>
      <c r="K21" s="35">
        <f>L21/((H!L21/H!K21)*(LC!L21/LC!K21))</f>
        <v>0.77771699753070545</v>
      </c>
      <c r="L21" s="35">
        <f>M21/((H!M21/H!L21)*(LC!M21/LC!L21))</f>
        <v>0.58080168184585657</v>
      </c>
      <c r="M21" s="35">
        <f>N21/((H!N21/H!M21)*(LC!N21/LC!M21))</f>
        <v>0.70356466886570246</v>
      </c>
      <c r="N21" s="35">
        <f>O21/((H!O21/H!N21)*(LC!O21/LC!N21))</f>
        <v>0.76505736759283494</v>
      </c>
      <c r="O21" s="35">
        <f>P21/((H!P21/H!O21)*(LC!P21/LC!O21))</f>
        <v>1.1316864460328406</v>
      </c>
      <c r="P21" s="35">
        <f>Q21/((H!Q21/H!P21)*(LC!Q21/LC!P21))</f>
        <v>1.0289778665296898</v>
      </c>
      <c r="Q21" s="35">
        <f>R21/((H!R21/H!Q21)*(LC!R21/LC!Q21))</f>
        <v>0.81602930319203903</v>
      </c>
      <c r="R21" s="35">
        <f>S21/((H!S21/H!R21)*(LC!S21/LC!R21))</f>
        <v>0.54807351485410927</v>
      </c>
      <c r="S21" s="35">
        <f>T21/((H!T21/H!S21)*(LC!T21/LC!S21))</f>
        <v>0.84199928775060318</v>
      </c>
      <c r="T21" s="35">
        <f>U21/((H!U21/H!T21)*(LC!U21/LC!T21))</f>
        <v>1.1565500774191739</v>
      </c>
      <c r="U21" s="35">
        <f>V21/((H!V21/H!U21)*(LC!V21/LC!U21))</f>
        <v>1.0813199684918722</v>
      </c>
      <c r="V21" s="35">
        <f>W21/((H!W21/H!V21)*(LC!W21/LC!V21))</f>
        <v>1.1788074686590497</v>
      </c>
      <c r="W21" s="35">
        <f>X21/((H!X21/H!W21)*(LC!X21/LC!W21))</f>
        <v>1.0479363428345587</v>
      </c>
      <c r="X21" s="35">
        <v>1</v>
      </c>
      <c r="Y21" s="35">
        <f>X21*((H!Y21/H!X21)*(LC!Y21/LC!X21))</f>
        <v>1.0274749716176856</v>
      </c>
      <c r="Z21" s="35">
        <f>Y21*((H!Z21/H!Y21)*(LC!Z21/LC!Y21))</f>
        <v>0.96504223139781597</v>
      </c>
      <c r="AA21" s="35">
        <f>Z21*((H!AA21/H!Z21)*(LC!AA21/LC!Z21))</f>
        <v>0.89124355237140118</v>
      </c>
      <c r="AB21" s="35">
        <f>AA21*((H!AB21/H!AA21)*(LC!AB21/LC!AA21))</f>
        <v>0.9202161380317182</v>
      </c>
      <c r="AC21" s="35">
        <f>AB21*((H!AC21/H!AB21)*(LC!AC21/LC!AB21))</f>
        <v>0.98952434905744802</v>
      </c>
      <c r="AD21" s="35">
        <f>AC21*((H!AD21/H!AC21)*(LC!AD21/LC!AC21))</f>
        <v>1.0318972152040828</v>
      </c>
    </row>
    <row r="22" spans="1:30" x14ac:dyDescent="0.2">
      <c r="A22" s="4">
        <v>20</v>
      </c>
      <c r="B22" s="6" t="s">
        <v>57</v>
      </c>
      <c r="C22" s="35">
        <f>D22/((H!D22/H!C22)*(LC!D22/LC!C22))</f>
        <v>1.1709575317261054</v>
      </c>
      <c r="D22" s="35">
        <f>E22/((H!E22/H!D22)*(LC!E22/LC!D22))</f>
        <v>1.1138500366179724</v>
      </c>
      <c r="E22" s="35">
        <f>F22/((H!F22/H!E22)*(LC!F22/LC!E22))</f>
        <v>1.1171744957927046</v>
      </c>
      <c r="F22" s="35">
        <f>G22/((H!G22/H!F22)*(LC!G22/LC!F22))</f>
        <v>1.1538888035195969</v>
      </c>
      <c r="G22" s="35">
        <f>H22/((H!H22/H!G22)*(LC!H22/LC!G22))</f>
        <v>1.1226361466454331</v>
      </c>
      <c r="H22" s="35">
        <f>I22/((H!I22/H!H22)*(LC!I22/LC!H22))</f>
        <v>1.1211534337457587</v>
      </c>
      <c r="I22" s="35">
        <f>J22/((H!J22/H!I22)*(LC!J22/LC!I22))</f>
        <v>1.1191643110596607</v>
      </c>
      <c r="J22" s="35">
        <f>K22/((H!K22/H!J22)*(LC!K22/LC!J22))</f>
        <v>1.0819537690131165</v>
      </c>
      <c r="K22" s="35">
        <f>L22/((H!L22/H!K22)*(LC!L22/LC!K22))</f>
        <v>1.0165239473434462</v>
      </c>
      <c r="L22" s="35">
        <f>M22/((H!M22/H!L22)*(LC!M22/LC!L22))</f>
        <v>1.0073610204920067</v>
      </c>
      <c r="M22" s="35">
        <f>N22/((H!N22/H!M22)*(LC!N22/LC!M22))</f>
        <v>0.97269522139233866</v>
      </c>
      <c r="N22" s="35">
        <f>O22/((H!O22/H!N22)*(LC!O22/LC!N22))</f>
        <v>1.0050685786206899</v>
      </c>
      <c r="O22" s="35">
        <f>P22/((H!P22/H!O22)*(LC!P22/LC!O22))</f>
        <v>1.0241909418591513</v>
      </c>
      <c r="P22" s="35">
        <f>Q22/((H!Q22/H!P22)*(LC!Q22/LC!P22))</f>
        <v>1.0137469806937864</v>
      </c>
      <c r="Q22" s="35">
        <f>R22/((H!R22/H!Q22)*(LC!R22/LC!Q22))</f>
        <v>1.0180577945242286</v>
      </c>
      <c r="R22" s="35">
        <f>S22/((H!S22/H!R22)*(LC!S22/LC!R22))</f>
        <v>0.94380651906222313</v>
      </c>
      <c r="S22" s="35">
        <f>T22/((H!T22/H!S22)*(LC!T22/LC!S22))</f>
        <v>0.97034244410789205</v>
      </c>
      <c r="T22" s="35">
        <f>U22/((H!U22/H!T22)*(LC!U22/LC!T22))</f>
        <v>0.93604071667067446</v>
      </c>
      <c r="U22" s="35">
        <f>V22/((H!V22/H!U22)*(LC!V22/LC!U22))</f>
        <v>1.0221174052090238</v>
      </c>
      <c r="V22" s="35">
        <f>W22/((H!W22/H!V22)*(LC!W22/LC!V22))</f>
        <v>0.94810149444264769</v>
      </c>
      <c r="W22" s="35">
        <f>X22/((H!X22/H!W22)*(LC!X22/LC!W22))</f>
        <v>0.95857882302992514</v>
      </c>
      <c r="X22" s="35">
        <v>1</v>
      </c>
      <c r="Y22" s="35">
        <f>X22*((H!Y22/H!X22)*(LC!Y22/LC!X22))</f>
        <v>1.0318802274440793</v>
      </c>
      <c r="Z22" s="35">
        <f>Y22*((H!Z22/H!Y22)*(LC!Z22/LC!Y22))</f>
        <v>1.0292054117873202</v>
      </c>
      <c r="AA22" s="35">
        <f>Z22*((H!AA22/H!Z22)*(LC!AA22/LC!Z22))</f>
        <v>1.0489511593276906</v>
      </c>
      <c r="AB22" s="35">
        <f>AA22*((H!AB22/H!AA22)*(LC!AB22/LC!AA22))</f>
        <v>1.0328921188861273</v>
      </c>
      <c r="AC22" s="35">
        <f>AB22*((H!AC22/H!AB22)*(LC!AC22/LC!AB22))</f>
        <v>1.0457380432184291</v>
      </c>
      <c r="AD22" s="35">
        <f>AC22*((H!AD22/H!AC22)*(LC!AD22/LC!AC22))</f>
        <v>1.0478973203095105</v>
      </c>
    </row>
    <row r="23" spans="1:30" x14ac:dyDescent="0.2">
      <c r="A23" s="4">
        <v>21</v>
      </c>
      <c r="B23" s="6" t="s">
        <v>58</v>
      </c>
      <c r="C23" s="35">
        <f>D23/((H!D23/H!C23)*(LC!D23/LC!C23))</f>
        <v>1.0302766843862612</v>
      </c>
      <c r="D23" s="35">
        <f>E23/((H!E23/H!D23)*(LC!E23/LC!D23))</f>
        <v>1.0162308634773163</v>
      </c>
      <c r="E23" s="35">
        <f>F23/((H!F23/H!E23)*(LC!F23/LC!E23))</f>
        <v>1.0375586893101016</v>
      </c>
      <c r="F23" s="35">
        <f>G23/((H!G23/H!F23)*(LC!G23/LC!F23))</f>
        <v>1.0374793575481562</v>
      </c>
      <c r="G23" s="35">
        <f>H23/((H!H23/H!G23)*(LC!H23/LC!G23))</f>
        <v>1.0101570463311216</v>
      </c>
      <c r="H23" s="35">
        <f>I23/((H!I23/H!H23)*(LC!I23/LC!H23))</f>
        <v>1.0469685211637751</v>
      </c>
      <c r="I23" s="35">
        <f>J23/((H!J23/H!I23)*(LC!J23/LC!I23))</f>
        <v>1.0673311741469422</v>
      </c>
      <c r="J23" s="35">
        <f>K23/((H!K23/H!J23)*(LC!K23/LC!J23))</f>
        <v>1.0851872304412358</v>
      </c>
      <c r="K23" s="35">
        <f>L23/((H!L23/H!K23)*(LC!L23/LC!K23))</f>
        <v>1.0877369225414217</v>
      </c>
      <c r="L23" s="35">
        <f>M23/((H!M23/H!L23)*(LC!M23/LC!L23))</f>
        <v>1.0474133942311181</v>
      </c>
      <c r="M23" s="35">
        <f>N23/((H!N23/H!M23)*(LC!N23/LC!M23))</f>
        <v>1.0726664596729969</v>
      </c>
      <c r="N23" s="35">
        <f>O23/((H!O23/H!N23)*(LC!O23/LC!N23))</f>
        <v>1.0860889605438162</v>
      </c>
      <c r="O23" s="35">
        <f>P23/((H!P23/H!O23)*(LC!P23/LC!O23))</f>
        <v>1.1157699302561503</v>
      </c>
      <c r="P23" s="35">
        <f>Q23/((H!Q23/H!P23)*(LC!Q23/LC!P23))</f>
        <v>1.0297067515474576</v>
      </c>
      <c r="Q23" s="35">
        <f>R23/((H!R23/H!Q23)*(LC!R23/LC!Q23))</f>
        <v>0.98860681405995332</v>
      </c>
      <c r="R23" s="35">
        <f>S23/((H!S23/H!R23)*(LC!S23/LC!R23))</f>
        <v>0.92283210788265224</v>
      </c>
      <c r="S23" s="35">
        <f>T23/((H!T23/H!S23)*(LC!T23/LC!S23))</f>
        <v>0.99059628189430715</v>
      </c>
      <c r="T23" s="35">
        <f>U23/((H!U23/H!T23)*(LC!U23/LC!T23))</f>
        <v>0.97136364597064295</v>
      </c>
      <c r="U23" s="35">
        <f>V23/((H!V23/H!U23)*(LC!V23/LC!U23))</f>
        <v>1.050920905603085</v>
      </c>
      <c r="V23" s="35">
        <f>W23/((H!W23/H!V23)*(LC!W23/LC!V23))</f>
        <v>0.98064719932178968</v>
      </c>
      <c r="W23" s="35">
        <f>X23/((H!X23/H!W23)*(LC!X23/LC!W23))</f>
        <v>0.99804084493924172</v>
      </c>
      <c r="X23" s="35">
        <v>1</v>
      </c>
      <c r="Y23" s="35">
        <f>X23*((H!Y23/H!X23)*(LC!Y23/LC!X23))</f>
        <v>1.0557579159935189</v>
      </c>
      <c r="Z23" s="35">
        <f>Y23*((H!Z23/H!Y23)*(LC!Z23/LC!Y23))</f>
        <v>1.051325433777484</v>
      </c>
      <c r="AA23" s="35">
        <f>Z23*((H!AA23/H!Z23)*(LC!AA23/LC!Z23))</f>
        <v>1.0315564064519156</v>
      </c>
      <c r="AB23" s="35">
        <f>AA23*((H!AB23/H!AA23)*(LC!AB23/LC!AA23))</f>
        <v>1.0261986238354317</v>
      </c>
      <c r="AC23" s="35">
        <f>AB23*((H!AC23/H!AB23)*(LC!AC23/LC!AB23))</f>
        <v>1.0355205960493656</v>
      </c>
      <c r="AD23" s="35">
        <f>AC23*((H!AD23/H!AC23)*(LC!AD23/LC!AC23))</f>
        <v>1.0308321379561383</v>
      </c>
    </row>
    <row r="24" spans="1:30" x14ac:dyDescent="0.2">
      <c r="A24" s="4">
        <v>22</v>
      </c>
      <c r="B24" s="6" t="s">
        <v>59</v>
      </c>
      <c r="C24" s="35">
        <f>D24/((H!D24/H!C24)*(LC!D24/LC!C24))</f>
        <v>1.1109041803466857</v>
      </c>
      <c r="D24" s="35">
        <f>E24/((H!E24/H!D24)*(LC!E24/LC!D24))</f>
        <v>1.093331398381026</v>
      </c>
      <c r="E24" s="35">
        <f>F24/((H!F24/H!E24)*(LC!F24/LC!E24))</f>
        <v>1.1063570876521409</v>
      </c>
      <c r="F24" s="35">
        <f>G24/((H!G24/H!F24)*(LC!G24/LC!F24))</f>
        <v>1.0966820815467495</v>
      </c>
      <c r="G24" s="35">
        <f>H24/((H!H24/H!G24)*(LC!H24/LC!G24))</f>
        <v>1.0593555380735735</v>
      </c>
      <c r="H24" s="35">
        <f>I24/((H!I24/H!H24)*(LC!I24/LC!H24))</f>
        <v>1.0525327708055587</v>
      </c>
      <c r="I24" s="35">
        <f>J24/((H!J24/H!I24)*(LC!J24/LC!I24))</f>
        <v>1.0782260726630948</v>
      </c>
      <c r="J24" s="35">
        <f>K24/((H!K24/H!J24)*(LC!K24/LC!J24))</f>
        <v>1.080807013032179</v>
      </c>
      <c r="K24" s="35">
        <f>L24/((H!L24/H!K24)*(LC!L24/LC!K24))</f>
        <v>1.0832014928643579</v>
      </c>
      <c r="L24" s="35">
        <f>M24/((H!M24/H!L24)*(LC!M24/LC!L24))</f>
        <v>1.0845426233067701</v>
      </c>
      <c r="M24" s="35">
        <f>N24/((H!N24/H!M24)*(LC!N24/LC!M24))</f>
        <v>1.1357870099462541</v>
      </c>
      <c r="N24" s="35">
        <f>O24/((H!O24/H!N24)*(LC!O24/LC!N24))</f>
        <v>1.2099030785994678</v>
      </c>
      <c r="O24" s="35">
        <f>P24/((H!P24/H!O24)*(LC!P24/LC!O24))</f>
        <v>1.2490832836433134</v>
      </c>
      <c r="P24" s="35">
        <f>Q24/((H!Q24/H!P24)*(LC!Q24/LC!P24))</f>
        <v>1.1992598578105305</v>
      </c>
      <c r="Q24" s="35">
        <f>R24/((H!R24/H!Q24)*(LC!R24/LC!Q24))</f>
        <v>1.128769828550702</v>
      </c>
      <c r="R24" s="35">
        <f>S24/((H!S24/H!R24)*(LC!S24/LC!R24))</f>
        <v>1.0053546871476833</v>
      </c>
      <c r="S24" s="35">
        <f>T24/((H!T24/H!S24)*(LC!T24/LC!S24))</f>
        <v>1.0723528217798106</v>
      </c>
      <c r="T24" s="35">
        <f>U24/((H!U24/H!T24)*(LC!U24/LC!T24))</f>
        <v>1.0722637255367828</v>
      </c>
      <c r="U24" s="35">
        <f>V24/((H!V24/H!U24)*(LC!V24/LC!U24))</f>
        <v>1.0781378305563603</v>
      </c>
      <c r="V24" s="35">
        <f>W24/((H!W24/H!V24)*(LC!W24/LC!V24))</f>
        <v>0.98945297144552602</v>
      </c>
      <c r="W24" s="35">
        <f>X24/((H!X24/H!W24)*(LC!X24/LC!W24))</f>
        <v>0.9801839298867373</v>
      </c>
      <c r="X24" s="35">
        <v>1</v>
      </c>
      <c r="Y24" s="35">
        <f>X24*((H!Y24/H!X24)*(LC!Y24/LC!X24))</f>
        <v>1.0886807158013354</v>
      </c>
      <c r="Z24" s="35">
        <f>Y24*((H!Z24/H!Y24)*(LC!Z24/LC!Y24))</f>
        <v>1.1510314385710265</v>
      </c>
      <c r="AA24" s="35">
        <f>Z24*((H!AA24/H!Z24)*(LC!AA24/LC!Z24))</f>
        <v>1.1442309617166497</v>
      </c>
      <c r="AB24" s="35">
        <f>AA24*((H!AB24/H!AA24)*(LC!AB24/LC!AA24))</f>
        <v>1.130195520045437</v>
      </c>
      <c r="AC24" s="35">
        <f>AB24*((H!AC24/H!AB24)*(LC!AC24/LC!AB24))</f>
        <v>1.1346295393033983</v>
      </c>
      <c r="AD24" s="35">
        <f>AC24*((H!AD24/H!AC24)*(LC!AD24/LC!AC24))</f>
        <v>1.1395309345266413</v>
      </c>
    </row>
    <row r="25" spans="1:30" x14ac:dyDescent="0.2">
      <c r="A25" s="4">
        <v>23</v>
      </c>
      <c r="B25" s="6" t="s">
        <v>60</v>
      </c>
      <c r="C25" s="35">
        <f>D25/((H!D25/H!C25)*(LC!D25/LC!C25))</f>
        <v>1.5950186561975606</v>
      </c>
      <c r="D25" s="35">
        <f>E25/((H!E25/H!D25)*(LC!E25/LC!D25))</f>
        <v>1.524564114852913</v>
      </c>
      <c r="E25" s="35">
        <f>F25/((H!F25/H!E25)*(LC!F25/LC!E25))</f>
        <v>1.5133245494873278</v>
      </c>
      <c r="F25" s="35">
        <f>G25/((H!G25/H!F25)*(LC!G25/LC!F25))</f>
        <v>1.4665196724152973</v>
      </c>
      <c r="G25" s="35">
        <f>H25/((H!H25/H!G25)*(LC!H25/LC!G25))</f>
        <v>1.3543916240219689</v>
      </c>
      <c r="H25" s="35">
        <f>I25/((H!I25/H!H25)*(LC!I25/LC!H25))</f>
        <v>1.2584727505095821</v>
      </c>
      <c r="I25" s="35">
        <f>J25/((H!J25/H!I25)*(LC!J25/LC!I25))</f>
        <v>1.1711650114168679</v>
      </c>
      <c r="J25" s="35">
        <f>K25/((H!K25/H!J25)*(LC!K25/LC!J25))</f>
        <v>1.1414491954690371</v>
      </c>
      <c r="K25" s="35">
        <f>L25/((H!L25/H!K25)*(LC!L25/LC!K25))</f>
        <v>1.1241360197480044</v>
      </c>
      <c r="L25" s="35">
        <f>M25/((H!M25/H!L25)*(LC!M25/LC!L25))</f>
        <v>1.172758514133877</v>
      </c>
      <c r="M25" s="35">
        <f>N25/((H!N25/H!M25)*(LC!N25/LC!M25))</f>
        <v>1.1512350895495795</v>
      </c>
      <c r="N25" s="35">
        <f>O25/((H!O25/H!N25)*(LC!O25/LC!N25))</f>
        <v>1.180910837213569</v>
      </c>
      <c r="O25" s="35">
        <f>P25/((H!P25/H!O25)*(LC!P25/LC!O25))</f>
        <v>1.2307427946710716</v>
      </c>
      <c r="P25" s="35">
        <f>Q25/((H!Q25/H!P25)*(LC!Q25/LC!P25))</f>
        <v>1.1827100103862911</v>
      </c>
      <c r="Q25" s="35">
        <f>R25/((H!R25/H!Q25)*(LC!R25/LC!Q25))</f>
        <v>1.1675845221504719</v>
      </c>
      <c r="R25" s="35">
        <f>S25/((H!S25/H!R25)*(LC!S25/LC!R25))</f>
        <v>1.0751986482294413</v>
      </c>
      <c r="S25" s="35">
        <f>T25/((H!T25/H!S25)*(LC!T25/LC!S25))</f>
        <v>1.1530354347698419</v>
      </c>
      <c r="T25" s="35">
        <f>U25/((H!U25/H!T25)*(LC!U25/LC!T25))</f>
        <v>1.1737788917575696</v>
      </c>
      <c r="U25" s="35">
        <f>V25/((H!V25/H!U25)*(LC!V25/LC!U25))</f>
        <v>1.1441714159773448</v>
      </c>
      <c r="V25" s="35">
        <f>W25/((H!W25/H!V25)*(LC!W25/LC!V25))</f>
        <v>1.0404688265299464</v>
      </c>
      <c r="W25" s="35">
        <f>X25/((H!X25/H!W25)*(LC!X25/LC!W25))</f>
        <v>1.034468918269899</v>
      </c>
      <c r="X25" s="35">
        <v>1</v>
      </c>
      <c r="Y25" s="35">
        <f>X25*((H!Y25/H!X25)*(LC!Y25/LC!X25))</f>
        <v>1.0544119251525512</v>
      </c>
      <c r="Z25" s="35">
        <f>Y25*((H!Z25/H!Y25)*(LC!Z25/LC!Y25))</f>
        <v>1.0341339845349624</v>
      </c>
      <c r="AA25" s="35">
        <f>Z25*((H!AA25/H!Z25)*(LC!AA25/LC!Z25))</f>
        <v>1.0503302052101704</v>
      </c>
      <c r="AB25" s="35">
        <f>AA25*((H!AB25/H!AA25)*(LC!AB25/LC!AA25))</f>
        <v>1.0626966527425503</v>
      </c>
      <c r="AC25" s="35">
        <f>AB25*((H!AC25/H!AB25)*(LC!AC25/LC!AB25))</f>
        <v>1.0947858962231958</v>
      </c>
      <c r="AD25" s="35">
        <f>AC25*((H!AD25/H!AC25)*(LC!AD25/LC!AC25))</f>
        <v>1.2056894500193542</v>
      </c>
    </row>
    <row r="26" spans="1:30" x14ac:dyDescent="0.2">
      <c r="A26" s="4">
        <v>24</v>
      </c>
      <c r="B26" s="6" t="s">
        <v>61</v>
      </c>
      <c r="C26" s="35">
        <f>D26/((H!D26/H!C26)*(LC!D26/LC!C26))</f>
        <v>1.2301373058165617</v>
      </c>
      <c r="D26" s="35">
        <f>E26/((H!E26/H!D26)*(LC!E26/LC!D26))</f>
        <v>1.1965175095614895</v>
      </c>
      <c r="E26" s="35">
        <f>F26/((H!F26/H!E26)*(LC!F26/LC!E26))</f>
        <v>1.1999010058983965</v>
      </c>
      <c r="F26" s="35">
        <f>G26/((H!G26/H!F26)*(LC!G26/LC!F26))</f>
        <v>1.2481206123200781</v>
      </c>
      <c r="G26" s="35">
        <f>H26/((H!H26/H!G26)*(LC!H26/LC!G26))</f>
        <v>1.3699001367879196</v>
      </c>
      <c r="H26" s="35">
        <f>I26/((H!I26/H!H26)*(LC!I26/LC!H26))</f>
        <v>1.3967022988359299</v>
      </c>
      <c r="I26" s="35">
        <f>J26/((H!J26/H!I26)*(LC!J26/LC!I26))</f>
        <v>1.4594202812671482</v>
      </c>
      <c r="J26" s="35">
        <f>K26/((H!K26/H!J26)*(LC!K26/LC!J26))</f>
        <v>1.4262056652483224</v>
      </c>
      <c r="K26" s="35">
        <f>L26/((H!L26/H!K26)*(LC!L26/LC!K26))</f>
        <v>1.34359730505341</v>
      </c>
      <c r="L26" s="35">
        <f>M26/((H!M26/H!L26)*(LC!M26/LC!L26))</f>
        <v>1.2416217015147282</v>
      </c>
      <c r="M26" s="35">
        <f>N26/((H!N26/H!M26)*(LC!N26/LC!M26))</f>
        <v>1.1726293835591013</v>
      </c>
      <c r="N26" s="35">
        <f>O26/((H!O26/H!N26)*(LC!O26/LC!N26))</f>
        <v>1.0901971741119525</v>
      </c>
      <c r="O26" s="35">
        <f>P26/((H!P26/H!O26)*(LC!P26/LC!O26))</f>
        <v>1.0301489885016177</v>
      </c>
      <c r="P26" s="35">
        <f>Q26/((H!Q26/H!P26)*(LC!Q26/LC!P26))</f>
        <v>0.92200647472349917</v>
      </c>
      <c r="Q26" s="35">
        <f>R26/((H!R26/H!Q26)*(LC!R26/LC!Q26))</f>
        <v>0.84017541525878048</v>
      </c>
      <c r="R26" s="35">
        <f>S26/((H!S26/H!R26)*(LC!S26/LC!R26))</f>
        <v>0.76191679602712747</v>
      </c>
      <c r="S26" s="35">
        <f>T26/((H!T26/H!S26)*(LC!T26/LC!S26))</f>
        <v>0.88112558984678646</v>
      </c>
      <c r="T26" s="35">
        <f>U26/((H!U26/H!T26)*(LC!U26/LC!T26))</f>
        <v>1.0703028410900026</v>
      </c>
      <c r="U26" s="35">
        <f>V26/((H!V26/H!U26)*(LC!V26/LC!U26))</f>
        <v>1.0265777224005277</v>
      </c>
      <c r="V26" s="35">
        <f>W26/((H!W26/H!V26)*(LC!W26/LC!V26))</f>
        <v>0.9842110772117757</v>
      </c>
      <c r="W26" s="35">
        <f>X26/((H!X26/H!W26)*(LC!X26/LC!W26))</f>
        <v>1.0615729719661171</v>
      </c>
      <c r="X26" s="35">
        <v>1</v>
      </c>
      <c r="Y26" s="35">
        <f>X26*((H!Y26/H!X26)*(LC!Y26/LC!X26))</f>
        <v>1.1152017798961775</v>
      </c>
      <c r="Z26" s="35">
        <f>Y26*((H!Z26/H!Y26)*(LC!Z26/LC!Y26))</f>
        <v>1.2025796696703603</v>
      </c>
      <c r="AA26" s="35">
        <f>Z26*((H!AA26/H!Z26)*(LC!AA26/LC!Z26))</f>
        <v>1.1790238416413583</v>
      </c>
      <c r="AB26" s="35">
        <f>AA26*((H!AB26/H!AA26)*(LC!AB26/LC!AA26))</f>
        <v>1.1729083695813787</v>
      </c>
      <c r="AC26" s="35">
        <f>AB26*((H!AC26/H!AB26)*(LC!AC26/LC!AB26))</f>
        <v>1.1798437460472255</v>
      </c>
      <c r="AD26" s="35">
        <f>AC26*((H!AD26/H!AC26)*(LC!AD26/LC!AC26))</f>
        <v>1.2119505799680304</v>
      </c>
    </row>
    <row r="27" spans="1:30" x14ac:dyDescent="0.2">
      <c r="A27" s="4">
        <v>25</v>
      </c>
      <c r="B27" s="6" t="s">
        <v>62</v>
      </c>
      <c r="C27" s="35">
        <f>D27/((H!D27/H!C27)*(LC!D27/LC!C27))</f>
        <v>1.4632290590362687</v>
      </c>
      <c r="D27" s="35">
        <f>E27/((H!E27/H!D27)*(LC!E27/LC!D27))</f>
        <v>1.4456988843253993</v>
      </c>
      <c r="E27" s="35">
        <f>F27/((H!F27/H!E27)*(LC!F27/LC!E27))</f>
        <v>1.4179034955517815</v>
      </c>
      <c r="F27" s="35">
        <f>G27/((H!G27/H!F27)*(LC!G27/LC!F27))</f>
        <v>1.3972080100882081</v>
      </c>
      <c r="G27" s="35">
        <f>H27/((H!H27/H!G27)*(LC!H27/LC!G27))</f>
        <v>1.3273037066855551</v>
      </c>
      <c r="H27" s="35">
        <f>I27/((H!I27/H!H27)*(LC!I27/LC!H27))</f>
        <v>1.2686478194473347</v>
      </c>
      <c r="I27" s="35">
        <f>J27/((H!J27/H!I27)*(LC!J27/LC!I27))</f>
        <v>1.301744245396645</v>
      </c>
      <c r="J27" s="35">
        <f>K27/((H!K27/H!J27)*(LC!K27/LC!J27))</f>
        <v>1.2547187877487569</v>
      </c>
      <c r="K27" s="35">
        <f>L27/((H!L27/H!K27)*(LC!L27/LC!K27))</f>
        <v>1.2106068213261985</v>
      </c>
      <c r="L27" s="35">
        <f>M27/((H!M27/H!L27)*(LC!M27/LC!L27))</f>
        <v>1.1926548744064009</v>
      </c>
      <c r="M27" s="35">
        <f>N27/((H!N27/H!M27)*(LC!N27/LC!M27))</f>
        <v>1.1783816226966712</v>
      </c>
      <c r="N27" s="35">
        <f>O27/((H!O27/H!N27)*(LC!O27/LC!N27))</f>
        <v>1.1195164345327875</v>
      </c>
      <c r="O27" s="35">
        <f>P27/((H!P27/H!O27)*(LC!P27/LC!O27))</f>
        <v>1.1368214277109219</v>
      </c>
      <c r="P27" s="35">
        <f>Q27/((H!Q27/H!P27)*(LC!Q27/LC!P27))</f>
        <v>1.1717702137329744</v>
      </c>
      <c r="Q27" s="35">
        <f>R27/((H!R27/H!Q27)*(LC!R27/LC!Q27))</f>
        <v>1.1328564055289869</v>
      </c>
      <c r="R27" s="35">
        <f>S27/((H!S27/H!R27)*(LC!S27/LC!R27))</f>
        <v>1.0039446918145369</v>
      </c>
      <c r="S27" s="35">
        <f>T27/((H!T27/H!S27)*(LC!T27/LC!S27))</f>
        <v>1.0454980991329681</v>
      </c>
      <c r="T27" s="35">
        <f>U27/((H!U27/H!T27)*(LC!U27/LC!T27))</f>
        <v>1.0886498599775207</v>
      </c>
      <c r="U27" s="35">
        <f>V27/((H!V27/H!U27)*(LC!V27/LC!U27))</f>
        <v>1.0710185472002041</v>
      </c>
      <c r="V27" s="35">
        <f>W27/((H!W27/H!V27)*(LC!W27/LC!V27))</f>
        <v>1.0278294744222594</v>
      </c>
      <c r="W27" s="35">
        <f>X27/((H!X27/H!W27)*(LC!X27/LC!W27))</f>
        <v>0.97618862650112959</v>
      </c>
      <c r="X27" s="35">
        <v>1</v>
      </c>
      <c r="Y27" s="35">
        <f>X27*((H!Y27/H!X27)*(LC!Y27/LC!X27))</f>
        <v>0.97280832837232334</v>
      </c>
      <c r="Z27" s="35">
        <f>Y27*((H!Z27/H!Y27)*(LC!Z27/LC!Y27))</f>
        <v>0.95014278510121775</v>
      </c>
      <c r="AA27" s="35">
        <f>Z27*((H!AA27/H!Z27)*(LC!AA27/LC!Z27))</f>
        <v>0.94803579169338581</v>
      </c>
      <c r="AB27" s="35">
        <f>AA27*((H!AB27/H!AA27)*(LC!AB27/LC!AA27))</f>
        <v>0.91961535426721597</v>
      </c>
      <c r="AC27" s="35">
        <f>AB27*((H!AC27/H!AB27)*(LC!AC27/LC!AB27))</f>
        <v>0.8616237449652584</v>
      </c>
      <c r="AD27" s="35">
        <f>AC27*((H!AD27/H!AC27)*(LC!AD27/LC!AC27))</f>
        <v>0.86268740753782069</v>
      </c>
    </row>
    <row r="28" spans="1:30" x14ac:dyDescent="0.2">
      <c r="A28" s="4">
        <v>26</v>
      </c>
      <c r="B28" s="6" t="s">
        <v>63</v>
      </c>
      <c r="C28" s="35">
        <f>D28/((H!D28/H!C28)*(LC!D28/LC!C28))</f>
        <v>2.0501151483737958</v>
      </c>
      <c r="D28" s="35">
        <f>E28/((H!E28/H!D28)*(LC!E28/LC!D28))</f>
        <v>2.0295063173244583</v>
      </c>
      <c r="E28" s="35">
        <f>F28/((H!F28/H!E28)*(LC!F28/LC!E28))</f>
        <v>2.0133890971480355</v>
      </c>
      <c r="F28" s="35">
        <f>G28/((H!G28/H!F28)*(LC!G28/LC!F28))</f>
        <v>1.9327005352123598</v>
      </c>
      <c r="G28" s="35">
        <f>H28/((H!H28/H!G28)*(LC!H28/LC!G28))</f>
        <v>1.8058949381252578</v>
      </c>
      <c r="H28" s="35">
        <f>I28/((H!I28/H!H28)*(LC!I28/LC!H28))</f>
        <v>1.732938185975301</v>
      </c>
      <c r="I28" s="35">
        <f>J28/((H!J28/H!I28)*(LC!J28/LC!I28))</f>
        <v>1.6952863311555217</v>
      </c>
      <c r="J28" s="35">
        <f>K28/((H!K28/H!J28)*(LC!K28/LC!J28))</f>
        <v>1.6169126261194071</v>
      </c>
      <c r="K28" s="35">
        <f>L28/((H!L28/H!K28)*(LC!L28/LC!K28))</f>
        <v>1.4951378968699567</v>
      </c>
      <c r="L28" s="35">
        <f>M28/((H!M28/H!L28)*(LC!M28/LC!L28))</f>
        <v>1.4286063959904427</v>
      </c>
      <c r="M28" s="35">
        <f>N28/((H!N28/H!M28)*(LC!N28/LC!M28))</f>
        <v>1.3323273855880233</v>
      </c>
      <c r="N28" s="35">
        <f>O28/((H!O28/H!N28)*(LC!O28/LC!N28))</f>
        <v>1.2886427903705502</v>
      </c>
      <c r="O28" s="35">
        <f>P28/((H!P28/H!O28)*(LC!P28/LC!O28))</f>
        <v>1.2917136676392535</v>
      </c>
      <c r="P28" s="35">
        <f>Q28/((H!Q28/H!P28)*(LC!Q28/LC!P28))</f>
        <v>1.223065599296369</v>
      </c>
      <c r="Q28" s="35">
        <f>R28/((H!R28/H!Q28)*(LC!R28/LC!Q28))</f>
        <v>1.1425001107809938</v>
      </c>
      <c r="R28" s="35">
        <f>S28/((H!S28/H!R28)*(LC!S28/LC!R28))</f>
        <v>1.0373507762464611</v>
      </c>
      <c r="S28" s="35">
        <f>T28/((H!T28/H!S28)*(LC!T28/LC!S28))</f>
        <v>1.0119240011152144</v>
      </c>
      <c r="T28" s="35">
        <f>U28/((H!U28/H!T28)*(LC!U28/LC!T28))</f>
        <v>1.0112950443076349</v>
      </c>
      <c r="U28" s="35">
        <f>V28/((H!V28/H!U28)*(LC!V28/LC!U28))</f>
        <v>1.0429634495329048</v>
      </c>
      <c r="V28" s="35">
        <f>W28/((H!W28/H!V28)*(LC!W28/LC!V28))</f>
        <v>1.0204014041386305</v>
      </c>
      <c r="W28" s="35">
        <f>X28/((H!X28/H!W28)*(LC!X28/LC!W28))</f>
        <v>0.99445764473772091</v>
      </c>
      <c r="X28" s="35">
        <v>1</v>
      </c>
      <c r="Y28" s="35">
        <f>X28*((H!Y28/H!X28)*(LC!Y28/LC!X28))</f>
        <v>0.98715098060367679</v>
      </c>
      <c r="Z28" s="35">
        <f>Y28*((H!Z28/H!Y28)*(LC!Z28/LC!Y28))</f>
        <v>1.0008456025084891</v>
      </c>
      <c r="AA28" s="35">
        <f>Z28*((H!AA28/H!Z28)*(LC!AA28/LC!Z28))</f>
        <v>0.99889647833593165</v>
      </c>
      <c r="AB28" s="35">
        <f>AA28*((H!AB28/H!AA28)*(LC!AB28/LC!AA28))</f>
        <v>0.96898998238762013</v>
      </c>
      <c r="AC28" s="35">
        <f>AB28*((H!AC28/H!AB28)*(LC!AC28/LC!AB28))</f>
        <v>0.89851402491718391</v>
      </c>
      <c r="AD28" s="35">
        <f>AC28*((H!AD28/H!AC28)*(LC!AD28/LC!AC28))</f>
        <v>0.9175743142934335</v>
      </c>
    </row>
    <row r="29" spans="1:30" x14ac:dyDescent="0.2">
      <c r="A29" s="4">
        <v>27</v>
      </c>
      <c r="B29" s="6" t="s">
        <v>64</v>
      </c>
      <c r="C29" s="35">
        <f>D29/((H!D29/H!C29)*(LC!D29/LC!C29))</f>
        <v>1.9806881724264926</v>
      </c>
      <c r="D29" s="35">
        <f>E29/((H!E29/H!D29)*(LC!E29/LC!D29))</f>
        <v>2.0403936327516652</v>
      </c>
      <c r="E29" s="35">
        <f>F29/((H!F29/H!E29)*(LC!F29/LC!E29))</f>
        <v>2.0275306495437935</v>
      </c>
      <c r="F29" s="35">
        <f>G29/((H!G29/H!F29)*(LC!G29/LC!F29))</f>
        <v>1.9834799925680975</v>
      </c>
      <c r="G29" s="35">
        <f>H29/((H!H29/H!G29)*(LC!H29/LC!G29))</f>
        <v>1.7780752300387634</v>
      </c>
      <c r="H29" s="35">
        <f>I29/((H!I29/H!H29)*(LC!I29/LC!H29))</f>
        <v>1.6477735488761311</v>
      </c>
      <c r="I29" s="35">
        <f>J29/((H!J29/H!I29)*(LC!J29/LC!I29))</f>
        <v>1.6356160897323551</v>
      </c>
      <c r="J29" s="35">
        <f>K29/((H!K29/H!J29)*(LC!K29/LC!J29))</f>
        <v>1.5495653179788906</v>
      </c>
      <c r="K29" s="35">
        <f>L29/((H!L29/H!K29)*(LC!L29/LC!K29))</f>
        <v>1.3911486793299213</v>
      </c>
      <c r="L29" s="35">
        <f>M29/((H!M29/H!L29)*(LC!M29/LC!L29))</f>
        <v>1.383453531616609</v>
      </c>
      <c r="M29" s="35">
        <f>N29/((H!N29/H!M29)*(LC!N29/LC!M29))</f>
        <v>1.295479501849274</v>
      </c>
      <c r="N29" s="35">
        <f>O29/((H!O29/H!N29)*(LC!O29/LC!N29))</f>
        <v>1.2795415243973538</v>
      </c>
      <c r="O29" s="35">
        <f>P29/((H!P29/H!O29)*(LC!P29/LC!O29))</f>
        <v>1.3603369793842797</v>
      </c>
      <c r="P29" s="35">
        <f>Q29/((H!Q29/H!P29)*(LC!Q29/LC!P29))</f>
        <v>1.3841826779549367</v>
      </c>
      <c r="Q29" s="35">
        <f>R29/((H!R29/H!Q29)*(LC!R29/LC!Q29))</f>
        <v>1.2928669313985759</v>
      </c>
      <c r="R29" s="35">
        <f>S29/((H!S29/H!R29)*(LC!S29/LC!R29))</f>
        <v>1.1657346449434525</v>
      </c>
      <c r="S29" s="35">
        <f>T29/((H!T29/H!S29)*(LC!T29/LC!S29))</f>
        <v>1.1722082099056657</v>
      </c>
      <c r="T29" s="35">
        <f>U29/((H!U29/H!T29)*(LC!U29/LC!T29))</f>
        <v>1.1386558320618718</v>
      </c>
      <c r="U29" s="35">
        <f>V29/((H!V29/H!U29)*(LC!V29/LC!U29))</f>
        <v>1.1464382284071983</v>
      </c>
      <c r="V29" s="35">
        <f>W29/((H!W29/H!V29)*(LC!W29/LC!V29))</f>
        <v>1.0679993332667623</v>
      </c>
      <c r="W29" s="35">
        <f>X29/((H!X29/H!W29)*(LC!X29/LC!W29))</f>
        <v>0.99817424259197696</v>
      </c>
      <c r="X29" s="35">
        <v>1</v>
      </c>
      <c r="Y29" s="35">
        <f>X29*((H!Y29/H!X29)*(LC!Y29/LC!X29))</f>
        <v>0.98080029405726021</v>
      </c>
      <c r="Z29" s="35">
        <f>Y29*((H!Z29/H!Y29)*(LC!Z29/LC!Y29))</f>
        <v>1.0068898803942534</v>
      </c>
      <c r="AA29" s="35">
        <f>Z29*((H!AA29/H!Z29)*(LC!AA29/LC!Z29))</f>
        <v>1.0220758128500405</v>
      </c>
      <c r="AB29" s="35">
        <f>AA29*((H!AB29/H!AA29)*(LC!AB29/LC!AA29))</f>
        <v>0.97344569917132118</v>
      </c>
      <c r="AC29" s="35">
        <f>AB29*((H!AC29/H!AB29)*(LC!AC29/LC!AB29))</f>
        <v>0.82235129017903708</v>
      </c>
      <c r="AD29" s="35">
        <f>AC29*((H!AD29/H!AC29)*(LC!AD29/LC!AC29))</f>
        <v>0.75315046300698962</v>
      </c>
    </row>
    <row r="30" spans="1:30" x14ac:dyDescent="0.2">
      <c r="A30" s="4">
        <v>28</v>
      </c>
      <c r="B30" s="6" t="s">
        <v>65</v>
      </c>
      <c r="C30" s="35">
        <f>D30/((H!D30/H!C30)*(LC!D30/LC!C30))</f>
        <v>1.3882700147866502</v>
      </c>
      <c r="D30" s="35">
        <f>E30/((H!E30/H!D30)*(LC!E30/LC!D30))</f>
        <v>1.3934195582881734</v>
      </c>
      <c r="E30" s="35">
        <f>F30/((H!F30/H!E30)*(LC!F30/LC!E30))</f>
        <v>1.3631157120730382</v>
      </c>
      <c r="F30" s="35">
        <f>G30/((H!G30/H!F30)*(LC!G30/LC!F30))</f>
        <v>1.310329320354527</v>
      </c>
      <c r="G30" s="35">
        <f>H30/((H!H30/H!G30)*(LC!H30/LC!G30))</f>
        <v>1.2613698300230241</v>
      </c>
      <c r="H30" s="35">
        <f>I30/((H!I30/H!H30)*(LC!I30/LC!H30))</f>
        <v>1.1821925391575816</v>
      </c>
      <c r="I30" s="35">
        <f>J30/((H!J30/H!I30)*(LC!J30/LC!I30))</f>
        <v>1.1892972128223307</v>
      </c>
      <c r="J30" s="35">
        <f>K30/((H!K30/H!J30)*(LC!K30/LC!J30))</f>
        <v>1.144248292810329</v>
      </c>
      <c r="K30" s="35">
        <f>L30/((H!L30/H!K30)*(LC!L30/LC!K30))</f>
        <v>1.0797297275201423</v>
      </c>
      <c r="L30" s="35">
        <f>M30/((H!M30/H!L30)*(LC!M30/LC!L30))</f>
        <v>1.0796219147027621</v>
      </c>
      <c r="M30" s="35">
        <f>N30/((H!N30/H!M30)*(LC!N30/LC!M30))</f>
        <v>1.0537007180687408</v>
      </c>
      <c r="N30" s="35">
        <f>O30/((H!O30/H!N30)*(LC!O30/LC!N30))</f>
        <v>1.0514536411771485</v>
      </c>
      <c r="O30" s="35">
        <f>P30/((H!P30/H!O30)*(LC!P30/LC!O30))</f>
        <v>1.0860305257359943</v>
      </c>
      <c r="P30" s="35">
        <f>Q30/((H!Q30/H!P30)*(LC!Q30/LC!P30))</f>
        <v>1.0907106669816813</v>
      </c>
      <c r="Q30" s="35">
        <f>R30/((H!R30/H!Q30)*(LC!R30/LC!Q30))</f>
        <v>1.040187783998626</v>
      </c>
      <c r="R30" s="35">
        <f>S30/((H!S30/H!R30)*(LC!S30/LC!R30))</f>
        <v>0.93345541284251554</v>
      </c>
      <c r="S30" s="35">
        <f>T30/((H!T30/H!S30)*(LC!T30/LC!S30))</f>
        <v>0.98761293303149444</v>
      </c>
      <c r="T30" s="35">
        <f>U30/((H!U30/H!T30)*(LC!U30/LC!T30))</f>
        <v>0.98419784241664177</v>
      </c>
      <c r="U30" s="35">
        <f>V30/((H!V30/H!U30)*(LC!V30/LC!U30))</f>
        <v>1.0319240797072957</v>
      </c>
      <c r="V30" s="35">
        <f>W30/((H!W30/H!V30)*(LC!W30/LC!V30))</f>
        <v>1.0034395996221495</v>
      </c>
      <c r="W30" s="35">
        <f>X30/((H!X30/H!W30)*(LC!X30/LC!W30))</f>
        <v>1.0004912590927373</v>
      </c>
      <c r="X30" s="35">
        <v>1</v>
      </c>
      <c r="Y30" s="35">
        <f>X30*((H!Y30/H!X30)*(LC!Y30/LC!X30))</f>
        <v>0.9906245555217873</v>
      </c>
      <c r="Z30" s="35">
        <f>Y30*((H!Z30/H!Y30)*(LC!Z30/LC!Y30))</f>
        <v>1.0102698258033838</v>
      </c>
      <c r="AA30" s="35">
        <f>Z30*((H!AA30/H!Z30)*(LC!AA30/LC!Z30))</f>
        <v>1.0038030663755817</v>
      </c>
      <c r="AB30" s="35">
        <f>AA30*((H!AB30/H!AA30)*(LC!AB30/LC!AA30))</f>
        <v>0.95283163748366773</v>
      </c>
      <c r="AC30" s="35">
        <f>AB30*((H!AC30/H!AB30)*(LC!AC30/LC!AB30))</f>
        <v>0.87561014846874052</v>
      </c>
      <c r="AD30" s="35">
        <f>AC30*((H!AD30/H!AC30)*(LC!AD30/LC!AC30))</f>
        <v>0.8593341079153457</v>
      </c>
    </row>
    <row r="31" spans="1:30" x14ac:dyDescent="0.2">
      <c r="A31" s="4">
        <v>29</v>
      </c>
      <c r="B31" s="6" t="s">
        <v>66</v>
      </c>
      <c r="C31" s="35">
        <f>D31/((H!D31/H!C31)*(LC!D31/LC!C31))</f>
        <v>2.0832856867994756</v>
      </c>
      <c r="D31" s="35">
        <f>E31/((H!E31/H!D31)*(LC!E31/LC!D31))</f>
        <v>1.9509695287333244</v>
      </c>
      <c r="E31" s="35">
        <f>F31/((H!F31/H!E31)*(LC!F31/LC!E31))</f>
        <v>1.8382096083131665</v>
      </c>
      <c r="F31" s="35">
        <f>G31/((H!G31/H!F31)*(LC!G31/LC!F31))</f>
        <v>1.8343962935548375</v>
      </c>
      <c r="G31" s="35">
        <f>H31/((H!H31/H!G31)*(LC!H31/LC!G31))</f>
        <v>1.652178714430282</v>
      </c>
      <c r="H31" s="35">
        <f>I31/((H!I31/H!H31)*(LC!I31/LC!H31))</f>
        <v>1.5363894524954211</v>
      </c>
      <c r="I31" s="35">
        <f>J31/((H!J31/H!I31)*(LC!J31/LC!I31))</f>
        <v>1.5574643621215138</v>
      </c>
      <c r="J31" s="35">
        <f>K31/((H!K31/H!J31)*(LC!K31/LC!J31))</f>
        <v>1.4745104614363949</v>
      </c>
      <c r="K31" s="35">
        <f>L31/((H!L31/H!K31)*(LC!L31/LC!K31))</f>
        <v>1.3607726822681854</v>
      </c>
      <c r="L31" s="35">
        <f>M31/((H!M31/H!L31)*(LC!M31/LC!L31))</f>
        <v>1.2935954161200809</v>
      </c>
      <c r="M31" s="35">
        <f>N31/((H!N31/H!M31)*(LC!N31/LC!M31))</f>
        <v>1.2457606735208815</v>
      </c>
      <c r="N31" s="35">
        <f>O31/((H!O31/H!N31)*(LC!O31/LC!N31))</f>
        <v>1.2319538599130175</v>
      </c>
      <c r="O31" s="35">
        <f>P31/((H!P31/H!O31)*(LC!P31/LC!O31))</f>
        <v>1.2634527849464634</v>
      </c>
      <c r="P31" s="35">
        <f>Q31/((H!Q31/H!P31)*(LC!Q31/LC!P31))</f>
        <v>1.1935015315609407</v>
      </c>
      <c r="Q31" s="35">
        <f>R31/((H!R31/H!Q31)*(LC!R31/LC!Q31))</f>
        <v>1.1163969204501782</v>
      </c>
      <c r="R31" s="35">
        <f>S31/((H!S31/H!R31)*(LC!S31/LC!R31))</f>
        <v>0.89577458770957086</v>
      </c>
      <c r="S31" s="35">
        <f>T31/((H!T31/H!S31)*(LC!T31/LC!S31))</f>
        <v>0.94498821177394798</v>
      </c>
      <c r="T31" s="35">
        <f>U31/((H!U31/H!T31)*(LC!U31/LC!T31))</f>
        <v>1.0017986635579177</v>
      </c>
      <c r="U31" s="35">
        <f>V31/((H!V31/H!U31)*(LC!V31/LC!U31))</f>
        <v>1.0230198647752708</v>
      </c>
      <c r="V31" s="35">
        <f>W31/((H!W31/H!V31)*(LC!W31/LC!V31))</f>
        <v>0.99542712316267645</v>
      </c>
      <c r="W31" s="35">
        <f>X31/((H!X31/H!W31)*(LC!X31/LC!W31))</f>
        <v>1.0128132791314197</v>
      </c>
      <c r="X31" s="35">
        <v>1</v>
      </c>
      <c r="Y31" s="35">
        <f>X31*((H!Y31/H!X31)*(LC!Y31/LC!X31))</f>
        <v>1.0067472312905665</v>
      </c>
      <c r="Z31" s="35">
        <f>Y31*((H!Z31/H!Y31)*(LC!Z31/LC!Y31))</f>
        <v>1.0554224546561022</v>
      </c>
      <c r="AA31" s="35">
        <f>Z31*((H!AA31/H!Z31)*(LC!AA31/LC!Z31))</f>
        <v>1.0574936820751142</v>
      </c>
      <c r="AB31" s="35">
        <f>AA31*((H!AB31/H!AA31)*(LC!AB31/LC!AA31))</f>
        <v>1.0429778929681643</v>
      </c>
      <c r="AC31" s="35">
        <f>AB31*((H!AC31/H!AB31)*(LC!AC31/LC!AB31))</f>
        <v>0.93304146953748612</v>
      </c>
      <c r="AD31" s="35">
        <f>AC31*((H!AD31/H!AC31)*(LC!AD31/LC!AC31))</f>
        <v>0.96092260898197523</v>
      </c>
    </row>
    <row r="32" spans="1:30" x14ac:dyDescent="0.2">
      <c r="A32" s="4">
        <v>30</v>
      </c>
      <c r="B32" s="6" t="s">
        <v>67</v>
      </c>
      <c r="C32" s="35">
        <f>D32/((H!D32/H!C32)*(LC!D32/LC!C32))</f>
        <v>1.1357349282252984</v>
      </c>
      <c r="D32" s="35">
        <f>E32/((H!E32/H!D32)*(LC!E32/LC!D32))</f>
        <v>1.1505802742240252</v>
      </c>
      <c r="E32" s="35">
        <f>F32/((H!F32/H!E32)*(LC!F32/LC!E32))</f>
        <v>1.1429591712999942</v>
      </c>
      <c r="F32" s="35">
        <f>G32/((H!G32/H!F32)*(LC!G32/LC!F32))</f>
        <v>1.1467164542881094</v>
      </c>
      <c r="G32" s="35">
        <f>H32/((H!H32/H!G32)*(LC!H32/LC!G32))</f>
        <v>1.0534962265801113</v>
      </c>
      <c r="H32" s="35">
        <f>I32/((H!I32/H!H32)*(LC!I32/LC!H32))</f>
        <v>1.0014787862037147</v>
      </c>
      <c r="I32" s="35">
        <f>J32/((H!J32/H!I32)*(LC!J32/LC!I32))</f>
        <v>1.0287820508295427</v>
      </c>
      <c r="J32" s="35">
        <f>K32/((H!K32/H!J32)*(LC!K32/LC!J32))</f>
        <v>0.99507588932134106</v>
      </c>
      <c r="K32" s="35">
        <f>L32/((H!L32/H!K32)*(LC!L32/LC!K32))</f>
        <v>0.92780373852851417</v>
      </c>
      <c r="L32" s="35">
        <f>M32/((H!M32/H!L32)*(LC!M32/LC!L32))</f>
        <v>0.9286809335650229</v>
      </c>
      <c r="M32" s="35">
        <f>N32/((H!N32/H!M32)*(LC!N32/LC!M32))</f>
        <v>0.9498250488705775</v>
      </c>
      <c r="N32" s="35">
        <f>O32/((H!O32/H!N32)*(LC!O32/LC!N32))</f>
        <v>0.96910766967332207</v>
      </c>
      <c r="O32" s="35">
        <f>P32/((H!P32/H!O32)*(LC!P32/LC!O32))</f>
        <v>1.0283806434328528</v>
      </c>
      <c r="P32" s="35">
        <f>Q32/((H!Q32/H!P32)*(LC!Q32/LC!P32))</f>
        <v>1.0285815139101304</v>
      </c>
      <c r="Q32" s="35">
        <f>R32/((H!R32/H!Q32)*(LC!R32/LC!Q32))</f>
        <v>1.0123342971123355</v>
      </c>
      <c r="R32" s="35">
        <f>S32/((H!S32/H!R32)*(LC!S32/LC!R32))</f>
        <v>0.8173081212914366</v>
      </c>
      <c r="S32" s="35">
        <f>T32/((H!T32/H!S32)*(LC!T32/LC!S32))</f>
        <v>0.92041568610638547</v>
      </c>
      <c r="T32" s="35">
        <f>U32/((H!U32/H!T32)*(LC!U32/LC!T32))</f>
        <v>0.99912870157242673</v>
      </c>
      <c r="U32" s="35">
        <f>V32/((H!V32/H!U32)*(LC!V32/LC!U32))</f>
        <v>1.0129827847039319</v>
      </c>
      <c r="V32" s="35">
        <f>W32/((H!W32/H!V32)*(LC!W32/LC!V32))</f>
        <v>0.97924791584305504</v>
      </c>
      <c r="W32" s="35">
        <f>X32/((H!X32/H!W32)*(LC!X32/LC!W32))</f>
        <v>1.011358921240767</v>
      </c>
      <c r="X32" s="35">
        <v>1</v>
      </c>
      <c r="Y32" s="35">
        <f>X32*((H!Y32/H!X32)*(LC!Y32/LC!X32))</f>
        <v>0.99614818779032854</v>
      </c>
      <c r="Z32" s="35">
        <f>Y32*((H!Z32/H!Y32)*(LC!Z32/LC!Y32))</f>
        <v>1.0278792009370175</v>
      </c>
      <c r="AA32" s="35">
        <f>Z32*((H!AA32/H!Z32)*(LC!AA32/LC!Z32))</f>
        <v>1.0170183428304738</v>
      </c>
      <c r="AB32" s="35">
        <f>AA32*((H!AB32/H!AA32)*(LC!AB32/LC!AA32))</f>
        <v>1.0028127615546953</v>
      </c>
      <c r="AC32" s="35">
        <f>AB32*((H!AC32/H!AB32)*(LC!AC32/LC!AB32))</f>
        <v>0.90385134172854442</v>
      </c>
      <c r="AD32" s="35">
        <f>AC32*((H!AD32/H!AC32)*(LC!AD32/LC!AC32))</f>
        <v>0.93823185291969324</v>
      </c>
    </row>
    <row r="33" spans="1:30" x14ac:dyDescent="0.2">
      <c r="A33" s="4">
        <v>31</v>
      </c>
      <c r="B33" s="6" t="s">
        <v>68</v>
      </c>
      <c r="C33" s="35">
        <f>D33/((H!D33/H!C33)*(LC!D33/LC!C33))</f>
        <v>1.4038553776659708</v>
      </c>
      <c r="D33" s="35">
        <f>E33/((H!E33/H!D33)*(LC!E33/LC!D33))</f>
        <v>1.5239321919246094</v>
      </c>
      <c r="E33" s="35">
        <f>F33/((H!F33/H!E33)*(LC!F33/LC!E33))</f>
        <v>1.6023249875447008</v>
      </c>
      <c r="F33" s="35">
        <f>G33/((H!G33/H!F33)*(LC!G33/LC!F33))</f>
        <v>1.5522016538666148</v>
      </c>
      <c r="G33" s="35">
        <f>H33/((H!H33/H!G33)*(LC!H33/LC!G33))</f>
        <v>1.1687470978570298</v>
      </c>
      <c r="H33" s="35">
        <f>I33/((H!I33/H!H33)*(LC!I33/LC!H33))</f>
        <v>1.1944856171742098</v>
      </c>
      <c r="I33" s="35">
        <f>J33/((H!J33/H!I33)*(LC!J33/LC!I33))</f>
        <v>1.2793241467739276</v>
      </c>
      <c r="J33" s="35">
        <f>K33/((H!K33/H!J33)*(LC!K33/LC!J33))</f>
        <v>1.2892252659221257</v>
      </c>
      <c r="K33" s="35">
        <f>L33/((H!L33/H!K33)*(LC!L33/LC!K33))</f>
        <v>1.3197381547315288</v>
      </c>
      <c r="L33" s="35">
        <f>M33/((H!M33/H!L33)*(LC!M33/LC!L33))</f>
        <v>1.2627085596582355</v>
      </c>
      <c r="M33" s="35">
        <f>N33/((H!N33/H!M33)*(LC!N33/LC!M33))</f>
        <v>1.1395701362296289</v>
      </c>
      <c r="N33" s="35">
        <f>O33/((H!O33/H!N33)*(LC!O33/LC!N33))</f>
        <v>1.319498479879847</v>
      </c>
      <c r="O33" s="35">
        <f>P33/((H!P33/H!O33)*(LC!P33/LC!O33))</f>
        <v>1.4049618313858072</v>
      </c>
      <c r="P33" s="35">
        <f>Q33/((H!Q33/H!P33)*(LC!Q33/LC!P33))</f>
        <v>1.414873180890559</v>
      </c>
      <c r="Q33" s="35">
        <f>R33/((H!R33/H!Q33)*(LC!R33/LC!Q33))</f>
        <v>1.3150085331183756</v>
      </c>
      <c r="R33" s="35">
        <f>S33/((H!S33/H!R33)*(LC!S33/LC!R33))</f>
        <v>1.0321224715915911</v>
      </c>
      <c r="S33" s="35">
        <f>T33/((H!T33/H!S33)*(LC!T33/LC!S33))</f>
        <v>1.1629361283812649</v>
      </c>
      <c r="T33" s="35">
        <f>U33/((H!U33/H!T33)*(LC!U33/LC!T33))</f>
        <v>1.1695456389188983</v>
      </c>
      <c r="U33" s="35">
        <f>V33/((H!V33/H!U33)*(LC!V33/LC!U33))</f>
        <v>1.1861679606777471</v>
      </c>
      <c r="V33" s="35">
        <f>W33/((H!W33/H!V33)*(LC!W33/LC!V33))</f>
        <v>1.040293542526125</v>
      </c>
      <c r="W33" s="35">
        <f>X33/((H!X33/H!W33)*(LC!X33/LC!W33))</f>
        <v>1.0650767004832906</v>
      </c>
      <c r="X33" s="35">
        <v>1</v>
      </c>
      <c r="Y33" s="35">
        <f>X33*((H!Y33/H!X33)*(LC!Y33/LC!X33))</f>
        <v>0.9851603378225211</v>
      </c>
      <c r="Z33" s="35">
        <f>Y33*((H!Z33/H!Y33)*(LC!Z33/LC!Y33))</f>
        <v>1.0153490686147522</v>
      </c>
      <c r="AA33" s="35">
        <f>Z33*((H!AA33/H!Z33)*(LC!AA33/LC!Z33))</f>
        <v>1.0260772077694331</v>
      </c>
      <c r="AB33" s="35">
        <f>AA33*((H!AB33/H!AA33)*(LC!AB33/LC!AA33))</f>
        <v>1.0266219009849034</v>
      </c>
      <c r="AC33" s="35">
        <f>AB33*((H!AC33/H!AB33)*(LC!AC33/LC!AB33))</f>
        <v>0.95656122242492569</v>
      </c>
      <c r="AD33" s="35">
        <f>AC33*((H!AD33/H!AC33)*(LC!AD33/LC!AC33))</f>
        <v>0.99090539958562085</v>
      </c>
    </row>
    <row r="34" spans="1:30" x14ac:dyDescent="0.2">
      <c r="A34" s="4">
        <v>32</v>
      </c>
      <c r="B34" s="6" t="s">
        <v>69</v>
      </c>
      <c r="C34" s="35">
        <f>D34/((H!D34/H!C34)*(LC!D34/LC!C34))</f>
        <v>1.4756665808614011</v>
      </c>
      <c r="D34" s="35">
        <f>E34/((H!E34/H!D34)*(LC!E34/LC!D34))</f>
        <v>1.4752811466604534</v>
      </c>
      <c r="E34" s="35">
        <f>F34/((H!F34/H!E34)*(LC!F34/LC!E34))</f>
        <v>1.4580494511395441</v>
      </c>
      <c r="F34" s="35">
        <f>G34/((H!G34/H!F34)*(LC!G34/LC!F34))</f>
        <v>1.4994807882342611</v>
      </c>
      <c r="G34" s="35">
        <f>H34/((H!H34/H!G34)*(LC!H34/LC!G34))</f>
        <v>1.3860821579223761</v>
      </c>
      <c r="H34" s="35">
        <f>I34/((H!I34/H!H34)*(LC!I34/LC!H34))</f>
        <v>1.3343036177104801</v>
      </c>
      <c r="I34" s="35">
        <f>J34/((H!J34/H!I34)*(LC!J34/LC!I34))</f>
        <v>1.4069230043103771</v>
      </c>
      <c r="J34" s="35">
        <f>K34/((H!K34/H!J34)*(LC!K34/LC!J34))</f>
        <v>1.3137990094396952</v>
      </c>
      <c r="K34" s="35">
        <f>L34/((H!L34/H!K34)*(LC!L34/LC!K34))</f>
        <v>1.2848529067057919</v>
      </c>
      <c r="L34" s="35">
        <f>M34/((H!M34/H!L34)*(LC!M34/LC!L34))</f>
        <v>1.1841904471872355</v>
      </c>
      <c r="M34" s="35">
        <f>N34/((H!N34/H!M34)*(LC!N34/LC!M34))</f>
        <v>1.1566665480139182</v>
      </c>
      <c r="N34" s="35">
        <f>O34/((H!O34/H!N34)*(LC!O34/LC!N34))</f>
        <v>1.1539140521353732</v>
      </c>
      <c r="O34" s="35">
        <f>P34/((H!P34/H!O34)*(LC!P34/LC!O34))</f>
        <v>1.2227019208931911</v>
      </c>
      <c r="P34" s="35">
        <f>Q34/((H!Q34/H!P34)*(LC!Q34/LC!P34))</f>
        <v>1.2390328618497926</v>
      </c>
      <c r="Q34" s="35">
        <f>R34/((H!R34/H!Q34)*(LC!R34/LC!Q34))</f>
        <v>1.1673953812778215</v>
      </c>
      <c r="R34" s="35">
        <f>S34/((H!S34/H!R34)*(LC!S34/LC!R34))</f>
        <v>0.95469142182307387</v>
      </c>
      <c r="S34" s="35">
        <f>T34/((H!T34/H!S34)*(LC!T34/LC!S34))</f>
        <v>1.0238266468880306</v>
      </c>
      <c r="T34" s="35">
        <f>U34/((H!U34/H!T34)*(LC!U34/LC!T34))</f>
        <v>1.0172935351812729</v>
      </c>
      <c r="U34" s="35">
        <f>V34/((H!V34/H!U34)*(LC!V34/LC!U34))</f>
        <v>1.1042219423849722</v>
      </c>
      <c r="V34" s="35">
        <f>W34/((H!W34/H!V34)*(LC!W34/LC!V34))</f>
        <v>1.0392966889580622</v>
      </c>
      <c r="W34" s="35">
        <f>X34/((H!X34/H!W34)*(LC!X34/LC!W34))</f>
        <v>1.0350840307776079</v>
      </c>
      <c r="X34" s="35">
        <v>1</v>
      </c>
      <c r="Y34" s="35">
        <f>X34*((H!Y34/H!X34)*(LC!Y34/LC!X34))</f>
        <v>1.0294332756104425</v>
      </c>
      <c r="Z34" s="35">
        <f>Y34*((H!Z34/H!Y34)*(LC!Z34/LC!Y34))</f>
        <v>1.0856177750403617</v>
      </c>
      <c r="AA34" s="35">
        <f>Z34*((H!AA34/H!Z34)*(LC!AA34/LC!Z34))</f>
        <v>1.0542091486424798</v>
      </c>
      <c r="AB34" s="35">
        <f>AA34*((H!AB34/H!AA34)*(LC!AB34/LC!AA34))</f>
        <v>1.0239900463770188</v>
      </c>
      <c r="AC34" s="35">
        <f>AB34*((H!AC34/H!AB34)*(LC!AC34/LC!AB34))</f>
        <v>0.959042627107211</v>
      </c>
      <c r="AD34" s="35">
        <f>AC34*((H!AD34/H!AC34)*(LC!AD34/LC!AC34))</f>
        <v>1.0098857134990578</v>
      </c>
    </row>
    <row r="35" spans="1:30" x14ac:dyDescent="0.2">
      <c r="A35" s="4">
        <v>33</v>
      </c>
      <c r="B35" s="6" t="s">
        <v>70</v>
      </c>
      <c r="C35" s="35">
        <f>D35/((H!D35/H!C35)*(LC!D35/LC!C35))</f>
        <v>1.4794666974605126</v>
      </c>
      <c r="D35" s="35">
        <f>E35/((H!E35/H!D35)*(LC!E35/LC!D35))</f>
        <v>1.5003833823957726</v>
      </c>
      <c r="E35" s="35">
        <f>F35/((H!F35/H!E35)*(LC!F35/LC!E35))</f>
        <v>1.499444814451905</v>
      </c>
      <c r="F35" s="35">
        <f>G35/((H!G35/H!F35)*(LC!G35/LC!F35))</f>
        <v>1.4566840437158279</v>
      </c>
      <c r="G35" s="35">
        <f>H35/((H!H35/H!G35)*(LC!H35/LC!G35))</f>
        <v>1.3489931608360022</v>
      </c>
      <c r="H35" s="35">
        <f>I35/((H!I35/H!H35)*(LC!I35/LC!H35))</f>
        <v>1.2631723657923764</v>
      </c>
      <c r="I35" s="35">
        <f>J35/((H!J35/H!I35)*(LC!J35/LC!I35))</f>
        <v>1.2771031749739921</v>
      </c>
      <c r="J35" s="35">
        <f>K35/((H!K35/H!J35)*(LC!K35/LC!J35))</f>
        <v>1.2114474931120454</v>
      </c>
      <c r="K35" s="35">
        <f>L35/((H!L35/H!K35)*(LC!L35/LC!K35))</f>
        <v>1.1822994101170128</v>
      </c>
      <c r="L35" s="35">
        <f>M35/((H!M35/H!L35)*(LC!M35/LC!L35))</f>
        <v>1.1392400957377968</v>
      </c>
      <c r="M35" s="35">
        <f>N35/((H!N35/H!M35)*(LC!N35/LC!M35))</f>
        <v>1.0845265907828372</v>
      </c>
      <c r="N35" s="35">
        <f>O35/((H!O35/H!N35)*(LC!O35/LC!N35))</f>
        <v>1.0814690190028722</v>
      </c>
      <c r="O35" s="35">
        <f>P35/((H!P35/H!O35)*(LC!P35/LC!O35))</f>
        <v>1.1255532329073195</v>
      </c>
      <c r="P35" s="35">
        <f>Q35/((H!Q35/H!P35)*(LC!Q35/LC!P35))</f>
        <v>1.1386443687583634</v>
      </c>
      <c r="Q35" s="35">
        <f>R35/((H!R35/H!Q35)*(LC!R35/LC!Q35))</f>
        <v>1.1231615334803646</v>
      </c>
      <c r="R35" s="35">
        <f>S35/((H!S35/H!R35)*(LC!S35/LC!R35))</f>
        <v>0.9841690730570416</v>
      </c>
      <c r="S35" s="35">
        <f>T35/((H!T35/H!S35)*(LC!T35/LC!S35))</f>
        <v>1.0163222146284869</v>
      </c>
      <c r="T35" s="35">
        <f>U35/((H!U35/H!T35)*(LC!U35/LC!T35))</f>
        <v>0.93585384313515985</v>
      </c>
      <c r="U35" s="35">
        <f>V35/((H!V35/H!U35)*(LC!V35/LC!U35))</f>
        <v>1.0256679123026413</v>
      </c>
      <c r="V35" s="35">
        <f>W35/((H!W35/H!V35)*(LC!W35/LC!V35))</f>
        <v>1.0169835332638244</v>
      </c>
      <c r="W35" s="35">
        <f>X35/((H!X35/H!W35)*(LC!X35/LC!W35))</f>
        <v>1.0203039947944976</v>
      </c>
      <c r="X35" s="35">
        <v>1</v>
      </c>
      <c r="Y35" s="35">
        <f>X35*((H!Y35/H!X35)*(LC!Y35/LC!X35))</f>
        <v>1.0469644613335265</v>
      </c>
      <c r="Z35" s="35">
        <f>Y35*((H!Z35/H!Y35)*(LC!Z35/LC!Y35))</f>
        <v>1.0673849686889696</v>
      </c>
      <c r="AA35" s="35">
        <f>Z35*((H!AA35/H!Z35)*(LC!AA35/LC!Z35))</f>
        <v>1.0832092807118519</v>
      </c>
      <c r="AB35" s="35">
        <f>AA35*((H!AB35/H!AA35)*(LC!AB35/LC!AA35))</f>
        <v>1.0727105472554892</v>
      </c>
      <c r="AC35" s="35">
        <f>AB35*((H!AC35/H!AB35)*(LC!AC35/LC!AB35))</f>
        <v>0.94615034250822216</v>
      </c>
      <c r="AD35" s="35">
        <f>AC35*((H!AD35/H!AC35)*(LC!AD35/LC!AC35))</f>
        <v>0.94054074671842103</v>
      </c>
    </row>
    <row r="36" spans="1:30" x14ac:dyDescent="0.2">
      <c r="A36" s="4">
        <v>34</v>
      </c>
      <c r="B36" s="6" t="s">
        <v>71</v>
      </c>
      <c r="C36" s="35">
        <f>D36/((H!D36/H!C36)*(LC!D36/LC!C36))</f>
        <v>1.3345364159717152</v>
      </c>
      <c r="D36" s="35">
        <f>E36/((H!E36/H!D36)*(LC!E36/LC!D36))</f>
        <v>1.3617063149833986</v>
      </c>
      <c r="E36" s="35">
        <f>F36/((H!F36/H!E36)*(LC!F36/LC!E36))</f>
        <v>1.3606250660253272</v>
      </c>
      <c r="F36" s="35">
        <f>G36/((H!G36/H!F36)*(LC!G36/LC!F36))</f>
        <v>1.3504690436135922</v>
      </c>
      <c r="G36" s="35">
        <f>H36/((H!H36/H!G36)*(LC!H36/LC!G36))</f>
        <v>1.2507919098199103</v>
      </c>
      <c r="H36" s="35">
        <f>I36/((H!I36/H!H36)*(LC!I36/LC!H36))</f>
        <v>1.2114688271474165</v>
      </c>
      <c r="I36" s="35">
        <f>J36/((H!J36/H!I36)*(LC!J36/LC!I36))</f>
        <v>1.2773457418259142</v>
      </c>
      <c r="J36" s="35">
        <f>K36/((H!K36/H!J36)*(LC!K36/LC!J36))</f>
        <v>1.2081878923306895</v>
      </c>
      <c r="K36" s="35">
        <f>L36/((H!L36/H!K36)*(LC!L36/LC!K36))</f>
        <v>1.1691345466085878</v>
      </c>
      <c r="L36" s="35">
        <f>M36/((H!M36/H!L36)*(LC!M36/LC!L36))</f>
        <v>1.1639088998598464</v>
      </c>
      <c r="M36" s="35">
        <f>N36/((H!N36/H!M36)*(LC!N36/LC!M36))</f>
        <v>1.1341410264955336</v>
      </c>
      <c r="N36" s="35">
        <f>O36/((H!O36/H!N36)*(LC!O36/LC!N36))</f>
        <v>1.1537789952058539</v>
      </c>
      <c r="O36" s="35">
        <f>P36/((H!P36/H!O36)*(LC!P36/LC!O36))</f>
        <v>1.2216762159148236</v>
      </c>
      <c r="P36" s="35">
        <f>Q36/((H!Q36/H!P36)*(LC!Q36/LC!P36))</f>
        <v>1.235359733753971</v>
      </c>
      <c r="Q36" s="35">
        <f>R36/((H!R36/H!Q36)*(LC!R36/LC!Q36))</f>
        <v>1.1771304361543411</v>
      </c>
      <c r="R36" s="35">
        <f>S36/((H!S36/H!R36)*(LC!S36/LC!R36))</f>
        <v>1.001134863084707</v>
      </c>
      <c r="S36" s="35">
        <f>T36/((H!T36/H!S36)*(LC!T36/LC!S36))</f>
        <v>1.0674016747832418</v>
      </c>
      <c r="T36" s="35">
        <f>U36/((H!U36/H!T36)*(LC!U36/LC!T36))</f>
        <v>1.051763541315107</v>
      </c>
      <c r="U36" s="35">
        <f>V36/((H!V36/H!U36)*(LC!V36/LC!U36))</f>
        <v>1.0885062264173406</v>
      </c>
      <c r="V36" s="35">
        <f>W36/((H!W36/H!V36)*(LC!W36/LC!V36))</f>
        <v>1.0461972704714722</v>
      </c>
      <c r="W36" s="35">
        <f>X36/((H!X36/H!W36)*(LC!X36/LC!W36))</f>
        <v>1.0369605966774118</v>
      </c>
      <c r="X36" s="35">
        <v>1</v>
      </c>
      <c r="Y36" s="35">
        <f>X36*((H!Y36/H!X36)*(LC!Y36/LC!X36))</f>
        <v>1.0357552343676755</v>
      </c>
      <c r="Z36" s="35">
        <f>Y36*((H!Z36/H!Y36)*(LC!Z36/LC!Y36))</f>
        <v>1.0561927766863113</v>
      </c>
      <c r="AA36" s="35">
        <f>Z36*((H!AA36/H!Z36)*(LC!AA36/LC!Z36))</f>
        <v>1.0721194740149866</v>
      </c>
      <c r="AB36" s="35">
        <f>AA36*((H!AB36/H!AA36)*(LC!AB36/LC!AA36))</f>
        <v>1.0547270067589181</v>
      </c>
      <c r="AC36" s="35">
        <f>AB36*((H!AC36/H!AB36)*(LC!AC36/LC!AB36))</f>
        <v>0.92053257967108404</v>
      </c>
      <c r="AD36" s="35">
        <f>AC36*((H!AD36/H!AC36)*(LC!AD36/LC!AC36))</f>
        <v>0.93143572702188693</v>
      </c>
    </row>
    <row r="37" spans="1:30" x14ac:dyDescent="0.2">
      <c r="A37" s="4">
        <v>35</v>
      </c>
      <c r="B37" s="6" t="s">
        <v>72</v>
      </c>
      <c r="C37" s="35">
        <f>D37/((H!D37/H!C37)*(LC!D37/LC!C37))</f>
        <v>1.2316981727788456</v>
      </c>
      <c r="D37" s="35">
        <f>E37/((H!E37/H!D37)*(LC!E37/LC!D37))</f>
        <v>1.2730040965873604</v>
      </c>
      <c r="E37" s="35">
        <f>F37/((H!F37/H!E37)*(LC!F37/LC!E37))</f>
        <v>1.2913627387442606</v>
      </c>
      <c r="F37" s="35">
        <f>G37/((H!G37/H!F37)*(LC!G37/LC!F37))</f>
        <v>1.2980099112220098</v>
      </c>
      <c r="G37" s="35">
        <f>H37/((H!H37/H!G37)*(LC!H37/LC!G37))</f>
        <v>1.2429202150820029</v>
      </c>
      <c r="H37" s="35">
        <f>I37/((H!I37/H!H37)*(LC!I37/LC!H37))</f>
        <v>1.1823673805609698</v>
      </c>
      <c r="I37" s="35">
        <f>J37/((H!J37/H!I37)*(LC!J37/LC!I37))</f>
        <v>1.2319408165793</v>
      </c>
      <c r="J37" s="35">
        <f>K37/((H!K37/H!J37)*(LC!K37/LC!J37))</f>
        <v>1.1852005313858429</v>
      </c>
      <c r="K37" s="35">
        <f>L37/((H!L37/H!K37)*(LC!L37/LC!K37))</f>
        <v>1.1200256915485376</v>
      </c>
      <c r="L37" s="35">
        <f>M37/((H!M37/H!L37)*(LC!M37/LC!L37))</f>
        <v>1.1295408424325266</v>
      </c>
      <c r="M37" s="35">
        <f>N37/((H!N37/H!M37)*(LC!N37/LC!M37))</f>
        <v>1.1593590526368323</v>
      </c>
      <c r="N37" s="35">
        <f>O37/((H!O37/H!N37)*(LC!O37/LC!N37))</f>
        <v>1.1991434115496753</v>
      </c>
      <c r="O37" s="35">
        <f>P37/((H!P37/H!O37)*(LC!P37/LC!O37))</f>
        <v>1.272529380465796</v>
      </c>
      <c r="P37" s="35">
        <f>Q37/((H!Q37/H!P37)*(LC!Q37/LC!P37))</f>
        <v>1.3295961908908636</v>
      </c>
      <c r="Q37" s="35">
        <f>R37/((H!R37/H!Q37)*(LC!R37/LC!Q37))</f>
        <v>1.2738964757246882</v>
      </c>
      <c r="R37" s="35">
        <f>S37/((H!S37/H!R37)*(LC!S37/LC!R37))</f>
        <v>1.0331466251939569</v>
      </c>
      <c r="S37" s="35">
        <f>T37/((H!T37/H!S37)*(LC!T37/LC!S37))</f>
        <v>1.0890268737686182</v>
      </c>
      <c r="T37" s="35">
        <f>U37/((H!U37/H!T37)*(LC!U37/LC!T37))</f>
        <v>1.0797774067537655</v>
      </c>
      <c r="U37" s="35">
        <f>V37/((H!V37/H!U37)*(LC!V37/LC!U37))</f>
        <v>1.1015776743811205</v>
      </c>
      <c r="V37" s="35">
        <f>W37/((H!W37/H!V37)*(LC!W37/LC!V37))</f>
        <v>1.0202629685563216</v>
      </c>
      <c r="W37" s="35">
        <f>X37/((H!X37/H!W37)*(LC!X37/LC!W37))</f>
        <v>1.0041889143012872</v>
      </c>
      <c r="X37" s="35">
        <v>1</v>
      </c>
      <c r="Y37" s="35">
        <f>X37*((H!Y37/H!X37)*(LC!Y37/LC!X37))</f>
        <v>0.99852706613650755</v>
      </c>
      <c r="Z37" s="35">
        <f>Y37*((H!Z37/H!Y37)*(LC!Z37/LC!Y37))</f>
        <v>1.0520239409907297</v>
      </c>
      <c r="AA37" s="35">
        <f>Z37*((H!AA37/H!Z37)*(LC!AA37/LC!Z37))</f>
        <v>1.0597196978524686</v>
      </c>
      <c r="AB37" s="35">
        <f>AA37*((H!AB37/H!AA37)*(LC!AB37/LC!AA37))</f>
        <v>1.023887269243082</v>
      </c>
      <c r="AC37" s="35">
        <f>AB37*((H!AC37/H!AB37)*(LC!AC37/LC!AB37))</f>
        <v>0.95179886913474032</v>
      </c>
      <c r="AD37" s="35">
        <f>AC37*((H!AD37/H!AC37)*(LC!AD37/LC!AC37))</f>
        <v>0.9725704153522523</v>
      </c>
    </row>
    <row r="38" spans="1:30" x14ac:dyDescent="0.2">
      <c r="A38" s="4">
        <v>36</v>
      </c>
      <c r="B38" s="6" t="s">
        <v>73</v>
      </c>
      <c r="C38" s="35">
        <f>D38/((H!D38/H!C38)*(LC!D38/LC!C38))</f>
        <v>1.0071019397671295</v>
      </c>
      <c r="D38" s="35">
        <f>E38/((H!E38/H!D38)*(LC!E38/LC!D38))</f>
        <v>1.0260017215319082</v>
      </c>
      <c r="E38" s="35">
        <f>F38/((H!F38/H!E38)*(LC!F38/LC!E38))</f>
        <v>1.0656211419835306</v>
      </c>
      <c r="F38" s="35">
        <f>G38/((H!G38/H!F38)*(LC!G38/LC!F38))</f>
        <v>1.0665116159605443</v>
      </c>
      <c r="G38" s="35">
        <f>H38/((H!H38/H!G38)*(LC!H38/LC!G38))</f>
        <v>1.0049116258975563</v>
      </c>
      <c r="H38" s="35">
        <f>I38/((H!I38/H!H38)*(LC!I38/LC!H38))</f>
        <v>0.99098601374111583</v>
      </c>
      <c r="I38" s="35">
        <f>J38/((H!J38/H!I38)*(LC!J38/LC!I38))</f>
        <v>1.045627245501962</v>
      </c>
      <c r="J38" s="35">
        <f>K38/((H!K38/H!J38)*(LC!K38/LC!J38))</f>
        <v>0.99519812995661672</v>
      </c>
      <c r="K38" s="35">
        <f>L38/((H!L38/H!K38)*(LC!L38/LC!K38))</f>
        <v>0.92696817241655438</v>
      </c>
      <c r="L38" s="35">
        <f>M38/((H!M38/H!L38)*(LC!M38/LC!L38))</f>
        <v>0.90288158348380998</v>
      </c>
      <c r="M38" s="35">
        <f>N38/((H!N38/H!M38)*(LC!N38/LC!M38))</f>
        <v>0.91805099687970038</v>
      </c>
      <c r="N38" s="35">
        <f>O38/((H!O38/H!N38)*(LC!O38/LC!N38))</f>
        <v>0.90898987958654265</v>
      </c>
      <c r="O38" s="35">
        <f>P38/((H!P38/H!O38)*(LC!P38/LC!O38))</f>
        <v>0.96372481189663139</v>
      </c>
      <c r="P38" s="35">
        <f>Q38/((H!Q38/H!P38)*(LC!Q38/LC!P38))</f>
        <v>1.0207309002837712</v>
      </c>
      <c r="Q38" s="35">
        <f>R38/((H!R38/H!Q38)*(LC!R38/LC!Q38))</f>
        <v>1.0779492550761427</v>
      </c>
      <c r="R38" s="35">
        <f>S38/((H!S38/H!R38)*(LC!S38/LC!R38))</f>
        <v>0.89480125391557652</v>
      </c>
      <c r="S38" s="35">
        <f>T38/((H!T38/H!S38)*(LC!T38/LC!S38))</f>
        <v>0.9899481508978184</v>
      </c>
      <c r="T38" s="35">
        <f>U38/((H!U38/H!T38)*(LC!U38/LC!T38))</f>
        <v>1.0109578788557709</v>
      </c>
      <c r="U38" s="35">
        <f>V38/((H!V38/H!U38)*(LC!V38/LC!U38))</f>
        <v>1.0241976316470975</v>
      </c>
      <c r="V38" s="35">
        <f>W38/((H!W38/H!V38)*(LC!W38/LC!V38))</f>
        <v>0.96079638836350667</v>
      </c>
      <c r="W38" s="35">
        <f>X38/((H!X38/H!W38)*(LC!X38/LC!W38))</f>
        <v>0.98184026608251695</v>
      </c>
      <c r="X38" s="35">
        <v>1</v>
      </c>
      <c r="Y38" s="35">
        <f>X38*((H!Y38/H!X38)*(LC!Y38/LC!X38))</f>
        <v>1.0086658201325061</v>
      </c>
      <c r="Z38" s="35">
        <f>Y38*((H!Z38/H!Y38)*(LC!Z38/LC!Y38))</f>
        <v>1.0688344619112888</v>
      </c>
      <c r="AA38" s="35">
        <f>Z38*((H!AA38/H!Z38)*(LC!AA38/LC!Z38))</f>
        <v>1.0815444166665951</v>
      </c>
      <c r="AB38" s="35">
        <f>AA38*((H!AB38/H!AA38)*(LC!AB38/LC!AA38))</f>
        <v>1.0430342583615131</v>
      </c>
      <c r="AC38" s="35">
        <f>AB38*((H!AC38/H!AB38)*(LC!AC38/LC!AB38))</f>
        <v>0.96568642475525801</v>
      </c>
      <c r="AD38" s="35">
        <f>AC38*((H!AD38/H!AC38)*(LC!AD38/LC!AC38))</f>
        <v>0.99820628123756316</v>
      </c>
    </row>
    <row r="39" spans="1:30" x14ac:dyDescent="0.2">
      <c r="A39" s="4">
        <v>37</v>
      </c>
      <c r="B39" s="6" t="s">
        <v>74</v>
      </c>
      <c r="C39" s="35">
        <f>D39/((H!D39/H!C39)*(LC!D39/LC!C39))</f>
        <v>1.3070586547107217</v>
      </c>
      <c r="D39" s="35">
        <f>E39/((H!E39/H!D39)*(LC!E39/LC!D39))</f>
        <v>1.3557501540603552</v>
      </c>
      <c r="E39" s="35">
        <f>F39/((H!F39/H!E39)*(LC!F39/LC!E39))</f>
        <v>1.328382109496681</v>
      </c>
      <c r="F39" s="35">
        <f>G39/((H!G39/H!F39)*(LC!G39/LC!F39))</f>
        <v>1.3197476232897956</v>
      </c>
      <c r="G39" s="35">
        <f>H39/((H!H39/H!G39)*(LC!H39/LC!G39))</f>
        <v>1.2700675582255805</v>
      </c>
      <c r="H39" s="35">
        <f>I39/((H!I39/H!H39)*(LC!I39/LC!H39))</f>
        <v>1.2196093154948513</v>
      </c>
      <c r="I39" s="35">
        <f>J39/((H!J39/H!I39)*(LC!J39/LC!I39))</f>
        <v>1.2214478333489738</v>
      </c>
      <c r="J39" s="35">
        <f>K39/((H!K39/H!J39)*(LC!K39/LC!J39))</f>
        <v>1.1537806274476152</v>
      </c>
      <c r="K39" s="35">
        <f>L39/((H!L39/H!K39)*(LC!L39/LC!K39))</f>
        <v>1.1819650457494026</v>
      </c>
      <c r="L39" s="35">
        <f>M39/((H!M39/H!L39)*(LC!M39/LC!L39))</f>
        <v>1.186616612505486</v>
      </c>
      <c r="M39" s="35">
        <f>N39/((H!N39/H!M39)*(LC!N39/LC!M39))</f>
        <v>1.1741859669070303</v>
      </c>
      <c r="N39" s="35">
        <f>O39/((H!O39/H!N39)*(LC!O39/LC!N39))</f>
        <v>1.2225263882627506</v>
      </c>
      <c r="O39" s="35">
        <f>P39/((H!P39/H!O39)*(LC!P39/LC!O39))</f>
        <v>1.2936450281948961</v>
      </c>
      <c r="P39" s="35">
        <f>Q39/((H!Q39/H!P39)*(LC!Q39/LC!P39))</f>
        <v>1.2628544115949423</v>
      </c>
      <c r="Q39" s="35">
        <f>R39/((H!R39/H!Q39)*(LC!R39/LC!Q39))</f>
        <v>1.1763304945056263</v>
      </c>
      <c r="R39" s="35">
        <f>S39/((H!S39/H!R39)*(LC!S39/LC!R39))</f>
        <v>0.86963108247702825</v>
      </c>
      <c r="S39" s="35">
        <f>T39/((H!T39/H!S39)*(LC!T39/LC!S39))</f>
        <v>0.91541465294260882</v>
      </c>
      <c r="T39" s="35">
        <f>U39/((H!U39/H!T39)*(LC!U39/LC!T39))</f>
        <v>0.94257563478713591</v>
      </c>
      <c r="U39" s="35">
        <f>V39/((H!V39/H!U39)*(LC!V39/LC!U39))</f>
        <v>0.96564117587394249</v>
      </c>
      <c r="V39" s="35">
        <f>W39/((H!W39/H!V39)*(LC!W39/LC!V39))</f>
        <v>1.0016144249176575</v>
      </c>
      <c r="W39" s="35">
        <f>X39/((H!X39/H!W39)*(LC!X39/LC!W39))</f>
        <v>1.0448229942980705</v>
      </c>
      <c r="X39" s="35">
        <v>1</v>
      </c>
      <c r="Y39" s="35">
        <f>X39*((H!Y39/H!X39)*(LC!Y39/LC!X39))</f>
        <v>0.95771321446526703</v>
      </c>
      <c r="Z39" s="35">
        <f>Y39*((H!Z39/H!Y39)*(LC!Z39/LC!Y39))</f>
        <v>0.93561075812117334</v>
      </c>
      <c r="AA39" s="35">
        <f>Z39*((H!AA39/H!Z39)*(LC!AA39/LC!Z39))</f>
        <v>0.91154623431016291</v>
      </c>
      <c r="AB39" s="35">
        <f>AA39*((H!AB39/H!AA39)*(LC!AB39/LC!AA39))</f>
        <v>0.86920843959352412</v>
      </c>
      <c r="AC39" s="35">
        <f>AB39*((H!AC39/H!AB39)*(LC!AC39/LC!AB39))</f>
        <v>0.83343548628340103</v>
      </c>
      <c r="AD39" s="35">
        <f>AC39*((H!AD39/H!AC39)*(LC!AD39/LC!AC39))</f>
        <v>0.84729502434144466</v>
      </c>
    </row>
    <row r="40" spans="1:30" x14ac:dyDescent="0.2">
      <c r="A40" s="4">
        <v>38</v>
      </c>
      <c r="B40" s="6" t="s">
        <v>75</v>
      </c>
      <c r="C40" s="35">
        <f>D40/((H!D40/H!C40)*(LC!D40/LC!C40))</f>
        <v>1.3858405381695285</v>
      </c>
      <c r="D40" s="35">
        <f>E40/((H!E40/H!D40)*(LC!E40/LC!D40))</f>
        <v>1.3586783908686411</v>
      </c>
      <c r="E40" s="35">
        <f>F40/((H!F40/H!E40)*(LC!F40/LC!E40))</f>
        <v>1.3409599929083043</v>
      </c>
      <c r="F40" s="35">
        <f>G40/((H!G40/H!F40)*(LC!G40/LC!F40))</f>
        <v>1.3739362618699646</v>
      </c>
      <c r="G40" s="35">
        <f>H40/((H!H40/H!G40)*(LC!H40/LC!G40))</f>
        <v>1.3217283845683667</v>
      </c>
      <c r="H40" s="35">
        <f>I40/((H!I40/H!H40)*(LC!I40/LC!H40))</f>
        <v>1.2522885011544902</v>
      </c>
      <c r="I40" s="35">
        <f>J40/((H!J40/H!I40)*(LC!J40/LC!I40))</f>
        <v>1.267729042083394</v>
      </c>
      <c r="J40" s="35">
        <f>K40/((H!K40/H!J40)*(LC!K40/LC!J40))</f>
        <v>1.2336800767939724</v>
      </c>
      <c r="K40" s="35">
        <f>L40/((H!L40/H!K40)*(LC!L40/LC!K40))</f>
        <v>1.1803775651079225</v>
      </c>
      <c r="L40" s="35">
        <f>M40/((H!M40/H!L40)*(LC!M40/LC!L40))</f>
        <v>1.2089998186326194</v>
      </c>
      <c r="M40" s="35">
        <f>N40/((H!N40/H!M40)*(LC!N40/LC!M40))</f>
        <v>1.2370351827731623</v>
      </c>
      <c r="N40" s="35">
        <f>O40/((H!O40/H!N40)*(LC!O40/LC!N40))</f>
        <v>1.2269285757651667</v>
      </c>
      <c r="O40" s="35">
        <f>P40/((H!P40/H!O40)*(LC!P40/LC!O40))</f>
        <v>1.335689573352953</v>
      </c>
      <c r="P40" s="35">
        <f>Q40/((H!Q40/H!P40)*(LC!Q40/LC!P40))</f>
        <v>1.3102869721146493</v>
      </c>
      <c r="Q40" s="35">
        <f>R40/((H!R40/H!Q40)*(LC!R40/LC!Q40))</f>
        <v>1.2695736286041936</v>
      </c>
      <c r="R40" s="35">
        <f>S40/((H!S40/H!R40)*(LC!S40/LC!R40))</f>
        <v>1.0629585832835968</v>
      </c>
      <c r="S40" s="35">
        <f>T40/((H!T40/H!S40)*(LC!T40/LC!S40))</f>
        <v>1.0665003173386305</v>
      </c>
      <c r="T40" s="35">
        <f>U40/((H!U40/H!T40)*(LC!U40/LC!T40))</f>
        <v>1.0681087500975901</v>
      </c>
      <c r="U40" s="35">
        <f>V40/((H!V40/H!U40)*(LC!V40/LC!U40))</f>
        <v>1.051407204077504</v>
      </c>
      <c r="V40" s="35">
        <f>W40/((H!W40/H!V40)*(LC!W40/LC!V40))</f>
        <v>0.9811831590501463</v>
      </c>
      <c r="W40" s="35">
        <f>X40/((H!X40/H!W40)*(LC!X40/LC!W40))</f>
        <v>0.95324455463575375</v>
      </c>
      <c r="X40" s="35">
        <v>1</v>
      </c>
      <c r="Y40" s="35">
        <f>X40*((H!Y40/H!X40)*(LC!Y40/LC!X40))</f>
        <v>1.0311395073357639</v>
      </c>
      <c r="Z40" s="35">
        <f>Y40*((H!Z40/H!Y40)*(LC!Z40/LC!Y40))</f>
        <v>1.0761746979569722</v>
      </c>
      <c r="AA40" s="35">
        <f>Z40*((H!AA40/H!Z40)*(LC!AA40/LC!Z40))</f>
        <v>1.090307604769277</v>
      </c>
      <c r="AB40" s="35">
        <f>AA40*((H!AB40/H!AA40)*(LC!AB40/LC!AA40))</f>
        <v>1.0706579260317353</v>
      </c>
      <c r="AC40" s="35">
        <f>AB40*((H!AC40/H!AB40)*(LC!AC40/LC!AB40))</f>
        <v>1.0313317406509521</v>
      </c>
      <c r="AD40" s="35">
        <f>AC40*((H!AD40/H!AC40)*(LC!AD40/LC!AC40))</f>
        <v>1.0250657218429107</v>
      </c>
    </row>
    <row r="41" spans="1:30" x14ac:dyDescent="0.2">
      <c r="A41" s="4">
        <v>39</v>
      </c>
      <c r="B41" s="6" t="s">
        <v>76</v>
      </c>
      <c r="C41" s="35">
        <f>D41/((H!D41/H!C41)*(LC!D41/LC!C41))</f>
        <v>0.44982419277483021</v>
      </c>
      <c r="D41" s="35">
        <f>E41/((H!E41/H!D41)*(LC!E41/LC!D41))</f>
        <v>0.43495390650635446</v>
      </c>
      <c r="E41" s="35">
        <f>F41/((H!F41/H!E41)*(LC!F41/LC!E41))</f>
        <v>0.44345718742303614</v>
      </c>
      <c r="F41" s="35">
        <f>G41/((H!G41/H!F41)*(LC!G41/LC!F41))</f>
        <v>0.47648748048322909</v>
      </c>
      <c r="G41" s="35">
        <f>H41/((H!H41/H!G41)*(LC!H41/LC!G41))</f>
        <v>0.4769711040964108</v>
      </c>
      <c r="H41" s="35">
        <f>I41/((H!I41/H!H41)*(LC!I41/LC!H41))</f>
        <v>0.37606960084925956</v>
      </c>
      <c r="I41" s="35">
        <f>J41/((H!J41/H!I41)*(LC!J41/LC!I41))</f>
        <v>0.5687461717400083</v>
      </c>
      <c r="J41" s="35">
        <f>K41/((H!K41/H!J41)*(LC!K41/LC!J41))</f>
        <v>0.43057215398172244</v>
      </c>
      <c r="K41" s="35">
        <f>L41/((H!L41/H!K41)*(LC!L41/LC!K41))</f>
        <v>0.63970678417367055</v>
      </c>
      <c r="L41" s="35">
        <f>M41/((H!M41/H!L41)*(LC!M41/LC!L41))</f>
        <v>0.26784728239464556</v>
      </c>
      <c r="M41" s="35">
        <f>N41/((H!N41/H!M41)*(LC!N41/LC!M41))</f>
        <v>0.57157034656263461</v>
      </c>
      <c r="N41" s="35">
        <f>O41/((H!O41/H!N41)*(LC!O41/LC!N41))</f>
        <v>0.54738739785205315</v>
      </c>
      <c r="O41" s="35">
        <f>P41/((H!P41/H!O41)*(LC!P41/LC!O41))</f>
        <v>0.4870797841791612</v>
      </c>
      <c r="P41" s="35">
        <f>Q41/((H!Q41/H!P41)*(LC!Q41/LC!P41))</f>
        <v>0.33696310504084048</v>
      </c>
      <c r="Q41" s="35">
        <f>R41/((H!R41/H!Q41)*(LC!R41/LC!Q41))</f>
        <v>0.5137785483060211</v>
      </c>
      <c r="R41" s="35">
        <f>S41/((H!S41/H!R41)*(LC!S41/LC!R41))</f>
        <v>0.50515371805390841</v>
      </c>
      <c r="S41" s="35">
        <f>T41/((H!T41/H!S41)*(LC!T41/LC!S41))</f>
        <v>0.59322516857411145</v>
      </c>
      <c r="T41" s="35">
        <f>U41/((H!U41/H!T41)*(LC!U41/LC!T41))</f>
        <v>0.74793408172515097</v>
      </c>
      <c r="U41" s="35">
        <f>V41/((H!V41/H!U41)*(LC!V41/LC!U41))</f>
        <v>0.81566584873030568</v>
      </c>
      <c r="V41" s="35">
        <f>W41/((H!W41/H!V41)*(LC!W41/LC!V41))</f>
        <v>0.92700296702705887</v>
      </c>
      <c r="W41" s="35">
        <f>X41/((H!X41/H!W41)*(LC!X41/LC!W41))</f>
        <v>0.9984842184981505</v>
      </c>
      <c r="X41" s="35">
        <v>1</v>
      </c>
      <c r="Y41" s="35">
        <f>X41*((H!Y41/H!X41)*(LC!Y41/LC!X41))</f>
        <v>0.89833666953140368</v>
      </c>
      <c r="Z41" s="35">
        <f>Y41*((H!Z41/H!Y41)*(LC!Z41/LC!Y41))</f>
        <v>0.88460513398589247</v>
      </c>
      <c r="AA41" s="35">
        <f>Z41*((H!AA41/H!Z41)*(LC!AA41/LC!Z41))</f>
        <v>0.76258964404352236</v>
      </c>
      <c r="AB41" s="35">
        <f>AA41*((H!AB41/H!AA41)*(LC!AB41/LC!AA41))</f>
        <v>0.74579817428762341</v>
      </c>
      <c r="AC41" s="35">
        <f>AB41*((H!AC41/H!AB41)*(LC!AC41/LC!AB41))</f>
        <v>0.89309806212100262</v>
      </c>
      <c r="AD41" s="35">
        <f>AC41*((H!AD41/H!AC41)*(LC!AD41/LC!AC41))</f>
        <v>0.93713797622063688</v>
      </c>
    </row>
    <row r="42" spans="1:30" x14ac:dyDescent="0.2">
      <c r="A42" s="4">
        <v>40</v>
      </c>
      <c r="B42" s="6" t="s">
        <v>77</v>
      </c>
      <c r="C42" s="35">
        <f>D42/((H!D42/H!C42)*(LC!D42/LC!C42))</f>
        <v>1.8050902302208591</v>
      </c>
      <c r="D42" s="35">
        <f>E42/((H!E42/H!D42)*(LC!E42/LC!D42))</f>
        <v>1.861113865756632</v>
      </c>
      <c r="E42" s="35">
        <f>F42/((H!F42/H!E42)*(LC!F42/LC!E42))</f>
        <v>1.8361990310893597</v>
      </c>
      <c r="F42" s="35">
        <f>G42/((H!G42/H!F42)*(LC!G42/LC!F42))</f>
        <v>1.8823133932624243</v>
      </c>
      <c r="G42" s="35">
        <f>H42/((H!H42/H!G42)*(LC!H42/LC!G42))</f>
        <v>1.8774530526250888</v>
      </c>
      <c r="H42" s="35">
        <f>I42/((H!I42/H!H42)*(LC!I42/LC!H42))</f>
        <v>1.9526350208272967</v>
      </c>
      <c r="I42" s="35">
        <f>J42/((H!J42/H!I42)*(LC!J42/LC!I42))</f>
        <v>2.0070852478429195</v>
      </c>
      <c r="J42" s="35">
        <f>K42/((H!K42/H!J42)*(LC!K42/LC!J42))</f>
        <v>1.8703829292636209</v>
      </c>
      <c r="K42" s="35">
        <f>L42/((H!L42/H!K42)*(LC!L42/LC!K42))</f>
        <v>1.6786694001700966</v>
      </c>
      <c r="L42" s="35">
        <f>M42/((H!M42/H!L42)*(LC!M42/LC!L42))</f>
        <v>1.5867669142991347</v>
      </c>
      <c r="M42" s="35">
        <f>N42/((H!N42/H!M42)*(LC!N42/LC!M42))</f>
        <v>1.5068073597990088</v>
      </c>
      <c r="N42" s="35">
        <f>O42/((H!O42/H!N42)*(LC!O42/LC!N42))</f>
        <v>1.4198133701913891</v>
      </c>
      <c r="O42" s="35">
        <f>P42/((H!P42/H!O42)*(LC!P42/LC!O42))</f>
        <v>1.4077864125389459</v>
      </c>
      <c r="P42" s="35">
        <f>Q42/((H!Q42/H!P42)*(LC!Q42/LC!P42))</f>
        <v>1.5000325583544316</v>
      </c>
      <c r="Q42" s="35">
        <f>R42/((H!R42/H!Q42)*(LC!R42/LC!Q42))</f>
        <v>1.5024685685215542</v>
      </c>
      <c r="R42" s="35">
        <f>S42/((H!S42/H!R42)*(LC!S42/LC!R42))</f>
        <v>1.3363477282030827</v>
      </c>
      <c r="S42" s="35">
        <f>T42/((H!T42/H!S42)*(LC!T42/LC!S42))</f>
        <v>1.402029696715489</v>
      </c>
      <c r="T42" s="35">
        <f>U42/((H!U42/H!T42)*(LC!U42/LC!T42))</f>
        <v>1.3305081886524395</v>
      </c>
      <c r="U42" s="35">
        <f>V42/((H!V42/H!U42)*(LC!V42/LC!U42))</f>
        <v>1.1529493649477358</v>
      </c>
      <c r="V42" s="35">
        <f>W42/((H!W42/H!V42)*(LC!W42/LC!V42))</f>
        <v>1.1119989145327294</v>
      </c>
      <c r="W42" s="35">
        <f>X42/((H!X42/H!W42)*(LC!X42/LC!W42))</f>
        <v>1.0390279751567451</v>
      </c>
      <c r="X42" s="35">
        <v>1</v>
      </c>
      <c r="Y42" s="35">
        <f>X42*((H!Y42/H!X42)*(LC!Y42/LC!X42))</f>
        <v>0.97729229477387458</v>
      </c>
      <c r="Z42" s="35">
        <f>Y42*((H!Z42/H!Y42)*(LC!Z42/LC!Y42))</f>
        <v>0.99574282068214981</v>
      </c>
      <c r="AA42" s="35">
        <f>Z42*((H!AA42/H!Z42)*(LC!AA42/LC!Z42))</f>
        <v>1.0400299437723601</v>
      </c>
      <c r="AB42" s="35">
        <f>AA42*((H!AB42/H!AA42)*(LC!AB42/LC!AA42))</f>
        <v>1.0430004062572351</v>
      </c>
      <c r="AC42" s="35">
        <f>AB42*((H!AC42/H!AB42)*(LC!AC42/LC!AB42))</f>
        <v>1.0161605642826395</v>
      </c>
      <c r="AD42" s="35">
        <f>AC42*((H!AD42/H!AC42)*(LC!AD42/LC!AC42))</f>
        <v>1.0295273608390945</v>
      </c>
    </row>
    <row r="43" spans="1:30" x14ac:dyDescent="0.2">
      <c r="A43" s="4">
        <v>41</v>
      </c>
      <c r="B43" s="6" t="s">
        <v>78</v>
      </c>
      <c r="C43" s="35">
        <f>D43/((H!D43/H!C43)*(LC!D43/LC!C43))</f>
        <v>1.1790320318051677</v>
      </c>
      <c r="D43" s="35">
        <f>E43/((H!E43/H!D43)*(LC!E43/LC!D43))</f>
        <v>1.230007935694901</v>
      </c>
      <c r="E43" s="35">
        <f>F43/((H!F43/H!E43)*(LC!F43/LC!E43))</f>
        <v>1.2494348088457297</v>
      </c>
      <c r="F43" s="35">
        <f>G43/((H!G43/H!F43)*(LC!G43/LC!F43))</f>
        <v>1.3011866013708999</v>
      </c>
      <c r="G43" s="35">
        <f>H43/((H!H43/H!G43)*(LC!H43/LC!G43))</f>
        <v>1.2844219207947773</v>
      </c>
      <c r="H43" s="35">
        <f>I43/((H!I43/H!H43)*(LC!I43/LC!H43))</f>
        <v>1.3053150501280493</v>
      </c>
      <c r="I43" s="35">
        <f>J43/((H!J43/H!I43)*(LC!J43/LC!I43))</f>
        <v>1.3780744756249779</v>
      </c>
      <c r="J43" s="35">
        <f>K43/((H!K43/H!J43)*(LC!K43/LC!J43))</f>
        <v>1.2221591538678389</v>
      </c>
      <c r="K43" s="35">
        <f>L43/((H!L43/H!K43)*(LC!L43/LC!K43))</f>
        <v>1.1838155918982056</v>
      </c>
      <c r="L43" s="35">
        <f>M43/((H!M43/H!L43)*(LC!M43/LC!L43))</f>
        <v>1.1927674950856952</v>
      </c>
      <c r="M43" s="35">
        <f>N43/((H!N43/H!M43)*(LC!N43/LC!M43))</f>
        <v>1.2379886723774298</v>
      </c>
      <c r="N43" s="35">
        <f>O43/((H!O43/H!N43)*(LC!O43/LC!N43))</f>
        <v>1.2237012541335448</v>
      </c>
      <c r="O43" s="35">
        <f>P43/((H!P43/H!O43)*(LC!P43/LC!O43))</f>
        <v>1.3405319938456846</v>
      </c>
      <c r="P43" s="35">
        <f>Q43/((H!Q43/H!P43)*(LC!Q43/LC!P43))</f>
        <v>1.3267068685073824</v>
      </c>
      <c r="Q43" s="35">
        <f>R43/((H!R43/H!Q43)*(LC!R43/LC!Q43))</f>
        <v>1.2639894675953831</v>
      </c>
      <c r="R43" s="35">
        <f>S43/((H!S43/H!R43)*(LC!S43/LC!R43))</f>
        <v>1.0021191148376312</v>
      </c>
      <c r="S43" s="35">
        <f>T43/((H!T43/H!S43)*(LC!T43/LC!S43))</f>
        <v>1.062688962477051</v>
      </c>
      <c r="T43" s="35">
        <f>U43/((H!U43/H!T43)*(LC!U43/LC!T43))</f>
        <v>1.1060066930100216</v>
      </c>
      <c r="U43" s="35">
        <f>V43/((H!V43/H!U43)*(LC!V43/LC!U43))</f>
        <v>0.98690451849567595</v>
      </c>
      <c r="V43" s="35">
        <f>W43/((H!W43/H!V43)*(LC!W43/LC!V43))</f>
        <v>0.94784605906527952</v>
      </c>
      <c r="W43" s="35">
        <f>X43/((H!X43/H!W43)*(LC!X43/LC!W43))</f>
        <v>0.96172732154443064</v>
      </c>
      <c r="X43" s="35">
        <v>1</v>
      </c>
      <c r="Y43" s="35">
        <f>X43*((H!Y43/H!X43)*(LC!Y43/LC!X43))</f>
        <v>1.0296826249599254</v>
      </c>
      <c r="Z43" s="35">
        <f>Y43*((H!Z43/H!Y43)*(LC!Z43/LC!Y43))</f>
        <v>1.0725828056364162</v>
      </c>
      <c r="AA43" s="35">
        <f>Z43*((H!AA43/H!Z43)*(LC!AA43/LC!Z43))</f>
        <v>1.0902873557990951</v>
      </c>
      <c r="AB43" s="35">
        <f>AA43*((H!AB43/H!AA43)*(LC!AB43/LC!AA43))</f>
        <v>1.0611188156626417</v>
      </c>
      <c r="AC43" s="35">
        <f>AB43*((H!AC43/H!AB43)*(LC!AC43/LC!AB43))</f>
        <v>1.0202437549607655</v>
      </c>
      <c r="AD43" s="35">
        <f>AC43*((H!AD43/H!AC43)*(LC!AD43/LC!AC43))</f>
        <v>1.0730552925812453</v>
      </c>
    </row>
    <row r="44" spans="1:30" x14ac:dyDescent="0.2">
      <c r="A44" s="4">
        <v>42</v>
      </c>
      <c r="B44" s="6" t="s">
        <v>79</v>
      </c>
      <c r="C44" s="35">
        <f>D44/((H!D44/H!C44)*(LC!D44/LC!C44))</f>
        <v>1.3489264751403076</v>
      </c>
      <c r="D44" s="35">
        <f>E44/((H!E44/H!D44)*(LC!E44/LC!D44))</f>
        <v>1.3457091740658309</v>
      </c>
      <c r="E44" s="35">
        <f>F44/((H!F44/H!E44)*(LC!F44/LC!E44))</f>
        <v>1.3071942928501197</v>
      </c>
      <c r="F44" s="35">
        <f>G44/((H!G44/H!F44)*(LC!G44/LC!F44))</f>
        <v>1.3124178899888705</v>
      </c>
      <c r="G44" s="35">
        <f>H44/((H!H44/H!G44)*(LC!H44/LC!G44))</f>
        <v>1.2330680992823151</v>
      </c>
      <c r="H44" s="35">
        <f>I44/((H!I44/H!H44)*(LC!I44/LC!H44))</f>
        <v>1.2035549578894091</v>
      </c>
      <c r="I44" s="35">
        <f>J44/((H!J44/H!I44)*(LC!J44/LC!I44))</f>
        <v>1.2298634756625504</v>
      </c>
      <c r="J44" s="35">
        <f>K44/((H!K44/H!J44)*(LC!K44/LC!J44))</f>
        <v>1.1507585322414642</v>
      </c>
      <c r="K44" s="35">
        <f>L44/((H!L44/H!K44)*(LC!L44/LC!K44))</f>
        <v>1.0900793612574167</v>
      </c>
      <c r="L44" s="35">
        <f>M44/((H!M44/H!L44)*(LC!M44/LC!L44))</f>
        <v>1.0503514449665321</v>
      </c>
      <c r="M44" s="35">
        <f>N44/((H!N44/H!M44)*(LC!N44/LC!M44))</f>
        <v>1.0372028439298837</v>
      </c>
      <c r="N44" s="35">
        <f>O44/((H!O44/H!N44)*(LC!O44/LC!N44))</f>
        <v>1.0747110434530844</v>
      </c>
      <c r="O44" s="35">
        <f>P44/((H!P44/H!O44)*(LC!P44/LC!O44))</f>
        <v>1.169750323196739</v>
      </c>
      <c r="P44" s="35">
        <f>Q44/((H!Q44/H!P44)*(LC!Q44/LC!P44))</f>
        <v>1.1088661756703517</v>
      </c>
      <c r="Q44" s="35">
        <f>R44/((H!R44/H!Q44)*(LC!R44/LC!Q44))</f>
        <v>1.0682725309216665</v>
      </c>
      <c r="R44" s="35">
        <f>S44/((H!S44/H!R44)*(LC!S44/LC!R44))</f>
        <v>0.94095594191127463</v>
      </c>
      <c r="S44" s="35">
        <f>T44/((H!T44/H!S44)*(LC!T44/LC!S44))</f>
        <v>0.99723180528424282</v>
      </c>
      <c r="T44" s="35">
        <f>U44/((H!U44/H!T44)*(LC!U44/LC!T44))</f>
        <v>1.0291273233618303</v>
      </c>
      <c r="U44" s="35">
        <f>V44/((H!V44/H!U44)*(LC!V44/LC!U44))</f>
        <v>1.009991873085309</v>
      </c>
      <c r="V44" s="35">
        <f>W44/((H!W44/H!V44)*(LC!W44/LC!V44))</f>
        <v>0.97293918491369247</v>
      </c>
      <c r="W44" s="35">
        <f>X44/((H!X44/H!W44)*(LC!X44/LC!W44))</f>
        <v>0.97474543183215401</v>
      </c>
      <c r="X44" s="35">
        <v>1</v>
      </c>
      <c r="Y44" s="35">
        <f>X44*((H!Y44/H!X44)*(LC!Y44/LC!X44))</f>
        <v>0.9977887115643318</v>
      </c>
      <c r="Z44" s="35">
        <f>Y44*((H!Z44/H!Y44)*(LC!Z44/LC!Y44))</f>
        <v>1.0072746809199304</v>
      </c>
      <c r="AA44" s="35">
        <f>Z44*((H!AA44/H!Z44)*(LC!AA44/LC!Z44))</f>
        <v>1.0415420235905657</v>
      </c>
      <c r="AB44" s="35">
        <f>AA44*((H!AB44/H!AA44)*(LC!AB44/LC!AA44))</f>
        <v>1.0227471025434978</v>
      </c>
      <c r="AC44" s="35">
        <f>AB44*((H!AC44/H!AB44)*(LC!AC44/LC!AB44))</f>
        <v>0.95101436132906503</v>
      </c>
      <c r="AD44" s="35">
        <f>AC44*((H!AD44/H!AC44)*(LC!AD44/LC!AC44))</f>
        <v>0.97421460538829097</v>
      </c>
    </row>
    <row r="45" spans="1:30" x14ac:dyDescent="0.2">
      <c r="A45" s="4">
        <v>43</v>
      </c>
      <c r="B45" s="6" t="s">
        <v>80</v>
      </c>
      <c r="C45" s="35">
        <f>D45/((H!D45/H!C45)*(LC!D45/LC!C45))</f>
        <v>1.7510441133415737</v>
      </c>
      <c r="D45" s="35">
        <f>E45/((H!E45/H!D45)*(LC!E45/LC!D45))</f>
        <v>1.7517796291305876</v>
      </c>
      <c r="E45" s="35">
        <f>F45/((H!F45/H!E45)*(LC!F45/LC!E45))</f>
        <v>1.7342707647225366</v>
      </c>
      <c r="F45" s="35">
        <f>G45/((H!G45/H!F45)*(LC!G45/LC!F45))</f>
        <v>1.7472037731208407</v>
      </c>
      <c r="G45" s="35">
        <f>H45/((H!H45/H!G45)*(LC!H45/LC!G45))</f>
        <v>1.644110811845293</v>
      </c>
      <c r="H45" s="35">
        <f>I45/((H!I45/H!H45)*(LC!I45/LC!H45))</f>
        <v>1.6334344215888654</v>
      </c>
      <c r="I45" s="35">
        <f>J45/((H!J45/H!I45)*(LC!J45/LC!I45))</f>
        <v>1.5856613628011038</v>
      </c>
      <c r="J45" s="35">
        <f>K45/((H!K45/H!J45)*(LC!K45/LC!J45))</f>
        <v>1.5087510118778362</v>
      </c>
      <c r="K45" s="35">
        <f>L45/((H!L45/H!K45)*(LC!L45/LC!K45))</f>
        <v>1.4297768620088358</v>
      </c>
      <c r="L45" s="35">
        <f>M45/((H!M45/H!L45)*(LC!M45/LC!L45))</f>
        <v>1.2399905260526125</v>
      </c>
      <c r="M45" s="35">
        <f>N45/((H!N45/H!M45)*(LC!N45/LC!M45))</f>
        <v>1.1765911614820019</v>
      </c>
      <c r="N45" s="35">
        <f>O45/((H!O45/H!N45)*(LC!O45/LC!N45))</f>
        <v>1.1828902872747966</v>
      </c>
      <c r="O45" s="35">
        <f>P45/((H!P45/H!O45)*(LC!P45/LC!O45))</f>
        <v>1.3108205014814716</v>
      </c>
      <c r="P45" s="35">
        <f>Q45/((H!Q45/H!P45)*(LC!Q45/LC!P45))</f>
        <v>1.1919359626242285</v>
      </c>
      <c r="Q45" s="35">
        <f>R45/((H!R45/H!Q45)*(LC!R45/LC!Q45))</f>
        <v>1.1378935762492493</v>
      </c>
      <c r="R45" s="35">
        <f>S45/((H!S45/H!R45)*(LC!S45/LC!R45))</f>
        <v>0.9751619788999808</v>
      </c>
      <c r="S45" s="35">
        <f>T45/((H!T45/H!S45)*(LC!T45/LC!S45))</f>
        <v>1.0974174903496874</v>
      </c>
      <c r="T45" s="35">
        <f>U45/((H!U45/H!T45)*(LC!U45/LC!T45))</f>
        <v>1.0296901587767049</v>
      </c>
      <c r="U45" s="35">
        <f>V45/((H!V45/H!U45)*(LC!V45/LC!U45))</f>
        <v>0.95866049450784985</v>
      </c>
      <c r="V45" s="35">
        <f>W45/((H!W45/H!V45)*(LC!W45/LC!V45))</f>
        <v>0.94039315565453274</v>
      </c>
      <c r="W45" s="35">
        <f>X45/((H!X45/H!W45)*(LC!X45/LC!W45))</f>
        <v>0.94839916919699441</v>
      </c>
      <c r="X45" s="35">
        <v>1</v>
      </c>
      <c r="Y45" s="35">
        <f>X45*((H!Y45/H!X45)*(LC!Y45/LC!X45))</f>
        <v>0.99862241644530392</v>
      </c>
      <c r="Z45" s="35">
        <f>Y45*((H!Z45/H!Y45)*(LC!Z45/LC!Y45))</f>
        <v>1.0021321910012491</v>
      </c>
      <c r="AA45" s="35">
        <f>Z45*((H!AA45/H!Z45)*(LC!AA45/LC!Z45))</f>
        <v>1.0126700069207664</v>
      </c>
      <c r="AB45" s="35">
        <f>AA45*((H!AB45/H!AA45)*(LC!AB45/LC!AA45))</f>
        <v>0.9496270768201498</v>
      </c>
      <c r="AC45" s="35">
        <f>AB45*((H!AC45/H!AB45)*(LC!AC45/LC!AB45))</f>
        <v>0.86492281435287244</v>
      </c>
      <c r="AD45" s="35">
        <f>AC45*((H!AD45/H!AC45)*(LC!AD45/LC!AC45))</f>
        <v>0.94513386632921703</v>
      </c>
    </row>
    <row r="46" spans="1:30" x14ac:dyDescent="0.2">
      <c r="A46" s="4">
        <v>44</v>
      </c>
      <c r="B46" s="6" t="s">
        <v>81</v>
      </c>
      <c r="C46" s="35">
        <f>D46/((H!D46/H!C46)*(LC!D46/LC!C46))</f>
        <v>1.1758204735596525</v>
      </c>
      <c r="D46" s="35">
        <f>E46/((H!E46/H!D46)*(LC!E46/LC!D46))</f>
        <v>1.1345882616569714</v>
      </c>
      <c r="E46" s="35">
        <f>F46/((H!F46/H!E46)*(LC!F46/LC!E46))</f>
        <v>1.1409965446742349</v>
      </c>
      <c r="F46" s="35">
        <f>G46/((H!G46/H!F46)*(LC!G46/LC!F46))</f>
        <v>1.1682161133026696</v>
      </c>
      <c r="G46" s="35">
        <f>H46/((H!H46/H!G46)*(LC!H46/LC!G46))</f>
        <v>1.1376741578806</v>
      </c>
      <c r="H46" s="35">
        <f>I46/((H!I46/H!H46)*(LC!I46/LC!H46))</f>
        <v>1.1419742683254686</v>
      </c>
      <c r="I46" s="35">
        <f>J46/((H!J46/H!I46)*(LC!J46/LC!I46))</f>
        <v>1.2276281737280947</v>
      </c>
      <c r="J46" s="35">
        <f>K46/((H!K46/H!J46)*(LC!K46/LC!J46))</f>
        <v>1.1447299364410066</v>
      </c>
      <c r="K46" s="35">
        <f>L46/((H!L46/H!K46)*(LC!L46/LC!K46))</f>
        <v>1.1275856338969865</v>
      </c>
      <c r="L46" s="35">
        <f>M46/((H!M46/H!L46)*(LC!M46/LC!L46))</f>
        <v>1.0296847561820444</v>
      </c>
      <c r="M46" s="35">
        <f>N46/((H!N46/H!M46)*(LC!N46/LC!M46))</f>
        <v>1.1177631760616957</v>
      </c>
      <c r="N46" s="35">
        <f>O46/((H!O46/H!N46)*(LC!O46/LC!N46))</f>
        <v>1.2340202367468092</v>
      </c>
      <c r="O46" s="35">
        <f>P46/((H!P46/H!O46)*(LC!P46/LC!O46))</f>
        <v>1.3842763094184811</v>
      </c>
      <c r="P46" s="35">
        <f>Q46/((H!Q46/H!P46)*(LC!Q46/LC!P46))</f>
        <v>1.308291710572508</v>
      </c>
      <c r="Q46" s="35">
        <f>R46/((H!R46/H!Q46)*(LC!R46/LC!Q46))</f>
        <v>1.1546659504826084</v>
      </c>
      <c r="R46" s="35">
        <f>S46/((H!S46/H!R46)*(LC!S46/LC!R46))</f>
        <v>0.89874468922806183</v>
      </c>
      <c r="S46" s="35">
        <f>T46/((H!T46/H!S46)*(LC!T46/LC!S46))</f>
        <v>1.0297816669575788</v>
      </c>
      <c r="T46" s="35">
        <f>U46/((H!U46/H!T46)*(LC!U46/LC!T46))</f>
        <v>1.0538482299816707</v>
      </c>
      <c r="U46" s="35">
        <f>V46/((H!V46/H!U46)*(LC!V46/LC!U46))</f>
        <v>1.0367420829546512</v>
      </c>
      <c r="V46" s="35">
        <f>W46/((H!W46/H!V46)*(LC!W46/LC!V46))</f>
        <v>0.99382757947727041</v>
      </c>
      <c r="W46" s="35">
        <f>X46/((H!X46/H!W46)*(LC!X46/LC!W46))</f>
        <v>1.0193895066289997</v>
      </c>
      <c r="X46" s="35">
        <v>1</v>
      </c>
      <c r="Y46" s="35">
        <f>X46*((H!Y46/H!X46)*(LC!Y46/LC!X46))</f>
        <v>0.99036138313112465</v>
      </c>
      <c r="Z46" s="35">
        <f>Y46*((H!Z46/H!Y46)*(LC!Z46/LC!Y46))</f>
        <v>0.9903656005701128</v>
      </c>
      <c r="AA46" s="35">
        <f>Z46*((H!AA46/H!Z46)*(LC!AA46/LC!Z46))</f>
        <v>1.0108024245817921</v>
      </c>
      <c r="AB46" s="35">
        <f>AA46*((H!AB46/H!AA46)*(LC!AB46/LC!AA46))</f>
        <v>0.99846610099475619</v>
      </c>
      <c r="AC46" s="35">
        <f>AB46*((H!AC46/H!AB46)*(LC!AC46/LC!AB46))</f>
        <v>0.98011741632293636</v>
      </c>
      <c r="AD46" s="35">
        <f>AC46*((H!AD46/H!AC46)*(LC!AD46/LC!AC46))</f>
        <v>1.0079580837471667</v>
      </c>
    </row>
    <row r="47" spans="1:30" x14ac:dyDescent="0.2">
      <c r="A47" s="4">
        <v>45</v>
      </c>
      <c r="B47" s="6" t="s">
        <v>82</v>
      </c>
      <c r="C47" s="35">
        <f>D47/((H!D47/H!C47)*(LC!D47/LC!C47))</f>
        <v>1.357379016045354</v>
      </c>
      <c r="D47" s="35">
        <f>E47/((H!E47/H!D47)*(LC!E47/LC!D47))</f>
        <v>1.3635786857116414</v>
      </c>
      <c r="E47" s="35">
        <f>F47/((H!F47/H!E47)*(LC!F47/LC!E47))</f>
        <v>1.3649751176388458</v>
      </c>
      <c r="F47" s="35">
        <f>G47/((H!G47/H!F47)*(LC!G47/LC!F47))</f>
        <v>1.3915576251848287</v>
      </c>
      <c r="G47" s="35">
        <f>H47/((H!H47/H!G47)*(LC!H47/LC!G47))</f>
        <v>1.3171843855498067</v>
      </c>
      <c r="H47" s="35">
        <f>I47/((H!I47/H!H47)*(LC!I47/LC!H47))</f>
        <v>1.4382344396193241</v>
      </c>
      <c r="I47" s="35">
        <f>J47/((H!J47/H!I47)*(LC!J47/LC!I47))</f>
        <v>1.5094593029980499</v>
      </c>
      <c r="J47" s="35">
        <f>K47/((H!K47/H!J47)*(LC!K47/LC!J47))</f>
        <v>1.401311882230531</v>
      </c>
      <c r="K47" s="35">
        <f>L47/((H!L47/H!K47)*(LC!L47/LC!K47))</f>
        <v>1.2368769861924462</v>
      </c>
      <c r="L47" s="35">
        <f>M47/((H!M47/H!L47)*(LC!M47/LC!L47))</f>
        <v>1.1482437176878326</v>
      </c>
      <c r="M47" s="35">
        <f>N47/((H!N47/H!M47)*(LC!N47/LC!M47))</f>
        <v>1.17167787991195</v>
      </c>
      <c r="N47" s="35">
        <f>O47/((H!O47/H!N47)*(LC!O47/LC!N47))</f>
        <v>1.1965855048921292</v>
      </c>
      <c r="O47" s="35">
        <f>P47/((H!P47/H!O47)*(LC!P47/LC!O47))</f>
        <v>1.3761638226760693</v>
      </c>
      <c r="P47" s="35">
        <f>Q47/((H!Q47/H!P47)*(LC!Q47/LC!P47))</f>
        <v>1.4489578390864137</v>
      </c>
      <c r="Q47" s="35">
        <f>R47/((H!R47/H!Q47)*(LC!R47/LC!Q47))</f>
        <v>1.2527893287272795</v>
      </c>
      <c r="R47" s="35">
        <f>S47/((H!S47/H!R47)*(LC!S47/LC!R47))</f>
        <v>1.1903827837661016</v>
      </c>
      <c r="S47" s="35">
        <f>T47/((H!T47/H!S47)*(LC!T47/LC!S47))</f>
        <v>1.2690113234505556</v>
      </c>
      <c r="T47" s="35">
        <f>U47/((H!U47/H!T47)*(LC!U47/LC!T47))</f>
        <v>1.105387696260274</v>
      </c>
      <c r="U47" s="35">
        <f>V47/((H!V47/H!U47)*(LC!V47/LC!U47))</f>
        <v>1.1389566223341383</v>
      </c>
      <c r="V47" s="35">
        <f>W47/((H!W47/H!V47)*(LC!W47/LC!V47))</f>
        <v>1.0129591724043756</v>
      </c>
      <c r="W47" s="35">
        <f>X47/((H!X47/H!W47)*(LC!X47/LC!W47))</f>
        <v>0.96087098431448725</v>
      </c>
      <c r="X47" s="35">
        <v>1</v>
      </c>
      <c r="Y47" s="35">
        <f>X47*((H!Y47/H!X47)*(LC!Y47/LC!X47))</f>
        <v>0.98407898773783198</v>
      </c>
      <c r="Z47" s="35">
        <f>Y47*((H!Z47/H!Y47)*(LC!Z47/LC!Y47))</f>
        <v>0.95375707539232102</v>
      </c>
      <c r="AA47" s="35">
        <f>Z47*((H!AA47/H!Z47)*(LC!AA47/LC!Z47))</f>
        <v>0.96852716291108243</v>
      </c>
      <c r="AB47" s="35">
        <f>AA47*((H!AB47/H!AA47)*(LC!AB47/LC!AA47))</f>
        <v>0.95705583151640117</v>
      </c>
      <c r="AC47" s="35">
        <f>AB47*((H!AC47/H!AB47)*(LC!AC47/LC!AB47))</f>
        <v>0.9130435728977021</v>
      </c>
      <c r="AD47" s="35">
        <f>AC47*((H!AD47/H!AC47)*(LC!AD47/LC!AC47))</f>
        <v>0.90842431706587179</v>
      </c>
    </row>
    <row r="48" spans="1:30" x14ac:dyDescent="0.2">
      <c r="A48" s="4">
        <v>46</v>
      </c>
      <c r="B48" s="6" t="s">
        <v>83</v>
      </c>
      <c r="C48" s="35">
        <f>D48/((H!D48/H!C48)*(LC!D48/LC!C48))</f>
        <v>3.3630772531655562</v>
      </c>
      <c r="D48" s="35">
        <f>E48/((H!E48/H!D48)*(LC!E48/LC!D48))</f>
        <v>3.1717067168889468</v>
      </c>
      <c r="E48" s="35">
        <f>F48/((H!F48/H!E48)*(LC!F48/LC!E48))</f>
        <v>2.785053043222955</v>
      </c>
      <c r="F48" s="35">
        <f>G48/((H!G48/H!F48)*(LC!G48/LC!F48))</f>
        <v>2.766833490433116</v>
      </c>
      <c r="G48" s="35">
        <f>H48/((H!H48/H!G48)*(LC!H48/LC!G48))</f>
        <v>2.6397407885748487</v>
      </c>
      <c r="H48" s="35">
        <f>I48/((H!I48/H!H48)*(LC!I48/LC!H48))</f>
        <v>2.7616950548090728</v>
      </c>
      <c r="I48" s="35">
        <f>J48/((H!J48/H!I48)*(LC!J48/LC!I48))</f>
        <v>2.7105580136679355</v>
      </c>
      <c r="J48" s="35">
        <f>K48/((H!K48/H!J48)*(LC!K48/LC!J48))</f>
        <v>2.1642142417044372</v>
      </c>
      <c r="K48" s="35">
        <f>L48/((H!L48/H!K48)*(LC!L48/LC!K48))</f>
        <v>2.0957503202149019</v>
      </c>
      <c r="L48" s="35">
        <f>M48/((H!M48/H!L48)*(LC!M48/LC!L48))</f>
        <v>1.9773745723354521</v>
      </c>
      <c r="M48" s="35">
        <f>N48/((H!N48/H!M48)*(LC!N48/LC!M48))</f>
        <v>1.7642452729607956</v>
      </c>
      <c r="N48" s="35">
        <f>O48/((H!O48/H!N48)*(LC!O48/LC!N48))</f>
        <v>1.4566423392311225</v>
      </c>
      <c r="O48" s="35">
        <f>P48/((H!P48/H!O48)*(LC!P48/LC!O48))</f>
        <v>1.3177997872378815</v>
      </c>
      <c r="P48" s="35">
        <f>Q48/((H!Q48/H!P48)*(LC!Q48/LC!P48))</f>
        <v>1.4927350431327975</v>
      </c>
      <c r="Q48" s="35">
        <f>R48/((H!R48/H!Q48)*(LC!R48/LC!Q48))</f>
        <v>1.4825958976830114</v>
      </c>
      <c r="R48" s="35">
        <f>S48/((H!S48/H!R48)*(LC!S48/LC!R48))</f>
        <v>1.429844230210235</v>
      </c>
      <c r="S48" s="35">
        <f>T48/((H!T48/H!S48)*(LC!T48/LC!S48))</f>
        <v>1.5003110782158926</v>
      </c>
      <c r="T48" s="35">
        <f>U48/((H!U48/H!T48)*(LC!U48/LC!T48))</f>
        <v>1.5735228914598682</v>
      </c>
      <c r="U48" s="35">
        <f>V48/((H!V48/H!U48)*(LC!V48/LC!U48))</f>
        <v>1.3374521889556623</v>
      </c>
      <c r="V48" s="35">
        <f>W48/((H!W48/H!V48)*(LC!W48/LC!V48))</f>
        <v>1.1478671096329514</v>
      </c>
      <c r="W48" s="35">
        <f>X48/((H!X48/H!W48)*(LC!X48/LC!W48))</f>
        <v>1.0843160691591596</v>
      </c>
      <c r="X48" s="35">
        <v>1</v>
      </c>
      <c r="Y48" s="35">
        <f>X48*((H!Y48/H!X48)*(LC!Y48/LC!X48))</f>
        <v>0.90688852293020861</v>
      </c>
      <c r="Z48" s="35">
        <f>Y48*((H!Z48/H!Y48)*(LC!Z48/LC!Y48))</f>
        <v>0.85875276519462707</v>
      </c>
      <c r="AA48" s="35">
        <f>Z48*((H!AA48/H!Z48)*(LC!AA48/LC!Z48))</f>
        <v>0.84661790280222904</v>
      </c>
      <c r="AB48" s="35">
        <f>AA48*((H!AB48/H!AA48)*(LC!AB48/LC!AA48))</f>
        <v>0.825794867607613</v>
      </c>
      <c r="AC48" s="35">
        <f>AB48*((H!AC48/H!AB48)*(LC!AC48/LC!AB48))</f>
        <v>0.73657186065706659</v>
      </c>
      <c r="AD48" s="35">
        <f>AC48*((H!AD48/H!AC48)*(LC!AD48/LC!AC48))</f>
        <v>0.71122839210989852</v>
      </c>
    </row>
    <row r="49" spans="1:30" x14ac:dyDescent="0.2">
      <c r="A49" s="4">
        <v>47</v>
      </c>
      <c r="B49" s="6" t="s">
        <v>84</v>
      </c>
      <c r="C49" s="35">
        <f>D49/((H!D49/H!C49)*(LC!D49/LC!C49))</f>
        <v>1.3170330322215611</v>
      </c>
      <c r="D49" s="35">
        <f>E49/((H!E49/H!D49)*(LC!E49/LC!D49))</f>
        <v>1.3497584600031769</v>
      </c>
      <c r="E49" s="35">
        <f>F49/((H!F49/H!E49)*(LC!F49/LC!E49))</f>
        <v>1.3990963513412331</v>
      </c>
      <c r="F49" s="35">
        <f>G49/((H!G49/H!F49)*(LC!G49/LC!F49))</f>
        <v>1.3750489512687114</v>
      </c>
      <c r="G49" s="35">
        <f>H49/((H!H49/H!G49)*(LC!H49/LC!G49))</f>
        <v>1.3973049100053898</v>
      </c>
      <c r="H49" s="35">
        <f>I49/((H!I49/H!H49)*(LC!I49/LC!H49))</f>
        <v>1.4595193871697534</v>
      </c>
      <c r="I49" s="35">
        <f>J49/((H!J49/H!I49)*(LC!J49/LC!I49))</f>
        <v>1.4869435843038585</v>
      </c>
      <c r="J49" s="35">
        <f>K49/((H!K49/H!J49)*(LC!K49/LC!J49))</f>
        <v>1.5632297406496563</v>
      </c>
      <c r="K49" s="35">
        <f>L49/((H!L49/H!K49)*(LC!L49/LC!K49))</f>
        <v>1.4004714073922184</v>
      </c>
      <c r="L49" s="35">
        <f>M49/((H!M49/H!L49)*(LC!M49/LC!L49))</f>
        <v>1.3844237920551563</v>
      </c>
      <c r="M49" s="35">
        <f>N49/((H!N49/H!M49)*(LC!N49/LC!M49))</f>
        <v>1.3731093484505721</v>
      </c>
      <c r="N49" s="35">
        <f>O49/((H!O49/H!N49)*(LC!O49/LC!N49))</f>
        <v>1.4082934654362245</v>
      </c>
      <c r="O49" s="35">
        <f>P49/((H!P49/H!O49)*(LC!P49/LC!O49))</f>
        <v>1.6199763327612109</v>
      </c>
      <c r="P49" s="35">
        <f>Q49/((H!Q49/H!P49)*(LC!Q49/LC!P49))</f>
        <v>1.7223714642289192</v>
      </c>
      <c r="Q49" s="35">
        <f>R49/((H!R49/H!Q49)*(LC!R49/LC!Q49))</f>
        <v>1.5075954442458348</v>
      </c>
      <c r="R49" s="35">
        <f>S49/((H!S49/H!R49)*(LC!S49/LC!R49))</f>
        <v>1.4205095618118289</v>
      </c>
      <c r="S49" s="35">
        <f>T49/((H!T49/H!S49)*(LC!T49/LC!S49))</f>
        <v>1.5001031258718884</v>
      </c>
      <c r="T49" s="35">
        <f>U49/((H!U49/H!T49)*(LC!U49/LC!T49))</f>
        <v>1.4589754245348547</v>
      </c>
      <c r="U49" s="35">
        <f>V49/((H!V49/H!U49)*(LC!V49/LC!U49))</f>
        <v>1.3249707856103348</v>
      </c>
      <c r="V49" s="35">
        <f>W49/((H!W49/H!V49)*(LC!W49/LC!V49))</f>
        <v>1.1342253237827111</v>
      </c>
      <c r="W49" s="35">
        <f>X49/((H!X49/H!W49)*(LC!X49/LC!W49))</f>
        <v>1.1056232584054047</v>
      </c>
      <c r="X49" s="35">
        <v>1</v>
      </c>
      <c r="Y49" s="35">
        <f>X49*((H!Y49/H!X49)*(LC!Y49/LC!X49))</f>
        <v>0.96127733162523243</v>
      </c>
      <c r="Z49" s="35">
        <f>Y49*((H!Z49/H!Y49)*(LC!Z49/LC!Y49))</f>
        <v>0.98632956392130722</v>
      </c>
      <c r="AA49" s="35">
        <f>Z49*((H!AA49/H!Z49)*(LC!AA49/LC!Z49))</f>
        <v>0.97631989173349454</v>
      </c>
      <c r="AB49" s="35">
        <f>AA49*((H!AB49/H!AA49)*(LC!AB49/LC!AA49))</f>
        <v>0.94757467345102875</v>
      </c>
      <c r="AC49" s="35">
        <f>AB49*((H!AC49/H!AB49)*(LC!AC49/LC!AB49))</f>
        <v>0.86278830130828543</v>
      </c>
      <c r="AD49" s="35">
        <f>AC49*((H!AD49/H!AC49)*(LC!AD49/LC!AC49))</f>
        <v>0.8404726489257961</v>
      </c>
    </row>
    <row r="50" spans="1:30" x14ac:dyDescent="0.2">
      <c r="A50" s="4">
        <v>48</v>
      </c>
      <c r="B50" s="6" t="s">
        <v>85</v>
      </c>
      <c r="C50" s="35">
        <f>D50/((H!D50/H!C50)*(LC!D50/LC!C50))</f>
        <v>1.5007525981783938</v>
      </c>
      <c r="D50" s="35">
        <f>E50/((H!E50/H!D50)*(LC!E50/LC!D50))</f>
        <v>1.4910195175876164</v>
      </c>
      <c r="E50" s="35">
        <f>F50/((H!F50/H!E50)*(LC!F50/LC!E50))</f>
        <v>1.4958126913644454</v>
      </c>
      <c r="F50" s="35">
        <f>G50/((H!G50/H!F50)*(LC!G50/LC!F50))</f>
        <v>1.5386858738311782</v>
      </c>
      <c r="G50" s="35">
        <f>H50/((H!H50/H!G50)*(LC!H50/LC!G50))</f>
        <v>1.554986107388054</v>
      </c>
      <c r="H50" s="35">
        <f>I50/((H!I50/H!H50)*(LC!I50/LC!H50))</f>
        <v>1.6176748304710156</v>
      </c>
      <c r="I50" s="35">
        <f>J50/((H!J50/H!I50)*(LC!J50/LC!I50))</f>
        <v>1.6430933011806239</v>
      </c>
      <c r="J50" s="35">
        <f>K50/((H!K50/H!J50)*(LC!K50/LC!J50))</f>
        <v>1.4829859472391509</v>
      </c>
      <c r="K50" s="35">
        <f>L50/((H!L50/H!K50)*(LC!L50/LC!K50))</f>
        <v>1.1791807179889806</v>
      </c>
      <c r="L50" s="35">
        <f>M50/((H!M50/H!L50)*(LC!M50/LC!L50))</f>
        <v>1.155355283893013</v>
      </c>
      <c r="M50" s="35">
        <f>N50/((H!N50/H!M50)*(LC!N50/LC!M50))</f>
        <v>1.2072012566207788</v>
      </c>
      <c r="N50" s="35">
        <f>O50/((H!O50/H!N50)*(LC!O50/LC!N50))</f>
        <v>1.151675418125969</v>
      </c>
      <c r="O50" s="35">
        <f>P50/((H!P50/H!O50)*(LC!P50/LC!O50))</f>
        <v>1.3002677582588473</v>
      </c>
      <c r="P50" s="35">
        <f>Q50/((H!Q50/H!P50)*(LC!Q50/LC!P50))</f>
        <v>1.5780874333703163</v>
      </c>
      <c r="Q50" s="35">
        <f>R50/((H!R50/H!Q50)*(LC!R50/LC!Q50))</f>
        <v>1.4911190014034343</v>
      </c>
      <c r="R50" s="35">
        <f>S50/((H!S50/H!R50)*(LC!S50/LC!R50))</f>
        <v>1.3647682569087649</v>
      </c>
      <c r="S50" s="35">
        <f>T50/((H!T50/H!S50)*(LC!T50/LC!S50))</f>
        <v>1.3061404490391484</v>
      </c>
      <c r="T50" s="35">
        <f>U50/((H!U50/H!T50)*(LC!U50/LC!T50))</f>
        <v>1.2679915777100224</v>
      </c>
      <c r="U50" s="35">
        <f>V50/((H!V50/H!U50)*(LC!V50/LC!U50))</f>
        <v>1.158513792698691</v>
      </c>
      <c r="V50" s="35">
        <f>W50/((H!W50/H!V50)*(LC!W50/LC!V50))</f>
        <v>1.136797451825746</v>
      </c>
      <c r="W50" s="35">
        <f>X50/((H!X50/H!W50)*(LC!X50/LC!W50))</f>
        <v>1.0420850320949089</v>
      </c>
      <c r="X50" s="35">
        <v>1</v>
      </c>
      <c r="Y50" s="35">
        <f>X50*((H!Y50/H!X50)*(LC!Y50/LC!X50))</f>
        <v>0.95516034177869258</v>
      </c>
      <c r="Z50" s="35">
        <f>Y50*((H!Z50/H!Y50)*(LC!Z50/LC!Y50))</f>
        <v>0.92968430000897806</v>
      </c>
      <c r="AA50" s="35">
        <f>Z50*((H!AA50/H!Z50)*(LC!AA50/LC!Z50))</f>
        <v>0.89760173495677964</v>
      </c>
      <c r="AB50" s="35">
        <f>AA50*((H!AB50/H!AA50)*(LC!AB50/LC!AA50))</f>
        <v>0.85507417169830757</v>
      </c>
      <c r="AC50" s="35">
        <f>AB50*((H!AC50/H!AB50)*(LC!AC50/LC!AB50))</f>
        <v>0.79710010013436583</v>
      </c>
      <c r="AD50" s="35">
        <f>AC50*((H!AD50/H!AC50)*(LC!AD50/LC!AC50))</f>
        <v>0.79293053374318578</v>
      </c>
    </row>
    <row r="51" spans="1:30" x14ac:dyDescent="0.2">
      <c r="A51" s="4">
        <v>49</v>
      </c>
      <c r="B51" s="6" t="s">
        <v>86</v>
      </c>
      <c r="C51" s="35">
        <f>D51/((H!D51/H!C51)*(LC!D51/LC!C51))</f>
        <v>1.1905663970929279</v>
      </c>
      <c r="D51" s="35">
        <f>E51/((H!E51/H!D51)*(LC!E51/LC!D51))</f>
        <v>1.1855273658161585</v>
      </c>
      <c r="E51" s="35">
        <f>F51/((H!F51/H!E51)*(LC!F51/LC!E51))</f>
        <v>1.1732176212550611</v>
      </c>
      <c r="F51" s="35">
        <f>G51/((H!G51/H!F51)*(LC!G51/LC!F51))</f>
        <v>1.2448142161090754</v>
      </c>
      <c r="G51" s="35">
        <f>H51/((H!H51/H!G51)*(LC!H51/LC!G51))</f>
        <v>1.1975741248074843</v>
      </c>
      <c r="H51" s="35">
        <f>I51/((H!I51/H!H51)*(LC!I51/LC!H51))</f>
        <v>1.1794578478095259</v>
      </c>
      <c r="I51" s="35">
        <f>J51/((H!J51/H!I51)*(LC!J51/LC!I51))</f>
        <v>1.1974837988568527</v>
      </c>
      <c r="J51" s="35">
        <f>K51/((H!K51/H!J51)*(LC!K51/LC!J51))</f>
        <v>1.1317328922486334</v>
      </c>
      <c r="K51" s="35">
        <f>L51/((H!L51/H!K51)*(LC!L51/LC!K51))</f>
        <v>1.0664559668706368</v>
      </c>
      <c r="L51" s="35">
        <f>M51/((H!M51/H!L51)*(LC!M51/LC!L51))</f>
        <v>1.0934475731093194</v>
      </c>
      <c r="M51" s="35">
        <f>N51/((H!N51/H!M51)*(LC!N51/LC!M51))</f>
        <v>1.0581509169520276</v>
      </c>
      <c r="N51" s="35">
        <f>O51/((H!O51/H!N51)*(LC!O51/LC!N51))</f>
        <v>1.0966766668252097</v>
      </c>
      <c r="O51" s="35">
        <f>P51/((H!P51/H!O51)*(LC!P51/LC!O51))</f>
        <v>1.1191923035416587</v>
      </c>
      <c r="P51" s="35">
        <f>Q51/((H!Q51/H!P51)*(LC!Q51/LC!P51))</f>
        <v>0.99280714883280341</v>
      </c>
      <c r="Q51" s="35">
        <f>R51/((H!R51/H!Q51)*(LC!R51/LC!Q51))</f>
        <v>0.99703985163775932</v>
      </c>
      <c r="R51" s="35">
        <f>S51/((H!S51/H!R51)*(LC!S51/LC!R51))</f>
        <v>0.82836541874942782</v>
      </c>
      <c r="S51" s="35">
        <f>T51/((H!T51/H!S51)*(LC!T51/LC!S51))</f>
        <v>0.84019896245571912</v>
      </c>
      <c r="T51" s="35">
        <f>U51/((H!U51/H!T51)*(LC!U51/LC!T51))</f>
        <v>0.8200430319152755</v>
      </c>
      <c r="U51" s="35">
        <f>V51/((H!V51/H!U51)*(LC!V51/LC!U51))</f>
        <v>0.88691762031645793</v>
      </c>
      <c r="V51" s="35">
        <f>W51/((H!W51/H!V51)*(LC!W51/LC!V51))</f>
        <v>0.90986717807728601</v>
      </c>
      <c r="W51" s="35">
        <f>X51/((H!X51/H!W51)*(LC!X51/LC!W51))</f>
        <v>0.96331171154059214</v>
      </c>
      <c r="X51" s="35">
        <v>1</v>
      </c>
      <c r="Y51" s="35">
        <f>X51*((H!Y51/H!X51)*(LC!Y51/LC!X51))</f>
        <v>1.0303186556690653</v>
      </c>
      <c r="Z51" s="35">
        <f>Y51*((H!Z51/H!Y51)*(LC!Z51/LC!Y51))</f>
        <v>1.0660831533392472</v>
      </c>
      <c r="AA51" s="35">
        <f>Z51*((H!AA51/H!Z51)*(LC!AA51/LC!Z51))</f>
        <v>1.0322969372899562</v>
      </c>
      <c r="AB51" s="35">
        <f>AA51*((H!AB51/H!AA51)*(LC!AB51/LC!AA51))</f>
        <v>0.99867313820506931</v>
      </c>
      <c r="AC51" s="35">
        <f>AB51*((H!AC51/H!AB51)*(LC!AC51/LC!AB51))</f>
        <v>0.93467706793437233</v>
      </c>
      <c r="AD51" s="35">
        <f>AC51*((H!AD51/H!AC51)*(LC!AD51/LC!AC51))</f>
        <v>0.98724897421666424</v>
      </c>
    </row>
    <row r="52" spans="1:30" x14ac:dyDescent="0.2">
      <c r="A52" s="4">
        <v>50</v>
      </c>
      <c r="B52" s="6" t="s">
        <v>87</v>
      </c>
      <c r="C52" s="35">
        <f>D52/((H!D52/H!C52)*(LC!D52/LC!C52))</f>
        <v>0.87388936795637362</v>
      </c>
      <c r="D52" s="35">
        <f>E52/((H!E52/H!D52)*(LC!E52/LC!D52))</f>
        <v>0.86661103681391005</v>
      </c>
      <c r="E52" s="35">
        <f>F52/((H!F52/H!E52)*(LC!F52/LC!E52))</f>
        <v>0.8703914401301357</v>
      </c>
      <c r="F52" s="35">
        <f>G52/((H!G52/H!F52)*(LC!G52/LC!F52))</f>
        <v>0.89727451843074946</v>
      </c>
      <c r="G52" s="35">
        <f>H52/((H!H52/H!G52)*(LC!H52/LC!G52))</f>
        <v>0.85095927034185037</v>
      </c>
      <c r="H52" s="35">
        <f>I52/((H!I52/H!H52)*(LC!I52/LC!H52))</f>
        <v>0.84455304079678528</v>
      </c>
      <c r="I52" s="35">
        <f>J52/((H!J52/H!I52)*(LC!J52/LC!I52))</f>
        <v>0.87270034559227638</v>
      </c>
      <c r="J52" s="35">
        <f>K52/((H!K52/H!J52)*(LC!K52/LC!J52))</f>
        <v>0.86442595548369261</v>
      </c>
      <c r="K52" s="35">
        <f>L52/((H!L52/H!K52)*(LC!L52/LC!K52))</f>
        <v>0.87500660453929657</v>
      </c>
      <c r="L52" s="35">
        <f>M52/((H!M52/H!L52)*(LC!M52/LC!L52))</f>
        <v>0.8955715746868842</v>
      </c>
      <c r="M52" s="35">
        <f>N52/((H!N52/H!M52)*(LC!N52/LC!M52))</f>
        <v>0.93517010758773333</v>
      </c>
      <c r="N52" s="35">
        <f>O52/((H!O52/H!N52)*(LC!O52/LC!N52))</f>
        <v>0.97503733335731679</v>
      </c>
      <c r="O52" s="35">
        <f>P52/((H!P52/H!O52)*(LC!P52/LC!O52))</f>
        <v>1.0048138529127038</v>
      </c>
      <c r="P52" s="35">
        <f>Q52/((H!Q52/H!P52)*(LC!Q52/LC!P52))</f>
        <v>1.0407791595681724</v>
      </c>
      <c r="Q52" s="35">
        <f>R52/((H!R52/H!Q52)*(LC!R52/LC!Q52))</f>
        <v>1.002357509846566</v>
      </c>
      <c r="R52" s="35">
        <f>S52/((H!S52/H!R52)*(LC!S52/LC!R52))</f>
        <v>0.84008548012056716</v>
      </c>
      <c r="S52" s="35">
        <f>T52/((H!T52/H!S52)*(LC!T52/LC!S52))</f>
        <v>0.91687458468767324</v>
      </c>
      <c r="T52" s="35">
        <f>U52/((H!U52/H!T52)*(LC!U52/LC!T52))</f>
        <v>0.92617412501876428</v>
      </c>
      <c r="U52" s="35">
        <f>V52/((H!V52/H!U52)*(LC!V52/LC!U52))</f>
        <v>0.93262248953911531</v>
      </c>
      <c r="V52" s="35">
        <f>W52/((H!W52/H!V52)*(LC!W52/LC!V52))</f>
        <v>0.90478778142708727</v>
      </c>
      <c r="W52" s="35">
        <f>X52/((H!X52/H!W52)*(LC!X52/LC!W52))</f>
        <v>0.91094146981940483</v>
      </c>
      <c r="X52" s="35">
        <v>1</v>
      </c>
      <c r="Y52" s="35">
        <f>X52*((H!Y52/H!X52)*(LC!Y52/LC!X52))</f>
        <v>1.0326102151559815</v>
      </c>
      <c r="Z52" s="35">
        <f>Y52*((H!Z52/H!Y52)*(LC!Z52/LC!Y52))</f>
        <v>1.062881037207585</v>
      </c>
      <c r="AA52" s="35">
        <f>Z52*((H!AA52/H!Z52)*(LC!AA52/LC!Z52))</f>
        <v>1.0527921303083354</v>
      </c>
      <c r="AB52" s="35">
        <f>AA52*((H!AB52/H!AA52)*(LC!AB52/LC!AA52))</f>
        <v>1.0134427227229486</v>
      </c>
      <c r="AC52" s="35">
        <f>AB52*((H!AC52/H!AB52)*(LC!AC52/LC!AB52))</f>
        <v>0.92353824676298013</v>
      </c>
      <c r="AD52" s="35">
        <f>AC52*((H!AD52/H!AC52)*(LC!AD52/LC!AC52))</f>
        <v>0.95238381768175395</v>
      </c>
    </row>
    <row r="53" spans="1:30" x14ac:dyDescent="0.2">
      <c r="A53" s="4">
        <v>51</v>
      </c>
      <c r="B53" s="6" t="s">
        <v>88</v>
      </c>
      <c r="C53" s="35">
        <f>D53/((H!D53/H!C53)*(LC!D53/LC!C53))</f>
        <v>1.2140227789386075</v>
      </c>
      <c r="D53" s="35">
        <f>E53/((H!E53/H!D53)*(LC!E53/LC!D53))</f>
        <v>1.1772034490975729</v>
      </c>
      <c r="E53" s="35">
        <f>F53/((H!F53/H!E53)*(LC!F53/LC!E53))</f>
        <v>1.124114807941377</v>
      </c>
      <c r="F53" s="35">
        <f>G53/((H!G53/H!F53)*(LC!G53/LC!F53))</f>
        <v>1.1308495497470896</v>
      </c>
      <c r="G53" s="35">
        <f>H53/((H!H53/H!G53)*(LC!H53/LC!G53))</f>
        <v>1.0804158869928986</v>
      </c>
      <c r="H53" s="35">
        <f>I53/((H!I53/H!H53)*(LC!I53/LC!H53))</f>
        <v>1.0360469596813997</v>
      </c>
      <c r="I53" s="35">
        <f>J53/((H!J53/H!I53)*(LC!J53/LC!I53))</f>
        <v>0.9885380539424643</v>
      </c>
      <c r="J53" s="35">
        <f>K53/((H!K53/H!J53)*(LC!K53/LC!J53))</f>
        <v>0.94830907481642457</v>
      </c>
      <c r="K53" s="35">
        <f>L53/((H!L53/H!K53)*(LC!L53/LC!K53))</f>
        <v>0.93457482007557269</v>
      </c>
      <c r="L53" s="35">
        <f>M53/((H!M53/H!L53)*(LC!M53/LC!L53))</f>
        <v>0.95320772228939998</v>
      </c>
      <c r="M53" s="35">
        <f>N53/((H!N53/H!M53)*(LC!N53/LC!M53))</f>
        <v>0.92991926724449603</v>
      </c>
      <c r="N53" s="35">
        <f>O53/((H!O53/H!N53)*(LC!O53/LC!N53))</f>
        <v>0.93166124137733652</v>
      </c>
      <c r="O53" s="35">
        <f>P53/((H!P53/H!O53)*(LC!P53/LC!O53))</f>
        <v>0.95309859974579747</v>
      </c>
      <c r="P53" s="35">
        <f>Q53/((H!Q53/H!P53)*(LC!Q53/LC!P53))</f>
        <v>1.0095488539972659</v>
      </c>
      <c r="Q53" s="35">
        <f>R53/((H!R53/H!Q53)*(LC!R53/LC!Q53))</f>
        <v>1.0736709142261958</v>
      </c>
      <c r="R53" s="35">
        <f>S53/((H!S53/H!R53)*(LC!S53/LC!R53))</f>
        <v>0.97170641967692417</v>
      </c>
      <c r="S53" s="35">
        <f>T53/((H!T53/H!S53)*(LC!T53/LC!S53))</f>
        <v>1.0158287743830174</v>
      </c>
      <c r="T53" s="35">
        <f>U53/((H!U53/H!T53)*(LC!U53/LC!T53))</f>
        <v>1.0286796381250978</v>
      </c>
      <c r="U53" s="35">
        <f>V53/((H!V53/H!U53)*(LC!V53/LC!U53))</f>
        <v>0.97754367074865722</v>
      </c>
      <c r="V53" s="35">
        <f>W53/((H!W53/H!V53)*(LC!W53/LC!V53))</f>
        <v>0.93234775307846107</v>
      </c>
      <c r="W53" s="35">
        <f>X53/((H!X53/H!W53)*(LC!X53/LC!W53))</f>
        <v>0.9258190759286764</v>
      </c>
      <c r="X53" s="35">
        <v>1</v>
      </c>
      <c r="Y53" s="35">
        <f>X53*((H!Y53/H!X53)*(LC!Y53/LC!X53))</f>
        <v>1.0203829421914192</v>
      </c>
      <c r="Z53" s="35">
        <f>Y53*((H!Z53/H!Y53)*(LC!Z53/LC!Y53))</f>
        <v>1.0038494385039636</v>
      </c>
      <c r="AA53" s="35">
        <f>Z53*((H!AA53/H!Z53)*(LC!AA53/LC!Z53))</f>
        <v>0.95706032833159693</v>
      </c>
      <c r="AB53" s="35">
        <f>AA53*((H!AB53/H!AA53)*(LC!AB53/LC!AA53))</f>
        <v>0.95489651040204937</v>
      </c>
      <c r="AC53" s="35">
        <f>AB53*((H!AC53/H!AB53)*(LC!AC53/LC!AB53))</f>
        <v>0.89305416253509562</v>
      </c>
      <c r="AD53" s="35">
        <f>AC53*((H!AD53/H!AC53)*(LC!AD53/LC!AC53))</f>
        <v>0.91041161873580378</v>
      </c>
    </row>
    <row r="54" spans="1:30" x14ac:dyDescent="0.2">
      <c r="A54" s="4">
        <v>52</v>
      </c>
      <c r="B54" s="6" t="s">
        <v>89</v>
      </c>
      <c r="C54" s="35">
        <f>D54/((H!D54/H!C54)*(LC!D54/LC!C54))</f>
        <v>1.5162051508614653</v>
      </c>
      <c r="D54" s="35">
        <f>E54/((H!E54/H!D54)*(LC!E54/LC!D54))</f>
        <v>1.5499795988171514</v>
      </c>
      <c r="E54" s="35">
        <f>F54/((H!F54/H!E54)*(LC!F54/LC!E54))</f>
        <v>1.5544159059861136</v>
      </c>
      <c r="F54" s="35">
        <f>G54/((H!G54/H!F54)*(LC!G54/LC!F54))</f>
        <v>1.500023340902914</v>
      </c>
      <c r="G54" s="35">
        <f>H54/((H!H54/H!G54)*(LC!H54/LC!G54))</f>
        <v>1.493604961728453</v>
      </c>
      <c r="H54" s="35">
        <f>I54/((H!I54/H!H54)*(LC!I54/LC!H54))</f>
        <v>1.4490227289744924</v>
      </c>
      <c r="I54" s="35">
        <f>J54/((H!J54/H!I54)*(LC!J54/LC!I54))</f>
        <v>1.4527052959571549</v>
      </c>
      <c r="J54" s="35">
        <f>K54/((H!K54/H!J54)*(LC!K54/LC!J54))</f>
        <v>1.4046643205637266</v>
      </c>
      <c r="K54" s="35">
        <f>L54/((H!L54/H!K54)*(LC!L54/LC!K54))</f>
        <v>1.3714696712469465</v>
      </c>
      <c r="L54" s="35">
        <f>M54/((H!M54/H!L54)*(LC!M54/LC!L54))</f>
        <v>1.352702986061088</v>
      </c>
      <c r="M54" s="35">
        <f>N54/((H!N54/H!M54)*(LC!N54/LC!M54))</f>
        <v>1.3248879792626254</v>
      </c>
      <c r="N54" s="35">
        <f>O54/((H!O54/H!N54)*(LC!O54/LC!N54))</f>
        <v>1.3082124748193431</v>
      </c>
      <c r="O54" s="35">
        <f>P54/((H!P54/H!O54)*(LC!P54/LC!O54))</f>
        <v>1.3141029886106197</v>
      </c>
      <c r="P54" s="35">
        <f>Q54/((H!Q54/H!P54)*(LC!Q54/LC!P54))</f>
        <v>1.2841209938931395</v>
      </c>
      <c r="Q54" s="35">
        <f>R54/((H!R54/H!Q54)*(LC!R54/LC!Q54))</f>
        <v>1.2200081435942285</v>
      </c>
      <c r="R54" s="35">
        <f>S54/((H!S54/H!R54)*(LC!S54/LC!R54))</f>
        <v>1.1354375762341027</v>
      </c>
      <c r="S54" s="35">
        <f>T54/((H!T54/H!S54)*(LC!T54/LC!S54))</f>
        <v>1.1397101469910613</v>
      </c>
      <c r="T54" s="35">
        <f>U54/((H!U54/H!T54)*(LC!U54/LC!T54))</f>
        <v>1.0623150950112585</v>
      </c>
      <c r="U54" s="35">
        <f>V54/((H!V54/H!U54)*(LC!V54/LC!U54))</f>
        <v>1.1309351921665356</v>
      </c>
      <c r="V54" s="35">
        <f>W54/((H!W54/H!V54)*(LC!W54/LC!V54))</f>
        <v>1.0463785284351286</v>
      </c>
      <c r="W54" s="35">
        <f>X54/((H!X54/H!W54)*(LC!X54/LC!W54))</f>
        <v>0.9962703456396127</v>
      </c>
      <c r="X54" s="35">
        <v>1</v>
      </c>
      <c r="Y54" s="35">
        <f>X54*((H!Y54/H!X54)*(LC!Y54/LC!X54))</f>
        <v>0.9663183689911703</v>
      </c>
      <c r="Z54" s="35">
        <f>Y54*((H!Z54/H!Y54)*(LC!Z54/LC!Y54))</f>
        <v>0.95669930619603083</v>
      </c>
      <c r="AA54" s="35">
        <f>Z54*((H!AA54/H!Z54)*(LC!AA54/LC!Z54))</f>
        <v>0.92780377581423024</v>
      </c>
      <c r="AB54" s="35">
        <f>AA54*((H!AB54/H!AA54)*(LC!AB54/LC!AA54))</f>
        <v>0.90196015325870693</v>
      </c>
      <c r="AC54" s="35">
        <f>AB54*((H!AC54/H!AB54)*(LC!AC54/LC!AB54))</f>
        <v>0.79136455616771417</v>
      </c>
      <c r="AD54" s="35">
        <f>AC54*((H!AD54/H!AC54)*(LC!AD54/LC!AC54))</f>
        <v>0.76515048049021761</v>
      </c>
    </row>
    <row r="55" spans="1:30" x14ac:dyDescent="0.2">
      <c r="A55" s="4">
        <v>53</v>
      </c>
      <c r="B55" s="6" t="s">
        <v>90</v>
      </c>
      <c r="C55" s="35">
        <f>D55/((H!D55/H!C55)*(LC!D55/LC!C55))</f>
        <v>2.0439035667222121</v>
      </c>
      <c r="D55" s="35">
        <f>E55/((H!E55/H!D55)*(LC!E55/LC!D55))</f>
        <v>1.9878892294620134</v>
      </c>
      <c r="E55" s="35">
        <f>F55/((H!F55/H!E55)*(LC!F55/LC!E55))</f>
        <v>2.0293811501507086</v>
      </c>
      <c r="F55" s="35">
        <f>G55/((H!G55/H!F55)*(LC!G55/LC!F55))</f>
        <v>1.8865446409135251</v>
      </c>
      <c r="G55" s="35">
        <f>H55/((H!H55/H!G55)*(LC!H55/LC!G55))</f>
        <v>1.6681566938047228</v>
      </c>
      <c r="H55" s="35">
        <f>I55/((H!I55/H!H55)*(LC!I55/LC!H55))</f>
        <v>1.6491864556161722</v>
      </c>
      <c r="I55" s="35">
        <f>J55/((H!J55/H!I55)*(LC!J55/LC!I55))</f>
        <v>1.6164952445369067</v>
      </c>
      <c r="J55" s="35">
        <f>K55/((H!K55/H!J55)*(LC!K55/LC!J55))</f>
        <v>1.5102572928598297</v>
      </c>
      <c r="K55" s="35">
        <f>L55/((H!L55/H!K55)*(LC!L55/LC!K55))</f>
        <v>1.4380257453390952</v>
      </c>
      <c r="L55" s="35">
        <f>M55/((H!M55/H!L55)*(LC!M55/LC!L55))</f>
        <v>1.3992978350178791</v>
      </c>
      <c r="M55" s="35">
        <f>N55/((H!N55/H!M55)*(LC!N55/LC!M55))</f>
        <v>1.3359215724893205</v>
      </c>
      <c r="N55" s="35">
        <f>O55/((H!O55/H!N55)*(LC!O55/LC!N55))</f>
        <v>1.2666732604180235</v>
      </c>
      <c r="O55" s="35">
        <f>P55/((H!P55/H!O55)*(LC!P55/LC!O55))</f>
        <v>1.3231784863497444</v>
      </c>
      <c r="P55" s="35">
        <f>Q55/((H!Q55/H!P55)*(LC!Q55/LC!P55))</f>
        <v>1.259472204666596</v>
      </c>
      <c r="Q55" s="35">
        <f>R55/((H!R55/H!Q55)*(LC!R55/LC!Q55))</f>
        <v>1.1502228102457788</v>
      </c>
      <c r="R55" s="35">
        <f>S55/((H!S55/H!R55)*(LC!S55/LC!R55))</f>
        <v>0.97200054605885478</v>
      </c>
      <c r="S55" s="35">
        <f>T55/((H!T55/H!S55)*(LC!T55/LC!S55))</f>
        <v>1.0041155667709236</v>
      </c>
      <c r="T55" s="35">
        <f>U55/((H!U55/H!T55)*(LC!U55/LC!T55))</f>
        <v>1.0040222351433776</v>
      </c>
      <c r="U55" s="35">
        <f>V55/((H!V55/H!U55)*(LC!V55/LC!U55))</f>
        <v>1.0610659414294388</v>
      </c>
      <c r="V55" s="35">
        <f>W55/((H!W55/H!V55)*(LC!W55/LC!V55))</f>
        <v>1.028345463460578</v>
      </c>
      <c r="W55" s="35">
        <f>X55/((H!X55/H!W55)*(LC!X55/LC!W55))</f>
        <v>0.99965997929462169</v>
      </c>
      <c r="X55" s="35">
        <v>1</v>
      </c>
      <c r="Y55" s="35">
        <f>X55*((H!Y55/H!X55)*(LC!Y55/LC!X55))</f>
        <v>0.98698483986125718</v>
      </c>
      <c r="Z55" s="35">
        <f>Y55*((H!Z55/H!Y55)*(LC!Z55/LC!Y55))</f>
        <v>0.99530694613171822</v>
      </c>
      <c r="AA55" s="35">
        <f>Z55*((H!AA55/H!Z55)*(LC!AA55/LC!Z55))</f>
        <v>0.9671091030396235</v>
      </c>
      <c r="AB55" s="35">
        <f>AA55*((H!AB55/H!AA55)*(LC!AB55/LC!AA55))</f>
        <v>0.926229552056832</v>
      </c>
      <c r="AC55" s="35">
        <f>AB55*((H!AC55/H!AB55)*(LC!AC55/LC!AB55))</f>
        <v>0.8184267561962314</v>
      </c>
      <c r="AD55" s="35">
        <f>AC55*((H!AD55/H!AC55)*(LC!AD55/LC!AC55))</f>
        <v>0.80672053471933647</v>
      </c>
    </row>
    <row r="56" spans="1:30" x14ac:dyDescent="0.2">
      <c r="A56" s="4">
        <v>54</v>
      </c>
      <c r="B56" s="6" t="s">
        <v>91</v>
      </c>
      <c r="C56" s="35">
        <f>D56/((H!D56/H!C56)*(LC!D56/LC!C56))</f>
        <v>1.9140806040166336</v>
      </c>
      <c r="D56" s="35">
        <f>E56/((H!E56/H!D56)*(LC!E56/LC!D56))</f>
        <v>1.8375323342123919</v>
      </c>
      <c r="E56" s="35">
        <f>F56/((H!F56/H!E56)*(LC!F56/LC!E56))</f>
        <v>1.8789748305865508</v>
      </c>
      <c r="F56" s="35">
        <f>G56/((H!G56/H!F56)*(LC!G56/LC!F56))</f>
        <v>1.8118980170703514</v>
      </c>
      <c r="G56" s="35">
        <f>H56/((H!H56/H!G56)*(LC!H56/LC!G56))</f>
        <v>1.6501479724772219</v>
      </c>
      <c r="H56" s="35">
        <f>I56/((H!I56/H!H56)*(LC!I56/LC!H56))</f>
        <v>1.5755762030751959</v>
      </c>
      <c r="I56" s="35">
        <f>J56/((H!J56/H!I56)*(LC!J56/LC!I56))</f>
        <v>1.5465355758433621</v>
      </c>
      <c r="J56" s="35">
        <f>K56/((H!K56/H!J56)*(LC!K56/LC!J56))</f>
        <v>1.4755197293790436</v>
      </c>
      <c r="K56" s="35">
        <f>L56/((H!L56/H!K56)*(LC!L56/LC!K56))</f>
        <v>1.3908481606786147</v>
      </c>
      <c r="L56" s="35">
        <f>M56/((H!M56/H!L56)*(LC!M56/LC!L56))</f>
        <v>1.3576191471520827</v>
      </c>
      <c r="M56" s="35">
        <f>N56/((H!N56/H!M56)*(LC!N56/LC!M56))</f>
        <v>1.2882068021919111</v>
      </c>
      <c r="N56" s="35">
        <f>O56/((H!O56/H!N56)*(LC!O56/LC!N56))</f>
        <v>1.2774163901066473</v>
      </c>
      <c r="O56" s="35">
        <f>P56/((H!P56/H!O56)*(LC!P56/LC!O56))</f>
        <v>1.325888272111704</v>
      </c>
      <c r="P56" s="35">
        <f>Q56/((H!Q56/H!P56)*(LC!Q56/LC!P56))</f>
        <v>1.2849057049477073</v>
      </c>
      <c r="Q56" s="35">
        <f>R56/((H!R56/H!Q56)*(LC!R56/LC!Q56))</f>
        <v>1.2272602989838173</v>
      </c>
      <c r="R56" s="35">
        <f>S56/((H!S56/H!R56)*(LC!S56/LC!R56))</f>
        <v>1.1357493556221938</v>
      </c>
      <c r="S56" s="35">
        <f>T56/((H!T56/H!S56)*(LC!T56/LC!S56))</f>
        <v>1.1154273444613354</v>
      </c>
      <c r="T56" s="35">
        <f>U56/((H!U56/H!T56)*(LC!U56/LC!T56))</f>
        <v>1.0694602278279897</v>
      </c>
      <c r="U56" s="35">
        <f>V56/((H!V56/H!U56)*(LC!V56/LC!U56))</f>
        <v>1.1145801134333904</v>
      </c>
      <c r="V56" s="35">
        <f>W56/((H!W56/H!V56)*(LC!W56/LC!V56))</f>
        <v>1.047369471220934</v>
      </c>
      <c r="W56" s="35">
        <f>X56/((H!X56/H!W56)*(LC!X56/LC!W56))</f>
        <v>1.02098269718284</v>
      </c>
      <c r="X56" s="35">
        <v>1</v>
      </c>
      <c r="Y56" s="35">
        <f>X56*((H!Y56/H!X56)*(LC!Y56/LC!X56))</f>
        <v>1.0004386894724351</v>
      </c>
      <c r="Z56" s="35">
        <f>Y56*((H!Z56/H!Y56)*(LC!Z56/LC!Y56))</f>
        <v>1.018400565662412</v>
      </c>
      <c r="AA56" s="35">
        <f>Z56*((H!AA56/H!Z56)*(LC!AA56/LC!Z56))</f>
        <v>0.98129497959288559</v>
      </c>
      <c r="AB56" s="35">
        <f>AA56*((H!AB56/H!AA56)*(LC!AB56/LC!AA56))</f>
        <v>0.93965908841473322</v>
      </c>
      <c r="AC56" s="35">
        <f>AB56*((H!AC56/H!AB56)*(LC!AC56/LC!AB56))</f>
        <v>0.78168079858872019</v>
      </c>
      <c r="AD56" s="35">
        <f>AC56*((H!AD56/H!AC56)*(LC!AD56/LC!AC56))</f>
        <v>0.72590726095894331</v>
      </c>
    </row>
    <row r="57" spans="1:30" x14ac:dyDescent="0.2">
      <c r="A57" s="4">
        <v>55</v>
      </c>
      <c r="B57" s="6" t="s">
        <v>92</v>
      </c>
      <c r="C57" s="35">
        <f>D57/((H!D57/H!C57)*(LC!D57/LC!C57))</f>
        <v>1.0116822165770687</v>
      </c>
      <c r="D57" s="35">
        <f>E57/((H!E57/H!D57)*(LC!E57/LC!D57))</f>
        <v>1.032883005109996</v>
      </c>
      <c r="E57" s="35">
        <f>F57/((H!F57/H!E57)*(LC!F57/LC!E57))</f>
        <v>1.0295052182372153</v>
      </c>
      <c r="F57" s="35">
        <f>G57/((H!G57/H!F57)*(LC!G57/LC!F57))</f>
        <v>1.0221194489711807</v>
      </c>
      <c r="G57" s="35">
        <f>H57/((H!H57/H!G57)*(LC!H57/LC!G57))</f>
        <v>0.97902800201910822</v>
      </c>
      <c r="H57" s="35">
        <f>I57/((H!I57/H!H57)*(LC!I57/LC!H57))</f>
        <v>0.98630836943415812</v>
      </c>
      <c r="I57" s="35">
        <f>J57/((H!J57/H!I57)*(LC!J57/LC!I57))</f>
        <v>1.0233257901821926</v>
      </c>
      <c r="J57" s="35">
        <f>K57/((H!K57/H!J57)*(LC!K57/LC!J57))</f>
        <v>0.98680262314315803</v>
      </c>
      <c r="K57" s="35">
        <f>L57/((H!L57/H!K57)*(LC!L57/LC!K57))</f>
        <v>0.96562764342819785</v>
      </c>
      <c r="L57" s="35">
        <f>M57/((H!M57/H!L57)*(LC!M57/LC!L57))</f>
        <v>0.96710044596871836</v>
      </c>
      <c r="M57" s="35">
        <f>N57/((H!N57/H!M57)*(LC!N57/LC!M57))</f>
        <v>0.961511604128094</v>
      </c>
      <c r="N57" s="35">
        <f>O57/((H!O57/H!N57)*(LC!O57/LC!N57))</f>
        <v>0.95059434689790656</v>
      </c>
      <c r="O57" s="35">
        <f>P57/((H!P57/H!O57)*(LC!P57/LC!O57))</f>
        <v>0.98925649858315223</v>
      </c>
      <c r="P57" s="35">
        <f>Q57/((H!Q57/H!P57)*(LC!Q57/LC!P57))</f>
        <v>1.0227886854430515</v>
      </c>
      <c r="Q57" s="35">
        <f>R57/((H!R57/H!Q57)*(LC!R57/LC!Q57))</f>
        <v>0.9812425859663495</v>
      </c>
      <c r="R57" s="35">
        <f>S57/((H!S57/H!R57)*(LC!S57/LC!R57))</f>
        <v>0.84590256157497701</v>
      </c>
      <c r="S57" s="35">
        <f>T57/((H!T57/H!S57)*(LC!T57/LC!S57))</f>
        <v>0.92139576340575213</v>
      </c>
      <c r="T57" s="35">
        <f>U57/((H!U57/H!T57)*(LC!U57/LC!T57))</f>
        <v>0.93848629471196177</v>
      </c>
      <c r="U57" s="35">
        <f>V57/((H!V57/H!U57)*(LC!V57/LC!U57))</f>
        <v>0.99034912552660626</v>
      </c>
      <c r="V57" s="35">
        <f>W57/((H!W57/H!V57)*(LC!W57/LC!V57))</f>
        <v>1.0018519411157651</v>
      </c>
      <c r="W57" s="35">
        <f>X57/((H!X57/H!W57)*(LC!X57/LC!W57))</f>
        <v>0.9914489768476431</v>
      </c>
      <c r="X57" s="35">
        <v>1</v>
      </c>
      <c r="Y57" s="35">
        <f>X57*((H!Y57/H!X57)*(LC!Y57/LC!X57))</f>
        <v>1.0135047568282056</v>
      </c>
      <c r="Z57" s="35">
        <f>Y57*((H!Z57/H!Y57)*(LC!Z57/LC!Y57))</f>
        <v>1.058390843155093</v>
      </c>
      <c r="AA57" s="35">
        <f>Z57*((H!AA57/H!Z57)*(LC!AA57/LC!Z57))</f>
        <v>1.073743684699022</v>
      </c>
      <c r="AB57" s="35">
        <f>AA57*((H!AB57/H!AA57)*(LC!AB57/LC!AA57))</f>
        <v>1.0723791550103139</v>
      </c>
      <c r="AC57" s="35">
        <f>AB57*((H!AC57/H!AB57)*(LC!AC57/LC!AB57))</f>
        <v>0.97754824713761468</v>
      </c>
      <c r="AD57" s="35">
        <f>AC57*((H!AD57/H!AC57)*(LC!AD57/LC!AC57))</f>
        <v>1.0210453437373399</v>
      </c>
    </row>
    <row r="58" spans="1:30" x14ac:dyDescent="0.2">
      <c r="A58" s="4">
        <v>56</v>
      </c>
      <c r="B58" s="6" t="s">
        <v>93</v>
      </c>
      <c r="C58" s="35">
        <f>D58/((H!D58/H!C58)*(LC!D58/LC!C58))</f>
        <v>1.3619877964008458</v>
      </c>
      <c r="D58" s="35">
        <f>E58/((H!E58/H!D58)*(LC!E58/LC!D58))</f>
        <v>1.3273025776932681</v>
      </c>
      <c r="E58" s="35">
        <f>F58/((H!F58/H!E58)*(LC!F58/LC!E58))</f>
        <v>1.3131916784333721</v>
      </c>
      <c r="F58" s="35">
        <f>G58/((H!G58/H!F58)*(LC!G58/LC!F58))</f>
        <v>1.2895017200231402</v>
      </c>
      <c r="G58" s="35">
        <f>H58/((H!H58/H!G58)*(LC!H58/LC!G58))</f>
        <v>1.2033682449694443</v>
      </c>
      <c r="H58" s="35">
        <f>I58/((H!I58/H!H58)*(LC!I58/LC!H58))</f>
        <v>1.1861939713034193</v>
      </c>
      <c r="I58" s="35">
        <f>J58/((H!J58/H!I58)*(LC!J58/LC!I58))</f>
        <v>1.1933247770686235</v>
      </c>
      <c r="J58" s="35">
        <f>K58/((H!K58/H!J58)*(LC!K58/LC!J58))</f>
        <v>1.1224654784662667</v>
      </c>
      <c r="K58" s="35">
        <f>L58/((H!L58/H!K58)*(LC!L58/LC!K58))</f>
        <v>1.0877402271089598</v>
      </c>
      <c r="L58" s="35">
        <f>M58/((H!M58/H!L58)*(LC!M58/LC!L58))</f>
        <v>1.08502543984787</v>
      </c>
      <c r="M58" s="35">
        <f>N58/((H!N58/H!M58)*(LC!N58/LC!M58))</f>
        <v>1.0897800657006629</v>
      </c>
      <c r="N58" s="35">
        <f>O58/((H!O58/H!N58)*(LC!O58/LC!N58))</f>
        <v>1.1092453093500882</v>
      </c>
      <c r="O58" s="35">
        <f>P58/((H!P58/H!O58)*(LC!P58/LC!O58))</f>
        <v>1.162147918923101</v>
      </c>
      <c r="P58" s="35">
        <f>Q58/((H!Q58/H!P58)*(LC!Q58/LC!P58))</f>
        <v>1.2110978396619567</v>
      </c>
      <c r="Q58" s="35">
        <f>R58/((H!R58/H!Q58)*(LC!R58/LC!Q58))</f>
        <v>1.1301944249313152</v>
      </c>
      <c r="R58" s="35">
        <f>S58/((H!S58/H!R58)*(LC!S58/LC!R58))</f>
        <v>0.97869258483976873</v>
      </c>
      <c r="S58" s="35">
        <f>T58/((H!T58/H!S58)*(LC!T58/LC!S58))</f>
        <v>1.0871536060448901</v>
      </c>
      <c r="T58" s="35">
        <f>U58/((H!U58/H!T58)*(LC!U58/LC!T58))</f>
        <v>1.0791024742150892</v>
      </c>
      <c r="U58" s="35">
        <f>V58/((H!V58/H!U58)*(LC!V58/LC!U58))</f>
        <v>1.0519611932493351</v>
      </c>
      <c r="V58" s="35">
        <f>W58/((H!W58/H!V58)*(LC!W58/LC!V58))</f>
        <v>1.008521252703068</v>
      </c>
      <c r="W58" s="35">
        <f>X58/((H!X58/H!W58)*(LC!X58/LC!W58))</f>
        <v>0.97415124166612843</v>
      </c>
      <c r="X58" s="35">
        <v>1</v>
      </c>
      <c r="Y58" s="35">
        <f>X58*((H!Y58/H!X58)*(LC!Y58/LC!X58))</f>
        <v>1.0075256756064421</v>
      </c>
      <c r="Z58" s="35">
        <f>Y58*((H!Z58/H!Y58)*(LC!Z58/LC!Y58))</f>
        <v>1.0385742476278996</v>
      </c>
      <c r="AA58" s="35">
        <f>Z58*((H!AA58/H!Z58)*(LC!AA58/LC!Z58))</f>
        <v>1.0440456558824089</v>
      </c>
      <c r="AB58" s="35">
        <f>AA58*((H!AB58/H!AA58)*(LC!AB58/LC!AA58))</f>
        <v>1.0175578499634599</v>
      </c>
      <c r="AC58" s="35">
        <f>AB58*((H!AC58/H!AB58)*(LC!AC58/LC!AB58))</f>
        <v>0.9188230662278507</v>
      </c>
      <c r="AD58" s="35">
        <f>AC58*((H!AD58/H!AC58)*(LC!AD58/LC!AC58))</f>
        <v>0.96465755718988755</v>
      </c>
    </row>
    <row r="59" spans="1:30" x14ac:dyDescent="0.2">
      <c r="A59" s="4">
        <v>57</v>
      </c>
      <c r="B59" s="6" t="s">
        <v>94</v>
      </c>
      <c r="C59" s="35">
        <f>D59/((H!D59/H!C59)*(LC!D59/LC!C59))</f>
        <v>2.8846627694385245</v>
      </c>
      <c r="D59" s="35">
        <f>E59/((H!E59/H!D59)*(LC!E59/LC!D59))</f>
        <v>2.7032520850428776</v>
      </c>
      <c r="E59" s="35">
        <f>F59/((H!F59/H!E59)*(LC!F59/LC!E59))</f>
        <v>2.6800716183494271</v>
      </c>
      <c r="F59" s="35">
        <f>G59/((H!G59/H!F59)*(LC!G59/LC!F59))</f>
        <v>2.4807509115802748</v>
      </c>
      <c r="G59" s="35">
        <f>H59/((H!H59/H!G59)*(LC!H59/LC!G59))</f>
        <v>2.2750657897914461</v>
      </c>
      <c r="H59" s="35">
        <f>I59/((H!I59/H!H59)*(LC!I59/LC!H59))</f>
        <v>2.1254563909692492</v>
      </c>
      <c r="I59" s="35">
        <f>J59/((H!J59/H!I59)*(LC!J59/LC!I59))</f>
        <v>2.0587965890124669</v>
      </c>
      <c r="J59" s="35">
        <f>K59/((H!K59/H!J59)*(LC!K59/LC!J59))</f>
        <v>1.9044394371029341</v>
      </c>
      <c r="K59" s="35">
        <f>L59/((H!L59/H!K59)*(LC!L59/LC!K59))</f>
        <v>1.7097015915190075</v>
      </c>
      <c r="L59" s="35">
        <f>M59/((H!M59/H!L59)*(LC!M59/LC!L59))</f>
        <v>1.6523419847636218</v>
      </c>
      <c r="M59" s="35">
        <f>N59/((H!N59/H!M59)*(LC!N59/LC!M59))</f>
        <v>1.5620600188458498</v>
      </c>
      <c r="N59" s="35">
        <f>O59/((H!O59/H!N59)*(LC!O59/LC!N59))</f>
        <v>1.5052285132030618</v>
      </c>
      <c r="O59" s="35">
        <f>P59/((H!P59/H!O59)*(LC!P59/LC!O59))</f>
        <v>1.5298668189670448</v>
      </c>
      <c r="P59" s="35">
        <f>Q59/((H!Q59/H!P59)*(LC!Q59/LC!P59))</f>
        <v>1.4777616741592363</v>
      </c>
      <c r="Q59" s="35">
        <f>R59/((H!R59/H!Q59)*(LC!R59/LC!Q59))</f>
        <v>1.3963429780789445</v>
      </c>
      <c r="R59" s="35">
        <f>S59/((H!S59/H!R59)*(LC!S59/LC!R59))</f>
        <v>1.2486038974747222</v>
      </c>
      <c r="S59" s="35">
        <f>T59/((H!T59/H!S59)*(LC!T59/LC!S59))</f>
        <v>1.2167866987942457</v>
      </c>
      <c r="T59" s="35">
        <f>U59/((H!U59/H!T59)*(LC!U59/LC!T59))</f>
        <v>1.1486896537263107</v>
      </c>
      <c r="U59" s="35">
        <f>V59/((H!V59/H!U59)*(LC!V59/LC!U59))</f>
        <v>1.1814896668008159</v>
      </c>
      <c r="V59" s="35">
        <f>W59/((H!W59/H!V59)*(LC!W59/LC!V59))</f>
        <v>1.0841707100051896</v>
      </c>
      <c r="W59" s="35">
        <f>X59/((H!X59/H!W59)*(LC!X59/LC!W59))</f>
        <v>1.0470496094112907</v>
      </c>
      <c r="X59" s="35">
        <v>1</v>
      </c>
      <c r="Y59" s="35">
        <f>X59*((H!Y59/H!X59)*(LC!Y59/LC!X59))</f>
        <v>0.97099234385150734</v>
      </c>
      <c r="Z59" s="35">
        <f>Y59*((H!Z59/H!Y59)*(LC!Z59/LC!Y59))</f>
        <v>0.99849507649998037</v>
      </c>
      <c r="AA59" s="35">
        <f>Z59*((H!AA59/H!Z59)*(LC!AA59/LC!Z59))</f>
        <v>0.96646564689811265</v>
      </c>
      <c r="AB59" s="35">
        <f>AA59*((H!AB59/H!AA59)*(LC!AB59/LC!AA59))</f>
        <v>0.90965737622644938</v>
      </c>
      <c r="AC59" s="35">
        <f>AB59*((H!AC59/H!AB59)*(LC!AC59/LC!AB59))</f>
        <v>0.69949618339825559</v>
      </c>
      <c r="AD59" s="35">
        <f>AC59*((H!AD59/H!AC59)*(LC!AD59/LC!AC59))</f>
        <v>0.62951951253156446</v>
      </c>
    </row>
    <row r="60" spans="1:30" x14ac:dyDescent="0.2">
      <c r="A60" s="4">
        <v>58</v>
      </c>
      <c r="B60" s="6" t="s">
        <v>95</v>
      </c>
      <c r="C60" s="35">
        <f>D60/((H!D60/H!C60)*(LC!D60/LC!C60))</f>
        <v>5.2448797677523258</v>
      </c>
      <c r="D60" s="35">
        <f>E60/((H!E60/H!D60)*(LC!E60/LC!D60))</f>
        <v>4.8464671594760773</v>
      </c>
      <c r="E60" s="35">
        <f>F60/((H!F60/H!E60)*(LC!F60/LC!E60))</f>
        <v>4.4002304461734791</v>
      </c>
      <c r="F60" s="35">
        <f>G60/((H!G60/H!F60)*(LC!G60/LC!F60))</f>
        <v>4.3834259330342382</v>
      </c>
      <c r="G60" s="35">
        <f>H60/((H!H60/H!G60)*(LC!H60/LC!G60))</f>
        <v>4.3143628153404983</v>
      </c>
      <c r="H60" s="35">
        <f>I60/((H!I60/H!H60)*(LC!I60/LC!H60))</f>
        <v>3.8073367709552852</v>
      </c>
      <c r="I60" s="35">
        <f>J60/((H!J60/H!I60)*(LC!J60/LC!I60))</f>
        <v>3.6938725482527803</v>
      </c>
      <c r="J60" s="35">
        <f>K60/((H!K60/H!J60)*(LC!K60/LC!J60))</f>
        <v>3.0735217453131765</v>
      </c>
      <c r="K60" s="35">
        <f>L60/((H!L60/H!K60)*(LC!L60/LC!K60))</f>
        <v>2.6994878310848387</v>
      </c>
      <c r="L60" s="35">
        <f>M60/((H!M60/H!L60)*(LC!M60/LC!L60))</f>
        <v>2.764244438865695</v>
      </c>
      <c r="M60" s="35">
        <f>N60/((H!N60/H!M60)*(LC!N60/LC!M60))</f>
        <v>2.4546507545738963</v>
      </c>
      <c r="N60" s="35">
        <f>O60/((H!O60/H!N60)*(LC!O60/LC!N60))</f>
        <v>2.4111230506577503</v>
      </c>
      <c r="O60" s="35">
        <f>P60/((H!P60/H!O60)*(LC!P60/LC!O60))</f>
        <v>2.5788753022972455</v>
      </c>
      <c r="P60" s="35">
        <f>Q60/((H!Q60/H!P60)*(LC!Q60/LC!P60))</f>
        <v>2.0370997137600515</v>
      </c>
      <c r="Q60" s="35">
        <f>R60/((H!R60/H!Q60)*(LC!R60/LC!Q60))</f>
        <v>1.8907210733717073</v>
      </c>
      <c r="R60" s="35">
        <f>S60/((H!S60/H!R60)*(LC!S60/LC!R60))</f>
        <v>1.3168544640284097</v>
      </c>
      <c r="S60" s="35">
        <f>T60/((H!T60/H!S60)*(LC!T60/LC!S60))</f>
        <v>1.4896952986851459</v>
      </c>
      <c r="T60" s="35">
        <f>U60/((H!U60/H!T60)*(LC!U60/LC!T60))</f>
        <v>1.3676792338985932</v>
      </c>
      <c r="U60" s="35">
        <f>V60/((H!V60/H!U60)*(LC!V60/LC!U60))</f>
        <v>1.4227271163309936</v>
      </c>
      <c r="V60" s="35">
        <f>W60/((H!W60/H!V60)*(LC!W60/LC!V60))</f>
        <v>1.0884785103840313</v>
      </c>
      <c r="W60" s="35">
        <f>X60/((H!X60/H!W60)*(LC!X60/LC!W60))</f>
        <v>0.95829661033320346</v>
      </c>
      <c r="X60" s="35">
        <v>1</v>
      </c>
      <c r="Y60" s="35">
        <f>X60*((H!Y60/H!X60)*(LC!Y60/LC!X60))</f>
        <v>1.0218544072826887</v>
      </c>
      <c r="Z60" s="35">
        <f>Y60*((H!Z60/H!Y60)*(LC!Z60/LC!Y60))</f>
        <v>1.0905969821397132</v>
      </c>
      <c r="AA60" s="35">
        <f>Z60*((H!AA60/H!Z60)*(LC!AA60/LC!Z60))</f>
        <v>1.0871191304226524</v>
      </c>
      <c r="AB60" s="35">
        <f>AA60*((H!AB60/H!AA60)*(LC!AB60/LC!AA60))</f>
        <v>1.0004844088061968</v>
      </c>
      <c r="AC60" s="35">
        <f>AB60*((H!AC60/H!AB60)*(LC!AC60/LC!AB60))</f>
        <v>0.8666778327322886</v>
      </c>
      <c r="AD60" s="35">
        <f>AC60*((H!AD60/H!AC60)*(LC!AD60/LC!AC60))</f>
        <v>0.8473276146087807</v>
      </c>
    </row>
    <row r="61" spans="1:30" x14ac:dyDescent="0.2">
      <c r="A61" s="4">
        <v>59</v>
      </c>
      <c r="B61" s="6" t="s">
        <v>96</v>
      </c>
      <c r="C61" s="35">
        <f>D61/((H!D61/H!C61)*(LC!D61/LC!C61))</f>
        <v>1.3570905299643752</v>
      </c>
      <c r="D61" s="35">
        <f>E61/((H!E61/H!D61)*(LC!E61/LC!D61))</f>
        <v>1.3585442974289406</v>
      </c>
      <c r="E61" s="35">
        <f>F61/((H!F61/H!E61)*(LC!F61/LC!E61))</f>
        <v>1.3164897026928502</v>
      </c>
      <c r="F61" s="35">
        <f>G61/((H!G61/H!F61)*(LC!G61/LC!F61))</f>
        <v>1.2682690565798413</v>
      </c>
      <c r="G61" s="35">
        <f>H61/((H!H61/H!G61)*(LC!H61/LC!G61))</f>
        <v>1.2518043334953124</v>
      </c>
      <c r="H61" s="35">
        <f>I61/((H!I61/H!H61)*(LC!I61/LC!H61))</f>
        <v>1.1659127556636939</v>
      </c>
      <c r="I61" s="35">
        <f>J61/((H!J61/H!I61)*(LC!J61/LC!I61))</f>
        <v>1.1580104650421121</v>
      </c>
      <c r="J61" s="35">
        <f>K61/((H!K61/H!J61)*(LC!K61/LC!J61))</f>
        <v>1.1052570957553314</v>
      </c>
      <c r="K61" s="35">
        <f>L61/((H!L61/H!K61)*(LC!L61/LC!K61))</f>
        <v>1.0450398900794227</v>
      </c>
      <c r="L61" s="35">
        <f>M61/((H!M61/H!L61)*(LC!M61/LC!L61))</f>
        <v>1.0322983843822975</v>
      </c>
      <c r="M61" s="35">
        <f>N61/((H!N61/H!M61)*(LC!N61/LC!M61))</f>
        <v>0.9838917753384856</v>
      </c>
      <c r="N61" s="35">
        <f>O61/((H!O61/H!N61)*(LC!O61/LC!N61))</f>
        <v>1.0036174015053683</v>
      </c>
      <c r="O61" s="35">
        <f>P61/((H!P61/H!O61)*(LC!P61/LC!O61))</f>
        <v>1.061317542682948</v>
      </c>
      <c r="P61" s="35">
        <f>Q61/((H!Q61/H!P61)*(LC!Q61/LC!P61))</f>
        <v>1.1039884797589699</v>
      </c>
      <c r="Q61" s="35">
        <f>R61/((H!R61/H!Q61)*(LC!R61/LC!Q61))</f>
        <v>1.0580291350793567</v>
      </c>
      <c r="R61" s="35">
        <f>S61/((H!S61/H!R61)*(LC!S61/LC!R61))</f>
        <v>0.99695781099760905</v>
      </c>
      <c r="S61" s="35">
        <f>T61/((H!T61/H!S61)*(LC!T61/LC!S61))</f>
        <v>0.98141325501429133</v>
      </c>
      <c r="T61" s="35">
        <f>U61/((H!U61/H!T61)*(LC!U61/LC!T61))</f>
        <v>1.0132124422803883</v>
      </c>
      <c r="U61" s="35">
        <f>V61/((H!V61/H!U61)*(LC!V61/LC!U61))</f>
        <v>1.0683826371386644</v>
      </c>
      <c r="V61" s="35">
        <f>W61/((H!W61/H!V61)*(LC!W61/LC!V61))</f>
        <v>1.002591090879547</v>
      </c>
      <c r="W61" s="35">
        <f>X61/((H!X61/H!W61)*(LC!X61/LC!W61))</f>
        <v>0.97780143130759156</v>
      </c>
      <c r="X61" s="35">
        <v>1</v>
      </c>
      <c r="Y61" s="35">
        <f>X61*((H!Y61/H!X61)*(LC!Y61/LC!X61))</f>
        <v>0.99980136940757325</v>
      </c>
      <c r="Z61" s="35">
        <f>Y61*((H!Z61/H!Y61)*(LC!Z61/LC!Y61))</f>
        <v>1.0015176476136032</v>
      </c>
      <c r="AA61" s="35">
        <f>Z61*((H!AA61/H!Z61)*(LC!AA61/LC!Z61))</f>
        <v>0.9881048905358023</v>
      </c>
      <c r="AB61" s="35">
        <f>AA61*((H!AB61/H!AA61)*(LC!AB61/LC!AA61))</f>
        <v>0.95501844808557756</v>
      </c>
      <c r="AC61" s="35">
        <f>AB61*((H!AC61/H!AB61)*(LC!AC61/LC!AB61))</f>
        <v>0.82421410141445517</v>
      </c>
      <c r="AD61" s="35">
        <f>AC61*((H!AD61/H!AC61)*(LC!AD61/LC!AC61))</f>
        <v>0.8380818638209403</v>
      </c>
    </row>
    <row r="62" spans="1:30" x14ac:dyDescent="0.2">
      <c r="A62" s="4">
        <v>60</v>
      </c>
      <c r="B62" s="6" t="s">
        <v>97</v>
      </c>
      <c r="C62" s="35">
        <f>D62/((H!D62/H!C62)*(LC!D62/LC!C62))</f>
        <v>1.0389243861275652</v>
      </c>
      <c r="D62" s="35">
        <f>E62/((H!E62/H!D62)*(LC!E62/LC!D62))</f>
        <v>1.135654070139402</v>
      </c>
      <c r="E62" s="35">
        <f>F62/((H!F62/H!E62)*(LC!F62/LC!E62))</f>
        <v>0.99612668245244973</v>
      </c>
      <c r="F62" s="35">
        <f>G62/((H!G62/H!F62)*(LC!G62/LC!F62))</f>
        <v>0.92998443835879929</v>
      </c>
      <c r="G62" s="35">
        <f>H62/((H!H62/H!G62)*(LC!H62/LC!G62))</f>
        <v>0.98555665268247694</v>
      </c>
      <c r="H62" s="35">
        <f>I62/((H!I62/H!H62)*(LC!I62/LC!H62))</f>
        <v>0.97007673212424317</v>
      </c>
      <c r="I62" s="35">
        <f>J62/((H!J62/H!I62)*(LC!J62/LC!I62))</f>
        <v>0.93742097251794576</v>
      </c>
      <c r="J62" s="35">
        <f>K62/((H!K62/H!J62)*(LC!K62/LC!J62))</f>
        <v>0.93771872754735786</v>
      </c>
      <c r="K62" s="35">
        <f>L62/((H!L62/H!K62)*(LC!L62/LC!K62))</f>
        <v>0.9354267722948344</v>
      </c>
      <c r="L62" s="35">
        <f>M62/((H!M62/H!L62)*(LC!M62/LC!L62))</f>
        <v>0.89633941972992315</v>
      </c>
      <c r="M62" s="35">
        <f>N62/((H!N62/H!M62)*(LC!N62/LC!M62))</f>
        <v>0.91727313346239525</v>
      </c>
      <c r="N62" s="35">
        <f>O62/((H!O62/H!N62)*(LC!O62/LC!N62))</f>
        <v>1.0714810113934763</v>
      </c>
      <c r="O62" s="35">
        <f>P62/((H!P62/H!O62)*(LC!P62/LC!O62))</f>
        <v>1.1272248806976892</v>
      </c>
      <c r="P62" s="35">
        <f>Q62/((H!Q62/H!P62)*(LC!Q62/LC!P62))</f>
        <v>1.022158341520613</v>
      </c>
      <c r="Q62" s="35">
        <f>R62/((H!R62/H!Q62)*(LC!R62/LC!Q62))</f>
        <v>1.0252553111292075</v>
      </c>
      <c r="R62" s="35">
        <f>S62/((H!S62/H!R62)*(LC!S62/LC!R62))</f>
        <v>1.0828905853743547</v>
      </c>
      <c r="S62" s="35">
        <f>T62/((H!T62/H!S62)*(LC!T62/LC!S62))</f>
        <v>1.1100683634734545</v>
      </c>
      <c r="T62" s="35">
        <f>U62/((H!U62/H!T62)*(LC!U62/LC!T62))</f>
        <v>1.0330131836730037</v>
      </c>
      <c r="U62" s="35">
        <f>V62/((H!V62/H!U62)*(LC!V62/LC!U62))</f>
        <v>1.0651266281443657</v>
      </c>
      <c r="V62" s="35">
        <f>W62/((H!W62/H!V62)*(LC!W62/LC!V62))</f>
        <v>0.99721414644016004</v>
      </c>
      <c r="W62" s="35">
        <f>X62/((H!X62/H!W62)*(LC!X62/LC!W62))</f>
        <v>0.98856538578973674</v>
      </c>
      <c r="X62" s="35">
        <v>1</v>
      </c>
      <c r="Y62" s="35">
        <f>X62*((H!Y62/H!X62)*(LC!Y62/LC!X62))</f>
        <v>1.0264093381935251</v>
      </c>
      <c r="Z62" s="35">
        <f>Y62*((H!Z62/H!Y62)*(LC!Z62/LC!Y62))</f>
        <v>0.94908092951019374</v>
      </c>
      <c r="AA62" s="35">
        <f>Z62*((H!AA62/H!Z62)*(LC!AA62/LC!Z62))</f>
        <v>0.94950121924011621</v>
      </c>
      <c r="AB62" s="35">
        <f>AA62*((H!AB62/H!AA62)*(LC!AB62/LC!AA62))</f>
        <v>0.9118495400629294</v>
      </c>
      <c r="AC62" s="35">
        <f>AB62*((H!AC62/H!AB62)*(LC!AC62/LC!AB62))</f>
        <v>1.0333820634860456</v>
      </c>
      <c r="AD62" s="35">
        <f>AC62*((H!AD62/H!AC62)*(LC!AD62/LC!AC62))</f>
        <v>1.1508657401343623</v>
      </c>
    </row>
    <row r="63" spans="1:30" x14ac:dyDescent="0.2">
      <c r="A63" s="4">
        <v>61</v>
      </c>
      <c r="B63" s="6" t="s">
        <v>98</v>
      </c>
      <c r="C63" s="35">
        <f>D63/((H!D63/H!C63)*(LC!D63/LC!C63))</f>
        <v>1.6351578084345635</v>
      </c>
      <c r="D63" s="35">
        <f>E63/((H!E63/H!D63)*(LC!E63/LC!D63))</f>
        <v>1.7891310513849108</v>
      </c>
      <c r="E63" s="35">
        <f>F63/((H!F63/H!E63)*(LC!F63/LC!E63))</f>
        <v>1.5424871641406386</v>
      </c>
      <c r="F63" s="35">
        <f>G63/((H!G63/H!F63)*(LC!G63/LC!F63))</f>
        <v>1.4400494661561605</v>
      </c>
      <c r="G63" s="35">
        <f>H63/((H!H63/H!G63)*(LC!H63/LC!G63))</f>
        <v>1.5103705170686854</v>
      </c>
      <c r="H63" s="35">
        <f>I63/((H!I63/H!H63)*(LC!I63/LC!H63))</f>
        <v>1.4852288845057444</v>
      </c>
      <c r="I63" s="35">
        <f>J63/((H!J63/H!I63)*(LC!J63/LC!I63))</f>
        <v>1.4011400455650111</v>
      </c>
      <c r="J63" s="35">
        <f>K63/((H!K63/H!J63)*(LC!K63/LC!J63))</f>
        <v>1.3672439668096541</v>
      </c>
      <c r="K63" s="35">
        <f>L63/((H!L63/H!K63)*(LC!L63/LC!K63))</f>
        <v>1.3181660577507937</v>
      </c>
      <c r="L63" s="35">
        <f>M63/((H!M63/H!L63)*(LC!M63/LC!L63))</f>
        <v>1.235826968368708</v>
      </c>
      <c r="M63" s="35">
        <f>N63/((H!N63/H!M63)*(LC!N63/LC!M63))</f>
        <v>1.2162501855247692</v>
      </c>
      <c r="N63" s="35">
        <f>O63/((H!O63/H!N63)*(LC!O63/LC!N63))</f>
        <v>1.3404923798098312</v>
      </c>
      <c r="O63" s="35">
        <f>P63/((H!P63/H!O63)*(LC!P63/LC!O63))</f>
        <v>1.4473922305525557</v>
      </c>
      <c r="P63" s="35">
        <f>Q63/((H!Q63/H!P63)*(LC!Q63/LC!P63))</f>
        <v>1.3040681420062181</v>
      </c>
      <c r="Q63" s="35">
        <f>R63/((H!R63/H!Q63)*(LC!R63/LC!Q63))</f>
        <v>1.2618176401727808</v>
      </c>
      <c r="R63" s="35">
        <f>S63/((H!S63/H!R63)*(LC!S63/LC!R63))</f>
        <v>1.2580730541593128</v>
      </c>
      <c r="S63" s="35">
        <f>T63/((H!T63/H!S63)*(LC!T63/LC!S63))</f>
        <v>1.2302460833674052</v>
      </c>
      <c r="T63" s="35">
        <f>U63/((H!U63/H!T63)*(LC!U63/LC!T63))</f>
        <v>1.1450744476946957</v>
      </c>
      <c r="U63" s="35">
        <f>V63/((H!V63/H!U63)*(LC!V63/LC!U63))</f>
        <v>1.188734296878738</v>
      </c>
      <c r="V63" s="35">
        <f>W63/((H!W63/H!V63)*(LC!W63/LC!V63))</f>
        <v>1.1079558309320174</v>
      </c>
      <c r="W63" s="35">
        <f>X63/((H!X63/H!W63)*(LC!X63/LC!W63))</f>
        <v>1.0545678103766722</v>
      </c>
      <c r="X63" s="35">
        <v>1</v>
      </c>
      <c r="Y63" s="35">
        <f>X63*((H!Y63/H!X63)*(LC!Y63/LC!X63))</f>
        <v>1.0671053008382294</v>
      </c>
      <c r="Z63" s="35">
        <f>Y63*((H!Z63/H!Y63)*(LC!Z63/LC!Y63))</f>
        <v>0.98425859209295619</v>
      </c>
      <c r="AA63" s="35">
        <f>Z63*((H!AA63/H!Z63)*(LC!AA63/LC!Z63))</f>
        <v>0.98396585694385996</v>
      </c>
      <c r="AB63" s="35">
        <f>AA63*((H!AB63/H!AA63)*(LC!AB63/LC!AA63))</f>
        <v>0.93226708376940082</v>
      </c>
      <c r="AC63" s="35">
        <f>AB63*((H!AC63/H!AB63)*(LC!AC63/LC!AB63))</f>
        <v>1.0647954339880172</v>
      </c>
      <c r="AD63" s="35">
        <f>AC63*((H!AD63/H!AC63)*(LC!AD63/LC!AC63))</f>
        <v>1.1546998342957544</v>
      </c>
    </row>
    <row r="64" spans="1:30" x14ac:dyDescent="0.2">
      <c r="A64" s="4">
        <v>62</v>
      </c>
      <c r="B64" s="6" t="s">
        <v>99</v>
      </c>
      <c r="C64" s="35">
        <f>D64/((H!D64/H!C64)*(LC!D64/LC!C64))</f>
        <v>1.4317518028679554</v>
      </c>
      <c r="D64" s="35">
        <f>E64/((H!E64/H!D64)*(LC!E64/LC!D64))</f>
        <v>1.5640734763130837</v>
      </c>
      <c r="E64" s="35">
        <f>F64/((H!F64/H!E64)*(LC!F64/LC!E64))</f>
        <v>1.3708123858866228</v>
      </c>
      <c r="F64" s="35">
        <f>G64/((H!G64/H!F64)*(LC!G64/LC!F64))</f>
        <v>1.2744428298547363</v>
      </c>
      <c r="G64" s="35">
        <f>H64/((H!H64/H!G64)*(LC!H64/LC!G64))</f>
        <v>1.3419966376718917</v>
      </c>
      <c r="H64" s="35">
        <f>I64/((H!I64/H!H64)*(LC!I64/LC!H64))</f>
        <v>1.3500132926282558</v>
      </c>
      <c r="I64" s="35">
        <f>J64/((H!J64/H!I64)*(LC!J64/LC!I64))</f>
        <v>1.2947738245970579</v>
      </c>
      <c r="J64" s="35">
        <f>K64/((H!K64/H!J64)*(LC!K64/LC!J64))</f>
        <v>1.2524887793843813</v>
      </c>
      <c r="K64" s="35">
        <f>L64/((H!L64/H!K64)*(LC!L64/LC!K64))</f>
        <v>1.2369404066959464</v>
      </c>
      <c r="L64" s="35">
        <f>M64/((H!M64/H!L64)*(LC!M64/LC!L64))</f>
        <v>1.1755557804192438</v>
      </c>
      <c r="M64" s="35">
        <f>N64/((H!N64/H!M64)*(LC!N64/LC!M64))</f>
        <v>1.2208936060845104</v>
      </c>
      <c r="N64" s="35">
        <f>O64/((H!O64/H!N64)*(LC!O64/LC!N64))</f>
        <v>1.3469504471580707</v>
      </c>
      <c r="O64" s="35">
        <f>P64/((H!P64/H!O64)*(LC!P64/LC!O64))</f>
        <v>1.4010984080070426</v>
      </c>
      <c r="P64" s="35">
        <f>Q64/((H!Q64/H!P64)*(LC!Q64/LC!P64))</f>
        <v>1.2480064014573358</v>
      </c>
      <c r="Q64" s="35">
        <f>R64/((H!R64/H!Q64)*(LC!R64/LC!Q64))</f>
        <v>1.2538882922561754</v>
      </c>
      <c r="R64" s="35">
        <f>S64/((H!S64/H!R64)*(LC!S64/LC!R64))</f>
        <v>1.315203081998048</v>
      </c>
      <c r="S64" s="35">
        <f>T64/((H!T64/H!S64)*(LC!T64/LC!S64))</f>
        <v>1.2711986713677679</v>
      </c>
      <c r="T64" s="35">
        <f>U64/((H!U64/H!T64)*(LC!U64/LC!T64))</f>
        <v>1.1725830422381713</v>
      </c>
      <c r="U64" s="35">
        <f>V64/((H!V64/H!U64)*(LC!V64/LC!U64))</f>
        <v>1.1603511897783587</v>
      </c>
      <c r="V64" s="35">
        <f>W64/((H!W64/H!V64)*(LC!W64/LC!V64))</f>
        <v>1.0697020160925859</v>
      </c>
      <c r="W64" s="35">
        <f>X64/((H!X64/H!W64)*(LC!X64/LC!W64))</f>
        <v>1.0225105328119144</v>
      </c>
      <c r="X64" s="35">
        <v>1</v>
      </c>
      <c r="Y64" s="35">
        <f>X64*((H!Y64/H!X64)*(LC!Y64/LC!X64))</f>
        <v>1.0333218043803365</v>
      </c>
      <c r="Z64" s="35">
        <f>Y64*((H!Z64/H!Y64)*(LC!Z64/LC!Y64))</f>
        <v>0.96129173609874619</v>
      </c>
      <c r="AA64" s="35">
        <f>Z64*((H!AA64/H!Z64)*(LC!AA64/LC!Z64))</f>
        <v>0.94073557392509932</v>
      </c>
      <c r="AB64" s="35">
        <f>AA64*((H!AB64/H!AA64)*(LC!AB64/LC!AA64))</f>
        <v>0.89028807632123608</v>
      </c>
      <c r="AC64" s="35">
        <f>AB64*((H!AC64/H!AB64)*(LC!AC64/LC!AB64))</f>
        <v>1.0252731639310886</v>
      </c>
      <c r="AD64" s="35">
        <f>AC64*((H!AD64/H!AC64)*(LC!AD64/LC!AC64))</f>
        <v>1.1588539891470175</v>
      </c>
    </row>
    <row r="65" spans="1:30" x14ac:dyDescent="0.2">
      <c r="A65" s="4">
        <v>63</v>
      </c>
      <c r="B65" s="6" t="s">
        <v>100</v>
      </c>
      <c r="C65" s="35">
        <f>D65/((H!D65/H!C65)*(LC!D65/LC!C65))</f>
        <v>1.4985118183790926</v>
      </c>
      <c r="D65" s="35">
        <f>E65/((H!E65/H!D65)*(LC!E65/LC!D65))</f>
        <v>1.638932423613632</v>
      </c>
      <c r="E65" s="35">
        <f>F65/((H!F65/H!E65)*(LC!F65/LC!E65))</f>
        <v>1.4616917859233871</v>
      </c>
      <c r="F65" s="35">
        <f>G65/((H!G65/H!F65)*(LC!G65/LC!F65))</f>
        <v>1.4002354486052218</v>
      </c>
      <c r="G65" s="35">
        <f>H65/((H!H65/H!G65)*(LC!H65/LC!G65))</f>
        <v>1.5276611795930481</v>
      </c>
      <c r="H65" s="35">
        <f>I65/((H!I65/H!H65)*(LC!I65/LC!H65))</f>
        <v>1.5703261742685659</v>
      </c>
      <c r="I65" s="35">
        <f>J65/((H!J65/H!I65)*(LC!J65/LC!I65))</f>
        <v>1.5437026882371896</v>
      </c>
      <c r="J65" s="35">
        <f>K65/((H!K65/H!J65)*(LC!K65/LC!J65))</f>
        <v>1.4788716488024884</v>
      </c>
      <c r="K65" s="35">
        <f>L65/((H!L65/H!K65)*(LC!L65/LC!K65))</f>
        <v>1.41804295395654</v>
      </c>
      <c r="L65" s="35">
        <f>M65/((H!M65/H!L65)*(LC!M65/LC!L65))</f>
        <v>1.3099673887887437</v>
      </c>
      <c r="M65" s="35">
        <f>N65/((H!N65/H!M65)*(LC!N65/LC!M65))</f>
        <v>1.3254502452459012</v>
      </c>
      <c r="N65" s="35">
        <f>O65/((H!O65/H!N65)*(LC!O65/LC!N65))</f>
        <v>1.4195154927905262</v>
      </c>
      <c r="O65" s="35">
        <f>P65/((H!P65/H!O65)*(LC!P65/LC!O65))</f>
        <v>1.4700176879378277</v>
      </c>
      <c r="P65" s="35">
        <f>Q65/((H!Q65/H!P65)*(LC!Q65/LC!P65))</f>
        <v>1.2986470435182558</v>
      </c>
      <c r="Q65" s="35">
        <f>R65/((H!R65/H!Q65)*(LC!R65/LC!Q65))</f>
        <v>1.2941626112497275</v>
      </c>
      <c r="R65" s="35">
        <f>S65/((H!S65/H!R65)*(LC!S65/LC!R65))</f>
        <v>1.3414786381121191</v>
      </c>
      <c r="S65" s="35">
        <f>T65/((H!T65/H!S65)*(LC!T65/LC!S65))</f>
        <v>1.293841989095694</v>
      </c>
      <c r="T65" s="35">
        <f>U65/((H!U65/H!T65)*(LC!U65/LC!T65))</f>
        <v>1.1938531512112578</v>
      </c>
      <c r="U65" s="35">
        <f>V65/((H!V65/H!U65)*(LC!V65/LC!U65))</f>
        <v>1.1799205746223844</v>
      </c>
      <c r="V65" s="35">
        <f>W65/((H!W65/H!V65)*(LC!W65/LC!V65))</f>
        <v>1.0852932582230619</v>
      </c>
      <c r="W65" s="35">
        <f>X65/((H!X65/H!W65)*(LC!X65/LC!W65))</f>
        <v>1.0373931304599919</v>
      </c>
      <c r="X65" s="35">
        <v>1</v>
      </c>
      <c r="Y65" s="35">
        <f>X65*((H!Y65/H!X65)*(LC!Y65/LC!X65))</f>
        <v>1.0191535376107945</v>
      </c>
      <c r="Z65" s="35">
        <f>Y65*((H!Z65/H!Y65)*(LC!Z65/LC!Y65))</f>
        <v>0.94778902635098394</v>
      </c>
      <c r="AA65" s="35">
        <f>Z65*((H!AA65/H!Z65)*(LC!AA65/LC!Z65))</f>
        <v>0.92162196678811514</v>
      </c>
      <c r="AB65" s="35">
        <f>AA65*((H!AB65/H!AA65)*(LC!AB65/LC!AA65))</f>
        <v>0.87141427760768753</v>
      </c>
      <c r="AC65" s="35">
        <f>AB65*((H!AC65/H!AB65)*(LC!AC65/LC!AB65))</f>
        <v>1.0018488569850201</v>
      </c>
      <c r="AD65" s="35">
        <f>AC65*((H!AD65/H!AC65)*(LC!AD65/LC!AC65))</f>
        <v>1.1337870615985979</v>
      </c>
    </row>
    <row r="66" spans="1:30" x14ac:dyDescent="0.2">
      <c r="A66" s="4">
        <v>64</v>
      </c>
      <c r="B66" s="6" t="s">
        <v>101</v>
      </c>
      <c r="C66" s="35">
        <f>D66/((H!D66/H!C66)*(LC!D66/LC!C66))</f>
        <v>1.5421072717319178</v>
      </c>
      <c r="D66" s="35">
        <f>E66/((H!E66/H!D66)*(LC!E66/LC!D66))</f>
        <v>1.6849519378065754</v>
      </c>
      <c r="E66" s="35">
        <f>F66/((H!F66/H!E66)*(LC!F66/LC!E66))</f>
        <v>1.5057517860737899</v>
      </c>
      <c r="F66" s="35">
        <f>G66/((H!G66/H!F66)*(LC!G66/LC!F66))</f>
        <v>1.4340294958554294</v>
      </c>
      <c r="G66" s="35">
        <f>H66/((H!H66/H!G66)*(LC!H66/LC!G66))</f>
        <v>1.5321399153044646</v>
      </c>
      <c r="H66" s="35">
        <f>I66/((H!I66/H!H66)*(LC!I66/LC!H66))</f>
        <v>1.5629434663765818</v>
      </c>
      <c r="I66" s="35">
        <f>J66/((H!J66/H!I66)*(LC!J66/LC!I66))</f>
        <v>1.5214507435569045</v>
      </c>
      <c r="J66" s="35">
        <f>K66/((H!K66/H!J66)*(LC!K66/LC!J66))</f>
        <v>1.499243452807558</v>
      </c>
      <c r="K66" s="35">
        <f>L66/((H!L66/H!K66)*(LC!L66/LC!K66))</f>
        <v>1.4971156864162944</v>
      </c>
      <c r="L66" s="35">
        <f>M66/((H!M66/H!L66)*(LC!M66/LC!L66))</f>
        <v>1.4383225144746266</v>
      </c>
      <c r="M66" s="35">
        <f>N66/((H!N66/H!M66)*(LC!N66/LC!M66))</f>
        <v>1.51466629555562</v>
      </c>
      <c r="N66" s="35">
        <f>O66/((H!O66/H!N66)*(LC!O66/LC!N66))</f>
        <v>1.6933031923503341</v>
      </c>
      <c r="O66" s="35">
        <f>P66/((H!P66/H!O66)*(LC!P66/LC!O66))</f>
        <v>1.7525370831447735</v>
      </c>
      <c r="P66" s="35">
        <f>Q66/((H!Q66/H!P66)*(LC!Q66/LC!P66))</f>
        <v>1.5488332385101369</v>
      </c>
      <c r="Q66" s="35">
        <f>R66/((H!R66/H!Q66)*(LC!R66/LC!Q66))</f>
        <v>1.5476813721444842</v>
      </c>
      <c r="R66" s="35">
        <f>S66/((H!S66/H!R66)*(LC!S66/LC!R66))</f>
        <v>1.6144794749446343</v>
      </c>
      <c r="S66" s="35">
        <f>T66/((H!T66/H!S66)*(LC!T66/LC!S66))</f>
        <v>1.5519594048197025</v>
      </c>
      <c r="T66" s="35">
        <f>U66/((H!U66/H!T66)*(LC!U66/LC!T66))</f>
        <v>1.3742761694993828</v>
      </c>
      <c r="U66" s="35">
        <f>V66/((H!V66/H!U66)*(LC!V66/LC!U66))</f>
        <v>1.3048028948002497</v>
      </c>
      <c r="V66" s="35">
        <f>W66/((H!W66/H!V66)*(LC!W66/LC!V66))</f>
        <v>1.1501395380384942</v>
      </c>
      <c r="W66" s="35">
        <f>X66/((H!X66/H!W66)*(LC!X66/LC!W66))</f>
        <v>1.0484553313891871</v>
      </c>
      <c r="X66" s="35">
        <v>1</v>
      </c>
      <c r="Y66" s="35">
        <f>X66*((H!Y66/H!X66)*(LC!Y66/LC!X66))</f>
        <v>1.0573824338632254</v>
      </c>
      <c r="Z66" s="35">
        <f>Y66*((H!Z66/H!Y66)*(LC!Z66/LC!Y66))</f>
        <v>0.98762118603996507</v>
      </c>
      <c r="AA66" s="35">
        <f>Z66*((H!AA66/H!Z66)*(LC!AA66/LC!Z66))</f>
        <v>0.96720869814419774</v>
      </c>
      <c r="AB66" s="35">
        <f>AA66*((H!AB66/H!AA66)*(LC!AB66/LC!AA66))</f>
        <v>0.91705448038824444</v>
      </c>
      <c r="AC66" s="35">
        <f>AB66*((H!AC66/H!AB66)*(LC!AC66/LC!AB66))</f>
        <v>1.0533177849761284</v>
      </c>
      <c r="AD66" s="35">
        <f>AC66*((H!AD66/H!AC66)*(LC!AD66/LC!AC66))</f>
        <v>1.1860826564490359</v>
      </c>
    </row>
    <row r="67" spans="1:30" x14ac:dyDescent="0.2">
      <c r="A67" s="4">
        <v>65</v>
      </c>
      <c r="B67" s="6" t="s">
        <v>102</v>
      </c>
      <c r="C67" s="35">
        <f>D67/((H!D67/H!C67)*(LC!D67/LC!C67))</f>
        <v>0.56977906911939358</v>
      </c>
      <c r="D67" s="35">
        <f>E67/((H!E67/H!D67)*(LC!E67/LC!D67))</f>
        <v>0.60908275674534607</v>
      </c>
      <c r="E67" s="35">
        <f>F67/((H!F67/H!E67)*(LC!F67/LC!E67))</f>
        <v>0.6168564267661808</v>
      </c>
      <c r="F67" s="35">
        <f>G67/((H!G67/H!F67)*(LC!G67/LC!F67))</f>
        <v>0.64616841630045829</v>
      </c>
      <c r="G67" s="35">
        <f>H67/((H!H67/H!G67)*(LC!H67/LC!G67))</f>
        <v>0.67873590219291158</v>
      </c>
      <c r="H67" s="35">
        <f>I67/((H!I67/H!H67)*(LC!I67/LC!H67))</f>
        <v>0.70129648046751847</v>
      </c>
      <c r="I67" s="35">
        <f>J67/((H!J67/H!I67)*(LC!J67/LC!I67))</f>
        <v>0.72507389556291169</v>
      </c>
      <c r="J67" s="35">
        <f>K67/((H!K67/H!J67)*(LC!K67/LC!J67))</f>
        <v>0.73991907089164721</v>
      </c>
      <c r="K67" s="35">
        <f>L67/((H!L67/H!K67)*(LC!L67/LC!K67))</f>
        <v>0.74963480394698034</v>
      </c>
      <c r="L67" s="35">
        <f>M67/((H!M67/H!L67)*(LC!M67/LC!L67))</f>
        <v>0.77238776550713306</v>
      </c>
      <c r="M67" s="35">
        <f>N67/((H!N67/H!M67)*(LC!N67/LC!M67))</f>
        <v>0.81113021252567707</v>
      </c>
      <c r="N67" s="35">
        <f>O67/((H!O67/H!N67)*(LC!O67/LC!N67))</f>
        <v>0.85439606691835412</v>
      </c>
      <c r="O67" s="35">
        <f>P67/((H!P67/H!O67)*(LC!P67/LC!O67))</f>
        <v>0.91159036469430998</v>
      </c>
      <c r="P67" s="35">
        <f>Q67/((H!Q67/H!P67)*(LC!Q67/LC!P67))</f>
        <v>0.90087430388626488</v>
      </c>
      <c r="Q67" s="35">
        <f>R67/((H!R67/H!Q67)*(LC!R67/LC!Q67))</f>
        <v>0.92448862079648764</v>
      </c>
      <c r="R67" s="35">
        <f>S67/((H!S67/H!R67)*(LC!S67/LC!R67))</f>
        <v>0.95497778840938385</v>
      </c>
      <c r="S67" s="35">
        <f>T67/((H!T67/H!S67)*(LC!T67/LC!S67))</f>
        <v>1.0026076707771703</v>
      </c>
      <c r="T67" s="35">
        <f>U67/((H!U67/H!T67)*(LC!U67/LC!T67))</f>
        <v>1.0079823680272402</v>
      </c>
      <c r="U67" s="35">
        <f>V67/((H!V67/H!U67)*(LC!V67/LC!U67))</f>
        <v>1.0156711486800498</v>
      </c>
      <c r="V67" s="35">
        <f>W67/((H!W67/H!V67)*(LC!W67/LC!V67))</f>
        <v>0.99642720522248962</v>
      </c>
      <c r="W67" s="35">
        <f>X67/((H!X67/H!W67)*(LC!X67/LC!W67))</f>
        <v>0.99210509657238044</v>
      </c>
      <c r="X67" s="35">
        <v>1</v>
      </c>
      <c r="Y67" s="35">
        <f>X67*((H!Y67/H!X67)*(LC!Y67/LC!X67))</f>
        <v>1.0041595401749572</v>
      </c>
      <c r="Z67" s="35">
        <f>Y67*((H!Z67/H!Y67)*(LC!Z67/LC!Y67))</f>
        <v>0.98934235660385617</v>
      </c>
      <c r="AA67" s="35">
        <f>Z67*((H!AA67/H!Z67)*(LC!AA67/LC!Z67))</f>
        <v>1.0072956891271481</v>
      </c>
      <c r="AB67" s="35">
        <f>AA67*((H!AB67/H!AA67)*(LC!AB67/LC!AA67))</f>
        <v>1.0351614465329515</v>
      </c>
      <c r="AC67" s="35">
        <f>AB67*((H!AC67/H!AB67)*(LC!AC67/LC!AB67))</f>
        <v>0.96878146255823838</v>
      </c>
      <c r="AD67" s="35">
        <f>AC67*((H!AD67/H!AC67)*(LC!AD67/LC!AC67))</f>
        <v>0.97736698776797737</v>
      </c>
    </row>
    <row r="68" spans="1:30" x14ac:dyDescent="0.2">
      <c r="A68" s="4">
        <v>66</v>
      </c>
      <c r="B68" s="6" t="s">
        <v>103</v>
      </c>
      <c r="C68" s="35">
        <f>D68/((H!D68/H!C68)*(LC!D68/LC!C68))</f>
        <v>1.0405355889849581</v>
      </c>
      <c r="D68" s="35">
        <f>E68/((H!E68/H!D68)*(LC!E68/LC!D68))</f>
        <v>1.074712107517622</v>
      </c>
      <c r="E68" s="35">
        <f>F68/((H!F68/H!E68)*(LC!F68/LC!E68))</f>
        <v>1.0822704881054108</v>
      </c>
      <c r="F68" s="35">
        <f>G68/((H!G68/H!F68)*(LC!G68/LC!F68))</f>
        <v>1.0971385015946953</v>
      </c>
      <c r="G68" s="35">
        <f>H68/((H!H68/H!G68)*(LC!H68/LC!G68))</f>
        <v>1.0747918430855397</v>
      </c>
      <c r="H68" s="35">
        <f>I68/((H!I68/H!H68)*(LC!I68/LC!H68))</f>
        <v>1.0738052801449649</v>
      </c>
      <c r="I68" s="35">
        <f>J68/((H!J68/H!I68)*(LC!J68/LC!I68))</f>
        <v>1.115934415821169</v>
      </c>
      <c r="J68" s="35">
        <f>K68/((H!K68/H!J68)*(LC!K68/LC!J68))</f>
        <v>1.0704757246039667</v>
      </c>
      <c r="K68" s="35">
        <f>L68/((H!L68/H!K68)*(LC!L68/LC!K68))</f>
        <v>1.0658161637426891</v>
      </c>
      <c r="L68" s="35">
        <f>M68/((H!M68/H!L68)*(LC!M68/LC!L68))</f>
        <v>1.0806789102117815</v>
      </c>
      <c r="M68" s="35">
        <f>N68/((H!N68/H!M68)*(LC!N68/LC!M68))</f>
        <v>1.115192328095822</v>
      </c>
      <c r="N68" s="35">
        <f>O68/((H!O68/H!N68)*(LC!O68/LC!N68))</f>
        <v>1.1017066222228122</v>
      </c>
      <c r="O68" s="35">
        <f>P68/((H!P68/H!O68)*(LC!P68/LC!O68))</f>
        <v>1.1180370784369369</v>
      </c>
      <c r="P68" s="35">
        <f>Q68/((H!Q68/H!P68)*(LC!Q68/LC!P68))</f>
        <v>1.1096235379421457</v>
      </c>
      <c r="Q68" s="35">
        <f>R68/((H!R68/H!Q68)*(LC!R68/LC!Q68))</f>
        <v>1.0747282954618855</v>
      </c>
      <c r="R68" s="35">
        <f>S68/((H!S68/H!R68)*(LC!S68/LC!R68))</f>
        <v>1.0178768806959233</v>
      </c>
      <c r="S68" s="35">
        <f>T68/((H!T68/H!S68)*(LC!T68/LC!S68))</f>
        <v>0.99129331810731536</v>
      </c>
      <c r="T68" s="35">
        <f>U68/((H!U68/H!T68)*(LC!U68/LC!T68))</f>
        <v>0.9982439776287565</v>
      </c>
      <c r="U68" s="35">
        <f>V68/((H!V68/H!U68)*(LC!V68/LC!U68))</f>
        <v>0.99891946446406354</v>
      </c>
      <c r="V68" s="35">
        <f>W68/((H!W68/H!V68)*(LC!W68/LC!V68))</f>
        <v>0.98856111763541521</v>
      </c>
      <c r="W68" s="35">
        <f>X68/((H!X68/H!W68)*(LC!X68/LC!W68))</f>
        <v>1.010015449910534</v>
      </c>
      <c r="X68" s="35">
        <v>1</v>
      </c>
      <c r="Y68" s="35">
        <f>X68*((H!Y68/H!X68)*(LC!Y68/LC!X68))</f>
        <v>0.98953470500867247</v>
      </c>
      <c r="Z68" s="35">
        <f>Y68*((H!Z68/H!Y68)*(LC!Z68/LC!Y68))</f>
        <v>1.0050918120108803</v>
      </c>
      <c r="AA68" s="35">
        <f>Z68*((H!AA68/H!Z68)*(LC!AA68/LC!Z68))</f>
        <v>0.98810899273052677</v>
      </c>
      <c r="AB68" s="35">
        <f>AA68*((H!AB68/H!AA68)*(LC!AB68/LC!AA68))</f>
        <v>0.96153494544572171</v>
      </c>
      <c r="AC68" s="35">
        <f>AB68*((H!AC68/H!AB68)*(LC!AC68/LC!AB68))</f>
        <v>0.90452323063310103</v>
      </c>
      <c r="AD68" s="35">
        <f>AC68*((H!AD68/H!AC68)*(LC!AD68/LC!AC68))</f>
        <v>0.89517146038932172</v>
      </c>
    </row>
    <row r="69" spans="1:30" x14ac:dyDescent="0.2">
      <c r="A69" s="4">
        <v>67</v>
      </c>
      <c r="B69" s="6" t="s">
        <v>104</v>
      </c>
      <c r="C69" s="35">
        <f>D69/((H!D69/H!C69)*(LC!D69/LC!C69))</f>
        <v>1.4398106905902464</v>
      </c>
      <c r="D69" s="35">
        <f>E69/((H!E69/H!D69)*(LC!E69/LC!D69))</f>
        <v>1.4870533998615578</v>
      </c>
      <c r="E69" s="35">
        <f>F69/((H!F69/H!E69)*(LC!F69/LC!E69))</f>
        <v>1.4974939582608728</v>
      </c>
      <c r="F69" s="35">
        <f>G69/((H!G69/H!F69)*(LC!G69/LC!F69))</f>
        <v>1.492398756591985</v>
      </c>
      <c r="G69" s="35">
        <f>H69/((H!H69/H!G69)*(LC!H69/LC!G69))</f>
        <v>1.4356575915324739</v>
      </c>
      <c r="H69" s="35">
        <f>I69/((H!I69/H!H69)*(LC!I69/LC!H69))</f>
        <v>1.4068298623417628</v>
      </c>
      <c r="I69" s="35">
        <f>J69/((H!J69/H!I69)*(LC!J69/LC!I69))</f>
        <v>1.4321397838422658</v>
      </c>
      <c r="J69" s="35">
        <f>K69/((H!K69/H!J69)*(LC!K69/LC!J69))</f>
        <v>1.3437235158670964</v>
      </c>
      <c r="K69" s="35">
        <f>L69/((H!L69/H!K69)*(LC!L69/LC!K69))</f>
        <v>1.289862981143578</v>
      </c>
      <c r="L69" s="35">
        <f>M69/((H!M69/H!L69)*(LC!M69/LC!L69))</f>
        <v>1.2573642034829233</v>
      </c>
      <c r="M69" s="35">
        <f>N69/((H!N69/H!M69)*(LC!N69/LC!M69))</f>
        <v>1.2432814809424009</v>
      </c>
      <c r="N69" s="35">
        <f>O69/((H!O69/H!N69)*(LC!O69/LC!N69))</f>
        <v>1.1728045136887757</v>
      </c>
      <c r="O69" s="35">
        <f>P69/((H!P69/H!O69)*(LC!P69/LC!O69))</f>
        <v>1.1319432908826257</v>
      </c>
      <c r="P69" s="35">
        <f>Q69/((H!Q69/H!P69)*(LC!Q69/LC!P69))</f>
        <v>1.1181702936116025</v>
      </c>
      <c r="Q69" s="35">
        <f>R69/((H!R69/H!Q69)*(LC!R69/LC!Q69))</f>
        <v>1.0781503967991595</v>
      </c>
      <c r="R69" s="35">
        <f>S69/((H!S69/H!R69)*(LC!S69/LC!R69))</f>
        <v>1.0168607610338096</v>
      </c>
      <c r="S69" s="35">
        <f>T69/((H!T69/H!S69)*(LC!T69/LC!S69))</f>
        <v>0.99013575812411203</v>
      </c>
      <c r="T69" s="35">
        <f>U69/((H!U69/H!T69)*(LC!U69/LC!T69))</f>
        <v>0.99695024050938752</v>
      </c>
      <c r="U69" s="35">
        <f>V69/((H!V69/H!U69)*(LC!V69/LC!U69))</f>
        <v>0.99747182373033216</v>
      </c>
      <c r="V69" s="35">
        <f>W69/((H!W69/H!V69)*(LC!W69/LC!V69))</f>
        <v>0.9870952649819047</v>
      </c>
      <c r="W69" s="35">
        <f>X69/((H!X69/H!W69)*(LC!X69/LC!W69))</f>
        <v>1.0083740037530193</v>
      </c>
      <c r="X69" s="35">
        <v>1</v>
      </c>
      <c r="Y69" s="35">
        <f>X69*((H!Y69/H!X69)*(LC!Y69/LC!X69))</f>
        <v>0.99122661551851987</v>
      </c>
      <c r="Z69" s="35">
        <f>Y69*((H!Z69/H!Y69)*(LC!Z69/LC!Y69))</f>
        <v>1.0067895767117605</v>
      </c>
      <c r="AA69" s="35">
        <f>Z69*((H!AA69/H!Z69)*(LC!AA69/LC!Z69))</f>
        <v>0.98982164004099715</v>
      </c>
      <c r="AB69" s="35">
        <f>AA69*((H!AB69/H!AA69)*(LC!AB69/LC!AA69))</f>
        <v>0.96319208910312071</v>
      </c>
      <c r="AC69" s="35">
        <f>AB69*((H!AC69/H!AB69)*(LC!AC69/LC!AB69))</f>
        <v>0.90607242859272641</v>
      </c>
      <c r="AD69" s="35">
        <f>AC69*((H!AD69/H!AC69)*(LC!AD69/LC!AC69))</f>
        <v>0.89670093535745921</v>
      </c>
    </row>
    <row r="70" spans="1:30" x14ac:dyDescent="0.2">
      <c r="A70" s="4">
        <v>68</v>
      </c>
      <c r="B70" s="6" t="s">
        <v>105</v>
      </c>
      <c r="C70" s="35">
        <f>D70/((H!D70/H!C70)*(LC!D70/LC!C70))</f>
        <v>1.1310889437143536</v>
      </c>
      <c r="D70" s="35">
        <f>E70/((H!E70/H!D70)*(LC!E70/LC!D70))</f>
        <v>1.1439407240596828</v>
      </c>
      <c r="E70" s="35">
        <f>F70/((H!F70/H!E70)*(LC!F70/LC!E70))</f>
        <v>1.1348843831015167</v>
      </c>
      <c r="F70" s="35">
        <f>G70/((H!G70/H!F70)*(LC!G70/LC!F70))</f>
        <v>1.1199167264105796</v>
      </c>
      <c r="G70" s="35">
        <f>H70/((H!H70/H!G70)*(LC!H70/LC!G70))</f>
        <v>1.115462491621471</v>
      </c>
      <c r="H70" s="35">
        <f>I70/((H!I70/H!H70)*(LC!I70/LC!H70))</f>
        <v>1.1134859818049987</v>
      </c>
      <c r="I70" s="35">
        <f>J70/((H!J70/H!I70)*(LC!J70/LC!I70))</f>
        <v>1.0820731835477329</v>
      </c>
      <c r="J70" s="35">
        <f>K70/((H!K70/H!J70)*(LC!K70/LC!J70))</f>
        <v>1.0517777498130911</v>
      </c>
      <c r="K70" s="35">
        <f>L70/((H!L70/H!K70)*(LC!L70/LC!K70))</f>
        <v>0.98457958389577882</v>
      </c>
      <c r="L70" s="35">
        <f>M70/((H!M70/H!L70)*(LC!M70/LC!L70))</f>
        <v>0.97486384645584112</v>
      </c>
      <c r="M70" s="35">
        <f>N70/((H!N70/H!M70)*(LC!N70/LC!M70))</f>
        <v>0.99544743343733455</v>
      </c>
      <c r="N70" s="35">
        <f>O70/((H!O70/H!N70)*(LC!O70/LC!N70))</f>
        <v>1.0022547928965797</v>
      </c>
      <c r="O70" s="35">
        <f>P70/((H!P70/H!O70)*(LC!P70/LC!O70))</f>
        <v>0.98670252605297482</v>
      </c>
      <c r="P70" s="35">
        <f>Q70/((H!Q70/H!P70)*(LC!Q70/LC!P70))</f>
        <v>0.98708220286322401</v>
      </c>
      <c r="Q70" s="35">
        <f>R70/((H!R70/H!Q70)*(LC!R70/LC!Q70))</f>
        <v>0.98648438904072977</v>
      </c>
      <c r="R70" s="35">
        <f>S70/((H!S70/H!R70)*(LC!S70/LC!R70))</f>
        <v>0.95919902195906004</v>
      </c>
      <c r="S70" s="35">
        <f>T70/((H!T70/H!S70)*(LC!T70/LC!S70))</f>
        <v>0.96346181469612324</v>
      </c>
      <c r="T70" s="35">
        <f>U70/((H!U70/H!T70)*(LC!U70/LC!T70))</f>
        <v>0.96675089324936347</v>
      </c>
      <c r="U70" s="35">
        <f>V70/((H!V70/H!U70)*(LC!V70/LC!U70))</f>
        <v>0.95297438553297853</v>
      </c>
      <c r="V70" s="35">
        <f>W70/((H!W70/H!V70)*(LC!W70/LC!V70))</f>
        <v>0.93223398722281514</v>
      </c>
      <c r="W70" s="35">
        <f>X70/((H!X70/H!W70)*(LC!X70/LC!W70))</f>
        <v>0.94903135937600258</v>
      </c>
      <c r="X70" s="35">
        <v>1</v>
      </c>
      <c r="Y70" s="35">
        <f>X70*((H!Y70/H!X70)*(LC!Y70/LC!X70))</f>
        <v>1.0190450615635489</v>
      </c>
      <c r="Z70" s="35">
        <f>Y70*((H!Z70/H!Y70)*(LC!Z70/LC!Y70))</f>
        <v>1.0365712568172867</v>
      </c>
      <c r="AA70" s="35">
        <f>Z70*((H!AA70/H!Z70)*(LC!AA70/LC!Z70))</f>
        <v>1.0160175793484645</v>
      </c>
      <c r="AB70" s="35">
        <f>AA70*((H!AB70/H!AA70)*(LC!AB70/LC!AA70))</f>
        <v>0.97543102549463168</v>
      </c>
      <c r="AC70" s="35">
        <f>AB70*((H!AC70/H!AB70)*(LC!AC70/LC!AB70))</f>
        <v>0.95895019112021351</v>
      </c>
      <c r="AD70" s="35">
        <f>AC70*((H!AD70/H!AC70)*(LC!AD70/LC!AC70))</f>
        <v>0.96383892278842409</v>
      </c>
    </row>
    <row r="71" spans="1:30" x14ac:dyDescent="0.2">
      <c r="A71" s="4">
        <v>69</v>
      </c>
      <c r="B71" s="6" t="s">
        <v>106</v>
      </c>
      <c r="C71" s="35">
        <f>D71/((H!D71/H!C71)*(LC!D71/LC!C71))</f>
        <v>1.0368136645235764</v>
      </c>
      <c r="D71" s="35">
        <f>E71/((H!E71/H!D71)*(LC!E71/LC!D71))</f>
        <v>1.0554281254299656</v>
      </c>
      <c r="E71" s="35">
        <f>F71/((H!F71/H!E71)*(LC!F71/LC!E71))</f>
        <v>1.0656484199491298</v>
      </c>
      <c r="F71" s="35">
        <f>G71/((H!G71/H!F71)*(LC!G71/LC!F71))</f>
        <v>1.041008580667268</v>
      </c>
      <c r="G71" s="35">
        <f>H71/((H!H71/H!G71)*(LC!H71/LC!G71))</f>
        <v>1.0590379350844554</v>
      </c>
      <c r="H71" s="35">
        <f>I71/((H!I71/H!H71)*(LC!I71/LC!H71))</f>
        <v>1.0865483036403429</v>
      </c>
      <c r="I71" s="35">
        <f>J71/((H!J71/H!I71)*(LC!J71/LC!I71))</f>
        <v>1.109813283285761</v>
      </c>
      <c r="J71" s="35">
        <f>K71/((H!K71/H!J71)*(LC!K71/LC!J71))</f>
        <v>1.0983532305074719</v>
      </c>
      <c r="K71" s="35">
        <f>L71/((H!L71/H!K71)*(LC!L71/LC!K71))</f>
        <v>1.0844751981546443</v>
      </c>
      <c r="L71" s="35">
        <f>M71/((H!M71/H!L71)*(LC!M71/LC!L71))</f>
        <v>1.0873489970918413</v>
      </c>
      <c r="M71" s="35">
        <f>N71/((H!N71/H!M71)*(LC!N71/LC!M71))</f>
        <v>1.1203708121827478</v>
      </c>
      <c r="N71" s="35">
        <f>O71/((H!O71/H!N71)*(LC!O71/LC!N71))</f>
        <v>1.0976174485639585</v>
      </c>
      <c r="O71" s="35">
        <f>P71/((H!P71/H!O71)*(LC!P71/LC!O71))</f>
        <v>1.0964680589639642</v>
      </c>
      <c r="P71" s="35">
        <f>Q71/((H!Q71/H!P71)*(LC!Q71/LC!P71))</f>
        <v>1.0738094804505283</v>
      </c>
      <c r="Q71" s="35">
        <f>R71/((H!R71/H!Q71)*(LC!R71/LC!Q71))</f>
        <v>1.0448732537217857</v>
      </c>
      <c r="R71" s="35">
        <f>S71/((H!S71/H!R71)*(LC!S71/LC!R71))</f>
        <v>1.0150082464339671</v>
      </c>
      <c r="S71" s="35">
        <f>T71/((H!T71/H!S71)*(LC!T71/LC!S71))</f>
        <v>1.0415504249502898</v>
      </c>
      <c r="T71" s="35">
        <f>U71/((H!U71/H!T71)*(LC!U71/LC!T71))</f>
        <v>1.0245474134349217</v>
      </c>
      <c r="U71" s="35">
        <f>V71/((H!V71/H!U71)*(LC!V71/LC!U71))</f>
        <v>1.0167328308716672</v>
      </c>
      <c r="V71" s="35">
        <f>W71/((H!W71/H!V71)*(LC!W71/LC!V71))</f>
        <v>0.99552954538706528</v>
      </c>
      <c r="W71" s="35">
        <f>X71/((H!X71/H!W71)*(LC!X71/LC!W71))</f>
        <v>0.97439509929417667</v>
      </c>
      <c r="X71" s="35">
        <v>1</v>
      </c>
      <c r="Y71" s="35">
        <f>X71*((H!Y71/H!X71)*(LC!Y71/LC!X71))</f>
        <v>1.0051831711936567</v>
      </c>
      <c r="Z71" s="35">
        <f>Y71*((H!Z71/H!Y71)*(LC!Z71/LC!Y71))</f>
        <v>1.0241495669629372</v>
      </c>
      <c r="AA71" s="35">
        <f>Z71*((H!AA71/H!Z71)*(LC!AA71/LC!Z71))</f>
        <v>0.9656331404335905</v>
      </c>
      <c r="AB71" s="35">
        <f>AA71*((H!AB71/H!AA71)*(LC!AB71/LC!AA71))</f>
        <v>0.94348530971000388</v>
      </c>
      <c r="AC71" s="35">
        <f>AB71*((H!AC71/H!AB71)*(LC!AC71/LC!AB71))</f>
        <v>0.8532521103551215</v>
      </c>
      <c r="AD71" s="35">
        <f>AC71*((H!AD71/H!AC71)*(LC!AD71/LC!AC71))</f>
        <v>0.87898891038583782</v>
      </c>
    </row>
    <row r="72" spans="1:30" x14ac:dyDescent="0.2">
      <c r="A72" s="4">
        <v>70</v>
      </c>
      <c r="B72" s="6" t="s">
        <v>107</v>
      </c>
      <c r="C72" s="35">
        <f>D72/((H!D72/H!C72)*(LC!D72/LC!C72))</f>
        <v>1.4886003054842767</v>
      </c>
      <c r="D72" s="35">
        <f>E72/((H!E72/H!D72)*(LC!E72/LC!D72))</f>
        <v>1.4742212883339587</v>
      </c>
      <c r="E72" s="35">
        <f>F72/((H!F72/H!E72)*(LC!F72/LC!E72))</f>
        <v>1.4487233345268975</v>
      </c>
      <c r="F72" s="35">
        <f>G72/((H!G72/H!F72)*(LC!G72/LC!F72))</f>
        <v>1.4130143501439265</v>
      </c>
      <c r="G72" s="35">
        <f>H72/((H!H72/H!G72)*(LC!H72/LC!G72))</f>
        <v>1.414910737711025</v>
      </c>
      <c r="H72" s="35">
        <f>I72/((H!I72/H!H72)*(LC!I72/LC!H72))</f>
        <v>1.3797998455297575</v>
      </c>
      <c r="I72" s="35">
        <f>J72/((H!J72/H!I72)*(LC!J72/LC!I72))</f>
        <v>1.3615000504315666</v>
      </c>
      <c r="J72" s="35">
        <f>K72/((H!K72/H!J72)*(LC!K72/LC!J72))</f>
        <v>1.2610358825525958</v>
      </c>
      <c r="K72" s="35">
        <f>L72/((H!L72/H!K72)*(LC!L72/LC!K72))</f>
        <v>1.2187066746161086</v>
      </c>
      <c r="L72" s="35">
        <f>M72/((H!M72/H!L72)*(LC!M72/LC!L72))</f>
        <v>1.2309788004214748</v>
      </c>
      <c r="M72" s="35">
        <f>N72/((H!N72/H!M72)*(LC!N72/LC!M72))</f>
        <v>1.1542387521803765</v>
      </c>
      <c r="N72" s="35">
        <f>O72/((H!O72/H!N72)*(LC!O72/LC!N72))</f>
        <v>1.1037542433399712</v>
      </c>
      <c r="O72" s="35">
        <f>P72/((H!P72/H!O72)*(LC!P72/LC!O72))</f>
        <v>1.1092527113803921</v>
      </c>
      <c r="P72" s="35">
        <f>Q72/((H!Q72/H!P72)*(LC!Q72/LC!P72))</f>
        <v>1.1510316988712415</v>
      </c>
      <c r="Q72" s="35">
        <f>R72/((H!R72/H!Q72)*(LC!R72/LC!Q72))</f>
        <v>1.116572631276336</v>
      </c>
      <c r="R72" s="35">
        <f>S72/((H!S72/H!R72)*(LC!S72/LC!R72))</f>
        <v>1.0708707281052579</v>
      </c>
      <c r="S72" s="35">
        <f>T72/((H!T72/H!S72)*(LC!T72/LC!S72))</f>
        <v>1.0793919442275051</v>
      </c>
      <c r="T72" s="35">
        <f>U72/((H!U72/H!T72)*(LC!U72/LC!T72))</f>
        <v>1.0707357699962083</v>
      </c>
      <c r="U72" s="35">
        <f>V72/((H!V72/H!U72)*(LC!V72/LC!U72))</f>
        <v>1.0649221975015688</v>
      </c>
      <c r="V72" s="35">
        <f>W72/((H!W72/H!V72)*(LC!W72/LC!V72))</f>
        <v>1.0487592701337811</v>
      </c>
      <c r="W72" s="35">
        <f>X72/((H!X72/H!W72)*(LC!X72/LC!W72))</f>
        <v>1.0603587221659181</v>
      </c>
      <c r="X72" s="35">
        <v>1</v>
      </c>
      <c r="Y72" s="35">
        <f>X72*((H!Y72/H!X72)*(LC!Y72/LC!X72))</f>
        <v>1.0170680704250052</v>
      </c>
      <c r="Z72" s="35">
        <f>Y72*((H!Z72/H!Y72)*(LC!Z72/LC!Y72))</f>
        <v>1.0221480993541716</v>
      </c>
      <c r="AA72" s="35">
        <f>Z72*((H!AA72/H!Z72)*(LC!AA72/LC!Z72))</f>
        <v>0.99702491314789132</v>
      </c>
      <c r="AB72" s="35">
        <f>AA72*((H!AB72/H!AA72)*(LC!AB72/LC!AA72))</f>
        <v>0.99007251382992867</v>
      </c>
      <c r="AC72" s="35">
        <f>AB72*((H!AC72/H!AB72)*(LC!AC72/LC!AB72))</f>
        <v>0.93457372677820438</v>
      </c>
      <c r="AD72" s="35">
        <f>AC72*((H!AD72/H!AC72)*(LC!AD72/LC!AC72))</f>
        <v>0.9489512077722243</v>
      </c>
    </row>
    <row r="73" spans="1:30" x14ac:dyDescent="0.2">
      <c r="A73" s="4">
        <v>71</v>
      </c>
      <c r="B73" s="6" t="s">
        <v>108</v>
      </c>
      <c r="C73" s="35">
        <f>D73/((H!D73/H!C73)*(LC!D73/LC!C73))</f>
        <v>0.99524263370145039</v>
      </c>
      <c r="D73" s="35">
        <f>E73/((H!E73/H!D73)*(LC!E73/LC!D73))</f>
        <v>1.0352633048856839</v>
      </c>
      <c r="E73" s="35">
        <f>F73/((H!F73/H!E73)*(LC!F73/LC!E73))</f>
        <v>1.0709410433329318</v>
      </c>
      <c r="F73" s="35">
        <f>G73/((H!G73/H!F73)*(LC!G73/LC!F73))</f>
        <v>1.0481408032484025</v>
      </c>
      <c r="G73" s="35">
        <f>H73/((H!H73/H!G73)*(LC!H73/LC!G73))</f>
        <v>1.0300240603681992</v>
      </c>
      <c r="H73" s="35">
        <f>I73/((H!I73/H!H73)*(LC!I73/LC!H73))</f>
        <v>1.0351987757210412</v>
      </c>
      <c r="I73" s="35">
        <f>J73/((H!J73/H!I73)*(LC!J73/LC!I73))</f>
        <v>1.0579251503869451</v>
      </c>
      <c r="J73" s="35">
        <f>K73/((H!K73/H!J73)*(LC!K73/LC!J73))</f>
        <v>1.0186287985230269</v>
      </c>
      <c r="K73" s="35">
        <f>L73/((H!L73/H!K73)*(LC!L73/LC!K73))</f>
        <v>1.0068834857411424</v>
      </c>
      <c r="L73" s="35">
        <f>M73/((H!M73/H!L73)*(LC!M73/LC!L73))</f>
        <v>1.0118107055835235</v>
      </c>
      <c r="M73" s="35">
        <f>N73/((H!N73/H!M73)*(LC!N73/LC!M73))</f>
        <v>1.0029124152325282</v>
      </c>
      <c r="N73" s="35">
        <f>O73/((H!O73/H!N73)*(LC!O73/LC!N73))</f>
        <v>0.97884482063971245</v>
      </c>
      <c r="O73" s="35">
        <f>P73/((H!P73/H!O73)*(LC!P73/LC!O73))</f>
        <v>1.022631069441001</v>
      </c>
      <c r="P73" s="35">
        <f>Q73/((H!Q73/H!P73)*(LC!Q73/LC!P73))</f>
        <v>1.0248751262633027</v>
      </c>
      <c r="Q73" s="35">
        <f>R73/((H!R73/H!Q73)*(LC!R73/LC!Q73))</f>
        <v>0.9834780019952003</v>
      </c>
      <c r="R73" s="35">
        <f>S73/((H!S73/H!R73)*(LC!S73/LC!R73))</f>
        <v>0.96646917241251773</v>
      </c>
      <c r="S73" s="35">
        <f>T73/((H!T73/H!S73)*(LC!T73/LC!S73))</f>
        <v>0.97502313669884944</v>
      </c>
      <c r="T73" s="35">
        <f>U73/((H!U73/H!T73)*(LC!U73/LC!T73))</f>
        <v>0.96512980234191748</v>
      </c>
      <c r="U73" s="35">
        <f>V73/((H!V73/H!U73)*(LC!V73/LC!U73))</f>
        <v>0.99603472835214657</v>
      </c>
      <c r="V73" s="35">
        <f>W73/((H!W73/H!V73)*(LC!W73/LC!V73))</f>
        <v>1.0032284662102662</v>
      </c>
      <c r="W73" s="35">
        <f>X73/((H!X73/H!W73)*(LC!X73/LC!W73))</f>
        <v>1.0162455934209031</v>
      </c>
      <c r="X73" s="35">
        <v>1</v>
      </c>
      <c r="Y73" s="35">
        <f>X73*((H!Y73/H!X73)*(LC!Y73/LC!X73))</f>
        <v>0.99064745124104403</v>
      </c>
      <c r="Z73" s="35">
        <f>Y73*((H!Z73/H!Y73)*(LC!Z73/LC!Y73))</f>
        <v>1.0136399954249136</v>
      </c>
      <c r="AA73" s="35">
        <f>Z73*((H!AA73/H!Z73)*(LC!AA73/LC!Z73))</f>
        <v>0.98798512430010044</v>
      </c>
      <c r="AB73" s="35">
        <f>AA73*((H!AB73/H!AA73)*(LC!AB73/LC!AA73))</f>
        <v>0.96069488503699618</v>
      </c>
      <c r="AC73" s="35">
        <f>AB73*((H!AC73/H!AB73)*(LC!AC73/LC!AB73))</f>
        <v>0.90487352633557194</v>
      </c>
      <c r="AD73" s="35">
        <f>AC73*((H!AD73/H!AC73)*(LC!AD73/LC!AC73))</f>
        <v>0.93766815567576189</v>
      </c>
    </row>
    <row r="74" spans="1:30" x14ac:dyDescent="0.2">
      <c r="A74" s="4">
        <v>72</v>
      </c>
      <c r="B74" s="6" t="s">
        <v>109</v>
      </c>
      <c r="C74" s="35">
        <f>D74/((H!D74/H!C74)*(LC!D74/LC!C74))</f>
        <v>1.251901497372248</v>
      </c>
      <c r="D74" s="35">
        <f>E74/((H!E74/H!D74)*(LC!E74/LC!D74))</f>
        <v>1.2664698487476624</v>
      </c>
      <c r="E74" s="35">
        <f>F74/((H!F74/H!E74)*(LC!F74/LC!E74))</f>
        <v>1.2630431666903414</v>
      </c>
      <c r="F74" s="35">
        <f>G74/((H!G74/H!F74)*(LC!G74/LC!F74))</f>
        <v>1.186248055599519</v>
      </c>
      <c r="G74" s="35">
        <f>H74/((H!H74/H!G74)*(LC!H74/LC!G74))</f>
        <v>1.1264875474365679</v>
      </c>
      <c r="H74" s="35">
        <f>I74/((H!I74/H!H74)*(LC!I74/LC!H74))</f>
        <v>1.0671120434839796</v>
      </c>
      <c r="I74" s="35">
        <f>J74/((H!J74/H!I74)*(LC!J74/LC!I74))</f>
        <v>1.1034163551283556</v>
      </c>
      <c r="J74" s="35">
        <f>K74/((H!K74/H!J74)*(LC!K74/LC!J74))</f>
        <v>1.0827946459244049</v>
      </c>
      <c r="K74" s="35">
        <f>L74/((H!L74/H!K74)*(LC!L74/LC!K74))</f>
        <v>1.0640581272904177</v>
      </c>
      <c r="L74" s="35">
        <f>M74/((H!M74/H!L74)*(LC!M74/LC!L74))</f>
        <v>1.0378663690176462</v>
      </c>
      <c r="M74" s="35">
        <f>N74/((H!N74/H!M74)*(LC!N74/LC!M74))</f>
        <v>0.99820025735110096</v>
      </c>
      <c r="N74" s="35">
        <f>O74/((H!O74/H!N74)*(LC!O74/LC!N74))</f>
        <v>0.99317824623649009</v>
      </c>
      <c r="O74" s="35">
        <f>P74/((H!P74/H!O74)*(LC!P74/LC!O74))</f>
        <v>1.0790862154568284</v>
      </c>
      <c r="P74" s="35">
        <f>Q74/((H!Q74/H!P74)*(LC!Q74/LC!P74))</f>
        <v>1.1142621836526756</v>
      </c>
      <c r="Q74" s="35">
        <f>R74/((H!R74/H!Q74)*(LC!R74/LC!Q74))</f>
        <v>1.0376364473661195</v>
      </c>
      <c r="R74" s="35">
        <f>S74/((H!S74/H!R74)*(LC!S74/LC!R74))</f>
        <v>1.0679610737578702</v>
      </c>
      <c r="S74" s="35">
        <f>T74/((H!T74/H!S74)*(LC!T74/LC!S74))</f>
        <v>1.1209649934129711</v>
      </c>
      <c r="T74" s="35">
        <f>U74/((H!U74/H!T74)*(LC!U74/LC!T74))</f>
        <v>0.97433407001840378</v>
      </c>
      <c r="U74" s="35">
        <f>V74/((H!V74/H!U74)*(LC!V74/LC!U74))</f>
        <v>1.0115975095160927</v>
      </c>
      <c r="V74" s="35">
        <f>W74/((H!W74/H!V74)*(LC!W74/LC!V74))</f>
        <v>1.0289731987294319</v>
      </c>
      <c r="W74" s="35">
        <f>X74/((H!X74/H!W74)*(LC!X74/LC!W74))</f>
        <v>1.0799955939828496</v>
      </c>
      <c r="X74" s="35">
        <v>1</v>
      </c>
      <c r="Y74" s="35">
        <f>X74*((H!Y74/H!X74)*(LC!Y74/LC!X74))</f>
        <v>1.0098544382304673</v>
      </c>
      <c r="Z74" s="35">
        <f>Y74*((H!Z74/H!Y74)*(LC!Z74/LC!Y74))</f>
        <v>1.039736340633894</v>
      </c>
      <c r="AA74" s="35">
        <f>Z74*((H!AA74/H!Z74)*(LC!AA74/LC!Z74))</f>
        <v>1.0867640438924482</v>
      </c>
      <c r="AB74" s="35">
        <f>AA74*((H!AB74/H!AA74)*(LC!AB74/LC!AA74))</f>
        <v>1.044779049326352</v>
      </c>
      <c r="AC74" s="35">
        <f>AB74*((H!AC74/H!AB74)*(LC!AC74/LC!AB74))</f>
        <v>0.90839612318570029</v>
      </c>
      <c r="AD74" s="35">
        <f>AC74*((H!AD74/H!AC74)*(LC!AD74/LC!AC74))</f>
        <v>0.98775678722990623</v>
      </c>
    </row>
    <row r="75" spans="1:30" x14ac:dyDescent="0.2">
      <c r="A75" s="4">
        <v>73</v>
      </c>
      <c r="B75" s="6" t="s">
        <v>110</v>
      </c>
      <c r="C75" s="35">
        <f>D75/((H!D75/H!C75)*(LC!D75/LC!C75))</f>
        <v>1.0101530321679408</v>
      </c>
      <c r="D75" s="35">
        <f>E75/((H!E75/H!D75)*(LC!E75/LC!D75))</f>
        <v>1.0154001832130797</v>
      </c>
      <c r="E75" s="35">
        <f>F75/((H!F75/H!E75)*(LC!F75/LC!E75))</f>
        <v>1.0137251344089522</v>
      </c>
      <c r="F75" s="35">
        <f>G75/((H!G75/H!F75)*(LC!G75/LC!F75))</f>
        <v>0.94773302301386797</v>
      </c>
      <c r="G75" s="35">
        <f>H75/((H!H75/H!G75)*(LC!H75/LC!G75))</f>
        <v>0.90660026903547219</v>
      </c>
      <c r="H75" s="35">
        <f>I75/((H!I75/H!H75)*(LC!I75/LC!H75))</f>
        <v>0.86797519291702252</v>
      </c>
      <c r="I75" s="35">
        <f>J75/((H!J75/H!I75)*(LC!J75/LC!I75))</f>
        <v>0.91712766276123259</v>
      </c>
      <c r="J75" s="35">
        <f>K75/((H!K75/H!J75)*(LC!K75/LC!J75))</f>
        <v>0.92851448791162139</v>
      </c>
      <c r="K75" s="35">
        <f>L75/((H!L75/H!K75)*(LC!L75/LC!K75))</f>
        <v>0.93338382306082168</v>
      </c>
      <c r="L75" s="35">
        <f>M75/((H!M75/H!L75)*(LC!M75/LC!L75))</f>
        <v>0.92021042155188393</v>
      </c>
      <c r="M75" s="35">
        <f>N75/((H!N75/H!M75)*(LC!N75/LC!M75))</f>
        <v>0.87337623868087155</v>
      </c>
      <c r="N75" s="35">
        <f>O75/((H!O75/H!N75)*(LC!O75/LC!N75))</f>
        <v>0.85751835329694981</v>
      </c>
      <c r="O75" s="35">
        <f>P75/((H!P75/H!O75)*(LC!P75/LC!O75))</f>
        <v>0.89929657868012125</v>
      </c>
      <c r="P75" s="35">
        <f>Q75/((H!Q75/H!P75)*(LC!Q75/LC!P75))</f>
        <v>1.0102961660620275</v>
      </c>
      <c r="Q75" s="35">
        <f>R75/((H!R75/H!Q75)*(LC!R75/LC!Q75))</f>
        <v>1.028634825864164</v>
      </c>
      <c r="R75" s="35">
        <f>S75/((H!S75/H!R75)*(LC!S75/LC!R75))</f>
        <v>1.0532907805797911</v>
      </c>
      <c r="S75" s="35">
        <f>T75/((H!T75/H!S75)*(LC!T75/LC!S75))</f>
        <v>1.1534967337417736</v>
      </c>
      <c r="T75" s="35">
        <f>U75/((H!U75/H!T75)*(LC!U75/LC!T75))</f>
        <v>1.1839387443599112</v>
      </c>
      <c r="U75" s="35">
        <f>V75/((H!V75/H!U75)*(LC!V75/LC!U75))</f>
        <v>1.2653103536849089</v>
      </c>
      <c r="V75" s="35">
        <f>W75/((H!W75/H!V75)*(LC!W75/LC!V75))</f>
        <v>1.192997534493236</v>
      </c>
      <c r="W75" s="35">
        <f>X75/((H!X75/H!W75)*(LC!X75/LC!W75))</f>
        <v>1.0368209880118973</v>
      </c>
      <c r="X75" s="35">
        <v>1</v>
      </c>
      <c r="Y75" s="35">
        <f>X75*((H!Y75/H!X75)*(LC!Y75/LC!X75))</f>
        <v>0.98311473131468696</v>
      </c>
      <c r="Z75" s="35">
        <f>Y75*((H!Z75/H!Y75)*(LC!Z75/LC!Y75))</f>
        <v>0.95879199688031003</v>
      </c>
      <c r="AA75" s="35">
        <f>Z75*((H!AA75/H!Z75)*(LC!AA75/LC!Z75))</f>
        <v>0.94461807686385779</v>
      </c>
      <c r="AB75" s="35">
        <f>AA75*((H!AB75/H!AA75)*(LC!AB75/LC!AA75))</f>
        <v>0.93994025263281333</v>
      </c>
      <c r="AC75" s="35">
        <f>AB75*((H!AC75/H!AB75)*(LC!AC75/LC!AB75))</f>
        <v>0.89130263469156956</v>
      </c>
      <c r="AD75" s="35">
        <f>AC75*((H!AD75/H!AC75)*(LC!AD75/LC!AC75))</f>
        <v>0.89234980334410274</v>
      </c>
    </row>
    <row r="76" spans="1:30" x14ac:dyDescent="0.2">
      <c r="A76" s="4">
        <v>74</v>
      </c>
      <c r="B76" s="6" t="s">
        <v>111</v>
      </c>
      <c r="C76" s="35">
        <f>D76/((H!D76/H!C76)*(LC!D76/LC!C76))</f>
        <v>0.94869509138135599</v>
      </c>
      <c r="D76" s="35">
        <f>E76/((H!E76/H!D76)*(LC!E76/LC!D76))</f>
        <v>0.97140084662061477</v>
      </c>
      <c r="E76" s="35">
        <f>F76/((H!F76/H!E76)*(LC!F76/LC!E76))</f>
        <v>0.96998508511449433</v>
      </c>
      <c r="F76" s="35">
        <f>G76/((H!G76/H!F76)*(LC!G76/LC!F76))</f>
        <v>0.92795296307967734</v>
      </c>
      <c r="G76" s="35">
        <f>H76/((H!H76/H!G76)*(LC!H76/LC!G76))</f>
        <v>0.90038435754957169</v>
      </c>
      <c r="H76" s="35">
        <f>I76/((H!I76/H!H76)*(LC!I76/LC!H76))</f>
        <v>0.90250388963756012</v>
      </c>
      <c r="I76" s="35">
        <f>J76/((H!J76/H!I76)*(LC!J76/LC!I76))</f>
        <v>0.94447925123870258</v>
      </c>
      <c r="J76" s="35">
        <f>K76/((H!K76/H!J76)*(LC!K76/LC!J76))</f>
        <v>0.93602811145959319</v>
      </c>
      <c r="K76" s="35">
        <f>L76/((H!L76/H!K76)*(LC!L76/LC!K76))</f>
        <v>0.92087268860347504</v>
      </c>
      <c r="L76" s="35">
        <f>M76/((H!M76/H!L76)*(LC!M76/LC!L76))</f>
        <v>0.91072499422440767</v>
      </c>
      <c r="M76" s="35">
        <f>N76/((H!N76/H!M76)*(LC!N76/LC!M76))</f>
        <v>0.90706427543890167</v>
      </c>
      <c r="N76" s="35">
        <f>O76/((H!O76/H!N76)*(LC!O76/LC!N76))</f>
        <v>0.8718972907298248</v>
      </c>
      <c r="O76" s="35">
        <f>P76/((H!P76/H!O76)*(LC!P76/LC!O76))</f>
        <v>0.94718577611738375</v>
      </c>
      <c r="P76" s="35">
        <f>Q76/((H!Q76/H!P76)*(LC!Q76/LC!P76))</f>
        <v>0.97834487208007259</v>
      </c>
      <c r="Q76" s="35">
        <f>R76/((H!R76/H!Q76)*(LC!R76/LC!Q76))</f>
        <v>0.95039414196992289</v>
      </c>
      <c r="R76" s="35">
        <f>S76/((H!S76/H!R76)*(LC!S76/LC!R76))</f>
        <v>0.95368014878751572</v>
      </c>
      <c r="S76" s="35">
        <f>T76/((H!T76/H!S76)*(LC!T76/LC!S76))</f>
        <v>0.97899140102180426</v>
      </c>
      <c r="T76" s="35">
        <f>U76/((H!U76/H!T76)*(LC!U76/LC!T76))</f>
        <v>0.94854514105884702</v>
      </c>
      <c r="U76" s="35">
        <f>V76/((H!V76/H!U76)*(LC!V76/LC!U76))</f>
        <v>0.93936248054797744</v>
      </c>
      <c r="V76" s="35">
        <f>W76/((H!W76/H!V76)*(LC!W76/LC!V76))</f>
        <v>0.94810810575148752</v>
      </c>
      <c r="W76" s="35">
        <f>X76/((H!X76/H!W76)*(LC!X76/LC!W76))</f>
        <v>0.9925716200281095</v>
      </c>
      <c r="X76" s="35">
        <v>1</v>
      </c>
      <c r="Y76" s="35">
        <f>X76*((H!Y76/H!X76)*(LC!Y76/LC!X76))</f>
        <v>1.0222604384113583</v>
      </c>
      <c r="Z76" s="35">
        <f>Y76*((H!Z76/H!Y76)*(LC!Z76/LC!Y76))</f>
        <v>1.0599524540983918</v>
      </c>
      <c r="AA76" s="35">
        <f>Z76*((H!AA76/H!Z76)*(LC!AA76/LC!Z76))</f>
        <v>1.0285657337524994</v>
      </c>
      <c r="AB76" s="35">
        <f>AA76*((H!AB76/H!AA76)*(LC!AB76/LC!AA76))</f>
        <v>1.1076884154158104</v>
      </c>
      <c r="AC76" s="35">
        <f>AB76*((H!AC76/H!AB76)*(LC!AC76/LC!AB76))</f>
        <v>1.025921227766398</v>
      </c>
      <c r="AD76" s="35">
        <f>AC76*((H!AD76/H!AC76)*(LC!AD76/LC!AC76))</f>
        <v>0.98564690980398495</v>
      </c>
    </row>
    <row r="77" spans="1:30" x14ac:dyDescent="0.2">
      <c r="A77" s="4">
        <v>75</v>
      </c>
      <c r="B77" s="6" t="s">
        <v>112</v>
      </c>
      <c r="C77" s="35">
        <f>D77/((H!D77/H!C77)*(LC!D77/LC!C77))</f>
        <v>0.89888210752917441</v>
      </c>
      <c r="D77" s="35">
        <f>E77/((H!E77/H!D77)*(LC!E77/LC!D77))</f>
        <v>0.91914724202062947</v>
      </c>
      <c r="E77" s="35">
        <f>F77/((H!F77/H!E77)*(LC!F77/LC!E77))</f>
        <v>0.87407193087215562</v>
      </c>
      <c r="F77" s="35">
        <f>G77/((H!G77/H!F77)*(LC!G77/LC!F77))</f>
        <v>0.88418337168169525</v>
      </c>
      <c r="G77" s="35">
        <f>H77/((H!H77/H!G77)*(LC!H77/LC!G77))</f>
        <v>0.89832995222116385</v>
      </c>
      <c r="H77" s="35">
        <f>I77/((H!I77/H!H77)*(LC!I77/LC!H77))</f>
        <v>0.91445205839521859</v>
      </c>
      <c r="I77" s="35">
        <f>J77/((H!J77/H!I77)*(LC!J77/LC!I77))</f>
        <v>0.94714026936704665</v>
      </c>
      <c r="J77" s="35">
        <f>K77/((H!K77/H!J77)*(LC!K77/LC!J77))</f>
        <v>0.9324538481678919</v>
      </c>
      <c r="K77" s="35">
        <f>L77/((H!L77/H!K77)*(LC!L77/LC!K77))</f>
        <v>0.92256688884356863</v>
      </c>
      <c r="L77" s="35">
        <f>M77/((H!M77/H!L77)*(LC!M77/LC!L77))</f>
        <v>0.91566672927568782</v>
      </c>
      <c r="M77" s="35">
        <f>N77/((H!N77/H!M77)*(LC!N77/LC!M77))</f>
        <v>0.92063976619276344</v>
      </c>
      <c r="N77" s="35">
        <f>O77/((H!O77/H!N77)*(LC!O77/LC!N77))</f>
        <v>0.90818491098566012</v>
      </c>
      <c r="O77" s="35">
        <f>P77/((H!P77/H!O77)*(LC!P77/LC!O77))</f>
        <v>0.95961289431256958</v>
      </c>
      <c r="P77" s="35">
        <f>Q77/((H!Q77/H!P77)*(LC!Q77/LC!P77))</f>
        <v>0.95985530670105124</v>
      </c>
      <c r="Q77" s="35">
        <f>R77/((H!R77/H!Q77)*(LC!R77/LC!Q77))</f>
        <v>0.88598819927652772</v>
      </c>
      <c r="R77" s="35">
        <f>S77/((H!S77/H!R77)*(LC!S77/LC!R77))</f>
        <v>0.89210129280820816</v>
      </c>
      <c r="S77" s="35">
        <f>T77/((H!T77/H!S77)*(LC!T77/LC!S77))</f>
        <v>0.95685170280519372</v>
      </c>
      <c r="T77" s="35">
        <f>U77/((H!U77/H!T77)*(LC!U77/LC!T77))</f>
        <v>0.93933655537820382</v>
      </c>
      <c r="U77" s="35">
        <f>V77/((H!V77/H!U77)*(LC!V77/LC!U77))</f>
        <v>0.94189704350874159</v>
      </c>
      <c r="V77" s="35">
        <f>W77/((H!W77/H!V77)*(LC!W77/LC!V77))</f>
        <v>0.93432115555488471</v>
      </c>
      <c r="W77" s="35">
        <f>X77/((H!X77/H!W77)*(LC!X77/LC!W77))</f>
        <v>0.97418186718616961</v>
      </c>
      <c r="X77" s="35">
        <v>1</v>
      </c>
      <c r="Y77" s="35">
        <f>X77*((H!Y77/H!X77)*(LC!Y77/LC!X77))</f>
        <v>1.0227067166982091</v>
      </c>
      <c r="Z77" s="35">
        <f>Y77*((H!Z77/H!Y77)*(LC!Z77/LC!Y77))</f>
        <v>1.0437314760606851</v>
      </c>
      <c r="AA77" s="35">
        <f>Z77*((H!AA77/H!Z77)*(LC!AA77/LC!Z77))</f>
        <v>0.9971933912884331</v>
      </c>
      <c r="AB77" s="35">
        <f>AA77*((H!AB77/H!AA77)*(LC!AB77/LC!AA77))</f>
        <v>0.95751769413090548</v>
      </c>
      <c r="AC77" s="35">
        <f>AB77*((H!AC77/H!AB77)*(LC!AC77/LC!AB77))</f>
        <v>0.89239090506895247</v>
      </c>
      <c r="AD77" s="35">
        <f>AC77*((H!AD77/H!AC77)*(LC!AD77/LC!AC77))</f>
        <v>0.86175157510958389</v>
      </c>
    </row>
    <row r="78" spans="1:30" x14ac:dyDescent="0.2">
      <c r="A78" s="4">
        <v>76</v>
      </c>
      <c r="B78" s="6" t="s">
        <v>113</v>
      </c>
      <c r="C78" s="35">
        <f>D78/((H!D78/H!C78)*(LC!D78/LC!C78))</f>
        <v>1.1797285844778307</v>
      </c>
      <c r="D78" s="35">
        <f>E78/((H!E78/H!D78)*(LC!E78/LC!D78))</f>
        <v>1.2329393789823735</v>
      </c>
      <c r="E78" s="35">
        <f>F78/((H!F78/H!E78)*(LC!F78/LC!E78))</f>
        <v>1.2628059397847664</v>
      </c>
      <c r="F78" s="35">
        <f>G78/((H!G78/H!F78)*(LC!G78/LC!F78))</f>
        <v>1.211961347323689</v>
      </c>
      <c r="G78" s="35">
        <f>H78/((H!H78/H!G78)*(LC!H78/LC!G78))</f>
        <v>1.1784908085023205</v>
      </c>
      <c r="H78" s="35">
        <f>I78/((H!I78/H!H78)*(LC!I78/LC!H78))</f>
        <v>1.115069377774178</v>
      </c>
      <c r="I78" s="35">
        <f>J78/((H!J78/H!I78)*(LC!J78/LC!I78))</f>
        <v>1.1217087073446188</v>
      </c>
      <c r="J78" s="35">
        <f>K78/((H!K78/H!J78)*(LC!K78/LC!J78))</f>
        <v>1.117907835264361</v>
      </c>
      <c r="K78" s="35">
        <f>L78/((H!L78/H!K78)*(LC!L78/LC!K78))</f>
        <v>1.1272467949316602</v>
      </c>
      <c r="L78" s="35">
        <f>M78/((H!M78/H!L78)*(LC!M78/LC!L78))</f>
        <v>1.1622357483275483</v>
      </c>
      <c r="M78" s="35">
        <f>N78/((H!N78/H!M78)*(LC!N78/LC!M78))</f>
        <v>1.1729917018742293</v>
      </c>
      <c r="N78" s="35">
        <f>O78/((H!O78/H!N78)*(LC!O78/LC!N78))</f>
        <v>1.1512689293852478</v>
      </c>
      <c r="O78" s="35">
        <f>P78/((H!P78/H!O78)*(LC!P78/LC!O78))</f>
        <v>1.1823086373215177</v>
      </c>
      <c r="P78" s="35">
        <f>Q78/((H!Q78/H!P78)*(LC!Q78/LC!P78))</f>
        <v>1.1247212423384565</v>
      </c>
      <c r="Q78" s="35">
        <f>R78/((H!R78/H!Q78)*(LC!R78/LC!Q78))</f>
        <v>1.0967922079048789</v>
      </c>
      <c r="R78" s="35">
        <f>S78/((H!S78/H!R78)*(LC!S78/LC!R78))</f>
        <v>1.1068773129926988</v>
      </c>
      <c r="S78" s="35">
        <f>T78/((H!T78/H!S78)*(LC!T78/LC!S78))</f>
        <v>1.10300295269055</v>
      </c>
      <c r="T78" s="35">
        <f>U78/((H!U78/H!T78)*(LC!U78/LC!T78))</f>
        <v>1.0524323172489256</v>
      </c>
      <c r="U78" s="35">
        <f>V78/((H!V78/H!U78)*(LC!V78/LC!U78))</f>
        <v>1.0659457528164138</v>
      </c>
      <c r="V78" s="35">
        <f>W78/((H!W78/H!V78)*(LC!W78/LC!V78))</f>
        <v>1.0405252397602409</v>
      </c>
      <c r="W78" s="35">
        <f>X78/((H!X78/H!W78)*(LC!X78/LC!W78))</f>
        <v>1.0079223303547726</v>
      </c>
      <c r="X78" s="35">
        <v>1</v>
      </c>
      <c r="Y78" s="35">
        <f>X78*((H!Y78/H!X78)*(LC!Y78/LC!X78))</f>
        <v>1.0028883137880817</v>
      </c>
      <c r="Z78" s="35">
        <f>Y78*((H!Z78/H!Y78)*(LC!Z78/LC!Y78))</f>
        <v>1.0364947015408794</v>
      </c>
      <c r="AA78" s="35">
        <f>Z78*((H!AA78/H!Z78)*(LC!AA78/LC!Z78))</f>
        <v>1.044101896567369</v>
      </c>
      <c r="AB78" s="35">
        <f>AA78*((H!AB78/H!AA78)*(LC!AB78/LC!AA78))</f>
        <v>1.0863490022941957</v>
      </c>
      <c r="AC78" s="35">
        <f>AB78*((H!AC78/H!AB78)*(LC!AC78/LC!AB78))</f>
        <v>0.88300893932931546</v>
      </c>
      <c r="AD78" s="35">
        <f>AC78*((H!AD78/H!AC78)*(LC!AD78/LC!AC78))</f>
        <v>0.8380408060716803</v>
      </c>
    </row>
    <row r="79" spans="1:30" x14ac:dyDescent="0.2">
      <c r="A79" s="4">
        <v>77</v>
      </c>
      <c r="B79" s="6" t="s">
        <v>114</v>
      </c>
      <c r="C79" s="35">
        <f>D79/((H!D79/H!C79)*(LC!D79/LC!C79))</f>
        <v>1.0568445233465056</v>
      </c>
      <c r="D79" s="35">
        <f>E79/((H!E79/H!D79)*(LC!E79/LC!D79))</f>
        <v>1.0883030680098464</v>
      </c>
      <c r="E79" s="35">
        <f>F79/((H!F79/H!E79)*(LC!F79/LC!E79))</f>
        <v>1.1373797240017973</v>
      </c>
      <c r="F79" s="35">
        <f>G79/((H!G79/H!F79)*(LC!G79/LC!F79))</f>
        <v>1.109406062919239</v>
      </c>
      <c r="G79" s="35">
        <f>H79/((H!H79/H!G79)*(LC!H79/LC!G79))</f>
        <v>1.1027843879013406</v>
      </c>
      <c r="H79" s="35">
        <f>I79/((H!I79/H!H79)*(LC!I79/LC!H79))</f>
        <v>1.1126328206592924</v>
      </c>
      <c r="I79" s="35">
        <f>J79/((H!J79/H!I79)*(LC!J79/LC!I79))</f>
        <v>1.1475495286849573</v>
      </c>
      <c r="J79" s="35">
        <f>K79/((H!K79/H!J79)*(LC!K79/LC!J79))</f>
        <v>1.1247535108700404</v>
      </c>
      <c r="K79" s="35">
        <f>L79/((H!L79/H!K79)*(LC!L79/LC!K79))</f>
        <v>1.1307709543140714</v>
      </c>
      <c r="L79" s="35">
        <f>M79/((H!M79/H!L79)*(LC!M79/LC!L79))</f>
        <v>1.0610906431871312</v>
      </c>
      <c r="M79" s="35">
        <f>N79/((H!N79/H!M79)*(LC!N79/LC!M79))</f>
        <v>1.108954757435364</v>
      </c>
      <c r="N79" s="35">
        <f>O79/((H!O79/H!N79)*(LC!O79/LC!N79))</f>
        <v>1.0865794102710811</v>
      </c>
      <c r="O79" s="35">
        <f>P79/((H!P79/H!O79)*(LC!P79/LC!O79))</f>
        <v>1.1013532183000232</v>
      </c>
      <c r="P79" s="35">
        <f>Q79/((H!Q79/H!P79)*(LC!Q79/LC!P79))</f>
        <v>1.0831144538728525</v>
      </c>
      <c r="Q79" s="35">
        <f>R79/((H!R79/H!Q79)*(LC!R79/LC!Q79))</f>
        <v>1.0621533605051015</v>
      </c>
      <c r="R79" s="35">
        <f>S79/((H!S79/H!R79)*(LC!S79/LC!R79))</f>
        <v>1.0446917158613733</v>
      </c>
      <c r="S79" s="35">
        <f>T79/((H!T79/H!S79)*(LC!T79/LC!S79))</f>
        <v>1.0520544893497519</v>
      </c>
      <c r="T79" s="35">
        <f>U79/((H!U79/H!T79)*(LC!U79/LC!T79))</f>
        <v>1.0070133516085975</v>
      </c>
      <c r="U79" s="35">
        <f>V79/((H!V79/H!U79)*(LC!V79/LC!U79))</f>
        <v>1.0105659530214597</v>
      </c>
      <c r="V79" s="35">
        <f>W79/((H!W79/H!V79)*(LC!W79/LC!V79))</f>
        <v>1.0150352882130986</v>
      </c>
      <c r="W79" s="35">
        <f>X79/((H!X79/H!W79)*(LC!X79/LC!W79))</f>
        <v>1.0155205689151803</v>
      </c>
      <c r="X79" s="35">
        <v>1</v>
      </c>
      <c r="Y79" s="35">
        <f>X79*((H!Y79/H!X79)*(LC!Y79/LC!X79))</f>
        <v>1.0080377643070131</v>
      </c>
      <c r="Z79" s="35">
        <f>Y79*((H!Z79/H!Y79)*(LC!Z79/LC!Y79))</f>
        <v>0.95785838320545025</v>
      </c>
      <c r="AA79" s="35">
        <f>Z79*((H!AA79/H!Z79)*(LC!AA79/LC!Z79))</f>
        <v>0.94297296606042136</v>
      </c>
      <c r="AB79" s="35">
        <f>AA79*((H!AB79/H!AA79)*(LC!AB79/LC!AA79))</f>
        <v>0.93978591269359724</v>
      </c>
      <c r="AC79" s="35">
        <f>AB79*((H!AC79/H!AB79)*(LC!AC79/LC!AB79))</f>
        <v>0.79445697424421247</v>
      </c>
      <c r="AD79" s="35">
        <f>AC79*((H!AD79/H!AC79)*(LC!AD79/LC!AC79))</f>
        <v>0.74545766720953877</v>
      </c>
    </row>
    <row r="80" spans="1:30" x14ac:dyDescent="0.2">
      <c r="A80" s="4">
        <v>78</v>
      </c>
      <c r="B80" s="6" t="s">
        <v>115</v>
      </c>
      <c r="C80" s="35">
        <f>D80/((H!D80/H!C80)*(LC!D80/LC!C80))</f>
        <v>0.87952474533170422</v>
      </c>
      <c r="D80" s="35">
        <f>E80/((H!E80/H!D80)*(LC!E80/LC!D80))</f>
        <v>0.84696359140370514</v>
      </c>
      <c r="E80" s="35">
        <f>F80/((H!F80/H!E80)*(LC!F80/LC!E80))</f>
        <v>0.89657017773990821</v>
      </c>
      <c r="F80" s="35">
        <f>G80/((H!G80/H!F80)*(LC!G80/LC!F80))</f>
        <v>0.84244608037827706</v>
      </c>
      <c r="G80" s="35">
        <f>H80/((H!H80/H!G80)*(LC!H80/LC!G80))</f>
        <v>0.82390288535586853</v>
      </c>
      <c r="H80" s="35">
        <f>I80/((H!I80/H!H80)*(LC!I80/LC!H80))</f>
        <v>0.85065023172110654</v>
      </c>
      <c r="I80" s="35">
        <f>J80/((H!J80/H!I80)*(LC!J80/LC!I80))</f>
        <v>0.99979260380261947</v>
      </c>
      <c r="J80" s="35">
        <f>K80/((H!K80/H!J80)*(LC!K80/LC!J80))</f>
        <v>1.0039534351479926</v>
      </c>
      <c r="K80" s="35">
        <f>L80/((H!L80/H!K80)*(LC!L80/LC!K80))</f>
        <v>0.87597829269974181</v>
      </c>
      <c r="L80" s="35">
        <f>M80/((H!M80/H!L80)*(LC!M80/LC!L80))</f>
        <v>0.83848736720887096</v>
      </c>
      <c r="M80" s="35">
        <f>N80/((H!N80/H!M80)*(LC!N80/LC!M80))</f>
        <v>0.75848204663184571</v>
      </c>
      <c r="N80" s="35">
        <f>O80/((H!O80/H!N80)*(LC!O80/LC!N80))</f>
        <v>0.87813214877445533</v>
      </c>
      <c r="O80" s="35">
        <f>P80/((H!P80/H!O80)*(LC!P80/LC!O80))</f>
        <v>1.0017787732171688</v>
      </c>
      <c r="P80" s="35">
        <f>Q80/((H!Q80/H!P80)*(LC!Q80/LC!P80))</f>
        <v>1.0041027813109662</v>
      </c>
      <c r="Q80" s="35">
        <f>R80/((H!R80/H!Q80)*(LC!R80/LC!Q80))</f>
        <v>1.0008722914668069</v>
      </c>
      <c r="R80" s="35">
        <f>S80/((H!S80/H!R80)*(LC!S80/LC!R80))</f>
        <v>0.98062091745840196</v>
      </c>
      <c r="S80" s="35">
        <f>T80/((H!T80/H!S80)*(LC!T80/LC!S80))</f>
        <v>0.98210184602277606</v>
      </c>
      <c r="T80" s="35">
        <f>U80/((H!U80/H!T80)*(LC!U80/LC!T80))</f>
        <v>1.0010623775586078</v>
      </c>
      <c r="U80" s="35">
        <f>V80/((H!V80/H!U80)*(LC!V80/LC!U80))</f>
        <v>0.98802991564326503</v>
      </c>
      <c r="V80" s="35">
        <f>W80/((H!W80/H!V80)*(LC!W80/LC!V80))</f>
        <v>1.0135039017944327</v>
      </c>
      <c r="W80" s="35">
        <f>X80/((H!X80/H!W80)*(LC!X80/LC!W80))</f>
        <v>1.0111083336282241</v>
      </c>
      <c r="X80" s="35">
        <v>1</v>
      </c>
      <c r="Y80" s="35">
        <f>X80*((H!Y80/H!X80)*(LC!Y80/LC!X80))</f>
        <v>1.0978122970190942</v>
      </c>
      <c r="Z80" s="35">
        <f>Y80*((H!Z80/H!Y80)*(LC!Z80/LC!Y80))</f>
        <v>1.1523012607550127</v>
      </c>
      <c r="AA80" s="35">
        <f>Z80*((H!AA80/H!Z80)*(LC!AA80/LC!Z80))</f>
        <v>1.2080060343109029</v>
      </c>
      <c r="AB80" s="35">
        <f>AA80*((H!AB80/H!AA80)*(LC!AB80/LC!AA80))</f>
        <v>1.1859304132558421</v>
      </c>
      <c r="AC80" s="35">
        <f>AB80*((H!AC80/H!AB80)*(LC!AC80/LC!AB80))</f>
        <v>1.2800650033933252</v>
      </c>
      <c r="AD80" s="35">
        <f>AC80*((H!AD80/H!AC80)*(LC!AD80/LC!AC80))</f>
        <v>1.3867362082748302</v>
      </c>
    </row>
    <row r="81" spans="1:30" x14ac:dyDescent="0.2">
      <c r="A81" s="4">
        <v>79</v>
      </c>
      <c r="B81" s="6" t="s">
        <v>116</v>
      </c>
      <c r="C81" s="35">
        <f>D81/((H!D81/H!C81)*(LC!D81/LC!C81))</f>
        <v>0.85182403310113652</v>
      </c>
      <c r="D81" s="35">
        <f>E81/((H!E81/H!D81)*(LC!E81/LC!D81))</f>
        <v>0.87488590558696766</v>
      </c>
      <c r="E81" s="35">
        <f>F81/((H!F81/H!E81)*(LC!F81/LC!E81))</f>
        <v>0.86378847012623461</v>
      </c>
      <c r="F81" s="35">
        <f>G81/((H!G81/H!F81)*(LC!G81/LC!F81))</f>
        <v>0.87265652036415242</v>
      </c>
      <c r="G81" s="35">
        <f>H81/((H!H81/H!G81)*(LC!H81/LC!G81))</f>
        <v>0.87890394937830296</v>
      </c>
      <c r="H81" s="35">
        <f>I81/((H!I81/H!H81)*(LC!I81/LC!H81))</f>
        <v>0.85459020289146137</v>
      </c>
      <c r="I81" s="35">
        <f>J81/((H!J81/H!I81)*(LC!J81/LC!I81))</f>
        <v>0.87132033026250433</v>
      </c>
      <c r="J81" s="35">
        <f>K81/((H!K81/H!J81)*(LC!K81/LC!J81))</f>
        <v>0.84616523806923061</v>
      </c>
      <c r="K81" s="35">
        <f>L81/((H!L81/H!K81)*(LC!L81/LC!K81))</f>
        <v>0.83084356306575136</v>
      </c>
      <c r="L81" s="35">
        <f>M81/((H!M81/H!L81)*(LC!M81/LC!L81))</f>
        <v>0.84416842900418676</v>
      </c>
      <c r="M81" s="35">
        <f>N81/((H!N81/H!M81)*(LC!N81/LC!M81))</f>
        <v>0.843216079780164</v>
      </c>
      <c r="N81" s="35">
        <f>O81/((H!O81/H!N81)*(LC!O81/LC!N81))</f>
        <v>0.88020697990551422</v>
      </c>
      <c r="O81" s="35">
        <f>P81/((H!P81/H!O81)*(LC!P81/LC!O81))</f>
        <v>0.95816880356683443</v>
      </c>
      <c r="P81" s="35">
        <f>Q81/((H!Q81/H!P81)*(LC!Q81/LC!P81))</f>
        <v>0.93988864473453804</v>
      </c>
      <c r="Q81" s="35">
        <f>R81/((H!R81/H!Q81)*(LC!R81/LC!Q81))</f>
        <v>0.9565302432467816</v>
      </c>
      <c r="R81" s="35">
        <f>S81/((H!S81/H!R81)*(LC!S81/LC!R81))</f>
        <v>0.98574706913873567</v>
      </c>
      <c r="S81" s="35">
        <f>T81/((H!T81/H!S81)*(LC!T81/LC!S81))</f>
        <v>0.99590807925211589</v>
      </c>
      <c r="T81" s="35">
        <f>U81/((H!U81/H!T81)*(LC!U81/LC!T81))</f>
        <v>0.97780649658011554</v>
      </c>
      <c r="U81" s="35">
        <f>V81/((H!V81/H!U81)*(LC!V81/LC!U81))</f>
        <v>0.9510726663715221</v>
      </c>
      <c r="V81" s="35">
        <f>W81/((H!W81/H!V81)*(LC!W81/LC!V81))</f>
        <v>0.94040861977559631</v>
      </c>
      <c r="W81" s="35">
        <f>X81/((H!X81/H!W81)*(LC!X81/LC!W81))</f>
        <v>0.95213929743732817</v>
      </c>
      <c r="X81" s="35">
        <v>1</v>
      </c>
      <c r="Y81" s="35">
        <f>X81*((H!Y81/H!X81)*(LC!Y81/LC!X81))</f>
        <v>1.0650092248491516</v>
      </c>
      <c r="Z81" s="35">
        <f>Y81*((H!Z81/H!Y81)*(LC!Z81/LC!Y81))</f>
        <v>1.062886631938021</v>
      </c>
      <c r="AA81" s="35">
        <f>Z81*((H!AA81/H!Z81)*(LC!AA81/LC!Z81))</f>
        <v>1.1070796012240265</v>
      </c>
      <c r="AB81" s="35">
        <f>AA81*((H!AB81/H!AA81)*(LC!AB81/LC!AA81))</f>
        <v>1.0411216820759235</v>
      </c>
      <c r="AC81" s="35">
        <f>AB81*((H!AC81/H!AB81)*(LC!AC81/LC!AB81))</f>
        <v>1.0541422691238569</v>
      </c>
      <c r="AD81" s="35">
        <f>AC81*((H!AD81/H!AC81)*(LC!AD81/LC!AC81))</f>
        <v>1.0602150964728172</v>
      </c>
    </row>
    <row r="82" spans="1:30" x14ac:dyDescent="0.2">
      <c r="A82" s="4">
        <v>80</v>
      </c>
      <c r="B82" s="6" t="s">
        <v>117</v>
      </c>
      <c r="C82" s="35">
        <f>D82/((H!D82/H!C82)*(LC!D82/LC!C82))</f>
        <v>0.48089482919952742</v>
      </c>
      <c r="D82" s="35">
        <f>E82/((H!E82/H!D82)*(LC!E82/LC!D82))</f>
        <v>0.49985367970290501</v>
      </c>
      <c r="E82" s="35">
        <f>F82/((H!F82/H!E82)*(LC!F82/LC!E82))</f>
        <v>0.49995626427851397</v>
      </c>
      <c r="F82" s="35">
        <f>G82/((H!G82/H!F82)*(LC!G82/LC!F82))</f>
        <v>0.52783341460130428</v>
      </c>
      <c r="G82" s="35">
        <f>H82/((H!H82/H!G82)*(LC!H82/LC!G82))</f>
        <v>0.58912179923712404</v>
      </c>
      <c r="H82" s="35">
        <f>I82/((H!I82/H!H82)*(LC!I82/LC!H82))</f>
        <v>0.59090774386521749</v>
      </c>
      <c r="I82" s="35">
        <f>J82/((H!J82/H!I82)*(LC!J82/LC!I82))</f>
        <v>0.65406636666591911</v>
      </c>
      <c r="J82" s="35">
        <f>K82/((H!K82/H!J82)*(LC!K82/LC!J82))</f>
        <v>0.69162675668617213</v>
      </c>
      <c r="K82" s="35">
        <f>L82/((H!L82/H!K82)*(LC!L82/LC!K82))</f>
        <v>0.70777455560258407</v>
      </c>
      <c r="L82" s="35">
        <f>M82/((H!M82/H!L82)*(LC!M82/LC!L82))</f>
        <v>0.76319025199789992</v>
      </c>
      <c r="M82" s="35">
        <f>N82/((H!N82/H!M82)*(LC!N82/LC!M82))</f>
        <v>0.79300623405894599</v>
      </c>
      <c r="N82" s="35">
        <f>O82/((H!O82/H!N82)*(LC!O82/LC!N82))</f>
        <v>0.85771374625509211</v>
      </c>
      <c r="O82" s="35">
        <f>P82/((H!P82/H!O82)*(LC!P82/LC!O82))</f>
        <v>0.91375494146572667</v>
      </c>
      <c r="P82" s="35">
        <f>Q82/((H!Q82/H!P82)*(LC!Q82/LC!P82))</f>
        <v>0.91661156477440353</v>
      </c>
      <c r="Q82" s="35">
        <f>R82/((H!R82/H!Q82)*(LC!R82/LC!Q82))</f>
        <v>0.94859268665555974</v>
      </c>
      <c r="R82" s="35">
        <f>S82/((H!S82/H!R82)*(LC!S82/LC!R82))</f>
        <v>0.9504287472700329</v>
      </c>
      <c r="S82" s="35">
        <f>T82/((H!T82/H!S82)*(LC!T82/LC!S82))</f>
        <v>0.98789731212059673</v>
      </c>
      <c r="T82" s="35">
        <f>U82/((H!U82/H!T82)*(LC!U82/LC!T82))</f>
        <v>0.98067476940151066</v>
      </c>
      <c r="U82" s="35">
        <f>V82/((H!V82/H!U82)*(LC!V82/LC!U82))</f>
        <v>0.93725472796789711</v>
      </c>
      <c r="V82" s="35">
        <f>W82/((H!W82/H!V82)*(LC!W82/LC!V82))</f>
        <v>0.96316914388300623</v>
      </c>
      <c r="W82" s="35">
        <f>X82/((H!X82/H!W82)*(LC!X82/LC!W82))</f>
        <v>1.0129842855469178</v>
      </c>
      <c r="X82" s="35">
        <v>1</v>
      </c>
      <c r="Y82" s="35">
        <f>X82*((H!Y82/H!X82)*(LC!Y82/LC!X82))</f>
        <v>1.0305474944648207</v>
      </c>
      <c r="Z82" s="35">
        <f>Y82*((H!Z82/H!Y82)*(LC!Z82/LC!Y82))</f>
        <v>1.0674012689054975</v>
      </c>
      <c r="AA82" s="35">
        <f>Z82*((H!AA82/H!Z82)*(LC!AA82/LC!Z82))</f>
        <v>1.0893277130526287</v>
      </c>
      <c r="AB82" s="35">
        <f>AA82*((H!AB82/H!AA82)*(LC!AB82/LC!AA82))</f>
        <v>1.0705831632760052</v>
      </c>
      <c r="AC82" s="35">
        <f>AB82*((H!AC82/H!AB82)*(LC!AC82/LC!AB82))</f>
        <v>1.088214233337415</v>
      </c>
      <c r="AD82" s="35">
        <f>AC82*((H!AD82/H!AC82)*(LC!AD82/LC!AC82))</f>
        <v>1.1134251325934028</v>
      </c>
    </row>
    <row r="83" spans="1:30" x14ac:dyDescent="0.2">
      <c r="A83" s="4">
        <v>81</v>
      </c>
      <c r="B83" s="6" t="s">
        <v>118</v>
      </c>
      <c r="C83" s="35">
        <f>D83/((H!D83/H!C83)*(LC!D83/LC!C83))</f>
        <v>1.0730356931363332</v>
      </c>
      <c r="D83" s="35">
        <f>E83/((H!E83/H!D83)*(LC!E83/LC!D83))</f>
        <v>1.1108874994904401</v>
      </c>
      <c r="E83" s="35">
        <f>F83/((H!F83/H!E83)*(LC!F83/LC!E83))</f>
        <v>1.1186902422647553</v>
      </c>
      <c r="F83" s="35">
        <f>G83/((H!G83/H!F83)*(LC!G83/LC!F83))</f>
        <v>1.1064798868004508</v>
      </c>
      <c r="G83" s="35">
        <f>H83/((H!H83/H!G83)*(LC!H83/LC!G83))</f>
        <v>1.1210335132864147</v>
      </c>
      <c r="H83" s="35">
        <f>I83/((H!I83/H!H83)*(LC!I83/LC!H83))</f>
        <v>1.124819763034979</v>
      </c>
      <c r="I83" s="35">
        <f>J83/((H!J83/H!I83)*(LC!J83/LC!I83))</f>
        <v>1.1334233938015497</v>
      </c>
      <c r="J83" s="35">
        <f>K83/((H!K83/H!J83)*(LC!K83/LC!J83))</f>
        <v>1.1151735747529328</v>
      </c>
      <c r="K83" s="35">
        <f>L83/((H!L83/H!K83)*(LC!L83/LC!K83))</f>
        <v>1.1470564895089919</v>
      </c>
      <c r="L83" s="35">
        <f>M83/((H!M83/H!L83)*(LC!M83/LC!L83))</f>
        <v>1.1441936886495718</v>
      </c>
      <c r="M83" s="35">
        <f>N83/((H!N83/H!M83)*(LC!N83/LC!M83))</f>
        <v>1.1462512511298852</v>
      </c>
      <c r="N83" s="35">
        <f>O83/((H!O83/H!N83)*(LC!O83/LC!N83))</f>
        <v>1.159391518031694</v>
      </c>
      <c r="O83" s="35">
        <f>P83/((H!P83/H!O83)*(LC!P83/LC!O83))</f>
        <v>1.1868867491680266</v>
      </c>
      <c r="P83" s="35">
        <f>Q83/((H!Q83/H!P83)*(LC!Q83/LC!P83))</f>
        <v>1.1871577796593646</v>
      </c>
      <c r="Q83" s="35">
        <f>R83/((H!R83/H!Q83)*(LC!R83/LC!Q83))</f>
        <v>1.1792868508090957</v>
      </c>
      <c r="R83" s="35">
        <f>S83/((H!S83/H!R83)*(LC!S83/LC!R83))</f>
        <v>1.1496644326203416</v>
      </c>
      <c r="S83" s="35">
        <f>T83/((H!T83/H!S83)*(LC!T83/LC!S83))</f>
        <v>1.1937087892021698</v>
      </c>
      <c r="T83" s="35">
        <f>U83/((H!U83/H!T83)*(LC!U83/LC!T83))</f>
        <v>1.1855407217577723</v>
      </c>
      <c r="U83" s="35">
        <f>V83/((H!V83/H!U83)*(LC!V83/LC!U83))</f>
        <v>1.0368833670740141</v>
      </c>
      <c r="V83" s="35">
        <f>W83/((H!W83/H!V83)*(LC!W83/LC!V83))</f>
        <v>1.0126199519930172</v>
      </c>
      <c r="W83" s="35">
        <f>X83/((H!X83/H!W83)*(LC!X83/LC!W83))</f>
        <v>1.0124781796189448</v>
      </c>
      <c r="X83" s="35">
        <v>1</v>
      </c>
      <c r="Y83" s="35">
        <f>X83*((H!Y83/H!X83)*(LC!Y83/LC!X83))</f>
        <v>1.0019183373527776</v>
      </c>
      <c r="Z83" s="35">
        <f>Y83*((H!Z83/H!Y83)*(LC!Z83/LC!Y83))</f>
        <v>1.045343464926185</v>
      </c>
      <c r="AA83" s="35">
        <f>Z83*((H!AA83/H!Z83)*(LC!AA83/LC!Z83))</f>
        <v>1.0303474734507385</v>
      </c>
      <c r="AB83" s="35">
        <f>AA83*((H!AB83/H!AA83)*(LC!AB83/LC!AA83))</f>
        <v>1.0641039219905097</v>
      </c>
      <c r="AC83" s="35">
        <f>AB83*((H!AC83/H!AB83)*(LC!AC83/LC!AB83))</f>
        <v>1.0494781439268024</v>
      </c>
      <c r="AD83" s="35">
        <f>AC83*((H!AD83/H!AC83)*(LC!AD83/LC!AC83))</f>
        <v>1.0354073673285487</v>
      </c>
    </row>
    <row r="84" spans="1:30" x14ac:dyDescent="0.2">
      <c r="A84" s="4">
        <v>82</v>
      </c>
      <c r="B84" s="6" t="s">
        <v>119</v>
      </c>
      <c r="C84" s="35">
        <f>D84/((H!D84/H!C84)*(LC!D84/LC!C84))</f>
        <v>1.4697805808890103</v>
      </c>
      <c r="D84" s="35">
        <f>E84/((H!E84/H!D84)*(LC!E84/LC!D84))</f>
        <v>1.5014176893969384</v>
      </c>
      <c r="E84" s="35">
        <f>F84/((H!F84/H!E84)*(LC!F84/LC!E84))</f>
        <v>1.3811057398011533</v>
      </c>
      <c r="F84" s="35">
        <f>G84/((H!G84/H!F84)*(LC!G84/LC!F84))</f>
        <v>1.326233335820558</v>
      </c>
      <c r="G84" s="35">
        <f>H84/((H!H84/H!G84)*(LC!H84/LC!G84))</f>
        <v>1.3819950129372356</v>
      </c>
      <c r="H84" s="35">
        <f>I84/((H!I84/H!H84)*(LC!I84/LC!H84))</f>
        <v>1.3224229822392468</v>
      </c>
      <c r="I84" s="35">
        <f>J84/((H!J84/H!I84)*(LC!J84/LC!I84))</f>
        <v>1.3344850573953806</v>
      </c>
      <c r="J84" s="35">
        <f>K84/((H!K84/H!J84)*(LC!K84/LC!J84))</f>
        <v>1.2292363317254582</v>
      </c>
      <c r="K84" s="35">
        <f>L84/((H!L84/H!K84)*(LC!L84/LC!K84))</f>
        <v>1.2156612222822887</v>
      </c>
      <c r="L84" s="35">
        <f>M84/((H!M84/H!L84)*(LC!M84/LC!L84))</f>
        <v>1.1873871243969212</v>
      </c>
      <c r="M84" s="35">
        <f>N84/((H!N84/H!M84)*(LC!N84/LC!M84))</f>
        <v>1.1847299731625827</v>
      </c>
      <c r="N84" s="35">
        <f>O84/((H!O84/H!N84)*(LC!O84/LC!N84))</f>
        <v>1.137893566170074</v>
      </c>
      <c r="O84" s="35">
        <f>P84/((H!P84/H!O84)*(LC!P84/LC!O84))</f>
        <v>1.2183742794675019</v>
      </c>
      <c r="P84" s="35">
        <f>Q84/((H!Q84/H!P84)*(LC!Q84/LC!P84))</f>
        <v>1.1924357221645288</v>
      </c>
      <c r="Q84" s="35">
        <f>R84/((H!R84/H!Q84)*(LC!R84/LC!Q84))</f>
        <v>1.1846810246275787</v>
      </c>
      <c r="R84" s="35">
        <f>S84/((H!S84/H!R84)*(LC!S84/LC!R84))</f>
        <v>1.1340173654937147</v>
      </c>
      <c r="S84" s="35">
        <f>T84/((H!T84/H!S84)*(LC!T84/LC!S84))</f>
        <v>1.1235611555695719</v>
      </c>
      <c r="T84" s="35">
        <f>U84/((H!U84/H!T84)*(LC!U84/LC!T84))</f>
        <v>1.0947895391650564</v>
      </c>
      <c r="U84" s="35">
        <f>V84/((H!V84/H!U84)*(LC!V84/LC!U84))</f>
        <v>1.1190034264734539</v>
      </c>
      <c r="V84" s="35">
        <f>W84/((H!W84/H!V84)*(LC!W84/LC!V84))</f>
        <v>1.0558435950623581</v>
      </c>
      <c r="W84" s="35">
        <f>X84/((H!X84/H!W84)*(LC!X84/LC!W84))</f>
        <v>0.99219567455647462</v>
      </c>
      <c r="X84" s="35">
        <v>1</v>
      </c>
      <c r="Y84" s="35">
        <f>X84*((H!Y84/H!X84)*(LC!Y84/LC!X84))</f>
        <v>1.0121055129408785</v>
      </c>
      <c r="Z84" s="35">
        <f>Y84*((H!Z84/H!Y84)*(LC!Z84/LC!Y84))</f>
        <v>1.0480748754452776</v>
      </c>
      <c r="AA84" s="35">
        <f>Z84*((H!AA84/H!Z84)*(LC!AA84/LC!Z84))</f>
        <v>1.0178398603137351</v>
      </c>
      <c r="AB84" s="35">
        <f>AA84*((H!AB84/H!AA84)*(LC!AB84/LC!AA84))</f>
        <v>0.97721443030522581</v>
      </c>
      <c r="AC84" s="35">
        <f>AB84*((H!AC84/H!AB84)*(LC!AC84/LC!AB84))</f>
        <v>0.95512193749977592</v>
      </c>
      <c r="AD84" s="35">
        <f>AC84*((H!AD84/H!AC84)*(LC!AD84/LC!AC84))</f>
        <v>0.96232280134257453</v>
      </c>
    </row>
    <row r="85" spans="1:30" x14ac:dyDescent="0.2">
      <c r="A85" s="4">
        <v>83</v>
      </c>
      <c r="B85" s="6" t="s">
        <v>120</v>
      </c>
      <c r="C85" s="35">
        <f>D85/((H!D85/H!C85)*(LC!D85/LC!C85))</f>
        <v>1.1247830954803317</v>
      </c>
      <c r="D85" s="35">
        <f>E85/((H!E85/H!D85)*(LC!E85/LC!D85))</f>
        <v>1.1638214655804373</v>
      </c>
      <c r="E85" s="35">
        <f>F85/((H!F85/H!E85)*(LC!F85/LC!E85))</f>
        <v>1.1850177749007857</v>
      </c>
      <c r="F85" s="35">
        <f>G85/((H!G85/H!F85)*(LC!G85/LC!F85))</f>
        <v>1.1412754970179626</v>
      </c>
      <c r="G85" s="35">
        <f>H85/((H!H85/H!G85)*(LC!H85/LC!G85))</f>
        <v>1.1871965161730704</v>
      </c>
      <c r="H85" s="35">
        <f>I85/((H!I85/H!H85)*(LC!I85/LC!H85))</f>
        <v>1.1425911970566813</v>
      </c>
      <c r="I85" s="35">
        <f>J85/((H!J85/H!I85)*(LC!J85/LC!I85))</f>
        <v>1.1375382053067689</v>
      </c>
      <c r="J85" s="35">
        <f>K85/((H!K85/H!J85)*(LC!K85/LC!J85))</f>
        <v>1.056618771307559</v>
      </c>
      <c r="K85" s="35">
        <f>L85/((H!L85/H!K85)*(LC!L85/LC!K85))</f>
        <v>1.0480429402783897</v>
      </c>
      <c r="L85" s="35">
        <f>M85/((H!M85/H!L85)*(LC!M85/LC!L85))</f>
        <v>1.0243176539969909</v>
      </c>
      <c r="M85" s="35">
        <f>N85/((H!N85/H!M85)*(LC!N85/LC!M85))</f>
        <v>0.9839084888789642</v>
      </c>
      <c r="N85" s="35">
        <f>O85/((H!O85/H!N85)*(LC!O85/LC!N85))</f>
        <v>1.0462833293559612</v>
      </c>
      <c r="O85" s="35">
        <f>P85/((H!P85/H!O85)*(LC!P85/LC!O85))</f>
        <v>0.99105999280857537</v>
      </c>
      <c r="P85" s="35">
        <f>Q85/((H!Q85/H!P85)*(LC!Q85/LC!P85))</f>
        <v>1.0280123959330763</v>
      </c>
      <c r="Q85" s="35">
        <f>R85/((H!R85/H!Q85)*(LC!R85/LC!Q85))</f>
        <v>1.0866191731232977</v>
      </c>
      <c r="R85" s="35">
        <f>S85/((H!S85/H!R85)*(LC!S85/LC!R85))</f>
        <v>1.0964496841911826</v>
      </c>
      <c r="S85" s="35">
        <f>T85/((H!T85/H!S85)*(LC!T85/LC!S85))</f>
        <v>1.087552772761829</v>
      </c>
      <c r="T85" s="35">
        <f>U85/((H!U85/H!T85)*(LC!U85/LC!T85))</f>
        <v>1.1037534769235602</v>
      </c>
      <c r="U85" s="35">
        <f>V85/((H!V85/H!U85)*(LC!V85/LC!U85))</f>
        <v>1.1145730115147883</v>
      </c>
      <c r="V85" s="35">
        <f>W85/((H!W85/H!V85)*(LC!W85/LC!V85))</f>
        <v>1.0174511455460158</v>
      </c>
      <c r="W85" s="35">
        <f>X85/((H!X85/H!W85)*(LC!X85/LC!W85))</f>
        <v>0.95338098372463387</v>
      </c>
      <c r="X85" s="35">
        <v>1</v>
      </c>
      <c r="Y85" s="35">
        <f>X85*((H!Y85/H!X85)*(LC!Y85/LC!X85))</f>
        <v>1.0396442418672358</v>
      </c>
      <c r="Z85" s="35">
        <f>Y85*((H!Z85/H!Y85)*(LC!Z85/LC!Y85))</f>
        <v>1.0581036635092933</v>
      </c>
      <c r="AA85" s="35">
        <f>Z85*((H!AA85/H!Z85)*(LC!AA85/LC!Z85))</f>
        <v>1.0135753633458586</v>
      </c>
      <c r="AB85" s="35">
        <f>AA85*((H!AB85/H!AA85)*(LC!AB85/LC!AA85))</f>
        <v>1.0342790253688343</v>
      </c>
      <c r="AC85" s="35">
        <f>AB85*((H!AC85/H!AB85)*(LC!AC85/LC!AB85))</f>
        <v>1.0395270577176516</v>
      </c>
      <c r="AD85" s="35">
        <f>AC85*((H!AD85/H!AC85)*(LC!AD85/LC!AC85))</f>
        <v>1.0937378415642216</v>
      </c>
    </row>
    <row r="86" spans="1:30" x14ac:dyDescent="0.2">
      <c r="A86" s="4">
        <v>84</v>
      </c>
      <c r="B86" s="6" t="s">
        <v>121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</row>
    <row r="87" spans="1:30" x14ac:dyDescent="0.2">
      <c r="A87" s="4">
        <v>85</v>
      </c>
      <c r="B87" s="6" t="s">
        <v>122</v>
      </c>
      <c r="C87" s="35">
        <f>D87/((H!D87/H!C87)*(LC!D87/LC!C87))</f>
        <v>0.75350380823106311</v>
      </c>
      <c r="D87" s="35">
        <f>E87/((H!E87/H!D87)*(LC!E87/LC!D87))</f>
        <v>0.81741087789169542</v>
      </c>
      <c r="E87" s="35">
        <f>F87/((H!F87/H!E87)*(LC!F87/LC!E87))</f>
        <v>0.81080230995647862</v>
      </c>
      <c r="F87" s="35">
        <f>G87/((H!G87/H!F87)*(LC!G87/LC!F87))</f>
        <v>0.79392368539316216</v>
      </c>
      <c r="G87" s="35">
        <f>H87/((H!H87/H!G87)*(LC!H87/LC!G87))</f>
        <v>0.84575304118690331</v>
      </c>
      <c r="H87" s="35">
        <f>I87/((H!I87/H!H87)*(LC!I87/LC!H87))</f>
        <v>0.82374624660555629</v>
      </c>
      <c r="I87" s="35">
        <f>J87/((H!J87/H!I87)*(LC!J87/LC!I87))</f>
        <v>0.85420869331958438</v>
      </c>
      <c r="J87" s="35">
        <f>K87/((H!K87/H!J87)*(LC!K87/LC!J87))</f>
        <v>0.81659135803696181</v>
      </c>
      <c r="K87" s="35">
        <f>L87/((H!L87/H!K87)*(LC!L87/LC!K87))</f>
        <v>0.84238618830572443</v>
      </c>
      <c r="L87" s="35">
        <f>M87/((H!M87/H!L87)*(LC!M87/LC!L87))</f>
        <v>0.8365447009492164</v>
      </c>
      <c r="M87" s="35">
        <f>N87/((H!N87/H!M87)*(LC!N87/LC!M87))</f>
        <v>0.86263921518678932</v>
      </c>
      <c r="N87" s="35">
        <f>O87/((H!O87/H!N87)*(LC!O87/LC!N87))</f>
        <v>0.87075681687489692</v>
      </c>
      <c r="O87" s="35">
        <f>P87/((H!P87/H!O87)*(LC!P87/LC!O87))</f>
        <v>0.94593689604744446</v>
      </c>
      <c r="P87" s="35">
        <f>Q87/((H!Q87/H!P87)*(LC!Q87/LC!P87))</f>
        <v>0.97425006205878162</v>
      </c>
      <c r="Q87" s="35">
        <f>R87/((H!R87/H!Q87)*(LC!R87/LC!Q87))</f>
        <v>1.0179171352037428</v>
      </c>
      <c r="R87" s="35">
        <f>S87/((H!S87/H!R87)*(LC!S87/LC!R87))</f>
        <v>1.0334719986547058</v>
      </c>
      <c r="S87" s="35">
        <f>T87/((H!T87/H!S87)*(LC!T87/LC!S87))</f>
        <v>1.0138097069141105</v>
      </c>
      <c r="T87" s="35">
        <f>U87/((H!U87/H!T87)*(LC!U87/LC!T87))</f>
        <v>0.99961480781106327</v>
      </c>
      <c r="U87" s="35">
        <f>V87/((H!V87/H!U87)*(LC!V87/LC!U87))</f>
        <v>1.0618643056877979</v>
      </c>
      <c r="V87" s="35">
        <f>W87/((H!W87/H!V87)*(LC!W87/LC!V87))</f>
        <v>1.002656374541351</v>
      </c>
      <c r="W87" s="35">
        <f>X87/((H!X87/H!W87)*(LC!X87/LC!W87))</f>
        <v>0.9565794217306578</v>
      </c>
      <c r="X87" s="35">
        <v>1</v>
      </c>
      <c r="Y87" s="35">
        <f>X87*((H!Y87/H!X87)*(LC!Y87/LC!X87))</f>
        <v>1.0276690414474208</v>
      </c>
      <c r="Z87" s="35">
        <f>Y87*((H!Z87/H!Y87)*(LC!Z87/LC!Y87))</f>
        <v>1.1121720732320441</v>
      </c>
      <c r="AA87" s="35">
        <f>Z87*((H!AA87/H!Z87)*(LC!AA87/LC!Z87))</f>
        <v>1.1108449703670464</v>
      </c>
      <c r="AB87" s="35">
        <f>AA87*((H!AB87/H!AA87)*(LC!AB87/LC!AA87))</f>
        <v>1.0909198366905568</v>
      </c>
      <c r="AC87" s="35">
        <f>AB87*((H!AC87/H!AB87)*(LC!AC87/LC!AB87))</f>
        <v>1.1044434131761609</v>
      </c>
      <c r="AD87" s="35">
        <f>AC87*((H!AD87/H!AC87)*(LC!AD87/LC!AC87))</f>
        <v>1.145492881223994</v>
      </c>
    </row>
    <row r="88" spans="1:30" x14ac:dyDescent="0.2">
      <c r="A88" s="4">
        <v>86</v>
      </c>
      <c r="B88" s="6" t="s">
        <v>123</v>
      </c>
      <c r="C88" s="35">
        <f>D88/((H!D88/H!C88)*(LC!D88/LC!C88))</f>
        <v>0.62499305358175283</v>
      </c>
      <c r="D88" s="35">
        <f>E88/((H!E88/H!D88)*(LC!E88/LC!D88))</f>
        <v>0.6708054482072674</v>
      </c>
      <c r="E88" s="35">
        <f>F88/((H!F88/H!E88)*(LC!F88/LC!E88))</f>
        <v>0.66639350856704915</v>
      </c>
      <c r="F88" s="35">
        <f>G88/((H!G88/H!F88)*(LC!G88/LC!F88))</f>
        <v>0.70791761642264972</v>
      </c>
      <c r="G88" s="35">
        <f>H88/((H!H88/H!G88)*(LC!H88/LC!G88))</f>
        <v>0.75000815178666125</v>
      </c>
      <c r="H88" s="35">
        <f>I88/((H!I88/H!H88)*(LC!I88/LC!H88))</f>
        <v>0.7790769000271478</v>
      </c>
      <c r="I88" s="35">
        <f>J88/((H!J88/H!I88)*(LC!J88/LC!I88))</f>
        <v>0.81781671757107477</v>
      </c>
      <c r="J88" s="35">
        <f>K88/((H!K88/H!J88)*(LC!K88/LC!J88))</f>
        <v>0.83224362322923995</v>
      </c>
      <c r="K88" s="35">
        <f>L88/((H!L88/H!K88)*(LC!L88/LC!K88))</f>
        <v>0.7660739135730944</v>
      </c>
      <c r="L88" s="35">
        <f>M88/((H!M88/H!L88)*(LC!M88/LC!L88))</f>
        <v>0.77741556212099872</v>
      </c>
      <c r="M88" s="35">
        <f>N88/((H!N88/H!M88)*(LC!N88/LC!M88))</f>
        <v>0.83628662088673256</v>
      </c>
      <c r="N88" s="35">
        <f>O88/((H!O88/H!N88)*(LC!O88/LC!N88))</f>
        <v>0.88652331747970681</v>
      </c>
      <c r="O88" s="35">
        <f>P88/((H!P88/H!O88)*(LC!P88/LC!O88))</f>
        <v>0.92309068636291658</v>
      </c>
      <c r="P88" s="35">
        <f>Q88/((H!Q88/H!P88)*(LC!Q88/LC!P88))</f>
        <v>0.89041928090306999</v>
      </c>
      <c r="Q88" s="35">
        <f>R88/((H!R88/H!Q88)*(LC!R88/LC!Q88))</f>
        <v>0.90835507944308869</v>
      </c>
      <c r="R88" s="35">
        <f>S88/((H!S88/H!R88)*(LC!S88/LC!R88))</f>
        <v>0.94934412721501582</v>
      </c>
      <c r="S88" s="35">
        <f>T88/((H!T88/H!S88)*(LC!T88/LC!S88))</f>
        <v>1.0163958121023624</v>
      </c>
      <c r="T88" s="35">
        <f>U88/((H!U88/H!T88)*(LC!U88/LC!T88))</f>
        <v>1.022578289980226</v>
      </c>
      <c r="U88" s="35">
        <f>V88/((H!V88/H!U88)*(LC!V88/LC!U88))</f>
        <v>0.96006458027581021</v>
      </c>
      <c r="V88" s="35">
        <f>W88/((H!W88/H!V88)*(LC!W88/LC!V88))</f>
        <v>0.93248737447935937</v>
      </c>
      <c r="W88" s="35">
        <f>X88/((H!X88/H!W88)*(LC!X88/LC!W88))</f>
        <v>0.94431039714950027</v>
      </c>
      <c r="X88" s="35">
        <v>1</v>
      </c>
      <c r="Y88" s="35">
        <f>X88*((H!Y88/H!X88)*(LC!Y88/LC!X88))</f>
        <v>0.99822425705300888</v>
      </c>
      <c r="Z88" s="35">
        <f>Y88*((H!Z88/H!Y88)*(LC!Z88/LC!Y88))</f>
        <v>1.0244252919499601</v>
      </c>
      <c r="AA88" s="35">
        <f>Z88*((H!AA88/H!Z88)*(LC!AA88/LC!Z88))</f>
        <v>1.0117574471777449</v>
      </c>
      <c r="AB88" s="35">
        <f>AA88*((H!AB88/H!AA88)*(LC!AB88/LC!AA88))</f>
        <v>0.96077182277855633</v>
      </c>
      <c r="AC88" s="35">
        <f>AB88*((H!AC88/H!AB88)*(LC!AC88/LC!AB88))</f>
        <v>0.94748883016867991</v>
      </c>
      <c r="AD88" s="35">
        <f>AC88*((H!AD88/H!AC88)*(LC!AD88/LC!AC88))</f>
        <v>0.95134564092541307</v>
      </c>
    </row>
    <row r="89" spans="1:30" x14ac:dyDescent="0.2">
      <c r="A89" s="4">
        <v>87</v>
      </c>
      <c r="B89" s="6" t="s">
        <v>124</v>
      </c>
      <c r="C89" s="35">
        <f>D89/((H!D89/H!C89)*(LC!D89/LC!C89))</f>
        <v>0.88423266371684717</v>
      </c>
      <c r="D89" s="35">
        <f>E89/((H!E89/H!D89)*(LC!E89/LC!D89))</f>
        <v>0.89188327409632762</v>
      </c>
      <c r="E89" s="35">
        <f>F89/((H!F89/H!E89)*(LC!F89/LC!E89))</f>
        <v>0.93037966928284943</v>
      </c>
      <c r="F89" s="35">
        <f>G89/((H!G89/H!F89)*(LC!G89/LC!F89))</f>
        <v>0.9731565194184727</v>
      </c>
      <c r="G89" s="35">
        <f>H89/((H!H89/H!G89)*(LC!H89/LC!G89))</f>
        <v>0.91649338008682024</v>
      </c>
      <c r="H89" s="35">
        <f>I89/((H!I89/H!H89)*(LC!I89/LC!H89))</f>
        <v>0.83694761946642715</v>
      </c>
      <c r="I89" s="35">
        <f>J89/((H!J89/H!I89)*(LC!J89/LC!I89))</f>
        <v>0.81617003471206517</v>
      </c>
      <c r="J89" s="35">
        <f>K89/((H!K89/H!J89)*(LC!K89/LC!J89))</f>
        <v>0.86553717942999109</v>
      </c>
      <c r="K89" s="35">
        <f>L89/((H!L89/H!K89)*(LC!L89/LC!K89))</f>
        <v>0.88239959349095065</v>
      </c>
      <c r="L89" s="35">
        <f>M89/((H!M89/H!L89)*(LC!M89/LC!L89))</f>
        <v>0.90487463554765113</v>
      </c>
      <c r="M89" s="35">
        <f>N89/((H!N89/H!M89)*(LC!N89/LC!M89))</f>
        <v>0.87782841860883154</v>
      </c>
      <c r="N89" s="35">
        <f>O89/((H!O89/H!N89)*(LC!O89/LC!N89))</f>
        <v>0.93941638695985441</v>
      </c>
      <c r="O89" s="35">
        <f>P89/((H!P89/H!O89)*(LC!P89/LC!O89))</f>
        <v>1.0122765756006822</v>
      </c>
      <c r="P89" s="35">
        <f>Q89/((H!Q89/H!P89)*(LC!Q89/LC!P89))</f>
        <v>0.9847804700020456</v>
      </c>
      <c r="Q89" s="35">
        <f>R89/((H!R89/H!Q89)*(LC!R89/LC!Q89))</f>
        <v>0.99349525069312039</v>
      </c>
      <c r="R89" s="35">
        <f>S89/((H!S89/H!R89)*(LC!S89/LC!R89))</f>
        <v>0.99599258402031143</v>
      </c>
      <c r="S89" s="35">
        <f>T89/((H!T89/H!S89)*(LC!T89/LC!S89))</f>
        <v>1.0645699425011472</v>
      </c>
      <c r="T89" s="35">
        <f>U89/((H!U89/H!T89)*(LC!U89/LC!T89))</f>
        <v>1.0914759766573032</v>
      </c>
      <c r="U89" s="35">
        <f>V89/((H!V89/H!U89)*(LC!V89/LC!U89))</f>
        <v>0.90322337316228674</v>
      </c>
      <c r="V89" s="35">
        <f>W89/((H!W89/H!V89)*(LC!W89/LC!V89))</f>
        <v>0.94809394246764844</v>
      </c>
      <c r="W89" s="35">
        <f>X89/((H!X89/H!W89)*(LC!X89/LC!W89))</f>
        <v>0.95239520634205732</v>
      </c>
      <c r="X89" s="35">
        <v>1</v>
      </c>
      <c r="Y89" s="35">
        <f>X89*((H!Y89/H!X89)*(LC!Y89/LC!X89))</f>
        <v>0.98872322369054211</v>
      </c>
      <c r="Z89" s="35">
        <f>Y89*((H!Z89/H!Y89)*(LC!Z89/LC!Y89))</f>
        <v>1.1133951802630877</v>
      </c>
      <c r="AA89" s="35">
        <f>Z89*((H!AA89/H!Z89)*(LC!AA89/LC!Z89))</f>
        <v>1.0421426755544423</v>
      </c>
      <c r="AB89" s="35">
        <f>AA89*((H!AB89/H!AA89)*(LC!AB89/LC!AA89))</f>
        <v>0.99849519004925991</v>
      </c>
      <c r="AC89" s="35">
        <f>AB89*((H!AC89/H!AB89)*(LC!AC89/LC!AB89))</f>
        <v>1.0073154772546231</v>
      </c>
      <c r="AD89" s="35">
        <f>AC89*((H!AD89/H!AC89)*(LC!AD89/LC!AC89))</f>
        <v>0.98236518378923077</v>
      </c>
    </row>
    <row r="90" spans="1:30" x14ac:dyDescent="0.2">
      <c r="A90" s="4">
        <v>88</v>
      </c>
      <c r="B90" s="6" t="s">
        <v>125</v>
      </c>
      <c r="C90" s="35">
        <f>D90/((H!D90/H!C90)*(LC!D90/LC!C90))</f>
        <v>0.90868597179058397</v>
      </c>
      <c r="D90" s="35">
        <f>E90/((H!E90/H!D90)*(LC!E90/LC!D90))</f>
        <v>0.93826368281743011</v>
      </c>
      <c r="E90" s="35">
        <f>F90/((H!F90/H!E90)*(LC!F90/LC!E90))</f>
        <v>0.93019940524202704</v>
      </c>
      <c r="F90" s="35">
        <f>G90/((H!G90/H!F90)*(LC!G90/LC!F90))</f>
        <v>0.91365263696204968</v>
      </c>
      <c r="G90" s="35">
        <f>H90/((H!H90/H!G90)*(LC!H90/LC!G90))</f>
        <v>0.90274610360163676</v>
      </c>
      <c r="H90" s="35">
        <f>I90/((H!I90/H!H90)*(LC!I90/LC!H90))</f>
        <v>0.88498167787906878</v>
      </c>
      <c r="I90" s="35">
        <f>J90/((H!J90/H!I90)*(LC!J90/LC!I90))</f>
        <v>0.90184965378421789</v>
      </c>
      <c r="J90" s="35">
        <f>K90/((H!K90/H!J90)*(LC!K90/LC!J90))</f>
        <v>0.89199916329765538</v>
      </c>
      <c r="K90" s="35">
        <f>L90/((H!L90/H!K90)*(LC!L90/LC!K90))</f>
        <v>0.84547040685230346</v>
      </c>
      <c r="L90" s="35">
        <f>M90/((H!M90/H!L90)*(LC!M90/LC!L90))</f>
        <v>0.8704907644731309</v>
      </c>
      <c r="M90" s="35">
        <f>N90/((H!N90/H!M90)*(LC!N90/LC!M90))</f>
        <v>0.87712968664768953</v>
      </c>
      <c r="N90" s="35">
        <f>O90/((H!O90/H!N90)*(LC!O90/LC!N90))</f>
        <v>0.8691155080005134</v>
      </c>
      <c r="O90" s="35">
        <f>P90/((H!P90/H!O90)*(LC!P90/LC!O90))</f>
        <v>0.93380095813166364</v>
      </c>
      <c r="P90" s="35">
        <f>Q90/((H!Q90/H!P90)*(LC!Q90/LC!P90))</f>
        <v>0.91832780681165771</v>
      </c>
      <c r="Q90" s="35">
        <f>R90/((H!R90/H!Q90)*(LC!R90/LC!Q90))</f>
        <v>0.94342687133904268</v>
      </c>
      <c r="R90" s="35">
        <f>S90/((H!S90/H!R90)*(LC!S90/LC!R90))</f>
        <v>0.94833073745391472</v>
      </c>
      <c r="S90" s="35">
        <f>T90/((H!T90/H!S90)*(LC!T90/LC!S90))</f>
        <v>0.97814762807674338</v>
      </c>
      <c r="T90" s="35">
        <f>U90/((H!U90/H!T90)*(LC!U90/LC!T90))</f>
        <v>0.98008721857143244</v>
      </c>
      <c r="U90" s="35">
        <f>V90/((H!V90/H!U90)*(LC!V90/LC!U90))</f>
        <v>1.0020797618393884</v>
      </c>
      <c r="V90" s="35">
        <f>W90/((H!W90/H!V90)*(LC!W90/LC!V90))</f>
        <v>0.98337926669890197</v>
      </c>
      <c r="W90" s="35">
        <f>X90/((H!X90/H!W90)*(LC!X90/LC!W90))</f>
        <v>0.9846275028452206</v>
      </c>
      <c r="X90" s="35">
        <v>1</v>
      </c>
      <c r="Y90" s="35">
        <f>X90*((H!Y90/H!X90)*(LC!Y90/LC!X90))</f>
        <v>0.98733564810645646</v>
      </c>
      <c r="Z90" s="35">
        <f>Y90*((H!Z90/H!Y90)*(LC!Z90/LC!Y90))</f>
        <v>0.9945376076658432</v>
      </c>
      <c r="AA90" s="35">
        <f>Z90*((H!AA90/H!Z90)*(LC!AA90/LC!Z90))</f>
        <v>0.96902577476934049</v>
      </c>
      <c r="AB90" s="35">
        <f>AA90*((H!AB90/H!AA90)*(LC!AB90/LC!AA90))</f>
        <v>0.9444832345589721</v>
      </c>
      <c r="AC90" s="35">
        <f>AB90*((H!AC90/H!AB90)*(LC!AC90/LC!AB90))</f>
        <v>0.87994472733859219</v>
      </c>
      <c r="AD90" s="35">
        <f>AC90*((H!AD90/H!AC90)*(LC!AD90/LC!AC90))</f>
        <v>0.93767561226093799</v>
      </c>
    </row>
    <row r="91" spans="1:30" x14ac:dyDescent="0.2">
      <c r="A91" s="4">
        <v>89</v>
      </c>
      <c r="B91" s="6" t="s">
        <v>126</v>
      </c>
      <c r="C91" s="35">
        <f>D91/((H!D91/H!C91)*(LC!D91/LC!C91))</f>
        <v>0.98230001239439457</v>
      </c>
      <c r="D91" s="35">
        <f>E91/((H!E91/H!D91)*(LC!E91/LC!D91))</f>
        <v>1.019507776041521</v>
      </c>
      <c r="E91" s="35">
        <f>F91/((H!F91/H!E91)*(LC!F91/LC!E91))</f>
        <v>1.0396416405824325</v>
      </c>
      <c r="F91" s="35">
        <f>G91/((H!G91/H!F91)*(LC!G91/LC!F91))</f>
        <v>1.0521302718145724</v>
      </c>
      <c r="G91" s="35">
        <f>H91/((H!H91/H!G91)*(LC!H91/LC!G91))</f>
        <v>1.0372745032158841</v>
      </c>
      <c r="H91" s="35">
        <f>I91/((H!I91/H!H91)*(LC!I91/LC!H91))</f>
        <v>1.0209967685505672</v>
      </c>
      <c r="I91" s="35">
        <f>J91/((H!J91/H!I91)*(LC!J91/LC!I91))</f>
        <v>1.013052956328107</v>
      </c>
      <c r="J91" s="35">
        <f>K91/((H!K91/H!J91)*(LC!K91/LC!J91))</f>
        <v>1.0383609579344382</v>
      </c>
      <c r="K91" s="35">
        <f>L91/((H!L91/H!K91)*(LC!L91/LC!K91))</f>
        <v>1.0256310525719228</v>
      </c>
      <c r="L91" s="35">
        <f>M91/((H!M91/H!L91)*(LC!M91/LC!L91))</f>
        <v>1.0522376915405847</v>
      </c>
      <c r="M91" s="35">
        <f>N91/((H!N91/H!M91)*(LC!N91/LC!M91))</f>
        <v>1.0704867367794053</v>
      </c>
      <c r="N91" s="35">
        <f>O91/((H!O91/H!N91)*(LC!O91/LC!N91))</f>
        <v>1.0755158298071974</v>
      </c>
      <c r="O91" s="35">
        <f>P91/((H!P91/H!O91)*(LC!P91/LC!O91))</f>
        <v>1.1315316277379246</v>
      </c>
      <c r="P91" s="35">
        <f>Q91/((H!Q91/H!P91)*(LC!Q91/LC!P91))</f>
        <v>1.1122362323792565</v>
      </c>
      <c r="Q91" s="35">
        <f>R91/((H!R91/H!Q91)*(LC!R91/LC!Q91))</f>
        <v>1.0661634276686023</v>
      </c>
      <c r="R91" s="35">
        <f>S91/((H!S91/H!R91)*(LC!S91/LC!R91))</f>
        <v>1.0491756361142612</v>
      </c>
      <c r="S91" s="35">
        <f>T91/((H!T91/H!S91)*(LC!T91/LC!S91))</f>
        <v>1.073781817031916</v>
      </c>
      <c r="T91" s="35">
        <f>U91/((H!U91/H!T91)*(LC!U91/LC!T91))</f>
        <v>1.0701348724683024</v>
      </c>
      <c r="U91" s="35">
        <f>V91/((H!V91/H!U91)*(LC!V91/LC!U91))</f>
        <v>1.0540991531007409</v>
      </c>
      <c r="V91" s="35">
        <f>W91/((H!W91/H!V91)*(LC!W91/LC!V91))</f>
        <v>1.050722936960321</v>
      </c>
      <c r="W91" s="35">
        <f>X91/((H!X91/H!W91)*(LC!X91/LC!W91))</f>
        <v>1.0078342020037701</v>
      </c>
      <c r="X91" s="35">
        <v>1</v>
      </c>
      <c r="Y91" s="35">
        <f>X91*((H!Y91/H!X91)*(LC!Y91/LC!X91))</f>
        <v>0.9766604273834758</v>
      </c>
      <c r="Z91" s="35">
        <f>Y91*((H!Z91/H!Y91)*(LC!Z91/LC!Y91))</f>
        <v>0.96900821477926879</v>
      </c>
      <c r="AA91" s="35">
        <f>Z91*((H!AA91/H!Z91)*(LC!AA91/LC!Z91))</f>
        <v>0.98109580436903165</v>
      </c>
      <c r="AB91" s="35">
        <f>AA91*((H!AB91/H!AA91)*(LC!AB91/LC!AA91))</f>
        <v>0.98025902009939758</v>
      </c>
      <c r="AC91" s="35">
        <f>AB91*((H!AC91/H!AB91)*(LC!AC91/LC!AB91))</f>
        <v>0.90134703277562611</v>
      </c>
      <c r="AD91" s="35">
        <f>AC91*((H!AD91/H!AC91)*(LC!AD91/LC!AC91))</f>
        <v>0.90879010049493769</v>
      </c>
    </row>
    <row r="92" spans="1:30" x14ac:dyDescent="0.2">
      <c r="A92" s="4">
        <v>90</v>
      </c>
      <c r="B92" s="6" t="s">
        <v>127</v>
      </c>
      <c r="C92" s="35">
        <f>D92/((H!D92/H!C92)*(LC!D92/LC!C92))</f>
        <v>0.57184766157025491</v>
      </c>
      <c r="D92" s="35">
        <f>E92/((H!E92/H!D92)*(LC!E92/LC!D92))</f>
        <v>0.60750956684081592</v>
      </c>
      <c r="E92" s="35">
        <f>F92/((H!F92/H!E92)*(LC!F92/LC!E92))</f>
        <v>0.61321660931153887</v>
      </c>
      <c r="F92" s="35">
        <f>G92/((H!G92/H!F92)*(LC!G92/LC!F92))</f>
        <v>0.63409260172464665</v>
      </c>
      <c r="G92" s="35">
        <f>H92/((H!H92/H!G92)*(LC!H92/LC!G92))</f>
        <v>0.64572194282001971</v>
      </c>
      <c r="H92" s="35">
        <f>I92/((H!I92/H!H92)*(LC!I92/LC!H92))</f>
        <v>0.6464145237262553</v>
      </c>
      <c r="I92" s="35">
        <f>J92/((H!J92/H!I92)*(LC!J92/LC!I92))</f>
        <v>0.68418409579846073</v>
      </c>
      <c r="J92" s="35">
        <f>K92/((H!K92/H!J92)*(LC!K92/LC!J92))</f>
        <v>0.69735523253200005</v>
      </c>
      <c r="K92" s="35">
        <f>L92/((H!L92/H!K92)*(LC!L92/LC!K92))</f>
        <v>0.71372654728975482</v>
      </c>
      <c r="L92" s="35">
        <f>M92/((H!M92/H!L92)*(LC!M92/LC!L92))</f>
        <v>0.76351313897792272</v>
      </c>
      <c r="M92" s="35">
        <f>N92/((H!N92/H!M92)*(LC!N92/LC!M92))</f>
        <v>0.82925934650604283</v>
      </c>
      <c r="N92" s="35">
        <f>O92/((H!O92/H!N92)*(LC!O92/LC!N92))</f>
        <v>0.86097199448611528</v>
      </c>
      <c r="O92" s="35">
        <f>P92/((H!P92/H!O92)*(LC!P92/LC!O92))</f>
        <v>0.90824053948434436</v>
      </c>
      <c r="P92" s="35">
        <f>Q92/((H!Q92/H!P92)*(LC!Q92/LC!P92))</f>
        <v>0.89790891001689488</v>
      </c>
      <c r="Q92" s="35">
        <f>R92/((H!R92/H!Q92)*(LC!R92/LC!Q92))</f>
        <v>0.88709732028094579</v>
      </c>
      <c r="R92" s="35">
        <f>S92/((H!S92/H!R92)*(LC!S92/LC!R92))</f>
        <v>0.82634738732134794</v>
      </c>
      <c r="S92" s="35">
        <f>T92/((H!T92/H!S92)*(LC!T92/LC!S92))</f>
        <v>0.81263458487774132</v>
      </c>
      <c r="T92" s="35">
        <f>U92/((H!U92/H!T92)*(LC!U92/LC!T92))</f>
        <v>0.83657062330686949</v>
      </c>
      <c r="U92" s="35">
        <f>V92/((H!V92/H!U92)*(LC!V92/LC!U92))</f>
        <v>0.96725246493200934</v>
      </c>
      <c r="V92" s="35">
        <f>W92/((H!W92/H!V92)*(LC!W92/LC!V92))</f>
        <v>0.95892231570930653</v>
      </c>
      <c r="W92" s="35">
        <f>X92/((H!X92/H!W92)*(LC!X92/LC!W92))</f>
        <v>0.96178306394898094</v>
      </c>
      <c r="X92" s="35">
        <v>1</v>
      </c>
      <c r="Y92" s="35">
        <f>X92*((H!Y92/H!X92)*(LC!Y92/LC!X92))</f>
        <v>1.0309266079287842</v>
      </c>
      <c r="Z92" s="35">
        <f>Y92*((H!Z92/H!Y92)*(LC!Z92/LC!Y92))</f>
        <v>1.0532164988499342</v>
      </c>
      <c r="AA92" s="35">
        <f>Z92*((H!AA92/H!Z92)*(LC!AA92/LC!Z92))</f>
        <v>1.0573441865697881</v>
      </c>
      <c r="AB92" s="35">
        <f>AA92*((H!AB92/H!AA92)*(LC!AB92/LC!AA92))</f>
        <v>1.0648755977358089</v>
      </c>
      <c r="AC92" s="35">
        <f>AB92*((H!AC92/H!AB92)*(LC!AC92/LC!AB92))</f>
        <v>0.98913220870221286</v>
      </c>
      <c r="AD92" s="35">
        <f>AC92*((H!AD92/H!AC92)*(LC!AD92/LC!AC92))</f>
        <v>1.0605376788725422</v>
      </c>
    </row>
    <row r="93" spans="1:30" x14ac:dyDescent="0.2">
      <c r="A93" s="4">
        <v>91</v>
      </c>
      <c r="B93" s="6" t="s">
        <v>128</v>
      </c>
      <c r="C93" s="35">
        <f>D93/((H!D93/H!C93)*(LC!D93/LC!C93))</f>
        <v>0.99491417601671128</v>
      </c>
      <c r="D93" s="35">
        <f>E93/((H!E93/H!D93)*(LC!E93/LC!D93))</f>
        <v>1.0717500556870285</v>
      </c>
      <c r="E93" s="35">
        <f>F93/((H!F93/H!E93)*(LC!F93/LC!E93))</f>
        <v>1.0060073112493833</v>
      </c>
      <c r="F93" s="35">
        <f>G93/((H!G93/H!F93)*(LC!G93/LC!F93))</f>
        <v>0.99325017586345954</v>
      </c>
      <c r="G93" s="35">
        <f>H93/((H!H93/H!G93)*(LC!H93/LC!G93))</f>
        <v>1.0284357294545816</v>
      </c>
      <c r="H93" s="35">
        <f>I93/((H!I93/H!H93)*(LC!I93/LC!H93))</f>
        <v>1.0204506223283627</v>
      </c>
      <c r="I93" s="35">
        <f>J93/((H!J93/H!I93)*(LC!J93/LC!I93))</f>
        <v>1.0747173880505549</v>
      </c>
      <c r="J93" s="35">
        <f>K93/((H!K93/H!J93)*(LC!K93/LC!J93))</f>
        <v>1.0097920970024297</v>
      </c>
      <c r="K93" s="35">
        <f>L93/((H!L93/H!K93)*(LC!L93/LC!K93))</f>
        <v>1.0470608749796022</v>
      </c>
      <c r="L93" s="35">
        <f>M93/((H!M93/H!L93)*(LC!M93/LC!L93))</f>
        <v>1.1064822390350229</v>
      </c>
      <c r="M93" s="35">
        <f>N93/((H!N93/H!M93)*(LC!N93/LC!M93))</f>
        <v>1.1545658655643274</v>
      </c>
      <c r="N93" s="35">
        <f>O93/((H!O93/H!N93)*(LC!O93/LC!N93))</f>
        <v>1.1318824325408181</v>
      </c>
      <c r="O93" s="35">
        <f>P93/((H!P93/H!O93)*(LC!P93/LC!O93))</f>
        <v>1.1443092430484645</v>
      </c>
      <c r="P93" s="35">
        <f>Q93/((H!Q93/H!P93)*(LC!Q93/LC!P93))</f>
        <v>1.1212236000191447</v>
      </c>
      <c r="Q93" s="35">
        <f>R93/((H!R93/H!Q93)*(LC!R93/LC!Q93))</f>
        <v>1.0675953315742135</v>
      </c>
      <c r="R93" s="35">
        <f>S93/((H!S93/H!R93)*(LC!S93/LC!R93))</f>
        <v>1.0819566131223537</v>
      </c>
      <c r="S93" s="35">
        <f>T93/((H!T93/H!S93)*(LC!T93/LC!S93))</f>
        <v>1.0593658481290129</v>
      </c>
      <c r="T93" s="35">
        <f>U93/((H!U93/H!T93)*(LC!U93/LC!T93))</f>
        <v>1.0457248170747746</v>
      </c>
      <c r="U93" s="35">
        <f>V93/((H!V93/H!U93)*(LC!V93/LC!U93))</f>
        <v>1.0548426670697795</v>
      </c>
      <c r="V93" s="35">
        <f>W93/((H!W93/H!V93)*(LC!W93/LC!V93))</f>
        <v>1.022398752361646</v>
      </c>
      <c r="W93" s="35">
        <f>X93/((H!X93/H!W93)*(LC!X93/LC!W93))</f>
        <v>1.0018253624489439</v>
      </c>
      <c r="X93" s="35">
        <v>1</v>
      </c>
      <c r="Y93" s="35">
        <f>X93*((H!Y93/H!X93)*(LC!Y93/LC!X93))</f>
        <v>0.9821230150163448</v>
      </c>
      <c r="Z93" s="35">
        <f>Y93*((H!Z93/H!Y93)*(LC!Z93/LC!Y93))</f>
        <v>1.0138762152222431</v>
      </c>
      <c r="AA93" s="35">
        <f>Z93*((H!AA93/H!Z93)*(LC!AA93/LC!Z93))</f>
        <v>0.96021856653319093</v>
      </c>
      <c r="AB93" s="35">
        <f>AA93*((H!AB93/H!AA93)*(LC!AB93/LC!AA93))</f>
        <v>1.007268521061742</v>
      </c>
      <c r="AC93" s="35">
        <f>AB93*((H!AC93/H!AB93)*(LC!AC93/LC!AB93))</f>
        <v>0.9917171532370973</v>
      </c>
      <c r="AD93" s="35">
        <f>AC93*((H!AD93/H!AC93)*(LC!AD93/LC!AC93))</f>
        <v>0.98723682494029197</v>
      </c>
    </row>
    <row r="94" spans="1:30" x14ac:dyDescent="0.2">
      <c r="A94" s="4">
        <v>92</v>
      </c>
      <c r="B94" s="6" t="s">
        <v>129</v>
      </c>
      <c r="C94" s="35">
        <f>D94/((H!D94/H!C94)*(LC!D94/LC!C94))</f>
        <v>0.82714797043902888</v>
      </c>
      <c r="D94" s="35">
        <f>E94/((H!E94/H!D94)*(LC!E94/LC!D94))</f>
        <v>0.8452013335644496</v>
      </c>
      <c r="E94" s="35">
        <f>F94/((H!F94/H!E94)*(LC!F94/LC!E94))</f>
        <v>0.83121202307788156</v>
      </c>
      <c r="F94" s="35">
        <f>G94/((H!G94/H!F94)*(LC!G94/LC!F94))</f>
        <v>0.857414057966009</v>
      </c>
      <c r="G94" s="35">
        <f>H94/((H!H94/H!G94)*(LC!H94/LC!G94))</f>
        <v>0.89833219365517969</v>
      </c>
      <c r="H94" s="35">
        <f>I94/((H!I94/H!H94)*(LC!I94/LC!H94))</f>
        <v>0.89440392623056042</v>
      </c>
      <c r="I94" s="35">
        <f>J94/((H!J94/H!I94)*(LC!J94/LC!I94))</f>
        <v>0.888534014715056</v>
      </c>
      <c r="J94" s="35">
        <f>K94/((H!K94/H!J94)*(LC!K94/LC!J94))</f>
        <v>0.86074640433740324</v>
      </c>
      <c r="K94" s="35">
        <f>L94/((H!L94/H!K94)*(LC!L94/LC!K94))</f>
        <v>0.85880786204189608</v>
      </c>
      <c r="L94" s="35">
        <f>M94/((H!M94/H!L94)*(LC!M94/LC!L94))</f>
        <v>0.91302482213147029</v>
      </c>
      <c r="M94" s="35">
        <f>N94/((H!N94/H!M94)*(LC!N94/LC!M94))</f>
        <v>0.98493226026420477</v>
      </c>
      <c r="N94" s="35">
        <f>O94/((H!O94/H!N94)*(LC!O94/LC!N94))</f>
        <v>0.9948060086832845</v>
      </c>
      <c r="O94" s="35">
        <f>P94/((H!P94/H!O94)*(LC!P94/LC!O94))</f>
        <v>1.0175567854015444</v>
      </c>
      <c r="P94" s="35">
        <f>Q94/((H!Q94/H!P94)*(LC!Q94/LC!P94))</f>
        <v>0.97515171860801175</v>
      </c>
      <c r="Q94" s="35">
        <f>R94/((H!R94/H!Q94)*(LC!R94/LC!Q94))</f>
        <v>0.98127563039453136</v>
      </c>
      <c r="R94" s="35">
        <f>S94/((H!S94/H!R94)*(LC!S94/LC!R94))</f>
        <v>1.0223090460650426</v>
      </c>
      <c r="S94" s="35">
        <f>T94/((H!T94/H!S94)*(LC!T94/LC!S94))</f>
        <v>1.0383443183973733</v>
      </c>
      <c r="T94" s="35">
        <f>U94/((H!U94/H!T94)*(LC!U94/LC!T94))</f>
        <v>1.0316496142686244</v>
      </c>
      <c r="U94" s="35">
        <f>V94/((H!V94/H!U94)*(LC!V94/LC!U94))</f>
        <v>1.017436741790763</v>
      </c>
      <c r="V94" s="35">
        <f>W94/((H!W94/H!V94)*(LC!W94/LC!V94))</f>
        <v>0.96770409177149341</v>
      </c>
      <c r="W94" s="35">
        <f>X94/((H!X94/H!W94)*(LC!X94/LC!W94))</f>
        <v>0.96442144268335739</v>
      </c>
      <c r="X94" s="35">
        <v>1</v>
      </c>
      <c r="Y94" s="35">
        <f>X94*((H!Y94/H!X94)*(LC!Y94/LC!X94))</f>
        <v>1.0074654718018363</v>
      </c>
      <c r="Z94" s="35">
        <f>Y94*((H!Z94/H!Y94)*(LC!Z94/LC!Y94))</f>
        <v>1.0418121535732157</v>
      </c>
      <c r="AA94" s="35">
        <f>Z94*((H!AA94/H!Z94)*(LC!AA94/LC!Z94))</f>
        <v>1.0103375320432209</v>
      </c>
      <c r="AB94" s="35">
        <f>AA94*((H!AB94/H!AA94)*(LC!AB94/LC!AA94))</f>
        <v>0.98700816310471484</v>
      </c>
      <c r="AC94" s="35">
        <f>AB94*((H!AC94/H!AB94)*(LC!AC94/LC!AB94))</f>
        <v>0.91531353799349435</v>
      </c>
      <c r="AD94" s="35">
        <f>AC94*((H!AD94/H!AC94)*(LC!AD94/LC!AC94))</f>
        <v>0.93162230690993175</v>
      </c>
    </row>
    <row r="95" spans="1:30" x14ac:dyDescent="0.2">
      <c r="A95" s="4">
        <v>93</v>
      </c>
      <c r="B95" s="6" t="s">
        <v>130</v>
      </c>
      <c r="C95" s="35">
        <f>D95/((H!D95/H!C95)*(LC!D95/LC!C95))</f>
        <v>0.52116982243857102</v>
      </c>
      <c r="D95" s="35">
        <f>E95/((H!E95/H!D95)*(LC!E95/LC!D95))</f>
        <v>0.54757741532929061</v>
      </c>
      <c r="E95" s="35">
        <f>F95/((H!F95/H!E95)*(LC!F95/LC!E95))</f>
        <v>0.56419034596225615</v>
      </c>
      <c r="F95" s="35">
        <f>G95/((H!G95/H!F95)*(LC!G95/LC!F95))</f>
        <v>0.57860575173253104</v>
      </c>
      <c r="G95" s="35">
        <f>H95/((H!H95/H!G95)*(LC!H95/LC!G95))</f>
        <v>0.59859166318255796</v>
      </c>
      <c r="H95" s="35">
        <f>I95/((H!I95/H!H95)*(LC!I95/LC!H95))</f>
        <v>0.60335033215836109</v>
      </c>
      <c r="I95" s="35">
        <f>J95/((H!J95/H!I95)*(LC!J95/LC!I95))</f>
        <v>0.63058231904075557</v>
      </c>
      <c r="J95" s="35">
        <f>K95/((H!K95/H!J95)*(LC!K95/LC!J95))</f>
        <v>0.64336572460420549</v>
      </c>
      <c r="K95" s="35">
        <f>L95/((H!L95/H!K95)*(LC!L95/LC!K95))</f>
        <v>0.66872406630271286</v>
      </c>
      <c r="L95" s="35">
        <f>M95/((H!M95/H!L95)*(LC!M95/LC!L95))</f>
        <v>0.70024032360945065</v>
      </c>
      <c r="M95" s="35">
        <f>N95/((H!N95/H!M95)*(LC!N95/LC!M95))</f>
        <v>0.73698319338600793</v>
      </c>
      <c r="N95" s="35">
        <f>O95/((H!O95/H!N95)*(LC!O95/LC!N95))</f>
        <v>0.76054369724480519</v>
      </c>
      <c r="O95" s="35">
        <f>P95/((H!P95/H!O95)*(LC!P95/LC!O95))</f>
        <v>0.81109653319703112</v>
      </c>
      <c r="P95" s="35">
        <f>Q95/((H!Q95/H!P95)*(LC!Q95/LC!P95))</f>
        <v>0.78920540241055825</v>
      </c>
      <c r="Q95" s="35">
        <f>R95/((H!R95/H!Q95)*(LC!R95/LC!Q95))</f>
        <v>0.79281206285731998</v>
      </c>
      <c r="R95" s="35">
        <f>S95/((H!S95/H!R95)*(LC!S95/LC!R95))</f>
        <v>0.85391813854898191</v>
      </c>
      <c r="S95" s="35">
        <f>T95/((H!T95/H!S95)*(LC!T95/LC!S95))</f>
        <v>0.89446138816936227</v>
      </c>
      <c r="T95" s="35">
        <f>U95/((H!U95/H!T95)*(LC!U95/LC!T95))</f>
        <v>0.92284709224749106</v>
      </c>
      <c r="U95" s="35">
        <f>V95/((H!V95/H!U95)*(LC!V95/LC!U95))</f>
        <v>0.95722235673309353</v>
      </c>
      <c r="V95" s="35">
        <f>W95/((H!W95/H!V95)*(LC!W95/LC!V95))</f>
        <v>0.95775820641287124</v>
      </c>
      <c r="W95" s="35">
        <f>X95/((H!X95/H!W95)*(LC!X95/LC!W95))</f>
        <v>0.95326386911787875</v>
      </c>
      <c r="X95" s="35">
        <v>1</v>
      </c>
      <c r="Y95" s="35">
        <f>X95*((H!Y95/H!X95)*(LC!Y95/LC!X95))</f>
        <v>1.0051421136967933</v>
      </c>
      <c r="Z95" s="35">
        <f>Y95*((H!Z95/H!Y95)*(LC!Z95/LC!Y95))</f>
        <v>1.0531181139476988</v>
      </c>
      <c r="AA95" s="35">
        <f>Z95*((H!AA95/H!Z95)*(LC!AA95/LC!Z95))</f>
        <v>1.0417456725578875</v>
      </c>
      <c r="AB95" s="35">
        <f>AA95*((H!AB95/H!AA95)*(LC!AB95/LC!AA95))</f>
        <v>1.0510714553793994</v>
      </c>
      <c r="AC95" s="35">
        <f>AB95*((H!AC95/H!AB95)*(LC!AC95/LC!AB95))</f>
        <v>1.0002831020683272</v>
      </c>
      <c r="AD95" s="35">
        <f>AC95*((H!AD95/H!AC95)*(LC!AD95/LC!AC95))</f>
        <v>1.0262529985416757</v>
      </c>
    </row>
    <row r="96" spans="1:30" x14ac:dyDescent="0.2">
      <c r="A96" s="4">
        <v>94</v>
      </c>
      <c r="B96" s="6" t="s">
        <v>131</v>
      </c>
      <c r="C96" s="35">
        <f>D96/((H!D96/H!C96)*(LC!D96/LC!C96))</f>
        <v>0.52395005241101889</v>
      </c>
      <c r="D96" s="35">
        <f>E96/((H!E96/H!D96)*(LC!E96/LC!D96))</f>
        <v>0.54952238572950529</v>
      </c>
      <c r="E96" s="35">
        <f>F96/((H!F96/H!E96)*(LC!F96/LC!E96))</f>
        <v>0.61866613219974254</v>
      </c>
      <c r="F96" s="35">
        <f>G96/((H!G96/H!F96)*(LC!G96/LC!F96))</f>
        <v>0.70931230326487171</v>
      </c>
      <c r="G96" s="35">
        <f>H96/((H!H96/H!G96)*(LC!H96/LC!G96))</f>
        <v>0.80730039231432293</v>
      </c>
      <c r="H96" s="35">
        <f>I96/((H!I96/H!H96)*(LC!I96/LC!H96))</f>
        <v>0.88561254654299937</v>
      </c>
      <c r="I96" s="35">
        <f>J96/((H!J96/H!I96)*(LC!J96/LC!I96))</f>
        <v>0.54982048990342514</v>
      </c>
      <c r="J96" s="35">
        <f>K96/((H!K96/H!J96)*(LC!K96/LC!J96))</f>
        <v>0.53403205656076747</v>
      </c>
      <c r="K96" s="35">
        <f>L96/((H!L96/H!K96)*(LC!L96/LC!K96))</f>
        <v>0.57514489103806909</v>
      </c>
      <c r="L96" s="35">
        <f>M96/((H!M96/H!L96)*(LC!M96/LC!L96))</f>
        <v>0.61730546457286495</v>
      </c>
      <c r="M96" s="35">
        <f>N96/((H!N96/H!M96)*(LC!N96/LC!M96))</f>
        <v>0.7035992019116486</v>
      </c>
      <c r="N96" s="35">
        <f>O96/((H!O96/H!N96)*(LC!O96/LC!N96))</f>
        <v>0.72606377433140157</v>
      </c>
      <c r="O96" s="35">
        <f>P96/((H!P96/H!O96)*(LC!P96/LC!O96))</f>
        <v>0.75177469554242959</v>
      </c>
      <c r="P96" s="35">
        <f>Q96/((H!Q96/H!P96)*(LC!Q96/LC!P96))</f>
        <v>0.71849882142242427</v>
      </c>
      <c r="Q96" s="35">
        <f>R96/((H!R96/H!Q96)*(LC!R96/LC!Q96))</f>
        <v>0.73184979228829639</v>
      </c>
      <c r="R96" s="35">
        <f>S96/((H!S96/H!R96)*(LC!S96/LC!R96))</f>
        <v>0.68497106571391253</v>
      </c>
      <c r="S96" s="35">
        <f>T96/((H!T96/H!S96)*(LC!T96/LC!S96))</f>
        <v>0.70628786220689987</v>
      </c>
      <c r="T96" s="35">
        <f>U96/((H!U96/H!T96)*(LC!U96/LC!T96))</f>
        <v>0.70763353107447291</v>
      </c>
      <c r="U96" s="35">
        <f>V96/((H!V96/H!U96)*(LC!V96/LC!U96))</f>
        <v>0.78949633122094498</v>
      </c>
      <c r="V96" s="35">
        <f>W96/((H!W96/H!V96)*(LC!W96/LC!V96))</f>
        <v>0.87843970830292217</v>
      </c>
      <c r="W96" s="35">
        <f>X96/((H!X96/H!W96)*(LC!X96/LC!W96))</f>
        <v>0.96429437120197348</v>
      </c>
      <c r="X96" s="35">
        <v>1</v>
      </c>
      <c r="Y96" s="35">
        <f>X96*((H!Y96/H!X96)*(LC!Y96/LC!X96))</f>
        <v>1.0261744648489408</v>
      </c>
      <c r="Z96" s="35">
        <f>Y96*((H!Z96/H!Y96)*(LC!Z96/LC!Y96))</f>
        <v>1.0687679333890654</v>
      </c>
      <c r="AA96" s="35">
        <f>Z96*((H!AA96/H!Z96)*(LC!AA96/LC!Z96))</f>
        <v>1.0094497645024152</v>
      </c>
      <c r="AB96" s="35">
        <f>AA96*((H!AB96/H!AA96)*(LC!AB96/LC!AA96))</f>
        <v>1.034858723160532</v>
      </c>
      <c r="AC96" s="35">
        <f>AB96*((H!AC96/H!AB96)*(LC!AC96/LC!AB96))</f>
        <v>0.98459313469987986</v>
      </c>
      <c r="AD96" s="35">
        <f>AC96*((H!AD96/H!AC96)*(LC!AD96/LC!AC96))</f>
        <v>1.0606327946442962</v>
      </c>
    </row>
    <row r="97" spans="1:30" x14ac:dyDescent="0.2">
      <c r="A97" s="4">
        <v>95</v>
      </c>
      <c r="B97" s="6" t="s">
        <v>132</v>
      </c>
      <c r="C97" s="35"/>
      <c r="D97" s="35"/>
      <c r="E97" s="35"/>
      <c r="F97" s="35"/>
      <c r="G97" s="35"/>
      <c r="H97" s="35"/>
      <c r="I97" s="35">
        <f>J97/((H!J97/H!I97)*(LC!J97/LC!I97))</f>
        <v>0.36294704293341473</v>
      </c>
      <c r="J97" s="35">
        <f>K97/((H!K97/H!J97)*(LC!K97/LC!J97))</f>
        <v>0.40845628159362862</v>
      </c>
      <c r="K97" s="35">
        <f>L97/((H!L97/H!K97)*(LC!L97/LC!K97))</f>
        <v>0.44932592098058083</v>
      </c>
      <c r="L97" s="35">
        <f>M97/((H!M97/H!L97)*(LC!M97/LC!L97))</f>
        <v>0.53460114114123547</v>
      </c>
      <c r="M97" s="35">
        <f>N97/((H!N97/H!M97)*(LC!N97/LC!M97))</f>
        <v>0.61700270257080592</v>
      </c>
      <c r="N97" s="35">
        <f>O97/((H!O97/H!N97)*(LC!O97/LC!N97))</f>
        <v>0.68297819486019107</v>
      </c>
      <c r="O97" s="35">
        <f>P97/((H!P97/H!O97)*(LC!P97/LC!O97))</f>
        <v>0.7475764117157877</v>
      </c>
      <c r="P97" s="35">
        <f>Q97/((H!Q97/H!P97)*(LC!Q97/LC!P97))</f>
        <v>0.74683698445168956</v>
      </c>
      <c r="Q97" s="35">
        <f>R97/((H!R97/H!Q97)*(LC!R97/LC!Q97))</f>
        <v>0.76035179463266411</v>
      </c>
      <c r="R97" s="35">
        <f>S97/((H!S97/H!R97)*(LC!S97/LC!R97))</f>
        <v>0.84264914151787063</v>
      </c>
      <c r="S97" s="35">
        <f>T97/((H!T97/H!S97)*(LC!T97/LC!S97))</f>
        <v>0.89501898663742785</v>
      </c>
      <c r="T97" s="35">
        <f>U97/((H!U97/H!T97)*(LC!U97/LC!T97))</f>
        <v>0.93299054351710875</v>
      </c>
      <c r="U97" s="35">
        <f>V97/((H!V97/H!U97)*(LC!V97/LC!U97))</f>
        <v>0.98550859682439795</v>
      </c>
      <c r="V97" s="35">
        <f>W97/((H!W97/H!V97)*(LC!W97/LC!V97))</f>
        <v>0.9874092027135738</v>
      </c>
      <c r="W97" s="35">
        <f>X97/((H!X97/H!W97)*(LC!X97/LC!W97))</f>
        <v>0.97779517746371303</v>
      </c>
      <c r="X97" s="35">
        <v>1</v>
      </c>
      <c r="Y97" s="35">
        <f>X97*((H!Y97/H!X97)*(LC!Y97/LC!X97))</f>
        <v>1.0442170436671268</v>
      </c>
      <c r="Z97" s="35">
        <f>Y97*((H!Z97/H!Y97)*(LC!Z97/LC!Y97))</f>
        <v>1.1063517044090878</v>
      </c>
      <c r="AA97" s="35">
        <f>Z97*((H!AA97/H!Z97)*(LC!AA97/LC!Z97))</f>
        <v>1.1138039579714376</v>
      </c>
      <c r="AB97" s="35">
        <f>AA97*((H!AB97/H!AA97)*(LC!AB97/LC!AA97))</f>
        <v>1.1560784668227728</v>
      </c>
      <c r="AC97" s="35">
        <f>AB97*((H!AC97/H!AB97)*(LC!AC97/LC!AB97))</f>
        <v>1.1632403362329695</v>
      </c>
      <c r="AD97" s="35">
        <f>AC97*((H!AD97/H!AC97)*(LC!AD97/LC!AC97))</f>
        <v>1.164826584206077</v>
      </c>
    </row>
    <row r="98" spans="1:30" x14ac:dyDescent="0.2">
      <c r="A98" s="4">
        <v>96</v>
      </c>
      <c r="B98" s="6" t="s">
        <v>133</v>
      </c>
      <c r="C98" s="35">
        <f>D98/((H!D98/H!C98)*(LC!D98/LC!C98))</f>
        <v>1.1789366433937356</v>
      </c>
      <c r="D98" s="35">
        <f>E98/((H!E98/H!D98)*(LC!E98/LC!D98))</f>
        <v>1.2917775719264495</v>
      </c>
      <c r="E98" s="35">
        <f>F98/((H!F98/H!E98)*(LC!F98/LC!E98))</f>
        <v>1.3221502781582111</v>
      </c>
      <c r="F98" s="35">
        <f>G98/((H!G98/H!F98)*(LC!G98/LC!F98))</f>
        <v>1.2404189551001519</v>
      </c>
      <c r="G98" s="35">
        <f>H98/((H!H98/H!G98)*(LC!H98/LC!G98))</f>
        <v>1.1746132835969725</v>
      </c>
      <c r="H98" s="35">
        <f>I98/((H!I98/H!H98)*(LC!I98/LC!H98))</f>
        <v>1.1554006292159085</v>
      </c>
      <c r="I98" s="35">
        <f>J98/((H!J98/H!I98)*(LC!J98/LC!I98))</f>
        <v>1.1609045909906806</v>
      </c>
      <c r="J98" s="35">
        <f>K98/((H!K98/H!J98)*(LC!K98/LC!J98))</f>
        <v>1.1222406143184445</v>
      </c>
      <c r="K98" s="35">
        <f>L98/((H!L98/H!K98)*(LC!L98/LC!K98))</f>
        <v>1.1482771576516175</v>
      </c>
      <c r="L98" s="35">
        <f>M98/((H!M98/H!L98)*(LC!M98/LC!L98))</f>
        <v>1.1414678357882069</v>
      </c>
      <c r="M98" s="35">
        <f>N98/((H!N98/H!M98)*(LC!N98/LC!M98))</f>
        <v>1.1650721824524815</v>
      </c>
      <c r="N98" s="35">
        <f>O98/((H!O98/H!N98)*(LC!O98/LC!N98))</f>
        <v>1.0821235268762615</v>
      </c>
      <c r="O98" s="35">
        <f>P98/((H!P98/H!O98)*(LC!P98/LC!O98))</f>
        <v>1.1231005985067852</v>
      </c>
      <c r="P98" s="35">
        <f>Q98/((H!Q98/H!P98)*(LC!Q98/LC!P98))</f>
        <v>1.0593909729674753</v>
      </c>
      <c r="Q98" s="35">
        <f>R98/((H!R98/H!Q98)*(LC!R98/LC!Q98))</f>
        <v>1.0615296898356639</v>
      </c>
      <c r="R98" s="35">
        <f>S98/((H!S98/H!R98)*(LC!S98/LC!R98))</f>
        <v>1.1088220079709983</v>
      </c>
      <c r="S98" s="35">
        <f>T98/((H!T98/H!S98)*(LC!T98/LC!S98))</f>
        <v>1.1132544408918834</v>
      </c>
      <c r="T98" s="35">
        <f>U98/((H!U98/H!T98)*(LC!U98/LC!T98))</f>
        <v>1.0710732793959907</v>
      </c>
      <c r="U98" s="35">
        <f>V98/((H!V98/H!U98)*(LC!V98/LC!U98))</f>
        <v>1.0816053263006722</v>
      </c>
      <c r="V98" s="35">
        <f>W98/((H!W98/H!V98)*(LC!W98/LC!V98))</f>
        <v>1.0239393260922112</v>
      </c>
      <c r="W98" s="35">
        <f>X98/((H!X98/H!W98)*(LC!X98/LC!W98))</f>
        <v>1.0002363066832669</v>
      </c>
      <c r="X98" s="35">
        <v>1</v>
      </c>
      <c r="Y98" s="35">
        <f>X98*((H!Y98/H!X98)*(LC!Y98/LC!X98))</f>
        <v>1.0282562427755424</v>
      </c>
      <c r="Z98" s="35">
        <f>Y98*((H!Z98/H!Y98)*(LC!Z98/LC!Y98))</f>
        <v>1.0792915886709498</v>
      </c>
      <c r="AA98" s="35">
        <f>Z98*((H!AA98/H!Z98)*(LC!AA98/LC!Z98))</f>
        <v>1.0743072417077564</v>
      </c>
      <c r="AB98" s="35">
        <f>AA98*((H!AB98/H!AA98)*(LC!AB98/LC!AA98))</f>
        <v>1.0684543695610547</v>
      </c>
      <c r="AC98" s="35">
        <f>AB98*((H!AC98/H!AB98)*(LC!AC98/LC!AB98))</f>
        <v>0.96048062669322332</v>
      </c>
      <c r="AD98" s="35">
        <f>AC98*((H!AD98/H!AC98)*(LC!AD98/LC!AC98))</f>
        <v>0.96367617656188875</v>
      </c>
    </row>
    <row r="99" spans="1:30" x14ac:dyDescent="0.2">
      <c r="A99" s="4">
        <v>97</v>
      </c>
      <c r="B99" s="6" t="s">
        <v>134</v>
      </c>
      <c r="C99" s="35">
        <f>D99/((H!D99/H!C99)*(LC!D99/LC!C99))</f>
        <v>1.0183407128091229</v>
      </c>
      <c r="D99" s="35">
        <f>E99/((H!E99/H!D99)*(LC!E99/LC!D99))</f>
        <v>1.0326975916769525</v>
      </c>
      <c r="E99" s="35">
        <f>F99/((H!F99/H!E99)*(LC!F99/LC!E99))</f>
        <v>1.0426140915005209</v>
      </c>
      <c r="F99" s="35">
        <f>G99/((H!G99/H!F99)*(LC!G99/LC!F99))</f>
        <v>1.0285954592188895</v>
      </c>
      <c r="G99" s="35">
        <f>H99/((H!H99/H!G99)*(LC!H99/LC!G99))</f>
        <v>1.012395665785748</v>
      </c>
      <c r="H99" s="35">
        <f>I99/((H!I99/H!H99)*(LC!I99/LC!H99))</f>
        <v>0.98949662497466551</v>
      </c>
      <c r="I99" s="35">
        <f>J99/((H!J99/H!I99)*(LC!J99/LC!I99))</f>
        <v>1.021370600212224</v>
      </c>
      <c r="J99" s="35">
        <f>K99/((H!K99/H!J99)*(LC!K99/LC!J99))</f>
        <v>1.0468613935301934</v>
      </c>
      <c r="K99" s="35">
        <f>L99/((H!L99/H!K99)*(LC!L99/LC!K99))</f>
        <v>1.0508274052283213</v>
      </c>
      <c r="L99" s="35">
        <f>M99/((H!M99/H!L99)*(LC!M99/LC!L99))</f>
        <v>1.0769642107047073</v>
      </c>
      <c r="M99" s="35">
        <f>N99/((H!N99/H!M99)*(LC!N99/LC!M99))</f>
        <v>1.1070692347866846</v>
      </c>
      <c r="N99" s="35">
        <f>O99/((H!O99/H!N99)*(LC!O99/LC!N99))</f>
        <v>1.0797289671125165</v>
      </c>
      <c r="O99" s="35">
        <f>P99/((H!P99/H!O99)*(LC!P99/LC!O99))</f>
        <v>1.1725081498681085</v>
      </c>
      <c r="P99" s="35">
        <f>Q99/((H!Q99/H!P99)*(LC!Q99/LC!P99))</f>
        <v>1.0939910121526335</v>
      </c>
      <c r="Q99" s="35">
        <f>R99/((H!R99/H!Q99)*(LC!R99/LC!Q99))</f>
        <v>1.0768289225289107</v>
      </c>
      <c r="R99" s="35">
        <f>S99/((H!S99/H!R99)*(LC!S99/LC!R99))</f>
        <v>1.068889437545395</v>
      </c>
      <c r="S99" s="35">
        <f>T99/((H!T99/H!S99)*(LC!T99/LC!S99))</f>
        <v>1.0939962169425386</v>
      </c>
      <c r="T99" s="35">
        <f>U99/((H!U99/H!T99)*(LC!U99/LC!T99))</f>
        <v>1.0600909051810099</v>
      </c>
      <c r="U99" s="35">
        <f>V99/((H!V99/H!U99)*(LC!V99/LC!U99))</f>
        <v>1.0371736726184762</v>
      </c>
      <c r="V99" s="35">
        <f>W99/((H!W99/H!V99)*(LC!W99/LC!V99))</f>
        <v>1.0280977439198951</v>
      </c>
      <c r="W99" s="35">
        <f>X99/((H!X99/H!W99)*(LC!X99/LC!W99))</f>
        <v>1.0030523240576474</v>
      </c>
      <c r="X99" s="35">
        <v>1</v>
      </c>
      <c r="Y99" s="35">
        <f>X99*((H!Y99/H!X99)*(LC!Y99/LC!X99))</f>
        <v>0.96065520871352916</v>
      </c>
      <c r="Z99" s="35">
        <f>Y99*((H!Z99/H!Y99)*(LC!Z99/LC!Y99))</f>
        <v>0.9570255684105895</v>
      </c>
      <c r="AA99" s="35">
        <f>Z99*((H!AA99/H!Z99)*(LC!AA99/LC!Z99))</f>
        <v>0.95001319777070292</v>
      </c>
      <c r="AB99" s="35">
        <f>AA99*((H!AB99/H!AA99)*(LC!AB99/LC!AA99))</f>
        <v>0.93623502512037216</v>
      </c>
      <c r="AC99" s="35">
        <f>AB99*((H!AC99/H!AB99)*(LC!AC99/LC!AB99))</f>
        <v>0.81246751905402281</v>
      </c>
      <c r="AD99" s="35">
        <f>AC99*((H!AD99/H!AC99)*(LC!AD99/LC!AC99))</f>
        <v>0.83393662448316008</v>
      </c>
    </row>
    <row r="100" spans="1:30" x14ac:dyDescent="0.2">
      <c r="A100" s="4">
        <v>98</v>
      </c>
      <c r="B100" s="6" t="s">
        <v>135</v>
      </c>
      <c r="C100" s="35">
        <f>D100/((H!D100/H!C100)*(LC!D100/LC!C100))</f>
        <v>0.82147688939736596</v>
      </c>
      <c r="D100" s="35">
        <f>E100/((H!E100/H!D100)*(LC!E100/LC!D100))</f>
        <v>0.86462987414710468</v>
      </c>
      <c r="E100" s="35">
        <f>F100/((H!F100/H!E100)*(LC!F100/LC!E100))</f>
        <v>0.84849152681689699</v>
      </c>
      <c r="F100" s="35">
        <f>G100/((H!G100/H!F100)*(LC!G100/LC!F100))</f>
        <v>0.81370472299637919</v>
      </c>
      <c r="G100" s="35">
        <f>H100/((H!H100/H!G100)*(LC!H100/LC!G100))</f>
        <v>0.78757689713342849</v>
      </c>
      <c r="H100" s="35">
        <f>I100/((H!I100/H!H100)*(LC!I100/LC!H100))</f>
        <v>0.7655824567069125</v>
      </c>
      <c r="I100" s="35">
        <f>J100/((H!J100/H!I100)*(LC!J100/LC!I100))</f>
        <v>0.80792421898827682</v>
      </c>
      <c r="J100" s="35">
        <f>K100/((H!K100/H!J100)*(LC!K100/LC!J100))</f>
        <v>0.83423284951306786</v>
      </c>
      <c r="K100" s="35">
        <f>L100/((H!L100/H!K100)*(LC!L100/LC!K100))</f>
        <v>0.84432445537352485</v>
      </c>
      <c r="L100" s="35">
        <f>M100/((H!M100/H!L100)*(LC!M100/LC!L100))</f>
        <v>0.8660104591560801</v>
      </c>
      <c r="M100" s="35">
        <f>N100/((H!N100/H!M100)*(LC!N100/LC!M100))</f>
        <v>0.88591801709018003</v>
      </c>
      <c r="N100" s="35">
        <f>O100/((H!O100/H!N100)*(LC!O100/LC!N100))</f>
        <v>0.93439678745352095</v>
      </c>
      <c r="O100" s="35">
        <f>P100/((H!P100/H!O100)*(LC!P100/LC!O100))</f>
        <v>1.0320501916865923</v>
      </c>
      <c r="P100" s="35">
        <f>Q100/((H!Q100/H!P100)*(LC!Q100/LC!P100))</f>
        <v>0.98810577728170357</v>
      </c>
      <c r="Q100" s="35">
        <f>R100/((H!R100/H!Q100)*(LC!R100/LC!Q100))</f>
        <v>0.9992427910918219</v>
      </c>
      <c r="R100" s="35">
        <f>S100/((H!S100/H!R100)*(LC!S100/LC!R100))</f>
        <v>1.0125878892754161</v>
      </c>
      <c r="S100" s="35">
        <f>T100/((H!T100/H!S100)*(LC!T100/LC!S100))</f>
        <v>1.0279595122493559</v>
      </c>
      <c r="T100" s="35">
        <f>U100/((H!U100/H!T100)*(LC!U100/LC!T100))</f>
        <v>1.0056705567604616</v>
      </c>
      <c r="U100" s="35">
        <f>V100/((H!V100/H!U100)*(LC!V100/LC!U100))</f>
        <v>1.0042287047536922</v>
      </c>
      <c r="V100" s="35">
        <f>W100/((H!W100/H!V100)*(LC!W100/LC!V100))</f>
        <v>1.012727565711826</v>
      </c>
      <c r="W100" s="35">
        <f>X100/((H!X100/H!W100)*(LC!X100/LC!W100))</f>
        <v>1.0153955425416221</v>
      </c>
      <c r="X100" s="35">
        <v>1</v>
      </c>
      <c r="Y100" s="35">
        <f>X100*((H!Y100/H!X100)*(LC!Y100/LC!X100))</f>
        <v>0.98382885653199059</v>
      </c>
      <c r="Z100" s="35">
        <f>Y100*((H!Z100/H!Y100)*(LC!Z100/LC!Y100))</f>
        <v>1.0154655101509908</v>
      </c>
      <c r="AA100" s="35">
        <f>Z100*((H!AA100/H!Z100)*(LC!AA100/LC!Z100))</f>
        <v>1.0177291921197511</v>
      </c>
      <c r="AB100" s="35">
        <f>AA100*((H!AB100/H!AA100)*(LC!AB100/LC!AA100))</f>
        <v>1.0410164322140307</v>
      </c>
      <c r="AC100" s="35">
        <f>AB100*((H!AC100/H!AB100)*(LC!AC100/LC!AB100))</f>
        <v>0.91060259752452977</v>
      </c>
      <c r="AD100" s="35">
        <f>AC100*((H!AD100/H!AC100)*(LC!AD100/LC!AC100))</f>
        <v>0.90420178498669224</v>
      </c>
    </row>
    <row r="101" spans="1:30" x14ac:dyDescent="0.2">
      <c r="A101" s="4">
        <v>99</v>
      </c>
      <c r="B101" s="6" t="s">
        <v>138</v>
      </c>
      <c r="C101" s="35">
        <f>D101/((H!D101/H!C101)*(LC!D101/LC!C101))</f>
        <v>1.2322047846807764</v>
      </c>
      <c r="D101" s="35">
        <f>E101/((H!E101/H!D101)*(LC!E101/LC!D101))</f>
        <v>1.2318544681324817</v>
      </c>
      <c r="E101" s="35">
        <f>F101/((H!F101/H!E101)*(LC!F101/LC!E101))</f>
        <v>1.1806933316701926</v>
      </c>
      <c r="F101" s="35">
        <f>G101/((H!G101/H!F101)*(LC!G101/LC!F101))</f>
        <v>1.1310064651896863</v>
      </c>
      <c r="G101" s="35">
        <f>H101/((H!H101/H!G101)*(LC!H101/LC!G101))</f>
        <v>1.146259598640933</v>
      </c>
      <c r="H101" s="35">
        <f>I101/((H!I101/H!H101)*(LC!I101/LC!H101))</f>
        <v>1.0863121513305742</v>
      </c>
      <c r="I101" s="35">
        <f>J101/((H!J101/H!I101)*(LC!J101/LC!I101))</f>
        <v>1.1300687070506501</v>
      </c>
      <c r="J101" s="35">
        <f>K101/((H!K101/H!J101)*(LC!K101/LC!J101))</f>
        <v>1.1554534632968203</v>
      </c>
      <c r="K101" s="35">
        <f>L101/((H!L101/H!K101)*(LC!L101/LC!K101))</f>
        <v>1.1674193391219172</v>
      </c>
      <c r="L101" s="35">
        <f>M101/((H!M101/H!L101)*(LC!M101/LC!L101))</f>
        <v>1.1069590239633682</v>
      </c>
      <c r="M101" s="35">
        <f>N101/((H!N101/H!M101)*(LC!N101/LC!M101))</f>
        <v>1.1698581961284444</v>
      </c>
      <c r="N101" s="35">
        <f>O101/((H!O101/H!N101)*(LC!O101/LC!N101))</f>
        <v>1.1878974328583058</v>
      </c>
      <c r="O101" s="35">
        <f>P101/((H!P101/H!O101)*(LC!P101/LC!O101))</f>
        <v>1.2364287501123465</v>
      </c>
      <c r="P101" s="35">
        <f>Q101/((H!Q101/H!P101)*(LC!Q101/LC!P101))</f>
        <v>1.1670284630299446</v>
      </c>
      <c r="Q101" s="35">
        <f>R101/((H!R101/H!Q101)*(LC!R101/LC!Q101))</f>
        <v>1.1301575433061486</v>
      </c>
      <c r="R101" s="35">
        <f>S101/((H!S101/H!R101)*(LC!S101/LC!R101))</f>
        <v>1.1237582480536794</v>
      </c>
      <c r="S101" s="35">
        <f>T101/((H!T101/H!S101)*(LC!T101/LC!S101))</f>
        <v>1.1782078328502343</v>
      </c>
      <c r="T101" s="35">
        <f>U101/((H!U101/H!T101)*(LC!U101/LC!T101))</f>
        <v>1.1634366811924168</v>
      </c>
      <c r="U101" s="35">
        <f>V101/((H!V101/H!U101)*(LC!V101/LC!U101))</f>
        <v>1.1864439155329443</v>
      </c>
      <c r="V101" s="35">
        <f>W101/((H!W101/H!V101)*(LC!W101/LC!V101))</f>
        <v>1.0617398013471646</v>
      </c>
      <c r="W101" s="35">
        <f>X101/((H!X101/H!W101)*(LC!X101/LC!W101))</f>
        <v>1.0131649916922485</v>
      </c>
      <c r="X101" s="35">
        <v>1</v>
      </c>
      <c r="Y101" s="35">
        <f>X101*((H!Y101/H!X101)*(LC!Y101/LC!X101))</f>
        <v>0.99856019601844648</v>
      </c>
      <c r="Z101" s="35">
        <f>Y101*((H!Z101/H!Y101)*(LC!Z101/LC!Y101))</f>
        <v>1.0457710074812845</v>
      </c>
      <c r="AA101" s="35">
        <f>Z101*((H!AA101/H!Z101)*(LC!AA101/LC!Z101))</f>
        <v>1.0308196724545367</v>
      </c>
      <c r="AB101" s="35">
        <f>AA101*((H!AB101/H!AA101)*(LC!AB101/LC!AA101))</f>
        <v>1.0594051729957301</v>
      </c>
      <c r="AC101" s="35">
        <f>AB101*((H!AC101/H!AB101)*(LC!AC101/LC!AB101))</f>
        <v>1.109704325177356</v>
      </c>
      <c r="AD101" s="35">
        <f>AC101*((H!AD101/H!AC101)*(LC!AD101/LC!AC101))</f>
        <v>1.1117205723237447</v>
      </c>
    </row>
    <row r="102" spans="1:30" x14ac:dyDescent="0.2">
      <c r="A102" s="4">
        <v>100</v>
      </c>
      <c r="B102" s="6" t="s">
        <v>137</v>
      </c>
      <c r="C102" s="35">
        <f>D102/((H!D102/H!C102)*(LC!D102/LC!C102))</f>
        <v>1.3008259924119827</v>
      </c>
      <c r="D102" s="35">
        <f>E102/((H!E102/H!D102)*(LC!E102/LC!D102))</f>
        <v>1.3472516767696767</v>
      </c>
      <c r="E102" s="35">
        <f>F102/((H!F102/H!E102)*(LC!F102/LC!E102))</f>
        <v>1.3243293897155135</v>
      </c>
      <c r="F102" s="35">
        <f>G102/((H!G102/H!F102)*(LC!G102/LC!F102))</f>
        <v>1.3118556467492692</v>
      </c>
      <c r="G102" s="35">
        <f>H102/((H!H102/H!G102)*(LC!H102/LC!G102))</f>
        <v>1.3101057882463281</v>
      </c>
      <c r="H102" s="35">
        <f>I102/((H!I102/H!H102)*(LC!I102/LC!H102))</f>
        <v>1.276710838548486</v>
      </c>
      <c r="I102" s="35">
        <f>J102/((H!J102/H!I102)*(LC!J102/LC!I102))</f>
        <v>1.2604391902805059</v>
      </c>
      <c r="J102" s="35">
        <f>K102/((H!K102/H!J102)*(LC!K102/LC!J102))</f>
        <v>1.2290873492482135</v>
      </c>
      <c r="K102" s="35">
        <f>L102/((H!L102/H!K102)*(LC!L102/LC!K102))</f>
        <v>1.1376961954333373</v>
      </c>
      <c r="L102" s="35">
        <f>M102/((H!M102/H!L102)*(LC!M102/LC!L102))</f>
        <v>1.0876236980579166</v>
      </c>
      <c r="M102" s="35">
        <f>N102/((H!N102/H!M102)*(LC!N102/LC!M102))</f>
        <v>1.0302973848383463</v>
      </c>
      <c r="N102" s="35">
        <f>O102/((H!O102/H!N102)*(LC!O102/LC!N102))</f>
        <v>1.0645486719066874</v>
      </c>
      <c r="O102" s="35">
        <f>P102/((H!P102/H!O102)*(LC!P102/LC!O102))</f>
        <v>1.0884161376588901</v>
      </c>
      <c r="P102" s="35">
        <f>Q102/((H!Q102/H!P102)*(LC!Q102/LC!P102))</f>
        <v>1.0207920273852724</v>
      </c>
      <c r="Q102" s="35">
        <f>R102/((H!R102/H!Q102)*(LC!R102/LC!Q102))</f>
        <v>0.97787903002254373</v>
      </c>
      <c r="R102" s="35">
        <f>S102/((H!S102/H!R102)*(LC!S102/LC!R102))</f>
        <v>0.97417134474355771</v>
      </c>
      <c r="S102" s="35">
        <f>T102/((H!T102/H!S102)*(LC!T102/LC!S102))</f>
        <v>1.0045669543623095</v>
      </c>
      <c r="T102" s="35">
        <f>U102/((H!U102/H!T102)*(LC!U102/LC!T102))</f>
        <v>1.0062796796257161</v>
      </c>
      <c r="U102" s="35">
        <f>V102/((H!V102/H!U102)*(LC!V102/LC!U102))</f>
        <v>1.0090500161787537</v>
      </c>
      <c r="V102" s="35">
        <f>W102/((H!W102/H!V102)*(LC!W102/LC!V102))</f>
        <v>1.0262400471801252</v>
      </c>
      <c r="W102" s="35">
        <f>X102/((H!X102/H!W102)*(LC!X102/LC!W102))</f>
        <v>1.0527691475605243</v>
      </c>
      <c r="X102" s="35">
        <v>1</v>
      </c>
      <c r="Y102" s="35">
        <f>X102*((H!Y102/H!X102)*(LC!Y102/LC!X102))</f>
        <v>0.93393378179544984</v>
      </c>
      <c r="Z102" s="35">
        <f>Y102*((H!Z102/H!Y102)*(LC!Z102/LC!Y102))</f>
        <v>0.94560785029038685</v>
      </c>
      <c r="AA102" s="35">
        <f>Z102*((H!AA102/H!Z102)*(LC!AA102/LC!Z102))</f>
        <v>0.92877511677024926</v>
      </c>
      <c r="AB102" s="35">
        <f>AA102*((H!AB102/H!AA102)*(LC!AB102/LC!AA102))</f>
        <v>0.90999407127322973</v>
      </c>
      <c r="AC102" s="35">
        <f>AB102*((H!AC102/H!AB102)*(LC!AC102/LC!AB102))</f>
        <v>0.8500043968582891</v>
      </c>
      <c r="AD102" s="35">
        <f>AC102*((H!AD102/H!AC102)*(LC!AD102/LC!AC102))</f>
        <v>0.86550084792150617</v>
      </c>
    </row>
    <row r="103" spans="1:30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x14ac:dyDescent="0.2">
      <c r="A104" s="4"/>
      <c r="B104" s="12" t="s">
        <v>141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x14ac:dyDescent="0.2">
      <c r="A105" s="4">
        <v>201</v>
      </c>
      <c r="B105" s="9" t="s">
        <v>10</v>
      </c>
      <c r="C105" s="35">
        <f t="array" ref="C105">D105/EXP(SUM((DS!$C$3:$C$102)*0.5*(WL!C$3:C$102/WL!C105+WL!D$3:D$102/WL!D105)*IFERROR(LN(D$3:D$102/C$3:C$102),0)))</f>
        <v>0.97030255230457796</v>
      </c>
      <c r="D105" s="35">
        <f t="array" ref="D105">E105/EXP(SUM((DS!$C$3:$C$102)*0.5*(WL!D$3:D$102/WL!D105+WL!E$3:E$102/WL!E105)*IFERROR(LN(E$3:E$102/D$3:D$102),0)))</f>
        <v>0.99714294362474065</v>
      </c>
      <c r="E105" s="35">
        <f t="array" ref="E105">F105/EXP(SUM((DS!$C$3:$C$102)*0.5*(WL!E$3:E$102/WL!E105+WL!F$3:F$102/WL!F105)*IFERROR(LN(F$3:F$102/E$3:E$102),0)))</f>
        <v>0.99490533994250652</v>
      </c>
      <c r="F105" s="35">
        <f t="array" ref="F105">G105/EXP(SUM((DS!$C$3:$C$102)*0.5*(WL!F$3:F$102/WL!F105+WL!G$3:G$102/WL!G105)*IFERROR(LN(G$3:G$102/F$3:F$102),0)))</f>
        <v>0.9908180191614534</v>
      </c>
      <c r="G105" s="35">
        <f t="array" ref="G105">H105/EXP(SUM((DS!$C$3:$C$102)*0.5*(WL!G$3:G$102/WL!G105+WL!H$3:H$102/WL!H105)*IFERROR(LN(H$3:H$102/G$3:G$102),0)))</f>
        <v>0.99004640539285138</v>
      </c>
      <c r="H105" s="35">
        <f t="array" ref="H105">I105/EXP(SUM((DS!$C$3:$C$102)*0.5*(WL!H$3:H$102/WL!H105+WL!I$3:I$102/WL!I105)*IFERROR(LN(I$3:I$102/H$3:H$102),0)))</f>
        <v>0.98356522084088061</v>
      </c>
      <c r="I105" s="35">
        <f t="array" ref="I105">J105/EXP(SUM((DS!$C$3:$C$102)*0.5*(WL!I$3:I$102/WL!I105+WL!J$3:J$102/WL!J105)*IFERROR(LN(J$3:J$102/I$3:I$102),0)))</f>
        <v>0.99750526714671051</v>
      </c>
      <c r="J105" s="35">
        <f t="array" ref="J105">K105/EXP(SUM((DS!$C$3:$C$102)*0.5*(WL!J$3:J$102/WL!J105+WL!K$3:K$102/WL!K105)*IFERROR(LN(K$3:K$102/J$3:J$102),0)))</f>
        <v>0.97123924946594953</v>
      </c>
      <c r="K105" s="35">
        <f t="array" ref="K105">L105/EXP(SUM((DS!$C$3:$C$102)*0.5*(WL!K$3:K$102/WL!K105+WL!L$3:L$102/WL!L105)*IFERROR(LN(L$3:L$102/K$3:K$102),0)))</f>
        <v>0.96076921102155777</v>
      </c>
      <c r="L105" s="35">
        <f t="array" ref="L105">M105/EXP(SUM((DS!$C$3:$C$102)*0.5*(WL!L$3:L$102/WL!L105+WL!M$3:M$102/WL!M105)*IFERROR(LN(M$3:M$102/L$3:L$102),0)))</f>
        <v>0.97125752573065094</v>
      </c>
      <c r="M105" s="35">
        <f t="array" ref="M105">N105/EXP(SUM((DS!$C$3:$C$102)*0.5*(WL!M$3:M$102/WL!M105+WL!N$3:N$102/WL!N105)*IFERROR(LN(N$3:N$102/M$3:M$102),0)))</f>
        <v>0.99587711893601794</v>
      </c>
      <c r="N105" s="35">
        <f t="array" ref="N105">O105/EXP(SUM((DS!$C$3:$C$102)*0.5*(WL!N$3:N$102/WL!N105+WL!O$3:O$102/WL!O105)*IFERROR(LN(O$3:O$102/N$3:N$102),0)))</f>
        <v>1.0010827796198771</v>
      </c>
      <c r="O105" s="35">
        <f t="array" ref="O105">P105/EXP(SUM((DS!$C$3:$C$102)*0.5*(WL!O$3:O$102/WL!O105+WL!P$3:P$102/WL!P105)*IFERROR(LN(P$3:P$102/O$3:O$102),0)))</f>
        <v>1.0350466590135665</v>
      </c>
      <c r="P105" s="35">
        <f t="array" ref="P105">Q105/EXP(SUM((DS!$C$3:$C$102)*0.5*(WL!P$3:P$102/WL!P105+WL!Q$3:Q$102/WL!Q105)*IFERROR(LN(Q$3:Q$102/P$3:P$102),0)))</f>
        <v>1.0215748627785155</v>
      </c>
      <c r="Q105" s="35">
        <f t="array" ref="Q105">R105/EXP(SUM((DS!$C$3:$C$102)*0.5*(WL!Q$3:Q$102/WL!Q105+WL!R$3:R$102/WL!R105)*IFERROR(LN(R$3:R$102/Q$3:Q$102),0)))</f>
        <v>1.0059394529134444</v>
      </c>
      <c r="R105" s="35">
        <f t="array" ref="R105">S105/EXP(SUM((DS!$C$3:$C$102)*0.5*(WL!R$3:R$102/WL!R105+WL!S$3:S$102/WL!S105)*IFERROR(LN(S$3:S$102/R$3:R$102),0)))</f>
        <v>0.97535809442528332</v>
      </c>
      <c r="S105" s="35">
        <f t="array" ref="S105">T105/EXP(SUM((DS!$C$3:$C$102)*0.5*(WL!S$3:S$102/WL!S105+WL!T$3:T$102/WL!T105)*IFERROR(LN(T$3:T$102/S$3:S$102),0)))</f>
        <v>0.99414504395127645</v>
      </c>
      <c r="T105" s="35">
        <f t="array" ref="T105">U105/EXP(SUM((DS!$C$3:$C$102)*0.5*(WL!T$3:T$102/WL!T105+WL!U$3:U$102/WL!U105)*IFERROR(LN(U$3:U$102/T$3:T$102),0)))</f>
        <v>0.99136617943329453</v>
      </c>
      <c r="U105" s="35">
        <f t="array" ref="U105">V105/EXP(SUM((DS!$C$3:$C$102)*0.5*(WL!U$3:U$102/WL!U105+WL!V$3:V$102/WL!V105)*IFERROR(LN(V$3:V$102/U$3:U$102),0)))</f>
        <v>1.0083689203583499</v>
      </c>
      <c r="V105" s="35">
        <f t="array" ref="V105">W105/EXP(SUM((DS!$C$3:$C$102)*0.5*(WL!V$3:V$102/WL!V105+WL!W$3:W$102/WL!W105)*IFERROR(LN(W$3:W$102/V$3:V$102),0)))</f>
        <v>0.98515971910677891</v>
      </c>
      <c r="W105" s="35">
        <f t="array" ref="W105">X105/EXP(SUM((DS!$C$3:$C$102)*0.5*(WL!W$3:W$102/WL!W105+WL!X$3:X$102/WL!X105)*IFERROR(LN(X$3:X$102/W$3:W$102),0)))</f>
        <v>0.98285168348095886</v>
      </c>
      <c r="X105" s="35">
        <v>1</v>
      </c>
      <c r="Y105" s="35">
        <f t="array" ref="Y105">X105*EXP(SUM((DS!$C$3:$C$102)*0.5*(WL!X$3:X$102/WL!X105+WL!Y$3:Y$102/WL!Y105)*IFERROR(LN(Y$3:Y$102/X$3:X$102),0)))</f>
        <v>1.0088573809713139</v>
      </c>
      <c r="Z105" s="35">
        <f t="array" ref="Z105">Y105*EXP(SUM((DS!$C$3:$C$102)*0.5*(WL!Y$3:Y$102/WL!Y105+WL!Z$3:Z$102/WL!Z105)*IFERROR(LN(Z$3:Z$102/Y$3:Y$102),0)))</f>
        <v>1.0357486224369328</v>
      </c>
      <c r="AA105" s="35">
        <f t="array" ref="AA105">Z105*EXP(SUM((DS!$C$3:$C$102)*0.5*(WL!Z$3:Z$102/WL!Z105+WL!AA$3:AA$102/WL!AA105)*IFERROR(LN(AA$3:AA$102/Z$3:Z$102),0)))</f>
        <v>1.0181735447667808</v>
      </c>
      <c r="AB105" s="35">
        <f t="array" ref="AB105">AA105*EXP(SUM((DS!$C$3:$C$102)*0.5*(WL!AA$3:AA$102/WL!AA105+WL!AB$3:AB$102/WL!AB105)*IFERROR(LN(AB$3:AB$102/AA$3:AA$102),0)))</f>
        <v>1.0086205392207146</v>
      </c>
      <c r="AC105" s="35">
        <f t="array" ref="AC105">AB105*EXP(SUM((DS!$C$3:$C$102)*0.5*(WL!AB$3:AB$102/WL!AB105+WL!AC$3:AC$102/WL!AC105)*IFERROR(LN(AC$3:AC$102/AB$3:AB$102),0)))</f>
        <v>0.95474693363006335</v>
      </c>
      <c r="AD105" s="35">
        <f t="array" ref="AD105">AC105*EXP(SUM((DS!$C$3:$C$102)*0.5*(WL!AC$3:AC$102/WL!AC105+WL!AD$3:AD$102/WL!AD105)*IFERROR(LN(AD$3:AD$102/AC$3:AC$102),0)))</f>
        <v>0.9738479935641331</v>
      </c>
    </row>
    <row r="106" spans="1:30" x14ac:dyDescent="0.2">
      <c r="A106" s="4">
        <v>202</v>
      </c>
      <c r="B106" s="9" t="s">
        <v>11</v>
      </c>
      <c r="C106" s="35">
        <f t="array" ref="C106">D106/EXP(SUM((DS!$D$3:$D$102)*0.5*(WL!C$3:C$102/WL!C106+WL!D$3:D$102/WL!D106)*IFERROR(LN(D$3:D$102/C$3:C$102),0)))</f>
        <v>1.0604445653904362</v>
      </c>
      <c r="D106" s="35">
        <f t="array" ref="D106">E106/EXP(SUM((DS!$D$3:$D$102)*0.5*(WL!D$3:D$102/WL!D106+WL!E$3:E$102/WL!E106)*IFERROR(LN(E$3:E$102/D$3:D$102),0)))</f>
        <v>1.0853875215598559</v>
      </c>
      <c r="E106" s="35">
        <f t="array" ref="E106">F106/EXP(SUM((DS!$D$3:$D$102)*0.5*(WL!E$3:E$102/WL!E106+WL!F$3:F$102/WL!F106)*IFERROR(LN(F$3:F$102/E$3:E$102),0)))</f>
        <v>1.0850300139515194</v>
      </c>
      <c r="F106" s="35">
        <f t="array" ref="F106">G106/EXP(SUM((DS!$D$3:$D$102)*0.5*(WL!F$3:F$102/WL!F106+WL!G$3:G$102/WL!G106)*IFERROR(LN(G$3:G$102/F$3:F$102),0)))</f>
        <v>1.0747843597715194</v>
      </c>
      <c r="G106" s="35">
        <f t="array" ref="G106">H106/EXP(SUM((DS!$D$3:$D$102)*0.5*(WL!G$3:G$102/WL!G106+WL!H$3:H$102/WL!H106)*IFERROR(LN(H$3:H$102/G$3:G$102),0)))</f>
        <v>1.0621307061941281</v>
      </c>
      <c r="H106" s="35">
        <f t="array" ref="H106">I106/EXP(SUM((DS!$D$3:$D$102)*0.5*(WL!H$3:H$102/WL!H106+WL!I$3:I$102/WL!I106)*IFERROR(LN(I$3:I$102/H$3:H$102),0)))</f>
        <v>1.0523602190001786</v>
      </c>
      <c r="I106" s="35">
        <f t="array" ref="I106">J106/EXP(SUM((DS!$D$3:$D$102)*0.5*(WL!I$3:I$102/WL!I106+WL!J$3:J$102/WL!J106)*IFERROR(LN(J$3:J$102/I$3:I$102),0)))</f>
        <v>1.0740843243788685</v>
      </c>
      <c r="J106" s="35">
        <f t="array" ref="J106">K106/EXP(SUM((DS!$D$3:$D$102)*0.5*(WL!J$3:J$102/WL!J106+WL!K$3:K$102/WL!K106)*IFERROR(LN(K$3:K$102/J$3:J$102),0)))</f>
        <v>1.0428975671476561</v>
      </c>
      <c r="K106" s="35">
        <f t="array" ref="K106">L106/EXP(SUM((DS!$D$3:$D$102)*0.5*(WL!K$3:K$102/WL!K106+WL!L$3:L$102/WL!L106)*IFERROR(LN(L$3:L$102/K$3:K$102),0)))</f>
        <v>1.0201463885080724</v>
      </c>
      <c r="L106" s="35">
        <f t="array" ref="L106">M106/EXP(SUM((DS!$D$3:$D$102)*0.5*(WL!L$3:L$102/WL!L106+WL!M$3:M$102/WL!M106)*IFERROR(LN(M$3:M$102/L$3:L$102),0)))</f>
        <v>1.0185917369257405</v>
      </c>
      <c r="M106" s="35">
        <f t="array" ref="M106">N106/EXP(SUM((DS!$D$3:$D$102)*0.5*(WL!M$3:M$102/WL!M106+WL!N$3:N$102/WL!N106)*IFERROR(LN(N$3:N$102/M$3:M$102),0)))</f>
        <v>1.0317042058121515</v>
      </c>
      <c r="N106" s="35">
        <f t="array" ref="N106">O106/EXP(SUM((DS!$D$3:$D$102)*0.5*(WL!N$3:N$102/WL!N106+WL!O$3:O$102/WL!O106)*IFERROR(LN(O$3:O$102/N$3:N$102),0)))</f>
        <v>1.034366616031029</v>
      </c>
      <c r="O106" s="35">
        <f t="array" ref="O106">P106/EXP(SUM((DS!$D$3:$D$102)*0.5*(WL!O$3:O$102/WL!O106+WL!P$3:P$102/WL!P106)*IFERROR(LN(P$3:P$102/O$3:O$102),0)))</f>
        <v>1.0685003197428764</v>
      </c>
      <c r="P106" s="35">
        <f t="array" ref="P106">Q106/EXP(SUM((DS!$D$3:$D$102)*0.5*(WL!P$3:P$102/WL!P106+WL!Q$3:Q$102/WL!Q106)*IFERROR(LN(Q$3:Q$102/P$3:P$102),0)))</f>
        <v>1.0605484868227288</v>
      </c>
      <c r="Q106" s="35">
        <f t="array" ref="Q106">R106/EXP(SUM((DS!$D$3:$D$102)*0.5*(WL!Q$3:Q$102/WL!Q106+WL!R$3:R$102/WL!R106)*IFERROR(LN(R$3:R$102/Q$3:Q$102),0)))</f>
        <v>1.0425815285546476</v>
      </c>
      <c r="R106" s="35">
        <f t="array" ref="R106">S106/EXP(SUM((DS!$D$3:$D$102)*0.5*(WL!R$3:R$102/WL!R106+WL!S$3:S$102/WL!S106)*IFERROR(LN(S$3:S$102/R$3:R$102),0)))</f>
        <v>0.98762223055151899</v>
      </c>
      <c r="S106" s="35">
        <f t="array" ref="S106">T106/EXP(SUM((DS!$D$3:$D$102)*0.5*(WL!S$3:S$102/WL!S106+WL!T$3:T$102/WL!T106)*IFERROR(LN(T$3:T$102/S$3:S$102),0)))</f>
        <v>1.005664631108877</v>
      </c>
      <c r="T106" s="35">
        <f t="array" ref="T106">U106/EXP(SUM((DS!$D$3:$D$102)*0.5*(WL!T$3:T$102/WL!T106+WL!U$3:U$102/WL!U106)*IFERROR(LN(U$3:U$102/T$3:T$102),0)))</f>
        <v>0.99922093922345945</v>
      </c>
      <c r="U106" s="35">
        <f t="array" ref="U106">V106/EXP(SUM((DS!$D$3:$D$102)*0.5*(WL!U$3:U$102/WL!U106+WL!V$3:V$102/WL!V106)*IFERROR(LN(V$3:V$102/U$3:U$102),0)))</f>
        <v>1.0141715981117192</v>
      </c>
      <c r="V106" s="35">
        <f t="array" ref="V106">W106/EXP(SUM((DS!$D$3:$D$102)*0.5*(WL!V$3:V$102/WL!V106+WL!W$3:W$102/WL!W106)*IFERROR(LN(W$3:W$102/V$3:V$102),0)))</f>
        <v>0.98873625725853476</v>
      </c>
      <c r="W106" s="35">
        <f t="array" ref="W106">X106/EXP(SUM((DS!$D$3:$D$102)*0.5*(WL!W$3:W$102/WL!W106+WL!X$3:X$102/WL!X106)*IFERROR(LN(X$3:X$102/W$3:W$102),0)))</f>
        <v>0.98647561259492911</v>
      </c>
      <c r="X106" s="35">
        <v>1</v>
      </c>
      <c r="Y106" s="35">
        <f t="array" ref="Y106">X106*EXP(SUM((DS!$D$3:$D$102)*0.5*(WL!X$3:X$102/WL!X106+WL!Y$3:Y$102/WL!Y106)*IFERROR(LN(Y$3:Y$102/X$3:X$102),0)))</f>
        <v>1.0100333465661637</v>
      </c>
      <c r="Z106" s="35">
        <f t="array" ref="Z106">Y106*EXP(SUM((DS!$D$3:$D$102)*0.5*(WL!Y$3:Y$102/WL!Y106+WL!Z$3:Z$102/WL!Z106)*IFERROR(LN(Z$3:Z$102/Y$3:Y$102),0)))</f>
        <v>1.0315317061970026</v>
      </c>
      <c r="AA106" s="35">
        <f t="array" ref="AA106">Z106*EXP(SUM((DS!$D$3:$D$102)*0.5*(WL!Z$3:Z$102/WL!Z106+WL!AA$3:AA$102/WL!AA106)*IFERROR(LN(AA$3:AA$102/Z$3:Z$102),0)))</f>
        <v>1.0177128255736614</v>
      </c>
      <c r="AB106" s="35">
        <f t="array" ref="AB106">AA106*EXP(SUM((DS!$D$3:$D$102)*0.5*(WL!AA$3:AA$102/WL!AA106+WL!AB$3:AB$102/WL!AB106)*IFERROR(LN(AB$3:AB$102/AA$3:AA$102),0)))</f>
        <v>0.9990949279502499</v>
      </c>
      <c r="AC106" s="35">
        <f t="array" ref="AC106">AB106*EXP(SUM((DS!$D$3:$D$102)*0.5*(WL!AB$3:AB$102/WL!AB106+WL!AC$3:AC$102/WL!AC106)*IFERROR(LN(AC$3:AC$102/AB$3:AB$102),0)))</f>
        <v>0.93928606100617984</v>
      </c>
      <c r="AD106" s="35">
        <f t="array" ref="AD106">AC106*EXP(SUM((DS!$D$3:$D$102)*0.5*(WL!AC$3:AC$102/WL!AC106+WL!AD$3:AD$102/WL!AD106)*IFERROR(LN(AD$3:AD$102/AC$3:AC$102),0)))</f>
        <v>0.95858870091579662</v>
      </c>
    </row>
    <row r="107" spans="1:30" x14ac:dyDescent="0.2">
      <c r="A107" s="4">
        <v>203</v>
      </c>
      <c r="B107" s="9" t="s">
        <v>309</v>
      </c>
      <c r="C107" s="35">
        <f t="array" ref="C107">D107/EXP(SUM((DS!$D$3:$D$102)*0.5*(WL!C$3:C$102/WL!C107+WL!D$3:D$102/WL!D107)*IFERROR(LN(D$3:D$102/C$3:C$102),0)))</f>
        <v>1.061115772188393</v>
      </c>
      <c r="D107" s="35">
        <f t="array" ref="D107">E107/EXP(SUM((DS!$D$3:$D$102)*0.5*(WL!D$3:D$102/WL!D107+WL!E$3:E$102/WL!E107)*IFERROR(LN(E$3:E$102/D$3:D$102),0)))</f>
        <v>1.086239463909308</v>
      </c>
      <c r="E107" s="35">
        <f t="array" ref="E107">F107/EXP(SUM((DS!$D$3:$D$102)*0.5*(WL!E$3:E$102/WL!E107+WL!F$3:F$102/WL!F107)*IFERROR(LN(F$3:F$102/E$3:E$102),0)))</f>
        <v>1.0858793351682032</v>
      </c>
      <c r="F107" s="35">
        <f t="array" ref="F107">G107/EXP(SUM((DS!$D$3:$D$102)*0.5*(WL!F$3:F$102/WL!F107+WL!G$3:G$102/WL!G107)*IFERROR(LN(G$3:G$102/F$3:F$102),0)))</f>
        <v>1.075553982106304</v>
      </c>
      <c r="G107" s="35">
        <f t="array" ref="G107">H107/EXP(SUM((DS!$D$3:$D$102)*0.5*(WL!G$3:G$102/WL!G107+WL!H$3:H$102/WL!H107)*IFERROR(LN(H$3:H$102/G$3:G$102),0)))</f>
        <v>1.0627991028753558</v>
      </c>
      <c r="H107" s="35">
        <f t="array" ref="H107">I107/EXP(SUM((DS!$D$3:$D$102)*0.5*(WL!H$3:H$102/WL!H107+WL!I$3:I$102/WL!I107)*IFERROR(LN(I$3:I$102/H$3:H$102),0)))</f>
        <v>1.0529476720824396</v>
      </c>
      <c r="I107" s="35">
        <f t="array" ref="I107">J107/EXP(SUM((DS!$D$3:$D$102)*0.5*(WL!I$3:I$102/WL!I107+WL!J$3:J$102/WL!J107)*IFERROR(LN(J$3:J$102/I$3:I$102),0)))</f>
        <v>1.074861984180953</v>
      </c>
      <c r="J107" s="35">
        <f t="array" ref="J107">K107/EXP(SUM((DS!$D$3:$D$102)*0.5*(WL!J$3:J$102/WL!J107+WL!K$3:K$102/WL!K107)*IFERROR(LN(K$3:K$102/J$3:J$102),0)))</f>
        <v>1.0433940539530002</v>
      </c>
      <c r="K107" s="35">
        <f t="array" ref="K107">L107/EXP(SUM((DS!$D$3:$D$102)*0.5*(WL!K$3:K$102/WL!K107+WL!L$3:L$102/WL!L107)*IFERROR(LN(L$3:L$102/K$3:K$102),0)))</f>
        <v>1.0204391570750915</v>
      </c>
      <c r="L107" s="35">
        <f t="array" ref="L107">M107/EXP(SUM((DS!$D$3:$D$102)*0.5*(WL!L$3:L$102/WL!L107+WL!M$3:M$102/WL!M107)*IFERROR(LN(M$3:M$102/L$3:L$102),0)))</f>
        <v>1.0188702000353174</v>
      </c>
      <c r="M107" s="35">
        <f t="array" ref="M107">N107/EXP(SUM((DS!$D$3:$D$102)*0.5*(WL!M$3:M$102/WL!M107+WL!N$3:N$102/WL!N107)*IFERROR(LN(N$3:N$102/M$3:M$102),0)))</f>
        <v>1.0321080690280802</v>
      </c>
      <c r="N107" s="35">
        <f t="array" ref="N107">O107/EXP(SUM((DS!$D$3:$D$102)*0.5*(WL!N$3:N$102/WL!N107+WL!O$3:O$102/WL!O107)*IFERROR(LN(O$3:O$102/N$3:N$102),0)))</f>
        <v>1.0347974659854449</v>
      </c>
      <c r="O107" s="35">
        <f t="array" ref="O107">P107/EXP(SUM((DS!$D$3:$D$102)*0.5*(WL!O$3:O$102/WL!O107+WL!P$3:P$102/WL!P107)*IFERROR(LN(P$3:P$102/O$3:O$102),0)))</f>
        <v>1.0693012133704145</v>
      </c>
      <c r="P107" s="35">
        <f t="array" ref="P107">Q107/EXP(SUM((DS!$D$3:$D$102)*0.5*(WL!P$3:P$102/WL!P107+WL!Q$3:Q$102/WL!Q107)*IFERROR(LN(Q$3:Q$102/P$3:P$102),0)))</f>
        <v>1.0612579962239774</v>
      </c>
      <c r="Q107" s="35">
        <f t="array" ref="Q107">R107/EXP(SUM((DS!$D$3:$D$102)*0.5*(WL!Q$3:Q$102/WL!Q107+WL!R$3:R$102/WL!R107)*IFERROR(LN(R$3:R$102/Q$3:Q$102),0)))</f>
        <v>1.0430774461716616</v>
      </c>
      <c r="R107" s="35">
        <f t="array" ref="R107">S107/EXP(SUM((DS!$D$3:$D$102)*0.5*(WL!R$3:R$102/WL!R107+WL!S$3:S$102/WL!S107)*IFERROR(LN(S$3:S$102/R$3:R$102),0)))</f>
        <v>0.98746101322331459</v>
      </c>
      <c r="S107" s="35">
        <f t="array" ref="S107">T107/EXP(SUM((DS!$D$3:$D$102)*0.5*(WL!S$3:S$102/WL!S107+WL!T$3:T$102/WL!T107)*IFERROR(LN(T$3:T$102/S$3:S$102),0)))</f>
        <v>1.0057230736327087</v>
      </c>
      <c r="T107" s="35">
        <f t="array" ref="T107">U107/EXP(SUM((DS!$D$3:$D$102)*0.5*(WL!T$3:T$102/WL!T107+WL!U$3:U$102/WL!U107)*IFERROR(LN(U$3:U$102/T$3:T$102),0)))</f>
        <v>0.99919807802570104</v>
      </c>
      <c r="U107" s="35">
        <f t="array" ref="U107">V107/EXP(SUM((DS!$D$3:$D$102)*0.5*(WL!U$3:U$102/WL!U107+WL!V$3:V$102/WL!V107)*IFERROR(LN(V$3:V$102/U$3:U$102),0)))</f>
        <v>1.0143512128045313</v>
      </c>
      <c r="V107" s="35">
        <f t="array" ref="V107">W107/EXP(SUM((DS!$D$3:$D$102)*0.5*(WL!V$3:V$102/WL!V107+WL!W$3:W$102/WL!W107)*IFERROR(LN(W$3:W$102/V$3:V$102),0)))</f>
        <v>0.98855810725683502</v>
      </c>
      <c r="W107" s="35">
        <f t="array" ref="W107">X107/EXP(SUM((DS!$D$3:$D$102)*0.5*(WL!W$3:W$102/WL!W107+WL!X$3:X$102/WL!X107)*IFERROR(LN(X$3:X$102/W$3:W$102),0)))</f>
        <v>0.98626492404706356</v>
      </c>
      <c r="X107" s="35">
        <v>1</v>
      </c>
      <c r="Y107" s="35">
        <f t="array" ref="Y107">X107*EXP(SUM((DS!$E$3:$E$102)*0.5*(WL!X$3:X$102/WL!X107+WL!Y$3:Y$102/WL!Y107)*IFERROR(LN(Y$3:Y$102/X$3:X$102),0)))</f>
        <v>1.010474409608495</v>
      </c>
      <c r="Z107" s="35">
        <f t="array" ref="Z107">Y107*EXP(SUM((DS!$E$3:$E$102)*0.5*(WL!Y$3:Y$102/WL!Y107+WL!Z$3:Z$102/WL!Z107)*IFERROR(LN(Z$3:Z$102/Y$3:Y$102),0)))</f>
        <v>1.0318627357941497</v>
      </c>
      <c r="AA107" s="35">
        <f t="array" ref="AA107">Z107*EXP(SUM((DS!$E$3:$E$102)*0.5*(WL!Z$3:Z$102/WL!Z107+WL!AA$3:AA$102/WL!AA107)*IFERROR(LN(AA$3:AA$102/Z$3:Z$102),0)))</f>
        <v>1.0175997851989989</v>
      </c>
      <c r="AB107" s="35">
        <f t="array" ref="AB107">AA107*EXP(SUM((DS!$E$3:$E$102)*0.5*(WL!AA$3:AA$102/WL!AA107+WL!AB$3:AB$102/WL!AB107)*IFERROR(LN(AB$3:AB$102/AA$3:AA$102),0)))</f>
        <v>0.99917027668227976</v>
      </c>
      <c r="AC107" s="35">
        <f t="array" ref="AC107">AB107*EXP(SUM((DS!$E$3:$E$102)*0.5*(WL!AB$3:AB$102/WL!AB107+WL!AC$3:AC$102/WL!AC107)*IFERROR(LN(AC$3:AC$102/AB$3:AB$102),0)))</f>
        <v>0.93907431061432001</v>
      </c>
      <c r="AD107" s="35">
        <f t="array" ref="AD107">AC107*EXP(SUM((DS!$E$3:$E$102)*0.5*(WL!AC$3:AC$102/WL!AC107+WL!AD$3:AD$102/WL!AD107)*IFERROR(LN(AD$3:AD$102/AC$3:AC$102),0)))</f>
        <v>0.95887650942260749</v>
      </c>
    </row>
    <row r="108" spans="1:30" x14ac:dyDescent="0.2">
      <c r="A108" s="4">
        <v>204</v>
      </c>
      <c r="B108" s="9" t="s">
        <v>12</v>
      </c>
      <c r="C108" s="35">
        <f t="array" ref="C108">D108/EXP(SUM((DS!$F$3:$F$102)*0.5*(WL!C$3:C$102/WL!C108+WL!D$3:D$102/WL!D108)*IFERROR(LN(D$3:D$102/C$3:C$102),0)))</f>
        <v>1.3218935051073637</v>
      </c>
      <c r="D108" s="35">
        <f t="array" ref="D108">E108/EXP(SUM((DS!$F$3:$F$102)*0.5*(WL!D$3:D$102/WL!D108+WL!E$3:E$102/WL!E108)*IFERROR(LN(E$3:E$102/D$3:D$102),0)))</f>
        <v>1.3212167080602724</v>
      </c>
      <c r="E108" s="35">
        <f t="array" ref="E108">F108/EXP(SUM((DS!$F$3:$F$102)*0.5*(WL!E$3:E$102/WL!E108+WL!F$3:F$102/WL!F108)*IFERROR(LN(F$3:F$102/E$3:E$102),0)))</f>
        <v>1.3153893720507679</v>
      </c>
      <c r="F108" s="35">
        <f t="array" ref="F108">G108/EXP(SUM((DS!$F$3:$F$102)*0.5*(WL!F$3:F$102/WL!F108+WL!G$3:G$102/WL!G108)*IFERROR(LN(G$3:G$102/F$3:F$102),0)))</f>
        <v>1.3077433642654621</v>
      </c>
      <c r="G108" s="35">
        <f t="array" ref="G108">H108/EXP(SUM((DS!$F$3:$F$102)*0.5*(WL!G$3:G$102/WL!G108+WL!H$3:H$102/WL!H108)*IFERROR(LN(H$3:H$102/G$3:G$102),0)))</f>
        <v>1.2479161598564996</v>
      </c>
      <c r="H108" s="35">
        <f t="array" ref="H108">I108/EXP(SUM((DS!$F$3:$F$102)*0.5*(WL!H$3:H$102/WL!H108+WL!I$3:I$102/WL!I108)*IFERROR(LN(I$3:I$102/H$3:H$102),0)))</f>
        <v>1.2228837698599799</v>
      </c>
      <c r="I108" s="35">
        <f t="array" ref="I108">J108/EXP(SUM((DS!$F$3:$F$102)*0.5*(WL!I$3:I$102/WL!I108+WL!J$3:J$102/WL!J108)*IFERROR(LN(J$3:J$102/I$3:I$102),0)))</f>
        <v>1.2425188923882853</v>
      </c>
      <c r="J108" s="35">
        <f t="array" ref="J108">K108/EXP(SUM((DS!$F$3:$F$102)*0.5*(WL!J$3:J$102/WL!J108+WL!K$3:K$102/WL!K108)*IFERROR(LN(K$3:K$102/J$3:J$102),0)))</f>
        <v>1.1848618436530491</v>
      </c>
      <c r="K108" s="35">
        <f t="array" ref="K108">L108/EXP(SUM((DS!$F$3:$F$102)*0.5*(WL!K$3:K$102/WL!K108+WL!L$3:L$102/WL!L108)*IFERROR(LN(L$3:L$102/K$3:K$102),0)))</f>
        <v>1.1366209220066394</v>
      </c>
      <c r="L108" s="35">
        <f t="array" ref="L108">M108/EXP(SUM((DS!$F$3:$F$102)*0.5*(WL!L$3:L$102/WL!L108+WL!M$3:M$102/WL!M108)*IFERROR(LN(M$3:M$102/L$3:L$102),0)))</f>
        <v>1.1184661728766705</v>
      </c>
      <c r="M108" s="35">
        <f t="array" ref="M108">N108/EXP(SUM((DS!$F$3:$F$102)*0.5*(WL!M$3:M$102/WL!M108+WL!N$3:N$102/WL!N108)*IFERROR(LN(N$3:N$102/M$3:M$102),0)))</f>
        <v>1.1119369995066601</v>
      </c>
      <c r="N108" s="35">
        <f t="array" ref="N108">O108/EXP(SUM((DS!$F$3:$F$102)*0.5*(WL!N$3:N$102/WL!N108+WL!O$3:O$102/WL!O108)*IFERROR(LN(O$3:O$102/N$3:N$102),0)))</f>
        <v>1.1162706324558573</v>
      </c>
      <c r="O108" s="35">
        <f t="array" ref="O108">P108/EXP(SUM((DS!$F$3:$F$102)*0.5*(WL!O$3:O$102/WL!O108+WL!P$3:P$102/WL!P108)*IFERROR(LN(P$3:P$102/O$3:O$102),0)))</f>
        <v>1.1690458796562611</v>
      </c>
      <c r="P108" s="35">
        <f t="array" ref="P108">Q108/EXP(SUM((DS!$F$3:$F$102)*0.5*(WL!P$3:P$102/WL!P108+WL!Q$3:Q$102/WL!Q108)*IFERROR(LN(Q$3:Q$102/P$3:P$102),0)))</f>
        <v>1.1679712392442883</v>
      </c>
      <c r="Q108" s="35">
        <f t="array" ref="Q108">R108/EXP(SUM((DS!$F$3:$F$102)*0.5*(WL!Q$3:Q$102/WL!Q108+WL!R$3:R$102/WL!R108)*IFERROR(LN(R$3:R$102/Q$3:Q$102),0)))</f>
        <v>1.128762812093854</v>
      </c>
      <c r="R108" s="35">
        <f t="array" ref="R108">S108/EXP(SUM((DS!$F$3:$F$102)*0.5*(WL!R$3:R$102/WL!R108+WL!S$3:S$102/WL!S108)*IFERROR(LN(S$3:S$102/R$3:R$102),0)))</f>
        <v>0.97798704985523932</v>
      </c>
      <c r="S108" s="35">
        <f t="array" ref="S108">T108/EXP(SUM((DS!$F$3:$F$102)*0.5*(WL!S$3:S$102/WL!S108+WL!T$3:T$102/WL!T108)*IFERROR(LN(T$3:T$102/S$3:S$102),0)))</f>
        <v>1.0334997359802491</v>
      </c>
      <c r="T108" s="35">
        <f t="array" ref="T108">U108/EXP(SUM((DS!$F$3:$F$102)*0.5*(WL!T$3:T$102/WL!T108+WL!U$3:U$102/WL!U108)*IFERROR(LN(U$3:U$102/T$3:T$102),0)))</f>
        <v>1.0290412960862438</v>
      </c>
      <c r="U108" s="35">
        <f t="array" ref="U108">V108/EXP(SUM((DS!$F$3:$F$102)*0.5*(WL!U$3:U$102/WL!U108+WL!V$3:V$102/WL!V108)*IFERROR(LN(V$3:V$102/U$3:U$102),0)))</f>
        <v>1.0428176925234864</v>
      </c>
      <c r="V108" s="35">
        <f t="array" ref="V108">W108/EXP(SUM((DS!$F$3:$F$102)*0.5*(WL!V$3:V$102/WL!V108+WL!W$3:W$102/WL!W108)*IFERROR(LN(W$3:W$102/V$3:V$102),0)))</f>
        <v>0.99400000138741973</v>
      </c>
      <c r="W108" s="35">
        <f t="array" ref="W108">X108/EXP(SUM((DS!$F$3:$F$102)*0.5*(WL!W$3:W$102/WL!W108+WL!X$3:X$102/WL!X108)*IFERROR(LN(X$3:X$102/W$3:W$102),0)))</f>
        <v>0.98764532912491876</v>
      </c>
      <c r="X108" s="35">
        <v>1</v>
      </c>
      <c r="Y108" s="35">
        <f t="array" ref="Y108">X108*EXP(SUM((DS!$F$3:$F$102)*0.5*(WL!X$3:X$102/WL!X108+WL!Y$3:Y$102/WL!Y108)*IFERROR(LN(Y$3:Y$102/X$3:X$102),0)))</f>
        <v>1.0100711779409677</v>
      </c>
      <c r="Z108" s="35">
        <f t="array" ref="Z108">Y108*EXP(SUM((DS!$F$3:$F$102)*0.5*(WL!Y$3:Y$102/WL!Y108+WL!Z$3:Z$102/WL!Z108)*IFERROR(LN(Z$3:Z$102/Y$3:Y$102),0)))</f>
        <v>1.0368495574580845</v>
      </c>
      <c r="AA108" s="35">
        <f t="array" ref="AA108">Z108*EXP(SUM((DS!$F$3:$F$102)*0.5*(WL!Z$3:Z$102/WL!Z108+WL!AA$3:AA$102/WL!AA108)*IFERROR(LN(AA$3:AA$102/Z$3:Z$102),0)))</f>
        <v>1.0304650658963144</v>
      </c>
      <c r="AB108" s="35">
        <f t="array" ref="AB108">AA108*EXP(SUM((DS!$F$3:$F$102)*0.5*(WL!AA$3:AA$102/WL!AA108+WL!AB$3:AB$102/WL!AB108)*IFERROR(LN(AB$3:AB$102/AA$3:AA$102),0)))</f>
        <v>1.0064280896365529</v>
      </c>
      <c r="AC108" s="35">
        <f t="array" ref="AC108">AB108*EXP(SUM((DS!$F$3:$F$102)*0.5*(WL!AB$3:AB$102/WL!AB108+WL!AC$3:AC$102/WL!AC108)*IFERROR(LN(AC$3:AC$102/AB$3:AB$102),0)))</f>
        <v>0.92739241611728429</v>
      </c>
      <c r="AD108" s="35">
        <f t="array" ref="AD108">AC108*EXP(SUM((DS!$F$3:$F$102)*0.5*(WL!AC$3:AC$102/WL!AC108+WL!AD$3:AD$102/WL!AD108)*IFERROR(LN(AD$3:AD$102/AC$3:AC$102),0)))</f>
        <v>0.94855305320691674</v>
      </c>
    </row>
    <row r="109" spans="1:30" x14ac:dyDescent="0.2">
      <c r="A109" s="4">
        <v>205</v>
      </c>
      <c r="B109" s="9" t="s">
        <v>13</v>
      </c>
      <c r="C109" s="35">
        <f t="array" ref="C109">D109/EXP(SUM((DS!$G$3:$G$102)*0.5*(WL!C$3:C$102/WL!C109+WL!D$3:D$102/WL!D109)*IFERROR(LN(D$3:D$102/C$3:C$102),0)))</f>
        <v>0.8938319956756654</v>
      </c>
      <c r="D109" s="35">
        <f t="array" ref="D109">E109/EXP(SUM((DS!$G$3:$G$102)*0.5*(WL!D$3:D$102/WL!D109+WL!E$3:E$102/WL!E109)*IFERROR(LN(E$3:E$102/D$3:D$102),0)))</f>
        <v>0.92607399780617605</v>
      </c>
      <c r="E109" s="35">
        <f t="array" ref="E109">F109/EXP(SUM((DS!$G$3:$G$102)*0.5*(WL!E$3:E$102/WL!E109+WL!F$3:F$102/WL!F109)*IFERROR(LN(F$3:F$102/E$3:E$102),0)))</f>
        <v>0.92458050077167431</v>
      </c>
      <c r="F109" s="35">
        <f t="array" ref="F109">G109/EXP(SUM((DS!$G$3:$G$102)*0.5*(WL!F$3:F$102/WL!F109+WL!G$3:G$102/WL!G109)*IFERROR(LN(G$3:G$102/F$3:F$102),0)))</f>
        <v>0.92124594530640624</v>
      </c>
      <c r="G109" s="35">
        <f t="array" ref="G109">H109/EXP(SUM((DS!$G$3:$G$102)*0.5*(WL!G$3:G$102/WL!G109+WL!H$3:H$102/WL!H109)*IFERROR(LN(H$3:H$102/G$3:G$102),0)))</f>
        <v>0.93294718834812007</v>
      </c>
      <c r="H109" s="35">
        <f t="array" ref="H109">I109/EXP(SUM((DS!$G$3:$G$102)*0.5*(WL!H$3:H$102/WL!H109+WL!I$3:I$102/WL!I109)*IFERROR(LN(I$3:I$102/H$3:H$102),0)))</f>
        <v>0.93045915075052787</v>
      </c>
      <c r="I109" s="35">
        <f t="array" ref="I109">J109/EXP(SUM((DS!$G$3:$G$102)*0.5*(WL!I$3:I$102/WL!I109+WL!J$3:J$102/WL!J109)*IFERROR(LN(J$3:J$102/I$3:I$102),0)))</f>
        <v>0.94315156669264599</v>
      </c>
      <c r="J109" s="35">
        <f t="array" ref="J109">K109/EXP(SUM((DS!$G$3:$G$102)*0.5*(WL!J$3:J$102/WL!J109+WL!K$3:K$102/WL!K109)*IFERROR(LN(K$3:K$102/J$3:J$102),0)))</f>
        <v>0.92377928142219778</v>
      </c>
      <c r="K109" s="35">
        <f t="array" ref="K109">L109/EXP(SUM((DS!$G$3:$G$102)*0.5*(WL!K$3:K$102/WL!K109+WL!L$3:L$102/WL!L109)*IFERROR(LN(L$3:L$102/K$3:K$102),0)))</f>
        <v>0.92157769564524417</v>
      </c>
      <c r="L109" s="35">
        <f t="array" ref="L109">M109/EXP(SUM((DS!$G$3:$G$102)*0.5*(WL!L$3:L$102/WL!L109+WL!M$3:M$102/WL!M109)*IFERROR(LN(M$3:M$102/L$3:L$102),0)))</f>
        <v>0.93833697049917419</v>
      </c>
      <c r="M109" s="35">
        <f t="array" ref="M109">N109/EXP(SUM((DS!$G$3:$G$102)*0.5*(WL!M$3:M$102/WL!M109+WL!N$3:N$102/WL!N109)*IFERROR(LN(N$3:N$102/M$3:M$102),0)))</f>
        <v>0.96985939103330754</v>
      </c>
      <c r="N109" s="35">
        <f t="array" ref="N109">O109/EXP(SUM((DS!$G$3:$G$102)*0.5*(WL!N$3:N$102/WL!N109+WL!O$3:O$102/WL!O109)*IFERROR(LN(O$3:O$102/N$3:N$102),0)))</f>
        <v>0.97526071653880464</v>
      </c>
      <c r="O109" s="35">
        <f t="array" ref="O109">P109/EXP(SUM((DS!$G$3:$G$102)*0.5*(WL!O$3:O$102/WL!O109+WL!P$3:P$102/WL!P109)*IFERROR(LN(P$3:P$102/O$3:O$102),0)))</f>
        <v>1.0050170348031933</v>
      </c>
      <c r="P109" s="35">
        <f t="array" ref="P109">Q109/EXP(SUM((DS!$G$3:$G$102)*0.5*(WL!P$3:P$102/WL!P109+WL!Q$3:Q$102/WL!Q109)*IFERROR(LN(Q$3:Q$102/P$3:P$102),0)))</f>
        <v>0.98880840524161606</v>
      </c>
      <c r="Q109" s="35">
        <f t="array" ref="Q109">R109/EXP(SUM((DS!$G$3:$G$102)*0.5*(WL!Q$3:Q$102/WL!Q109+WL!R$3:R$102/WL!R109)*IFERROR(LN(R$3:R$102/Q$3:Q$102),0)))</f>
        <v>0.97842236185921838</v>
      </c>
      <c r="R109" s="35">
        <f t="array" ref="R109">S109/EXP(SUM((DS!$G$3:$G$102)*0.5*(WL!R$3:R$102/WL!R109+WL!S$3:S$102/WL!S109)*IFERROR(LN(S$3:S$102/R$3:R$102),0)))</f>
        <v>0.97482365037356866</v>
      </c>
      <c r="S109" s="35">
        <f t="array" ref="S109">T109/EXP(SUM((DS!$G$3:$G$102)*0.5*(WL!S$3:S$102/WL!S109+WL!T$3:T$102/WL!T109)*IFERROR(LN(T$3:T$102/S$3:S$102),0)))</f>
        <v>0.98544710196974217</v>
      </c>
      <c r="T109" s="35">
        <f t="array" ref="T109">U109/EXP(SUM((DS!$G$3:$G$102)*0.5*(WL!T$3:T$102/WL!T109+WL!U$3:U$102/WL!U109)*IFERROR(LN(U$3:U$102/T$3:T$102),0)))</f>
        <v>0.98304221233212563</v>
      </c>
      <c r="U109" s="35">
        <f t="array" ref="U109">V109/EXP(SUM((DS!$G$3:$G$102)*0.5*(WL!U$3:U$102/WL!U109+WL!V$3:V$102/WL!V109)*IFERROR(LN(V$3:V$102/U$3:U$102),0)))</f>
        <v>1.000773252502567</v>
      </c>
      <c r="V109" s="35">
        <f t="array" ref="V109">W109/EXP(SUM((DS!$G$3:$G$102)*0.5*(WL!V$3:V$102/WL!V109+WL!W$3:W$102/WL!W109)*IFERROR(LN(W$3:W$102/V$3:V$102),0)))</f>
        <v>0.98322389548366762</v>
      </c>
      <c r="W109" s="35">
        <f t="array" ref="W109">X109/EXP(SUM((DS!$G$3:$G$102)*0.5*(WL!W$3:W$102/WL!W109+WL!X$3:X$102/WL!X109)*IFERROR(LN(X$3:X$102/W$3:W$102),0)))</f>
        <v>0.98180393873021199</v>
      </c>
      <c r="X109" s="35">
        <v>1</v>
      </c>
      <c r="Y109" s="35">
        <f t="array" ref="Y109">X109*EXP(SUM((DS!$G$3:$G$102)*0.5*(WL!X$3:X$102/WL!X109+WL!Y$3:Y$102/WL!Y109)*IFERROR(LN(Y$3:Y$102/X$3:X$102),0)))</f>
        <v>1.0085964866585653</v>
      </c>
      <c r="Z109" s="35">
        <f t="array" ref="Z109">Y109*EXP(SUM((DS!$G$3:$G$102)*0.5*(WL!Y$3:Y$102/WL!Y109+WL!Z$3:Z$102/WL!Z109)*IFERROR(LN(Z$3:Z$102/Y$3:Y$102),0)))</f>
        <v>1.0355117775290745</v>
      </c>
      <c r="AA109" s="35">
        <f t="array" ref="AA109">Z109*EXP(SUM((DS!$G$3:$G$102)*0.5*(WL!Z$3:Z$102/WL!Z109+WL!AA$3:AA$102/WL!AA109)*IFERROR(LN(AA$3:AA$102/Z$3:Z$102),0)))</f>
        <v>1.0155735749431871</v>
      </c>
      <c r="AB109" s="35">
        <f t="array" ref="AB109">AA109*EXP(SUM((DS!$G$3:$G$102)*0.5*(WL!AA$3:AA$102/WL!AA109+WL!AB$3:AB$102/WL!AB109)*IFERROR(LN(AB$3:AB$102/AA$3:AA$102),0)))</f>
        <v>1.0090656991865594</v>
      </c>
      <c r="AC109" s="35">
        <f t="array" ref="AC109">AB109*EXP(SUM((DS!$G$3:$G$102)*0.5*(WL!AB$3:AB$102/WL!AB109+WL!AC$3:AC$102/WL!AC109)*IFERROR(LN(AC$3:AC$102/AB$3:AB$102),0)))</f>
        <v>0.96046749958047983</v>
      </c>
      <c r="AD109" s="35">
        <f t="array" ref="AD109">AC109*EXP(SUM((DS!$G$3:$G$102)*0.5*(WL!AC$3:AC$102/WL!AC109+WL!AD$3:AD$102/WL!AD109)*IFERROR(LN(AD$3:AD$102/AC$3:AC$102),0)))</f>
        <v>0.97913765986029178</v>
      </c>
    </row>
    <row r="110" spans="1:30" x14ac:dyDescent="0.2">
      <c r="A110" s="4">
        <v>206</v>
      </c>
      <c r="B110" s="9" t="s">
        <v>14</v>
      </c>
      <c r="C110" s="35">
        <f t="array" ref="C110">D110/EXP(SUM((DS!$H$3:$H$102)*0.5*(WL!C$3:C$102/WL!C110+WL!D$3:D$102/WL!D110)*IFERROR(LN(D$3:D$102/C$3:C$102),0)))</f>
        <v>0.9766967600621721</v>
      </c>
      <c r="D110" s="35">
        <f t="array" ref="D110">E110/EXP(SUM((DS!$H$3:$H$102)*0.5*(WL!D$3:D$102/WL!D110+WL!E$3:E$102/WL!E110)*IFERROR(LN(E$3:E$102/D$3:D$102),0)))</f>
        <v>1.0088484867977701</v>
      </c>
      <c r="E110" s="35">
        <f t="array" ref="E110">F110/EXP(SUM((DS!$H$3:$H$102)*0.5*(WL!E$3:E$102/WL!E110+WL!F$3:F$102/WL!F110)*IFERROR(LN(F$3:F$102/E$3:E$102),0)))</f>
        <v>1.0100970834153828</v>
      </c>
      <c r="F110" s="35">
        <f t="array" ref="F110">G110/EXP(SUM((DS!$H$3:$H$102)*0.5*(WL!F$3:F$102/WL!F110+WL!G$3:G$102/WL!G110)*IFERROR(LN(G$3:G$102/F$3:F$102),0)))</f>
        <v>0.99913789911895046</v>
      </c>
      <c r="G110" s="35">
        <f t="array" ref="G110">H110/EXP(SUM((DS!$H$3:$H$102)*0.5*(WL!G$3:G$102/WL!G110+WL!H$3:H$102/WL!H110)*IFERROR(LN(H$3:H$102/G$3:G$102),0)))</f>
        <v>1.0009354975493785</v>
      </c>
      <c r="H110" s="35">
        <f t="array" ref="H110">I110/EXP(SUM((DS!$H$3:$H$102)*0.5*(WL!H$3:H$102/WL!H110+WL!I$3:I$102/WL!I110)*IFERROR(LN(I$3:I$102/H$3:H$102),0)))</f>
        <v>0.9959641501246681</v>
      </c>
      <c r="I110" s="35">
        <f t="array" ref="I110">J110/EXP(SUM((DS!$H$3:$H$102)*0.5*(WL!I$3:I$102/WL!I110+WL!J$3:J$102/WL!J110)*IFERROR(LN(J$3:J$102/I$3:I$102),0)))</f>
        <v>1.0183117962630932</v>
      </c>
      <c r="J110" s="35">
        <f t="array" ref="J110">K110/EXP(SUM((DS!$H$3:$H$102)*0.5*(WL!J$3:J$102/WL!J110+WL!K$3:K$102/WL!K110)*IFERROR(LN(K$3:K$102/J$3:J$102),0)))</f>
        <v>0.99572660555376358</v>
      </c>
      <c r="K110" s="35">
        <f t="array" ref="K110">L110/EXP(SUM((DS!$H$3:$H$102)*0.5*(WL!K$3:K$102/WL!K110+WL!L$3:L$102/WL!L110)*IFERROR(LN(L$3:L$102/K$3:K$102),0)))</f>
        <v>0.98126592889595432</v>
      </c>
      <c r="L110" s="35">
        <f t="array" ref="L110">M110/EXP(SUM((DS!$H$3:$H$102)*0.5*(WL!L$3:L$102/WL!L110+WL!M$3:M$102/WL!M110)*IFERROR(LN(M$3:M$102/L$3:L$102),0)))</f>
        <v>0.98510093549627076</v>
      </c>
      <c r="M110" s="35">
        <f t="array" ref="M110">N110/EXP(SUM((DS!$H$3:$H$102)*0.5*(WL!M$3:M$102/WL!M110+WL!N$3:N$102/WL!N110)*IFERROR(LN(N$3:N$102/M$3:M$102),0)))</f>
        <v>1.0046204549295901</v>
      </c>
      <c r="N110" s="35">
        <f t="array" ref="N110">O110/EXP(SUM((DS!$H$3:$H$102)*0.5*(WL!N$3:N$102/WL!N110+WL!O$3:O$102/WL!O110)*IFERROR(LN(O$3:O$102/N$3:N$102),0)))</f>
        <v>1.0067298766462329</v>
      </c>
      <c r="O110" s="35">
        <f t="array" ref="O110">P110/EXP(SUM((DS!$H$3:$H$102)*0.5*(WL!O$3:O$102/WL!O110+WL!P$3:P$102/WL!P110)*IFERROR(LN(P$3:P$102/O$3:O$102),0)))</f>
        <v>1.0347228331115539</v>
      </c>
      <c r="P110" s="35">
        <f t="array" ref="P110">Q110/EXP(SUM((DS!$H$3:$H$102)*0.5*(WL!P$3:P$102/WL!P110+WL!Q$3:Q$102/WL!Q110)*IFERROR(LN(Q$3:Q$102/P$3:P$102),0)))</f>
        <v>1.0245348849873179</v>
      </c>
      <c r="Q110" s="35">
        <f t="array" ref="Q110">R110/EXP(SUM((DS!$H$3:$H$102)*0.5*(WL!Q$3:Q$102/WL!Q110+WL!R$3:R$102/WL!R110)*IFERROR(LN(R$3:R$102/Q$3:Q$102),0)))</f>
        <v>1.0136288940716529</v>
      </c>
      <c r="R110" s="35">
        <f t="array" ref="R110">S110/EXP(SUM((DS!$H$3:$H$102)*0.5*(WL!R$3:R$102/WL!R110+WL!S$3:S$102/WL!S110)*IFERROR(LN(S$3:S$102/R$3:R$102),0)))</f>
        <v>0.99099523126643141</v>
      </c>
      <c r="S110" s="35">
        <f t="array" ref="S110">T110/EXP(SUM((DS!$H$3:$H$102)*0.5*(WL!S$3:S$102/WL!S110+WL!T$3:T$102/WL!T110)*IFERROR(LN(T$3:T$102/S$3:S$102),0)))</f>
        <v>0.99648488378385502</v>
      </c>
      <c r="T110" s="35">
        <f t="array" ref="T110">U110/EXP(SUM((DS!$H$3:$H$102)*0.5*(WL!T$3:T$102/WL!T110+WL!U$3:U$102/WL!U110)*IFERROR(LN(U$3:U$102/T$3:T$102),0)))</f>
        <v>0.98936506966476312</v>
      </c>
      <c r="U110" s="35">
        <f t="array" ref="U110">V110/EXP(SUM((DS!$H$3:$H$102)*0.5*(WL!U$3:U$102/WL!U110+WL!V$3:V$102/WL!V110)*IFERROR(LN(V$3:V$102/U$3:U$102),0)))</f>
        <v>1.0047201840772402</v>
      </c>
      <c r="V110" s="35">
        <f t="array" ref="V110">W110/EXP(SUM((DS!$H$3:$H$102)*0.5*(WL!V$3:V$102/WL!V110+WL!W$3:W$102/WL!W110)*IFERROR(LN(W$3:W$102/V$3:V$102),0)))</f>
        <v>0.98702127290544328</v>
      </c>
      <c r="W110" s="35">
        <f t="array" ref="W110">X110/EXP(SUM((DS!$H$3:$H$102)*0.5*(WL!W$3:W$102/WL!W110+WL!X$3:X$102/WL!X110)*IFERROR(LN(X$3:X$102/W$3:W$102),0)))</f>
        <v>0.98609701848844722</v>
      </c>
      <c r="X110" s="35">
        <v>1</v>
      </c>
      <c r="Y110" s="35">
        <f t="array" ref="Y110">X110*EXP(SUM((DS!$H$3:$H$102)*0.5*(WL!X$3:X$102/WL!X110+WL!Y$3:Y$102/WL!Y110)*IFERROR(LN(Y$3:Y$102/X$3:X$102),0)))</f>
        <v>1.0100218152960092</v>
      </c>
      <c r="Z110" s="35">
        <f t="array" ref="Z110">Y110*EXP(SUM((DS!$H$3:$H$102)*0.5*(WL!Y$3:Y$102/WL!Y110+WL!Z$3:Z$102/WL!Z110)*IFERROR(LN(Z$3:Z$102/Y$3:Y$102),0)))</f>
        <v>1.0298693217805355</v>
      </c>
      <c r="AA110" s="35">
        <f t="array" ref="AA110">Z110*EXP(SUM((DS!$H$3:$H$102)*0.5*(WL!Z$3:Z$102/WL!Z110+WL!AA$3:AA$102/WL!AA110)*IFERROR(LN(AA$3:AA$102/Z$3:Z$102),0)))</f>
        <v>1.0137590927935842</v>
      </c>
      <c r="AB110" s="35">
        <f t="array" ref="AB110">AA110*EXP(SUM((DS!$H$3:$H$102)*0.5*(WL!AA$3:AA$102/WL!AA110+WL!AB$3:AB$102/WL!AB110)*IFERROR(LN(AB$3:AB$102/AA$3:AA$102),0)))</f>
        <v>0.99680094423768861</v>
      </c>
      <c r="AC110" s="35">
        <f t="array" ref="AC110">AB110*EXP(SUM((DS!$H$3:$H$102)*0.5*(WL!AB$3:AB$102/WL!AB110+WL!AC$3:AC$102/WL!AC110)*IFERROR(LN(AC$3:AC$102/AB$3:AB$102),0)))</f>
        <v>0.94285294831862843</v>
      </c>
      <c r="AD110" s="35">
        <f t="array" ref="AD110">AC110*EXP(SUM((DS!$H$3:$H$102)*0.5*(WL!AC$3:AC$102/WL!AC110+WL!AD$3:AD$102/WL!AD110)*IFERROR(LN(AD$3:AD$102/AC$3:AC$102),0)))</f>
        <v>0.96159030619883812</v>
      </c>
    </row>
    <row r="111" spans="1:30" x14ac:dyDescent="0.2">
      <c r="A111" s="4">
        <v>207</v>
      </c>
      <c r="B111" s="9" t="s">
        <v>16</v>
      </c>
      <c r="C111" s="35">
        <f t="array" ref="C111">D111/EXP(SUM((DS!$I$3:$I$102)*0.5*(WL!C$3:C$102/WL!C111+WL!D$3:D$102/WL!D111)*IFERROR(LN(D$3:D$102/C$3:C$102),0)))</f>
        <v>0.97034725776883657</v>
      </c>
      <c r="D111" s="35">
        <f t="array" ref="D111">E111/EXP(SUM((DS!$I$3:$I$102)*0.5*(WL!D$3:D$102/WL!D111+WL!E$3:E$102/WL!E111)*IFERROR(LN(E$3:E$102/D$3:D$102),0)))</f>
        <v>0.99719042013875525</v>
      </c>
      <c r="E111" s="35">
        <f t="array" ref="E111">F111/EXP(SUM((DS!$I$3:$I$102)*0.5*(WL!E$3:E$102/WL!E111+WL!F$3:F$102/WL!F111)*IFERROR(LN(F$3:F$102/E$3:E$102),0)))</f>
        <v>0.99494983680715365</v>
      </c>
      <c r="F111" s="35">
        <f t="array" ref="F111">G111/EXP(SUM((DS!$I$3:$I$102)*0.5*(WL!F$3:F$102/WL!F111+WL!G$3:G$102/WL!G111)*IFERROR(LN(G$3:G$102/F$3:F$102),0)))</f>
        <v>0.99086134699316708</v>
      </c>
      <c r="G111" s="35">
        <f t="array" ref="G111">H111/EXP(SUM((DS!$I$3:$I$102)*0.5*(WL!G$3:G$102/WL!G111+WL!H$3:H$102/WL!H111)*IFERROR(LN(H$3:H$102/G$3:G$102),0)))</f>
        <v>0.99008960097489962</v>
      </c>
      <c r="H111" s="35">
        <f t="array" ref="H111">I111/EXP(SUM((DS!$I$3:$I$102)*0.5*(WL!H$3:H$102/WL!H111+WL!I$3:I$102/WL!I111)*IFERROR(LN(I$3:I$102/H$3:H$102),0)))</f>
        <v>0.98360478599470447</v>
      </c>
      <c r="I111" s="35">
        <f t="array" ref="I111">J111/EXP(SUM((DS!$I$3:$I$102)*0.5*(WL!I$3:I$102/WL!I111+WL!J$3:J$102/WL!J111)*IFERROR(LN(J$3:J$102/I$3:I$102),0)))</f>
        <v>0.99754092549206719</v>
      </c>
      <c r="J111" s="35">
        <f t="array" ref="J111">K111/EXP(SUM((DS!$I$3:$I$102)*0.5*(WL!J$3:J$102/WL!J111+WL!K$3:K$102/WL!K111)*IFERROR(LN(K$3:K$102/J$3:J$102),0)))</f>
        <v>0.97127420328949099</v>
      </c>
      <c r="K111" s="35">
        <f t="array" ref="K111">L111/EXP(SUM((DS!$I$3:$I$102)*0.5*(WL!K$3:K$102/WL!K111+WL!L$3:L$102/WL!L111)*IFERROR(LN(L$3:L$102/K$3:K$102),0)))</f>
        <v>0.96079375022557045</v>
      </c>
      <c r="L111" s="35">
        <f t="array" ref="L111">M111/EXP(SUM((DS!$I$3:$I$102)*0.5*(WL!L$3:L$102/WL!L111+WL!M$3:M$102/WL!M111)*IFERROR(LN(M$3:M$102/L$3:L$102),0)))</f>
        <v>0.97127441144876536</v>
      </c>
      <c r="M111" s="35">
        <f t="array" ref="M111">N111/EXP(SUM((DS!$I$3:$I$102)*0.5*(WL!M$3:M$102/WL!M111+WL!N$3:N$102/WL!N111)*IFERROR(LN(N$3:N$102/M$3:M$102),0)))</f>
        <v>0.99588374639752064</v>
      </c>
      <c r="N111" s="35">
        <f t="array" ref="N111">O111/EXP(SUM((DS!$I$3:$I$102)*0.5*(WL!N$3:N$102/WL!N111+WL!O$3:O$102/WL!O111)*IFERROR(LN(O$3:O$102/N$3:N$102),0)))</f>
        <v>1.0010930469714159</v>
      </c>
      <c r="O111" s="35">
        <f t="array" ref="O111">P111/EXP(SUM((DS!$I$3:$I$102)*0.5*(WL!O$3:O$102/WL!O111+WL!P$3:P$102/WL!P111)*IFERROR(LN(P$3:P$102/O$3:O$102),0)))</f>
        <v>1.035055722233714</v>
      </c>
      <c r="P111" s="35">
        <f t="array" ref="P111">Q111/EXP(SUM((DS!$I$3:$I$102)*0.5*(WL!P$3:P$102/WL!P111+WL!Q$3:Q$102/WL!Q111)*IFERROR(LN(Q$3:Q$102/P$3:P$102),0)))</f>
        <v>1.0215766432589863</v>
      </c>
      <c r="Q111" s="35">
        <f t="array" ref="Q111">R111/EXP(SUM((DS!$I$3:$I$102)*0.5*(WL!Q$3:Q$102/WL!Q111+WL!R$3:R$102/WL!R111)*IFERROR(LN(R$3:R$102/Q$3:Q$102),0)))</f>
        <v>1.0059373282911697</v>
      </c>
      <c r="R111" s="35">
        <f t="array" ref="R111">S111/EXP(SUM((DS!$I$3:$I$102)*0.5*(WL!R$3:R$102/WL!R111+WL!S$3:S$102/WL!S111)*IFERROR(LN(S$3:S$102/R$3:R$102),0)))</f>
        <v>0.97535990097815783</v>
      </c>
      <c r="S111" s="35">
        <f t="array" ref="S111">T111/EXP(SUM((DS!$I$3:$I$102)*0.5*(WL!S$3:S$102/WL!S111+WL!T$3:T$102/WL!T111)*IFERROR(LN(T$3:T$102/S$3:S$102),0)))</f>
        <v>0.99414866913530331</v>
      </c>
      <c r="T111" s="35">
        <f t="array" ref="T111">U111/EXP(SUM((DS!$I$3:$I$102)*0.5*(WL!T$3:T$102/WL!T111+WL!U$3:U$102/WL!U111)*IFERROR(LN(U$3:U$102/T$3:T$102),0)))</f>
        <v>0.99137050903356638</v>
      </c>
      <c r="U111" s="35">
        <f t="array" ref="U111">V111/EXP(SUM((DS!$I$3:$I$102)*0.5*(WL!U$3:U$102/WL!U111+WL!V$3:V$102/WL!V111)*IFERROR(LN(V$3:V$102/U$3:U$102),0)))</f>
        <v>1.0083708604811321</v>
      </c>
      <c r="V111" s="35">
        <f t="array" ref="V111">W111/EXP(SUM((DS!$I$3:$I$102)*0.5*(WL!V$3:V$102/WL!V111+WL!W$3:W$102/WL!W111)*IFERROR(LN(W$3:W$102/V$3:V$102),0)))</f>
        <v>0.98516907558553524</v>
      </c>
      <c r="W111" s="35">
        <f t="array" ref="W111">X111/EXP(SUM((DS!$I$3:$I$102)*0.5*(WL!W$3:W$102/WL!W111+WL!X$3:X$102/WL!X111)*IFERROR(LN(X$3:X$102/W$3:W$102),0)))</f>
        <v>0.98286682273946957</v>
      </c>
      <c r="X111" s="35">
        <v>1</v>
      </c>
      <c r="Y111" s="35">
        <f t="array" ref="Y111">X111*EXP(SUM((DS!$I$3:$I$102)*0.5*(WL!X$3:X$102/WL!X111+WL!Y$3:Y$102/WL!Y111)*IFERROR(LN(Y$3:Y$102/X$3:X$102),0)))</f>
        <v>1.0088405945940382</v>
      </c>
      <c r="Z111" s="35">
        <f t="array" ref="Z111">Y111*EXP(SUM((DS!$I$3:$I$102)*0.5*(WL!Y$3:Y$102/WL!Y111+WL!Z$3:Z$102/WL!Z111)*IFERROR(LN(Z$3:Z$102/Y$3:Y$102),0)))</f>
        <v>1.0357284459735052</v>
      </c>
      <c r="AA111" s="35">
        <f t="array" ref="AA111">Z111*EXP(SUM((DS!$I$3:$I$102)*0.5*(WL!Z$3:Z$102/WL!Z111+WL!AA$3:AA$102/WL!AA111)*IFERROR(LN(AA$3:AA$102/Z$3:Z$102),0)))</f>
        <v>1.0181535382492395</v>
      </c>
      <c r="AB111" s="35">
        <f t="array" ref="AB111">AA111*EXP(SUM((DS!$I$3:$I$102)*0.5*(WL!AA$3:AA$102/WL!AA111+WL!AB$3:AB$102/WL!AB111)*IFERROR(LN(AB$3:AB$102/AA$3:AA$102),0)))</f>
        <v>1.0085985328275537</v>
      </c>
      <c r="AC111" s="35">
        <f t="array" ref="AC111">AB111*EXP(SUM((DS!$I$3:$I$102)*0.5*(WL!AB$3:AB$102/WL!AB111+WL!AC$3:AC$102/WL!AC111)*IFERROR(LN(AC$3:AC$102/AB$3:AB$102),0)))</f>
        <v>0.95472363910929137</v>
      </c>
      <c r="AD111" s="35">
        <f t="array" ref="AD111">AC111*EXP(SUM((DS!$I$3:$I$102)*0.5*(WL!AC$3:AC$102/WL!AC111+WL!AD$3:AD$102/WL!AD111)*IFERROR(LN(AD$3:AD$102/AC$3:AC$102),0)))</f>
        <v>0.97382390693469245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41</vt:i4>
      </vt:variant>
    </vt:vector>
  </HeadingPairs>
  <TitlesOfParts>
    <vt:vector size="41" baseType="lpstr">
      <vt:lpstr>List of contents</vt:lpstr>
      <vt:lpstr>DS</vt:lpstr>
      <vt:lpstr>Y</vt:lpstr>
      <vt:lpstr>YC</vt:lpstr>
      <vt:lpstr>M</vt:lpstr>
      <vt:lpstr>PM</vt:lpstr>
      <vt:lpstr>V</vt:lpstr>
      <vt:lpstr>NV</vt:lpstr>
      <vt:lpstr>L</vt:lpstr>
      <vt:lpstr>H</vt:lpstr>
      <vt:lpstr>LC</vt:lpstr>
      <vt:lpstr>WL</vt:lpstr>
      <vt:lpstr>K</vt:lpstr>
      <vt:lpstr>K_T</vt:lpstr>
      <vt:lpstr>KC</vt:lpstr>
      <vt:lpstr>RK</vt:lpstr>
      <vt:lpstr>Cy</vt:lpstr>
      <vt:lpstr>Cv</vt:lpstr>
      <vt:lpstr>Y_G</vt:lpstr>
      <vt:lpstr>YConM</vt:lpstr>
      <vt:lpstr>YConH</vt:lpstr>
      <vt:lpstr>YConLC</vt:lpstr>
      <vt:lpstr>YConK_T</vt:lpstr>
      <vt:lpstr>YConKC</vt:lpstr>
      <vt:lpstr>TFPy</vt:lpstr>
      <vt:lpstr>成長会計（産出）</vt:lpstr>
      <vt:lpstr>V_G</vt:lpstr>
      <vt:lpstr>VConH</vt:lpstr>
      <vt:lpstr>VConLC</vt:lpstr>
      <vt:lpstr>VConK_T</vt:lpstr>
      <vt:lpstr>VConKC</vt:lpstr>
      <vt:lpstr>TFPva</vt:lpstr>
      <vt:lpstr>成長会計（付加価値）</vt:lpstr>
      <vt:lpstr>LP_G</vt:lpstr>
      <vt:lpstr>H_G</vt:lpstr>
      <vt:lpstr>LPConLC</vt:lpstr>
      <vt:lpstr>LPConK_T</vt:lpstr>
      <vt:lpstr>LPConKC</vt:lpstr>
      <vt:lpstr>TFPlp</vt:lpstr>
      <vt:lpstr>成長会計1（労働生産性）</vt:lpstr>
      <vt:lpstr>成長会計2（労働生産性）</vt:lpstr>
    </vt:vector>
  </TitlesOfParts>
  <Company>独立行政法人経済産業研究所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JIP2008　TFP計算シート</dc:title>
  <dc:creator>RIETI　JIPデータベース担当</dc:creator>
  <cp:lastModifiedBy>NAITO,Mariko</cp:lastModifiedBy>
  <cp:lastPrinted>2021-02-25T05:32:39Z</cp:lastPrinted>
  <dcterms:created xsi:type="dcterms:W3CDTF">2008-03-10T06:12:53Z</dcterms:created>
  <dcterms:modified xsi:type="dcterms:W3CDTF">2023-06-08T23:48:07Z</dcterms:modified>
</cp:coreProperties>
</file>